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7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7.xml.rels" ContentType="application/vnd.openxmlformats-package.relationships+xml"/>
  <Override PartName="/xl/drawings/_rels/drawing6.xml.rels" ContentType="application/vnd.openxmlformats-package.relationships+xml"/>
  <Override PartName="/xl/drawings/_rels/drawing5.xml.rels" ContentType="application/vnd.openxmlformats-package.relationships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vmlDrawing1.vml" ContentType="application/vnd.openxmlformats-officedocument.vmlDrawing"/>
  <Override PartName="/xl/drawings/drawing6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omments18.xml" ContentType="application/vnd.openxmlformats-officedocument.spreadsheetml.comments+xml"/>
  <Override PartName="/xl/comments12.xml" ContentType="application/vnd.openxmlformats-officedocument.spreadsheetml.comments+xml"/>
  <Override PartName="/xl/comments14.xml" ContentType="application/vnd.openxmlformats-officedocument.spreadsheetml.comments+xml"/>
  <Override PartName="/xl/_rels/workbook.xml.rels" ContentType="application/vnd.openxmlformats-package.relationship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Black Sholes" sheetId="1" state="visible" r:id="rId3"/>
    <sheet name="Black" sheetId="2" state="visible" r:id="rId4"/>
    <sheet name="BlackChart" sheetId="3" state="visible" r:id="rId5"/>
    <sheet name="SchwartzChart" sheetId="4" state="visible" r:id="rId6"/>
    <sheet name="Schwartz" sheetId="5" state="visible" r:id="rId7"/>
    <sheet name="GBM " sheetId="6" state="visible" r:id="rId8"/>
    <sheet name="GBMChart" sheetId="7" state="visible" r:id="rId9"/>
    <sheet name="GBM+jump" sheetId="8" state="visible" r:id="rId10"/>
    <sheet name="JumpDiffusionChart" sheetId="9" state="visible" r:id="rId11"/>
    <sheet name="MeanReversionJump" sheetId="10" state="visible" r:id="rId12"/>
    <sheet name="MeanJumpChart" sheetId="11" state="visible" r:id="rId13"/>
    <sheet name="7.1" sheetId="12" state="visible" r:id="rId14"/>
    <sheet name="7.1Chart" sheetId="13" state="visible" r:id="rId15"/>
    <sheet name="7.3" sheetId="14" state="visible" r:id="rId16"/>
    <sheet name="7.3Chart" sheetId="15" state="visible" r:id="rId17"/>
    <sheet name="7.5" sheetId="16" state="visible" r:id="rId18"/>
    <sheet name="7.6" sheetId="17" state="visible" r:id="rId19"/>
    <sheet name="7.8" sheetId="18" state="visible" r:id="rId20"/>
  </sheets>
  <definedNames>
    <definedName function="false" hidden="false" name="alpha" vbProcedure="false">#REF!</definedName>
    <definedName function="false" hidden="false" name="deltat" vbProcedure="false">#REF!</definedName>
    <definedName function="false" hidden="false" name="Div" vbProcedure="false">#REF!</definedName>
    <definedName function="false" hidden="false" name="gamma" vbProcedure="false">#REF!</definedName>
    <definedName function="false" hidden="false" name="gbmjmu" vbProcedure="false">#REF!</definedName>
    <definedName function="false" hidden="false" name="gbmmu" vbProcedure="false">#REF!</definedName>
    <definedName function="false" hidden="false" name="kappa" vbProcedure="false">#REF!</definedName>
    <definedName function="false" hidden="false" name="phi" vbProcedure="false">#REF!</definedName>
    <definedName function="false" hidden="false" name="rate" vbProcedure="false">#REF!</definedName>
    <definedName function="false" hidden="false" name="Rf" vbProcedure="false">#REF!</definedName>
    <definedName function="false" hidden="false" name="S0" vbProcedure="false">#REF!</definedName>
    <definedName function="false" hidden="false" name="sigma" vbProcedure="false">#REF!</definedName>
    <definedName function="false" hidden="false" name="Snot" vbProcedure="false">#REF!</definedName>
    <definedName function="false" hidden="false" name="Vola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Spot price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</xdr:colOff>
                <xdr:row>1</xdr:row>
                <xdr:rowOff>7</xdr:rowOff>
              </xdr:from>
              <xdr:to>
                <xdr:col>4</xdr:col>
                <xdr:colOff>35</xdr:colOff>
                <xdr:row>5</xdr:row>
                <xdr:rowOff>12</xdr:rowOff>
              </xdr:to>
            </anchor>
          </commentPr>
        </mc:Choice>
        <mc:Fallback/>
      </mc:AlternateContent>
    </comment>
    <comment ref="C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mean reversion rate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24</xdr:colOff>
                <xdr:row>1</xdr:row>
                <xdr:rowOff>7</xdr:rowOff>
              </xdr:from>
              <xdr:to>
                <xdr:col>5</xdr:col>
                <xdr:colOff>46</xdr:colOff>
                <xdr:row>5</xdr:row>
                <xdr:rowOff>12</xdr:rowOff>
              </xdr:to>
            </anchor>
          </commentPr>
        </mc:Choice>
        <mc:Fallback/>
      </mc:AlternateContent>
    </comment>
    <comment ref="C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or x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3</xdr:colOff>
                <xdr:row>4</xdr:row>
                <xdr:rowOff>7</xdr:rowOff>
              </xdr:from>
              <xdr:to>
                <xdr:col>5</xdr:col>
                <xdr:colOff>22</xdr:colOff>
                <xdr:row>8</xdr:row>
                <xdr:rowOff>12</xdr:rowOff>
              </xdr:to>
            </anchor>
          </commentPr>
        </mc:Choice>
        <mc:Fallback/>
      </mc:AlternateContent>
    </comment>
    <comment ref="D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long-term average return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35</xdr:colOff>
                <xdr:row>1</xdr:row>
                <xdr:rowOff>7</xdr:rowOff>
              </xdr:from>
              <xdr:to>
                <xdr:col>7</xdr:col>
                <xdr:colOff>0</xdr:colOff>
                <xdr:row>5</xdr:row>
                <xdr:rowOff>12</xdr:rowOff>
              </xdr:to>
            </anchor>
          </commentPr>
        </mc:Choice>
        <mc:Fallback/>
      </mc:AlternateContent>
    </comment>
    <comment ref="D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discounting factor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35</xdr:colOff>
                <xdr:row>4</xdr:row>
                <xdr:rowOff>7</xdr:rowOff>
              </xdr:from>
              <xdr:to>
                <xdr:col>7</xdr:col>
                <xdr:colOff>0</xdr:colOff>
                <xdr:row>8</xdr:row>
                <xdr:rowOff>12</xdr:rowOff>
              </xdr:to>
            </anchor>
          </commentPr>
        </mc:Choice>
        <mc:Fallback/>
      </mc:AlternateContent>
    </comment>
    <comment ref="E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market price of risk
</t>
        </r>
        <r>
          <rPr>
            <sz val="8"/>
            <color rgb="FF000000"/>
            <rFont val="Symbol"/>
            <family val="1"/>
            <charset val="2"/>
          </rPr>
          <t xml:space="preserve">l</t>
        </r>
        <r>
          <rPr>
            <sz val="8"/>
            <color rgb="FF000000"/>
            <rFont val="Tahoma"/>
            <family val="0"/>
          </rPr>
          <t xml:space="preserve">=(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-r)/</t>
        </r>
        <r>
          <rPr>
            <sz val="8"/>
            <color rgb="FF000000"/>
            <rFont val="Symbol"/>
            <family val="1"/>
            <charset val="2"/>
          </rPr>
          <t xml:space="preserve">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45</xdr:colOff>
                <xdr:row>1</xdr:row>
                <xdr:rowOff>7</xdr:rowOff>
              </xdr:from>
              <xdr:to>
                <xdr:col>8</xdr:col>
                <xdr:colOff>6</xdr:colOff>
                <xdr:row>5</xdr:row>
                <xdr:rowOff>12</xdr:rowOff>
              </xdr:to>
            </anchor>
          </commentPr>
        </mc:Choice>
        <mc:Fallback/>
      </mc:AlternateContent>
    </comment>
    <comment ref="F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spot price volatility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6</xdr:col>
                <xdr:colOff>56</xdr:colOff>
                <xdr:row>1</xdr:row>
                <xdr:rowOff>7</xdr:rowOff>
              </xdr:from>
              <xdr:to>
                <xdr:col>9</xdr:col>
                <xdr:colOff>16</xdr:colOff>
                <xdr:row>5</xdr:row>
                <xdr:rowOff>12</xdr:rowOff>
              </xdr:to>
            </anchor>
          </commentPr>
        </mc:Choice>
        <mc:Fallback/>
      </mc:AlternateContent>
    </comment>
    <comment ref="G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hat = 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 - </t>
        </r>
        <r>
          <rPr>
            <sz val="8"/>
            <color rgb="FF000000"/>
            <rFont val="Symbol"/>
            <family val="1"/>
            <charset val="2"/>
          </rPr>
          <t xml:space="preserve">l</t>
        </r>
        <r>
          <rPr>
            <sz val="8"/>
            <color rgb="FF000000"/>
            <rFont val="Tahoma"/>
            <family val="0"/>
          </rPr>
          <t xml:space="preserve"> - s</t>
        </r>
        <r>
          <rPr>
            <vertAlign val="superscript"/>
            <sz val="8"/>
            <color rgb="FF000000"/>
            <rFont val="Tahoma"/>
            <family val="2"/>
          </rPr>
          <t xml:space="preserve">2</t>
        </r>
        <r>
          <rPr>
            <sz val="8"/>
            <color rgb="FF000000"/>
            <rFont val="Tahoma"/>
            <family val="0"/>
          </rPr>
          <t xml:space="preserve">/(2</t>
        </r>
        <r>
          <rPr>
            <sz val="8"/>
            <color rgb="FF000000"/>
            <rFont val="Symbol"/>
            <family val="1"/>
            <charset val="2"/>
          </rPr>
          <t xml:space="preserve">a</t>
        </r>
        <r>
          <rPr>
            <sz val="8"/>
            <color rgb="FF000000"/>
            <rFont val="Tahoma"/>
            <family val="0"/>
          </rPr>
          <t xml:space="preserve">)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5</xdr:colOff>
                <xdr:row>1</xdr:row>
                <xdr:rowOff>7</xdr:rowOff>
              </xdr:from>
              <xdr:to>
                <xdr:col>10</xdr:col>
                <xdr:colOff>27</xdr:colOff>
                <xdr:row>5</xdr:row>
                <xdr:rowOff>12</xdr:rowOff>
              </xdr:to>
            </anchor>
          </commentPr>
        </mc:Choice>
        <mc:Fallback/>
      </mc:AlternateContent>
    </comment>
    <comment ref="I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Strike price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10</xdr:col>
                <xdr:colOff>16</xdr:colOff>
                <xdr:row>1</xdr:row>
                <xdr:rowOff>7</xdr:rowOff>
              </xdr:from>
              <xdr:to>
                <xdr:col>12</xdr:col>
                <xdr:colOff>37</xdr:colOff>
                <xdr:row>5</xdr:row>
                <xdr:rowOff>12</xdr:rowOff>
              </xdr:to>
            </anchor>
          </commentPr>
        </mc:Choice>
        <mc:Fallback/>
      </mc:AlternateContent>
    </comment>
    <comment ref="J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option time to maturity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11</xdr:col>
                <xdr:colOff>26</xdr:colOff>
                <xdr:row>1</xdr:row>
                <xdr:rowOff>7</xdr:rowOff>
              </xdr:from>
              <xdr:to>
                <xdr:col>13</xdr:col>
                <xdr:colOff>38</xdr:colOff>
                <xdr:row>5</xdr:row>
                <xdr:rowOff>12</xdr:rowOff>
              </xdr:to>
            </anchor>
          </commentPr>
        </mc:Choice>
        <mc:Fallback/>
      </mc:AlternateContent>
    </comment>
    <comment ref="K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forward time to maturity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12</xdr:col>
                <xdr:colOff>37</xdr:colOff>
                <xdr:row>1</xdr:row>
                <xdr:rowOff>7</xdr:rowOff>
              </xdr:from>
              <xdr:to>
                <xdr:col>14</xdr:col>
                <xdr:colOff>50</xdr:colOff>
                <xdr:row>5</xdr:row>
                <xdr:rowOff>12</xdr:rowOff>
              </xdr:to>
            </anchor>
          </commentPr>
        </mc:Choice>
        <mc:Fallback/>
      </mc:AlternateContent>
    </comment>
    <comment ref="K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standard error
SE = </t>
        </r>
        <r>
          <rPr>
            <sz val="8"/>
            <color rgb="FF000000"/>
            <rFont val="Symbol"/>
            <family val="1"/>
            <charset val="2"/>
          </rPr>
          <t xml:space="preserve">s</t>
        </r>
        <r>
          <rPr>
            <sz val="8"/>
            <color rgb="FF000000"/>
            <rFont val="Tahoma"/>
            <family val="0"/>
          </rPr>
          <t xml:space="preserve"> / M^0.5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25</xdr:colOff>
                <xdr:row>4</xdr:row>
                <xdr:rowOff>7</xdr:rowOff>
              </xdr:from>
              <xdr:to>
                <xdr:col>11</xdr:col>
                <xdr:colOff>45</xdr:colOff>
                <xdr:row>8</xdr:row>
                <xdr:rowOff>12</xdr:rowOff>
              </xdr:to>
            </anchor>
          </commentPr>
        </mc:Choice>
        <mc:Fallback/>
      </mc:AlternateContent>
    </comment>
    <comment ref="L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number of time steps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13</xdr:col>
                <xdr:colOff>47</xdr:colOff>
                <xdr:row>1</xdr:row>
                <xdr:rowOff>7</xdr:rowOff>
              </xdr:from>
              <xdr:to>
                <xdr:col>16</xdr:col>
                <xdr:colOff>15</xdr:colOff>
                <xdr:row>5</xdr:row>
                <xdr:rowOff>12</xdr:rowOff>
              </xdr:to>
            </anchor>
          </commentPr>
        </mc:Choice>
        <mc:Fallback/>
      </mc:AlternateContent>
    </comment>
    <comment ref="M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interest rate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15</xdr:col>
                <xdr:colOff>2</xdr:colOff>
                <xdr:row>1</xdr:row>
                <xdr:rowOff>7</xdr:rowOff>
              </xdr:from>
              <xdr:to>
                <xdr:col>17</xdr:col>
                <xdr:colOff>30</xdr:colOff>
                <xdr:row>5</xdr:row>
                <xdr:rowOff>12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Spot price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41</xdr:colOff>
                <xdr:row>1</xdr:row>
                <xdr:rowOff>7</xdr:rowOff>
              </xdr:from>
              <xdr:to>
                <xdr:col>4</xdr:col>
                <xdr:colOff>41</xdr:colOff>
                <xdr:row>5</xdr:row>
                <xdr:rowOff>12</xdr:rowOff>
              </xdr:to>
            </anchor>
          </commentPr>
        </mc:Choice>
        <mc:Fallback/>
      </mc:AlternateContent>
    </comment>
    <comment ref="C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mean reversion rate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41</xdr:colOff>
                <xdr:row>1</xdr:row>
                <xdr:rowOff>7</xdr:rowOff>
              </xdr:from>
              <xdr:to>
                <xdr:col>5</xdr:col>
                <xdr:colOff>42</xdr:colOff>
                <xdr:row>5</xdr:row>
                <xdr:rowOff>12</xdr:rowOff>
              </xdr:to>
            </anchor>
          </commentPr>
        </mc:Choice>
        <mc:Fallback/>
      </mc:AlternateContent>
    </comment>
    <comment ref="C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or x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41</xdr:colOff>
                <xdr:row>4</xdr:row>
                <xdr:rowOff>7</xdr:rowOff>
              </xdr:from>
              <xdr:to>
                <xdr:col>5</xdr:col>
                <xdr:colOff>39</xdr:colOff>
                <xdr:row>8</xdr:row>
                <xdr:rowOff>12</xdr:rowOff>
              </xdr:to>
            </anchor>
          </commentPr>
        </mc:Choice>
        <mc:Fallback/>
      </mc:AlternateContent>
    </comment>
    <comment ref="D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long-term average return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41</xdr:colOff>
                <xdr:row>1</xdr:row>
                <xdr:rowOff>7</xdr:rowOff>
              </xdr:from>
              <xdr:to>
                <xdr:col>6</xdr:col>
                <xdr:colOff>42</xdr:colOff>
                <xdr:row>5</xdr:row>
                <xdr:rowOff>12</xdr:rowOff>
              </xdr:to>
            </anchor>
          </commentPr>
        </mc:Choice>
        <mc:Fallback/>
      </mc:AlternateContent>
    </comment>
    <comment ref="D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discounting factor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41</xdr:colOff>
                <xdr:row>4</xdr:row>
                <xdr:rowOff>7</xdr:rowOff>
              </xdr:from>
              <xdr:to>
                <xdr:col>6</xdr:col>
                <xdr:colOff>42</xdr:colOff>
                <xdr:row>8</xdr:row>
                <xdr:rowOff>12</xdr:rowOff>
              </xdr:to>
            </anchor>
          </commentPr>
        </mc:Choice>
        <mc:Fallback/>
      </mc:AlternateContent>
    </comment>
    <comment ref="E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market price of risk
</t>
        </r>
        <r>
          <rPr>
            <sz val="8"/>
            <color rgb="FF000000"/>
            <rFont val="Symbol"/>
            <family val="1"/>
            <charset val="2"/>
          </rPr>
          <t xml:space="preserve">l</t>
        </r>
        <r>
          <rPr>
            <sz val="8"/>
            <color rgb="FF000000"/>
            <rFont val="Tahoma"/>
            <family val="0"/>
          </rPr>
          <t xml:space="preserve">=(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-r)/</t>
        </r>
        <r>
          <rPr>
            <sz val="8"/>
            <color rgb="FF000000"/>
            <rFont val="Symbol"/>
            <family val="1"/>
            <charset val="2"/>
          </rPr>
          <t xml:space="preserve">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41</xdr:colOff>
                <xdr:row>1</xdr:row>
                <xdr:rowOff>7</xdr:rowOff>
              </xdr:from>
              <xdr:to>
                <xdr:col>7</xdr:col>
                <xdr:colOff>42</xdr:colOff>
                <xdr:row>5</xdr:row>
                <xdr:rowOff>12</xdr:rowOff>
              </xdr:to>
            </anchor>
          </commentPr>
        </mc:Choice>
        <mc:Fallback/>
      </mc:AlternateContent>
    </comment>
    <comment ref="F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spot price volatility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6</xdr:col>
                <xdr:colOff>41</xdr:colOff>
                <xdr:row>1</xdr:row>
                <xdr:rowOff>7</xdr:rowOff>
              </xdr:from>
              <xdr:to>
                <xdr:col>8</xdr:col>
                <xdr:colOff>41</xdr:colOff>
                <xdr:row>5</xdr:row>
                <xdr:rowOff>12</xdr:rowOff>
              </xdr:to>
            </anchor>
          </commentPr>
        </mc:Choice>
        <mc:Fallback/>
      </mc:AlternateContent>
    </comment>
    <comment ref="G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hat = 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 - </t>
        </r>
        <r>
          <rPr>
            <sz val="8"/>
            <color rgb="FF000000"/>
            <rFont val="Symbol"/>
            <family val="1"/>
            <charset val="2"/>
          </rPr>
          <t xml:space="preserve">l</t>
        </r>
        <r>
          <rPr>
            <sz val="8"/>
            <color rgb="FF000000"/>
            <rFont val="Tahoma"/>
            <family val="0"/>
          </rPr>
          <t xml:space="preserve"> - s</t>
        </r>
        <r>
          <rPr>
            <vertAlign val="superscript"/>
            <sz val="8"/>
            <color rgb="FF000000"/>
            <rFont val="Tahoma"/>
            <family val="2"/>
          </rPr>
          <t xml:space="preserve">2</t>
        </r>
        <r>
          <rPr>
            <sz val="8"/>
            <color rgb="FF000000"/>
            <rFont val="Tahoma"/>
            <family val="0"/>
          </rPr>
          <t xml:space="preserve">/(2</t>
        </r>
        <r>
          <rPr>
            <sz val="8"/>
            <color rgb="FF000000"/>
            <rFont val="Symbol"/>
            <family val="1"/>
            <charset val="2"/>
          </rPr>
          <t xml:space="preserve">a</t>
        </r>
        <r>
          <rPr>
            <sz val="8"/>
            <color rgb="FF000000"/>
            <rFont val="Tahoma"/>
            <family val="0"/>
          </rPr>
          <t xml:space="preserve">)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41</xdr:colOff>
                <xdr:row>1</xdr:row>
                <xdr:rowOff>7</xdr:rowOff>
              </xdr:from>
              <xdr:to>
                <xdr:col>9</xdr:col>
                <xdr:colOff>42</xdr:colOff>
                <xdr:row>5</xdr:row>
                <xdr:rowOff>12</xdr:rowOff>
              </xdr:to>
            </anchor>
          </commentPr>
        </mc:Choice>
        <mc:Fallback/>
      </mc:AlternateContent>
    </comment>
    <comment ref="I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Strike price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41</xdr:colOff>
                <xdr:row>1</xdr:row>
                <xdr:rowOff>7</xdr:rowOff>
              </xdr:from>
              <xdr:to>
                <xdr:col>11</xdr:col>
                <xdr:colOff>40</xdr:colOff>
                <xdr:row>5</xdr:row>
                <xdr:rowOff>12</xdr:rowOff>
              </xdr:to>
            </anchor>
          </commentPr>
        </mc:Choice>
        <mc:Fallback/>
      </mc:AlternateContent>
    </comment>
    <comment ref="J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option time to maturity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10</xdr:col>
                <xdr:colOff>40</xdr:colOff>
                <xdr:row>1</xdr:row>
                <xdr:rowOff>7</xdr:rowOff>
              </xdr:from>
              <xdr:to>
                <xdr:col>12</xdr:col>
                <xdr:colOff>37</xdr:colOff>
                <xdr:row>5</xdr:row>
                <xdr:rowOff>12</xdr:rowOff>
              </xdr:to>
            </anchor>
          </commentPr>
        </mc:Choice>
        <mc:Fallback/>
      </mc:AlternateContent>
    </comment>
    <comment ref="K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forward time to maturity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11</xdr:col>
                <xdr:colOff>40</xdr:colOff>
                <xdr:row>1</xdr:row>
                <xdr:rowOff>7</xdr:rowOff>
              </xdr:from>
              <xdr:to>
                <xdr:col>13</xdr:col>
                <xdr:colOff>40</xdr:colOff>
                <xdr:row>5</xdr:row>
                <xdr:rowOff>12</xdr:rowOff>
              </xdr:to>
            </anchor>
          </commentPr>
        </mc:Choice>
        <mc:Fallback/>
      </mc:AlternateContent>
    </comment>
    <comment ref="K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standard error
SE = </t>
        </r>
        <r>
          <rPr>
            <sz val="8"/>
            <color rgb="FF000000"/>
            <rFont val="Symbol"/>
            <family val="1"/>
            <charset val="2"/>
          </rPr>
          <t xml:space="preserve">s</t>
        </r>
        <r>
          <rPr>
            <sz val="8"/>
            <color rgb="FF000000"/>
            <rFont val="Tahoma"/>
            <family val="0"/>
          </rPr>
          <t xml:space="preserve"> / M^0.5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11</xdr:col>
                <xdr:colOff>40</xdr:colOff>
                <xdr:row>4</xdr:row>
                <xdr:rowOff>7</xdr:rowOff>
              </xdr:from>
              <xdr:to>
                <xdr:col>13</xdr:col>
                <xdr:colOff>38</xdr:colOff>
                <xdr:row>8</xdr:row>
                <xdr:rowOff>12</xdr:rowOff>
              </xdr:to>
            </anchor>
          </commentPr>
        </mc:Choice>
        <mc:Fallback/>
      </mc:AlternateContent>
    </comment>
    <comment ref="L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number of time steps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12</xdr:col>
                <xdr:colOff>36</xdr:colOff>
                <xdr:row>1</xdr:row>
                <xdr:rowOff>7</xdr:rowOff>
              </xdr:from>
              <xdr:to>
                <xdr:col>14</xdr:col>
                <xdr:colOff>50</xdr:colOff>
                <xdr:row>5</xdr:row>
                <xdr:rowOff>12</xdr:rowOff>
              </xdr:to>
            </anchor>
          </commentPr>
        </mc:Choice>
        <mc:Fallback/>
      </mc:AlternateContent>
    </comment>
    <comment ref="M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interest rate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13</xdr:col>
                <xdr:colOff>39</xdr:colOff>
                <xdr:row>1</xdr:row>
                <xdr:rowOff>7</xdr:rowOff>
              </xdr:from>
              <xdr:to>
                <xdr:col>15</xdr:col>
                <xdr:colOff>51</xdr:colOff>
                <xdr:row>5</xdr:row>
                <xdr:rowOff>12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Spot price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41</xdr:colOff>
                <xdr:row>1</xdr:row>
                <xdr:rowOff>7</xdr:rowOff>
              </xdr:from>
              <xdr:to>
                <xdr:col>4</xdr:col>
                <xdr:colOff>41</xdr:colOff>
                <xdr:row>5</xdr:row>
                <xdr:rowOff>8</xdr:rowOff>
              </xdr:to>
            </anchor>
          </commentPr>
        </mc:Choice>
        <mc:Fallback/>
      </mc:AlternateContent>
    </comment>
    <comment ref="C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mean reversion rate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41</xdr:colOff>
                <xdr:row>1</xdr:row>
                <xdr:rowOff>7</xdr:rowOff>
              </xdr:from>
              <xdr:to>
                <xdr:col>5</xdr:col>
                <xdr:colOff>42</xdr:colOff>
                <xdr:row>5</xdr:row>
                <xdr:rowOff>8</xdr:rowOff>
              </xdr:to>
            </anchor>
          </commentPr>
        </mc:Choice>
        <mc:Fallback/>
      </mc:AlternateContent>
    </comment>
    <comment ref="C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or x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41</xdr:colOff>
                <xdr:row>4</xdr:row>
                <xdr:rowOff>3</xdr:rowOff>
              </xdr:from>
              <xdr:to>
                <xdr:col>5</xdr:col>
                <xdr:colOff>39</xdr:colOff>
                <xdr:row>8</xdr:row>
                <xdr:rowOff>8</xdr:rowOff>
              </xdr:to>
            </anchor>
          </commentPr>
        </mc:Choice>
        <mc:Fallback/>
      </mc:AlternateContent>
    </comment>
    <comment ref="D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long-term average return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41</xdr:colOff>
                <xdr:row>1</xdr:row>
                <xdr:rowOff>7</xdr:rowOff>
              </xdr:from>
              <xdr:to>
                <xdr:col>6</xdr:col>
                <xdr:colOff>42</xdr:colOff>
                <xdr:row>5</xdr:row>
                <xdr:rowOff>8</xdr:rowOff>
              </xdr:to>
            </anchor>
          </commentPr>
        </mc:Choice>
        <mc:Fallback/>
      </mc:AlternateContent>
    </comment>
    <comment ref="D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discounting factor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41</xdr:colOff>
                <xdr:row>4</xdr:row>
                <xdr:rowOff>3</xdr:rowOff>
              </xdr:from>
              <xdr:to>
                <xdr:col>6</xdr:col>
                <xdr:colOff>42</xdr:colOff>
                <xdr:row>8</xdr:row>
                <xdr:rowOff>8</xdr:rowOff>
              </xdr:to>
            </anchor>
          </commentPr>
        </mc:Choice>
        <mc:Fallback/>
      </mc:AlternateContent>
    </comment>
    <comment ref="E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market price of risk
</t>
        </r>
        <r>
          <rPr>
            <sz val="8"/>
            <color rgb="FF000000"/>
            <rFont val="Symbol"/>
            <family val="1"/>
            <charset val="2"/>
          </rPr>
          <t xml:space="preserve">l</t>
        </r>
        <r>
          <rPr>
            <sz val="8"/>
            <color rgb="FF000000"/>
            <rFont val="Tahoma"/>
            <family val="0"/>
          </rPr>
          <t xml:space="preserve">=(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-r)/</t>
        </r>
        <r>
          <rPr>
            <sz val="8"/>
            <color rgb="FF000000"/>
            <rFont val="Symbol"/>
            <family val="1"/>
            <charset val="2"/>
          </rPr>
          <t xml:space="preserve">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41</xdr:colOff>
                <xdr:row>1</xdr:row>
                <xdr:rowOff>7</xdr:rowOff>
              </xdr:from>
              <xdr:to>
                <xdr:col>7</xdr:col>
                <xdr:colOff>42</xdr:colOff>
                <xdr:row>5</xdr:row>
                <xdr:rowOff>8</xdr:rowOff>
              </xdr:to>
            </anchor>
          </commentPr>
        </mc:Choice>
        <mc:Fallback/>
      </mc:AlternateContent>
    </comment>
    <comment ref="F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spot price volatility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6</xdr:col>
                <xdr:colOff>41</xdr:colOff>
                <xdr:row>1</xdr:row>
                <xdr:rowOff>7</xdr:rowOff>
              </xdr:from>
              <xdr:to>
                <xdr:col>8</xdr:col>
                <xdr:colOff>41</xdr:colOff>
                <xdr:row>5</xdr:row>
                <xdr:rowOff>8</xdr:rowOff>
              </xdr:to>
            </anchor>
          </commentPr>
        </mc:Choice>
        <mc:Fallback/>
      </mc:AlternateContent>
    </comment>
    <comment ref="G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hat = 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 - </t>
        </r>
        <r>
          <rPr>
            <sz val="8"/>
            <color rgb="FF000000"/>
            <rFont val="Symbol"/>
            <family val="1"/>
            <charset val="2"/>
          </rPr>
          <t xml:space="preserve">l</t>
        </r>
        <r>
          <rPr>
            <sz val="8"/>
            <color rgb="FF000000"/>
            <rFont val="Tahoma"/>
            <family val="0"/>
          </rPr>
          <t xml:space="preserve"> - s</t>
        </r>
        <r>
          <rPr>
            <vertAlign val="superscript"/>
            <sz val="8"/>
            <color rgb="FF000000"/>
            <rFont val="Tahoma"/>
            <family val="2"/>
          </rPr>
          <t xml:space="preserve">2</t>
        </r>
        <r>
          <rPr>
            <sz val="8"/>
            <color rgb="FF000000"/>
            <rFont val="Tahoma"/>
            <family val="0"/>
          </rPr>
          <t xml:space="preserve">/(2</t>
        </r>
        <r>
          <rPr>
            <sz val="8"/>
            <color rgb="FF000000"/>
            <rFont val="Symbol"/>
            <family val="1"/>
            <charset val="2"/>
          </rPr>
          <t xml:space="preserve">a</t>
        </r>
        <r>
          <rPr>
            <sz val="8"/>
            <color rgb="FF000000"/>
            <rFont val="Tahoma"/>
            <family val="0"/>
          </rPr>
          <t xml:space="preserve">)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41</xdr:colOff>
                <xdr:row>1</xdr:row>
                <xdr:rowOff>7</xdr:rowOff>
              </xdr:from>
              <xdr:to>
                <xdr:col>9</xdr:col>
                <xdr:colOff>42</xdr:colOff>
                <xdr:row>5</xdr:row>
                <xdr:rowOff>8</xdr:rowOff>
              </xdr:to>
            </anchor>
          </commentPr>
        </mc:Choice>
        <mc:Fallback/>
      </mc:AlternateContent>
    </comment>
    <comment ref="H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Strike price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41</xdr:colOff>
                <xdr:row>1</xdr:row>
                <xdr:rowOff>7</xdr:rowOff>
              </xdr:from>
              <xdr:to>
                <xdr:col>10</xdr:col>
                <xdr:colOff>41</xdr:colOff>
                <xdr:row>5</xdr:row>
                <xdr:rowOff>8</xdr:rowOff>
              </xdr:to>
            </anchor>
          </commentPr>
        </mc:Choice>
        <mc:Fallback/>
      </mc:AlternateContent>
    </comment>
    <comment ref="I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option time to maturity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41</xdr:colOff>
                <xdr:row>1</xdr:row>
                <xdr:rowOff>7</xdr:rowOff>
              </xdr:from>
              <xdr:to>
                <xdr:col>11</xdr:col>
                <xdr:colOff>42</xdr:colOff>
                <xdr:row>5</xdr:row>
                <xdr:rowOff>8</xdr:rowOff>
              </xdr:to>
            </anchor>
          </commentPr>
        </mc:Choice>
        <mc:Fallback/>
      </mc:AlternateContent>
    </comment>
    <comment ref="J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forward time to maturity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10</xdr:col>
                <xdr:colOff>41</xdr:colOff>
                <xdr:row>1</xdr:row>
                <xdr:rowOff>7</xdr:rowOff>
              </xdr:from>
              <xdr:to>
                <xdr:col>12</xdr:col>
                <xdr:colOff>42</xdr:colOff>
                <xdr:row>5</xdr:row>
                <xdr:rowOff>8</xdr:rowOff>
              </xdr:to>
            </anchor>
          </commentPr>
        </mc:Choice>
        <mc:Fallback/>
      </mc:AlternateContent>
    </comment>
    <comment ref="K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standard error
SE = </t>
        </r>
        <r>
          <rPr>
            <sz val="8"/>
            <color rgb="FF000000"/>
            <rFont val="Symbol"/>
            <family val="1"/>
            <charset val="2"/>
          </rPr>
          <t xml:space="preserve">s</t>
        </r>
        <r>
          <rPr>
            <sz val="8"/>
            <color rgb="FF000000"/>
            <rFont val="Tahoma"/>
            <family val="0"/>
          </rPr>
          <t xml:space="preserve"> / M^0.5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11</xdr:col>
                <xdr:colOff>41</xdr:colOff>
                <xdr:row>4</xdr:row>
                <xdr:rowOff>3</xdr:rowOff>
              </xdr:from>
              <xdr:to>
                <xdr:col>13</xdr:col>
                <xdr:colOff>40</xdr:colOff>
                <xdr:row>8</xdr:row>
                <xdr:rowOff>8</xdr:rowOff>
              </xdr:to>
            </anchor>
          </commentPr>
        </mc:Choice>
        <mc:Fallback/>
      </mc:AlternateContent>
    </comment>
    <comment ref="L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number of time steps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12</xdr:col>
                <xdr:colOff>41</xdr:colOff>
                <xdr:row>1</xdr:row>
                <xdr:rowOff>7</xdr:rowOff>
              </xdr:from>
              <xdr:to>
                <xdr:col>14</xdr:col>
                <xdr:colOff>42</xdr:colOff>
                <xdr:row>5</xdr:row>
                <xdr:rowOff>8</xdr:rowOff>
              </xdr:to>
            </anchor>
          </commentPr>
        </mc:Choice>
        <mc:Fallback/>
      </mc:AlternateContent>
    </comment>
    <comment ref="M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interest rate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13</xdr:col>
                <xdr:colOff>41</xdr:colOff>
                <xdr:row>1</xdr:row>
                <xdr:rowOff>7</xdr:rowOff>
              </xdr:from>
              <xdr:to>
                <xdr:col>15</xdr:col>
                <xdr:colOff>42</xdr:colOff>
                <xdr:row>5</xdr:row>
                <xdr:rowOff>8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Spot price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</xdr:colOff>
                <xdr:row>1</xdr:row>
                <xdr:rowOff>7</xdr:rowOff>
              </xdr:from>
              <xdr:to>
                <xdr:col>4</xdr:col>
                <xdr:colOff>35</xdr:colOff>
                <xdr:row>5</xdr:row>
                <xdr:rowOff>12</xdr:rowOff>
              </xdr:to>
            </anchor>
          </commentPr>
        </mc:Choice>
        <mc:Fallback/>
      </mc:AlternateContent>
    </comment>
    <comment ref="C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mean reversion rate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24</xdr:colOff>
                <xdr:row>1</xdr:row>
                <xdr:rowOff>7</xdr:rowOff>
              </xdr:from>
              <xdr:to>
                <xdr:col>5</xdr:col>
                <xdr:colOff>31</xdr:colOff>
                <xdr:row>5</xdr:row>
                <xdr:rowOff>12</xdr:rowOff>
              </xdr:to>
            </anchor>
          </commentPr>
        </mc:Choice>
        <mc:Fallback/>
      </mc:AlternateContent>
    </comment>
    <comment ref="C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or x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3</xdr:colOff>
                <xdr:row>4</xdr:row>
                <xdr:rowOff>7</xdr:rowOff>
              </xdr:from>
              <xdr:to>
                <xdr:col>5</xdr:col>
                <xdr:colOff>6</xdr:colOff>
                <xdr:row>8</xdr:row>
                <xdr:rowOff>12</xdr:rowOff>
              </xdr:to>
            </anchor>
          </commentPr>
        </mc:Choice>
        <mc:Fallback/>
      </mc:AlternateContent>
    </comment>
    <comment ref="D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long-term average return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35</xdr:colOff>
                <xdr:row>1</xdr:row>
                <xdr:rowOff>7</xdr:rowOff>
              </xdr:from>
              <xdr:to>
                <xdr:col>6</xdr:col>
                <xdr:colOff>41</xdr:colOff>
                <xdr:row>5</xdr:row>
                <xdr:rowOff>12</xdr:rowOff>
              </xdr:to>
            </anchor>
          </commentPr>
        </mc:Choice>
        <mc:Fallback/>
      </mc:AlternateContent>
    </comment>
    <comment ref="D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discounting factor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35</xdr:colOff>
                <xdr:row>4</xdr:row>
                <xdr:rowOff>7</xdr:rowOff>
              </xdr:from>
              <xdr:to>
                <xdr:col>6</xdr:col>
                <xdr:colOff>41</xdr:colOff>
                <xdr:row>8</xdr:row>
                <xdr:rowOff>12</xdr:rowOff>
              </xdr:to>
            </anchor>
          </commentPr>
        </mc:Choice>
        <mc:Fallback/>
      </mc:AlternateContent>
    </comment>
    <comment ref="E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market price of risk
</t>
        </r>
        <r>
          <rPr>
            <sz val="8"/>
            <color rgb="FF000000"/>
            <rFont val="Symbol"/>
            <family val="1"/>
            <charset val="2"/>
          </rPr>
          <t xml:space="preserve">l</t>
        </r>
        <r>
          <rPr>
            <sz val="8"/>
            <color rgb="FF000000"/>
            <rFont val="Tahoma"/>
            <family val="0"/>
          </rPr>
          <t xml:space="preserve">=(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-r)/</t>
        </r>
        <r>
          <rPr>
            <sz val="8"/>
            <color rgb="FF000000"/>
            <rFont val="Symbol"/>
            <family val="1"/>
            <charset val="2"/>
          </rPr>
          <t xml:space="preserve">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30</xdr:colOff>
                <xdr:row>1</xdr:row>
                <xdr:rowOff>7</xdr:rowOff>
              </xdr:from>
              <xdr:to>
                <xdr:col>7</xdr:col>
                <xdr:colOff>41</xdr:colOff>
                <xdr:row>5</xdr:row>
                <xdr:rowOff>12</xdr:rowOff>
              </xdr:to>
            </anchor>
          </commentPr>
        </mc:Choice>
        <mc:Fallback/>
      </mc:AlternateContent>
    </comment>
    <comment ref="F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spot price volatility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6</xdr:col>
                <xdr:colOff>40</xdr:colOff>
                <xdr:row>1</xdr:row>
                <xdr:rowOff>7</xdr:rowOff>
              </xdr:from>
              <xdr:to>
                <xdr:col>8</xdr:col>
                <xdr:colOff>40</xdr:colOff>
                <xdr:row>5</xdr:row>
                <xdr:rowOff>12</xdr:rowOff>
              </xdr:to>
            </anchor>
          </commentPr>
        </mc:Choice>
        <mc:Fallback/>
      </mc:AlternateContent>
    </comment>
    <comment ref="G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hat = 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 - </t>
        </r>
        <r>
          <rPr>
            <sz val="8"/>
            <color rgb="FF000000"/>
            <rFont val="Symbol"/>
            <family val="1"/>
            <charset val="2"/>
          </rPr>
          <t xml:space="preserve">l</t>
        </r>
        <r>
          <rPr>
            <sz val="8"/>
            <color rgb="FF000000"/>
            <rFont val="Tahoma"/>
            <family val="0"/>
          </rPr>
          <t xml:space="preserve"> - s</t>
        </r>
        <r>
          <rPr>
            <vertAlign val="superscript"/>
            <sz val="8"/>
            <color rgb="FF000000"/>
            <rFont val="Tahoma"/>
            <family val="2"/>
          </rPr>
          <t xml:space="preserve">2</t>
        </r>
        <r>
          <rPr>
            <sz val="8"/>
            <color rgb="FF000000"/>
            <rFont val="Tahoma"/>
            <family val="0"/>
          </rPr>
          <t xml:space="preserve">/(2</t>
        </r>
        <r>
          <rPr>
            <sz val="8"/>
            <color rgb="FF000000"/>
            <rFont val="Symbol"/>
            <family val="1"/>
            <charset val="2"/>
          </rPr>
          <t xml:space="preserve">a</t>
        </r>
        <r>
          <rPr>
            <sz val="8"/>
            <color rgb="FF000000"/>
            <rFont val="Tahoma"/>
            <family val="0"/>
          </rPr>
          <t xml:space="preserve">)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40</xdr:colOff>
                <xdr:row>1</xdr:row>
                <xdr:rowOff>7</xdr:rowOff>
              </xdr:from>
              <xdr:to>
                <xdr:col>9</xdr:col>
                <xdr:colOff>33</xdr:colOff>
                <xdr:row>5</xdr:row>
                <xdr:rowOff>12</xdr:rowOff>
              </xdr:to>
            </anchor>
          </commentPr>
        </mc:Choice>
        <mc:Fallback/>
      </mc:AlternateContent>
    </comment>
    <comment ref="I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Strike price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21</xdr:colOff>
                <xdr:row>1</xdr:row>
                <xdr:rowOff>7</xdr:rowOff>
              </xdr:from>
              <xdr:to>
                <xdr:col>11</xdr:col>
                <xdr:colOff>21</xdr:colOff>
                <xdr:row>5</xdr:row>
                <xdr:rowOff>12</xdr:rowOff>
              </xdr:to>
            </anchor>
          </commentPr>
        </mc:Choice>
        <mc:Fallback/>
      </mc:AlternateContent>
    </comment>
    <comment ref="J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option time to maturity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10</xdr:col>
                <xdr:colOff>21</xdr:colOff>
                <xdr:row>1</xdr:row>
                <xdr:rowOff>7</xdr:rowOff>
              </xdr:from>
              <xdr:to>
                <xdr:col>12</xdr:col>
                <xdr:colOff>22</xdr:colOff>
                <xdr:row>5</xdr:row>
                <xdr:rowOff>12</xdr:rowOff>
              </xdr:to>
            </anchor>
          </commentPr>
        </mc:Choice>
        <mc:Fallback/>
      </mc:AlternateContent>
    </comment>
    <comment ref="K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swap interval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10</xdr:col>
                <xdr:colOff>25</xdr:colOff>
                <xdr:row>1</xdr:row>
                <xdr:rowOff>7</xdr:rowOff>
              </xdr:from>
              <xdr:to>
                <xdr:col>12</xdr:col>
                <xdr:colOff>24</xdr:colOff>
                <xdr:row>5</xdr:row>
                <xdr:rowOff>12</xdr:rowOff>
              </xdr:to>
            </anchor>
          </commentPr>
        </mc:Choice>
        <mc:Fallback/>
      </mc:AlternateContent>
    </comment>
    <comment ref="K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standard error
SE = </t>
        </r>
        <r>
          <rPr>
            <sz val="8"/>
            <color rgb="FF000000"/>
            <rFont val="Symbol"/>
            <family val="1"/>
            <charset val="2"/>
          </rPr>
          <t xml:space="preserve">s</t>
        </r>
        <r>
          <rPr>
            <sz val="8"/>
            <color rgb="FF000000"/>
            <rFont val="Tahoma"/>
            <family val="0"/>
          </rPr>
          <t xml:space="preserve"> / M^0.5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50</xdr:colOff>
                <xdr:row>4</xdr:row>
                <xdr:rowOff>7</xdr:rowOff>
              </xdr:from>
              <xdr:to>
                <xdr:col>10</xdr:col>
                <xdr:colOff>40</xdr:colOff>
                <xdr:row>8</xdr:row>
                <xdr:rowOff>12</xdr:rowOff>
              </xdr:to>
            </anchor>
          </commentPr>
        </mc:Choice>
        <mc:Fallback/>
      </mc:AlternateContent>
    </comment>
    <comment ref="L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number of time steps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12</xdr:col>
                <xdr:colOff>32</xdr:colOff>
                <xdr:row>1</xdr:row>
                <xdr:rowOff>7</xdr:rowOff>
              </xdr:from>
              <xdr:to>
                <xdr:col>14</xdr:col>
                <xdr:colOff>45</xdr:colOff>
                <xdr:row>5</xdr:row>
                <xdr:rowOff>12</xdr:rowOff>
              </xdr:to>
            </anchor>
          </commentPr>
        </mc:Choice>
        <mc:Fallback/>
      </mc:AlternateContent>
    </comment>
    <comment ref="M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interest rate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13</xdr:col>
                <xdr:colOff>44</xdr:colOff>
                <xdr:row>1</xdr:row>
                <xdr:rowOff>7</xdr:rowOff>
              </xdr:from>
              <xdr:to>
                <xdr:col>15</xdr:col>
                <xdr:colOff>45</xdr:colOff>
                <xdr:row>5</xdr:row>
                <xdr:rowOff>12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Spot price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</xdr:colOff>
                <xdr:row>1</xdr:row>
                <xdr:rowOff>7</xdr:rowOff>
              </xdr:from>
              <xdr:to>
                <xdr:col>4</xdr:col>
                <xdr:colOff>35</xdr:colOff>
                <xdr:row>4</xdr:row>
                <xdr:rowOff>12</xdr:rowOff>
              </xdr:to>
            </anchor>
          </commentPr>
        </mc:Choice>
        <mc:Fallback/>
      </mc:AlternateContent>
    </comment>
    <comment ref="C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mean reversion rate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24</xdr:colOff>
                <xdr:row>1</xdr:row>
                <xdr:rowOff>7</xdr:rowOff>
              </xdr:from>
              <xdr:to>
                <xdr:col>5</xdr:col>
                <xdr:colOff>46</xdr:colOff>
                <xdr:row>4</xdr:row>
                <xdr:rowOff>12</xdr:rowOff>
              </xdr:to>
            </anchor>
          </commentPr>
        </mc:Choice>
        <mc:Fallback/>
      </mc:AlternateContent>
    </comment>
    <comment ref="C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or x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3</xdr:colOff>
                <xdr:row>3</xdr:row>
                <xdr:rowOff>7</xdr:rowOff>
              </xdr:from>
              <xdr:to>
                <xdr:col>5</xdr:col>
                <xdr:colOff>22</xdr:colOff>
                <xdr:row>7</xdr:row>
                <xdr:rowOff>12</xdr:rowOff>
              </xdr:to>
            </anchor>
          </commentPr>
        </mc:Choice>
        <mc:Fallback/>
      </mc:AlternateContent>
    </comment>
    <comment ref="D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long-term average return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35</xdr:colOff>
                <xdr:row>1</xdr:row>
                <xdr:rowOff>7</xdr:rowOff>
              </xdr:from>
              <xdr:to>
                <xdr:col>7</xdr:col>
                <xdr:colOff>0</xdr:colOff>
                <xdr:row>4</xdr:row>
                <xdr:rowOff>12</xdr:rowOff>
              </xdr:to>
            </anchor>
          </commentPr>
        </mc:Choice>
        <mc:Fallback/>
      </mc:AlternateContent>
    </comment>
    <comment ref="D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discounting factor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35</xdr:colOff>
                <xdr:row>3</xdr:row>
                <xdr:rowOff>7</xdr:rowOff>
              </xdr:from>
              <xdr:to>
                <xdr:col>7</xdr:col>
                <xdr:colOff>0</xdr:colOff>
                <xdr:row>7</xdr:row>
                <xdr:rowOff>12</xdr:rowOff>
              </xdr:to>
            </anchor>
          </commentPr>
        </mc:Choice>
        <mc:Fallback/>
      </mc:AlternateContent>
    </comment>
    <comment ref="E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market price of risk
</t>
        </r>
        <r>
          <rPr>
            <sz val="8"/>
            <color rgb="FF000000"/>
            <rFont val="Symbol"/>
            <family val="1"/>
            <charset val="2"/>
          </rPr>
          <t xml:space="preserve">l</t>
        </r>
        <r>
          <rPr>
            <sz val="8"/>
            <color rgb="FF000000"/>
            <rFont val="Tahoma"/>
            <family val="0"/>
          </rPr>
          <t xml:space="preserve">=(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-r)/</t>
        </r>
        <r>
          <rPr>
            <sz val="8"/>
            <color rgb="FF000000"/>
            <rFont val="Symbol"/>
            <family val="1"/>
            <charset val="2"/>
          </rPr>
          <t xml:space="preserve">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45</xdr:colOff>
                <xdr:row>1</xdr:row>
                <xdr:rowOff>7</xdr:rowOff>
              </xdr:from>
              <xdr:to>
                <xdr:col>7</xdr:col>
                <xdr:colOff>68</xdr:colOff>
                <xdr:row>4</xdr:row>
                <xdr:rowOff>12</xdr:rowOff>
              </xdr:to>
            </anchor>
          </commentPr>
        </mc:Choice>
        <mc:Fallback/>
      </mc:AlternateContent>
    </comment>
    <comment ref="G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hat = </t>
        </r>
        <r>
          <rPr>
            <sz val="8"/>
            <color rgb="FF000000"/>
            <rFont val="Symbol"/>
            <family val="1"/>
            <charset val="2"/>
          </rPr>
          <t xml:space="preserve">m</t>
        </r>
        <r>
          <rPr>
            <sz val="8"/>
            <color rgb="FF000000"/>
            <rFont val="Tahoma"/>
            <family val="0"/>
          </rPr>
          <t xml:space="preserve"> - </t>
        </r>
        <r>
          <rPr>
            <sz val="8"/>
            <color rgb="FF000000"/>
            <rFont val="Symbol"/>
            <family val="1"/>
            <charset val="2"/>
          </rPr>
          <t xml:space="preserve">l</t>
        </r>
        <r>
          <rPr>
            <sz val="8"/>
            <color rgb="FF000000"/>
            <rFont val="Tahoma"/>
            <family val="0"/>
          </rPr>
          <t xml:space="preserve"> - s</t>
        </r>
        <r>
          <rPr>
            <vertAlign val="superscript"/>
            <sz val="8"/>
            <color rgb="FF000000"/>
            <rFont val="Tahoma"/>
            <family val="2"/>
          </rPr>
          <t xml:space="preserve">2</t>
        </r>
        <r>
          <rPr>
            <sz val="8"/>
            <color rgb="FF000000"/>
            <rFont val="Tahoma"/>
            <family val="0"/>
          </rPr>
          <t xml:space="preserve">/(2</t>
        </r>
        <r>
          <rPr>
            <sz val="8"/>
            <color rgb="FF000000"/>
            <rFont val="Symbol"/>
            <family val="1"/>
            <charset val="2"/>
          </rPr>
          <t xml:space="preserve">a</t>
        </r>
        <r>
          <rPr>
            <sz val="8"/>
            <color rgb="FF000000"/>
            <rFont val="Tahoma"/>
            <family val="0"/>
          </rPr>
          <t xml:space="preserve">)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67</xdr:colOff>
                <xdr:row>1</xdr:row>
                <xdr:rowOff>7</xdr:rowOff>
              </xdr:from>
              <xdr:to>
                <xdr:col>10</xdr:col>
                <xdr:colOff>13</xdr:colOff>
                <xdr:row>4</xdr:row>
                <xdr:rowOff>12</xdr:rowOff>
              </xdr:to>
            </anchor>
          </commentPr>
        </mc:Choice>
        <mc:Fallback/>
      </mc:AlternateContent>
    </comment>
    <comment ref="I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Strike price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10</xdr:col>
                <xdr:colOff>1</xdr:colOff>
                <xdr:row>1</xdr:row>
                <xdr:rowOff>7</xdr:rowOff>
              </xdr:from>
              <xdr:to>
                <xdr:col>12</xdr:col>
                <xdr:colOff>22</xdr:colOff>
                <xdr:row>4</xdr:row>
                <xdr:rowOff>12</xdr:rowOff>
              </xdr:to>
            </anchor>
          </commentPr>
        </mc:Choice>
        <mc:Fallback/>
      </mc:AlternateContent>
    </comment>
    <comment ref="J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option time to maturity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11</xdr:col>
                <xdr:colOff>12</xdr:colOff>
                <xdr:row>1</xdr:row>
                <xdr:rowOff>7</xdr:rowOff>
              </xdr:from>
              <xdr:to>
                <xdr:col>13</xdr:col>
                <xdr:colOff>23</xdr:colOff>
                <xdr:row>4</xdr:row>
                <xdr:rowOff>12</xdr:rowOff>
              </xdr:to>
            </anchor>
          </commentPr>
        </mc:Choice>
        <mc:Fallback/>
      </mc:AlternateContent>
    </comment>
    <comment ref="K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forward time to maturity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12</xdr:col>
                <xdr:colOff>22</xdr:colOff>
                <xdr:row>1</xdr:row>
                <xdr:rowOff>7</xdr:rowOff>
              </xdr:from>
              <xdr:to>
                <xdr:col>14</xdr:col>
                <xdr:colOff>23</xdr:colOff>
                <xdr:row>4</xdr:row>
                <xdr:rowOff>12</xdr:rowOff>
              </xdr:to>
            </anchor>
          </commentPr>
        </mc:Choice>
        <mc:Fallback/>
      </mc:AlternateContent>
    </comment>
    <comment ref="K6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standard error
SE = </t>
        </r>
        <r>
          <rPr>
            <sz val="8"/>
            <color rgb="FF000000"/>
            <rFont val="Symbol"/>
            <family val="1"/>
            <charset val="2"/>
          </rPr>
          <t xml:space="preserve">s</t>
        </r>
        <r>
          <rPr>
            <sz val="8"/>
            <color rgb="FF000000"/>
            <rFont val="Tahoma"/>
            <family val="0"/>
          </rPr>
          <t xml:space="preserve"> / M^0.5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11</xdr:colOff>
                <xdr:row>3</xdr:row>
                <xdr:rowOff>7</xdr:rowOff>
              </xdr:from>
              <xdr:to>
                <xdr:col>11</xdr:col>
                <xdr:colOff>31</xdr:colOff>
                <xdr:row>7</xdr:row>
                <xdr:rowOff>12</xdr:rowOff>
              </xdr:to>
            </anchor>
          </commentPr>
        </mc:Choice>
        <mc:Fallback/>
      </mc:AlternateContent>
    </comment>
    <comment ref="L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number of time steps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13</xdr:col>
                <xdr:colOff>32</xdr:colOff>
                <xdr:row>1</xdr:row>
                <xdr:rowOff>7</xdr:rowOff>
              </xdr:from>
              <xdr:to>
                <xdr:col>15</xdr:col>
                <xdr:colOff>34</xdr:colOff>
                <xdr:row>4</xdr:row>
                <xdr:rowOff>12</xdr:rowOff>
              </xdr:to>
            </anchor>
          </commentPr>
        </mc:Choice>
        <mc:Fallback/>
      </mc:AlternateContent>
    </comment>
    <comment ref="M3" authorId="0">
      <text>
        <r>
          <rPr>
            <b val="true"/>
            <sz val="8"/>
            <color rgb="FF000000"/>
            <rFont val="Tahoma"/>
            <family val="0"/>
          </rPr>
          <t xml:space="preserve">Felix Feng Lu:
</t>
        </r>
        <r>
          <rPr>
            <sz val="8"/>
            <color rgb="FF000000"/>
            <rFont val="Tahoma"/>
            <family val="0"/>
          </rPr>
          <t xml:space="preserve">interest rate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14</xdr:col>
                <xdr:colOff>32</xdr:colOff>
                <xdr:row>1</xdr:row>
                <xdr:rowOff>7</xdr:rowOff>
              </xdr:from>
              <xdr:to>
                <xdr:col>16</xdr:col>
                <xdr:colOff>34</xdr:colOff>
                <xdr:row>4</xdr:row>
                <xdr:rowOff>12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<sst xmlns="http://schemas.openxmlformats.org/spreadsheetml/2006/main" count="308" uniqueCount="113">
  <si>
    <t xml:space="preserve">INPUT PARAMETERS</t>
  </si>
  <si>
    <t xml:space="preserve">COMPUTATIONS</t>
  </si>
  <si>
    <t xml:space="preserve">S</t>
  </si>
  <si>
    <t xml:space="preserve">d</t>
  </si>
  <si>
    <t xml:space="preserve">N(d)</t>
  </si>
  <si>
    <t xml:space="preserve">N(-d)</t>
  </si>
  <si>
    <t xml:space="preserve">X</t>
  </si>
  <si>
    <t xml:space="preserve">d1</t>
  </si>
  <si>
    <t xml:space="preserve">r</t>
  </si>
  <si>
    <t xml:space="preserve">d2</t>
  </si>
  <si>
    <t xml:space="preserve">b</t>
  </si>
  <si>
    <t xml:space="preserve">T</t>
  </si>
  <si>
    <t xml:space="preserve">OPTION VALUES</t>
  </si>
  <si>
    <t xml:space="preserve">s</t>
  </si>
  <si>
    <t xml:space="preserve">Call</t>
  </si>
  <si>
    <t xml:space="preserve">Put</t>
  </si>
  <si>
    <t xml:space="preserve">Value</t>
  </si>
  <si>
    <t xml:space="preserve">Delta</t>
  </si>
  <si>
    <t xml:space="preserve">Function Calculated</t>
  </si>
  <si>
    <t xml:space="preserve">Input Parameters</t>
  </si>
  <si>
    <t xml:space="preserve">Computation</t>
  </si>
  <si>
    <t xml:space="preserve">Volatility</t>
  </si>
  <si>
    <t xml:space="preserve">F</t>
  </si>
  <si>
    <t xml:space="preserve">P(t,T)</t>
  </si>
  <si>
    <t xml:space="preserve">K</t>
  </si>
  <si>
    <r>
      <rPr>
        <sz val="12"/>
        <rFont val="Garamond"/>
        <family val="1"/>
      </rPr>
      <t xml:space="preserve">h</t>
    </r>
    <r>
      <rPr>
        <vertAlign val="subscript"/>
        <sz val="12"/>
        <rFont val="Garamond"/>
        <family val="1"/>
      </rPr>
      <t xml:space="preserve">1</t>
    </r>
  </si>
  <si>
    <t xml:space="preserve">Future Prices</t>
  </si>
  <si>
    <r>
      <rPr>
        <sz val="12"/>
        <rFont val="Garamond"/>
        <family val="1"/>
      </rPr>
      <t xml:space="preserve">h</t>
    </r>
    <r>
      <rPr>
        <vertAlign val="subscript"/>
        <sz val="12"/>
        <rFont val="Garamond"/>
        <family val="1"/>
      </rPr>
      <t xml:space="preserve">2</t>
    </r>
  </si>
  <si>
    <t xml:space="preserve">t</t>
  </si>
  <si>
    <r>
      <rPr>
        <sz val="12"/>
        <rFont val="Garamond"/>
        <family val="1"/>
      </rPr>
      <t xml:space="preserve">N(h</t>
    </r>
    <r>
      <rPr>
        <vertAlign val="subscript"/>
        <sz val="12"/>
        <rFont val="Garamond"/>
        <family val="1"/>
      </rPr>
      <t xml:space="preserve">1</t>
    </r>
    <r>
      <rPr>
        <sz val="12"/>
        <rFont val="Garamond"/>
        <family val="1"/>
      </rPr>
      <t xml:space="preserve">)</t>
    </r>
  </si>
  <si>
    <r>
      <rPr>
        <sz val="12"/>
        <rFont val="Garamond"/>
        <family val="1"/>
      </rPr>
      <t xml:space="preserve">N(h</t>
    </r>
    <r>
      <rPr>
        <vertAlign val="subscript"/>
        <sz val="12"/>
        <rFont val="Garamond"/>
        <family val="1"/>
      </rPr>
      <t xml:space="preserve">2</t>
    </r>
    <r>
      <rPr>
        <sz val="12"/>
        <rFont val="Garamond"/>
        <family val="1"/>
      </rPr>
      <t xml:space="preserve">)</t>
    </r>
  </si>
  <si>
    <t xml:space="preserve">σ</t>
  </si>
  <si>
    <t xml:space="preserve">Mean Reversion Rate</t>
  </si>
  <si>
    <t xml:space="preserve">w</t>
  </si>
  <si>
    <t xml:space="preserve">Futures Prices</t>
  </si>
  <si>
    <t xml:space="preserve">α</t>
  </si>
  <si>
    <t xml:space="preserve"> </t>
  </si>
  <si>
    <t xml:space="preserve">GBM Model</t>
  </si>
  <si>
    <r>
      <rPr>
        <sz val="10"/>
        <rFont val="Arial"/>
        <family val="0"/>
      </rPr>
      <t xml:space="preserve">S</t>
    </r>
    <r>
      <rPr>
        <vertAlign val="subscript"/>
        <sz val="10"/>
        <rFont val="Arial"/>
        <family val="2"/>
      </rPr>
      <t xml:space="preserve">0</t>
    </r>
  </si>
  <si>
    <r>
      <rPr>
        <sz val="10"/>
        <rFont val="Symbol"/>
        <family val="1"/>
        <charset val="2"/>
      </rPr>
      <t xml:space="preserve">D</t>
    </r>
    <r>
      <rPr>
        <sz val="10"/>
        <rFont val="Arial"/>
        <family val="2"/>
      </rPr>
      <t xml:space="preserve">t</t>
    </r>
  </si>
  <si>
    <t xml:space="preserve">(hourly)</t>
  </si>
  <si>
    <t xml:space="preserve">m</t>
  </si>
  <si>
    <r>
      <rPr>
        <sz val="10"/>
        <rFont val="Arial"/>
        <family val="0"/>
      </rPr>
      <t xml:space="preserve">dS = (r-d)Sdt + </t>
    </r>
    <r>
      <rPr>
        <sz val="10"/>
        <rFont val="Symbol"/>
        <family val="1"/>
        <charset val="2"/>
      </rPr>
      <t xml:space="preserve">s</t>
    </r>
    <r>
      <rPr>
        <sz val="10"/>
        <rFont val="Arial"/>
        <family val="0"/>
      </rPr>
      <t xml:space="preserve">Sdz</t>
    </r>
  </si>
  <si>
    <r>
      <rPr>
        <sz val="10"/>
        <rFont val="Arial"/>
        <family val="0"/>
      </rPr>
      <t xml:space="preserve">S</t>
    </r>
    <r>
      <rPr>
        <vertAlign val="subscript"/>
        <sz val="10"/>
        <rFont val="Arial"/>
        <family val="2"/>
      </rPr>
      <t xml:space="preserve">t</t>
    </r>
    <r>
      <rPr>
        <sz val="10"/>
        <rFont val="Arial"/>
        <family val="0"/>
      </rPr>
      <t xml:space="preserve"> = S</t>
    </r>
    <r>
      <rPr>
        <vertAlign val="subscript"/>
        <sz val="10"/>
        <rFont val="Arial"/>
        <family val="2"/>
      </rPr>
      <t xml:space="preserve">t-1</t>
    </r>
    <r>
      <rPr>
        <sz val="10"/>
        <rFont val="Arial"/>
        <family val="0"/>
      </rPr>
      <t xml:space="preserve"> * exp[(</t>
    </r>
    <r>
      <rPr>
        <sz val="10"/>
        <rFont val="Symbol"/>
        <family val="1"/>
        <charset val="2"/>
      </rPr>
      <t xml:space="preserve">m</t>
    </r>
    <r>
      <rPr>
        <sz val="10"/>
        <rFont val="Arial"/>
        <family val="0"/>
      </rPr>
      <t xml:space="preserve">-0.5</t>
    </r>
    <r>
      <rPr>
        <sz val="10"/>
        <rFont val="Symbol"/>
        <family val="1"/>
        <charset val="2"/>
      </rPr>
      <t xml:space="preserve">s</t>
    </r>
    <r>
      <rPr>
        <vertAlign val="superscript"/>
        <sz val="10"/>
        <rFont val="Arial"/>
        <family val="2"/>
      </rPr>
      <t xml:space="preserve">2</t>
    </r>
    <r>
      <rPr>
        <sz val="10"/>
        <rFont val="Arial"/>
        <family val="0"/>
      </rPr>
      <t xml:space="preserve">)</t>
    </r>
    <r>
      <rPr>
        <sz val="10"/>
        <rFont val="Symbol"/>
        <family val="1"/>
        <charset val="2"/>
      </rPr>
      <t xml:space="preserve">D</t>
    </r>
    <r>
      <rPr>
        <sz val="10"/>
        <rFont val="Arial"/>
        <family val="0"/>
      </rPr>
      <t xml:space="preserve">t + (</t>
    </r>
    <r>
      <rPr>
        <sz val="10"/>
        <rFont val="Symbol"/>
        <family val="1"/>
        <charset val="2"/>
      </rPr>
      <t xml:space="preserve">se</t>
    </r>
    <r>
      <rPr>
        <sz val="10"/>
        <rFont val="Arial"/>
        <family val="0"/>
      </rPr>
      <t xml:space="preserve">(</t>
    </r>
    <r>
      <rPr>
        <sz val="10"/>
        <rFont val="Symbol"/>
        <family val="1"/>
        <charset val="2"/>
      </rPr>
      <t xml:space="preserve">D</t>
    </r>
    <r>
      <rPr>
        <sz val="10"/>
        <rFont val="Arial"/>
        <family val="0"/>
      </rPr>
      <t xml:space="preserve">t)</t>
    </r>
    <r>
      <rPr>
        <vertAlign val="superscript"/>
        <sz val="10"/>
        <rFont val="Arial"/>
        <family val="2"/>
      </rPr>
      <t xml:space="preserve">0.5</t>
    </r>
    <r>
      <rPr>
        <sz val="10"/>
        <rFont val="Arial"/>
        <family val="0"/>
      </rPr>
      <t xml:space="preserve">)]</t>
    </r>
  </si>
  <si>
    <t xml:space="preserve">Time</t>
  </si>
  <si>
    <t xml:space="preserve">e</t>
  </si>
  <si>
    <t xml:space="preserve">Return</t>
  </si>
  <si>
    <r>
      <rPr>
        <b val="true"/>
        <sz val="10"/>
        <rFont val="Arial"/>
        <family val="0"/>
      </rPr>
      <t xml:space="preserve">S</t>
    </r>
    <r>
      <rPr>
        <b val="true"/>
        <vertAlign val="subscript"/>
        <sz val="10"/>
        <rFont val="Arial"/>
        <family val="2"/>
      </rPr>
      <t xml:space="preserve">t</t>
    </r>
  </si>
  <si>
    <t xml:space="preserve">GBM + Jump Model</t>
  </si>
  <si>
    <t xml:space="preserve">f</t>
  </si>
  <si>
    <t xml:space="preserve">k</t>
  </si>
  <si>
    <t xml:space="preserve">g</t>
  </si>
  <si>
    <r>
      <rPr>
        <sz val="10"/>
        <rFont val="Arial"/>
        <family val="0"/>
      </rPr>
      <t xml:space="preserve">dS = (r-d)Sdt + </t>
    </r>
    <r>
      <rPr>
        <sz val="10"/>
        <rFont val="Symbol"/>
        <family val="1"/>
        <charset val="2"/>
      </rPr>
      <t xml:space="preserve">s</t>
    </r>
    <r>
      <rPr>
        <sz val="10"/>
        <rFont val="Arial"/>
        <family val="0"/>
      </rPr>
      <t xml:space="preserve">Sdz+</t>
    </r>
    <r>
      <rPr>
        <sz val="10"/>
        <rFont val="Symbol"/>
        <family val="1"/>
        <charset val="2"/>
      </rPr>
      <t xml:space="preserve">k</t>
    </r>
    <r>
      <rPr>
        <sz val="10"/>
        <rFont val="Arial"/>
        <family val="0"/>
      </rPr>
      <t xml:space="preserve">Sdq</t>
    </r>
  </si>
  <si>
    <r>
      <rPr>
        <sz val="10"/>
        <rFont val="Arial"/>
        <family val="0"/>
      </rPr>
      <t xml:space="preserve">S</t>
    </r>
    <r>
      <rPr>
        <vertAlign val="subscript"/>
        <sz val="10"/>
        <rFont val="Arial"/>
        <family val="2"/>
      </rPr>
      <t xml:space="preserve">t</t>
    </r>
    <r>
      <rPr>
        <sz val="10"/>
        <rFont val="Arial"/>
        <family val="0"/>
      </rPr>
      <t xml:space="preserve"> = S</t>
    </r>
    <r>
      <rPr>
        <vertAlign val="subscript"/>
        <sz val="10"/>
        <rFont val="Arial"/>
        <family val="2"/>
      </rPr>
      <t xml:space="preserve">t-1</t>
    </r>
    <r>
      <rPr>
        <sz val="10"/>
        <rFont val="Arial"/>
        <family val="0"/>
      </rPr>
      <t xml:space="preserve"> * exp[(</t>
    </r>
    <r>
      <rPr>
        <sz val="10"/>
        <rFont val="Symbol"/>
        <family val="1"/>
        <charset val="2"/>
      </rPr>
      <t xml:space="preserve">m </t>
    </r>
    <r>
      <rPr>
        <sz val="10"/>
        <rFont val="Arial"/>
        <family val="0"/>
      </rPr>
      <t xml:space="preserve">- 0.5</t>
    </r>
    <r>
      <rPr>
        <sz val="10"/>
        <rFont val="Symbol"/>
        <family val="1"/>
        <charset val="2"/>
      </rPr>
      <t xml:space="preserve">s</t>
    </r>
    <r>
      <rPr>
        <vertAlign val="superscript"/>
        <sz val="10"/>
        <rFont val="Arial"/>
        <family val="2"/>
      </rPr>
      <t xml:space="preserve">2</t>
    </r>
    <r>
      <rPr>
        <sz val="10"/>
        <rFont val="Arial"/>
        <family val="0"/>
      </rPr>
      <t xml:space="preserve"> - </t>
    </r>
    <r>
      <rPr>
        <sz val="10"/>
        <rFont val="Symbol"/>
        <family val="1"/>
        <charset val="2"/>
      </rPr>
      <t xml:space="preserve">fk</t>
    </r>
    <r>
      <rPr>
        <sz val="10"/>
        <rFont val="Arial"/>
        <family val="0"/>
      </rPr>
      <t xml:space="preserve">)</t>
    </r>
    <r>
      <rPr>
        <sz val="10"/>
        <rFont val="Symbol"/>
        <family val="1"/>
        <charset val="2"/>
      </rPr>
      <t xml:space="preserve">D</t>
    </r>
    <r>
      <rPr>
        <sz val="10"/>
        <rFont val="Arial"/>
        <family val="0"/>
      </rPr>
      <t xml:space="preserve">t + (</t>
    </r>
    <r>
      <rPr>
        <sz val="10"/>
        <rFont val="Symbol"/>
        <family val="1"/>
        <charset val="2"/>
      </rPr>
      <t xml:space="preserve">se</t>
    </r>
    <r>
      <rPr>
        <vertAlign val="subscript"/>
        <sz val="10"/>
        <rFont val="Arial"/>
        <family val="2"/>
      </rPr>
      <t xml:space="preserve">1</t>
    </r>
    <r>
      <rPr>
        <sz val="10"/>
        <rFont val="Arial"/>
        <family val="0"/>
      </rPr>
      <t xml:space="preserve">(</t>
    </r>
    <r>
      <rPr>
        <sz val="10"/>
        <rFont val="Symbol"/>
        <family val="1"/>
        <charset val="2"/>
      </rPr>
      <t xml:space="preserve">D</t>
    </r>
    <r>
      <rPr>
        <sz val="10"/>
        <rFont val="Arial"/>
        <family val="0"/>
      </rPr>
      <t xml:space="preserve">t)</t>
    </r>
    <r>
      <rPr>
        <vertAlign val="superscript"/>
        <sz val="10"/>
        <rFont val="Arial"/>
        <family val="2"/>
      </rPr>
      <t xml:space="preserve">0.5</t>
    </r>
    <r>
      <rPr>
        <sz val="10"/>
        <rFont val="Arial"/>
        <family val="0"/>
      </rPr>
      <t xml:space="preserve">)+(</t>
    </r>
    <r>
      <rPr>
        <sz val="10"/>
        <rFont val="Symbol"/>
        <family val="1"/>
        <charset val="2"/>
      </rPr>
      <t xml:space="preserve">k </t>
    </r>
    <r>
      <rPr>
        <sz val="10"/>
        <rFont val="Arial"/>
        <family val="0"/>
      </rPr>
      <t xml:space="preserve">+ </t>
    </r>
    <r>
      <rPr>
        <sz val="10"/>
        <rFont val="Symbol"/>
        <family val="1"/>
        <charset val="2"/>
      </rPr>
      <t xml:space="preserve">ge</t>
    </r>
    <r>
      <rPr>
        <vertAlign val="subscript"/>
        <sz val="10"/>
        <rFont val="Arial"/>
        <family val="2"/>
      </rPr>
      <t xml:space="preserve">2</t>
    </r>
    <r>
      <rPr>
        <sz val="10"/>
        <rFont val="Arial"/>
        <family val="0"/>
      </rPr>
      <t xml:space="preserve">)(u</t>
    </r>
    <r>
      <rPr>
        <vertAlign val="subscript"/>
        <sz val="10"/>
        <rFont val="Arial"/>
        <family val="2"/>
      </rPr>
      <t xml:space="preserve">i</t>
    </r>
    <r>
      <rPr>
        <sz val="10"/>
        <rFont val="Arial"/>
        <family val="0"/>
      </rPr>
      <t xml:space="preserve">&gt;</t>
    </r>
    <r>
      <rPr>
        <sz val="10"/>
        <rFont val="Symbol"/>
        <family val="1"/>
        <charset val="2"/>
      </rPr>
      <t xml:space="preserve">fD</t>
    </r>
    <r>
      <rPr>
        <sz val="10"/>
        <rFont val="Times New Roman"/>
        <family val="1"/>
      </rPr>
      <t xml:space="preserve">t)</t>
    </r>
    <r>
      <rPr>
        <sz val="10"/>
        <rFont val="Arial"/>
        <family val="0"/>
      </rPr>
      <t xml:space="preserve">]</t>
    </r>
  </si>
  <si>
    <r>
      <rPr>
        <b val="true"/>
        <sz val="10"/>
        <rFont val="Symbol"/>
        <family val="1"/>
        <charset val="2"/>
      </rPr>
      <t xml:space="preserve">e</t>
    </r>
    <r>
      <rPr>
        <b val="true"/>
        <vertAlign val="subscript"/>
        <sz val="10"/>
        <rFont val="Arial"/>
        <family val="2"/>
      </rPr>
      <t xml:space="preserve">1</t>
    </r>
  </si>
  <si>
    <r>
      <rPr>
        <b val="true"/>
        <sz val="10"/>
        <rFont val="Symbol"/>
        <family val="1"/>
        <charset val="2"/>
      </rPr>
      <t xml:space="preserve">e</t>
    </r>
    <r>
      <rPr>
        <b val="true"/>
        <vertAlign val="subscript"/>
        <sz val="10"/>
        <rFont val="Arial"/>
        <family val="2"/>
      </rPr>
      <t xml:space="preserve">2</t>
    </r>
  </si>
  <si>
    <t xml:space="preserve">u</t>
  </si>
  <si>
    <t xml:space="preserve">Condition</t>
  </si>
  <si>
    <t xml:space="preserve">GBM + Jump + Mean Reversion Model</t>
  </si>
  <si>
    <t xml:space="preserve">a</t>
  </si>
  <si>
    <t xml:space="preserve">Sbar</t>
  </si>
  <si>
    <r>
      <rPr>
        <sz val="10"/>
        <rFont val="Arial"/>
        <family val="0"/>
      </rPr>
      <t xml:space="preserve">dS = </t>
    </r>
    <r>
      <rPr>
        <sz val="10"/>
        <rFont val="Symbol"/>
        <family val="1"/>
        <charset val="2"/>
      </rPr>
      <t xml:space="preserve">a</t>
    </r>
    <r>
      <rPr>
        <sz val="10"/>
        <rFont val="Arial"/>
        <family val="0"/>
      </rPr>
      <t xml:space="preserve">(r-d-lnS)Sdt + </t>
    </r>
    <r>
      <rPr>
        <sz val="10"/>
        <rFont val="Symbol"/>
        <family val="1"/>
        <charset val="2"/>
      </rPr>
      <t xml:space="preserve">s</t>
    </r>
    <r>
      <rPr>
        <sz val="10"/>
        <rFont val="Arial"/>
        <family val="0"/>
      </rPr>
      <t xml:space="preserve">Sdz+</t>
    </r>
    <r>
      <rPr>
        <sz val="10"/>
        <rFont val="Symbol"/>
        <family val="1"/>
        <charset val="2"/>
      </rPr>
      <t xml:space="preserve">k</t>
    </r>
    <r>
      <rPr>
        <sz val="10"/>
        <rFont val="Arial"/>
        <family val="0"/>
      </rPr>
      <t xml:space="preserve">Sdq</t>
    </r>
  </si>
  <si>
    <r>
      <rPr>
        <sz val="10"/>
        <rFont val="Arial"/>
        <family val="0"/>
      </rPr>
      <t xml:space="preserve">S</t>
    </r>
    <r>
      <rPr>
        <vertAlign val="subscript"/>
        <sz val="10"/>
        <rFont val="Arial"/>
        <family val="2"/>
      </rPr>
      <t xml:space="preserve">t</t>
    </r>
    <r>
      <rPr>
        <sz val="10"/>
        <rFont val="Arial"/>
        <family val="0"/>
      </rPr>
      <t xml:space="preserve"> = S</t>
    </r>
    <r>
      <rPr>
        <vertAlign val="subscript"/>
        <sz val="10"/>
        <rFont val="Arial"/>
        <family val="2"/>
      </rPr>
      <t xml:space="preserve">t-1</t>
    </r>
    <r>
      <rPr>
        <sz val="10"/>
        <rFont val="Arial"/>
        <family val="0"/>
      </rPr>
      <t xml:space="preserve"> * exp[(</t>
    </r>
    <r>
      <rPr>
        <sz val="10"/>
        <rFont val="Symbol"/>
        <family val="1"/>
        <charset val="2"/>
      </rPr>
      <t xml:space="preserve">a </t>
    </r>
    <r>
      <rPr>
        <sz val="10"/>
        <rFont val="Arial"/>
        <family val="0"/>
      </rPr>
      <t xml:space="preserve">(</t>
    </r>
    <r>
      <rPr>
        <sz val="10"/>
        <rFont val="Arial"/>
        <family val="2"/>
      </rPr>
      <t xml:space="preserve">ln(Sbar)</t>
    </r>
    <r>
      <rPr>
        <sz val="10"/>
        <rFont val="Symbol"/>
        <family val="1"/>
        <charset val="2"/>
      </rPr>
      <t xml:space="preserve"> </t>
    </r>
    <r>
      <rPr>
        <sz val="10"/>
        <rFont val="Arial"/>
        <family val="2"/>
      </rPr>
      <t xml:space="preserve">- lnS</t>
    </r>
    <r>
      <rPr>
        <sz val="10"/>
        <rFont val="Symbol"/>
        <family val="1"/>
        <charset val="2"/>
      </rPr>
      <t xml:space="preserve">) - </t>
    </r>
    <r>
      <rPr>
        <sz val="10"/>
        <rFont val="Arial"/>
        <family val="2"/>
      </rPr>
      <t xml:space="preserve">0.5</t>
    </r>
    <r>
      <rPr>
        <sz val="10"/>
        <rFont val="Symbol"/>
        <family val="1"/>
        <charset val="2"/>
      </rPr>
      <t xml:space="preserve">s</t>
    </r>
    <r>
      <rPr>
        <vertAlign val="superscript"/>
        <sz val="10"/>
        <rFont val="Symbol"/>
        <family val="1"/>
        <charset val="2"/>
      </rPr>
      <t xml:space="preserve">2</t>
    </r>
    <r>
      <rPr>
        <sz val="10"/>
        <rFont val="Arial"/>
        <family val="0"/>
      </rPr>
      <t xml:space="preserve">)</t>
    </r>
    <r>
      <rPr>
        <sz val="10"/>
        <rFont val="Symbol"/>
        <family val="1"/>
        <charset val="2"/>
      </rPr>
      <t xml:space="preserve">D</t>
    </r>
    <r>
      <rPr>
        <sz val="10"/>
        <rFont val="Arial"/>
        <family val="0"/>
      </rPr>
      <t xml:space="preserve">t + (</t>
    </r>
    <r>
      <rPr>
        <sz val="10"/>
        <rFont val="Symbol"/>
        <family val="1"/>
        <charset val="2"/>
      </rPr>
      <t xml:space="preserve">se</t>
    </r>
    <r>
      <rPr>
        <vertAlign val="subscript"/>
        <sz val="10"/>
        <rFont val="Arial"/>
        <family val="2"/>
      </rPr>
      <t xml:space="preserve">1</t>
    </r>
    <r>
      <rPr>
        <sz val="10"/>
        <rFont val="Arial"/>
        <family val="0"/>
      </rPr>
      <t xml:space="preserve">(</t>
    </r>
    <r>
      <rPr>
        <sz val="10"/>
        <rFont val="Symbol"/>
        <family val="1"/>
        <charset val="2"/>
      </rPr>
      <t xml:space="preserve">D</t>
    </r>
    <r>
      <rPr>
        <sz val="10"/>
        <rFont val="Arial"/>
        <family val="0"/>
      </rPr>
      <t xml:space="preserve">t)</t>
    </r>
    <r>
      <rPr>
        <vertAlign val="superscript"/>
        <sz val="10"/>
        <rFont val="Arial"/>
        <family val="2"/>
      </rPr>
      <t xml:space="preserve">0.5</t>
    </r>
    <r>
      <rPr>
        <sz val="10"/>
        <rFont val="Arial"/>
        <family val="0"/>
      </rPr>
      <t xml:space="preserve">)+(</t>
    </r>
    <r>
      <rPr>
        <sz val="10"/>
        <rFont val="Symbol"/>
        <family val="1"/>
        <charset val="2"/>
      </rPr>
      <t xml:space="preserve">k </t>
    </r>
    <r>
      <rPr>
        <sz val="10"/>
        <rFont val="Arial"/>
        <family val="0"/>
      </rPr>
      <t xml:space="preserve">+ </t>
    </r>
    <r>
      <rPr>
        <sz val="10"/>
        <rFont val="Symbol"/>
        <family val="1"/>
        <charset val="2"/>
      </rPr>
      <t xml:space="preserve">ge</t>
    </r>
    <r>
      <rPr>
        <vertAlign val="subscript"/>
        <sz val="10"/>
        <rFont val="Arial"/>
        <family val="2"/>
      </rPr>
      <t xml:space="preserve">2</t>
    </r>
    <r>
      <rPr>
        <sz val="10"/>
        <rFont val="Arial"/>
        <family val="0"/>
      </rPr>
      <t xml:space="preserve">)(u</t>
    </r>
    <r>
      <rPr>
        <vertAlign val="subscript"/>
        <sz val="10"/>
        <rFont val="Arial"/>
        <family val="2"/>
      </rPr>
      <t xml:space="preserve">i</t>
    </r>
    <r>
      <rPr>
        <sz val="10"/>
        <rFont val="Arial"/>
        <family val="0"/>
      </rPr>
      <t xml:space="preserve">&gt;</t>
    </r>
    <r>
      <rPr>
        <sz val="10"/>
        <rFont val="Symbol"/>
        <family val="1"/>
        <charset val="2"/>
      </rPr>
      <t xml:space="preserve">fD</t>
    </r>
    <r>
      <rPr>
        <sz val="10"/>
        <rFont val="Times New Roman"/>
        <family val="1"/>
      </rPr>
      <t xml:space="preserve">t)</t>
    </r>
    <r>
      <rPr>
        <sz val="10"/>
        <rFont val="Arial"/>
        <family val="0"/>
      </rPr>
      <t xml:space="preserve">]</t>
    </r>
  </si>
  <si>
    <t xml:space="preserve">Monte Carlo Simulation of Schwartz (1997) One Factor Model for a European Futures Option</t>
  </si>
  <si>
    <t xml:space="preserve">l</t>
  </si>
  <si>
    <r>
      <rPr>
        <sz val="10"/>
        <rFont val="Symbol"/>
        <family val="1"/>
        <charset val="2"/>
      </rPr>
      <t xml:space="preserve">m</t>
    </r>
    <r>
      <rPr>
        <sz val="10"/>
        <rFont val="Arial"/>
        <family val="0"/>
      </rPr>
      <t xml:space="preserve">hat</t>
    </r>
  </si>
  <si>
    <t xml:space="preserve">N</t>
  </si>
  <si>
    <t xml:space="preserve">dt</t>
  </si>
  <si>
    <t xml:space="preserve">lnS</t>
  </si>
  <si>
    <t xml:space="preserve">P(0,T)</t>
  </si>
  <si>
    <t xml:space="preserve">call_value</t>
  </si>
  <si>
    <t xml:space="preserve">S.E.</t>
  </si>
  <si>
    <t xml:space="preserve">M</t>
  </si>
  <si>
    <r>
      <rPr>
        <sz val="10"/>
        <rFont val="Arial"/>
        <family val="0"/>
      </rPr>
      <t xml:space="preserve">x</t>
    </r>
    <r>
      <rPr>
        <vertAlign val="subscript"/>
        <sz val="10"/>
        <rFont val="Arial"/>
        <family val="2"/>
      </rPr>
      <t xml:space="preserve">t</t>
    </r>
  </si>
  <si>
    <r>
      <rPr>
        <b val="true"/>
        <sz val="10"/>
        <rFont val="Arial"/>
        <family val="2"/>
      </rPr>
      <t xml:space="preserve">S</t>
    </r>
    <r>
      <rPr>
        <b val="true"/>
        <vertAlign val="subscript"/>
        <sz val="10"/>
        <rFont val="Arial"/>
        <family val="2"/>
      </rPr>
      <t xml:space="preserve">T</t>
    </r>
  </si>
  <si>
    <t xml:space="preserve">F(T,s)</t>
  </si>
  <si>
    <r>
      <rPr>
        <b val="true"/>
        <sz val="10"/>
        <rFont val="Arial"/>
        <family val="2"/>
      </rPr>
      <t xml:space="preserve">C</t>
    </r>
    <r>
      <rPr>
        <b val="true"/>
        <vertAlign val="subscript"/>
        <sz val="10"/>
        <rFont val="Arial"/>
        <family val="2"/>
      </rPr>
      <t xml:space="preserve">T</t>
    </r>
  </si>
  <si>
    <t xml:space="preserve">Trials</t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</si>
  <si>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0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</si>
  <si>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1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</si>
  <si>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2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</si>
  <si>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3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</si>
  <si>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4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</si>
  <si>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5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</si>
  <si>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6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</si>
  <si>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7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</si>
  <si>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8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</si>
  <si>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9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</si>
  <si>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10</t>
    </r>
  </si>
  <si>
    <t xml:space="preserve">call</t>
  </si>
  <si>
    <r>
      <rPr>
        <b val="true"/>
        <sz val="10"/>
        <rFont val="Arial"/>
        <family val="2"/>
      </rPr>
      <t xml:space="preserve">c</t>
    </r>
    <r>
      <rPr>
        <b val="true"/>
        <vertAlign val="subscript"/>
        <sz val="10"/>
        <rFont val="Arial"/>
        <family val="2"/>
      </rPr>
      <t xml:space="preserve">avg</t>
    </r>
  </si>
  <si>
    <t xml:space="preserve">c(ana)</t>
  </si>
  <si>
    <t xml:space="preserve">Monte Carlo Simulation (with Antithetics) of Schwartz (1997) One Factor Model for a European Futures Option</t>
  </si>
  <si>
    <r>
      <rPr>
        <sz val="10"/>
        <rFont val="Arial"/>
        <family val="0"/>
      </rPr>
      <t xml:space="preserve">x</t>
    </r>
    <r>
      <rPr>
        <vertAlign val="subscript"/>
        <sz val="10"/>
        <rFont val="Arial"/>
        <family val="2"/>
      </rPr>
      <t xml:space="preserve">t</t>
    </r>
    <r>
      <rPr>
        <sz val="10"/>
        <rFont val="Arial"/>
        <family val="2"/>
      </rPr>
      <t xml:space="preserve">(-</t>
    </r>
    <r>
      <rPr>
        <sz val="10"/>
        <rFont val="Symbol"/>
        <family val="1"/>
        <charset val="2"/>
      </rPr>
      <t xml:space="preserve">e</t>
    </r>
    <r>
      <rPr>
        <sz val="10"/>
        <rFont val="Arial"/>
        <family val="2"/>
      </rPr>
      <t xml:space="preserve">)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</si>
  <si>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ter</t>
    </r>
  </si>
  <si>
    <t xml:space="preserve">-e</t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</si>
  <si>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ter</t>
    </r>
    <r>
      <rPr>
        <b val="true"/>
        <sz val="10"/>
        <rFont val="Arial"/>
        <family val="2"/>
      </rPr>
      <t xml:space="preserve">(-</t>
    </r>
    <r>
      <rPr>
        <b val="true"/>
        <sz val="10"/>
        <rFont val="Symbol"/>
        <family val="1"/>
        <charset val="2"/>
      </rPr>
      <t xml:space="preserve">e</t>
    </r>
    <r>
      <rPr>
        <b val="true"/>
        <sz val="10"/>
        <rFont val="Arial"/>
        <family val="2"/>
      </rPr>
      <t xml:space="preserve">)</t>
    </r>
  </si>
  <si>
    <t xml:space="preserve">call (anti)</t>
  </si>
  <si>
    <r>
      <rPr>
        <b val="true"/>
        <sz val="10"/>
        <rFont val="Arial"/>
        <family val="2"/>
      </rPr>
      <t xml:space="preserve">c</t>
    </r>
    <r>
      <rPr>
        <b val="true"/>
        <vertAlign val="subscript"/>
        <sz val="10"/>
        <rFont val="Arial"/>
        <family val="2"/>
      </rPr>
      <t xml:space="preserve">avg</t>
    </r>
    <r>
      <rPr>
        <b val="true"/>
        <sz val="10"/>
        <rFont val="Arial"/>
        <family val="2"/>
      </rPr>
      <t xml:space="preserve">(anti)</t>
    </r>
  </si>
  <si>
    <t xml:space="preserve">Monte Carlo Simulation of Schwartz (1997) One Factor Model for a European Calendar Spread Option</t>
  </si>
  <si>
    <r>
      <rPr>
        <sz val="10"/>
        <rFont val="Arial"/>
        <family val="0"/>
      </rPr>
      <t xml:space="preserve">s</t>
    </r>
    <r>
      <rPr>
        <vertAlign val="subscript"/>
        <sz val="10"/>
        <rFont val="Arial"/>
        <family val="2"/>
      </rPr>
      <t xml:space="preserve">1</t>
    </r>
  </si>
  <si>
    <r>
      <rPr>
        <sz val="10"/>
        <rFont val="Arial"/>
        <family val="0"/>
      </rPr>
      <t xml:space="preserve">s</t>
    </r>
    <r>
      <rPr>
        <vertAlign val="subscript"/>
        <sz val="10"/>
        <rFont val="Arial"/>
        <family val="2"/>
      </rPr>
      <t xml:space="preserve">2</t>
    </r>
  </si>
  <si>
    <r>
      <rPr>
        <b val="true"/>
        <sz val="10"/>
        <rFont val="Arial"/>
        <family val="2"/>
      </rPr>
      <t xml:space="preserve">F(T,s</t>
    </r>
    <r>
      <rPr>
        <b val="true"/>
        <vertAlign val="subscript"/>
        <sz val="10"/>
        <rFont val="Arial"/>
        <family val="2"/>
      </rPr>
      <t xml:space="preserve">1</t>
    </r>
    <r>
      <rPr>
        <b val="true"/>
        <sz val="10"/>
        <rFont val="Arial"/>
        <family val="2"/>
      </rPr>
      <t xml:space="preserve">)</t>
    </r>
  </si>
  <si>
    <r>
      <rPr>
        <b val="true"/>
        <sz val="10"/>
        <rFont val="Arial"/>
        <family val="2"/>
      </rPr>
      <t xml:space="preserve">F(T,s</t>
    </r>
    <r>
      <rPr>
        <b val="true"/>
        <vertAlign val="subscript"/>
        <sz val="10"/>
        <rFont val="Arial"/>
        <family val="2"/>
      </rPr>
      <t xml:space="preserve">2</t>
    </r>
    <r>
      <rPr>
        <b val="true"/>
        <sz val="10"/>
        <rFont val="Arial"/>
        <family val="2"/>
      </rPr>
      <t xml:space="preserve">)</t>
    </r>
  </si>
  <si>
    <r>
      <rPr>
        <b val="true"/>
        <sz val="10"/>
        <rFont val="Arial"/>
        <family val="2"/>
      </rPr>
      <t xml:space="preserve">x</t>
    </r>
    <r>
      <rPr>
        <b val="true"/>
        <vertAlign val="subscript"/>
        <sz val="10"/>
        <rFont val="Arial"/>
        <family val="2"/>
      </rPr>
      <t xml:space="preserve">terminal</t>
    </r>
  </si>
  <si>
    <t xml:space="preserve">Monte Carlo Simulation of Schwartz (1997) One Factor Model for a European Energy Swaption</t>
  </si>
  <si>
    <r>
      <rPr>
        <sz val="10"/>
        <rFont val="Symbol"/>
        <family val="1"/>
        <charset val="2"/>
      </rPr>
      <t xml:space="preserve">D</t>
    </r>
    <r>
      <rPr>
        <sz val="10"/>
        <rFont val="Arial"/>
        <family val="0"/>
      </rPr>
      <t xml:space="preserve">T</t>
    </r>
  </si>
  <si>
    <t xml:space="preserve">F(T,s1)</t>
  </si>
  <si>
    <t xml:space="preserve">F(T,s2)</t>
  </si>
  <si>
    <t xml:space="preserve">F(T,s3)</t>
  </si>
  <si>
    <t xml:space="preserve">F(T,s4)</t>
  </si>
  <si>
    <t xml:space="preserve">Monte Carlo Simulation of Schwartz (1997) One Factor Model for a European Futures Option with Seasonal Volatility</t>
  </si>
  <si>
    <r>
      <rPr>
        <sz val="10"/>
        <rFont val="Symbol"/>
        <family val="1"/>
        <charset val="2"/>
      </rPr>
      <t xml:space="preserve">s</t>
    </r>
    <r>
      <rPr>
        <sz val="10"/>
        <rFont val="Arial"/>
        <family val="0"/>
      </rPr>
      <t xml:space="preserve">(t)</t>
    </r>
  </si>
</sst>
</file>

<file path=xl/styles.xml><?xml version="1.0" encoding="utf-8"?>
<styleSheet xmlns="http://schemas.openxmlformats.org/spreadsheetml/2006/main">
  <numFmts count="11">
    <numFmt numFmtId="164" formatCode="General"/>
    <numFmt numFmtId="165" formatCode="0.0000"/>
    <numFmt numFmtId="166" formatCode="0%"/>
    <numFmt numFmtId="167" formatCode="0.00%"/>
    <numFmt numFmtId="168" formatCode="0.000"/>
    <numFmt numFmtId="169" formatCode="_(* #,##0.00_);_(* \(#,##0.00\);_(* \-??_);_(@_)"/>
    <numFmt numFmtId="170" formatCode="[$-409]#,##0.00_);\(#,##0.00\)"/>
    <numFmt numFmtId="171" formatCode="0.00000"/>
    <numFmt numFmtId="172" formatCode="0.00"/>
    <numFmt numFmtId="173" formatCode="0.000000"/>
    <numFmt numFmtId="174" formatCode="#,##0.000_);\(#,##0.000\)"/>
  </numFmts>
  <fonts count="3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u val="single"/>
      <sz val="10"/>
      <name val="Arial"/>
      <family val="2"/>
    </font>
    <font>
      <b val="true"/>
      <sz val="10"/>
      <name val="Arial"/>
      <family val="2"/>
    </font>
    <font>
      <sz val="10"/>
      <name val="Symbol"/>
      <family val="1"/>
      <charset val="2"/>
    </font>
    <font>
      <sz val="10"/>
      <name val="Garamond"/>
      <family val="1"/>
    </font>
    <font>
      <sz val="12"/>
      <name val="Garamond"/>
      <family val="1"/>
    </font>
    <font>
      <b val="true"/>
      <sz val="11"/>
      <name val="Garamond"/>
      <family val="1"/>
    </font>
    <font>
      <b val="true"/>
      <sz val="12"/>
      <name val="Garamond"/>
      <family val="1"/>
    </font>
    <font>
      <b val="true"/>
      <sz val="10"/>
      <name val="Garamond"/>
      <family val="1"/>
    </font>
    <font>
      <vertAlign val="subscript"/>
      <sz val="12"/>
      <name val="Garamond"/>
      <family val="1"/>
    </font>
    <font>
      <b val="true"/>
      <sz val="14"/>
      <color rgb="FF000000"/>
      <name val="Arial"/>
      <family val="2"/>
    </font>
    <font>
      <sz val="10"/>
      <color rgb="FF000000"/>
      <name val="Arial"/>
      <family val="2"/>
    </font>
    <font>
      <b val="true"/>
      <sz val="12"/>
      <color rgb="FF000000"/>
      <name val="Arial"/>
      <family val="2"/>
    </font>
    <font>
      <vertAlign val="subscript"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 val="true"/>
      <sz val="10"/>
      <name val="Arial"/>
      <family val="0"/>
    </font>
    <font>
      <b val="true"/>
      <sz val="10"/>
      <name val="Symbol"/>
      <family val="1"/>
      <charset val="2"/>
    </font>
    <font>
      <b val="true"/>
      <vertAlign val="subscript"/>
      <sz val="10"/>
      <name val="Arial"/>
      <family val="2"/>
    </font>
    <font>
      <sz val="10"/>
      <name val="Times New Roman"/>
      <family val="1"/>
    </font>
    <font>
      <vertAlign val="superscript"/>
      <sz val="10"/>
      <name val="Symbol"/>
      <family val="1"/>
      <charset val="2"/>
    </font>
    <font>
      <b val="true"/>
      <sz val="10"/>
      <color rgb="FF000000"/>
      <name val="Arial"/>
      <family val="2"/>
    </font>
    <font>
      <sz val="10"/>
      <color rgb="FF0000FF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8"/>
      <color rgb="FF000000"/>
      <name val="Symbol"/>
      <family val="1"/>
      <charset val="2"/>
    </font>
    <font>
      <vertAlign val="superscript"/>
      <sz val="8"/>
      <color rgb="FF000000"/>
      <name val="Tahoma"/>
      <family val="2"/>
    </font>
    <font>
      <sz val="10.25"/>
      <color rgb="FF000000"/>
      <name val="Arial"/>
      <family val="2"/>
    </font>
    <font>
      <b val="true"/>
      <sz val="10.25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9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6" fontId="0" fillId="0" borderId="0" applyFont="true" applyBorder="false" applyAlignment="false" applyProtection="false"/>
  </cellStyleXfs>
  <cellXfs count="14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2" xfId="0" applyFont="true" applyBorder="true" applyAlignment="true" applyProtection="false">
      <alignment horizontal="general" vertical="center" textRotation="90" wrapText="false" indent="0" shrinkToFit="false"/>
      <protection locked="true" hidden="false"/>
    </xf>
    <xf numFmtId="167" fontId="8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8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1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72" fontId="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0" fillId="0" borderId="1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1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0" borderId="1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5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400" strike="noStrike" u="none">
                <a:solidFill>
                  <a:srgbClr val="000000"/>
                </a:solidFill>
                <a:uFillTx/>
                <a:latin typeface="Arial"/>
              </a:rPr>
              <a:t>Option Price in the Black Model for Different Volatilities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501347963865109"/>
          <c:y val="0.123186004903585"/>
          <c:w val="0.905689826420092"/>
          <c:h val="0.827976939897952"/>
        </c:manualLayout>
      </c:layout>
      <c:scatterChart>
        <c:scatterStyle val="lineMarker"/>
        <c:varyColors val="0"/>
        <c:ser>
          <c:idx val="0"/>
          <c:order val="0"/>
          <c:tx>
            <c:strRef>
              <c:f>"0.1"</c:f>
              <c:strCache>
                <c:ptCount val="1"/>
                <c:pt idx="0">
                  <c:v>0.1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triangle"/>
            <c:size val="7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Black!$I$4:$I$20</c:f>
              <c:numCache>
                <c:formatCode>General</c:formatCode>
                <c:ptCount val="17"/>
                <c:pt idx="0">
                  <c:v>60</c:v>
                </c:pt>
                <c:pt idx="1">
                  <c:v>65</c:v>
                </c:pt>
                <c:pt idx="2">
                  <c:v>70</c:v>
                </c:pt>
                <c:pt idx="3">
                  <c:v>75</c:v>
                </c:pt>
                <c:pt idx="4">
                  <c:v>80</c:v>
                </c:pt>
                <c:pt idx="5">
                  <c:v>85</c:v>
                </c:pt>
                <c:pt idx="6">
                  <c:v>90</c:v>
                </c:pt>
                <c:pt idx="7">
                  <c:v>95</c:v>
                </c:pt>
                <c:pt idx="8">
                  <c:v>100</c:v>
                </c:pt>
                <c:pt idx="9">
                  <c:v>105</c:v>
                </c:pt>
                <c:pt idx="10">
                  <c:v>110</c:v>
                </c:pt>
                <c:pt idx="11">
                  <c:v>115</c:v>
                </c:pt>
                <c:pt idx="12">
                  <c:v>120</c:v>
                </c:pt>
                <c:pt idx="13">
                  <c:v>125</c:v>
                </c:pt>
                <c:pt idx="14">
                  <c:v>130</c:v>
                </c:pt>
                <c:pt idx="15">
                  <c:v>135</c:v>
                </c:pt>
                <c:pt idx="16">
                  <c:v>140</c:v>
                </c:pt>
              </c:numCache>
            </c:numRef>
          </c:xVal>
          <c:yVal>
            <c:numRef>
              <c:f>Black!$J$4:$J$20</c:f>
              <c:numCache>
                <c:formatCode>General</c:formatCode>
                <c:ptCount val="17"/>
                <c:pt idx="0">
                  <c:v>6.23149096696771E-008</c:v>
                </c:pt>
                <c:pt idx="1">
                  <c:v>8.04920339653499E-006</c:v>
                </c:pt>
                <c:pt idx="2">
                  <c:v>0.000357959784505963</c:v>
                </c:pt>
                <c:pt idx="3">
                  <c:v>0.00676798593544258</c:v>
                </c:pt>
                <c:pt idx="4">
                  <c:v>0.0643333854876862</c:v>
                </c:pt>
                <c:pt idx="5">
                  <c:v>0.352573170758154</c:v>
                </c:pt>
                <c:pt idx="6">
                  <c:v>1.24966959381982</c:v>
                </c:pt>
                <c:pt idx="7">
                  <c:v>3.16040368619683</c:v>
                </c:pt>
                <c:pt idx="8">
                  <c:v>6.20391906531354</c:v>
                </c:pt>
                <c:pt idx="9">
                  <c:v>10.1431398074077</c:v>
                </c:pt>
                <c:pt idx="10">
                  <c:v>14.6064920301883</c:v>
                </c:pt>
                <c:pt idx="11">
                  <c:v>19.3057297911412</c:v>
                </c:pt>
                <c:pt idx="12">
                  <c:v>24.0893703737079</c:v>
                </c:pt>
                <c:pt idx="13">
                  <c:v>28.8977197896181</c:v>
                </c:pt>
                <c:pt idx="14">
                  <c:v>33.7121360515889</c:v>
                </c:pt>
                <c:pt idx="15">
                  <c:v>38.5278288753457</c:v>
                </c:pt>
                <c:pt idx="16">
                  <c:v>43.3437562438018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"0.25"</c:f>
              <c:strCache>
                <c:ptCount val="1"/>
                <c:pt idx="0">
                  <c:v>0.25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marker>
            <c:symbol val="circle"/>
            <c:size val="8"/>
            <c:spPr>
              <a:solidFill>
                <a:srgbClr val="00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Black!$I$4:$I$20</c:f>
              <c:numCache>
                <c:formatCode>General</c:formatCode>
                <c:ptCount val="17"/>
                <c:pt idx="0">
                  <c:v>60</c:v>
                </c:pt>
                <c:pt idx="1">
                  <c:v>65</c:v>
                </c:pt>
                <c:pt idx="2">
                  <c:v>70</c:v>
                </c:pt>
                <c:pt idx="3">
                  <c:v>75</c:v>
                </c:pt>
                <c:pt idx="4">
                  <c:v>80</c:v>
                </c:pt>
                <c:pt idx="5">
                  <c:v>85</c:v>
                </c:pt>
                <c:pt idx="6">
                  <c:v>90</c:v>
                </c:pt>
                <c:pt idx="7">
                  <c:v>95</c:v>
                </c:pt>
                <c:pt idx="8">
                  <c:v>100</c:v>
                </c:pt>
                <c:pt idx="9">
                  <c:v>105</c:v>
                </c:pt>
                <c:pt idx="10">
                  <c:v>110</c:v>
                </c:pt>
                <c:pt idx="11">
                  <c:v>115</c:v>
                </c:pt>
                <c:pt idx="12">
                  <c:v>120</c:v>
                </c:pt>
                <c:pt idx="13">
                  <c:v>125</c:v>
                </c:pt>
                <c:pt idx="14">
                  <c:v>130</c:v>
                </c:pt>
                <c:pt idx="15">
                  <c:v>135</c:v>
                </c:pt>
                <c:pt idx="16">
                  <c:v>140</c:v>
                </c:pt>
              </c:numCache>
            </c:numRef>
          </c:xVal>
          <c:yVal>
            <c:numRef>
              <c:f>Black!$K$4:$K$20</c:f>
              <c:numCache>
                <c:formatCode>General</c:formatCode>
                <c:ptCount val="17"/>
                <c:pt idx="0">
                  <c:v>0.0952390499020619</c:v>
                </c:pt>
                <c:pt idx="1">
                  <c:v>0.262052017665607</c:v>
                </c:pt>
                <c:pt idx="2">
                  <c:v>0.606764889743386</c:v>
                </c:pt>
                <c:pt idx="3">
                  <c:v>1.22282499030238</c:v>
                </c:pt>
                <c:pt idx="4">
                  <c:v>2.20195631058017</c:v>
                </c:pt>
                <c:pt idx="5">
                  <c:v>3.61692547196644</c:v>
                </c:pt>
                <c:pt idx="6">
                  <c:v>5.50975290623803</c:v>
                </c:pt>
                <c:pt idx="7">
                  <c:v>7.88806897345207</c:v>
                </c:pt>
                <c:pt idx="8">
                  <c:v>10.7288318689986</c:v>
                </c:pt>
                <c:pt idx="9">
                  <c:v>13.9865898429888</c:v>
                </c:pt>
                <c:pt idx="10">
                  <c:v>17.6031442526727</c:v>
                </c:pt>
                <c:pt idx="11">
                  <c:v>21.5162493672896</c:v>
                </c:pt>
                <c:pt idx="12">
                  <c:v>25.6661127655883</c:v>
                </c:pt>
                <c:pt idx="13">
                  <c:v>29.9994237244265</c:v>
                </c:pt>
                <c:pt idx="14">
                  <c:v>34.4712367665554</c:v>
                </c:pt>
                <c:pt idx="15">
                  <c:v>39.0452899632233</c:v>
                </c:pt>
                <c:pt idx="16">
                  <c:v>43.6933514163229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"0.5"</c:f>
              <c:strCache>
                <c:ptCount val="1"/>
                <c:pt idx="0">
                  <c:v>0.5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marker>
            <c:symbol val="plus"/>
            <c:size val="4"/>
            <c:spPr>
              <a:solidFill>
                <a:srgbClr val="00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Black!$I$4:$I$20</c:f>
              <c:numCache>
                <c:formatCode>General</c:formatCode>
                <c:ptCount val="17"/>
                <c:pt idx="0">
                  <c:v>60</c:v>
                </c:pt>
                <c:pt idx="1">
                  <c:v>65</c:v>
                </c:pt>
                <c:pt idx="2">
                  <c:v>70</c:v>
                </c:pt>
                <c:pt idx="3">
                  <c:v>75</c:v>
                </c:pt>
                <c:pt idx="4">
                  <c:v>80</c:v>
                </c:pt>
                <c:pt idx="5">
                  <c:v>85</c:v>
                </c:pt>
                <c:pt idx="6">
                  <c:v>90</c:v>
                </c:pt>
                <c:pt idx="7">
                  <c:v>95</c:v>
                </c:pt>
                <c:pt idx="8">
                  <c:v>100</c:v>
                </c:pt>
                <c:pt idx="9">
                  <c:v>105</c:v>
                </c:pt>
                <c:pt idx="10">
                  <c:v>110</c:v>
                </c:pt>
                <c:pt idx="11">
                  <c:v>115</c:v>
                </c:pt>
                <c:pt idx="12">
                  <c:v>120</c:v>
                </c:pt>
                <c:pt idx="13">
                  <c:v>125</c:v>
                </c:pt>
                <c:pt idx="14">
                  <c:v>130</c:v>
                </c:pt>
                <c:pt idx="15">
                  <c:v>135</c:v>
                </c:pt>
                <c:pt idx="16">
                  <c:v>140</c:v>
                </c:pt>
              </c:numCache>
            </c:numRef>
          </c:xVal>
          <c:yVal>
            <c:numRef>
              <c:f>Black!$L$4:$L$20</c:f>
              <c:numCache>
                <c:formatCode>General</c:formatCode>
                <c:ptCount val="17"/>
                <c:pt idx="0">
                  <c:v>2.2964388894649</c:v>
                </c:pt>
                <c:pt idx="1">
                  <c:v>3.38785232129975</c:v>
                </c:pt>
                <c:pt idx="2">
                  <c:v>4.75304381251053</c:v>
                </c:pt>
                <c:pt idx="3">
                  <c:v>6.39883689240205</c:v>
                </c:pt>
                <c:pt idx="4">
                  <c:v>8.32428873516879</c:v>
                </c:pt>
                <c:pt idx="5">
                  <c:v>10.5221893743938</c:v>
                </c:pt>
                <c:pt idx="6">
                  <c:v>12.9806083072401</c:v>
                </c:pt>
                <c:pt idx="7">
                  <c:v>15.6843283452688</c:v>
                </c:pt>
                <c:pt idx="8">
                  <c:v>18.6160831397465</c:v>
                </c:pt>
                <c:pt idx="9">
                  <c:v>21.7575680297336</c:v>
                </c:pt>
                <c:pt idx="10">
                  <c:v>25.0902272235526</c:v>
                </c:pt>
                <c:pt idx="11">
                  <c:v>28.5958388254735</c:v>
                </c:pt>
                <c:pt idx="12">
                  <c:v>32.2569275644459</c:v>
                </c:pt>
                <c:pt idx="13">
                  <c:v>36.0570370297333</c:v>
                </c:pt>
                <c:pt idx="14">
                  <c:v>39.9808914953911</c:v>
                </c:pt>
                <c:pt idx="15">
                  <c:v>44.0144738602226</c:v>
                </c:pt>
                <c:pt idx="16">
                  <c:v>48.1450420029373</c:v>
                </c:pt>
              </c:numCache>
            </c:numRef>
          </c:yVal>
          <c:smooth val="1"/>
        </c:ser>
        <c:axId val="28529723"/>
        <c:axId val="88846851"/>
      </c:scatterChart>
      <c:valAx>
        <c:axId val="28529723"/>
        <c:scaling>
          <c:orientation val="minMax"/>
          <c:max val="140"/>
          <c:min val="60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2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Futures Prices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846851"/>
        <c:crossesAt val="0"/>
        <c:crossBetween val="midCat"/>
      </c:valAx>
      <c:valAx>
        <c:axId val="88846851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2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Call Value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8529723"/>
        <c:crossesAt val="0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13143830109256"/>
          <c:y val="0.229739579882049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400" strike="noStrike" u="none">
                <a:solidFill>
                  <a:srgbClr val="000000"/>
                </a:solidFill>
                <a:uFillTx/>
                <a:latin typeface="Arial"/>
              </a:rPr>
              <a:t>Option Prices in the Schwartz Single Factor Model for Different Mean Reversion Rate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501347963865109"/>
          <c:y val="0.160161685772977"/>
          <c:w val="0.863453625313343"/>
          <c:h val="0.784242263600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"0.01"</c:f>
              <c:strCache>
                <c:ptCount val="1"/>
                <c:pt idx="0">
                  <c:v>0.01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Schwartz!$I$4:$I$28</c:f>
              <c:numCache>
                <c:formatCode>General</c:formatCode>
                <c:ptCount val="25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  <c:pt idx="10">
                  <c:v>70</c:v>
                </c:pt>
                <c:pt idx="11">
                  <c:v>75</c:v>
                </c:pt>
                <c:pt idx="12">
                  <c:v>80</c:v>
                </c:pt>
                <c:pt idx="13">
                  <c:v>85</c:v>
                </c:pt>
                <c:pt idx="14">
                  <c:v>90</c:v>
                </c:pt>
                <c:pt idx="15">
                  <c:v>95</c:v>
                </c:pt>
                <c:pt idx="16">
                  <c:v>100</c:v>
                </c:pt>
                <c:pt idx="17">
                  <c:v>105</c:v>
                </c:pt>
                <c:pt idx="18">
                  <c:v>110</c:v>
                </c:pt>
                <c:pt idx="19">
                  <c:v>115</c:v>
                </c:pt>
                <c:pt idx="20">
                  <c:v>120</c:v>
                </c:pt>
                <c:pt idx="21">
                  <c:v>125</c:v>
                </c:pt>
                <c:pt idx="22">
                  <c:v>130</c:v>
                </c:pt>
                <c:pt idx="23">
                  <c:v>135</c:v>
                </c:pt>
                <c:pt idx="24">
                  <c:v>140</c:v>
                </c:pt>
              </c:numCache>
            </c:numRef>
          </c:xVal>
          <c:yVal>
            <c:numRef>
              <c:f>Schwartz!$J$4:$J$28</c:f>
              <c:numCache>
                <c:formatCode>General</c:formatCode>
                <c:ptCount val="25"/>
                <c:pt idx="0">
                  <c:v>0.0756741262819908</c:v>
                </c:pt>
                <c:pt idx="1">
                  <c:v>0.224320123101362</c:v>
                </c:pt>
                <c:pt idx="2">
                  <c:v>0.50777232200185</c:v>
                </c:pt>
                <c:pt idx="3">
                  <c:v>0.965305742749951</c:v>
                </c:pt>
                <c:pt idx="4">
                  <c:v>1.62644354209261</c:v>
                </c:pt>
                <c:pt idx="5">
                  <c:v>2.51060990542087</c:v>
                </c:pt>
                <c:pt idx="6">
                  <c:v>3.6282668861373</c:v>
                </c:pt>
                <c:pt idx="7">
                  <c:v>4.98259058915431</c:v>
                </c:pt>
                <c:pt idx="8">
                  <c:v>6.57118586011172</c:v>
                </c:pt>
                <c:pt idx="9">
                  <c:v>8.38761369775601</c:v>
                </c:pt>
                <c:pt idx="10">
                  <c:v>10.4226554617151</c:v>
                </c:pt>
                <c:pt idx="11">
                  <c:v>12.6653116865457</c:v>
                </c:pt>
                <c:pt idx="12">
                  <c:v>15.1035650168358</c:v>
                </c:pt>
                <c:pt idx="13">
                  <c:v>17.7249468486932</c:v>
                </c:pt>
                <c:pt idx="14">
                  <c:v>20.5169470431534</c:v>
                </c:pt>
                <c:pt idx="15">
                  <c:v>23.4673015563182</c:v>
                </c:pt>
                <c:pt idx="16">
                  <c:v>26.5641870131696</c:v>
                </c:pt>
                <c:pt idx="17">
                  <c:v>29.7963455396012</c:v>
                </c:pt>
                <c:pt idx="18">
                  <c:v>33.1531581344888</c:v>
                </c:pt>
                <c:pt idx="19">
                  <c:v>36.6246806748992</c:v>
                </c:pt>
                <c:pt idx="20">
                  <c:v>40.2016532779484</c:v>
                </c:pt>
                <c:pt idx="21">
                  <c:v>43.8754910914305</c:v>
                </c:pt>
                <c:pt idx="22">
                  <c:v>47.638262530621</c:v>
                </c:pt>
                <c:pt idx="23">
                  <c:v>51.4826594039126</c:v>
                </c:pt>
                <c:pt idx="24">
                  <c:v>55.4019621733431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"0.1"</c:f>
              <c:strCache>
                <c:ptCount val="1"/>
                <c:pt idx="0">
                  <c:v>0.1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marker>
            <c:symbol val="square"/>
            <c:size val="5"/>
            <c:spPr>
              <a:solidFill>
                <a:srgbClr val="00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Schwartz!$I$4:$I$28</c:f>
              <c:numCache>
                <c:formatCode>General</c:formatCode>
                <c:ptCount val="25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  <c:pt idx="10">
                  <c:v>70</c:v>
                </c:pt>
                <c:pt idx="11">
                  <c:v>75</c:v>
                </c:pt>
                <c:pt idx="12">
                  <c:v>80</c:v>
                </c:pt>
                <c:pt idx="13">
                  <c:v>85</c:v>
                </c:pt>
                <c:pt idx="14">
                  <c:v>90</c:v>
                </c:pt>
                <c:pt idx="15">
                  <c:v>95</c:v>
                </c:pt>
                <c:pt idx="16">
                  <c:v>100</c:v>
                </c:pt>
                <c:pt idx="17">
                  <c:v>105</c:v>
                </c:pt>
                <c:pt idx="18">
                  <c:v>110</c:v>
                </c:pt>
                <c:pt idx="19">
                  <c:v>115</c:v>
                </c:pt>
                <c:pt idx="20">
                  <c:v>120</c:v>
                </c:pt>
                <c:pt idx="21">
                  <c:v>125</c:v>
                </c:pt>
                <c:pt idx="22">
                  <c:v>130</c:v>
                </c:pt>
                <c:pt idx="23">
                  <c:v>135</c:v>
                </c:pt>
                <c:pt idx="24">
                  <c:v>140</c:v>
                </c:pt>
              </c:numCache>
            </c:numRef>
          </c:xVal>
          <c:yVal>
            <c:numRef>
              <c:f>Schwartz!$K$4:$K$28</c:f>
              <c:numCache>
                <c:formatCode>General</c:formatCode>
                <c:ptCount val="25"/>
                <c:pt idx="0">
                  <c:v>0.0496226968062734</c:v>
                </c:pt>
                <c:pt idx="1">
                  <c:v>0.160068795784197</c:v>
                </c:pt>
                <c:pt idx="2">
                  <c:v>0.38502737799536</c:v>
                </c:pt>
                <c:pt idx="3">
                  <c:v>0.766174374592466</c:v>
                </c:pt>
                <c:pt idx="4">
                  <c:v>1.33754676092129</c:v>
                </c:pt>
                <c:pt idx="5">
                  <c:v>2.12376621835592</c:v>
                </c:pt>
                <c:pt idx="6">
                  <c:v>3.14024701241389</c:v>
                </c:pt>
                <c:pt idx="7">
                  <c:v>4.39438894087448</c:v>
                </c:pt>
                <c:pt idx="8">
                  <c:v>5.88711548589688</c:v>
                </c:pt>
                <c:pt idx="9">
                  <c:v>7.61440605768298</c:v>
                </c:pt>
                <c:pt idx="10">
                  <c:v>9.5686574989916</c:v>
                </c:pt>
                <c:pt idx="11">
                  <c:v>11.739816936478</c:v>
                </c:pt>
                <c:pt idx="12">
                  <c:v>14.1162837565722</c:v>
                </c:pt>
                <c:pt idx="13">
                  <c:v>16.6856040847327</c:v>
                </c:pt>
                <c:pt idx="14">
                  <c:v>19.4349902606234</c:v>
                </c:pt>
                <c:pt idx="15">
                  <c:v>22.35169852032</c:v>
                </c:pt>
                <c:pt idx="16">
                  <c:v>25.4232949806707</c:v>
                </c:pt>
                <c:pt idx="17">
                  <c:v>28.637835515799</c:v>
                </c:pt>
                <c:pt idx="18">
                  <c:v>31.9839804545638</c:v>
                </c:pt>
                <c:pt idx="19">
                  <c:v>35.4510607741028</c:v>
                </c:pt>
                <c:pt idx="20">
                  <c:v>39.0291088265047</c:v>
                </c:pt>
                <c:pt idx="21">
                  <c:v>42.7088636426622</c:v>
                </c:pt>
                <c:pt idx="22">
                  <c:v>46.4817584569946</c:v>
                </c:pt>
                <c:pt idx="23">
                  <c:v>50.3398962056209</c:v>
                </c:pt>
                <c:pt idx="24">
                  <c:v>54.2760172801946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"1"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marker>
            <c:symbol val="triangle"/>
            <c:size val="5"/>
            <c:spPr>
              <a:solidFill>
                <a:srgbClr val="00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Schwartz!$I$4:$I$28</c:f>
              <c:numCache>
                <c:formatCode>General</c:formatCode>
                <c:ptCount val="25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  <c:pt idx="10">
                  <c:v>70</c:v>
                </c:pt>
                <c:pt idx="11">
                  <c:v>75</c:v>
                </c:pt>
                <c:pt idx="12">
                  <c:v>80</c:v>
                </c:pt>
                <c:pt idx="13">
                  <c:v>85</c:v>
                </c:pt>
                <c:pt idx="14">
                  <c:v>90</c:v>
                </c:pt>
                <c:pt idx="15">
                  <c:v>95</c:v>
                </c:pt>
                <c:pt idx="16">
                  <c:v>100</c:v>
                </c:pt>
                <c:pt idx="17">
                  <c:v>105</c:v>
                </c:pt>
                <c:pt idx="18">
                  <c:v>110</c:v>
                </c:pt>
                <c:pt idx="19">
                  <c:v>115</c:v>
                </c:pt>
                <c:pt idx="20">
                  <c:v>120</c:v>
                </c:pt>
                <c:pt idx="21">
                  <c:v>125</c:v>
                </c:pt>
                <c:pt idx="22">
                  <c:v>130</c:v>
                </c:pt>
                <c:pt idx="23">
                  <c:v>135</c:v>
                </c:pt>
                <c:pt idx="24">
                  <c:v>140</c:v>
                </c:pt>
              </c:numCache>
            </c:numRef>
          </c:xVal>
          <c:yVal>
            <c:numRef>
              <c:f>Schwartz!$L$4:$L$28</c:f>
              <c:numCache>
                <c:formatCode>General</c:formatCode>
                <c:ptCount val="25"/>
                <c:pt idx="0">
                  <c:v>8.61455268188158E-005</c:v>
                </c:pt>
                <c:pt idx="1">
                  <c:v>0.00112354250841594</c:v>
                </c:pt>
                <c:pt idx="2">
                  <c:v>0.00730621018184958</c:v>
                </c:pt>
                <c:pt idx="3">
                  <c:v>0.030462901984837</c:v>
                </c:pt>
                <c:pt idx="4">
                  <c:v>0.0937940904151158</c:v>
                </c:pt>
                <c:pt idx="5">
                  <c:v>0.232474709015674</c:v>
                </c:pt>
                <c:pt idx="6">
                  <c:v>0.49058190693077</c:v>
                </c:pt>
                <c:pt idx="7">
                  <c:v>0.915706344537552</c:v>
                </c:pt>
                <c:pt idx="8">
                  <c:v>1.5531868701714</c:v>
                </c:pt>
                <c:pt idx="9">
                  <c:v>2.44144689128198</c:v>
                </c:pt>
                <c:pt idx="10">
                  <c:v>3.60911119670678</c:v>
                </c:pt>
                <c:pt idx="11">
                  <c:v>5.07391699635755</c:v>
                </c:pt>
                <c:pt idx="12">
                  <c:v>6.84305539429453</c:v>
                </c:pt>
                <c:pt idx="13">
                  <c:v>8.91445439321952</c:v>
                </c:pt>
                <c:pt idx="14">
                  <c:v>11.2785470963673</c:v>
                </c:pt>
                <c:pt idx="15">
                  <c:v>13.9201725110711</c:v>
                </c:pt>
                <c:pt idx="16">
                  <c:v>16.8203741745782</c:v>
                </c:pt>
                <c:pt idx="17">
                  <c:v>19.9579643160828</c:v>
                </c:pt>
                <c:pt idx="18">
                  <c:v>23.3107979788146</c:v>
                </c:pt>
                <c:pt idx="19">
                  <c:v>26.8567524909014</c:v>
                </c:pt>
                <c:pt idx="20">
                  <c:v>30.5744375096217</c:v>
                </c:pt>
                <c:pt idx="21">
                  <c:v>34.4436753236567</c:v>
                </c:pt>
                <c:pt idx="22">
                  <c:v>38.4457954055211</c:v>
                </c:pt>
                <c:pt idx="23">
                  <c:v>42.5637854534413</c:v>
                </c:pt>
                <c:pt idx="24">
                  <c:v>46.7823362570988</c:v>
                </c:pt>
              </c:numCache>
            </c:numRef>
          </c:yVal>
          <c:smooth val="1"/>
        </c:ser>
        <c:axId val="78869794"/>
        <c:axId val="34302939"/>
      </c:scatterChart>
      <c:valAx>
        <c:axId val="78869794"/>
        <c:scaling>
          <c:orientation val="minMax"/>
          <c:max val="140"/>
          <c:min val="20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2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Future Prices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4302939"/>
        <c:crossesAt val="0"/>
        <c:crossBetween val="midCat"/>
      </c:valAx>
      <c:valAx>
        <c:axId val="3430293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2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Option Value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8869794"/>
        <c:crossesAt val="0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116776237998392"/>
          <c:y val="0.24425154065337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400" strike="noStrike" u="none">
                <a:solidFill>
                  <a:srgbClr val="000000"/>
                </a:solidFill>
                <a:uFillTx/>
                <a:latin typeface="Arial"/>
              </a:rPr>
              <a:t>Simulation of a GBM Spot Price Path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945466584685239"/>
          <c:y val="0.123186004903585"/>
          <c:w val="0.894433145721988"/>
          <c:h val="0.821217944470214"/>
        </c:manualLayout>
      </c:layout>
      <c:scatterChart>
        <c:scatterStyle val="line"/>
        <c:varyColors val="0"/>
        <c:ser>
          <c:idx val="0"/>
          <c:order val="0"/>
          <c:spPr>
            <a:solidFill>
              <a:srgbClr val="333333"/>
            </a:solidFill>
            <a:ln w="12600">
              <a:solidFill>
                <a:srgbClr val="333333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'GBM '!$B$11:$B$2201</c:f>
              <c:numCache>
                <c:formatCode>General</c:formatCode>
                <c:ptCount val="2191"/>
                <c:pt idx="0">
                  <c:v>0</c:v>
                </c:pt>
                <c:pt idx="1">
                  <c:v>0.000114155251141553</c:v>
                </c:pt>
                <c:pt idx="2">
                  <c:v>0.000228310502283105</c:v>
                </c:pt>
                <c:pt idx="3">
                  <c:v>0.000342465753424658</c:v>
                </c:pt>
                <c:pt idx="4">
                  <c:v>0.00045662100456621</c:v>
                </c:pt>
                <c:pt idx="5">
                  <c:v>0.000570776255707763</c:v>
                </c:pt>
                <c:pt idx="6">
                  <c:v>0.000684931506849315</c:v>
                </c:pt>
                <c:pt idx="7">
                  <c:v>0.000799086757990868</c:v>
                </c:pt>
                <c:pt idx="8">
                  <c:v>0.00091324200913242</c:v>
                </c:pt>
                <c:pt idx="9">
                  <c:v>0.00102739726027397</c:v>
                </c:pt>
                <c:pt idx="10">
                  <c:v>0.00114155251141553</c:v>
                </c:pt>
                <c:pt idx="11">
                  <c:v>0.00125570776255708</c:v>
                </c:pt>
                <c:pt idx="12">
                  <c:v>0.00136986301369863</c:v>
                </c:pt>
                <c:pt idx="13">
                  <c:v>0.00148401826484018</c:v>
                </c:pt>
                <c:pt idx="14">
                  <c:v>0.00159817351598174</c:v>
                </c:pt>
                <c:pt idx="15">
                  <c:v>0.00171232876712329</c:v>
                </c:pt>
                <c:pt idx="16">
                  <c:v>0.00182648401826484</c:v>
                </c:pt>
                <c:pt idx="17">
                  <c:v>0.00194063926940639</c:v>
                </c:pt>
                <c:pt idx="18">
                  <c:v>0.00205479452054795</c:v>
                </c:pt>
                <c:pt idx="19">
                  <c:v>0.0021689497716895</c:v>
                </c:pt>
                <c:pt idx="20">
                  <c:v>0.00228310502283105</c:v>
                </c:pt>
                <c:pt idx="21">
                  <c:v>0.0023972602739726</c:v>
                </c:pt>
                <c:pt idx="22">
                  <c:v>0.00251141552511415</c:v>
                </c:pt>
                <c:pt idx="23">
                  <c:v>0.00262557077625571</c:v>
                </c:pt>
                <c:pt idx="24">
                  <c:v>0.00273972602739726</c:v>
                </c:pt>
                <c:pt idx="25">
                  <c:v>0.00285388127853881</c:v>
                </c:pt>
                <c:pt idx="26">
                  <c:v>0.00296803652968036</c:v>
                </c:pt>
                <c:pt idx="27">
                  <c:v>0.00308219178082192</c:v>
                </c:pt>
                <c:pt idx="28">
                  <c:v>0.00319634703196347</c:v>
                </c:pt>
                <c:pt idx="29">
                  <c:v>0.00331050228310502</c:v>
                </c:pt>
                <c:pt idx="30">
                  <c:v>0.00342465753424657</c:v>
                </c:pt>
                <c:pt idx="31">
                  <c:v>0.00353881278538813</c:v>
                </c:pt>
                <c:pt idx="32">
                  <c:v>0.00365296803652968</c:v>
                </c:pt>
                <c:pt idx="33">
                  <c:v>0.00376712328767123</c:v>
                </c:pt>
                <c:pt idx="34">
                  <c:v>0.00388127853881278</c:v>
                </c:pt>
                <c:pt idx="35">
                  <c:v>0.00399543378995434</c:v>
                </c:pt>
                <c:pt idx="36">
                  <c:v>0.00410958904109589</c:v>
                </c:pt>
                <c:pt idx="37">
                  <c:v>0.00422374429223744</c:v>
                </c:pt>
                <c:pt idx="38">
                  <c:v>0.00433789954337899</c:v>
                </c:pt>
                <c:pt idx="39">
                  <c:v>0.00445205479452054</c:v>
                </c:pt>
                <c:pt idx="40">
                  <c:v>0.0045662100456621</c:v>
                </c:pt>
                <c:pt idx="41">
                  <c:v>0.00468036529680365</c:v>
                </c:pt>
                <c:pt idx="42">
                  <c:v>0.0047945205479452</c:v>
                </c:pt>
                <c:pt idx="43">
                  <c:v>0.00490867579908675</c:v>
                </c:pt>
                <c:pt idx="44">
                  <c:v>0.00502283105022831</c:v>
                </c:pt>
                <c:pt idx="45">
                  <c:v>0.00513698630136986</c:v>
                </c:pt>
                <c:pt idx="46">
                  <c:v>0.00525114155251141</c:v>
                </c:pt>
                <c:pt idx="47">
                  <c:v>0.00536529680365296</c:v>
                </c:pt>
                <c:pt idx="48">
                  <c:v>0.00547945205479452</c:v>
                </c:pt>
                <c:pt idx="49">
                  <c:v>0.00559360730593607</c:v>
                </c:pt>
                <c:pt idx="50">
                  <c:v>0.00570776255707762</c:v>
                </c:pt>
                <c:pt idx="51">
                  <c:v>0.00582191780821917</c:v>
                </c:pt>
                <c:pt idx="52">
                  <c:v>0.00593607305936073</c:v>
                </c:pt>
                <c:pt idx="53">
                  <c:v>0.00605022831050228</c:v>
                </c:pt>
                <c:pt idx="54">
                  <c:v>0.00616438356164383</c:v>
                </c:pt>
                <c:pt idx="55">
                  <c:v>0.00627853881278538</c:v>
                </c:pt>
                <c:pt idx="56">
                  <c:v>0.00639269406392693</c:v>
                </c:pt>
                <c:pt idx="57">
                  <c:v>0.00650684931506849</c:v>
                </c:pt>
                <c:pt idx="58">
                  <c:v>0.00662100456621004</c:v>
                </c:pt>
                <c:pt idx="59">
                  <c:v>0.00673515981735159</c:v>
                </c:pt>
                <c:pt idx="60">
                  <c:v>0.00684931506849314</c:v>
                </c:pt>
                <c:pt idx="61">
                  <c:v>0.0069634703196347</c:v>
                </c:pt>
                <c:pt idx="62">
                  <c:v>0.00707762557077625</c:v>
                </c:pt>
                <c:pt idx="63">
                  <c:v>0.0071917808219178</c:v>
                </c:pt>
                <c:pt idx="64">
                  <c:v>0.00730593607305935</c:v>
                </c:pt>
                <c:pt idx="65">
                  <c:v>0.00742009132420091</c:v>
                </c:pt>
                <c:pt idx="66">
                  <c:v>0.00753424657534246</c:v>
                </c:pt>
                <c:pt idx="67">
                  <c:v>0.00764840182648401</c:v>
                </c:pt>
                <c:pt idx="68">
                  <c:v>0.00776255707762556</c:v>
                </c:pt>
                <c:pt idx="69">
                  <c:v>0.00787671232876712</c:v>
                </c:pt>
                <c:pt idx="70">
                  <c:v>0.00799086757990867</c:v>
                </c:pt>
                <c:pt idx="71">
                  <c:v>0.00810502283105022</c:v>
                </c:pt>
                <c:pt idx="72">
                  <c:v>0.00821917808219178</c:v>
                </c:pt>
                <c:pt idx="73">
                  <c:v>0.00833333333333333</c:v>
                </c:pt>
                <c:pt idx="74">
                  <c:v>0.00844748858447488</c:v>
                </c:pt>
                <c:pt idx="75">
                  <c:v>0.00856164383561643</c:v>
                </c:pt>
                <c:pt idx="76">
                  <c:v>0.00867579908675799</c:v>
                </c:pt>
                <c:pt idx="77">
                  <c:v>0.00878995433789954</c:v>
                </c:pt>
                <c:pt idx="78">
                  <c:v>0.00890410958904109</c:v>
                </c:pt>
                <c:pt idx="79">
                  <c:v>0.00901826484018265</c:v>
                </c:pt>
                <c:pt idx="80">
                  <c:v>0.0091324200913242</c:v>
                </c:pt>
                <c:pt idx="81">
                  <c:v>0.00924657534246575</c:v>
                </c:pt>
                <c:pt idx="82">
                  <c:v>0.00936073059360731</c:v>
                </c:pt>
                <c:pt idx="83">
                  <c:v>0.00947488584474886</c:v>
                </c:pt>
                <c:pt idx="84">
                  <c:v>0.00958904109589041</c:v>
                </c:pt>
                <c:pt idx="85">
                  <c:v>0.00970319634703197</c:v>
                </c:pt>
                <c:pt idx="86">
                  <c:v>0.00981735159817352</c:v>
                </c:pt>
                <c:pt idx="87">
                  <c:v>0.00993150684931507</c:v>
                </c:pt>
                <c:pt idx="88">
                  <c:v>0.0100456621004566</c:v>
                </c:pt>
                <c:pt idx="89">
                  <c:v>0.0101598173515982</c:v>
                </c:pt>
                <c:pt idx="90">
                  <c:v>0.0102739726027397</c:v>
                </c:pt>
                <c:pt idx="91">
                  <c:v>0.0103881278538813</c:v>
                </c:pt>
                <c:pt idx="92">
                  <c:v>0.0105022831050228</c:v>
                </c:pt>
                <c:pt idx="93">
                  <c:v>0.0106164383561644</c:v>
                </c:pt>
                <c:pt idx="94">
                  <c:v>0.0107305936073059</c:v>
                </c:pt>
                <c:pt idx="95">
                  <c:v>0.0108447488584475</c:v>
                </c:pt>
                <c:pt idx="96">
                  <c:v>0.0109589041095891</c:v>
                </c:pt>
                <c:pt idx="97">
                  <c:v>0.0110730593607306</c:v>
                </c:pt>
                <c:pt idx="98">
                  <c:v>0.0111872146118722</c:v>
                </c:pt>
                <c:pt idx="99">
                  <c:v>0.0113013698630137</c:v>
                </c:pt>
                <c:pt idx="100">
                  <c:v>0.0114155251141553</c:v>
                </c:pt>
                <c:pt idx="101">
                  <c:v>0.0115296803652968</c:v>
                </c:pt>
                <c:pt idx="102">
                  <c:v>0.0116438356164384</c:v>
                </c:pt>
                <c:pt idx="103">
                  <c:v>0.0117579908675799</c:v>
                </c:pt>
                <c:pt idx="104">
                  <c:v>0.0118721461187215</c:v>
                </c:pt>
                <c:pt idx="105">
                  <c:v>0.011986301369863</c:v>
                </c:pt>
                <c:pt idx="106">
                  <c:v>0.0121004566210046</c:v>
                </c:pt>
                <c:pt idx="107">
                  <c:v>0.0122146118721461</c:v>
                </c:pt>
                <c:pt idx="108">
                  <c:v>0.0123287671232877</c:v>
                </c:pt>
                <c:pt idx="109">
                  <c:v>0.0124429223744292</c:v>
                </c:pt>
                <c:pt idx="110">
                  <c:v>0.0125570776255708</c:v>
                </c:pt>
                <c:pt idx="111">
                  <c:v>0.0126712328767124</c:v>
                </c:pt>
                <c:pt idx="112">
                  <c:v>0.0127853881278539</c:v>
                </c:pt>
                <c:pt idx="113">
                  <c:v>0.0128995433789955</c:v>
                </c:pt>
                <c:pt idx="114">
                  <c:v>0.013013698630137</c:v>
                </c:pt>
                <c:pt idx="115">
                  <c:v>0.0131278538812786</c:v>
                </c:pt>
                <c:pt idx="116">
                  <c:v>0.0132420091324201</c:v>
                </c:pt>
                <c:pt idx="117">
                  <c:v>0.0133561643835617</c:v>
                </c:pt>
                <c:pt idx="118">
                  <c:v>0.0134703196347032</c:v>
                </c:pt>
                <c:pt idx="119">
                  <c:v>0.0135844748858448</c:v>
                </c:pt>
                <c:pt idx="120">
                  <c:v>0.0136986301369863</c:v>
                </c:pt>
                <c:pt idx="121">
                  <c:v>0.0138127853881279</c:v>
                </c:pt>
                <c:pt idx="122">
                  <c:v>0.0139269406392694</c:v>
                </c:pt>
                <c:pt idx="123">
                  <c:v>0.014041095890411</c:v>
                </c:pt>
                <c:pt idx="124">
                  <c:v>0.0141552511415525</c:v>
                </c:pt>
                <c:pt idx="125">
                  <c:v>0.0142694063926941</c:v>
                </c:pt>
                <c:pt idx="126">
                  <c:v>0.0143835616438356</c:v>
                </c:pt>
                <c:pt idx="127">
                  <c:v>0.0144977168949772</c:v>
                </c:pt>
                <c:pt idx="128">
                  <c:v>0.0146118721461188</c:v>
                </c:pt>
                <c:pt idx="129">
                  <c:v>0.0147260273972603</c:v>
                </c:pt>
                <c:pt idx="130">
                  <c:v>0.0148401826484019</c:v>
                </c:pt>
                <c:pt idx="131">
                  <c:v>0.0149543378995434</c:v>
                </c:pt>
                <c:pt idx="132">
                  <c:v>0.015068493150685</c:v>
                </c:pt>
                <c:pt idx="133">
                  <c:v>0.0151826484018265</c:v>
                </c:pt>
                <c:pt idx="134">
                  <c:v>0.0152968036529681</c:v>
                </c:pt>
                <c:pt idx="135">
                  <c:v>0.0154109589041096</c:v>
                </c:pt>
                <c:pt idx="136">
                  <c:v>0.0155251141552512</c:v>
                </c:pt>
                <c:pt idx="137">
                  <c:v>0.0156392694063927</c:v>
                </c:pt>
                <c:pt idx="138">
                  <c:v>0.0157534246575343</c:v>
                </c:pt>
                <c:pt idx="139">
                  <c:v>0.0158675799086758</c:v>
                </c:pt>
                <c:pt idx="140">
                  <c:v>0.0159817351598174</c:v>
                </c:pt>
                <c:pt idx="141">
                  <c:v>0.0160958904109589</c:v>
                </c:pt>
                <c:pt idx="142">
                  <c:v>0.0162100456621005</c:v>
                </c:pt>
                <c:pt idx="143">
                  <c:v>0.0163242009132421</c:v>
                </c:pt>
                <c:pt idx="144">
                  <c:v>0.0164383561643836</c:v>
                </c:pt>
                <c:pt idx="145">
                  <c:v>0.0165525114155252</c:v>
                </c:pt>
                <c:pt idx="146">
                  <c:v>0.0166666666666667</c:v>
                </c:pt>
                <c:pt idx="147">
                  <c:v>0.0167808219178083</c:v>
                </c:pt>
                <c:pt idx="148">
                  <c:v>0.0168949771689498</c:v>
                </c:pt>
                <c:pt idx="149">
                  <c:v>0.0170091324200914</c:v>
                </c:pt>
                <c:pt idx="150">
                  <c:v>0.0171232876712329</c:v>
                </c:pt>
                <c:pt idx="151">
                  <c:v>0.0172374429223745</c:v>
                </c:pt>
                <c:pt idx="152">
                  <c:v>0.017351598173516</c:v>
                </c:pt>
                <c:pt idx="153">
                  <c:v>0.0174657534246576</c:v>
                </c:pt>
                <c:pt idx="154">
                  <c:v>0.0175799086757991</c:v>
                </c:pt>
                <c:pt idx="155">
                  <c:v>0.0176940639269407</c:v>
                </c:pt>
                <c:pt idx="156">
                  <c:v>0.0178082191780822</c:v>
                </c:pt>
                <c:pt idx="157">
                  <c:v>0.0179223744292238</c:v>
                </c:pt>
                <c:pt idx="158">
                  <c:v>0.0180365296803654</c:v>
                </c:pt>
                <c:pt idx="159">
                  <c:v>0.0181506849315069</c:v>
                </c:pt>
                <c:pt idx="160">
                  <c:v>0.0182648401826485</c:v>
                </c:pt>
                <c:pt idx="161">
                  <c:v>0.01837899543379</c:v>
                </c:pt>
                <c:pt idx="162">
                  <c:v>0.0184931506849316</c:v>
                </c:pt>
                <c:pt idx="163">
                  <c:v>0.0186073059360731</c:v>
                </c:pt>
                <c:pt idx="164">
                  <c:v>0.0187214611872147</c:v>
                </c:pt>
                <c:pt idx="165">
                  <c:v>0.0188356164383562</c:v>
                </c:pt>
                <c:pt idx="166">
                  <c:v>0.0189497716894978</c:v>
                </c:pt>
                <c:pt idx="167">
                  <c:v>0.0190639269406393</c:v>
                </c:pt>
                <c:pt idx="168">
                  <c:v>0.0191780821917809</c:v>
                </c:pt>
                <c:pt idx="169">
                  <c:v>0.0192922374429224</c:v>
                </c:pt>
                <c:pt idx="170">
                  <c:v>0.019406392694064</c:v>
                </c:pt>
                <c:pt idx="171">
                  <c:v>0.0195205479452055</c:v>
                </c:pt>
                <c:pt idx="172">
                  <c:v>0.0196347031963471</c:v>
                </c:pt>
                <c:pt idx="173">
                  <c:v>0.0197488584474886</c:v>
                </c:pt>
                <c:pt idx="174">
                  <c:v>0.0198630136986302</c:v>
                </c:pt>
                <c:pt idx="175">
                  <c:v>0.0199771689497718</c:v>
                </c:pt>
                <c:pt idx="176">
                  <c:v>0.0200913242009133</c:v>
                </c:pt>
                <c:pt idx="177">
                  <c:v>0.0202054794520549</c:v>
                </c:pt>
                <c:pt idx="178">
                  <c:v>0.0203196347031964</c:v>
                </c:pt>
                <c:pt idx="179">
                  <c:v>0.020433789954338</c:v>
                </c:pt>
                <c:pt idx="180">
                  <c:v>0.0205479452054795</c:v>
                </c:pt>
                <c:pt idx="181">
                  <c:v>0.0206621004566211</c:v>
                </c:pt>
                <c:pt idx="182">
                  <c:v>0.0207762557077626</c:v>
                </c:pt>
                <c:pt idx="183">
                  <c:v>0.0208904109589042</c:v>
                </c:pt>
                <c:pt idx="184">
                  <c:v>0.0210045662100457</c:v>
                </c:pt>
                <c:pt idx="185">
                  <c:v>0.0211187214611873</c:v>
                </c:pt>
                <c:pt idx="186">
                  <c:v>0.0212328767123288</c:v>
                </c:pt>
                <c:pt idx="187">
                  <c:v>0.0213470319634704</c:v>
                </c:pt>
                <c:pt idx="188">
                  <c:v>0.0214611872146119</c:v>
                </c:pt>
                <c:pt idx="189">
                  <c:v>0.0215753424657535</c:v>
                </c:pt>
                <c:pt idx="190">
                  <c:v>0.0216894977168951</c:v>
                </c:pt>
                <c:pt idx="191">
                  <c:v>0.0218036529680366</c:v>
                </c:pt>
                <c:pt idx="192">
                  <c:v>0.0219178082191782</c:v>
                </c:pt>
                <c:pt idx="193">
                  <c:v>0.0220319634703197</c:v>
                </c:pt>
                <c:pt idx="194">
                  <c:v>0.0221461187214613</c:v>
                </c:pt>
                <c:pt idx="195">
                  <c:v>0.0222602739726028</c:v>
                </c:pt>
                <c:pt idx="196">
                  <c:v>0.0223744292237444</c:v>
                </c:pt>
                <c:pt idx="197">
                  <c:v>0.0224885844748859</c:v>
                </c:pt>
                <c:pt idx="198">
                  <c:v>0.0226027397260275</c:v>
                </c:pt>
                <c:pt idx="199">
                  <c:v>0.022716894977169</c:v>
                </c:pt>
                <c:pt idx="200">
                  <c:v>0.0228310502283106</c:v>
                </c:pt>
                <c:pt idx="201">
                  <c:v>0.0229452054794521</c:v>
                </c:pt>
                <c:pt idx="202">
                  <c:v>0.0230593607305937</c:v>
                </c:pt>
                <c:pt idx="203">
                  <c:v>0.0231735159817352</c:v>
                </c:pt>
                <c:pt idx="204">
                  <c:v>0.0232876712328768</c:v>
                </c:pt>
                <c:pt idx="205">
                  <c:v>0.0234018264840184</c:v>
                </c:pt>
                <c:pt idx="206">
                  <c:v>0.0235159817351599</c:v>
                </c:pt>
                <c:pt idx="207">
                  <c:v>0.0236301369863015</c:v>
                </c:pt>
                <c:pt idx="208">
                  <c:v>0.023744292237443</c:v>
                </c:pt>
                <c:pt idx="209">
                  <c:v>0.0238584474885846</c:v>
                </c:pt>
                <c:pt idx="210">
                  <c:v>0.0239726027397261</c:v>
                </c:pt>
                <c:pt idx="211">
                  <c:v>0.0240867579908677</c:v>
                </c:pt>
                <c:pt idx="212">
                  <c:v>0.0242009132420092</c:v>
                </c:pt>
                <c:pt idx="213">
                  <c:v>0.0243150684931508</c:v>
                </c:pt>
                <c:pt idx="214">
                  <c:v>0.0244292237442923</c:v>
                </c:pt>
                <c:pt idx="215">
                  <c:v>0.0245433789954339</c:v>
                </c:pt>
                <c:pt idx="216">
                  <c:v>0.0246575342465754</c:v>
                </c:pt>
                <c:pt idx="217">
                  <c:v>0.024771689497717</c:v>
                </c:pt>
                <c:pt idx="218">
                  <c:v>0.0248858447488585</c:v>
                </c:pt>
                <c:pt idx="219">
                  <c:v>0.0250000000000001</c:v>
                </c:pt>
                <c:pt idx="220">
                  <c:v>0.0251141552511416</c:v>
                </c:pt>
                <c:pt idx="221">
                  <c:v>0.0252283105022832</c:v>
                </c:pt>
                <c:pt idx="222">
                  <c:v>0.0253424657534248</c:v>
                </c:pt>
                <c:pt idx="223">
                  <c:v>0.0254566210045663</c:v>
                </c:pt>
                <c:pt idx="224">
                  <c:v>0.0255707762557079</c:v>
                </c:pt>
                <c:pt idx="225">
                  <c:v>0.0256849315068494</c:v>
                </c:pt>
                <c:pt idx="226">
                  <c:v>0.025799086757991</c:v>
                </c:pt>
                <c:pt idx="227">
                  <c:v>0.0259132420091325</c:v>
                </c:pt>
                <c:pt idx="228">
                  <c:v>0.0260273972602741</c:v>
                </c:pt>
                <c:pt idx="229">
                  <c:v>0.0261415525114156</c:v>
                </c:pt>
                <c:pt idx="230">
                  <c:v>0.0262557077625572</c:v>
                </c:pt>
                <c:pt idx="231">
                  <c:v>0.0263698630136987</c:v>
                </c:pt>
                <c:pt idx="232">
                  <c:v>0.0264840182648403</c:v>
                </c:pt>
                <c:pt idx="233">
                  <c:v>0.0265981735159818</c:v>
                </c:pt>
                <c:pt idx="234">
                  <c:v>0.0267123287671234</c:v>
                </c:pt>
                <c:pt idx="235">
                  <c:v>0.0268264840182649</c:v>
                </c:pt>
                <c:pt idx="236">
                  <c:v>0.0269406392694065</c:v>
                </c:pt>
                <c:pt idx="237">
                  <c:v>0.0270547945205481</c:v>
                </c:pt>
                <c:pt idx="238">
                  <c:v>0.0271689497716896</c:v>
                </c:pt>
                <c:pt idx="239">
                  <c:v>0.0272831050228312</c:v>
                </c:pt>
                <c:pt idx="240">
                  <c:v>0.0273972602739727</c:v>
                </c:pt>
                <c:pt idx="241">
                  <c:v>0.0275114155251143</c:v>
                </c:pt>
                <c:pt idx="242">
                  <c:v>0.0276255707762558</c:v>
                </c:pt>
                <c:pt idx="243">
                  <c:v>0.0277397260273974</c:v>
                </c:pt>
                <c:pt idx="244">
                  <c:v>0.0278538812785389</c:v>
                </c:pt>
                <c:pt idx="245">
                  <c:v>0.0279680365296805</c:v>
                </c:pt>
                <c:pt idx="246">
                  <c:v>0.028082191780822</c:v>
                </c:pt>
                <c:pt idx="247">
                  <c:v>0.0281963470319636</c:v>
                </c:pt>
                <c:pt idx="248">
                  <c:v>0.0283105022831051</c:v>
                </c:pt>
                <c:pt idx="249">
                  <c:v>0.0284246575342467</c:v>
                </c:pt>
                <c:pt idx="250">
                  <c:v>0.0285388127853882</c:v>
                </c:pt>
                <c:pt idx="251">
                  <c:v>0.0286529680365298</c:v>
                </c:pt>
                <c:pt idx="252">
                  <c:v>0.0287671232876714</c:v>
                </c:pt>
                <c:pt idx="253">
                  <c:v>0.0288812785388129</c:v>
                </c:pt>
                <c:pt idx="254">
                  <c:v>0.0289954337899545</c:v>
                </c:pt>
                <c:pt idx="255">
                  <c:v>0.029109589041096</c:v>
                </c:pt>
                <c:pt idx="256">
                  <c:v>0.0292237442922376</c:v>
                </c:pt>
                <c:pt idx="257">
                  <c:v>0.0293378995433791</c:v>
                </c:pt>
                <c:pt idx="258">
                  <c:v>0.0294520547945207</c:v>
                </c:pt>
                <c:pt idx="259">
                  <c:v>0.0295662100456622</c:v>
                </c:pt>
                <c:pt idx="260">
                  <c:v>0.0296803652968038</c:v>
                </c:pt>
                <c:pt idx="261">
                  <c:v>0.0297945205479453</c:v>
                </c:pt>
                <c:pt idx="262">
                  <c:v>0.0299086757990869</c:v>
                </c:pt>
                <c:pt idx="263">
                  <c:v>0.0300228310502284</c:v>
                </c:pt>
                <c:pt idx="264">
                  <c:v>0.03013698630137</c:v>
                </c:pt>
                <c:pt idx="265">
                  <c:v>0.0302511415525115</c:v>
                </c:pt>
                <c:pt idx="266">
                  <c:v>0.0303652968036531</c:v>
                </c:pt>
                <c:pt idx="267">
                  <c:v>0.0304794520547947</c:v>
                </c:pt>
                <c:pt idx="268">
                  <c:v>0.0305936073059362</c:v>
                </c:pt>
                <c:pt idx="269">
                  <c:v>0.0307077625570778</c:v>
                </c:pt>
                <c:pt idx="270">
                  <c:v>0.0308219178082193</c:v>
                </c:pt>
                <c:pt idx="271">
                  <c:v>0.0309360730593609</c:v>
                </c:pt>
                <c:pt idx="272">
                  <c:v>0.0310502283105024</c:v>
                </c:pt>
                <c:pt idx="273">
                  <c:v>0.031164383561644</c:v>
                </c:pt>
                <c:pt idx="274">
                  <c:v>0.0312785388127855</c:v>
                </c:pt>
                <c:pt idx="275">
                  <c:v>0.0313926940639271</c:v>
                </c:pt>
                <c:pt idx="276">
                  <c:v>0.0315068493150686</c:v>
                </c:pt>
                <c:pt idx="277">
                  <c:v>0.0316210045662102</c:v>
                </c:pt>
                <c:pt idx="278">
                  <c:v>0.0317351598173517</c:v>
                </c:pt>
                <c:pt idx="279">
                  <c:v>0.0318493150684933</c:v>
                </c:pt>
                <c:pt idx="280">
                  <c:v>0.0319634703196348</c:v>
                </c:pt>
                <c:pt idx="281">
                  <c:v>0.0320776255707764</c:v>
                </c:pt>
                <c:pt idx="282">
                  <c:v>0.0321917808219179</c:v>
                </c:pt>
                <c:pt idx="283">
                  <c:v>0.0323059360730595</c:v>
                </c:pt>
                <c:pt idx="284">
                  <c:v>0.032420091324201</c:v>
                </c:pt>
                <c:pt idx="285">
                  <c:v>0.0325342465753426</c:v>
                </c:pt>
                <c:pt idx="286">
                  <c:v>0.0326484018264841</c:v>
                </c:pt>
                <c:pt idx="287">
                  <c:v>0.0327625570776257</c:v>
                </c:pt>
                <c:pt idx="288">
                  <c:v>0.0328767123287672</c:v>
                </c:pt>
                <c:pt idx="289">
                  <c:v>0.0329908675799088</c:v>
                </c:pt>
                <c:pt idx="290">
                  <c:v>0.0331050228310503</c:v>
                </c:pt>
                <c:pt idx="291">
                  <c:v>0.0332191780821919</c:v>
                </c:pt>
                <c:pt idx="292">
                  <c:v>0.0333333333333334</c:v>
                </c:pt>
                <c:pt idx="293">
                  <c:v>0.033447488584475</c:v>
                </c:pt>
                <c:pt idx="294">
                  <c:v>0.0335616438356165</c:v>
                </c:pt>
                <c:pt idx="295">
                  <c:v>0.0336757990867581</c:v>
                </c:pt>
                <c:pt idx="296">
                  <c:v>0.0337899543378996</c:v>
                </c:pt>
                <c:pt idx="297">
                  <c:v>0.0339041095890412</c:v>
                </c:pt>
                <c:pt idx="298">
                  <c:v>0.0340182648401827</c:v>
                </c:pt>
                <c:pt idx="299">
                  <c:v>0.0341324200913243</c:v>
                </c:pt>
                <c:pt idx="300">
                  <c:v>0.0342465753424658</c:v>
                </c:pt>
                <c:pt idx="301">
                  <c:v>0.0343607305936074</c:v>
                </c:pt>
                <c:pt idx="302">
                  <c:v>0.0344748858447489</c:v>
                </c:pt>
                <c:pt idx="303">
                  <c:v>0.0345890410958905</c:v>
                </c:pt>
                <c:pt idx="304">
                  <c:v>0.034703196347032</c:v>
                </c:pt>
                <c:pt idx="305">
                  <c:v>0.0348173515981736</c:v>
                </c:pt>
                <c:pt idx="306">
                  <c:v>0.0349315068493151</c:v>
                </c:pt>
                <c:pt idx="307">
                  <c:v>0.0350456621004567</c:v>
                </c:pt>
                <c:pt idx="308">
                  <c:v>0.0351598173515982</c:v>
                </c:pt>
                <c:pt idx="309">
                  <c:v>0.0352739726027398</c:v>
                </c:pt>
                <c:pt idx="310">
                  <c:v>0.0353881278538813</c:v>
                </c:pt>
                <c:pt idx="311">
                  <c:v>0.0355022831050229</c:v>
                </c:pt>
                <c:pt idx="312">
                  <c:v>0.0356164383561644</c:v>
                </c:pt>
                <c:pt idx="313">
                  <c:v>0.035730593607306</c:v>
                </c:pt>
                <c:pt idx="314">
                  <c:v>0.0358447488584475</c:v>
                </c:pt>
                <c:pt idx="315">
                  <c:v>0.0359589041095891</c:v>
                </c:pt>
                <c:pt idx="316">
                  <c:v>0.0360730593607306</c:v>
                </c:pt>
                <c:pt idx="317">
                  <c:v>0.0361872146118722</c:v>
                </c:pt>
                <c:pt idx="318">
                  <c:v>0.0363013698630137</c:v>
                </c:pt>
                <c:pt idx="319">
                  <c:v>0.0364155251141553</c:v>
                </c:pt>
                <c:pt idx="320">
                  <c:v>0.0365296803652968</c:v>
                </c:pt>
                <c:pt idx="321">
                  <c:v>0.0366438356164384</c:v>
                </c:pt>
                <c:pt idx="322">
                  <c:v>0.0367579908675799</c:v>
                </c:pt>
                <c:pt idx="323">
                  <c:v>0.0368721461187215</c:v>
                </c:pt>
                <c:pt idx="324">
                  <c:v>0.036986301369863</c:v>
                </c:pt>
                <c:pt idx="325">
                  <c:v>0.0371004566210046</c:v>
                </c:pt>
                <c:pt idx="326">
                  <c:v>0.0372146118721461</c:v>
                </c:pt>
                <c:pt idx="327">
                  <c:v>0.0373287671232877</c:v>
                </c:pt>
                <c:pt idx="328">
                  <c:v>0.0374429223744292</c:v>
                </c:pt>
                <c:pt idx="329">
                  <c:v>0.0375570776255708</c:v>
                </c:pt>
                <c:pt idx="330">
                  <c:v>0.0376712328767123</c:v>
                </c:pt>
                <c:pt idx="331">
                  <c:v>0.0377853881278539</c:v>
                </c:pt>
                <c:pt idx="332">
                  <c:v>0.0378995433789954</c:v>
                </c:pt>
                <c:pt idx="333">
                  <c:v>0.038013698630137</c:v>
                </c:pt>
                <c:pt idx="334">
                  <c:v>0.0381278538812785</c:v>
                </c:pt>
                <c:pt idx="335">
                  <c:v>0.0382420091324201</c:v>
                </c:pt>
                <c:pt idx="336">
                  <c:v>0.0383561643835616</c:v>
                </c:pt>
                <c:pt idx="337">
                  <c:v>0.0384703196347032</c:v>
                </c:pt>
                <c:pt idx="338">
                  <c:v>0.0385844748858447</c:v>
                </c:pt>
                <c:pt idx="339">
                  <c:v>0.0386986301369863</c:v>
                </c:pt>
                <c:pt idx="340">
                  <c:v>0.0388127853881278</c:v>
                </c:pt>
                <c:pt idx="341">
                  <c:v>0.0389269406392694</c:v>
                </c:pt>
                <c:pt idx="342">
                  <c:v>0.0390410958904109</c:v>
                </c:pt>
                <c:pt idx="343">
                  <c:v>0.0391552511415525</c:v>
                </c:pt>
                <c:pt idx="344">
                  <c:v>0.039269406392694</c:v>
                </c:pt>
                <c:pt idx="345">
                  <c:v>0.0393835616438356</c:v>
                </c:pt>
                <c:pt idx="346">
                  <c:v>0.0394977168949771</c:v>
                </c:pt>
                <c:pt idx="347">
                  <c:v>0.0396118721461187</c:v>
                </c:pt>
                <c:pt idx="348">
                  <c:v>0.0397260273972602</c:v>
                </c:pt>
                <c:pt idx="349">
                  <c:v>0.0398401826484018</c:v>
                </c:pt>
                <c:pt idx="350">
                  <c:v>0.0399543378995433</c:v>
                </c:pt>
                <c:pt idx="351">
                  <c:v>0.0400684931506849</c:v>
                </c:pt>
                <c:pt idx="352">
                  <c:v>0.0401826484018264</c:v>
                </c:pt>
                <c:pt idx="353">
                  <c:v>0.040296803652968</c:v>
                </c:pt>
                <c:pt idx="354">
                  <c:v>0.0404109589041095</c:v>
                </c:pt>
                <c:pt idx="355">
                  <c:v>0.0405251141552511</c:v>
                </c:pt>
                <c:pt idx="356">
                  <c:v>0.0406392694063926</c:v>
                </c:pt>
                <c:pt idx="357">
                  <c:v>0.0407534246575342</c:v>
                </c:pt>
                <c:pt idx="358">
                  <c:v>0.0408675799086757</c:v>
                </c:pt>
                <c:pt idx="359">
                  <c:v>0.0409817351598173</c:v>
                </c:pt>
                <c:pt idx="360">
                  <c:v>0.0410958904109588</c:v>
                </c:pt>
                <c:pt idx="361">
                  <c:v>0.0412100456621004</c:v>
                </c:pt>
                <c:pt idx="362">
                  <c:v>0.0413242009132419</c:v>
                </c:pt>
                <c:pt idx="363">
                  <c:v>0.0414383561643835</c:v>
                </c:pt>
                <c:pt idx="364">
                  <c:v>0.041552511415525</c:v>
                </c:pt>
                <c:pt idx="365">
                  <c:v>0.0416666666666665</c:v>
                </c:pt>
                <c:pt idx="366">
                  <c:v>0.0417808219178081</c:v>
                </c:pt>
                <c:pt idx="367">
                  <c:v>0.0418949771689496</c:v>
                </c:pt>
                <c:pt idx="368">
                  <c:v>0.0420091324200912</c:v>
                </c:pt>
                <c:pt idx="369">
                  <c:v>0.0421232876712327</c:v>
                </c:pt>
                <c:pt idx="370">
                  <c:v>0.0422374429223743</c:v>
                </c:pt>
                <c:pt idx="371">
                  <c:v>0.0423515981735158</c:v>
                </c:pt>
                <c:pt idx="372">
                  <c:v>0.0424657534246574</c:v>
                </c:pt>
                <c:pt idx="373">
                  <c:v>0.0425799086757989</c:v>
                </c:pt>
                <c:pt idx="374">
                  <c:v>0.0426940639269405</c:v>
                </c:pt>
                <c:pt idx="375">
                  <c:v>0.042808219178082</c:v>
                </c:pt>
                <c:pt idx="376">
                  <c:v>0.0429223744292236</c:v>
                </c:pt>
                <c:pt idx="377">
                  <c:v>0.0430365296803651</c:v>
                </c:pt>
                <c:pt idx="378">
                  <c:v>0.0431506849315067</c:v>
                </c:pt>
                <c:pt idx="379">
                  <c:v>0.0432648401826482</c:v>
                </c:pt>
                <c:pt idx="380">
                  <c:v>0.0433789954337898</c:v>
                </c:pt>
                <c:pt idx="381">
                  <c:v>0.0434931506849313</c:v>
                </c:pt>
                <c:pt idx="382">
                  <c:v>0.0436073059360729</c:v>
                </c:pt>
                <c:pt idx="383">
                  <c:v>0.0437214611872144</c:v>
                </c:pt>
                <c:pt idx="384">
                  <c:v>0.043835616438356</c:v>
                </c:pt>
                <c:pt idx="385">
                  <c:v>0.0439497716894975</c:v>
                </c:pt>
                <c:pt idx="386">
                  <c:v>0.0440639269406391</c:v>
                </c:pt>
                <c:pt idx="387">
                  <c:v>0.0441780821917806</c:v>
                </c:pt>
                <c:pt idx="388">
                  <c:v>0.0442922374429222</c:v>
                </c:pt>
                <c:pt idx="389">
                  <c:v>0.0444063926940637</c:v>
                </c:pt>
                <c:pt idx="390">
                  <c:v>0.0445205479452053</c:v>
                </c:pt>
                <c:pt idx="391">
                  <c:v>0.0446347031963468</c:v>
                </c:pt>
                <c:pt idx="392">
                  <c:v>0.0447488584474884</c:v>
                </c:pt>
                <c:pt idx="393">
                  <c:v>0.0448630136986299</c:v>
                </c:pt>
                <c:pt idx="394">
                  <c:v>0.0449771689497715</c:v>
                </c:pt>
                <c:pt idx="395">
                  <c:v>0.045091324200913</c:v>
                </c:pt>
                <c:pt idx="396">
                  <c:v>0.0452054794520546</c:v>
                </c:pt>
                <c:pt idx="397">
                  <c:v>0.0453196347031961</c:v>
                </c:pt>
                <c:pt idx="398">
                  <c:v>0.0454337899543377</c:v>
                </c:pt>
                <c:pt idx="399">
                  <c:v>0.0455479452054792</c:v>
                </c:pt>
                <c:pt idx="400">
                  <c:v>0.0456621004566208</c:v>
                </c:pt>
                <c:pt idx="401">
                  <c:v>0.0457762557077623</c:v>
                </c:pt>
                <c:pt idx="402">
                  <c:v>0.0458904109589039</c:v>
                </c:pt>
                <c:pt idx="403">
                  <c:v>0.0460045662100454</c:v>
                </c:pt>
                <c:pt idx="404">
                  <c:v>0.046118721461187</c:v>
                </c:pt>
                <c:pt idx="405">
                  <c:v>0.0462328767123285</c:v>
                </c:pt>
                <c:pt idx="406">
                  <c:v>0.0463470319634701</c:v>
                </c:pt>
                <c:pt idx="407">
                  <c:v>0.0464611872146116</c:v>
                </c:pt>
                <c:pt idx="408">
                  <c:v>0.0465753424657532</c:v>
                </c:pt>
                <c:pt idx="409">
                  <c:v>0.0466894977168947</c:v>
                </c:pt>
                <c:pt idx="410">
                  <c:v>0.0468036529680363</c:v>
                </c:pt>
                <c:pt idx="411">
                  <c:v>0.0469178082191778</c:v>
                </c:pt>
                <c:pt idx="412">
                  <c:v>0.0470319634703194</c:v>
                </c:pt>
                <c:pt idx="413">
                  <c:v>0.0471461187214609</c:v>
                </c:pt>
                <c:pt idx="414">
                  <c:v>0.0472602739726025</c:v>
                </c:pt>
                <c:pt idx="415">
                  <c:v>0.047374429223744</c:v>
                </c:pt>
                <c:pt idx="416">
                  <c:v>0.0474885844748856</c:v>
                </c:pt>
                <c:pt idx="417">
                  <c:v>0.0476027397260271</c:v>
                </c:pt>
                <c:pt idx="418">
                  <c:v>0.0477168949771687</c:v>
                </c:pt>
                <c:pt idx="419">
                  <c:v>0.0478310502283102</c:v>
                </c:pt>
                <c:pt idx="420">
                  <c:v>0.0479452054794518</c:v>
                </c:pt>
                <c:pt idx="421">
                  <c:v>0.0480593607305933</c:v>
                </c:pt>
                <c:pt idx="422">
                  <c:v>0.0481735159817349</c:v>
                </c:pt>
                <c:pt idx="423">
                  <c:v>0.0482876712328764</c:v>
                </c:pt>
                <c:pt idx="424">
                  <c:v>0.048401826484018</c:v>
                </c:pt>
                <c:pt idx="425">
                  <c:v>0.0485159817351595</c:v>
                </c:pt>
                <c:pt idx="426">
                  <c:v>0.0486301369863011</c:v>
                </c:pt>
                <c:pt idx="427">
                  <c:v>0.0487442922374426</c:v>
                </c:pt>
                <c:pt idx="428">
                  <c:v>0.0488584474885842</c:v>
                </c:pt>
                <c:pt idx="429">
                  <c:v>0.0489726027397257</c:v>
                </c:pt>
                <c:pt idx="430">
                  <c:v>0.0490867579908673</c:v>
                </c:pt>
                <c:pt idx="431">
                  <c:v>0.0492009132420088</c:v>
                </c:pt>
                <c:pt idx="432">
                  <c:v>0.0493150684931504</c:v>
                </c:pt>
                <c:pt idx="433">
                  <c:v>0.0494292237442919</c:v>
                </c:pt>
                <c:pt idx="434">
                  <c:v>0.0495433789954335</c:v>
                </c:pt>
                <c:pt idx="435">
                  <c:v>0.049657534246575</c:v>
                </c:pt>
                <c:pt idx="436">
                  <c:v>0.0497716894977166</c:v>
                </c:pt>
                <c:pt idx="437">
                  <c:v>0.0498858447488581</c:v>
                </c:pt>
                <c:pt idx="438">
                  <c:v>0.0499999999999997</c:v>
                </c:pt>
                <c:pt idx="439">
                  <c:v>0.0501141552511412</c:v>
                </c:pt>
                <c:pt idx="440">
                  <c:v>0.0502283105022828</c:v>
                </c:pt>
                <c:pt idx="441">
                  <c:v>0.0503424657534243</c:v>
                </c:pt>
                <c:pt idx="442">
                  <c:v>0.0504566210045659</c:v>
                </c:pt>
                <c:pt idx="443">
                  <c:v>0.0505707762557074</c:v>
                </c:pt>
                <c:pt idx="444">
                  <c:v>0.050684931506849</c:v>
                </c:pt>
                <c:pt idx="445">
                  <c:v>0.0507990867579905</c:v>
                </c:pt>
                <c:pt idx="446">
                  <c:v>0.0509132420091321</c:v>
                </c:pt>
                <c:pt idx="447">
                  <c:v>0.0510273972602736</c:v>
                </c:pt>
                <c:pt idx="448">
                  <c:v>0.0511415525114152</c:v>
                </c:pt>
                <c:pt idx="449">
                  <c:v>0.0512557077625567</c:v>
                </c:pt>
                <c:pt idx="450">
                  <c:v>0.0513698630136983</c:v>
                </c:pt>
                <c:pt idx="451">
                  <c:v>0.0514840182648398</c:v>
                </c:pt>
                <c:pt idx="452">
                  <c:v>0.0515981735159814</c:v>
                </c:pt>
                <c:pt idx="453">
                  <c:v>0.0517123287671229</c:v>
                </c:pt>
                <c:pt idx="454">
                  <c:v>0.0518264840182645</c:v>
                </c:pt>
                <c:pt idx="455">
                  <c:v>0.051940639269406</c:v>
                </c:pt>
                <c:pt idx="456">
                  <c:v>0.0520547945205476</c:v>
                </c:pt>
                <c:pt idx="457">
                  <c:v>0.0521689497716891</c:v>
                </c:pt>
                <c:pt idx="458">
                  <c:v>0.0522831050228307</c:v>
                </c:pt>
                <c:pt idx="459">
                  <c:v>0.0523972602739722</c:v>
                </c:pt>
                <c:pt idx="460">
                  <c:v>0.0525114155251138</c:v>
                </c:pt>
                <c:pt idx="461">
                  <c:v>0.0526255707762553</c:v>
                </c:pt>
                <c:pt idx="462">
                  <c:v>0.0527397260273969</c:v>
                </c:pt>
                <c:pt idx="463">
                  <c:v>0.0528538812785384</c:v>
                </c:pt>
                <c:pt idx="464">
                  <c:v>0.05296803652968</c:v>
                </c:pt>
                <c:pt idx="465">
                  <c:v>0.0530821917808215</c:v>
                </c:pt>
                <c:pt idx="466">
                  <c:v>0.0531963470319631</c:v>
                </c:pt>
                <c:pt idx="467">
                  <c:v>0.0533105022831046</c:v>
                </c:pt>
                <c:pt idx="468">
                  <c:v>0.0534246575342462</c:v>
                </c:pt>
                <c:pt idx="469">
                  <c:v>0.0535388127853877</c:v>
                </c:pt>
                <c:pt idx="470">
                  <c:v>0.0536529680365293</c:v>
                </c:pt>
                <c:pt idx="471">
                  <c:v>0.0537671232876708</c:v>
                </c:pt>
                <c:pt idx="472">
                  <c:v>0.0538812785388124</c:v>
                </c:pt>
                <c:pt idx="473">
                  <c:v>0.0539954337899539</c:v>
                </c:pt>
                <c:pt idx="474">
                  <c:v>0.0541095890410955</c:v>
                </c:pt>
                <c:pt idx="475">
                  <c:v>0.054223744292237</c:v>
                </c:pt>
                <c:pt idx="476">
                  <c:v>0.0543378995433786</c:v>
                </c:pt>
                <c:pt idx="477">
                  <c:v>0.0544520547945201</c:v>
                </c:pt>
                <c:pt idx="478">
                  <c:v>0.0545662100456617</c:v>
                </c:pt>
                <c:pt idx="479">
                  <c:v>0.0546803652968032</c:v>
                </c:pt>
                <c:pt idx="480">
                  <c:v>0.0547945205479448</c:v>
                </c:pt>
                <c:pt idx="481">
                  <c:v>0.0549086757990863</c:v>
                </c:pt>
                <c:pt idx="482">
                  <c:v>0.0550228310502279</c:v>
                </c:pt>
                <c:pt idx="483">
                  <c:v>0.0551369863013694</c:v>
                </c:pt>
                <c:pt idx="484">
                  <c:v>0.055251141552511</c:v>
                </c:pt>
                <c:pt idx="485">
                  <c:v>0.0553652968036525</c:v>
                </c:pt>
                <c:pt idx="486">
                  <c:v>0.0554794520547941</c:v>
                </c:pt>
                <c:pt idx="487">
                  <c:v>0.0555936073059356</c:v>
                </c:pt>
                <c:pt idx="488">
                  <c:v>0.0557077625570772</c:v>
                </c:pt>
                <c:pt idx="489">
                  <c:v>0.0558219178082187</c:v>
                </c:pt>
                <c:pt idx="490">
                  <c:v>0.0559360730593603</c:v>
                </c:pt>
                <c:pt idx="491">
                  <c:v>0.0560502283105018</c:v>
                </c:pt>
                <c:pt idx="492">
                  <c:v>0.0561643835616434</c:v>
                </c:pt>
                <c:pt idx="493">
                  <c:v>0.0562785388127849</c:v>
                </c:pt>
                <c:pt idx="494">
                  <c:v>0.0563926940639265</c:v>
                </c:pt>
                <c:pt idx="495">
                  <c:v>0.056506849315068</c:v>
                </c:pt>
                <c:pt idx="496">
                  <c:v>0.0566210045662096</c:v>
                </c:pt>
                <c:pt idx="497">
                  <c:v>0.0567351598173511</c:v>
                </c:pt>
                <c:pt idx="498">
                  <c:v>0.0568493150684927</c:v>
                </c:pt>
                <c:pt idx="499">
                  <c:v>0.0569634703196342</c:v>
                </c:pt>
                <c:pt idx="500">
                  <c:v>0.0570776255707758</c:v>
                </c:pt>
                <c:pt idx="501">
                  <c:v>0.0571917808219173</c:v>
                </c:pt>
                <c:pt idx="502">
                  <c:v>0.0573059360730589</c:v>
                </c:pt>
                <c:pt idx="503">
                  <c:v>0.0574200913242004</c:v>
                </c:pt>
                <c:pt idx="504">
                  <c:v>0.057534246575342</c:v>
                </c:pt>
                <c:pt idx="505">
                  <c:v>0.0576484018264835</c:v>
                </c:pt>
                <c:pt idx="506">
                  <c:v>0.0577625570776251</c:v>
                </c:pt>
                <c:pt idx="507">
                  <c:v>0.0578767123287666</c:v>
                </c:pt>
                <c:pt idx="508">
                  <c:v>0.0579908675799082</c:v>
                </c:pt>
                <c:pt idx="509">
                  <c:v>0.0581050228310497</c:v>
                </c:pt>
                <c:pt idx="510">
                  <c:v>0.0582191780821913</c:v>
                </c:pt>
                <c:pt idx="511">
                  <c:v>0.0583333333333328</c:v>
                </c:pt>
                <c:pt idx="512">
                  <c:v>0.0584474885844744</c:v>
                </c:pt>
                <c:pt idx="513">
                  <c:v>0.0585616438356159</c:v>
                </c:pt>
                <c:pt idx="514">
                  <c:v>0.0586757990867575</c:v>
                </c:pt>
                <c:pt idx="515">
                  <c:v>0.058789954337899</c:v>
                </c:pt>
                <c:pt idx="516">
                  <c:v>0.0589041095890406</c:v>
                </c:pt>
                <c:pt idx="517">
                  <c:v>0.0590182648401821</c:v>
                </c:pt>
                <c:pt idx="518">
                  <c:v>0.0591324200913237</c:v>
                </c:pt>
                <c:pt idx="519">
                  <c:v>0.0592465753424652</c:v>
                </c:pt>
                <c:pt idx="520">
                  <c:v>0.0593607305936068</c:v>
                </c:pt>
                <c:pt idx="521">
                  <c:v>0.0594748858447483</c:v>
                </c:pt>
                <c:pt idx="522">
                  <c:v>0.0595890410958899</c:v>
                </c:pt>
                <c:pt idx="523">
                  <c:v>0.0597031963470314</c:v>
                </c:pt>
                <c:pt idx="524">
                  <c:v>0.059817351598173</c:v>
                </c:pt>
                <c:pt idx="525">
                  <c:v>0.0599315068493145</c:v>
                </c:pt>
                <c:pt idx="526">
                  <c:v>0.0600456621004561</c:v>
                </c:pt>
                <c:pt idx="527">
                  <c:v>0.0601598173515976</c:v>
                </c:pt>
                <c:pt idx="528">
                  <c:v>0.0602739726027392</c:v>
                </c:pt>
                <c:pt idx="529">
                  <c:v>0.0603881278538807</c:v>
                </c:pt>
                <c:pt idx="530">
                  <c:v>0.0605022831050223</c:v>
                </c:pt>
                <c:pt idx="531">
                  <c:v>0.0606164383561638</c:v>
                </c:pt>
                <c:pt idx="532">
                  <c:v>0.0607305936073054</c:v>
                </c:pt>
                <c:pt idx="533">
                  <c:v>0.0608447488584469</c:v>
                </c:pt>
                <c:pt idx="534">
                  <c:v>0.0609589041095885</c:v>
                </c:pt>
                <c:pt idx="535">
                  <c:v>0.06107305936073</c:v>
                </c:pt>
                <c:pt idx="536">
                  <c:v>0.0611872146118716</c:v>
                </c:pt>
                <c:pt idx="537">
                  <c:v>0.0613013698630131</c:v>
                </c:pt>
                <c:pt idx="538">
                  <c:v>0.0614155251141547</c:v>
                </c:pt>
                <c:pt idx="539">
                  <c:v>0.0615296803652962</c:v>
                </c:pt>
                <c:pt idx="540">
                  <c:v>0.0616438356164378</c:v>
                </c:pt>
                <c:pt idx="541">
                  <c:v>0.0617579908675793</c:v>
                </c:pt>
                <c:pt idx="542">
                  <c:v>0.0618721461187209</c:v>
                </c:pt>
                <c:pt idx="543">
                  <c:v>0.0619863013698624</c:v>
                </c:pt>
                <c:pt idx="544">
                  <c:v>0.062100456621004</c:v>
                </c:pt>
                <c:pt idx="545">
                  <c:v>0.0622146118721455</c:v>
                </c:pt>
                <c:pt idx="546">
                  <c:v>0.0623287671232871</c:v>
                </c:pt>
                <c:pt idx="547">
                  <c:v>0.0624429223744286</c:v>
                </c:pt>
                <c:pt idx="548">
                  <c:v>0.0625570776255702</c:v>
                </c:pt>
                <c:pt idx="549">
                  <c:v>0.0626712328767117</c:v>
                </c:pt>
                <c:pt idx="550">
                  <c:v>0.0627853881278533</c:v>
                </c:pt>
                <c:pt idx="551">
                  <c:v>0.0628995433789948</c:v>
                </c:pt>
                <c:pt idx="552">
                  <c:v>0.0630136986301364</c:v>
                </c:pt>
                <c:pt idx="553">
                  <c:v>0.0631278538812779</c:v>
                </c:pt>
                <c:pt idx="554">
                  <c:v>0.0632420091324195</c:v>
                </c:pt>
                <c:pt idx="555">
                  <c:v>0.0633561643835611</c:v>
                </c:pt>
                <c:pt idx="556">
                  <c:v>0.0634703196347026</c:v>
                </c:pt>
                <c:pt idx="557">
                  <c:v>0.0635844748858442</c:v>
                </c:pt>
                <c:pt idx="558">
                  <c:v>0.0636986301369857</c:v>
                </c:pt>
                <c:pt idx="559">
                  <c:v>0.0638127853881273</c:v>
                </c:pt>
                <c:pt idx="560">
                  <c:v>0.0639269406392688</c:v>
                </c:pt>
                <c:pt idx="561">
                  <c:v>0.0640410958904104</c:v>
                </c:pt>
                <c:pt idx="562">
                  <c:v>0.064155251141552</c:v>
                </c:pt>
                <c:pt idx="563">
                  <c:v>0.0642694063926935</c:v>
                </c:pt>
                <c:pt idx="564">
                  <c:v>0.0643835616438351</c:v>
                </c:pt>
                <c:pt idx="565">
                  <c:v>0.0644977168949766</c:v>
                </c:pt>
                <c:pt idx="566">
                  <c:v>0.0646118721461182</c:v>
                </c:pt>
                <c:pt idx="567">
                  <c:v>0.0647260273972597</c:v>
                </c:pt>
                <c:pt idx="568">
                  <c:v>0.0648401826484013</c:v>
                </c:pt>
                <c:pt idx="569">
                  <c:v>0.0649543378995428</c:v>
                </c:pt>
                <c:pt idx="570">
                  <c:v>0.0650684931506844</c:v>
                </c:pt>
                <c:pt idx="571">
                  <c:v>0.065182648401826</c:v>
                </c:pt>
                <c:pt idx="572">
                  <c:v>0.0652968036529675</c:v>
                </c:pt>
                <c:pt idx="573">
                  <c:v>0.0654109589041091</c:v>
                </c:pt>
                <c:pt idx="574">
                  <c:v>0.0655251141552506</c:v>
                </c:pt>
                <c:pt idx="575">
                  <c:v>0.0656392694063922</c:v>
                </c:pt>
                <c:pt idx="576">
                  <c:v>0.0657534246575337</c:v>
                </c:pt>
                <c:pt idx="577">
                  <c:v>0.0658675799086753</c:v>
                </c:pt>
                <c:pt idx="578">
                  <c:v>0.0659817351598169</c:v>
                </c:pt>
                <c:pt idx="579">
                  <c:v>0.0660958904109584</c:v>
                </c:pt>
                <c:pt idx="580">
                  <c:v>0.0662100456621</c:v>
                </c:pt>
                <c:pt idx="581">
                  <c:v>0.0663242009132415</c:v>
                </c:pt>
                <c:pt idx="582">
                  <c:v>0.0664383561643831</c:v>
                </c:pt>
                <c:pt idx="583">
                  <c:v>0.0665525114155246</c:v>
                </c:pt>
                <c:pt idx="584">
                  <c:v>0.0666666666666662</c:v>
                </c:pt>
                <c:pt idx="585">
                  <c:v>0.0667808219178078</c:v>
                </c:pt>
                <c:pt idx="586">
                  <c:v>0.0668949771689493</c:v>
                </c:pt>
                <c:pt idx="587">
                  <c:v>0.0670091324200909</c:v>
                </c:pt>
                <c:pt idx="588">
                  <c:v>0.0671232876712324</c:v>
                </c:pt>
                <c:pt idx="589">
                  <c:v>0.067237442922374</c:v>
                </c:pt>
                <c:pt idx="590">
                  <c:v>0.0673515981735155</c:v>
                </c:pt>
                <c:pt idx="591">
                  <c:v>0.0674657534246571</c:v>
                </c:pt>
                <c:pt idx="592">
                  <c:v>0.0675799086757987</c:v>
                </c:pt>
                <c:pt idx="593">
                  <c:v>0.0676940639269402</c:v>
                </c:pt>
                <c:pt idx="594">
                  <c:v>0.0678082191780818</c:v>
                </c:pt>
                <c:pt idx="595">
                  <c:v>0.0679223744292233</c:v>
                </c:pt>
                <c:pt idx="596">
                  <c:v>0.0680365296803649</c:v>
                </c:pt>
                <c:pt idx="597">
                  <c:v>0.0681506849315064</c:v>
                </c:pt>
                <c:pt idx="598">
                  <c:v>0.068264840182648</c:v>
                </c:pt>
                <c:pt idx="599">
                  <c:v>0.0683789954337895</c:v>
                </c:pt>
                <c:pt idx="600">
                  <c:v>0.0684931506849311</c:v>
                </c:pt>
                <c:pt idx="601">
                  <c:v>0.0686073059360727</c:v>
                </c:pt>
                <c:pt idx="602">
                  <c:v>0.0687214611872142</c:v>
                </c:pt>
                <c:pt idx="603">
                  <c:v>0.0688356164383558</c:v>
                </c:pt>
                <c:pt idx="604">
                  <c:v>0.0689497716894973</c:v>
                </c:pt>
                <c:pt idx="605">
                  <c:v>0.0690639269406389</c:v>
                </c:pt>
                <c:pt idx="606">
                  <c:v>0.0691780821917804</c:v>
                </c:pt>
                <c:pt idx="607">
                  <c:v>0.069292237442922</c:v>
                </c:pt>
                <c:pt idx="608">
                  <c:v>0.0694063926940636</c:v>
                </c:pt>
                <c:pt idx="609">
                  <c:v>0.0695205479452051</c:v>
                </c:pt>
                <c:pt idx="610">
                  <c:v>0.0696347031963467</c:v>
                </c:pt>
                <c:pt idx="611">
                  <c:v>0.0697488584474882</c:v>
                </c:pt>
                <c:pt idx="612">
                  <c:v>0.0698630136986298</c:v>
                </c:pt>
                <c:pt idx="613">
                  <c:v>0.0699771689497713</c:v>
                </c:pt>
                <c:pt idx="614">
                  <c:v>0.0700913242009129</c:v>
                </c:pt>
                <c:pt idx="615">
                  <c:v>0.0702054794520545</c:v>
                </c:pt>
                <c:pt idx="616">
                  <c:v>0.070319634703196</c:v>
                </c:pt>
                <c:pt idx="617">
                  <c:v>0.0704337899543376</c:v>
                </c:pt>
                <c:pt idx="618">
                  <c:v>0.0705479452054791</c:v>
                </c:pt>
                <c:pt idx="619">
                  <c:v>0.0706621004566207</c:v>
                </c:pt>
                <c:pt idx="620">
                  <c:v>0.0707762557077622</c:v>
                </c:pt>
                <c:pt idx="621">
                  <c:v>0.0708904109589038</c:v>
                </c:pt>
                <c:pt idx="622">
                  <c:v>0.0710045662100454</c:v>
                </c:pt>
                <c:pt idx="623">
                  <c:v>0.0711187214611869</c:v>
                </c:pt>
                <c:pt idx="624">
                  <c:v>0.0712328767123285</c:v>
                </c:pt>
                <c:pt idx="625">
                  <c:v>0.07134703196347</c:v>
                </c:pt>
                <c:pt idx="626">
                  <c:v>0.0714611872146116</c:v>
                </c:pt>
                <c:pt idx="627">
                  <c:v>0.0715753424657531</c:v>
                </c:pt>
                <c:pt idx="628">
                  <c:v>0.0716894977168947</c:v>
                </c:pt>
                <c:pt idx="629">
                  <c:v>0.0718036529680362</c:v>
                </c:pt>
                <c:pt idx="630">
                  <c:v>0.0719178082191778</c:v>
                </c:pt>
                <c:pt idx="631">
                  <c:v>0.0720319634703194</c:v>
                </c:pt>
                <c:pt idx="632">
                  <c:v>0.0721461187214609</c:v>
                </c:pt>
                <c:pt idx="633">
                  <c:v>0.0722602739726025</c:v>
                </c:pt>
                <c:pt idx="634">
                  <c:v>0.072374429223744</c:v>
                </c:pt>
                <c:pt idx="635">
                  <c:v>0.0724885844748856</c:v>
                </c:pt>
                <c:pt idx="636">
                  <c:v>0.0726027397260271</c:v>
                </c:pt>
                <c:pt idx="637">
                  <c:v>0.0727168949771687</c:v>
                </c:pt>
                <c:pt idx="638">
                  <c:v>0.0728310502283103</c:v>
                </c:pt>
                <c:pt idx="639">
                  <c:v>0.0729452054794518</c:v>
                </c:pt>
                <c:pt idx="640">
                  <c:v>0.0730593607305934</c:v>
                </c:pt>
                <c:pt idx="641">
                  <c:v>0.0731735159817349</c:v>
                </c:pt>
                <c:pt idx="642">
                  <c:v>0.0732876712328765</c:v>
                </c:pt>
                <c:pt idx="643">
                  <c:v>0.073401826484018</c:v>
                </c:pt>
                <c:pt idx="644">
                  <c:v>0.0735159817351596</c:v>
                </c:pt>
                <c:pt idx="645">
                  <c:v>0.0736301369863012</c:v>
                </c:pt>
                <c:pt idx="646">
                  <c:v>0.0737442922374427</c:v>
                </c:pt>
                <c:pt idx="647">
                  <c:v>0.0738584474885843</c:v>
                </c:pt>
                <c:pt idx="648">
                  <c:v>0.0739726027397258</c:v>
                </c:pt>
                <c:pt idx="649">
                  <c:v>0.0740867579908674</c:v>
                </c:pt>
                <c:pt idx="650">
                  <c:v>0.0742009132420089</c:v>
                </c:pt>
                <c:pt idx="651">
                  <c:v>0.0743150684931505</c:v>
                </c:pt>
                <c:pt idx="652">
                  <c:v>0.0744292237442921</c:v>
                </c:pt>
                <c:pt idx="653">
                  <c:v>0.0745433789954336</c:v>
                </c:pt>
                <c:pt idx="654">
                  <c:v>0.0746575342465752</c:v>
                </c:pt>
                <c:pt idx="655">
                  <c:v>0.0747716894977167</c:v>
                </c:pt>
                <c:pt idx="656">
                  <c:v>0.0748858447488583</c:v>
                </c:pt>
                <c:pt idx="657">
                  <c:v>0.0749999999999998</c:v>
                </c:pt>
                <c:pt idx="658">
                  <c:v>0.0751141552511414</c:v>
                </c:pt>
                <c:pt idx="659">
                  <c:v>0.0752283105022829</c:v>
                </c:pt>
                <c:pt idx="660">
                  <c:v>0.0753424657534245</c:v>
                </c:pt>
                <c:pt idx="661">
                  <c:v>0.0754566210045661</c:v>
                </c:pt>
                <c:pt idx="662">
                  <c:v>0.0755707762557076</c:v>
                </c:pt>
                <c:pt idx="663">
                  <c:v>0.0756849315068492</c:v>
                </c:pt>
                <c:pt idx="664">
                  <c:v>0.0757990867579907</c:v>
                </c:pt>
                <c:pt idx="665">
                  <c:v>0.0759132420091323</c:v>
                </c:pt>
                <c:pt idx="666">
                  <c:v>0.0760273972602738</c:v>
                </c:pt>
                <c:pt idx="667">
                  <c:v>0.0761415525114154</c:v>
                </c:pt>
                <c:pt idx="668">
                  <c:v>0.076255707762557</c:v>
                </c:pt>
                <c:pt idx="669">
                  <c:v>0.0763698630136985</c:v>
                </c:pt>
                <c:pt idx="670">
                  <c:v>0.0764840182648401</c:v>
                </c:pt>
                <c:pt idx="671">
                  <c:v>0.0765981735159816</c:v>
                </c:pt>
                <c:pt idx="672">
                  <c:v>0.0767123287671232</c:v>
                </c:pt>
                <c:pt idx="673">
                  <c:v>0.0768264840182647</c:v>
                </c:pt>
                <c:pt idx="674">
                  <c:v>0.0769406392694063</c:v>
                </c:pt>
                <c:pt idx="675">
                  <c:v>0.0770547945205479</c:v>
                </c:pt>
                <c:pt idx="676">
                  <c:v>0.0771689497716894</c:v>
                </c:pt>
                <c:pt idx="677">
                  <c:v>0.077283105022831</c:v>
                </c:pt>
                <c:pt idx="678">
                  <c:v>0.0773972602739725</c:v>
                </c:pt>
                <c:pt idx="679">
                  <c:v>0.0775114155251141</c:v>
                </c:pt>
                <c:pt idx="680">
                  <c:v>0.0776255707762556</c:v>
                </c:pt>
                <c:pt idx="681">
                  <c:v>0.0777397260273972</c:v>
                </c:pt>
                <c:pt idx="682">
                  <c:v>0.0778538812785388</c:v>
                </c:pt>
                <c:pt idx="683">
                  <c:v>0.0779680365296803</c:v>
                </c:pt>
                <c:pt idx="684">
                  <c:v>0.0780821917808219</c:v>
                </c:pt>
                <c:pt idx="685">
                  <c:v>0.0781963470319634</c:v>
                </c:pt>
                <c:pt idx="686">
                  <c:v>0.078310502283105</c:v>
                </c:pt>
                <c:pt idx="687">
                  <c:v>0.0784246575342465</c:v>
                </c:pt>
                <c:pt idx="688">
                  <c:v>0.0785388127853881</c:v>
                </c:pt>
                <c:pt idx="689">
                  <c:v>0.0786529680365296</c:v>
                </c:pt>
                <c:pt idx="690">
                  <c:v>0.0787671232876712</c:v>
                </c:pt>
                <c:pt idx="691">
                  <c:v>0.0788812785388128</c:v>
                </c:pt>
                <c:pt idx="692">
                  <c:v>0.0789954337899543</c:v>
                </c:pt>
                <c:pt idx="693">
                  <c:v>0.0791095890410959</c:v>
                </c:pt>
                <c:pt idx="694">
                  <c:v>0.0792237442922374</c:v>
                </c:pt>
                <c:pt idx="695">
                  <c:v>0.079337899543379</c:v>
                </c:pt>
                <c:pt idx="696">
                  <c:v>0.0794520547945205</c:v>
                </c:pt>
                <c:pt idx="697">
                  <c:v>0.0795662100456621</c:v>
                </c:pt>
                <c:pt idx="698">
                  <c:v>0.0796803652968037</c:v>
                </c:pt>
                <c:pt idx="699">
                  <c:v>0.0797945205479452</c:v>
                </c:pt>
                <c:pt idx="700">
                  <c:v>0.0799086757990868</c:v>
                </c:pt>
                <c:pt idx="701">
                  <c:v>0.0800228310502283</c:v>
                </c:pt>
                <c:pt idx="702">
                  <c:v>0.0801369863013699</c:v>
                </c:pt>
                <c:pt idx="703">
                  <c:v>0.0802511415525114</c:v>
                </c:pt>
                <c:pt idx="704">
                  <c:v>0.080365296803653</c:v>
                </c:pt>
                <c:pt idx="705">
                  <c:v>0.0804794520547946</c:v>
                </c:pt>
                <c:pt idx="706">
                  <c:v>0.0805936073059361</c:v>
                </c:pt>
                <c:pt idx="707">
                  <c:v>0.0807077625570777</c:v>
                </c:pt>
                <c:pt idx="708">
                  <c:v>0.0808219178082192</c:v>
                </c:pt>
                <c:pt idx="709">
                  <c:v>0.0809360730593608</c:v>
                </c:pt>
                <c:pt idx="710">
                  <c:v>0.0810502283105023</c:v>
                </c:pt>
                <c:pt idx="711">
                  <c:v>0.0811643835616439</c:v>
                </c:pt>
                <c:pt idx="712">
                  <c:v>0.0812785388127855</c:v>
                </c:pt>
                <c:pt idx="713">
                  <c:v>0.081392694063927</c:v>
                </c:pt>
                <c:pt idx="714">
                  <c:v>0.0815068493150686</c:v>
                </c:pt>
                <c:pt idx="715">
                  <c:v>0.0816210045662101</c:v>
                </c:pt>
                <c:pt idx="716">
                  <c:v>0.0817351598173517</c:v>
                </c:pt>
                <c:pt idx="717">
                  <c:v>0.0818493150684932</c:v>
                </c:pt>
                <c:pt idx="718">
                  <c:v>0.0819634703196348</c:v>
                </c:pt>
                <c:pt idx="719">
                  <c:v>0.0820776255707763</c:v>
                </c:pt>
                <c:pt idx="720">
                  <c:v>0.0821917808219179</c:v>
                </c:pt>
                <c:pt idx="721">
                  <c:v>0.0823059360730595</c:v>
                </c:pt>
                <c:pt idx="722">
                  <c:v>0.082420091324201</c:v>
                </c:pt>
                <c:pt idx="723">
                  <c:v>0.0825342465753426</c:v>
                </c:pt>
                <c:pt idx="724">
                  <c:v>0.0826484018264841</c:v>
                </c:pt>
                <c:pt idx="725">
                  <c:v>0.0827625570776257</c:v>
                </c:pt>
                <c:pt idx="726">
                  <c:v>0.0828767123287672</c:v>
                </c:pt>
                <c:pt idx="727">
                  <c:v>0.0829908675799088</c:v>
                </c:pt>
                <c:pt idx="728">
                  <c:v>0.0831050228310504</c:v>
                </c:pt>
                <c:pt idx="729">
                  <c:v>0.0832191780821919</c:v>
                </c:pt>
                <c:pt idx="730">
                  <c:v>0.0833333333333335</c:v>
                </c:pt>
                <c:pt idx="731">
                  <c:v>0.083447488584475</c:v>
                </c:pt>
                <c:pt idx="732">
                  <c:v>0.0835616438356166</c:v>
                </c:pt>
                <c:pt idx="733">
                  <c:v>0.0836757990867581</c:v>
                </c:pt>
                <c:pt idx="734">
                  <c:v>0.0837899543378997</c:v>
                </c:pt>
                <c:pt idx="735">
                  <c:v>0.0839041095890413</c:v>
                </c:pt>
                <c:pt idx="736">
                  <c:v>0.0840182648401828</c:v>
                </c:pt>
                <c:pt idx="737">
                  <c:v>0.0841324200913244</c:v>
                </c:pt>
                <c:pt idx="738">
                  <c:v>0.0842465753424659</c:v>
                </c:pt>
                <c:pt idx="739">
                  <c:v>0.0843607305936075</c:v>
                </c:pt>
                <c:pt idx="740">
                  <c:v>0.084474885844749</c:v>
                </c:pt>
                <c:pt idx="741">
                  <c:v>0.0845890410958906</c:v>
                </c:pt>
                <c:pt idx="742">
                  <c:v>0.0847031963470322</c:v>
                </c:pt>
                <c:pt idx="743">
                  <c:v>0.0848173515981737</c:v>
                </c:pt>
                <c:pt idx="744">
                  <c:v>0.0849315068493153</c:v>
                </c:pt>
                <c:pt idx="745">
                  <c:v>0.0850456621004568</c:v>
                </c:pt>
                <c:pt idx="746">
                  <c:v>0.0851598173515984</c:v>
                </c:pt>
                <c:pt idx="747">
                  <c:v>0.0852739726027399</c:v>
                </c:pt>
                <c:pt idx="748">
                  <c:v>0.0853881278538815</c:v>
                </c:pt>
                <c:pt idx="749">
                  <c:v>0.085502283105023</c:v>
                </c:pt>
                <c:pt idx="750">
                  <c:v>0.0856164383561646</c:v>
                </c:pt>
                <c:pt idx="751">
                  <c:v>0.0857305936073062</c:v>
                </c:pt>
                <c:pt idx="752">
                  <c:v>0.0858447488584477</c:v>
                </c:pt>
                <c:pt idx="753">
                  <c:v>0.0859589041095893</c:v>
                </c:pt>
                <c:pt idx="754">
                  <c:v>0.0860730593607308</c:v>
                </c:pt>
                <c:pt idx="755">
                  <c:v>0.0861872146118724</c:v>
                </c:pt>
                <c:pt idx="756">
                  <c:v>0.0863013698630139</c:v>
                </c:pt>
                <c:pt idx="757">
                  <c:v>0.0864155251141555</c:v>
                </c:pt>
                <c:pt idx="758">
                  <c:v>0.0865296803652971</c:v>
                </c:pt>
                <c:pt idx="759">
                  <c:v>0.0866438356164386</c:v>
                </c:pt>
                <c:pt idx="760">
                  <c:v>0.0867579908675802</c:v>
                </c:pt>
                <c:pt idx="761">
                  <c:v>0.0868721461187217</c:v>
                </c:pt>
                <c:pt idx="762">
                  <c:v>0.0869863013698633</c:v>
                </c:pt>
                <c:pt idx="763">
                  <c:v>0.0871004566210048</c:v>
                </c:pt>
                <c:pt idx="764">
                  <c:v>0.0872146118721464</c:v>
                </c:pt>
                <c:pt idx="765">
                  <c:v>0.087328767123288</c:v>
                </c:pt>
                <c:pt idx="766">
                  <c:v>0.0874429223744295</c:v>
                </c:pt>
                <c:pt idx="767">
                  <c:v>0.0875570776255711</c:v>
                </c:pt>
                <c:pt idx="768">
                  <c:v>0.0876712328767126</c:v>
                </c:pt>
                <c:pt idx="769">
                  <c:v>0.0877853881278542</c:v>
                </c:pt>
                <c:pt idx="770">
                  <c:v>0.0878995433789957</c:v>
                </c:pt>
                <c:pt idx="771">
                  <c:v>0.0880136986301373</c:v>
                </c:pt>
                <c:pt idx="772">
                  <c:v>0.0881278538812789</c:v>
                </c:pt>
                <c:pt idx="773">
                  <c:v>0.0882420091324204</c:v>
                </c:pt>
                <c:pt idx="774">
                  <c:v>0.088356164383562</c:v>
                </c:pt>
                <c:pt idx="775">
                  <c:v>0.0884703196347035</c:v>
                </c:pt>
                <c:pt idx="776">
                  <c:v>0.0885844748858451</c:v>
                </c:pt>
                <c:pt idx="777">
                  <c:v>0.0886986301369866</c:v>
                </c:pt>
                <c:pt idx="778">
                  <c:v>0.0888127853881282</c:v>
                </c:pt>
                <c:pt idx="779">
                  <c:v>0.0889269406392697</c:v>
                </c:pt>
                <c:pt idx="780">
                  <c:v>0.0890410958904113</c:v>
                </c:pt>
                <c:pt idx="781">
                  <c:v>0.0891552511415529</c:v>
                </c:pt>
                <c:pt idx="782">
                  <c:v>0.0892694063926944</c:v>
                </c:pt>
                <c:pt idx="783">
                  <c:v>0.089383561643836</c:v>
                </c:pt>
                <c:pt idx="784">
                  <c:v>0.0894977168949775</c:v>
                </c:pt>
                <c:pt idx="785">
                  <c:v>0.0896118721461191</c:v>
                </c:pt>
                <c:pt idx="786">
                  <c:v>0.0897260273972606</c:v>
                </c:pt>
                <c:pt idx="787">
                  <c:v>0.0898401826484022</c:v>
                </c:pt>
                <c:pt idx="788">
                  <c:v>0.0899543378995438</c:v>
                </c:pt>
                <c:pt idx="789">
                  <c:v>0.0900684931506853</c:v>
                </c:pt>
                <c:pt idx="790">
                  <c:v>0.0901826484018269</c:v>
                </c:pt>
                <c:pt idx="791">
                  <c:v>0.0902968036529684</c:v>
                </c:pt>
                <c:pt idx="792">
                  <c:v>0.09041095890411</c:v>
                </c:pt>
                <c:pt idx="793">
                  <c:v>0.0905251141552515</c:v>
                </c:pt>
                <c:pt idx="794">
                  <c:v>0.0906392694063931</c:v>
                </c:pt>
                <c:pt idx="795">
                  <c:v>0.0907534246575347</c:v>
                </c:pt>
                <c:pt idx="796">
                  <c:v>0.0908675799086762</c:v>
                </c:pt>
                <c:pt idx="797">
                  <c:v>0.0909817351598178</c:v>
                </c:pt>
                <c:pt idx="798">
                  <c:v>0.0910958904109593</c:v>
                </c:pt>
                <c:pt idx="799">
                  <c:v>0.0912100456621009</c:v>
                </c:pt>
                <c:pt idx="800">
                  <c:v>0.0913242009132424</c:v>
                </c:pt>
                <c:pt idx="801">
                  <c:v>0.091438356164384</c:v>
                </c:pt>
                <c:pt idx="802">
                  <c:v>0.0915525114155256</c:v>
                </c:pt>
                <c:pt idx="803">
                  <c:v>0.0916666666666671</c:v>
                </c:pt>
                <c:pt idx="804">
                  <c:v>0.0917808219178087</c:v>
                </c:pt>
                <c:pt idx="805">
                  <c:v>0.0918949771689502</c:v>
                </c:pt>
                <c:pt idx="806">
                  <c:v>0.0920091324200918</c:v>
                </c:pt>
                <c:pt idx="807">
                  <c:v>0.0921232876712333</c:v>
                </c:pt>
                <c:pt idx="808">
                  <c:v>0.0922374429223749</c:v>
                </c:pt>
                <c:pt idx="809">
                  <c:v>0.0923515981735164</c:v>
                </c:pt>
                <c:pt idx="810">
                  <c:v>0.092465753424658</c:v>
                </c:pt>
                <c:pt idx="811">
                  <c:v>0.0925799086757996</c:v>
                </c:pt>
                <c:pt idx="812">
                  <c:v>0.0926940639269411</c:v>
                </c:pt>
                <c:pt idx="813">
                  <c:v>0.0928082191780827</c:v>
                </c:pt>
                <c:pt idx="814">
                  <c:v>0.0929223744292242</c:v>
                </c:pt>
                <c:pt idx="815">
                  <c:v>0.0930365296803658</c:v>
                </c:pt>
                <c:pt idx="816">
                  <c:v>0.0931506849315073</c:v>
                </c:pt>
                <c:pt idx="817">
                  <c:v>0.0932648401826489</c:v>
                </c:pt>
                <c:pt idx="818">
                  <c:v>0.0933789954337905</c:v>
                </c:pt>
                <c:pt idx="819">
                  <c:v>0.093493150684932</c:v>
                </c:pt>
                <c:pt idx="820">
                  <c:v>0.0936073059360736</c:v>
                </c:pt>
                <c:pt idx="821">
                  <c:v>0.0937214611872151</c:v>
                </c:pt>
                <c:pt idx="822">
                  <c:v>0.0938356164383567</c:v>
                </c:pt>
                <c:pt idx="823">
                  <c:v>0.0939497716894982</c:v>
                </c:pt>
                <c:pt idx="824">
                  <c:v>0.0940639269406398</c:v>
                </c:pt>
                <c:pt idx="825">
                  <c:v>0.0941780821917814</c:v>
                </c:pt>
                <c:pt idx="826">
                  <c:v>0.0942922374429229</c:v>
                </c:pt>
                <c:pt idx="827">
                  <c:v>0.0944063926940645</c:v>
                </c:pt>
                <c:pt idx="828">
                  <c:v>0.094520547945206</c:v>
                </c:pt>
                <c:pt idx="829">
                  <c:v>0.0946347031963476</c:v>
                </c:pt>
                <c:pt idx="830">
                  <c:v>0.0947488584474891</c:v>
                </c:pt>
                <c:pt idx="831">
                  <c:v>0.0948630136986307</c:v>
                </c:pt>
                <c:pt idx="832">
                  <c:v>0.0949771689497723</c:v>
                </c:pt>
                <c:pt idx="833">
                  <c:v>0.0950913242009138</c:v>
                </c:pt>
                <c:pt idx="834">
                  <c:v>0.0952054794520554</c:v>
                </c:pt>
                <c:pt idx="835">
                  <c:v>0.0953196347031969</c:v>
                </c:pt>
                <c:pt idx="836">
                  <c:v>0.0954337899543385</c:v>
                </c:pt>
                <c:pt idx="837">
                  <c:v>0.09554794520548</c:v>
                </c:pt>
                <c:pt idx="838">
                  <c:v>0.0956621004566216</c:v>
                </c:pt>
                <c:pt idx="839">
                  <c:v>0.0957762557077631</c:v>
                </c:pt>
                <c:pt idx="840">
                  <c:v>0.0958904109589047</c:v>
                </c:pt>
                <c:pt idx="841">
                  <c:v>0.0960045662100463</c:v>
                </c:pt>
                <c:pt idx="842">
                  <c:v>0.0961187214611878</c:v>
                </c:pt>
                <c:pt idx="843">
                  <c:v>0.0962328767123294</c:v>
                </c:pt>
                <c:pt idx="844">
                  <c:v>0.0963470319634709</c:v>
                </c:pt>
                <c:pt idx="845">
                  <c:v>0.0964611872146125</c:v>
                </c:pt>
                <c:pt idx="846">
                  <c:v>0.096575342465754</c:v>
                </c:pt>
                <c:pt idx="847">
                  <c:v>0.0966894977168956</c:v>
                </c:pt>
                <c:pt idx="848">
                  <c:v>0.0968036529680372</c:v>
                </c:pt>
                <c:pt idx="849">
                  <c:v>0.0969178082191787</c:v>
                </c:pt>
                <c:pt idx="850">
                  <c:v>0.0970319634703203</c:v>
                </c:pt>
                <c:pt idx="851">
                  <c:v>0.0971461187214618</c:v>
                </c:pt>
                <c:pt idx="852">
                  <c:v>0.0972602739726034</c:v>
                </c:pt>
                <c:pt idx="853">
                  <c:v>0.0973744292237449</c:v>
                </c:pt>
                <c:pt idx="854">
                  <c:v>0.0974885844748865</c:v>
                </c:pt>
                <c:pt idx="855">
                  <c:v>0.0976027397260281</c:v>
                </c:pt>
                <c:pt idx="856">
                  <c:v>0.0977168949771696</c:v>
                </c:pt>
                <c:pt idx="857">
                  <c:v>0.0978310502283112</c:v>
                </c:pt>
                <c:pt idx="858">
                  <c:v>0.0979452054794527</c:v>
                </c:pt>
                <c:pt idx="859">
                  <c:v>0.0980593607305943</c:v>
                </c:pt>
                <c:pt idx="860">
                  <c:v>0.0981735159817358</c:v>
                </c:pt>
                <c:pt idx="861">
                  <c:v>0.0982876712328774</c:v>
                </c:pt>
                <c:pt idx="862">
                  <c:v>0.098401826484019</c:v>
                </c:pt>
                <c:pt idx="863">
                  <c:v>0.0985159817351605</c:v>
                </c:pt>
                <c:pt idx="864">
                  <c:v>0.0986301369863021</c:v>
                </c:pt>
                <c:pt idx="865">
                  <c:v>0.0987442922374436</c:v>
                </c:pt>
                <c:pt idx="866">
                  <c:v>0.0988584474885852</c:v>
                </c:pt>
                <c:pt idx="867">
                  <c:v>0.0989726027397267</c:v>
                </c:pt>
                <c:pt idx="868">
                  <c:v>0.0990867579908683</c:v>
                </c:pt>
                <c:pt idx="869">
                  <c:v>0.0992009132420098</c:v>
                </c:pt>
                <c:pt idx="870">
                  <c:v>0.0993150684931514</c:v>
                </c:pt>
                <c:pt idx="871">
                  <c:v>0.099429223744293</c:v>
                </c:pt>
                <c:pt idx="872">
                  <c:v>0.0995433789954345</c:v>
                </c:pt>
                <c:pt idx="873">
                  <c:v>0.0996575342465761</c:v>
                </c:pt>
                <c:pt idx="874">
                  <c:v>0.0997716894977176</c:v>
                </c:pt>
                <c:pt idx="875">
                  <c:v>0.0998858447488592</c:v>
                </c:pt>
                <c:pt idx="876">
                  <c:v>0.100000000000001</c:v>
                </c:pt>
                <c:pt idx="877">
                  <c:v>0.100114155251142</c:v>
                </c:pt>
                <c:pt idx="878">
                  <c:v>0.100228310502284</c:v>
                </c:pt>
                <c:pt idx="879">
                  <c:v>0.100342465753425</c:v>
                </c:pt>
                <c:pt idx="880">
                  <c:v>0.100456621004567</c:v>
                </c:pt>
                <c:pt idx="881">
                  <c:v>0.100570776255709</c:v>
                </c:pt>
                <c:pt idx="882">
                  <c:v>0.10068493150685</c:v>
                </c:pt>
                <c:pt idx="883">
                  <c:v>0.100799086757992</c:v>
                </c:pt>
                <c:pt idx="884">
                  <c:v>0.100913242009133</c:v>
                </c:pt>
                <c:pt idx="885">
                  <c:v>0.101027397260275</c:v>
                </c:pt>
                <c:pt idx="886">
                  <c:v>0.101141552511416</c:v>
                </c:pt>
                <c:pt idx="887">
                  <c:v>0.101255707762558</c:v>
                </c:pt>
                <c:pt idx="888">
                  <c:v>0.101369863013699</c:v>
                </c:pt>
                <c:pt idx="889">
                  <c:v>0.101484018264841</c:v>
                </c:pt>
                <c:pt idx="890">
                  <c:v>0.101598173515983</c:v>
                </c:pt>
                <c:pt idx="891">
                  <c:v>0.101712328767124</c:v>
                </c:pt>
                <c:pt idx="892">
                  <c:v>0.101826484018266</c:v>
                </c:pt>
                <c:pt idx="893">
                  <c:v>0.101940639269407</c:v>
                </c:pt>
                <c:pt idx="894">
                  <c:v>0.102054794520549</c:v>
                </c:pt>
                <c:pt idx="895">
                  <c:v>0.10216894977169</c:v>
                </c:pt>
                <c:pt idx="896">
                  <c:v>0.102283105022832</c:v>
                </c:pt>
                <c:pt idx="897">
                  <c:v>0.102397260273973</c:v>
                </c:pt>
                <c:pt idx="898">
                  <c:v>0.102511415525115</c:v>
                </c:pt>
                <c:pt idx="899">
                  <c:v>0.102625570776257</c:v>
                </c:pt>
                <c:pt idx="900">
                  <c:v>0.102739726027398</c:v>
                </c:pt>
                <c:pt idx="901">
                  <c:v>0.10285388127854</c:v>
                </c:pt>
                <c:pt idx="902">
                  <c:v>0.102968036529681</c:v>
                </c:pt>
                <c:pt idx="903">
                  <c:v>0.103082191780823</c:v>
                </c:pt>
                <c:pt idx="904">
                  <c:v>0.103196347031964</c:v>
                </c:pt>
                <c:pt idx="905">
                  <c:v>0.103310502283106</c:v>
                </c:pt>
                <c:pt idx="906">
                  <c:v>0.103424657534247</c:v>
                </c:pt>
                <c:pt idx="907">
                  <c:v>0.103538812785389</c:v>
                </c:pt>
                <c:pt idx="908">
                  <c:v>0.103652968036531</c:v>
                </c:pt>
                <c:pt idx="909">
                  <c:v>0.103767123287672</c:v>
                </c:pt>
                <c:pt idx="910">
                  <c:v>0.103881278538814</c:v>
                </c:pt>
                <c:pt idx="911">
                  <c:v>0.103995433789955</c:v>
                </c:pt>
                <c:pt idx="912">
                  <c:v>0.104109589041097</c:v>
                </c:pt>
                <c:pt idx="913">
                  <c:v>0.104223744292238</c:v>
                </c:pt>
                <c:pt idx="914">
                  <c:v>0.10433789954338</c:v>
                </c:pt>
                <c:pt idx="915">
                  <c:v>0.104452054794521</c:v>
                </c:pt>
                <c:pt idx="916">
                  <c:v>0.104566210045663</c:v>
                </c:pt>
                <c:pt idx="917">
                  <c:v>0.104680365296805</c:v>
                </c:pt>
                <c:pt idx="918">
                  <c:v>0.104794520547946</c:v>
                </c:pt>
                <c:pt idx="919">
                  <c:v>0.104908675799088</c:v>
                </c:pt>
                <c:pt idx="920">
                  <c:v>0.105022831050229</c:v>
                </c:pt>
                <c:pt idx="921">
                  <c:v>0.105136986301371</c:v>
                </c:pt>
                <c:pt idx="922">
                  <c:v>0.105251141552512</c:v>
                </c:pt>
                <c:pt idx="923">
                  <c:v>0.105365296803654</c:v>
                </c:pt>
                <c:pt idx="924">
                  <c:v>0.105479452054795</c:v>
                </c:pt>
                <c:pt idx="925">
                  <c:v>0.105593607305937</c:v>
                </c:pt>
                <c:pt idx="926">
                  <c:v>0.105707762557079</c:v>
                </c:pt>
                <c:pt idx="927">
                  <c:v>0.10582191780822</c:v>
                </c:pt>
                <c:pt idx="928">
                  <c:v>0.105936073059362</c:v>
                </c:pt>
                <c:pt idx="929">
                  <c:v>0.106050228310503</c:v>
                </c:pt>
                <c:pt idx="930">
                  <c:v>0.106164383561645</c:v>
                </c:pt>
                <c:pt idx="931">
                  <c:v>0.106278538812786</c:v>
                </c:pt>
                <c:pt idx="932">
                  <c:v>0.106392694063928</c:v>
                </c:pt>
                <c:pt idx="933">
                  <c:v>0.106506849315069</c:v>
                </c:pt>
                <c:pt idx="934">
                  <c:v>0.106621004566211</c:v>
                </c:pt>
                <c:pt idx="935">
                  <c:v>0.106735159817353</c:v>
                </c:pt>
                <c:pt idx="936">
                  <c:v>0.106849315068494</c:v>
                </c:pt>
                <c:pt idx="937">
                  <c:v>0.106963470319636</c:v>
                </c:pt>
                <c:pt idx="938">
                  <c:v>0.107077625570777</c:v>
                </c:pt>
                <c:pt idx="939">
                  <c:v>0.107191780821919</c:v>
                </c:pt>
                <c:pt idx="940">
                  <c:v>0.10730593607306</c:v>
                </c:pt>
                <c:pt idx="941">
                  <c:v>0.107420091324202</c:v>
                </c:pt>
                <c:pt idx="942">
                  <c:v>0.107534246575343</c:v>
                </c:pt>
                <c:pt idx="943">
                  <c:v>0.107648401826485</c:v>
                </c:pt>
                <c:pt idx="944">
                  <c:v>0.107762557077627</c:v>
                </c:pt>
                <c:pt idx="945">
                  <c:v>0.107876712328768</c:v>
                </c:pt>
                <c:pt idx="946">
                  <c:v>0.10799086757991</c:v>
                </c:pt>
                <c:pt idx="947">
                  <c:v>0.108105022831051</c:v>
                </c:pt>
                <c:pt idx="948">
                  <c:v>0.108219178082193</c:v>
                </c:pt>
                <c:pt idx="949">
                  <c:v>0.108333333333334</c:v>
                </c:pt>
                <c:pt idx="950">
                  <c:v>0.108447488584476</c:v>
                </c:pt>
                <c:pt idx="951">
                  <c:v>0.108561643835617</c:v>
                </c:pt>
                <c:pt idx="952">
                  <c:v>0.108675799086759</c:v>
                </c:pt>
                <c:pt idx="953">
                  <c:v>0.108789954337901</c:v>
                </c:pt>
                <c:pt idx="954">
                  <c:v>0.108904109589042</c:v>
                </c:pt>
                <c:pt idx="955">
                  <c:v>0.109018264840184</c:v>
                </c:pt>
                <c:pt idx="956">
                  <c:v>0.109132420091325</c:v>
                </c:pt>
                <c:pt idx="957">
                  <c:v>0.109246575342467</c:v>
                </c:pt>
                <c:pt idx="958">
                  <c:v>0.109360730593608</c:v>
                </c:pt>
                <c:pt idx="959">
                  <c:v>0.10947488584475</c:v>
                </c:pt>
                <c:pt idx="960">
                  <c:v>0.109589041095892</c:v>
                </c:pt>
                <c:pt idx="961">
                  <c:v>0.109703196347033</c:v>
                </c:pt>
                <c:pt idx="962">
                  <c:v>0.109817351598175</c:v>
                </c:pt>
                <c:pt idx="963">
                  <c:v>0.109931506849316</c:v>
                </c:pt>
                <c:pt idx="964">
                  <c:v>0.110045662100458</c:v>
                </c:pt>
                <c:pt idx="965">
                  <c:v>0.110159817351599</c:v>
                </c:pt>
                <c:pt idx="966">
                  <c:v>0.110273972602741</c:v>
                </c:pt>
                <c:pt idx="967">
                  <c:v>0.110388127853882</c:v>
                </c:pt>
                <c:pt idx="968">
                  <c:v>0.110502283105024</c:v>
                </c:pt>
                <c:pt idx="969">
                  <c:v>0.110616438356166</c:v>
                </c:pt>
                <c:pt idx="970">
                  <c:v>0.110730593607307</c:v>
                </c:pt>
                <c:pt idx="971">
                  <c:v>0.110844748858449</c:v>
                </c:pt>
                <c:pt idx="972">
                  <c:v>0.11095890410959</c:v>
                </c:pt>
                <c:pt idx="973">
                  <c:v>0.111073059360732</c:v>
                </c:pt>
                <c:pt idx="974">
                  <c:v>0.111187214611873</c:v>
                </c:pt>
                <c:pt idx="975">
                  <c:v>0.111301369863015</c:v>
                </c:pt>
                <c:pt idx="976">
                  <c:v>0.111415525114156</c:v>
                </c:pt>
                <c:pt idx="977">
                  <c:v>0.111529680365298</c:v>
                </c:pt>
                <c:pt idx="978">
                  <c:v>0.11164383561644</c:v>
                </c:pt>
                <c:pt idx="979">
                  <c:v>0.111757990867581</c:v>
                </c:pt>
                <c:pt idx="980">
                  <c:v>0.111872146118723</c:v>
                </c:pt>
                <c:pt idx="981">
                  <c:v>0.111986301369864</c:v>
                </c:pt>
                <c:pt idx="982">
                  <c:v>0.112100456621006</c:v>
                </c:pt>
                <c:pt idx="983">
                  <c:v>0.112214611872147</c:v>
                </c:pt>
                <c:pt idx="984">
                  <c:v>0.112328767123289</c:v>
                </c:pt>
                <c:pt idx="985">
                  <c:v>0.11244292237443</c:v>
                </c:pt>
                <c:pt idx="986">
                  <c:v>0.112557077625572</c:v>
                </c:pt>
                <c:pt idx="987">
                  <c:v>0.112671232876714</c:v>
                </c:pt>
                <c:pt idx="988">
                  <c:v>0.112785388127855</c:v>
                </c:pt>
                <c:pt idx="989">
                  <c:v>0.112899543378997</c:v>
                </c:pt>
                <c:pt idx="990">
                  <c:v>0.113013698630138</c:v>
                </c:pt>
                <c:pt idx="991">
                  <c:v>0.11312785388128</c:v>
                </c:pt>
                <c:pt idx="992">
                  <c:v>0.113242009132421</c:v>
                </c:pt>
                <c:pt idx="993">
                  <c:v>0.113356164383563</c:v>
                </c:pt>
                <c:pt idx="994">
                  <c:v>0.113470319634704</c:v>
                </c:pt>
                <c:pt idx="995">
                  <c:v>0.113584474885846</c:v>
                </c:pt>
                <c:pt idx="996">
                  <c:v>0.113698630136988</c:v>
                </c:pt>
                <c:pt idx="997">
                  <c:v>0.113812785388129</c:v>
                </c:pt>
                <c:pt idx="998">
                  <c:v>0.113926940639271</c:v>
                </c:pt>
                <c:pt idx="999">
                  <c:v>0.114041095890412</c:v>
                </c:pt>
                <c:pt idx="1000">
                  <c:v>0.114155251141554</c:v>
                </c:pt>
                <c:pt idx="1001">
                  <c:v>0.114269406392695</c:v>
                </c:pt>
                <c:pt idx="1002">
                  <c:v>0.114383561643837</c:v>
                </c:pt>
                <c:pt idx="1003">
                  <c:v>0.114497716894978</c:v>
                </c:pt>
                <c:pt idx="1004">
                  <c:v>0.11461187214612</c:v>
                </c:pt>
                <c:pt idx="1005">
                  <c:v>0.114726027397262</c:v>
                </c:pt>
                <c:pt idx="1006">
                  <c:v>0.114840182648403</c:v>
                </c:pt>
                <c:pt idx="1007">
                  <c:v>0.114954337899545</c:v>
                </c:pt>
                <c:pt idx="1008">
                  <c:v>0.115068493150686</c:v>
                </c:pt>
                <c:pt idx="1009">
                  <c:v>0.115182648401828</c:v>
                </c:pt>
                <c:pt idx="1010">
                  <c:v>0.115296803652969</c:v>
                </c:pt>
                <c:pt idx="1011">
                  <c:v>0.115410958904111</c:v>
                </c:pt>
                <c:pt idx="1012">
                  <c:v>0.115525114155252</c:v>
                </c:pt>
                <c:pt idx="1013">
                  <c:v>0.115639269406394</c:v>
                </c:pt>
                <c:pt idx="1014">
                  <c:v>0.115753424657536</c:v>
                </c:pt>
                <c:pt idx="1015">
                  <c:v>0.115867579908677</c:v>
                </c:pt>
                <c:pt idx="1016">
                  <c:v>0.115981735159819</c:v>
                </c:pt>
                <c:pt idx="1017">
                  <c:v>0.11609589041096</c:v>
                </c:pt>
                <c:pt idx="1018">
                  <c:v>0.116210045662102</c:v>
                </c:pt>
                <c:pt idx="1019">
                  <c:v>0.116324200913243</c:v>
                </c:pt>
                <c:pt idx="1020">
                  <c:v>0.116438356164385</c:v>
                </c:pt>
                <c:pt idx="1021">
                  <c:v>0.116552511415526</c:v>
                </c:pt>
                <c:pt idx="1022">
                  <c:v>0.116666666666668</c:v>
                </c:pt>
                <c:pt idx="1023">
                  <c:v>0.11678082191781</c:v>
                </c:pt>
                <c:pt idx="1024">
                  <c:v>0.116894977168951</c:v>
                </c:pt>
                <c:pt idx="1025">
                  <c:v>0.117009132420093</c:v>
                </c:pt>
                <c:pt idx="1026">
                  <c:v>0.117123287671234</c:v>
                </c:pt>
                <c:pt idx="1027">
                  <c:v>0.117237442922376</c:v>
                </c:pt>
                <c:pt idx="1028">
                  <c:v>0.117351598173517</c:v>
                </c:pt>
                <c:pt idx="1029">
                  <c:v>0.117465753424659</c:v>
                </c:pt>
                <c:pt idx="1030">
                  <c:v>0.1175799086758</c:v>
                </c:pt>
                <c:pt idx="1031">
                  <c:v>0.117694063926942</c:v>
                </c:pt>
                <c:pt idx="1032">
                  <c:v>0.117808219178084</c:v>
                </c:pt>
                <c:pt idx="1033">
                  <c:v>0.117922374429225</c:v>
                </c:pt>
                <c:pt idx="1034">
                  <c:v>0.118036529680367</c:v>
                </c:pt>
                <c:pt idx="1035">
                  <c:v>0.118150684931508</c:v>
                </c:pt>
                <c:pt idx="1036">
                  <c:v>0.11826484018265</c:v>
                </c:pt>
                <c:pt idx="1037">
                  <c:v>0.118378995433791</c:v>
                </c:pt>
                <c:pt idx="1038">
                  <c:v>0.118493150684933</c:v>
                </c:pt>
                <c:pt idx="1039">
                  <c:v>0.118607305936074</c:v>
                </c:pt>
                <c:pt idx="1040">
                  <c:v>0.118721461187216</c:v>
                </c:pt>
                <c:pt idx="1041">
                  <c:v>0.118835616438358</c:v>
                </c:pt>
                <c:pt idx="1042">
                  <c:v>0.118949771689499</c:v>
                </c:pt>
                <c:pt idx="1043">
                  <c:v>0.119063926940641</c:v>
                </c:pt>
                <c:pt idx="1044">
                  <c:v>0.119178082191782</c:v>
                </c:pt>
                <c:pt idx="1045">
                  <c:v>0.119292237442924</c:v>
                </c:pt>
                <c:pt idx="1046">
                  <c:v>0.119406392694065</c:v>
                </c:pt>
                <c:pt idx="1047">
                  <c:v>0.119520547945207</c:v>
                </c:pt>
                <c:pt idx="1048">
                  <c:v>0.119634703196348</c:v>
                </c:pt>
                <c:pt idx="1049">
                  <c:v>0.11974885844749</c:v>
                </c:pt>
                <c:pt idx="1050">
                  <c:v>0.119863013698632</c:v>
                </c:pt>
                <c:pt idx="1051">
                  <c:v>0.119977168949773</c:v>
                </c:pt>
                <c:pt idx="1052">
                  <c:v>0.120091324200915</c:v>
                </c:pt>
                <c:pt idx="1053">
                  <c:v>0.120205479452056</c:v>
                </c:pt>
                <c:pt idx="1054">
                  <c:v>0.120319634703198</c:v>
                </c:pt>
                <c:pt idx="1055">
                  <c:v>0.120433789954339</c:v>
                </c:pt>
                <c:pt idx="1056">
                  <c:v>0.120547945205481</c:v>
                </c:pt>
                <c:pt idx="1057">
                  <c:v>0.120662100456623</c:v>
                </c:pt>
                <c:pt idx="1058">
                  <c:v>0.120776255707764</c:v>
                </c:pt>
                <c:pt idx="1059">
                  <c:v>0.120890410958906</c:v>
                </c:pt>
                <c:pt idx="1060">
                  <c:v>0.121004566210047</c:v>
                </c:pt>
                <c:pt idx="1061">
                  <c:v>0.121118721461189</c:v>
                </c:pt>
                <c:pt idx="1062">
                  <c:v>0.12123287671233</c:v>
                </c:pt>
                <c:pt idx="1063">
                  <c:v>0.121347031963472</c:v>
                </c:pt>
                <c:pt idx="1064">
                  <c:v>0.121461187214613</c:v>
                </c:pt>
                <c:pt idx="1065">
                  <c:v>0.121575342465755</c:v>
                </c:pt>
                <c:pt idx="1066">
                  <c:v>0.121689497716897</c:v>
                </c:pt>
                <c:pt idx="1067">
                  <c:v>0.121803652968038</c:v>
                </c:pt>
                <c:pt idx="1068">
                  <c:v>0.12191780821918</c:v>
                </c:pt>
                <c:pt idx="1069">
                  <c:v>0.122031963470321</c:v>
                </c:pt>
                <c:pt idx="1070">
                  <c:v>0.122146118721463</c:v>
                </c:pt>
                <c:pt idx="1071">
                  <c:v>0.122260273972604</c:v>
                </c:pt>
                <c:pt idx="1072">
                  <c:v>0.122374429223746</c:v>
                </c:pt>
                <c:pt idx="1073">
                  <c:v>0.122488584474887</c:v>
                </c:pt>
                <c:pt idx="1074">
                  <c:v>0.122602739726029</c:v>
                </c:pt>
                <c:pt idx="1075">
                  <c:v>0.122716894977171</c:v>
                </c:pt>
                <c:pt idx="1076">
                  <c:v>0.122831050228312</c:v>
                </c:pt>
                <c:pt idx="1077">
                  <c:v>0.122945205479454</c:v>
                </c:pt>
                <c:pt idx="1078">
                  <c:v>0.123059360730595</c:v>
                </c:pt>
                <c:pt idx="1079">
                  <c:v>0.123173515981737</c:v>
                </c:pt>
                <c:pt idx="1080">
                  <c:v>0.123287671232878</c:v>
                </c:pt>
                <c:pt idx="1081">
                  <c:v>0.12340182648402</c:v>
                </c:pt>
                <c:pt idx="1082">
                  <c:v>0.123515981735161</c:v>
                </c:pt>
                <c:pt idx="1083">
                  <c:v>0.123630136986303</c:v>
                </c:pt>
                <c:pt idx="1084">
                  <c:v>0.123744292237445</c:v>
                </c:pt>
                <c:pt idx="1085">
                  <c:v>0.123858447488586</c:v>
                </c:pt>
                <c:pt idx="1086">
                  <c:v>0.123972602739728</c:v>
                </c:pt>
                <c:pt idx="1087">
                  <c:v>0.124086757990869</c:v>
                </c:pt>
                <c:pt idx="1088">
                  <c:v>0.124200913242011</c:v>
                </c:pt>
                <c:pt idx="1089">
                  <c:v>0.124315068493152</c:v>
                </c:pt>
                <c:pt idx="1090">
                  <c:v>0.124429223744294</c:v>
                </c:pt>
                <c:pt idx="1091">
                  <c:v>0.124543378995435</c:v>
                </c:pt>
                <c:pt idx="1092">
                  <c:v>0.124657534246577</c:v>
                </c:pt>
                <c:pt idx="1093">
                  <c:v>0.124771689497719</c:v>
                </c:pt>
                <c:pt idx="1094">
                  <c:v>0.12488584474886</c:v>
                </c:pt>
                <c:pt idx="1095">
                  <c:v>0.125000000000002</c:v>
                </c:pt>
                <c:pt idx="1096">
                  <c:v>0.125114155251143</c:v>
                </c:pt>
                <c:pt idx="1097">
                  <c:v>0.125228310502285</c:v>
                </c:pt>
                <c:pt idx="1098">
                  <c:v>0.125342465753426</c:v>
                </c:pt>
                <c:pt idx="1099">
                  <c:v>0.125456621004568</c:v>
                </c:pt>
                <c:pt idx="1100">
                  <c:v>0.125570776255709</c:v>
                </c:pt>
                <c:pt idx="1101">
                  <c:v>0.125684931506851</c:v>
                </c:pt>
                <c:pt idx="1102">
                  <c:v>0.125799086757993</c:v>
                </c:pt>
                <c:pt idx="1103">
                  <c:v>0.125913242009134</c:v>
                </c:pt>
                <c:pt idx="1104">
                  <c:v>0.126027397260276</c:v>
                </c:pt>
                <c:pt idx="1105">
                  <c:v>0.126141552511417</c:v>
                </c:pt>
                <c:pt idx="1106">
                  <c:v>0.126255707762559</c:v>
                </c:pt>
                <c:pt idx="1107">
                  <c:v>0.1263698630137</c:v>
                </c:pt>
                <c:pt idx="1108">
                  <c:v>0.126484018264842</c:v>
                </c:pt>
                <c:pt idx="1109">
                  <c:v>0.126598173515983</c:v>
                </c:pt>
                <c:pt idx="1110">
                  <c:v>0.126712328767125</c:v>
                </c:pt>
                <c:pt idx="1111">
                  <c:v>0.126826484018267</c:v>
                </c:pt>
                <c:pt idx="1112">
                  <c:v>0.126940639269408</c:v>
                </c:pt>
                <c:pt idx="1113">
                  <c:v>0.12705479452055</c:v>
                </c:pt>
                <c:pt idx="1114">
                  <c:v>0.127168949771691</c:v>
                </c:pt>
                <c:pt idx="1115">
                  <c:v>0.127283105022833</c:v>
                </c:pt>
                <c:pt idx="1116">
                  <c:v>0.127397260273974</c:v>
                </c:pt>
                <c:pt idx="1117">
                  <c:v>0.127511415525116</c:v>
                </c:pt>
                <c:pt idx="1118">
                  <c:v>0.127625570776257</c:v>
                </c:pt>
                <c:pt idx="1119">
                  <c:v>0.127739726027399</c:v>
                </c:pt>
                <c:pt idx="1120">
                  <c:v>0.127853881278541</c:v>
                </c:pt>
                <c:pt idx="1121">
                  <c:v>0.127968036529682</c:v>
                </c:pt>
                <c:pt idx="1122">
                  <c:v>0.128082191780824</c:v>
                </c:pt>
                <c:pt idx="1123">
                  <c:v>0.128196347031965</c:v>
                </c:pt>
                <c:pt idx="1124">
                  <c:v>0.128310502283107</c:v>
                </c:pt>
                <c:pt idx="1125">
                  <c:v>0.128424657534248</c:v>
                </c:pt>
                <c:pt idx="1126">
                  <c:v>0.12853881278539</c:v>
                </c:pt>
                <c:pt idx="1127">
                  <c:v>0.128652968036531</c:v>
                </c:pt>
                <c:pt idx="1128">
                  <c:v>0.128767123287673</c:v>
                </c:pt>
                <c:pt idx="1129">
                  <c:v>0.128881278538815</c:v>
                </c:pt>
                <c:pt idx="1130">
                  <c:v>0.128995433789956</c:v>
                </c:pt>
                <c:pt idx="1131">
                  <c:v>0.129109589041098</c:v>
                </c:pt>
                <c:pt idx="1132">
                  <c:v>0.129223744292239</c:v>
                </c:pt>
                <c:pt idx="1133">
                  <c:v>0.129337899543381</c:v>
                </c:pt>
                <c:pt idx="1134">
                  <c:v>0.129452054794522</c:v>
                </c:pt>
                <c:pt idx="1135">
                  <c:v>0.129566210045664</c:v>
                </c:pt>
                <c:pt idx="1136">
                  <c:v>0.129680365296805</c:v>
                </c:pt>
                <c:pt idx="1137">
                  <c:v>0.129794520547947</c:v>
                </c:pt>
                <c:pt idx="1138">
                  <c:v>0.129908675799089</c:v>
                </c:pt>
                <c:pt idx="1139">
                  <c:v>0.13002283105023</c:v>
                </c:pt>
                <c:pt idx="1140">
                  <c:v>0.130136986301372</c:v>
                </c:pt>
                <c:pt idx="1141">
                  <c:v>0.130251141552513</c:v>
                </c:pt>
                <c:pt idx="1142">
                  <c:v>0.130365296803655</c:v>
                </c:pt>
                <c:pt idx="1143">
                  <c:v>0.130479452054796</c:v>
                </c:pt>
                <c:pt idx="1144">
                  <c:v>0.130593607305938</c:v>
                </c:pt>
                <c:pt idx="1145">
                  <c:v>0.130707762557079</c:v>
                </c:pt>
                <c:pt idx="1146">
                  <c:v>0.130821917808221</c:v>
                </c:pt>
                <c:pt idx="1147">
                  <c:v>0.130936073059363</c:v>
                </c:pt>
                <c:pt idx="1148">
                  <c:v>0.131050228310504</c:v>
                </c:pt>
                <c:pt idx="1149">
                  <c:v>0.131164383561646</c:v>
                </c:pt>
                <c:pt idx="1150">
                  <c:v>0.131278538812787</c:v>
                </c:pt>
                <c:pt idx="1151">
                  <c:v>0.131392694063929</c:v>
                </c:pt>
                <c:pt idx="1152">
                  <c:v>0.13150684931507</c:v>
                </c:pt>
                <c:pt idx="1153">
                  <c:v>0.131621004566212</c:v>
                </c:pt>
                <c:pt idx="1154">
                  <c:v>0.131735159817353</c:v>
                </c:pt>
                <c:pt idx="1155">
                  <c:v>0.131849315068495</c:v>
                </c:pt>
                <c:pt idx="1156">
                  <c:v>0.131963470319637</c:v>
                </c:pt>
                <c:pt idx="1157">
                  <c:v>0.132077625570778</c:v>
                </c:pt>
                <c:pt idx="1158">
                  <c:v>0.13219178082192</c:v>
                </c:pt>
                <c:pt idx="1159">
                  <c:v>0.132305936073061</c:v>
                </c:pt>
                <c:pt idx="1160">
                  <c:v>0.132420091324203</c:v>
                </c:pt>
                <c:pt idx="1161">
                  <c:v>0.132534246575344</c:v>
                </c:pt>
                <c:pt idx="1162">
                  <c:v>0.132648401826486</c:v>
                </c:pt>
                <c:pt idx="1163">
                  <c:v>0.132762557077628</c:v>
                </c:pt>
                <c:pt idx="1164">
                  <c:v>0.132876712328769</c:v>
                </c:pt>
                <c:pt idx="1165">
                  <c:v>0.132990867579911</c:v>
                </c:pt>
                <c:pt idx="1166">
                  <c:v>0.133105022831052</c:v>
                </c:pt>
                <c:pt idx="1167">
                  <c:v>0.133219178082194</c:v>
                </c:pt>
                <c:pt idx="1168">
                  <c:v>0.133333333333335</c:v>
                </c:pt>
                <c:pt idx="1169">
                  <c:v>0.133447488584477</c:v>
                </c:pt>
                <c:pt idx="1170">
                  <c:v>0.133561643835618</c:v>
                </c:pt>
                <c:pt idx="1171">
                  <c:v>0.13367579908676</c:v>
                </c:pt>
                <c:pt idx="1172">
                  <c:v>0.133789954337902</c:v>
                </c:pt>
                <c:pt idx="1173">
                  <c:v>0.133904109589043</c:v>
                </c:pt>
                <c:pt idx="1174">
                  <c:v>0.134018264840185</c:v>
                </c:pt>
                <c:pt idx="1175">
                  <c:v>0.134132420091326</c:v>
                </c:pt>
                <c:pt idx="1176">
                  <c:v>0.134246575342468</c:v>
                </c:pt>
                <c:pt idx="1177">
                  <c:v>0.134360730593609</c:v>
                </c:pt>
                <c:pt idx="1178">
                  <c:v>0.134474885844751</c:v>
                </c:pt>
                <c:pt idx="1179">
                  <c:v>0.134589041095892</c:v>
                </c:pt>
                <c:pt idx="1180">
                  <c:v>0.134703196347034</c:v>
                </c:pt>
                <c:pt idx="1181">
                  <c:v>0.134817351598176</c:v>
                </c:pt>
                <c:pt idx="1182">
                  <c:v>0.134931506849317</c:v>
                </c:pt>
                <c:pt idx="1183">
                  <c:v>0.135045662100459</c:v>
                </c:pt>
                <c:pt idx="1184">
                  <c:v>0.1351598173516</c:v>
                </c:pt>
                <c:pt idx="1185">
                  <c:v>0.135273972602742</c:v>
                </c:pt>
                <c:pt idx="1186">
                  <c:v>0.135388127853883</c:v>
                </c:pt>
                <c:pt idx="1187">
                  <c:v>0.135502283105025</c:v>
                </c:pt>
                <c:pt idx="1188">
                  <c:v>0.135616438356166</c:v>
                </c:pt>
                <c:pt idx="1189">
                  <c:v>0.135730593607308</c:v>
                </c:pt>
                <c:pt idx="1190">
                  <c:v>0.13584474885845</c:v>
                </c:pt>
                <c:pt idx="1191">
                  <c:v>0.135958904109591</c:v>
                </c:pt>
                <c:pt idx="1192">
                  <c:v>0.136073059360733</c:v>
                </c:pt>
                <c:pt idx="1193">
                  <c:v>0.136187214611874</c:v>
                </c:pt>
                <c:pt idx="1194">
                  <c:v>0.136301369863016</c:v>
                </c:pt>
                <c:pt idx="1195">
                  <c:v>0.136415525114157</c:v>
                </c:pt>
                <c:pt idx="1196">
                  <c:v>0.136529680365299</c:v>
                </c:pt>
                <c:pt idx="1197">
                  <c:v>0.13664383561644</c:v>
                </c:pt>
                <c:pt idx="1198">
                  <c:v>0.136757990867582</c:v>
                </c:pt>
                <c:pt idx="1199">
                  <c:v>0.136872146118724</c:v>
                </c:pt>
                <c:pt idx="1200">
                  <c:v>0.136986301369865</c:v>
                </c:pt>
                <c:pt idx="1201">
                  <c:v>0.137100456621007</c:v>
                </c:pt>
                <c:pt idx="1202">
                  <c:v>0.137214611872148</c:v>
                </c:pt>
                <c:pt idx="1203">
                  <c:v>0.13732876712329</c:v>
                </c:pt>
                <c:pt idx="1204">
                  <c:v>0.137442922374431</c:v>
                </c:pt>
                <c:pt idx="1205">
                  <c:v>0.137557077625573</c:v>
                </c:pt>
                <c:pt idx="1206">
                  <c:v>0.137671232876714</c:v>
                </c:pt>
                <c:pt idx="1207">
                  <c:v>0.137785388127856</c:v>
                </c:pt>
                <c:pt idx="1208">
                  <c:v>0.137899543378998</c:v>
                </c:pt>
                <c:pt idx="1209">
                  <c:v>0.138013698630139</c:v>
                </c:pt>
                <c:pt idx="1210">
                  <c:v>0.138127853881281</c:v>
                </c:pt>
                <c:pt idx="1211">
                  <c:v>0.138242009132422</c:v>
                </c:pt>
                <c:pt idx="1212">
                  <c:v>0.138356164383564</c:v>
                </c:pt>
                <c:pt idx="1213">
                  <c:v>0.138470319634705</c:v>
                </c:pt>
                <c:pt idx="1214">
                  <c:v>0.138584474885847</c:v>
                </c:pt>
                <c:pt idx="1215">
                  <c:v>0.138698630136988</c:v>
                </c:pt>
                <c:pt idx="1216">
                  <c:v>0.13881278538813</c:v>
                </c:pt>
                <c:pt idx="1217">
                  <c:v>0.138926940639272</c:v>
                </c:pt>
                <c:pt idx="1218">
                  <c:v>0.139041095890413</c:v>
                </c:pt>
                <c:pt idx="1219">
                  <c:v>0.139155251141555</c:v>
                </c:pt>
                <c:pt idx="1220">
                  <c:v>0.139269406392696</c:v>
                </c:pt>
                <c:pt idx="1221">
                  <c:v>0.139383561643838</c:v>
                </c:pt>
                <c:pt idx="1222">
                  <c:v>0.139497716894979</c:v>
                </c:pt>
                <c:pt idx="1223">
                  <c:v>0.139611872146121</c:v>
                </c:pt>
                <c:pt idx="1224">
                  <c:v>0.139726027397262</c:v>
                </c:pt>
                <c:pt idx="1225">
                  <c:v>0.139840182648404</c:v>
                </c:pt>
                <c:pt idx="1226">
                  <c:v>0.139954337899546</c:v>
                </c:pt>
                <c:pt idx="1227">
                  <c:v>0.140068493150687</c:v>
                </c:pt>
                <c:pt idx="1228">
                  <c:v>0.140182648401829</c:v>
                </c:pt>
                <c:pt idx="1229">
                  <c:v>0.14029680365297</c:v>
                </c:pt>
                <c:pt idx="1230">
                  <c:v>0.140410958904112</c:v>
                </c:pt>
                <c:pt idx="1231">
                  <c:v>0.140525114155253</c:v>
                </c:pt>
                <c:pt idx="1232">
                  <c:v>0.140639269406395</c:v>
                </c:pt>
                <c:pt idx="1233">
                  <c:v>0.140753424657536</c:v>
                </c:pt>
                <c:pt idx="1234">
                  <c:v>0.140867579908678</c:v>
                </c:pt>
                <c:pt idx="1235">
                  <c:v>0.14098173515982</c:v>
                </c:pt>
                <c:pt idx="1236">
                  <c:v>0.141095890410961</c:v>
                </c:pt>
                <c:pt idx="1237">
                  <c:v>0.141210045662103</c:v>
                </c:pt>
                <c:pt idx="1238">
                  <c:v>0.141324200913244</c:v>
                </c:pt>
                <c:pt idx="1239">
                  <c:v>0.141438356164386</c:v>
                </c:pt>
                <c:pt idx="1240">
                  <c:v>0.141552511415527</c:v>
                </c:pt>
                <c:pt idx="1241">
                  <c:v>0.141666666666669</c:v>
                </c:pt>
                <c:pt idx="1242">
                  <c:v>0.14178082191781</c:v>
                </c:pt>
                <c:pt idx="1243">
                  <c:v>0.141894977168952</c:v>
                </c:pt>
                <c:pt idx="1244">
                  <c:v>0.142009132420094</c:v>
                </c:pt>
                <c:pt idx="1245">
                  <c:v>0.142123287671235</c:v>
                </c:pt>
                <c:pt idx="1246">
                  <c:v>0.142237442922377</c:v>
                </c:pt>
                <c:pt idx="1247">
                  <c:v>0.142351598173518</c:v>
                </c:pt>
                <c:pt idx="1248">
                  <c:v>0.14246575342466</c:v>
                </c:pt>
                <c:pt idx="1249">
                  <c:v>0.142579908675801</c:v>
                </c:pt>
                <c:pt idx="1250">
                  <c:v>0.142694063926943</c:v>
                </c:pt>
                <c:pt idx="1251">
                  <c:v>0.142808219178084</c:v>
                </c:pt>
                <c:pt idx="1252">
                  <c:v>0.142922374429226</c:v>
                </c:pt>
                <c:pt idx="1253">
                  <c:v>0.143036529680368</c:v>
                </c:pt>
                <c:pt idx="1254">
                  <c:v>0.143150684931509</c:v>
                </c:pt>
                <c:pt idx="1255">
                  <c:v>0.143264840182651</c:v>
                </c:pt>
                <c:pt idx="1256">
                  <c:v>0.143378995433792</c:v>
                </c:pt>
                <c:pt idx="1257">
                  <c:v>0.143493150684934</c:v>
                </c:pt>
                <c:pt idx="1258">
                  <c:v>0.143607305936075</c:v>
                </c:pt>
                <c:pt idx="1259">
                  <c:v>0.143721461187217</c:v>
                </c:pt>
                <c:pt idx="1260">
                  <c:v>0.143835616438359</c:v>
                </c:pt>
                <c:pt idx="1261">
                  <c:v>0.1439497716895</c:v>
                </c:pt>
                <c:pt idx="1262">
                  <c:v>0.144063926940642</c:v>
                </c:pt>
                <c:pt idx="1263">
                  <c:v>0.144178082191783</c:v>
                </c:pt>
                <c:pt idx="1264">
                  <c:v>0.144292237442925</c:v>
                </c:pt>
                <c:pt idx="1265">
                  <c:v>0.144406392694066</c:v>
                </c:pt>
                <c:pt idx="1266">
                  <c:v>0.144520547945208</c:v>
                </c:pt>
                <c:pt idx="1267">
                  <c:v>0.144634703196349</c:v>
                </c:pt>
                <c:pt idx="1268">
                  <c:v>0.144748858447491</c:v>
                </c:pt>
                <c:pt idx="1269">
                  <c:v>0.144863013698633</c:v>
                </c:pt>
                <c:pt idx="1270">
                  <c:v>0.144977168949774</c:v>
                </c:pt>
                <c:pt idx="1271">
                  <c:v>0.145091324200916</c:v>
                </c:pt>
                <c:pt idx="1272">
                  <c:v>0.145205479452057</c:v>
                </c:pt>
                <c:pt idx="1273">
                  <c:v>0.145319634703199</c:v>
                </c:pt>
                <c:pt idx="1274">
                  <c:v>0.14543378995434</c:v>
                </c:pt>
                <c:pt idx="1275">
                  <c:v>0.145547945205482</c:v>
                </c:pt>
                <c:pt idx="1276">
                  <c:v>0.145662100456623</c:v>
                </c:pt>
                <c:pt idx="1277">
                  <c:v>0.145776255707765</c:v>
                </c:pt>
                <c:pt idx="1278">
                  <c:v>0.145890410958907</c:v>
                </c:pt>
                <c:pt idx="1279">
                  <c:v>0.146004566210048</c:v>
                </c:pt>
                <c:pt idx="1280">
                  <c:v>0.14611872146119</c:v>
                </c:pt>
                <c:pt idx="1281">
                  <c:v>0.146232876712331</c:v>
                </c:pt>
                <c:pt idx="1282">
                  <c:v>0.146347031963473</c:v>
                </c:pt>
                <c:pt idx="1283">
                  <c:v>0.146461187214614</c:v>
                </c:pt>
                <c:pt idx="1284">
                  <c:v>0.146575342465756</c:v>
                </c:pt>
                <c:pt idx="1285">
                  <c:v>0.146689497716897</c:v>
                </c:pt>
                <c:pt idx="1286">
                  <c:v>0.146803652968039</c:v>
                </c:pt>
                <c:pt idx="1287">
                  <c:v>0.146917808219181</c:v>
                </c:pt>
                <c:pt idx="1288">
                  <c:v>0.147031963470322</c:v>
                </c:pt>
                <c:pt idx="1289">
                  <c:v>0.147146118721464</c:v>
                </c:pt>
                <c:pt idx="1290">
                  <c:v>0.147260273972605</c:v>
                </c:pt>
                <c:pt idx="1291">
                  <c:v>0.147374429223747</c:v>
                </c:pt>
                <c:pt idx="1292">
                  <c:v>0.147488584474888</c:v>
                </c:pt>
                <c:pt idx="1293">
                  <c:v>0.14760273972603</c:v>
                </c:pt>
                <c:pt idx="1294">
                  <c:v>0.147716894977171</c:v>
                </c:pt>
                <c:pt idx="1295">
                  <c:v>0.147831050228313</c:v>
                </c:pt>
                <c:pt idx="1296">
                  <c:v>0.147945205479455</c:v>
                </c:pt>
                <c:pt idx="1297">
                  <c:v>0.148059360730596</c:v>
                </c:pt>
                <c:pt idx="1298">
                  <c:v>0.148173515981738</c:v>
                </c:pt>
                <c:pt idx="1299">
                  <c:v>0.148287671232879</c:v>
                </c:pt>
                <c:pt idx="1300">
                  <c:v>0.148401826484021</c:v>
                </c:pt>
                <c:pt idx="1301">
                  <c:v>0.148515981735162</c:v>
                </c:pt>
                <c:pt idx="1302">
                  <c:v>0.148630136986304</c:v>
                </c:pt>
                <c:pt idx="1303">
                  <c:v>0.148744292237445</c:v>
                </c:pt>
                <c:pt idx="1304">
                  <c:v>0.148858447488587</c:v>
                </c:pt>
                <c:pt idx="1305">
                  <c:v>0.148972602739729</c:v>
                </c:pt>
                <c:pt idx="1306">
                  <c:v>0.14908675799087</c:v>
                </c:pt>
                <c:pt idx="1307">
                  <c:v>0.149200913242012</c:v>
                </c:pt>
                <c:pt idx="1308">
                  <c:v>0.149315068493153</c:v>
                </c:pt>
                <c:pt idx="1309">
                  <c:v>0.149429223744295</c:v>
                </c:pt>
                <c:pt idx="1310">
                  <c:v>0.149543378995436</c:v>
                </c:pt>
                <c:pt idx="1311">
                  <c:v>0.149657534246578</c:v>
                </c:pt>
                <c:pt idx="1312">
                  <c:v>0.149771689497719</c:v>
                </c:pt>
                <c:pt idx="1313">
                  <c:v>0.149885844748861</c:v>
                </c:pt>
                <c:pt idx="1314">
                  <c:v>0.150000000000003</c:v>
                </c:pt>
                <c:pt idx="1315">
                  <c:v>0.150114155251144</c:v>
                </c:pt>
                <c:pt idx="1316">
                  <c:v>0.150228310502286</c:v>
                </c:pt>
                <c:pt idx="1317">
                  <c:v>0.150342465753427</c:v>
                </c:pt>
                <c:pt idx="1318">
                  <c:v>0.150456621004569</c:v>
                </c:pt>
                <c:pt idx="1319">
                  <c:v>0.15057077625571</c:v>
                </c:pt>
                <c:pt idx="1320">
                  <c:v>0.150684931506852</c:v>
                </c:pt>
                <c:pt idx="1321">
                  <c:v>0.150799086757993</c:v>
                </c:pt>
                <c:pt idx="1322">
                  <c:v>0.150913242009135</c:v>
                </c:pt>
                <c:pt idx="1323">
                  <c:v>0.151027397260277</c:v>
                </c:pt>
                <c:pt idx="1324">
                  <c:v>0.151141552511418</c:v>
                </c:pt>
                <c:pt idx="1325">
                  <c:v>0.15125570776256</c:v>
                </c:pt>
                <c:pt idx="1326">
                  <c:v>0.151369863013701</c:v>
                </c:pt>
                <c:pt idx="1327">
                  <c:v>0.151484018264843</c:v>
                </c:pt>
                <c:pt idx="1328">
                  <c:v>0.151598173515984</c:v>
                </c:pt>
                <c:pt idx="1329">
                  <c:v>0.151712328767126</c:v>
                </c:pt>
                <c:pt idx="1330">
                  <c:v>0.151826484018267</c:v>
                </c:pt>
                <c:pt idx="1331">
                  <c:v>0.151940639269409</c:v>
                </c:pt>
                <c:pt idx="1332">
                  <c:v>0.152054794520551</c:v>
                </c:pt>
                <c:pt idx="1333">
                  <c:v>0.152168949771692</c:v>
                </c:pt>
                <c:pt idx="1334">
                  <c:v>0.152283105022834</c:v>
                </c:pt>
                <c:pt idx="1335">
                  <c:v>0.152397260273975</c:v>
                </c:pt>
                <c:pt idx="1336">
                  <c:v>0.152511415525117</c:v>
                </c:pt>
                <c:pt idx="1337">
                  <c:v>0.152625570776258</c:v>
                </c:pt>
                <c:pt idx="1338">
                  <c:v>0.1527397260274</c:v>
                </c:pt>
                <c:pt idx="1339">
                  <c:v>0.152853881278541</c:v>
                </c:pt>
                <c:pt idx="1340">
                  <c:v>0.152968036529683</c:v>
                </c:pt>
                <c:pt idx="1341">
                  <c:v>0.153082191780825</c:v>
                </c:pt>
                <c:pt idx="1342">
                  <c:v>0.153196347031966</c:v>
                </c:pt>
                <c:pt idx="1343">
                  <c:v>0.153310502283108</c:v>
                </c:pt>
                <c:pt idx="1344">
                  <c:v>0.153424657534249</c:v>
                </c:pt>
                <c:pt idx="1345">
                  <c:v>0.153538812785391</c:v>
                </c:pt>
                <c:pt idx="1346">
                  <c:v>0.153652968036532</c:v>
                </c:pt>
                <c:pt idx="1347">
                  <c:v>0.153767123287674</c:v>
                </c:pt>
                <c:pt idx="1348">
                  <c:v>0.153881278538815</c:v>
                </c:pt>
                <c:pt idx="1349">
                  <c:v>0.153995433789957</c:v>
                </c:pt>
                <c:pt idx="1350">
                  <c:v>0.154109589041099</c:v>
                </c:pt>
                <c:pt idx="1351">
                  <c:v>0.15422374429224</c:v>
                </c:pt>
                <c:pt idx="1352">
                  <c:v>0.154337899543382</c:v>
                </c:pt>
                <c:pt idx="1353">
                  <c:v>0.154452054794523</c:v>
                </c:pt>
                <c:pt idx="1354">
                  <c:v>0.154566210045665</c:v>
                </c:pt>
                <c:pt idx="1355">
                  <c:v>0.154680365296806</c:v>
                </c:pt>
                <c:pt idx="1356">
                  <c:v>0.154794520547948</c:v>
                </c:pt>
                <c:pt idx="1357">
                  <c:v>0.154908675799089</c:v>
                </c:pt>
                <c:pt idx="1358">
                  <c:v>0.155022831050231</c:v>
                </c:pt>
                <c:pt idx="1359">
                  <c:v>0.155136986301373</c:v>
                </c:pt>
                <c:pt idx="1360">
                  <c:v>0.155251141552514</c:v>
                </c:pt>
                <c:pt idx="1361">
                  <c:v>0.155365296803656</c:v>
                </c:pt>
                <c:pt idx="1362">
                  <c:v>0.155479452054797</c:v>
                </c:pt>
                <c:pt idx="1363">
                  <c:v>0.155593607305939</c:v>
                </c:pt>
                <c:pt idx="1364">
                  <c:v>0.15570776255708</c:v>
                </c:pt>
                <c:pt idx="1365">
                  <c:v>0.155821917808222</c:v>
                </c:pt>
                <c:pt idx="1366">
                  <c:v>0.155936073059364</c:v>
                </c:pt>
                <c:pt idx="1367">
                  <c:v>0.156050228310505</c:v>
                </c:pt>
                <c:pt idx="1368">
                  <c:v>0.156164383561647</c:v>
                </c:pt>
                <c:pt idx="1369">
                  <c:v>0.156278538812788</c:v>
                </c:pt>
                <c:pt idx="1370">
                  <c:v>0.15639269406393</c:v>
                </c:pt>
                <c:pt idx="1371">
                  <c:v>0.156506849315071</c:v>
                </c:pt>
                <c:pt idx="1372">
                  <c:v>0.156621004566213</c:v>
                </c:pt>
                <c:pt idx="1373">
                  <c:v>0.156735159817354</c:v>
                </c:pt>
                <c:pt idx="1374">
                  <c:v>0.156849315068496</c:v>
                </c:pt>
                <c:pt idx="1375">
                  <c:v>0.156963470319638</c:v>
                </c:pt>
                <c:pt idx="1376">
                  <c:v>0.157077625570779</c:v>
                </c:pt>
                <c:pt idx="1377">
                  <c:v>0.157191780821921</c:v>
                </c:pt>
                <c:pt idx="1378">
                  <c:v>0.157305936073062</c:v>
                </c:pt>
                <c:pt idx="1379">
                  <c:v>0.157420091324204</c:v>
                </c:pt>
                <c:pt idx="1380">
                  <c:v>0.157534246575345</c:v>
                </c:pt>
                <c:pt idx="1381">
                  <c:v>0.157648401826487</c:v>
                </c:pt>
                <c:pt idx="1382">
                  <c:v>0.157762557077628</c:v>
                </c:pt>
                <c:pt idx="1383">
                  <c:v>0.15787671232877</c:v>
                </c:pt>
                <c:pt idx="1384">
                  <c:v>0.157990867579912</c:v>
                </c:pt>
                <c:pt idx="1385">
                  <c:v>0.158105022831053</c:v>
                </c:pt>
                <c:pt idx="1386">
                  <c:v>0.158219178082195</c:v>
                </c:pt>
                <c:pt idx="1387">
                  <c:v>0.158333333333336</c:v>
                </c:pt>
                <c:pt idx="1388">
                  <c:v>0.158447488584478</c:v>
                </c:pt>
                <c:pt idx="1389">
                  <c:v>0.158561643835619</c:v>
                </c:pt>
                <c:pt idx="1390">
                  <c:v>0.158675799086761</c:v>
                </c:pt>
                <c:pt idx="1391">
                  <c:v>0.158789954337902</c:v>
                </c:pt>
                <c:pt idx="1392">
                  <c:v>0.158904109589044</c:v>
                </c:pt>
                <c:pt idx="1393">
                  <c:v>0.159018264840186</c:v>
                </c:pt>
                <c:pt idx="1394">
                  <c:v>0.159132420091327</c:v>
                </c:pt>
                <c:pt idx="1395">
                  <c:v>0.159246575342469</c:v>
                </c:pt>
                <c:pt idx="1396">
                  <c:v>0.15936073059361</c:v>
                </c:pt>
                <c:pt idx="1397">
                  <c:v>0.159474885844752</c:v>
                </c:pt>
                <c:pt idx="1398">
                  <c:v>0.159589041095893</c:v>
                </c:pt>
                <c:pt idx="1399">
                  <c:v>0.159703196347035</c:v>
                </c:pt>
                <c:pt idx="1400">
                  <c:v>0.159817351598176</c:v>
                </c:pt>
                <c:pt idx="1401">
                  <c:v>0.159931506849318</c:v>
                </c:pt>
                <c:pt idx="1402">
                  <c:v>0.16004566210046</c:v>
                </c:pt>
                <c:pt idx="1403">
                  <c:v>0.160159817351601</c:v>
                </c:pt>
                <c:pt idx="1404">
                  <c:v>0.160273972602743</c:v>
                </c:pt>
                <c:pt idx="1405">
                  <c:v>0.160388127853884</c:v>
                </c:pt>
                <c:pt idx="1406">
                  <c:v>0.160502283105026</c:v>
                </c:pt>
                <c:pt idx="1407">
                  <c:v>0.160616438356167</c:v>
                </c:pt>
                <c:pt idx="1408">
                  <c:v>0.160730593607309</c:v>
                </c:pt>
                <c:pt idx="1409">
                  <c:v>0.16084474885845</c:v>
                </c:pt>
                <c:pt idx="1410">
                  <c:v>0.160958904109592</c:v>
                </c:pt>
                <c:pt idx="1411">
                  <c:v>0.161073059360734</c:v>
                </c:pt>
                <c:pt idx="1412">
                  <c:v>0.161187214611875</c:v>
                </c:pt>
                <c:pt idx="1413">
                  <c:v>0.161301369863017</c:v>
                </c:pt>
                <c:pt idx="1414">
                  <c:v>0.161415525114158</c:v>
                </c:pt>
                <c:pt idx="1415">
                  <c:v>0.1615296803653</c:v>
                </c:pt>
                <c:pt idx="1416">
                  <c:v>0.161643835616441</c:v>
                </c:pt>
                <c:pt idx="1417">
                  <c:v>0.161757990867583</c:v>
                </c:pt>
                <c:pt idx="1418">
                  <c:v>0.161872146118724</c:v>
                </c:pt>
                <c:pt idx="1419">
                  <c:v>0.161986301369866</c:v>
                </c:pt>
                <c:pt idx="1420">
                  <c:v>0.162100456621008</c:v>
                </c:pt>
                <c:pt idx="1421">
                  <c:v>0.162214611872149</c:v>
                </c:pt>
                <c:pt idx="1422">
                  <c:v>0.162328767123291</c:v>
                </c:pt>
                <c:pt idx="1423">
                  <c:v>0.162442922374432</c:v>
                </c:pt>
                <c:pt idx="1424">
                  <c:v>0.162557077625574</c:v>
                </c:pt>
                <c:pt idx="1425">
                  <c:v>0.162671232876715</c:v>
                </c:pt>
                <c:pt idx="1426">
                  <c:v>0.162785388127857</c:v>
                </c:pt>
                <c:pt idx="1427">
                  <c:v>0.162899543378998</c:v>
                </c:pt>
                <c:pt idx="1428">
                  <c:v>0.16301369863014</c:v>
                </c:pt>
                <c:pt idx="1429">
                  <c:v>0.163127853881282</c:v>
                </c:pt>
                <c:pt idx="1430">
                  <c:v>0.163242009132423</c:v>
                </c:pt>
                <c:pt idx="1431">
                  <c:v>0.163356164383565</c:v>
                </c:pt>
                <c:pt idx="1432">
                  <c:v>0.163470319634706</c:v>
                </c:pt>
                <c:pt idx="1433">
                  <c:v>0.163584474885848</c:v>
                </c:pt>
                <c:pt idx="1434">
                  <c:v>0.163698630136989</c:v>
                </c:pt>
                <c:pt idx="1435">
                  <c:v>0.163812785388131</c:v>
                </c:pt>
                <c:pt idx="1436">
                  <c:v>0.163926940639272</c:v>
                </c:pt>
                <c:pt idx="1437">
                  <c:v>0.164041095890414</c:v>
                </c:pt>
                <c:pt idx="1438">
                  <c:v>0.164155251141556</c:v>
                </c:pt>
                <c:pt idx="1439">
                  <c:v>0.164269406392697</c:v>
                </c:pt>
                <c:pt idx="1440">
                  <c:v>0.164383561643839</c:v>
                </c:pt>
                <c:pt idx="1441">
                  <c:v>0.16449771689498</c:v>
                </c:pt>
                <c:pt idx="1442">
                  <c:v>0.164611872146122</c:v>
                </c:pt>
                <c:pt idx="1443">
                  <c:v>0.164726027397263</c:v>
                </c:pt>
                <c:pt idx="1444">
                  <c:v>0.164840182648405</c:v>
                </c:pt>
                <c:pt idx="1445">
                  <c:v>0.164954337899546</c:v>
                </c:pt>
                <c:pt idx="1446">
                  <c:v>0.165068493150688</c:v>
                </c:pt>
                <c:pt idx="1447">
                  <c:v>0.16518264840183</c:v>
                </c:pt>
                <c:pt idx="1448">
                  <c:v>0.165296803652971</c:v>
                </c:pt>
                <c:pt idx="1449">
                  <c:v>0.165410958904113</c:v>
                </c:pt>
                <c:pt idx="1450">
                  <c:v>0.165525114155254</c:v>
                </c:pt>
                <c:pt idx="1451">
                  <c:v>0.165639269406396</c:v>
                </c:pt>
                <c:pt idx="1452">
                  <c:v>0.165753424657537</c:v>
                </c:pt>
                <c:pt idx="1453">
                  <c:v>0.165867579908679</c:v>
                </c:pt>
                <c:pt idx="1454">
                  <c:v>0.16598173515982</c:v>
                </c:pt>
                <c:pt idx="1455">
                  <c:v>0.166095890410962</c:v>
                </c:pt>
                <c:pt idx="1456">
                  <c:v>0.166210045662104</c:v>
                </c:pt>
                <c:pt idx="1457">
                  <c:v>0.166324200913245</c:v>
                </c:pt>
                <c:pt idx="1458">
                  <c:v>0.166438356164387</c:v>
                </c:pt>
                <c:pt idx="1459">
                  <c:v>0.166552511415528</c:v>
                </c:pt>
                <c:pt idx="1460">
                  <c:v>0.16666666666667</c:v>
                </c:pt>
                <c:pt idx="1461">
                  <c:v>0.166780821917811</c:v>
                </c:pt>
                <c:pt idx="1462">
                  <c:v>0.166894977168953</c:v>
                </c:pt>
                <c:pt idx="1463">
                  <c:v>0.167009132420095</c:v>
                </c:pt>
                <c:pt idx="1464">
                  <c:v>0.167123287671236</c:v>
                </c:pt>
                <c:pt idx="1465">
                  <c:v>0.167237442922378</c:v>
                </c:pt>
                <c:pt idx="1466">
                  <c:v>0.167351598173519</c:v>
                </c:pt>
                <c:pt idx="1467">
                  <c:v>0.167465753424661</c:v>
                </c:pt>
                <c:pt idx="1468">
                  <c:v>0.167579908675802</c:v>
                </c:pt>
                <c:pt idx="1469">
                  <c:v>0.167694063926944</c:v>
                </c:pt>
                <c:pt idx="1470">
                  <c:v>0.167808219178085</c:v>
                </c:pt>
                <c:pt idx="1471">
                  <c:v>0.167922374429227</c:v>
                </c:pt>
                <c:pt idx="1472">
                  <c:v>0.168036529680369</c:v>
                </c:pt>
                <c:pt idx="1473">
                  <c:v>0.16815068493151</c:v>
                </c:pt>
                <c:pt idx="1474">
                  <c:v>0.168264840182652</c:v>
                </c:pt>
                <c:pt idx="1475">
                  <c:v>0.168378995433793</c:v>
                </c:pt>
                <c:pt idx="1476">
                  <c:v>0.168493150684935</c:v>
                </c:pt>
                <c:pt idx="1477">
                  <c:v>0.168607305936076</c:v>
                </c:pt>
                <c:pt idx="1478">
                  <c:v>0.168721461187218</c:v>
                </c:pt>
                <c:pt idx="1479">
                  <c:v>0.168835616438359</c:v>
                </c:pt>
                <c:pt idx="1480">
                  <c:v>0.168949771689501</c:v>
                </c:pt>
                <c:pt idx="1481">
                  <c:v>0.169063926940643</c:v>
                </c:pt>
                <c:pt idx="1482">
                  <c:v>0.169178082191784</c:v>
                </c:pt>
                <c:pt idx="1483">
                  <c:v>0.169292237442926</c:v>
                </c:pt>
                <c:pt idx="1484">
                  <c:v>0.169406392694067</c:v>
                </c:pt>
                <c:pt idx="1485">
                  <c:v>0.169520547945209</c:v>
                </c:pt>
                <c:pt idx="1486">
                  <c:v>0.16963470319635</c:v>
                </c:pt>
                <c:pt idx="1487">
                  <c:v>0.169748858447492</c:v>
                </c:pt>
                <c:pt idx="1488">
                  <c:v>0.169863013698633</c:v>
                </c:pt>
                <c:pt idx="1489">
                  <c:v>0.169977168949775</c:v>
                </c:pt>
                <c:pt idx="1490">
                  <c:v>0.170091324200917</c:v>
                </c:pt>
                <c:pt idx="1491">
                  <c:v>0.170205479452058</c:v>
                </c:pt>
                <c:pt idx="1492">
                  <c:v>0.1703196347032</c:v>
                </c:pt>
                <c:pt idx="1493">
                  <c:v>0.170433789954341</c:v>
                </c:pt>
                <c:pt idx="1494">
                  <c:v>0.170547945205483</c:v>
                </c:pt>
                <c:pt idx="1495">
                  <c:v>0.170662100456624</c:v>
                </c:pt>
                <c:pt idx="1496">
                  <c:v>0.170776255707766</c:v>
                </c:pt>
                <c:pt idx="1497">
                  <c:v>0.170890410958907</c:v>
                </c:pt>
                <c:pt idx="1498">
                  <c:v>0.171004566210049</c:v>
                </c:pt>
                <c:pt idx="1499">
                  <c:v>0.171118721461191</c:v>
                </c:pt>
                <c:pt idx="1500">
                  <c:v>0.171232876712332</c:v>
                </c:pt>
                <c:pt idx="1501">
                  <c:v>0.171347031963474</c:v>
                </c:pt>
                <c:pt idx="1502">
                  <c:v>0.171461187214615</c:v>
                </c:pt>
                <c:pt idx="1503">
                  <c:v>0.171575342465757</c:v>
                </c:pt>
                <c:pt idx="1504">
                  <c:v>0.171689497716898</c:v>
                </c:pt>
                <c:pt idx="1505">
                  <c:v>0.17180365296804</c:v>
                </c:pt>
                <c:pt idx="1506">
                  <c:v>0.171917808219181</c:v>
                </c:pt>
                <c:pt idx="1507">
                  <c:v>0.172031963470323</c:v>
                </c:pt>
                <c:pt idx="1508">
                  <c:v>0.172146118721465</c:v>
                </c:pt>
                <c:pt idx="1509">
                  <c:v>0.172260273972606</c:v>
                </c:pt>
                <c:pt idx="1510">
                  <c:v>0.172374429223748</c:v>
                </c:pt>
                <c:pt idx="1511">
                  <c:v>0.172488584474889</c:v>
                </c:pt>
                <c:pt idx="1512">
                  <c:v>0.172602739726031</c:v>
                </c:pt>
                <c:pt idx="1513">
                  <c:v>0.172716894977172</c:v>
                </c:pt>
                <c:pt idx="1514">
                  <c:v>0.172831050228314</c:v>
                </c:pt>
                <c:pt idx="1515">
                  <c:v>0.172945205479455</c:v>
                </c:pt>
                <c:pt idx="1516">
                  <c:v>0.173059360730597</c:v>
                </c:pt>
                <c:pt idx="1517">
                  <c:v>0.173173515981739</c:v>
                </c:pt>
                <c:pt idx="1518">
                  <c:v>0.17328767123288</c:v>
                </c:pt>
                <c:pt idx="1519">
                  <c:v>0.173401826484022</c:v>
                </c:pt>
                <c:pt idx="1520">
                  <c:v>0.173515981735163</c:v>
                </c:pt>
                <c:pt idx="1521">
                  <c:v>0.173630136986305</c:v>
                </c:pt>
                <c:pt idx="1522">
                  <c:v>0.173744292237446</c:v>
                </c:pt>
                <c:pt idx="1523">
                  <c:v>0.173858447488588</c:v>
                </c:pt>
                <c:pt idx="1524">
                  <c:v>0.173972602739729</c:v>
                </c:pt>
                <c:pt idx="1525">
                  <c:v>0.174086757990871</c:v>
                </c:pt>
                <c:pt idx="1526">
                  <c:v>0.174200913242013</c:v>
                </c:pt>
                <c:pt idx="1527">
                  <c:v>0.174315068493154</c:v>
                </c:pt>
                <c:pt idx="1528">
                  <c:v>0.174429223744296</c:v>
                </c:pt>
                <c:pt idx="1529">
                  <c:v>0.174543378995437</c:v>
                </c:pt>
                <c:pt idx="1530">
                  <c:v>0.174657534246579</c:v>
                </c:pt>
                <c:pt idx="1531">
                  <c:v>0.17477168949772</c:v>
                </c:pt>
                <c:pt idx="1532">
                  <c:v>0.174885844748862</c:v>
                </c:pt>
                <c:pt idx="1533">
                  <c:v>0.175000000000003</c:v>
                </c:pt>
                <c:pt idx="1534">
                  <c:v>0.175114155251145</c:v>
                </c:pt>
                <c:pt idx="1535">
                  <c:v>0.175228310502287</c:v>
                </c:pt>
                <c:pt idx="1536">
                  <c:v>0.175342465753428</c:v>
                </c:pt>
                <c:pt idx="1537">
                  <c:v>0.17545662100457</c:v>
                </c:pt>
                <c:pt idx="1538">
                  <c:v>0.175570776255711</c:v>
                </c:pt>
                <c:pt idx="1539">
                  <c:v>0.175684931506853</c:v>
                </c:pt>
                <c:pt idx="1540">
                  <c:v>0.175799086757994</c:v>
                </c:pt>
                <c:pt idx="1541">
                  <c:v>0.175913242009136</c:v>
                </c:pt>
                <c:pt idx="1542">
                  <c:v>0.176027397260277</c:v>
                </c:pt>
                <c:pt idx="1543">
                  <c:v>0.176141552511419</c:v>
                </c:pt>
                <c:pt idx="1544">
                  <c:v>0.176255707762561</c:v>
                </c:pt>
                <c:pt idx="1545">
                  <c:v>0.176369863013702</c:v>
                </c:pt>
                <c:pt idx="1546">
                  <c:v>0.176484018264844</c:v>
                </c:pt>
                <c:pt idx="1547">
                  <c:v>0.176598173515985</c:v>
                </c:pt>
                <c:pt idx="1548">
                  <c:v>0.176712328767127</c:v>
                </c:pt>
                <c:pt idx="1549">
                  <c:v>0.176826484018268</c:v>
                </c:pt>
                <c:pt idx="1550">
                  <c:v>0.17694063926941</c:v>
                </c:pt>
                <c:pt idx="1551">
                  <c:v>0.177054794520551</c:v>
                </c:pt>
                <c:pt idx="1552">
                  <c:v>0.177168949771693</c:v>
                </c:pt>
                <c:pt idx="1553">
                  <c:v>0.177283105022835</c:v>
                </c:pt>
                <c:pt idx="1554">
                  <c:v>0.177397260273976</c:v>
                </c:pt>
                <c:pt idx="1555">
                  <c:v>0.177511415525118</c:v>
                </c:pt>
                <c:pt idx="1556">
                  <c:v>0.177625570776259</c:v>
                </c:pt>
                <c:pt idx="1557">
                  <c:v>0.177739726027401</c:v>
                </c:pt>
                <c:pt idx="1558">
                  <c:v>0.177853881278542</c:v>
                </c:pt>
                <c:pt idx="1559">
                  <c:v>0.177968036529684</c:v>
                </c:pt>
                <c:pt idx="1560">
                  <c:v>0.178082191780826</c:v>
                </c:pt>
                <c:pt idx="1561">
                  <c:v>0.178196347031967</c:v>
                </c:pt>
                <c:pt idx="1562">
                  <c:v>0.178310502283109</c:v>
                </c:pt>
                <c:pt idx="1563">
                  <c:v>0.17842465753425</c:v>
                </c:pt>
                <c:pt idx="1564">
                  <c:v>0.178538812785392</c:v>
                </c:pt>
                <c:pt idx="1565">
                  <c:v>0.178652968036533</c:v>
                </c:pt>
                <c:pt idx="1566">
                  <c:v>0.178767123287675</c:v>
                </c:pt>
                <c:pt idx="1567">
                  <c:v>0.178881278538816</c:v>
                </c:pt>
                <c:pt idx="1568">
                  <c:v>0.178995433789958</c:v>
                </c:pt>
                <c:pt idx="1569">
                  <c:v>0.1791095890411</c:v>
                </c:pt>
                <c:pt idx="1570">
                  <c:v>0.179223744292241</c:v>
                </c:pt>
                <c:pt idx="1571">
                  <c:v>0.179337899543383</c:v>
                </c:pt>
                <c:pt idx="1572">
                  <c:v>0.179452054794524</c:v>
                </c:pt>
                <c:pt idx="1573">
                  <c:v>0.179566210045666</c:v>
                </c:pt>
                <c:pt idx="1574">
                  <c:v>0.179680365296807</c:v>
                </c:pt>
                <c:pt idx="1575">
                  <c:v>0.179794520547949</c:v>
                </c:pt>
                <c:pt idx="1576">
                  <c:v>0.17990867579909</c:v>
                </c:pt>
                <c:pt idx="1577">
                  <c:v>0.180022831050232</c:v>
                </c:pt>
                <c:pt idx="1578">
                  <c:v>0.180136986301374</c:v>
                </c:pt>
                <c:pt idx="1579">
                  <c:v>0.180251141552515</c:v>
                </c:pt>
                <c:pt idx="1580">
                  <c:v>0.180365296803657</c:v>
                </c:pt>
                <c:pt idx="1581">
                  <c:v>0.180479452054798</c:v>
                </c:pt>
                <c:pt idx="1582">
                  <c:v>0.18059360730594</c:v>
                </c:pt>
                <c:pt idx="1583">
                  <c:v>0.180707762557081</c:v>
                </c:pt>
                <c:pt idx="1584">
                  <c:v>0.180821917808223</c:v>
                </c:pt>
                <c:pt idx="1585">
                  <c:v>0.180936073059364</c:v>
                </c:pt>
                <c:pt idx="1586">
                  <c:v>0.181050228310506</c:v>
                </c:pt>
                <c:pt idx="1587">
                  <c:v>0.181164383561648</c:v>
                </c:pt>
                <c:pt idx="1588">
                  <c:v>0.181278538812789</c:v>
                </c:pt>
                <c:pt idx="1589">
                  <c:v>0.181392694063931</c:v>
                </c:pt>
                <c:pt idx="1590">
                  <c:v>0.181506849315072</c:v>
                </c:pt>
                <c:pt idx="1591">
                  <c:v>0.181621004566214</c:v>
                </c:pt>
                <c:pt idx="1592">
                  <c:v>0.181735159817355</c:v>
                </c:pt>
                <c:pt idx="1593">
                  <c:v>0.181849315068497</c:v>
                </c:pt>
                <c:pt idx="1594">
                  <c:v>0.181963470319638</c:v>
                </c:pt>
                <c:pt idx="1595">
                  <c:v>0.18207762557078</c:v>
                </c:pt>
                <c:pt idx="1596">
                  <c:v>0.182191780821922</c:v>
                </c:pt>
                <c:pt idx="1597">
                  <c:v>0.182305936073063</c:v>
                </c:pt>
                <c:pt idx="1598">
                  <c:v>0.182420091324205</c:v>
                </c:pt>
                <c:pt idx="1599">
                  <c:v>0.182534246575346</c:v>
                </c:pt>
                <c:pt idx="1600">
                  <c:v>0.182648401826488</c:v>
                </c:pt>
                <c:pt idx="1601">
                  <c:v>0.182762557077629</c:v>
                </c:pt>
                <c:pt idx="1602">
                  <c:v>0.182876712328771</c:v>
                </c:pt>
                <c:pt idx="1603">
                  <c:v>0.182990867579912</c:v>
                </c:pt>
                <c:pt idx="1604">
                  <c:v>0.183105022831054</c:v>
                </c:pt>
                <c:pt idx="1605">
                  <c:v>0.183219178082196</c:v>
                </c:pt>
                <c:pt idx="1606">
                  <c:v>0.183333333333337</c:v>
                </c:pt>
                <c:pt idx="1607">
                  <c:v>0.183447488584479</c:v>
                </c:pt>
                <c:pt idx="1608">
                  <c:v>0.18356164383562</c:v>
                </c:pt>
                <c:pt idx="1609">
                  <c:v>0.183675799086762</c:v>
                </c:pt>
                <c:pt idx="1610">
                  <c:v>0.183789954337903</c:v>
                </c:pt>
                <c:pt idx="1611">
                  <c:v>0.183904109589045</c:v>
                </c:pt>
                <c:pt idx="1612">
                  <c:v>0.184018264840186</c:v>
                </c:pt>
                <c:pt idx="1613">
                  <c:v>0.184132420091328</c:v>
                </c:pt>
                <c:pt idx="1614">
                  <c:v>0.18424657534247</c:v>
                </c:pt>
                <c:pt idx="1615">
                  <c:v>0.184360730593611</c:v>
                </c:pt>
                <c:pt idx="1616">
                  <c:v>0.184474885844753</c:v>
                </c:pt>
                <c:pt idx="1617">
                  <c:v>0.184589041095894</c:v>
                </c:pt>
                <c:pt idx="1618">
                  <c:v>0.184703196347036</c:v>
                </c:pt>
                <c:pt idx="1619">
                  <c:v>0.184817351598177</c:v>
                </c:pt>
                <c:pt idx="1620">
                  <c:v>0.184931506849319</c:v>
                </c:pt>
                <c:pt idx="1621">
                  <c:v>0.18504566210046</c:v>
                </c:pt>
                <c:pt idx="1622">
                  <c:v>0.185159817351602</c:v>
                </c:pt>
                <c:pt idx="1623">
                  <c:v>0.185273972602744</c:v>
                </c:pt>
                <c:pt idx="1624">
                  <c:v>0.185388127853885</c:v>
                </c:pt>
                <c:pt idx="1625">
                  <c:v>0.185502283105027</c:v>
                </c:pt>
                <c:pt idx="1626">
                  <c:v>0.185616438356168</c:v>
                </c:pt>
                <c:pt idx="1627">
                  <c:v>0.18573059360731</c:v>
                </c:pt>
                <c:pt idx="1628">
                  <c:v>0.185844748858451</c:v>
                </c:pt>
                <c:pt idx="1629">
                  <c:v>0.185958904109593</c:v>
                </c:pt>
                <c:pt idx="1630">
                  <c:v>0.186073059360734</c:v>
                </c:pt>
                <c:pt idx="1631">
                  <c:v>0.186187214611876</c:v>
                </c:pt>
                <c:pt idx="1632">
                  <c:v>0.186301369863018</c:v>
                </c:pt>
                <c:pt idx="1633">
                  <c:v>0.186415525114159</c:v>
                </c:pt>
                <c:pt idx="1634">
                  <c:v>0.186529680365301</c:v>
                </c:pt>
                <c:pt idx="1635">
                  <c:v>0.186643835616442</c:v>
                </c:pt>
                <c:pt idx="1636">
                  <c:v>0.186757990867584</c:v>
                </c:pt>
                <c:pt idx="1637">
                  <c:v>0.186872146118725</c:v>
                </c:pt>
                <c:pt idx="1638">
                  <c:v>0.186986301369867</c:v>
                </c:pt>
                <c:pt idx="1639">
                  <c:v>0.187100456621008</c:v>
                </c:pt>
                <c:pt idx="1640">
                  <c:v>0.18721461187215</c:v>
                </c:pt>
                <c:pt idx="1641">
                  <c:v>0.187328767123292</c:v>
                </c:pt>
                <c:pt idx="1642">
                  <c:v>0.187442922374433</c:v>
                </c:pt>
                <c:pt idx="1643">
                  <c:v>0.187557077625575</c:v>
                </c:pt>
                <c:pt idx="1644">
                  <c:v>0.187671232876716</c:v>
                </c:pt>
                <c:pt idx="1645">
                  <c:v>0.187785388127858</c:v>
                </c:pt>
                <c:pt idx="1646">
                  <c:v>0.187899543378999</c:v>
                </c:pt>
                <c:pt idx="1647">
                  <c:v>0.188013698630141</c:v>
                </c:pt>
                <c:pt idx="1648">
                  <c:v>0.188127853881282</c:v>
                </c:pt>
                <c:pt idx="1649">
                  <c:v>0.188242009132424</c:v>
                </c:pt>
                <c:pt idx="1650">
                  <c:v>0.188356164383566</c:v>
                </c:pt>
                <c:pt idx="1651">
                  <c:v>0.188470319634707</c:v>
                </c:pt>
                <c:pt idx="1652">
                  <c:v>0.188584474885849</c:v>
                </c:pt>
                <c:pt idx="1653">
                  <c:v>0.18869863013699</c:v>
                </c:pt>
                <c:pt idx="1654">
                  <c:v>0.188812785388132</c:v>
                </c:pt>
                <c:pt idx="1655">
                  <c:v>0.188926940639273</c:v>
                </c:pt>
                <c:pt idx="1656">
                  <c:v>0.189041095890415</c:v>
                </c:pt>
                <c:pt idx="1657">
                  <c:v>0.189155251141556</c:v>
                </c:pt>
                <c:pt idx="1658">
                  <c:v>0.189269406392698</c:v>
                </c:pt>
                <c:pt idx="1659">
                  <c:v>0.18938356164384</c:v>
                </c:pt>
                <c:pt idx="1660">
                  <c:v>0.189497716894981</c:v>
                </c:pt>
                <c:pt idx="1661">
                  <c:v>0.189611872146123</c:v>
                </c:pt>
                <c:pt idx="1662">
                  <c:v>0.189726027397264</c:v>
                </c:pt>
                <c:pt idx="1663">
                  <c:v>0.189840182648406</c:v>
                </c:pt>
                <c:pt idx="1664">
                  <c:v>0.189954337899547</c:v>
                </c:pt>
                <c:pt idx="1665">
                  <c:v>0.190068493150689</c:v>
                </c:pt>
                <c:pt idx="1666">
                  <c:v>0.190182648401831</c:v>
                </c:pt>
                <c:pt idx="1667">
                  <c:v>0.190296803652972</c:v>
                </c:pt>
                <c:pt idx="1668">
                  <c:v>0.190410958904114</c:v>
                </c:pt>
                <c:pt idx="1669">
                  <c:v>0.190525114155255</c:v>
                </c:pt>
                <c:pt idx="1670">
                  <c:v>0.190639269406397</c:v>
                </c:pt>
                <c:pt idx="1671">
                  <c:v>0.190753424657538</c:v>
                </c:pt>
                <c:pt idx="1672">
                  <c:v>0.19086757990868</c:v>
                </c:pt>
                <c:pt idx="1673">
                  <c:v>0.190981735159821</c:v>
                </c:pt>
                <c:pt idx="1674">
                  <c:v>0.191095890410963</c:v>
                </c:pt>
                <c:pt idx="1675">
                  <c:v>0.191210045662105</c:v>
                </c:pt>
                <c:pt idx="1676">
                  <c:v>0.191324200913246</c:v>
                </c:pt>
                <c:pt idx="1677">
                  <c:v>0.191438356164388</c:v>
                </c:pt>
                <c:pt idx="1678">
                  <c:v>0.191552511415529</c:v>
                </c:pt>
                <c:pt idx="1679">
                  <c:v>0.191666666666671</c:v>
                </c:pt>
                <c:pt idx="1680">
                  <c:v>0.191780821917812</c:v>
                </c:pt>
                <c:pt idx="1681">
                  <c:v>0.191894977168954</c:v>
                </c:pt>
                <c:pt idx="1682">
                  <c:v>0.192009132420095</c:v>
                </c:pt>
                <c:pt idx="1683">
                  <c:v>0.192123287671237</c:v>
                </c:pt>
                <c:pt idx="1684">
                  <c:v>0.192237442922379</c:v>
                </c:pt>
                <c:pt idx="1685">
                  <c:v>0.19235159817352</c:v>
                </c:pt>
                <c:pt idx="1686">
                  <c:v>0.192465753424662</c:v>
                </c:pt>
                <c:pt idx="1687">
                  <c:v>0.192579908675803</c:v>
                </c:pt>
                <c:pt idx="1688">
                  <c:v>0.192694063926945</c:v>
                </c:pt>
                <c:pt idx="1689">
                  <c:v>0.192808219178086</c:v>
                </c:pt>
                <c:pt idx="1690">
                  <c:v>0.192922374429228</c:v>
                </c:pt>
                <c:pt idx="1691">
                  <c:v>0.193036529680369</c:v>
                </c:pt>
                <c:pt idx="1692">
                  <c:v>0.193150684931511</c:v>
                </c:pt>
                <c:pt idx="1693">
                  <c:v>0.193264840182653</c:v>
                </c:pt>
                <c:pt idx="1694">
                  <c:v>0.193378995433794</c:v>
                </c:pt>
                <c:pt idx="1695">
                  <c:v>0.193493150684936</c:v>
                </c:pt>
                <c:pt idx="1696">
                  <c:v>0.193607305936077</c:v>
                </c:pt>
                <c:pt idx="1697">
                  <c:v>0.193721461187219</c:v>
                </c:pt>
                <c:pt idx="1698">
                  <c:v>0.19383561643836</c:v>
                </c:pt>
                <c:pt idx="1699">
                  <c:v>0.193949771689502</c:v>
                </c:pt>
                <c:pt idx="1700">
                  <c:v>0.194063926940643</c:v>
                </c:pt>
                <c:pt idx="1701">
                  <c:v>0.194178082191785</c:v>
                </c:pt>
                <c:pt idx="1702">
                  <c:v>0.194292237442927</c:v>
                </c:pt>
                <c:pt idx="1703">
                  <c:v>0.194406392694068</c:v>
                </c:pt>
                <c:pt idx="1704">
                  <c:v>0.19452054794521</c:v>
                </c:pt>
                <c:pt idx="1705">
                  <c:v>0.194634703196351</c:v>
                </c:pt>
                <c:pt idx="1706">
                  <c:v>0.194748858447493</c:v>
                </c:pt>
                <c:pt idx="1707">
                  <c:v>0.194863013698634</c:v>
                </c:pt>
                <c:pt idx="1708">
                  <c:v>0.194977168949776</c:v>
                </c:pt>
                <c:pt idx="1709">
                  <c:v>0.195091324200917</c:v>
                </c:pt>
                <c:pt idx="1710">
                  <c:v>0.195205479452059</c:v>
                </c:pt>
                <c:pt idx="1711">
                  <c:v>0.195319634703201</c:v>
                </c:pt>
                <c:pt idx="1712">
                  <c:v>0.195433789954342</c:v>
                </c:pt>
                <c:pt idx="1713">
                  <c:v>0.195547945205484</c:v>
                </c:pt>
                <c:pt idx="1714">
                  <c:v>0.195662100456625</c:v>
                </c:pt>
                <c:pt idx="1715">
                  <c:v>0.195776255707767</c:v>
                </c:pt>
                <c:pt idx="1716">
                  <c:v>0.195890410958908</c:v>
                </c:pt>
                <c:pt idx="1717">
                  <c:v>0.19600456621005</c:v>
                </c:pt>
                <c:pt idx="1718">
                  <c:v>0.196118721461191</c:v>
                </c:pt>
                <c:pt idx="1719">
                  <c:v>0.196232876712333</c:v>
                </c:pt>
                <c:pt idx="1720">
                  <c:v>0.196347031963475</c:v>
                </c:pt>
                <c:pt idx="1721">
                  <c:v>0.196461187214616</c:v>
                </c:pt>
                <c:pt idx="1722">
                  <c:v>0.196575342465758</c:v>
                </c:pt>
                <c:pt idx="1723">
                  <c:v>0.196689497716899</c:v>
                </c:pt>
                <c:pt idx="1724">
                  <c:v>0.196803652968041</c:v>
                </c:pt>
                <c:pt idx="1725">
                  <c:v>0.196917808219182</c:v>
                </c:pt>
                <c:pt idx="1726">
                  <c:v>0.197031963470324</c:v>
                </c:pt>
                <c:pt idx="1727">
                  <c:v>0.197146118721465</c:v>
                </c:pt>
                <c:pt idx="1728">
                  <c:v>0.197260273972607</c:v>
                </c:pt>
                <c:pt idx="1729">
                  <c:v>0.197374429223749</c:v>
                </c:pt>
                <c:pt idx="1730">
                  <c:v>0.19748858447489</c:v>
                </c:pt>
                <c:pt idx="1731">
                  <c:v>0.197602739726032</c:v>
                </c:pt>
                <c:pt idx="1732">
                  <c:v>0.197716894977173</c:v>
                </c:pt>
                <c:pt idx="1733">
                  <c:v>0.197831050228315</c:v>
                </c:pt>
                <c:pt idx="1734">
                  <c:v>0.197945205479456</c:v>
                </c:pt>
                <c:pt idx="1735">
                  <c:v>0.198059360730598</c:v>
                </c:pt>
                <c:pt idx="1736">
                  <c:v>0.198173515981739</c:v>
                </c:pt>
                <c:pt idx="1737">
                  <c:v>0.198287671232881</c:v>
                </c:pt>
                <c:pt idx="1738">
                  <c:v>0.198401826484023</c:v>
                </c:pt>
                <c:pt idx="1739">
                  <c:v>0.198515981735164</c:v>
                </c:pt>
                <c:pt idx="1740">
                  <c:v>0.198630136986306</c:v>
                </c:pt>
                <c:pt idx="1741">
                  <c:v>0.198744292237447</c:v>
                </c:pt>
                <c:pt idx="1742">
                  <c:v>0.198858447488589</c:v>
                </c:pt>
                <c:pt idx="1743">
                  <c:v>0.19897260273973</c:v>
                </c:pt>
                <c:pt idx="1744">
                  <c:v>0.199086757990872</c:v>
                </c:pt>
                <c:pt idx="1745">
                  <c:v>0.199200913242013</c:v>
                </c:pt>
                <c:pt idx="1746">
                  <c:v>0.199315068493155</c:v>
                </c:pt>
                <c:pt idx="1747">
                  <c:v>0.199429223744297</c:v>
                </c:pt>
                <c:pt idx="1748">
                  <c:v>0.199543378995438</c:v>
                </c:pt>
                <c:pt idx="1749">
                  <c:v>0.19965753424658</c:v>
                </c:pt>
                <c:pt idx="1750">
                  <c:v>0.199771689497721</c:v>
                </c:pt>
                <c:pt idx="1751">
                  <c:v>0.199885844748863</c:v>
                </c:pt>
                <c:pt idx="1752">
                  <c:v>0.200000000000004</c:v>
                </c:pt>
                <c:pt idx="1753">
                  <c:v>0.200114155251146</c:v>
                </c:pt>
                <c:pt idx="1754">
                  <c:v>0.200228310502287</c:v>
                </c:pt>
                <c:pt idx="1755">
                  <c:v>0.200342465753429</c:v>
                </c:pt>
                <c:pt idx="1756">
                  <c:v>0.200456621004571</c:v>
                </c:pt>
                <c:pt idx="1757">
                  <c:v>0.200570776255712</c:v>
                </c:pt>
                <c:pt idx="1758">
                  <c:v>0.200684931506854</c:v>
                </c:pt>
                <c:pt idx="1759">
                  <c:v>0.200799086757995</c:v>
                </c:pt>
                <c:pt idx="1760">
                  <c:v>0.200913242009137</c:v>
                </c:pt>
                <c:pt idx="1761">
                  <c:v>0.201027397260278</c:v>
                </c:pt>
                <c:pt idx="1762">
                  <c:v>0.20114155251142</c:v>
                </c:pt>
                <c:pt idx="1763">
                  <c:v>0.201255707762562</c:v>
                </c:pt>
                <c:pt idx="1764">
                  <c:v>0.201369863013703</c:v>
                </c:pt>
                <c:pt idx="1765">
                  <c:v>0.201484018264845</c:v>
                </c:pt>
                <c:pt idx="1766">
                  <c:v>0.201598173515986</c:v>
                </c:pt>
                <c:pt idx="1767">
                  <c:v>0.201712328767128</c:v>
                </c:pt>
                <c:pt idx="1768">
                  <c:v>0.201826484018269</c:v>
                </c:pt>
                <c:pt idx="1769">
                  <c:v>0.201940639269411</c:v>
                </c:pt>
                <c:pt idx="1770">
                  <c:v>0.202054794520552</c:v>
                </c:pt>
                <c:pt idx="1771">
                  <c:v>0.202168949771694</c:v>
                </c:pt>
                <c:pt idx="1772">
                  <c:v>0.202283105022836</c:v>
                </c:pt>
                <c:pt idx="1773">
                  <c:v>0.202397260273977</c:v>
                </c:pt>
                <c:pt idx="1774">
                  <c:v>0.202511415525119</c:v>
                </c:pt>
                <c:pt idx="1775">
                  <c:v>0.20262557077626</c:v>
                </c:pt>
                <c:pt idx="1776">
                  <c:v>0.202739726027402</c:v>
                </c:pt>
                <c:pt idx="1777">
                  <c:v>0.202853881278543</c:v>
                </c:pt>
                <c:pt idx="1778">
                  <c:v>0.202968036529685</c:v>
                </c:pt>
                <c:pt idx="1779">
                  <c:v>0.203082191780826</c:v>
                </c:pt>
                <c:pt idx="1780">
                  <c:v>0.203196347031968</c:v>
                </c:pt>
                <c:pt idx="1781">
                  <c:v>0.20331050228311</c:v>
                </c:pt>
                <c:pt idx="1782">
                  <c:v>0.203424657534251</c:v>
                </c:pt>
                <c:pt idx="1783">
                  <c:v>0.203538812785393</c:v>
                </c:pt>
                <c:pt idx="1784">
                  <c:v>0.203652968036534</c:v>
                </c:pt>
                <c:pt idx="1785">
                  <c:v>0.203767123287676</c:v>
                </c:pt>
                <c:pt idx="1786">
                  <c:v>0.203881278538817</c:v>
                </c:pt>
                <c:pt idx="1787">
                  <c:v>0.203995433789959</c:v>
                </c:pt>
                <c:pt idx="1788">
                  <c:v>0.2041095890411</c:v>
                </c:pt>
                <c:pt idx="1789">
                  <c:v>0.204223744292242</c:v>
                </c:pt>
                <c:pt idx="1790">
                  <c:v>0.204337899543384</c:v>
                </c:pt>
                <c:pt idx="1791">
                  <c:v>0.204452054794525</c:v>
                </c:pt>
                <c:pt idx="1792">
                  <c:v>0.204566210045667</c:v>
                </c:pt>
                <c:pt idx="1793">
                  <c:v>0.204680365296808</c:v>
                </c:pt>
                <c:pt idx="1794">
                  <c:v>0.20479452054795</c:v>
                </c:pt>
                <c:pt idx="1795">
                  <c:v>0.204908675799091</c:v>
                </c:pt>
                <c:pt idx="1796">
                  <c:v>0.205022831050233</c:v>
                </c:pt>
                <c:pt idx="1797">
                  <c:v>0.205136986301374</c:v>
                </c:pt>
                <c:pt idx="1798">
                  <c:v>0.205251141552516</c:v>
                </c:pt>
                <c:pt idx="1799">
                  <c:v>0.205365296803658</c:v>
                </c:pt>
                <c:pt idx="1800">
                  <c:v>0.205479452054799</c:v>
                </c:pt>
                <c:pt idx="1801">
                  <c:v>0.205593607305941</c:v>
                </c:pt>
                <c:pt idx="1802">
                  <c:v>0.205707762557082</c:v>
                </c:pt>
                <c:pt idx="1803">
                  <c:v>0.205821917808224</c:v>
                </c:pt>
                <c:pt idx="1804">
                  <c:v>0.205936073059365</c:v>
                </c:pt>
                <c:pt idx="1805">
                  <c:v>0.206050228310507</c:v>
                </c:pt>
                <c:pt idx="1806">
                  <c:v>0.206164383561648</c:v>
                </c:pt>
                <c:pt idx="1807">
                  <c:v>0.20627853881279</c:v>
                </c:pt>
                <c:pt idx="1808">
                  <c:v>0.206392694063932</c:v>
                </c:pt>
                <c:pt idx="1809">
                  <c:v>0.206506849315073</c:v>
                </c:pt>
                <c:pt idx="1810">
                  <c:v>0.206621004566215</c:v>
                </c:pt>
                <c:pt idx="1811">
                  <c:v>0.206735159817356</c:v>
                </c:pt>
                <c:pt idx="1812">
                  <c:v>0.206849315068498</c:v>
                </c:pt>
                <c:pt idx="1813">
                  <c:v>0.206963470319639</c:v>
                </c:pt>
                <c:pt idx="1814">
                  <c:v>0.207077625570781</c:v>
                </c:pt>
                <c:pt idx="1815">
                  <c:v>0.207191780821922</c:v>
                </c:pt>
                <c:pt idx="1816">
                  <c:v>0.207305936073064</c:v>
                </c:pt>
                <c:pt idx="1817">
                  <c:v>0.207420091324206</c:v>
                </c:pt>
                <c:pt idx="1818">
                  <c:v>0.207534246575347</c:v>
                </c:pt>
                <c:pt idx="1819">
                  <c:v>0.207648401826489</c:v>
                </c:pt>
                <c:pt idx="1820">
                  <c:v>0.20776255707763</c:v>
                </c:pt>
                <c:pt idx="1821">
                  <c:v>0.207876712328772</c:v>
                </c:pt>
                <c:pt idx="1822">
                  <c:v>0.207990867579913</c:v>
                </c:pt>
                <c:pt idx="1823">
                  <c:v>0.208105022831055</c:v>
                </c:pt>
                <c:pt idx="1824">
                  <c:v>0.208219178082196</c:v>
                </c:pt>
                <c:pt idx="1825">
                  <c:v>0.208333333333338</c:v>
                </c:pt>
                <c:pt idx="1826">
                  <c:v>0.20844748858448</c:v>
                </c:pt>
                <c:pt idx="1827">
                  <c:v>0.208561643835621</c:v>
                </c:pt>
                <c:pt idx="1828">
                  <c:v>0.208675799086763</c:v>
                </c:pt>
                <c:pt idx="1829">
                  <c:v>0.208789954337904</c:v>
                </c:pt>
                <c:pt idx="1830">
                  <c:v>0.208904109589046</c:v>
                </c:pt>
                <c:pt idx="1831">
                  <c:v>0.209018264840187</c:v>
                </c:pt>
                <c:pt idx="1832">
                  <c:v>0.209132420091329</c:v>
                </c:pt>
                <c:pt idx="1833">
                  <c:v>0.20924657534247</c:v>
                </c:pt>
                <c:pt idx="1834">
                  <c:v>0.209360730593612</c:v>
                </c:pt>
                <c:pt idx="1835">
                  <c:v>0.209474885844754</c:v>
                </c:pt>
                <c:pt idx="1836">
                  <c:v>0.209589041095895</c:v>
                </c:pt>
                <c:pt idx="1837">
                  <c:v>0.209703196347037</c:v>
                </c:pt>
                <c:pt idx="1838">
                  <c:v>0.209817351598178</c:v>
                </c:pt>
                <c:pt idx="1839">
                  <c:v>0.20993150684932</c:v>
                </c:pt>
                <c:pt idx="1840">
                  <c:v>0.210045662100461</c:v>
                </c:pt>
                <c:pt idx="1841">
                  <c:v>0.210159817351603</c:v>
                </c:pt>
                <c:pt idx="1842">
                  <c:v>0.210273972602744</c:v>
                </c:pt>
                <c:pt idx="1843">
                  <c:v>0.210388127853886</c:v>
                </c:pt>
                <c:pt idx="1844">
                  <c:v>0.210502283105028</c:v>
                </c:pt>
                <c:pt idx="1845">
                  <c:v>0.210616438356169</c:v>
                </c:pt>
                <c:pt idx="1846">
                  <c:v>0.210730593607311</c:v>
                </c:pt>
                <c:pt idx="1847">
                  <c:v>0.210844748858452</c:v>
                </c:pt>
                <c:pt idx="1848">
                  <c:v>0.210958904109594</c:v>
                </c:pt>
                <c:pt idx="1849">
                  <c:v>0.211073059360735</c:v>
                </c:pt>
                <c:pt idx="1850">
                  <c:v>0.211187214611877</c:v>
                </c:pt>
                <c:pt idx="1851">
                  <c:v>0.211301369863018</c:v>
                </c:pt>
                <c:pt idx="1852">
                  <c:v>0.21141552511416</c:v>
                </c:pt>
                <c:pt idx="1853">
                  <c:v>0.211529680365302</c:v>
                </c:pt>
                <c:pt idx="1854">
                  <c:v>0.211643835616443</c:v>
                </c:pt>
                <c:pt idx="1855">
                  <c:v>0.211757990867585</c:v>
                </c:pt>
                <c:pt idx="1856">
                  <c:v>0.211872146118726</c:v>
                </c:pt>
                <c:pt idx="1857">
                  <c:v>0.211986301369868</c:v>
                </c:pt>
                <c:pt idx="1858">
                  <c:v>0.212100456621009</c:v>
                </c:pt>
                <c:pt idx="1859">
                  <c:v>0.212214611872151</c:v>
                </c:pt>
                <c:pt idx="1860">
                  <c:v>0.212328767123293</c:v>
                </c:pt>
                <c:pt idx="1861">
                  <c:v>0.212442922374434</c:v>
                </c:pt>
                <c:pt idx="1862">
                  <c:v>0.212557077625576</c:v>
                </c:pt>
                <c:pt idx="1863">
                  <c:v>0.212671232876717</c:v>
                </c:pt>
                <c:pt idx="1864">
                  <c:v>0.212785388127859</c:v>
                </c:pt>
                <c:pt idx="1865">
                  <c:v>0.212899543379</c:v>
                </c:pt>
                <c:pt idx="1866">
                  <c:v>0.213013698630142</c:v>
                </c:pt>
                <c:pt idx="1867">
                  <c:v>0.213127853881283</c:v>
                </c:pt>
                <c:pt idx="1868">
                  <c:v>0.213242009132425</c:v>
                </c:pt>
                <c:pt idx="1869">
                  <c:v>0.213356164383567</c:v>
                </c:pt>
                <c:pt idx="1870">
                  <c:v>0.213470319634708</c:v>
                </c:pt>
                <c:pt idx="1871">
                  <c:v>0.21358447488585</c:v>
                </c:pt>
                <c:pt idx="1872">
                  <c:v>0.213698630136991</c:v>
                </c:pt>
                <c:pt idx="1873">
                  <c:v>0.213812785388133</c:v>
                </c:pt>
                <c:pt idx="1874">
                  <c:v>0.213926940639274</c:v>
                </c:pt>
                <c:pt idx="1875">
                  <c:v>0.214041095890416</c:v>
                </c:pt>
                <c:pt idx="1876">
                  <c:v>0.214155251141557</c:v>
                </c:pt>
                <c:pt idx="1877">
                  <c:v>0.214269406392699</c:v>
                </c:pt>
                <c:pt idx="1878">
                  <c:v>0.214383561643841</c:v>
                </c:pt>
                <c:pt idx="1879">
                  <c:v>0.214497716894982</c:v>
                </c:pt>
                <c:pt idx="1880">
                  <c:v>0.214611872146124</c:v>
                </c:pt>
                <c:pt idx="1881">
                  <c:v>0.214726027397265</c:v>
                </c:pt>
                <c:pt idx="1882">
                  <c:v>0.214840182648407</c:v>
                </c:pt>
                <c:pt idx="1883">
                  <c:v>0.214954337899548</c:v>
                </c:pt>
                <c:pt idx="1884">
                  <c:v>0.21506849315069</c:v>
                </c:pt>
                <c:pt idx="1885">
                  <c:v>0.215182648401831</c:v>
                </c:pt>
                <c:pt idx="1886">
                  <c:v>0.215296803652973</c:v>
                </c:pt>
                <c:pt idx="1887">
                  <c:v>0.215410958904115</c:v>
                </c:pt>
                <c:pt idx="1888">
                  <c:v>0.215525114155256</c:v>
                </c:pt>
                <c:pt idx="1889">
                  <c:v>0.215639269406398</c:v>
                </c:pt>
                <c:pt idx="1890">
                  <c:v>0.215753424657539</c:v>
                </c:pt>
                <c:pt idx="1891">
                  <c:v>0.215867579908681</c:v>
                </c:pt>
                <c:pt idx="1892">
                  <c:v>0.215981735159822</c:v>
                </c:pt>
                <c:pt idx="1893">
                  <c:v>0.216095890410964</c:v>
                </c:pt>
                <c:pt idx="1894">
                  <c:v>0.216210045662105</c:v>
                </c:pt>
                <c:pt idx="1895">
                  <c:v>0.216324200913247</c:v>
                </c:pt>
                <c:pt idx="1896">
                  <c:v>0.216438356164389</c:v>
                </c:pt>
                <c:pt idx="1897">
                  <c:v>0.21655251141553</c:v>
                </c:pt>
                <c:pt idx="1898">
                  <c:v>0.216666666666672</c:v>
                </c:pt>
                <c:pt idx="1899">
                  <c:v>0.216780821917813</c:v>
                </c:pt>
                <c:pt idx="1900">
                  <c:v>0.216894977168955</c:v>
                </c:pt>
                <c:pt idx="1901">
                  <c:v>0.217009132420096</c:v>
                </c:pt>
                <c:pt idx="1902">
                  <c:v>0.217123287671238</c:v>
                </c:pt>
                <c:pt idx="1903">
                  <c:v>0.217237442922379</c:v>
                </c:pt>
                <c:pt idx="1904">
                  <c:v>0.217351598173521</c:v>
                </c:pt>
                <c:pt idx="1905">
                  <c:v>0.217465753424663</c:v>
                </c:pt>
                <c:pt idx="1906">
                  <c:v>0.217579908675804</c:v>
                </c:pt>
                <c:pt idx="1907">
                  <c:v>0.217694063926946</c:v>
                </c:pt>
                <c:pt idx="1908">
                  <c:v>0.217808219178087</c:v>
                </c:pt>
                <c:pt idx="1909">
                  <c:v>0.217922374429229</c:v>
                </c:pt>
                <c:pt idx="1910">
                  <c:v>0.21803652968037</c:v>
                </c:pt>
                <c:pt idx="1911">
                  <c:v>0.218150684931512</c:v>
                </c:pt>
                <c:pt idx="1912">
                  <c:v>0.218264840182653</c:v>
                </c:pt>
                <c:pt idx="1913">
                  <c:v>0.218378995433795</c:v>
                </c:pt>
                <c:pt idx="1914">
                  <c:v>0.218493150684937</c:v>
                </c:pt>
                <c:pt idx="1915">
                  <c:v>0.218607305936078</c:v>
                </c:pt>
                <c:pt idx="1916">
                  <c:v>0.21872146118722</c:v>
                </c:pt>
                <c:pt idx="1917">
                  <c:v>0.218835616438361</c:v>
                </c:pt>
                <c:pt idx="1918">
                  <c:v>0.218949771689503</c:v>
                </c:pt>
                <c:pt idx="1919">
                  <c:v>0.219063926940644</c:v>
                </c:pt>
                <c:pt idx="1920">
                  <c:v>0.219178082191786</c:v>
                </c:pt>
                <c:pt idx="1921">
                  <c:v>0.219292237442927</c:v>
                </c:pt>
                <c:pt idx="1922">
                  <c:v>0.219406392694069</c:v>
                </c:pt>
                <c:pt idx="1923">
                  <c:v>0.219520547945211</c:v>
                </c:pt>
                <c:pt idx="1924">
                  <c:v>0.219634703196352</c:v>
                </c:pt>
                <c:pt idx="1925">
                  <c:v>0.219748858447494</c:v>
                </c:pt>
                <c:pt idx="1926">
                  <c:v>0.219863013698635</c:v>
                </c:pt>
                <c:pt idx="1927">
                  <c:v>0.219977168949777</c:v>
                </c:pt>
                <c:pt idx="1928">
                  <c:v>0.220091324200918</c:v>
                </c:pt>
                <c:pt idx="1929">
                  <c:v>0.22020547945206</c:v>
                </c:pt>
                <c:pt idx="1930">
                  <c:v>0.220319634703201</c:v>
                </c:pt>
                <c:pt idx="1931">
                  <c:v>0.220433789954343</c:v>
                </c:pt>
                <c:pt idx="1932">
                  <c:v>0.220547945205485</c:v>
                </c:pt>
                <c:pt idx="1933">
                  <c:v>0.220662100456626</c:v>
                </c:pt>
                <c:pt idx="1934">
                  <c:v>0.220776255707768</c:v>
                </c:pt>
                <c:pt idx="1935">
                  <c:v>0.220890410958909</c:v>
                </c:pt>
                <c:pt idx="1936">
                  <c:v>0.221004566210051</c:v>
                </c:pt>
                <c:pt idx="1937">
                  <c:v>0.221118721461192</c:v>
                </c:pt>
                <c:pt idx="1938">
                  <c:v>0.221232876712334</c:v>
                </c:pt>
                <c:pt idx="1939">
                  <c:v>0.221347031963475</c:v>
                </c:pt>
                <c:pt idx="1940">
                  <c:v>0.221461187214617</c:v>
                </c:pt>
                <c:pt idx="1941">
                  <c:v>0.221575342465759</c:v>
                </c:pt>
                <c:pt idx="1942">
                  <c:v>0.2216894977169</c:v>
                </c:pt>
                <c:pt idx="1943">
                  <c:v>0.221803652968042</c:v>
                </c:pt>
                <c:pt idx="1944">
                  <c:v>0.221917808219183</c:v>
                </c:pt>
                <c:pt idx="1945">
                  <c:v>0.222031963470325</c:v>
                </c:pt>
                <c:pt idx="1946">
                  <c:v>0.222146118721466</c:v>
                </c:pt>
                <c:pt idx="1947">
                  <c:v>0.222260273972608</c:v>
                </c:pt>
                <c:pt idx="1948">
                  <c:v>0.222374429223749</c:v>
                </c:pt>
                <c:pt idx="1949">
                  <c:v>0.222488584474891</c:v>
                </c:pt>
                <c:pt idx="1950">
                  <c:v>0.222602739726033</c:v>
                </c:pt>
                <c:pt idx="1951">
                  <c:v>0.222716894977174</c:v>
                </c:pt>
                <c:pt idx="1952">
                  <c:v>0.222831050228316</c:v>
                </c:pt>
                <c:pt idx="1953">
                  <c:v>0.222945205479457</c:v>
                </c:pt>
                <c:pt idx="1954">
                  <c:v>0.223059360730599</c:v>
                </c:pt>
                <c:pt idx="1955">
                  <c:v>0.22317351598174</c:v>
                </c:pt>
                <c:pt idx="1956">
                  <c:v>0.223287671232882</c:v>
                </c:pt>
                <c:pt idx="1957">
                  <c:v>0.223401826484023</c:v>
                </c:pt>
                <c:pt idx="1958">
                  <c:v>0.223515981735165</c:v>
                </c:pt>
                <c:pt idx="1959">
                  <c:v>0.223630136986307</c:v>
                </c:pt>
                <c:pt idx="1960">
                  <c:v>0.223744292237448</c:v>
                </c:pt>
                <c:pt idx="1961">
                  <c:v>0.22385844748859</c:v>
                </c:pt>
                <c:pt idx="1962">
                  <c:v>0.223972602739731</c:v>
                </c:pt>
                <c:pt idx="1963">
                  <c:v>0.224086757990873</c:v>
                </c:pt>
                <c:pt idx="1964">
                  <c:v>0.224200913242014</c:v>
                </c:pt>
                <c:pt idx="1965">
                  <c:v>0.224315068493156</c:v>
                </c:pt>
                <c:pt idx="1966">
                  <c:v>0.224429223744298</c:v>
                </c:pt>
                <c:pt idx="1967">
                  <c:v>0.224543378995439</c:v>
                </c:pt>
                <c:pt idx="1968">
                  <c:v>0.224657534246581</c:v>
                </c:pt>
                <c:pt idx="1969">
                  <c:v>0.224771689497722</c:v>
                </c:pt>
                <c:pt idx="1970">
                  <c:v>0.224885844748864</c:v>
                </c:pt>
                <c:pt idx="1971">
                  <c:v>0.225000000000005</c:v>
                </c:pt>
                <c:pt idx="1972">
                  <c:v>0.225114155251147</c:v>
                </c:pt>
                <c:pt idx="1973">
                  <c:v>0.225228310502288</c:v>
                </c:pt>
                <c:pt idx="1974">
                  <c:v>0.22534246575343</c:v>
                </c:pt>
                <c:pt idx="1975">
                  <c:v>0.225456621004572</c:v>
                </c:pt>
                <c:pt idx="1976">
                  <c:v>0.225570776255713</c:v>
                </c:pt>
                <c:pt idx="1977">
                  <c:v>0.225684931506855</c:v>
                </c:pt>
                <c:pt idx="1978">
                  <c:v>0.225799086757996</c:v>
                </c:pt>
                <c:pt idx="1979">
                  <c:v>0.225913242009138</c:v>
                </c:pt>
                <c:pt idx="1980">
                  <c:v>0.226027397260279</c:v>
                </c:pt>
                <c:pt idx="1981">
                  <c:v>0.226141552511421</c:v>
                </c:pt>
                <c:pt idx="1982">
                  <c:v>0.226255707762562</c:v>
                </c:pt>
                <c:pt idx="1983">
                  <c:v>0.226369863013704</c:v>
                </c:pt>
                <c:pt idx="1984">
                  <c:v>0.226484018264846</c:v>
                </c:pt>
                <c:pt idx="1985">
                  <c:v>0.226598173515987</c:v>
                </c:pt>
                <c:pt idx="1986">
                  <c:v>0.226712328767129</c:v>
                </c:pt>
                <c:pt idx="1987">
                  <c:v>0.22682648401827</c:v>
                </c:pt>
                <c:pt idx="1988">
                  <c:v>0.226940639269412</c:v>
                </c:pt>
                <c:pt idx="1989">
                  <c:v>0.227054794520553</c:v>
                </c:pt>
                <c:pt idx="1990">
                  <c:v>0.227168949771695</c:v>
                </c:pt>
                <c:pt idx="1991">
                  <c:v>0.227283105022836</c:v>
                </c:pt>
                <c:pt idx="1992">
                  <c:v>0.227397260273978</c:v>
                </c:pt>
                <c:pt idx="1993">
                  <c:v>0.22751141552512</c:v>
                </c:pt>
                <c:pt idx="1994">
                  <c:v>0.227625570776261</c:v>
                </c:pt>
                <c:pt idx="1995">
                  <c:v>0.227739726027403</c:v>
                </c:pt>
                <c:pt idx="1996">
                  <c:v>0.227853881278544</c:v>
                </c:pt>
                <c:pt idx="1997">
                  <c:v>0.227968036529686</c:v>
                </c:pt>
                <c:pt idx="1998">
                  <c:v>0.228082191780827</c:v>
                </c:pt>
                <c:pt idx="1999">
                  <c:v>0.228196347031969</c:v>
                </c:pt>
                <c:pt idx="2000">
                  <c:v>0.22831050228311</c:v>
                </c:pt>
                <c:pt idx="2001">
                  <c:v>0.228424657534252</c:v>
                </c:pt>
                <c:pt idx="2002">
                  <c:v>0.228538812785394</c:v>
                </c:pt>
                <c:pt idx="2003">
                  <c:v>0.228652968036535</c:v>
                </c:pt>
                <c:pt idx="2004">
                  <c:v>0.228767123287677</c:v>
                </c:pt>
                <c:pt idx="2005">
                  <c:v>0.228881278538818</c:v>
                </c:pt>
                <c:pt idx="2006">
                  <c:v>0.22899543378996</c:v>
                </c:pt>
                <c:pt idx="2007">
                  <c:v>0.229109589041101</c:v>
                </c:pt>
                <c:pt idx="2008">
                  <c:v>0.229223744292243</c:v>
                </c:pt>
                <c:pt idx="2009">
                  <c:v>0.229337899543384</c:v>
                </c:pt>
                <c:pt idx="2010">
                  <c:v>0.229452054794526</c:v>
                </c:pt>
                <c:pt idx="2011">
                  <c:v>0.229566210045668</c:v>
                </c:pt>
                <c:pt idx="2012">
                  <c:v>0.229680365296809</c:v>
                </c:pt>
                <c:pt idx="2013">
                  <c:v>0.229794520547951</c:v>
                </c:pt>
                <c:pt idx="2014">
                  <c:v>0.229908675799092</c:v>
                </c:pt>
                <c:pt idx="2015">
                  <c:v>0.230022831050234</c:v>
                </c:pt>
                <c:pt idx="2016">
                  <c:v>0.230136986301375</c:v>
                </c:pt>
                <c:pt idx="2017">
                  <c:v>0.230251141552517</c:v>
                </c:pt>
                <c:pt idx="2018">
                  <c:v>0.230365296803658</c:v>
                </c:pt>
                <c:pt idx="2019">
                  <c:v>0.2304794520548</c:v>
                </c:pt>
                <c:pt idx="2020">
                  <c:v>0.230593607305942</c:v>
                </c:pt>
                <c:pt idx="2021">
                  <c:v>0.230707762557083</c:v>
                </c:pt>
                <c:pt idx="2022">
                  <c:v>0.230821917808225</c:v>
                </c:pt>
                <c:pt idx="2023">
                  <c:v>0.230936073059366</c:v>
                </c:pt>
                <c:pt idx="2024">
                  <c:v>0.231050228310508</c:v>
                </c:pt>
                <c:pt idx="2025">
                  <c:v>0.231164383561649</c:v>
                </c:pt>
                <c:pt idx="2026">
                  <c:v>0.231278538812791</c:v>
                </c:pt>
                <c:pt idx="2027">
                  <c:v>0.231392694063932</c:v>
                </c:pt>
                <c:pt idx="2028">
                  <c:v>0.231506849315074</c:v>
                </c:pt>
                <c:pt idx="2029">
                  <c:v>0.231621004566216</c:v>
                </c:pt>
                <c:pt idx="2030">
                  <c:v>0.231735159817357</c:v>
                </c:pt>
                <c:pt idx="2031">
                  <c:v>0.231849315068499</c:v>
                </c:pt>
                <c:pt idx="2032">
                  <c:v>0.23196347031964</c:v>
                </c:pt>
                <c:pt idx="2033">
                  <c:v>0.232077625570782</c:v>
                </c:pt>
                <c:pt idx="2034">
                  <c:v>0.232191780821923</c:v>
                </c:pt>
                <c:pt idx="2035">
                  <c:v>0.232305936073065</c:v>
                </c:pt>
                <c:pt idx="2036">
                  <c:v>0.232420091324206</c:v>
                </c:pt>
                <c:pt idx="2037">
                  <c:v>0.232534246575348</c:v>
                </c:pt>
                <c:pt idx="2038">
                  <c:v>0.23264840182649</c:v>
                </c:pt>
                <c:pt idx="2039">
                  <c:v>0.232762557077631</c:v>
                </c:pt>
                <c:pt idx="2040">
                  <c:v>0.232876712328773</c:v>
                </c:pt>
                <c:pt idx="2041">
                  <c:v>0.232990867579914</c:v>
                </c:pt>
                <c:pt idx="2042">
                  <c:v>0.233105022831056</c:v>
                </c:pt>
                <c:pt idx="2043">
                  <c:v>0.233219178082197</c:v>
                </c:pt>
                <c:pt idx="2044">
                  <c:v>0.233333333333339</c:v>
                </c:pt>
                <c:pt idx="2045">
                  <c:v>0.23344748858448</c:v>
                </c:pt>
                <c:pt idx="2046">
                  <c:v>0.233561643835622</c:v>
                </c:pt>
                <c:pt idx="2047">
                  <c:v>0.233675799086764</c:v>
                </c:pt>
                <c:pt idx="2048">
                  <c:v>0.233789954337905</c:v>
                </c:pt>
                <c:pt idx="2049">
                  <c:v>0.233904109589047</c:v>
                </c:pt>
                <c:pt idx="2050">
                  <c:v>0.234018264840188</c:v>
                </c:pt>
                <c:pt idx="2051">
                  <c:v>0.23413242009133</c:v>
                </c:pt>
                <c:pt idx="2052">
                  <c:v>0.234246575342471</c:v>
                </c:pt>
                <c:pt idx="2053">
                  <c:v>0.234360730593613</c:v>
                </c:pt>
                <c:pt idx="2054">
                  <c:v>0.234474885844754</c:v>
                </c:pt>
                <c:pt idx="2055">
                  <c:v>0.234589041095896</c:v>
                </c:pt>
                <c:pt idx="2056">
                  <c:v>0.234703196347038</c:v>
                </c:pt>
                <c:pt idx="2057">
                  <c:v>0.234817351598179</c:v>
                </c:pt>
                <c:pt idx="2058">
                  <c:v>0.234931506849321</c:v>
                </c:pt>
                <c:pt idx="2059">
                  <c:v>0.235045662100462</c:v>
                </c:pt>
                <c:pt idx="2060">
                  <c:v>0.235159817351604</c:v>
                </c:pt>
                <c:pt idx="2061">
                  <c:v>0.235273972602745</c:v>
                </c:pt>
                <c:pt idx="2062">
                  <c:v>0.235388127853887</c:v>
                </c:pt>
                <c:pt idx="2063">
                  <c:v>0.235502283105029</c:v>
                </c:pt>
                <c:pt idx="2064">
                  <c:v>0.23561643835617</c:v>
                </c:pt>
                <c:pt idx="2065">
                  <c:v>0.235730593607312</c:v>
                </c:pt>
                <c:pt idx="2066">
                  <c:v>0.235844748858453</c:v>
                </c:pt>
                <c:pt idx="2067">
                  <c:v>0.235958904109595</c:v>
                </c:pt>
                <c:pt idx="2068">
                  <c:v>0.236073059360736</c:v>
                </c:pt>
                <c:pt idx="2069">
                  <c:v>0.236187214611878</c:v>
                </c:pt>
                <c:pt idx="2070">
                  <c:v>0.236301369863019</c:v>
                </c:pt>
                <c:pt idx="2071">
                  <c:v>0.236415525114161</c:v>
                </c:pt>
                <c:pt idx="2072">
                  <c:v>0.236529680365303</c:v>
                </c:pt>
                <c:pt idx="2073">
                  <c:v>0.236643835616444</c:v>
                </c:pt>
                <c:pt idx="2074">
                  <c:v>0.236757990867586</c:v>
                </c:pt>
                <c:pt idx="2075">
                  <c:v>0.236872146118727</c:v>
                </c:pt>
                <c:pt idx="2076">
                  <c:v>0.236986301369869</c:v>
                </c:pt>
                <c:pt idx="2077">
                  <c:v>0.23710045662101</c:v>
                </c:pt>
                <c:pt idx="2078">
                  <c:v>0.237214611872152</c:v>
                </c:pt>
                <c:pt idx="2079">
                  <c:v>0.237328767123293</c:v>
                </c:pt>
                <c:pt idx="2080">
                  <c:v>0.237442922374435</c:v>
                </c:pt>
                <c:pt idx="2081">
                  <c:v>0.237557077625577</c:v>
                </c:pt>
                <c:pt idx="2082">
                  <c:v>0.237671232876718</c:v>
                </c:pt>
                <c:pt idx="2083">
                  <c:v>0.23778538812786</c:v>
                </c:pt>
                <c:pt idx="2084">
                  <c:v>0.237899543379001</c:v>
                </c:pt>
                <c:pt idx="2085">
                  <c:v>0.238013698630143</c:v>
                </c:pt>
                <c:pt idx="2086">
                  <c:v>0.238127853881284</c:v>
                </c:pt>
                <c:pt idx="2087">
                  <c:v>0.238242009132426</c:v>
                </c:pt>
                <c:pt idx="2088">
                  <c:v>0.238356164383567</c:v>
                </c:pt>
                <c:pt idx="2089">
                  <c:v>0.238470319634709</c:v>
                </c:pt>
                <c:pt idx="2090">
                  <c:v>0.238584474885851</c:v>
                </c:pt>
                <c:pt idx="2091">
                  <c:v>0.238698630136992</c:v>
                </c:pt>
                <c:pt idx="2092">
                  <c:v>0.238812785388134</c:v>
                </c:pt>
                <c:pt idx="2093">
                  <c:v>0.238926940639275</c:v>
                </c:pt>
                <c:pt idx="2094">
                  <c:v>0.239041095890417</c:v>
                </c:pt>
                <c:pt idx="2095">
                  <c:v>0.239155251141558</c:v>
                </c:pt>
                <c:pt idx="2096">
                  <c:v>0.2392694063927</c:v>
                </c:pt>
                <c:pt idx="2097">
                  <c:v>0.239383561643841</c:v>
                </c:pt>
                <c:pt idx="2098">
                  <c:v>0.239497716894983</c:v>
                </c:pt>
                <c:pt idx="2099">
                  <c:v>0.239611872146125</c:v>
                </c:pt>
                <c:pt idx="2100">
                  <c:v>0.239726027397266</c:v>
                </c:pt>
                <c:pt idx="2101">
                  <c:v>0.239840182648408</c:v>
                </c:pt>
                <c:pt idx="2102">
                  <c:v>0.239954337899549</c:v>
                </c:pt>
                <c:pt idx="2103">
                  <c:v>0.240068493150691</c:v>
                </c:pt>
                <c:pt idx="2104">
                  <c:v>0.240182648401832</c:v>
                </c:pt>
                <c:pt idx="2105">
                  <c:v>0.240296803652974</c:v>
                </c:pt>
                <c:pt idx="2106">
                  <c:v>0.240410958904115</c:v>
                </c:pt>
                <c:pt idx="2107">
                  <c:v>0.240525114155257</c:v>
                </c:pt>
                <c:pt idx="2108">
                  <c:v>0.240639269406399</c:v>
                </c:pt>
                <c:pt idx="2109">
                  <c:v>0.24075342465754</c:v>
                </c:pt>
                <c:pt idx="2110">
                  <c:v>0.240867579908682</c:v>
                </c:pt>
                <c:pt idx="2111">
                  <c:v>0.240981735159823</c:v>
                </c:pt>
                <c:pt idx="2112">
                  <c:v>0.241095890410965</c:v>
                </c:pt>
                <c:pt idx="2113">
                  <c:v>0.241210045662106</c:v>
                </c:pt>
                <c:pt idx="2114">
                  <c:v>0.241324200913248</c:v>
                </c:pt>
                <c:pt idx="2115">
                  <c:v>0.241438356164389</c:v>
                </c:pt>
                <c:pt idx="2116">
                  <c:v>0.241552511415531</c:v>
                </c:pt>
                <c:pt idx="2117">
                  <c:v>0.241666666666673</c:v>
                </c:pt>
                <c:pt idx="2118">
                  <c:v>0.241780821917814</c:v>
                </c:pt>
                <c:pt idx="2119">
                  <c:v>0.241894977168956</c:v>
                </c:pt>
                <c:pt idx="2120">
                  <c:v>0.242009132420097</c:v>
                </c:pt>
                <c:pt idx="2121">
                  <c:v>0.242123287671239</c:v>
                </c:pt>
                <c:pt idx="2122">
                  <c:v>0.24223744292238</c:v>
                </c:pt>
                <c:pt idx="2123">
                  <c:v>0.242351598173522</c:v>
                </c:pt>
                <c:pt idx="2124">
                  <c:v>0.242465753424663</c:v>
                </c:pt>
                <c:pt idx="2125">
                  <c:v>0.242579908675805</c:v>
                </c:pt>
                <c:pt idx="2126">
                  <c:v>0.242694063926947</c:v>
                </c:pt>
                <c:pt idx="2127">
                  <c:v>0.242808219178088</c:v>
                </c:pt>
                <c:pt idx="2128">
                  <c:v>0.24292237442923</c:v>
                </c:pt>
                <c:pt idx="2129">
                  <c:v>0.243036529680371</c:v>
                </c:pt>
                <c:pt idx="2130">
                  <c:v>0.243150684931513</c:v>
                </c:pt>
                <c:pt idx="2131">
                  <c:v>0.243264840182654</c:v>
                </c:pt>
                <c:pt idx="2132">
                  <c:v>0.243378995433796</c:v>
                </c:pt>
                <c:pt idx="2133">
                  <c:v>0.243493150684937</c:v>
                </c:pt>
                <c:pt idx="2134">
                  <c:v>0.243607305936079</c:v>
                </c:pt>
                <c:pt idx="2135">
                  <c:v>0.243721461187221</c:v>
                </c:pt>
                <c:pt idx="2136">
                  <c:v>0.243835616438362</c:v>
                </c:pt>
                <c:pt idx="2137">
                  <c:v>0.243949771689504</c:v>
                </c:pt>
                <c:pt idx="2138">
                  <c:v>0.244063926940645</c:v>
                </c:pt>
                <c:pt idx="2139">
                  <c:v>0.244178082191787</c:v>
                </c:pt>
                <c:pt idx="2140">
                  <c:v>0.244292237442928</c:v>
                </c:pt>
                <c:pt idx="2141">
                  <c:v>0.24440639269407</c:v>
                </c:pt>
                <c:pt idx="2142">
                  <c:v>0.244520547945211</c:v>
                </c:pt>
                <c:pt idx="2143">
                  <c:v>0.244634703196353</c:v>
                </c:pt>
                <c:pt idx="2144">
                  <c:v>0.244748858447495</c:v>
                </c:pt>
                <c:pt idx="2145">
                  <c:v>0.244863013698636</c:v>
                </c:pt>
                <c:pt idx="2146">
                  <c:v>0.244977168949778</c:v>
                </c:pt>
                <c:pt idx="2147">
                  <c:v>0.245091324200919</c:v>
                </c:pt>
                <c:pt idx="2148">
                  <c:v>0.245205479452061</c:v>
                </c:pt>
                <c:pt idx="2149">
                  <c:v>0.245319634703202</c:v>
                </c:pt>
                <c:pt idx="2150">
                  <c:v>0.245433789954344</c:v>
                </c:pt>
                <c:pt idx="2151">
                  <c:v>0.245547945205485</c:v>
                </c:pt>
                <c:pt idx="2152">
                  <c:v>0.245662100456627</c:v>
                </c:pt>
                <c:pt idx="2153">
                  <c:v>0.245776255707769</c:v>
                </c:pt>
                <c:pt idx="2154">
                  <c:v>0.24589041095891</c:v>
                </c:pt>
                <c:pt idx="2155">
                  <c:v>0.246004566210052</c:v>
                </c:pt>
                <c:pt idx="2156">
                  <c:v>0.246118721461193</c:v>
                </c:pt>
                <c:pt idx="2157">
                  <c:v>0.246232876712335</c:v>
                </c:pt>
                <c:pt idx="2158">
                  <c:v>0.246347031963476</c:v>
                </c:pt>
                <c:pt idx="2159">
                  <c:v>0.246461187214618</c:v>
                </c:pt>
                <c:pt idx="2160">
                  <c:v>0.24657534246576</c:v>
                </c:pt>
                <c:pt idx="2161">
                  <c:v>0.246689497716901</c:v>
                </c:pt>
                <c:pt idx="2162">
                  <c:v>0.246803652968043</c:v>
                </c:pt>
                <c:pt idx="2163">
                  <c:v>0.246917808219184</c:v>
                </c:pt>
                <c:pt idx="2164">
                  <c:v>0.247031963470326</c:v>
                </c:pt>
                <c:pt idx="2165">
                  <c:v>0.247146118721467</c:v>
                </c:pt>
                <c:pt idx="2166">
                  <c:v>0.247260273972609</c:v>
                </c:pt>
                <c:pt idx="2167">
                  <c:v>0.24737442922375</c:v>
                </c:pt>
                <c:pt idx="2168">
                  <c:v>0.247488584474892</c:v>
                </c:pt>
                <c:pt idx="2169">
                  <c:v>0.247602739726034</c:v>
                </c:pt>
                <c:pt idx="2170">
                  <c:v>0.247716894977175</c:v>
                </c:pt>
                <c:pt idx="2171">
                  <c:v>0.247831050228317</c:v>
                </c:pt>
                <c:pt idx="2172">
                  <c:v>0.247945205479458</c:v>
                </c:pt>
                <c:pt idx="2173">
                  <c:v>0.2480593607306</c:v>
                </c:pt>
                <c:pt idx="2174">
                  <c:v>0.248173515981741</c:v>
                </c:pt>
                <c:pt idx="2175">
                  <c:v>0.248287671232883</c:v>
                </c:pt>
                <c:pt idx="2176">
                  <c:v>0.248401826484024</c:v>
                </c:pt>
                <c:pt idx="2177">
                  <c:v>0.248515981735166</c:v>
                </c:pt>
                <c:pt idx="2178">
                  <c:v>0.248630136986308</c:v>
                </c:pt>
                <c:pt idx="2179">
                  <c:v>0.248744292237449</c:v>
                </c:pt>
                <c:pt idx="2180">
                  <c:v>0.248858447488591</c:v>
                </c:pt>
                <c:pt idx="2181">
                  <c:v>0.248972602739732</c:v>
                </c:pt>
                <c:pt idx="2182">
                  <c:v>0.249086757990874</c:v>
                </c:pt>
                <c:pt idx="2183">
                  <c:v>0.249200913242015</c:v>
                </c:pt>
                <c:pt idx="2184">
                  <c:v>0.249315068493157</c:v>
                </c:pt>
                <c:pt idx="2185">
                  <c:v>0.249429223744298</c:v>
                </c:pt>
                <c:pt idx="2186">
                  <c:v>0.24954337899544</c:v>
                </c:pt>
                <c:pt idx="2187">
                  <c:v>0.249657534246582</c:v>
                </c:pt>
                <c:pt idx="2188">
                  <c:v>0.249771689497723</c:v>
                </c:pt>
                <c:pt idx="2189">
                  <c:v>0.249885844748865</c:v>
                </c:pt>
                <c:pt idx="2190">
                  <c:v>0.250000000000006</c:v>
                </c:pt>
              </c:numCache>
            </c:numRef>
          </c:xVal>
          <c:yVal>
            <c:numRef>
              <c:f>'GBM '!$E$11:$E$2201</c:f>
              <c:numCache>
                <c:formatCode>General</c:formatCode>
                <c:ptCount val="2191"/>
                <c:pt idx="0">
                  <c:v>100</c:v>
                </c:pt>
                <c:pt idx="1">
                  <c:v>100.286552470194</c:v>
                </c:pt>
                <c:pt idx="2">
                  <c:v>100.282619594131</c:v>
                </c:pt>
                <c:pt idx="3">
                  <c:v>99.9791375847772</c:v>
                </c:pt>
                <c:pt idx="4">
                  <c:v>100.249295980727</c:v>
                </c:pt>
                <c:pt idx="5">
                  <c:v>100.307245095645</c:v>
                </c:pt>
                <c:pt idx="6">
                  <c:v>100.685336556483</c:v>
                </c:pt>
                <c:pt idx="7">
                  <c:v>100.626325627074</c:v>
                </c:pt>
                <c:pt idx="8">
                  <c:v>100.213596382618</c:v>
                </c:pt>
                <c:pt idx="9">
                  <c:v>100.025358121925</c:v>
                </c:pt>
                <c:pt idx="10">
                  <c:v>100.019036285153</c:v>
                </c:pt>
                <c:pt idx="11">
                  <c:v>99.9403818906785</c:v>
                </c:pt>
                <c:pt idx="12">
                  <c:v>99.7972577592666</c:v>
                </c:pt>
                <c:pt idx="13">
                  <c:v>100.526860423698</c:v>
                </c:pt>
                <c:pt idx="14">
                  <c:v>100.141597842427</c:v>
                </c:pt>
                <c:pt idx="15">
                  <c:v>99.958065384832</c:v>
                </c:pt>
                <c:pt idx="16">
                  <c:v>99.6876893987455</c:v>
                </c:pt>
                <c:pt idx="17">
                  <c:v>100.497764366883</c:v>
                </c:pt>
                <c:pt idx="18">
                  <c:v>101.044996105463</c:v>
                </c:pt>
                <c:pt idx="19">
                  <c:v>100.990086157299</c:v>
                </c:pt>
                <c:pt idx="20">
                  <c:v>101.062970718761</c:v>
                </c:pt>
                <c:pt idx="21">
                  <c:v>101.05046616599</c:v>
                </c:pt>
                <c:pt idx="22">
                  <c:v>100.756703112267</c:v>
                </c:pt>
                <c:pt idx="23">
                  <c:v>100.304434786907</c:v>
                </c:pt>
                <c:pt idx="24">
                  <c:v>100.013882627092</c:v>
                </c:pt>
                <c:pt idx="25">
                  <c:v>100.557097158586</c:v>
                </c:pt>
                <c:pt idx="26">
                  <c:v>100.36863940374</c:v>
                </c:pt>
                <c:pt idx="27">
                  <c:v>100.413408388889</c:v>
                </c:pt>
                <c:pt idx="28">
                  <c:v>101.005857540212</c:v>
                </c:pt>
                <c:pt idx="29">
                  <c:v>101.477049675952</c:v>
                </c:pt>
                <c:pt idx="30">
                  <c:v>101.058839653079</c:v>
                </c:pt>
                <c:pt idx="31">
                  <c:v>101.174952909357</c:v>
                </c:pt>
                <c:pt idx="32">
                  <c:v>101.984974846009</c:v>
                </c:pt>
                <c:pt idx="33">
                  <c:v>102.100248182085</c:v>
                </c:pt>
                <c:pt idx="34">
                  <c:v>102.134615092211</c:v>
                </c:pt>
                <c:pt idx="35">
                  <c:v>102.060043362116</c:v>
                </c:pt>
                <c:pt idx="36">
                  <c:v>101.92383884569</c:v>
                </c:pt>
                <c:pt idx="37">
                  <c:v>101.978220439601</c:v>
                </c:pt>
                <c:pt idx="38">
                  <c:v>101.963319663662</c:v>
                </c:pt>
                <c:pt idx="39">
                  <c:v>102.097608977736</c:v>
                </c:pt>
                <c:pt idx="40">
                  <c:v>102.358399009937</c:v>
                </c:pt>
                <c:pt idx="41">
                  <c:v>102.582511308721</c:v>
                </c:pt>
                <c:pt idx="42">
                  <c:v>102.325595796834</c:v>
                </c:pt>
                <c:pt idx="43">
                  <c:v>102.139738096618</c:v>
                </c:pt>
                <c:pt idx="44">
                  <c:v>102.435652145052</c:v>
                </c:pt>
                <c:pt idx="45">
                  <c:v>103.132007908418</c:v>
                </c:pt>
                <c:pt idx="46">
                  <c:v>102.986619061923</c:v>
                </c:pt>
                <c:pt idx="47">
                  <c:v>102.890998257671</c:v>
                </c:pt>
                <c:pt idx="48">
                  <c:v>102.94039871638</c:v>
                </c:pt>
                <c:pt idx="49">
                  <c:v>103.0745982911</c:v>
                </c:pt>
                <c:pt idx="50">
                  <c:v>103.380612810642</c:v>
                </c:pt>
                <c:pt idx="51">
                  <c:v>103.731724917619</c:v>
                </c:pt>
                <c:pt idx="52">
                  <c:v>103.979062840874</c:v>
                </c:pt>
                <c:pt idx="53">
                  <c:v>103.679756442369</c:v>
                </c:pt>
                <c:pt idx="54">
                  <c:v>103.358419847995</c:v>
                </c:pt>
                <c:pt idx="55">
                  <c:v>103.070543321046</c:v>
                </c:pt>
                <c:pt idx="56">
                  <c:v>102.871810663679</c:v>
                </c:pt>
                <c:pt idx="57">
                  <c:v>103.169509273029</c:v>
                </c:pt>
                <c:pt idx="58">
                  <c:v>103.095995897259</c:v>
                </c:pt>
                <c:pt idx="59">
                  <c:v>102.843187365078</c:v>
                </c:pt>
                <c:pt idx="60">
                  <c:v>102.790739783895</c:v>
                </c:pt>
                <c:pt idx="61">
                  <c:v>102.93167274492</c:v>
                </c:pt>
                <c:pt idx="62">
                  <c:v>102.582525463396</c:v>
                </c:pt>
                <c:pt idx="63">
                  <c:v>102.346525144449</c:v>
                </c:pt>
                <c:pt idx="64">
                  <c:v>102.014761482801</c:v>
                </c:pt>
                <c:pt idx="65">
                  <c:v>102.128298660124</c:v>
                </c:pt>
                <c:pt idx="66">
                  <c:v>102.61471794749</c:v>
                </c:pt>
                <c:pt idx="67">
                  <c:v>102.611802613012</c:v>
                </c:pt>
                <c:pt idx="68">
                  <c:v>102.902452438012</c:v>
                </c:pt>
                <c:pt idx="69">
                  <c:v>102.475526193572</c:v>
                </c:pt>
                <c:pt idx="70">
                  <c:v>102.743598511135</c:v>
                </c:pt>
                <c:pt idx="71">
                  <c:v>102.259410463586</c:v>
                </c:pt>
                <c:pt idx="72">
                  <c:v>101.710694371178</c:v>
                </c:pt>
                <c:pt idx="73">
                  <c:v>101.647659278623</c:v>
                </c:pt>
                <c:pt idx="74">
                  <c:v>101.89675395999</c:v>
                </c:pt>
                <c:pt idx="75">
                  <c:v>101.881131311816</c:v>
                </c:pt>
                <c:pt idx="76">
                  <c:v>101.836991293966</c:v>
                </c:pt>
                <c:pt idx="77">
                  <c:v>101.930335896765</c:v>
                </c:pt>
                <c:pt idx="78">
                  <c:v>101.718793191392</c:v>
                </c:pt>
                <c:pt idx="79">
                  <c:v>101.652360578792</c:v>
                </c:pt>
                <c:pt idx="80">
                  <c:v>102.088262543116</c:v>
                </c:pt>
                <c:pt idx="81">
                  <c:v>102.018544402093</c:v>
                </c:pt>
                <c:pt idx="82">
                  <c:v>102.385172534669</c:v>
                </c:pt>
                <c:pt idx="83">
                  <c:v>102.033141188688</c:v>
                </c:pt>
                <c:pt idx="84">
                  <c:v>102.184184640446</c:v>
                </c:pt>
                <c:pt idx="85">
                  <c:v>101.995130775622</c:v>
                </c:pt>
                <c:pt idx="86">
                  <c:v>102.467334273313</c:v>
                </c:pt>
                <c:pt idx="87">
                  <c:v>102.493080540149</c:v>
                </c:pt>
                <c:pt idx="88">
                  <c:v>102.497974954177</c:v>
                </c:pt>
                <c:pt idx="89">
                  <c:v>101.789417042903</c:v>
                </c:pt>
                <c:pt idx="90">
                  <c:v>102.092728778926</c:v>
                </c:pt>
                <c:pt idx="91">
                  <c:v>102.511889462684</c:v>
                </c:pt>
                <c:pt idx="92">
                  <c:v>102.570620544775</c:v>
                </c:pt>
                <c:pt idx="93">
                  <c:v>102.424344349172</c:v>
                </c:pt>
                <c:pt idx="94">
                  <c:v>102.899252788235</c:v>
                </c:pt>
                <c:pt idx="95">
                  <c:v>102.538385403444</c:v>
                </c:pt>
                <c:pt idx="96">
                  <c:v>102.363179566925</c:v>
                </c:pt>
                <c:pt idx="97">
                  <c:v>102.021755423618</c:v>
                </c:pt>
                <c:pt idx="98">
                  <c:v>101.922859249864</c:v>
                </c:pt>
                <c:pt idx="99">
                  <c:v>101.814016859138</c:v>
                </c:pt>
                <c:pt idx="100">
                  <c:v>101.686486363942</c:v>
                </c:pt>
                <c:pt idx="101">
                  <c:v>102.482077741079</c:v>
                </c:pt>
                <c:pt idx="102">
                  <c:v>102.369167386006</c:v>
                </c:pt>
                <c:pt idx="103">
                  <c:v>102.783750943867</c:v>
                </c:pt>
                <c:pt idx="104">
                  <c:v>102.852086674483</c:v>
                </c:pt>
                <c:pt idx="105">
                  <c:v>103.331657321906</c:v>
                </c:pt>
                <c:pt idx="106">
                  <c:v>102.804713330355</c:v>
                </c:pt>
                <c:pt idx="107">
                  <c:v>102.682692829753</c:v>
                </c:pt>
                <c:pt idx="108">
                  <c:v>102.490186183792</c:v>
                </c:pt>
                <c:pt idx="109">
                  <c:v>103.045116539469</c:v>
                </c:pt>
                <c:pt idx="110">
                  <c:v>103.286741521698</c:v>
                </c:pt>
                <c:pt idx="111">
                  <c:v>103.718817001485</c:v>
                </c:pt>
                <c:pt idx="112">
                  <c:v>103.413573941504</c:v>
                </c:pt>
                <c:pt idx="113">
                  <c:v>103.429198418787</c:v>
                </c:pt>
                <c:pt idx="114">
                  <c:v>102.96037819049</c:v>
                </c:pt>
                <c:pt idx="115">
                  <c:v>103.35807360416</c:v>
                </c:pt>
                <c:pt idx="116">
                  <c:v>103.096967861072</c:v>
                </c:pt>
                <c:pt idx="117">
                  <c:v>103.76440779244</c:v>
                </c:pt>
                <c:pt idx="118">
                  <c:v>103.432019362498</c:v>
                </c:pt>
                <c:pt idx="119">
                  <c:v>103.46771664599</c:v>
                </c:pt>
                <c:pt idx="120">
                  <c:v>103.005986441019</c:v>
                </c:pt>
                <c:pt idx="121">
                  <c:v>102.98536860124</c:v>
                </c:pt>
                <c:pt idx="122">
                  <c:v>103.360638581477</c:v>
                </c:pt>
                <c:pt idx="123">
                  <c:v>103.293923764849</c:v>
                </c:pt>
                <c:pt idx="124">
                  <c:v>102.705856237837</c:v>
                </c:pt>
                <c:pt idx="125">
                  <c:v>102.19053820344</c:v>
                </c:pt>
                <c:pt idx="126">
                  <c:v>101.795756022256</c:v>
                </c:pt>
                <c:pt idx="127">
                  <c:v>101.844270388142</c:v>
                </c:pt>
                <c:pt idx="128">
                  <c:v>101.664006206604</c:v>
                </c:pt>
                <c:pt idx="129">
                  <c:v>101.755328417186</c:v>
                </c:pt>
                <c:pt idx="130">
                  <c:v>101.880799347672</c:v>
                </c:pt>
                <c:pt idx="131">
                  <c:v>101.984215983293</c:v>
                </c:pt>
                <c:pt idx="132">
                  <c:v>101.705665371293</c:v>
                </c:pt>
                <c:pt idx="133">
                  <c:v>101.370451918127</c:v>
                </c:pt>
                <c:pt idx="134">
                  <c:v>100.989458890404</c:v>
                </c:pt>
                <c:pt idx="135">
                  <c:v>100.997298908836</c:v>
                </c:pt>
                <c:pt idx="136">
                  <c:v>100.955990977868</c:v>
                </c:pt>
                <c:pt idx="137">
                  <c:v>101.352435727121</c:v>
                </c:pt>
                <c:pt idx="138">
                  <c:v>101.271443951672</c:v>
                </c:pt>
                <c:pt idx="139">
                  <c:v>101.027834383769</c:v>
                </c:pt>
                <c:pt idx="140">
                  <c:v>100.896620873119</c:v>
                </c:pt>
                <c:pt idx="141">
                  <c:v>100.182138042082</c:v>
                </c:pt>
                <c:pt idx="142">
                  <c:v>100.531045882666</c:v>
                </c:pt>
                <c:pt idx="143">
                  <c:v>100.661639403291</c:v>
                </c:pt>
                <c:pt idx="144">
                  <c:v>100.569449483101</c:v>
                </c:pt>
                <c:pt idx="145">
                  <c:v>100.629625346544</c:v>
                </c:pt>
                <c:pt idx="146">
                  <c:v>100.091615072012</c:v>
                </c:pt>
                <c:pt idx="147">
                  <c:v>99.8804803828267</c:v>
                </c:pt>
                <c:pt idx="148">
                  <c:v>100.041580840639</c:v>
                </c:pt>
                <c:pt idx="149">
                  <c:v>100.203679527785</c:v>
                </c:pt>
                <c:pt idx="150">
                  <c:v>99.7035748883406</c:v>
                </c:pt>
                <c:pt idx="151">
                  <c:v>99.2698045944632</c:v>
                </c:pt>
                <c:pt idx="152">
                  <c:v>99.6708153935625</c:v>
                </c:pt>
                <c:pt idx="153">
                  <c:v>99.9739019759203</c:v>
                </c:pt>
                <c:pt idx="154">
                  <c:v>99.5090048023824</c:v>
                </c:pt>
                <c:pt idx="155">
                  <c:v>99.087581744438</c:v>
                </c:pt>
                <c:pt idx="156">
                  <c:v>99.1511299779575</c:v>
                </c:pt>
                <c:pt idx="157">
                  <c:v>98.9762729011404</c:v>
                </c:pt>
                <c:pt idx="158">
                  <c:v>99.5959167321014</c:v>
                </c:pt>
                <c:pt idx="159">
                  <c:v>99.4987287303419</c:v>
                </c:pt>
                <c:pt idx="160">
                  <c:v>99.7491577854876</c:v>
                </c:pt>
                <c:pt idx="161">
                  <c:v>99.9391223482874</c:v>
                </c:pt>
                <c:pt idx="162">
                  <c:v>99.7047452723964</c:v>
                </c:pt>
                <c:pt idx="163">
                  <c:v>99.7810095494696</c:v>
                </c:pt>
                <c:pt idx="164">
                  <c:v>99.4401610772519</c:v>
                </c:pt>
                <c:pt idx="165">
                  <c:v>99.8643366394465</c:v>
                </c:pt>
                <c:pt idx="166">
                  <c:v>100.609978123652</c:v>
                </c:pt>
                <c:pt idx="167">
                  <c:v>100.928135635936</c:v>
                </c:pt>
                <c:pt idx="168">
                  <c:v>101.134087651564</c:v>
                </c:pt>
                <c:pt idx="169">
                  <c:v>101.732553130699</c:v>
                </c:pt>
                <c:pt idx="170">
                  <c:v>101.647147253701</c:v>
                </c:pt>
                <c:pt idx="171">
                  <c:v>101.877322732573</c:v>
                </c:pt>
                <c:pt idx="172">
                  <c:v>101.934417264088</c:v>
                </c:pt>
                <c:pt idx="173">
                  <c:v>101.977507612459</c:v>
                </c:pt>
                <c:pt idx="174">
                  <c:v>102.21753362129</c:v>
                </c:pt>
                <c:pt idx="175">
                  <c:v>102.24849282933</c:v>
                </c:pt>
                <c:pt idx="176">
                  <c:v>102.104337318527</c:v>
                </c:pt>
                <c:pt idx="177">
                  <c:v>102.291901108157</c:v>
                </c:pt>
                <c:pt idx="178">
                  <c:v>102.480009896258</c:v>
                </c:pt>
                <c:pt idx="179">
                  <c:v>102.22061709869</c:v>
                </c:pt>
                <c:pt idx="180">
                  <c:v>102.601689814902</c:v>
                </c:pt>
                <c:pt idx="181">
                  <c:v>102.558025101247</c:v>
                </c:pt>
                <c:pt idx="182">
                  <c:v>102.468417042336</c:v>
                </c:pt>
                <c:pt idx="183">
                  <c:v>102.233690844239</c:v>
                </c:pt>
                <c:pt idx="184">
                  <c:v>101.851443107632</c:v>
                </c:pt>
                <c:pt idx="185">
                  <c:v>102.124161202868</c:v>
                </c:pt>
                <c:pt idx="186">
                  <c:v>102.266829799211</c:v>
                </c:pt>
                <c:pt idx="187">
                  <c:v>102.265070211343</c:v>
                </c:pt>
                <c:pt idx="188">
                  <c:v>102.062867049641</c:v>
                </c:pt>
                <c:pt idx="189">
                  <c:v>101.666950033389</c:v>
                </c:pt>
                <c:pt idx="190">
                  <c:v>102.29215796369</c:v>
                </c:pt>
                <c:pt idx="191">
                  <c:v>102.335799843281</c:v>
                </c:pt>
                <c:pt idx="192">
                  <c:v>102.140243734876</c:v>
                </c:pt>
                <c:pt idx="193">
                  <c:v>102.230631998391</c:v>
                </c:pt>
                <c:pt idx="194">
                  <c:v>101.45927275299</c:v>
                </c:pt>
                <c:pt idx="195">
                  <c:v>101.492018159975</c:v>
                </c:pt>
                <c:pt idx="196">
                  <c:v>101.631853511749</c:v>
                </c:pt>
                <c:pt idx="197">
                  <c:v>101.692830856344</c:v>
                </c:pt>
                <c:pt idx="198">
                  <c:v>101.461989742401</c:v>
                </c:pt>
                <c:pt idx="199">
                  <c:v>101.969354147282</c:v>
                </c:pt>
                <c:pt idx="200">
                  <c:v>101.789993772686</c:v>
                </c:pt>
                <c:pt idx="201">
                  <c:v>101.260753884757</c:v>
                </c:pt>
                <c:pt idx="202">
                  <c:v>101.239894543964</c:v>
                </c:pt>
                <c:pt idx="203">
                  <c:v>101.456852873461</c:v>
                </c:pt>
                <c:pt idx="204">
                  <c:v>101.437024149598</c:v>
                </c:pt>
                <c:pt idx="205">
                  <c:v>101.808009095956</c:v>
                </c:pt>
                <c:pt idx="206">
                  <c:v>101.789410792627</c:v>
                </c:pt>
                <c:pt idx="207">
                  <c:v>101.820983097707</c:v>
                </c:pt>
                <c:pt idx="208">
                  <c:v>101.292431094269</c:v>
                </c:pt>
                <c:pt idx="209">
                  <c:v>101.465933156395</c:v>
                </c:pt>
                <c:pt idx="210">
                  <c:v>101.574102375583</c:v>
                </c:pt>
                <c:pt idx="211">
                  <c:v>101.641452295475</c:v>
                </c:pt>
                <c:pt idx="212">
                  <c:v>101.598176334838</c:v>
                </c:pt>
                <c:pt idx="213">
                  <c:v>101.853656223132</c:v>
                </c:pt>
                <c:pt idx="214">
                  <c:v>101.747714815117</c:v>
                </c:pt>
                <c:pt idx="215">
                  <c:v>101.336609819635</c:v>
                </c:pt>
                <c:pt idx="216">
                  <c:v>101.708466056184</c:v>
                </c:pt>
                <c:pt idx="217">
                  <c:v>101.863143908781</c:v>
                </c:pt>
                <c:pt idx="218">
                  <c:v>101.642690853804</c:v>
                </c:pt>
                <c:pt idx="219">
                  <c:v>102.094483000007</c:v>
                </c:pt>
                <c:pt idx="220">
                  <c:v>102.29936566641</c:v>
                </c:pt>
                <c:pt idx="221">
                  <c:v>101.59933195398</c:v>
                </c:pt>
                <c:pt idx="222">
                  <c:v>102.32306210068</c:v>
                </c:pt>
                <c:pt idx="223">
                  <c:v>102.514674977345</c:v>
                </c:pt>
                <c:pt idx="224">
                  <c:v>102.587078527798</c:v>
                </c:pt>
                <c:pt idx="225">
                  <c:v>102.252669703677</c:v>
                </c:pt>
                <c:pt idx="226">
                  <c:v>102.124647923725</c:v>
                </c:pt>
                <c:pt idx="227">
                  <c:v>102.154012971679</c:v>
                </c:pt>
                <c:pt idx="228">
                  <c:v>102.061114691349</c:v>
                </c:pt>
                <c:pt idx="229">
                  <c:v>101.944254856888</c:v>
                </c:pt>
                <c:pt idx="230">
                  <c:v>101.483807300971</c:v>
                </c:pt>
                <c:pt idx="231">
                  <c:v>101.594082959794</c:v>
                </c:pt>
                <c:pt idx="232">
                  <c:v>101.69160229017</c:v>
                </c:pt>
                <c:pt idx="233">
                  <c:v>101.376017284316</c:v>
                </c:pt>
                <c:pt idx="234">
                  <c:v>101.413013168176</c:v>
                </c:pt>
                <c:pt idx="235">
                  <c:v>101.382966897002</c:v>
                </c:pt>
                <c:pt idx="236">
                  <c:v>101.379617727083</c:v>
                </c:pt>
                <c:pt idx="237">
                  <c:v>101.40797593564</c:v>
                </c:pt>
                <c:pt idx="238">
                  <c:v>101.352090208819</c:v>
                </c:pt>
                <c:pt idx="239">
                  <c:v>100.962064983603</c:v>
                </c:pt>
                <c:pt idx="240">
                  <c:v>101.3134573148</c:v>
                </c:pt>
                <c:pt idx="241">
                  <c:v>101.946347627795</c:v>
                </c:pt>
                <c:pt idx="242">
                  <c:v>102.001299693515</c:v>
                </c:pt>
                <c:pt idx="243">
                  <c:v>101.936032947559</c:v>
                </c:pt>
                <c:pt idx="244">
                  <c:v>101.396017524937</c:v>
                </c:pt>
                <c:pt idx="245">
                  <c:v>101.091731968115</c:v>
                </c:pt>
                <c:pt idx="246">
                  <c:v>100.518216502174</c:v>
                </c:pt>
                <c:pt idx="247">
                  <c:v>100.932855719168</c:v>
                </c:pt>
                <c:pt idx="248">
                  <c:v>100.869639459525</c:v>
                </c:pt>
                <c:pt idx="249">
                  <c:v>101.269173357678</c:v>
                </c:pt>
                <c:pt idx="250">
                  <c:v>101.619675104581</c:v>
                </c:pt>
                <c:pt idx="251">
                  <c:v>101.396934398056</c:v>
                </c:pt>
                <c:pt idx="252">
                  <c:v>101.396703941983</c:v>
                </c:pt>
                <c:pt idx="253">
                  <c:v>101.350032792132</c:v>
                </c:pt>
                <c:pt idx="254">
                  <c:v>101.379049944039</c:v>
                </c:pt>
                <c:pt idx="255">
                  <c:v>101.136315720306</c:v>
                </c:pt>
                <c:pt idx="256">
                  <c:v>101.503539198881</c:v>
                </c:pt>
                <c:pt idx="257">
                  <c:v>101.441153981396</c:v>
                </c:pt>
                <c:pt idx="258">
                  <c:v>101.48975868408</c:v>
                </c:pt>
                <c:pt idx="259">
                  <c:v>101.42859114663</c:v>
                </c:pt>
                <c:pt idx="260">
                  <c:v>101.093425202206</c:v>
                </c:pt>
                <c:pt idx="261">
                  <c:v>101.380486760888</c:v>
                </c:pt>
                <c:pt idx="262">
                  <c:v>101.401233994621</c:v>
                </c:pt>
                <c:pt idx="263">
                  <c:v>101.077452790735</c:v>
                </c:pt>
                <c:pt idx="264">
                  <c:v>101.583516952426</c:v>
                </c:pt>
                <c:pt idx="265">
                  <c:v>101.972456268113</c:v>
                </c:pt>
                <c:pt idx="266">
                  <c:v>101.84538526178</c:v>
                </c:pt>
                <c:pt idx="267">
                  <c:v>101.304670568094</c:v>
                </c:pt>
                <c:pt idx="268">
                  <c:v>101.144168897629</c:v>
                </c:pt>
                <c:pt idx="269">
                  <c:v>100.986471405389</c:v>
                </c:pt>
                <c:pt idx="270">
                  <c:v>100.281234295965</c:v>
                </c:pt>
                <c:pt idx="271">
                  <c:v>100.438636404933</c:v>
                </c:pt>
                <c:pt idx="272">
                  <c:v>100.905620214885</c:v>
                </c:pt>
                <c:pt idx="273">
                  <c:v>100.594167914675</c:v>
                </c:pt>
                <c:pt idx="274">
                  <c:v>100.448773660574</c:v>
                </c:pt>
                <c:pt idx="275">
                  <c:v>100.06397391675</c:v>
                </c:pt>
                <c:pt idx="276">
                  <c:v>99.8155220843774</c:v>
                </c:pt>
                <c:pt idx="277">
                  <c:v>99.7403365399234</c:v>
                </c:pt>
                <c:pt idx="278">
                  <c:v>99.5004229110089</c:v>
                </c:pt>
                <c:pt idx="279">
                  <c:v>99.2621972000279</c:v>
                </c:pt>
                <c:pt idx="280">
                  <c:v>99.1149612679669</c:v>
                </c:pt>
                <c:pt idx="281">
                  <c:v>99.6173710470252</c:v>
                </c:pt>
                <c:pt idx="282">
                  <c:v>100.099460498767</c:v>
                </c:pt>
                <c:pt idx="283">
                  <c:v>100.414958082531</c:v>
                </c:pt>
                <c:pt idx="284">
                  <c:v>100.042921414586</c:v>
                </c:pt>
                <c:pt idx="285">
                  <c:v>100.047825531488</c:v>
                </c:pt>
                <c:pt idx="286">
                  <c:v>100.360438154546</c:v>
                </c:pt>
                <c:pt idx="287">
                  <c:v>99.9092352693742</c:v>
                </c:pt>
                <c:pt idx="288">
                  <c:v>99.8959844229576</c:v>
                </c:pt>
                <c:pt idx="289">
                  <c:v>99.6328342985058</c:v>
                </c:pt>
                <c:pt idx="290">
                  <c:v>100.010814910047</c:v>
                </c:pt>
                <c:pt idx="291">
                  <c:v>100.48967196632</c:v>
                </c:pt>
                <c:pt idx="292">
                  <c:v>100.622044160593</c:v>
                </c:pt>
                <c:pt idx="293">
                  <c:v>101.099132640178</c:v>
                </c:pt>
                <c:pt idx="294">
                  <c:v>100.999496788976</c:v>
                </c:pt>
                <c:pt idx="295">
                  <c:v>101.087652929076</c:v>
                </c:pt>
                <c:pt idx="296">
                  <c:v>100.822453827408</c:v>
                </c:pt>
                <c:pt idx="297">
                  <c:v>101.159902806637</c:v>
                </c:pt>
                <c:pt idx="298">
                  <c:v>100.907816778458</c:v>
                </c:pt>
                <c:pt idx="299">
                  <c:v>100.955410695482</c:v>
                </c:pt>
                <c:pt idx="300">
                  <c:v>100.225116683426</c:v>
                </c:pt>
                <c:pt idx="301">
                  <c:v>100.008671353097</c:v>
                </c:pt>
                <c:pt idx="302">
                  <c:v>100.1251976656</c:v>
                </c:pt>
                <c:pt idx="303">
                  <c:v>100.078300714773</c:v>
                </c:pt>
                <c:pt idx="304">
                  <c:v>99.9119464726881</c:v>
                </c:pt>
                <c:pt idx="305">
                  <c:v>100.078553425278</c:v>
                </c:pt>
                <c:pt idx="306">
                  <c:v>99.8587323884937</c:v>
                </c:pt>
                <c:pt idx="307">
                  <c:v>99.6863349539777</c:v>
                </c:pt>
                <c:pt idx="308">
                  <c:v>99.5085277221971</c:v>
                </c:pt>
                <c:pt idx="309">
                  <c:v>99.5429864981234</c:v>
                </c:pt>
                <c:pt idx="310">
                  <c:v>99.8405145433802</c:v>
                </c:pt>
                <c:pt idx="311">
                  <c:v>99.3548422775145</c:v>
                </c:pt>
                <c:pt idx="312">
                  <c:v>99.462393567946</c:v>
                </c:pt>
                <c:pt idx="313">
                  <c:v>99.7099116813695</c:v>
                </c:pt>
                <c:pt idx="314">
                  <c:v>99.3583913994603</c:v>
                </c:pt>
                <c:pt idx="315">
                  <c:v>98.9695717888156</c:v>
                </c:pt>
                <c:pt idx="316">
                  <c:v>99.4419638100331</c:v>
                </c:pt>
                <c:pt idx="317">
                  <c:v>99.3221436193997</c:v>
                </c:pt>
                <c:pt idx="318">
                  <c:v>99.2288423185039</c:v>
                </c:pt>
                <c:pt idx="319">
                  <c:v>99.7850972926854</c:v>
                </c:pt>
                <c:pt idx="320">
                  <c:v>99.8040040282485</c:v>
                </c:pt>
                <c:pt idx="321">
                  <c:v>99.7242540412756</c:v>
                </c:pt>
                <c:pt idx="322">
                  <c:v>99.4417855266532</c:v>
                </c:pt>
                <c:pt idx="323">
                  <c:v>99.3680240753409</c:v>
                </c:pt>
                <c:pt idx="324">
                  <c:v>99.086472146037</c:v>
                </c:pt>
                <c:pt idx="325">
                  <c:v>99.7572333136514</c:v>
                </c:pt>
                <c:pt idx="326">
                  <c:v>99.6872575407257</c:v>
                </c:pt>
                <c:pt idx="327">
                  <c:v>99.8276360167614</c:v>
                </c:pt>
                <c:pt idx="328">
                  <c:v>99.9700872131976</c:v>
                </c:pt>
                <c:pt idx="329">
                  <c:v>99.8237121560114</c:v>
                </c:pt>
                <c:pt idx="330">
                  <c:v>100.245004787707</c:v>
                </c:pt>
                <c:pt idx="331">
                  <c:v>99.906925387803</c:v>
                </c:pt>
                <c:pt idx="332">
                  <c:v>99.7776554886694</c:v>
                </c:pt>
                <c:pt idx="333">
                  <c:v>100.115311977111</c:v>
                </c:pt>
                <c:pt idx="334">
                  <c:v>99.8949716733431</c:v>
                </c:pt>
                <c:pt idx="335">
                  <c:v>99.6235281431889</c:v>
                </c:pt>
                <c:pt idx="336">
                  <c:v>99.5994995923562</c:v>
                </c:pt>
                <c:pt idx="337">
                  <c:v>99.124825536153</c:v>
                </c:pt>
                <c:pt idx="338">
                  <c:v>98.7408898355608</c:v>
                </c:pt>
                <c:pt idx="339">
                  <c:v>98.9287818520555</c:v>
                </c:pt>
                <c:pt idx="340">
                  <c:v>98.8248228032038</c:v>
                </c:pt>
                <c:pt idx="341">
                  <c:v>98.4362500664484</c:v>
                </c:pt>
                <c:pt idx="342">
                  <c:v>98.7165703813014</c:v>
                </c:pt>
                <c:pt idx="343">
                  <c:v>98.5909238035507</c:v>
                </c:pt>
                <c:pt idx="344">
                  <c:v>97.9857706183353</c:v>
                </c:pt>
                <c:pt idx="345">
                  <c:v>98.5078043279703</c:v>
                </c:pt>
                <c:pt idx="346">
                  <c:v>98.8698946757169</c:v>
                </c:pt>
                <c:pt idx="347">
                  <c:v>99.0851898525712</c:v>
                </c:pt>
                <c:pt idx="348">
                  <c:v>99.1192426830946</c:v>
                </c:pt>
                <c:pt idx="349">
                  <c:v>98.9825121718832</c:v>
                </c:pt>
                <c:pt idx="350">
                  <c:v>99.2400992143652</c:v>
                </c:pt>
                <c:pt idx="351">
                  <c:v>99.3389303853762</c:v>
                </c:pt>
                <c:pt idx="352">
                  <c:v>99.542437332862</c:v>
                </c:pt>
                <c:pt idx="353">
                  <c:v>99.7662447131342</c:v>
                </c:pt>
                <c:pt idx="354">
                  <c:v>99.5277855373319</c:v>
                </c:pt>
                <c:pt idx="355">
                  <c:v>99.172929428089</c:v>
                </c:pt>
                <c:pt idx="356">
                  <c:v>99.0746294298504</c:v>
                </c:pt>
                <c:pt idx="357">
                  <c:v>99.1300649812499</c:v>
                </c:pt>
                <c:pt idx="358">
                  <c:v>98.9217053086209</c:v>
                </c:pt>
                <c:pt idx="359">
                  <c:v>98.7443241858337</c:v>
                </c:pt>
                <c:pt idx="360">
                  <c:v>98.9956364309811</c:v>
                </c:pt>
                <c:pt idx="361">
                  <c:v>99.1594080147517</c:v>
                </c:pt>
                <c:pt idx="362">
                  <c:v>99.2442945151828</c:v>
                </c:pt>
                <c:pt idx="363">
                  <c:v>99.7761562081237</c:v>
                </c:pt>
                <c:pt idx="364">
                  <c:v>99.2821663952118</c:v>
                </c:pt>
                <c:pt idx="365">
                  <c:v>99.0924577278507</c:v>
                </c:pt>
                <c:pt idx="366">
                  <c:v>98.7757777139876</c:v>
                </c:pt>
                <c:pt idx="367">
                  <c:v>98.3321891988752</c:v>
                </c:pt>
                <c:pt idx="368">
                  <c:v>98.3384889016911</c:v>
                </c:pt>
                <c:pt idx="369">
                  <c:v>98.5150494255361</c:v>
                </c:pt>
                <c:pt idx="370">
                  <c:v>98.4379726254523</c:v>
                </c:pt>
                <c:pt idx="371">
                  <c:v>98.576877056393</c:v>
                </c:pt>
                <c:pt idx="372">
                  <c:v>98.3514574250233</c:v>
                </c:pt>
                <c:pt idx="373">
                  <c:v>98.4553178396091</c:v>
                </c:pt>
                <c:pt idx="374">
                  <c:v>98.4887665694844</c:v>
                </c:pt>
                <c:pt idx="375">
                  <c:v>98.8042577818897</c:v>
                </c:pt>
                <c:pt idx="376">
                  <c:v>98.8456245366508</c:v>
                </c:pt>
                <c:pt idx="377">
                  <c:v>98.6340322124899</c:v>
                </c:pt>
                <c:pt idx="378">
                  <c:v>98.943246530049</c:v>
                </c:pt>
                <c:pt idx="379">
                  <c:v>99.4539396422856</c:v>
                </c:pt>
                <c:pt idx="380">
                  <c:v>99.0423143796256</c:v>
                </c:pt>
                <c:pt idx="381">
                  <c:v>99.3365548285081</c:v>
                </c:pt>
                <c:pt idx="382">
                  <c:v>99.5744998987552</c:v>
                </c:pt>
                <c:pt idx="383">
                  <c:v>100.440256441458</c:v>
                </c:pt>
                <c:pt idx="384">
                  <c:v>100.661680870674</c:v>
                </c:pt>
                <c:pt idx="385">
                  <c:v>100.576362868507</c:v>
                </c:pt>
                <c:pt idx="386">
                  <c:v>100.264014986452</c:v>
                </c:pt>
                <c:pt idx="387">
                  <c:v>100.114908572201</c:v>
                </c:pt>
                <c:pt idx="388">
                  <c:v>100.034574982424</c:v>
                </c:pt>
                <c:pt idx="389">
                  <c:v>100.095354272745</c:v>
                </c:pt>
                <c:pt idx="390">
                  <c:v>100.581961640259</c:v>
                </c:pt>
                <c:pt idx="391">
                  <c:v>100.262027914945</c:v>
                </c:pt>
                <c:pt idx="392">
                  <c:v>100.060382871102</c:v>
                </c:pt>
                <c:pt idx="393">
                  <c:v>100.084765418187</c:v>
                </c:pt>
                <c:pt idx="394">
                  <c:v>99.7641204852647</c:v>
                </c:pt>
                <c:pt idx="395">
                  <c:v>99.7490509324914</c:v>
                </c:pt>
                <c:pt idx="396">
                  <c:v>99.9005655371165</c:v>
                </c:pt>
                <c:pt idx="397">
                  <c:v>99.6128611004956</c:v>
                </c:pt>
                <c:pt idx="398">
                  <c:v>99.0426994015095</c:v>
                </c:pt>
                <c:pt idx="399">
                  <c:v>98.9454502469462</c:v>
                </c:pt>
                <c:pt idx="400">
                  <c:v>98.8246070838627</c:v>
                </c:pt>
                <c:pt idx="401">
                  <c:v>98.5249013482559</c:v>
                </c:pt>
                <c:pt idx="402">
                  <c:v>98.5503742215438</c:v>
                </c:pt>
                <c:pt idx="403">
                  <c:v>98.0295999226671</c:v>
                </c:pt>
                <c:pt idx="404">
                  <c:v>98.0261735259168</c:v>
                </c:pt>
                <c:pt idx="405">
                  <c:v>98.2109284621148</c:v>
                </c:pt>
                <c:pt idx="406">
                  <c:v>97.9401978141682</c:v>
                </c:pt>
                <c:pt idx="407">
                  <c:v>97.5001062080394</c:v>
                </c:pt>
                <c:pt idx="408">
                  <c:v>97.9982407273205</c:v>
                </c:pt>
                <c:pt idx="409">
                  <c:v>98.3212267664085</c:v>
                </c:pt>
                <c:pt idx="410">
                  <c:v>98.5141759144246</c:v>
                </c:pt>
                <c:pt idx="411">
                  <c:v>98.9900074900314</c:v>
                </c:pt>
                <c:pt idx="412">
                  <c:v>98.7848490224064</c:v>
                </c:pt>
                <c:pt idx="413">
                  <c:v>98.7778918383581</c:v>
                </c:pt>
                <c:pt idx="414">
                  <c:v>98.8797488053194</c:v>
                </c:pt>
                <c:pt idx="415">
                  <c:v>98.6790182511011</c:v>
                </c:pt>
                <c:pt idx="416">
                  <c:v>98.8671834286119</c:v>
                </c:pt>
                <c:pt idx="417">
                  <c:v>99.0479313697754</c:v>
                </c:pt>
                <c:pt idx="418">
                  <c:v>99.6100645905096</c:v>
                </c:pt>
                <c:pt idx="419">
                  <c:v>99.5128060932342</c:v>
                </c:pt>
                <c:pt idx="420">
                  <c:v>98.9489105153645</c:v>
                </c:pt>
                <c:pt idx="421">
                  <c:v>98.3861177608515</c:v>
                </c:pt>
                <c:pt idx="422">
                  <c:v>98.220969333841</c:v>
                </c:pt>
                <c:pt idx="423">
                  <c:v>98.2012111788828</c:v>
                </c:pt>
                <c:pt idx="424">
                  <c:v>98.0900944461529</c:v>
                </c:pt>
                <c:pt idx="425">
                  <c:v>98.3627975570997</c:v>
                </c:pt>
                <c:pt idx="426">
                  <c:v>98.0526734276997</c:v>
                </c:pt>
                <c:pt idx="427">
                  <c:v>97.7618649413977</c:v>
                </c:pt>
                <c:pt idx="428">
                  <c:v>97.9652456923674</c:v>
                </c:pt>
                <c:pt idx="429">
                  <c:v>98.2210231520775</c:v>
                </c:pt>
                <c:pt idx="430">
                  <c:v>97.4698971522509</c:v>
                </c:pt>
                <c:pt idx="431">
                  <c:v>97.2210300012263</c:v>
                </c:pt>
                <c:pt idx="432">
                  <c:v>96.8046657854017</c:v>
                </c:pt>
                <c:pt idx="433">
                  <c:v>96.2834678801571</c:v>
                </c:pt>
                <c:pt idx="434">
                  <c:v>96.6104812988387</c:v>
                </c:pt>
                <c:pt idx="435">
                  <c:v>96.5111912276934</c:v>
                </c:pt>
                <c:pt idx="436">
                  <c:v>96.0224389335846</c:v>
                </c:pt>
                <c:pt idx="437">
                  <c:v>95.3266428826009</c:v>
                </c:pt>
                <c:pt idx="438">
                  <c:v>94.9969597709605</c:v>
                </c:pt>
                <c:pt idx="439">
                  <c:v>95.1296786991228</c:v>
                </c:pt>
                <c:pt idx="440">
                  <c:v>94.9072302186918</c:v>
                </c:pt>
                <c:pt idx="441">
                  <c:v>94.717963810676</c:v>
                </c:pt>
                <c:pt idx="442">
                  <c:v>94.78056539048</c:v>
                </c:pt>
                <c:pt idx="443">
                  <c:v>94.5482219754807</c:v>
                </c:pt>
                <c:pt idx="444">
                  <c:v>94.5825589954155</c:v>
                </c:pt>
                <c:pt idx="445">
                  <c:v>94.3634390099864</c:v>
                </c:pt>
                <c:pt idx="446">
                  <c:v>94.5742027162682</c:v>
                </c:pt>
                <c:pt idx="447">
                  <c:v>94.5585243933087</c:v>
                </c:pt>
                <c:pt idx="448">
                  <c:v>94.6227548465654</c:v>
                </c:pt>
                <c:pt idx="449">
                  <c:v>95.1157743613587</c:v>
                </c:pt>
                <c:pt idx="450">
                  <c:v>95.5731934771842</c:v>
                </c:pt>
                <c:pt idx="451">
                  <c:v>95.7932759036598</c:v>
                </c:pt>
                <c:pt idx="452">
                  <c:v>95.7193838028058</c:v>
                </c:pt>
                <c:pt idx="453">
                  <c:v>95.8561278334981</c:v>
                </c:pt>
                <c:pt idx="454">
                  <c:v>95.9291873926949</c:v>
                </c:pt>
                <c:pt idx="455">
                  <c:v>95.8750451917235</c:v>
                </c:pt>
                <c:pt idx="456">
                  <c:v>95.6656408978349</c:v>
                </c:pt>
                <c:pt idx="457">
                  <c:v>95.6421910905427</c:v>
                </c:pt>
                <c:pt idx="458">
                  <c:v>95.9101895982066</c:v>
                </c:pt>
                <c:pt idx="459">
                  <c:v>96.0785390549183</c:v>
                </c:pt>
                <c:pt idx="460">
                  <c:v>96.5017106532964</c:v>
                </c:pt>
                <c:pt idx="461">
                  <c:v>96.9094649099162</c:v>
                </c:pt>
                <c:pt idx="462">
                  <c:v>96.8192987337662</c:v>
                </c:pt>
                <c:pt idx="463">
                  <c:v>96.7173427616008</c:v>
                </c:pt>
                <c:pt idx="464">
                  <c:v>96.9108268239694</c:v>
                </c:pt>
                <c:pt idx="465">
                  <c:v>97.3151626659603</c:v>
                </c:pt>
                <c:pt idx="466">
                  <c:v>97.665305253481</c:v>
                </c:pt>
                <c:pt idx="467">
                  <c:v>98.0912036419654</c:v>
                </c:pt>
                <c:pt idx="468">
                  <c:v>97.9933900408187</c:v>
                </c:pt>
                <c:pt idx="469">
                  <c:v>97.8429330188638</c:v>
                </c:pt>
                <c:pt idx="470">
                  <c:v>98.2238791165507</c:v>
                </c:pt>
                <c:pt idx="471">
                  <c:v>98.5374923929092</c:v>
                </c:pt>
                <c:pt idx="472">
                  <c:v>98.4961531593987</c:v>
                </c:pt>
                <c:pt idx="473">
                  <c:v>98.602283318563</c:v>
                </c:pt>
                <c:pt idx="474">
                  <c:v>98.504170927326</c:v>
                </c:pt>
                <c:pt idx="475">
                  <c:v>98.6849179307626</c:v>
                </c:pt>
                <c:pt idx="476">
                  <c:v>99.0902215884847</c:v>
                </c:pt>
                <c:pt idx="477">
                  <c:v>98.9113812978069</c:v>
                </c:pt>
                <c:pt idx="478">
                  <c:v>98.9834762087279</c:v>
                </c:pt>
                <c:pt idx="479">
                  <c:v>99.0727676192023</c:v>
                </c:pt>
                <c:pt idx="480">
                  <c:v>98.8327829048634</c:v>
                </c:pt>
                <c:pt idx="481">
                  <c:v>98.8421453714996</c:v>
                </c:pt>
                <c:pt idx="482">
                  <c:v>98.8135153872048</c:v>
                </c:pt>
                <c:pt idx="483">
                  <c:v>98.6433878535965</c:v>
                </c:pt>
                <c:pt idx="484">
                  <c:v>98.3118587675261</c:v>
                </c:pt>
                <c:pt idx="485">
                  <c:v>98.5152004755176</c:v>
                </c:pt>
                <c:pt idx="486">
                  <c:v>98.9538398106722</c:v>
                </c:pt>
                <c:pt idx="487">
                  <c:v>99.1837109934166</c:v>
                </c:pt>
                <c:pt idx="488">
                  <c:v>99.2538183270793</c:v>
                </c:pt>
                <c:pt idx="489">
                  <c:v>99.2846398637004</c:v>
                </c:pt>
                <c:pt idx="490">
                  <c:v>99.3023336310986</c:v>
                </c:pt>
                <c:pt idx="491">
                  <c:v>99.5425664545885</c:v>
                </c:pt>
                <c:pt idx="492">
                  <c:v>99.5798707939713</c:v>
                </c:pt>
                <c:pt idx="493">
                  <c:v>98.820613616286</c:v>
                </c:pt>
                <c:pt idx="494">
                  <c:v>98.5505167500843</c:v>
                </c:pt>
                <c:pt idx="495">
                  <c:v>99.0873894315463</c:v>
                </c:pt>
                <c:pt idx="496">
                  <c:v>99.1071767306097</c:v>
                </c:pt>
                <c:pt idx="497">
                  <c:v>99.2754317837006</c:v>
                </c:pt>
                <c:pt idx="498">
                  <c:v>98.9930588350956</c:v>
                </c:pt>
                <c:pt idx="499">
                  <c:v>99.0445202808068</c:v>
                </c:pt>
                <c:pt idx="500">
                  <c:v>98.8122317967759</c:v>
                </c:pt>
                <c:pt idx="501">
                  <c:v>98.4168354274607</c:v>
                </c:pt>
                <c:pt idx="502">
                  <c:v>98.6470851312447</c:v>
                </c:pt>
                <c:pt idx="503">
                  <c:v>98.4813653896757</c:v>
                </c:pt>
                <c:pt idx="504">
                  <c:v>99.0560488879458</c:v>
                </c:pt>
                <c:pt idx="505">
                  <c:v>98.5110929376833</c:v>
                </c:pt>
                <c:pt idx="506">
                  <c:v>98.5889871001219</c:v>
                </c:pt>
                <c:pt idx="507">
                  <c:v>98.3026676077802</c:v>
                </c:pt>
                <c:pt idx="508">
                  <c:v>98.294319756397</c:v>
                </c:pt>
                <c:pt idx="509">
                  <c:v>98.165939183163</c:v>
                </c:pt>
                <c:pt idx="510">
                  <c:v>98.0496824990307</c:v>
                </c:pt>
                <c:pt idx="511">
                  <c:v>98.3481817957949</c:v>
                </c:pt>
                <c:pt idx="512">
                  <c:v>98.7653491838898</c:v>
                </c:pt>
                <c:pt idx="513">
                  <c:v>98.3466628542267</c:v>
                </c:pt>
                <c:pt idx="514">
                  <c:v>98.7366416638623</c:v>
                </c:pt>
                <c:pt idx="515">
                  <c:v>98.7773882684615</c:v>
                </c:pt>
                <c:pt idx="516">
                  <c:v>98.2727208519803</c:v>
                </c:pt>
                <c:pt idx="517">
                  <c:v>98.352922260858</c:v>
                </c:pt>
                <c:pt idx="518">
                  <c:v>98.2563385070866</c:v>
                </c:pt>
                <c:pt idx="519">
                  <c:v>97.9185615154079</c:v>
                </c:pt>
                <c:pt idx="520">
                  <c:v>97.7785230563051</c:v>
                </c:pt>
                <c:pt idx="521">
                  <c:v>98.1105280531369</c:v>
                </c:pt>
                <c:pt idx="522">
                  <c:v>97.9037559828351</c:v>
                </c:pt>
                <c:pt idx="523">
                  <c:v>97.9520206359318</c:v>
                </c:pt>
                <c:pt idx="524">
                  <c:v>98.27864263119</c:v>
                </c:pt>
                <c:pt idx="525">
                  <c:v>98.3986334243518</c:v>
                </c:pt>
                <c:pt idx="526">
                  <c:v>98.4947415740765</c:v>
                </c:pt>
                <c:pt idx="527">
                  <c:v>98.6877212326534</c:v>
                </c:pt>
                <c:pt idx="528">
                  <c:v>98.8136580393376</c:v>
                </c:pt>
                <c:pt idx="529">
                  <c:v>98.6659618819384</c:v>
                </c:pt>
                <c:pt idx="530">
                  <c:v>99.2252368479928</c:v>
                </c:pt>
                <c:pt idx="531">
                  <c:v>99.2604872390181</c:v>
                </c:pt>
                <c:pt idx="532">
                  <c:v>98.7687411109472</c:v>
                </c:pt>
                <c:pt idx="533">
                  <c:v>98.4816083650312</c:v>
                </c:pt>
                <c:pt idx="534">
                  <c:v>98.5761362849164</c:v>
                </c:pt>
                <c:pt idx="535">
                  <c:v>98.8077558614261</c:v>
                </c:pt>
                <c:pt idx="536">
                  <c:v>98.2875506457552</c:v>
                </c:pt>
                <c:pt idx="537">
                  <c:v>98.5707048648424</c:v>
                </c:pt>
                <c:pt idx="538">
                  <c:v>98.5897666834259</c:v>
                </c:pt>
                <c:pt idx="539">
                  <c:v>98.1930029006426</c:v>
                </c:pt>
                <c:pt idx="540">
                  <c:v>98.266367533871</c:v>
                </c:pt>
                <c:pt idx="541">
                  <c:v>98.095613181971</c:v>
                </c:pt>
                <c:pt idx="542">
                  <c:v>98.3928336518715</c:v>
                </c:pt>
                <c:pt idx="543">
                  <c:v>98.6909301228905</c:v>
                </c:pt>
                <c:pt idx="544">
                  <c:v>98.3610779877767</c:v>
                </c:pt>
                <c:pt idx="545">
                  <c:v>98.4154922659464</c:v>
                </c:pt>
                <c:pt idx="546">
                  <c:v>98.2696489887409</c:v>
                </c:pt>
                <c:pt idx="547">
                  <c:v>98.1054991902352</c:v>
                </c:pt>
                <c:pt idx="548">
                  <c:v>98.2011758300069</c:v>
                </c:pt>
                <c:pt idx="549">
                  <c:v>97.828441434491</c:v>
                </c:pt>
                <c:pt idx="550">
                  <c:v>97.9161569721552</c:v>
                </c:pt>
                <c:pt idx="551">
                  <c:v>97.6940617500054</c:v>
                </c:pt>
                <c:pt idx="552">
                  <c:v>98.1801021402844</c:v>
                </c:pt>
                <c:pt idx="553">
                  <c:v>97.6071752111372</c:v>
                </c:pt>
                <c:pt idx="554">
                  <c:v>97.4366940853973</c:v>
                </c:pt>
                <c:pt idx="555">
                  <c:v>97.4930076918233</c:v>
                </c:pt>
                <c:pt idx="556">
                  <c:v>97.4274985843558</c:v>
                </c:pt>
                <c:pt idx="557">
                  <c:v>97.5033268763952</c:v>
                </c:pt>
                <c:pt idx="558">
                  <c:v>97.1796678172565</c:v>
                </c:pt>
                <c:pt idx="559">
                  <c:v>97.1097685931185</c:v>
                </c:pt>
                <c:pt idx="560">
                  <c:v>97.2746238617795</c:v>
                </c:pt>
                <c:pt idx="561">
                  <c:v>97.3376376458316</c:v>
                </c:pt>
                <c:pt idx="562">
                  <c:v>98.0857095938437</c:v>
                </c:pt>
                <c:pt idx="563">
                  <c:v>98.3505644445834</c:v>
                </c:pt>
                <c:pt idx="564">
                  <c:v>97.8703871054633</c:v>
                </c:pt>
                <c:pt idx="565">
                  <c:v>97.9730141415772</c:v>
                </c:pt>
                <c:pt idx="566">
                  <c:v>98.1244810093806</c:v>
                </c:pt>
                <c:pt idx="567">
                  <c:v>97.4463454828836</c:v>
                </c:pt>
                <c:pt idx="568">
                  <c:v>96.8996299476176</c:v>
                </c:pt>
                <c:pt idx="569">
                  <c:v>97.2995829477953</c:v>
                </c:pt>
                <c:pt idx="570">
                  <c:v>96.6718001416899</c:v>
                </c:pt>
                <c:pt idx="571">
                  <c:v>96.9938143198389</c:v>
                </c:pt>
                <c:pt idx="572">
                  <c:v>95.8358935811301</c:v>
                </c:pt>
                <c:pt idx="573">
                  <c:v>95.475926412602</c:v>
                </c:pt>
                <c:pt idx="574">
                  <c:v>95.3160034768435</c:v>
                </c:pt>
                <c:pt idx="575">
                  <c:v>94.9901109341182</c:v>
                </c:pt>
                <c:pt idx="576">
                  <c:v>94.946745627119</c:v>
                </c:pt>
                <c:pt idx="577">
                  <c:v>94.9793207493968</c:v>
                </c:pt>
                <c:pt idx="578">
                  <c:v>94.3409663329169</c:v>
                </c:pt>
                <c:pt idx="579">
                  <c:v>94.2493004077375</c:v>
                </c:pt>
                <c:pt idx="580">
                  <c:v>94.2432359503309</c:v>
                </c:pt>
                <c:pt idx="581">
                  <c:v>95.0548585671308</c:v>
                </c:pt>
                <c:pt idx="582">
                  <c:v>95.0925452399985</c:v>
                </c:pt>
                <c:pt idx="583">
                  <c:v>94.2758724064225</c:v>
                </c:pt>
                <c:pt idx="584">
                  <c:v>94.2647361895328</c:v>
                </c:pt>
                <c:pt idx="585">
                  <c:v>94.5498481098688</c:v>
                </c:pt>
                <c:pt idx="586">
                  <c:v>94.7848366864886</c:v>
                </c:pt>
                <c:pt idx="587">
                  <c:v>94.8649825087394</c:v>
                </c:pt>
                <c:pt idx="588">
                  <c:v>94.6064002049825</c:v>
                </c:pt>
                <c:pt idx="589">
                  <c:v>94.4695766098744</c:v>
                </c:pt>
                <c:pt idx="590">
                  <c:v>94.2869795921089</c:v>
                </c:pt>
                <c:pt idx="591">
                  <c:v>94.8387854568706</c:v>
                </c:pt>
                <c:pt idx="592">
                  <c:v>94.4608818943261</c:v>
                </c:pt>
                <c:pt idx="593">
                  <c:v>94.6961917708292</c:v>
                </c:pt>
                <c:pt idx="594">
                  <c:v>94.9952578946281</c:v>
                </c:pt>
                <c:pt idx="595">
                  <c:v>94.83595952111</c:v>
                </c:pt>
                <c:pt idx="596">
                  <c:v>94.5121721012061</c:v>
                </c:pt>
                <c:pt idx="597">
                  <c:v>94.2456207694504</c:v>
                </c:pt>
                <c:pt idx="598">
                  <c:v>94.3245646018496</c:v>
                </c:pt>
                <c:pt idx="599">
                  <c:v>94.141609505667</c:v>
                </c:pt>
                <c:pt idx="600">
                  <c:v>94.2798230716023</c:v>
                </c:pt>
                <c:pt idx="601">
                  <c:v>94.2753575968705</c:v>
                </c:pt>
                <c:pt idx="602">
                  <c:v>93.9920372531945</c:v>
                </c:pt>
                <c:pt idx="603">
                  <c:v>93.7656056060937</c:v>
                </c:pt>
                <c:pt idx="604">
                  <c:v>93.6462187854672</c:v>
                </c:pt>
                <c:pt idx="605">
                  <c:v>93.4307904874985</c:v>
                </c:pt>
                <c:pt idx="606">
                  <c:v>93.1957975429693</c:v>
                </c:pt>
                <c:pt idx="607">
                  <c:v>92.7583303085143</c:v>
                </c:pt>
                <c:pt idx="608">
                  <c:v>92.8867408598194</c:v>
                </c:pt>
                <c:pt idx="609">
                  <c:v>92.9016856081843</c:v>
                </c:pt>
                <c:pt idx="610">
                  <c:v>93.2108198056328</c:v>
                </c:pt>
                <c:pt idx="611">
                  <c:v>93.9509209010484</c:v>
                </c:pt>
                <c:pt idx="612">
                  <c:v>93.7684425157108</c:v>
                </c:pt>
                <c:pt idx="613">
                  <c:v>94.1141064702235</c:v>
                </c:pt>
                <c:pt idx="614">
                  <c:v>93.9370389161943</c:v>
                </c:pt>
                <c:pt idx="615">
                  <c:v>93.8707184276577</c:v>
                </c:pt>
                <c:pt idx="616">
                  <c:v>93.6759542530909</c:v>
                </c:pt>
                <c:pt idx="617">
                  <c:v>93.6061299321839</c:v>
                </c:pt>
                <c:pt idx="618">
                  <c:v>93.8004224512434</c:v>
                </c:pt>
                <c:pt idx="619">
                  <c:v>93.8768701873083</c:v>
                </c:pt>
                <c:pt idx="620">
                  <c:v>93.9013349139368</c:v>
                </c:pt>
                <c:pt idx="621">
                  <c:v>94.0249193289089</c:v>
                </c:pt>
                <c:pt idx="622">
                  <c:v>93.782639374223</c:v>
                </c:pt>
                <c:pt idx="623">
                  <c:v>93.4082181416199</c:v>
                </c:pt>
                <c:pt idx="624">
                  <c:v>93.0704350279459</c:v>
                </c:pt>
                <c:pt idx="625">
                  <c:v>93.0690496786146</c:v>
                </c:pt>
                <c:pt idx="626">
                  <c:v>93.3288525422908</c:v>
                </c:pt>
                <c:pt idx="627">
                  <c:v>93.8710202106242</c:v>
                </c:pt>
                <c:pt idx="628">
                  <c:v>93.9241316894582</c:v>
                </c:pt>
                <c:pt idx="629">
                  <c:v>94.0640255858854</c:v>
                </c:pt>
                <c:pt idx="630">
                  <c:v>94.1007890642523</c:v>
                </c:pt>
                <c:pt idx="631">
                  <c:v>94.1140811950242</c:v>
                </c:pt>
                <c:pt idx="632">
                  <c:v>93.4771443195526</c:v>
                </c:pt>
                <c:pt idx="633">
                  <c:v>93.5719733321639</c:v>
                </c:pt>
                <c:pt idx="634">
                  <c:v>92.7144832688961</c:v>
                </c:pt>
                <c:pt idx="635">
                  <c:v>92.2395706715466</c:v>
                </c:pt>
                <c:pt idx="636">
                  <c:v>92.5306238781722</c:v>
                </c:pt>
                <c:pt idx="637">
                  <c:v>92.2657995187484</c:v>
                </c:pt>
                <c:pt idx="638">
                  <c:v>92.2585088467399</c:v>
                </c:pt>
                <c:pt idx="639">
                  <c:v>92.5357740943248</c:v>
                </c:pt>
                <c:pt idx="640">
                  <c:v>92.235149528294</c:v>
                </c:pt>
                <c:pt idx="641">
                  <c:v>92.4775534324366</c:v>
                </c:pt>
                <c:pt idx="642">
                  <c:v>92.6020624565068</c:v>
                </c:pt>
                <c:pt idx="643">
                  <c:v>92.3795192185453</c:v>
                </c:pt>
                <c:pt idx="644">
                  <c:v>91.8819522162024</c:v>
                </c:pt>
                <c:pt idx="645">
                  <c:v>91.7407103669615</c:v>
                </c:pt>
                <c:pt idx="646">
                  <c:v>91.5999214559389</c:v>
                </c:pt>
                <c:pt idx="647">
                  <c:v>91.547053545338</c:v>
                </c:pt>
                <c:pt idx="648">
                  <c:v>91.5418986325883</c:v>
                </c:pt>
                <c:pt idx="649">
                  <c:v>91.587808050806</c:v>
                </c:pt>
                <c:pt idx="650">
                  <c:v>91.7342687529591</c:v>
                </c:pt>
                <c:pt idx="651">
                  <c:v>91.5091580941398</c:v>
                </c:pt>
                <c:pt idx="652">
                  <c:v>91.2962211731915</c:v>
                </c:pt>
                <c:pt idx="653">
                  <c:v>91.5729507747912</c:v>
                </c:pt>
                <c:pt idx="654">
                  <c:v>91.6911415557379</c:v>
                </c:pt>
                <c:pt idx="655">
                  <c:v>91.7474843602341</c:v>
                </c:pt>
                <c:pt idx="656">
                  <c:v>91.5207303957619</c:v>
                </c:pt>
                <c:pt idx="657">
                  <c:v>91.1446587966362</c:v>
                </c:pt>
                <c:pt idx="658">
                  <c:v>91.1645413735303</c:v>
                </c:pt>
                <c:pt idx="659">
                  <c:v>91.3346713832045</c:v>
                </c:pt>
                <c:pt idx="660">
                  <c:v>90.5427559236402</c:v>
                </c:pt>
                <c:pt idx="661">
                  <c:v>90.4494112917108</c:v>
                </c:pt>
                <c:pt idx="662">
                  <c:v>90.474335609965</c:v>
                </c:pt>
                <c:pt idx="663">
                  <c:v>90.2383101874181</c:v>
                </c:pt>
                <c:pt idx="664">
                  <c:v>90.6295592890129</c:v>
                </c:pt>
                <c:pt idx="665">
                  <c:v>89.9910488514025</c:v>
                </c:pt>
                <c:pt idx="666">
                  <c:v>89.738266628875</c:v>
                </c:pt>
                <c:pt idx="667">
                  <c:v>89.7563460911387</c:v>
                </c:pt>
                <c:pt idx="668">
                  <c:v>89.3473324375073</c:v>
                </c:pt>
                <c:pt idx="669">
                  <c:v>88.7312168779825</c:v>
                </c:pt>
                <c:pt idx="670">
                  <c:v>88.7119227943534</c:v>
                </c:pt>
                <c:pt idx="671">
                  <c:v>88.9923392187252</c:v>
                </c:pt>
                <c:pt idx="672">
                  <c:v>89.1085306155391</c:v>
                </c:pt>
                <c:pt idx="673">
                  <c:v>89.0894940320285</c:v>
                </c:pt>
                <c:pt idx="674">
                  <c:v>89.4025264773382</c:v>
                </c:pt>
                <c:pt idx="675">
                  <c:v>89.1574171108163</c:v>
                </c:pt>
                <c:pt idx="676">
                  <c:v>88.5546788829221</c:v>
                </c:pt>
                <c:pt idx="677">
                  <c:v>88.7175496113001</c:v>
                </c:pt>
                <c:pt idx="678">
                  <c:v>88.5005402904859</c:v>
                </c:pt>
                <c:pt idx="679">
                  <c:v>89.1854194477108</c:v>
                </c:pt>
                <c:pt idx="680">
                  <c:v>89.1468785953566</c:v>
                </c:pt>
                <c:pt idx="681">
                  <c:v>89.4611760251315</c:v>
                </c:pt>
                <c:pt idx="682">
                  <c:v>89.4447726638908</c:v>
                </c:pt>
                <c:pt idx="683">
                  <c:v>89.6491102480693</c:v>
                </c:pt>
                <c:pt idx="684">
                  <c:v>90.0282262738929</c:v>
                </c:pt>
                <c:pt idx="685">
                  <c:v>90.3039111725754</c:v>
                </c:pt>
                <c:pt idx="686">
                  <c:v>90.3625663664496</c:v>
                </c:pt>
                <c:pt idx="687">
                  <c:v>90.3885516957489</c:v>
                </c:pt>
                <c:pt idx="688">
                  <c:v>90.2240091241769</c:v>
                </c:pt>
                <c:pt idx="689">
                  <c:v>90.2065169520435</c:v>
                </c:pt>
                <c:pt idx="690">
                  <c:v>89.8359555178815</c:v>
                </c:pt>
                <c:pt idx="691">
                  <c:v>90.1047941276819</c:v>
                </c:pt>
                <c:pt idx="692">
                  <c:v>89.6500821274443</c:v>
                </c:pt>
                <c:pt idx="693">
                  <c:v>89.6524846665915</c:v>
                </c:pt>
                <c:pt idx="694">
                  <c:v>89.2966854668043</c:v>
                </c:pt>
                <c:pt idx="695">
                  <c:v>89.0888574268291</c:v>
                </c:pt>
                <c:pt idx="696">
                  <c:v>88.7944797197672</c:v>
                </c:pt>
                <c:pt idx="697">
                  <c:v>88.76713821039</c:v>
                </c:pt>
                <c:pt idx="698">
                  <c:v>88.622048151624</c:v>
                </c:pt>
                <c:pt idx="699">
                  <c:v>88.2285182426391</c:v>
                </c:pt>
                <c:pt idx="700">
                  <c:v>88.4007235463833</c:v>
                </c:pt>
                <c:pt idx="701">
                  <c:v>87.8815442048047</c:v>
                </c:pt>
                <c:pt idx="702">
                  <c:v>88.3349136137708</c:v>
                </c:pt>
                <c:pt idx="703">
                  <c:v>88.5092544555744</c:v>
                </c:pt>
                <c:pt idx="704">
                  <c:v>88.048914956534</c:v>
                </c:pt>
                <c:pt idx="705">
                  <c:v>88.3133476074655</c:v>
                </c:pt>
                <c:pt idx="706">
                  <c:v>87.7618838217617</c:v>
                </c:pt>
                <c:pt idx="707">
                  <c:v>87.7008051025175</c:v>
                </c:pt>
                <c:pt idx="708">
                  <c:v>87.8347979817958</c:v>
                </c:pt>
                <c:pt idx="709">
                  <c:v>87.9402025559498</c:v>
                </c:pt>
                <c:pt idx="710">
                  <c:v>87.7812629797435</c:v>
                </c:pt>
                <c:pt idx="711">
                  <c:v>87.9678472507088</c:v>
                </c:pt>
                <c:pt idx="712">
                  <c:v>87.9277240398831</c:v>
                </c:pt>
                <c:pt idx="713">
                  <c:v>87.804439972498</c:v>
                </c:pt>
                <c:pt idx="714">
                  <c:v>88.1419804652378</c:v>
                </c:pt>
                <c:pt idx="715">
                  <c:v>88.1288601278513</c:v>
                </c:pt>
                <c:pt idx="716">
                  <c:v>87.9861734208745</c:v>
                </c:pt>
                <c:pt idx="717">
                  <c:v>87.8161131464707</c:v>
                </c:pt>
                <c:pt idx="718">
                  <c:v>88.0538200137676</c:v>
                </c:pt>
                <c:pt idx="719">
                  <c:v>88.4523802029586</c:v>
                </c:pt>
                <c:pt idx="720">
                  <c:v>88.1484413265184</c:v>
                </c:pt>
                <c:pt idx="721">
                  <c:v>88.2157906571853</c:v>
                </c:pt>
                <c:pt idx="722">
                  <c:v>88.4136694391104</c:v>
                </c:pt>
                <c:pt idx="723">
                  <c:v>89.360877516811</c:v>
                </c:pt>
                <c:pt idx="724">
                  <c:v>89.8625028596933</c:v>
                </c:pt>
                <c:pt idx="725">
                  <c:v>89.7857598850574</c:v>
                </c:pt>
                <c:pt idx="726">
                  <c:v>89.4003257622029</c:v>
                </c:pt>
                <c:pt idx="727">
                  <c:v>89.2615765575875</c:v>
                </c:pt>
                <c:pt idx="728">
                  <c:v>89.1313776794877</c:v>
                </c:pt>
                <c:pt idx="729">
                  <c:v>89.4082744653846</c:v>
                </c:pt>
                <c:pt idx="730">
                  <c:v>89.2286599205829</c:v>
                </c:pt>
                <c:pt idx="731">
                  <c:v>88.9678763345434</c:v>
                </c:pt>
                <c:pt idx="732">
                  <c:v>88.6920940148803</c:v>
                </c:pt>
                <c:pt idx="733">
                  <c:v>88.3852978571828</c:v>
                </c:pt>
                <c:pt idx="734">
                  <c:v>87.9780282368837</c:v>
                </c:pt>
                <c:pt idx="735">
                  <c:v>87.3989956568312</c:v>
                </c:pt>
                <c:pt idx="736">
                  <c:v>87.4926707316147</c:v>
                </c:pt>
                <c:pt idx="737">
                  <c:v>87.7517580653328</c:v>
                </c:pt>
                <c:pt idx="738">
                  <c:v>88.0972769313954</c:v>
                </c:pt>
                <c:pt idx="739">
                  <c:v>87.8438066796882</c:v>
                </c:pt>
                <c:pt idx="740">
                  <c:v>87.6256521491703</c:v>
                </c:pt>
                <c:pt idx="741">
                  <c:v>87.2235764333877</c:v>
                </c:pt>
                <c:pt idx="742">
                  <c:v>87.1367674583126</c:v>
                </c:pt>
                <c:pt idx="743">
                  <c:v>86.8948802220173</c:v>
                </c:pt>
                <c:pt idx="744">
                  <c:v>86.8487050277596</c:v>
                </c:pt>
                <c:pt idx="745">
                  <c:v>86.6102687968654</c:v>
                </c:pt>
                <c:pt idx="746">
                  <c:v>86.5984831250488</c:v>
                </c:pt>
                <c:pt idx="747">
                  <c:v>86.7301566468623</c:v>
                </c:pt>
                <c:pt idx="748">
                  <c:v>86.3831677779413</c:v>
                </c:pt>
                <c:pt idx="749">
                  <c:v>86.5003662998536</c:v>
                </c:pt>
                <c:pt idx="750">
                  <c:v>86.8516172711929</c:v>
                </c:pt>
                <c:pt idx="751">
                  <c:v>86.4967641824165</c:v>
                </c:pt>
                <c:pt idx="752">
                  <c:v>86.8104711719643</c:v>
                </c:pt>
                <c:pt idx="753">
                  <c:v>86.9554589102648</c:v>
                </c:pt>
                <c:pt idx="754">
                  <c:v>86.7588628868829</c:v>
                </c:pt>
                <c:pt idx="755">
                  <c:v>86.7319148801426</c:v>
                </c:pt>
                <c:pt idx="756">
                  <c:v>87.1839060860449</c:v>
                </c:pt>
                <c:pt idx="757">
                  <c:v>87.125892757221</c:v>
                </c:pt>
                <c:pt idx="758">
                  <c:v>87.1730249851219</c:v>
                </c:pt>
                <c:pt idx="759">
                  <c:v>86.7425167146852</c:v>
                </c:pt>
                <c:pt idx="760">
                  <c:v>86.3864843148295</c:v>
                </c:pt>
                <c:pt idx="761">
                  <c:v>86.9476606718409</c:v>
                </c:pt>
                <c:pt idx="762">
                  <c:v>86.8264533972709</c:v>
                </c:pt>
                <c:pt idx="763">
                  <c:v>86.6597723694829</c:v>
                </c:pt>
                <c:pt idx="764">
                  <c:v>86.8458608210832</c:v>
                </c:pt>
                <c:pt idx="765">
                  <c:v>86.9165427854142</c:v>
                </c:pt>
                <c:pt idx="766">
                  <c:v>86.6881896443843</c:v>
                </c:pt>
                <c:pt idx="767">
                  <c:v>86.473525687257</c:v>
                </c:pt>
                <c:pt idx="768">
                  <c:v>86.2093581329734</c:v>
                </c:pt>
                <c:pt idx="769">
                  <c:v>85.7697059027442</c:v>
                </c:pt>
                <c:pt idx="770">
                  <c:v>86.1185447306964</c:v>
                </c:pt>
                <c:pt idx="771">
                  <c:v>85.7617786592003</c:v>
                </c:pt>
                <c:pt idx="772">
                  <c:v>85.6589198044294</c:v>
                </c:pt>
                <c:pt idx="773">
                  <c:v>85.4358912217147</c:v>
                </c:pt>
                <c:pt idx="774">
                  <c:v>85.3882640392973</c:v>
                </c:pt>
                <c:pt idx="775">
                  <c:v>85.8301895408308</c:v>
                </c:pt>
                <c:pt idx="776">
                  <c:v>86.3571043448356</c:v>
                </c:pt>
                <c:pt idx="777">
                  <c:v>86.6925472265546</c:v>
                </c:pt>
                <c:pt idx="778">
                  <c:v>86.3979503962416</c:v>
                </c:pt>
                <c:pt idx="779">
                  <c:v>86.2274602873168</c:v>
                </c:pt>
                <c:pt idx="780">
                  <c:v>86.1886391781614</c:v>
                </c:pt>
                <c:pt idx="781">
                  <c:v>86.2086106472476</c:v>
                </c:pt>
                <c:pt idx="782">
                  <c:v>86.307084003718</c:v>
                </c:pt>
                <c:pt idx="783">
                  <c:v>86.6946565681811</c:v>
                </c:pt>
                <c:pt idx="784">
                  <c:v>86.6776858772305</c:v>
                </c:pt>
                <c:pt idx="785">
                  <c:v>86.6025472939186</c:v>
                </c:pt>
                <c:pt idx="786">
                  <c:v>86.3832933634071</c:v>
                </c:pt>
                <c:pt idx="787">
                  <c:v>86.0398798442914</c:v>
                </c:pt>
                <c:pt idx="788">
                  <c:v>86.025446112325</c:v>
                </c:pt>
                <c:pt idx="789">
                  <c:v>86.3111571195067</c:v>
                </c:pt>
                <c:pt idx="790">
                  <c:v>86.0817571708444</c:v>
                </c:pt>
                <c:pt idx="791">
                  <c:v>85.8934492369293</c:v>
                </c:pt>
                <c:pt idx="792">
                  <c:v>86.3121319062568</c:v>
                </c:pt>
                <c:pt idx="793">
                  <c:v>86.4930037952585</c:v>
                </c:pt>
                <c:pt idx="794">
                  <c:v>87.1272994764</c:v>
                </c:pt>
                <c:pt idx="795">
                  <c:v>86.9454940474005</c:v>
                </c:pt>
                <c:pt idx="796">
                  <c:v>87.2732619201855</c:v>
                </c:pt>
                <c:pt idx="797">
                  <c:v>87.094890319388</c:v>
                </c:pt>
                <c:pt idx="798">
                  <c:v>86.8154148423302</c:v>
                </c:pt>
                <c:pt idx="799">
                  <c:v>86.3805699790651</c:v>
                </c:pt>
                <c:pt idx="800">
                  <c:v>85.9046232670587</c:v>
                </c:pt>
                <c:pt idx="801">
                  <c:v>85.7940940401272</c:v>
                </c:pt>
                <c:pt idx="802">
                  <c:v>86.0051822528013</c:v>
                </c:pt>
                <c:pt idx="803">
                  <c:v>85.9618694249877</c:v>
                </c:pt>
                <c:pt idx="804">
                  <c:v>86.3454003811797</c:v>
                </c:pt>
                <c:pt idx="805">
                  <c:v>86.1963553565269</c:v>
                </c:pt>
                <c:pt idx="806">
                  <c:v>86.3197691638285</c:v>
                </c:pt>
                <c:pt idx="807">
                  <c:v>86.2530224276049</c:v>
                </c:pt>
                <c:pt idx="808">
                  <c:v>85.8009262933276</c:v>
                </c:pt>
                <c:pt idx="809">
                  <c:v>85.879057029621</c:v>
                </c:pt>
                <c:pt idx="810">
                  <c:v>86.020860757911</c:v>
                </c:pt>
                <c:pt idx="811">
                  <c:v>85.768108818002</c:v>
                </c:pt>
                <c:pt idx="812">
                  <c:v>85.3518951836434</c:v>
                </c:pt>
                <c:pt idx="813">
                  <c:v>85.7913656833372</c:v>
                </c:pt>
                <c:pt idx="814">
                  <c:v>85.4813349719514</c:v>
                </c:pt>
                <c:pt idx="815">
                  <c:v>86.0237001873945</c:v>
                </c:pt>
                <c:pt idx="816">
                  <c:v>85.7146409832875</c:v>
                </c:pt>
                <c:pt idx="817">
                  <c:v>85.2593503133772</c:v>
                </c:pt>
                <c:pt idx="818">
                  <c:v>85.2444840893468</c:v>
                </c:pt>
                <c:pt idx="819">
                  <c:v>84.8928600988121</c:v>
                </c:pt>
                <c:pt idx="820">
                  <c:v>84.3682072920287</c:v>
                </c:pt>
                <c:pt idx="821">
                  <c:v>84.2301739704607</c:v>
                </c:pt>
                <c:pt idx="822">
                  <c:v>84.4545942974398</c:v>
                </c:pt>
                <c:pt idx="823">
                  <c:v>84.4996261522233</c:v>
                </c:pt>
                <c:pt idx="824">
                  <c:v>84.1790137021443</c:v>
                </c:pt>
                <c:pt idx="825">
                  <c:v>83.7750770769049</c:v>
                </c:pt>
                <c:pt idx="826">
                  <c:v>83.8944664622593</c:v>
                </c:pt>
                <c:pt idx="827">
                  <c:v>84.1366722364985</c:v>
                </c:pt>
                <c:pt idx="828">
                  <c:v>84.0206544231092</c:v>
                </c:pt>
                <c:pt idx="829">
                  <c:v>84.1662267139763</c:v>
                </c:pt>
                <c:pt idx="830">
                  <c:v>84.0646986258288</c:v>
                </c:pt>
                <c:pt idx="831">
                  <c:v>84.1149647888177</c:v>
                </c:pt>
                <c:pt idx="832">
                  <c:v>84.5867416203547</c:v>
                </c:pt>
                <c:pt idx="833">
                  <c:v>84.1904589900119</c:v>
                </c:pt>
                <c:pt idx="834">
                  <c:v>84.4335792668405</c:v>
                </c:pt>
                <c:pt idx="835">
                  <c:v>84.040469452752</c:v>
                </c:pt>
                <c:pt idx="836">
                  <c:v>84.2326077254685</c:v>
                </c:pt>
                <c:pt idx="837">
                  <c:v>84.8044615969909</c:v>
                </c:pt>
                <c:pt idx="838">
                  <c:v>84.4795685027337</c:v>
                </c:pt>
                <c:pt idx="839">
                  <c:v>84.3871707874337</c:v>
                </c:pt>
                <c:pt idx="840">
                  <c:v>84.7160432225715</c:v>
                </c:pt>
                <c:pt idx="841">
                  <c:v>84.2875087719643</c:v>
                </c:pt>
                <c:pt idx="842">
                  <c:v>84.2377973784485</c:v>
                </c:pt>
                <c:pt idx="843">
                  <c:v>84.0904126058065</c:v>
                </c:pt>
                <c:pt idx="844">
                  <c:v>83.8771577657787</c:v>
                </c:pt>
                <c:pt idx="845">
                  <c:v>83.6521938847629</c:v>
                </c:pt>
                <c:pt idx="846">
                  <c:v>84.128086921483</c:v>
                </c:pt>
                <c:pt idx="847">
                  <c:v>84.1986711936809</c:v>
                </c:pt>
                <c:pt idx="848">
                  <c:v>84.9201580168565</c:v>
                </c:pt>
                <c:pt idx="849">
                  <c:v>85.3489668270676</c:v>
                </c:pt>
                <c:pt idx="850">
                  <c:v>85.3582096380328</c:v>
                </c:pt>
                <c:pt idx="851">
                  <c:v>85.4075268404522</c:v>
                </c:pt>
                <c:pt idx="852">
                  <c:v>85.2131323669792</c:v>
                </c:pt>
                <c:pt idx="853">
                  <c:v>85.1174966914394</c:v>
                </c:pt>
                <c:pt idx="854">
                  <c:v>85.2361042906323</c:v>
                </c:pt>
                <c:pt idx="855">
                  <c:v>85.3120997879668</c:v>
                </c:pt>
                <c:pt idx="856">
                  <c:v>85.1479266683903</c:v>
                </c:pt>
                <c:pt idx="857">
                  <c:v>85.0174635872274</c:v>
                </c:pt>
                <c:pt idx="858">
                  <c:v>85.1172061704424</c:v>
                </c:pt>
                <c:pt idx="859">
                  <c:v>85.2125359608866</c:v>
                </c:pt>
                <c:pt idx="860">
                  <c:v>84.7911441043359</c:v>
                </c:pt>
                <c:pt idx="861">
                  <c:v>84.6958263808896</c:v>
                </c:pt>
                <c:pt idx="862">
                  <c:v>85.2484812360215</c:v>
                </c:pt>
                <c:pt idx="863">
                  <c:v>85.2543545561513</c:v>
                </c:pt>
                <c:pt idx="864">
                  <c:v>84.7909864539972</c:v>
                </c:pt>
                <c:pt idx="865">
                  <c:v>85.027720458755</c:v>
                </c:pt>
                <c:pt idx="866">
                  <c:v>84.8487802905453</c:v>
                </c:pt>
                <c:pt idx="867">
                  <c:v>85.0790518175629</c:v>
                </c:pt>
                <c:pt idx="868">
                  <c:v>84.5104546917855</c:v>
                </c:pt>
                <c:pt idx="869">
                  <c:v>84.2349127405484</c:v>
                </c:pt>
                <c:pt idx="870">
                  <c:v>84.0315253266795</c:v>
                </c:pt>
                <c:pt idx="871">
                  <c:v>84.2744101877862</c:v>
                </c:pt>
                <c:pt idx="872">
                  <c:v>84.0554206155698</c:v>
                </c:pt>
                <c:pt idx="873">
                  <c:v>84.0150346272727</c:v>
                </c:pt>
                <c:pt idx="874">
                  <c:v>83.9678689065219</c:v>
                </c:pt>
                <c:pt idx="875">
                  <c:v>83.7027354181157</c:v>
                </c:pt>
                <c:pt idx="876">
                  <c:v>83.5685526917229</c:v>
                </c:pt>
                <c:pt idx="877">
                  <c:v>83.5778295820584</c:v>
                </c:pt>
                <c:pt idx="878">
                  <c:v>83.2746525340827</c:v>
                </c:pt>
                <c:pt idx="879">
                  <c:v>82.8672759761104</c:v>
                </c:pt>
                <c:pt idx="880">
                  <c:v>82.6004065870164</c:v>
                </c:pt>
                <c:pt idx="881">
                  <c:v>82.0025897765291</c:v>
                </c:pt>
                <c:pt idx="882">
                  <c:v>81.7976000198026</c:v>
                </c:pt>
                <c:pt idx="883">
                  <c:v>82.0813073468248</c:v>
                </c:pt>
                <c:pt idx="884">
                  <c:v>82.2349991918194</c:v>
                </c:pt>
                <c:pt idx="885">
                  <c:v>82.5078693152891</c:v>
                </c:pt>
                <c:pt idx="886">
                  <c:v>82.2283784232498</c:v>
                </c:pt>
                <c:pt idx="887">
                  <c:v>82.2425689859561</c:v>
                </c:pt>
                <c:pt idx="888">
                  <c:v>82.3373194646226</c:v>
                </c:pt>
                <c:pt idx="889">
                  <c:v>82.1842834942108</c:v>
                </c:pt>
                <c:pt idx="890">
                  <c:v>82.4249144337588</c:v>
                </c:pt>
                <c:pt idx="891">
                  <c:v>82.2059840304383</c:v>
                </c:pt>
                <c:pt idx="892">
                  <c:v>82.1936586175448</c:v>
                </c:pt>
                <c:pt idx="893">
                  <c:v>81.9504003338269</c:v>
                </c:pt>
                <c:pt idx="894">
                  <c:v>81.7434981861261</c:v>
                </c:pt>
                <c:pt idx="895">
                  <c:v>82.1000754620404</c:v>
                </c:pt>
                <c:pt idx="896">
                  <c:v>81.9979870003743</c:v>
                </c:pt>
                <c:pt idx="897">
                  <c:v>82.0078417512972</c:v>
                </c:pt>
                <c:pt idx="898">
                  <c:v>82.1264418580079</c:v>
                </c:pt>
                <c:pt idx="899">
                  <c:v>82.1437215741825</c:v>
                </c:pt>
                <c:pt idx="900">
                  <c:v>81.6587002295755</c:v>
                </c:pt>
                <c:pt idx="901">
                  <c:v>81.7352353909993</c:v>
                </c:pt>
                <c:pt idx="902">
                  <c:v>81.8414404451791</c:v>
                </c:pt>
                <c:pt idx="903">
                  <c:v>81.8122589657671</c:v>
                </c:pt>
                <c:pt idx="904">
                  <c:v>81.4006641965448</c:v>
                </c:pt>
                <c:pt idx="905">
                  <c:v>81.0541508671886</c:v>
                </c:pt>
                <c:pt idx="906">
                  <c:v>80.7302655706409</c:v>
                </c:pt>
                <c:pt idx="907">
                  <c:v>80.4891926370625</c:v>
                </c:pt>
                <c:pt idx="908">
                  <c:v>80.2353260831173</c:v>
                </c:pt>
                <c:pt idx="909">
                  <c:v>80.2042060784815</c:v>
                </c:pt>
                <c:pt idx="910">
                  <c:v>80.0493712855965</c:v>
                </c:pt>
                <c:pt idx="911">
                  <c:v>79.7805166424267</c:v>
                </c:pt>
                <c:pt idx="912">
                  <c:v>79.8231465105285</c:v>
                </c:pt>
                <c:pt idx="913">
                  <c:v>79.6329277919321</c:v>
                </c:pt>
                <c:pt idx="914">
                  <c:v>79.7242923076532</c:v>
                </c:pt>
                <c:pt idx="915">
                  <c:v>79.7714761620347</c:v>
                </c:pt>
                <c:pt idx="916">
                  <c:v>79.8643686362082</c:v>
                </c:pt>
                <c:pt idx="917">
                  <c:v>79.7708021728575</c:v>
                </c:pt>
                <c:pt idx="918">
                  <c:v>79.3813013226137</c:v>
                </c:pt>
                <c:pt idx="919">
                  <c:v>79.3510893710961</c:v>
                </c:pt>
                <c:pt idx="920">
                  <c:v>79.3803475014353</c:v>
                </c:pt>
                <c:pt idx="921">
                  <c:v>79.3714181886546</c:v>
                </c:pt>
                <c:pt idx="922">
                  <c:v>79.541122066766</c:v>
                </c:pt>
                <c:pt idx="923">
                  <c:v>79.1633493213051</c:v>
                </c:pt>
                <c:pt idx="924">
                  <c:v>79.432529656486</c:v>
                </c:pt>
                <c:pt idx="925">
                  <c:v>79.7843641980877</c:v>
                </c:pt>
                <c:pt idx="926">
                  <c:v>79.9790404341214</c:v>
                </c:pt>
                <c:pt idx="927">
                  <c:v>79.7624348089777</c:v>
                </c:pt>
                <c:pt idx="928">
                  <c:v>79.8104238854788</c:v>
                </c:pt>
                <c:pt idx="929">
                  <c:v>79.9585439356577</c:v>
                </c:pt>
                <c:pt idx="930">
                  <c:v>79.9111150272202</c:v>
                </c:pt>
                <c:pt idx="931">
                  <c:v>80.3726443977497</c:v>
                </c:pt>
                <c:pt idx="932">
                  <c:v>80.1236117315876</c:v>
                </c:pt>
                <c:pt idx="933">
                  <c:v>80.1556940120342</c:v>
                </c:pt>
                <c:pt idx="934">
                  <c:v>80.0722783028026</c:v>
                </c:pt>
                <c:pt idx="935">
                  <c:v>79.8985560986224</c:v>
                </c:pt>
                <c:pt idx="936">
                  <c:v>79.5117998429529</c:v>
                </c:pt>
                <c:pt idx="937">
                  <c:v>79.826870709149</c:v>
                </c:pt>
                <c:pt idx="938">
                  <c:v>80.0873816657023</c:v>
                </c:pt>
                <c:pt idx="939">
                  <c:v>79.8794464686749</c:v>
                </c:pt>
                <c:pt idx="940">
                  <c:v>80.1262565676135</c:v>
                </c:pt>
                <c:pt idx="941">
                  <c:v>79.4557214932676</c:v>
                </c:pt>
                <c:pt idx="942">
                  <c:v>79.6310015659479</c:v>
                </c:pt>
                <c:pt idx="943">
                  <c:v>79.1972066843432</c:v>
                </c:pt>
                <c:pt idx="944">
                  <c:v>79.2226267207465</c:v>
                </c:pt>
                <c:pt idx="945">
                  <c:v>79.5054148803016</c:v>
                </c:pt>
                <c:pt idx="946">
                  <c:v>79.9505177764957</c:v>
                </c:pt>
                <c:pt idx="947">
                  <c:v>79.6252726546851</c:v>
                </c:pt>
                <c:pt idx="948">
                  <c:v>79.4903841335294</c:v>
                </c:pt>
                <c:pt idx="949">
                  <c:v>79.3655271402164</c:v>
                </c:pt>
                <c:pt idx="950">
                  <c:v>79.4995656708963</c:v>
                </c:pt>
                <c:pt idx="951">
                  <c:v>79.7301991677532</c:v>
                </c:pt>
                <c:pt idx="952">
                  <c:v>80.2235206042213</c:v>
                </c:pt>
                <c:pt idx="953">
                  <c:v>80.5128245167563</c:v>
                </c:pt>
                <c:pt idx="954">
                  <c:v>80.2343197515703</c:v>
                </c:pt>
                <c:pt idx="955">
                  <c:v>80.3484888811696</c:v>
                </c:pt>
                <c:pt idx="956">
                  <c:v>80.1572626526428</c:v>
                </c:pt>
                <c:pt idx="957">
                  <c:v>79.6333141047106</c:v>
                </c:pt>
                <c:pt idx="958">
                  <c:v>79.6920390388538</c:v>
                </c:pt>
                <c:pt idx="959">
                  <c:v>79.5119451158906</c:v>
                </c:pt>
                <c:pt idx="960">
                  <c:v>79.6100762512956</c:v>
                </c:pt>
                <c:pt idx="961">
                  <c:v>79.5542504469425</c:v>
                </c:pt>
                <c:pt idx="962">
                  <c:v>79.3200102917295</c:v>
                </c:pt>
                <c:pt idx="963">
                  <c:v>79.2141971578613</c:v>
                </c:pt>
                <c:pt idx="964">
                  <c:v>79.3471130440251</c:v>
                </c:pt>
                <c:pt idx="965">
                  <c:v>79.0564620673626</c:v>
                </c:pt>
                <c:pt idx="966">
                  <c:v>78.7376347792119</c:v>
                </c:pt>
                <c:pt idx="967">
                  <c:v>78.4921410164058</c:v>
                </c:pt>
                <c:pt idx="968">
                  <c:v>78.3835584712057</c:v>
                </c:pt>
                <c:pt idx="969">
                  <c:v>78.0166125127952</c:v>
                </c:pt>
                <c:pt idx="970">
                  <c:v>77.7303853832051</c:v>
                </c:pt>
                <c:pt idx="971">
                  <c:v>77.876452978239</c:v>
                </c:pt>
                <c:pt idx="972">
                  <c:v>77.8442643539935</c:v>
                </c:pt>
                <c:pt idx="973">
                  <c:v>77.630970183204</c:v>
                </c:pt>
                <c:pt idx="974">
                  <c:v>77.8210396745873</c:v>
                </c:pt>
                <c:pt idx="975">
                  <c:v>78.1846687601165</c:v>
                </c:pt>
                <c:pt idx="976">
                  <c:v>77.9680528472257</c:v>
                </c:pt>
                <c:pt idx="977">
                  <c:v>77.5276990533683</c:v>
                </c:pt>
                <c:pt idx="978">
                  <c:v>77.31674116829</c:v>
                </c:pt>
                <c:pt idx="979">
                  <c:v>77.2095903179432</c:v>
                </c:pt>
                <c:pt idx="980">
                  <c:v>77.0007728191715</c:v>
                </c:pt>
                <c:pt idx="981">
                  <c:v>77.0606486657704</c:v>
                </c:pt>
                <c:pt idx="982">
                  <c:v>77.591818843485</c:v>
                </c:pt>
                <c:pt idx="983">
                  <c:v>77.3793168347623</c:v>
                </c:pt>
                <c:pt idx="984">
                  <c:v>77.2688357275109</c:v>
                </c:pt>
                <c:pt idx="985">
                  <c:v>76.9817509400726</c:v>
                </c:pt>
                <c:pt idx="986">
                  <c:v>77.5058562953323</c:v>
                </c:pt>
                <c:pt idx="987">
                  <c:v>77.9663949958621</c:v>
                </c:pt>
                <c:pt idx="988">
                  <c:v>77.9235427384954</c:v>
                </c:pt>
                <c:pt idx="989">
                  <c:v>77.7777634463185</c:v>
                </c:pt>
                <c:pt idx="990">
                  <c:v>78.1219504795685</c:v>
                </c:pt>
                <c:pt idx="991">
                  <c:v>77.925889428152</c:v>
                </c:pt>
                <c:pt idx="992">
                  <c:v>77.7091676927275</c:v>
                </c:pt>
                <c:pt idx="993">
                  <c:v>77.6278499271394</c:v>
                </c:pt>
                <c:pt idx="994">
                  <c:v>77.9012226961614</c:v>
                </c:pt>
                <c:pt idx="995">
                  <c:v>77.9314791646958</c:v>
                </c:pt>
                <c:pt idx="996">
                  <c:v>78.2104121010133</c:v>
                </c:pt>
                <c:pt idx="997">
                  <c:v>78.328798622467</c:v>
                </c:pt>
                <c:pt idx="998">
                  <c:v>78.1124464069186</c:v>
                </c:pt>
                <c:pt idx="999">
                  <c:v>78.2280228301355</c:v>
                </c:pt>
                <c:pt idx="1000">
                  <c:v>77.7936435574877</c:v>
                </c:pt>
                <c:pt idx="1001">
                  <c:v>77.4351158431537</c:v>
                </c:pt>
                <c:pt idx="1002">
                  <c:v>77.5256641428885</c:v>
                </c:pt>
                <c:pt idx="1003">
                  <c:v>77.4666380366464</c:v>
                </c:pt>
                <c:pt idx="1004">
                  <c:v>77.7803993324634</c:v>
                </c:pt>
                <c:pt idx="1005">
                  <c:v>77.6045553676839</c:v>
                </c:pt>
                <c:pt idx="1006">
                  <c:v>77.4357649964557</c:v>
                </c:pt>
                <c:pt idx="1007">
                  <c:v>77.3415563293458</c:v>
                </c:pt>
                <c:pt idx="1008">
                  <c:v>77.5584145841528</c:v>
                </c:pt>
                <c:pt idx="1009">
                  <c:v>77.5721496545678</c:v>
                </c:pt>
                <c:pt idx="1010">
                  <c:v>77.6123815572477</c:v>
                </c:pt>
                <c:pt idx="1011">
                  <c:v>77.6937150171334</c:v>
                </c:pt>
                <c:pt idx="1012">
                  <c:v>77.7273726628706</c:v>
                </c:pt>
                <c:pt idx="1013">
                  <c:v>77.6989985503612</c:v>
                </c:pt>
                <c:pt idx="1014">
                  <c:v>77.7414699176828</c:v>
                </c:pt>
                <c:pt idx="1015">
                  <c:v>77.6811104038965</c:v>
                </c:pt>
                <c:pt idx="1016">
                  <c:v>77.9379341085963</c:v>
                </c:pt>
                <c:pt idx="1017">
                  <c:v>78.0032521536142</c:v>
                </c:pt>
                <c:pt idx="1018">
                  <c:v>78.3526365864473</c:v>
                </c:pt>
                <c:pt idx="1019">
                  <c:v>78.9522085598319</c:v>
                </c:pt>
                <c:pt idx="1020">
                  <c:v>79.347417569118</c:v>
                </c:pt>
                <c:pt idx="1021">
                  <c:v>79.6585859625505</c:v>
                </c:pt>
                <c:pt idx="1022">
                  <c:v>79.8692555053014</c:v>
                </c:pt>
                <c:pt idx="1023">
                  <c:v>79.8566727265409</c:v>
                </c:pt>
                <c:pt idx="1024">
                  <c:v>79.6991744713661</c:v>
                </c:pt>
                <c:pt idx="1025">
                  <c:v>79.9596731406825</c:v>
                </c:pt>
                <c:pt idx="1026">
                  <c:v>80.0905797966396</c:v>
                </c:pt>
                <c:pt idx="1027">
                  <c:v>80.0980881863721</c:v>
                </c:pt>
                <c:pt idx="1028">
                  <c:v>80.327784165613</c:v>
                </c:pt>
                <c:pt idx="1029">
                  <c:v>80.5413732985702</c:v>
                </c:pt>
                <c:pt idx="1030">
                  <c:v>80.5407036614868</c:v>
                </c:pt>
                <c:pt idx="1031">
                  <c:v>80.4212856073804</c:v>
                </c:pt>
                <c:pt idx="1032">
                  <c:v>80.2873647561885</c:v>
                </c:pt>
                <c:pt idx="1033">
                  <c:v>80.2738709991153</c:v>
                </c:pt>
                <c:pt idx="1034">
                  <c:v>80.1133746511909</c:v>
                </c:pt>
                <c:pt idx="1035">
                  <c:v>80.113210206423</c:v>
                </c:pt>
                <c:pt idx="1036">
                  <c:v>80.2473658829053</c:v>
                </c:pt>
                <c:pt idx="1037">
                  <c:v>80.0985060153829</c:v>
                </c:pt>
                <c:pt idx="1038">
                  <c:v>80.3346906329265</c:v>
                </c:pt>
                <c:pt idx="1039">
                  <c:v>80.4448477144345</c:v>
                </c:pt>
                <c:pt idx="1040">
                  <c:v>80.5397328711287</c:v>
                </c:pt>
                <c:pt idx="1041">
                  <c:v>80.3949329434606</c:v>
                </c:pt>
                <c:pt idx="1042">
                  <c:v>80.0619775759194</c:v>
                </c:pt>
                <c:pt idx="1043">
                  <c:v>79.9893019071181</c:v>
                </c:pt>
                <c:pt idx="1044">
                  <c:v>80.2868372744022</c:v>
                </c:pt>
                <c:pt idx="1045">
                  <c:v>80.6860771802876</c:v>
                </c:pt>
                <c:pt idx="1046">
                  <c:v>80.3859343648983</c:v>
                </c:pt>
                <c:pt idx="1047">
                  <c:v>80.6770538258157</c:v>
                </c:pt>
                <c:pt idx="1048">
                  <c:v>80.4464516151907</c:v>
                </c:pt>
                <c:pt idx="1049">
                  <c:v>80.725039461196</c:v>
                </c:pt>
                <c:pt idx="1050">
                  <c:v>81.1783099875498</c:v>
                </c:pt>
                <c:pt idx="1051">
                  <c:v>80.9639761118477</c:v>
                </c:pt>
                <c:pt idx="1052">
                  <c:v>81.0274508565942</c:v>
                </c:pt>
                <c:pt idx="1053">
                  <c:v>80.9375163342415</c:v>
                </c:pt>
                <c:pt idx="1054">
                  <c:v>80.5742064294608</c:v>
                </c:pt>
                <c:pt idx="1055">
                  <c:v>80.6661372002951</c:v>
                </c:pt>
                <c:pt idx="1056">
                  <c:v>80.5306801512582</c:v>
                </c:pt>
                <c:pt idx="1057">
                  <c:v>80.616188441444</c:v>
                </c:pt>
                <c:pt idx="1058">
                  <c:v>80.7017315003129</c:v>
                </c:pt>
                <c:pt idx="1059">
                  <c:v>80.5434394785569</c:v>
                </c:pt>
                <c:pt idx="1060">
                  <c:v>80.6126246601396</c:v>
                </c:pt>
                <c:pt idx="1061">
                  <c:v>80.9677353800195</c:v>
                </c:pt>
                <c:pt idx="1062">
                  <c:v>81.2226772419003</c:v>
                </c:pt>
                <c:pt idx="1063">
                  <c:v>81.0933134740564</c:v>
                </c:pt>
                <c:pt idx="1064">
                  <c:v>81.3538313118411</c:v>
                </c:pt>
                <c:pt idx="1065">
                  <c:v>80.9166435156935</c:v>
                </c:pt>
                <c:pt idx="1066">
                  <c:v>81.0097086068568</c:v>
                </c:pt>
                <c:pt idx="1067">
                  <c:v>81.2242088060602</c:v>
                </c:pt>
                <c:pt idx="1068">
                  <c:v>81.8238058157846</c:v>
                </c:pt>
                <c:pt idx="1069">
                  <c:v>81.9009411589279</c:v>
                </c:pt>
                <c:pt idx="1070">
                  <c:v>82.2004073155502</c:v>
                </c:pt>
                <c:pt idx="1071">
                  <c:v>82.5933525264616</c:v>
                </c:pt>
                <c:pt idx="1072">
                  <c:v>82.4577661050901</c:v>
                </c:pt>
                <c:pt idx="1073">
                  <c:v>82.213390387195</c:v>
                </c:pt>
                <c:pt idx="1074">
                  <c:v>82.2251694617642</c:v>
                </c:pt>
                <c:pt idx="1075">
                  <c:v>82.4891707601216</c:v>
                </c:pt>
                <c:pt idx="1076">
                  <c:v>82.6242237814532</c:v>
                </c:pt>
                <c:pt idx="1077">
                  <c:v>82.5273062815173</c:v>
                </c:pt>
                <c:pt idx="1078">
                  <c:v>82.4188853398034</c:v>
                </c:pt>
                <c:pt idx="1079">
                  <c:v>82.7278863633636</c:v>
                </c:pt>
                <c:pt idx="1080">
                  <c:v>82.6885467146668</c:v>
                </c:pt>
                <c:pt idx="1081">
                  <c:v>82.3331791914978</c:v>
                </c:pt>
                <c:pt idx="1082">
                  <c:v>82.1234471952233</c:v>
                </c:pt>
                <c:pt idx="1083">
                  <c:v>82.1299164588267</c:v>
                </c:pt>
                <c:pt idx="1084">
                  <c:v>81.8744955706012</c:v>
                </c:pt>
                <c:pt idx="1085">
                  <c:v>81.9442792041718</c:v>
                </c:pt>
                <c:pt idx="1086">
                  <c:v>82.5693666654574</c:v>
                </c:pt>
                <c:pt idx="1087">
                  <c:v>82.3816413043386</c:v>
                </c:pt>
                <c:pt idx="1088">
                  <c:v>82.5576552276801</c:v>
                </c:pt>
                <c:pt idx="1089">
                  <c:v>82.7104995926142</c:v>
                </c:pt>
                <c:pt idx="1090">
                  <c:v>82.2266318093617</c:v>
                </c:pt>
                <c:pt idx="1091">
                  <c:v>82.0678815744454</c:v>
                </c:pt>
                <c:pt idx="1092">
                  <c:v>81.2213458491214</c:v>
                </c:pt>
                <c:pt idx="1093">
                  <c:v>81.0742919194222</c:v>
                </c:pt>
                <c:pt idx="1094">
                  <c:v>81.0645096721803</c:v>
                </c:pt>
                <c:pt idx="1095">
                  <c:v>81.235417950328</c:v>
                </c:pt>
                <c:pt idx="1096">
                  <c:v>81.2032231547794</c:v>
                </c:pt>
                <c:pt idx="1097">
                  <c:v>81.3675810434681</c:v>
                </c:pt>
                <c:pt idx="1098">
                  <c:v>81.7197071709115</c:v>
                </c:pt>
                <c:pt idx="1099">
                  <c:v>81.614615912435</c:v>
                </c:pt>
                <c:pt idx="1100">
                  <c:v>81.670700583971</c:v>
                </c:pt>
                <c:pt idx="1101">
                  <c:v>81.542934901774</c:v>
                </c:pt>
                <c:pt idx="1102">
                  <c:v>81.9273967272012</c:v>
                </c:pt>
                <c:pt idx="1103">
                  <c:v>81.9332429734621</c:v>
                </c:pt>
                <c:pt idx="1104">
                  <c:v>82.119541528771</c:v>
                </c:pt>
                <c:pt idx="1105">
                  <c:v>82.3643593315585</c:v>
                </c:pt>
                <c:pt idx="1106">
                  <c:v>82.0574178773338</c:v>
                </c:pt>
                <c:pt idx="1107">
                  <c:v>81.6800931805946</c:v>
                </c:pt>
                <c:pt idx="1108">
                  <c:v>81.6781830076454</c:v>
                </c:pt>
                <c:pt idx="1109">
                  <c:v>81.4858019889913</c:v>
                </c:pt>
                <c:pt idx="1110">
                  <c:v>81.9234424531584</c:v>
                </c:pt>
                <c:pt idx="1111">
                  <c:v>81.8484360611832</c:v>
                </c:pt>
                <c:pt idx="1112">
                  <c:v>81.918566248207</c:v>
                </c:pt>
                <c:pt idx="1113">
                  <c:v>81.8777492446149</c:v>
                </c:pt>
                <c:pt idx="1114">
                  <c:v>81.7780898262446</c:v>
                </c:pt>
                <c:pt idx="1115">
                  <c:v>81.8189120193026</c:v>
                </c:pt>
                <c:pt idx="1116">
                  <c:v>81.6457633200866</c:v>
                </c:pt>
                <c:pt idx="1117">
                  <c:v>81.8293046507622</c:v>
                </c:pt>
                <c:pt idx="1118">
                  <c:v>81.8182057519782</c:v>
                </c:pt>
                <c:pt idx="1119">
                  <c:v>81.6205946544355</c:v>
                </c:pt>
                <c:pt idx="1120">
                  <c:v>81.2290106851571</c:v>
                </c:pt>
                <c:pt idx="1121">
                  <c:v>81.5066377757754</c:v>
                </c:pt>
                <c:pt idx="1122">
                  <c:v>81.4019183368456</c:v>
                </c:pt>
                <c:pt idx="1123">
                  <c:v>81.3195798478294</c:v>
                </c:pt>
                <c:pt idx="1124">
                  <c:v>81.3672970018191</c:v>
                </c:pt>
                <c:pt idx="1125">
                  <c:v>81.2655529598056</c:v>
                </c:pt>
                <c:pt idx="1126">
                  <c:v>81.5299751467217</c:v>
                </c:pt>
                <c:pt idx="1127">
                  <c:v>81.8191356306029</c:v>
                </c:pt>
                <c:pt idx="1128">
                  <c:v>81.4476239963491</c:v>
                </c:pt>
                <c:pt idx="1129">
                  <c:v>81.714685218364</c:v>
                </c:pt>
                <c:pt idx="1130">
                  <c:v>81.9216009434637</c:v>
                </c:pt>
                <c:pt idx="1131">
                  <c:v>82.2670411256901</c:v>
                </c:pt>
                <c:pt idx="1132">
                  <c:v>82.3129821576697</c:v>
                </c:pt>
                <c:pt idx="1133">
                  <c:v>81.966671957814</c:v>
                </c:pt>
                <c:pt idx="1134">
                  <c:v>81.9774317444783</c:v>
                </c:pt>
                <c:pt idx="1135">
                  <c:v>81.8217235879329</c:v>
                </c:pt>
                <c:pt idx="1136">
                  <c:v>81.928769402973</c:v>
                </c:pt>
                <c:pt idx="1137">
                  <c:v>81.6435282030465</c:v>
                </c:pt>
                <c:pt idx="1138">
                  <c:v>81.7816611829569</c:v>
                </c:pt>
                <c:pt idx="1139">
                  <c:v>82.0041983226617</c:v>
                </c:pt>
                <c:pt idx="1140">
                  <c:v>82.1200073262696</c:v>
                </c:pt>
                <c:pt idx="1141">
                  <c:v>82.0561748044125</c:v>
                </c:pt>
                <c:pt idx="1142">
                  <c:v>82.0028725700847</c:v>
                </c:pt>
                <c:pt idx="1143">
                  <c:v>81.8724612588618</c:v>
                </c:pt>
                <c:pt idx="1144">
                  <c:v>81.7606489682442</c:v>
                </c:pt>
                <c:pt idx="1145">
                  <c:v>81.8930169409558</c:v>
                </c:pt>
                <c:pt idx="1146">
                  <c:v>82.3598778313641</c:v>
                </c:pt>
                <c:pt idx="1147">
                  <c:v>82.6651425297796</c:v>
                </c:pt>
                <c:pt idx="1148">
                  <c:v>82.9832160382683</c:v>
                </c:pt>
                <c:pt idx="1149">
                  <c:v>83.2475541945799</c:v>
                </c:pt>
                <c:pt idx="1150">
                  <c:v>83.2142585576259</c:v>
                </c:pt>
                <c:pt idx="1151">
                  <c:v>83.0966198067274</c:v>
                </c:pt>
                <c:pt idx="1152">
                  <c:v>83.1477728574263</c:v>
                </c:pt>
                <c:pt idx="1153">
                  <c:v>83.1000163869211</c:v>
                </c:pt>
                <c:pt idx="1154">
                  <c:v>82.7978005242283</c:v>
                </c:pt>
                <c:pt idx="1155">
                  <c:v>82.8059067850385</c:v>
                </c:pt>
                <c:pt idx="1156">
                  <c:v>82.9614302063593</c:v>
                </c:pt>
                <c:pt idx="1157">
                  <c:v>83.0964379516783</c:v>
                </c:pt>
                <c:pt idx="1158">
                  <c:v>82.6635412638841</c:v>
                </c:pt>
                <c:pt idx="1159">
                  <c:v>82.2337232069971</c:v>
                </c:pt>
                <c:pt idx="1160">
                  <c:v>82.4949823788429</c:v>
                </c:pt>
                <c:pt idx="1161">
                  <c:v>82.3464750119079</c:v>
                </c:pt>
                <c:pt idx="1162">
                  <c:v>82.4622536048789</c:v>
                </c:pt>
                <c:pt idx="1163">
                  <c:v>82.3288223983513</c:v>
                </c:pt>
                <c:pt idx="1164">
                  <c:v>82.447206629332</c:v>
                </c:pt>
                <c:pt idx="1165">
                  <c:v>82.4432098755581</c:v>
                </c:pt>
                <c:pt idx="1166">
                  <c:v>82.386514134025</c:v>
                </c:pt>
                <c:pt idx="1167">
                  <c:v>82.5873083311185</c:v>
                </c:pt>
                <c:pt idx="1168">
                  <c:v>82.3892044359687</c:v>
                </c:pt>
                <c:pt idx="1169">
                  <c:v>82.3807252769062</c:v>
                </c:pt>
                <c:pt idx="1170">
                  <c:v>82.5170094011339</c:v>
                </c:pt>
                <c:pt idx="1171">
                  <c:v>82.2878195179491</c:v>
                </c:pt>
                <c:pt idx="1172">
                  <c:v>82.1522625245891</c:v>
                </c:pt>
                <c:pt idx="1173">
                  <c:v>82.6064825709565</c:v>
                </c:pt>
                <c:pt idx="1174">
                  <c:v>82.9910621277624</c:v>
                </c:pt>
                <c:pt idx="1175">
                  <c:v>82.7299616197173</c:v>
                </c:pt>
                <c:pt idx="1176">
                  <c:v>82.5892114406959</c:v>
                </c:pt>
                <c:pt idx="1177">
                  <c:v>82.8581283757299</c:v>
                </c:pt>
                <c:pt idx="1178">
                  <c:v>83.1172134808203</c:v>
                </c:pt>
                <c:pt idx="1179">
                  <c:v>82.9854841795181</c:v>
                </c:pt>
                <c:pt idx="1180">
                  <c:v>83.2159751052931</c:v>
                </c:pt>
                <c:pt idx="1181">
                  <c:v>83.5826973788701</c:v>
                </c:pt>
                <c:pt idx="1182">
                  <c:v>83.8601275992483</c:v>
                </c:pt>
                <c:pt idx="1183">
                  <c:v>84.0389973402104</c:v>
                </c:pt>
                <c:pt idx="1184">
                  <c:v>83.6982797184446</c:v>
                </c:pt>
                <c:pt idx="1185">
                  <c:v>83.5629967727736</c:v>
                </c:pt>
                <c:pt idx="1186">
                  <c:v>83.9742149654355</c:v>
                </c:pt>
                <c:pt idx="1187">
                  <c:v>83.8581577510382</c:v>
                </c:pt>
                <c:pt idx="1188">
                  <c:v>83.8835317202575</c:v>
                </c:pt>
                <c:pt idx="1189">
                  <c:v>84.0702749097276</c:v>
                </c:pt>
                <c:pt idx="1190">
                  <c:v>83.8368602975089</c:v>
                </c:pt>
                <c:pt idx="1191">
                  <c:v>83.2764665256493</c:v>
                </c:pt>
                <c:pt idx="1192">
                  <c:v>83.4931801636204</c:v>
                </c:pt>
                <c:pt idx="1193">
                  <c:v>83.1254785820788</c:v>
                </c:pt>
                <c:pt idx="1194">
                  <c:v>83.5576244799261</c:v>
                </c:pt>
                <c:pt idx="1195">
                  <c:v>83.7370890110095</c:v>
                </c:pt>
                <c:pt idx="1196">
                  <c:v>83.2914649617431</c:v>
                </c:pt>
                <c:pt idx="1197">
                  <c:v>83.2184355275354</c:v>
                </c:pt>
                <c:pt idx="1198">
                  <c:v>83.2027769893062</c:v>
                </c:pt>
                <c:pt idx="1199">
                  <c:v>83.4267210582828</c:v>
                </c:pt>
                <c:pt idx="1200">
                  <c:v>83.0511030005915</c:v>
                </c:pt>
                <c:pt idx="1201">
                  <c:v>83.2735416158007</c:v>
                </c:pt>
                <c:pt idx="1202">
                  <c:v>83.0421868452225</c:v>
                </c:pt>
                <c:pt idx="1203">
                  <c:v>83.0535261647588</c:v>
                </c:pt>
                <c:pt idx="1204">
                  <c:v>82.7894688564705</c:v>
                </c:pt>
                <c:pt idx="1205">
                  <c:v>82.8168563578944</c:v>
                </c:pt>
                <c:pt idx="1206">
                  <c:v>82.9111564093507</c:v>
                </c:pt>
                <c:pt idx="1207">
                  <c:v>82.810660003019</c:v>
                </c:pt>
                <c:pt idx="1208">
                  <c:v>82.9536831921199</c:v>
                </c:pt>
                <c:pt idx="1209">
                  <c:v>83.3380178049128</c:v>
                </c:pt>
                <c:pt idx="1210">
                  <c:v>83.2163422003799</c:v>
                </c:pt>
                <c:pt idx="1211">
                  <c:v>82.894655412667</c:v>
                </c:pt>
                <c:pt idx="1212">
                  <c:v>83.2900870455924</c:v>
                </c:pt>
                <c:pt idx="1213">
                  <c:v>83.078594210218</c:v>
                </c:pt>
                <c:pt idx="1214">
                  <c:v>83.268433540874</c:v>
                </c:pt>
                <c:pt idx="1215">
                  <c:v>83.0988964515957</c:v>
                </c:pt>
                <c:pt idx="1216">
                  <c:v>83.1721727591546</c:v>
                </c:pt>
                <c:pt idx="1217">
                  <c:v>82.8377647830549</c:v>
                </c:pt>
                <c:pt idx="1218">
                  <c:v>82.726795082842</c:v>
                </c:pt>
                <c:pt idx="1219">
                  <c:v>82.1257811725833</c:v>
                </c:pt>
                <c:pt idx="1220">
                  <c:v>82.0523169144369</c:v>
                </c:pt>
                <c:pt idx="1221">
                  <c:v>82.2727999552378</c:v>
                </c:pt>
                <c:pt idx="1222">
                  <c:v>82.2733876581029</c:v>
                </c:pt>
                <c:pt idx="1223">
                  <c:v>82.1533830702178</c:v>
                </c:pt>
                <c:pt idx="1224">
                  <c:v>82.4340154277532</c:v>
                </c:pt>
                <c:pt idx="1225">
                  <c:v>82.1001838604673</c:v>
                </c:pt>
                <c:pt idx="1226">
                  <c:v>82.1932731671152</c:v>
                </c:pt>
                <c:pt idx="1227">
                  <c:v>81.9138270595503</c:v>
                </c:pt>
                <c:pt idx="1228">
                  <c:v>81.754220442537</c:v>
                </c:pt>
                <c:pt idx="1229">
                  <c:v>81.5868570045691</c:v>
                </c:pt>
                <c:pt idx="1230">
                  <c:v>81.403501632835</c:v>
                </c:pt>
                <c:pt idx="1231">
                  <c:v>81.6506147652178</c:v>
                </c:pt>
                <c:pt idx="1232">
                  <c:v>81.7939947511985</c:v>
                </c:pt>
                <c:pt idx="1233">
                  <c:v>81.7500677182131</c:v>
                </c:pt>
                <c:pt idx="1234">
                  <c:v>81.7866809142758</c:v>
                </c:pt>
                <c:pt idx="1235">
                  <c:v>81.5648656477984</c:v>
                </c:pt>
                <c:pt idx="1236">
                  <c:v>81.7248494602142</c:v>
                </c:pt>
                <c:pt idx="1237">
                  <c:v>81.7212385553973</c:v>
                </c:pt>
                <c:pt idx="1238">
                  <c:v>81.4247626303503</c:v>
                </c:pt>
                <c:pt idx="1239">
                  <c:v>81.6841168949423</c:v>
                </c:pt>
                <c:pt idx="1240">
                  <c:v>81.6871514375451</c:v>
                </c:pt>
                <c:pt idx="1241">
                  <c:v>82.0260466721588</c:v>
                </c:pt>
                <c:pt idx="1242">
                  <c:v>81.9868269652373</c:v>
                </c:pt>
                <c:pt idx="1243">
                  <c:v>82.3859939831652</c:v>
                </c:pt>
                <c:pt idx="1244">
                  <c:v>82.740058468138</c:v>
                </c:pt>
                <c:pt idx="1245">
                  <c:v>82.5044439463269</c:v>
                </c:pt>
                <c:pt idx="1246">
                  <c:v>82.1687664902507</c:v>
                </c:pt>
                <c:pt idx="1247">
                  <c:v>82.5060998896164</c:v>
                </c:pt>
                <c:pt idx="1248">
                  <c:v>82.4206655270917</c:v>
                </c:pt>
                <c:pt idx="1249">
                  <c:v>81.998506668436</c:v>
                </c:pt>
                <c:pt idx="1250">
                  <c:v>82.155519192182</c:v>
                </c:pt>
                <c:pt idx="1251">
                  <c:v>82.1348366328915</c:v>
                </c:pt>
                <c:pt idx="1252">
                  <c:v>82.1537438455664</c:v>
                </c:pt>
                <c:pt idx="1253">
                  <c:v>82.0064715117021</c:v>
                </c:pt>
                <c:pt idx="1254">
                  <c:v>81.8400970946885</c:v>
                </c:pt>
                <c:pt idx="1255">
                  <c:v>82.0929054619778</c:v>
                </c:pt>
                <c:pt idx="1256">
                  <c:v>81.8804548268397</c:v>
                </c:pt>
                <c:pt idx="1257">
                  <c:v>82.0152591719864</c:v>
                </c:pt>
                <c:pt idx="1258">
                  <c:v>81.6325086584539</c:v>
                </c:pt>
                <c:pt idx="1259">
                  <c:v>81.7202495546095</c:v>
                </c:pt>
                <c:pt idx="1260">
                  <c:v>81.565232343007</c:v>
                </c:pt>
                <c:pt idx="1261">
                  <c:v>81.9670223385693</c:v>
                </c:pt>
                <c:pt idx="1262">
                  <c:v>82.0245396929319</c:v>
                </c:pt>
                <c:pt idx="1263">
                  <c:v>81.3718932583453</c:v>
                </c:pt>
                <c:pt idx="1264">
                  <c:v>81.0468755514202</c:v>
                </c:pt>
                <c:pt idx="1265">
                  <c:v>81.4718102034901</c:v>
                </c:pt>
                <c:pt idx="1266">
                  <c:v>81.651943883</c:v>
                </c:pt>
                <c:pt idx="1267">
                  <c:v>80.8988925238019</c:v>
                </c:pt>
                <c:pt idx="1268">
                  <c:v>80.6680041202213</c:v>
                </c:pt>
                <c:pt idx="1269">
                  <c:v>80.7690672978586</c:v>
                </c:pt>
                <c:pt idx="1270">
                  <c:v>80.9195953670894</c:v>
                </c:pt>
                <c:pt idx="1271">
                  <c:v>81.0799304916885</c:v>
                </c:pt>
                <c:pt idx="1272">
                  <c:v>80.7235459839634</c:v>
                </c:pt>
                <c:pt idx="1273">
                  <c:v>80.8380640486772</c:v>
                </c:pt>
                <c:pt idx="1274">
                  <c:v>80.7350469754455</c:v>
                </c:pt>
                <c:pt idx="1275">
                  <c:v>81.161663126394</c:v>
                </c:pt>
                <c:pt idx="1276">
                  <c:v>81.3031927748942</c:v>
                </c:pt>
                <c:pt idx="1277">
                  <c:v>81.102606833156</c:v>
                </c:pt>
                <c:pt idx="1278">
                  <c:v>81.333934606019</c:v>
                </c:pt>
                <c:pt idx="1279">
                  <c:v>81.2472870179963</c:v>
                </c:pt>
                <c:pt idx="1280">
                  <c:v>81.3287040531583</c:v>
                </c:pt>
                <c:pt idx="1281">
                  <c:v>80.9085033587243</c:v>
                </c:pt>
                <c:pt idx="1282">
                  <c:v>80.6425955859841</c:v>
                </c:pt>
                <c:pt idx="1283">
                  <c:v>80.2604566840685</c:v>
                </c:pt>
                <c:pt idx="1284">
                  <c:v>80.1939794250725</c:v>
                </c:pt>
                <c:pt idx="1285">
                  <c:v>80.0230578892588</c:v>
                </c:pt>
                <c:pt idx="1286">
                  <c:v>80.2049342516836</c:v>
                </c:pt>
                <c:pt idx="1287">
                  <c:v>80.1823539976401</c:v>
                </c:pt>
                <c:pt idx="1288">
                  <c:v>80.3598115485581</c:v>
                </c:pt>
                <c:pt idx="1289">
                  <c:v>80.3120509746572</c:v>
                </c:pt>
                <c:pt idx="1290">
                  <c:v>80.209203196284</c:v>
                </c:pt>
                <c:pt idx="1291">
                  <c:v>80.3145191732773</c:v>
                </c:pt>
                <c:pt idx="1292">
                  <c:v>80.7217099333353</c:v>
                </c:pt>
                <c:pt idx="1293">
                  <c:v>81.1385959998071</c:v>
                </c:pt>
                <c:pt idx="1294">
                  <c:v>80.9710131345898</c:v>
                </c:pt>
                <c:pt idx="1295">
                  <c:v>81.2385816248221</c:v>
                </c:pt>
                <c:pt idx="1296">
                  <c:v>81.6817891268583</c:v>
                </c:pt>
                <c:pt idx="1297">
                  <c:v>81.8672212142621</c:v>
                </c:pt>
                <c:pt idx="1298">
                  <c:v>81.7178716125981</c:v>
                </c:pt>
                <c:pt idx="1299">
                  <c:v>81.5519127646113</c:v>
                </c:pt>
                <c:pt idx="1300">
                  <c:v>81.6679310702906</c:v>
                </c:pt>
                <c:pt idx="1301">
                  <c:v>81.5955745497171</c:v>
                </c:pt>
                <c:pt idx="1302">
                  <c:v>81.4402975266213</c:v>
                </c:pt>
                <c:pt idx="1303">
                  <c:v>81.4080450693689</c:v>
                </c:pt>
                <c:pt idx="1304">
                  <c:v>81.4675925651639</c:v>
                </c:pt>
                <c:pt idx="1305">
                  <c:v>81.7961756710285</c:v>
                </c:pt>
                <c:pt idx="1306">
                  <c:v>81.6740769625765</c:v>
                </c:pt>
                <c:pt idx="1307">
                  <c:v>82.1343426609391</c:v>
                </c:pt>
                <c:pt idx="1308">
                  <c:v>81.6448491976408</c:v>
                </c:pt>
                <c:pt idx="1309">
                  <c:v>81.4001725653219</c:v>
                </c:pt>
                <c:pt idx="1310">
                  <c:v>81.0964400345669</c:v>
                </c:pt>
                <c:pt idx="1311">
                  <c:v>80.6346992607557</c:v>
                </c:pt>
                <c:pt idx="1312">
                  <c:v>80.6228955553528</c:v>
                </c:pt>
                <c:pt idx="1313">
                  <c:v>81.0188422086586</c:v>
                </c:pt>
                <c:pt idx="1314">
                  <c:v>81.0585582764271</c:v>
                </c:pt>
                <c:pt idx="1315">
                  <c:v>80.9972646017789</c:v>
                </c:pt>
                <c:pt idx="1316">
                  <c:v>80.9384910401476</c:v>
                </c:pt>
                <c:pt idx="1317">
                  <c:v>81.058605059205</c:v>
                </c:pt>
                <c:pt idx="1318">
                  <c:v>80.7426759300181</c:v>
                </c:pt>
                <c:pt idx="1319">
                  <c:v>80.6474676855064</c:v>
                </c:pt>
                <c:pt idx="1320">
                  <c:v>80.4086612240371</c:v>
                </c:pt>
                <c:pt idx="1321">
                  <c:v>80.3850294841442</c:v>
                </c:pt>
                <c:pt idx="1322">
                  <c:v>80.2645535217141</c:v>
                </c:pt>
                <c:pt idx="1323">
                  <c:v>80.3319149438916</c:v>
                </c:pt>
                <c:pt idx="1324">
                  <c:v>80.6553911062929</c:v>
                </c:pt>
                <c:pt idx="1325">
                  <c:v>80.6360174972912</c:v>
                </c:pt>
                <c:pt idx="1326">
                  <c:v>80.8431620930204</c:v>
                </c:pt>
                <c:pt idx="1327">
                  <c:v>81.3493820484628</c:v>
                </c:pt>
                <c:pt idx="1328">
                  <c:v>81.8085463740211</c:v>
                </c:pt>
                <c:pt idx="1329">
                  <c:v>81.8244492509245</c:v>
                </c:pt>
                <c:pt idx="1330">
                  <c:v>82.0419554263003</c:v>
                </c:pt>
                <c:pt idx="1331">
                  <c:v>81.9099836062925</c:v>
                </c:pt>
                <c:pt idx="1332">
                  <c:v>82.1436299791821</c:v>
                </c:pt>
                <c:pt idx="1333">
                  <c:v>81.9559413904035</c:v>
                </c:pt>
                <c:pt idx="1334">
                  <c:v>81.7271980429914</c:v>
                </c:pt>
                <c:pt idx="1335">
                  <c:v>82.1354604155371</c:v>
                </c:pt>
                <c:pt idx="1336">
                  <c:v>82.3843704428478</c:v>
                </c:pt>
                <c:pt idx="1337">
                  <c:v>82.3704593906034</c:v>
                </c:pt>
                <c:pt idx="1338">
                  <c:v>82.0566825770961</c:v>
                </c:pt>
                <c:pt idx="1339">
                  <c:v>82.5297631355294</c:v>
                </c:pt>
                <c:pt idx="1340">
                  <c:v>83.0649545677974</c:v>
                </c:pt>
                <c:pt idx="1341">
                  <c:v>83.4449377822869</c:v>
                </c:pt>
                <c:pt idx="1342">
                  <c:v>83.9002328669081</c:v>
                </c:pt>
                <c:pt idx="1343">
                  <c:v>83.9486549104437</c:v>
                </c:pt>
                <c:pt idx="1344">
                  <c:v>83.8562659705827</c:v>
                </c:pt>
                <c:pt idx="1345">
                  <c:v>83.7914469384376</c:v>
                </c:pt>
                <c:pt idx="1346">
                  <c:v>83.979507603502</c:v>
                </c:pt>
                <c:pt idx="1347">
                  <c:v>84.0070267011996</c:v>
                </c:pt>
                <c:pt idx="1348">
                  <c:v>83.8304822763211</c:v>
                </c:pt>
                <c:pt idx="1349">
                  <c:v>82.9721681165625</c:v>
                </c:pt>
                <c:pt idx="1350">
                  <c:v>82.8324446990713</c:v>
                </c:pt>
                <c:pt idx="1351">
                  <c:v>82.9647768344365</c:v>
                </c:pt>
                <c:pt idx="1352">
                  <c:v>82.7698586917115</c:v>
                </c:pt>
                <c:pt idx="1353">
                  <c:v>83.1349219760359</c:v>
                </c:pt>
                <c:pt idx="1354">
                  <c:v>83.4349618294929</c:v>
                </c:pt>
                <c:pt idx="1355">
                  <c:v>83.2823880919721</c:v>
                </c:pt>
                <c:pt idx="1356">
                  <c:v>83.7086528359889</c:v>
                </c:pt>
                <c:pt idx="1357">
                  <c:v>83.7582195290083</c:v>
                </c:pt>
                <c:pt idx="1358">
                  <c:v>83.779467331084</c:v>
                </c:pt>
                <c:pt idx="1359">
                  <c:v>83.3319557584981</c:v>
                </c:pt>
                <c:pt idx="1360">
                  <c:v>83.5806671271743</c:v>
                </c:pt>
                <c:pt idx="1361">
                  <c:v>83.796375933964</c:v>
                </c:pt>
                <c:pt idx="1362">
                  <c:v>84.3032879747468</c:v>
                </c:pt>
                <c:pt idx="1363">
                  <c:v>83.9057870180499</c:v>
                </c:pt>
                <c:pt idx="1364">
                  <c:v>83.7968294281089</c:v>
                </c:pt>
                <c:pt idx="1365">
                  <c:v>83.8784620877589</c:v>
                </c:pt>
                <c:pt idx="1366">
                  <c:v>84.069739341665</c:v>
                </c:pt>
                <c:pt idx="1367">
                  <c:v>84.1100539865607</c:v>
                </c:pt>
                <c:pt idx="1368">
                  <c:v>83.7239350994584</c:v>
                </c:pt>
                <c:pt idx="1369">
                  <c:v>84.1857651552426</c:v>
                </c:pt>
                <c:pt idx="1370">
                  <c:v>85.0852673499531</c:v>
                </c:pt>
                <c:pt idx="1371">
                  <c:v>84.9216899857552</c:v>
                </c:pt>
                <c:pt idx="1372">
                  <c:v>84.7344930317173</c:v>
                </c:pt>
                <c:pt idx="1373">
                  <c:v>84.9740937278354</c:v>
                </c:pt>
                <c:pt idx="1374">
                  <c:v>85.6058860844568</c:v>
                </c:pt>
                <c:pt idx="1375">
                  <c:v>85.4906266934074</c:v>
                </c:pt>
                <c:pt idx="1376">
                  <c:v>85.1947952484285</c:v>
                </c:pt>
                <c:pt idx="1377">
                  <c:v>84.8057987023216</c:v>
                </c:pt>
                <c:pt idx="1378">
                  <c:v>84.7126864023983</c:v>
                </c:pt>
                <c:pt idx="1379">
                  <c:v>84.3370295544233</c:v>
                </c:pt>
                <c:pt idx="1380">
                  <c:v>84.3105026542692</c:v>
                </c:pt>
                <c:pt idx="1381">
                  <c:v>84.4434743164728</c:v>
                </c:pt>
                <c:pt idx="1382">
                  <c:v>84.7747426212216</c:v>
                </c:pt>
                <c:pt idx="1383">
                  <c:v>84.0992663022317</c:v>
                </c:pt>
                <c:pt idx="1384">
                  <c:v>83.7874263428955</c:v>
                </c:pt>
                <c:pt idx="1385">
                  <c:v>83.6901924194466</c:v>
                </c:pt>
                <c:pt idx="1386">
                  <c:v>83.7540474393198</c:v>
                </c:pt>
                <c:pt idx="1387">
                  <c:v>83.7712235934761</c:v>
                </c:pt>
                <c:pt idx="1388">
                  <c:v>83.8120047291829</c:v>
                </c:pt>
                <c:pt idx="1389">
                  <c:v>83.4980191648385</c:v>
                </c:pt>
                <c:pt idx="1390">
                  <c:v>83.409675921941</c:v>
                </c:pt>
                <c:pt idx="1391">
                  <c:v>83.3251170355299</c:v>
                </c:pt>
                <c:pt idx="1392">
                  <c:v>83.1712694887242</c:v>
                </c:pt>
                <c:pt idx="1393">
                  <c:v>83.1315624890265</c:v>
                </c:pt>
                <c:pt idx="1394">
                  <c:v>83.1557406099913</c:v>
                </c:pt>
                <c:pt idx="1395">
                  <c:v>83.3917199066038</c:v>
                </c:pt>
                <c:pt idx="1396">
                  <c:v>83.3856975534483</c:v>
                </c:pt>
                <c:pt idx="1397">
                  <c:v>83.4628578664775</c:v>
                </c:pt>
                <c:pt idx="1398">
                  <c:v>83.5413548792074</c:v>
                </c:pt>
                <c:pt idx="1399">
                  <c:v>83.7807353105802</c:v>
                </c:pt>
                <c:pt idx="1400">
                  <c:v>83.8857274450146</c:v>
                </c:pt>
                <c:pt idx="1401">
                  <c:v>83.7215503208299</c:v>
                </c:pt>
                <c:pt idx="1402">
                  <c:v>83.7325722310292</c:v>
                </c:pt>
                <c:pt idx="1403">
                  <c:v>84.0811753550556</c:v>
                </c:pt>
                <c:pt idx="1404">
                  <c:v>84.044720680146</c:v>
                </c:pt>
                <c:pt idx="1405">
                  <c:v>83.8183899218128</c:v>
                </c:pt>
                <c:pt idx="1406">
                  <c:v>83.957904484673</c:v>
                </c:pt>
                <c:pt idx="1407">
                  <c:v>84.3267253326229</c:v>
                </c:pt>
                <c:pt idx="1408">
                  <c:v>84.3290794401894</c:v>
                </c:pt>
                <c:pt idx="1409">
                  <c:v>83.9755344630687</c:v>
                </c:pt>
                <c:pt idx="1410">
                  <c:v>83.3571591264925</c:v>
                </c:pt>
                <c:pt idx="1411">
                  <c:v>83.2990785905009</c:v>
                </c:pt>
                <c:pt idx="1412">
                  <c:v>83.2808255241946</c:v>
                </c:pt>
                <c:pt idx="1413">
                  <c:v>83.049398865405</c:v>
                </c:pt>
                <c:pt idx="1414">
                  <c:v>82.4321943240197</c:v>
                </c:pt>
                <c:pt idx="1415">
                  <c:v>82.5181295705044</c:v>
                </c:pt>
                <c:pt idx="1416">
                  <c:v>82.2599350787719</c:v>
                </c:pt>
                <c:pt idx="1417">
                  <c:v>82.2710962373259</c:v>
                </c:pt>
                <c:pt idx="1418">
                  <c:v>82.1678549129476</c:v>
                </c:pt>
                <c:pt idx="1419">
                  <c:v>82.1167236204258</c:v>
                </c:pt>
                <c:pt idx="1420">
                  <c:v>82.5694839608313</c:v>
                </c:pt>
                <c:pt idx="1421">
                  <c:v>81.9996596567382</c:v>
                </c:pt>
                <c:pt idx="1422">
                  <c:v>81.8854886994142</c:v>
                </c:pt>
                <c:pt idx="1423">
                  <c:v>82.0196684431041</c:v>
                </c:pt>
                <c:pt idx="1424">
                  <c:v>82.0360430507779</c:v>
                </c:pt>
                <c:pt idx="1425">
                  <c:v>81.6222270833346</c:v>
                </c:pt>
                <c:pt idx="1426">
                  <c:v>81.8754477046041</c:v>
                </c:pt>
                <c:pt idx="1427">
                  <c:v>82.4292947035297</c:v>
                </c:pt>
                <c:pt idx="1428">
                  <c:v>82.4537723527474</c:v>
                </c:pt>
                <c:pt idx="1429">
                  <c:v>82.2044972069656</c:v>
                </c:pt>
                <c:pt idx="1430">
                  <c:v>82.5898543502722</c:v>
                </c:pt>
                <c:pt idx="1431">
                  <c:v>82.6874850558859</c:v>
                </c:pt>
                <c:pt idx="1432">
                  <c:v>83.1815212542182</c:v>
                </c:pt>
                <c:pt idx="1433">
                  <c:v>83.0017765103577</c:v>
                </c:pt>
                <c:pt idx="1434">
                  <c:v>83.3532790043172</c:v>
                </c:pt>
                <c:pt idx="1435">
                  <c:v>82.7702628621239</c:v>
                </c:pt>
                <c:pt idx="1436">
                  <c:v>82.5374774524945</c:v>
                </c:pt>
                <c:pt idx="1437">
                  <c:v>82.8358799242523</c:v>
                </c:pt>
                <c:pt idx="1438">
                  <c:v>82.6063698567107</c:v>
                </c:pt>
                <c:pt idx="1439">
                  <c:v>82.8625142420693</c:v>
                </c:pt>
                <c:pt idx="1440">
                  <c:v>82.8624176488237</c:v>
                </c:pt>
                <c:pt idx="1441">
                  <c:v>83.07068510112</c:v>
                </c:pt>
                <c:pt idx="1442">
                  <c:v>83.3940035355048</c:v>
                </c:pt>
                <c:pt idx="1443">
                  <c:v>83.6181812007865</c:v>
                </c:pt>
                <c:pt idx="1444">
                  <c:v>83.9546590733493</c:v>
                </c:pt>
                <c:pt idx="1445">
                  <c:v>84.3254192622219</c:v>
                </c:pt>
                <c:pt idx="1446">
                  <c:v>84.3521785996959</c:v>
                </c:pt>
                <c:pt idx="1447">
                  <c:v>84.4704416287976</c:v>
                </c:pt>
                <c:pt idx="1448">
                  <c:v>84.5367012929832</c:v>
                </c:pt>
                <c:pt idx="1449">
                  <c:v>84.260483805017</c:v>
                </c:pt>
                <c:pt idx="1450">
                  <c:v>84.2202259273039</c:v>
                </c:pt>
                <c:pt idx="1451">
                  <c:v>83.6284850327503</c:v>
                </c:pt>
                <c:pt idx="1452">
                  <c:v>83.6557975322851</c:v>
                </c:pt>
                <c:pt idx="1453">
                  <c:v>83.7349234163477</c:v>
                </c:pt>
                <c:pt idx="1454">
                  <c:v>83.9896310237278</c:v>
                </c:pt>
                <c:pt idx="1455">
                  <c:v>83.888788453584</c:v>
                </c:pt>
                <c:pt idx="1456">
                  <c:v>84.2130135640671</c:v>
                </c:pt>
                <c:pt idx="1457">
                  <c:v>84.3641751450028</c:v>
                </c:pt>
                <c:pt idx="1458">
                  <c:v>84.0231434164431</c:v>
                </c:pt>
                <c:pt idx="1459">
                  <c:v>84.2621498123378</c:v>
                </c:pt>
                <c:pt idx="1460">
                  <c:v>84.0126671671009</c:v>
                </c:pt>
                <c:pt idx="1461">
                  <c:v>84.118495913023</c:v>
                </c:pt>
                <c:pt idx="1462">
                  <c:v>84.1985077913246</c:v>
                </c:pt>
                <c:pt idx="1463">
                  <c:v>84.3066536928967</c:v>
                </c:pt>
                <c:pt idx="1464">
                  <c:v>84.4688948443308</c:v>
                </c:pt>
                <c:pt idx="1465">
                  <c:v>84.4874777639564</c:v>
                </c:pt>
                <c:pt idx="1466">
                  <c:v>84.5364616321117</c:v>
                </c:pt>
                <c:pt idx="1467">
                  <c:v>84.8343229432609</c:v>
                </c:pt>
                <c:pt idx="1468">
                  <c:v>84.9539875455683</c:v>
                </c:pt>
                <c:pt idx="1469">
                  <c:v>84.9923360629694</c:v>
                </c:pt>
                <c:pt idx="1470">
                  <c:v>85.2444021481485</c:v>
                </c:pt>
                <c:pt idx="1471">
                  <c:v>84.9107325606653</c:v>
                </c:pt>
                <c:pt idx="1472">
                  <c:v>84.9137527213369</c:v>
                </c:pt>
                <c:pt idx="1473">
                  <c:v>85.0825483433841</c:v>
                </c:pt>
                <c:pt idx="1474">
                  <c:v>85.0117377303966</c:v>
                </c:pt>
                <c:pt idx="1475">
                  <c:v>85.2041824593384</c:v>
                </c:pt>
                <c:pt idx="1476">
                  <c:v>85.3300334729696</c:v>
                </c:pt>
                <c:pt idx="1477">
                  <c:v>85.5478310808027</c:v>
                </c:pt>
                <c:pt idx="1478">
                  <c:v>85.5856092113935</c:v>
                </c:pt>
                <c:pt idx="1479">
                  <c:v>85.6345593951566</c:v>
                </c:pt>
                <c:pt idx="1480">
                  <c:v>86.2268734458185</c:v>
                </c:pt>
                <c:pt idx="1481">
                  <c:v>85.8668585196009</c:v>
                </c:pt>
                <c:pt idx="1482">
                  <c:v>86.3411801283761</c:v>
                </c:pt>
                <c:pt idx="1483">
                  <c:v>86.6470025393448</c:v>
                </c:pt>
                <c:pt idx="1484">
                  <c:v>86.7207854811155</c:v>
                </c:pt>
                <c:pt idx="1485">
                  <c:v>86.8023431441635</c:v>
                </c:pt>
                <c:pt idx="1486">
                  <c:v>86.6847273956184</c:v>
                </c:pt>
                <c:pt idx="1487">
                  <c:v>87.0035697056755</c:v>
                </c:pt>
                <c:pt idx="1488">
                  <c:v>86.8629975173298</c:v>
                </c:pt>
                <c:pt idx="1489">
                  <c:v>86.4940663621977</c:v>
                </c:pt>
                <c:pt idx="1490">
                  <c:v>86.0821695386242</c:v>
                </c:pt>
                <c:pt idx="1491">
                  <c:v>85.794201722642</c:v>
                </c:pt>
                <c:pt idx="1492">
                  <c:v>85.7729283500874</c:v>
                </c:pt>
                <c:pt idx="1493">
                  <c:v>85.806436113182</c:v>
                </c:pt>
                <c:pt idx="1494">
                  <c:v>85.8000376371318</c:v>
                </c:pt>
                <c:pt idx="1495">
                  <c:v>86.1863339777827</c:v>
                </c:pt>
                <c:pt idx="1496">
                  <c:v>85.9637587096259</c:v>
                </c:pt>
                <c:pt idx="1497">
                  <c:v>85.7994829271347</c:v>
                </c:pt>
                <c:pt idx="1498">
                  <c:v>85.7816142383116</c:v>
                </c:pt>
                <c:pt idx="1499">
                  <c:v>85.7571493032176</c:v>
                </c:pt>
                <c:pt idx="1500">
                  <c:v>85.3546071730826</c:v>
                </c:pt>
                <c:pt idx="1501">
                  <c:v>85.3262683504331</c:v>
                </c:pt>
                <c:pt idx="1502">
                  <c:v>85.1701110348679</c:v>
                </c:pt>
                <c:pt idx="1503">
                  <c:v>84.9625719605902</c:v>
                </c:pt>
                <c:pt idx="1504">
                  <c:v>84.8353261939773</c:v>
                </c:pt>
                <c:pt idx="1505">
                  <c:v>84.9369044711633</c:v>
                </c:pt>
                <c:pt idx="1506">
                  <c:v>84.5844901555742</c:v>
                </c:pt>
                <c:pt idx="1507">
                  <c:v>84.2944314571544</c:v>
                </c:pt>
                <c:pt idx="1508">
                  <c:v>83.9121120023732</c:v>
                </c:pt>
                <c:pt idx="1509">
                  <c:v>84.0417397259904</c:v>
                </c:pt>
                <c:pt idx="1510">
                  <c:v>83.7090139129803</c:v>
                </c:pt>
                <c:pt idx="1511">
                  <c:v>83.4390556737913</c:v>
                </c:pt>
                <c:pt idx="1512">
                  <c:v>83.2822116824744</c:v>
                </c:pt>
                <c:pt idx="1513">
                  <c:v>83.1023011822428</c:v>
                </c:pt>
                <c:pt idx="1514">
                  <c:v>83.3613335258936</c:v>
                </c:pt>
                <c:pt idx="1515">
                  <c:v>84.0533304714259</c:v>
                </c:pt>
                <c:pt idx="1516">
                  <c:v>84.046489925422</c:v>
                </c:pt>
                <c:pt idx="1517">
                  <c:v>84.3554130268138</c:v>
                </c:pt>
                <c:pt idx="1518">
                  <c:v>83.9384946533814</c:v>
                </c:pt>
                <c:pt idx="1519">
                  <c:v>84.2328644662063</c:v>
                </c:pt>
                <c:pt idx="1520">
                  <c:v>84.2942091311189</c:v>
                </c:pt>
                <c:pt idx="1521">
                  <c:v>83.9647349231387</c:v>
                </c:pt>
                <c:pt idx="1522">
                  <c:v>84.0102125387829</c:v>
                </c:pt>
                <c:pt idx="1523">
                  <c:v>84.2032275131751</c:v>
                </c:pt>
                <c:pt idx="1524">
                  <c:v>84.4214713399087</c:v>
                </c:pt>
                <c:pt idx="1525">
                  <c:v>84.2577488178721</c:v>
                </c:pt>
                <c:pt idx="1526">
                  <c:v>84.405081343712</c:v>
                </c:pt>
                <c:pt idx="1527">
                  <c:v>84.0344527151495</c:v>
                </c:pt>
                <c:pt idx="1528">
                  <c:v>83.9982837463257</c:v>
                </c:pt>
                <c:pt idx="1529">
                  <c:v>83.8989303198934</c:v>
                </c:pt>
                <c:pt idx="1530">
                  <c:v>84.0501966471571</c:v>
                </c:pt>
                <c:pt idx="1531">
                  <c:v>83.827995741331</c:v>
                </c:pt>
                <c:pt idx="1532">
                  <c:v>83.5286974645725</c:v>
                </c:pt>
                <c:pt idx="1533">
                  <c:v>83.6416587438996</c:v>
                </c:pt>
                <c:pt idx="1534">
                  <c:v>83.7534030809984</c:v>
                </c:pt>
                <c:pt idx="1535">
                  <c:v>84.1594366709305</c:v>
                </c:pt>
                <c:pt idx="1536">
                  <c:v>84.0401904639935</c:v>
                </c:pt>
                <c:pt idx="1537">
                  <c:v>83.9388319499936</c:v>
                </c:pt>
                <c:pt idx="1538">
                  <c:v>83.8940630036894</c:v>
                </c:pt>
                <c:pt idx="1539">
                  <c:v>84.4387441002533</c:v>
                </c:pt>
                <c:pt idx="1540">
                  <c:v>85.0157809220423</c:v>
                </c:pt>
                <c:pt idx="1541">
                  <c:v>85.1040896179105</c:v>
                </c:pt>
                <c:pt idx="1542">
                  <c:v>85.0654860031554</c:v>
                </c:pt>
                <c:pt idx="1543">
                  <c:v>84.8563809948409</c:v>
                </c:pt>
                <c:pt idx="1544">
                  <c:v>84.7392323471967</c:v>
                </c:pt>
                <c:pt idx="1545">
                  <c:v>84.4625967895418</c:v>
                </c:pt>
                <c:pt idx="1546">
                  <c:v>84.7903867115439</c:v>
                </c:pt>
                <c:pt idx="1547">
                  <c:v>84.6368318149378</c:v>
                </c:pt>
                <c:pt idx="1548">
                  <c:v>84.9104823023315</c:v>
                </c:pt>
                <c:pt idx="1549">
                  <c:v>84.7055460563895</c:v>
                </c:pt>
                <c:pt idx="1550">
                  <c:v>84.939432322317</c:v>
                </c:pt>
                <c:pt idx="1551">
                  <c:v>84.8310429265011</c:v>
                </c:pt>
                <c:pt idx="1552">
                  <c:v>85.0534133312488</c:v>
                </c:pt>
                <c:pt idx="1553">
                  <c:v>85.074410373527</c:v>
                </c:pt>
                <c:pt idx="1554">
                  <c:v>85.402413529183</c:v>
                </c:pt>
                <c:pt idx="1555">
                  <c:v>85.7631253767962</c:v>
                </c:pt>
                <c:pt idx="1556">
                  <c:v>85.7206524907432</c:v>
                </c:pt>
                <c:pt idx="1557">
                  <c:v>85.3060250048967</c:v>
                </c:pt>
                <c:pt idx="1558">
                  <c:v>85.1640133219342</c:v>
                </c:pt>
                <c:pt idx="1559">
                  <c:v>85.4343236746847</c:v>
                </c:pt>
                <c:pt idx="1560">
                  <c:v>85.5090916152495</c:v>
                </c:pt>
                <c:pt idx="1561">
                  <c:v>86.0042349476037</c:v>
                </c:pt>
                <c:pt idx="1562">
                  <c:v>86.0251875489222</c:v>
                </c:pt>
                <c:pt idx="1563">
                  <c:v>85.9395018878482</c:v>
                </c:pt>
                <c:pt idx="1564">
                  <c:v>86.1611471110032</c:v>
                </c:pt>
                <c:pt idx="1565">
                  <c:v>86.4970963180284</c:v>
                </c:pt>
                <c:pt idx="1566">
                  <c:v>86.8134947557413</c:v>
                </c:pt>
                <c:pt idx="1567">
                  <c:v>86.5707505068241</c:v>
                </c:pt>
                <c:pt idx="1568">
                  <c:v>86.7638388560898</c:v>
                </c:pt>
                <c:pt idx="1569">
                  <c:v>86.567571725215</c:v>
                </c:pt>
                <c:pt idx="1570">
                  <c:v>86.8171060943937</c:v>
                </c:pt>
                <c:pt idx="1571">
                  <c:v>87.3094693085541</c:v>
                </c:pt>
                <c:pt idx="1572">
                  <c:v>87.5772980262433</c:v>
                </c:pt>
                <c:pt idx="1573">
                  <c:v>87.8537029250264</c:v>
                </c:pt>
                <c:pt idx="1574">
                  <c:v>87.9107450941903</c:v>
                </c:pt>
                <c:pt idx="1575">
                  <c:v>87.8995829981801</c:v>
                </c:pt>
                <c:pt idx="1576">
                  <c:v>87.9678227685529</c:v>
                </c:pt>
                <c:pt idx="1577">
                  <c:v>88.0543425642856</c:v>
                </c:pt>
                <c:pt idx="1578">
                  <c:v>87.8888093750632</c:v>
                </c:pt>
                <c:pt idx="1579">
                  <c:v>88.1255002001684</c:v>
                </c:pt>
                <c:pt idx="1580">
                  <c:v>88.0164253385455</c:v>
                </c:pt>
                <c:pt idx="1581">
                  <c:v>88.1920614906439</c:v>
                </c:pt>
                <c:pt idx="1582">
                  <c:v>87.8652008024039</c:v>
                </c:pt>
                <c:pt idx="1583">
                  <c:v>87.6646874206444</c:v>
                </c:pt>
                <c:pt idx="1584">
                  <c:v>87.4120335514917</c:v>
                </c:pt>
                <c:pt idx="1585">
                  <c:v>87.574831393026</c:v>
                </c:pt>
                <c:pt idx="1586">
                  <c:v>87.7212639546607</c:v>
                </c:pt>
                <c:pt idx="1587">
                  <c:v>88.1741112389077</c:v>
                </c:pt>
                <c:pt idx="1588">
                  <c:v>87.9402161456739</c:v>
                </c:pt>
                <c:pt idx="1589">
                  <c:v>87.3074609540053</c:v>
                </c:pt>
                <c:pt idx="1590">
                  <c:v>87.6882678000576</c:v>
                </c:pt>
                <c:pt idx="1591">
                  <c:v>87.2929919653946</c:v>
                </c:pt>
                <c:pt idx="1592">
                  <c:v>86.8050160199466</c:v>
                </c:pt>
                <c:pt idx="1593">
                  <c:v>86.5990753487632</c:v>
                </c:pt>
                <c:pt idx="1594">
                  <c:v>86.4736432388711</c:v>
                </c:pt>
                <c:pt idx="1595">
                  <c:v>86.1376759304759</c:v>
                </c:pt>
                <c:pt idx="1596">
                  <c:v>85.8514232654167</c:v>
                </c:pt>
                <c:pt idx="1597">
                  <c:v>85.3005434534141</c:v>
                </c:pt>
                <c:pt idx="1598">
                  <c:v>84.6766565445456</c:v>
                </c:pt>
                <c:pt idx="1599">
                  <c:v>85.1386682348946</c:v>
                </c:pt>
                <c:pt idx="1600">
                  <c:v>85.1204375719976</c:v>
                </c:pt>
                <c:pt idx="1601">
                  <c:v>84.9856603408426</c:v>
                </c:pt>
                <c:pt idx="1602">
                  <c:v>84.8567287429374</c:v>
                </c:pt>
                <c:pt idx="1603">
                  <c:v>84.2020619855446</c:v>
                </c:pt>
                <c:pt idx="1604">
                  <c:v>84.3767272180417</c:v>
                </c:pt>
                <c:pt idx="1605">
                  <c:v>84.139860847647</c:v>
                </c:pt>
                <c:pt idx="1606">
                  <c:v>84.5110446158153</c:v>
                </c:pt>
                <c:pt idx="1607">
                  <c:v>84.1325835269484</c:v>
                </c:pt>
                <c:pt idx="1608">
                  <c:v>84.0959351695096</c:v>
                </c:pt>
                <c:pt idx="1609">
                  <c:v>84.6784319659021</c:v>
                </c:pt>
                <c:pt idx="1610">
                  <c:v>85.2537618583817</c:v>
                </c:pt>
                <c:pt idx="1611">
                  <c:v>85.3695086924723</c:v>
                </c:pt>
                <c:pt idx="1612">
                  <c:v>85.5484749180331</c:v>
                </c:pt>
                <c:pt idx="1613">
                  <c:v>85.6677069254936</c:v>
                </c:pt>
                <c:pt idx="1614">
                  <c:v>85.8154746093048</c:v>
                </c:pt>
                <c:pt idx="1615">
                  <c:v>85.456232489328</c:v>
                </c:pt>
                <c:pt idx="1616">
                  <c:v>85.2092619518883</c:v>
                </c:pt>
                <c:pt idx="1617">
                  <c:v>84.9793275631197</c:v>
                </c:pt>
                <c:pt idx="1618">
                  <c:v>84.8400591336619</c:v>
                </c:pt>
                <c:pt idx="1619">
                  <c:v>85.1800890864592</c:v>
                </c:pt>
                <c:pt idx="1620">
                  <c:v>85.1050828342737</c:v>
                </c:pt>
                <c:pt idx="1621">
                  <c:v>84.8518713973899</c:v>
                </c:pt>
                <c:pt idx="1622">
                  <c:v>85.2486672086168</c:v>
                </c:pt>
                <c:pt idx="1623">
                  <c:v>85.240902870473</c:v>
                </c:pt>
                <c:pt idx="1624">
                  <c:v>85.1938073012026</c:v>
                </c:pt>
                <c:pt idx="1625">
                  <c:v>84.8885280053709</c:v>
                </c:pt>
                <c:pt idx="1626">
                  <c:v>84.4944348634003</c:v>
                </c:pt>
                <c:pt idx="1627">
                  <c:v>84.4781141924459</c:v>
                </c:pt>
                <c:pt idx="1628">
                  <c:v>84.4747624120887</c:v>
                </c:pt>
                <c:pt idx="1629">
                  <c:v>84.8625805243065</c:v>
                </c:pt>
                <c:pt idx="1630">
                  <c:v>85.1997314357605</c:v>
                </c:pt>
                <c:pt idx="1631">
                  <c:v>84.8861538059651</c:v>
                </c:pt>
                <c:pt idx="1632">
                  <c:v>85.1620773748401</c:v>
                </c:pt>
                <c:pt idx="1633">
                  <c:v>85.2749800458129</c:v>
                </c:pt>
                <c:pt idx="1634">
                  <c:v>85.3847793695336</c:v>
                </c:pt>
                <c:pt idx="1635">
                  <c:v>85.0504480705377</c:v>
                </c:pt>
                <c:pt idx="1636">
                  <c:v>84.9854299225659</c:v>
                </c:pt>
                <c:pt idx="1637">
                  <c:v>84.6280773459829</c:v>
                </c:pt>
                <c:pt idx="1638">
                  <c:v>85.0231566564058</c:v>
                </c:pt>
                <c:pt idx="1639">
                  <c:v>84.9076945399962</c:v>
                </c:pt>
                <c:pt idx="1640">
                  <c:v>84.588809248847</c:v>
                </c:pt>
                <c:pt idx="1641">
                  <c:v>84.6923703570416</c:v>
                </c:pt>
                <c:pt idx="1642">
                  <c:v>85.0071942316933</c:v>
                </c:pt>
                <c:pt idx="1643">
                  <c:v>84.3618632176117</c:v>
                </c:pt>
                <c:pt idx="1644">
                  <c:v>84.50329270754</c:v>
                </c:pt>
                <c:pt idx="1645">
                  <c:v>84.3967233159795</c:v>
                </c:pt>
                <c:pt idx="1646">
                  <c:v>84.4106549403374</c:v>
                </c:pt>
                <c:pt idx="1647">
                  <c:v>84.6043116637058</c:v>
                </c:pt>
                <c:pt idx="1648">
                  <c:v>84.8565115239028</c:v>
                </c:pt>
                <c:pt idx="1649">
                  <c:v>84.4074907351448</c:v>
                </c:pt>
                <c:pt idx="1650">
                  <c:v>84.3440359564883</c:v>
                </c:pt>
                <c:pt idx="1651">
                  <c:v>84.0322049121354</c:v>
                </c:pt>
                <c:pt idx="1652">
                  <c:v>83.6524056773938</c:v>
                </c:pt>
                <c:pt idx="1653">
                  <c:v>83.4929894394582</c:v>
                </c:pt>
                <c:pt idx="1654">
                  <c:v>83.4319694477602</c:v>
                </c:pt>
                <c:pt idx="1655">
                  <c:v>83.2519325286971</c:v>
                </c:pt>
                <c:pt idx="1656">
                  <c:v>83.0381431982679</c:v>
                </c:pt>
                <c:pt idx="1657">
                  <c:v>82.7670442528214</c:v>
                </c:pt>
                <c:pt idx="1658">
                  <c:v>82.702819948682</c:v>
                </c:pt>
                <c:pt idx="1659">
                  <c:v>83.1338250812295</c:v>
                </c:pt>
                <c:pt idx="1660">
                  <c:v>82.9243007859801</c:v>
                </c:pt>
                <c:pt idx="1661">
                  <c:v>82.4458703829168</c:v>
                </c:pt>
                <c:pt idx="1662">
                  <c:v>82.9138751223072</c:v>
                </c:pt>
                <c:pt idx="1663">
                  <c:v>82.8027871692355</c:v>
                </c:pt>
                <c:pt idx="1664">
                  <c:v>83.0700846639997</c:v>
                </c:pt>
                <c:pt idx="1665">
                  <c:v>82.8849633965877</c:v>
                </c:pt>
                <c:pt idx="1666">
                  <c:v>83.2850441605785</c:v>
                </c:pt>
                <c:pt idx="1667">
                  <c:v>83.4056155498315</c:v>
                </c:pt>
                <c:pt idx="1668">
                  <c:v>83.4072571907332</c:v>
                </c:pt>
                <c:pt idx="1669">
                  <c:v>83.3359921567299</c:v>
                </c:pt>
                <c:pt idx="1670">
                  <c:v>83.6291352404078</c:v>
                </c:pt>
                <c:pt idx="1671">
                  <c:v>83.3071580719397</c:v>
                </c:pt>
                <c:pt idx="1672">
                  <c:v>83.2695393783023</c:v>
                </c:pt>
                <c:pt idx="1673">
                  <c:v>83.4360717910336</c:v>
                </c:pt>
                <c:pt idx="1674">
                  <c:v>83.35976205617</c:v>
                </c:pt>
                <c:pt idx="1675">
                  <c:v>83.273261351055</c:v>
                </c:pt>
                <c:pt idx="1676">
                  <c:v>82.8635488574124</c:v>
                </c:pt>
                <c:pt idx="1677">
                  <c:v>82.7998807844885</c:v>
                </c:pt>
                <c:pt idx="1678">
                  <c:v>83.1763294992411</c:v>
                </c:pt>
                <c:pt idx="1679">
                  <c:v>83.0355475097905</c:v>
                </c:pt>
                <c:pt idx="1680">
                  <c:v>82.4940039152405</c:v>
                </c:pt>
                <c:pt idx="1681">
                  <c:v>82.6102481782423</c:v>
                </c:pt>
                <c:pt idx="1682">
                  <c:v>82.748898062106</c:v>
                </c:pt>
                <c:pt idx="1683">
                  <c:v>82.6689131319427</c:v>
                </c:pt>
                <c:pt idx="1684">
                  <c:v>82.2774674472882</c:v>
                </c:pt>
                <c:pt idx="1685">
                  <c:v>82.7282902614402</c:v>
                </c:pt>
                <c:pt idx="1686">
                  <c:v>82.7428140064776</c:v>
                </c:pt>
                <c:pt idx="1687">
                  <c:v>82.5329206195163</c:v>
                </c:pt>
                <c:pt idx="1688">
                  <c:v>82.7448489994759</c:v>
                </c:pt>
                <c:pt idx="1689">
                  <c:v>82.7182829760131</c:v>
                </c:pt>
                <c:pt idx="1690">
                  <c:v>82.8633240541246</c:v>
                </c:pt>
                <c:pt idx="1691">
                  <c:v>82.7954321784047</c:v>
                </c:pt>
                <c:pt idx="1692">
                  <c:v>82.8656358575465</c:v>
                </c:pt>
                <c:pt idx="1693">
                  <c:v>83.3500468887107</c:v>
                </c:pt>
                <c:pt idx="1694">
                  <c:v>83.1437423028325</c:v>
                </c:pt>
                <c:pt idx="1695">
                  <c:v>83.1934344610932</c:v>
                </c:pt>
                <c:pt idx="1696">
                  <c:v>82.7328827673854</c:v>
                </c:pt>
                <c:pt idx="1697">
                  <c:v>82.670354894153</c:v>
                </c:pt>
                <c:pt idx="1698">
                  <c:v>82.7594871472503</c:v>
                </c:pt>
                <c:pt idx="1699">
                  <c:v>82.7160500392466</c:v>
                </c:pt>
                <c:pt idx="1700">
                  <c:v>82.237086634977</c:v>
                </c:pt>
                <c:pt idx="1701">
                  <c:v>82.495291345359</c:v>
                </c:pt>
                <c:pt idx="1702">
                  <c:v>82.1928172880014</c:v>
                </c:pt>
                <c:pt idx="1703">
                  <c:v>82.4587389615038</c:v>
                </c:pt>
                <c:pt idx="1704">
                  <c:v>82.3033853448881</c:v>
                </c:pt>
                <c:pt idx="1705">
                  <c:v>82.799516147461</c:v>
                </c:pt>
                <c:pt idx="1706">
                  <c:v>82.7606053468058</c:v>
                </c:pt>
                <c:pt idx="1707">
                  <c:v>82.9843710078081</c:v>
                </c:pt>
                <c:pt idx="1708">
                  <c:v>82.8914876810197</c:v>
                </c:pt>
                <c:pt idx="1709">
                  <c:v>83.120745589287</c:v>
                </c:pt>
                <c:pt idx="1710">
                  <c:v>82.7237383663507</c:v>
                </c:pt>
                <c:pt idx="1711">
                  <c:v>82.5577989703706</c:v>
                </c:pt>
                <c:pt idx="1712">
                  <c:v>82.9024638423015</c:v>
                </c:pt>
                <c:pt idx="1713">
                  <c:v>83.486380822762</c:v>
                </c:pt>
                <c:pt idx="1714">
                  <c:v>83.5156440200859</c:v>
                </c:pt>
                <c:pt idx="1715">
                  <c:v>83.6721602079478</c:v>
                </c:pt>
                <c:pt idx="1716">
                  <c:v>83.4337346329227</c:v>
                </c:pt>
                <c:pt idx="1717">
                  <c:v>83.5436804364322</c:v>
                </c:pt>
                <c:pt idx="1718">
                  <c:v>83.8674035978106</c:v>
                </c:pt>
                <c:pt idx="1719">
                  <c:v>83.651285088325</c:v>
                </c:pt>
                <c:pt idx="1720">
                  <c:v>83.7208214447338</c:v>
                </c:pt>
                <c:pt idx="1721">
                  <c:v>83.6947489289797</c:v>
                </c:pt>
                <c:pt idx="1722">
                  <c:v>83.4426766818692</c:v>
                </c:pt>
                <c:pt idx="1723">
                  <c:v>83.2754878945021</c:v>
                </c:pt>
                <c:pt idx="1724">
                  <c:v>83.5139087618988</c:v>
                </c:pt>
                <c:pt idx="1725">
                  <c:v>83.6665373435693</c:v>
                </c:pt>
                <c:pt idx="1726">
                  <c:v>83.9193730553959</c:v>
                </c:pt>
                <c:pt idx="1727">
                  <c:v>84.3937509982244</c:v>
                </c:pt>
                <c:pt idx="1728">
                  <c:v>84.008903588875</c:v>
                </c:pt>
                <c:pt idx="1729">
                  <c:v>83.9051341717353</c:v>
                </c:pt>
                <c:pt idx="1730">
                  <c:v>83.8172623575419</c:v>
                </c:pt>
                <c:pt idx="1731">
                  <c:v>83.6825135964918</c:v>
                </c:pt>
                <c:pt idx="1732">
                  <c:v>83.5928869024011</c:v>
                </c:pt>
                <c:pt idx="1733">
                  <c:v>83.3616377273858</c:v>
                </c:pt>
                <c:pt idx="1734">
                  <c:v>83.1243703334351</c:v>
                </c:pt>
                <c:pt idx="1735">
                  <c:v>82.9295992548625</c:v>
                </c:pt>
                <c:pt idx="1736">
                  <c:v>83.470080706426</c:v>
                </c:pt>
                <c:pt idx="1737">
                  <c:v>83.4651587662362</c:v>
                </c:pt>
                <c:pt idx="1738">
                  <c:v>83.7768352111111</c:v>
                </c:pt>
                <c:pt idx="1739">
                  <c:v>83.6281180596113</c:v>
                </c:pt>
                <c:pt idx="1740">
                  <c:v>83.5767295561473</c:v>
                </c:pt>
                <c:pt idx="1741">
                  <c:v>83.5528228449514</c:v>
                </c:pt>
                <c:pt idx="1742">
                  <c:v>83.7136280324938</c:v>
                </c:pt>
                <c:pt idx="1743">
                  <c:v>84.1180824008811</c:v>
                </c:pt>
                <c:pt idx="1744">
                  <c:v>84.0855040682851</c:v>
                </c:pt>
                <c:pt idx="1745">
                  <c:v>84.215514808824</c:v>
                </c:pt>
                <c:pt idx="1746">
                  <c:v>84.0547265145683</c:v>
                </c:pt>
                <c:pt idx="1747">
                  <c:v>83.7712317248634</c:v>
                </c:pt>
                <c:pt idx="1748">
                  <c:v>83.7524312334787</c:v>
                </c:pt>
                <c:pt idx="1749">
                  <c:v>83.964028562151</c:v>
                </c:pt>
                <c:pt idx="1750">
                  <c:v>84.0761260812323</c:v>
                </c:pt>
                <c:pt idx="1751">
                  <c:v>84.2630049951168</c:v>
                </c:pt>
                <c:pt idx="1752">
                  <c:v>84.6408376175447</c:v>
                </c:pt>
                <c:pt idx="1753">
                  <c:v>84.3417042240671</c:v>
                </c:pt>
                <c:pt idx="1754">
                  <c:v>84.0219049262024</c:v>
                </c:pt>
                <c:pt idx="1755">
                  <c:v>84.1170585345056</c:v>
                </c:pt>
                <c:pt idx="1756">
                  <c:v>84.0716847871759</c:v>
                </c:pt>
                <c:pt idx="1757">
                  <c:v>83.994140976244</c:v>
                </c:pt>
                <c:pt idx="1758">
                  <c:v>83.9156028993041</c:v>
                </c:pt>
                <c:pt idx="1759">
                  <c:v>83.7143676335214</c:v>
                </c:pt>
                <c:pt idx="1760">
                  <c:v>83.4461407662132</c:v>
                </c:pt>
                <c:pt idx="1761">
                  <c:v>83.5072506333974</c:v>
                </c:pt>
                <c:pt idx="1762">
                  <c:v>83.2808024392551</c:v>
                </c:pt>
                <c:pt idx="1763">
                  <c:v>82.9682955998884</c:v>
                </c:pt>
                <c:pt idx="1764">
                  <c:v>83.1466915376479</c:v>
                </c:pt>
                <c:pt idx="1765">
                  <c:v>83.2593650607478</c:v>
                </c:pt>
                <c:pt idx="1766">
                  <c:v>82.7316469007006</c:v>
                </c:pt>
                <c:pt idx="1767">
                  <c:v>82.3592704433677</c:v>
                </c:pt>
                <c:pt idx="1768">
                  <c:v>81.9191042375597</c:v>
                </c:pt>
                <c:pt idx="1769">
                  <c:v>81.4463457743415</c:v>
                </c:pt>
                <c:pt idx="1770">
                  <c:v>81.4162207381105</c:v>
                </c:pt>
                <c:pt idx="1771">
                  <c:v>81.1897905877041</c:v>
                </c:pt>
                <c:pt idx="1772">
                  <c:v>81.2446268315291</c:v>
                </c:pt>
                <c:pt idx="1773">
                  <c:v>80.9673096850542</c:v>
                </c:pt>
                <c:pt idx="1774">
                  <c:v>81.3595635458797</c:v>
                </c:pt>
                <c:pt idx="1775">
                  <c:v>81.3008837012111</c:v>
                </c:pt>
                <c:pt idx="1776">
                  <c:v>81.5981101457893</c:v>
                </c:pt>
                <c:pt idx="1777">
                  <c:v>81.2302512589948</c:v>
                </c:pt>
                <c:pt idx="1778">
                  <c:v>81.44590613116</c:v>
                </c:pt>
                <c:pt idx="1779">
                  <c:v>81.1848626211757</c:v>
                </c:pt>
                <c:pt idx="1780">
                  <c:v>81.0924771364235</c:v>
                </c:pt>
                <c:pt idx="1781">
                  <c:v>80.914425636157</c:v>
                </c:pt>
                <c:pt idx="1782">
                  <c:v>80.9588785516014</c:v>
                </c:pt>
                <c:pt idx="1783">
                  <c:v>80.9394399077861</c:v>
                </c:pt>
                <c:pt idx="1784">
                  <c:v>81.21367769312</c:v>
                </c:pt>
                <c:pt idx="1785">
                  <c:v>81.4889898094948</c:v>
                </c:pt>
                <c:pt idx="1786">
                  <c:v>81.5715522602299</c:v>
                </c:pt>
                <c:pt idx="1787">
                  <c:v>81.4741560341444</c:v>
                </c:pt>
                <c:pt idx="1788">
                  <c:v>81.494853833898</c:v>
                </c:pt>
                <c:pt idx="1789">
                  <c:v>81.6870860269717</c:v>
                </c:pt>
                <c:pt idx="1790">
                  <c:v>81.8429809396863</c:v>
                </c:pt>
                <c:pt idx="1791">
                  <c:v>81.8669993091662</c:v>
                </c:pt>
                <c:pt idx="1792">
                  <c:v>81.6905521764017</c:v>
                </c:pt>
                <c:pt idx="1793">
                  <c:v>81.9066597729332</c:v>
                </c:pt>
                <c:pt idx="1794">
                  <c:v>81.6283606925207</c:v>
                </c:pt>
                <c:pt idx="1795">
                  <c:v>81.6885279425059</c:v>
                </c:pt>
                <c:pt idx="1796">
                  <c:v>81.961407940282</c:v>
                </c:pt>
                <c:pt idx="1797">
                  <c:v>81.7915652703275</c:v>
                </c:pt>
                <c:pt idx="1798">
                  <c:v>81.8556803885678</c:v>
                </c:pt>
                <c:pt idx="1799">
                  <c:v>81.8426130488902</c:v>
                </c:pt>
                <c:pt idx="1800">
                  <c:v>82.1218786900126</c:v>
                </c:pt>
                <c:pt idx="1801">
                  <c:v>81.9769893395107</c:v>
                </c:pt>
                <c:pt idx="1802">
                  <c:v>82.2273219362502</c:v>
                </c:pt>
                <c:pt idx="1803">
                  <c:v>82.1418533738509</c:v>
                </c:pt>
                <c:pt idx="1804">
                  <c:v>81.852189764576</c:v>
                </c:pt>
                <c:pt idx="1805">
                  <c:v>81.8365217152126</c:v>
                </c:pt>
                <c:pt idx="1806">
                  <c:v>81.6961193531247</c:v>
                </c:pt>
                <c:pt idx="1807">
                  <c:v>81.2179862384226</c:v>
                </c:pt>
                <c:pt idx="1808">
                  <c:v>81.1856226957897</c:v>
                </c:pt>
                <c:pt idx="1809">
                  <c:v>81.2471060745823</c:v>
                </c:pt>
                <c:pt idx="1810">
                  <c:v>80.990452990602</c:v>
                </c:pt>
                <c:pt idx="1811">
                  <c:v>81.1531755184405</c:v>
                </c:pt>
                <c:pt idx="1812">
                  <c:v>81.0111584593912</c:v>
                </c:pt>
                <c:pt idx="1813">
                  <c:v>81.1693550282682</c:v>
                </c:pt>
                <c:pt idx="1814">
                  <c:v>81.2014003076764</c:v>
                </c:pt>
                <c:pt idx="1815">
                  <c:v>81.5057538582365</c:v>
                </c:pt>
                <c:pt idx="1816">
                  <c:v>81.5672482563397</c:v>
                </c:pt>
                <c:pt idx="1817">
                  <c:v>81.635038184106</c:v>
                </c:pt>
                <c:pt idx="1818">
                  <c:v>82.2985894700227</c:v>
                </c:pt>
                <c:pt idx="1819">
                  <c:v>82.3659576083926</c:v>
                </c:pt>
                <c:pt idx="1820">
                  <c:v>82.0412572869153</c:v>
                </c:pt>
                <c:pt idx="1821">
                  <c:v>82.2650056891266</c:v>
                </c:pt>
                <c:pt idx="1822">
                  <c:v>82.4536091870589</c:v>
                </c:pt>
                <c:pt idx="1823">
                  <c:v>82.4954190919539</c:v>
                </c:pt>
                <c:pt idx="1824">
                  <c:v>82.2551558125918</c:v>
                </c:pt>
                <c:pt idx="1825">
                  <c:v>82.4663594765074</c:v>
                </c:pt>
                <c:pt idx="1826">
                  <c:v>82.2316883905399</c:v>
                </c:pt>
                <c:pt idx="1827">
                  <c:v>81.9342249925881</c:v>
                </c:pt>
                <c:pt idx="1828">
                  <c:v>81.8822454895366</c:v>
                </c:pt>
                <c:pt idx="1829">
                  <c:v>81.5451123078244</c:v>
                </c:pt>
                <c:pt idx="1830">
                  <c:v>81.5990922356857</c:v>
                </c:pt>
                <c:pt idx="1831">
                  <c:v>81.8245947443617</c:v>
                </c:pt>
                <c:pt idx="1832">
                  <c:v>82.0534829617072</c:v>
                </c:pt>
                <c:pt idx="1833">
                  <c:v>81.8094214121483</c:v>
                </c:pt>
                <c:pt idx="1834">
                  <c:v>81.7271444208147</c:v>
                </c:pt>
                <c:pt idx="1835">
                  <c:v>81.0492464042513</c:v>
                </c:pt>
                <c:pt idx="1836">
                  <c:v>81.2348882631104</c:v>
                </c:pt>
                <c:pt idx="1837">
                  <c:v>81.0053248927718</c:v>
                </c:pt>
                <c:pt idx="1838">
                  <c:v>81.1968807899836</c:v>
                </c:pt>
                <c:pt idx="1839">
                  <c:v>81.2847827671268</c:v>
                </c:pt>
                <c:pt idx="1840">
                  <c:v>81.5327772383311</c:v>
                </c:pt>
                <c:pt idx="1841">
                  <c:v>81.3336369416983</c:v>
                </c:pt>
                <c:pt idx="1842">
                  <c:v>81.3580654626244</c:v>
                </c:pt>
                <c:pt idx="1843">
                  <c:v>81.0837120575727</c:v>
                </c:pt>
                <c:pt idx="1844">
                  <c:v>81.1599373261393</c:v>
                </c:pt>
                <c:pt idx="1845">
                  <c:v>80.7371901869107</c:v>
                </c:pt>
                <c:pt idx="1846">
                  <c:v>80.7368100841111</c:v>
                </c:pt>
                <c:pt idx="1847">
                  <c:v>80.6164579417644</c:v>
                </c:pt>
                <c:pt idx="1848">
                  <c:v>80.3876471397797</c:v>
                </c:pt>
                <c:pt idx="1849">
                  <c:v>80.6830800690769</c:v>
                </c:pt>
                <c:pt idx="1850">
                  <c:v>80.5273629743535</c:v>
                </c:pt>
                <c:pt idx="1851">
                  <c:v>80.697801912733</c:v>
                </c:pt>
                <c:pt idx="1852">
                  <c:v>80.7513329099108</c:v>
                </c:pt>
                <c:pt idx="1853">
                  <c:v>80.9467350061336</c:v>
                </c:pt>
                <c:pt idx="1854">
                  <c:v>80.8719291263888</c:v>
                </c:pt>
                <c:pt idx="1855">
                  <c:v>81.232376930566</c:v>
                </c:pt>
                <c:pt idx="1856">
                  <c:v>81.2343942456025</c:v>
                </c:pt>
                <c:pt idx="1857">
                  <c:v>80.7967741315319</c:v>
                </c:pt>
                <c:pt idx="1858">
                  <c:v>81.1852145990537</c:v>
                </c:pt>
                <c:pt idx="1859">
                  <c:v>81.2690826127258</c:v>
                </c:pt>
                <c:pt idx="1860">
                  <c:v>81.2625130244797</c:v>
                </c:pt>
                <c:pt idx="1861">
                  <c:v>81.6943728744147</c:v>
                </c:pt>
                <c:pt idx="1862">
                  <c:v>81.9368195075069</c:v>
                </c:pt>
                <c:pt idx="1863">
                  <c:v>81.9790690901801</c:v>
                </c:pt>
                <c:pt idx="1864">
                  <c:v>81.572734093113</c:v>
                </c:pt>
                <c:pt idx="1865">
                  <c:v>82.0212446964659</c:v>
                </c:pt>
                <c:pt idx="1866">
                  <c:v>81.611365457376</c:v>
                </c:pt>
                <c:pt idx="1867">
                  <c:v>81.6618569394701</c:v>
                </c:pt>
                <c:pt idx="1868">
                  <c:v>81.6921452540334</c:v>
                </c:pt>
                <c:pt idx="1869">
                  <c:v>81.7295184834155</c:v>
                </c:pt>
                <c:pt idx="1870">
                  <c:v>81.4668166769941</c:v>
                </c:pt>
                <c:pt idx="1871">
                  <c:v>81.2999406404225</c:v>
                </c:pt>
                <c:pt idx="1872">
                  <c:v>81.3800260305836</c:v>
                </c:pt>
                <c:pt idx="1873">
                  <c:v>81.5879564648603</c:v>
                </c:pt>
                <c:pt idx="1874">
                  <c:v>81.456839294325</c:v>
                </c:pt>
                <c:pt idx="1875">
                  <c:v>81.678519951307</c:v>
                </c:pt>
                <c:pt idx="1876">
                  <c:v>81.8536814059151</c:v>
                </c:pt>
                <c:pt idx="1877">
                  <c:v>81.7787484488729</c:v>
                </c:pt>
                <c:pt idx="1878">
                  <c:v>81.681583758692</c:v>
                </c:pt>
                <c:pt idx="1879">
                  <c:v>82.0368146994762</c:v>
                </c:pt>
                <c:pt idx="1880">
                  <c:v>81.7695261363215</c:v>
                </c:pt>
                <c:pt idx="1881">
                  <c:v>81.8378502922434</c:v>
                </c:pt>
                <c:pt idx="1882">
                  <c:v>81.4328957959412</c:v>
                </c:pt>
                <c:pt idx="1883">
                  <c:v>81.3791748396739</c:v>
                </c:pt>
                <c:pt idx="1884">
                  <c:v>81.6897093582256</c:v>
                </c:pt>
                <c:pt idx="1885">
                  <c:v>81.5326606788421</c:v>
                </c:pt>
                <c:pt idx="1886">
                  <c:v>81.4826937446815</c:v>
                </c:pt>
                <c:pt idx="1887">
                  <c:v>81.7178800447837</c:v>
                </c:pt>
                <c:pt idx="1888">
                  <c:v>82.1552749230679</c:v>
                </c:pt>
                <c:pt idx="1889">
                  <c:v>81.9264963068959</c:v>
                </c:pt>
                <c:pt idx="1890">
                  <c:v>81.8946160425157</c:v>
                </c:pt>
                <c:pt idx="1891">
                  <c:v>81.9000188714865</c:v>
                </c:pt>
                <c:pt idx="1892">
                  <c:v>82.1594183460627</c:v>
                </c:pt>
                <c:pt idx="1893">
                  <c:v>81.8986426321168</c:v>
                </c:pt>
                <c:pt idx="1894">
                  <c:v>81.9389828076657</c:v>
                </c:pt>
                <c:pt idx="1895">
                  <c:v>81.7311506354173</c:v>
                </c:pt>
                <c:pt idx="1896">
                  <c:v>82.0121996188194</c:v>
                </c:pt>
                <c:pt idx="1897">
                  <c:v>81.8946716030641</c:v>
                </c:pt>
                <c:pt idx="1898">
                  <c:v>81.8780823517941</c:v>
                </c:pt>
                <c:pt idx="1899">
                  <c:v>82.1116181603974</c:v>
                </c:pt>
                <c:pt idx="1900">
                  <c:v>82.2909380994363</c:v>
                </c:pt>
                <c:pt idx="1901">
                  <c:v>82.5947044541863</c:v>
                </c:pt>
                <c:pt idx="1902">
                  <c:v>82.7486497055893</c:v>
                </c:pt>
                <c:pt idx="1903">
                  <c:v>82.4260192480375</c:v>
                </c:pt>
                <c:pt idx="1904">
                  <c:v>82.7021206709194</c:v>
                </c:pt>
                <c:pt idx="1905">
                  <c:v>82.5034737351637</c:v>
                </c:pt>
                <c:pt idx="1906">
                  <c:v>82.335014618177</c:v>
                </c:pt>
                <c:pt idx="1907">
                  <c:v>82.3847950558701</c:v>
                </c:pt>
                <c:pt idx="1908">
                  <c:v>82.5316340917407</c:v>
                </c:pt>
                <c:pt idx="1909">
                  <c:v>82.9388632341472</c:v>
                </c:pt>
                <c:pt idx="1910">
                  <c:v>83.317915290769</c:v>
                </c:pt>
                <c:pt idx="1911">
                  <c:v>83.7716565410647</c:v>
                </c:pt>
                <c:pt idx="1912">
                  <c:v>83.9338242845726</c:v>
                </c:pt>
                <c:pt idx="1913">
                  <c:v>84.1552625219143</c:v>
                </c:pt>
                <c:pt idx="1914">
                  <c:v>83.9965759273042</c:v>
                </c:pt>
                <c:pt idx="1915">
                  <c:v>84.0118540296665</c:v>
                </c:pt>
                <c:pt idx="1916">
                  <c:v>84.3568384337893</c:v>
                </c:pt>
                <c:pt idx="1917">
                  <c:v>84.1577709799749</c:v>
                </c:pt>
                <c:pt idx="1918">
                  <c:v>84.0386460794261</c:v>
                </c:pt>
                <c:pt idx="1919">
                  <c:v>84.1992785520689</c:v>
                </c:pt>
                <c:pt idx="1920">
                  <c:v>83.9425678291834</c:v>
                </c:pt>
                <c:pt idx="1921">
                  <c:v>83.7620669188515</c:v>
                </c:pt>
                <c:pt idx="1922">
                  <c:v>84.1045602671519</c:v>
                </c:pt>
                <c:pt idx="1923">
                  <c:v>83.9309787929019</c:v>
                </c:pt>
                <c:pt idx="1924">
                  <c:v>83.8145973044195</c:v>
                </c:pt>
                <c:pt idx="1925">
                  <c:v>83.7430251836116</c:v>
                </c:pt>
                <c:pt idx="1926">
                  <c:v>83.5051786355642</c:v>
                </c:pt>
                <c:pt idx="1927">
                  <c:v>83.290907896318</c:v>
                </c:pt>
                <c:pt idx="1928">
                  <c:v>83.0221836838943</c:v>
                </c:pt>
                <c:pt idx="1929">
                  <c:v>82.880512695796</c:v>
                </c:pt>
                <c:pt idx="1930">
                  <c:v>83.2036985732947</c:v>
                </c:pt>
                <c:pt idx="1931">
                  <c:v>83.497251801413</c:v>
                </c:pt>
                <c:pt idx="1932">
                  <c:v>83.3880106720401</c:v>
                </c:pt>
                <c:pt idx="1933">
                  <c:v>83.2047432550253</c:v>
                </c:pt>
                <c:pt idx="1934">
                  <c:v>83.525630778303</c:v>
                </c:pt>
                <c:pt idx="1935">
                  <c:v>83.6937113907164</c:v>
                </c:pt>
                <c:pt idx="1936">
                  <c:v>83.8148494852278</c:v>
                </c:pt>
                <c:pt idx="1937">
                  <c:v>84.2074457192537</c:v>
                </c:pt>
                <c:pt idx="1938">
                  <c:v>84.6900586450931</c:v>
                </c:pt>
                <c:pt idx="1939">
                  <c:v>84.8647016212411</c:v>
                </c:pt>
                <c:pt idx="1940">
                  <c:v>84.7539040809508</c:v>
                </c:pt>
                <c:pt idx="1941">
                  <c:v>84.239494714298</c:v>
                </c:pt>
                <c:pt idx="1942">
                  <c:v>83.6971807219268</c:v>
                </c:pt>
                <c:pt idx="1943">
                  <c:v>83.6606051748832</c:v>
                </c:pt>
                <c:pt idx="1944">
                  <c:v>83.8712300578827</c:v>
                </c:pt>
                <c:pt idx="1945">
                  <c:v>84.2096906376736</c:v>
                </c:pt>
                <c:pt idx="1946">
                  <c:v>83.8950432554544</c:v>
                </c:pt>
                <c:pt idx="1947">
                  <c:v>83.9017093880681</c:v>
                </c:pt>
                <c:pt idx="1948">
                  <c:v>83.8163837891027</c:v>
                </c:pt>
                <c:pt idx="1949">
                  <c:v>83.5917922816152</c:v>
                </c:pt>
                <c:pt idx="1950">
                  <c:v>83.3417946368317</c:v>
                </c:pt>
                <c:pt idx="1951">
                  <c:v>83.3918877933983</c:v>
                </c:pt>
                <c:pt idx="1952">
                  <c:v>83.5082581326387</c:v>
                </c:pt>
                <c:pt idx="1953">
                  <c:v>83.2459254282914</c:v>
                </c:pt>
                <c:pt idx="1954">
                  <c:v>83.1147944138156</c:v>
                </c:pt>
                <c:pt idx="1955">
                  <c:v>83.3914031718015</c:v>
                </c:pt>
                <c:pt idx="1956">
                  <c:v>83.7290496760981</c:v>
                </c:pt>
                <c:pt idx="1957">
                  <c:v>83.8570043413567</c:v>
                </c:pt>
                <c:pt idx="1958">
                  <c:v>83.9127713857903</c:v>
                </c:pt>
                <c:pt idx="1959">
                  <c:v>83.761291837122</c:v>
                </c:pt>
                <c:pt idx="1960">
                  <c:v>83.9391100398823</c:v>
                </c:pt>
                <c:pt idx="1961">
                  <c:v>84.3067915353523</c:v>
                </c:pt>
                <c:pt idx="1962">
                  <c:v>84.0958344651222</c:v>
                </c:pt>
                <c:pt idx="1963">
                  <c:v>84.0521980035862</c:v>
                </c:pt>
                <c:pt idx="1964">
                  <c:v>83.6402029594672</c:v>
                </c:pt>
                <c:pt idx="1965">
                  <c:v>83.4074746564036</c:v>
                </c:pt>
                <c:pt idx="1966">
                  <c:v>83.279845034682</c:v>
                </c:pt>
                <c:pt idx="1967">
                  <c:v>83.9123994976038</c:v>
                </c:pt>
                <c:pt idx="1968">
                  <c:v>83.8834085688288</c:v>
                </c:pt>
                <c:pt idx="1969">
                  <c:v>84.020999961749</c:v>
                </c:pt>
                <c:pt idx="1970">
                  <c:v>83.8772087122083</c:v>
                </c:pt>
                <c:pt idx="1971">
                  <c:v>84.3873025983509</c:v>
                </c:pt>
                <c:pt idx="1972">
                  <c:v>84.5754368612302</c:v>
                </c:pt>
                <c:pt idx="1973">
                  <c:v>84.3203767743553</c:v>
                </c:pt>
                <c:pt idx="1974">
                  <c:v>84.1736498656692</c:v>
                </c:pt>
                <c:pt idx="1975">
                  <c:v>84.0953602028195</c:v>
                </c:pt>
                <c:pt idx="1976">
                  <c:v>83.608403125747</c:v>
                </c:pt>
                <c:pt idx="1977">
                  <c:v>83.3279441615003</c:v>
                </c:pt>
                <c:pt idx="1978">
                  <c:v>83.2864236388453</c:v>
                </c:pt>
                <c:pt idx="1979">
                  <c:v>83.1852477492526</c:v>
                </c:pt>
                <c:pt idx="1980">
                  <c:v>82.7504907820744</c:v>
                </c:pt>
                <c:pt idx="1981">
                  <c:v>82.9215954392994</c:v>
                </c:pt>
                <c:pt idx="1982">
                  <c:v>82.9422132616773</c:v>
                </c:pt>
                <c:pt idx="1983">
                  <c:v>82.9419812293297</c:v>
                </c:pt>
                <c:pt idx="1984">
                  <c:v>83.3196498622392</c:v>
                </c:pt>
                <c:pt idx="1985">
                  <c:v>83.6532447959569</c:v>
                </c:pt>
                <c:pt idx="1986">
                  <c:v>83.1329465278931</c:v>
                </c:pt>
                <c:pt idx="1987">
                  <c:v>83.0408819933458</c:v>
                </c:pt>
                <c:pt idx="1988">
                  <c:v>83.4714150822095</c:v>
                </c:pt>
                <c:pt idx="1989">
                  <c:v>83.4883938037565</c:v>
                </c:pt>
                <c:pt idx="1990">
                  <c:v>83.6000042029432</c:v>
                </c:pt>
                <c:pt idx="1991">
                  <c:v>83.6289777655844</c:v>
                </c:pt>
                <c:pt idx="1992">
                  <c:v>83.4427214831294</c:v>
                </c:pt>
                <c:pt idx="1993">
                  <c:v>83.5079818104251</c:v>
                </c:pt>
                <c:pt idx="1994">
                  <c:v>83.5917143638384</c:v>
                </c:pt>
                <c:pt idx="1995">
                  <c:v>83.6738191639458</c:v>
                </c:pt>
                <c:pt idx="1996">
                  <c:v>83.8301996843154</c:v>
                </c:pt>
                <c:pt idx="1997">
                  <c:v>83.6569907988045</c:v>
                </c:pt>
                <c:pt idx="1998">
                  <c:v>83.811155783709</c:v>
                </c:pt>
                <c:pt idx="1999">
                  <c:v>83.7810089080746</c:v>
                </c:pt>
                <c:pt idx="2000">
                  <c:v>83.3875084278321</c:v>
                </c:pt>
                <c:pt idx="2001">
                  <c:v>83.3049155907109</c:v>
                </c:pt>
                <c:pt idx="2002">
                  <c:v>82.8922072332681</c:v>
                </c:pt>
                <c:pt idx="2003">
                  <c:v>82.5563937718347</c:v>
                </c:pt>
                <c:pt idx="2004">
                  <c:v>82.1554766691777</c:v>
                </c:pt>
                <c:pt idx="2005">
                  <c:v>82.0702797811423</c:v>
                </c:pt>
                <c:pt idx="2006">
                  <c:v>82.4948524743865</c:v>
                </c:pt>
                <c:pt idx="2007">
                  <c:v>82.4825128730914</c:v>
                </c:pt>
                <c:pt idx="2008">
                  <c:v>82.6512141919746</c:v>
                </c:pt>
                <c:pt idx="2009">
                  <c:v>82.6457694876812</c:v>
                </c:pt>
                <c:pt idx="2010">
                  <c:v>82.2138573273839</c:v>
                </c:pt>
                <c:pt idx="2011">
                  <c:v>82.0192602125752</c:v>
                </c:pt>
                <c:pt idx="2012">
                  <c:v>82.2574271922827</c:v>
                </c:pt>
                <c:pt idx="2013">
                  <c:v>82.0630884208586</c:v>
                </c:pt>
                <c:pt idx="2014">
                  <c:v>82.0597534882936</c:v>
                </c:pt>
                <c:pt idx="2015">
                  <c:v>82.1327167996493</c:v>
                </c:pt>
                <c:pt idx="2016">
                  <c:v>82.1987395313732</c:v>
                </c:pt>
                <c:pt idx="2017">
                  <c:v>82.7422643667155</c:v>
                </c:pt>
                <c:pt idx="2018">
                  <c:v>82.6033949465999</c:v>
                </c:pt>
                <c:pt idx="2019">
                  <c:v>83.1287940081122</c:v>
                </c:pt>
                <c:pt idx="2020">
                  <c:v>83.1112319667863</c:v>
                </c:pt>
                <c:pt idx="2021">
                  <c:v>82.9259820908616</c:v>
                </c:pt>
                <c:pt idx="2022">
                  <c:v>82.7216958385124</c:v>
                </c:pt>
                <c:pt idx="2023">
                  <c:v>82.7893774476887</c:v>
                </c:pt>
                <c:pt idx="2024">
                  <c:v>82.7390687054491</c:v>
                </c:pt>
                <c:pt idx="2025">
                  <c:v>82.7179975889154</c:v>
                </c:pt>
                <c:pt idx="2026">
                  <c:v>82.626919359563</c:v>
                </c:pt>
                <c:pt idx="2027">
                  <c:v>82.6749786659834</c:v>
                </c:pt>
                <c:pt idx="2028">
                  <c:v>82.4196665914872</c:v>
                </c:pt>
                <c:pt idx="2029">
                  <c:v>82.562187739079</c:v>
                </c:pt>
                <c:pt idx="2030">
                  <c:v>82.575136412182</c:v>
                </c:pt>
                <c:pt idx="2031">
                  <c:v>82.6666542945665</c:v>
                </c:pt>
                <c:pt idx="2032">
                  <c:v>82.7524294378683</c:v>
                </c:pt>
                <c:pt idx="2033">
                  <c:v>82.8098131262896</c:v>
                </c:pt>
                <c:pt idx="2034">
                  <c:v>82.4114156431656</c:v>
                </c:pt>
                <c:pt idx="2035">
                  <c:v>82.6229840695717</c:v>
                </c:pt>
                <c:pt idx="2036">
                  <c:v>82.8553186514995</c:v>
                </c:pt>
                <c:pt idx="2037">
                  <c:v>83.1165571977478</c:v>
                </c:pt>
                <c:pt idx="2038">
                  <c:v>83.114943521156</c:v>
                </c:pt>
                <c:pt idx="2039">
                  <c:v>83.4308337235593</c:v>
                </c:pt>
                <c:pt idx="2040">
                  <c:v>83.8684164303475</c:v>
                </c:pt>
                <c:pt idx="2041">
                  <c:v>83.8705594173968</c:v>
                </c:pt>
                <c:pt idx="2042">
                  <c:v>84.5933869775745</c:v>
                </c:pt>
                <c:pt idx="2043">
                  <c:v>84.1381138741803</c:v>
                </c:pt>
                <c:pt idx="2044">
                  <c:v>84.226556749202</c:v>
                </c:pt>
                <c:pt idx="2045">
                  <c:v>84.1920272153401</c:v>
                </c:pt>
                <c:pt idx="2046">
                  <c:v>84.3827601174458</c:v>
                </c:pt>
                <c:pt idx="2047">
                  <c:v>84.5905805467955</c:v>
                </c:pt>
                <c:pt idx="2048">
                  <c:v>84.269654180816</c:v>
                </c:pt>
                <c:pt idx="2049">
                  <c:v>83.800635531941</c:v>
                </c:pt>
                <c:pt idx="2050">
                  <c:v>83.32367211919</c:v>
                </c:pt>
                <c:pt idx="2051">
                  <c:v>83.5580727903059</c:v>
                </c:pt>
                <c:pt idx="2052">
                  <c:v>83.4779939343361</c:v>
                </c:pt>
                <c:pt idx="2053">
                  <c:v>83.5934337401718</c:v>
                </c:pt>
                <c:pt idx="2054">
                  <c:v>83.7292992752135</c:v>
                </c:pt>
                <c:pt idx="2055">
                  <c:v>84.0604518390806</c:v>
                </c:pt>
                <c:pt idx="2056">
                  <c:v>84.0673094853307</c:v>
                </c:pt>
                <c:pt idx="2057">
                  <c:v>84.5547442958818</c:v>
                </c:pt>
                <c:pt idx="2058">
                  <c:v>84.2008408298272</c:v>
                </c:pt>
                <c:pt idx="2059">
                  <c:v>84.0726837331875</c:v>
                </c:pt>
                <c:pt idx="2060">
                  <c:v>84.3831361409167</c:v>
                </c:pt>
                <c:pt idx="2061">
                  <c:v>84.2079934205906</c:v>
                </c:pt>
                <c:pt idx="2062">
                  <c:v>84.2102687757772</c:v>
                </c:pt>
                <c:pt idx="2063">
                  <c:v>84.2545447457497</c:v>
                </c:pt>
                <c:pt idx="2064">
                  <c:v>84.0943251278392</c:v>
                </c:pt>
                <c:pt idx="2065">
                  <c:v>84.3146625204396</c:v>
                </c:pt>
                <c:pt idx="2066">
                  <c:v>83.8451555372487</c:v>
                </c:pt>
                <c:pt idx="2067">
                  <c:v>84.0125939878596</c:v>
                </c:pt>
                <c:pt idx="2068">
                  <c:v>83.3171342166683</c:v>
                </c:pt>
                <c:pt idx="2069">
                  <c:v>83.4220568546322</c:v>
                </c:pt>
                <c:pt idx="2070">
                  <c:v>83.7264445007034</c:v>
                </c:pt>
                <c:pt idx="2071">
                  <c:v>83.8677998965126</c:v>
                </c:pt>
                <c:pt idx="2072">
                  <c:v>83.6548857605269</c:v>
                </c:pt>
                <c:pt idx="2073">
                  <c:v>83.6706199192384</c:v>
                </c:pt>
                <c:pt idx="2074">
                  <c:v>83.5251988961649</c:v>
                </c:pt>
                <c:pt idx="2075">
                  <c:v>84.0411901637654</c:v>
                </c:pt>
                <c:pt idx="2076">
                  <c:v>83.7639314628196</c:v>
                </c:pt>
                <c:pt idx="2077">
                  <c:v>83.5519102425599</c:v>
                </c:pt>
                <c:pt idx="2078">
                  <c:v>83.3320729683234</c:v>
                </c:pt>
                <c:pt idx="2079">
                  <c:v>83.3119799060968</c:v>
                </c:pt>
                <c:pt idx="2080">
                  <c:v>83.2512760179333</c:v>
                </c:pt>
                <c:pt idx="2081">
                  <c:v>83.4218794078535</c:v>
                </c:pt>
                <c:pt idx="2082">
                  <c:v>83.5613986779568</c:v>
                </c:pt>
                <c:pt idx="2083">
                  <c:v>83.6944018041307</c:v>
                </c:pt>
                <c:pt idx="2084">
                  <c:v>83.6055796439733</c:v>
                </c:pt>
                <c:pt idx="2085">
                  <c:v>83.5770333557163</c:v>
                </c:pt>
                <c:pt idx="2086">
                  <c:v>83.0925170123389</c:v>
                </c:pt>
                <c:pt idx="2087">
                  <c:v>82.842285728833</c:v>
                </c:pt>
                <c:pt idx="2088">
                  <c:v>82.4440879611662</c:v>
                </c:pt>
                <c:pt idx="2089">
                  <c:v>82.597934754536</c:v>
                </c:pt>
                <c:pt idx="2090">
                  <c:v>82.8002010345721</c:v>
                </c:pt>
                <c:pt idx="2091">
                  <c:v>82.7944596904265</c:v>
                </c:pt>
                <c:pt idx="2092">
                  <c:v>82.6712819940702</c:v>
                </c:pt>
                <c:pt idx="2093">
                  <c:v>83.2395700980719</c:v>
                </c:pt>
                <c:pt idx="2094">
                  <c:v>83.3938926306423</c:v>
                </c:pt>
                <c:pt idx="2095">
                  <c:v>83.4716191328701</c:v>
                </c:pt>
                <c:pt idx="2096">
                  <c:v>83.389779487065</c:v>
                </c:pt>
                <c:pt idx="2097">
                  <c:v>82.8988453431789</c:v>
                </c:pt>
                <c:pt idx="2098">
                  <c:v>83.0359968672639</c:v>
                </c:pt>
                <c:pt idx="2099">
                  <c:v>83.5772852349316</c:v>
                </c:pt>
                <c:pt idx="2100">
                  <c:v>83.2326326867425</c:v>
                </c:pt>
                <c:pt idx="2101">
                  <c:v>83.3502672440446</c:v>
                </c:pt>
                <c:pt idx="2102">
                  <c:v>83.4463093701834</c:v>
                </c:pt>
                <c:pt idx="2103">
                  <c:v>83.5731918913682</c:v>
                </c:pt>
                <c:pt idx="2104">
                  <c:v>83.4390885579117</c:v>
                </c:pt>
                <c:pt idx="2105">
                  <c:v>83.1976159042448</c:v>
                </c:pt>
                <c:pt idx="2106">
                  <c:v>82.8927491088705</c:v>
                </c:pt>
                <c:pt idx="2107">
                  <c:v>82.8611887884329</c:v>
                </c:pt>
                <c:pt idx="2108">
                  <c:v>82.7914276474783</c:v>
                </c:pt>
                <c:pt idx="2109">
                  <c:v>82.9196542117656</c:v>
                </c:pt>
                <c:pt idx="2110">
                  <c:v>83.5081106331539</c:v>
                </c:pt>
                <c:pt idx="2111">
                  <c:v>83.843636326095</c:v>
                </c:pt>
                <c:pt idx="2112">
                  <c:v>83.7800544887613</c:v>
                </c:pt>
                <c:pt idx="2113">
                  <c:v>83.1800655362653</c:v>
                </c:pt>
                <c:pt idx="2114">
                  <c:v>83.6298239438301</c:v>
                </c:pt>
                <c:pt idx="2115">
                  <c:v>83.3944244129621</c:v>
                </c:pt>
                <c:pt idx="2116">
                  <c:v>83.6832009779726</c:v>
                </c:pt>
                <c:pt idx="2117">
                  <c:v>83.4451911432081</c:v>
                </c:pt>
                <c:pt idx="2118">
                  <c:v>83.7462216413383</c:v>
                </c:pt>
                <c:pt idx="2119">
                  <c:v>84.0513576174522</c:v>
                </c:pt>
                <c:pt idx="2120">
                  <c:v>83.5765820369533</c:v>
                </c:pt>
                <c:pt idx="2121">
                  <c:v>83.533978103249</c:v>
                </c:pt>
                <c:pt idx="2122">
                  <c:v>83.7104709886776</c:v>
                </c:pt>
                <c:pt idx="2123">
                  <c:v>83.7017519360424</c:v>
                </c:pt>
                <c:pt idx="2124">
                  <c:v>83.7538693406501</c:v>
                </c:pt>
                <c:pt idx="2125">
                  <c:v>83.3987755019356</c:v>
                </c:pt>
                <c:pt idx="2126">
                  <c:v>83.0959437098543</c:v>
                </c:pt>
                <c:pt idx="2127">
                  <c:v>83.1061405163923</c:v>
                </c:pt>
                <c:pt idx="2128">
                  <c:v>82.9719750009956</c:v>
                </c:pt>
                <c:pt idx="2129">
                  <c:v>83.1834782929973</c:v>
                </c:pt>
                <c:pt idx="2130">
                  <c:v>82.967555528105</c:v>
                </c:pt>
                <c:pt idx="2131">
                  <c:v>82.6572692438225</c:v>
                </c:pt>
                <c:pt idx="2132">
                  <c:v>82.4122803196744</c:v>
                </c:pt>
                <c:pt idx="2133">
                  <c:v>82.1800959951049</c:v>
                </c:pt>
                <c:pt idx="2134">
                  <c:v>82.3298895504276</c:v>
                </c:pt>
                <c:pt idx="2135">
                  <c:v>82.3895146449212</c:v>
                </c:pt>
                <c:pt idx="2136">
                  <c:v>82.6005752995136</c:v>
                </c:pt>
                <c:pt idx="2137">
                  <c:v>82.5200366396374</c:v>
                </c:pt>
                <c:pt idx="2138">
                  <c:v>82.705383056625</c:v>
                </c:pt>
                <c:pt idx="2139">
                  <c:v>83.1868562792741</c:v>
                </c:pt>
                <c:pt idx="2140">
                  <c:v>83.2399276158731</c:v>
                </c:pt>
                <c:pt idx="2141">
                  <c:v>83.7445642406795</c:v>
                </c:pt>
                <c:pt idx="2142">
                  <c:v>83.9751116147741</c:v>
                </c:pt>
                <c:pt idx="2143">
                  <c:v>83.510422815179</c:v>
                </c:pt>
                <c:pt idx="2144">
                  <c:v>83.264305727751</c:v>
                </c:pt>
                <c:pt idx="2145">
                  <c:v>83.0634603051723</c:v>
                </c:pt>
                <c:pt idx="2146">
                  <c:v>82.8419439561348</c:v>
                </c:pt>
                <c:pt idx="2147">
                  <c:v>82.8857259008913</c:v>
                </c:pt>
                <c:pt idx="2148">
                  <c:v>82.6566045858829</c:v>
                </c:pt>
                <c:pt idx="2149">
                  <c:v>82.5606316950933</c:v>
                </c:pt>
                <c:pt idx="2150">
                  <c:v>82.3297771067529</c:v>
                </c:pt>
                <c:pt idx="2151">
                  <c:v>82.2394071093042</c:v>
                </c:pt>
                <c:pt idx="2152">
                  <c:v>82.9954702991052</c:v>
                </c:pt>
                <c:pt idx="2153">
                  <c:v>83.356091915024</c:v>
                </c:pt>
                <c:pt idx="2154">
                  <c:v>83.2795574874396</c:v>
                </c:pt>
                <c:pt idx="2155">
                  <c:v>83.5934653968967</c:v>
                </c:pt>
                <c:pt idx="2156">
                  <c:v>83.1497055841408</c:v>
                </c:pt>
                <c:pt idx="2157">
                  <c:v>83.2760728208337</c:v>
                </c:pt>
                <c:pt idx="2158">
                  <c:v>83.2407936134565</c:v>
                </c:pt>
                <c:pt idx="2159">
                  <c:v>83.4216902697422</c:v>
                </c:pt>
                <c:pt idx="2160">
                  <c:v>83.6795115896189</c:v>
                </c:pt>
                <c:pt idx="2161">
                  <c:v>83.5369015233253</c:v>
                </c:pt>
                <c:pt idx="2162">
                  <c:v>83.2912426007136</c:v>
                </c:pt>
                <c:pt idx="2163">
                  <c:v>83.7380962920098</c:v>
                </c:pt>
                <c:pt idx="2164">
                  <c:v>83.364608491785</c:v>
                </c:pt>
                <c:pt idx="2165">
                  <c:v>83.4116143220926</c:v>
                </c:pt>
                <c:pt idx="2166">
                  <c:v>83.5387752283107</c:v>
                </c:pt>
                <c:pt idx="2167">
                  <c:v>82.9759798387767</c:v>
                </c:pt>
                <c:pt idx="2168">
                  <c:v>83.1953948816279</c:v>
                </c:pt>
                <c:pt idx="2169">
                  <c:v>83.0546258367736</c:v>
                </c:pt>
                <c:pt idx="2170">
                  <c:v>82.8579897423472</c:v>
                </c:pt>
                <c:pt idx="2171">
                  <c:v>82.9625986158346</c:v>
                </c:pt>
                <c:pt idx="2172">
                  <c:v>83.3314209666037</c:v>
                </c:pt>
                <c:pt idx="2173">
                  <c:v>83.4330045173381</c:v>
                </c:pt>
                <c:pt idx="2174">
                  <c:v>82.8624947421108</c:v>
                </c:pt>
                <c:pt idx="2175">
                  <c:v>83.2183085040251</c:v>
                </c:pt>
                <c:pt idx="2176">
                  <c:v>83.4773663098373</c:v>
                </c:pt>
                <c:pt idx="2177">
                  <c:v>83.4199372922396</c:v>
                </c:pt>
                <c:pt idx="2178">
                  <c:v>83.2923385642526</c:v>
                </c:pt>
                <c:pt idx="2179">
                  <c:v>82.8363955268133</c:v>
                </c:pt>
                <c:pt idx="2180">
                  <c:v>82.7436117035051</c:v>
                </c:pt>
                <c:pt idx="2181">
                  <c:v>82.7148570291343</c:v>
                </c:pt>
                <c:pt idx="2182">
                  <c:v>82.8281791545051</c:v>
                </c:pt>
                <c:pt idx="2183">
                  <c:v>82.64118426515</c:v>
                </c:pt>
                <c:pt idx="2184">
                  <c:v>82.5737152385622</c:v>
                </c:pt>
                <c:pt idx="2185">
                  <c:v>82.6897286851053</c:v>
                </c:pt>
                <c:pt idx="2186">
                  <c:v>82.8794006987955</c:v>
                </c:pt>
                <c:pt idx="2187">
                  <c:v>82.9405908593174</c:v>
                </c:pt>
                <c:pt idx="2188">
                  <c:v>83.2676249854564</c:v>
                </c:pt>
                <c:pt idx="2189">
                  <c:v>82.9842870936433</c:v>
                </c:pt>
                <c:pt idx="2190">
                  <c:v>82.9949654867863</c:v>
                </c:pt>
              </c:numCache>
            </c:numRef>
          </c:yVal>
          <c:smooth val="0"/>
        </c:ser>
        <c:axId val="14929494"/>
        <c:axId val="49550816"/>
      </c:scatterChart>
      <c:valAx>
        <c:axId val="14929494"/>
        <c:scaling>
          <c:orientation val="minMax"/>
          <c:max val="0.25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2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Time (years)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9550816"/>
        <c:crossesAt val="0"/>
        <c:crossBetween val="midCat"/>
      </c:valAx>
      <c:valAx>
        <c:axId val="49550816"/>
        <c:scaling>
          <c:orientation val="minMax"/>
          <c:max val="120"/>
          <c:min val="80"/>
        </c:scaling>
        <c:delete val="0"/>
        <c:axPos val="l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2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Spot Price ($)</a:t>
                </a:r>
              </a:p>
            </c:rich>
          </c:tx>
          <c:layout>
            <c:manualLayout>
              <c:xMode val="edge"/>
              <c:yMode val="edge"/>
              <c:x val="0.0516010026959277"/>
              <c:y val="0.0815717977602545"/>
            </c:manualLayout>
          </c:layout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929494"/>
        <c:crossesAt val="0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400" strike="noStrike" u="none">
                <a:solidFill>
                  <a:srgbClr val="000000"/>
                </a:solidFill>
                <a:uFillTx/>
                <a:latin typeface="Arial"/>
              </a:rPr>
              <a:t>A Simulated Jump-Diffusion Path for the Spot Energy Price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962966466442794"/>
          <c:y val="0.118547478629647"/>
          <c:w val="0.859291491273708"/>
          <c:h val="0.825856470744152"/>
        </c:manualLayout>
      </c:layout>
      <c:scatterChart>
        <c:scatterStyle val="line"/>
        <c:varyColors val="0"/>
        <c:ser>
          <c:idx val="0"/>
          <c:order val="0"/>
          <c:spPr>
            <a:solidFill>
              <a:srgbClr val="333333"/>
            </a:solidFill>
            <a:ln w="12600">
              <a:solidFill>
                <a:srgbClr val="333333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'GBM+jump'!$B$11:$B$2201</c:f>
              <c:numCache>
                <c:formatCode>General</c:formatCode>
                <c:ptCount val="2191"/>
                <c:pt idx="0">
                  <c:v>0</c:v>
                </c:pt>
                <c:pt idx="1">
                  <c:v>0.000114155251141553</c:v>
                </c:pt>
                <c:pt idx="2">
                  <c:v>0.000228310502283105</c:v>
                </c:pt>
                <c:pt idx="3">
                  <c:v>0.000342465753424658</c:v>
                </c:pt>
                <c:pt idx="4">
                  <c:v>0.00045662100456621</c:v>
                </c:pt>
                <c:pt idx="5">
                  <c:v>0.000570776255707763</c:v>
                </c:pt>
                <c:pt idx="6">
                  <c:v>0.000684931506849315</c:v>
                </c:pt>
                <c:pt idx="7">
                  <c:v>0.000799086757990868</c:v>
                </c:pt>
                <c:pt idx="8">
                  <c:v>0.00091324200913242</c:v>
                </c:pt>
                <c:pt idx="9">
                  <c:v>0.00102739726027397</c:v>
                </c:pt>
                <c:pt idx="10">
                  <c:v>0.00114155251141553</c:v>
                </c:pt>
                <c:pt idx="11">
                  <c:v>0.00125570776255708</c:v>
                </c:pt>
                <c:pt idx="12">
                  <c:v>0.00136986301369863</c:v>
                </c:pt>
                <c:pt idx="13">
                  <c:v>0.00148401826484018</c:v>
                </c:pt>
                <c:pt idx="14">
                  <c:v>0.00159817351598174</c:v>
                </c:pt>
                <c:pt idx="15">
                  <c:v>0.00171232876712329</c:v>
                </c:pt>
                <c:pt idx="16">
                  <c:v>0.00182648401826484</c:v>
                </c:pt>
                <c:pt idx="17">
                  <c:v>0.00194063926940639</c:v>
                </c:pt>
                <c:pt idx="18">
                  <c:v>0.00205479452054795</c:v>
                </c:pt>
                <c:pt idx="19">
                  <c:v>0.0021689497716895</c:v>
                </c:pt>
                <c:pt idx="20">
                  <c:v>0.00228310502283105</c:v>
                </c:pt>
                <c:pt idx="21">
                  <c:v>0.0023972602739726</c:v>
                </c:pt>
                <c:pt idx="22">
                  <c:v>0.00251141552511415</c:v>
                </c:pt>
                <c:pt idx="23">
                  <c:v>0.00262557077625571</c:v>
                </c:pt>
                <c:pt idx="24">
                  <c:v>0.00273972602739726</c:v>
                </c:pt>
                <c:pt idx="25">
                  <c:v>0.00285388127853881</c:v>
                </c:pt>
                <c:pt idx="26">
                  <c:v>0.00296803652968036</c:v>
                </c:pt>
                <c:pt idx="27">
                  <c:v>0.00308219178082192</c:v>
                </c:pt>
                <c:pt idx="28">
                  <c:v>0.00319634703196347</c:v>
                </c:pt>
                <c:pt idx="29">
                  <c:v>0.00331050228310502</c:v>
                </c:pt>
                <c:pt idx="30">
                  <c:v>0.00342465753424657</c:v>
                </c:pt>
                <c:pt idx="31">
                  <c:v>0.00353881278538813</c:v>
                </c:pt>
                <c:pt idx="32">
                  <c:v>0.00365296803652968</c:v>
                </c:pt>
                <c:pt idx="33">
                  <c:v>0.00376712328767123</c:v>
                </c:pt>
                <c:pt idx="34">
                  <c:v>0.00388127853881278</c:v>
                </c:pt>
                <c:pt idx="35">
                  <c:v>0.00399543378995434</c:v>
                </c:pt>
                <c:pt idx="36">
                  <c:v>0.00410958904109589</c:v>
                </c:pt>
                <c:pt idx="37">
                  <c:v>0.00422374429223744</c:v>
                </c:pt>
                <c:pt idx="38">
                  <c:v>0.00433789954337899</c:v>
                </c:pt>
                <c:pt idx="39">
                  <c:v>0.00445205479452054</c:v>
                </c:pt>
                <c:pt idx="40">
                  <c:v>0.0045662100456621</c:v>
                </c:pt>
                <c:pt idx="41">
                  <c:v>0.00468036529680365</c:v>
                </c:pt>
                <c:pt idx="42">
                  <c:v>0.0047945205479452</c:v>
                </c:pt>
                <c:pt idx="43">
                  <c:v>0.00490867579908675</c:v>
                </c:pt>
                <c:pt idx="44">
                  <c:v>0.00502283105022831</c:v>
                </c:pt>
                <c:pt idx="45">
                  <c:v>0.00513698630136986</c:v>
                </c:pt>
                <c:pt idx="46">
                  <c:v>0.00525114155251141</c:v>
                </c:pt>
                <c:pt idx="47">
                  <c:v>0.00536529680365296</c:v>
                </c:pt>
                <c:pt idx="48">
                  <c:v>0.00547945205479452</c:v>
                </c:pt>
                <c:pt idx="49">
                  <c:v>0.00559360730593607</c:v>
                </c:pt>
                <c:pt idx="50">
                  <c:v>0.00570776255707762</c:v>
                </c:pt>
                <c:pt idx="51">
                  <c:v>0.00582191780821917</c:v>
                </c:pt>
                <c:pt idx="52">
                  <c:v>0.00593607305936073</c:v>
                </c:pt>
                <c:pt idx="53">
                  <c:v>0.00605022831050228</c:v>
                </c:pt>
                <c:pt idx="54">
                  <c:v>0.00616438356164383</c:v>
                </c:pt>
                <c:pt idx="55">
                  <c:v>0.00627853881278538</c:v>
                </c:pt>
                <c:pt idx="56">
                  <c:v>0.00639269406392693</c:v>
                </c:pt>
                <c:pt idx="57">
                  <c:v>0.00650684931506849</c:v>
                </c:pt>
                <c:pt idx="58">
                  <c:v>0.00662100456621004</c:v>
                </c:pt>
                <c:pt idx="59">
                  <c:v>0.00673515981735159</c:v>
                </c:pt>
                <c:pt idx="60">
                  <c:v>0.00684931506849314</c:v>
                </c:pt>
                <c:pt idx="61">
                  <c:v>0.0069634703196347</c:v>
                </c:pt>
                <c:pt idx="62">
                  <c:v>0.00707762557077625</c:v>
                </c:pt>
                <c:pt idx="63">
                  <c:v>0.0071917808219178</c:v>
                </c:pt>
                <c:pt idx="64">
                  <c:v>0.00730593607305935</c:v>
                </c:pt>
                <c:pt idx="65">
                  <c:v>0.00742009132420091</c:v>
                </c:pt>
                <c:pt idx="66">
                  <c:v>0.00753424657534246</c:v>
                </c:pt>
                <c:pt idx="67">
                  <c:v>0.00764840182648401</c:v>
                </c:pt>
                <c:pt idx="68">
                  <c:v>0.00776255707762556</c:v>
                </c:pt>
                <c:pt idx="69">
                  <c:v>0.00787671232876712</c:v>
                </c:pt>
                <c:pt idx="70">
                  <c:v>0.00799086757990867</c:v>
                </c:pt>
                <c:pt idx="71">
                  <c:v>0.00810502283105022</c:v>
                </c:pt>
                <c:pt idx="72">
                  <c:v>0.00821917808219178</c:v>
                </c:pt>
                <c:pt idx="73">
                  <c:v>0.00833333333333333</c:v>
                </c:pt>
                <c:pt idx="74">
                  <c:v>0.00844748858447488</c:v>
                </c:pt>
                <c:pt idx="75">
                  <c:v>0.00856164383561643</c:v>
                </c:pt>
                <c:pt idx="76">
                  <c:v>0.00867579908675799</c:v>
                </c:pt>
                <c:pt idx="77">
                  <c:v>0.00878995433789954</c:v>
                </c:pt>
                <c:pt idx="78">
                  <c:v>0.00890410958904109</c:v>
                </c:pt>
                <c:pt idx="79">
                  <c:v>0.00901826484018265</c:v>
                </c:pt>
                <c:pt idx="80">
                  <c:v>0.0091324200913242</c:v>
                </c:pt>
                <c:pt idx="81">
                  <c:v>0.00924657534246575</c:v>
                </c:pt>
                <c:pt idx="82">
                  <c:v>0.00936073059360731</c:v>
                </c:pt>
                <c:pt idx="83">
                  <c:v>0.00947488584474886</c:v>
                </c:pt>
                <c:pt idx="84">
                  <c:v>0.00958904109589041</c:v>
                </c:pt>
                <c:pt idx="85">
                  <c:v>0.00970319634703197</c:v>
                </c:pt>
                <c:pt idx="86">
                  <c:v>0.00981735159817352</c:v>
                </c:pt>
                <c:pt idx="87">
                  <c:v>0.00993150684931507</c:v>
                </c:pt>
                <c:pt idx="88">
                  <c:v>0.0100456621004566</c:v>
                </c:pt>
                <c:pt idx="89">
                  <c:v>0.0101598173515982</c:v>
                </c:pt>
                <c:pt idx="90">
                  <c:v>0.0102739726027397</c:v>
                </c:pt>
                <c:pt idx="91">
                  <c:v>0.0103881278538813</c:v>
                </c:pt>
                <c:pt idx="92">
                  <c:v>0.0105022831050228</c:v>
                </c:pt>
                <c:pt idx="93">
                  <c:v>0.0106164383561644</c:v>
                </c:pt>
                <c:pt idx="94">
                  <c:v>0.0107305936073059</c:v>
                </c:pt>
                <c:pt idx="95">
                  <c:v>0.0108447488584475</c:v>
                </c:pt>
                <c:pt idx="96">
                  <c:v>0.0109589041095891</c:v>
                </c:pt>
                <c:pt idx="97">
                  <c:v>0.0110730593607306</c:v>
                </c:pt>
                <c:pt idx="98">
                  <c:v>0.0111872146118722</c:v>
                </c:pt>
                <c:pt idx="99">
                  <c:v>0.0113013698630137</c:v>
                </c:pt>
                <c:pt idx="100">
                  <c:v>0.0114155251141553</c:v>
                </c:pt>
                <c:pt idx="101">
                  <c:v>0.0115296803652968</c:v>
                </c:pt>
                <c:pt idx="102">
                  <c:v>0.0116438356164384</c:v>
                </c:pt>
                <c:pt idx="103">
                  <c:v>0.0117579908675799</c:v>
                </c:pt>
                <c:pt idx="104">
                  <c:v>0.0118721461187215</c:v>
                </c:pt>
                <c:pt idx="105">
                  <c:v>0.011986301369863</c:v>
                </c:pt>
                <c:pt idx="106">
                  <c:v>0.0121004566210046</c:v>
                </c:pt>
                <c:pt idx="107">
                  <c:v>0.0122146118721461</c:v>
                </c:pt>
                <c:pt idx="108">
                  <c:v>0.0123287671232877</c:v>
                </c:pt>
                <c:pt idx="109">
                  <c:v>0.0124429223744292</c:v>
                </c:pt>
                <c:pt idx="110">
                  <c:v>0.0125570776255708</c:v>
                </c:pt>
                <c:pt idx="111">
                  <c:v>0.0126712328767124</c:v>
                </c:pt>
                <c:pt idx="112">
                  <c:v>0.0127853881278539</c:v>
                </c:pt>
                <c:pt idx="113">
                  <c:v>0.0128995433789955</c:v>
                </c:pt>
                <c:pt idx="114">
                  <c:v>0.013013698630137</c:v>
                </c:pt>
                <c:pt idx="115">
                  <c:v>0.0131278538812786</c:v>
                </c:pt>
                <c:pt idx="116">
                  <c:v>0.0132420091324201</c:v>
                </c:pt>
                <c:pt idx="117">
                  <c:v>0.0133561643835617</c:v>
                </c:pt>
                <c:pt idx="118">
                  <c:v>0.0134703196347032</c:v>
                </c:pt>
                <c:pt idx="119">
                  <c:v>0.0135844748858448</c:v>
                </c:pt>
                <c:pt idx="120">
                  <c:v>0.0136986301369863</c:v>
                </c:pt>
                <c:pt idx="121">
                  <c:v>0.0138127853881279</c:v>
                </c:pt>
                <c:pt idx="122">
                  <c:v>0.0139269406392694</c:v>
                </c:pt>
                <c:pt idx="123">
                  <c:v>0.014041095890411</c:v>
                </c:pt>
                <c:pt idx="124">
                  <c:v>0.0141552511415525</c:v>
                </c:pt>
                <c:pt idx="125">
                  <c:v>0.0142694063926941</c:v>
                </c:pt>
                <c:pt idx="126">
                  <c:v>0.0143835616438356</c:v>
                </c:pt>
                <c:pt idx="127">
                  <c:v>0.0144977168949772</c:v>
                </c:pt>
                <c:pt idx="128">
                  <c:v>0.0146118721461188</c:v>
                </c:pt>
                <c:pt idx="129">
                  <c:v>0.0147260273972603</c:v>
                </c:pt>
                <c:pt idx="130">
                  <c:v>0.0148401826484019</c:v>
                </c:pt>
                <c:pt idx="131">
                  <c:v>0.0149543378995434</c:v>
                </c:pt>
                <c:pt idx="132">
                  <c:v>0.015068493150685</c:v>
                </c:pt>
                <c:pt idx="133">
                  <c:v>0.0151826484018265</c:v>
                </c:pt>
                <c:pt idx="134">
                  <c:v>0.0152968036529681</c:v>
                </c:pt>
                <c:pt idx="135">
                  <c:v>0.0154109589041096</c:v>
                </c:pt>
                <c:pt idx="136">
                  <c:v>0.0155251141552512</c:v>
                </c:pt>
                <c:pt idx="137">
                  <c:v>0.0156392694063927</c:v>
                </c:pt>
                <c:pt idx="138">
                  <c:v>0.0157534246575343</c:v>
                </c:pt>
                <c:pt idx="139">
                  <c:v>0.0158675799086758</c:v>
                </c:pt>
                <c:pt idx="140">
                  <c:v>0.0159817351598174</c:v>
                </c:pt>
                <c:pt idx="141">
                  <c:v>0.0160958904109589</c:v>
                </c:pt>
                <c:pt idx="142">
                  <c:v>0.0162100456621005</c:v>
                </c:pt>
                <c:pt idx="143">
                  <c:v>0.0163242009132421</c:v>
                </c:pt>
                <c:pt idx="144">
                  <c:v>0.0164383561643836</c:v>
                </c:pt>
                <c:pt idx="145">
                  <c:v>0.0165525114155252</c:v>
                </c:pt>
                <c:pt idx="146">
                  <c:v>0.0166666666666667</c:v>
                </c:pt>
                <c:pt idx="147">
                  <c:v>0.0167808219178083</c:v>
                </c:pt>
                <c:pt idx="148">
                  <c:v>0.0168949771689498</c:v>
                </c:pt>
                <c:pt idx="149">
                  <c:v>0.0170091324200914</c:v>
                </c:pt>
                <c:pt idx="150">
                  <c:v>0.0171232876712329</c:v>
                </c:pt>
                <c:pt idx="151">
                  <c:v>0.0172374429223745</c:v>
                </c:pt>
                <c:pt idx="152">
                  <c:v>0.017351598173516</c:v>
                </c:pt>
                <c:pt idx="153">
                  <c:v>0.0174657534246576</c:v>
                </c:pt>
                <c:pt idx="154">
                  <c:v>0.0175799086757991</c:v>
                </c:pt>
                <c:pt idx="155">
                  <c:v>0.0176940639269407</c:v>
                </c:pt>
                <c:pt idx="156">
                  <c:v>0.0178082191780822</c:v>
                </c:pt>
                <c:pt idx="157">
                  <c:v>0.0179223744292238</c:v>
                </c:pt>
                <c:pt idx="158">
                  <c:v>0.0180365296803654</c:v>
                </c:pt>
                <c:pt idx="159">
                  <c:v>0.0181506849315069</c:v>
                </c:pt>
                <c:pt idx="160">
                  <c:v>0.0182648401826485</c:v>
                </c:pt>
                <c:pt idx="161">
                  <c:v>0.01837899543379</c:v>
                </c:pt>
                <c:pt idx="162">
                  <c:v>0.0184931506849316</c:v>
                </c:pt>
                <c:pt idx="163">
                  <c:v>0.0186073059360731</c:v>
                </c:pt>
                <c:pt idx="164">
                  <c:v>0.0187214611872147</c:v>
                </c:pt>
                <c:pt idx="165">
                  <c:v>0.0188356164383562</c:v>
                </c:pt>
                <c:pt idx="166">
                  <c:v>0.0189497716894978</c:v>
                </c:pt>
                <c:pt idx="167">
                  <c:v>0.0190639269406393</c:v>
                </c:pt>
                <c:pt idx="168">
                  <c:v>0.0191780821917809</c:v>
                </c:pt>
                <c:pt idx="169">
                  <c:v>0.0192922374429224</c:v>
                </c:pt>
                <c:pt idx="170">
                  <c:v>0.019406392694064</c:v>
                </c:pt>
                <c:pt idx="171">
                  <c:v>0.0195205479452055</c:v>
                </c:pt>
                <c:pt idx="172">
                  <c:v>0.0196347031963471</c:v>
                </c:pt>
                <c:pt idx="173">
                  <c:v>0.0197488584474886</c:v>
                </c:pt>
                <c:pt idx="174">
                  <c:v>0.0198630136986302</c:v>
                </c:pt>
                <c:pt idx="175">
                  <c:v>0.0199771689497718</c:v>
                </c:pt>
                <c:pt idx="176">
                  <c:v>0.0200913242009133</c:v>
                </c:pt>
                <c:pt idx="177">
                  <c:v>0.0202054794520549</c:v>
                </c:pt>
                <c:pt idx="178">
                  <c:v>0.0203196347031964</c:v>
                </c:pt>
                <c:pt idx="179">
                  <c:v>0.020433789954338</c:v>
                </c:pt>
                <c:pt idx="180">
                  <c:v>0.0205479452054795</c:v>
                </c:pt>
                <c:pt idx="181">
                  <c:v>0.0206621004566211</c:v>
                </c:pt>
                <c:pt idx="182">
                  <c:v>0.0207762557077626</c:v>
                </c:pt>
                <c:pt idx="183">
                  <c:v>0.0208904109589042</c:v>
                </c:pt>
                <c:pt idx="184">
                  <c:v>0.0210045662100457</c:v>
                </c:pt>
                <c:pt idx="185">
                  <c:v>0.0211187214611873</c:v>
                </c:pt>
                <c:pt idx="186">
                  <c:v>0.0212328767123288</c:v>
                </c:pt>
                <c:pt idx="187">
                  <c:v>0.0213470319634704</c:v>
                </c:pt>
                <c:pt idx="188">
                  <c:v>0.0214611872146119</c:v>
                </c:pt>
                <c:pt idx="189">
                  <c:v>0.0215753424657535</c:v>
                </c:pt>
                <c:pt idx="190">
                  <c:v>0.0216894977168951</c:v>
                </c:pt>
                <c:pt idx="191">
                  <c:v>0.0218036529680366</c:v>
                </c:pt>
                <c:pt idx="192">
                  <c:v>0.0219178082191782</c:v>
                </c:pt>
                <c:pt idx="193">
                  <c:v>0.0220319634703197</c:v>
                </c:pt>
                <c:pt idx="194">
                  <c:v>0.0221461187214613</c:v>
                </c:pt>
                <c:pt idx="195">
                  <c:v>0.0222602739726028</c:v>
                </c:pt>
                <c:pt idx="196">
                  <c:v>0.0223744292237444</c:v>
                </c:pt>
                <c:pt idx="197">
                  <c:v>0.0224885844748859</c:v>
                </c:pt>
                <c:pt idx="198">
                  <c:v>0.0226027397260275</c:v>
                </c:pt>
                <c:pt idx="199">
                  <c:v>0.022716894977169</c:v>
                </c:pt>
                <c:pt idx="200">
                  <c:v>0.0228310502283106</c:v>
                </c:pt>
                <c:pt idx="201">
                  <c:v>0.0229452054794521</c:v>
                </c:pt>
                <c:pt idx="202">
                  <c:v>0.0230593607305937</c:v>
                </c:pt>
                <c:pt idx="203">
                  <c:v>0.0231735159817352</c:v>
                </c:pt>
                <c:pt idx="204">
                  <c:v>0.0232876712328768</c:v>
                </c:pt>
                <c:pt idx="205">
                  <c:v>0.0234018264840184</c:v>
                </c:pt>
                <c:pt idx="206">
                  <c:v>0.0235159817351599</c:v>
                </c:pt>
                <c:pt idx="207">
                  <c:v>0.0236301369863015</c:v>
                </c:pt>
                <c:pt idx="208">
                  <c:v>0.023744292237443</c:v>
                </c:pt>
                <c:pt idx="209">
                  <c:v>0.0238584474885846</c:v>
                </c:pt>
                <c:pt idx="210">
                  <c:v>0.0239726027397261</c:v>
                </c:pt>
                <c:pt idx="211">
                  <c:v>0.0240867579908677</c:v>
                </c:pt>
                <c:pt idx="212">
                  <c:v>0.0242009132420092</c:v>
                </c:pt>
                <c:pt idx="213">
                  <c:v>0.0243150684931508</c:v>
                </c:pt>
                <c:pt idx="214">
                  <c:v>0.0244292237442923</c:v>
                </c:pt>
                <c:pt idx="215">
                  <c:v>0.0245433789954339</c:v>
                </c:pt>
                <c:pt idx="216">
                  <c:v>0.0246575342465754</c:v>
                </c:pt>
                <c:pt idx="217">
                  <c:v>0.024771689497717</c:v>
                </c:pt>
                <c:pt idx="218">
                  <c:v>0.0248858447488585</c:v>
                </c:pt>
                <c:pt idx="219">
                  <c:v>0.0250000000000001</c:v>
                </c:pt>
                <c:pt idx="220">
                  <c:v>0.0251141552511416</c:v>
                </c:pt>
                <c:pt idx="221">
                  <c:v>0.0252283105022832</c:v>
                </c:pt>
                <c:pt idx="222">
                  <c:v>0.0253424657534248</c:v>
                </c:pt>
                <c:pt idx="223">
                  <c:v>0.0254566210045663</c:v>
                </c:pt>
                <c:pt idx="224">
                  <c:v>0.0255707762557079</c:v>
                </c:pt>
                <c:pt idx="225">
                  <c:v>0.0256849315068494</c:v>
                </c:pt>
                <c:pt idx="226">
                  <c:v>0.025799086757991</c:v>
                </c:pt>
                <c:pt idx="227">
                  <c:v>0.0259132420091325</c:v>
                </c:pt>
                <c:pt idx="228">
                  <c:v>0.0260273972602741</c:v>
                </c:pt>
                <c:pt idx="229">
                  <c:v>0.0261415525114156</c:v>
                </c:pt>
                <c:pt idx="230">
                  <c:v>0.0262557077625572</c:v>
                </c:pt>
                <c:pt idx="231">
                  <c:v>0.0263698630136987</c:v>
                </c:pt>
                <c:pt idx="232">
                  <c:v>0.0264840182648403</c:v>
                </c:pt>
                <c:pt idx="233">
                  <c:v>0.0265981735159818</c:v>
                </c:pt>
                <c:pt idx="234">
                  <c:v>0.0267123287671234</c:v>
                </c:pt>
                <c:pt idx="235">
                  <c:v>0.0268264840182649</c:v>
                </c:pt>
                <c:pt idx="236">
                  <c:v>0.0269406392694065</c:v>
                </c:pt>
                <c:pt idx="237">
                  <c:v>0.0270547945205481</c:v>
                </c:pt>
                <c:pt idx="238">
                  <c:v>0.0271689497716896</c:v>
                </c:pt>
                <c:pt idx="239">
                  <c:v>0.0272831050228312</c:v>
                </c:pt>
                <c:pt idx="240">
                  <c:v>0.0273972602739727</c:v>
                </c:pt>
                <c:pt idx="241">
                  <c:v>0.0275114155251143</c:v>
                </c:pt>
                <c:pt idx="242">
                  <c:v>0.0276255707762558</c:v>
                </c:pt>
                <c:pt idx="243">
                  <c:v>0.0277397260273974</c:v>
                </c:pt>
                <c:pt idx="244">
                  <c:v>0.0278538812785389</c:v>
                </c:pt>
                <c:pt idx="245">
                  <c:v>0.0279680365296805</c:v>
                </c:pt>
                <c:pt idx="246">
                  <c:v>0.028082191780822</c:v>
                </c:pt>
                <c:pt idx="247">
                  <c:v>0.0281963470319636</c:v>
                </c:pt>
                <c:pt idx="248">
                  <c:v>0.0283105022831051</c:v>
                </c:pt>
                <c:pt idx="249">
                  <c:v>0.0284246575342467</c:v>
                </c:pt>
                <c:pt idx="250">
                  <c:v>0.0285388127853882</c:v>
                </c:pt>
                <c:pt idx="251">
                  <c:v>0.0286529680365298</c:v>
                </c:pt>
                <c:pt idx="252">
                  <c:v>0.0287671232876714</c:v>
                </c:pt>
                <c:pt idx="253">
                  <c:v>0.0288812785388129</c:v>
                </c:pt>
                <c:pt idx="254">
                  <c:v>0.0289954337899545</c:v>
                </c:pt>
                <c:pt idx="255">
                  <c:v>0.029109589041096</c:v>
                </c:pt>
                <c:pt idx="256">
                  <c:v>0.0292237442922376</c:v>
                </c:pt>
                <c:pt idx="257">
                  <c:v>0.0293378995433791</c:v>
                </c:pt>
                <c:pt idx="258">
                  <c:v>0.0294520547945207</c:v>
                </c:pt>
                <c:pt idx="259">
                  <c:v>0.0295662100456622</c:v>
                </c:pt>
                <c:pt idx="260">
                  <c:v>0.0296803652968038</c:v>
                </c:pt>
                <c:pt idx="261">
                  <c:v>0.0297945205479453</c:v>
                </c:pt>
                <c:pt idx="262">
                  <c:v>0.0299086757990869</c:v>
                </c:pt>
                <c:pt idx="263">
                  <c:v>0.0300228310502284</c:v>
                </c:pt>
                <c:pt idx="264">
                  <c:v>0.03013698630137</c:v>
                </c:pt>
                <c:pt idx="265">
                  <c:v>0.0302511415525115</c:v>
                </c:pt>
                <c:pt idx="266">
                  <c:v>0.0303652968036531</c:v>
                </c:pt>
                <c:pt idx="267">
                  <c:v>0.0304794520547947</c:v>
                </c:pt>
                <c:pt idx="268">
                  <c:v>0.0305936073059362</c:v>
                </c:pt>
                <c:pt idx="269">
                  <c:v>0.0307077625570778</c:v>
                </c:pt>
                <c:pt idx="270">
                  <c:v>0.0308219178082193</c:v>
                </c:pt>
                <c:pt idx="271">
                  <c:v>0.0309360730593609</c:v>
                </c:pt>
                <c:pt idx="272">
                  <c:v>0.0310502283105024</c:v>
                </c:pt>
                <c:pt idx="273">
                  <c:v>0.031164383561644</c:v>
                </c:pt>
                <c:pt idx="274">
                  <c:v>0.0312785388127855</c:v>
                </c:pt>
                <c:pt idx="275">
                  <c:v>0.0313926940639271</c:v>
                </c:pt>
                <c:pt idx="276">
                  <c:v>0.0315068493150686</c:v>
                </c:pt>
                <c:pt idx="277">
                  <c:v>0.0316210045662102</c:v>
                </c:pt>
                <c:pt idx="278">
                  <c:v>0.0317351598173517</c:v>
                </c:pt>
                <c:pt idx="279">
                  <c:v>0.0318493150684933</c:v>
                </c:pt>
                <c:pt idx="280">
                  <c:v>0.0319634703196348</c:v>
                </c:pt>
                <c:pt idx="281">
                  <c:v>0.0320776255707764</c:v>
                </c:pt>
                <c:pt idx="282">
                  <c:v>0.0321917808219179</c:v>
                </c:pt>
                <c:pt idx="283">
                  <c:v>0.0323059360730595</c:v>
                </c:pt>
                <c:pt idx="284">
                  <c:v>0.032420091324201</c:v>
                </c:pt>
                <c:pt idx="285">
                  <c:v>0.0325342465753426</c:v>
                </c:pt>
                <c:pt idx="286">
                  <c:v>0.0326484018264841</c:v>
                </c:pt>
                <c:pt idx="287">
                  <c:v>0.0327625570776257</c:v>
                </c:pt>
                <c:pt idx="288">
                  <c:v>0.0328767123287672</c:v>
                </c:pt>
                <c:pt idx="289">
                  <c:v>0.0329908675799088</c:v>
                </c:pt>
                <c:pt idx="290">
                  <c:v>0.0331050228310503</c:v>
                </c:pt>
                <c:pt idx="291">
                  <c:v>0.0332191780821919</c:v>
                </c:pt>
                <c:pt idx="292">
                  <c:v>0.0333333333333334</c:v>
                </c:pt>
                <c:pt idx="293">
                  <c:v>0.033447488584475</c:v>
                </c:pt>
                <c:pt idx="294">
                  <c:v>0.0335616438356165</c:v>
                </c:pt>
                <c:pt idx="295">
                  <c:v>0.0336757990867581</c:v>
                </c:pt>
                <c:pt idx="296">
                  <c:v>0.0337899543378996</c:v>
                </c:pt>
                <c:pt idx="297">
                  <c:v>0.0339041095890412</c:v>
                </c:pt>
                <c:pt idx="298">
                  <c:v>0.0340182648401827</c:v>
                </c:pt>
                <c:pt idx="299">
                  <c:v>0.0341324200913243</c:v>
                </c:pt>
                <c:pt idx="300">
                  <c:v>0.0342465753424658</c:v>
                </c:pt>
                <c:pt idx="301">
                  <c:v>0.0343607305936074</c:v>
                </c:pt>
                <c:pt idx="302">
                  <c:v>0.0344748858447489</c:v>
                </c:pt>
                <c:pt idx="303">
                  <c:v>0.0345890410958905</c:v>
                </c:pt>
                <c:pt idx="304">
                  <c:v>0.034703196347032</c:v>
                </c:pt>
                <c:pt idx="305">
                  <c:v>0.0348173515981736</c:v>
                </c:pt>
                <c:pt idx="306">
                  <c:v>0.0349315068493151</c:v>
                </c:pt>
                <c:pt idx="307">
                  <c:v>0.0350456621004567</c:v>
                </c:pt>
                <c:pt idx="308">
                  <c:v>0.0351598173515982</c:v>
                </c:pt>
                <c:pt idx="309">
                  <c:v>0.0352739726027398</c:v>
                </c:pt>
                <c:pt idx="310">
                  <c:v>0.0353881278538813</c:v>
                </c:pt>
                <c:pt idx="311">
                  <c:v>0.0355022831050229</c:v>
                </c:pt>
                <c:pt idx="312">
                  <c:v>0.0356164383561644</c:v>
                </c:pt>
                <c:pt idx="313">
                  <c:v>0.035730593607306</c:v>
                </c:pt>
                <c:pt idx="314">
                  <c:v>0.0358447488584475</c:v>
                </c:pt>
                <c:pt idx="315">
                  <c:v>0.0359589041095891</c:v>
                </c:pt>
                <c:pt idx="316">
                  <c:v>0.0360730593607306</c:v>
                </c:pt>
                <c:pt idx="317">
                  <c:v>0.0361872146118722</c:v>
                </c:pt>
                <c:pt idx="318">
                  <c:v>0.0363013698630137</c:v>
                </c:pt>
                <c:pt idx="319">
                  <c:v>0.0364155251141553</c:v>
                </c:pt>
                <c:pt idx="320">
                  <c:v>0.0365296803652968</c:v>
                </c:pt>
                <c:pt idx="321">
                  <c:v>0.0366438356164384</c:v>
                </c:pt>
                <c:pt idx="322">
                  <c:v>0.0367579908675799</c:v>
                </c:pt>
                <c:pt idx="323">
                  <c:v>0.0368721461187215</c:v>
                </c:pt>
                <c:pt idx="324">
                  <c:v>0.036986301369863</c:v>
                </c:pt>
                <c:pt idx="325">
                  <c:v>0.0371004566210046</c:v>
                </c:pt>
                <c:pt idx="326">
                  <c:v>0.0372146118721461</c:v>
                </c:pt>
                <c:pt idx="327">
                  <c:v>0.0373287671232877</c:v>
                </c:pt>
                <c:pt idx="328">
                  <c:v>0.0374429223744292</c:v>
                </c:pt>
                <c:pt idx="329">
                  <c:v>0.0375570776255708</c:v>
                </c:pt>
                <c:pt idx="330">
                  <c:v>0.0376712328767123</c:v>
                </c:pt>
                <c:pt idx="331">
                  <c:v>0.0377853881278539</c:v>
                </c:pt>
                <c:pt idx="332">
                  <c:v>0.0378995433789954</c:v>
                </c:pt>
                <c:pt idx="333">
                  <c:v>0.038013698630137</c:v>
                </c:pt>
                <c:pt idx="334">
                  <c:v>0.0381278538812785</c:v>
                </c:pt>
                <c:pt idx="335">
                  <c:v>0.0382420091324201</c:v>
                </c:pt>
                <c:pt idx="336">
                  <c:v>0.0383561643835616</c:v>
                </c:pt>
                <c:pt idx="337">
                  <c:v>0.0384703196347032</c:v>
                </c:pt>
                <c:pt idx="338">
                  <c:v>0.0385844748858447</c:v>
                </c:pt>
                <c:pt idx="339">
                  <c:v>0.0386986301369863</c:v>
                </c:pt>
                <c:pt idx="340">
                  <c:v>0.0388127853881278</c:v>
                </c:pt>
                <c:pt idx="341">
                  <c:v>0.0389269406392694</c:v>
                </c:pt>
                <c:pt idx="342">
                  <c:v>0.0390410958904109</c:v>
                </c:pt>
                <c:pt idx="343">
                  <c:v>0.0391552511415525</c:v>
                </c:pt>
                <c:pt idx="344">
                  <c:v>0.039269406392694</c:v>
                </c:pt>
                <c:pt idx="345">
                  <c:v>0.0393835616438356</c:v>
                </c:pt>
                <c:pt idx="346">
                  <c:v>0.0394977168949771</c:v>
                </c:pt>
                <c:pt idx="347">
                  <c:v>0.0396118721461187</c:v>
                </c:pt>
                <c:pt idx="348">
                  <c:v>0.0397260273972602</c:v>
                </c:pt>
                <c:pt idx="349">
                  <c:v>0.0398401826484018</c:v>
                </c:pt>
                <c:pt idx="350">
                  <c:v>0.0399543378995433</c:v>
                </c:pt>
                <c:pt idx="351">
                  <c:v>0.0400684931506849</c:v>
                </c:pt>
                <c:pt idx="352">
                  <c:v>0.0401826484018264</c:v>
                </c:pt>
                <c:pt idx="353">
                  <c:v>0.040296803652968</c:v>
                </c:pt>
                <c:pt idx="354">
                  <c:v>0.0404109589041095</c:v>
                </c:pt>
                <c:pt idx="355">
                  <c:v>0.0405251141552511</c:v>
                </c:pt>
                <c:pt idx="356">
                  <c:v>0.0406392694063926</c:v>
                </c:pt>
                <c:pt idx="357">
                  <c:v>0.0407534246575342</c:v>
                </c:pt>
                <c:pt idx="358">
                  <c:v>0.0408675799086757</c:v>
                </c:pt>
                <c:pt idx="359">
                  <c:v>0.0409817351598173</c:v>
                </c:pt>
                <c:pt idx="360">
                  <c:v>0.0410958904109588</c:v>
                </c:pt>
                <c:pt idx="361">
                  <c:v>0.0412100456621004</c:v>
                </c:pt>
                <c:pt idx="362">
                  <c:v>0.0413242009132419</c:v>
                </c:pt>
                <c:pt idx="363">
                  <c:v>0.0414383561643835</c:v>
                </c:pt>
                <c:pt idx="364">
                  <c:v>0.041552511415525</c:v>
                </c:pt>
                <c:pt idx="365">
                  <c:v>0.0416666666666665</c:v>
                </c:pt>
                <c:pt idx="366">
                  <c:v>0.0417808219178081</c:v>
                </c:pt>
                <c:pt idx="367">
                  <c:v>0.0418949771689496</c:v>
                </c:pt>
                <c:pt idx="368">
                  <c:v>0.0420091324200912</c:v>
                </c:pt>
                <c:pt idx="369">
                  <c:v>0.0421232876712327</c:v>
                </c:pt>
                <c:pt idx="370">
                  <c:v>0.0422374429223743</c:v>
                </c:pt>
                <c:pt idx="371">
                  <c:v>0.0423515981735158</c:v>
                </c:pt>
                <c:pt idx="372">
                  <c:v>0.0424657534246574</c:v>
                </c:pt>
                <c:pt idx="373">
                  <c:v>0.0425799086757989</c:v>
                </c:pt>
                <c:pt idx="374">
                  <c:v>0.0426940639269405</c:v>
                </c:pt>
                <c:pt idx="375">
                  <c:v>0.042808219178082</c:v>
                </c:pt>
                <c:pt idx="376">
                  <c:v>0.0429223744292236</c:v>
                </c:pt>
                <c:pt idx="377">
                  <c:v>0.0430365296803651</c:v>
                </c:pt>
                <c:pt idx="378">
                  <c:v>0.0431506849315067</c:v>
                </c:pt>
                <c:pt idx="379">
                  <c:v>0.0432648401826482</c:v>
                </c:pt>
                <c:pt idx="380">
                  <c:v>0.0433789954337898</c:v>
                </c:pt>
                <c:pt idx="381">
                  <c:v>0.0434931506849313</c:v>
                </c:pt>
                <c:pt idx="382">
                  <c:v>0.0436073059360729</c:v>
                </c:pt>
                <c:pt idx="383">
                  <c:v>0.0437214611872144</c:v>
                </c:pt>
                <c:pt idx="384">
                  <c:v>0.043835616438356</c:v>
                </c:pt>
                <c:pt idx="385">
                  <c:v>0.0439497716894975</c:v>
                </c:pt>
                <c:pt idx="386">
                  <c:v>0.0440639269406391</c:v>
                </c:pt>
                <c:pt idx="387">
                  <c:v>0.0441780821917806</c:v>
                </c:pt>
                <c:pt idx="388">
                  <c:v>0.0442922374429222</c:v>
                </c:pt>
                <c:pt idx="389">
                  <c:v>0.0444063926940637</c:v>
                </c:pt>
                <c:pt idx="390">
                  <c:v>0.0445205479452053</c:v>
                </c:pt>
                <c:pt idx="391">
                  <c:v>0.0446347031963468</c:v>
                </c:pt>
                <c:pt idx="392">
                  <c:v>0.0447488584474884</c:v>
                </c:pt>
                <c:pt idx="393">
                  <c:v>0.0448630136986299</c:v>
                </c:pt>
                <c:pt idx="394">
                  <c:v>0.0449771689497715</c:v>
                </c:pt>
                <c:pt idx="395">
                  <c:v>0.045091324200913</c:v>
                </c:pt>
                <c:pt idx="396">
                  <c:v>0.0452054794520546</c:v>
                </c:pt>
                <c:pt idx="397">
                  <c:v>0.0453196347031961</c:v>
                </c:pt>
                <c:pt idx="398">
                  <c:v>0.0454337899543377</c:v>
                </c:pt>
                <c:pt idx="399">
                  <c:v>0.0455479452054792</c:v>
                </c:pt>
                <c:pt idx="400">
                  <c:v>0.0456621004566208</c:v>
                </c:pt>
                <c:pt idx="401">
                  <c:v>0.0457762557077623</c:v>
                </c:pt>
                <c:pt idx="402">
                  <c:v>0.0458904109589039</c:v>
                </c:pt>
                <c:pt idx="403">
                  <c:v>0.0460045662100454</c:v>
                </c:pt>
                <c:pt idx="404">
                  <c:v>0.046118721461187</c:v>
                </c:pt>
                <c:pt idx="405">
                  <c:v>0.0462328767123285</c:v>
                </c:pt>
                <c:pt idx="406">
                  <c:v>0.0463470319634701</c:v>
                </c:pt>
                <c:pt idx="407">
                  <c:v>0.0464611872146116</c:v>
                </c:pt>
                <c:pt idx="408">
                  <c:v>0.0465753424657532</c:v>
                </c:pt>
                <c:pt idx="409">
                  <c:v>0.0466894977168947</c:v>
                </c:pt>
                <c:pt idx="410">
                  <c:v>0.0468036529680363</c:v>
                </c:pt>
                <c:pt idx="411">
                  <c:v>0.0469178082191778</c:v>
                </c:pt>
                <c:pt idx="412">
                  <c:v>0.0470319634703194</c:v>
                </c:pt>
                <c:pt idx="413">
                  <c:v>0.0471461187214609</c:v>
                </c:pt>
                <c:pt idx="414">
                  <c:v>0.0472602739726025</c:v>
                </c:pt>
                <c:pt idx="415">
                  <c:v>0.047374429223744</c:v>
                </c:pt>
                <c:pt idx="416">
                  <c:v>0.0474885844748856</c:v>
                </c:pt>
                <c:pt idx="417">
                  <c:v>0.0476027397260271</c:v>
                </c:pt>
                <c:pt idx="418">
                  <c:v>0.0477168949771687</c:v>
                </c:pt>
                <c:pt idx="419">
                  <c:v>0.0478310502283102</c:v>
                </c:pt>
                <c:pt idx="420">
                  <c:v>0.0479452054794518</c:v>
                </c:pt>
                <c:pt idx="421">
                  <c:v>0.0480593607305933</c:v>
                </c:pt>
                <c:pt idx="422">
                  <c:v>0.0481735159817349</c:v>
                </c:pt>
                <c:pt idx="423">
                  <c:v>0.0482876712328764</c:v>
                </c:pt>
                <c:pt idx="424">
                  <c:v>0.048401826484018</c:v>
                </c:pt>
                <c:pt idx="425">
                  <c:v>0.0485159817351595</c:v>
                </c:pt>
                <c:pt idx="426">
                  <c:v>0.0486301369863011</c:v>
                </c:pt>
                <c:pt idx="427">
                  <c:v>0.0487442922374426</c:v>
                </c:pt>
                <c:pt idx="428">
                  <c:v>0.0488584474885842</c:v>
                </c:pt>
                <c:pt idx="429">
                  <c:v>0.0489726027397257</c:v>
                </c:pt>
                <c:pt idx="430">
                  <c:v>0.0490867579908673</c:v>
                </c:pt>
                <c:pt idx="431">
                  <c:v>0.0492009132420088</c:v>
                </c:pt>
                <c:pt idx="432">
                  <c:v>0.0493150684931504</c:v>
                </c:pt>
                <c:pt idx="433">
                  <c:v>0.0494292237442919</c:v>
                </c:pt>
                <c:pt idx="434">
                  <c:v>0.0495433789954335</c:v>
                </c:pt>
                <c:pt idx="435">
                  <c:v>0.049657534246575</c:v>
                </c:pt>
                <c:pt idx="436">
                  <c:v>0.0497716894977166</c:v>
                </c:pt>
                <c:pt idx="437">
                  <c:v>0.0498858447488581</c:v>
                </c:pt>
                <c:pt idx="438">
                  <c:v>0.0499999999999997</c:v>
                </c:pt>
                <c:pt idx="439">
                  <c:v>0.0501141552511412</c:v>
                </c:pt>
                <c:pt idx="440">
                  <c:v>0.0502283105022828</c:v>
                </c:pt>
                <c:pt idx="441">
                  <c:v>0.0503424657534243</c:v>
                </c:pt>
                <c:pt idx="442">
                  <c:v>0.0504566210045659</c:v>
                </c:pt>
                <c:pt idx="443">
                  <c:v>0.0505707762557074</c:v>
                </c:pt>
                <c:pt idx="444">
                  <c:v>0.050684931506849</c:v>
                </c:pt>
                <c:pt idx="445">
                  <c:v>0.0507990867579905</c:v>
                </c:pt>
                <c:pt idx="446">
                  <c:v>0.0509132420091321</c:v>
                </c:pt>
                <c:pt idx="447">
                  <c:v>0.0510273972602736</c:v>
                </c:pt>
                <c:pt idx="448">
                  <c:v>0.0511415525114152</c:v>
                </c:pt>
                <c:pt idx="449">
                  <c:v>0.0512557077625567</c:v>
                </c:pt>
                <c:pt idx="450">
                  <c:v>0.0513698630136983</c:v>
                </c:pt>
                <c:pt idx="451">
                  <c:v>0.0514840182648398</c:v>
                </c:pt>
                <c:pt idx="452">
                  <c:v>0.0515981735159814</c:v>
                </c:pt>
                <c:pt idx="453">
                  <c:v>0.0517123287671229</c:v>
                </c:pt>
                <c:pt idx="454">
                  <c:v>0.0518264840182645</c:v>
                </c:pt>
                <c:pt idx="455">
                  <c:v>0.051940639269406</c:v>
                </c:pt>
                <c:pt idx="456">
                  <c:v>0.0520547945205476</c:v>
                </c:pt>
                <c:pt idx="457">
                  <c:v>0.0521689497716891</c:v>
                </c:pt>
                <c:pt idx="458">
                  <c:v>0.0522831050228307</c:v>
                </c:pt>
                <c:pt idx="459">
                  <c:v>0.0523972602739722</c:v>
                </c:pt>
                <c:pt idx="460">
                  <c:v>0.0525114155251138</c:v>
                </c:pt>
                <c:pt idx="461">
                  <c:v>0.0526255707762553</c:v>
                </c:pt>
                <c:pt idx="462">
                  <c:v>0.0527397260273969</c:v>
                </c:pt>
                <c:pt idx="463">
                  <c:v>0.0528538812785384</c:v>
                </c:pt>
                <c:pt idx="464">
                  <c:v>0.05296803652968</c:v>
                </c:pt>
                <c:pt idx="465">
                  <c:v>0.0530821917808215</c:v>
                </c:pt>
                <c:pt idx="466">
                  <c:v>0.0531963470319631</c:v>
                </c:pt>
                <c:pt idx="467">
                  <c:v>0.0533105022831046</c:v>
                </c:pt>
                <c:pt idx="468">
                  <c:v>0.0534246575342462</c:v>
                </c:pt>
                <c:pt idx="469">
                  <c:v>0.0535388127853877</c:v>
                </c:pt>
                <c:pt idx="470">
                  <c:v>0.0536529680365293</c:v>
                </c:pt>
                <c:pt idx="471">
                  <c:v>0.0537671232876708</c:v>
                </c:pt>
                <c:pt idx="472">
                  <c:v>0.0538812785388124</c:v>
                </c:pt>
                <c:pt idx="473">
                  <c:v>0.0539954337899539</c:v>
                </c:pt>
                <c:pt idx="474">
                  <c:v>0.0541095890410955</c:v>
                </c:pt>
                <c:pt idx="475">
                  <c:v>0.054223744292237</c:v>
                </c:pt>
                <c:pt idx="476">
                  <c:v>0.0543378995433786</c:v>
                </c:pt>
                <c:pt idx="477">
                  <c:v>0.0544520547945201</c:v>
                </c:pt>
                <c:pt idx="478">
                  <c:v>0.0545662100456617</c:v>
                </c:pt>
                <c:pt idx="479">
                  <c:v>0.0546803652968032</c:v>
                </c:pt>
                <c:pt idx="480">
                  <c:v>0.0547945205479448</c:v>
                </c:pt>
                <c:pt idx="481">
                  <c:v>0.0549086757990863</c:v>
                </c:pt>
                <c:pt idx="482">
                  <c:v>0.0550228310502279</c:v>
                </c:pt>
                <c:pt idx="483">
                  <c:v>0.0551369863013694</c:v>
                </c:pt>
                <c:pt idx="484">
                  <c:v>0.055251141552511</c:v>
                </c:pt>
                <c:pt idx="485">
                  <c:v>0.0553652968036525</c:v>
                </c:pt>
                <c:pt idx="486">
                  <c:v>0.0554794520547941</c:v>
                </c:pt>
                <c:pt idx="487">
                  <c:v>0.0555936073059356</c:v>
                </c:pt>
                <c:pt idx="488">
                  <c:v>0.0557077625570772</c:v>
                </c:pt>
                <c:pt idx="489">
                  <c:v>0.0558219178082187</c:v>
                </c:pt>
                <c:pt idx="490">
                  <c:v>0.0559360730593603</c:v>
                </c:pt>
                <c:pt idx="491">
                  <c:v>0.0560502283105018</c:v>
                </c:pt>
                <c:pt idx="492">
                  <c:v>0.0561643835616434</c:v>
                </c:pt>
                <c:pt idx="493">
                  <c:v>0.0562785388127849</c:v>
                </c:pt>
                <c:pt idx="494">
                  <c:v>0.0563926940639265</c:v>
                </c:pt>
                <c:pt idx="495">
                  <c:v>0.056506849315068</c:v>
                </c:pt>
                <c:pt idx="496">
                  <c:v>0.0566210045662096</c:v>
                </c:pt>
                <c:pt idx="497">
                  <c:v>0.0567351598173511</c:v>
                </c:pt>
                <c:pt idx="498">
                  <c:v>0.0568493150684927</c:v>
                </c:pt>
                <c:pt idx="499">
                  <c:v>0.0569634703196342</c:v>
                </c:pt>
                <c:pt idx="500">
                  <c:v>0.0570776255707758</c:v>
                </c:pt>
                <c:pt idx="501">
                  <c:v>0.0571917808219173</c:v>
                </c:pt>
                <c:pt idx="502">
                  <c:v>0.0573059360730589</c:v>
                </c:pt>
                <c:pt idx="503">
                  <c:v>0.0574200913242004</c:v>
                </c:pt>
                <c:pt idx="504">
                  <c:v>0.057534246575342</c:v>
                </c:pt>
                <c:pt idx="505">
                  <c:v>0.0576484018264835</c:v>
                </c:pt>
                <c:pt idx="506">
                  <c:v>0.0577625570776251</c:v>
                </c:pt>
                <c:pt idx="507">
                  <c:v>0.0578767123287666</c:v>
                </c:pt>
                <c:pt idx="508">
                  <c:v>0.0579908675799082</c:v>
                </c:pt>
                <c:pt idx="509">
                  <c:v>0.0581050228310497</c:v>
                </c:pt>
                <c:pt idx="510">
                  <c:v>0.0582191780821913</c:v>
                </c:pt>
                <c:pt idx="511">
                  <c:v>0.0583333333333328</c:v>
                </c:pt>
                <c:pt idx="512">
                  <c:v>0.0584474885844744</c:v>
                </c:pt>
                <c:pt idx="513">
                  <c:v>0.0585616438356159</c:v>
                </c:pt>
                <c:pt idx="514">
                  <c:v>0.0586757990867575</c:v>
                </c:pt>
                <c:pt idx="515">
                  <c:v>0.058789954337899</c:v>
                </c:pt>
                <c:pt idx="516">
                  <c:v>0.0589041095890406</c:v>
                </c:pt>
                <c:pt idx="517">
                  <c:v>0.0590182648401821</c:v>
                </c:pt>
                <c:pt idx="518">
                  <c:v>0.0591324200913237</c:v>
                </c:pt>
                <c:pt idx="519">
                  <c:v>0.0592465753424652</c:v>
                </c:pt>
                <c:pt idx="520">
                  <c:v>0.0593607305936068</c:v>
                </c:pt>
                <c:pt idx="521">
                  <c:v>0.0594748858447483</c:v>
                </c:pt>
                <c:pt idx="522">
                  <c:v>0.0595890410958899</c:v>
                </c:pt>
                <c:pt idx="523">
                  <c:v>0.0597031963470314</c:v>
                </c:pt>
                <c:pt idx="524">
                  <c:v>0.059817351598173</c:v>
                </c:pt>
                <c:pt idx="525">
                  <c:v>0.0599315068493145</c:v>
                </c:pt>
                <c:pt idx="526">
                  <c:v>0.0600456621004561</c:v>
                </c:pt>
                <c:pt idx="527">
                  <c:v>0.0601598173515976</c:v>
                </c:pt>
                <c:pt idx="528">
                  <c:v>0.0602739726027392</c:v>
                </c:pt>
                <c:pt idx="529">
                  <c:v>0.0603881278538807</c:v>
                </c:pt>
                <c:pt idx="530">
                  <c:v>0.0605022831050223</c:v>
                </c:pt>
                <c:pt idx="531">
                  <c:v>0.0606164383561638</c:v>
                </c:pt>
                <c:pt idx="532">
                  <c:v>0.0607305936073054</c:v>
                </c:pt>
                <c:pt idx="533">
                  <c:v>0.0608447488584469</c:v>
                </c:pt>
                <c:pt idx="534">
                  <c:v>0.0609589041095885</c:v>
                </c:pt>
                <c:pt idx="535">
                  <c:v>0.06107305936073</c:v>
                </c:pt>
                <c:pt idx="536">
                  <c:v>0.0611872146118716</c:v>
                </c:pt>
                <c:pt idx="537">
                  <c:v>0.0613013698630131</c:v>
                </c:pt>
                <c:pt idx="538">
                  <c:v>0.0614155251141547</c:v>
                </c:pt>
                <c:pt idx="539">
                  <c:v>0.0615296803652962</c:v>
                </c:pt>
                <c:pt idx="540">
                  <c:v>0.0616438356164378</c:v>
                </c:pt>
                <c:pt idx="541">
                  <c:v>0.0617579908675793</c:v>
                </c:pt>
                <c:pt idx="542">
                  <c:v>0.0618721461187209</c:v>
                </c:pt>
                <c:pt idx="543">
                  <c:v>0.0619863013698624</c:v>
                </c:pt>
                <c:pt idx="544">
                  <c:v>0.062100456621004</c:v>
                </c:pt>
                <c:pt idx="545">
                  <c:v>0.0622146118721455</c:v>
                </c:pt>
                <c:pt idx="546">
                  <c:v>0.0623287671232871</c:v>
                </c:pt>
                <c:pt idx="547">
                  <c:v>0.0624429223744286</c:v>
                </c:pt>
                <c:pt idx="548">
                  <c:v>0.0625570776255702</c:v>
                </c:pt>
                <c:pt idx="549">
                  <c:v>0.0626712328767117</c:v>
                </c:pt>
                <c:pt idx="550">
                  <c:v>0.0627853881278533</c:v>
                </c:pt>
                <c:pt idx="551">
                  <c:v>0.0628995433789948</c:v>
                </c:pt>
                <c:pt idx="552">
                  <c:v>0.0630136986301364</c:v>
                </c:pt>
                <c:pt idx="553">
                  <c:v>0.0631278538812779</c:v>
                </c:pt>
                <c:pt idx="554">
                  <c:v>0.0632420091324195</c:v>
                </c:pt>
                <c:pt idx="555">
                  <c:v>0.0633561643835611</c:v>
                </c:pt>
                <c:pt idx="556">
                  <c:v>0.0634703196347026</c:v>
                </c:pt>
                <c:pt idx="557">
                  <c:v>0.0635844748858442</c:v>
                </c:pt>
                <c:pt idx="558">
                  <c:v>0.0636986301369857</c:v>
                </c:pt>
                <c:pt idx="559">
                  <c:v>0.0638127853881273</c:v>
                </c:pt>
                <c:pt idx="560">
                  <c:v>0.0639269406392688</c:v>
                </c:pt>
                <c:pt idx="561">
                  <c:v>0.0640410958904104</c:v>
                </c:pt>
                <c:pt idx="562">
                  <c:v>0.064155251141552</c:v>
                </c:pt>
                <c:pt idx="563">
                  <c:v>0.0642694063926935</c:v>
                </c:pt>
                <c:pt idx="564">
                  <c:v>0.0643835616438351</c:v>
                </c:pt>
                <c:pt idx="565">
                  <c:v>0.0644977168949766</c:v>
                </c:pt>
                <c:pt idx="566">
                  <c:v>0.0646118721461182</c:v>
                </c:pt>
                <c:pt idx="567">
                  <c:v>0.0647260273972597</c:v>
                </c:pt>
                <c:pt idx="568">
                  <c:v>0.0648401826484013</c:v>
                </c:pt>
                <c:pt idx="569">
                  <c:v>0.0649543378995428</c:v>
                </c:pt>
                <c:pt idx="570">
                  <c:v>0.0650684931506844</c:v>
                </c:pt>
                <c:pt idx="571">
                  <c:v>0.065182648401826</c:v>
                </c:pt>
                <c:pt idx="572">
                  <c:v>0.0652968036529675</c:v>
                </c:pt>
                <c:pt idx="573">
                  <c:v>0.0654109589041091</c:v>
                </c:pt>
                <c:pt idx="574">
                  <c:v>0.0655251141552506</c:v>
                </c:pt>
                <c:pt idx="575">
                  <c:v>0.0656392694063922</c:v>
                </c:pt>
                <c:pt idx="576">
                  <c:v>0.0657534246575337</c:v>
                </c:pt>
                <c:pt idx="577">
                  <c:v>0.0658675799086753</c:v>
                </c:pt>
                <c:pt idx="578">
                  <c:v>0.0659817351598169</c:v>
                </c:pt>
                <c:pt idx="579">
                  <c:v>0.0660958904109584</c:v>
                </c:pt>
                <c:pt idx="580">
                  <c:v>0.0662100456621</c:v>
                </c:pt>
                <c:pt idx="581">
                  <c:v>0.0663242009132415</c:v>
                </c:pt>
                <c:pt idx="582">
                  <c:v>0.0664383561643831</c:v>
                </c:pt>
                <c:pt idx="583">
                  <c:v>0.0665525114155246</c:v>
                </c:pt>
                <c:pt idx="584">
                  <c:v>0.0666666666666662</c:v>
                </c:pt>
                <c:pt idx="585">
                  <c:v>0.0667808219178078</c:v>
                </c:pt>
                <c:pt idx="586">
                  <c:v>0.0668949771689493</c:v>
                </c:pt>
                <c:pt idx="587">
                  <c:v>0.0670091324200909</c:v>
                </c:pt>
                <c:pt idx="588">
                  <c:v>0.0671232876712324</c:v>
                </c:pt>
                <c:pt idx="589">
                  <c:v>0.067237442922374</c:v>
                </c:pt>
                <c:pt idx="590">
                  <c:v>0.0673515981735155</c:v>
                </c:pt>
                <c:pt idx="591">
                  <c:v>0.0674657534246571</c:v>
                </c:pt>
                <c:pt idx="592">
                  <c:v>0.0675799086757987</c:v>
                </c:pt>
                <c:pt idx="593">
                  <c:v>0.0676940639269402</c:v>
                </c:pt>
                <c:pt idx="594">
                  <c:v>0.0678082191780818</c:v>
                </c:pt>
                <c:pt idx="595">
                  <c:v>0.0679223744292233</c:v>
                </c:pt>
                <c:pt idx="596">
                  <c:v>0.0680365296803649</c:v>
                </c:pt>
                <c:pt idx="597">
                  <c:v>0.0681506849315064</c:v>
                </c:pt>
                <c:pt idx="598">
                  <c:v>0.068264840182648</c:v>
                </c:pt>
                <c:pt idx="599">
                  <c:v>0.0683789954337895</c:v>
                </c:pt>
                <c:pt idx="600">
                  <c:v>0.0684931506849311</c:v>
                </c:pt>
                <c:pt idx="601">
                  <c:v>0.0686073059360727</c:v>
                </c:pt>
                <c:pt idx="602">
                  <c:v>0.0687214611872142</c:v>
                </c:pt>
                <c:pt idx="603">
                  <c:v>0.0688356164383558</c:v>
                </c:pt>
                <c:pt idx="604">
                  <c:v>0.0689497716894973</c:v>
                </c:pt>
                <c:pt idx="605">
                  <c:v>0.0690639269406389</c:v>
                </c:pt>
                <c:pt idx="606">
                  <c:v>0.0691780821917804</c:v>
                </c:pt>
                <c:pt idx="607">
                  <c:v>0.069292237442922</c:v>
                </c:pt>
                <c:pt idx="608">
                  <c:v>0.0694063926940636</c:v>
                </c:pt>
                <c:pt idx="609">
                  <c:v>0.0695205479452051</c:v>
                </c:pt>
                <c:pt idx="610">
                  <c:v>0.0696347031963467</c:v>
                </c:pt>
                <c:pt idx="611">
                  <c:v>0.0697488584474882</c:v>
                </c:pt>
                <c:pt idx="612">
                  <c:v>0.0698630136986298</c:v>
                </c:pt>
                <c:pt idx="613">
                  <c:v>0.0699771689497713</c:v>
                </c:pt>
                <c:pt idx="614">
                  <c:v>0.0700913242009129</c:v>
                </c:pt>
                <c:pt idx="615">
                  <c:v>0.0702054794520545</c:v>
                </c:pt>
                <c:pt idx="616">
                  <c:v>0.070319634703196</c:v>
                </c:pt>
                <c:pt idx="617">
                  <c:v>0.0704337899543376</c:v>
                </c:pt>
                <c:pt idx="618">
                  <c:v>0.0705479452054791</c:v>
                </c:pt>
                <c:pt idx="619">
                  <c:v>0.0706621004566207</c:v>
                </c:pt>
                <c:pt idx="620">
                  <c:v>0.0707762557077622</c:v>
                </c:pt>
                <c:pt idx="621">
                  <c:v>0.0708904109589038</c:v>
                </c:pt>
                <c:pt idx="622">
                  <c:v>0.0710045662100454</c:v>
                </c:pt>
                <c:pt idx="623">
                  <c:v>0.0711187214611869</c:v>
                </c:pt>
                <c:pt idx="624">
                  <c:v>0.0712328767123285</c:v>
                </c:pt>
                <c:pt idx="625">
                  <c:v>0.07134703196347</c:v>
                </c:pt>
                <c:pt idx="626">
                  <c:v>0.0714611872146116</c:v>
                </c:pt>
                <c:pt idx="627">
                  <c:v>0.0715753424657531</c:v>
                </c:pt>
                <c:pt idx="628">
                  <c:v>0.0716894977168947</c:v>
                </c:pt>
                <c:pt idx="629">
                  <c:v>0.0718036529680362</c:v>
                </c:pt>
                <c:pt idx="630">
                  <c:v>0.0719178082191778</c:v>
                </c:pt>
                <c:pt idx="631">
                  <c:v>0.0720319634703194</c:v>
                </c:pt>
                <c:pt idx="632">
                  <c:v>0.0721461187214609</c:v>
                </c:pt>
                <c:pt idx="633">
                  <c:v>0.0722602739726025</c:v>
                </c:pt>
                <c:pt idx="634">
                  <c:v>0.072374429223744</c:v>
                </c:pt>
                <c:pt idx="635">
                  <c:v>0.0724885844748856</c:v>
                </c:pt>
                <c:pt idx="636">
                  <c:v>0.0726027397260271</c:v>
                </c:pt>
                <c:pt idx="637">
                  <c:v>0.0727168949771687</c:v>
                </c:pt>
                <c:pt idx="638">
                  <c:v>0.0728310502283103</c:v>
                </c:pt>
                <c:pt idx="639">
                  <c:v>0.0729452054794518</c:v>
                </c:pt>
                <c:pt idx="640">
                  <c:v>0.0730593607305934</c:v>
                </c:pt>
                <c:pt idx="641">
                  <c:v>0.0731735159817349</c:v>
                </c:pt>
                <c:pt idx="642">
                  <c:v>0.0732876712328765</c:v>
                </c:pt>
                <c:pt idx="643">
                  <c:v>0.073401826484018</c:v>
                </c:pt>
                <c:pt idx="644">
                  <c:v>0.0735159817351596</c:v>
                </c:pt>
                <c:pt idx="645">
                  <c:v>0.0736301369863012</c:v>
                </c:pt>
                <c:pt idx="646">
                  <c:v>0.0737442922374427</c:v>
                </c:pt>
                <c:pt idx="647">
                  <c:v>0.0738584474885843</c:v>
                </c:pt>
                <c:pt idx="648">
                  <c:v>0.0739726027397258</c:v>
                </c:pt>
                <c:pt idx="649">
                  <c:v>0.0740867579908674</c:v>
                </c:pt>
                <c:pt idx="650">
                  <c:v>0.0742009132420089</c:v>
                </c:pt>
                <c:pt idx="651">
                  <c:v>0.0743150684931505</c:v>
                </c:pt>
                <c:pt idx="652">
                  <c:v>0.0744292237442921</c:v>
                </c:pt>
                <c:pt idx="653">
                  <c:v>0.0745433789954336</c:v>
                </c:pt>
                <c:pt idx="654">
                  <c:v>0.0746575342465752</c:v>
                </c:pt>
                <c:pt idx="655">
                  <c:v>0.0747716894977167</c:v>
                </c:pt>
                <c:pt idx="656">
                  <c:v>0.0748858447488583</c:v>
                </c:pt>
                <c:pt idx="657">
                  <c:v>0.0749999999999998</c:v>
                </c:pt>
                <c:pt idx="658">
                  <c:v>0.0751141552511414</c:v>
                </c:pt>
                <c:pt idx="659">
                  <c:v>0.0752283105022829</c:v>
                </c:pt>
                <c:pt idx="660">
                  <c:v>0.0753424657534245</c:v>
                </c:pt>
                <c:pt idx="661">
                  <c:v>0.0754566210045661</c:v>
                </c:pt>
                <c:pt idx="662">
                  <c:v>0.0755707762557076</c:v>
                </c:pt>
                <c:pt idx="663">
                  <c:v>0.0756849315068492</c:v>
                </c:pt>
                <c:pt idx="664">
                  <c:v>0.0757990867579907</c:v>
                </c:pt>
                <c:pt idx="665">
                  <c:v>0.0759132420091323</c:v>
                </c:pt>
                <c:pt idx="666">
                  <c:v>0.0760273972602738</c:v>
                </c:pt>
                <c:pt idx="667">
                  <c:v>0.0761415525114154</c:v>
                </c:pt>
                <c:pt idx="668">
                  <c:v>0.076255707762557</c:v>
                </c:pt>
                <c:pt idx="669">
                  <c:v>0.0763698630136985</c:v>
                </c:pt>
                <c:pt idx="670">
                  <c:v>0.0764840182648401</c:v>
                </c:pt>
                <c:pt idx="671">
                  <c:v>0.0765981735159816</c:v>
                </c:pt>
                <c:pt idx="672">
                  <c:v>0.0767123287671232</c:v>
                </c:pt>
                <c:pt idx="673">
                  <c:v>0.0768264840182647</c:v>
                </c:pt>
                <c:pt idx="674">
                  <c:v>0.0769406392694063</c:v>
                </c:pt>
                <c:pt idx="675">
                  <c:v>0.0770547945205479</c:v>
                </c:pt>
                <c:pt idx="676">
                  <c:v>0.0771689497716894</c:v>
                </c:pt>
                <c:pt idx="677">
                  <c:v>0.077283105022831</c:v>
                </c:pt>
                <c:pt idx="678">
                  <c:v>0.0773972602739725</c:v>
                </c:pt>
                <c:pt idx="679">
                  <c:v>0.0775114155251141</c:v>
                </c:pt>
                <c:pt idx="680">
                  <c:v>0.0776255707762556</c:v>
                </c:pt>
                <c:pt idx="681">
                  <c:v>0.0777397260273972</c:v>
                </c:pt>
                <c:pt idx="682">
                  <c:v>0.0778538812785388</c:v>
                </c:pt>
                <c:pt idx="683">
                  <c:v>0.0779680365296803</c:v>
                </c:pt>
                <c:pt idx="684">
                  <c:v>0.0780821917808219</c:v>
                </c:pt>
                <c:pt idx="685">
                  <c:v>0.0781963470319634</c:v>
                </c:pt>
                <c:pt idx="686">
                  <c:v>0.078310502283105</c:v>
                </c:pt>
                <c:pt idx="687">
                  <c:v>0.0784246575342465</c:v>
                </c:pt>
                <c:pt idx="688">
                  <c:v>0.0785388127853881</c:v>
                </c:pt>
                <c:pt idx="689">
                  <c:v>0.0786529680365296</c:v>
                </c:pt>
                <c:pt idx="690">
                  <c:v>0.0787671232876712</c:v>
                </c:pt>
                <c:pt idx="691">
                  <c:v>0.0788812785388128</c:v>
                </c:pt>
                <c:pt idx="692">
                  <c:v>0.0789954337899543</c:v>
                </c:pt>
                <c:pt idx="693">
                  <c:v>0.0791095890410959</c:v>
                </c:pt>
                <c:pt idx="694">
                  <c:v>0.0792237442922374</c:v>
                </c:pt>
                <c:pt idx="695">
                  <c:v>0.079337899543379</c:v>
                </c:pt>
                <c:pt idx="696">
                  <c:v>0.0794520547945205</c:v>
                </c:pt>
                <c:pt idx="697">
                  <c:v>0.0795662100456621</c:v>
                </c:pt>
                <c:pt idx="698">
                  <c:v>0.0796803652968037</c:v>
                </c:pt>
                <c:pt idx="699">
                  <c:v>0.0797945205479452</c:v>
                </c:pt>
                <c:pt idx="700">
                  <c:v>0.0799086757990868</c:v>
                </c:pt>
                <c:pt idx="701">
                  <c:v>0.0800228310502283</c:v>
                </c:pt>
                <c:pt idx="702">
                  <c:v>0.0801369863013699</c:v>
                </c:pt>
                <c:pt idx="703">
                  <c:v>0.0802511415525114</c:v>
                </c:pt>
                <c:pt idx="704">
                  <c:v>0.080365296803653</c:v>
                </c:pt>
                <c:pt idx="705">
                  <c:v>0.0804794520547946</c:v>
                </c:pt>
                <c:pt idx="706">
                  <c:v>0.0805936073059361</c:v>
                </c:pt>
                <c:pt idx="707">
                  <c:v>0.0807077625570777</c:v>
                </c:pt>
                <c:pt idx="708">
                  <c:v>0.0808219178082192</c:v>
                </c:pt>
                <c:pt idx="709">
                  <c:v>0.0809360730593608</c:v>
                </c:pt>
                <c:pt idx="710">
                  <c:v>0.0810502283105023</c:v>
                </c:pt>
                <c:pt idx="711">
                  <c:v>0.0811643835616439</c:v>
                </c:pt>
                <c:pt idx="712">
                  <c:v>0.0812785388127855</c:v>
                </c:pt>
                <c:pt idx="713">
                  <c:v>0.081392694063927</c:v>
                </c:pt>
                <c:pt idx="714">
                  <c:v>0.0815068493150686</c:v>
                </c:pt>
                <c:pt idx="715">
                  <c:v>0.0816210045662101</c:v>
                </c:pt>
                <c:pt idx="716">
                  <c:v>0.0817351598173517</c:v>
                </c:pt>
                <c:pt idx="717">
                  <c:v>0.0818493150684932</c:v>
                </c:pt>
                <c:pt idx="718">
                  <c:v>0.0819634703196348</c:v>
                </c:pt>
                <c:pt idx="719">
                  <c:v>0.0820776255707763</c:v>
                </c:pt>
                <c:pt idx="720">
                  <c:v>0.0821917808219179</c:v>
                </c:pt>
                <c:pt idx="721">
                  <c:v>0.0823059360730595</c:v>
                </c:pt>
                <c:pt idx="722">
                  <c:v>0.082420091324201</c:v>
                </c:pt>
                <c:pt idx="723">
                  <c:v>0.0825342465753426</c:v>
                </c:pt>
                <c:pt idx="724">
                  <c:v>0.0826484018264841</c:v>
                </c:pt>
                <c:pt idx="725">
                  <c:v>0.0827625570776257</c:v>
                </c:pt>
                <c:pt idx="726">
                  <c:v>0.0828767123287672</c:v>
                </c:pt>
                <c:pt idx="727">
                  <c:v>0.0829908675799088</c:v>
                </c:pt>
                <c:pt idx="728">
                  <c:v>0.0831050228310504</c:v>
                </c:pt>
                <c:pt idx="729">
                  <c:v>0.0832191780821919</c:v>
                </c:pt>
                <c:pt idx="730">
                  <c:v>0.0833333333333335</c:v>
                </c:pt>
                <c:pt idx="731">
                  <c:v>0.083447488584475</c:v>
                </c:pt>
                <c:pt idx="732">
                  <c:v>0.0835616438356166</c:v>
                </c:pt>
                <c:pt idx="733">
                  <c:v>0.0836757990867581</c:v>
                </c:pt>
                <c:pt idx="734">
                  <c:v>0.0837899543378997</c:v>
                </c:pt>
                <c:pt idx="735">
                  <c:v>0.0839041095890413</c:v>
                </c:pt>
                <c:pt idx="736">
                  <c:v>0.0840182648401828</c:v>
                </c:pt>
                <c:pt idx="737">
                  <c:v>0.0841324200913244</c:v>
                </c:pt>
                <c:pt idx="738">
                  <c:v>0.0842465753424659</c:v>
                </c:pt>
                <c:pt idx="739">
                  <c:v>0.0843607305936075</c:v>
                </c:pt>
                <c:pt idx="740">
                  <c:v>0.084474885844749</c:v>
                </c:pt>
                <c:pt idx="741">
                  <c:v>0.0845890410958906</c:v>
                </c:pt>
                <c:pt idx="742">
                  <c:v>0.0847031963470322</c:v>
                </c:pt>
                <c:pt idx="743">
                  <c:v>0.0848173515981737</c:v>
                </c:pt>
                <c:pt idx="744">
                  <c:v>0.0849315068493153</c:v>
                </c:pt>
                <c:pt idx="745">
                  <c:v>0.0850456621004568</c:v>
                </c:pt>
                <c:pt idx="746">
                  <c:v>0.0851598173515984</c:v>
                </c:pt>
                <c:pt idx="747">
                  <c:v>0.0852739726027399</c:v>
                </c:pt>
                <c:pt idx="748">
                  <c:v>0.0853881278538815</c:v>
                </c:pt>
                <c:pt idx="749">
                  <c:v>0.085502283105023</c:v>
                </c:pt>
                <c:pt idx="750">
                  <c:v>0.0856164383561646</c:v>
                </c:pt>
                <c:pt idx="751">
                  <c:v>0.0857305936073062</c:v>
                </c:pt>
                <c:pt idx="752">
                  <c:v>0.0858447488584477</c:v>
                </c:pt>
                <c:pt idx="753">
                  <c:v>0.0859589041095893</c:v>
                </c:pt>
                <c:pt idx="754">
                  <c:v>0.0860730593607308</c:v>
                </c:pt>
                <c:pt idx="755">
                  <c:v>0.0861872146118724</c:v>
                </c:pt>
                <c:pt idx="756">
                  <c:v>0.0863013698630139</c:v>
                </c:pt>
                <c:pt idx="757">
                  <c:v>0.0864155251141555</c:v>
                </c:pt>
                <c:pt idx="758">
                  <c:v>0.0865296803652971</c:v>
                </c:pt>
                <c:pt idx="759">
                  <c:v>0.0866438356164386</c:v>
                </c:pt>
                <c:pt idx="760">
                  <c:v>0.0867579908675802</c:v>
                </c:pt>
                <c:pt idx="761">
                  <c:v>0.0868721461187217</c:v>
                </c:pt>
                <c:pt idx="762">
                  <c:v>0.0869863013698633</c:v>
                </c:pt>
                <c:pt idx="763">
                  <c:v>0.0871004566210048</c:v>
                </c:pt>
                <c:pt idx="764">
                  <c:v>0.0872146118721464</c:v>
                </c:pt>
                <c:pt idx="765">
                  <c:v>0.087328767123288</c:v>
                </c:pt>
                <c:pt idx="766">
                  <c:v>0.0874429223744295</c:v>
                </c:pt>
                <c:pt idx="767">
                  <c:v>0.0875570776255711</c:v>
                </c:pt>
                <c:pt idx="768">
                  <c:v>0.0876712328767126</c:v>
                </c:pt>
                <c:pt idx="769">
                  <c:v>0.0877853881278542</c:v>
                </c:pt>
                <c:pt idx="770">
                  <c:v>0.0878995433789957</c:v>
                </c:pt>
                <c:pt idx="771">
                  <c:v>0.0880136986301373</c:v>
                </c:pt>
                <c:pt idx="772">
                  <c:v>0.0881278538812789</c:v>
                </c:pt>
                <c:pt idx="773">
                  <c:v>0.0882420091324204</c:v>
                </c:pt>
                <c:pt idx="774">
                  <c:v>0.088356164383562</c:v>
                </c:pt>
                <c:pt idx="775">
                  <c:v>0.0884703196347035</c:v>
                </c:pt>
                <c:pt idx="776">
                  <c:v>0.0885844748858451</c:v>
                </c:pt>
                <c:pt idx="777">
                  <c:v>0.0886986301369866</c:v>
                </c:pt>
                <c:pt idx="778">
                  <c:v>0.0888127853881282</c:v>
                </c:pt>
                <c:pt idx="779">
                  <c:v>0.0889269406392697</c:v>
                </c:pt>
                <c:pt idx="780">
                  <c:v>0.0890410958904113</c:v>
                </c:pt>
                <c:pt idx="781">
                  <c:v>0.0891552511415529</c:v>
                </c:pt>
                <c:pt idx="782">
                  <c:v>0.0892694063926944</c:v>
                </c:pt>
                <c:pt idx="783">
                  <c:v>0.089383561643836</c:v>
                </c:pt>
                <c:pt idx="784">
                  <c:v>0.0894977168949775</c:v>
                </c:pt>
                <c:pt idx="785">
                  <c:v>0.0896118721461191</c:v>
                </c:pt>
                <c:pt idx="786">
                  <c:v>0.0897260273972606</c:v>
                </c:pt>
                <c:pt idx="787">
                  <c:v>0.0898401826484022</c:v>
                </c:pt>
                <c:pt idx="788">
                  <c:v>0.0899543378995438</c:v>
                </c:pt>
                <c:pt idx="789">
                  <c:v>0.0900684931506853</c:v>
                </c:pt>
                <c:pt idx="790">
                  <c:v>0.0901826484018269</c:v>
                </c:pt>
                <c:pt idx="791">
                  <c:v>0.0902968036529684</c:v>
                </c:pt>
                <c:pt idx="792">
                  <c:v>0.09041095890411</c:v>
                </c:pt>
                <c:pt idx="793">
                  <c:v>0.0905251141552515</c:v>
                </c:pt>
                <c:pt idx="794">
                  <c:v>0.0906392694063931</c:v>
                </c:pt>
                <c:pt idx="795">
                  <c:v>0.0907534246575347</c:v>
                </c:pt>
                <c:pt idx="796">
                  <c:v>0.0908675799086762</c:v>
                </c:pt>
                <c:pt idx="797">
                  <c:v>0.0909817351598178</c:v>
                </c:pt>
                <c:pt idx="798">
                  <c:v>0.0910958904109593</c:v>
                </c:pt>
                <c:pt idx="799">
                  <c:v>0.0912100456621009</c:v>
                </c:pt>
                <c:pt idx="800">
                  <c:v>0.0913242009132424</c:v>
                </c:pt>
                <c:pt idx="801">
                  <c:v>0.091438356164384</c:v>
                </c:pt>
                <c:pt idx="802">
                  <c:v>0.0915525114155256</c:v>
                </c:pt>
                <c:pt idx="803">
                  <c:v>0.0916666666666671</c:v>
                </c:pt>
                <c:pt idx="804">
                  <c:v>0.0917808219178087</c:v>
                </c:pt>
                <c:pt idx="805">
                  <c:v>0.0918949771689502</c:v>
                </c:pt>
                <c:pt idx="806">
                  <c:v>0.0920091324200918</c:v>
                </c:pt>
                <c:pt idx="807">
                  <c:v>0.0921232876712333</c:v>
                </c:pt>
                <c:pt idx="808">
                  <c:v>0.0922374429223749</c:v>
                </c:pt>
                <c:pt idx="809">
                  <c:v>0.0923515981735164</c:v>
                </c:pt>
                <c:pt idx="810">
                  <c:v>0.092465753424658</c:v>
                </c:pt>
                <c:pt idx="811">
                  <c:v>0.0925799086757996</c:v>
                </c:pt>
                <c:pt idx="812">
                  <c:v>0.0926940639269411</c:v>
                </c:pt>
                <c:pt idx="813">
                  <c:v>0.0928082191780827</c:v>
                </c:pt>
                <c:pt idx="814">
                  <c:v>0.0929223744292242</c:v>
                </c:pt>
                <c:pt idx="815">
                  <c:v>0.0930365296803658</c:v>
                </c:pt>
                <c:pt idx="816">
                  <c:v>0.0931506849315073</c:v>
                </c:pt>
                <c:pt idx="817">
                  <c:v>0.0932648401826489</c:v>
                </c:pt>
                <c:pt idx="818">
                  <c:v>0.0933789954337905</c:v>
                </c:pt>
                <c:pt idx="819">
                  <c:v>0.093493150684932</c:v>
                </c:pt>
                <c:pt idx="820">
                  <c:v>0.0936073059360736</c:v>
                </c:pt>
                <c:pt idx="821">
                  <c:v>0.0937214611872151</c:v>
                </c:pt>
                <c:pt idx="822">
                  <c:v>0.0938356164383567</c:v>
                </c:pt>
                <c:pt idx="823">
                  <c:v>0.0939497716894982</c:v>
                </c:pt>
                <c:pt idx="824">
                  <c:v>0.0940639269406398</c:v>
                </c:pt>
                <c:pt idx="825">
                  <c:v>0.0941780821917814</c:v>
                </c:pt>
                <c:pt idx="826">
                  <c:v>0.0942922374429229</c:v>
                </c:pt>
                <c:pt idx="827">
                  <c:v>0.0944063926940645</c:v>
                </c:pt>
                <c:pt idx="828">
                  <c:v>0.094520547945206</c:v>
                </c:pt>
                <c:pt idx="829">
                  <c:v>0.0946347031963476</c:v>
                </c:pt>
                <c:pt idx="830">
                  <c:v>0.0947488584474891</c:v>
                </c:pt>
                <c:pt idx="831">
                  <c:v>0.0948630136986307</c:v>
                </c:pt>
                <c:pt idx="832">
                  <c:v>0.0949771689497723</c:v>
                </c:pt>
                <c:pt idx="833">
                  <c:v>0.0950913242009138</c:v>
                </c:pt>
                <c:pt idx="834">
                  <c:v>0.0952054794520554</c:v>
                </c:pt>
                <c:pt idx="835">
                  <c:v>0.0953196347031969</c:v>
                </c:pt>
                <c:pt idx="836">
                  <c:v>0.0954337899543385</c:v>
                </c:pt>
                <c:pt idx="837">
                  <c:v>0.09554794520548</c:v>
                </c:pt>
                <c:pt idx="838">
                  <c:v>0.0956621004566216</c:v>
                </c:pt>
                <c:pt idx="839">
                  <c:v>0.0957762557077631</c:v>
                </c:pt>
                <c:pt idx="840">
                  <c:v>0.0958904109589047</c:v>
                </c:pt>
                <c:pt idx="841">
                  <c:v>0.0960045662100463</c:v>
                </c:pt>
                <c:pt idx="842">
                  <c:v>0.0961187214611878</c:v>
                </c:pt>
                <c:pt idx="843">
                  <c:v>0.0962328767123294</c:v>
                </c:pt>
                <c:pt idx="844">
                  <c:v>0.0963470319634709</c:v>
                </c:pt>
                <c:pt idx="845">
                  <c:v>0.0964611872146125</c:v>
                </c:pt>
                <c:pt idx="846">
                  <c:v>0.096575342465754</c:v>
                </c:pt>
                <c:pt idx="847">
                  <c:v>0.0966894977168956</c:v>
                </c:pt>
                <c:pt idx="848">
                  <c:v>0.0968036529680372</c:v>
                </c:pt>
                <c:pt idx="849">
                  <c:v>0.0969178082191787</c:v>
                </c:pt>
                <c:pt idx="850">
                  <c:v>0.0970319634703203</c:v>
                </c:pt>
                <c:pt idx="851">
                  <c:v>0.0971461187214618</c:v>
                </c:pt>
                <c:pt idx="852">
                  <c:v>0.0972602739726034</c:v>
                </c:pt>
                <c:pt idx="853">
                  <c:v>0.0973744292237449</c:v>
                </c:pt>
                <c:pt idx="854">
                  <c:v>0.0974885844748865</c:v>
                </c:pt>
                <c:pt idx="855">
                  <c:v>0.0976027397260281</c:v>
                </c:pt>
                <c:pt idx="856">
                  <c:v>0.0977168949771696</c:v>
                </c:pt>
                <c:pt idx="857">
                  <c:v>0.0978310502283112</c:v>
                </c:pt>
                <c:pt idx="858">
                  <c:v>0.0979452054794527</c:v>
                </c:pt>
                <c:pt idx="859">
                  <c:v>0.0980593607305943</c:v>
                </c:pt>
                <c:pt idx="860">
                  <c:v>0.0981735159817358</c:v>
                </c:pt>
                <c:pt idx="861">
                  <c:v>0.0982876712328774</c:v>
                </c:pt>
                <c:pt idx="862">
                  <c:v>0.098401826484019</c:v>
                </c:pt>
                <c:pt idx="863">
                  <c:v>0.0985159817351605</c:v>
                </c:pt>
                <c:pt idx="864">
                  <c:v>0.0986301369863021</c:v>
                </c:pt>
                <c:pt idx="865">
                  <c:v>0.0987442922374436</c:v>
                </c:pt>
                <c:pt idx="866">
                  <c:v>0.0988584474885852</c:v>
                </c:pt>
                <c:pt idx="867">
                  <c:v>0.0989726027397267</c:v>
                </c:pt>
                <c:pt idx="868">
                  <c:v>0.0990867579908683</c:v>
                </c:pt>
                <c:pt idx="869">
                  <c:v>0.0992009132420098</c:v>
                </c:pt>
                <c:pt idx="870">
                  <c:v>0.0993150684931514</c:v>
                </c:pt>
                <c:pt idx="871">
                  <c:v>0.099429223744293</c:v>
                </c:pt>
                <c:pt idx="872">
                  <c:v>0.0995433789954345</c:v>
                </c:pt>
                <c:pt idx="873">
                  <c:v>0.0996575342465761</c:v>
                </c:pt>
                <c:pt idx="874">
                  <c:v>0.0997716894977176</c:v>
                </c:pt>
                <c:pt idx="875">
                  <c:v>0.0998858447488592</c:v>
                </c:pt>
                <c:pt idx="876">
                  <c:v>0.100000000000001</c:v>
                </c:pt>
                <c:pt idx="877">
                  <c:v>0.100114155251142</c:v>
                </c:pt>
                <c:pt idx="878">
                  <c:v>0.100228310502284</c:v>
                </c:pt>
                <c:pt idx="879">
                  <c:v>0.100342465753425</c:v>
                </c:pt>
                <c:pt idx="880">
                  <c:v>0.100456621004567</c:v>
                </c:pt>
                <c:pt idx="881">
                  <c:v>0.100570776255709</c:v>
                </c:pt>
                <c:pt idx="882">
                  <c:v>0.10068493150685</c:v>
                </c:pt>
                <c:pt idx="883">
                  <c:v>0.100799086757992</c:v>
                </c:pt>
                <c:pt idx="884">
                  <c:v>0.100913242009133</c:v>
                </c:pt>
                <c:pt idx="885">
                  <c:v>0.101027397260275</c:v>
                </c:pt>
                <c:pt idx="886">
                  <c:v>0.101141552511416</c:v>
                </c:pt>
                <c:pt idx="887">
                  <c:v>0.101255707762558</c:v>
                </c:pt>
                <c:pt idx="888">
                  <c:v>0.101369863013699</c:v>
                </c:pt>
                <c:pt idx="889">
                  <c:v>0.101484018264841</c:v>
                </c:pt>
                <c:pt idx="890">
                  <c:v>0.101598173515983</c:v>
                </c:pt>
                <c:pt idx="891">
                  <c:v>0.101712328767124</c:v>
                </c:pt>
                <c:pt idx="892">
                  <c:v>0.101826484018266</c:v>
                </c:pt>
                <c:pt idx="893">
                  <c:v>0.101940639269407</c:v>
                </c:pt>
                <c:pt idx="894">
                  <c:v>0.102054794520549</c:v>
                </c:pt>
                <c:pt idx="895">
                  <c:v>0.10216894977169</c:v>
                </c:pt>
                <c:pt idx="896">
                  <c:v>0.102283105022832</c:v>
                </c:pt>
                <c:pt idx="897">
                  <c:v>0.102397260273973</c:v>
                </c:pt>
                <c:pt idx="898">
                  <c:v>0.102511415525115</c:v>
                </c:pt>
                <c:pt idx="899">
                  <c:v>0.102625570776257</c:v>
                </c:pt>
                <c:pt idx="900">
                  <c:v>0.102739726027398</c:v>
                </c:pt>
                <c:pt idx="901">
                  <c:v>0.10285388127854</c:v>
                </c:pt>
                <c:pt idx="902">
                  <c:v>0.102968036529681</c:v>
                </c:pt>
                <c:pt idx="903">
                  <c:v>0.103082191780823</c:v>
                </c:pt>
                <c:pt idx="904">
                  <c:v>0.103196347031964</c:v>
                </c:pt>
                <c:pt idx="905">
                  <c:v>0.103310502283106</c:v>
                </c:pt>
                <c:pt idx="906">
                  <c:v>0.103424657534247</c:v>
                </c:pt>
                <c:pt idx="907">
                  <c:v>0.103538812785389</c:v>
                </c:pt>
                <c:pt idx="908">
                  <c:v>0.103652968036531</c:v>
                </c:pt>
                <c:pt idx="909">
                  <c:v>0.103767123287672</c:v>
                </c:pt>
                <c:pt idx="910">
                  <c:v>0.103881278538814</c:v>
                </c:pt>
                <c:pt idx="911">
                  <c:v>0.103995433789955</c:v>
                </c:pt>
                <c:pt idx="912">
                  <c:v>0.104109589041097</c:v>
                </c:pt>
                <c:pt idx="913">
                  <c:v>0.104223744292238</c:v>
                </c:pt>
                <c:pt idx="914">
                  <c:v>0.10433789954338</c:v>
                </c:pt>
                <c:pt idx="915">
                  <c:v>0.104452054794521</c:v>
                </c:pt>
                <c:pt idx="916">
                  <c:v>0.104566210045663</c:v>
                </c:pt>
                <c:pt idx="917">
                  <c:v>0.104680365296805</c:v>
                </c:pt>
                <c:pt idx="918">
                  <c:v>0.104794520547946</c:v>
                </c:pt>
                <c:pt idx="919">
                  <c:v>0.104908675799088</c:v>
                </c:pt>
                <c:pt idx="920">
                  <c:v>0.105022831050229</c:v>
                </c:pt>
                <c:pt idx="921">
                  <c:v>0.105136986301371</c:v>
                </c:pt>
                <c:pt idx="922">
                  <c:v>0.105251141552512</c:v>
                </c:pt>
                <c:pt idx="923">
                  <c:v>0.105365296803654</c:v>
                </c:pt>
                <c:pt idx="924">
                  <c:v>0.105479452054795</c:v>
                </c:pt>
                <c:pt idx="925">
                  <c:v>0.105593607305937</c:v>
                </c:pt>
                <c:pt idx="926">
                  <c:v>0.105707762557079</c:v>
                </c:pt>
                <c:pt idx="927">
                  <c:v>0.10582191780822</c:v>
                </c:pt>
                <c:pt idx="928">
                  <c:v>0.105936073059362</c:v>
                </c:pt>
                <c:pt idx="929">
                  <c:v>0.106050228310503</c:v>
                </c:pt>
                <c:pt idx="930">
                  <c:v>0.106164383561645</c:v>
                </c:pt>
                <c:pt idx="931">
                  <c:v>0.106278538812786</c:v>
                </c:pt>
                <c:pt idx="932">
                  <c:v>0.106392694063928</c:v>
                </c:pt>
                <c:pt idx="933">
                  <c:v>0.106506849315069</c:v>
                </c:pt>
                <c:pt idx="934">
                  <c:v>0.106621004566211</c:v>
                </c:pt>
                <c:pt idx="935">
                  <c:v>0.106735159817353</c:v>
                </c:pt>
                <c:pt idx="936">
                  <c:v>0.106849315068494</c:v>
                </c:pt>
                <c:pt idx="937">
                  <c:v>0.106963470319636</c:v>
                </c:pt>
                <c:pt idx="938">
                  <c:v>0.107077625570777</c:v>
                </c:pt>
                <c:pt idx="939">
                  <c:v>0.107191780821919</c:v>
                </c:pt>
                <c:pt idx="940">
                  <c:v>0.10730593607306</c:v>
                </c:pt>
                <c:pt idx="941">
                  <c:v>0.107420091324202</c:v>
                </c:pt>
                <c:pt idx="942">
                  <c:v>0.107534246575343</c:v>
                </c:pt>
                <c:pt idx="943">
                  <c:v>0.107648401826485</c:v>
                </c:pt>
                <c:pt idx="944">
                  <c:v>0.107762557077627</c:v>
                </c:pt>
                <c:pt idx="945">
                  <c:v>0.107876712328768</c:v>
                </c:pt>
                <c:pt idx="946">
                  <c:v>0.10799086757991</c:v>
                </c:pt>
                <c:pt idx="947">
                  <c:v>0.108105022831051</c:v>
                </c:pt>
                <c:pt idx="948">
                  <c:v>0.108219178082193</c:v>
                </c:pt>
                <c:pt idx="949">
                  <c:v>0.108333333333334</c:v>
                </c:pt>
                <c:pt idx="950">
                  <c:v>0.108447488584476</c:v>
                </c:pt>
                <c:pt idx="951">
                  <c:v>0.108561643835617</c:v>
                </c:pt>
                <c:pt idx="952">
                  <c:v>0.108675799086759</c:v>
                </c:pt>
                <c:pt idx="953">
                  <c:v>0.108789954337901</c:v>
                </c:pt>
                <c:pt idx="954">
                  <c:v>0.108904109589042</c:v>
                </c:pt>
                <c:pt idx="955">
                  <c:v>0.109018264840184</c:v>
                </c:pt>
                <c:pt idx="956">
                  <c:v>0.109132420091325</c:v>
                </c:pt>
                <c:pt idx="957">
                  <c:v>0.109246575342467</c:v>
                </c:pt>
                <c:pt idx="958">
                  <c:v>0.109360730593608</c:v>
                </c:pt>
                <c:pt idx="959">
                  <c:v>0.10947488584475</c:v>
                </c:pt>
                <c:pt idx="960">
                  <c:v>0.109589041095892</c:v>
                </c:pt>
                <c:pt idx="961">
                  <c:v>0.109703196347033</c:v>
                </c:pt>
                <c:pt idx="962">
                  <c:v>0.109817351598175</c:v>
                </c:pt>
                <c:pt idx="963">
                  <c:v>0.109931506849316</c:v>
                </c:pt>
                <c:pt idx="964">
                  <c:v>0.110045662100458</c:v>
                </c:pt>
                <c:pt idx="965">
                  <c:v>0.110159817351599</c:v>
                </c:pt>
                <c:pt idx="966">
                  <c:v>0.110273972602741</c:v>
                </c:pt>
                <c:pt idx="967">
                  <c:v>0.110388127853882</c:v>
                </c:pt>
                <c:pt idx="968">
                  <c:v>0.110502283105024</c:v>
                </c:pt>
                <c:pt idx="969">
                  <c:v>0.110616438356166</c:v>
                </c:pt>
                <c:pt idx="970">
                  <c:v>0.110730593607307</c:v>
                </c:pt>
                <c:pt idx="971">
                  <c:v>0.110844748858449</c:v>
                </c:pt>
                <c:pt idx="972">
                  <c:v>0.11095890410959</c:v>
                </c:pt>
                <c:pt idx="973">
                  <c:v>0.111073059360732</c:v>
                </c:pt>
                <c:pt idx="974">
                  <c:v>0.111187214611873</c:v>
                </c:pt>
                <c:pt idx="975">
                  <c:v>0.111301369863015</c:v>
                </c:pt>
                <c:pt idx="976">
                  <c:v>0.111415525114156</c:v>
                </c:pt>
                <c:pt idx="977">
                  <c:v>0.111529680365298</c:v>
                </c:pt>
                <c:pt idx="978">
                  <c:v>0.11164383561644</c:v>
                </c:pt>
                <c:pt idx="979">
                  <c:v>0.111757990867581</c:v>
                </c:pt>
                <c:pt idx="980">
                  <c:v>0.111872146118723</c:v>
                </c:pt>
                <c:pt idx="981">
                  <c:v>0.111986301369864</c:v>
                </c:pt>
                <c:pt idx="982">
                  <c:v>0.112100456621006</c:v>
                </c:pt>
                <c:pt idx="983">
                  <c:v>0.112214611872147</c:v>
                </c:pt>
                <c:pt idx="984">
                  <c:v>0.112328767123289</c:v>
                </c:pt>
                <c:pt idx="985">
                  <c:v>0.11244292237443</c:v>
                </c:pt>
                <c:pt idx="986">
                  <c:v>0.112557077625572</c:v>
                </c:pt>
                <c:pt idx="987">
                  <c:v>0.112671232876714</c:v>
                </c:pt>
                <c:pt idx="988">
                  <c:v>0.112785388127855</c:v>
                </c:pt>
                <c:pt idx="989">
                  <c:v>0.112899543378997</c:v>
                </c:pt>
                <c:pt idx="990">
                  <c:v>0.113013698630138</c:v>
                </c:pt>
                <c:pt idx="991">
                  <c:v>0.11312785388128</c:v>
                </c:pt>
                <c:pt idx="992">
                  <c:v>0.113242009132421</c:v>
                </c:pt>
                <c:pt idx="993">
                  <c:v>0.113356164383563</c:v>
                </c:pt>
                <c:pt idx="994">
                  <c:v>0.113470319634704</c:v>
                </c:pt>
                <c:pt idx="995">
                  <c:v>0.113584474885846</c:v>
                </c:pt>
                <c:pt idx="996">
                  <c:v>0.113698630136988</c:v>
                </c:pt>
                <c:pt idx="997">
                  <c:v>0.113812785388129</c:v>
                </c:pt>
                <c:pt idx="998">
                  <c:v>0.113926940639271</c:v>
                </c:pt>
                <c:pt idx="999">
                  <c:v>0.114041095890412</c:v>
                </c:pt>
                <c:pt idx="1000">
                  <c:v>0.114155251141554</c:v>
                </c:pt>
                <c:pt idx="1001">
                  <c:v>0.114269406392695</c:v>
                </c:pt>
                <c:pt idx="1002">
                  <c:v>0.114383561643837</c:v>
                </c:pt>
                <c:pt idx="1003">
                  <c:v>0.114497716894978</c:v>
                </c:pt>
                <c:pt idx="1004">
                  <c:v>0.11461187214612</c:v>
                </c:pt>
                <c:pt idx="1005">
                  <c:v>0.114726027397262</c:v>
                </c:pt>
                <c:pt idx="1006">
                  <c:v>0.114840182648403</c:v>
                </c:pt>
                <c:pt idx="1007">
                  <c:v>0.114954337899545</c:v>
                </c:pt>
                <c:pt idx="1008">
                  <c:v>0.115068493150686</c:v>
                </c:pt>
                <c:pt idx="1009">
                  <c:v>0.115182648401828</c:v>
                </c:pt>
                <c:pt idx="1010">
                  <c:v>0.115296803652969</c:v>
                </c:pt>
                <c:pt idx="1011">
                  <c:v>0.115410958904111</c:v>
                </c:pt>
                <c:pt idx="1012">
                  <c:v>0.115525114155252</c:v>
                </c:pt>
                <c:pt idx="1013">
                  <c:v>0.115639269406394</c:v>
                </c:pt>
                <c:pt idx="1014">
                  <c:v>0.115753424657536</c:v>
                </c:pt>
                <c:pt idx="1015">
                  <c:v>0.115867579908677</c:v>
                </c:pt>
                <c:pt idx="1016">
                  <c:v>0.115981735159819</c:v>
                </c:pt>
                <c:pt idx="1017">
                  <c:v>0.11609589041096</c:v>
                </c:pt>
                <c:pt idx="1018">
                  <c:v>0.116210045662102</c:v>
                </c:pt>
                <c:pt idx="1019">
                  <c:v>0.116324200913243</c:v>
                </c:pt>
                <c:pt idx="1020">
                  <c:v>0.116438356164385</c:v>
                </c:pt>
                <c:pt idx="1021">
                  <c:v>0.116552511415526</c:v>
                </c:pt>
                <c:pt idx="1022">
                  <c:v>0.116666666666668</c:v>
                </c:pt>
                <c:pt idx="1023">
                  <c:v>0.11678082191781</c:v>
                </c:pt>
                <c:pt idx="1024">
                  <c:v>0.116894977168951</c:v>
                </c:pt>
                <c:pt idx="1025">
                  <c:v>0.117009132420093</c:v>
                </c:pt>
                <c:pt idx="1026">
                  <c:v>0.117123287671234</c:v>
                </c:pt>
                <c:pt idx="1027">
                  <c:v>0.117237442922376</c:v>
                </c:pt>
                <c:pt idx="1028">
                  <c:v>0.117351598173517</c:v>
                </c:pt>
                <c:pt idx="1029">
                  <c:v>0.117465753424659</c:v>
                </c:pt>
                <c:pt idx="1030">
                  <c:v>0.1175799086758</c:v>
                </c:pt>
                <c:pt idx="1031">
                  <c:v>0.117694063926942</c:v>
                </c:pt>
                <c:pt idx="1032">
                  <c:v>0.117808219178084</c:v>
                </c:pt>
                <c:pt idx="1033">
                  <c:v>0.117922374429225</c:v>
                </c:pt>
                <c:pt idx="1034">
                  <c:v>0.118036529680367</c:v>
                </c:pt>
                <c:pt idx="1035">
                  <c:v>0.118150684931508</c:v>
                </c:pt>
                <c:pt idx="1036">
                  <c:v>0.11826484018265</c:v>
                </c:pt>
                <c:pt idx="1037">
                  <c:v>0.118378995433791</c:v>
                </c:pt>
                <c:pt idx="1038">
                  <c:v>0.118493150684933</c:v>
                </c:pt>
                <c:pt idx="1039">
                  <c:v>0.118607305936074</c:v>
                </c:pt>
                <c:pt idx="1040">
                  <c:v>0.118721461187216</c:v>
                </c:pt>
                <c:pt idx="1041">
                  <c:v>0.118835616438358</c:v>
                </c:pt>
                <c:pt idx="1042">
                  <c:v>0.118949771689499</c:v>
                </c:pt>
                <c:pt idx="1043">
                  <c:v>0.119063926940641</c:v>
                </c:pt>
                <c:pt idx="1044">
                  <c:v>0.119178082191782</c:v>
                </c:pt>
                <c:pt idx="1045">
                  <c:v>0.119292237442924</c:v>
                </c:pt>
                <c:pt idx="1046">
                  <c:v>0.119406392694065</c:v>
                </c:pt>
                <c:pt idx="1047">
                  <c:v>0.119520547945207</c:v>
                </c:pt>
                <c:pt idx="1048">
                  <c:v>0.119634703196348</c:v>
                </c:pt>
                <c:pt idx="1049">
                  <c:v>0.11974885844749</c:v>
                </c:pt>
                <c:pt idx="1050">
                  <c:v>0.119863013698632</c:v>
                </c:pt>
                <c:pt idx="1051">
                  <c:v>0.119977168949773</c:v>
                </c:pt>
                <c:pt idx="1052">
                  <c:v>0.120091324200915</c:v>
                </c:pt>
                <c:pt idx="1053">
                  <c:v>0.120205479452056</c:v>
                </c:pt>
                <c:pt idx="1054">
                  <c:v>0.120319634703198</c:v>
                </c:pt>
                <c:pt idx="1055">
                  <c:v>0.120433789954339</c:v>
                </c:pt>
                <c:pt idx="1056">
                  <c:v>0.120547945205481</c:v>
                </c:pt>
                <c:pt idx="1057">
                  <c:v>0.120662100456623</c:v>
                </c:pt>
                <c:pt idx="1058">
                  <c:v>0.120776255707764</c:v>
                </c:pt>
                <c:pt idx="1059">
                  <c:v>0.120890410958906</c:v>
                </c:pt>
                <c:pt idx="1060">
                  <c:v>0.121004566210047</c:v>
                </c:pt>
                <c:pt idx="1061">
                  <c:v>0.121118721461189</c:v>
                </c:pt>
                <c:pt idx="1062">
                  <c:v>0.12123287671233</c:v>
                </c:pt>
                <c:pt idx="1063">
                  <c:v>0.121347031963472</c:v>
                </c:pt>
                <c:pt idx="1064">
                  <c:v>0.121461187214613</c:v>
                </c:pt>
                <c:pt idx="1065">
                  <c:v>0.121575342465755</c:v>
                </c:pt>
                <c:pt idx="1066">
                  <c:v>0.121689497716897</c:v>
                </c:pt>
                <c:pt idx="1067">
                  <c:v>0.121803652968038</c:v>
                </c:pt>
                <c:pt idx="1068">
                  <c:v>0.12191780821918</c:v>
                </c:pt>
                <c:pt idx="1069">
                  <c:v>0.122031963470321</c:v>
                </c:pt>
                <c:pt idx="1070">
                  <c:v>0.122146118721463</c:v>
                </c:pt>
                <c:pt idx="1071">
                  <c:v>0.122260273972604</c:v>
                </c:pt>
                <c:pt idx="1072">
                  <c:v>0.122374429223746</c:v>
                </c:pt>
                <c:pt idx="1073">
                  <c:v>0.122488584474887</c:v>
                </c:pt>
                <c:pt idx="1074">
                  <c:v>0.122602739726029</c:v>
                </c:pt>
                <c:pt idx="1075">
                  <c:v>0.122716894977171</c:v>
                </c:pt>
                <c:pt idx="1076">
                  <c:v>0.122831050228312</c:v>
                </c:pt>
                <c:pt idx="1077">
                  <c:v>0.122945205479454</c:v>
                </c:pt>
                <c:pt idx="1078">
                  <c:v>0.123059360730595</c:v>
                </c:pt>
                <c:pt idx="1079">
                  <c:v>0.123173515981737</c:v>
                </c:pt>
                <c:pt idx="1080">
                  <c:v>0.123287671232878</c:v>
                </c:pt>
                <c:pt idx="1081">
                  <c:v>0.12340182648402</c:v>
                </c:pt>
                <c:pt idx="1082">
                  <c:v>0.123515981735161</c:v>
                </c:pt>
                <c:pt idx="1083">
                  <c:v>0.123630136986303</c:v>
                </c:pt>
                <c:pt idx="1084">
                  <c:v>0.123744292237445</c:v>
                </c:pt>
                <c:pt idx="1085">
                  <c:v>0.123858447488586</c:v>
                </c:pt>
                <c:pt idx="1086">
                  <c:v>0.123972602739728</c:v>
                </c:pt>
                <c:pt idx="1087">
                  <c:v>0.124086757990869</c:v>
                </c:pt>
                <c:pt idx="1088">
                  <c:v>0.124200913242011</c:v>
                </c:pt>
                <c:pt idx="1089">
                  <c:v>0.124315068493152</c:v>
                </c:pt>
                <c:pt idx="1090">
                  <c:v>0.124429223744294</c:v>
                </c:pt>
                <c:pt idx="1091">
                  <c:v>0.124543378995435</c:v>
                </c:pt>
                <c:pt idx="1092">
                  <c:v>0.124657534246577</c:v>
                </c:pt>
                <c:pt idx="1093">
                  <c:v>0.124771689497719</c:v>
                </c:pt>
                <c:pt idx="1094">
                  <c:v>0.12488584474886</c:v>
                </c:pt>
                <c:pt idx="1095">
                  <c:v>0.125000000000002</c:v>
                </c:pt>
                <c:pt idx="1096">
                  <c:v>0.125114155251143</c:v>
                </c:pt>
                <c:pt idx="1097">
                  <c:v>0.125228310502285</c:v>
                </c:pt>
                <c:pt idx="1098">
                  <c:v>0.125342465753426</c:v>
                </c:pt>
                <c:pt idx="1099">
                  <c:v>0.125456621004568</c:v>
                </c:pt>
                <c:pt idx="1100">
                  <c:v>0.125570776255709</c:v>
                </c:pt>
                <c:pt idx="1101">
                  <c:v>0.125684931506851</c:v>
                </c:pt>
                <c:pt idx="1102">
                  <c:v>0.125799086757993</c:v>
                </c:pt>
                <c:pt idx="1103">
                  <c:v>0.125913242009134</c:v>
                </c:pt>
                <c:pt idx="1104">
                  <c:v>0.126027397260276</c:v>
                </c:pt>
                <c:pt idx="1105">
                  <c:v>0.126141552511417</c:v>
                </c:pt>
                <c:pt idx="1106">
                  <c:v>0.126255707762559</c:v>
                </c:pt>
                <c:pt idx="1107">
                  <c:v>0.1263698630137</c:v>
                </c:pt>
                <c:pt idx="1108">
                  <c:v>0.126484018264842</c:v>
                </c:pt>
                <c:pt idx="1109">
                  <c:v>0.126598173515983</c:v>
                </c:pt>
                <c:pt idx="1110">
                  <c:v>0.126712328767125</c:v>
                </c:pt>
                <c:pt idx="1111">
                  <c:v>0.126826484018267</c:v>
                </c:pt>
                <c:pt idx="1112">
                  <c:v>0.126940639269408</c:v>
                </c:pt>
                <c:pt idx="1113">
                  <c:v>0.12705479452055</c:v>
                </c:pt>
                <c:pt idx="1114">
                  <c:v>0.127168949771691</c:v>
                </c:pt>
                <c:pt idx="1115">
                  <c:v>0.127283105022833</c:v>
                </c:pt>
                <c:pt idx="1116">
                  <c:v>0.127397260273974</c:v>
                </c:pt>
                <c:pt idx="1117">
                  <c:v>0.127511415525116</c:v>
                </c:pt>
                <c:pt idx="1118">
                  <c:v>0.127625570776257</c:v>
                </c:pt>
                <c:pt idx="1119">
                  <c:v>0.127739726027399</c:v>
                </c:pt>
                <c:pt idx="1120">
                  <c:v>0.127853881278541</c:v>
                </c:pt>
                <c:pt idx="1121">
                  <c:v>0.127968036529682</c:v>
                </c:pt>
                <c:pt idx="1122">
                  <c:v>0.128082191780824</c:v>
                </c:pt>
                <c:pt idx="1123">
                  <c:v>0.128196347031965</c:v>
                </c:pt>
                <c:pt idx="1124">
                  <c:v>0.128310502283107</c:v>
                </c:pt>
                <c:pt idx="1125">
                  <c:v>0.128424657534248</c:v>
                </c:pt>
                <c:pt idx="1126">
                  <c:v>0.12853881278539</c:v>
                </c:pt>
                <c:pt idx="1127">
                  <c:v>0.128652968036531</c:v>
                </c:pt>
                <c:pt idx="1128">
                  <c:v>0.128767123287673</c:v>
                </c:pt>
                <c:pt idx="1129">
                  <c:v>0.128881278538815</c:v>
                </c:pt>
                <c:pt idx="1130">
                  <c:v>0.128995433789956</c:v>
                </c:pt>
                <c:pt idx="1131">
                  <c:v>0.129109589041098</c:v>
                </c:pt>
                <c:pt idx="1132">
                  <c:v>0.129223744292239</c:v>
                </c:pt>
                <c:pt idx="1133">
                  <c:v>0.129337899543381</c:v>
                </c:pt>
                <c:pt idx="1134">
                  <c:v>0.129452054794522</c:v>
                </c:pt>
                <c:pt idx="1135">
                  <c:v>0.129566210045664</c:v>
                </c:pt>
                <c:pt idx="1136">
                  <c:v>0.129680365296805</c:v>
                </c:pt>
                <c:pt idx="1137">
                  <c:v>0.129794520547947</c:v>
                </c:pt>
                <c:pt idx="1138">
                  <c:v>0.129908675799089</c:v>
                </c:pt>
                <c:pt idx="1139">
                  <c:v>0.13002283105023</c:v>
                </c:pt>
                <c:pt idx="1140">
                  <c:v>0.130136986301372</c:v>
                </c:pt>
                <c:pt idx="1141">
                  <c:v>0.130251141552513</c:v>
                </c:pt>
                <c:pt idx="1142">
                  <c:v>0.130365296803655</c:v>
                </c:pt>
                <c:pt idx="1143">
                  <c:v>0.130479452054796</c:v>
                </c:pt>
                <c:pt idx="1144">
                  <c:v>0.130593607305938</c:v>
                </c:pt>
                <c:pt idx="1145">
                  <c:v>0.130707762557079</c:v>
                </c:pt>
                <c:pt idx="1146">
                  <c:v>0.130821917808221</c:v>
                </c:pt>
                <c:pt idx="1147">
                  <c:v>0.130936073059363</c:v>
                </c:pt>
                <c:pt idx="1148">
                  <c:v>0.131050228310504</c:v>
                </c:pt>
                <c:pt idx="1149">
                  <c:v>0.131164383561646</c:v>
                </c:pt>
                <c:pt idx="1150">
                  <c:v>0.131278538812787</c:v>
                </c:pt>
                <c:pt idx="1151">
                  <c:v>0.131392694063929</c:v>
                </c:pt>
                <c:pt idx="1152">
                  <c:v>0.13150684931507</c:v>
                </c:pt>
                <c:pt idx="1153">
                  <c:v>0.131621004566212</c:v>
                </c:pt>
                <c:pt idx="1154">
                  <c:v>0.131735159817353</c:v>
                </c:pt>
                <c:pt idx="1155">
                  <c:v>0.131849315068495</c:v>
                </c:pt>
                <c:pt idx="1156">
                  <c:v>0.131963470319637</c:v>
                </c:pt>
                <c:pt idx="1157">
                  <c:v>0.132077625570778</c:v>
                </c:pt>
                <c:pt idx="1158">
                  <c:v>0.13219178082192</c:v>
                </c:pt>
                <c:pt idx="1159">
                  <c:v>0.132305936073061</c:v>
                </c:pt>
                <c:pt idx="1160">
                  <c:v>0.132420091324203</c:v>
                </c:pt>
                <c:pt idx="1161">
                  <c:v>0.132534246575344</c:v>
                </c:pt>
                <c:pt idx="1162">
                  <c:v>0.132648401826486</c:v>
                </c:pt>
                <c:pt idx="1163">
                  <c:v>0.132762557077628</c:v>
                </c:pt>
                <c:pt idx="1164">
                  <c:v>0.132876712328769</c:v>
                </c:pt>
                <c:pt idx="1165">
                  <c:v>0.132990867579911</c:v>
                </c:pt>
                <c:pt idx="1166">
                  <c:v>0.133105022831052</c:v>
                </c:pt>
                <c:pt idx="1167">
                  <c:v>0.133219178082194</c:v>
                </c:pt>
                <c:pt idx="1168">
                  <c:v>0.133333333333335</c:v>
                </c:pt>
                <c:pt idx="1169">
                  <c:v>0.133447488584477</c:v>
                </c:pt>
                <c:pt idx="1170">
                  <c:v>0.133561643835618</c:v>
                </c:pt>
                <c:pt idx="1171">
                  <c:v>0.13367579908676</c:v>
                </c:pt>
                <c:pt idx="1172">
                  <c:v>0.133789954337902</c:v>
                </c:pt>
                <c:pt idx="1173">
                  <c:v>0.133904109589043</c:v>
                </c:pt>
                <c:pt idx="1174">
                  <c:v>0.134018264840185</c:v>
                </c:pt>
                <c:pt idx="1175">
                  <c:v>0.134132420091326</c:v>
                </c:pt>
                <c:pt idx="1176">
                  <c:v>0.134246575342468</c:v>
                </c:pt>
                <c:pt idx="1177">
                  <c:v>0.134360730593609</c:v>
                </c:pt>
                <c:pt idx="1178">
                  <c:v>0.134474885844751</c:v>
                </c:pt>
                <c:pt idx="1179">
                  <c:v>0.134589041095892</c:v>
                </c:pt>
                <c:pt idx="1180">
                  <c:v>0.134703196347034</c:v>
                </c:pt>
                <c:pt idx="1181">
                  <c:v>0.134817351598176</c:v>
                </c:pt>
                <c:pt idx="1182">
                  <c:v>0.134931506849317</c:v>
                </c:pt>
                <c:pt idx="1183">
                  <c:v>0.135045662100459</c:v>
                </c:pt>
                <c:pt idx="1184">
                  <c:v>0.1351598173516</c:v>
                </c:pt>
                <c:pt idx="1185">
                  <c:v>0.135273972602742</c:v>
                </c:pt>
                <c:pt idx="1186">
                  <c:v>0.135388127853883</c:v>
                </c:pt>
                <c:pt idx="1187">
                  <c:v>0.135502283105025</c:v>
                </c:pt>
                <c:pt idx="1188">
                  <c:v>0.135616438356166</c:v>
                </c:pt>
                <c:pt idx="1189">
                  <c:v>0.135730593607308</c:v>
                </c:pt>
                <c:pt idx="1190">
                  <c:v>0.13584474885845</c:v>
                </c:pt>
                <c:pt idx="1191">
                  <c:v>0.135958904109591</c:v>
                </c:pt>
                <c:pt idx="1192">
                  <c:v>0.136073059360733</c:v>
                </c:pt>
                <c:pt idx="1193">
                  <c:v>0.136187214611874</c:v>
                </c:pt>
                <c:pt idx="1194">
                  <c:v>0.136301369863016</c:v>
                </c:pt>
                <c:pt idx="1195">
                  <c:v>0.136415525114157</c:v>
                </c:pt>
                <c:pt idx="1196">
                  <c:v>0.136529680365299</c:v>
                </c:pt>
                <c:pt idx="1197">
                  <c:v>0.13664383561644</c:v>
                </c:pt>
                <c:pt idx="1198">
                  <c:v>0.136757990867582</c:v>
                </c:pt>
                <c:pt idx="1199">
                  <c:v>0.136872146118724</c:v>
                </c:pt>
                <c:pt idx="1200">
                  <c:v>0.136986301369865</c:v>
                </c:pt>
                <c:pt idx="1201">
                  <c:v>0.137100456621007</c:v>
                </c:pt>
                <c:pt idx="1202">
                  <c:v>0.137214611872148</c:v>
                </c:pt>
                <c:pt idx="1203">
                  <c:v>0.13732876712329</c:v>
                </c:pt>
                <c:pt idx="1204">
                  <c:v>0.137442922374431</c:v>
                </c:pt>
                <c:pt idx="1205">
                  <c:v>0.137557077625573</c:v>
                </c:pt>
                <c:pt idx="1206">
                  <c:v>0.137671232876714</c:v>
                </c:pt>
                <c:pt idx="1207">
                  <c:v>0.137785388127856</c:v>
                </c:pt>
                <c:pt idx="1208">
                  <c:v>0.137899543378998</c:v>
                </c:pt>
                <c:pt idx="1209">
                  <c:v>0.138013698630139</c:v>
                </c:pt>
                <c:pt idx="1210">
                  <c:v>0.138127853881281</c:v>
                </c:pt>
                <c:pt idx="1211">
                  <c:v>0.138242009132422</c:v>
                </c:pt>
                <c:pt idx="1212">
                  <c:v>0.138356164383564</c:v>
                </c:pt>
                <c:pt idx="1213">
                  <c:v>0.138470319634705</c:v>
                </c:pt>
                <c:pt idx="1214">
                  <c:v>0.138584474885847</c:v>
                </c:pt>
                <c:pt idx="1215">
                  <c:v>0.138698630136988</c:v>
                </c:pt>
                <c:pt idx="1216">
                  <c:v>0.13881278538813</c:v>
                </c:pt>
                <c:pt idx="1217">
                  <c:v>0.138926940639272</c:v>
                </c:pt>
                <c:pt idx="1218">
                  <c:v>0.139041095890413</c:v>
                </c:pt>
                <c:pt idx="1219">
                  <c:v>0.139155251141555</c:v>
                </c:pt>
                <c:pt idx="1220">
                  <c:v>0.139269406392696</c:v>
                </c:pt>
                <c:pt idx="1221">
                  <c:v>0.139383561643838</c:v>
                </c:pt>
                <c:pt idx="1222">
                  <c:v>0.139497716894979</c:v>
                </c:pt>
                <c:pt idx="1223">
                  <c:v>0.139611872146121</c:v>
                </c:pt>
                <c:pt idx="1224">
                  <c:v>0.139726027397262</c:v>
                </c:pt>
                <c:pt idx="1225">
                  <c:v>0.139840182648404</c:v>
                </c:pt>
                <c:pt idx="1226">
                  <c:v>0.139954337899546</c:v>
                </c:pt>
                <c:pt idx="1227">
                  <c:v>0.140068493150687</c:v>
                </c:pt>
                <c:pt idx="1228">
                  <c:v>0.140182648401829</c:v>
                </c:pt>
                <c:pt idx="1229">
                  <c:v>0.14029680365297</c:v>
                </c:pt>
                <c:pt idx="1230">
                  <c:v>0.140410958904112</c:v>
                </c:pt>
                <c:pt idx="1231">
                  <c:v>0.140525114155253</c:v>
                </c:pt>
                <c:pt idx="1232">
                  <c:v>0.140639269406395</c:v>
                </c:pt>
                <c:pt idx="1233">
                  <c:v>0.140753424657536</c:v>
                </c:pt>
                <c:pt idx="1234">
                  <c:v>0.140867579908678</c:v>
                </c:pt>
                <c:pt idx="1235">
                  <c:v>0.14098173515982</c:v>
                </c:pt>
                <c:pt idx="1236">
                  <c:v>0.141095890410961</c:v>
                </c:pt>
                <c:pt idx="1237">
                  <c:v>0.141210045662103</c:v>
                </c:pt>
                <c:pt idx="1238">
                  <c:v>0.141324200913244</c:v>
                </c:pt>
                <c:pt idx="1239">
                  <c:v>0.141438356164386</c:v>
                </c:pt>
                <c:pt idx="1240">
                  <c:v>0.141552511415527</c:v>
                </c:pt>
                <c:pt idx="1241">
                  <c:v>0.141666666666669</c:v>
                </c:pt>
                <c:pt idx="1242">
                  <c:v>0.14178082191781</c:v>
                </c:pt>
                <c:pt idx="1243">
                  <c:v>0.141894977168952</c:v>
                </c:pt>
                <c:pt idx="1244">
                  <c:v>0.142009132420094</c:v>
                </c:pt>
                <c:pt idx="1245">
                  <c:v>0.142123287671235</c:v>
                </c:pt>
                <c:pt idx="1246">
                  <c:v>0.142237442922377</c:v>
                </c:pt>
                <c:pt idx="1247">
                  <c:v>0.142351598173518</c:v>
                </c:pt>
                <c:pt idx="1248">
                  <c:v>0.14246575342466</c:v>
                </c:pt>
                <c:pt idx="1249">
                  <c:v>0.142579908675801</c:v>
                </c:pt>
                <c:pt idx="1250">
                  <c:v>0.142694063926943</c:v>
                </c:pt>
                <c:pt idx="1251">
                  <c:v>0.142808219178084</c:v>
                </c:pt>
                <c:pt idx="1252">
                  <c:v>0.142922374429226</c:v>
                </c:pt>
                <c:pt idx="1253">
                  <c:v>0.143036529680368</c:v>
                </c:pt>
                <c:pt idx="1254">
                  <c:v>0.143150684931509</c:v>
                </c:pt>
                <c:pt idx="1255">
                  <c:v>0.143264840182651</c:v>
                </c:pt>
                <c:pt idx="1256">
                  <c:v>0.143378995433792</c:v>
                </c:pt>
                <c:pt idx="1257">
                  <c:v>0.143493150684934</c:v>
                </c:pt>
                <c:pt idx="1258">
                  <c:v>0.143607305936075</c:v>
                </c:pt>
                <c:pt idx="1259">
                  <c:v>0.143721461187217</c:v>
                </c:pt>
                <c:pt idx="1260">
                  <c:v>0.143835616438359</c:v>
                </c:pt>
                <c:pt idx="1261">
                  <c:v>0.1439497716895</c:v>
                </c:pt>
                <c:pt idx="1262">
                  <c:v>0.144063926940642</c:v>
                </c:pt>
                <c:pt idx="1263">
                  <c:v>0.144178082191783</c:v>
                </c:pt>
                <c:pt idx="1264">
                  <c:v>0.144292237442925</c:v>
                </c:pt>
                <c:pt idx="1265">
                  <c:v>0.144406392694066</c:v>
                </c:pt>
                <c:pt idx="1266">
                  <c:v>0.144520547945208</c:v>
                </c:pt>
                <c:pt idx="1267">
                  <c:v>0.144634703196349</c:v>
                </c:pt>
                <c:pt idx="1268">
                  <c:v>0.144748858447491</c:v>
                </c:pt>
                <c:pt idx="1269">
                  <c:v>0.144863013698633</c:v>
                </c:pt>
                <c:pt idx="1270">
                  <c:v>0.144977168949774</c:v>
                </c:pt>
                <c:pt idx="1271">
                  <c:v>0.145091324200916</c:v>
                </c:pt>
                <c:pt idx="1272">
                  <c:v>0.145205479452057</c:v>
                </c:pt>
                <c:pt idx="1273">
                  <c:v>0.145319634703199</c:v>
                </c:pt>
                <c:pt idx="1274">
                  <c:v>0.14543378995434</c:v>
                </c:pt>
                <c:pt idx="1275">
                  <c:v>0.145547945205482</c:v>
                </c:pt>
                <c:pt idx="1276">
                  <c:v>0.145662100456623</c:v>
                </c:pt>
                <c:pt idx="1277">
                  <c:v>0.145776255707765</c:v>
                </c:pt>
                <c:pt idx="1278">
                  <c:v>0.145890410958907</c:v>
                </c:pt>
                <c:pt idx="1279">
                  <c:v>0.146004566210048</c:v>
                </c:pt>
                <c:pt idx="1280">
                  <c:v>0.14611872146119</c:v>
                </c:pt>
                <c:pt idx="1281">
                  <c:v>0.146232876712331</c:v>
                </c:pt>
                <c:pt idx="1282">
                  <c:v>0.146347031963473</c:v>
                </c:pt>
                <c:pt idx="1283">
                  <c:v>0.146461187214614</c:v>
                </c:pt>
                <c:pt idx="1284">
                  <c:v>0.146575342465756</c:v>
                </c:pt>
                <c:pt idx="1285">
                  <c:v>0.146689497716897</c:v>
                </c:pt>
                <c:pt idx="1286">
                  <c:v>0.146803652968039</c:v>
                </c:pt>
                <c:pt idx="1287">
                  <c:v>0.146917808219181</c:v>
                </c:pt>
                <c:pt idx="1288">
                  <c:v>0.147031963470322</c:v>
                </c:pt>
                <c:pt idx="1289">
                  <c:v>0.147146118721464</c:v>
                </c:pt>
                <c:pt idx="1290">
                  <c:v>0.147260273972605</c:v>
                </c:pt>
                <c:pt idx="1291">
                  <c:v>0.147374429223747</c:v>
                </c:pt>
                <c:pt idx="1292">
                  <c:v>0.147488584474888</c:v>
                </c:pt>
                <c:pt idx="1293">
                  <c:v>0.14760273972603</c:v>
                </c:pt>
                <c:pt idx="1294">
                  <c:v>0.147716894977171</c:v>
                </c:pt>
                <c:pt idx="1295">
                  <c:v>0.147831050228313</c:v>
                </c:pt>
                <c:pt idx="1296">
                  <c:v>0.147945205479455</c:v>
                </c:pt>
                <c:pt idx="1297">
                  <c:v>0.148059360730596</c:v>
                </c:pt>
                <c:pt idx="1298">
                  <c:v>0.148173515981738</c:v>
                </c:pt>
                <c:pt idx="1299">
                  <c:v>0.148287671232879</c:v>
                </c:pt>
                <c:pt idx="1300">
                  <c:v>0.148401826484021</c:v>
                </c:pt>
                <c:pt idx="1301">
                  <c:v>0.148515981735162</c:v>
                </c:pt>
                <c:pt idx="1302">
                  <c:v>0.148630136986304</c:v>
                </c:pt>
                <c:pt idx="1303">
                  <c:v>0.148744292237445</c:v>
                </c:pt>
                <c:pt idx="1304">
                  <c:v>0.148858447488587</c:v>
                </c:pt>
                <c:pt idx="1305">
                  <c:v>0.148972602739729</c:v>
                </c:pt>
                <c:pt idx="1306">
                  <c:v>0.14908675799087</c:v>
                </c:pt>
                <c:pt idx="1307">
                  <c:v>0.149200913242012</c:v>
                </c:pt>
                <c:pt idx="1308">
                  <c:v>0.149315068493153</c:v>
                </c:pt>
                <c:pt idx="1309">
                  <c:v>0.149429223744295</c:v>
                </c:pt>
                <c:pt idx="1310">
                  <c:v>0.149543378995436</c:v>
                </c:pt>
                <c:pt idx="1311">
                  <c:v>0.149657534246578</c:v>
                </c:pt>
                <c:pt idx="1312">
                  <c:v>0.149771689497719</c:v>
                </c:pt>
                <c:pt idx="1313">
                  <c:v>0.149885844748861</c:v>
                </c:pt>
                <c:pt idx="1314">
                  <c:v>0.150000000000003</c:v>
                </c:pt>
                <c:pt idx="1315">
                  <c:v>0.150114155251144</c:v>
                </c:pt>
                <c:pt idx="1316">
                  <c:v>0.150228310502286</c:v>
                </c:pt>
                <c:pt idx="1317">
                  <c:v>0.150342465753427</c:v>
                </c:pt>
                <c:pt idx="1318">
                  <c:v>0.150456621004569</c:v>
                </c:pt>
                <c:pt idx="1319">
                  <c:v>0.15057077625571</c:v>
                </c:pt>
                <c:pt idx="1320">
                  <c:v>0.150684931506852</c:v>
                </c:pt>
                <c:pt idx="1321">
                  <c:v>0.150799086757993</c:v>
                </c:pt>
                <c:pt idx="1322">
                  <c:v>0.150913242009135</c:v>
                </c:pt>
                <c:pt idx="1323">
                  <c:v>0.151027397260277</c:v>
                </c:pt>
                <c:pt idx="1324">
                  <c:v>0.151141552511418</c:v>
                </c:pt>
                <c:pt idx="1325">
                  <c:v>0.15125570776256</c:v>
                </c:pt>
                <c:pt idx="1326">
                  <c:v>0.151369863013701</c:v>
                </c:pt>
                <c:pt idx="1327">
                  <c:v>0.151484018264843</c:v>
                </c:pt>
                <c:pt idx="1328">
                  <c:v>0.151598173515984</c:v>
                </c:pt>
                <c:pt idx="1329">
                  <c:v>0.151712328767126</c:v>
                </c:pt>
                <c:pt idx="1330">
                  <c:v>0.151826484018267</c:v>
                </c:pt>
                <c:pt idx="1331">
                  <c:v>0.151940639269409</c:v>
                </c:pt>
                <c:pt idx="1332">
                  <c:v>0.152054794520551</c:v>
                </c:pt>
                <c:pt idx="1333">
                  <c:v>0.152168949771692</c:v>
                </c:pt>
                <c:pt idx="1334">
                  <c:v>0.152283105022834</c:v>
                </c:pt>
                <c:pt idx="1335">
                  <c:v>0.152397260273975</c:v>
                </c:pt>
                <c:pt idx="1336">
                  <c:v>0.152511415525117</c:v>
                </c:pt>
                <c:pt idx="1337">
                  <c:v>0.152625570776258</c:v>
                </c:pt>
                <c:pt idx="1338">
                  <c:v>0.1527397260274</c:v>
                </c:pt>
                <c:pt idx="1339">
                  <c:v>0.152853881278541</c:v>
                </c:pt>
                <c:pt idx="1340">
                  <c:v>0.152968036529683</c:v>
                </c:pt>
                <c:pt idx="1341">
                  <c:v>0.153082191780825</c:v>
                </c:pt>
                <c:pt idx="1342">
                  <c:v>0.153196347031966</c:v>
                </c:pt>
                <c:pt idx="1343">
                  <c:v>0.153310502283108</c:v>
                </c:pt>
                <c:pt idx="1344">
                  <c:v>0.153424657534249</c:v>
                </c:pt>
                <c:pt idx="1345">
                  <c:v>0.153538812785391</c:v>
                </c:pt>
                <c:pt idx="1346">
                  <c:v>0.153652968036532</c:v>
                </c:pt>
                <c:pt idx="1347">
                  <c:v>0.153767123287674</c:v>
                </c:pt>
                <c:pt idx="1348">
                  <c:v>0.153881278538815</c:v>
                </c:pt>
                <c:pt idx="1349">
                  <c:v>0.153995433789957</c:v>
                </c:pt>
                <c:pt idx="1350">
                  <c:v>0.154109589041099</c:v>
                </c:pt>
                <c:pt idx="1351">
                  <c:v>0.15422374429224</c:v>
                </c:pt>
                <c:pt idx="1352">
                  <c:v>0.154337899543382</c:v>
                </c:pt>
                <c:pt idx="1353">
                  <c:v>0.154452054794523</c:v>
                </c:pt>
                <c:pt idx="1354">
                  <c:v>0.154566210045665</c:v>
                </c:pt>
                <c:pt idx="1355">
                  <c:v>0.154680365296806</c:v>
                </c:pt>
                <c:pt idx="1356">
                  <c:v>0.154794520547948</c:v>
                </c:pt>
                <c:pt idx="1357">
                  <c:v>0.154908675799089</c:v>
                </c:pt>
                <c:pt idx="1358">
                  <c:v>0.155022831050231</c:v>
                </c:pt>
                <c:pt idx="1359">
                  <c:v>0.155136986301373</c:v>
                </c:pt>
                <c:pt idx="1360">
                  <c:v>0.155251141552514</c:v>
                </c:pt>
                <c:pt idx="1361">
                  <c:v>0.155365296803656</c:v>
                </c:pt>
                <c:pt idx="1362">
                  <c:v>0.155479452054797</c:v>
                </c:pt>
                <c:pt idx="1363">
                  <c:v>0.155593607305939</c:v>
                </c:pt>
                <c:pt idx="1364">
                  <c:v>0.15570776255708</c:v>
                </c:pt>
                <c:pt idx="1365">
                  <c:v>0.155821917808222</c:v>
                </c:pt>
                <c:pt idx="1366">
                  <c:v>0.155936073059364</c:v>
                </c:pt>
                <c:pt idx="1367">
                  <c:v>0.156050228310505</c:v>
                </c:pt>
                <c:pt idx="1368">
                  <c:v>0.156164383561647</c:v>
                </c:pt>
                <c:pt idx="1369">
                  <c:v>0.156278538812788</c:v>
                </c:pt>
                <c:pt idx="1370">
                  <c:v>0.15639269406393</c:v>
                </c:pt>
                <c:pt idx="1371">
                  <c:v>0.156506849315071</c:v>
                </c:pt>
                <c:pt idx="1372">
                  <c:v>0.156621004566213</c:v>
                </c:pt>
                <c:pt idx="1373">
                  <c:v>0.156735159817354</c:v>
                </c:pt>
                <c:pt idx="1374">
                  <c:v>0.156849315068496</c:v>
                </c:pt>
                <c:pt idx="1375">
                  <c:v>0.156963470319638</c:v>
                </c:pt>
                <c:pt idx="1376">
                  <c:v>0.157077625570779</c:v>
                </c:pt>
                <c:pt idx="1377">
                  <c:v>0.157191780821921</c:v>
                </c:pt>
                <c:pt idx="1378">
                  <c:v>0.157305936073062</c:v>
                </c:pt>
                <c:pt idx="1379">
                  <c:v>0.157420091324204</c:v>
                </c:pt>
                <c:pt idx="1380">
                  <c:v>0.157534246575345</c:v>
                </c:pt>
                <c:pt idx="1381">
                  <c:v>0.157648401826487</c:v>
                </c:pt>
                <c:pt idx="1382">
                  <c:v>0.157762557077628</c:v>
                </c:pt>
                <c:pt idx="1383">
                  <c:v>0.15787671232877</c:v>
                </c:pt>
                <c:pt idx="1384">
                  <c:v>0.157990867579912</c:v>
                </c:pt>
                <c:pt idx="1385">
                  <c:v>0.158105022831053</c:v>
                </c:pt>
                <c:pt idx="1386">
                  <c:v>0.158219178082195</c:v>
                </c:pt>
                <c:pt idx="1387">
                  <c:v>0.158333333333336</c:v>
                </c:pt>
                <c:pt idx="1388">
                  <c:v>0.158447488584478</c:v>
                </c:pt>
                <c:pt idx="1389">
                  <c:v>0.158561643835619</c:v>
                </c:pt>
                <c:pt idx="1390">
                  <c:v>0.158675799086761</c:v>
                </c:pt>
                <c:pt idx="1391">
                  <c:v>0.158789954337902</c:v>
                </c:pt>
                <c:pt idx="1392">
                  <c:v>0.158904109589044</c:v>
                </c:pt>
                <c:pt idx="1393">
                  <c:v>0.159018264840186</c:v>
                </c:pt>
                <c:pt idx="1394">
                  <c:v>0.159132420091327</c:v>
                </c:pt>
                <c:pt idx="1395">
                  <c:v>0.159246575342469</c:v>
                </c:pt>
                <c:pt idx="1396">
                  <c:v>0.15936073059361</c:v>
                </c:pt>
                <c:pt idx="1397">
                  <c:v>0.159474885844752</c:v>
                </c:pt>
                <c:pt idx="1398">
                  <c:v>0.159589041095893</c:v>
                </c:pt>
                <c:pt idx="1399">
                  <c:v>0.159703196347035</c:v>
                </c:pt>
                <c:pt idx="1400">
                  <c:v>0.159817351598176</c:v>
                </c:pt>
                <c:pt idx="1401">
                  <c:v>0.159931506849318</c:v>
                </c:pt>
                <c:pt idx="1402">
                  <c:v>0.16004566210046</c:v>
                </c:pt>
                <c:pt idx="1403">
                  <c:v>0.160159817351601</c:v>
                </c:pt>
                <c:pt idx="1404">
                  <c:v>0.160273972602743</c:v>
                </c:pt>
                <c:pt idx="1405">
                  <c:v>0.160388127853884</c:v>
                </c:pt>
                <c:pt idx="1406">
                  <c:v>0.160502283105026</c:v>
                </c:pt>
                <c:pt idx="1407">
                  <c:v>0.160616438356167</c:v>
                </c:pt>
                <c:pt idx="1408">
                  <c:v>0.160730593607309</c:v>
                </c:pt>
                <c:pt idx="1409">
                  <c:v>0.16084474885845</c:v>
                </c:pt>
                <c:pt idx="1410">
                  <c:v>0.160958904109592</c:v>
                </c:pt>
                <c:pt idx="1411">
                  <c:v>0.161073059360734</c:v>
                </c:pt>
                <c:pt idx="1412">
                  <c:v>0.161187214611875</c:v>
                </c:pt>
                <c:pt idx="1413">
                  <c:v>0.161301369863017</c:v>
                </c:pt>
                <c:pt idx="1414">
                  <c:v>0.161415525114158</c:v>
                </c:pt>
                <c:pt idx="1415">
                  <c:v>0.1615296803653</c:v>
                </c:pt>
                <c:pt idx="1416">
                  <c:v>0.161643835616441</c:v>
                </c:pt>
                <c:pt idx="1417">
                  <c:v>0.161757990867583</c:v>
                </c:pt>
                <c:pt idx="1418">
                  <c:v>0.161872146118724</c:v>
                </c:pt>
                <c:pt idx="1419">
                  <c:v>0.161986301369866</c:v>
                </c:pt>
                <c:pt idx="1420">
                  <c:v>0.162100456621008</c:v>
                </c:pt>
                <c:pt idx="1421">
                  <c:v>0.162214611872149</c:v>
                </c:pt>
                <c:pt idx="1422">
                  <c:v>0.162328767123291</c:v>
                </c:pt>
                <c:pt idx="1423">
                  <c:v>0.162442922374432</c:v>
                </c:pt>
                <c:pt idx="1424">
                  <c:v>0.162557077625574</c:v>
                </c:pt>
                <c:pt idx="1425">
                  <c:v>0.162671232876715</c:v>
                </c:pt>
                <c:pt idx="1426">
                  <c:v>0.162785388127857</c:v>
                </c:pt>
                <c:pt idx="1427">
                  <c:v>0.162899543378998</c:v>
                </c:pt>
                <c:pt idx="1428">
                  <c:v>0.16301369863014</c:v>
                </c:pt>
                <c:pt idx="1429">
                  <c:v>0.163127853881282</c:v>
                </c:pt>
                <c:pt idx="1430">
                  <c:v>0.163242009132423</c:v>
                </c:pt>
                <c:pt idx="1431">
                  <c:v>0.163356164383565</c:v>
                </c:pt>
                <c:pt idx="1432">
                  <c:v>0.163470319634706</c:v>
                </c:pt>
                <c:pt idx="1433">
                  <c:v>0.163584474885848</c:v>
                </c:pt>
                <c:pt idx="1434">
                  <c:v>0.163698630136989</c:v>
                </c:pt>
                <c:pt idx="1435">
                  <c:v>0.163812785388131</c:v>
                </c:pt>
                <c:pt idx="1436">
                  <c:v>0.163926940639272</c:v>
                </c:pt>
                <c:pt idx="1437">
                  <c:v>0.164041095890414</c:v>
                </c:pt>
                <c:pt idx="1438">
                  <c:v>0.164155251141556</c:v>
                </c:pt>
                <c:pt idx="1439">
                  <c:v>0.164269406392697</c:v>
                </c:pt>
                <c:pt idx="1440">
                  <c:v>0.164383561643839</c:v>
                </c:pt>
                <c:pt idx="1441">
                  <c:v>0.16449771689498</c:v>
                </c:pt>
                <c:pt idx="1442">
                  <c:v>0.164611872146122</c:v>
                </c:pt>
                <c:pt idx="1443">
                  <c:v>0.164726027397263</c:v>
                </c:pt>
                <c:pt idx="1444">
                  <c:v>0.164840182648405</c:v>
                </c:pt>
                <c:pt idx="1445">
                  <c:v>0.164954337899546</c:v>
                </c:pt>
                <c:pt idx="1446">
                  <c:v>0.165068493150688</c:v>
                </c:pt>
                <c:pt idx="1447">
                  <c:v>0.16518264840183</c:v>
                </c:pt>
                <c:pt idx="1448">
                  <c:v>0.165296803652971</c:v>
                </c:pt>
                <c:pt idx="1449">
                  <c:v>0.165410958904113</c:v>
                </c:pt>
                <c:pt idx="1450">
                  <c:v>0.165525114155254</c:v>
                </c:pt>
                <c:pt idx="1451">
                  <c:v>0.165639269406396</c:v>
                </c:pt>
                <c:pt idx="1452">
                  <c:v>0.165753424657537</c:v>
                </c:pt>
                <c:pt idx="1453">
                  <c:v>0.165867579908679</c:v>
                </c:pt>
                <c:pt idx="1454">
                  <c:v>0.16598173515982</c:v>
                </c:pt>
                <c:pt idx="1455">
                  <c:v>0.166095890410962</c:v>
                </c:pt>
                <c:pt idx="1456">
                  <c:v>0.166210045662104</c:v>
                </c:pt>
                <c:pt idx="1457">
                  <c:v>0.166324200913245</c:v>
                </c:pt>
                <c:pt idx="1458">
                  <c:v>0.166438356164387</c:v>
                </c:pt>
                <c:pt idx="1459">
                  <c:v>0.166552511415528</c:v>
                </c:pt>
                <c:pt idx="1460">
                  <c:v>0.16666666666667</c:v>
                </c:pt>
                <c:pt idx="1461">
                  <c:v>0.166780821917811</c:v>
                </c:pt>
                <c:pt idx="1462">
                  <c:v>0.166894977168953</c:v>
                </c:pt>
                <c:pt idx="1463">
                  <c:v>0.167009132420095</c:v>
                </c:pt>
                <c:pt idx="1464">
                  <c:v>0.167123287671236</c:v>
                </c:pt>
                <c:pt idx="1465">
                  <c:v>0.167237442922378</c:v>
                </c:pt>
                <c:pt idx="1466">
                  <c:v>0.167351598173519</c:v>
                </c:pt>
                <c:pt idx="1467">
                  <c:v>0.167465753424661</c:v>
                </c:pt>
                <c:pt idx="1468">
                  <c:v>0.167579908675802</c:v>
                </c:pt>
                <c:pt idx="1469">
                  <c:v>0.167694063926944</c:v>
                </c:pt>
                <c:pt idx="1470">
                  <c:v>0.167808219178085</c:v>
                </c:pt>
                <c:pt idx="1471">
                  <c:v>0.167922374429227</c:v>
                </c:pt>
                <c:pt idx="1472">
                  <c:v>0.168036529680369</c:v>
                </c:pt>
                <c:pt idx="1473">
                  <c:v>0.16815068493151</c:v>
                </c:pt>
                <c:pt idx="1474">
                  <c:v>0.168264840182652</c:v>
                </c:pt>
                <c:pt idx="1475">
                  <c:v>0.168378995433793</c:v>
                </c:pt>
                <c:pt idx="1476">
                  <c:v>0.168493150684935</c:v>
                </c:pt>
                <c:pt idx="1477">
                  <c:v>0.168607305936076</c:v>
                </c:pt>
                <c:pt idx="1478">
                  <c:v>0.168721461187218</c:v>
                </c:pt>
                <c:pt idx="1479">
                  <c:v>0.168835616438359</c:v>
                </c:pt>
                <c:pt idx="1480">
                  <c:v>0.168949771689501</c:v>
                </c:pt>
                <c:pt idx="1481">
                  <c:v>0.169063926940643</c:v>
                </c:pt>
                <c:pt idx="1482">
                  <c:v>0.169178082191784</c:v>
                </c:pt>
                <c:pt idx="1483">
                  <c:v>0.169292237442926</c:v>
                </c:pt>
                <c:pt idx="1484">
                  <c:v>0.169406392694067</c:v>
                </c:pt>
                <c:pt idx="1485">
                  <c:v>0.169520547945209</c:v>
                </c:pt>
                <c:pt idx="1486">
                  <c:v>0.16963470319635</c:v>
                </c:pt>
                <c:pt idx="1487">
                  <c:v>0.169748858447492</c:v>
                </c:pt>
                <c:pt idx="1488">
                  <c:v>0.169863013698633</c:v>
                </c:pt>
                <c:pt idx="1489">
                  <c:v>0.169977168949775</c:v>
                </c:pt>
                <c:pt idx="1490">
                  <c:v>0.170091324200917</c:v>
                </c:pt>
                <c:pt idx="1491">
                  <c:v>0.170205479452058</c:v>
                </c:pt>
                <c:pt idx="1492">
                  <c:v>0.1703196347032</c:v>
                </c:pt>
                <c:pt idx="1493">
                  <c:v>0.170433789954341</c:v>
                </c:pt>
                <c:pt idx="1494">
                  <c:v>0.170547945205483</c:v>
                </c:pt>
                <c:pt idx="1495">
                  <c:v>0.170662100456624</c:v>
                </c:pt>
                <c:pt idx="1496">
                  <c:v>0.170776255707766</c:v>
                </c:pt>
                <c:pt idx="1497">
                  <c:v>0.170890410958907</c:v>
                </c:pt>
                <c:pt idx="1498">
                  <c:v>0.171004566210049</c:v>
                </c:pt>
                <c:pt idx="1499">
                  <c:v>0.171118721461191</c:v>
                </c:pt>
                <c:pt idx="1500">
                  <c:v>0.171232876712332</c:v>
                </c:pt>
                <c:pt idx="1501">
                  <c:v>0.171347031963474</c:v>
                </c:pt>
                <c:pt idx="1502">
                  <c:v>0.171461187214615</c:v>
                </c:pt>
                <c:pt idx="1503">
                  <c:v>0.171575342465757</c:v>
                </c:pt>
                <c:pt idx="1504">
                  <c:v>0.171689497716898</c:v>
                </c:pt>
                <c:pt idx="1505">
                  <c:v>0.17180365296804</c:v>
                </c:pt>
                <c:pt idx="1506">
                  <c:v>0.171917808219181</c:v>
                </c:pt>
                <c:pt idx="1507">
                  <c:v>0.172031963470323</c:v>
                </c:pt>
                <c:pt idx="1508">
                  <c:v>0.172146118721465</c:v>
                </c:pt>
                <c:pt idx="1509">
                  <c:v>0.172260273972606</c:v>
                </c:pt>
                <c:pt idx="1510">
                  <c:v>0.172374429223748</c:v>
                </c:pt>
                <c:pt idx="1511">
                  <c:v>0.172488584474889</c:v>
                </c:pt>
                <c:pt idx="1512">
                  <c:v>0.172602739726031</c:v>
                </c:pt>
                <c:pt idx="1513">
                  <c:v>0.172716894977172</c:v>
                </c:pt>
                <c:pt idx="1514">
                  <c:v>0.172831050228314</c:v>
                </c:pt>
                <c:pt idx="1515">
                  <c:v>0.172945205479455</c:v>
                </c:pt>
                <c:pt idx="1516">
                  <c:v>0.173059360730597</c:v>
                </c:pt>
                <c:pt idx="1517">
                  <c:v>0.173173515981739</c:v>
                </c:pt>
                <c:pt idx="1518">
                  <c:v>0.17328767123288</c:v>
                </c:pt>
                <c:pt idx="1519">
                  <c:v>0.173401826484022</c:v>
                </c:pt>
                <c:pt idx="1520">
                  <c:v>0.173515981735163</c:v>
                </c:pt>
                <c:pt idx="1521">
                  <c:v>0.173630136986305</c:v>
                </c:pt>
                <c:pt idx="1522">
                  <c:v>0.173744292237446</c:v>
                </c:pt>
                <c:pt idx="1523">
                  <c:v>0.173858447488588</c:v>
                </c:pt>
                <c:pt idx="1524">
                  <c:v>0.173972602739729</c:v>
                </c:pt>
                <c:pt idx="1525">
                  <c:v>0.174086757990871</c:v>
                </c:pt>
                <c:pt idx="1526">
                  <c:v>0.174200913242013</c:v>
                </c:pt>
                <c:pt idx="1527">
                  <c:v>0.174315068493154</c:v>
                </c:pt>
                <c:pt idx="1528">
                  <c:v>0.174429223744296</c:v>
                </c:pt>
                <c:pt idx="1529">
                  <c:v>0.174543378995437</c:v>
                </c:pt>
                <c:pt idx="1530">
                  <c:v>0.174657534246579</c:v>
                </c:pt>
                <c:pt idx="1531">
                  <c:v>0.17477168949772</c:v>
                </c:pt>
                <c:pt idx="1532">
                  <c:v>0.174885844748862</c:v>
                </c:pt>
                <c:pt idx="1533">
                  <c:v>0.175000000000003</c:v>
                </c:pt>
                <c:pt idx="1534">
                  <c:v>0.175114155251145</c:v>
                </c:pt>
                <c:pt idx="1535">
                  <c:v>0.175228310502287</c:v>
                </c:pt>
                <c:pt idx="1536">
                  <c:v>0.175342465753428</c:v>
                </c:pt>
                <c:pt idx="1537">
                  <c:v>0.17545662100457</c:v>
                </c:pt>
                <c:pt idx="1538">
                  <c:v>0.175570776255711</c:v>
                </c:pt>
                <c:pt idx="1539">
                  <c:v>0.175684931506853</c:v>
                </c:pt>
                <c:pt idx="1540">
                  <c:v>0.175799086757994</c:v>
                </c:pt>
                <c:pt idx="1541">
                  <c:v>0.175913242009136</c:v>
                </c:pt>
                <c:pt idx="1542">
                  <c:v>0.176027397260277</c:v>
                </c:pt>
                <c:pt idx="1543">
                  <c:v>0.176141552511419</c:v>
                </c:pt>
                <c:pt idx="1544">
                  <c:v>0.176255707762561</c:v>
                </c:pt>
                <c:pt idx="1545">
                  <c:v>0.176369863013702</c:v>
                </c:pt>
                <c:pt idx="1546">
                  <c:v>0.176484018264844</c:v>
                </c:pt>
                <c:pt idx="1547">
                  <c:v>0.176598173515985</c:v>
                </c:pt>
                <c:pt idx="1548">
                  <c:v>0.176712328767127</c:v>
                </c:pt>
                <c:pt idx="1549">
                  <c:v>0.176826484018268</c:v>
                </c:pt>
                <c:pt idx="1550">
                  <c:v>0.17694063926941</c:v>
                </c:pt>
                <c:pt idx="1551">
                  <c:v>0.177054794520551</c:v>
                </c:pt>
                <c:pt idx="1552">
                  <c:v>0.177168949771693</c:v>
                </c:pt>
                <c:pt idx="1553">
                  <c:v>0.177283105022835</c:v>
                </c:pt>
                <c:pt idx="1554">
                  <c:v>0.177397260273976</c:v>
                </c:pt>
                <c:pt idx="1555">
                  <c:v>0.177511415525118</c:v>
                </c:pt>
                <c:pt idx="1556">
                  <c:v>0.177625570776259</c:v>
                </c:pt>
                <c:pt idx="1557">
                  <c:v>0.177739726027401</c:v>
                </c:pt>
                <c:pt idx="1558">
                  <c:v>0.177853881278542</c:v>
                </c:pt>
                <c:pt idx="1559">
                  <c:v>0.177968036529684</c:v>
                </c:pt>
                <c:pt idx="1560">
                  <c:v>0.178082191780826</c:v>
                </c:pt>
                <c:pt idx="1561">
                  <c:v>0.178196347031967</c:v>
                </c:pt>
                <c:pt idx="1562">
                  <c:v>0.178310502283109</c:v>
                </c:pt>
                <c:pt idx="1563">
                  <c:v>0.17842465753425</c:v>
                </c:pt>
                <c:pt idx="1564">
                  <c:v>0.178538812785392</c:v>
                </c:pt>
                <c:pt idx="1565">
                  <c:v>0.178652968036533</c:v>
                </c:pt>
                <c:pt idx="1566">
                  <c:v>0.178767123287675</c:v>
                </c:pt>
                <c:pt idx="1567">
                  <c:v>0.178881278538816</c:v>
                </c:pt>
                <c:pt idx="1568">
                  <c:v>0.178995433789958</c:v>
                </c:pt>
                <c:pt idx="1569">
                  <c:v>0.1791095890411</c:v>
                </c:pt>
                <c:pt idx="1570">
                  <c:v>0.179223744292241</c:v>
                </c:pt>
                <c:pt idx="1571">
                  <c:v>0.179337899543383</c:v>
                </c:pt>
                <c:pt idx="1572">
                  <c:v>0.179452054794524</c:v>
                </c:pt>
                <c:pt idx="1573">
                  <c:v>0.179566210045666</c:v>
                </c:pt>
                <c:pt idx="1574">
                  <c:v>0.179680365296807</c:v>
                </c:pt>
                <c:pt idx="1575">
                  <c:v>0.179794520547949</c:v>
                </c:pt>
                <c:pt idx="1576">
                  <c:v>0.17990867579909</c:v>
                </c:pt>
                <c:pt idx="1577">
                  <c:v>0.180022831050232</c:v>
                </c:pt>
                <c:pt idx="1578">
                  <c:v>0.180136986301374</c:v>
                </c:pt>
                <c:pt idx="1579">
                  <c:v>0.180251141552515</c:v>
                </c:pt>
                <c:pt idx="1580">
                  <c:v>0.180365296803657</c:v>
                </c:pt>
                <c:pt idx="1581">
                  <c:v>0.180479452054798</c:v>
                </c:pt>
                <c:pt idx="1582">
                  <c:v>0.18059360730594</c:v>
                </c:pt>
                <c:pt idx="1583">
                  <c:v>0.180707762557081</c:v>
                </c:pt>
                <c:pt idx="1584">
                  <c:v>0.180821917808223</c:v>
                </c:pt>
                <c:pt idx="1585">
                  <c:v>0.180936073059364</c:v>
                </c:pt>
                <c:pt idx="1586">
                  <c:v>0.181050228310506</c:v>
                </c:pt>
                <c:pt idx="1587">
                  <c:v>0.181164383561648</c:v>
                </c:pt>
                <c:pt idx="1588">
                  <c:v>0.181278538812789</c:v>
                </c:pt>
                <c:pt idx="1589">
                  <c:v>0.181392694063931</c:v>
                </c:pt>
                <c:pt idx="1590">
                  <c:v>0.181506849315072</c:v>
                </c:pt>
                <c:pt idx="1591">
                  <c:v>0.181621004566214</c:v>
                </c:pt>
                <c:pt idx="1592">
                  <c:v>0.181735159817355</c:v>
                </c:pt>
                <c:pt idx="1593">
                  <c:v>0.181849315068497</c:v>
                </c:pt>
                <c:pt idx="1594">
                  <c:v>0.181963470319638</c:v>
                </c:pt>
                <c:pt idx="1595">
                  <c:v>0.18207762557078</c:v>
                </c:pt>
                <c:pt idx="1596">
                  <c:v>0.182191780821922</c:v>
                </c:pt>
                <c:pt idx="1597">
                  <c:v>0.182305936073063</c:v>
                </c:pt>
                <c:pt idx="1598">
                  <c:v>0.182420091324205</c:v>
                </c:pt>
                <c:pt idx="1599">
                  <c:v>0.182534246575346</c:v>
                </c:pt>
                <c:pt idx="1600">
                  <c:v>0.182648401826488</c:v>
                </c:pt>
                <c:pt idx="1601">
                  <c:v>0.182762557077629</c:v>
                </c:pt>
                <c:pt idx="1602">
                  <c:v>0.182876712328771</c:v>
                </c:pt>
                <c:pt idx="1603">
                  <c:v>0.182990867579912</c:v>
                </c:pt>
                <c:pt idx="1604">
                  <c:v>0.183105022831054</c:v>
                </c:pt>
                <c:pt idx="1605">
                  <c:v>0.183219178082196</c:v>
                </c:pt>
                <c:pt idx="1606">
                  <c:v>0.183333333333337</c:v>
                </c:pt>
                <c:pt idx="1607">
                  <c:v>0.183447488584479</c:v>
                </c:pt>
                <c:pt idx="1608">
                  <c:v>0.18356164383562</c:v>
                </c:pt>
                <c:pt idx="1609">
                  <c:v>0.183675799086762</c:v>
                </c:pt>
                <c:pt idx="1610">
                  <c:v>0.183789954337903</c:v>
                </c:pt>
                <c:pt idx="1611">
                  <c:v>0.183904109589045</c:v>
                </c:pt>
                <c:pt idx="1612">
                  <c:v>0.184018264840186</c:v>
                </c:pt>
                <c:pt idx="1613">
                  <c:v>0.184132420091328</c:v>
                </c:pt>
                <c:pt idx="1614">
                  <c:v>0.18424657534247</c:v>
                </c:pt>
                <c:pt idx="1615">
                  <c:v>0.184360730593611</c:v>
                </c:pt>
                <c:pt idx="1616">
                  <c:v>0.184474885844753</c:v>
                </c:pt>
                <c:pt idx="1617">
                  <c:v>0.184589041095894</c:v>
                </c:pt>
                <c:pt idx="1618">
                  <c:v>0.184703196347036</c:v>
                </c:pt>
                <c:pt idx="1619">
                  <c:v>0.184817351598177</c:v>
                </c:pt>
                <c:pt idx="1620">
                  <c:v>0.184931506849319</c:v>
                </c:pt>
                <c:pt idx="1621">
                  <c:v>0.18504566210046</c:v>
                </c:pt>
                <c:pt idx="1622">
                  <c:v>0.185159817351602</c:v>
                </c:pt>
                <c:pt idx="1623">
                  <c:v>0.185273972602744</c:v>
                </c:pt>
                <c:pt idx="1624">
                  <c:v>0.185388127853885</c:v>
                </c:pt>
                <c:pt idx="1625">
                  <c:v>0.185502283105027</c:v>
                </c:pt>
                <c:pt idx="1626">
                  <c:v>0.185616438356168</c:v>
                </c:pt>
                <c:pt idx="1627">
                  <c:v>0.18573059360731</c:v>
                </c:pt>
                <c:pt idx="1628">
                  <c:v>0.185844748858451</c:v>
                </c:pt>
                <c:pt idx="1629">
                  <c:v>0.185958904109593</c:v>
                </c:pt>
                <c:pt idx="1630">
                  <c:v>0.186073059360734</c:v>
                </c:pt>
                <c:pt idx="1631">
                  <c:v>0.186187214611876</c:v>
                </c:pt>
                <c:pt idx="1632">
                  <c:v>0.186301369863018</c:v>
                </c:pt>
                <c:pt idx="1633">
                  <c:v>0.186415525114159</c:v>
                </c:pt>
                <c:pt idx="1634">
                  <c:v>0.186529680365301</c:v>
                </c:pt>
                <c:pt idx="1635">
                  <c:v>0.186643835616442</c:v>
                </c:pt>
                <c:pt idx="1636">
                  <c:v>0.186757990867584</c:v>
                </c:pt>
                <c:pt idx="1637">
                  <c:v>0.186872146118725</c:v>
                </c:pt>
                <c:pt idx="1638">
                  <c:v>0.186986301369867</c:v>
                </c:pt>
                <c:pt idx="1639">
                  <c:v>0.187100456621008</c:v>
                </c:pt>
                <c:pt idx="1640">
                  <c:v>0.18721461187215</c:v>
                </c:pt>
                <c:pt idx="1641">
                  <c:v>0.187328767123292</c:v>
                </c:pt>
                <c:pt idx="1642">
                  <c:v>0.187442922374433</c:v>
                </c:pt>
                <c:pt idx="1643">
                  <c:v>0.187557077625575</c:v>
                </c:pt>
                <c:pt idx="1644">
                  <c:v>0.187671232876716</c:v>
                </c:pt>
                <c:pt idx="1645">
                  <c:v>0.187785388127858</c:v>
                </c:pt>
                <c:pt idx="1646">
                  <c:v>0.187899543378999</c:v>
                </c:pt>
                <c:pt idx="1647">
                  <c:v>0.188013698630141</c:v>
                </c:pt>
                <c:pt idx="1648">
                  <c:v>0.188127853881282</c:v>
                </c:pt>
                <c:pt idx="1649">
                  <c:v>0.188242009132424</c:v>
                </c:pt>
                <c:pt idx="1650">
                  <c:v>0.188356164383566</c:v>
                </c:pt>
                <c:pt idx="1651">
                  <c:v>0.188470319634707</c:v>
                </c:pt>
                <c:pt idx="1652">
                  <c:v>0.188584474885849</c:v>
                </c:pt>
                <c:pt idx="1653">
                  <c:v>0.18869863013699</c:v>
                </c:pt>
                <c:pt idx="1654">
                  <c:v>0.188812785388132</c:v>
                </c:pt>
                <c:pt idx="1655">
                  <c:v>0.188926940639273</c:v>
                </c:pt>
                <c:pt idx="1656">
                  <c:v>0.189041095890415</c:v>
                </c:pt>
                <c:pt idx="1657">
                  <c:v>0.189155251141556</c:v>
                </c:pt>
                <c:pt idx="1658">
                  <c:v>0.189269406392698</c:v>
                </c:pt>
                <c:pt idx="1659">
                  <c:v>0.18938356164384</c:v>
                </c:pt>
                <c:pt idx="1660">
                  <c:v>0.189497716894981</c:v>
                </c:pt>
                <c:pt idx="1661">
                  <c:v>0.189611872146123</c:v>
                </c:pt>
                <c:pt idx="1662">
                  <c:v>0.189726027397264</c:v>
                </c:pt>
                <c:pt idx="1663">
                  <c:v>0.189840182648406</c:v>
                </c:pt>
                <c:pt idx="1664">
                  <c:v>0.189954337899547</c:v>
                </c:pt>
                <c:pt idx="1665">
                  <c:v>0.190068493150689</c:v>
                </c:pt>
                <c:pt idx="1666">
                  <c:v>0.190182648401831</c:v>
                </c:pt>
                <c:pt idx="1667">
                  <c:v>0.190296803652972</c:v>
                </c:pt>
                <c:pt idx="1668">
                  <c:v>0.190410958904114</c:v>
                </c:pt>
                <c:pt idx="1669">
                  <c:v>0.190525114155255</c:v>
                </c:pt>
                <c:pt idx="1670">
                  <c:v>0.190639269406397</c:v>
                </c:pt>
                <c:pt idx="1671">
                  <c:v>0.190753424657538</c:v>
                </c:pt>
                <c:pt idx="1672">
                  <c:v>0.19086757990868</c:v>
                </c:pt>
                <c:pt idx="1673">
                  <c:v>0.190981735159821</c:v>
                </c:pt>
                <c:pt idx="1674">
                  <c:v>0.191095890410963</c:v>
                </c:pt>
                <c:pt idx="1675">
                  <c:v>0.191210045662105</c:v>
                </c:pt>
                <c:pt idx="1676">
                  <c:v>0.191324200913246</c:v>
                </c:pt>
                <c:pt idx="1677">
                  <c:v>0.191438356164388</c:v>
                </c:pt>
                <c:pt idx="1678">
                  <c:v>0.191552511415529</c:v>
                </c:pt>
                <c:pt idx="1679">
                  <c:v>0.191666666666671</c:v>
                </c:pt>
                <c:pt idx="1680">
                  <c:v>0.191780821917812</c:v>
                </c:pt>
                <c:pt idx="1681">
                  <c:v>0.191894977168954</c:v>
                </c:pt>
                <c:pt idx="1682">
                  <c:v>0.192009132420095</c:v>
                </c:pt>
                <c:pt idx="1683">
                  <c:v>0.192123287671237</c:v>
                </c:pt>
                <c:pt idx="1684">
                  <c:v>0.192237442922379</c:v>
                </c:pt>
                <c:pt idx="1685">
                  <c:v>0.19235159817352</c:v>
                </c:pt>
                <c:pt idx="1686">
                  <c:v>0.192465753424662</c:v>
                </c:pt>
                <c:pt idx="1687">
                  <c:v>0.192579908675803</c:v>
                </c:pt>
                <c:pt idx="1688">
                  <c:v>0.192694063926945</c:v>
                </c:pt>
                <c:pt idx="1689">
                  <c:v>0.192808219178086</c:v>
                </c:pt>
                <c:pt idx="1690">
                  <c:v>0.192922374429228</c:v>
                </c:pt>
                <c:pt idx="1691">
                  <c:v>0.193036529680369</c:v>
                </c:pt>
                <c:pt idx="1692">
                  <c:v>0.193150684931511</c:v>
                </c:pt>
                <c:pt idx="1693">
                  <c:v>0.193264840182653</c:v>
                </c:pt>
                <c:pt idx="1694">
                  <c:v>0.193378995433794</c:v>
                </c:pt>
                <c:pt idx="1695">
                  <c:v>0.193493150684936</c:v>
                </c:pt>
                <c:pt idx="1696">
                  <c:v>0.193607305936077</c:v>
                </c:pt>
                <c:pt idx="1697">
                  <c:v>0.193721461187219</c:v>
                </c:pt>
                <c:pt idx="1698">
                  <c:v>0.19383561643836</c:v>
                </c:pt>
                <c:pt idx="1699">
                  <c:v>0.193949771689502</c:v>
                </c:pt>
                <c:pt idx="1700">
                  <c:v>0.194063926940643</c:v>
                </c:pt>
                <c:pt idx="1701">
                  <c:v>0.194178082191785</c:v>
                </c:pt>
                <c:pt idx="1702">
                  <c:v>0.194292237442927</c:v>
                </c:pt>
                <c:pt idx="1703">
                  <c:v>0.194406392694068</c:v>
                </c:pt>
                <c:pt idx="1704">
                  <c:v>0.19452054794521</c:v>
                </c:pt>
                <c:pt idx="1705">
                  <c:v>0.194634703196351</c:v>
                </c:pt>
                <c:pt idx="1706">
                  <c:v>0.194748858447493</c:v>
                </c:pt>
                <c:pt idx="1707">
                  <c:v>0.194863013698634</c:v>
                </c:pt>
                <c:pt idx="1708">
                  <c:v>0.194977168949776</c:v>
                </c:pt>
                <c:pt idx="1709">
                  <c:v>0.195091324200917</c:v>
                </c:pt>
                <c:pt idx="1710">
                  <c:v>0.195205479452059</c:v>
                </c:pt>
                <c:pt idx="1711">
                  <c:v>0.195319634703201</c:v>
                </c:pt>
                <c:pt idx="1712">
                  <c:v>0.195433789954342</c:v>
                </c:pt>
                <c:pt idx="1713">
                  <c:v>0.195547945205484</c:v>
                </c:pt>
                <c:pt idx="1714">
                  <c:v>0.195662100456625</c:v>
                </c:pt>
                <c:pt idx="1715">
                  <c:v>0.195776255707767</c:v>
                </c:pt>
                <c:pt idx="1716">
                  <c:v>0.195890410958908</c:v>
                </c:pt>
                <c:pt idx="1717">
                  <c:v>0.19600456621005</c:v>
                </c:pt>
                <c:pt idx="1718">
                  <c:v>0.196118721461191</c:v>
                </c:pt>
                <c:pt idx="1719">
                  <c:v>0.196232876712333</c:v>
                </c:pt>
                <c:pt idx="1720">
                  <c:v>0.196347031963475</c:v>
                </c:pt>
                <c:pt idx="1721">
                  <c:v>0.196461187214616</c:v>
                </c:pt>
                <c:pt idx="1722">
                  <c:v>0.196575342465758</c:v>
                </c:pt>
                <c:pt idx="1723">
                  <c:v>0.196689497716899</c:v>
                </c:pt>
                <c:pt idx="1724">
                  <c:v>0.196803652968041</c:v>
                </c:pt>
                <c:pt idx="1725">
                  <c:v>0.196917808219182</c:v>
                </c:pt>
                <c:pt idx="1726">
                  <c:v>0.197031963470324</c:v>
                </c:pt>
                <c:pt idx="1727">
                  <c:v>0.197146118721465</c:v>
                </c:pt>
                <c:pt idx="1728">
                  <c:v>0.197260273972607</c:v>
                </c:pt>
                <c:pt idx="1729">
                  <c:v>0.197374429223749</c:v>
                </c:pt>
                <c:pt idx="1730">
                  <c:v>0.19748858447489</c:v>
                </c:pt>
                <c:pt idx="1731">
                  <c:v>0.197602739726032</c:v>
                </c:pt>
                <c:pt idx="1732">
                  <c:v>0.197716894977173</c:v>
                </c:pt>
                <c:pt idx="1733">
                  <c:v>0.197831050228315</c:v>
                </c:pt>
                <c:pt idx="1734">
                  <c:v>0.197945205479456</c:v>
                </c:pt>
                <c:pt idx="1735">
                  <c:v>0.198059360730598</c:v>
                </c:pt>
                <c:pt idx="1736">
                  <c:v>0.198173515981739</c:v>
                </c:pt>
                <c:pt idx="1737">
                  <c:v>0.198287671232881</c:v>
                </c:pt>
                <c:pt idx="1738">
                  <c:v>0.198401826484023</c:v>
                </c:pt>
                <c:pt idx="1739">
                  <c:v>0.198515981735164</c:v>
                </c:pt>
                <c:pt idx="1740">
                  <c:v>0.198630136986306</c:v>
                </c:pt>
                <c:pt idx="1741">
                  <c:v>0.198744292237447</c:v>
                </c:pt>
                <c:pt idx="1742">
                  <c:v>0.198858447488589</c:v>
                </c:pt>
                <c:pt idx="1743">
                  <c:v>0.19897260273973</c:v>
                </c:pt>
                <c:pt idx="1744">
                  <c:v>0.199086757990872</c:v>
                </c:pt>
                <c:pt idx="1745">
                  <c:v>0.199200913242013</c:v>
                </c:pt>
                <c:pt idx="1746">
                  <c:v>0.199315068493155</c:v>
                </c:pt>
                <c:pt idx="1747">
                  <c:v>0.199429223744297</c:v>
                </c:pt>
                <c:pt idx="1748">
                  <c:v>0.199543378995438</c:v>
                </c:pt>
                <c:pt idx="1749">
                  <c:v>0.19965753424658</c:v>
                </c:pt>
                <c:pt idx="1750">
                  <c:v>0.199771689497721</c:v>
                </c:pt>
                <c:pt idx="1751">
                  <c:v>0.199885844748863</c:v>
                </c:pt>
                <c:pt idx="1752">
                  <c:v>0.200000000000004</c:v>
                </c:pt>
                <c:pt idx="1753">
                  <c:v>0.200114155251146</c:v>
                </c:pt>
                <c:pt idx="1754">
                  <c:v>0.200228310502287</c:v>
                </c:pt>
                <c:pt idx="1755">
                  <c:v>0.200342465753429</c:v>
                </c:pt>
                <c:pt idx="1756">
                  <c:v>0.200456621004571</c:v>
                </c:pt>
                <c:pt idx="1757">
                  <c:v>0.200570776255712</c:v>
                </c:pt>
                <c:pt idx="1758">
                  <c:v>0.200684931506854</c:v>
                </c:pt>
                <c:pt idx="1759">
                  <c:v>0.200799086757995</c:v>
                </c:pt>
                <c:pt idx="1760">
                  <c:v>0.200913242009137</c:v>
                </c:pt>
                <c:pt idx="1761">
                  <c:v>0.201027397260278</c:v>
                </c:pt>
                <c:pt idx="1762">
                  <c:v>0.20114155251142</c:v>
                </c:pt>
                <c:pt idx="1763">
                  <c:v>0.201255707762562</c:v>
                </c:pt>
                <c:pt idx="1764">
                  <c:v>0.201369863013703</c:v>
                </c:pt>
                <c:pt idx="1765">
                  <c:v>0.201484018264845</c:v>
                </c:pt>
                <c:pt idx="1766">
                  <c:v>0.201598173515986</c:v>
                </c:pt>
                <c:pt idx="1767">
                  <c:v>0.201712328767128</c:v>
                </c:pt>
                <c:pt idx="1768">
                  <c:v>0.201826484018269</c:v>
                </c:pt>
                <c:pt idx="1769">
                  <c:v>0.201940639269411</c:v>
                </c:pt>
                <c:pt idx="1770">
                  <c:v>0.202054794520552</c:v>
                </c:pt>
                <c:pt idx="1771">
                  <c:v>0.202168949771694</c:v>
                </c:pt>
                <c:pt idx="1772">
                  <c:v>0.202283105022836</c:v>
                </c:pt>
                <c:pt idx="1773">
                  <c:v>0.202397260273977</c:v>
                </c:pt>
                <c:pt idx="1774">
                  <c:v>0.202511415525119</c:v>
                </c:pt>
                <c:pt idx="1775">
                  <c:v>0.20262557077626</c:v>
                </c:pt>
                <c:pt idx="1776">
                  <c:v>0.202739726027402</c:v>
                </c:pt>
                <c:pt idx="1777">
                  <c:v>0.202853881278543</c:v>
                </c:pt>
                <c:pt idx="1778">
                  <c:v>0.202968036529685</c:v>
                </c:pt>
                <c:pt idx="1779">
                  <c:v>0.203082191780826</c:v>
                </c:pt>
                <c:pt idx="1780">
                  <c:v>0.203196347031968</c:v>
                </c:pt>
                <c:pt idx="1781">
                  <c:v>0.20331050228311</c:v>
                </c:pt>
                <c:pt idx="1782">
                  <c:v>0.203424657534251</c:v>
                </c:pt>
                <c:pt idx="1783">
                  <c:v>0.203538812785393</c:v>
                </c:pt>
                <c:pt idx="1784">
                  <c:v>0.203652968036534</c:v>
                </c:pt>
                <c:pt idx="1785">
                  <c:v>0.203767123287676</c:v>
                </c:pt>
                <c:pt idx="1786">
                  <c:v>0.203881278538817</c:v>
                </c:pt>
                <c:pt idx="1787">
                  <c:v>0.203995433789959</c:v>
                </c:pt>
                <c:pt idx="1788">
                  <c:v>0.2041095890411</c:v>
                </c:pt>
                <c:pt idx="1789">
                  <c:v>0.204223744292242</c:v>
                </c:pt>
                <c:pt idx="1790">
                  <c:v>0.204337899543384</c:v>
                </c:pt>
                <c:pt idx="1791">
                  <c:v>0.204452054794525</c:v>
                </c:pt>
                <c:pt idx="1792">
                  <c:v>0.204566210045667</c:v>
                </c:pt>
                <c:pt idx="1793">
                  <c:v>0.204680365296808</c:v>
                </c:pt>
                <c:pt idx="1794">
                  <c:v>0.20479452054795</c:v>
                </c:pt>
                <c:pt idx="1795">
                  <c:v>0.204908675799091</c:v>
                </c:pt>
                <c:pt idx="1796">
                  <c:v>0.205022831050233</c:v>
                </c:pt>
                <c:pt idx="1797">
                  <c:v>0.205136986301374</c:v>
                </c:pt>
                <c:pt idx="1798">
                  <c:v>0.205251141552516</c:v>
                </c:pt>
                <c:pt idx="1799">
                  <c:v>0.205365296803658</c:v>
                </c:pt>
                <c:pt idx="1800">
                  <c:v>0.205479452054799</c:v>
                </c:pt>
                <c:pt idx="1801">
                  <c:v>0.205593607305941</c:v>
                </c:pt>
                <c:pt idx="1802">
                  <c:v>0.205707762557082</c:v>
                </c:pt>
                <c:pt idx="1803">
                  <c:v>0.205821917808224</c:v>
                </c:pt>
                <c:pt idx="1804">
                  <c:v>0.205936073059365</c:v>
                </c:pt>
                <c:pt idx="1805">
                  <c:v>0.206050228310507</c:v>
                </c:pt>
                <c:pt idx="1806">
                  <c:v>0.206164383561648</c:v>
                </c:pt>
                <c:pt idx="1807">
                  <c:v>0.20627853881279</c:v>
                </c:pt>
                <c:pt idx="1808">
                  <c:v>0.206392694063932</c:v>
                </c:pt>
                <c:pt idx="1809">
                  <c:v>0.206506849315073</c:v>
                </c:pt>
                <c:pt idx="1810">
                  <c:v>0.206621004566215</c:v>
                </c:pt>
                <c:pt idx="1811">
                  <c:v>0.206735159817356</c:v>
                </c:pt>
                <c:pt idx="1812">
                  <c:v>0.206849315068498</c:v>
                </c:pt>
                <c:pt idx="1813">
                  <c:v>0.206963470319639</c:v>
                </c:pt>
                <c:pt idx="1814">
                  <c:v>0.207077625570781</c:v>
                </c:pt>
                <c:pt idx="1815">
                  <c:v>0.207191780821922</c:v>
                </c:pt>
                <c:pt idx="1816">
                  <c:v>0.207305936073064</c:v>
                </c:pt>
                <c:pt idx="1817">
                  <c:v>0.207420091324206</c:v>
                </c:pt>
                <c:pt idx="1818">
                  <c:v>0.207534246575347</c:v>
                </c:pt>
                <c:pt idx="1819">
                  <c:v>0.207648401826489</c:v>
                </c:pt>
                <c:pt idx="1820">
                  <c:v>0.20776255707763</c:v>
                </c:pt>
                <c:pt idx="1821">
                  <c:v>0.207876712328772</c:v>
                </c:pt>
                <c:pt idx="1822">
                  <c:v>0.207990867579913</c:v>
                </c:pt>
                <c:pt idx="1823">
                  <c:v>0.208105022831055</c:v>
                </c:pt>
                <c:pt idx="1824">
                  <c:v>0.208219178082196</c:v>
                </c:pt>
                <c:pt idx="1825">
                  <c:v>0.208333333333338</c:v>
                </c:pt>
                <c:pt idx="1826">
                  <c:v>0.20844748858448</c:v>
                </c:pt>
                <c:pt idx="1827">
                  <c:v>0.208561643835621</c:v>
                </c:pt>
                <c:pt idx="1828">
                  <c:v>0.208675799086763</c:v>
                </c:pt>
                <c:pt idx="1829">
                  <c:v>0.208789954337904</c:v>
                </c:pt>
                <c:pt idx="1830">
                  <c:v>0.208904109589046</c:v>
                </c:pt>
                <c:pt idx="1831">
                  <c:v>0.209018264840187</c:v>
                </c:pt>
                <c:pt idx="1832">
                  <c:v>0.209132420091329</c:v>
                </c:pt>
                <c:pt idx="1833">
                  <c:v>0.20924657534247</c:v>
                </c:pt>
                <c:pt idx="1834">
                  <c:v>0.209360730593612</c:v>
                </c:pt>
                <c:pt idx="1835">
                  <c:v>0.209474885844754</c:v>
                </c:pt>
                <c:pt idx="1836">
                  <c:v>0.209589041095895</c:v>
                </c:pt>
                <c:pt idx="1837">
                  <c:v>0.209703196347037</c:v>
                </c:pt>
                <c:pt idx="1838">
                  <c:v>0.209817351598178</c:v>
                </c:pt>
                <c:pt idx="1839">
                  <c:v>0.20993150684932</c:v>
                </c:pt>
                <c:pt idx="1840">
                  <c:v>0.210045662100461</c:v>
                </c:pt>
                <c:pt idx="1841">
                  <c:v>0.210159817351603</c:v>
                </c:pt>
                <c:pt idx="1842">
                  <c:v>0.210273972602744</c:v>
                </c:pt>
                <c:pt idx="1843">
                  <c:v>0.210388127853886</c:v>
                </c:pt>
                <c:pt idx="1844">
                  <c:v>0.210502283105028</c:v>
                </c:pt>
                <c:pt idx="1845">
                  <c:v>0.210616438356169</c:v>
                </c:pt>
                <c:pt idx="1846">
                  <c:v>0.210730593607311</c:v>
                </c:pt>
                <c:pt idx="1847">
                  <c:v>0.210844748858452</c:v>
                </c:pt>
                <c:pt idx="1848">
                  <c:v>0.210958904109594</c:v>
                </c:pt>
                <c:pt idx="1849">
                  <c:v>0.211073059360735</c:v>
                </c:pt>
                <c:pt idx="1850">
                  <c:v>0.211187214611877</c:v>
                </c:pt>
                <c:pt idx="1851">
                  <c:v>0.211301369863018</c:v>
                </c:pt>
                <c:pt idx="1852">
                  <c:v>0.21141552511416</c:v>
                </c:pt>
                <c:pt idx="1853">
                  <c:v>0.211529680365302</c:v>
                </c:pt>
                <c:pt idx="1854">
                  <c:v>0.211643835616443</c:v>
                </c:pt>
                <c:pt idx="1855">
                  <c:v>0.211757990867585</c:v>
                </c:pt>
                <c:pt idx="1856">
                  <c:v>0.211872146118726</c:v>
                </c:pt>
                <c:pt idx="1857">
                  <c:v>0.211986301369868</c:v>
                </c:pt>
                <c:pt idx="1858">
                  <c:v>0.212100456621009</c:v>
                </c:pt>
                <c:pt idx="1859">
                  <c:v>0.212214611872151</c:v>
                </c:pt>
                <c:pt idx="1860">
                  <c:v>0.212328767123293</c:v>
                </c:pt>
                <c:pt idx="1861">
                  <c:v>0.212442922374434</c:v>
                </c:pt>
                <c:pt idx="1862">
                  <c:v>0.212557077625576</c:v>
                </c:pt>
                <c:pt idx="1863">
                  <c:v>0.212671232876717</c:v>
                </c:pt>
                <c:pt idx="1864">
                  <c:v>0.212785388127859</c:v>
                </c:pt>
                <c:pt idx="1865">
                  <c:v>0.212899543379</c:v>
                </c:pt>
                <c:pt idx="1866">
                  <c:v>0.213013698630142</c:v>
                </c:pt>
                <c:pt idx="1867">
                  <c:v>0.213127853881283</c:v>
                </c:pt>
                <c:pt idx="1868">
                  <c:v>0.213242009132425</c:v>
                </c:pt>
                <c:pt idx="1869">
                  <c:v>0.213356164383567</c:v>
                </c:pt>
                <c:pt idx="1870">
                  <c:v>0.213470319634708</c:v>
                </c:pt>
                <c:pt idx="1871">
                  <c:v>0.21358447488585</c:v>
                </c:pt>
                <c:pt idx="1872">
                  <c:v>0.213698630136991</c:v>
                </c:pt>
                <c:pt idx="1873">
                  <c:v>0.213812785388133</c:v>
                </c:pt>
                <c:pt idx="1874">
                  <c:v>0.213926940639274</c:v>
                </c:pt>
                <c:pt idx="1875">
                  <c:v>0.214041095890416</c:v>
                </c:pt>
                <c:pt idx="1876">
                  <c:v>0.214155251141557</c:v>
                </c:pt>
                <c:pt idx="1877">
                  <c:v>0.214269406392699</c:v>
                </c:pt>
                <c:pt idx="1878">
                  <c:v>0.214383561643841</c:v>
                </c:pt>
                <c:pt idx="1879">
                  <c:v>0.214497716894982</c:v>
                </c:pt>
                <c:pt idx="1880">
                  <c:v>0.214611872146124</c:v>
                </c:pt>
                <c:pt idx="1881">
                  <c:v>0.214726027397265</c:v>
                </c:pt>
                <c:pt idx="1882">
                  <c:v>0.214840182648407</c:v>
                </c:pt>
                <c:pt idx="1883">
                  <c:v>0.214954337899548</c:v>
                </c:pt>
                <c:pt idx="1884">
                  <c:v>0.21506849315069</c:v>
                </c:pt>
                <c:pt idx="1885">
                  <c:v>0.215182648401831</c:v>
                </c:pt>
                <c:pt idx="1886">
                  <c:v>0.215296803652973</c:v>
                </c:pt>
                <c:pt idx="1887">
                  <c:v>0.215410958904115</c:v>
                </c:pt>
                <c:pt idx="1888">
                  <c:v>0.215525114155256</c:v>
                </c:pt>
                <c:pt idx="1889">
                  <c:v>0.215639269406398</c:v>
                </c:pt>
                <c:pt idx="1890">
                  <c:v>0.215753424657539</c:v>
                </c:pt>
                <c:pt idx="1891">
                  <c:v>0.215867579908681</c:v>
                </c:pt>
                <c:pt idx="1892">
                  <c:v>0.215981735159822</c:v>
                </c:pt>
                <c:pt idx="1893">
                  <c:v>0.216095890410964</c:v>
                </c:pt>
                <c:pt idx="1894">
                  <c:v>0.216210045662105</c:v>
                </c:pt>
                <c:pt idx="1895">
                  <c:v>0.216324200913247</c:v>
                </c:pt>
                <c:pt idx="1896">
                  <c:v>0.216438356164389</c:v>
                </c:pt>
                <c:pt idx="1897">
                  <c:v>0.21655251141553</c:v>
                </c:pt>
                <c:pt idx="1898">
                  <c:v>0.216666666666672</c:v>
                </c:pt>
                <c:pt idx="1899">
                  <c:v>0.216780821917813</c:v>
                </c:pt>
                <c:pt idx="1900">
                  <c:v>0.216894977168955</c:v>
                </c:pt>
                <c:pt idx="1901">
                  <c:v>0.217009132420096</c:v>
                </c:pt>
                <c:pt idx="1902">
                  <c:v>0.217123287671238</c:v>
                </c:pt>
                <c:pt idx="1903">
                  <c:v>0.217237442922379</c:v>
                </c:pt>
                <c:pt idx="1904">
                  <c:v>0.217351598173521</c:v>
                </c:pt>
                <c:pt idx="1905">
                  <c:v>0.217465753424663</c:v>
                </c:pt>
                <c:pt idx="1906">
                  <c:v>0.217579908675804</c:v>
                </c:pt>
                <c:pt idx="1907">
                  <c:v>0.217694063926946</c:v>
                </c:pt>
                <c:pt idx="1908">
                  <c:v>0.217808219178087</c:v>
                </c:pt>
                <c:pt idx="1909">
                  <c:v>0.217922374429229</c:v>
                </c:pt>
                <c:pt idx="1910">
                  <c:v>0.21803652968037</c:v>
                </c:pt>
                <c:pt idx="1911">
                  <c:v>0.218150684931512</c:v>
                </c:pt>
                <c:pt idx="1912">
                  <c:v>0.218264840182653</c:v>
                </c:pt>
                <c:pt idx="1913">
                  <c:v>0.218378995433795</c:v>
                </c:pt>
                <c:pt idx="1914">
                  <c:v>0.218493150684937</c:v>
                </c:pt>
                <c:pt idx="1915">
                  <c:v>0.218607305936078</c:v>
                </c:pt>
                <c:pt idx="1916">
                  <c:v>0.21872146118722</c:v>
                </c:pt>
                <c:pt idx="1917">
                  <c:v>0.218835616438361</c:v>
                </c:pt>
                <c:pt idx="1918">
                  <c:v>0.218949771689503</c:v>
                </c:pt>
                <c:pt idx="1919">
                  <c:v>0.219063926940644</c:v>
                </c:pt>
                <c:pt idx="1920">
                  <c:v>0.219178082191786</c:v>
                </c:pt>
                <c:pt idx="1921">
                  <c:v>0.219292237442927</c:v>
                </c:pt>
                <c:pt idx="1922">
                  <c:v>0.219406392694069</c:v>
                </c:pt>
                <c:pt idx="1923">
                  <c:v>0.219520547945211</c:v>
                </c:pt>
                <c:pt idx="1924">
                  <c:v>0.219634703196352</c:v>
                </c:pt>
                <c:pt idx="1925">
                  <c:v>0.219748858447494</c:v>
                </c:pt>
                <c:pt idx="1926">
                  <c:v>0.219863013698635</c:v>
                </c:pt>
                <c:pt idx="1927">
                  <c:v>0.219977168949777</c:v>
                </c:pt>
                <c:pt idx="1928">
                  <c:v>0.220091324200918</c:v>
                </c:pt>
                <c:pt idx="1929">
                  <c:v>0.22020547945206</c:v>
                </c:pt>
                <c:pt idx="1930">
                  <c:v>0.220319634703201</c:v>
                </c:pt>
                <c:pt idx="1931">
                  <c:v>0.220433789954343</c:v>
                </c:pt>
                <c:pt idx="1932">
                  <c:v>0.220547945205485</c:v>
                </c:pt>
                <c:pt idx="1933">
                  <c:v>0.220662100456626</c:v>
                </c:pt>
                <c:pt idx="1934">
                  <c:v>0.220776255707768</c:v>
                </c:pt>
                <c:pt idx="1935">
                  <c:v>0.220890410958909</c:v>
                </c:pt>
                <c:pt idx="1936">
                  <c:v>0.221004566210051</c:v>
                </c:pt>
                <c:pt idx="1937">
                  <c:v>0.221118721461192</c:v>
                </c:pt>
                <c:pt idx="1938">
                  <c:v>0.221232876712334</c:v>
                </c:pt>
                <c:pt idx="1939">
                  <c:v>0.221347031963475</c:v>
                </c:pt>
                <c:pt idx="1940">
                  <c:v>0.221461187214617</c:v>
                </c:pt>
                <c:pt idx="1941">
                  <c:v>0.221575342465759</c:v>
                </c:pt>
                <c:pt idx="1942">
                  <c:v>0.2216894977169</c:v>
                </c:pt>
                <c:pt idx="1943">
                  <c:v>0.221803652968042</c:v>
                </c:pt>
                <c:pt idx="1944">
                  <c:v>0.221917808219183</c:v>
                </c:pt>
                <c:pt idx="1945">
                  <c:v>0.222031963470325</c:v>
                </c:pt>
                <c:pt idx="1946">
                  <c:v>0.222146118721466</c:v>
                </c:pt>
                <c:pt idx="1947">
                  <c:v>0.222260273972608</c:v>
                </c:pt>
                <c:pt idx="1948">
                  <c:v>0.222374429223749</c:v>
                </c:pt>
                <c:pt idx="1949">
                  <c:v>0.222488584474891</c:v>
                </c:pt>
                <c:pt idx="1950">
                  <c:v>0.222602739726033</c:v>
                </c:pt>
                <c:pt idx="1951">
                  <c:v>0.222716894977174</c:v>
                </c:pt>
                <c:pt idx="1952">
                  <c:v>0.222831050228316</c:v>
                </c:pt>
                <c:pt idx="1953">
                  <c:v>0.222945205479457</c:v>
                </c:pt>
                <c:pt idx="1954">
                  <c:v>0.223059360730599</c:v>
                </c:pt>
                <c:pt idx="1955">
                  <c:v>0.22317351598174</c:v>
                </c:pt>
                <c:pt idx="1956">
                  <c:v>0.223287671232882</c:v>
                </c:pt>
                <c:pt idx="1957">
                  <c:v>0.223401826484023</c:v>
                </c:pt>
                <c:pt idx="1958">
                  <c:v>0.223515981735165</c:v>
                </c:pt>
                <c:pt idx="1959">
                  <c:v>0.223630136986307</c:v>
                </c:pt>
                <c:pt idx="1960">
                  <c:v>0.223744292237448</c:v>
                </c:pt>
                <c:pt idx="1961">
                  <c:v>0.22385844748859</c:v>
                </c:pt>
                <c:pt idx="1962">
                  <c:v>0.223972602739731</c:v>
                </c:pt>
                <c:pt idx="1963">
                  <c:v>0.224086757990873</c:v>
                </c:pt>
                <c:pt idx="1964">
                  <c:v>0.224200913242014</c:v>
                </c:pt>
                <c:pt idx="1965">
                  <c:v>0.224315068493156</c:v>
                </c:pt>
                <c:pt idx="1966">
                  <c:v>0.224429223744298</c:v>
                </c:pt>
                <c:pt idx="1967">
                  <c:v>0.224543378995439</c:v>
                </c:pt>
                <c:pt idx="1968">
                  <c:v>0.224657534246581</c:v>
                </c:pt>
                <c:pt idx="1969">
                  <c:v>0.224771689497722</c:v>
                </c:pt>
                <c:pt idx="1970">
                  <c:v>0.224885844748864</c:v>
                </c:pt>
                <c:pt idx="1971">
                  <c:v>0.225000000000005</c:v>
                </c:pt>
                <c:pt idx="1972">
                  <c:v>0.225114155251147</c:v>
                </c:pt>
                <c:pt idx="1973">
                  <c:v>0.225228310502288</c:v>
                </c:pt>
                <c:pt idx="1974">
                  <c:v>0.22534246575343</c:v>
                </c:pt>
                <c:pt idx="1975">
                  <c:v>0.225456621004572</c:v>
                </c:pt>
                <c:pt idx="1976">
                  <c:v>0.225570776255713</c:v>
                </c:pt>
                <c:pt idx="1977">
                  <c:v>0.225684931506855</c:v>
                </c:pt>
                <c:pt idx="1978">
                  <c:v>0.225799086757996</c:v>
                </c:pt>
                <c:pt idx="1979">
                  <c:v>0.225913242009138</c:v>
                </c:pt>
                <c:pt idx="1980">
                  <c:v>0.226027397260279</c:v>
                </c:pt>
                <c:pt idx="1981">
                  <c:v>0.226141552511421</c:v>
                </c:pt>
                <c:pt idx="1982">
                  <c:v>0.226255707762562</c:v>
                </c:pt>
                <c:pt idx="1983">
                  <c:v>0.226369863013704</c:v>
                </c:pt>
                <c:pt idx="1984">
                  <c:v>0.226484018264846</c:v>
                </c:pt>
                <c:pt idx="1985">
                  <c:v>0.226598173515987</c:v>
                </c:pt>
                <c:pt idx="1986">
                  <c:v>0.226712328767129</c:v>
                </c:pt>
                <c:pt idx="1987">
                  <c:v>0.22682648401827</c:v>
                </c:pt>
                <c:pt idx="1988">
                  <c:v>0.226940639269412</c:v>
                </c:pt>
                <c:pt idx="1989">
                  <c:v>0.227054794520553</c:v>
                </c:pt>
                <c:pt idx="1990">
                  <c:v>0.227168949771695</c:v>
                </c:pt>
                <c:pt idx="1991">
                  <c:v>0.227283105022836</c:v>
                </c:pt>
                <c:pt idx="1992">
                  <c:v>0.227397260273978</c:v>
                </c:pt>
                <c:pt idx="1993">
                  <c:v>0.22751141552512</c:v>
                </c:pt>
                <c:pt idx="1994">
                  <c:v>0.227625570776261</c:v>
                </c:pt>
                <c:pt idx="1995">
                  <c:v>0.227739726027403</c:v>
                </c:pt>
                <c:pt idx="1996">
                  <c:v>0.227853881278544</c:v>
                </c:pt>
                <c:pt idx="1997">
                  <c:v>0.227968036529686</c:v>
                </c:pt>
                <c:pt idx="1998">
                  <c:v>0.228082191780827</c:v>
                </c:pt>
                <c:pt idx="1999">
                  <c:v>0.228196347031969</c:v>
                </c:pt>
                <c:pt idx="2000">
                  <c:v>0.22831050228311</c:v>
                </c:pt>
                <c:pt idx="2001">
                  <c:v>0.228424657534252</c:v>
                </c:pt>
                <c:pt idx="2002">
                  <c:v>0.228538812785394</c:v>
                </c:pt>
                <c:pt idx="2003">
                  <c:v>0.228652968036535</c:v>
                </c:pt>
                <c:pt idx="2004">
                  <c:v>0.228767123287677</c:v>
                </c:pt>
                <c:pt idx="2005">
                  <c:v>0.228881278538818</c:v>
                </c:pt>
                <c:pt idx="2006">
                  <c:v>0.22899543378996</c:v>
                </c:pt>
                <c:pt idx="2007">
                  <c:v>0.229109589041101</c:v>
                </c:pt>
                <c:pt idx="2008">
                  <c:v>0.229223744292243</c:v>
                </c:pt>
                <c:pt idx="2009">
                  <c:v>0.229337899543384</c:v>
                </c:pt>
                <c:pt idx="2010">
                  <c:v>0.229452054794526</c:v>
                </c:pt>
                <c:pt idx="2011">
                  <c:v>0.229566210045668</c:v>
                </c:pt>
                <c:pt idx="2012">
                  <c:v>0.229680365296809</c:v>
                </c:pt>
                <c:pt idx="2013">
                  <c:v>0.229794520547951</c:v>
                </c:pt>
                <c:pt idx="2014">
                  <c:v>0.229908675799092</c:v>
                </c:pt>
                <c:pt idx="2015">
                  <c:v>0.230022831050234</c:v>
                </c:pt>
                <c:pt idx="2016">
                  <c:v>0.230136986301375</c:v>
                </c:pt>
                <c:pt idx="2017">
                  <c:v>0.230251141552517</c:v>
                </c:pt>
                <c:pt idx="2018">
                  <c:v>0.230365296803658</c:v>
                </c:pt>
                <c:pt idx="2019">
                  <c:v>0.2304794520548</c:v>
                </c:pt>
                <c:pt idx="2020">
                  <c:v>0.230593607305942</c:v>
                </c:pt>
                <c:pt idx="2021">
                  <c:v>0.230707762557083</c:v>
                </c:pt>
                <c:pt idx="2022">
                  <c:v>0.230821917808225</c:v>
                </c:pt>
                <c:pt idx="2023">
                  <c:v>0.230936073059366</c:v>
                </c:pt>
                <c:pt idx="2024">
                  <c:v>0.231050228310508</c:v>
                </c:pt>
                <c:pt idx="2025">
                  <c:v>0.231164383561649</c:v>
                </c:pt>
                <c:pt idx="2026">
                  <c:v>0.231278538812791</c:v>
                </c:pt>
                <c:pt idx="2027">
                  <c:v>0.231392694063932</c:v>
                </c:pt>
                <c:pt idx="2028">
                  <c:v>0.231506849315074</c:v>
                </c:pt>
                <c:pt idx="2029">
                  <c:v>0.231621004566216</c:v>
                </c:pt>
                <c:pt idx="2030">
                  <c:v>0.231735159817357</c:v>
                </c:pt>
                <c:pt idx="2031">
                  <c:v>0.231849315068499</c:v>
                </c:pt>
                <c:pt idx="2032">
                  <c:v>0.23196347031964</c:v>
                </c:pt>
                <c:pt idx="2033">
                  <c:v>0.232077625570782</c:v>
                </c:pt>
                <c:pt idx="2034">
                  <c:v>0.232191780821923</c:v>
                </c:pt>
                <c:pt idx="2035">
                  <c:v>0.232305936073065</c:v>
                </c:pt>
                <c:pt idx="2036">
                  <c:v>0.232420091324206</c:v>
                </c:pt>
                <c:pt idx="2037">
                  <c:v>0.232534246575348</c:v>
                </c:pt>
                <c:pt idx="2038">
                  <c:v>0.23264840182649</c:v>
                </c:pt>
                <c:pt idx="2039">
                  <c:v>0.232762557077631</c:v>
                </c:pt>
                <c:pt idx="2040">
                  <c:v>0.232876712328773</c:v>
                </c:pt>
                <c:pt idx="2041">
                  <c:v>0.232990867579914</c:v>
                </c:pt>
                <c:pt idx="2042">
                  <c:v>0.233105022831056</c:v>
                </c:pt>
                <c:pt idx="2043">
                  <c:v>0.233219178082197</c:v>
                </c:pt>
                <c:pt idx="2044">
                  <c:v>0.233333333333339</c:v>
                </c:pt>
                <c:pt idx="2045">
                  <c:v>0.23344748858448</c:v>
                </c:pt>
                <c:pt idx="2046">
                  <c:v>0.233561643835622</c:v>
                </c:pt>
                <c:pt idx="2047">
                  <c:v>0.233675799086764</c:v>
                </c:pt>
                <c:pt idx="2048">
                  <c:v>0.233789954337905</c:v>
                </c:pt>
                <c:pt idx="2049">
                  <c:v>0.233904109589047</c:v>
                </c:pt>
                <c:pt idx="2050">
                  <c:v>0.234018264840188</c:v>
                </c:pt>
                <c:pt idx="2051">
                  <c:v>0.23413242009133</c:v>
                </c:pt>
                <c:pt idx="2052">
                  <c:v>0.234246575342471</c:v>
                </c:pt>
                <c:pt idx="2053">
                  <c:v>0.234360730593613</c:v>
                </c:pt>
                <c:pt idx="2054">
                  <c:v>0.234474885844754</c:v>
                </c:pt>
                <c:pt idx="2055">
                  <c:v>0.234589041095896</c:v>
                </c:pt>
                <c:pt idx="2056">
                  <c:v>0.234703196347038</c:v>
                </c:pt>
                <c:pt idx="2057">
                  <c:v>0.234817351598179</c:v>
                </c:pt>
                <c:pt idx="2058">
                  <c:v>0.234931506849321</c:v>
                </c:pt>
                <c:pt idx="2059">
                  <c:v>0.235045662100462</c:v>
                </c:pt>
                <c:pt idx="2060">
                  <c:v>0.235159817351604</c:v>
                </c:pt>
                <c:pt idx="2061">
                  <c:v>0.235273972602745</c:v>
                </c:pt>
                <c:pt idx="2062">
                  <c:v>0.235388127853887</c:v>
                </c:pt>
                <c:pt idx="2063">
                  <c:v>0.235502283105029</c:v>
                </c:pt>
                <c:pt idx="2064">
                  <c:v>0.23561643835617</c:v>
                </c:pt>
                <c:pt idx="2065">
                  <c:v>0.235730593607312</c:v>
                </c:pt>
                <c:pt idx="2066">
                  <c:v>0.235844748858453</c:v>
                </c:pt>
                <c:pt idx="2067">
                  <c:v>0.235958904109595</c:v>
                </c:pt>
                <c:pt idx="2068">
                  <c:v>0.236073059360736</c:v>
                </c:pt>
                <c:pt idx="2069">
                  <c:v>0.236187214611878</c:v>
                </c:pt>
                <c:pt idx="2070">
                  <c:v>0.236301369863019</c:v>
                </c:pt>
                <c:pt idx="2071">
                  <c:v>0.236415525114161</c:v>
                </c:pt>
                <c:pt idx="2072">
                  <c:v>0.236529680365303</c:v>
                </c:pt>
                <c:pt idx="2073">
                  <c:v>0.236643835616444</c:v>
                </c:pt>
                <c:pt idx="2074">
                  <c:v>0.236757990867586</c:v>
                </c:pt>
                <c:pt idx="2075">
                  <c:v>0.236872146118727</c:v>
                </c:pt>
                <c:pt idx="2076">
                  <c:v>0.236986301369869</c:v>
                </c:pt>
                <c:pt idx="2077">
                  <c:v>0.23710045662101</c:v>
                </c:pt>
                <c:pt idx="2078">
                  <c:v>0.237214611872152</c:v>
                </c:pt>
                <c:pt idx="2079">
                  <c:v>0.237328767123293</c:v>
                </c:pt>
                <c:pt idx="2080">
                  <c:v>0.237442922374435</c:v>
                </c:pt>
                <c:pt idx="2081">
                  <c:v>0.237557077625577</c:v>
                </c:pt>
                <c:pt idx="2082">
                  <c:v>0.237671232876718</c:v>
                </c:pt>
                <c:pt idx="2083">
                  <c:v>0.23778538812786</c:v>
                </c:pt>
                <c:pt idx="2084">
                  <c:v>0.237899543379001</c:v>
                </c:pt>
                <c:pt idx="2085">
                  <c:v>0.238013698630143</c:v>
                </c:pt>
                <c:pt idx="2086">
                  <c:v>0.238127853881284</c:v>
                </c:pt>
                <c:pt idx="2087">
                  <c:v>0.238242009132426</c:v>
                </c:pt>
                <c:pt idx="2088">
                  <c:v>0.238356164383567</c:v>
                </c:pt>
                <c:pt idx="2089">
                  <c:v>0.238470319634709</c:v>
                </c:pt>
                <c:pt idx="2090">
                  <c:v>0.238584474885851</c:v>
                </c:pt>
                <c:pt idx="2091">
                  <c:v>0.238698630136992</c:v>
                </c:pt>
                <c:pt idx="2092">
                  <c:v>0.238812785388134</c:v>
                </c:pt>
                <c:pt idx="2093">
                  <c:v>0.238926940639275</c:v>
                </c:pt>
                <c:pt idx="2094">
                  <c:v>0.239041095890417</c:v>
                </c:pt>
                <c:pt idx="2095">
                  <c:v>0.239155251141558</c:v>
                </c:pt>
                <c:pt idx="2096">
                  <c:v>0.2392694063927</c:v>
                </c:pt>
                <c:pt idx="2097">
                  <c:v>0.239383561643841</c:v>
                </c:pt>
                <c:pt idx="2098">
                  <c:v>0.239497716894983</c:v>
                </c:pt>
                <c:pt idx="2099">
                  <c:v>0.239611872146125</c:v>
                </c:pt>
                <c:pt idx="2100">
                  <c:v>0.239726027397266</c:v>
                </c:pt>
                <c:pt idx="2101">
                  <c:v>0.239840182648408</c:v>
                </c:pt>
                <c:pt idx="2102">
                  <c:v>0.239954337899549</c:v>
                </c:pt>
                <c:pt idx="2103">
                  <c:v>0.240068493150691</c:v>
                </c:pt>
                <c:pt idx="2104">
                  <c:v>0.240182648401832</c:v>
                </c:pt>
                <c:pt idx="2105">
                  <c:v>0.240296803652974</c:v>
                </c:pt>
                <c:pt idx="2106">
                  <c:v>0.240410958904115</c:v>
                </c:pt>
                <c:pt idx="2107">
                  <c:v>0.240525114155257</c:v>
                </c:pt>
                <c:pt idx="2108">
                  <c:v>0.240639269406399</c:v>
                </c:pt>
                <c:pt idx="2109">
                  <c:v>0.24075342465754</c:v>
                </c:pt>
                <c:pt idx="2110">
                  <c:v>0.240867579908682</c:v>
                </c:pt>
                <c:pt idx="2111">
                  <c:v>0.240981735159823</c:v>
                </c:pt>
                <c:pt idx="2112">
                  <c:v>0.241095890410965</c:v>
                </c:pt>
                <c:pt idx="2113">
                  <c:v>0.241210045662106</c:v>
                </c:pt>
                <c:pt idx="2114">
                  <c:v>0.241324200913248</c:v>
                </c:pt>
                <c:pt idx="2115">
                  <c:v>0.241438356164389</c:v>
                </c:pt>
                <c:pt idx="2116">
                  <c:v>0.241552511415531</c:v>
                </c:pt>
                <c:pt idx="2117">
                  <c:v>0.241666666666673</c:v>
                </c:pt>
                <c:pt idx="2118">
                  <c:v>0.241780821917814</c:v>
                </c:pt>
                <c:pt idx="2119">
                  <c:v>0.241894977168956</c:v>
                </c:pt>
                <c:pt idx="2120">
                  <c:v>0.242009132420097</c:v>
                </c:pt>
                <c:pt idx="2121">
                  <c:v>0.242123287671239</c:v>
                </c:pt>
                <c:pt idx="2122">
                  <c:v>0.24223744292238</c:v>
                </c:pt>
                <c:pt idx="2123">
                  <c:v>0.242351598173522</c:v>
                </c:pt>
                <c:pt idx="2124">
                  <c:v>0.242465753424663</c:v>
                </c:pt>
                <c:pt idx="2125">
                  <c:v>0.242579908675805</c:v>
                </c:pt>
                <c:pt idx="2126">
                  <c:v>0.242694063926947</c:v>
                </c:pt>
                <c:pt idx="2127">
                  <c:v>0.242808219178088</c:v>
                </c:pt>
                <c:pt idx="2128">
                  <c:v>0.24292237442923</c:v>
                </c:pt>
                <c:pt idx="2129">
                  <c:v>0.243036529680371</c:v>
                </c:pt>
                <c:pt idx="2130">
                  <c:v>0.243150684931513</c:v>
                </c:pt>
                <c:pt idx="2131">
                  <c:v>0.243264840182654</c:v>
                </c:pt>
                <c:pt idx="2132">
                  <c:v>0.243378995433796</c:v>
                </c:pt>
                <c:pt idx="2133">
                  <c:v>0.243493150684937</c:v>
                </c:pt>
                <c:pt idx="2134">
                  <c:v>0.243607305936079</c:v>
                </c:pt>
                <c:pt idx="2135">
                  <c:v>0.243721461187221</c:v>
                </c:pt>
                <c:pt idx="2136">
                  <c:v>0.243835616438362</c:v>
                </c:pt>
                <c:pt idx="2137">
                  <c:v>0.243949771689504</c:v>
                </c:pt>
                <c:pt idx="2138">
                  <c:v>0.244063926940645</c:v>
                </c:pt>
                <c:pt idx="2139">
                  <c:v>0.244178082191787</c:v>
                </c:pt>
                <c:pt idx="2140">
                  <c:v>0.244292237442928</c:v>
                </c:pt>
                <c:pt idx="2141">
                  <c:v>0.24440639269407</c:v>
                </c:pt>
                <c:pt idx="2142">
                  <c:v>0.244520547945211</c:v>
                </c:pt>
                <c:pt idx="2143">
                  <c:v>0.244634703196353</c:v>
                </c:pt>
                <c:pt idx="2144">
                  <c:v>0.244748858447495</c:v>
                </c:pt>
                <c:pt idx="2145">
                  <c:v>0.244863013698636</c:v>
                </c:pt>
                <c:pt idx="2146">
                  <c:v>0.244977168949778</c:v>
                </c:pt>
                <c:pt idx="2147">
                  <c:v>0.245091324200919</c:v>
                </c:pt>
                <c:pt idx="2148">
                  <c:v>0.245205479452061</c:v>
                </c:pt>
                <c:pt idx="2149">
                  <c:v>0.245319634703202</c:v>
                </c:pt>
                <c:pt idx="2150">
                  <c:v>0.245433789954344</c:v>
                </c:pt>
                <c:pt idx="2151">
                  <c:v>0.245547945205485</c:v>
                </c:pt>
                <c:pt idx="2152">
                  <c:v>0.245662100456627</c:v>
                </c:pt>
                <c:pt idx="2153">
                  <c:v>0.245776255707769</c:v>
                </c:pt>
                <c:pt idx="2154">
                  <c:v>0.24589041095891</c:v>
                </c:pt>
                <c:pt idx="2155">
                  <c:v>0.246004566210052</c:v>
                </c:pt>
                <c:pt idx="2156">
                  <c:v>0.246118721461193</c:v>
                </c:pt>
                <c:pt idx="2157">
                  <c:v>0.246232876712335</c:v>
                </c:pt>
                <c:pt idx="2158">
                  <c:v>0.246347031963476</c:v>
                </c:pt>
                <c:pt idx="2159">
                  <c:v>0.246461187214618</c:v>
                </c:pt>
                <c:pt idx="2160">
                  <c:v>0.24657534246576</c:v>
                </c:pt>
                <c:pt idx="2161">
                  <c:v>0.246689497716901</c:v>
                </c:pt>
                <c:pt idx="2162">
                  <c:v>0.246803652968043</c:v>
                </c:pt>
                <c:pt idx="2163">
                  <c:v>0.246917808219184</c:v>
                </c:pt>
                <c:pt idx="2164">
                  <c:v>0.247031963470326</c:v>
                </c:pt>
                <c:pt idx="2165">
                  <c:v>0.247146118721467</c:v>
                </c:pt>
                <c:pt idx="2166">
                  <c:v>0.247260273972609</c:v>
                </c:pt>
                <c:pt idx="2167">
                  <c:v>0.24737442922375</c:v>
                </c:pt>
                <c:pt idx="2168">
                  <c:v>0.247488584474892</c:v>
                </c:pt>
                <c:pt idx="2169">
                  <c:v>0.247602739726034</c:v>
                </c:pt>
                <c:pt idx="2170">
                  <c:v>0.247716894977175</c:v>
                </c:pt>
                <c:pt idx="2171">
                  <c:v>0.247831050228317</c:v>
                </c:pt>
                <c:pt idx="2172">
                  <c:v>0.247945205479458</c:v>
                </c:pt>
                <c:pt idx="2173">
                  <c:v>0.2480593607306</c:v>
                </c:pt>
                <c:pt idx="2174">
                  <c:v>0.248173515981741</c:v>
                </c:pt>
                <c:pt idx="2175">
                  <c:v>0.248287671232883</c:v>
                </c:pt>
                <c:pt idx="2176">
                  <c:v>0.248401826484024</c:v>
                </c:pt>
                <c:pt idx="2177">
                  <c:v>0.248515981735166</c:v>
                </c:pt>
                <c:pt idx="2178">
                  <c:v>0.248630136986308</c:v>
                </c:pt>
                <c:pt idx="2179">
                  <c:v>0.248744292237449</c:v>
                </c:pt>
                <c:pt idx="2180">
                  <c:v>0.248858447488591</c:v>
                </c:pt>
                <c:pt idx="2181">
                  <c:v>0.248972602739732</c:v>
                </c:pt>
                <c:pt idx="2182">
                  <c:v>0.249086757990874</c:v>
                </c:pt>
                <c:pt idx="2183">
                  <c:v>0.249200913242015</c:v>
                </c:pt>
                <c:pt idx="2184">
                  <c:v>0.249315068493157</c:v>
                </c:pt>
                <c:pt idx="2185">
                  <c:v>0.249429223744298</c:v>
                </c:pt>
                <c:pt idx="2186">
                  <c:v>0.24954337899544</c:v>
                </c:pt>
                <c:pt idx="2187">
                  <c:v>0.249657534246582</c:v>
                </c:pt>
                <c:pt idx="2188">
                  <c:v>0.249771689497723</c:v>
                </c:pt>
                <c:pt idx="2189">
                  <c:v>0.249885844748865</c:v>
                </c:pt>
                <c:pt idx="2190">
                  <c:v>0.250000000000006</c:v>
                </c:pt>
              </c:numCache>
            </c:numRef>
          </c:xVal>
          <c:yVal>
            <c:numRef>
              <c:f>'GBM+jump'!$H$11:$H$2201</c:f>
              <c:numCache>
                <c:formatCode>General</c:formatCode>
                <c:ptCount val="2191"/>
                <c:pt idx="0">
                  <c:v>100</c:v>
                </c:pt>
                <c:pt idx="1">
                  <c:v>99.7250879932797</c:v>
                </c:pt>
                <c:pt idx="2">
                  <c:v>99.8446488595071</c:v>
                </c:pt>
                <c:pt idx="3">
                  <c:v>99.7156493539569</c:v>
                </c:pt>
                <c:pt idx="4">
                  <c:v>99.4745750537159</c:v>
                </c:pt>
                <c:pt idx="5">
                  <c:v>99.4370993951557</c:v>
                </c:pt>
                <c:pt idx="6">
                  <c:v>98.7295196924825</c:v>
                </c:pt>
                <c:pt idx="7">
                  <c:v>98.801896293487</c:v>
                </c:pt>
                <c:pt idx="8">
                  <c:v>99.1308682236806</c:v>
                </c:pt>
                <c:pt idx="9">
                  <c:v>99.3241248179821</c:v>
                </c:pt>
                <c:pt idx="10">
                  <c:v>99.7307993021476</c:v>
                </c:pt>
                <c:pt idx="11">
                  <c:v>99.8569662342868</c:v>
                </c:pt>
                <c:pt idx="12">
                  <c:v>99.6482401388796</c:v>
                </c:pt>
                <c:pt idx="13">
                  <c:v>99.5604797849552</c:v>
                </c:pt>
                <c:pt idx="14">
                  <c:v>98.9911221318635</c:v>
                </c:pt>
                <c:pt idx="15">
                  <c:v>98.2074524768781</c:v>
                </c:pt>
                <c:pt idx="16">
                  <c:v>97.543523393188</c:v>
                </c:pt>
                <c:pt idx="17">
                  <c:v>97.6262795430305</c:v>
                </c:pt>
                <c:pt idx="18">
                  <c:v>97.2289517439648</c:v>
                </c:pt>
                <c:pt idx="19">
                  <c:v>96.2229475445611</c:v>
                </c:pt>
                <c:pt idx="20">
                  <c:v>95.842688184606</c:v>
                </c:pt>
                <c:pt idx="21">
                  <c:v>95.7870084388121</c:v>
                </c:pt>
                <c:pt idx="22">
                  <c:v>95.7301336418854</c:v>
                </c:pt>
                <c:pt idx="23">
                  <c:v>95.9424921281051</c:v>
                </c:pt>
                <c:pt idx="24">
                  <c:v>96.1996749259092</c:v>
                </c:pt>
                <c:pt idx="25">
                  <c:v>96.5510750038773</c:v>
                </c:pt>
                <c:pt idx="26">
                  <c:v>96.699477386002</c:v>
                </c:pt>
                <c:pt idx="27">
                  <c:v>96.9783424657219</c:v>
                </c:pt>
                <c:pt idx="28">
                  <c:v>96.9497193105178</c:v>
                </c:pt>
                <c:pt idx="29">
                  <c:v>96.931610828591</c:v>
                </c:pt>
                <c:pt idx="30">
                  <c:v>96.7146945778042</c:v>
                </c:pt>
                <c:pt idx="31">
                  <c:v>96.2574906062385</c:v>
                </c:pt>
                <c:pt idx="32">
                  <c:v>96.0382966770493</c:v>
                </c:pt>
                <c:pt idx="33">
                  <c:v>96.3364984992186</c:v>
                </c:pt>
                <c:pt idx="34">
                  <c:v>96.2722885923479</c:v>
                </c:pt>
                <c:pt idx="35">
                  <c:v>96.2128682879572</c:v>
                </c:pt>
                <c:pt idx="36">
                  <c:v>95.9360901881746</c:v>
                </c:pt>
                <c:pt idx="37">
                  <c:v>95.7915724120238</c:v>
                </c:pt>
                <c:pt idx="38">
                  <c:v>96.0273661829198</c:v>
                </c:pt>
                <c:pt idx="39">
                  <c:v>96.1918848170686</c:v>
                </c:pt>
                <c:pt idx="40">
                  <c:v>96.3736862603048</c:v>
                </c:pt>
                <c:pt idx="41">
                  <c:v>97.1439660899773</c:v>
                </c:pt>
                <c:pt idx="42">
                  <c:v>97.1684013926121</c:v>
                </c:pt>
                <c:pt idx="43">
                  <c:v>97.4954271848464</c:v>
                </c:pt>
                <c:pt idx="44">
                  <c:v>97.5916074501939</c:v>
                </c:pt>
                <c:pt idx="45">
                  <c:v>97.7570020632975</c:v>
                </c:pt>
                <c:pt idx="46">
                  <c:v>98.0173467727524</c:v>
                </c:pt>
                <c:pt idx="47">
                  <c:v>97.8817478170245</c:v>
                </c:pt>
                <c:pt idx="48">
                  <c:v>98.0237448961355</c:v>
                </c:pt>
                <c:pt idx="49">
                  <c:v>97.9088298195506</c:v>
                </c:pt>
                <c:pt idx="50">
                  <c:v>97.9813078262012</c:v>
                </c:pt>
                <c:pt idx="51">
                  <c:v>98.3710120287402</c:v>
                </c:pt>
                <c:pt idx="52">
                  <c:v>98.5033743415005</c:v>
                </c:pt>
                <c:pt idx="53">
                  <c:v>98.1760578770285</c:v>
                </c:pt>
                <c:pt idx="54">
                  <c:v>98.500128188895</c:v>
                </c:pt>
                <c:pt idx="55">
                  <c:v>98.7418583460026</c:v>
                </c:pt>
                <c:pt idx="56">
                  <c:v>98.7698343704091</c:v>
                </c:pt>
                <c:pt idx="57">
                  <c:v>99.0251314728101</c:v>
                </c:pt>
                <c:pt idx="58">
                  <c:v>99.0610443013643</c:v>
                </c:pt>
                <c:pt idx="59">
                  <c:v>99.6025872152397</c:v>
                </c:pt>
                <c:pt idx="60">
                  <c:v>100.381112714094</c:v>
                </c:pt>
                <c:pt idx="61">
                  <c:v>100.385240403044</c:v>
                </c:pt>
                <c:pt idx="62">
                  <c:v>100.301174548656</c:v>
                </c:pt>
                <c:pt idx="63">
                  <c:v>100.188559858684</c:v>
                </c:pt>
                <c:pt idx="64">
                  <c:v>99.9495416975557</c:v>
                </c:pt>
                <c:pt idx="65">
                  <c:v>100.408677470482</c:v>
                </c:pt>
                <c:pt idx="66">
                  <c:v>100.595650274789</c:v>
                </c:pt>
                <c:pt idx="67">
                  <c:v>101.156759540239</c:v>
                </c:pt>
                <c:pt idx="68">
                  <c:v>101.579581979312</c:v>
                </c:pt>
                <c:pt idx="69">
                  <c:v>101.900977201651</c:v>
                </c:pt>
                <c:pt idx="70">
                  <c:v>101.809104185658</c:v>
                </c:pt>
                <c:pt idx="71">
                  <c:v>101.447398720847</c:v>
                </c:pt>
                <c:pt idx="72">
                  <c:v>101.638171635537</c:v>
                </c:pt>
                <c:pt idx="73">
                  <c:v>101.787956393159</c:v>
                </c:pt>
                <c:pt idx="74">
                  <c:v>101.834433400838</c:v>
                </c:pt>
                <c:pt idx="75">
                  <c:v>102.044286461696</c:v>
                </c:pt>
                <c:pt idx="76">
                  <c:v>101.931567525271</c:v>
                </c:pt>
                <c:pt idx="77">
                  <c:v>102.690672002203</c:v>
                </c:pt>
                <c:pt idx="78">
                  <c:v>102.85930657168</c:v>
                </c:pt>
                <c:pt idx="79">
                  <c:v>103.032642829266</c:v>
                </c:pt>
                <c:pt idx="80">
                  <c:v>103.126281271825</c:v>
                </c:pt>
                <c:pt idx="81">
                  <c:v>102.897445123132</c:v>
                </c:pt>
                <c:pt idx="82">
                  <c:v>102.688660635676</c:v>
                </c:pt>
                <c:pt idx="83">
                  <c:v>102.432650079818</c:v>
                </c:pt>
                <c:pt idx="84">
                  <c:v>101.964898109579</c:v>
                </c:pt>
                <c:pt idx="85">
                  <c:v>101.807886044134</c:v>
                </c:pt>
                <c:pt idx="86">
                  <c:v>101.908749802854</c:v>
                </c:pt>
                <c:pt idx="87">
                  <c:v>102.171177422769</c:v>
                </c:pt>
                <c:pt idx="88">
                  <c:v>102.057922152264</c:v>
                </c:pt>
                <c:pt idx="89">
                  <c:v>102.399268304422</c:v>
                </c:pt>
                <c:pt idx="90">
                  <c:v>102.369407742501</c:v>
                </c:pt>
                <c:pt idx="91">
                  <c:v>102.636293766128</c:v>
                </c:pt>
                <c:pt idx="92">
                  <c:v>102.335800587864</c:v>
                </c:pt>
                <c:pt idx="93">
                  <c:v>102.369888474493</c:v>
                </c:pt>
                <c:pt idx="94">
                  <c:v>102.898902163742</c:v>
                </c:pt>
                <c:pt idx="95">
                  <c:v>103.128838172939</c:v>
                </c:pt>
                <c:pt idx="96">
                  <c:v>103.067229100928</c:v>
                </c:pt>
                <c:pt idx="97">
                  <c:v>103.435741559869</c:v>
                </c:pt>
                <c:pt idx="98">
                  <c:v>103.450534737039</c:v>
                </c:pt>
                <c:pt idx="99">
                  <c:v>103.466688261188</c:v>
                </c:pt>
                <c:pt idx="100">
                  <c:v>103.79350984896</c:v>
                </c:pt>
                <c:pt idx="101">
                  <c:v>103.840408558354</c:v>
                </c:pt>
                <c:pt idx="102">
                  <c:v>103.988310181399</c:v>
                </c:pt>
                <c:pt idx="103">
                  <c:v>104.661887194865</c:v>
                </c:pt>
                <c:pt idx="104">
                  <c:v>104.460392504813</c:v>
                </c:pt>
                <c:pt idx="105">
                  <c:v>104.405339192167</c:v>
                </c:pt>
                <c:pt idx="106">
                  <c:v>104.339363422118</c:v>
                </c:pt>
                <c:pt idx="107">
                  <c:v>104.936281677323</c:v>
                </c:pt>
                <c:pt idx="108">
                  <c:v>106.12065388629</c:v>
                </c:pt>
                <c:pt idx="109">
                  <c:v>106.007799350645</c:v>
                </c:pt>
                <c:pt idx="110">
                  <c:v>106.051168755716</c:v>
                </c:pt>
                <c:pt idx="111">
                  <c:v>106.32048782652</c:v>
                </c:pt>
                <c:pt idx="112">
                  <c:v>106.288240009876</c:v>
                </c:pt>
                <c:pt idx="113">
                  <c:v>106.318756267724</c:v>
                </c:pt>
                <c:pt idx="114">
                  <c:v>106.305374537645</c:v>
                </c:pt>
                <c:pt idx="115">
                  <c:v>106.57846797078</c:v>
                </c:pt>
                <c:pt idx="116">
                  <c:v>106.890977983554</c:v>
                </c:pt>
                <c:pt idx="117">
                  <c:v>107.028608347175</c:v>
                </c:pt>
                <c:pt idx="118">
                  <c:v>106.411994144362</c:v>
                </c:pt>
                <c:pt idx="119">
                  <c:v>105.828269567843</c:v>
                </c:pt>
                <c:pt idx="120">
                  <c:v>105.902842904122</c:v>
                </c:pt>
                <c:pt idx="121">
                  <c:v>105.809851164056</c:v>
                </c:pt>
                <c:pt idx="122">
                  <c:v>106.231323524976</c:v>
                </c:pt>
                <c:pt idx="123">
                  <c:v>106.311367412471</c:v>
                </c:pt>
                <c:pt idx="124">
                  <c:v>106.520980949829</c:v>
                </c:pt>
                <c:pt idx="125">
                  <c:v>106.616623990959</c:v>
                </c:pt>
                <c:pt idx="126">
                  <c:v>107.13452124181</c:v>
                </c:pt>
                <c:pt idx="127">
                  <c:v>107.075294819637</c:v>
                </c:pt>
                <c:pt idx="128">
                  <c:v>107.032914813835</c:v>
                </c:pt>
                <c:pt idx="129">
                  <c:v>106.98969948962</c:v>
                </c:pt>
                <c:pt idx="130">
                  <c:v>107.272652927833</c:v>
                </c:pt>
                <c:pt idx="131">
                  <c:v>107.255497318592</c:v>
                </c:pt>
                <c:pt idx="132">
                  <c:v>107.731223950371</c:v>
                </c:pt>
                <c:pt idx="133">
                  <c:v>107.273146136136</c:v>
                </c:pt>
                <c:pt idx="134">
                  <c:v>107.567964784924</c:v>
                </c:pt>
                <c:pt idx="135">
                  <c:v>107.481848007368</c:v>
                </c:pt>
                <c:pt idx="136">
                  <c:v>107.807420674274</c:v>
                </c:pt>
                <c:pt idx="137">
                  <c:v>107.709078042144</c:v>
                </c:pt>
                <c:pt idx="138">
                  <c:v>107.398420482704</c:v>
                </c:pt>
                <c:pt idx="139">
                  <c:v>107.012675025878</c:v>
                </c:pt>
                <c:pt idx="140">
                  <c:v>107.429903189658</c:v>
                </c:pt>
                <c:pt idx="141">
                  <c:v>107.676759945049</c:v>
                </c:pt>
                <c:pt idx="142">
                  <c:v>108.152905344633</c:v>
                </c:pt>
                <c:pt idx="143">
                  <c:v>108.241635760183</c:v>
                </c:pt>
                <c:pt idx="144">
                  <c:v>108.514646153869</c:v>
                </c:pt>
                <c:pt idx="145">
                  <c:v>108.027644169806</c:v>
                </c:pt>
                <c:pt idx="146">
                  <c:v>108.066293336582</c:v>
                </c:pt>
                <c:pt idx="147">
                  <c:v>108.40300830731</c:v>
                </c:pt>
                <c:pt idx="148">
                  <c:v>108.589478191965</c:v>
                </c:pt>
                <c:pt idx="149">
                  <c:v>108.661745734896</c:v>
                </c:pt>
                <c:pt idx="150">
                  <c:v>108.572935399145</c:v>
                </c:pt>
                <c:pt idx="151">
                  <c:v>108.937201805289</c:v>
                </c:pt>
                <c:pt idx="152">
                  <c:v>108.987628260202</c:v>
                </c:pt>
                <c:pt idx="153">
                  <c:v>108.976315594302</c:v>
                </c:pt>
                <c:pt idx="154">
                  <c:v>108.970804207306</c:v>
                </c:pt>
                <c:pt idx="155">
                  <c:v>109.061208918536</c:v>
                </c:pt>
                <c:pt idx="156">
                  <c:v>109.194361454374</c:v>
                </c:pt>
                <c:pt idx="157">
                  <c:v>108.764117284418</c:v>
                </c:pt>
                <c:pt idx="158">
                  <c:v>108.044119392521</c:v>
                </c:pt>
                <c:pt idx="159">
                  <c:v>107.984416074608</c:v>
                </c:pt>
                <c:pt idx="160">
                  <c:v>107.930870498253</c:v>
                </c:pt>
                <c:pt idx="161">
                  <c:v>108.05860671932</c:v>
                </c:pt>
                <c:pt idx="162">
                  <c:v>108.178553769767</c:v>
                </c:pt>
                <c:pt idx="163">
                  <c:v>108.210114485817</c:v>
                </c:pt>
                <c:pt idx="164">
                  <c:v>108.569368343712</c:v>
                </c:pt>
                <c:pt idx="165">
                  <c:v>108.857732202723</c:v>
                </c:pt>
                <c:pt idx="166">
                  <c:v>109.555193655953</c:v>
                </c:pt>
                <c:pt idx="167">
                  <c:v>109.536786295381</c:v>
                </c:pt>
                <c:pt idx="168">
                  <c:v>109.557483925036</c:v>
                </c:pt>
                <c:pt idx="169">
                  <c:v>109.791455385551</c:v>
                </c:pt>
                <c:pt idx="170">
                  <c:v>109.63045536798</c:v>
                </c:pt>
                <c:pt idx="171">
                  <c:v>109.162061790718</c:v>
                </c:pt>
                <c:pt idx="172">
                  <c:v>109.186444118658</c:v>
                </c:pt>
                <c:pt idx="173">
                  <c:v>109.023271965149</c:v>
                </c:pt>
                <c:pt idx="174">
                  <c:v>109.245450589956</c:v>
                </c:pt>
                <c:pt idx="175">
                  <c:v>109.72325698629</c:v>
                </c:pt>
                <c:pt idx="176">
                  <c:v>109.610912808084</c:v>
                </c:pt>
                <c:pt idx="177">
                  <c:v>109.100316727573</c:v>
                </c:pt>
                <c:pt idx="178">
                  <c:v>109.677283214489</c:v>
                </c:pt>
                <c:pt idx="179">
                  <c:v>109.49420994705</c:v>
                </c:pt>
                <c:pt idx="180">
                  <c:v>109.390506410407</c:v>
                </c:pt>
                <c:pt idx="181">
                  <c:v>109.339858447467</c:v>
                </c:pt>
                <c:pt idx="182">
                  <c:v>109.230229171638</c:v>
                </c:pt>
                <c:pt idx="183">
                  <c:v>109.213329729374</c:v>
                </c:pt>
                <c:pt idx="184">
                  <c:v>109.091917298274</c:v>
                </c:pt>
                <c:pt idx="185">
                  <c:v>109.340817500704</c:v>
                </c:pt>
                <c:pt idx="186">
                  <c:v>109.4494271939</c:v>
                </c:pt>
                <c:pt idx="187">
                  <c:v>109.751936241172</c:v>
                </c:pt>
                <c:pt idx="188">
                  <c:v>109.375176236015</c:v>
                </c:pt>
                <c:pt idx="189">
                  <c:v>109.011752475868</c:v>
                </c:pt>
                <c:pt idx="190">
                  <c:v>109.162352844783</c:v>
                </c:pt>
                <c:pt idx="191">
                  <c:v>109.032441287434</c:v>
                </c:pt>
                <c:pt idx="192">
                  <c:v>108.858939910083</c:v>
                </c:pt>
                <c:pt idx="193">
                  <c:v>108.751000546363</c:v>
                </c:pt>
                <c:pt idx="194">
                  <c:v>108.323381068265</c:v>
                </c:pt>
                <c:pt idx="195">
                  <c:v>107.764248916693</c:v>
                </c:pt>
                <c:pt idx="196">
                  <c:v>107.929839774815</c:v>
                </c:pt>
                <c:pt idx="197">
                  <c:v>107.704769711727</c:v>
                </c:pt>
                <c:pt idx="198">
                  <c:v>107.837427105472</c:v>
                </c:pt>
                <c:pt idx="199">
                  <c:v>108.226296142053</c:v>
                </c:pt>
                <c:pt idx="200">
                  <c:v>108.479473924819</c:v>
                </c:pt>
                <c:pt idx="201">
                  <c:v>107.791179860251</c:v>
                </c:pt>
                <c:pt idx="202">
                  <c:v>107.93428787768</c:v>
                </c:pt>
                <c:pt idx="203">
                  <c:v>107.701814637736</c:v>
                </c:pt>
                <c:pt idx="204">
                  <c:v>108.038923568535</c:v>
                </c:pt>
                <c:pt idx="205">
                  <c:v>108.030516510046</c:v>
                </c:pt>
                <c:pt idx="206">
                  <c:v>108.255803923964</c:v>
                </c:pt>
                <c:pt idx="207">
                  <c:v>108.083396011026</c:v>
                </c:pt>
                <c:pt idx="208">
                  <c:v>108.005595888985</c:v>
                </c:pt>
                <c:pt idx="209">
                  <c:v>108.366446446032</c:v>
                </c:pt>
                <c:pt idx="210">
                  <c:v>107.965369370943</c:v>
                </c:pt>
                <c:pt idx="211">
                  <c:v>108.400959270387</c:v>
                </c:pt>
                <c:pt idx="212">
                  <c:v>109.257103798533</c:v>
                </c:pt>
                <c:pt idx="213">
                  <c:v>109.634941547229</c:v>
                </c:pt>
                <c:pt idx="214">
                  <c:v>109.56309428222</c:v>
                </c:pt>
                <c:pt idx="215">
                  <c:v>109.387640648202</c:v>
                </c:pt>
                <c:pt idx="216">
                  <c:v>109.064872408847</c:v>
                </c:pt>
                <c:pt idx="217">
                  <c:v>108.510486130934</c:v>
                </c:pt>
                <c:pt idx="218">
                  <c:v>108.557274063102</c:v>
                </c:pt>
                <c:pt idx="219">
                  <c:v>108.267778247951</c:v>
                </c:pt>
                <c:pt idx="220">
                  <c:v>108.524026721651</c:v>
                </c:pt>
                <c:pt idx="221">
                  <c:v>108.344196796053</c:v>
                </c:pt>
                <c:pt idx="222">
                  <c:v>108.611928609116</c:v>
                </c:pt>
                <c:pt idx="223">
                  <c:v>108.620948516975</c:v>
                </c:pt>
                <c:pt idx="224">
                  <c:v>108.661265084764</c:v>
                </c:pt>
                <c:pt idx="225">
                  <c:v>109.081224974639</c:v>
                </c:pt>
                <c:pt idx="226">
                  <c:v>109.496250062721</c:v>
                </c:pt>
                <c:pt idx="227">
                  <c:v>109.493513637708</c:v>
                </c:pt>
                <c:pt idx="228">
                  <c:v>108.624041731984</c:v>
                </c:pt>
                <c:pt idx="229">
                  <c:v>108.786093899215</c:v>
                </c:pt>
                <c:pt idx="230">
                  <c:v>109.290825974361</c:v>
                </c:pt>
                <c:pt idx="231">
                  <c:v>108.737921072337</c:v>
                </c:pt>
                <c:pt idx="232">
                  <c:v>109.209261224425</c:v>
                </c:pt>
                <c:pt idx="233">
                  <c:v>109.177835803497</c:v>
                </c:pt>
                <c:pt idx="234">
                  <c:v>109.04540604506</c:v>
                </c:pt>
                <c:pt idx="235">
                  <c:v>109.333360666848</c:v>
                </c:pt>
                <c:pt idx="236">
                  <c:v>109.002474932078</c:v>
                </c:pt>
                <c:pt idx="237">
                  <c:v>109.375837582238</c:v>
                </c:pt>
                <c:pt idx="238">
                  <c:v>109.987658436664</c:v>
                </c:pt>
                <c:pt idx="239">
                  <c:v>109.982706604511</c:v>
                </c:pt>
                <c:pt idx="240">
                  <c:v>110.076541014569</c:v>
                </c:pt>
                <c:pt idx="241">
                  <c:v>110.394827035648</c:v>
                </c:pt>
                <c:pt idx="242">
                  <c:v>110.298340785555</c:v>
                </c:pt>
                <c:pt idx="243">
                  <c:v>110.445507049899</c:v>
                </c:pt>
                <c:pt idx="244">
                  <c:v>110.619136495996</c:v>
                </c:pt>
                <c:pt idx="245">
                  <c:v>110.793545147446</c:v>
                </c:pt>
                <c:pt idx="246">
                  <c:v>111.085383661037</c:v>
                </c:pt>
                <c:pt idx="247">
                  <c:v>111.623784735427</c:v>
                </c:pt>
                <c:pt idx="248">
                  <c:v>111.898903094352</c:v>
                </c:pt>
                <c:pt idx="249">
                  <c:v>112.139957376915</c:v>
                </c:pt>
                <c:pt idx="250">
                  <c:v>112.234220628236</c:v>
                </c:pt>
                <c:pt idx="251">
                  <c:v>111.92337037448</c:v>
                </c:pt>
                <c:pt idx="252">
                  <c:v>111.384829094734</c:v>
                </c:pt>
                <c:pt idx="253">
                  <c:v>111.117247746515</c:v>
                </c:pt>
                <c:pt idx="254">
                  <c:v>110.879818804766</c:v>
                </c:pt>
                <c:pt idx="255">
                  <c:v>111.21555110517</c:v>
                </c:pt>
                <c:pt idx="256">
                  <c:v>111.728907033651</c:v>
                </c:pt>
                <c:pt idx="257">
                  <c:v>111.750588813641</c:v>
                </c:pt>
                <c:pt idx="258">
                  <c:v>111.519429179461</c:v>
                </c:pt>
                <c:pt idx="259">
                  <c:v>111.086433686127</c:v>
                </c:pt>
                <c:pt idx="260">
                  <c:v>111.165637958392</c:v>
                </c:pt>
                <c:pt idx="261">
                  <c:v>110.531217696554</c:v>
                </c:pt>
                <c:pt idx="262">
                  <c:v>110.762318922935</c:v>
                </c:pt>
                <c:pt idx="263">
                  <c:v>110.945121040315</c:v>
                </c:pt>
                <c:pt idx="264">
                  <c:v>110.915865884416</c:v>
                </c:pt>
                <c:pt idx="265">
                  <c:v>111.07237003421</c:v>
                </c:pt>
                <c:pt idx="266">
                  <c:v>111.309059121963</c:v>
                </c:pt>
                <c:pt idx="267">
                  <c:v>111.512924655879</c:v>
                </c:pt>
                <c:pt idx="268">
                  <c:v>111.795699198769</c:v>
                </c:pt>
                <c:pt idx="269">
                  <c:v>112.19946549543</c:v>
                </c:pt>
                <c:pt idx="270">
                  <c:v>112.394819674752</c:v>
                </c:pt>
                <c:pt idx="271">
                  <c:v>111.498745678668</c:v>
                </c:pt>
                <c:pt idx="272">
                  <c:v>112.035262233808</c:v>
                </c:pt>
                <c:pt idx="273">
                  <c:v>111.65813008946</c:v>
                </c:pt>
                <c:pt idx="274">
                  <c:v>111.877353682245</c:v>
                </c:pt>
                <c:pt idx="275">
                  <c:v>111.856103076525</c:v>
                </c:pt>
                <c:pt idx="276">
                  <c:v>111.636731522298</c:v>
                </c:pt>
                <c:pt idx="277">
                  <c:v>111.37180742243</c:v>
                </c:pt>
                <c:pt idx="278">
                  <c:v>111.280563972543</c:v>
                </c:pt>
                <c:pt idx="279">
                  <c:v>111.369145698025</c:v>
                </c:pt>
                <c:pt idx="280">
                  <c:v>111.906265858239</c:v>
                </c:pt>
                <c:pt idx="281">
                  <c:v>112.247154534678</c:v>
                </c:pt>
                <c:pt idx="282">
                  <c:v>111.44277869369</c:v>
                </c:pt>
                <c:pt idx="283">
                  <c:v>111.4068502793</c:v>
                </c:pt>
                <c:pt idx="284">
                  <c:v>111.258598118811</c:v>
                </c:pt>
                <c:pt idx="285">
                  <c:v>111.283986025164</c:v>
                </c:pt>
                <c:pt idx="286">
                  <c:v>111.90987148178</c:v>
                </c:pt>
                <c:pt idx="287">
                  <c:v>111.753299978887</c:v>
                </c:pt>
                <c:pt idx="288">
                  <c:v>111.821956665539</c:v>
                </c:pt>
                <c:pt idx="289">
                  <c:v>111.661766226492</c:v>
                </c:pt>
                <c:pt idx="290">
                  <c:v>111.888661317864</c:v>
                </c:pt>
                <c:pt idx="291">
                  <c:v>111.207287907006</c:v>
                </c:pt>
                <c:pt idx="292">
                  <c:v>111.641702766162</c:v>
                </c:pt>
                <c:pt idx="293">
                  <c:v>112.063718064229</c:v>
                </c:pt>
                <c:pt idx="294">
                  <c:v>111.866011772275</c:v>
                </c:pt>
                <c:pt idx="295">
                  <c:v>111.293017814442</c:v>
                </c:pt>
                <c:pt idx="296">
                  <c:v>111.274507415256</c:v>
                </c:pt>
                <c:pt idx="297">
                  <c:v>111.21535358936</c:v>
                </c:pt>
                <c:pt idx="298">
                  <c:v>110.896441557846</c:v>
                </c:pt>
                <c:pt idx="299">
                  <c:v>111.023398331704</c:v>
                </c:pt>
                <c:pt idx="300">
                  <c:v>110.922447873198</c:v>
                </c:pt>
                <c:pt idx="301">
                  <c:v>110.46598005911</c:v>
                </c:pt>
                <c:pt idx="302">
                  <c:v>110.512680206506</c:v>
                </c:pt>
                <c:pt idx="303">
                  <c:v>110.384537340274</c:v>
                </c:pt>
                <c:pt idx="304">
                  <c:v>110.671170056567</c:v>
                </c:pt>
                <c:pt idx="305">
                  <c:v>110.983616387842</c:v>
                </c:pt>
                <c:pt idx="306">
                  <c:v>110.759327960135</c:v>
                </c:pt>
                <c:pt idx="307">
                  <c:v>110.798646196439</c:v>
                </c:pt>
                <c:pt idx="308">
                  <c:v>110.316968008389</c:v>
                </c:pt>
                <c:pt idx="309">
                  <c:v>110.241834336579</c:v>
                </c:pt>
                <c:pt idx="310">
                  <c:v>110.787759086325</c:v>
                </c:pt>
                <c:pt idx="311">
                  <c:v>111.054173507383</c:v>
                </c:pt>
                <c:pt idx="312">
                  <c:v>110.380758003847</c:v>
                </c:pt>
                <c:pt idx="313">
                  <c:v>110.449543723607</c:v>
                </c:pt>
                <c:pt idx="314">
                  <c:v>110.570905314103</c:v>
                </c:pt>
                <c:pt idx="315">
                  <c:v>110.792052028821</c:v>
                </c:pt>
                <c:pt idx="316">
                  <c:v>111.473813120245</c:v>
                </c:pt>
                <c:pt idx="317">
                  <c:v>111.450610020387</c:v>
                </c:pt>
                <c:pt idx="318">
                  <c:v>110.510087880218</c:v>
                </c:pt>
                <c:pt idx="319">
                  <c:v>110.33628500909</c:v>
                </c:pt>
                <c:pt idx="320">
                  <c:v>110.00641706044</c:v>
                </c:pt>
                <c:pt idx="321">
                  <c:v>110.112090849447</c:v>
                </c:pt>
                <c:pt idx="322">
                  <c:v>110.127608356209</c:v>
                </c:pt>
                <c:pt idx="323">
                  <c:v>110.544298289461</c:v>
                </c:pt>
                <c:pt idx="324">
                  <c:v>110.731705540962</c:v>
                </c:pt>
                <c:pt idx="325">
                  <c:v>111.038824303613</c:v>
                </c:pt>
                <c:pt idx="326">
                  <c:v>111.001615796048</c:v>
                </c:pt>
                <c:pt idx="327">
                  <c:v>111.00036486499</c:v>
                </c:pt>
                <c:pt idx="328">
                  <c:v>110.616015278034</c:v>
                </c:pt>
                <c:pt idx="329">
                  <c:v>109.766311046938</c:v>
                </c:pt>
                <c:pt idx="330">
                  <c:v>109.147248608202</c:v>
                </c:pt>
                <c:pt idx="331">
                  <c:v>108.839171586881</c:v>
                </c:pt>
                <c:pt idx="332">
                  <c:v>108.555202088798</c:v>
                </c:pt>
                <c:pt idx="333">
                  <c:v>108.009974468604</c:v>
                </c:pt>
                <c:pt idx="334">
                  <c:v>107.740533155176</c:v>
                </c:pt>
                <c:pt idx="335">
                  <c:v>107.932584441419</c:v>
                </c:pt>
                <c:pt idx="336">
                  <c:v>109.066196718272</c:v>
                </c:pt>
                <c:pt idx="337">
                  <c:v>108.614769586771</c:v>
                </c:pt>
                <c:pt idx="338">
                  <c:v>108.464710434269</c:v>
                </c:pt>
                <c:pt idx="339">
                  <c:v>108.488042321901</c:v>
                </c:pt>
                <c:pt idx="340">
                  <c:v>108.274438567841</c:v>
                </c:pt>
                <c:pt idx="341">
                  <c:v>108.275059572251</c:v>
                </c:pt>
                <c:pt idx="342">
                  <c:v>108.642761123667</c:v>
                </c:pt>
                <c:pt idx="343">
                  <c:v>108.278947891474</c:v>
                </c:pt>
                <c:pt idx="344">
                  <c:v>108.228247132625</c:v>
                </c:pt>
                <c:pt idx="345">
                  <c:v>108.366451374275</c:v>
                </c:pt>
                <c:pt idx="346">
                  <c:v>107.816606453488</c:v>
                </c:pt>
                <c:pt idx="347">
                  <c:v>107.731437222045</c:v>
                </c:pt>
                <c:pt idx="348">
                  <c:v>107.625982588569</c:v>
                </c:pt>
                <c:pt idx="349">
                  <c:v>107.689444391179</c:v>
                </c:pt>
                <c:pt idx="350">
                  <c:v>107.714751575857</c:v>
                </c:pt>
                <c:pt idx="351">
                  <c:v>107.632258582901</c:v>
                </c:pt>
                <c:pt idx="352">
                  <c:v>107.311911052354</c:v>
                </c:pt>
                <c:pt idx="353">
                  <c:v>107.182957771841</c:v>
                </c:pt>
                <c:pt idx="354">
                  <c:v>107.469538199241</c:v>
                </c:pt>
                <c:pt idx="355">
                  <c:v>107.062899565527</c:v>
                </c:pt>
                <c:pt idx="356">
                  <c:v>106.748541146723</c:v>
                </c:pt>
                <c:pt idx="357">
                  <c:v>106.235411782256</c:v>
                </c:pt>
                <c:pt idx="358">
                  <c:v>106.112058767602</c:v>
                </c:pt>
                <c:pt idx="359">
                  <c:v>105.997051276092</c:v>
                </c:pt>
                <c:pt idx="360">
                  <c:v>105.601315762242</c:v>
                </c:pt>
                <c:pt idx="361">
                  <c:v>105.979749584855</c:v>
                </c:pt>
                <c:pt idx="362">
                  <c:v>105.705105240285</c:v>
                </c:pt>
                <c:pt idx="363">
                  <c:v>105.633315898933</c:v>
                </c:pt>
                <c:pt idx="364">
                  <c:v>105.857496584869</c:v>
                </c:pt>
                <c:pt idx="365">
                  <c:v>105.676729951569</c:v>
                </c:pt>
                <c:pt idx="366">
                  <c:v>105.310879996867</c:v>
                </c:pt>
                <c:pt idx="367">
                  <c:v>105.045196418802</c:v>
                </c:pt>
                <c:pt idx="368">
                  <c:v>104.783378821259</c:v>
                </c:pt>
                <c:pt idx="369">
                  <c:v>104.865256826105</c:v>
                </c:pt>
                <c:pt idx="370">
                  <c:v>104.550262937776</c:v>
                </c:pt>
                <c:pt idx="371">
                  <c:v>104.527977082537</c:v>
                </c:pt>
                <c:pt idx="372">
                  <c:v>104.717314067023</c:v>
                </c:pt>
                <c:pt idx="373">
                  <c:v>104.785537878758</c:v>
                </c:pt>
                <c:pt idx="374">
                  <c:v>104.648130509585</c:v>
                </c:pt>
                <c:pt idx="375">
                  <c:v>105.074631510493</c:v>
                </c:pt>
                <c:pt idx="376">
                  <c:v>105.104574464744</c:v>
                </c:pt>
                <c:pt idx="377">
                  <c:v>105.282501584435</c:v>
                </c:pt>
                <c:pt idx="378">
                  <c:v>105.526124206518</c:v>
                </c:pt>
                <c:pt idx="379">
                  <c:v>105.529322828294</c:v>
                </c:pt>
                <c:pt idx="380">
                  <c:v>105.57617915331</c:v>
                </c:pt>
                <c:pt idx="381">
                  <c:v>105.864080692234</c:v>
                </c:pt>
                <c:pt idx="382">
                  <c:v>106.151491295839</c:v>
                </c:pt>
                <c:pt idx="383">
                  <c:v>105.927766974861</c:v>
                </c:pt>
                <c:pt idx="384">
                  <c:v>105.950297429616</c:v>
                </c:pt>
                <c:pt idx="385">
                  <c:v>105.807384593624</c:v>
                </c:pt>
                <c:pt idx="386">
                  <c:v>106.179321705892</c:v>
                </c:pt>
                <c:pt idx="387">
                  <c:v>106.386565711087</c:v>
                </c:pt>
                <c:pt idx="388">
                  <c:v>106.11992536372</c:v>
                </c:pt>
                <c:pt idx="389">
                  <c:v>105.647135782859</c:v>
                </c:pt>
                <c:pt idx="390">
                  <c:v>105.052989687526</c:v>
                </c:pt>
                <c:pt idx="391">
                  <c:v>105.802230243576</c:v>
                </c:pt>
                <c:pt idx="392">
                  <c:v>105.894528188981</c:v>
                </c:pt>
                <c:pt idx="393">
                  <c:v>105.46652754178</c:v>
                </c:pt>
                <c:pt idx="394">
                  <c:v>105.699936811574</c:v>
                </c:pt>
                <c:pt idx="395">
                  <c:v>105.91861133604</c:v>
                </c:pt>
                <c:pt idx="396">
                  <c:v>101.184155493342</c:v>
                </c:pt>
                <c:pt idx="397">
                  <c:v>100.914057591103</c:v>
                </c:pt>
                <c:pt idx="398">
                  <c:v>101.330306024049</c:v>
                </c:pt>
                <c:pt idx="399">
                  <c:v>101.227346095725</c:v>
                </c:pt>
                <c:pt idx="400">
                  <c:v>101.307313500811</c:v>
                </c:pt>
                <c:pt idx="401">
                  <c:v>101.296433195317</c:v>
                </c:pt>
                <c:pt idx="402">
                  <c:v>101.01826699434</c:v>
                </c:pt>
                <c:pt idx="403">
                  <c:v>100.583585698485</c:v>
                </c:pt>
                <c:pt idx="404">
                  <c:v>100.56723398948</c:v>
                </c:pt>
                <c:pt idx="405">
                  <c:v>100.691334322633</c:v>
                </c:pt>
                <c:pt idx="406">
                  <c:v>100.702059345609</c:v>
                </c:pt>
                <c:pt idx="407">
                  <c:v>100.800437445807</c:v>
                </c:pt>
                <c:pt idx="408">
                  <c:v>101.079847673412</c:v>
                </c:pt>
                <c:pt idx="409">
                  <c:v>101.577958271692</c:v>
                </c:pt>
                <c:pt idx="410">
                  <c:v>101.951458942864</c:v>
                </c:pt>
                <c:pt idx="411">
                  <c:v>101.734763596794</c:v>
                </c:pt>
                <c:pt idx="412">
                  <c:v>101.693561146236</c:v>
                </c:pt>
                <c:pt idx="413">
                  <c:v>100.58389998294</c:v>
                </c:pt>
                <c:pt idx="414">
                  <c:v>100.565015986626</c:v>
                </c:pt>
                <c:pt idx="415">
                  <c:v>100.239466973155</c:v>
                </c:pt>
                <c:pt idx="416">
                  <c:v>100.738229976582</c:v>
                </c:pt>
                <c:pt idx="417">
                  <c:v>101.047850491173</c:v>
                </c:pt>
                <c:pt idx="418">
                  <c:v>100.808090273866</c:v>
                </c:pt>
                <c:pt idx="419">
                  <c:v>101.159067678577</c:v>
                </c:pt>
                <c:pt idx="420">
                  <c:v>100.995829270619</c:v>
                </c:pt>
                <c:pt idx="421">
                  <c:v>100.551871411201</c:v>
                </c:pt>
                <c:pt idx="422">
                  <c:v>100.982908712185</c:v>
                </c:pt>
                <c:pt idx="423">
                  <c:v>101.28697445249</c:v>
                </c:pt>
                <c:pt idx="424">
                  <c:v>101.3037508984</c:v>
                </c:pt>
                <c:pt idx="425">
                  <c:v>101.203499022533</c:v>
                </c:pt>
                <c:pt idx="426">
                  <c:v>101.039128632193</c:v>
                </c:pt>
                <c:pt idx="427">
                  <c:v>100.216418616302</c:v>
                </c:pt>
                <c:pt idx="428">
                  <c:v>100.295809526567</c:v>
                </c:pt>
                <c:pt idx="429">
                  <c:v>100.370299057789</c:v>
                </c:pt>
                <c:pt idx="430">
                  <c:v>100.287639124369</c:v>
                </c:pt>
                <c:pt idx="431">
                  <c:v>100.609352466234</c:v>
                </c:pt>
                <c:pt idx="432">
                  <c:v>100.461710188746</c:v>
                </c:pt>
                <c:pt idx="433">
                  <c:v>100.541732121756</c:v>
                </c:pt>
                <c:pt idx="434">
                  <c:v>100.948338767101</c:v>
                </c:pt>
                <c:pt idx="435">
                  <c:v>101.518413993488</c:v>
                </c:pt>
                <c:pt idx="436">
                  <c:v>101.197095268229</c:v>
                </c:pt>
                <c:pt idx="437">
                  <c:v>101.510054706258</c:v>
                </c:pt>
                <c:pt idx="438">
                  <c:v>101.384941438155</c:v>
                </c:pt>
                <c:pt idx="439">
                  <c:v>101.466611749268</c:v>
                </c:pt>
                <c:pt idx="440">
                  <c:v>101.360554081065</c:v>
                </c:pt>
                <c:pt idx="441">
                  <c:v>101.148944752033</c:v>
                </c:pt>
                <c:pt idx="442">
                  <c:v>101.273312200043</c:v>
                </c:pt>
                <c:pt idx="443">
                  <c:v>102.081935365797</c:v>
                </c:pt>
                <c:pt idx="444">
                  <c:v>102.282884110604</c:v>
                </c:pt>
                <c:pt idx="445">
                  <c:v>102.321261204333</c:v>
                </c:pt>
                <c:pt idx="446">
                  <c:v>102.381085082799</c:v>
                </c:pt>
                <c:pt idx="447">
                  <c:v>101.89181677756</c:v>
                </c:pt>
                <c:pt idx="448">
                  <c:v>101.526249773356</c:v>
                </c:pt>
                <c:pt idx="449">
                  <c:v>101.779120649749</c:v>
                </c:pt>
                <c:pt idx="450">
                  <c:v>101.41468196153</c:v>
                </c:pt>
                <c:pt idx="451">
                  <c:v>101.742042629326</c:v>
                </c:pt>
                <c:pt idx="452">
                  <c:v>102.499396162888</c:v>
                </c:pt>
                <c:pt idx="453">
                  <c:v>102.048242240448</c:v>
                </c:pt>
                <c:pt idx="454">
                  <c:v>102.40590635966</c:v>
                </c:pt>
                <c:pt idx="455">
                  <c:v>102.604579825783</c:v>
                </c:pt>
                <c:pt idx="456">
                  <c:v>102.116409086337</c:v>
                </c:pt>
                <c:pt idx="457">
                  <c:v>102.151578970187</c:v>
                </c:pt>
                <c:pt idx="458">
                  <c:v>101.863840332637</c:v>
                </c:pt>
                <c:pt idx="459">
                  <c:v>102.039252876147</c:v>
                </c:pt>
                <c:pt idx="460">
                  <c:v>101.64303385247</c:v>
                </c:pt>
                <c:pt idx="461">
                  <c:v>101.436034614636</c:v>
                </c:pt>
                <c:pt idx="462">
                  <c:v>101.452532704509</c:v>
                </c:pt>
                <c:pt idx="463">
                  <c:v>101.705356659856</c:v>
                </c:pt>
                <c:pt idx="464">
                  <c:v>101.642618205866</c:v>
                </c:pt>
                <c:pt idx="465">
                  <c:v>101.496080526178</c:v>
                </c:pt>
                <c:pt idx="466">
                  <c:v>101.133388305194</c:v>
                </c:pt>
                <c:pt idx="467">
                  <c:v>101.266254760747</c:v>
                </c:pt>
                <c:pt idx="468">
                  <c:v>100.585814944207</c:v>
                </c:pt>
                <c:pt idx="469">
                  <c:v>100.005174548973</c:v>
                </c:pt>
                <c:pt idx="470">
                  <c:v>99.9149212539265</c:v>
                </c:pt>
                <c:pt idx="471">
                  <c:v>99.7175019357172</c:v>
                </c:pt>
                <c:pt idx="472">
                  <c:v>99.9831631089239</c:v>
                </c:pt>
                <c:pt idx="473">
                  <c:v>100.038433184678</c:v>
                </c:pt>
                <c:pt idx="474">
                  <c:v>100.108707662596</c:v>
                </c:pt>
                <c:pt idx="475">
                  <c:v>100.186097470356</c:v>
                </c:pt>
                <c:pt idx="476">
                  <c:v>99.7567458842796</c:v>
                </c:pt>
                <c:pt idx="477">
                  <c:v>99.9256779434427</c:v>
                </c:pt>
                <c:pt idx="478">
                  <c:v>99.4197987909705</c:v>
                </c:pt>
                <c:pt idx="479">
                  <c:v>99.7468108100997</c:v>
                </c:pt>
                <c:pt idx="480">
                  <c:v>99.6719534467146</c:v>
                </c:pt>
                <c:pt idx="481">
                  <c:v>100.179340979365</c:v>
                </c:pt>
                <c:pt idx="482">
                  <c:v>100.109565812152</c:v>
                </c:pt>
                <c:pt idx="483">
                  <c:v>100.365172081618</c:v>
                </c:pt>
                <c:pt idx="484">
                  <c:v>100.296560568092</c:v>
                </c:pt>
                <c:pt idx="485">
                  <c:v>101.228136517093</c:v>
                </c:pt>
                <c:pt idx="486">
                  <c:v>101.952572220076</c:v>
                </c:pt>
                <c:pt idx="487">
                  <c:v>101.867831806528</c:v>
                </c:pt>
                <c:pt idx="488">
                  <c:v>102.088387247212</c:v>
                </c:pt>
                <c:pt idx="489">
                  <c:v>102.283654977278</c:v>
                </c:pt>
                <c:pt idx="490">
                  <c:v>102.419109134276</c:v>
                </c:pt>
                <c:pt idx="491">
                  <c:v>102.407534862573</c:v>
                </c:pt>
                <c:pt idx="492">
                  <c:v>102.543962324422</c:v>
                </c:pt>
                <c:pt idx="493">
                  <c:v>103.05213772408</c:v>
                </c:pt>
                <c:pt idx="494">
                  <c:v>103.552662775202</c:v>
                </c:pt>
                <c:pt idx="495">
                  <c:v>103.464677706221</c:v>
                </c:pt>
                <c:pt idx="496">
                  <c:v>103.349702773331</c:v>
                </c:pt>
                <c:pt idx="497">
                  <c:v>103.54561649894</c:v>
                </c:pt>
                <c:pt idx="498">
                  <c:v>104.020603845178</c:v>
                </c:pt>
                <c:pt idx="499">
                  <c:v>104.168416281517</c:v>
                </c:pt>
                <c:pt idx="500">
                  <c:v>103.793586713976</c:v>
                </c:pt>
                <c:pt idx="501">
                  <c:v>103.842195217838</c:v>
                </c:pt>
                <c:pt idx="502">
                  <c:v>103.626196721217</c:v>
                </c:pt>
                <c:pt idx="503">
                  <c:v>103.753469775617</c:v>
                </c:pt>
                <c:pt idx="504">
                  <c:v>102.929858907702</c:v>
                </c:pt>
                <c:pt idx="505">
                  <c:v>103.042293257929</c:v>
                </c:pt>
                <c:pt idx="506">
                  <c:v>102.92305261903</c:v>
                </c:pt>
                <c:pt idx="507">
                  <c:v>103.051249028357</c:v>
                </c:pt>
                <c:pt idx="508">
                  <c:v>103.089914336797</c:v>
                </c:pt>
                <c:pt idx="509">
                  <c:v>102.8790332175</c:v>
                </c:pt>
                <c:pt idx="510">
                  <c:v>103.165206524598</c:v>
                </c:pt>
                <c:pt idx="511">
                  <c:v>102.720694661669</c:v>
                </c:pt>
                <c:pt idx="512">
                  <c:v>102.812333868541</c:v>
                </c:pt>
                <c:pt idx="513">
                  <c:v>102.165865033251</c:v>
                </c:pt>
                <c:pt idx="514">
                  <c:v>102.3506492332</c:v>
                </c:pt>
                <c:pt idx="515">
                  <c:v>102.912639733752</c:v>
                </c:pt>
                <c:pt idx="516">
                  <c:v>103.004122780306</c:v>
                </c:pt>
                <c:pt idx="517">
                  <c:v>103.549483563835</c:v>
                </c:pt>
                <c:pt idx="518">
                  <c:v>101.473937279925</c:v>
                </c:pt>
                <c:pt idx="519">
                  <c:v>101.413354054822</c:v>
                </c:pt>
                <c:pt idx="520">
                  <c:v>101.334714567535</c:v>
                </c:pt>
                <c:pt idx="521">
                  <c:v>100.953225051513</c:v>
                </c:pt>
                <c:pt idx="522">
                  <c:v>101.139244879704</c:v>
                </c:pt>
                <c:pt idx="523">
                  <c:v>101.233803309062</c:v>
                </c:pt>
                <c:pt idx="524">
                  <c:v>101.429579448105</c:v>
                </c:pt>
                <c:pt idx="525">
                  <c:v>101.832257490281</c:v>
                </c:pt>
                <c:pt idx="526">
                  <c:v>101.674580996965</c:v>
                </c:pt>
                <c:pt idx="527">
                  <c:v>101.459468581077</c:v>
                </c:pt>
                <c:pt idx="528">
                  <c:v>101.749878039011</c:v>
                </c:pt>
                <c:pt idx="529">
                  <c:v>101.848011767924</c:v>
                </c:pt>
                <c:pt idx="530">
                  <c:v>102.365972096355</c:v>
                </c:pt>
                <c:pt idx="531">
                  <c:v>102.340910627333</c:v>
                </c:pt>
                <c:pt idx="532">
                  <c:v>101.973306842792</c:v>
                </c:pt>
                <c:pt idx="533">
                  <c:v>101.799156822567</c:v>
                </c:pt>
                <c:pt idx="534">
                  <c:v>101.383159848476</c:v>
                </c:pt>
                <c:pt idx="535">
                  <c:v>101.41194971597</c:v>
                </c:pt>
                <c:pt idx="536">
                  <c:v>101.893412221994</c:v>
                </c:pt>
                <c:pt idx="537">
                  <c:v>102.112426527372</c:v>
                </c:pt>
                <c:pt idx="538">
                  <c:v>102.320881569305</c:v>
                </c:pt>
                <c:pt idx="539">
                  <c:v>102.591496124112</c:v>
                </c:pt>
                <c:pt idx="540">
                  <c:v>102.281420392652</c:v>
                </c:pt>
                <c:pt idx="541">
                  <c:v>102.197091202167</c:v>
                </c:pt>
                <c:pt idx="542">
                  <c:v>102.500271682795</c:v>
                </c:pt>
                <c:pt idx="543">
                  <c:v>102.440915510405</c:v>
                </c:pt>
                <c:pt idx="544">
                  <c:v>102.101144681745</c:v>
                </c:pt>
                <c:pt idx="545">
                  <c:v>102.053288187515</c:v>
                </c:pt>
                <c:pt idx="546">
                  <c:v>102.454458566203</c:v>
                </c:pt>
                <c:pt idx="547">
                  <c:v>102.765927503539</c:v>
                </c:pt>
                <c:pt idx="548">
                  <c:v>102.902677065507</c:v>
                </c:pt>
                <c:pt idx="549">
                  <c:v>103.109475101841</c:v>
                </c:pt>
                <c:pt idx="550">
                  <c:v>102.752492356916</c:v>
                </c:pt>
                <c:pt idx="551">
                  <c:v>102.582742302897</c:v>
                </c:pt>
                <c:pt idx="552">
                  <c:v>102.330791899561</c:v>
                </c:pt>
                <c:pt idx="553">
                  <c:v>102.11769479795</c:v>
                </c:pt>
                <c:pt idx="554">
                  <c:v>102.035550833178</c:v>
                </c:pt>
                <c:pt idx="555">
                  <c:v>101.397638108456</c:v>
                </c:pt>
                <c:pt idx="556">
                  <c:v>101.472542006391</c:v>
                </c:pt>
                <c:pt idx="557">
                  <c:v>101.412450335757</c:v>
                </c:pt>
                <c:pt idx="558">
                  <c:v>101.5183684835</c:v>
                </c:pt>
                <c:pt idx="559">
                  <c:v>101.391292619195</c:v>
                </c:pt>
                <c:pt idx="560">
                  <c:v>101.846381407782</c:v>
                </c:pt>
                <c:pt idx="561">
                  <c:v>101.411354391225</c:v>
                </c:pt>
                <c:pt idx="562">
                  <c:v>101.058929401328</c:v>
                </c:pt>
                <c:pt idx="563">
                  <c:v>100.347320443828</c:v>
                </c:pt>
                <c:pt idx="564">
                  <c:v>100.254447421469</c:v>
                </c:pt>
                <c:pt idx="565">
                  <c:v>99.660304926236</c:v>
                </c:pt>
                <c:pt idx="566">
                  <c:v>99.4694204046915</c:v>
                </c:pt>
                <c:pt idx="567">
                  <c:v>98.8494348989202</c:v>
                </c:pt>
                <c:pt idx="568">
                  <c:v>98.5941085107677</c:v>
                </c:pt>
                <c:pt idx="569">
                  <c:v>98.8950253260738</c:v>
                </c:pt>
                <c:pt idx="570">
                  <c:v>99.358284261006</c:v>
                </c:pt>
                <c:pt idx="571">
                  <c:v>99.4755778124815</c:v>
                </c:pt>
                <c:pt idx="572">
                  <c:v>99.3958243490364</c:v>
                </c:pt>
                <c:pt idx="573">
                  <c:v>99.1740387715388</c:v>
                </c:pt>
                <c:pt idx="574">
                  <c:v>99.0950018814275</c:v>
                </c:pt>
                <c:pt idx="575">
                  <c:v>99.585464480786</c:v>
                </c:pt>
                <c:pt idx="576">
                  <c:v>99.403058968556</c:v>
                </c:pt>
                <c:pt idx="577">
                  <c:v>99.1560517603322</c:v>
                </c:pt>
                <c:pt idx="578">
                  <c:v>99.0254306706435</c:v>
                </c:pt>
                <c:pt idx="579">
                  <c:v>99.0796015054045</c:v>
                </c:pt>
                <c:pt idx="580">
                  <c:v>98.8951702234764</c:v>
                </c:pt>
                <c:pt idx="581">
                  <c:v>98.5368934265239</c:v>
                </c:pt>
                <c:pt idx="582">
                  <c:v>99.265232665745</c:v>
                </c:pt>
                <c:pt idx="583">
                  <c:v>99.1240399483979</c:v>
                </c:pt>
                <c:pt idx="584">
                  <c:v>98.6518945126082</c:v>
                </c:pt>
                <c:pt idx="585">
                  <c:v>98.8493038417557</c:v>
                </c:pt>
                <c:pt idx="586">
                  <c:v>99.20750155297</c:v>
                </c:pt>
                <c:pt idx="587">
                  <c:v>99.3007655197984</c:v>
                </c:pt>
                <c:pt idx="588">
                  <c:v>98.8524758436565</c:v>
                </c:pt>
                <c:pt idx="589">
                  <c:v>98.0248395415911</c:v>
                </c:pt>
                <c:pt idx="590">
                  <c:v>97.9567035783714</c:v>
                </c:pt>
                <c:pt idx="591">
                  <c:v>97.943957369504</c:v>
                </c:pt>
                <c:pt idx="592">
                  <c:v>97.8819585092999</c:v>
                </c:pt>
                <c:pt idx="593">
                  <c:v>97.6413429575968</c:v>
                </c:pt>
                <c:pt idx="594">
                  <c:v>97.4839096740004</c:v>
                </c:pt>
                <c:pt idx="595">
                  <c:v>97.6655513895671</c:v>
                </c:pt>
                <c:pt idx="596">
                  <c:v>97.2240083415967</c:v>
                </c:pt>
                <c:pt idx="597">
                  <c:v>97.4430528670306</c:v>
                </c:pt>
                <c:pt idx="598">
                  <c:v>97.9851476820156</c:v>
                </c:pt>
                <c:pt idx="599">
                  <c:v>98.1455240293206</c:v>
                </c:pt>
                <c:pt idx="600">
                  <c:v>98.3884429738832</c:v>
                </c:pt>
                <c:pt idx="601">
                  <c:v>98.326627830506</c:v>
                </c:pt>
                <c:pt idx="602">
                  <c:v>98.8257636731017</c:v>
                </c:pt>
                <c:pt idx="603">
                  <c:v>98.4349183123269</c:v>
                </c:pt>
                <c:pt idx="604">
                  <c:v>98.340883052149</c:v>
                </c:pt>
                <c:pt idx="605">
                  <c:v>98.3075938410857</c:v>
                </c:pt>
                <c:pt idx="606">
                  <c:v>98.5071135529554</c:v>
                </c:pt>
                <c:pt idx="607">
                  <c:v>98.7289886211413</c:v>
                </c:pt>
                <c:pt idx="608">
                  <c:v>98.8341207729839</c:v>
                </c:pt>
                <c:pt idx="609">
                  <c:v>98.5676565549532</c:v>
                </c:pt>
                <c:pt idx="610">
                  <c:v>98.9668549042252</c:v>
                </c:pt>
                <c:pt idx="611">
                  <c:v>98.6226572327322</c:v>
                </c:pt>
                <c:pt idx="612">
                  <c:v>98.2873972364512</c:v>
                </c:pt>
                <c:pt idx="613">
                  <c:v>98.3225051860312</c:v>
                </c:pt>
                <c:pt idx="614">
                  <c:v>97.6146114277156</c:v>
                </c:pt>
                <c:pt idx="615">
                  <c:v>97.5869833251032</c:v>
                </c:pt>
                <c:pt idx="616">
                  <c:v>97.1040794231827</c:v>
                </c:pt>
                <c:pt idx="617">
                  <c:v>97.1490747510361</c:v>
                </c:pt>
                <c:pt idx="618">
                  <c:v>97.4292905619285</c:v>
                </c:pt>
                <c:pt idx="619">
                  <c:v>97.5562815165267</c:v>
                </c:pt>
                <c:pt idx="620">
                  <c:v>98.0362086348935</c:v>
                </c:pt>
                <c:pt idx="621">
                  <c:v>98.1329909317445</c:v>
                </c:pt>
                <c:pt idx="622">
                  <c:v>97.9976166533559</c:v>
                </c:pt>
                <c:pt idx="623">
                  <c:v>98.5838645026861</c:v>
                </c:pt>
                <c:pt idx="624">
                  <c:v>98.6905063748558</c:v>
                </c:pt>
                <c:pt idx="625">
                  <c:v>98.9805005584702</c:v>
                </c:pt>
                <c:pt idx="626">
                  <c:v>98.7575739636761</c:v>
                </c:pt>
                <c:pt idx="627">
                  <c:v>99.2312204331546</c:v>
                </c:pt>
                <c:pt idx="628">
                  <c:v>99.7089036362326</c:v>
                </c:pt>
                <c:pt idx="629">
                  <c:v>99.924927167476</c:v>
                </c:pt>
                <c:pt idx="630">
                  <c:v>100.005285193808</c:v>
                </c:pt>
                <c:pt idx="631">
                  <c:v>99.7573823106085</c:v>
                </c:pt>
                <c:pt idx="632">
                  <c:v>99.946276103834</c:v>
                </c:pt>
                <c:pt idx="633">
                  <c:v>99.7988956269785</c:v>
                </c:pt>
                <c:pt idx="634">
                  <c:v>100.538097520835</c:v>
                </c:pt>
                <c:pt idx="635">
                  <c:v>100.605691450002</c:v>
                </c:pt>
                <c:pt idx="636">
                  <c:v>100.325483032083</c:v>
                </c:pt>
                <c:pt idx="637">
                  <c:v>100.451588029553</c:v>
                </c:pt>
                <c:pt idx="638">
                  <c:v>100.928916904203</c:v>
                </c:pt>
                <c:pt idx="639">
                  <c:v>101.242307527747</c:v>
                </c:pt>
                <c:pt idx="640">
                  <c:v>101.254786187221</c:v>
                </c:pt>
                <c:pt idx="641">
                  <c:v>101.400738579103</c:v>
                </c:pt>
                <c:pt idx="642">
                  <c:v>101.487249192954</c:v>
                </c:pt>
                <c:pt idx="643">
                  <c:v>101.541945696635</c:v>
                </c:pt>
                <c:pt idx="644">
                  <c:v>101.745498997027</c:v>
                </c:pt>
                <c:pt idx="645">
                  <c:v>102.130486125977</c:v>
                </c:pt>
                <c:pt idx="646">
                  <c:v>101.857099967781</c:v>
                </c:pt>
                <c:pt idx="647">
                  <c:v>101.963167704003</c:v>
                </c:pt>
                <c:pt idx="648">
                  <c:v>102.190997060508</c:v>
                </c:pt>
                <c:pt idx="649">
                  <c:v>102.322150779566</c:v>
                </c:pt>
                <c:pt idx="650">
                  <c:v>102.070719872529</c:v>
                </c:pt>
                <c:pt idx="651">
                  <c:v>101.810117553103</c:v>
                </c:pt>
                <c:pt idx="652">
                  <c:v>101.329129166595</c:v>
                </c:pt>
                <c:pt idx="653">
                  <c:v>100.645689226183</c:v>
                </c:pt>
                <c:pt idx="654">
                  <c:v>100.42111682579</c:v>
                </c:pt>
                <c:pt idx="655">
                  <c:v>100.254509879879</c:v>
                </c:pt>
                <c:pt idx="656">
                  <c:v>100.180109800168</c:v>
                </c:pt>
                <c:pt idx="657">
                  <c:v>100.570929501366</c:v>
                </c:pt>
                <c:pt idx="658">
                  <c:v>100.741687111881</c:v>
                </c:pt>
                <c:pt idx="659">
                  <c:v>101.150095897541</c:v>
                </c:pt>
                <c:pt idx="660">
                  <c:v>100.90264334842</c:v>
                </c:pt>
                <c:pt idx="661">
                  <c:v>101.114884684898</c:v>
                </c:pt>
                <c:pt idx="662">
                  <c:v>101.427338450838</c:v>
                </c:pt>
                <c:pt idx="663">
                  <c:v>101.35920727776</c:v>
                </c:pt>
                <c:pt idx="664">
                  <c:v>100.932009337913</c:v>
                </c:pt>
                <c:pt idx="665">
                  <c:v>100.571485124274</c:v>
                </c:pt>
                <c:pt idx="666">
                  <c:v>101.006093495011</c:v>
                </c:pt>
                <c:pt idx="667">
                  <c:v>102.909149826822</c:v>
                </c:pt>
                <c:pt idx="668">
                  <c:v>102.619086068982</c:v>
                </c:pt>
                <c:pt idx="669">
                  <c:v>102.788483683021</c:v>
                </c:pt>
                <c:pt idx="670">
                  <c:v>102.361031456713</c:v>
                </c:pt>
                <c:pt idx="671">
                  <c:v>102.547294585251</c:v>
                </c:pt>
                <c:pt idx="672">
                  <c:v>102.236740681118</c:v>
                </c:pt>
                <c:pt idx="673">
                  <c:v>103.046424002778</c:v>
                </c:pt>
                <c:pt idx="674">
                  <c:v>102.919904999878</c:v>
                </c:pt>
                <c:pt idx="675">
                  <c:v>102.817572434256</c:v>
                </c:pt>
                <c:pt idx="676">
                  <c:v>102.865663585398</c:v>
                </c:pt>
                <c:pt idx="677">
                  <c:v>103.064081199148</c:v>
                </c:pt>
                <c:pt idx="678">
                  <c:v>103.417075187219</c:v>
                </c:pt>
                <c:pt idx="679">
                  <c:v>103.139042779765</c:v>
                </c:pt>
                <c:pt idx="680">
                  <c:v>103.102744185639</c:v>
                </c:pt>
                <c:pt idx="681">
                  <c:v>102.66187689982</c:v>
                </c:pt>
                <c:pt idx="682">
                  <c:v>102.283860093856</c:v>
                </c:pt>
                <c:pt idx="683">
                  <c:v>102.076779220103</c:v>
                </c:pt>
                <c:pt idx="684">
                  <c:v>102.015835869557</c:v>
                </c:pt>
                <c:pt idx="685">
                  <c:v>101.858698371115</c:v>
                </c:pt>
                <c:pt idx="686">
                  <c:v>102.245301297801</c:v>
                </c:pt>
                <c:pt idx="687">
                  <c:v>102.493788238594</c:v>
                </c:pt>
                <c:pt idx="688">
                  <c:v>102.362760615937</c:v>
                </c:pt>
                <c:pt idx="689">
                  <c:v>102.110369739441</c:v>
                </c:pt>
                <c:pt idx="690">
                  <c:v>102.540124851964</c:v>
                </c:pt>
                <c:pt idx="691">
                  <c:v>102.068337045466</c:v>
                </c:pt>
                <c:pt idx="692">
                  <c:v>102.618416193186</c:v>
                </c:pt>
                <c:pt idx="693">
                  <c:v>102.596748474654</c:v>
                </c:pt>
                <c:pt idx="694">
                  <c:v>102.431885704143</c:v>
                </c:pt>
                <c:pt idx="695">
                  <c:v>102.231719275081</c:v>
                </c:pt>
                <c:pt idx="696">
                  <c:v>102.147592008754</c:v>
                </c:pt>
                <c:pt idx="697">
                  <c:v>102.136319129376</c:v>
                </c:pt>
                <c:pt idx="698">
                  <c:v>102.545699859284</c:v>
                </c:pt>
                <c:pt idx="699">
                  <c:v>102.580476396754</c:v>
                </c:pt>
                <c:pt idx="700">
                  <c:v>100.794082031541</c:v>
                </c:pt>
                <c:pt idx="701">
                  <c:v>101.13547145648</c:v>
                </c:pt>
                <c:pt idx="702">
                  <c:v>101.258547182282</c:v>
                </c:pt>
                <c:pt idx="703">
                  <c:v>101.73852490162</c:v>
                </c:pt>
                <c:pt idx="704">
                  <c:v>101.894479209554</c:v>
                </c:pt>
                <c:pt idx="705">
                  <c:v>102.010863390665</c:v>
                </c:pt>
                <c:pt idx="706">
                  <c:v>101.533842237683</c:v>
                </c:pt>
                <c:pt idx="707">
                  <c:v>101.264533530184</c:v>
                </c:pt>
                <c:pt idx="708">
                  <c:v>101.141082798409</c:v>
                </c:pt>
                <c:pt idx="709">
                  <c:v>101.001682012993</c:v>
                </c:pt>
                <c:pt idx="710">
                  <c:v>100.508481772827</c:v>
                </c:pt>
                <c:pt idx="711">
                  <c:v>100.840848887</c:v>
                </c:pt>
                <c:pt idx="712">
                  <c:v>100.579279794348</c:v>
                </c:pt>
                <c:pt idx="713">
                  <c:v>100.768222373117</c:v>
                </c:pt>
                <c:pt idx="714">
                  <c:v>101.291911951115</c:v>
                </c:pt>
                <c:pt idx="715">
                  <c:v>101.095605402857</c:v>
                </c:pt>
                <c:pt idx="716">
                  <c:v>100.924235066241</c:v>
                </c:pt>
                <c:pt idx="717">
                  <c:v>100.59872733443</c:v>
                </c:pt>
                <c:pt idx="718">
                  <c:v>100.355888944218</c:v>
                </c:pt>
                <c:pt idx="719">
                  <c:v>100.066746599794</c:v>
                </c:pt>
                <c:pt idx="720">
                  <c:v>99.8756317584411</c:v>
                </c:pt>
                <c:pt idx="721">
                  <c:v>99.9531098681145</c:v>
                </c:pt>
                <c:pt idx="722">
                  <c:v>100.596461758124</c:v>
                </c:pt>
                <c:pt idx="723">
                  <c:v>100.233737606471</c:v>
                </c:pt>
                <c:pt idx="724">
                  <c:v>100.31060122204</c:v>
                </c:pt>
                <c:pt idx="725">
                  <c:v>100.337102698676</c:v>
                </c:pt>
                <c:pt idx="726">
                  <c:v>100.560149574849</c:v>
                </c:pt>
                <c:pt idx="727">
                  <c:v>99.9166155184319</c:v>
                </c:pt>
                <c:pt idx="728">
                  <c:v>99.8360185398022</c:v>
                </c:pt>
                <c:pt idx="729">
                  <c:v>99.6267346989252</c:v>
                </c:pt>
                <c:pt idx="730">
                  <c:v>100.113058419365</c:v>
                </c:pt>
                <c:pt idx="731">
                  <c:v>101.070869925592</c:v>
                </c:pt>
                <c:pt idx="732">
                  <c:v>100.846563137126</c:v>
                </c:pt>
                <c:pt idx="733">
                  <c:v>100.967283210083</c:v>
                </c:pt>
                <c:pt idx="734">
                  <c:v>101.007806180794</c:v>
                </c:pt>
                <c:pt idx="735">
                  <c:v>101.566553069003</c:v>
                </c:pt>
                <c:pt idx="736">
                  <c:v>100.849503670084</c:v>
                </c:pt>
                <c:pt idx="737">
                  <c:v>100.819857045439</c:v>
                </c:pt>
                <c:pt idx="738">
                  <c:v>100.886730285237</c:v>
                </c:pt>
                <c:pt idx="739">
                  <c:v>100.492834425019</c:v>
                </c:pt>
                <c:pt idx="740">
                  <c:v>100.745854105177</c:v>
                </c:pt>
                <c:pt idx="741">
                  <c:v>100.27971882074</c:v>
                </c:pt>
                <c:pt idx="742">
                  <c:v>100.590878280906</c:v>
                </c:pt>
                <c:pt idx="743">
                  <c:v>100.935594035947</c:v>
                </c:pt>
                <c:pt idx="744">
                  <c:v>101.029579613462</c:v>
                </c:pt>
                <c:pt idx="745">
                  <c:v>101.364173680267</c:v>
                </c:pt>
                <c:pt idx="746">
                  <c:v>101.348942709726</c:v>
                </c:pt>
                <c:pt idx="747">
                  <c:v>101.5313386572</c:v>
                </c:pt>
                <c:pt idx="748">
                  <c:v>101.904952440752</c:v>
                </c:pt>
                <c:pt idx="749">
                  <c:v>102.061748500974</c:v>
                </c:pt>
                <c:pt idx="750">
                  <c:v>101.764670109045</c:v>
                </c:pt>
                <c:pt idx="751">
                  <c:v>101.935425366226</c:v>
                </c:pt>
                <c:pt idx="752">
                  <c:v>101.982294298006</c:v>
                </c:pt>
                <c:pt idx="753">
                  <c:v>101.868356573012</c:v>
                </c:pt>
                <c:pt idx="754">
                  <c:v>101.793226155292</c:v>
                </c:pt>
                <c:pt idx="755">
                  <c:v>101.959301383435</c:v>
                </c:pt>
                <c:pt idx="756">
                  <c:v>101.898264457712</c:v>
                </c:pt>
                <c:pt idx="757">
                  <c:v>101.401570886255</c:v>
                </c:pt>
                <c:pt idx="758">
                  <c:v>101.680098193428</c:v>
                </c:pt>
                <c:pt idx="759">
                  <c:v>101.674086702667</c:v>
                </c:pt>
                <c:pt idx="760">
                  <c:v>102.191946057271</c:v>
                </c:pt>
                <c:pt idx="761">
                  <c:v>102.339842538974</c:v>
                </c:pt>
                <c:pt idx="762">
                  <c:v>102.021172363535</c:v>
                </c:pt>
                <c:pt idx="763">
                  <c:v>101.887522372272</c:v>
                </c:pt>
                <c:pt idx="764">
                  <c:v>102.273321605285</c:v>
                </c:pt>
                <c:pt idx="765">
                  <c:v>101.981793197947</c:v>
                </c:pt>
                <c:pt idx="766">
                  <c:v>101.985322390989</c:v>
                </c:pt>
                <c:pt idx="767">
                  <c:v>102.168283394578</c:v>
                </c:pt>
                <c:pt idx="768">
                  <c:v>101.952411297172</c:v>
                </c:pt>
                <c:pt idx="769">
                  <c:v>101.791607287298</c:v>
                </c:pt>
                <c:pt idx="770">
                  <c:v>102.342696876978</c:v>
                </c:pt>
                <c:pt idx="771">
                  <c:v>102.196135823346</c:v>
                </c:pt>
                <c:pt idx="772">
                  <c:v>102.179759708577</c:v>
                </c:pt>
                <c:pt idx="773">
                  <c:v>102.083422751916</c:v>
                </c:pt>
                <c:pt idx="774">
                  <c:v>101.697975851083</c:v>
                </c:pt>
                <c:pt idx="775">
                  <c:v>101.754413970856</c:v>
                </c:pt>
                <c:pt idx="776">
                  <c:v>102.016543263968</c:v>
                </c:pt>
                <c:pt idx="777">
                  <c:v>102.032901372374</c:v>
                </c:pt>
                <c:pt idx="778">
                  <c:v>101.985108349386</c:v>
                </c:pt>
                <c:pt idx="779">
                  <c:v>101.972956441349</c:v>
                </c:pt>
                <c:pt idx="780">
                  <c:v>102.217948939985</c:v>
                </c:pt>
                <c:pt idx="781">
                  <c:v>102.304612102476</c:v>
                </c:pt>
                <c:pt idx="782">
                  <c:v>102.587150783231</c:v>
                </c:pt>
                <c:pt idx="783">
                  <c:v>102.892404576177</c:v>
                </c:pt>
                <c:pt idx="784">
                  <c:v>102.490499747224</c:v>
                </c:pt>
                <c:pt idx="785">
                  <c:v>102.286248895115</c:v>
                </c:pt>
                <c:pt idx="786">
                  <c:v>101.755710781066</c:v>
                </c:pt>
                <c:pt idx="787">
                  <c:v>101.990928940937</c:v>
                </c:pt>
                <c:pt idx="788">
                  <c:v>102.419415108827</c:v>
                </c:pt>
                <c:pt idx="789">
                  <c:v>102.347671754534</c:v>
                </c:pt>
                <c:pt idx="790">
                  <c:v>102.494889350872</c:v>
                </c:pt>
                <c:pt idx="791">
                  <c:v>103.124623398983</c:v>
                </c:pt>
                <c:pt idx="792">
                  <c:v>102.954749605348</c:v>
                </c:pt>
                <c:pt idx="793">
                  <c:v>103.426972125694</c:v>
                </c:pt>
                <c:pt idx="794">
                  <c:v>103.728115852853</c:v>
                </c:pt>
                <c:pt idx="795">
                  <c:v>103.80958635806</c:v>
                </c:pt>
                <c:pt idx="796">
                  <c:v>104.08273213489</c:v>
                </c:pt>
                <c:pt idx="797">
                  <c:v>104.357741339625</c:v>
                </c:pt>
                <c:pt idx="798">
                  <c:v>104.186550457072</c:v>
                </c:pt>
                <c:pt idx="799">
                  <c:v>104.507546353905</c:v>
                </c:pt>
                <c:pt idx="800">
                  <c:v>104.500944442257</c:v>
                </c:pt>
                <c:pt idx="801">
                  <c:v>104.358370794786</c:v>
                </c:pt>
                <c:pt idx="802">
                  <c:v>104.379588306197</c:v>
                </c:pt>
                <c:pt idx="803">
                  <c:v>104.911652461604</c:v>
                </c:pt>
                <c:pt idx="804">
                  <c:v>105.125586746072</c:v>
                </c:pt>
                <c:pt idx="805">
                  <c:v>104.743156562918</c:v>
                </c:pt>
                <c:pt idx="806">
                  <c:v>104.849105155862</c:v>
                </c:pt>
                <c:pt idx="807">
                  <c:v>104.653356463666</c:v>
                </c:pt>
                <c:pt idx="808">
                  <c:v>105.049033080497</c:v>
                </c:pt>
                <c:pt idx="809">
                  <c:v>105.171816150884</c:v>
                </c:pt>
                <c:pt idx="810">
                  <c:v>105.903244089879</c:v>
                </c:pt>
                <c:pt idx="811">
                  <c:v>106.240571379722</c:v>
                </c:pt>
                <c:pt idx="812">
                  <c:v>106.119339303224</c:v>
                </c:pt>
                <c:pt idx="813">
                  <c:v>105.141550098187</c:v>
                </c:pt>
                <c:pt idx="814">
                  <c:v>105.322001496642</c:v>
                </c:pt>
                <c:pt idx="815">
                  <c:v>104.743458425886</c:v>
                </c:pt>
                <c:pt idx="816">
                  <c:v>105.403106913052</c:v>
                </c:pt>
                <c:pt idx="817">
                  <c:v>105.166728018439</c:v>
                </c:pt>
                <c:pt idx="818">
                  <c:v>104.841848630065</c:v>
                </c:pt>
                <c:pt idx="819">
                  <c:v>104.513013677143</c:v>
                </c:pt>
                <c:pt idx="820">
                  <c:v>104.561631363401</c:v>
                </c:pt>
                <c:pt idx="821">
                  <c:v>105.012137352163</c:v>
                </c:pt>
                <c:pt idx="822">
                  <c:v>104.665888538831</c:v>
                </c:pt>
                <c:pt idx="823">
                  <c:v>104.520370601544</c:v>
                </c:pt>
                <c:pt idx="824">
                  <c:v>104.457250677722</c:v>
                </c:pt>
                <c:pt idx="825">
                  <c:v>104.418754064986</c:v>
                </c:pt>
                <c:pt idx="826">
                  <c:v>104.840843006798</c:v>
                </c:pt>
                <c:pt idx="827">
                  <c:v>104.826714923161</c:v>
                </c:pt>
                <c:pt idx="828">
                  <c:v>105.104513721033</c:v>
                </c:pt>
                <c:pt idx="829">
                  <c:v>104.517504477684</c:v>
                </c:pt>
                <c:pt idx="830">
                  <c:v>104.416918703757</c:v>
                </c:pt>
                <c:pt idx="831">
                  <c:v>104.310094629173</c:v>
                </c:pt>
                <c:pt idx="832">
                  <c:v>104.105775880281</c:v>
                </c:pt>
                <c:pt idx="833">
                  <c:v>104.173835599898</c:v>
                </c:pt>
                <c:pt idx="834">
                  <c:v>104.247469177427</c:v>
                </c:pt>
                <c:pt idx="835">
                  <c:v>104.178861909363</c:v>
                </c:pt>
                <c:pt idx="836">
                  <c:v>103.899439352882</c:v>
                </c:pt>
                <c:pt idx="837">
                  <c:v>104.097958327829</c:v>
                </c:pt>
                <c:pt idx="838">
                  <c:v>104.639864261196</c:v>
                </c:pt>
                <c:pt idx="839">
                  <c:v>105.077981409518</c:v>
                </c:pt>
                <c:pt idx="840">
                  <c:v>105.095310408818</c:v>
                </c:pt>
                <c:pt idx="841">
                  <c:v>105.226629930887</c:v>
                </c:pt>
                <c:pt idx="842">
                  <c:v>104.338780745959</c:v>
                </c:pt>
                <c:pt idx="843">
                  <c:v>104.172258398498</c:v>
                </c:pt>
                <c:pt idx="844">
                  <c:v>104.352718335375</c:v>
                </c:pt>
                <c:pt idx="845">
                  <c:v>104.745459704781</c:v>
                </c:pt>
                <c:pt idx="846">
                  <c:v>104.696649957168</c:v>
                </c:pt>
                <c:pt idx="847">
                  <c:v>104.982742129656</c:v>
                </c:pt>
                <c:pt idx="848">
                  <c:v>104.999630572382</c:v>
                </c:pt>
                <c:pt idx="849">
                  <c:v>104.793492053638</c:v>
                </c:pt>
                <c:pt idx="850">
                  <c:v>105.117528556644</c:v>
                </c:pt>
                <c:pt idx="851">
                  <c:v>105.123135871829</c:v>
                </c:pt>
                <c:pt idx="852">
                  <c:v>107.486202149461</c:v>
                </c:pt>
                <c:pt idx="853">
                  <c:v>108.367155385568</c:v>
                </c:pt>
                <c:pt idx="854">
                  <c:v>108.43965892111</c:v>
                </c:pt>
                <c:pt idx="855">
                  <c:v>108.581955070801</c:v>
                </c:pt>
                <c:pt idx="856">
                  <c:v>109.278208401239</c:v>
                </c:pt>
                <c:pt idx="857">
                  <c:v>109.225152376802</c:v>
                </c:pt>
                <c:pt idx="858">
                  <c:v>109.188970412724</c:v>
                </c:pt>
                <c:pt idx="859">
                  <c:v>109.206471454156</c:v>
                </c:pt>
                <c:pt idx="860">
                  <c:v>109.345184136269</c:v>
                </c:pt>
                <c:pt idx="861">
                  <c:v>109.1735141018</c:v>
                </c:pt>
                <c:pt idx="862">
                  <c:v>109.688495374728</c:v>
                </c:pt>
                <c:pt idx="863">
                  <c:v>109.404726352145</c:v>
                </c:pt>
                <c:pt idx="864">
                  <c:v>109.686046546133</c:v>
                </c:pt>
                <c:pt idx="865">
                  <c:v>110.142926195885</c:v>
                </c:pt>
                <c:pt idx="866">
                  <c:v>109.967371813123</c:v>
                </c:pt>
                <c:pt idx="867">
                  <c:v>109.807149846085</c:v>
                </c:pt>
                <c:pt idx="868">
                  <c:v>109.835764919267</c:v>
                </c:pt>
                <c:pt idx="869">
                  <c:v>110.288697661547</c:v>
                </c:pt>
                <c:pt idx="870">
                  <c:v>110.749471916452</c:v>
                </c:pt>
                <c:pt idx="871">
                  <c:v>110.982677806727</c:v>
                </c:pt>
                <c:pt idx="872">
                  <c:v>111.335240672479</c:v>
                </c:pt>
                <c:pt idx="873">
                  <c:v>111.031975448571</c:v>
                </c:pt>
                <c:pt idx="874">
                  <c:v>111.465667890477</c:v>
                </c:pt>
                <c:pt idx="875">
                  <c:v>112.372633454139</c:v>
                </c:pt>
                <c:pt idx="876">
                  <c:v>112.617629924869</c:v>
                </c:pt>
                <c:pt idx="877">
                  <c:v>112.830276945249</c:v>
                </c:pt>
                <c:pt idx="878">
                  <c:v>112.634623601</c:v>
                </c:pt>
                <c:pt idx="879">
                  <c:v>112.807190831224</c:v>
                </c:pt>
                <c:pt idx="880">
                  <c:v>112.559741241469</c:v>
                </c:pt>
                <c:pt idx="881">
                  <c:v>113.119571675963</c:v>
                </c:pt>
                <c:pt idx="882">
                  <c:v>110.216224064794</c:v>
                </c:pt>
                <c:pt idx="883">
                  <c:v>109.404177425777</c:v>
                </c:pt>
                <c:pt idx="884">
                  <c:v>109.988810733935</c:v>
                </c:pt>
                <c:pt idx="885">
                  <c:v>109.685876465719</c:v>
                </c:pt>
                <c:pt idx="886">
                  <c:v>109.497096496322</c:v>
                </c:pt>
                <c:pt idx="887">
                  <c:v>109.266498013879</c:v>
                </c:pt>
                <c:pt idx="888">
                  <c:v>109.667276570287</c:v>
                </c:pt>
                <c:pt idx="889">
                  <c:v>109.284789919009</c:v>
                </c:pt>
                <c:pt idx="890">
                  <c:v>108.894948607904</c:v>
                </c:pt>
                <c:pt idx="891">
                  <c:v>109.322697627237</c:v>
                </c:pt>
                <c:pt idx="892">
                  <c:v>109.219486826498</c:v>
                </c:pt>
                <c:pt idx="893">
                  <c:v>109.464968406098</c:v>
                </c:pt>
                <c:pt idx="894">
                  <c:v>109.936210407462</c:v>
                </c:pt>
                <c:pt idx="895">
                  <c:v>110.197440432845</c:v>
                </c:pt>
                <c:pt idx="896">
                  <c:v>110.60834622098</c:v>
                </c:pt>
                <c:pt idx="897">
                  <c:v>111.802831348908</c:v>
                </c:pt>
                <c:pt idx="898">
                  <c:v>112.014528276891</c:v>
                </c:pt>
                <c:pt idx="899">
                  <c:v>112.109876483384</c:v>
                </c:pt>
                <c:pt idx="900">
                  <c:v>111.7535231694</c:v>
                </c:pt>
                <c:pt idx="901">
                  <c:v>110.938325760239</c:v>
                </c:pt>
                <c:pt idx="902">
                  <c:v>110.417929620927</c:v>
                </c:pt>
                <c:pt idx="903">
                  <c:v>110.039583696637</c:v>
                </c:pt>
                <c:pt idx="904">
                  <c:v>109.788047142201</c:v>
                </c:pt>
                <c:pt idx="905">
                  <c:v>109.221896616294</c:v>
                </c:pt>
                <c:pt idx="906">
                  <c:v>108.807328015623</c:v>
                </c:pt>
                <c:pt idx="907">
                  <c:v>109.140159041334</c:v>
                </c:pt>
                <c:pt idx="908">
                  <c:v>109.29519240955</c:v>
                </c:pt>
                <c:pt idx="909">
                  <c:v>109.456035145201</c:v>
                </c:pt>
                <c:pt idx="910">
                  <c:v>109.298603388695</c:v>
                </c:pt>
                <c:pt idx="911">
                  <c:v>109.330119175695</c:v>
                </c:pt>
                <c:pt idx="912">
                  <c:v>109.077718467913</c:v>
                </c:pt>
                <c:pt idx="913">
                  <c:v>109.329856049975</c:v>
                </c:pt>
                <c:pt idx="914">
                  <c:v>109.329864050048</c:v>
                </c:pt>
                <c:pt idx="915">
                  <c:v>109.331770072876</c:v>
                </c:pt>
                <c:pt idx="916">
                  <c:v>109.456428512052</c:v>
                </c:pt>
                <c:pt idx="917">
                  <c:v>109.806549733446</c:v>
                </c:pt>
                <c:pt idx="918">
                  <c:v>109.550411703693</c:v>
                </c:pt>
                <c:pt idx="919">
                  <c:v>109.158052266402</c:v>
                </c:pt>
                <c:pt idx="920">
                  <c:v>108.239772786444</c:v>
                </c:pt>
                <c:pt idx="921">
                  <c:v>107.905194238457</c:v>
                </c:pt>
                <c:pt idx="922">
                  <c:v>108.373761814644</c:v>
                </c:pt>
                <c:pt idx="923">
                  <c:v>107.614986237427</c:v>
                </c:pt>
                <c:pt idx="924">
                  <c:v>108.180867942612</c:v>
                </c:pt>
                <c:pt idx="925">
                  <c:v>108.297057512012</c:v>
                </c:pt>
                <c:pt idx="926">
                  <c:v>107.973396427102</c:v>
                </c:pt>
                <c:pt idx="927">
                  <c:v>107.820132765752</c:v>
                </c:pt>
                <c:pt idx="928">
                  <c:v>107.622413950942</c:v>
                </c:pt>
                <c:pt idx="929">
                  <c:v>107.314408292391</c:v>
                </c:pt>
                <c:pt idx="930">
                  <c:v>107.261389646778</c:v>
                </c:pt>
                <c:pt idx="931">
                  <c:v>106.365911486686</c:v>
                </c:pt>
                <c:pt idx="932">
                  <c:v>107.086518835456</c:v>
                </c:pt>
                <c:pt idx="933">
                  <c:v>106.746040794332</c:v>
                </c:pt>
                <c:pt idx="934">
                  <c:v>106.733867487327</c:v>
                </c:pt>
                <c:pt idx="935">
                  <c:v>106.727588614471</c:v>
                </c:pt>
                <c:pt idx="936">
                  <c:v>106.776763186992</c:v>
                </c:pt>
                <c:pt idx="937">
                  <c:v>107.378867044938</c:v>
                </c:pt>
                <c:pt idx="938">
                  <c:v>107.495979659565</c:v>
                </c:pt>
                <c:pt idx="939">
                  <c:v>107.611666479825</c:v>
                </c:pt>
                <c:pt idx="940">
                  <c:v>107.492268106806</c:v>
                </c:pt>
                <c:pt idx="941">
                  <c:v>107.235692817279</c:v>
                </c:pt>
                <c:pt idx="942">
                  <c:v>106.90778970647</c:v>
                </c:pt>
                <c:pt idx="943">
                  <c:v>107.056894072127</c:v>
                </c:pt>
                <c:pt idx="944">
                  <c:v>106.868511373165</c:v>
                </c:pt>
                <c:pt idx="945">
                  <c:v>106.689476292838</c:v>
                </c:pt>
                <c:pt idx="946">
                  <c:v>106.83767085407</c:v>
                </c:pt>
                <c:pt idx="947">
                  <c:v>106.816185232086</c:v>
                </c:pt>
                <c:pt idx="948">
                  <c:v>107.127913154037</c:v>
                </c:pt>
                <c:pt idx="949">
                  <c:v>106.646283307529</c:v>
                </c:pt>
                <c:pt idx="950">
                  <c:v>106.732377752977</c:v>
                </c:pt>
                <c:pt idx="951">
                  <c:v>106.346641915272</c:v>
                </c:pt>
                <c:pt idx="952">
                  <c:v>106.565869501758</c:v>
                </c:pt>
                <c:pt idx="953">
                  <c:v>105.995115353305</c:v>
                </c:pt>
                <c:pt idx="954">
                  <c:v>105.91495845405</c:v>
                </c:pt>
                <c:pt idx="955">
                  <c:v>105.323385468317</c:v>
                </c:pt>
                <c:pt idx="956">
                  <c:v>105.380347244616</c:v>
                </c:pt>
                <c:pt idx="957">
                  <c:v>105.4633013504</c:v>
                </c:pt>
                <c:pt idx="958">
                  <c:v>104.959708893494</c:v>
                </c:pt>
                <c:pt idx="959">
                  <c:v>105.39016639824</c:v>
                </c:pt>
                <c:pt idx="960">
                  <c:v>105.008980376412</c:v>
                </c:pt>
                <c:pt idx="961">
                  <c:v>104.736170606902</c:v>
                </c:pt>
                <c:pt idx="962">
                  <c:v>104.703566327694</c:v>
                </c:pt>
                <c:pt idx="963">
                  <c:v>105.948141478357</c:v>
                </c:pt>
                <c:pt idx="964">
                  <c:v>106.126422795527</c:v>
                </c:pt>
                <c:pt idx="965">
                  <c:v>106.493392173556</c:v>
                </c:pt>
                <c:pt idx="966">
                  <c:v>106.209196553695</c:v>
                </c:pt>
                <c:pt idx="967">
                  <c:v>106.1611156295</c:v>
                </c:pt>
                <c:pt idx="968">
                  <c:v>106.522498208398</c:v>
                </c:pt>
                <c:pt idx="969">
                  <c:v>106.971060646422</c:v>
                </c:pt>
                <c:pt idx="970">
                  <c:v>107.245515128217</c:v>
                </c:pt>
                <c:pt idx="971">
                  <c:v>107.291009036418</c:v>
                </c:pt>
                <c:pt idx="972">
                  <c:v>106.897189319491</c:v>
                </c:pt>
                <c:pt idx="973">
                  <c:v>106.365768858069</c:v>
                </c:pt>
                <c:pt idx="974">
                  <c:v>106.535857135178</c:v>
                </c:pt>
                <c:pt idx="975">
                  <c:v>106.562566765656</c:v>
                </c:pt>
                <c:pt idx="976">
                  <c:v>106.56276648116</c:v>
                </c:pt>
                <c:pt idx="977">
                  <c:v>106.296955214108</c:v>
                </c:pt>
                <c:pt idx="978">
                  <c:v>106.027098258476</c:v>
                </c:pt>
                <c:pt idx="979">
                  <c:v>105.724492629478</c:v>
                </c:pt>
                <c:pt idx="980">
                  <c:v>105.65187297203</c:v>
                </c:pt>
                <c:pt idx="981">
                  <c:v>105.981343825484</c:v>
                </c:pt>
                <c:pt idx="982">
                  <c:v>106.129558794927</c:v>
                </c:pt>
                <c:pt idx="983">
                  <c:v>106.413009125531</c:v>
                </c:pt>
                <c:pt idx="984">
                  <c:v>106.341088836688</c:v>
                </c:pt>
                <c:pt idx="985">
                  <c:v>106.492238571524</c:v>
                </c:pt>
                <c:pt idx="986">
                  <c:v>106.74902147272</c:v>
                </c:pt>
                <c:pt idx="987">
                  <c:v>106.632529225742</c:v>
                </c:pt>
                <c:pt idx="988">
                  <c:v>106.967088925964</c:v>
                </c:pt>
                <c:pt idx="989">
                  <c:v>106.847208587669</c:v>
                </c:pt>
                <c:pt idx="990">
                  <c:v>106.710778699563</c:v>
                </c:pt>
                <c:pt idx="991">
                  <c:v>106.971574006022</c:v>
                </c:pt>
                <c:pt idx="992">
                  <c:v>106.515686947829</c:v>
                </c:pt>
                <c:pt idx="993">
                  <c:v>106.466841092827</c:v>
                </c:pt>
                <c:pt idx="994">
                  <c:v>106.74861956357</c:v>
                </c:pt>
                <c:pt idx="995">
                  <c:v>106.095766512172</c:v>
                </c:pt>
                <c:pt idx="996">
                  <c:v>105.67189283137</c:v>
                </c:pt>
                <c:pt idx="997">
                  <c:v>105.488974256403</c:v>
                </c:pt>
                <c:pt idx="998">
                  <c:v>105.4467611</c:v>
                </c:pt>
                <c:pt idx="999">
                  <c:v>104.69386382521</c:v>
                </c:pt>
                <c:pt idx="1000">
                  <c:v>105.135552280198</c:v>
                </c:pt>
                <c:pt idx="1001">
                  <c:v>105.641846553608</c:v>
                </c:pt>
                <c:pt idx="1002">
                  <c:v>105.540027555128</c:v>
                </c:pt>
                <c:pt idx="1003">
                  <c:v>105.060192989945</c:v>
                </c:pt>
                <c:pt idx="1004">
                  <c:v>104.664624452811</c:v>
                </c:pt>
                <c:pt idx="1005">
                  <c:v>104.386247523898</c:v>
                </c:pt>
                <c:pt idx="1006">
                  <c:v>104.339296686456</c:v>
                </c:pt>
                <c:pt idx="1007">
                  <c:v>104.591603930403</c:v>
                </c:pt>
                <c:pt idx="1008">
                  <c:v>104.157390493752</c:v>
                </c:pt>
                <c:pt idx="1009">
                  <c:v>104.562061591121</c:v>
                </c:pt>
                <c:pt idx="1010">
                  <c:v>104.19809424418</c:v>
                </c:pt>
                <c:pt idx="1011">
                  <c:v>103.506917019708</c:v>
                </c:pt>
                <c:pt idx="1012">
                  <c:v>102.985706882442</c:v>
                </c:pt>
                <c:pt idx="1013">
                  <c:v>102.922558670987</c:v>
                </c:pt>
                <c:pt idx="1014">
                  <c:v>102.865009463493</c:v>
                </c:pt>
                <c:pt idx="1015">
                  <c:v>102.774506258234</c:v>
                </c:pt>
                <c:pt idx="1016">
                  <c:v>102.332453046019</c:v>
                </c:pt>
                <c:pt idx="1017">
                  <c:v>101.958366136139</c:v>
                </c:pt>
                <c:pt idx="1018">
                  <c:v>101.834865334168</c:v>
                </c:pt>
                <c:pt idx="1019">
                  <c:v>102.139410289913</c:v>
                </c:pt>
                <c:pt idx="1020">
                  <c:v>102.325008938716</c:v>
                </c:pt>
                <c:pt idx="1021">
                  <c:v>101.9771484425</c:v>
                </c:pt>
                <c:pt idx="1022">
                  <c:v>101.625621518704</c:v>
                </c:pt>
                <c:pt idx="1023">
                  <c:v>101.365521878379</c:v>
                </c:pt>
                <c:pt idx="1024">
                  <c:v>101.035742827369</c:v>
                </c:pt>
                <c:pt idx="1025">
                  <c:v>101.083913144338</c:v>
                </c:pt>
                <c:pt idx="1026">
                  <c:v>100.83109490603</c:v>
                </c:pt>
                <c:pt idx="1027">
                  <c:v>100.987345409036</c:v>
                </c:pt>
                <c:pt idx="1028">
                  <c:v>100.87220278562</c:v>
                </c:pt>
                <c:pt idx="1029">
                  <c:v>100.663701788695</c:v>
                </c:pt>
                <c:pt idx="1030">
                  <c:v>100.932779940341</c:v>
                </c:pt>
                <c:pt idx="1031">
                  <c:v>101.094121880641</c:v>
                </c:pt>
                <c:pt idx="1032">
                  <c:v>101.296743049444</c:v>
                </c:pt>
                <c:pt idx="1033">
                  <c:v>100.800158933253</c:v>
                </c:pt>
                <c:pt idx="1034">
                  <c:v>100.641937259435</c:v>
                </c:pt>
                <c:pt idx="1035">
                  <c:v>100.831015205335</c:v>
                </c:pt>
                <c:pt idx="1036">
                  <c:v>100.847654879501</c:v>
                </c:pt>
                <c:pt idx="1037">
                  <c:v>100.581677432516</c:v>
                </c:pt>
                <c:pt idx="1038">
                  <c:v>100.257747124197</c:v>
                </c:pt>
                <c:pt idx="1039">
                  <c:v>100.63035986193</c:v>
                </c:pt>
                <c:pt idx="1040">
                  <c:v>100.717852305434</c:v>
                </c:pt>
                <c:pt idx="1041">
                  <c:v>100.608264664201</c:v>
                </c:pt>
                <c:pt idx="1042">
                  <c:v>100.884476970853</c:v>
                </c:pt>
                <c:pt idx="1043">
                  <c:v>100.949635824462</c:v>
                </c:pt>
                <c:pt idx="1044">
                  <c:v>101.021621844826</c:v>
                </c:pt>
                <c:pt idx="1045">
                  <c:v>100.999722521352</c:v>
                </c:pt>
                <c:pt idx="1046">
                  <c:v>100.930532027746</c:v>
                </c:pt>
                <c:pt idx="1047">
                  <c:v>100.532813128318</c:v>
                </c:pt>
                <c:pt idx="1048">
                  <c:v>100.404834235493</c:v>
                </c:pt>
                <c:pt idx="1049">
                  <c:v>100.316993556113</c:v>
                </c:pt>
                <c:pt idx="1050">
                  <c:v>100.41922431988</c:v>
                </c:pt>
                <c:pt idx="1051">
                  <c:v>100.803319935644</c:v>
                </c:pt>
                <c:pt idx="1052">
                  <c:v>100.712461215906</c:v>
                </c:pt>
                <c:pt idx="1053">
                  <c:v>100.791039012357</c:v>
                </c:pt>
                <c:pt idx="1054">
                  <c:v>101.434425013248</c:v>
                </c:pt>
                <c:pt idx="1055">
                  <c:v>101.097513343676</c:v>
                </c:pt>
                <c:pt idx="1056">
                  <c:v>100.977723700985</c:v>
                </c:pt>
                <c:pt idx="1057">
                  <c:v>100.549958103229</c:v>
                </c:pt>
                <c:pt idx="1058">
                  <c:v>100.712266348209</c:v>
                </c:pt>
                <c:pt idx="1059">
                  <c:v>100.43552266883</c:v>
                </c:pt>
                <c:pt idx="1060">
                  <c:v>100.683384667287</c:v>
                </c:pt>
                <c:pt idx="1061">
                  <c:v>100.832855927149</c:v>
                </c:pt>
                <c:pt idx="1062">
                  <c:v>101.040115726467</c:v>
                </c:pt>
                <c:pt idx="1063">
                  <c:v>101.652160982501</c:v>
                </c:pt>
                <c:pt idx="1064">
                  <c:v>101.587843997507</c:v>
                </c:pt>
                <c:pt idx="1065">
                  <c:v>101.732602061659</c:v>
                </c:pt>
                <c:pt idx="1066">
                  <c:v>102.160446901432</c:v>
                </c:pt>
                <c:pt idx="1067">
                  <c:v>102.776382880827</c:v>
                </c:pt>
                <c:pt idx="1068">
                  <c:v>99.3895782262071</c:v>
                </c:pt>
                <c:pt idx="1069">
                  <c:v>99.7588746134446</c:v>
                </c:pt>
                <c:pt idx="1070">
                  <c:v>99.0510772312196</c:v>
                </c:pt>
                <c:pt idx="1071">
                  <c:v>99.2425311656971</c:v>
                </c:pt>
                <c:pt idx="1072">
                  <c:v>99.3611520470237</c:v>
                </c:pt>
                <c:pt idx="1073">
                  <c:v>98.9643584882221</c:v>
                </c:pt>
                <c:pt idx="1074">
                  <c:v>98.9082102726631</c:v>
                </c:pt>
                <c:pt idx="1075">
                  <c:v>98.3774004142013</c:v>
                </c:pt>
                <c:pt idx="1076">
                  <c:v>98.2279503360346</c:v>
                </c:pt>
                <c:pt idx="1077">
                  <c:v>98.3151717093704</c:v>
                </c:pt>
                <c:pt idx="1078">
                  <c:v>98.7713370086958</c:v>
                </c:pt>
                <c:pt idx="1079">
                  <c:v>98.9872267647289</c:v>
                </c:pt>
                <c:pt idx="1080">
                  <c:v>99.3306942776253</c:v>
                </c:pt>
                <c:pt idx="1081">
                  <c:v>99.2066221132353</c:v>
                </c:pt>
                <c:pt idx="1082">
                  <c:v>98.6463431916103</c:v>
                </c:pt>
                <c:pt idx="1083">
                  <c:v>98.840222122524</c:v>
                </c:pt>
                <c:pt idx="1084">
                  <c:v>98.6443547020036</c:v>
                </c:pt>
                <c:pt idx="1085">
                  <c:v>98.0787611446714</c:v>
                </c:pt>
                <c:pt idx="1086">
                  <c:v>98.2583634937029</c:v>
                </c:pt>
                <c:pt idx="1087">
                  <c:v>98.0262396043142</c:v>
                </c:pt>
                <c:pt idx="1088">
                  <c:v>98.0586174523591</c:v>
                </c:pt>
                <c:pt idx="1089">
                  <c:v>98.0288573024161</c:v>
                </c:pt>
                <c:pt idx="1090">
                  <c:v>98.3438516937859</c:v>
                </c:pt>
                <c:pt idx="1091">
                  <c:v>98.2007887388595</c:v>
                </c:pt>
                <c:pt idx="1092">
                  <c:v>97.8422729871022</c:v>
                </c:pt>
                <c:pt idx="1093">
                  <c:v>97.6670271679087</c:v>
                </c:pt>
                <c:pt idx="1094">
                  <c:v>97.6333629817024</c:v>
                </c:pt>
                <c:pt idx="1095">
                  <c:v>97.4282961483554</c:v>
                </c:pt>
                <c:pt idx="1096">
                  <c:v>96.6165642052983</c:v>
                </c:pt>
                <c:pt idx="1097">
                  <c:v>96.4639224450459</c:v>
                </c:pt>
                <c:pt idx="1098">
                  <c:v>96.1242685937307</c:v>
                </c:pt>
                <c:pt idx="1099">
                  <c:v>95.9773051490101</c:v>
                </c:pt>
                <c:pt idx="1100">
                  <c:v>95.5679140206209</c:v>
                </c:pt>
                <c:pt idx="1101">
                  <c:v>95.4469870357478</c:v>
                </c:pt>
                <c:pt idx="1102">
                  <c:v>95.5597224460063</c:v>
                </c:pt>
                <c:pt idx="1103">
                  <c:v>95.1561425317883</c:v>
                </c:pt>
                <c:pt idx="1104">
                  <c:v>95.2224057783111</c:v>
                </c:pt>
                <c:pt idx="1105">
                  <c:v>94.822617044114</c:v>
                </c:pt>
                <c:pt idx="1106">
                  <c:v>94.9360163232579</c:v>
                </c:pt>
                <c:pt idx="1107">
                  <c:v>94.9517622173287</c:v>
                </c:pt>
                <c:pt idx="1108">
                  <c:v>95.2079770903035</c:v>
                </c:pt>
                <c:pt idx="1109">
                  <c:v>94.4479812447376</c:v>
                </c:pt>
                <c:pt idx="1110">
                  <c:v>94.4547846185327</c:v>
                </c:pt>
                <c:pt idx="1111">
                  <c:v>94.4416425848546</c:v>
                </c:pt>
                <c:pt idx="1112">
                  <c:v>94.6083977032675</c:v>
                </c:pt>
                <c:pt idx="1113">
                  <c:v>94.9057260132893</c:v>
                </c:pt>
                <c:pt idx="1114">
                  <c:v>95.253745034786</c:v>
                </c:pt>
                <c:pt idx="1115">
                  <c:v>94.9582816154747</c:v>
                </c:pt>
                <c:pt idx="1116">
                  <c:v>95.2130285899676</c:v>
                </c:pt>
                <c:pt idx="1117">
                  <c:v>95.3498168345318</c:v>
                </c:pt>
                <c:pt idx="1118">
                  <c:v>95.663319868499</c:v>
                </c:pt>
                <c:pt idx="1119">
                  <c:v>95.2943780610338</c:v>
                </c:pt>
                <c:pt idx="1120">
                  <c:v>94.9931873360393</c:v>
                </c:pt>
                <c:pt idx="1121">
                  <c:v>94.5035594757253</c:v>
                </c:pt>
                <c:pt idx="1122">
                  <c:v>94.8421423717249</c:v>
                </c:pt>
                <c:pt idx="1123">
                  <c:v>94.6343927955735</c:v>
                </c:pt>
                <c:pt idx="1124">
                  <c:v>94.7480338112485</c:v>
                </c:pt>
                <c:pt idx="1125">
                  <c:v>94.6187647363181</c:v>
                </c:pt>
                <c:pt idx="1126">
                  <c:v>94.3347580895223</c:v>
                </c:pt>
                <c:pt idx="1127">
                  <c:v>94.0432953759535</c:v>
                </c:pt>
                <c:pt idx="1128">
                  <c:v>94.3118168664536</c:v>
                </c:pt>
                <c:pt idx="1129">
                  <c:v>93.8565317050984</c:v>
                </c:pt>
                <c:pt idx="1130">
                  <c:v>94.0304100561645</c:v>
                </c:pt>
                <c:pt idx="1131">
                  <c:v>94.0537307156149</c:v>
                </c:pt>
                <c:pt idx="1132">
                  <c:v>93.6615583616869</c:v>
                </c:pt>
                <c:pt idx="1133">
                  <c:v>93.0571873423333</c:v>
                </c:pt>
                <c:pt idx="1134">
                  <c:v>93.1237129089764</c:v>
                </c:pt>
                <c:pt idx="1135">
                  <c:v>93.1463225130563</c:v>
                </c:pt>
                <c:pt idx="1136">
                  <c:v>92.9620496048832</c:v>
                </c:pt>
                <c:pt idx="1137">
                  <c:v>92.7686195667129</c:v>
                </c:pt>
                <c:pt idx="1138">
                  <c:v>92.6560031273011</c:v>
                </c:pt>
                <c:pt idx="1139">
                  <c:v>92.9188377307701</c:v>
                </c:pt>
                <c:pt idx="1140">
                  <c:v>92.6246248740147</c:v>
                </c:pt>
                <c:pt idx="1141">
                  <c:v>92.3684711854462</c:v>
                </c:pt>
                <c:pt idx="1142">
                  <c:v>92.4919233601716</c:v>
                </c:pt>
                <c:pt idx="1143">
                  <c:v>91.998479866241</c:v>
                </c:pt>
                <c:pt idx="1144">
                  <c:v>91.9462485467237</c:v>
                </c:pt>
                <c:pt idx="1145">
                  <c:v>92.003150951444</c:v>
                </c:pt>
                <c:pt idx="1146">
                  <c:v>91.9739515561404</c:v>
                </c:pt>
                <c:pt idx="1147">
                  <c:v>92.1086023203933</c:v>
                </c:pt>
                <c:pt idx="1148">
                  <c:v>91.7640546236653</c:v>
                </c:pt>
                <c:pt idx="1149">
                  <c:v>91.3219938427437</c:v>
                </c:pt>
                <c:pt idx="1150">
                  <c:v>91.588592054592</c:v>
                </c:pt>
                <c:pt idx="1151">
                  <c:v>91.3008232285528</c:v>
                </c:pt>
                <c:pt idx="1152">
                  <c:v>90.7816356975181</c:v>
                </c:pt>
                <c:pt idx="1153">
                  <c:v>90.8112400620078</c:v>
                </c:pt>
                <c:pt idx="1154">
                  <c:v>90.3302748442295</c:v>
                </c:pt>
                <c:pt idx="1155">
                  <c:v>90.2981646880138</c:v>
                </c:pt>
                <c:pt idx="1156">
                  <c:v>90.3063050318964</c:v>
                </c:pt>
                <c:pt idx="1157">
                  <c:v>90.2683494166036</c:v>
                </c:pt>
                <c:pt idx="1158">
                  <c:v>90.2937970673379</c:v>
                </c:pt>
                <c:pt idx="1159">
                  <c:v>90.7062997054561</c:v>
                </c:pt>
                <c:pt idx="1160">
                  <c:v>91.1105386882903</c:v>
                </c:pt>
                <c:pt idx="1161">
                  <c:v>90.797960553015</c:v>
                </c:pt>
                <c:pt idx="1162">
                  <c:v>90.373276525155</c:v>
                </c:pt>
                <c:pt idx="1163">
                  <c:v>90.7708701053241</c:v>
                </c:pt>
                <c:pt idx="1164">
                  <c:v>90.3418775792725</c:v>
                </c:pt>
                <c:pt idx="1165">
                  <c:v>90.3992538956801</c:v>
                </c:pt>
                <c:pt idx="1166">
                  <c:v>90.0969154161905</c:v>
                </c:pt>
                <c:pt idx="1167">
                  <c:v>90.3618946546748</c:v>
                </c:pt>
                <c:pt idx="1168">
                  <c:v>90.1960850629434</c:v>
                </c:pt>
                <c:pt idx="1169">
                  <c:v>90.5038523076773</c:v>
                </c:pt>
                <c:pt idx="1170">
                  <c:v>91.0692642306311</c:v>
                </c:pt>
                <c:pt idx="1171">
                  <c:v>91.0132764741721</c:v>
                </c:pt>
                <c:pt idx="1172">
                  <c:v>90.8609155707299</c:v>
                </c:pt>
                <c:pt idx="1173">
                  <c:v>91.0999232123687</c:v>
                </c:pt>
                <c:pt idx="1174">
                  <c:v>90.7561270646738</c:v>
                </c:pt>
                <c:pt idx="1175">
                  <c:v>91.0676828638804</c:v>
                </c:pt>
                <c:pt idx="1176">
                  <c:v>91.3812805832841</c:v>
                </c:pt>
                <c:pt idx="1177">
                  <c:v>91.6668362181521</c:v>
                </c:pt>
                <c:pt idx="1178">
                  <c:v>91.6415959650522</c:v>
                </c:pt>
                <c:pt idx="1179">
                  <c:v>91.6485503726602</c:v>
                </c:pt>
                <c:pt idx="1180">
                  <c:v>91.5390055251859</c:v>
                </c:pt>
                <c:pt idx="1181">
                  <c:v>91.2620094866983</c:v>
                </c:pt>
                <c:pt idx="1182">
                  <c:v>91.7791888254181</c:v>
                </c:pt>
                <c:pt idx="1183">
                  <c:v>91.9998940278473</c:v>
                </c:pt>
                <c:pt idx="1184">
                  <c:v>92.363755339708</c:v>
                </c:pt>
                <c:pt idx="1185">
                  <c:v>92.1814253304165</c:v>
                </c:pt>
                <c:pt idx="1186">
                  <c:v>92.1302500543775</c:v>
                </c:pt>
                <c:pt idx="1187">
                  <c:v>91.9052029548487</c:v>
                </c:pt>
                <c:pt idx="1188">
                  <c:v>91.8108459863818</c:v>
                </c:pt>
                <c:pt idx="1189">
                  <c:v>91.8548579942868</c:v>
                </c:pt>
                <c:pt idx="1190">
                  <c:v>91.7976657215163</c:v>
                </c:pt>
                <c:pt idx="1191">
                  <c:v>92.2230733766261</c:v>
                </c:pt>
                <c:pt idx="1192">
                  <c:v>92.1920464351468</c:v>
                </c:pt>
                <c:pt idx="1193">
                  <c:v>93.3891813480171</c:v>
                </c:pt>
                <c:pt idx="1194">
                  <c:v>94.061535085383</c:v>
                </c:pt>
                <c:pt idx="1195">
                  <c:v>94.1499987050832</c:v>
                </c:pt>
                <c:pt idx="1196">
                  <c:v>93.9011373996741</c:v>
                </c:pt>
                <c:pt idx="1197">
                  <c:v>93.935358098124</c:v>
                </c:pt>
                <c:pt idx="1198">
                  <c:v>93.8457929420757</c:v>
                </c:pt>
                <c:pt idx="1199">
                  <c:v>93.9960010081918</c:v>
                </c:pt>
                <c:pt idx="1200">
                  <c:v>93.7738248253598</c:v>
                </c:pt>
                <c:pt idx="1201">
                  <c:v>94.1225068012269</c:v>
                </c:pt>
                <c:pt idx="1202">
                  <c:v>94.3897330150782</c:v>
                </c:pt>
                <c:pt idx="1203">
                  <c:v>94.597211821262</c:v>
                </c:pt>
                <c:pt idx="1204">
                  <c:v>94.53135735424</c:v>
                </c:pt>
                <c:pt idx="1205">
                  <c:v>94.4013497986998</c:v>
                </c:pt>
                <c:pt idx="1206">
                  <c:v>94.5181839965158</c:v>
                </c:pt>
                <c:pt idx="1207">
                  <c:v>94.0479617480252</c:v>
                </c:pt>
                <c:pt idx="1208">
                  <c:v>93.8046005703564</c:v>
                </c:pt>
                <c:pt idx="1209">
                  <c:v>94.2064460021009</c:v>
                </c:pt>
                <c:pt idx="1210">
                  <c:v>93.8013567092181</c:v>
                </c:pt>
                <c:pt idx="1211">
                  <c:v>93.2770651995568</c:v>
                </c:pt>
                <c:pt idx="1212">
                  <c:v>93.6220784553158</c:v>
                </c:pt>
                <c:pt idx="1213">
                  <c:v>93.5778239601017</c:v>
                </c:pt>
                <c:pt idx="1214">
                  <c:v>93.6355016968857</c:v>
                </c:pt>
                <c:pt idx="1215">
                  <c:v>93.6712209118195</c:v>
                </c:pt>
                <c:pt idx="1216">
                  <c:v>94.0356184173677</c:v>
                </c:pt>
                <c:pt idx="1217">
                  <c:v>93.6458451366674</c:v>
                </c:pt>
                <c:pt idx="1218">
                  <c:v>93.7848876360665</c:v>
                </c:pt>
                <c:pt idx="1219">
                  <c:v>93.5313732423644</c:v>
                </c:pt>
                <c:pt idx="1220">
                  <c:v>93.5364313579179</c:v>
                </c:pt>
                <c:pt idx="1221">
                  <c:v>93.2269439005408</c:v>
                </c:pt>
                <c:pt idx="1222">
                  <c:v>93.4266592732689</c:v>
                </c:pt>
                <c:pt idx="1223">
                  <c:v>93.583454053626</c:v>
                </c:pt>
                <c:pt idx="1224">
                  <c:v>93.5315223761858</c:v>
                </c:pt>
                <c:pt idx="1225">
                  <c:v>93.4335460405704</c:v>
                </c:pt>
                <c:pt idx="1226">
                  <c:v>93.271334288882</c:v>
                </c:pt>
                <c:pt idx="1227">
                  <c:v>92.8501182141159</c:v>
                </c:pt>
                <c:pt idx="1228">
                  <c:v>93.3098415308241</c:v>
                </c:pt>
                <c:pt idx="1229">
                  <c:v>93.1173971474371</c:v>
                </c:pt>
                <c:pt idx="1230">
                  <c:v>93.3632583098393</c:v>
                </c:pt>
                <c:pt idx="1231">
                  <c:v>93.2197667972757</c:v>
                </c:pt>
                <c:pt idx="1232">
                  <c:v>93.3509731348728</c:v>
                </c:pt>
                <c:pt idx="1233">
                  <c:v>93.8738682981878</c:v>
                </c:pt>
                <c:pt idx="1234">
                  <c:v>94.0625725058146</c:v>
                </c:pt>
                <c:pt idx="1235">
                  <c:v>93.4006440883267</c:v>
                </c:pt>
                <c:pt idx="1236">
                  <c:v>93.1763656537351</c:v>
                </c:pt>
                <c:pt idx="1237">
                  <c:v>93.0558748096879</c:v>
                </c:pt>
                <c:pt idx="1238">
                  <c:v>92.8517333825179</c:v>
                </c:pt>
                <c:pt idx="1239">
                  <c:v>93.1659499209032</c:v>
                </c:pt>
                <c:pt idx="1240">
                  <c:v>92.7567433796466</c:v>
                </c:pt>
                <c:pt idx="1241">
                  <c:v>92.9201338800417</c:v>
                </c:pt>
                <c:pt idx="1242">
                  <c:v>92.8744501241695</c:v>
                </c:pt>
                <c:pt idx="1243">
                  <c:v>93.0143106350288</c:v>
                </c:pt>
                <c:pt idx="1244">
                  <c:v>92.9303942058636</c:v>
                </c:pt>
                <c:pt idx="1245">
                  <c:v>93.223688218668</c:v>
                </c:pt>
                <c:pt idx="1246">
                  <c:v>93.4272401868145</c:v>
                </c:pt>
                <c:pt idx="1247">
                  <c:v>93.4846627595685</c:v>
                </c:pt>
                <c:pt idx="1248">
                  <c:v>93.85711975568</c:v>
                </c:pt>
                <c:pt idx="1249">
                  <c:v>94.2771320581799</c:v>
                </c:pt>
                <c:pt idx="1250">
                  <c:v>94.1842129531484</c:v>
                </c:pt>
                <c:pt idx="1251">
                  <c:v>94.5216367762471</c:v>
                </c:pt>
                <c:pt idx="1252">
                  <c:v>94.7714601534546</c:v>
                </c:pt>
                <c:pt idx="1253">
                  <c:v>94.5073474505778</c:v>
                </c:pt>
                <c:pt idx="1254">
                  <c:v>94.0005352391351</c:v>
                </c:pt>
                <c:pt idx="1255">
                  <c:v>94.2474916336416</c:v>
                </c:pt>
                <c:pt idx="1256">
                  <c:v>93.9564556627655</c:v>
                </c:pt>
                <c:pt idx="1257">
                  <c:v>93.8558516203103</c:v>
                </c:pt>
                <c:pt idx="1258">
                  <c:v>93.531355786803</c:v>
                </c:pt>
                <c:pt idx="1259">
                  <c:v>94.1225824481066</c:v>
                </c:pt>
                <c:pt idx="1260">
                  <c:v>94.1512710994043</c:v>
                </c:pt>
                <c:pt idx="1261">
                  <c:v>97.2674561002677</c:v>
                </c:pt>
                <c:pt idx="1262">
                  <c:v>97.7998408651263</c:v>
                </c:pt>
                <c:pt idx="1263">
                  <c:v>97.5847845213192</c:v>
                </c:pt>
                <c:pt idx="1264">
                  <c:v>98.2996021411126</c:v>
                </c:pt>
                <c:pt idx="1265">
                  <c:v>98.3793589375099</c:v>
                </c:pt>
                <c:pt idx="1266">
                  <c:v>98.5362046847974</c:v>
                </c:pt>
                <c:pt idx="1267">
                  <c:v>99.16418710109</c:v>
                </c:pt>
                <c:pt idx="1268">
                  <c:v>99.2448778839005</c:v>
                </c:pt>
                <c:pt idx="1269">
                  <c:v>98.8079470266448</c:v>
                </c:pt>
                <c:pt idx="1270">
                  <c:v>99.2448279447176</c:v>
                </c:pt>
                <c:pt idx="1271">
                  <c:v>98.738800504424</c:v>
                </c:pt>
                <c:pt idx="1272">
                  <c:v>99.0677623792012</c:v>
                </c:pt>
                <c:pt idx="1273">
                  <c:v>98.9670990475973</c:v>
                </c:pt>
                <c:pt idx="1274">
                  <c:v>98.8526492479716</c:v>
                </c:pt>
                <c:pt idx="1275">
                  <c:v>98.6200410825762</c:v>
                </c:pt>
                <c:pt idx="1276">
                  <c:v>98.49079135212</c:v>
                </c:pt>
                <c:pt idx="1277">
                  <c:v>98.2840938925516</c:v>
                </c:pt>
                <c:pt idx="1278">
                  <c:v>97.8108606015186</c:v>
                </c:pt>
                <c:pt idx="1279">
                  <c:v>97.7037210368223</c:v>
                </c:pt>
                <c:pt idx="1280">
                  <c:v>97.3294076761895</c:v>
                </c:pt>
                <c:pt idx="1281">
                  <c:v>97.4668562570537</c:v>
                </c:pt>
                <c:pt idx="1282">
                  <c:v>97.6936601985272</c:v>
                </c:pt>
                <c:pt idx="1283">
                  <c:v>97.8261027692366</c:v>
                </c:pt>
                <c:pt idx="1284">
                  <c:v>97.9582266107995</c:v>
                </c:pt>
                <c:pt idx="1285">
                  <c:v>97.8241170467062</c:v>
                </c:pt>
                <c:pt idx="1286">
                  <c:v>95.2396978992624</c:v>
                </c:pt>
                <c:pt idx="1287">
                  <c:v>95.3827895857314</c:v>
                </c:pt>
                <c:pt idx="1288">
                  <c:v>95.4367163262943</c:v>
                </c:pt>
                <c:pt idx="1289">
                  <c:v>95.2248355629368</c:v>
                </c:pt>
                <c:pt idx="1290">
                  <c:v>95.2716116865595</c:v>
                </c:pt>
                <c:pt idx="1291">
                  <c:v>95.213211508131</c:v>
                </c:pt>
                <c:pt idx="1292">
                  <c:v>95.5098667174726</c:v>
                </c:pt>
                <c:pt idx="1293">
                  <c:v>95.4333600176805</c:v>
                </c:pt>
                <c:pt idx="1294">
                  <c:v>95.839515006916</c:v>
                </c:pt>
                <c:pt idx="1295">
                  <c:v>96.2038152317383</c:v>
                </c:pt>
                <c:pt idx="1296">
                  <c:v>96.328361657075</c:v>
                </c:pt>
                <c:pt idx="1297">
                  <c:v>96.1250369583641</c:v>
                </c:pt>
                <c:pt idx="1298">
                  <c:v>96.6007963223032</c:v>
                </c:pt>
                <c:pt idx="1299">
                  <c:v>96.6453194276655</c:v>
                </c:pt>
                <c:pt idx="1300">
                  <c:v>96.6343681948868</c:v>
                </c:pt>
                <c:pt idx="1301">
                  <c:v>96.6640101276449</c:v>
                </c:pt>
                <c:pt idx="1302">
                  <c:v>97.0334265328712</c:v>
                </c:pt>
                <c:pt idx="1303">
                  <c:v>97.2678660814548</c:v>
                </c:pt>
                <c:pt idx="1304">
                  <c:v>97.2765340486829</c:v>
                </c:pt>
                <c:pt idx="1305">
                  <c:v>97.9539348050782</c:v>
                </c:pt>
                <c:pt idx="1306">
                  <c:v>98.0299253652036</c:v>
                </c:pt>
                <c:pt idx="1307">
                  <c:v>97.6442024982675</c:v>
                </c:pt>
                <c:pt idx="1308">
                  <c:v>97.7873226519087</c:v>
                </c:pt>
                <c:pt idx="1309">
                  <c:v>98.4651182904342</c:v>
                </c:pt>
                <c:pt idx="1310">
                  <c:v>98.3990696419986</c:v>
                </c:pt>
                <c:pt idx="1311">
                  <c:v>97.9284384622334</c:v>
                </c:pt>
                <c:pt idx="1312">
                  <c:v>97.8840559719434</c:v>
                </c:pt>
                <c:pt idx="1313">
                  <c:v>97.8134173185285</c:v>
                </c:pt>
                <c:pt idx="1314">
                  <c:v>97.8295449602517</c:v>
                </c:pt>
                <c:pt idx="1315">
                  <c:v>98.5212392865952</c:v>
                </c:pt>
                <c:pt idx="1316">
                  <c:v>99.1381094069246</c:v>
                </c:pt>
                <c:pt idx="1317">
                  <c:v>99.285120184865</c:v>
                </c:pt>
                <c:pt idx="1318">
                  <c:v>99.6405730881478</c:v>
                </c:pt>
                <c:pt idx="1319">
                  <c:v>99.0729301932482</c:v>
                </c:pt>
                <c:pt idx="1320">
                  <c:v>99.3506414183845</c:v>
                </c:pt>
                <c:pt idx="1321">
                  <c:v>99.5988036980912</c:v>
                </c:pt>
                <c:pt idx="1322">
                  <c:v>99.9999108337421</c:v>
                </c:pt>
                <c:pt idx="1323">
                  <c:v>99.6471121285203</c:v>
                </c:pt>
                <c:pt idx="1324">
                  <c:v>99.48659637489</c:v>
                </c:pt>
                <c:pt idx="1325">
                  <c:v>99.9036451950547</c:v>
                </c:pt>
                <c:pt idx="1326">
                  <c:v>100.203578531259</c:v>
                </c:pt>
                <c:pt idx="1327">
                  <c:v>100.702199386014</c:v>
                </c:pt>
                <c:pt idx="1328">
                  <c:v>100.544305684778</c:v>
                </c:pt>
                <c:pt idx="1329">
                  <c:v>100.298972943107</c:v>
                </c:pt>
                <c:pt idx="1330">
                  <c:v>99.5950065528048</c:v>
                </c:pt>
                <c:pt idx="1331">
                  <c:v>99.7308566799621</c:v>
                </c:pt>
                <c:pt idx="1332">
                  <c:v>99.4726947949149</c:v>
                </c:pt>
                <c:pt idx="1333">
                  <c:v>99.8822260993963</c:v>
                </c:pt>
                <c:pt idx="1334">
                  <c:v>100.255694562455</c:v>
                </c:pt>
                <c:pt idx="1335">
                  <c:v>100.468920960924</c:v>
                </c:pt>
                <c:pt idx="1336">
                  <c:v>100.585873707942</c:v>
                </c:pt>
                <c:pt idx="1337">
                  <c:v>100.802489642722</c:v>
                </c:pt>
                <c:pt idx="1338">
                  <c:v>100.173576767705</c:v>
                </c:pt>
                <c:pt idx="1339">
                  <c:v>99.9440695062734</c:v>
                </c:pt>
                <c:pt idx="1340">
                  <c:v>99.9486582827884</c:v>
                </c:pt>
                <c:pt idx="1341">
                  <c:v>99.9439783299004</c:v>
                </c:pt>
                <c:pt idx="1342">
                  <c:v>100.027029351245</c:v>
                </c:pt>
                <c:pt idx="1343">
                  <c:v>100.379961672144</c:v>
                </c:pt>
                <c:pt idx="1344">
                  <c:v>100.206736145277</c:v>
                </c:pt>
                <c:pt idx="1345">
                  <c:v>99.5071882581289</c:v>
                </c:pt>
                <c:pt idx="1346">
                  <c:v>99.3247809923057</c:v>
                </c:pt>
                <c:pt idx="1347">
                  <c:v>99.2762538817298</c:v>
                </c:pt>
                <c:pt idx="1348">
                  <c:v>99.392306847698</c:v>
                </c:pt>
                <c:pt idx="1349">
                  <c:v>99.0789694426981</c:v>
                </c:pt>
                <c:pt idx="1350">
                  <c:v>99.462816479858</c:v>
                </c:pt>
                <c:pt idx="1351">
                  <c:v>99.3398285188941</c:v>
                </c:pt>
                <c:pt idx="1352">
                  <c:v>99.5264830225843</c:v>
                </c:pt>
                <c:pt idx="1353">
                  <c:v>99.2017690167861</c:v>
                </c:pt>
                <c:pt idx="1354">
                  <c:v>98.8185853626663</c:v>
                </c:pt>
                <c:pt idx="1355">
                  <c:v>98.9052172606421</c:v>
                </c:pt>
                <c:pt idx="1356">
                  <c:v>98.7390818770118</c:v>
                </c:pt>
                <c:pt idx="1357">
                  <c:v>98.5973771982667</c:v>
                </c:pt>
                <c:pt idx="1358">
                  <c:v>98.546341019586</c:v>
                </c:pt>
                <c:pt idx="1359">
                  <c:v>98.2866774452636</c:v>
                </c:pt>
                <c:pt idx="1360">
                  <c:v>98.1638563602707</c:v>
                </c:pt>
                <c:pt idx="1361">
                  <c:v>98.1384375025535</c:v>
                </c:pt>
                <c:pt idx="1362">
                  <c:v>97.8440770304738</c:v>
                </c:pt>
                <c:pt idx="1363">
                  <c:v>98.0943688909871</c:v>
                </c:pt>
                <c:pt idx="1364">
                  <c:v>98.7148823803294</c:v>
                </c:pt>
                <c:pt idx="1365">
                  <c:v>96.8934060004523</c:v>
                </c:pt>
                <c:pt idx="1366">
                  <c:v>97.156756757472</c:v>
                </c:pt>
                <c:pt idx="1367">
                  <c:v>97.5030714252053</c:v>
                </c:pt>
                <c:pt idx="1368">
                  <c:v>97.9298474479607</c:v>
                </c:pt>
                <c:pt idx="1369">
                  <c:v>98.1474275538279</c:v>
                </c:pt>
                <c:pt idx="1370">
                  <c:v>98.5594608455722</c:v>
                </c:pt>
                <c:pt idx="1371">
                  <c:v>98.4442903703157</c:v>
                </c:pt>
                <c:pt idx="1372">
                  <c:v>97.9158171618619</c:v>
                </c:pt>
                <c:pt idx="1373">
                  <c:v>98.1391807454669</c:v>
                </c:pt>
                <c:pt idx="1374">
                  <c:v>97.6599305375884</c:v>
                </c:pt>
                <c:pt idx="1375">
                  <c:v>97.7056156189069</c:v>
                </c:pt>
                <c:pt idx="1376">
                  <c:v>98.1118090454417</c:v>
                </c:pt>
                <c:pt idx="1377">
                  <c:v>97.8993568603149</c:v>
                </c:pt>
                <c:pt idx="1378">
                  <c:v>97.9237545225973</c:v>
                </c:pt>
                <c:pt idx="1379">
                  <c:v>98.7415363710291</c:v>
                </c:pt>
                <c:pt idx="1380">
                  <c:v>98.5864217124843</c:v>
                </c:pt>
                <c:pt idx="1381">
                  <c:v>98.8756103237736</c:v>
                </c:pt>
                <c:pt idx="1382">
                  <c:v>101.601247447179</c:v>
                </c:pt>
                <c:pt idx="1383">
                  <c:v>101.651012763942</c:v>
                </c:pt>
                <c:pt idx="1384">
                  <c:v>101.850468900751</c:v>
                </c:pt>
                <c:pt idx="1385">
                  <c:v>101.481949210885</c:v>
                </c:pt>
                <c:pt idx="1386">
                  <c:v>101.883849195347</c:v>
                </c:pt>
                <c:pt idx="1387">
                  <c:v>102.286647128171</c:v>
                </c:pt>
                <c:pt idx="1388">
                  <c:v>101.73158402688</c:v>
                </c:pt>
                <c:pt idx="1389">
                  <c:v>101.938080521849</c:v>
                </c:pt>
                <c:pt idx="1390">
                  <c:v>102.157076107756</c:v>
                </c:pt>
                <c:pt idx="1391">
                  <c:v>101.88853351922</c:v>
                </c:pt>
                <c:pt idx="1392">
                  <c:v>102.038488195544</c:v>
                </c:pt>
                <c:pt idx="1393">
                  <c:v>101.988628155341</c:v>
                </c:pt>
                <c:pt idx="1394">
                  <c:v>101.475409709027</c:v>
                </c:pt>
                <c:pt idx="1395">
                  <c:v>101.957168290549</c:v>
                </c:pt>
                <c:pt idx="1396">
                  <c:v>101.871456292213</c:v>
                </c:pt>
                <c:pt idx="1397">
                  <c:v>102.47753425705</c:v>
                </c:pt>
                <c:pt idx="1398">
                  <c:v>102.413225438473</c:v>
                </c:pt>
                <c:pt idx="1399">
                  <c:v>102.634905667887</c:v>
                </c:pt>
                <c:pt idx="1400">
                  <c:v>102.830073289511</c:v>
                </c:pt>
                <c:pt idx="1401">
                  <c:v>102.681173321692</c:v>
                </c:pt>
                <c:pt idx="1402">
                  <c:v>102.903237301819</c:v>
                </c:pt>
                <c:pt idx="1403">
                  <c:v>102.869467401675</c:v>
                </c:pt>
                <c:pt idx="1404">
                  <c:v>102.953704492991</c:v>
                </c:pt>
                <c:pt idx="1405">
                  <c:v>102.978940470164</c:v>
                </c:pt>
                <c:pt idx="1406">
                  <c:v>103.116457354824</c:v>
                </c:pt>
                <c:pt idx="1407">
                  <c:v>102.374230106646</c:v>
                </c:pt>
                <c:pt idx="1408">
                  <c:v>102.349264961329</c:v>
                </c:pt>
                <c:pt idx="1409">
                  <c:v>102.591011576516</c:v>
                </c:pt>
                <c:pt idx="1410">
                  <c:v>102.409934996651</c:v>
                </c:pt>
                <c:pt idx="1411">
                  <c:v>102.805747254166</c:v>
                </c:pt>
                <c:pt idx="1412">
                  <c:v>103.565028154631</c:v>
                </c:pt>
                <c:pt idx="1413">
                  <c:v>103.885506422562</c:v>
                </c:pt>
                <c:pt idx="1414">
                  <c:v>103.97126712245</c:v>
                </c:pt>
                <c:pt idx="1415">
                  <c:v>103.631286947599</c:v>
                </c:pt>
                <c:pt idx="1416">
                  <c:v>101.471189822863</c:v>
                </c:pt>
                <c:pt idx="1417">
                  <c:v>101.329350305475</c:v>
                </c:pt>
                <c:pt idx="1418">
                  <c:v>100.782165292395</c:v>
                </c:pt>
                <c:pt idx="1419">
                  <c:v>100.718577838028</c:v>
                </c:pt>
                <c:pt idx="1420">
                  <c:v>100.464183651654</c:v>
                </c:pt>
                <c:pt idx="1421">
                  <c:v>100.310168131704</c:v>
                </c:pt>
                <c:pt idx="1422">
                  <c:v>100.1939625852</c:v>
                </c:pt>
                <c:pt idx="1423">
                  <c:v>100.072855635627</c:v>
                </c:pt>
                <c:pt idx="1424">
                  <c:v>100.169983975175</c:v>
                </c:pt>
                <c:pt idx="1425">
                  <c:v>100.108188406493</c:v>
                </c:pt>
                <c:pt idx="1426">
                  <c:v>100.445164883708</c:v>
                </c:pt>
                <c:pt idx="1427">
                  <c:v>100.600448081646</c:v>
                </c:pt>
                <c:pt idx="1428">
                  <c:v>100.963270996067</c:v>
                </c:pt>
                <c:pt idx="1429">
                  <c:v>101.227857240318</c:v>
                </c:pt>
                <c:pt idx="1430">
                  <c:v>101.151290586546</c:v>
                </c:pt>
                <c:pt idx="1431">
                  <c:v>100.71878397874</c:v>
                </c:pt>
                <c:pt idx="1432">
                  <c:v>101.108035367729</c:v>
                </c:pt>
                <c:pt idx="1433">
                  <c:v>101.402825565936</c:v>
                </c:pt>
                <c:pt idx="1434">
                  <c:v>101.604459101893</c:v>
                </c:pt>
                <c:pt idx="1435">
                  <c:v>100.604203945529</c:v>
                </c:pt>
                <c:pt idx="1436">
                  <c:v>100.076515447136</c:v>
                </c:pt>
                <c:pt idx="1437">
                  <c:v>100.183909624847</c:v>
                </c:pt>
                <c:pt idx="1438">
                  <c:v>100.268205922695</c:v>
                </c:pt>
                <c:pt idx="1439">
                  <c:v>100.361351894684</c:v>
                </c:pt>
                <c:pt idx="1440">
                  <c:v>100.105876593769</c:v>
                </c:pt>
                <c:pt idx="1441">
                  <c:v>100.132416804509</c:v>
                </c:pt>
                <c:pt idx="1442">
                  <c:v>100.60813092172</c:v>
                </c:pt>
                <c:pt idx="1443">
                  <c:v>100.897456611794</c:v>
                </c:pt>
                <c:pt idx="1444">
                  <c:v>100.264169209976</c:v>
                </c:pt>
                <c:pt idx="1445">
                  <c:v>100.666149498477</c:v>
                </c:pt>
                <c:pt idx="1446">
                  <c:v>100.774866970825</c:v>
                </c:pt>
                <c:pt idx="1447">
                  <c:v>100.559957181108</c:v>
                </c:pt>
                <c:pt idx="1448">
                  <c:v>100.115322675252</c:v>
                </c:pt>
                <c:pt idx="1449">
                  <c:v>99.9212392526248</c:v>
                </c:pt>
                <c:pt idx="1450">
                  <c:v>99.8877096972878</c:v>
                </c:pt>
                <c:pt idx="1451">
                  <c:v>99.51185465115</c:v>
                </c:pt>
                <c:pt idx="1452">
                  <c:v>99.4408669525068</c:v>
                </c:pt>
                <c:pt idx="1453">
                  <c:v>99.5558001364557</c:v>
                </c:pt>
                <c:pt idx="1454">
                  <c:v>99.8748276343886</c:v>
                </c:pt>
                <c:pt idx="1455">
                  <c:v>100.055864347498</c:v>
                </c:pt>
                <c:pt idx="1456">
                  <c:v>100.028931102674</c:v>
                </c:pt>
                <c:pt idx="1457">
                  <c:v>99.801676307959</c:v>
                </c:pt>
                <c:pt idx="1458">
                  <c:v>99.5548414149824</c:v>
                </c:pt>
                <c:pt idx="1459">
                  <c:v>99.6391100415237</c:v>
                </c:pt>
                <c:pt idx="1460">
                  <c:v>100.128661192514</c:v>
                </c:pt>
                <c:pt idx="1461">
                  <c:v>99.9674489038834</c:v>
                </c:pt>
                <c:pt idx="1462">
                  <c:v>100.091958456382</c:v>
                </c:pt>
                <c:pt idx="1463">
                  <c:v>100.132663010342</c:v>
                </c:pt>
                <c:pt idx="1464">
                  <c:v>99.9858949653502</c:v>
                </c:pt>
                <c:pt idx="1465">
                  <c:v>99.9484466006919</c:v>
                </c:pt>
                <c:pt idx="1466">
                  <c:v>99.4994140297296</c:v>
                </c:pt>
                <c:pt idx="1467">
                  <c:v>100.348497490836</c:v>
                </c:pt>
                <c:pt idx="1468">
                  <c:v>100.153706842692</c:v>
                </c:pt>
                <c:pt idx="1469">
                  <c:v>100.103073109634</c:v>
                </c:pt>
                <c:pt idx="1470">
                  <c:v>99.5904038373467</c:v>
                </c:pt>
                <c:pt idx="1471">
                  <c:v>99.1703422029189</c:v>
                </c:pt>
                <c:pt idx="1472">
                  <c:v>99.1522006136626</c:v>
                </c:pt>
                <c:pt idx="1473">
                  <c:v>98.9077430851113</c:v>
                </c:pt>
                <c:pt idx="1474">
                  <c:v>98.6096715746483</c:v>
                </c:pt>
                <c:pt idx="1475">
                  <c:v>98.400180763175</c:v>
                </c:pt>
                <c:pt idx="1476">
                  <c:v>98.4723642572004</c:v>
                </c:pt>
                <c:pt idx="1477">
                  <c:v>98.4205589059017</c:v>
                </c:pt>
                <c:pt idx="1478">
                  <c:v>98.3188819240185</c:v>
                </c:pt>
                <c:pt idx="1479">
                  <c:v>98.6227704699314</c:v>
                </c:pt>
                <c:pt idx="1480">
                  <c:v>98.2919569469396</c:v>
                </c:pt>
                <c:pt idx="1481">
                  <c:v>97.9691415407934</c:v>
                </c:pt>
                <c:pt idx="1482">
                  <c:v>97.1747259302272</c:v>
                </c:pt>
                <c:pt idx="1483">
                  <c:v>96.9104165218054</c:v>
                </c:pt>
                <c:pt idx="1484">
                  <c:v>96.9526641905259</c:v>
                </c:pt>
                <c:pt idx="1485">
                  <c:v>96.9596822433328</c:v>
                </c:pt>
                <c:pt idx="1486">
                  <c:v>97.3117611062444</c:v>
                </c:pt>
                <c:pt idx="1487">
                  <c:v>97.2428521896408</c:v>
                </c:pt>
                <c:pt idx="1488">
                  <c:v>97.4495040820344</c:v>
                </c:pt>
                <c:pt idx="1489">
                  <c:v>97.2732020930658</c:v>
                </c:pt>
                <c:pt idx="1490">
                  <c:v>96.847410912487</c:v>
                </c:pt>
                <c:pt idx="1491">
                  <c:v>97.1760928557135</c:v>
                </c:pt>
                <c:pt idx="1492">
                  <c:v>96.7670620292141</c:v>
                </c:pt>
                <c:pt idx="1493">
                  <c:v>97.2073885854204</c:v>
                </c:pt>
                <c:pt idx="1494">
                  <c:v>96.7603660667531</c:v>
                </c:pt>
                <c:pt idx="1495">
                  <c:v>97.0228200153727</c:v>
                </c:pt>
                <c:pt idx="1496">
                  <c:v>97.0298297585996</c:v>
                </c:pt>
                <c:pt idx="1497">
                  <c:v>97.2608459817965</c:v>
                </c:pt>
                <c:pt idx="1498">
                  <c:v>97.4463336344368</c:v>
                </c:pt>
                <c:pt idx="1499">
                  <c:v>97.6536729361004</c:v>
                </c:pt>
                <c:pt idx="1500">
                  <c:v>97.0330953795123</c:v>
                </c:pt>
                <c:pt idx="1501">
                  <c:v>97.2846439547555</c:v>
                </c:pt>
                <c:pt idx="1502">
                  <c:v>97.2385876116139</c:v>
                </c:pt>
                <c:pt idx="1503">
                  <c:v>97.7967943947127</c:v>
                </c:pt>
                <c:pt idx="1504">
                  <c:v>97.429595042722</c:v>
                </c:pt>
                <c:pt idx="1505">
                  <c:v>97.739773040757</c:v>
                </c:pt>
                <c:pt idx="1506">
                  <c:v>97.912170303629</c:v>
                </c:pt>
                <c:pt idx="1507">
                  <c:v>97.101909775103</c:v>
                </c:pt>
                <c:pt idx="1508">
                  <c:v>96.9889958225879</c:v>
                </c:pt>
                <c:pt idx="1509">
                  <c:v>97.3120576073369</c:v>
                </c:pt>
                <c:pt idx="1510">
                  <c:v>97.2156510485748</c:v>
                </c:pt>
                <c:pt idx="1511">
                  <c:v>96.7796582497173</c:v>
                </c:pt>
                <c:pt idx="1512">
                  <c:v>96.8776621199804</c:v>
                </c:pt>
                <c:pt idx="1513">
                  <c:v>96.9479616874819</c:v>
                </c:pt>
                <c:pt idx="1514">
                  <c:v>97.3550207681836</c:v>
                </c:pt>
                <c:pt idx="1515">
                  <c:v>97.3081110595421</c:v>
                </c:pt>
                <c:pt idx="1516">
                  <c:v>97.0732660694583</c:v>
                </c:pt>
                <c:pt idx="1517">
                  <c:v>97.3172321840933</c:v>
                </c:pt>
                <c:pt idx="1518">
                  <c:v>97.425364407052</c:v>
                </c:pt>
                <c:pt idx="1519">
                  <c:v>97.4455044283191</c:v>
                </c:pt>
                <c:pt idx="1520">
                  <c:v>97.6200741647228</c:v>
                </c:pt>
                <c:pt idx="1521">
                  <c:v>97.5719983938826</c:v>
                </c:pt>
                <c:pt idx="1522">
                  <c:v>97.4349706224355</c:v>
                </c:pt>
                <c:pt idx="1523">
                  <c:v>97.3236054745687</c:v>
                </c:pt>
                <c:pt idx="1524">
                  <c:v>97.2453094755763</c:v>
                </c:pt>
                <c:pt idx="1525">
                  <c:v>97.2115588454043</c:v>
                </c:pt>
                <c:pt idx="1526">
                  <c:v>96.8744888265798</c:v>
                </c:pt>
                <c:pt idx="1527">
                  <c:v>96.8486916847676</c:v>
                </c:pt>
                <c:pt idx="1528">
                  <c:v>96.548953950775</c:v>
                </c:pt>
                <c:pt idx="1529">
                  <c:v>97.0515772697382</c:v>
                </c:pt>
                <c:pt idx="1530">
                  <c:v>96.9438899536731</c:v>
                </c:pt>
                <c:pt idx="1531">
                  <c:v>96.3322732576815</c:v>
                </c:pt>
                <c:pt idx="1532">
                  <c:v>96.2534570259749</c:v>
                </c:pt>
                <c:pt idx="1533">
                  <c:v>96.1295757415645</c:v>
                </c:pt>
                <c:pt idx="1534">
                  <c:v>96.2424918786424</c:v>
                </c:pt>
                <c:pt idx="1535">
                  <c:v>96.164927360292</c:v>
                </c:pt>
                <c:pt idx="1536">
                  <c:v>96.1783898763417</c:v>
                </c:pt>
                <c:pt idx="1537">
                  <c:v>95.8791053671302</c:v>
                </c:pt>
                <c:pt idx="1538">
                  <c:v>95.8094073032375</c:v>
                </c:pt>
                <c:pt idx="1539">
                  <c:v>95.6916044591689</c:v>
                </c:pt>
                <c:pt idx="1540">
                  <c:v>95.1144399509644</c:v>
                </c:pt>
                <c:pt idx="1541">
                  <c:v>95.2638739315888</c:v>
                </c:pt>
                <c:pt idx="1542">
                  <c:v>95.6939795541816</c:v>
                </c:pt>
                <c:pt idx="1543">
                  <c:v>95.5885925923072</c:v>
                </c:pt>
                <c:pt idx="1544">
                  <c:v>95.4139330295363</c:v>
                </c:pt>
                <c:pt idx="1545">
                  <c:v>95.584027050771</c:v>
                </c:pt>
                <c:pt idx="1546">
                  <c:v>95.5938080134589</c:v>
                </c:pt>
                <c:pt idx="1547">
                  <c:v>95.752720448201</c:v>
                </c:pt>
                <c:pt idx="1548">
                  <c:v>95.9718302452401</c:v>
                </c:pt>
                <c:pt idx="1549">
                  <c:v>95.6225419404671</c:v>
                </c:pt>
                <c:pt idx="1550">
                  <c:v>96.3335525304181</c:v>
                </c:pt>
                <c:pt idx="1551">
                  <c:v>95.8558338244378</c:v>
                </c:pt>
                <c:pt idx="1552">
                  <c:v>95.9027415072867</c:v>
                </c:pt>
                <c:pt idx="1553">
                  <c:v>96.1268252181826</c:v>
                </c:pt>
                <c:pt idx="1554">
                  <c:v>96.0611015183941</c:v>
                </c:pt>
                <c:pt idx="1555">
                  <c:v>96.0723762133129</c:v>
                </c:pt>
                <c:pt idx="1556">
                  <c:v>96.0858600884511</c:v>
                </c:pt>
                <c:pt idx="1557">
                  <c:v>96.2742608903669</c:v>
                </c:pt>
                <c:pt idx="1558">
                  <c:v>96.0750244420639</c:v>
                </c:pt>
                <c:pt idx="1559">
                  <c:v>96.561047622863</c:v>
                </c:pt>
                <c:pt idx="1560">
                  <c:v>96.795870025248</c:v>
                </c:pt>
                <c:pt idx="1561">
                  <c:v>96.9582224634092</c:v>
                </c:pt>
                <c:pt idx="1562">
                  <c:v>96.595512546956</c:v>
                </c:pt>
                <c:pt idx="1563">
                  <c:v>96.2962027012317</c:v>
                </c:pt>
                <c:pt idx="1564">
                  <c:v>96.2466179372602</c:v>
                </c:pt>
                <c:pt idx="1565">
                  <c:v>96.5712328741308</c:v>
                </c:pt>
                <c:pt idx="1566">
                  <c:v>96.6977670259411</c:v>
                </c:pt>
                <c:pt idx="1567">
                  <c:v>96.09934122245</c:v>
                </c:pt>
                <c:pt idx="1568">
                  <c:v>95.8910865298293</c:v>
                </c:pt>
                <c:pt idx="1569">
                  <c:v>95.9214241769454</c:v>
                </c:pt>
                <c:pt idx="1570">
                  <c:v>96.1644278915741</c:v>
                </c:pt>
                <c:pt idx="1571">
                  <c:v>95.8089241584732</c:v>
                </c:pt>
                <c:pt idx="1572">
                  <c:v>95.7034308245591</c:v>
                </c:pt>
                <c:pt idx="1573">
                  <c:v>95.6495948659478</c:v>
                </c:pt>
                <c:pt idx="1574">
                  <c:v>95.6282752447673</c:v>
                </c:pt>
                <c:pt idx="1575">
                  <c:v>95.7104585134645</c:v>
                </c:pt>
                <c:pt idx="1576">
                  <c:v>96.2452217893201</c:v>
                </c:pt>
                <c:pt idx="1577">
                  <c:v>96.5101221930854</c:v>
                </c:pt>
                <c:pt idx="1578">
                  <c:v>96.8399554107134</c:v>
                </c:pt>
                <c:pt idx="1579">
                  <c:v>96.8470111191715</c:v>
                </c:pt>
                <c:pt idx="1580">
                  <c:v>97.0557442916248</c:v>
                </c:pt>
                <c:pt idx="1581">
                  <c:v>96.9512798990326</c:v>
                </c:pt>
                <c:pt idx="1582">
                  <c:v>97.0165663815874</c:v>
                </c:pt>
                <c:pt idx="1583">
                  <c:v>97.4648099701573</c:v>
                </c:pt>
                <c:pt idx="1584">
                  <c:v>97.1065411381401</c:v>
                </c:pt>
                <c:pt idx="1585">
                  <c:v>96.8624645457543</c:v>
                </c:pt>
                <c:pt idx="1586">
                  <c:v>96.4212228015781</c:v>
                </c:pt>
                <c:pt idx="1587">
                  <c:v>96.1748911081721</c:v>
                </c:pt>
                <c:pt idx="1588">
                  <c:v>96.0278781394841</c:v>
                </c:pt>
                <c:pt idx="1589">
                  <c:v>95.8268294494291</c:v>
                </c:pt>
                <c:pt idx="1590">
                  <c:v>95.2687004641297</c:v>
                </c:pt>
                <c:pt idx="1591">
                  <c:v>95.0626792766143</c:v>
                </c:pt>
                <c:pt idx="1592">
                  <c:v>94.9635459408668</c:v>
                </c:pt>
                <c:pt idx="1593">
                  <c:v>94.250510430446</c:v>
                </c:pt>
                <c:pt idx="1594">
                  <c:v>93.5683459090544</c:v>
                </c:pt>
                <c:pt idx="1595">
                  <c:v>93.4231467132433</c:v>
                </c:pt>
                <c:pt idx="1596">
                  <c:v>93.4613211276286</c:v>
                </c:pt>
                <c:pt idx="1597">
                  <c:v>93.3544544002069</c:v>
                </c:pt>
                <c:pt idx="1598">
                  <c:v>93.4159698733927</c:v>
                </c:pt>
                <c:pt idx="1599">
                  <c:v>93.2342966118222</c:v>
                </c:pt>
                <c:pt idx="1600">
                  <c:v>93.3571064054652</c:v>
                </c:pt>
                <c:pt idx="1601">
                  <c:v>93.320877834388</c:v>
                </c:pt>
                <c:pt idx="1602">
                  <c:v>94.088049753448</c:v>
                </c:pt>
                <c:pt idx="1603">
                  <c:v>94.3687044869783</c:v>
                </c:pt>
                <c:pt idx="1604">
                  <c:v>94.5907834949976</c:v>
                </c:pt>
                <c:pt idx="1605">
                  <c:v>96.5163861659658</c:v>
                </c:pt>
                <c:pt idx="1606">
                  <c:v>96.3068275214871</c:v>
                </c:pt>
                <c:pt idx="1607">
                  <c:v>96.5033179051981</c:v>
                </c:pt>
                <c:pt idx="1608">
                  <c:v>96.98769348655</c:v>
                </c:pt>
                <c:pt idx="1609">
                  <c:v>96.607988961456</c:v>
                </c:pt>
                <c:pt idx="1610">
                  <c:v>96.5274291474633</c:v>
                </c:pt>
                <c:pt idx="1611">
                  <c:v>96.3581524079887</c:v>
                </c:pt>
                <c:pt idx="1612">
                  <c:v>96.3768599270098</c:v>
                </c:pt>
                <c:pt idx="1613">
                  <c:v>96.3245982472599</c:v>
                </c:pt>
                <c:pt idx="1614">
                  <c:v>97.3431338799632</c:v>
                </c:pt>
                <c:pt idx="1615">
                  <c:v>97.6695308301273</c:v>
                </c:pt>
                <c:pt idx="1616">
                  <c:v>97.6385300510003</c:v>
                </c:pt>
                <c:pt idx="1617">
                  <c:v>97.558108279185</c:v>
                </c:pt>
                <c:pt idx="1618">
                  <c:v>97.754874878253</c:v>
                </c:pt>
                <c:pt idx="1619">
                  <c:v>98.2496775429599</c:v>
                </c:pt>
                <c:pt idx="1620">
                  <c:v>99.153684311263</c:v>
                </c:pt>
                <c:pt idx="1621">
                  <c:v>99.0596822083847</c:v>
                </c:pt>
                <c:pt idx="1622">
                  <c:v>99.2915924711768</c:v>
                </c:pt>
                <c:pt idx="1623">
                  <c:v>99.3386469677864</c:v>
                </c:pt>
                <c:pt idx="1624">
                  <c:v>98.9629909801687</c:v>
                </c:pt>
                <c:pt idx="1625">
                  <c:v>98.3900386802785</c:v>
                </c:pt>
                <c:pt idx="1626">
                  <c:v>98.3411980387502</c:v>
                </c:pt>
                <c:pt idx="1627">
                  <c:v>97.9732128677996</c:v>
                </c:pt>
                <c:pt idx="1628">
                  <c:v>97.4271937948252</c:v>
                </c:pt>
                <c:pt idx="1629">
                  <c:v>97.2706882880424</c:v>
                </c:pt>
                <c:pt idx="1630">
                  <c:v>97.5684856555916</c:v>
                </c:pt>
                <c:pt idx="1631">
                  <c:v>97.9108549686362</c:v>
                </c:pt>
                <c:pt idx="1632">
                  <c:v>98.0767560995331</c:v>
                </c:pt>
                <c:pt idx="1633">
                  <c:v>98.170108950044</c:v>
                </c:pt>
                <c:pt idx="1634">
                  <c:v>98.3696994201222</c:v>
                </c:pt>
                <c:pt idx="1635">
                  <c:v>98.5995049222159</c:v>
                </c:pt>
                <c:pt idx="1636">
                  <c:v>99.0826317812373</c:v>
                </c:pt>
                <c:pt idx="1637">
                  <c:v>99.5838851495451</c:v>
                </c:pt>
                <c:pt idx="1638">
                  <c:v>100.074495418081</c:v>
                </c:pt>
                <c:pt idx="1639">
                  <c:v>100.073845305707</c:v>
                </c:pt>
                <c:pt idx="1640">
                  <c:v>99.4744451228754</c:v>
                </c:pt>
                <c:pt idx="1641">
                  <c:v>99.1688590186658</c:v>
                </c:pt>
                <c:pt idx="1642">
                  <c:v>98.943875331443</c:v>
                </c:pt>
                <c:pt idx="1643">
                  <c:v>99.5478307275458</c:v>
                </c:pt>
                <c:pt idx="1644">
                  <c:v>98.9094595810055</c:v>
                </c:pt>
                <c:pt idx="1645">
                  <c:v>98.4843383354762</c:v>
                </c:pt>
                <c:pt idx="1646">
                  <c:v>98.4883128276093</c:v>
                </c:pt>
                <c:pt idx="1647">
                  <c:v>98.610442696766</c:v>
                </c:pt>
                <c:pt idx="1648">
                  <c:v>98.8259017133491</c:v>
                </c:pt>
                <c:pt idx="1649">
                  <c:v>98.8297825187315</c:v>
                </c:pt>
                <c:pt idx="1650">
                  <c:v>98.3635937044961</c:v>
                </c:pt>
                <c:pt idx="1651">
                  <c:v>98.5005322779638</c:v>
                </c:pt>
                <c:pt idx="1652">
                  <c:v>98.2901077961581</c:v>
                </c:pt>
                <c:pt idx="1653">
                  <c:v>98.2093716074002</c:v>
                </c:pt>
                <c:pt idx="1654">
                  <c:v>97.9824790558288</c:v>
                </c:pt>
                <c:pt idx="1655">
                  <c:v>97.7151188161345</c:v>
                </c:pt>
                <c:pt idx="1656">
                  <c:v>97.8437197824248</c:v>
                </c:pt>
                <c:pt idx="1657">
                  <c:v>97.9784409508932</c:v>
                </c:pt>
                <c:pt idx="1658">
                  <c:v>97.8342615886783</c:v>
                </c:pt>
                <c:pt idx="1659">
                  <c:v>98.2447567532811</c:v>
                </c:pt>
                <c:pt idx="1660">
                  <c:v>97.8426799108863</c:v>
                </c:pt>
                <c:pt idx="1661">
                  <c:v>97.9570271625526</c:v>
                </c:pt>
                <c:pt idx="1662">
                  <c:v>97.9232026466373</c:v>
                </c:pt>
                <c:pt idx="1663">
                  <c:v>97.062113038139</c:v>
                </c:pt>
                <c:pt idx="1664">
                  <c:v>97.0048411158843</c:v>
                </c:pt>
                <c:pt idx="1665">
                  <c:v>97.3683788580937</c:v>
                </c:pt>
                <c:pt idx="1666">
                  <c:v>97.6457393418782</c:v>
                </c:pt>
                <c:pt idx="1667">
                  <c:v>97.3388111317529</c:v>
                </c:pt>
                <c:pt idx="1668">
                  <c:v>97.882978230742</c:v>
                </c:pt>
                <c:pt idx="1669">
                  <c:v>97.9827790185808</c:v>
                </c:pt>
                <c:pt idx="1670">
                  <c:v>97.9010233933088</c:v>
                </c:pt>
                <c:pt idx="1671">
                  <c:v>98.086237802093</c:v>
                </c:pt>
                <c:pt idx="1672">
                  <c:v>98.4309259145369</c:v>
                </c:pt>
                <c:pt idx="1673">
                  <c:v>98.4403329414758</c:v>
                </c:pt>
                <c:pt idx="1674">
                  <c:v>98.2609585982556</c:v>
                </c:pt>
                <c:pt idx="1675">
                  <c:v>97.9268334561497</c:v>
                </c:pt>
                <c:pt idx="1676">
                  <c:v>98.5305373425531</c:v>
                </c:pt>
                <c:pt idx="1677">
                  <c:v>98.1297236013013</c:v>
                </c:pt>
                <c:pt idx="1678">
                  <c:v>97.8934982253421</c:v>
                </c:pt>
                <c:pt idx="1679">
                  <c:v>97.910919506957</c:v>
                </c:pt>
                <c:pt idx="1680">
                  <c:v>98.0100897215811</c:v>
                </c:pt>
                <c:pt idx="1681">
                  <c:v>97.4773996900856</c:v>
                </c:pt>
                <c:pt idx="1682">
                  <c:v>96.9737033069271</c:v>
                </c:pt>
                <c:pt idx="1683">
                  <c:v>97.4671235592473</c:v>
                </c:pt>
                <c:pt idx="1684">
                  <c:v>97.4604455131606</c:v>
                </c:pt>
                <c:pt idx="1685">
                  <c:v>97.4381663284465</c:v>
                </c:pt>
                <c:pt idx="1686">
                  <c:v>97.2958680156871</c:v>
                </c:pt>
                <c:pt idx="1687">
                  <c:v>97.4493235732325</c:v>
                </c:pt>
                <c:pt idx="1688">
                  <c:v>98.0010924778853</c:v>
                </c:pt>
                <c:pt idx="1689">
                  <c:v>97.8361413865023</c:v>
                </c:pt>
                <c:pt idx="1690">
                  <c:v>97.6098566941325</c:v>
                </c:pt>
                <c:pt idx="1691">
                  <c:v>97.5468163223588</c:v>
                </c:pt>
                <c:pt idx="1692">
                  <c:v>98.0667530872329</c:v>
                </c:pt>
                <c:pt idx="1693">
                  <c:v>97.6834283159431</c:v>
                </c:pt>
                <c:pt idx="1694">
                  <c:v>97.932016259729</c:v>
                </c:pt>
                <c:pt idx="1695">
                  <c:v>97.9354549111573</c:v>
                </c:pt>
                <c:pt idx="1696">
                  <c:v>97.8224858531536</c:v>
                </c:pt>
                <c:pt idx="1697">
                  <c:v>98.1652548968944</c:v>
                </c:pt>
                <c:pt idx="1698">
                  <c:v>97.8541238256822</c:v>
                </c:pt>
                <c:pt idx="1699">
                  <c:v>98.1980485869846</c:v>
                </c:pt>
                <c:pt idx="1700">
                  <c:v>98.6895646525555</c:v>
                </c:pt>
                <c:pt idx="1701">
                  <c:v>98.4111372139071</c:v>
                </c:pt>
                <c:pt idx="1702">
                  <c:v>98.718632213848</c:v>
                </c:pt>
                <c:pt idx="1703">
                  <c:v>98.4480684373497</c:v>
                </c:pt>
                <c:pt idx="1704">
                  <c:v>98.8725271340689</c:v>
                </c:pt>
                <c:pt idx="1705">
                  <c:v>99.1773702649499</c:v>
                </c:pt>
                <c:pt idx="1706">
                  <c:v>99.576193210787</c:v>
                </c:pt>
                <c:pt idx="1707">
                  <c:v>99.986444558661</c:v>
                </c:pt>
                <c:pt idx="1708">
                  <c:v>100.030805730755</c:v>
                </c:pt>
                <c:pt idx="1709">
                  <c:v>100.067050477179</c:v>
                </c:pt>
                <c:pt idx="1710">
                  <c:v>100.195600050682</c:v>
                </c:pt>
                <c:pt idx="1711">
                  <c:v>99.7284485684612</c:v>
                </c:pt>
                <c:pt idx="1712">
                  <c:v>99.5899963390118</c:v>
                </c:pt>
                <c:pt idx="1713">
                  <c:v>99.0004010352827</c:v>
                </c:pt>
                <c:pt idx="1714">
                  <c:v>98.958227540943</c:v>
                </c:pt>
                <c:pt idx="1715">
                  <c:v>99.3707630611009</c:v>
                </c:pt>
                <c:pt idx="1716">
                  <c:v>99.4652553244259</c:v>
                </c:pt>
                <c:pt idx="1717">
                  <c:v>98.4430705443902</c:v>
                </c:pt>
                <c:pt idx="1718">
                  <c:v>97.6206458580352</c:v>
                </c:pt>
                <c:pt idx="1719">
                  <c:v>97.6256370160878</c:v>
                </c:pt>
                <c:pt idx="1720">
                  <c:v>97.4562805272322</c:v>
                </c:pt>
                <c:pt idx="1721">
                  <c:v>97.4819800355266</c:v>
                </c:pt>
                <c:pt idx="1722">
                  <c:v>97.8063239206381</c:v>
                </c:pt>
                <c:pt idx="1723">
                  <c:v>97.9847382550529</c:v>
                </c:pt>
                <c:pt idx="1724">
                  <c:v>98.1009236262766</c:v>
                </c:pt>
                <c:pt idx="1725">
                  <c:v>98.1628857857311</c:v>
                </c:pt>
                <c:pt idx="1726">
                  <c:v>97.8614503771831</c:v>
                </c:pt>
                <c:pt idx="1727">
                  <c:v>98.0457331049534</c:v>
                </c:pt>
                <c:pt idx="1728">
                  <c:v>98.2118540351524</c:v>
                </c:pt>
                <c:pt idx="1729">
                  <c:v>98.5966377629638</c:v>
                </c:pt>
                <c:pt idx="1730">
                  <c:v>98.6771731302745</c:v>
                </c:pt>
                <c:pt idx="1731">
                  <c:v>98.8819979965466</c:v>
                </c:pt>
                <c:pt idx="1732">
                  <c:v>98.3813151437782</c:v>
                </c:pt>
                <c:pt idx="1733">
                  <c:v>97.9891207479421</c:v>
                </c:pt>
                <c:pt idx="1734">
                  <c:v>97.8135196661225</c:v>
                </c:pt>
                <c:pt idx="1735">
                  <c:v>97.6561153430889</c:v>
                </c:pt>
                <c:pt idx="1736">
                  <c:v>97.5592780490096</c:v>
                </c:pt>
                <c:pt idx="1737">
                  <c:v>97.542208532763</c:v>
                </c:pt>
                <c:pt idx="1738">
                  <c:v>97.3810530434938</c:v>
                </c:pt>
                <c:pt idx="1739">
                  <c:v>96.8800043248571</c:v>
                </c:pt>
                <c:pt idx="1740">
                  <c:v>96.7095718038526</c:v>
                </c:pt>
                <c:pt idx="1741">
                  <c:v>96.6229451592488</c:v>
                </c:pt>
                <c:pt idx="1742">
                  <c:v>96.7548523960345</c:v>
                </c:pt>
                <c:pt idx="1743">
                  <c:v>96.7772084264235</c:v>
                </c:pt>
                <c:pt idx="1744">
                  <c:v>96.123548300595</c:v>
                </c:pt>
                <c:pt idx="1745">
                  <c:v>95.7205208802597</c:v>
                </c:pt>
                <c:pt idx="1746">
                  <c:v>96.0161661912111</c:v>
                </c:pt>
                <c:pt idx="1747">
                  <c:v>95.8222569961438</c:v>
                </c:pt>
                <c:pt idx="1748">
                  <c:v>96.0663193056138</c:v>
                </c:pt>
                <c:pt idx="1749">
                  <c:v>96.0465344913032</c:v>
                </c:pt>
                <c:pt idx="1750">
                  <c:v>96.6800304736585</c:v>
                </c:pt>
                <c:pt idx="1751">
                  <c:v>96.6347418542499</c:v>
                </c:pt>
                <c:pt idx="1752">
                  <c:v>96.6119450548951</c:v>
                </c:pt>
                <c:pt idx="1753">
                  <c:v>96.1197899419689</c:v>
                </c:pt>
                <c:pt idx="1754">
                  <c:v>96.6702506320901</c:v>
                </c:pt>
                <c:pt idx="1755">
                  <c:v>96.4543453374018</c:v>
                </c:pt>
                <c:pt idx="1756">
                  <c:v>97.0028529349676</c:v>
                </c:pt>
                <c:pt idx="1757">
                  <c:v>97.3198707722574</c:v>
                </c:pt>
                <c:pt idx="1758">
                  <c:v>97.2793257008247</c:v>
                </c:pt>
                <c:pt idx="1759">
                  <c:v>97.5354213661197</c:v>
                </c:pt>
                <c:pt idx="1760">
                  <c:v>97.3957721028507</c:v>
                </c:pt>
                <c:pt idx="1761">
                  <c:v>97.1848015477863</c:v>
                </c:pt>
                <c:pt idx="1762">
                  <c:v>97.8065049484465</c:v>
                </c:pt>
                <c:pt idx="1763">
                  <c:v>97.5798477716324</c:v>
                </c:pt>
                <c:pt idx="1764">
                  <c:v>97.2281922066128</c:v>
                </c:pt>
                <c:pt idx="1765">
                  <c:v>97.516842088609</c:v>
                </c:pt>
                <c:pt idx="1766">
                  <c:v>97.4271428598704</c:v>
                </c:pt>
                <c:pt idx="1767">
                  <c:v>97.8893340599229</c:v>
                </c:pt>
                <c:pt idx="1768">
                  <c:v>97.3243242646074</c:v>
                </c:pt>
                <c:pt idx="1769">
                  <c:v>98.4161535189001</c:v>
                </c:pt>
                <c:pt idx="1770">
                  <c:v>98.838217379015</c:v>
                </c:pt>
                <c:pt idx="1771">
                  <c:v>98.5976491422816</c:v>
                </c:pt>
                <c:pt idx="1772">
                  <c:v>98.6139204565587</c:v>
                </c:pt>
                <c:pt idx="1773">
                  <c:v>99.1292551218852</c:v>
                </c:pt>
                <c:pt idx="1774">
                  <c:v>98.8443493630712</c:v>
                </c:pt>
                <c:pt idx="1775">
                  <c:v>98.6908316810612</c:v>
                </c:pt>
                <c:pt idx="1776">
                  <c:v>98.5406149895407</c:v>
                </c:pt>
                <c:pt idx="1777">
                  <c:v>98.7035665472867</c:v>
                </c:pt>
                <c:pt idx="1778">
                  <c:v>98.5609653336267</c:v>
                </c:pt>
                <c:pt idx="1779">
                  <c:v>98.8194594151258</c:v>
                </c:pt>
                <c:pt idx="1780">
                  <c:v>98.72763659255</c:v>
                </c:pt>
                <c:pt idx="1781">
                  <c:v>99.0387050659016</c:v>
                </c:pt>
                <c:pt idx="1782">
                  <c:v>99.2281551608413</c:v>
                </c:pt>
                <c:pt idx="1783">
                  <c:v>99.0018940188845</c:v>
                </c:pt>
                <c:pt idx="1784">
                  <c:v>98.9194423046294</c:v>
                </c:pt>
                <c:pt idx="1785">
                  <c:v>99.0557465132941</c:v>
                </c:pt>
                <c:pt idx="1786">
                  <c:v>98.6853228571159</c:v>
                </c:pt>
                <c:pt idx="1787">
                  <c:v>98.6656968892525</c:v>
                </c:pt>
                <c:pt idx="1788">
                  <c:v>98.9636857930596</c:v>
                </c:pt>
                <c:pt idx="1789">
                  <c:v>99.5913932325049</c:v>
                </c:pt>
                <c:pt idx="1790">
                  <c:v>99.853887075936</c:v>
                </c:pt>
                <c:pt idx="1791">
                  <c:v>99.791691964012</c:v>
                </c:pt>
                <c:pt idx="1792">
                  <c:v>99.8955485260796</c:v>
                </c:pt>
                <c:pt idx="1793">
                  <c:v>100.623398711863</c:v>
                </c:pt>
                <c:pt idx="1794">
                  <c:v>100.541206503776</c:v>
                </c:pt>
                <c:pt idx="1795">
                  <c:v>100.496742146226</c:v>
                </c:pt>
                <c:pt idx="1796">
                  <c:v>100.679474983324</c:v>
                </c:pt>
                <c:pt idx="1797">
                  <c:v>100.893256434045</c:v>
                </c:pt>
                <c:pt idx="1798">
                  <c:v>100.810316227288</c:v>
                </c:pt>
                <c:pt idx="1799">
                  <c:v>100.160380636761</c:v>
                </c:pt>
                <c:pt idx="1800">
                  <c:v>100.668609600467</c:v>
                </c:pt>
                <c:pt idx="1801">
                  <c:v>100.115272567863</c:v>
                </c:pt>
                <c:pt idx="1802">
                  <c:v>99.6913896905653</c:v>
                </c:pt>
                <c:pt idx="1803">
                  <c:v>99.8612833606118</c:v>
                </c:pt>
                <c:pt idx="1804">
                  <c:v>100.344022000722</c:v>
                </c:pt>
                <c:pt idx="1805">
                  <c:v>99.82100559509</c:v>
                </c:pt>
                <c:pt idx="1806">
                  <c:v>99.6792962585804</c:v>
                </c:pt>
                <c:pt idx="1807">
                  <c:v>99.2889469467526</c:v>
                </c:pt>
                <c:pt idx="1808">
                  <c:v>98.6327694296558</c:v>
                </c:pt>
                <c:pt idx="1809">
                  <c:v>98.6137656875757</c:v>
                </c:pt>
                <c:pt idx="1810">
                  <c:v>99.0283414768622</c:v>
                </c:pt>
                <c:pt idx="1811">
                  <c:v>99.0333720962954</c:v>
                </c:pt>
                <c:pt idx="1812">
                  <c:v>99.7820941555015</c:v>
                </c:pt>
                <c:pt idx="1813">
                  <c:v>99.7979691422095</c:v>
                </c:pt>
                <c:pt idx="1814">
                  <c:v>99.5806383952915</c:v>
                </c:pt>
                <c:pt idx="1815">
                  <c:v>99.725459008657</c:v>
                </c:pt>
                <c:pt idx="1816">
                  <c:v>100.245901821485</c:v>
                </c:pt>
                <c:pt idx="1817">
                  <c:v>100.082650941071</c:v>
                </c:pt>
                <c:pt idx="1818">
                  <c:v>99.8815245496126</c:v>
                </c:pt>
                <c:pt idx="1819">
                  <c:v>100.094128460512</c:v>
                </c:pt>
                <c:pt idx="1820">
                  <c:v>100.635642754283</c:v>
                </c:pt>
                <c:pt idx="1821">
                  <c:v>100.901252706034</c:v>
                </c:pt>
                <c:pt idx="1822">
                  <c:v>100.92204680448</c:v>
                </c:pt>
                <c:pt idx="1823">
                  <c:v>101.154192919642</c:v>
                </c:pt>
                <c:pt idx="1824">
                  <c:v>100.997786277658</c:v>
                </c:pt>
                <c:pt idx="1825">
                  <c:v>101.656711419541</c:v>
                </c:pt>
                <c:pt idx="1826">
                  <c:v>102.277674835708</c:v>
                </c:pt>
                <c:pt idx="1827">
                  <c:v>101.672163156301</c:v>
                </c:pt>
                <c:pt idx="1828">
                  <c:v>101.468069254785</c:v>
                </c:pt>
                <c:pt idx="1829">
                  <c:v>101.632411011866</c:v>
                </c:pt>
                <c:pt idx="1830">
                  <c:v>101.840725534462</c:v>
                </c:pt>
                <c:pt idx="1831">
                  <c:v>102.193549800785</c:v>
                </c:pt>
                <c:pt idx="1832">
                  <c:v>101.242606008641</c:v>
                </c:pt>
                <c:pt idx="1833">
                  <c:v>101.031978736872</c:v>
                </c:pt>
                <c:pt idx="1834">
                  <c:v>100.358011555319</c:v>
                </c:pt>
                <c:pt idx="1835">
                  <c:v>100.194806113846</c:v>
                </c:pt>
                <c:pt idx="1836">
                  <c:v>100.866899293421</c:v>
                </c:pt>
                <c:pt idx="1837">
                  <c:v>100.442917818594</c:v>
                </c:pt>
                <c:pt idx="1838">
                  <c:v>100.195910343894</c:v>
                </c:pt>
                <c:pt idx="1839">
                  <c:v>100.178518278196</c:v>
                </c:pt>
                <c:pt idx="1840">
                  <c:v>99.8925893873465</c:v>
                </c:pt>
                <c:pt idx="1841">
                  <c:v>100.155580319145</c:v>
                </c:pt>
                <c:pt idx="1842">
                  <c:v>99.7542231438486</c:v>
                </c:pt>
                <c:pt idx="1843">
                  <c:v>99.50146801838</c:v>
                </c:pt>
                <c:pt idx="1844">
                  <c:v>99.255593440228</c:v>
                </c:pt>
                <c:pt idx="1845">
                  <c:v>99.2954666913389</c:v>
                </c:pt>
                <c:pt idx="1846">
                  <c:v>99.4127173533954</c:v>
                </c:pt>
                <c:pt idx="1847">
                  <c:v>99.5264318376483</c:v>
                </c:pt>
                <c:pt idx="1848">
                  <c:v>99.0699021024266</c:v>
                </c:pt>
                <c:pt idx="1849">
                  <c:v>99.1595470997735</c:v>
                </c:pt>
                <c:pt idx="1850">
                  <c:v>99.454992127783</c:v>
                </c:pt>
                <c:pt idx="1851">
                  <c:v>99.1826046525998</c:v>
                </c:pt>
                <c:pt idx="1852">
                  <c:v>99.071521523979</c:v>
                </c:pt>
                <c:pt idx="1853">
                  <c:v>99.3603772363272</c:v>
                </c:pt>
                <c:pt idx="1854">
                  <c:v>99.1708014655521</c:v>
                </c:pt>
                <c:pt idx="1855">
                  <c:v>99.0029723514901</c:v>
                </c:pt>
                <c:pt idx="1856">
                  <c:v>99.729083512105</c:v>
                </c:pt>
                <c:pt idx="1857">
                  <c:v>99.9348246611691</c:v>
                </c:pt>
                <c:pt idx="1858">
                  <c:v>100.077656629639</c:v>
                </c:pt>
                <c:pt idx="1859">
                  <c:v>100.334530096165</c:v>
                </c:pt>
                <c:pt idx="1860">
                  <c:v>100.48069432843</c:v>
                </c:pt>
                <c:pt idx="1861">
                  <c:v>100.452805648664</c:v>
                </c:pt>
                <c:pt idx="1862">
                  <c:v>100.071240103511</c:v>
                </c:pt>
                <c:pt idx="1863">
                  <c:v>99.7548387160013</c:v>
                </c:pt>
                <c:pt idx="1864">
                  <c:v>99.8242618594912</c:v>
                </c:pt>
                <c:pt idx="1865">
                  <c:v>99.9573046423592</c:v>
                </c:pt>
                <c:pt idx="1866">
                  <c:v>100.125206654949</c:v>
                </c:pt>
                <c:pt idx="1867">
                  <c:v>100.513806194745</c:v>
                </c:pt>
                <c:pt idx="1868">
                  <c:v>100.661465353551</c:v>
                </c:pt>
                <c:pt idx="1869">
                  <c:v>100.862066276035</c:v>
                </c:pt>
                <c:pt idx="1870">
                  <c:v>101.750250449044</c:v>
                </c:pt>
                <c:pt idx="1871">
                  <c:v>101.986719479504</c:v>
                </c:pt>
                <c:pt idx="1872">
                  <c:v>101.834217157979</c:v>
                </c:pt>
                <c:pt idx="1873">
                  <c:v>102.132117068187</c:v>
                </c:pt>
                <c:pt idx="1874">
                  <c:v>102.205752191494</c:v>
                </c:pt>
                <c:pt idx="1875">
                  <c:v>102.619139871213</c:v>
                </c:pt>
                <c:pt idx="1876">
                  <c:v>102.010732801339</c:v>
                </c:pt>
                <c:pt idx="1877">
                  <c:v>102.331205034693</c:v>
                </c:pt>
                <c:pt idx="1878">
                  <c:v>102.210430554461</c:v>
                </c:pt>
                <c:pt idx="1879">
                  <c:v>102.360973350754</c:v>
                </c:pt>
                <c:pt idx="1880">
                  <c:v>102.578849771823</c:v>
                </c:pt>
                <c:pt idx="1881">
                  <c:v>102.645138697466</c:v>
                </c:pt>
                <c:pt idx="1882">
                  <c:v>102.623942691527</c:v>
                </c:pt>
                <c:pt idx="1883">
                  <c:v>102.739133770018</c:v>
                </c:pt>
                <c:pt idx="1884">
                  <c:v>103.659401346798</c:v>
                </c:pt>
                <c:pt idx="1885">
                  <c:v>103.71946135664</c:v>
                </c:pt>
                <c:pt idx="1886">
                  <c:v>103.282346432272</c:v>
                </c:pt>
                <c:pt idx="1887">
                  <c:v>103.13027428534</c:v>
                </c:pt>
                <c:pt idx="1888">
                  <c:v>103.256258876515</c:v>
                </c:pt>
                <c:pt idx="1889">
                  <c:v>102.742989684588</c:v>
                </c:pt>
                <c:pt idx="1890">
                  <c:v>102.358283555125</c:v>
                </c:pt>
                <c:pt idx="1891">
                  <c:v>102.451252544716</c:v>
                </c:pt>
                <c:pt idx="1892">
                  <c:v>102.74701679273</c:v>
                </c:pt>
                <c:pt idx="1893">
                  <c:v>102.829971542498</c:v>
                </c:pt>
                <c:pt idx="1894">
                  <c:v>102.620660113743</c:v>
                </c:pt>
                <c:pt idx="1895">
                  <c:v>102.408477918486</c:v>
                </c:pt>
                <c:pt idx="1896">
                  <c:v>101.976948160744</c:v>
                </c:pt>
                <c:pt idx="1897">
                  <c:v>101.613712678067</c:v>
                </c:pt>
                <c:pt idx="1898">
                  <c:v>101.315930329016</c:v>
                </c:pt>
                <c:pt idx="1899">
                  <c:v>101.389039445941</c:v>
                </c:pt>
                <c:pt idx="1900">
                  <c:v>101.366953197648</c:v>
                </c:pt>
                <c:pt idx="1901">
                  <c:v>101.561559294682</c:v>
                </c:pt>
                <c:pt idx="1902">
                  <c:v>101.322512138982</c:v>
                </c:pt>
                <c:pt idx="1903">
                  <c:v>101.747635239235</c:v>
                </c:pt>
                <c:pt idx="1904">
                  <c:v>102.250121039639</c:v>
                </c:pt>
                <c:pt idx="1905">
                  <c:v>102.724399087102</c:v>
                </c:pt>
                <c:pt idx="1906">
                  <c:v>102.624669658786</c:v>
                </c:pt>
                <c:pt idx="1907">
                  <c:v>103.275887358592</c:v>
                </c:pt>
                <c:pt idx="1908">
                  <c:v>102.872049464409</c:v>
                </c:pt>
                <c:pt idx="1909">
                  <c:v>102.70846930978</c:v>
                </c:pt>
                <c:pt idx="1910">
                  <c:v>102.802904097678</c:v>
                </c:pt>
                <c:pt idx="1911">
                  <c:v>102.71621640521</c:v>
                </c:pt>
                <c:pt idx="1912">
                  <c:v>102.023689793691</c:v>
                </c:pt>
                <c:pt idx="1913">
                  <c:v>102.0440840166</c:v>
                </c:pt>
                <c:pt idx="1914">
                  <c:v>101.721215857818</c:v>
                </c:pt>
                <c:pt idx="1915">
                  <c:v>101.418432013962</c:v>
                </c:pt>
                <c:pt idx="1916">
                  <c:v>101.173024342615</c:v>
                </c:pt>
                <c:pt idx="1917">
                  <c:v>100.621813028737</c:v>
                </c:pt>
                <c:pt idx="1918">
                  <c:v>100.763605590476</c:v>
                </c:pt>
                <c:pt idx="1919">
                  <c:v>100.50113462645</c:v>
                </c:pt>
                <c:pt idx="1920">
                  <c:v>100.553780381442</c:v>
                </c:pt>
                <c:pt idx="1921">
                  <c:v>100.632498164355</c:v>
                </c:pt>
                <c:pt idx="1922">
                  <c:v>100.333215347909</c:v>
                </c:pt>
                <c:pt idx="1923">
                  <c:v>100.301166685869</c:v>
                </c:pt>
                <c:pt idx="1924">
                  <c:v>100.297821227351</c:v>
                </c:pt>
                <c:pt idx="1925">
                  <c:v>100.015068120335</c:v>
                </c:pt>
                <c:pt idx="1926">
                  <c:v>99.7292611231922</c:v>
                </c:pt>
                <c:pt idx="1927">
                  <c:v>99.3960748090198</c:v>
                </c:pt>
                <c:pt idx="1928">
                  <c:v>99.8456496790414</c:v>
                </c:pt>
                <c:pt idx="1929">
                  <c:v>100.631476311633</c:v>
                </c:pt>
                <c:pt idx="1930">
                  <c:v>100.297826089131</c:v>
                </c:pt>
                <c:pt idx="1931">
                  <c:v>100.501623355734</c:v>
                </c:pt>
                <c:pt idx="1932">
                  <c:v>99.9989085536539</c:v>
                </c:pt>
                <c:pt idx="1933">
                  <c:v>100.455901949968</c:v>
                </c:pt>
                <c:pt idx="1934">
                  <c:v>100.021363963706</c:v>
                </c:pt>
                <c:pt idx="1935">
                  <c:v>100.445012374205</c:v>
                </c:pt>
                <c:pt idx="1936">
                  <c:v>100.321740192674</c:v>
                </c:pt>
                <c:pt idx="1937">
                  <c:v>100.046498524902</c:v>
                </c:pt>
                <c:pt idx="1938">
                  <c:v>100.280158983805</c:v>
                </c:pt>
                <c:pt idx="1939">
                  <c:v>100.043125353071</c:v>
                </c:pt>
                <c:pt idx="1940">
                  <c:v>99.7382141456551</c:v>
                </c:pt>
                <c:pt idx="1941">
                  <c:v>100.068375827001</c:v>
                </c:pt>
                <c:pt idx="1942">
                  <c:v>100.119377895915</c:v>
                </c:pt>
                <c:pt idx="1943">
                  <c:v>100.015850083724</c:v>
                </c:pt>
                <c:pt idx="1944">
                  <c:v>99.6083537200959</c:v>
                </c:pt>
                <c:pt idx="1945">
                  <c:v>99.9319110606864</c:v>
                </c:pt>
                <c:pt idx="1946">
                  <c:v>99.6675542434176</c:v>
                </c:pt>
                <c:pt idx="1947">
                  <c:v>99.6641623887658</c:v>
                </c:pt>
                <c:pt idx="1948">
                  <c:v>99.2011790935565</c:v>
                </c:pt>
                <c:pt idx="1949">
                  <c:v>99.1987117307619</c:v>
                </c:pt>
                <c:pt idx="1950">
                  <c:v>99.8039937082305</c:v>
                </c:pt>
                <c:pt idx="1951">
                  <c:v>99.8635737437449</c:v>
                </c:pt>
                <c:pt idx="1952">
                  <c:v>99.9183420528399</c:v>
                </c:pt>
                <c:pt idx="1953">
                  <c:v>99.8257656832393</c:v>
                </c:pt>
                <c:pt idx="1954">
                  <c:v>100.016594632619</c:v>
                </c:pt>
                <c:pt idx="1955">
                  <c:v>99.6627572661188</c:v>
                </c:pt>
                <c:pt idx="1956">
                  <c:v>99.4722729728457</c:v>
                </c:pt>
                <c:pt idx="1957">
                  <c:v>99.7502121930227</c:v>
                </c:pt>
                <c:pt idx="1958">
                  <c:v>99.6694380730444</c:v>
                </c:pt>
                <c:pt idx="1959">
                  <c:v>99.532825946231</c:v>
                </c:pt>
                <c:pt idx="1960">
                  <c:v>99.8662462712228</c:v>
                </c:pt>
                <c:pt idx="1961">
                  <c:v>99.6371031171578</c:v>
                </c:pt>
                <c:pt idx="1962">
                  <c:v>99.459025648448</c:v>
                </c:pt>
                <c:pt idx="1963">
                  <c:v>99.7612326261318</c:v>
                </c:pt>
                <c:pt idx="1964">
                  <c:v>100.650013932695</c:v>
                </c:pt>
                <c:pt idx="1965">
                  <c:v>101.061441852841</c:v>
                </c:pt>
                <c:pt idx="1966">
                  <c:v>101.468957270754</c:v>
                </c:pt>
                <c:pt idx="1967">
                  <c:v>101.8527589505</c:v>
                </c:pt>
                <c:pt idx="1968">
                  <c:v>102.002535297691</c:v>
                </c:pt>
                <c:pt idx="1969">
                  <c:v>101.944584012129</c:v>
                </c:pt>
                <c:pt idx="1970">
                  <c:v>101.982709520731</c:v>
                </c:pt>
                <c:pt idx="1971">
                  <c:v>102.43225383469</c:v>
                </c:pt>
                <c:pt idx="1972">
                  <c:v>101.748413460988</c:v>
                </c:pt>
                <c:pt idx="1973">
                  <c:v>102.124359510279</c:v>
                </c:pt>
                <c:pt idx="1974">
                  <c:v>102.322663170497</c:v>
                </c:pt>
                <c:pt idx="1975">
                  <c:v>102.481640916541</c:v>
                </c:pt>
                <c:pt idx="1976">
                  <c:v>103.262869234373</c:v>
                </c:pt>
                <c:pt idx="1977">
                  <c:v>103.112088888656</c:v>
                </c:pt>
                <c:pt idx="1978">
                  <c:v>103.218840238184</c:v>
                </c:pt>
                <c:pt idx="1979">
                  <c:v>103.125596009642</c:v>
                </c:pt>
                <c:pt idx="1980">
                  <c:v>103.316204169133</c:v>
                </c:pt>
                <c:pt idx="1981">
                  <c:v>102.692074996472</c:v>
                </c:pt>
                <c:pt idx="1982">
                  <c:v>102.618281335198</c:v>
                </c:pt>
                <c:pt idx="1983">
                  <c:v>102.343823742064</c:v>
                </c:pt>
                <c:pt idx="1984">
                  <c:v>102.484082882369</c:v>
                </c:pt>
                <c:pt idx="1985">
                  <c:v>102.653416486717</c:v>
                </c:pt>
                <c:pt idx="1986">
                  <c:v>102.666503273386</c:v>
                </c:pt>
                <c:pt idx="1987">
                  <c:v>102.143287682727</c:v>
                </c:pt>
                <c:pt idx="1988">
                  <c:v>102.444612324537</c:v>
                </c:pt>
                <c:pt idx="1989">
                  <c:v>102.82147915185</c:v>
                </c:pt>
                <c:pt idx="1990">
                  <c:v>102.955877911228</c:v>
                </c:pt>
                <c:pt idx="1991">
                  <c:v>102.761463809143</c:v>
                </c:pt>
                <c:pt idx="1992">
                  <c:v>102.417915619361</c:v>
                </c:pt>
                <c:pt idx="1993">
                  <c:v>102.60598399224</c:v>
                </c:pt>
                <c:pt idx="1994">
                  <c:v>102.556683863104</c:v>
                </c:pt>
                <c:pt idx="1995">
                  <c:v>102.612608843539</c:v>
                </c:pt>
                <c:pt idx="1996">
                  <c:v>102.869721109459</c:v>
                </c:pt>
                <c:pt idx="1997">
                  <c:v>102.914924069095</c:v>
                </c:pt>
                <c:pt idx="1998">
                  <c:v>102.678390636649</c:v>
                </c:pt>
                <c:pt idx="1999">
                  <c:v>102.385165126586</c:v>
                </c:pt>
                <c:pt idx="2000">
                  <c:v>102.690381248605</c:v>
                </c:pt>
                <c:pt idx="2001">
                  <c:v>102.369374098288</c:v>
                </c:pt>
                <c:pt idx="2002">
                  <c:v>102.28388718684</c:v>
                </c:pt>
                <c:pt idx="2003">
                  <c:v>102.376251397803</c:v>
                </c:pt>
                <c:pt idx="2004">
                  <c:v>102.417539078559</c:v>
                </c:pt>
                <c:pt idx="2005">
                  <c:v>102.250411574764</c:v>
                </c:pt>
                <c:pt idx="2006">
                  <c:v>102.445055251924</c:v>
                </c:pt>
                <c:pt idx="2007">
                  <c:v>102.761840745964</c:v>
                </c:pt>
                <c:pt idx="2008">
                  <c:v>102.620072801604</c:v>
                </c:pt>
                <c:pt idx="2009">
                  <c:v>103.033358596704</c:v>
                </c:pt>
                <c:pt idx="2010">
                  <c:v>102.795863398221</c:v>
                </c:pt>
                <c:pt idx="2011">
                  <c:v>102.554621711755</c:v>
                </c:pt>
                <c:pt idx="2012">
                  <c:v>103.495224846625</c:v>
                </c:pt>
                <c:pt idx="2013">
                  <c:v>103.43302519957</c:v>
                </c:pt>
                <c:pt idx="2014">
                  <c:v>102.755290661226</c:v>
                </c:pt>
                <c:pt idx="2015">
                  <c:v>102.726410529206</c:v>
                </c:pt>
                <c:pt idx="2016">
                  <c:v>102.826184324374</c:v>
                </c:pt>
                <c:pt idx="2017">
                  <c:v>102.735233649087</c:v>
                </c:pt>
                <c:pt idx="2018">
                  <c:v>102.955783290243</c:v>
                </c:pt>
                <c:pt idx="2019">
                  <c:v>103.371865339948</c:v>
                </c:pt>
                <c:pt idx="2020">
                  <c:v>102.971193076268</c:v>
                </c:pt>
                <c:pt idx="2021">
                  <c:v>103.210454670687</c:v>
                </c:pt>
                <c:pt idx="2022">
                  <c:v>103.380797465557</c:v>
                </c:pt>
                <c:pt idx="2023">
                  <c:v>103.25393869575</c:v>
                </c:pt>
                <c:pt idx="2024">
                  <c:v>102.697821811341</c:v>
                </c:pt>
                <c:pt idx="2025">
                  <c:v>102.887975817343</c:v>
                </c:pt>
                <c:pt idx="2026">
                  <c:v>103.445109514508</c:v>
                </c:pt>
                <c:pt idx="2027">
                  <c:v>103.313095327789</c:v>
                </c:pt>
                <c:pt idx="2028">
                  <c:v>103.638646853282</c:v>
                </c:pt>
                <c:pt idx="2029">
                  <c:v>103.482552676534</c:v>
                </c:pt>
                <c:pt idx="2030">
                  <c:v>103.468673639406</c:v>
                </c:pt>
                <c:pt idx="2031">
                  <c:v>104.242682360326</c:v>
                </c:pt>
                <c:pt idx="2032">
                  <c:v>104.130701745016</c:v>
                </c:pt>
                <c:pt idx="2033">
                  <c:v>103.660329947988</c:v>
                </c:pt>
                <c:pt idx="2034">
                  <c:v>103.148543361881</c:v>
                </c:pt>
                <c:pt idx="2035">
                  <c:v>103.33900468879</c:v>
                </c:pt>
                <c:pt idx="2036">
                  <c:v>103.254704016447</c:v>
                </c:pt>
                <c:pt idx="2037">
                  <c:v>102.548557864586</c:v>
                </c:pt>
                <c:pt idx="2038">
                  <c:v>103.097457302678</c:v>
                </c:pt>
                <c:pt idx="2039">
                  <c:v>102.709478161051</c:v>
                </c:pt>
                <c:pt idx="2040">
                  <c:v>102.720709703333</c:v>
                </c:pt>
                <c:pt idx="2041">
                  <c:v>102.565196986115</c:v>
                </c:pt>
                <c:pt idx="2042">
                  <c:v>102.515026425404</c:v>
                </c:pt>
                <c:pt idx="2043">
                  <c:v>102.103247128172</c:v>
                </c:pt>
                <c:pt idx="2044">
                  <c:v>102.292367296133</c:v>
                </c:pt>
                <c:pt idx="2045">
                  <c:v>102.028240630108</c:v>
                </c:pt>
                <c:pt idx="2046">
                  <c:v>101.757466111822</c:v>
                </c:pt>
                <c:pt idx="2047">
                  <c:v>101.103927090684</c:v>
                </c:pt>
                <c:pt idx="2048">
                  <c:v>100.746674157641</c:v>
                </c:pt>
                <c:pt idx="2049">
                  <c:v>100.877747276736</c:v>
                </c:pt>
                <c:pt idx="2050">
                  <c:v>100.847749259766</c:v>
                </c:pt>
                <c:pt idx="2051">
                  <c:v>100.929331828453</c:v>
                </c:pt>
                <c:pt idx="2052">
                  <c:v>100.555326237893</c:v>
                </c:pt>
                <c:pt idx="2053">
                  <c:v>100.467985724689</c:v>
                </c:pt>
                <c:pt idx="2054">
                  <c:v>100.407950511814</c:v>
                </c:pt>
                <c:pt idx="2055">
                  <c:v>101.319882977972</c:v>
                </c:pt>
                <c:pt idx="2056">
                  <c:v>100.925398758316</c:v>
                </c:pt>
                <c:pt idx="2057">
                  <c:v>100.828399131601</c:v>
                </c:pt>
                <c:pt idx="2058">
                  <c:v>100.962285101746</c:v>
                </c:pt>
                <c:pt idx="2059">
                  <c:v>100.816967625474</c:v>
                </c:pt>
                <c:pt idx="2060">
                  <c:v>100.627784889366</c:v>
                </c:pt>
                <c:pt idx="2061">
                  <c:v>100.903834686486</c:v>
                </c:pt>
                <c:pt idx="2062">
                  <c:v>101.174802832594</c:v>
                </c:pt>
                <c:pt idx="2063">
                  <c:v>101.29807074758</c:v>
                </c:pt>
                <c:pt idx="2064">
                  <c:v>102.068992896027</c:v>
                </c:pt>
                <c:pt idx="2065">
                  <c:v>102.278166897457</c:v>
                </c:pt>
                <c:pt idx="2066">
                  <c:v>102.003415142342</c:v>
                </c:pt>
                <c:pt idx="2067">
                  <c:v>101.76326509163</c:v>
                </c:pt>
                <c:pt idx="2068">
                  <c:v>101.609327861021</c:v>
                </c:pt>
                <c:pt idx="2069">
                  <c:v>101.608148867013</c:v>
                </c:pt>
                <c:pt idx="2070">
                  <c:v>101.334155966281</c:v>
                </c:pt>
                <c:pt idx="2071">
                  <c:v>101.060735070226</c:v>
                </c:pt>
                <c:pt idx="2072">
                  <c:v>101.058467510343</c:v>
                </c:pt>
                <c:pt idx="2073">
                  <c:v>101.355421587099</c:v>
                </c:pt>
                <c:pt idx="2074">
                  <c:v>101.123864277318</c:v>
                </c:pt>
                <c:pt idx="2075">
                  <c:v>100.800580431832</c:v>
                </c:pt>
                <c:pt idx="2076">
                  <c:v>100.539127628032</c:v>
                </c:pt>
                <c:pt idx="2077">
                  <c:v>101.001426029767</c:v>
                </c:pt>
                <c:pt idx="2078">
                  <c:v>100.813891457104</c:v>
                </c:pt>
                <c:pt idx="2079">
                  <c:v>100.901901787966</c:v>
                </c:pt>
                <c:pt idx="2080">
                  <c:v>100.89342511092</c:v>
                </c:pt>
                <c:pt idx="2081">
                  <c:v>100.907436794756</c:v>
                </c:pt>
                <c:pt idx="2082">
                  <c:v>101.00673231303</c:v>
                </c:pt>
                <c:pt idx="2083">
                  <c:v>100.582474698688</c:v>
                </c:pt>
                <c:pt idx="2084">
                  <c:v>100.25237318347</c:v>
                </c:pt>
                <c:pt idx="2085">
                  <c:v>100.293272688075</c:v>
                </c:pt>
                <c:pt idx="2086">
                  <c:v>100.052609741445</c:v>
                </c:pt>
                <c:pt idx="2087">
                  <c:v>100.605166950361</c:v>
                </c:pt>
                <c:pt idx="2088">
                  <c:v>100.849245002893</c:v>
                </c:pt>
                <c:pt idx="2089">
                  <c:v>100.856661011013</c:v>
                </c:pt>
                <c:pt idx="2090">
                  <c:v>101.747521866059</c:v>
                </c:pt>
                <c:pt idx="2091">
                  <c:v>101.52580984041</c:v>
                </c:pt>
                <c:pt idx="2092">
                  <c:v>101.804213585155</c:v>
                </c:pt>
                <c:pt idx="2093">
                  <c:v>101.568864425786</c:v>
                </c:pt>
                <c:pt idx="2094">
                  <c:v>101.701382600133</c:v>
                </c:pt>
                <c:pt idx="2095">
                  <c:v>101.544829292031</c:v>
                </c:pt>
                <c:pt idx="2096">
                  <c:v>101.762064958365</c:v>
                </c:pt>
                <c:pt idx="2097">
                  <c:v>102.528763778818</c:v>
                </c:pt>
                <c:pt idx="2098">
                  <c:v>102.853376735145</c:v>
                </c:pt>
                <c:pt idx="2099">
                  <c:v>102.459572015138</c:v>
                </c:pt>
                <c:pt idx="2100">
                  <c:v>102.150283441362</c:v>
                </c:pt>
                <c:pt idx="2101">
                  <c:v>102.570272881883</c:v>
                </c:pt>
                <c:pt idx="2102">
                  <c:v>102.05446638058</c:v>
                </c:pt>
                <c:pt idx="2103">
                  <c:v>102.152782512812</c:v>
                </c:pt>
                <c:pt idx="2104">
                  <c:v>102.585173168092</c:v>
                </c:pt>
                <c:pt idx="2105">
                  <c:v>102.841663166136</c:v>
                </c:pt>
                <c:pt idx="2106">
                  <c:v>103.33025129484</c:v>
                </c:pt>
                <c:pt idx="2107">
                  <c:v>103.420361157714</c:v>
                </c:pt>
                <c:pt idx="2108">
                  <c:v>103.384031152873</c:v>
                </c:pt>
                <c:pt idx="2109">
                  <c:v>102.433807680248</c:v>
                </c:pt>
                <c:pt idx="2110">
                  <c:v>102.401804736952</c:v>
                </c:pt>
                <c:pt idx="2111">
                  <c:v>102.49112135442</c:v>
                </c:pt>
                <c:pt idx="2112">
                  <c:v>102.432972761753</c:v>
                </c:pt>
                <c:pt idx="2113">
                  <c:v>102.140313149338</c:v>
                </c:pt>
                <c:pt idx="2114">
                  <c:v>102.147638419225</c:v>
                </c:pt>
                <c:pt idx="2115">
                  <c:v>101.959597211308</c:v>
                </c:pt>
                <c:pt idx="2116">
                  <c:v>101.981828869351</c:v>
                </c:pt>
                <c:pt idx="2117">
                  <c:v>102.476589888351</c:v>
                </c:pt>
                <c:pt idx="2118">
                  <c:v>102.650834378799</c:v>
                </c:pt>
                <c:pt idx="2119">
                  <c:v>102.877872190863</c:v>
                </c:pt>
                <c:pt idx="2120">
                  <c:v>103.14249462878</c:v>
                </c:pt>
                <c:pt idx="2121">
                  <c:v>103.36022442547</c:v>
                </c:pt>
                <c:pt idx="2122">
                  <c:v>102.758176222066</c:v>
                </c:pt>
                <c:pt idx="2123">
                  <c:v>103.233729812417</c:v>
                </c:pt>
                <c:pt idx="2124">
                  <c:v>103.173609506413</c:v>
                </c:pt>
                <c:pt idx="2125">
                  <c:v>103.013626173734</c:v>
                </c:pt>
                <c:pt idx="2126">
                  <c:v>102.789204121572</c:v>
                </c:pt>
                <c:pt idx="2127">
                  <c:v>102.835791851862</c:v>
                </c:pt>
                <c:pt idx="2128">
                  <c:v>102.802503601827</c:v>
                </c:pt>
                <c:pt idx="2129">
                  <c:v>102.313138554539</c:v>
                </c:pt>
                <c:pt idx="2130">
                  <c:v>102.630949438552</c:v>
                </c:pt>
                <c:pt idx="2131">
                  <c:v>102.524203284061</c:v>
                </c:pt>
                <c:pt idx="2132">
                  <c:v>102.085881840402</c:v>
                </c:pt>
                <c:pt idx="2133">
                  <c:v>102.180659954229</c:v>
                </c:pt>
                <c:pt idx="2134">
                  <c:v>101.892224674525</c:v>
                </c:pt>
                <c:pt idx="2135">
                  <c:v>101.836057593467</c:v>
                </c:pt>
                <c:pt idx="2136">
                  <c:v>102.000295351997</c:v>
                </c:pt>
                <c:pt idx="2137">
                  <c:v>101.993638157945</c:v>
                </c:pt>
                <c:pt idx="2138">
                  <c:v>101.980702115345</c:v>
                </c:pt>
                <c:pt idx="2139">
                  <c:v>102.483479532765</c:v>
                </c:pt>
                <c:pt idx="2140">
                  <c:v>102.616970297491</c:v>
                </c:pt>
                <c:pt idx="2141">
                  <c:v>102.555979949372</c:v>
                </c:pt>
                <c:pt idx="2142">
                  <c:v>102.315135625443</c:v>
                </c:pt>
                <c:pt idx="2143">
                  <c:v>102.524292486031</c:v>
                </c:pt>
                <c:pt idx="2144">
                  <c:v>102.561299414769</c:v>
                </c:pt>
                <c:pt idx="2145">
                  <c:v>102.380688033179</c:v>
                </c:pt>
                <c:pt idx="2146">
                  <c:v>102.457541412427</c:v>
                </c:pt>
                <c:pt idx="2147">
                  <c:v>101.881480693663</c:v>
                </c:pt>
                <c:pt idx="2148">
                  <c:v>101.604952541288</c:v>
                </c:pt>
                <c:pt idx="2149">
                  <c:v>101.413776930042</c:v>
                </c:pt>
                <c:pt idx="2150">
                  <c:v>101.406146348008</c:v>
                </c:pt>
                <c:pt idx="2151">
                  <c:v>101.375096986175</c:v>
                </c:pt>
                <c:pt idx="2152">
                  <c:v>100.864088487277</c:v>
                </c:pt>
                <c:pt idx="2153">
                  <c:v>100.128297852885</c:v>
                </c:pt>
                <c:pt idx="2154">
                  <c:v>99.8848047306849</c:v>
                </c:pt>
                <c:pt idx="2155">
                  <c:v>100.092341402561</c:v>
                </c:pt>
                <c:pt idx="2156">
                  <c:v>99.4754036724751</c:v>
                </c:pt>
                <c:pt idx="2157">
                  <c:v>99.5712440545453</c:v>
                </c:pt>
                <c:pt idx="2158">
                  <c:v>99.7955511056313</c:v>
                </c:pt>
                <c:pt idx="2159">
                  <c:v>99.8095505258268</c:v>
                </c:pt>
                <c:pt idx="2160">
                  <c:v>100.174009992469</c:v>
                </c:pt>
                <c:pt idx="2161">
                  <c:v>100.032646011208</c:v>
                </c:pt>
                <c:pt idx="2162">
                  <c:v>99.8288915880354</c:v>
                </c:pt>
                <c:pt idx="2163">
                  <c:v>100.108628775214</c:v>
                </c:pt>
                <c:pt idx="2164">
                  <c:v>100.295147374597</c:v>
                </c:pt>
                <c:pt idx="2165">
                  <c:v>100.156857590084</c:v>
                </c:pt>
                <c:pt idx="2166">
                  <c:v>100.242380337683</c:v>
                </c:pt>
                <c:pt idx="2167">
                  <c:v>99.9073776341435</c:v>
                </c:pt>
                <c:pt idx="2168">
                  <c:v>99.9958671618628</c:v>
                </c:pt>
                <c:pt idx="2169">
                  <c:v>99.8054868421493</c:v>
                </c:pt>
                <c:pt idx="2170">
                  <c:v>99.8727923186328</c:v>
                </c:pt>
                <c:pt idx="2171">
                  <c:v>99.553001008467</c:v>
                </c:pt>
                <c:pt idx="2172">
                  <c:v>99.3808037120886</c:v>
                </c:pt>
                <c:pt idx="2173">
                  <c:v>98.828869823363</c:v>
                </c:pt>
                <c:pt idx="2174">
                  <c:v>98.9275375972204</c:v>
                </c:pt>
                <c:pt idx="2175">
                  <c:v>98.3788175483106</c:v>
                </c:pt>
                <c:pt idx="2176">
                  <c:v>98.4038751936908</c:v>
                </c:pt>
                <c:pt idx="2177">
                  <c:v>98.5649145838799</c:v>
                </c:pt>
                <c:pt idx="2178">
                  <c:v>98.5466144024567</c:v>
                </c:pt>
                <c:pt idx="2179">
                  <c:v>98.5725403841269</c:v>
                </c:pt>
                <c:pt idx="2180">
                  <c:v>98.9999716389357</c:v>
                </c:pt>
                <c:pt idx="2181">
                  <c:v>98.8138032729002</c:v>
                </c:pt>
                <c:pt idx="2182">
                  <c:v>98.6560345662441</c:v>
                </c:pt>
                <c:pt idx="2183">
                  <c:v>98.8060553948414</c:v>
                </c:pt>
                <c:pt idx="2184">
                  <c:v>98.6109816519354</c:v>
                </c:pt>
                <c:pt idx="2185">
                  <c:v>98.3626627109094</c:v>
                </c:pt>
                <c:pt idx="2186">
                  <c:v>98.406455960153</c:v>
                </c:pt>
                <c:pt idx="2187">
                  <c:v>98.3154198965415</c:v>
                </c:pt>
                <c:pt idx="2188">
                  <c:v>98.3738791738693</c:v>
                </c:pt>
                <c:pt idx="2189">
                  <c:v>98.4902117609761</c:v>
                </c:pt>
                <c:pt idx="2190">
                  <c:v>98.2634366016209</c:v>
                </c:pt>
              </c:numCache>
            </c:numRef>
          </c:yVal>
          <c:smooth val="0"/>
        </c:ser>
        <c:axId val="67084187"/>
        <c:axId val="90607422"/>
      </c:scatterChart>
      <c:valAx>
        <c:axId val="67084187"/>
        <c:scaling>
          <c:orientation val="minMax"/>
          <c:max val="0.25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2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Time (years)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0607422"/>
        <c:crossesAt val="0"/>
        <c:crossBetween val="midCat"/>
      </c:valAx>
      <c:valAx>
        <c:axId val="90607422"/>
        <c:scaling>
          <c:orientation val="minMax"/>
          <c:max val="120"/>
          <c:min val="80"/>
        </c:scaling>
        <c:delete val="0"/>
        <c:axPos val="l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2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Spot Price ($)</a:t>
                </a:r>
              </a:p>
            </c:rich>
          </c:tx>
          <c:layout>
            <c:manualLayout>
              <c:xMode val="edge"/>
              <c:yMode val="edge"/>
              <c:x val="0.0564725914014095"/>
              <c:y val="0.0767344775031476"/>
            </c:manualLayout>
          </c:layout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7084187"/>
        <c:crossesAt val="0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400" strike="noStrike" u="none">
                <a:solidFill>
                  <a:srgbClr val="000000"/>
                </a:solidFill>
                <a:uFillTx/>
                <a:latin typeface="Arial"/>
              </a:rPr>
              <a:t>A Simulated Mean Reverting Jump-Diffusion Path for an Electricity Spot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596887858865819"/>
          <c:y val="0.0965476111589689"/>
          <c:w val="0.89566286714279"/>
          <c:h val="0.831621496256047"/>
        </c:manualLayout>
      </c:layout>
      <c:scatterChart>
        <c:scatterStyle val="line"/>
        <c:varyColors val="0"/>
        <c:ser>
          <c:idx val="0"/>
          <c:order val="0"/>
          <c:spPr>
            <a:solidFill>
              <a:srgbClr val="000000"/>
            </a:solidFill>
            <a:ln w="25200">
              <a:solidFill>
                <a:srgbClr val="00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MeanReversionJump!$B$11:$B$2201</c:f>
              <c:numCache>
                <c:formatCode>General</c:formatCode>
                <c:ptCount val="2191"/>
                <c:pt idx="0">
                  <c:v>0</c:v>
                </c:pt>
                <c:pt idx="1">
                  <c:v>0.000114155251141553</c:v>
                </c:pt>
                <c:pt idx="2">
                  <c:v>0.000228310502283105</c:v>
                </c:pt>
                <c:pt idx="3">
                  <c:v>0.000342465753424658</c:v>
                </c:pt>
                <c:pt idx="4">
                  <c:v>0.00045662100456621</c:v>
                </c:pt>
                <c:pt idx="5">
                  <c:v>0.000570776255707763</c:v>
                </c:pt>
                <c:pt idx="6">
                  <c:v>0.000684931506849315</c:v>
                </c:pt>
                <c:pt idx="7">
                  <c:v>0.000799086757990868</c:v>
                </c:pt>
                <c:pt idx="8">
                  <c:v>0.00091324200913242</c:v>
                </c:pt>
                <c:pt idx="9">
                  <c:v>0.00102739726027397</c:v>
                </c:pt>
                <c:pt idx="10">
                  <c:v>0.00114155251141553</c:v>
                </c:pt>
                <c:pt idx="11">
                  <c:v>0.00125570776255708</c:v>
                </c:pt>
                <c:pt idx="12">
                  <c:v>0.00136986301369863</c:v>
                </c:pt>
                <c:pt idx="13">
                  <c:v>0.00148401826484018</c:v>
                </c:pt>
                <c:pt idx="14">
                  <c:v>0.00159817351598174</c:v>
                </c:pt>
                <c:pt idx="15">
                  <c:v>0.00171232876712329</c:v>
                </c:pt>
                <c:pt idx="16">
                  <c:v>0.00182648401826484</c:v>
                </c:pt>
                <c:pt idx="17">
                  <c:v>0.00194063926940639</c:v>
                </c:pt>
                <c:pt idx="18">
                  <c:v>0.00205479452054795</c:v>
                </c:pt>
                <c:pt idx="19">
                  <c:v>0.0021689497716895</c:v>
                </c:pt>
                <c:pt idx="20">
                  <c:v>0.00228310502283105</c:v>
                </c:pt>
                <c:pt idx="21">
                  <c:v>0.0023972602739726</c:v>
                </c:pt>
                <c:pt idx="22">
                  <c:v>0.00251141552511415</c:v>
                </c:pt>
                <c:pt idx="23">
                  <c:v>0.00262557077625571</c:v>
                </c:pt>
                <c:pt idx="24">
                  <c:v>0.00273972602739726</c:v>
                </c:pt>
                <c:pt idx="25">
                  <c:v>0.00285388127853881</c:v>
                </c:pt>
                <c:pt idx="26">
                  <c:v>0.00296803652968036</c:v>
                </c:pt>
                <c:pt idx="27">
                  <c:v>0.00308219178082192</c:v>
                </c:pt>
                <c:pt idx="28">
                  <c:v>0.00319634703196347</c:v>
                </c:pt>
                <c:pt idx="29">
                  <c:v>0.00331050228310502</c:v>
                </c:pt>
                <c:pt idx="30">
                  <c:v>0.00342465753424657</c:v>
                </c:pt>
                <c:pt idx="31">
                  <c:v>0.00353881278538813</c:v>
                </c:pt>
                <c:pt idx="32">
                  <c:v>0.00365296803652968</c:v>
                </c:pt>
                <c:pt idx="33">
                  <c:v>0.00376712328767123</c:v>
                </c:pt>
                <c:pt idx="34">
                  <c:v>0.00388127853881278</c:v>
                </c:pt>
                <c:pt idx="35">
                  <c:v>0.00399543378995434</c:v>
                </c:pt>
                <c:pt idx="36">
                  <c:v>0.00410958904109589</c:v>
                </c:pt>
                <c:pt idx="37">
                  <c:v>0.00422374429223744</c:v>
                </c:pt>
                <c:pt idx="38">
                  <c:v>0.00433789954337899</c:v>
                </c:pt>
                <c:pt idx="39">
                  <c:v>0.00445205479452054</c:v>
                </c:pt>
                <c:pt idx="40">
                  <c:v>0.0045662100456621</c:v>
                </c:pt>
                <c:pt idx="41">
                  <c:v>0.00468036529680365</c:v>
                </c:pt>
                <c:pt idx="42">
                  <c:v>0.0047945205479452</c:v>
                </c:pt>
                <c:pt idx="43">
                  <c:v>0.00490867579908675</c:v>
                </c:pt>
                <c:pt idx="44">
                  <c:v>0.00502283105022831</c:v>
                </c:pt>
                <c:pt idx="45">
                  <c:v>0.00513698630136986</c:v>
                </c:pt>
                <c:pt idx="46">
                  <c:v>0.00525114155251141</c:v>
                </c:pt>
                <c:pt idx="47">
                  <c:v>0.00536529680365296</c:v>
                </c:pt>
                <c:pt idx="48">
                  <c:v>0.00547945205479452</c:v>
                </c:pt>
                <c:pt idx="49">
                  <c:v>0.00559360730593607</c:v>
                </c:pt>
                <c:pt idx="50">
                  <c:v>0.00570776255707762</c:v>
                </c:pt>
                <c:pt idx="51">
                  <c:v>0.00582191780821917</c:v>
                </c:pt>
                <c:pt idx="52">
                  <c:v>0.00593607305936073</c:v>
                </c:pt>
                <c:pt idx="53">
                  <c:v>0.00605022831050228</c:v>
                </c:pt>
                <c:pt idx="54">
                  <c:v>0.00616438356164383</c:v>
                </c:pt>
                <c:pt idx="55">
                  <c:v>0.00627853881278538</c:v>
                </c:pt>
                <c:pt idx="56">
                  <c:v>0.00639269406392693</c:v>
                </c:pt>
                <c:pt idx="57">
                  <c:v>0.00650684931506849</c:v>
                </c:pt>
                <c:pt idx="58">
                  <c:v>0.00662100456621004</c:v>
                </c:pt>
                <c:pt idx="59">
                  <c:v>0.00673515981735159</c:v>
                </c:pt>
                <c:pt idx="60">
                  <c:v>0.00684931506849314</c:v>
                </c:pt>
                <c:pt idx="61">
                  <c:v>0.0069634703196347</c:v>
                </c:pt>
                <c:pt idx="62">
                  <c:v>0.00707762557077625</c:v>
                </c:pt>
                <c:pt idx="63">
                  <c:v>0.0071917808219178</c:v>
                </c:pt>
                <c:pt idx="64">
                  <c:v>0.00730593607305935</c:v>
                </c:pt>
                <c:pt idx="65">
                  <c:v>0.00742009132420091</c:v>
                </c:pt>
                <c:pt idx="66">
                  <c:v>0.00753424657534246</c:v>
                </c:pt>
                <c:pt idx="67">
                  <c:v>0.00764840182648401</c:v>
                </c:pt>
                <c:pt idx="68">
                  <c:v>0.00776255707762556</c:v>
                </c:pt>
                <c:pt idx="69">
                  <c:v>0.00787671232876712</c:v>
                </c:pt>
                <c:pt idx="70">
                  <c:v>0.00799086757990867</c:v>
                </c:pt>
                <c:pt idx="71">
                  <c:v>0.00810502283105022</c:v>
                </c:pt>
                <c:pt idx="72">
                  <c:v>0.00821917808219178</c:v>
                </c:pt>
                <c:pt idx="73">
                  <c:v>0.00833333333333333</c:v>
                </c:pt>
                <c:pt idx="74">
                  <c:v>0.00844748858447488</c:v>
                </c:pt>
                <c:pt idx="75">
                  <c:v>0.00856164383561643</c:v>
                </c:pt>
                <c:pt idx="76">
                  <c:v>0.00867579908675799</c:v>
                </c:pt>
                <c:pt idx="77">
                  <c:v>0.00878995433789954</c:v>
                </c:pt>
                <c:pt idx="78">
                  <c:v>0.00890410958904109</c:v>
                </c:pt>
                <c:pt idx="79">
                  <c:v>0.00901826484018265</c:v>
                </c:pt>
                <c:pt idx="80">
                  <c:v>0.0091324200913242</c:v>
                </c:pt>
                <c:pt idx="81">
                  <c:v>0.00924657534246575</c:v>
                </c:pt>
                <c:pt idx="82">
                  <c:v>0.00936073059360731</c:v>
                </c:pt>
                <c:pt idx="83">
                  <c:v>0.00947488584474886</c:v>
                </c:pt>
                <c:pt idx="84">
                  <c:v>0.00958904109589041</c:v>
                </c:pt>
                <c:pt idx="85">
                  <c:v>0.00970319634703197</c:v>
                </c:pt>
                <c:pt idx="86">
                  <c:v>0.00981735159817352</c:v>
                </c:pt>
                <c:pt idx="87">
                  <c:v>0.00993150684931507</c:v>
                </c:pt>
                <c:pt idx="88">
                  <c:v>0.0100456621004566</c:v>
                </c:pt>
                <c:pt idx="89">
                  <c:v>0.0101598173515982</c:v>
                </c:pt>
                <c:pt idx="90">
                  <c:v>0.0102739726027397</c:v>
                </c:pt>
                <c:pt idx="91">
                  <c:v>0.0103881278538813</c:v>
                </c:pt>
                <c:pt idx="92">
                  <c:v>0.0105022831050228</c:v>
                </c:pt>
                <c:pt idx="93">
                  <c:v>0.0106164383561644</c:v>
                </c:pt>
                <c:pt idx="94">
                  <c:v>0.0107305936073059</c:v>
                </c:pt>
                <c:pt idx="95">
                  <c:v>0.0108447488584475</c:v>
                </c:pt>
                <c:pt idx="96">
                  <c:v>0.0109589041095891</c:v>
                </c:pt>
                <c:pt idx="97">
                  <c:v>0.0110730593607306</c:v>
                </c:pt>
                <c:pt idx="98">
                  <c:v>0.0111872146118722</c:v>
                </c:pt>
                <c:pt idx="99">
                  <c:v>0.0113013698630137</c:v>
                </c:pt>
                <c:pt idx="100">
                  <c:v>0.0114155251141553</c:v>
                </c:pt>
                <c:pt idx="101">
                  <c:v>0.0115296803652968</c:v>
                </c:pt>
                <c:pt idx="102">
                  <c:v>0.0116438356164384</c:v>
                </c:pt>
                <c:pt idx="103">
                  <c:v>0.0117579908675799</c:v>
                </c:pt>
                <c:pt idx="104">
                  <c:v>0.0118721461187215</c:v>
                </c:pt>
                <c:pt idx="105">
                  <c:v>0.011986301369863</c:v>
                </c:pt>
                <c:pt idx="106">
                  <c:v>0.0121004566210046</c:v>
                </c:pt>
                <c:pt idx="107">
                  <c:v>0.0122146118721461</c:v>
                </c:pt>
                <c:pt idx="108">
                  <c:v>0.0123287671232877</c:v>
                </c:pt>
                <c:pt idx="109">
                  <c:v>0.0124429223744292</c:v>
                </c:pt>
                <c:pt idx="110">
                  <c:v>0.0125570776255708</c:v>
                </c:pt>
                <c:pt idx="111">
                  <c:v>0.0126712328767124</c:v>
                </c:pt>
                <c:pt idx="112">
                  <c:v>0.0127853881278539</c:v>
                </c:pt>
                <c:pt idx="113">
                  <c:v>0.0128995433789955</c:v>
                </c:pt>
                <c:pt idx="114">
                  <c:v>0.013013698630137</c:v>
                </c:pt>
                <c:pt idx="115">
                  <c:v>0.0131278538812786</c:v>
                </c:pt>
                <c:pt idx="116">
                  <c:v>0.0132420091324201</c:v>
                </c:pt>
                <c:pt idx="117">
                  <c:v>0.0133561643835617</c:v>
                </c:pt>
                <c:pt idx="118">
                  <c:v>0.0134703196347032</c:v>
                </c:pt>
                <c:pt idx="119">
                  <c:v>0.0135844748858448</c:v>
                </c:pt>
                <c:pt idx="120">
                  <c:v>0.0136986301369863</c:v>
                </c:pt>
                <c:pt idx="121">
                  <c:v>0.0138127853881279</c:v>
                </c:pt>
                <c:pt idx="122">
                  <c:v>0.0139269406392694</c:v>
                </c:pt>
                <c:pt idx="123">
                  <c:v>0.014041095890411</c:v>
                </c:pt>
                <c:pt idx="124">
                  <c:v>0.0141552511415525</c:v>
                </c:pt>
                <c:pt idx="125">
                  <c:v>0.0142694063926941</c:v>
                </c:pt>
                <c:pt idx="126">
                  <c:v>0.0143835616438356</c:v>
                </c:pt>
                <c:pt idx="127">
                  <c:v>0.0144977168949772</c:v>
                </c:pt>
                <c:pt idx="128">
                  <c:v>0.0146118721461188</c:v>
                </c:pt>
                <c:pt idx="129">
                  <c:v>0.0147260273972603</c:v>
                </c:pt>
                <c:pt idx="130">
                  <c:v>0.0148401826484019</c:v>
                </c:pt>
                <c:pt idx="131">
                  <c:v>0.0149543378995434</c:v>
                </c:pt>
                <c:pt idx="132">
                  <c:v>0.015068493150685</c:v>
                </c:pt>
                <c:pt idx="133">
                  <c:v>0.0151826484018265</c:v>
                </c:pt>
                <c:pt idx="134">
                  <c:v>0.0152968036529681</c:v>
                </c:pt>
                <c:pt idx="135">
                  <c:v>0.0154109589041096</c:v>
                </c:pt>
                <c:pt idx="136">
                  <c:v>0.0155251141552512</c:v>
                </c:pt>
                <c:pt idx="137">
                  <c:v>0.0156392694063927</c:v>
                </c:pt>
                <c:pt idx="138">
                  <c:v>0.0157534246575343</c:v>
                </c:pt>
                <c:pt idx="139">
                  <c:v>0.0158675799086758</c:v>
                </c:pt>
                <c:pt idx="140">
                  <c:v>0.0159817351598174</c:v>
                </c:pt>
                <c:pt idx="141">
                  <c:v>0.0160958904109589</c:v>
                </c:pt>
                <c:pt idx="142">
                  <c:v>0.0162100456621005</c:v>
                </c:pt>
                <c:pt idx="143">
                  <c:v>0.0163242009132421</c:v>
                </c:pt>
                <c:pt idx="144">
                  <c:v>0.0164383561643836</c:v>
                </c:pt>
                <c:pt idx="145">
                  <c:v>0.0165525114155252</c:v>
                </c:pt>
                <c:pt idx="146">
                  <c:v>0.0166666666666667</c:v>
                </c:pt>
                <c:pt idx="147">
                  <c:v>0.0167808219178083</c:v>
                </c:pt>
                <c:pt idx="148">
                  <c:v>0.0168949771689498</c:v>
                </c:pt>
                <c:pt idx="149">
                  <c:v>0.0170091324200914</c:v>
                </c:pt>
                <c:pt idx="150">
                  <c:v>0.0171232876712329</c:v>
                </c:pt>
                <c:pt idx="151">
                  <c:v>0.0172374429223745</c:v>
                </c:pt>
                <c:pt idx="152">
                  <c:v>0.017351598173516</c:v>
                </c:pt>
                <c:pt idx="153">
                  <c:v>0.0174657534246576</c:v>
                </c:pt>
                <c:pt idx="154">
                  <c:v>0.0175799086757991</c:v>
                </c:pt>
                <c:pt idx="155">
                  <c:v>0.0176940639269407</c:v>
                </c:pt>
                <c:pt idx="156">
                  <c:v>0.0178082191780822</c:v>
                </c:pt>
                <c:pt idx="157">
                  <c:v>0.0179223744292238</c:v>
                </c:pt>
                <c:pt idx="158">
                  <c:v>0.0180365296803654</c:v>
                </c:pt>
                <c:pt idx="159">
                  <c:v>0.0181506849315069</c:v>
                </c:pt>
                <c:pt idx="160">
                  <c:v>0.0182648401826485</c:v>
                </c:pt>
                <c:pt idx="161">
                  <c:v>0.01837899543379</c:v>
                </c:pt>
                <c:pt idx="162">
                  <c:v>0.0184931506849316</c:v>
                </c:pt>
                <c:pt idx="163">
                  <c:v>0.0186073059360731</c:v>
                </c:pt>
                <c:pt idx="164">
                  <c:v>0.0187214611872147</c:v>
                </c:pt>
                <c:pt idx="165">
                  <c:v>0.0188356164383562</c:v>
                </c:pt>
                <c:pt idx="166">
                  <c:v>0.0189497716894978</c:v>
                </c:pt>
                <c:pt idx="167">
                  <c:v>0.0190639269406393</c:v>
                </c:pt>
                <c:pt idx="168">
                  <c:v>0.0191780821917809</c:v>
                </c:pt>
                <c:pt idx="169">
                  <c:v>0.0192922374429224</c:v>
                </c:pt>
                <c:pt idx="170">
                  <c:v>0.019406392694064</c:v>
                </c:pt>
                <c:pt idx="171">
                  <c:v>0.0195205479452055</c:v>
                </c:pt>
                <c:pt idx="172">
                  <c:v>0.0196347031963471</c:v>
                </c:pt>
                <c:pt idx="173">
                  <c:v>0.0197488584474886</c:v>
                </c:pt>
                <c:pt idx="174">
                  <c:v>0.0198630136986302</c:v>
                </c:pt>
                <c:pt idx="175">
                  <c:v>0.0199771689497718</c:v>
                </c:pt>
                <c:pt idx="176">
                  <c:v>0.0200913242009133</c:v>
                </c:pt>
                <c:pt idx="177">
                  <c:v>0.0202054794520549</c:v>
                </c:pt>
                <c:pt idx="178">
                  <c:v>0.0203196347031964</c:v>
                </c:pt>
                <c:pt idx="179">
                  <c:v>0.020433789954338</c:v>
                </c:pt>
                <c:pt idx="180">
                  <c:v>0.0205479452054795</c:v>
                </c:pt>
                <c:pt idx="181">
                  <c:v>0.0206621004566211</c:v>
                </c:pt>
                <c:pt idx="182">
                  <c:v>0.0207762557077626</c:v>
                </c:pt>
                <c:pt idx="183">
                  <c:v>0.0208904109589042</c:v>
                </c:pt>
                <c:pt idx="184">
                  <c:v>0.0210045662100457</c:v>
                </c:pt>
                <c:pt idx="185">
                  <c:v>0.0211187214611873</c:v>
                </c:pt>
                <c:pt idx="186">
                  <c:v>0.0212328767123288</c:v>
                </c:pt>
                <c:pt idx="187">
                  <c:v>0.0213470319634704</c:v>
                </c:pt>
                <c:pt idx="188">
                  <c:v>0.0214611872146119</c:v>
                </c:pt>
                <c:pt idx="189">
                  <c:v>0.0215753424657535</c:v>
                </c:pt>
                <c:pt idx="190">
                  <c:v>0.0216894977168951</c:v>
                </c:pt>
                <c:pt idx="191">
                  <c:v>0.0218036529680366</c:v>
                </c:pt>
                <c:pt idx="192">
                  <c:v>0.0219178082191782</c:v>
                </c:pt>
                <c:pt idx="193">
                  <c:v>0.0220319634703197</c:v>
                </c:pt>
                <c:pt idx="194">
                  <c:v>0.0221461187214613</c:v>
                </c:pt>
                <c:pt idx="195">
                  <c:v>0.0222602739726028</c:v>
                </c:pt>
                <c:pt idx="196">
                  <c:v>0.0223744292237444</c:v>
                </c:pt>
                <c:pt idx="197">
                  <c:v>0.0224885844748859</c:v>
                </c:pt>
                <c:pt idx="198">
                  <c:v>0.0226027397260275</c:v>
                </c:pt>
                <c:pt idx="199">
                  <c:v>0.022716894977169</c:v>
                </c:pt>
                <c:pt idx="200">
                  <c:v>0.0228310502283106</c:v>
                </c:pt>
                <c:pt idx="201">
                  <c:v>0.0229452054794521</c:v>
                </c:pt>
                <c:pt idx="202">
                  <c:v>0.0230593607305937</c:v>
                </c:pt>
                <c:pt idx="203">
                  <c:v>0.0231735159817352</c:v>
                </c:pt>
                <c:pt idx="204">
                  <c:v>0.0232876712328768</c:v>
                </c:pt>
                <c:pt idx="205">
                  <c:v>0.0234018264840184</c:v>
                </c:pt>
                <c:pt idx="206">
                  <c:v>0.0235159817351599</c:v>
                </c:pt>
                <c:pt idx="207">
                  <c:v>0.0236301369863015</c:v>
                </c:pt>
                <c:pt idx="208">
                  <c:v>0.023744292237443</c:v>
                </c:pt>
                <c:pt idx="209">
                  <c:v>0.0238584474885846</c:v>
                </c:pt>
                <c:pt idx="210">
                  <c:v>0.0239726027397261</c:v>
                </c:pt>
                <c:pt idx="211">
                  <c:v>0.0240867579908677</c:v>
                </c:pt>
                <c:pt idx="212">
                  <c:v>0.0242009132420092</c:v>
                </c:pt>
                <c:pt idx="213">
                  <c:v>0.0243150684931508</c:v>
                </c:pt>
                <c:pt idx="214">
                  <c:v>0.0244292237442923</c:v>
                </c:pt>
                <c:pt idx="215">
                  <c:v>0.0245433789954339</c:v>
                </c:pt>
                <c:pt idx="216">
                  <c:v>0.0246575342465754</c:v>
                </c:pt>
                <c:pt idx="217">
                  <c:v>0.024771689497717</c:v>
                </c:pt>
                <c:pt idx="218">
                  <c:v>0.0248858447488585</c:v>
                </c:pt>
                <c:pt idx="219">
                  <c:v>0.0250000000000001</c:v>
                </c:pt>
                <c:pt idx="220">
                  <c:v>0.0251141552511416</c:v>
                </c:pt>
                <c:pt idx="221">
                  <c:v>0.0252283105022832</c:v>
                </c:pt>
                <c:pt idx="222">
                  <c:v>0.0253424657534248</c:v>
                </c:pt>
                <c:pt idx="223">
                  <c:v>0.0254566210045663</c:v>
                </c:pt>
                <c:pt idx="224">
                  <c:v>0.0255707762557079</c:v>
                </c:pt>
                <c:pt idx="225">
                  <c:v>0.0256849315068494</c:v>
                </c:pt>
                <c:pt idx="226">
                  <c:v>0.025799086757991</c:v>
                </c:pt>
                <c:pt idx="227">
                  <c:v>0.0259132420091325</c:v>
                </c:pt>
                <c:pt idx="228">
                  <c:v>0.0260273972602741</c:v>
                </c:pt>
                <c:pt idx="229">
                  <c:v>0.0261415525114156</c:v>
                </c:pt>
                <c:pt idx="230">
                  <c:v>0.0262557077625572</c:v>
                </c:pt>
                <c:pt idx="231">
                  <c:v>0.0263698630136987</c:v>
                </c:pt>
                <c:pt idx="232">
                  <c:v>0.0264840182648403</c:v>
                </c:pt>
                <c:pt idx="233">
                  <c:v>0.0265981735159818</c:v>
                </c:pt>
                <c:pt idx="234">
                  <c:v>0.0267123287671234</c:v>
                </c:pt>
                <c:pt idx="235">
                  <c:v>0.0268264840182649</c:v>
                </c:pt>
                <c:pt idx="236">
                  <c:v>0.0269406392694065</c:v>
                </c:pt>
                <c:pt idx="237">
                  <c:v>0.0270547945205481</c:v>
                </c:pt>
                <c:pt idx="238">
                  <c:v>0.0271689497716896</c:v>
                </c:pt>
                <c:pt idx="239">
                  <c:v>0.0272831050228312</c:v>
                </c:pt>
                <c:pt idx="240">
                  <c:v>0.0273972602739727</c:v>
                </c:pt>
                <c:pt idx="241">
                  <c:v>0.0275114155251143</c:v>
                </c:pt>
                <c:pt idx="242">
                  <c:v>0.0276255707762558</c:v>
                </c:pt>
                <c:pt idx="243">
                  <c:v>0.0277397260273974</c:v>
                </c:pt>
                <c:pt idx="244">
                  <c:v>0.0278538812785389</c:v>
                </c:pt>
                <c:pt idx="245">
                  <c:v>0.0279680365296805</c:v>
                </c:pt>
                <c:pt idx="246">
                  <c:v>0.028082191780822</c:v>
                </c:pt>
                <c:pt idx="247">
                  <c:v>0.0281963470319636</c:v>
                </c:pt>
                <c:pt idx="248">
                  <c:v>0.0283105022831051</c:v>
                </c:pt>
                <c:pt idx="249">
                  <c:v>0.0284246575342467</c:v>
                </c:pt>
                <c:pt idx="250">
                  <c:v>0.0285388127853882</c:v>
                </c:pt>
                <c:pt idx="251">
                  <c:v>0.0286529680365298</c:v>
                </c:pt>
                <c:pt idx="252">
                  <c:v>0.0287671232876714</c:v>
                </c:pt>
                <c:pt idx="253">
                  <c:v>0.0288812785388129</c:v>
                </c:pt>
                <c:pt idx="254">
                  <c:v>0.0289954337899545</c:v>
                </c:pt>
                <c:pt idx="255">
                  <c:v>0.029109589041096</c:v>
                </c:pt>
                <c:pt idx="256">
                  <c:v>0.0292237442922376</c:v>
                </c:pt>
                <c:pt idx="257">
                  <c:v>0.0293378995433791</c:v>
                </c:pt>
                <c:pt idx="258">
                  <c:v>0.0294520547945207</c:v>
                </c:pt>
                <c:pt idx="259">
                  <c:v>0.0295662100456622</c:v>
                </c:pt>
                <c:pt idx="260">
                  <c:v>0.0296803652968038</c:v>
                </c:pt>
                <c:pt idx="261">
                  <c:v>0.0297945205479453</c:v>
                </c:pt>
                <c:pt idx="262">
                  <c:v>0.0299086757990869</c:v>
                </c:pt>
                <c:pt idx="263">
                  <c:v>0.0300228310502284</c:v>
                </c:pt>
                <c:pt idx="264">
                  <c:v>0.03013698630137</c:v>
                </c:pt>
                <c:pt idx="265">
                  <c:v>0.0302511415525115</c:v>
                </c:pt>
                <c:pt idx="266">
                  <c:v>0.0303652968036531</c:v>
                </c:pt>
                <c:pt idx="267">
                  <c:v>0.0304794520547947</c:v>
                </c:pt>
                <c:pt idx="268">
                  <c:v>0.0305936073059362</c:v>
                </c:pt>
                <c:pt idx="269">
                  <c:v>0.0307077625570778</c:v>
                </c:pt>
                <c:pt idx="270">
                  <c:v>0.0308219178082193</c:v>
                </c:pt>
                <c:pt idx="271">
                  <c:v>0.0309360730593609</c:v>
                </c:pt>
                <c:pt idx="272">
                  <c:v>0.0310502283105024</c:v>
                </c:pt>
                <c:pt idx="273">
                  <c:v>0.031164383561644</c:v>
                </c:pt>
                <c:pt idx="274">
                  <c:v>0.0312785388127855</c:v>
                </c:pt>
                <c:pt idx="275">
                  <c:v>0.0313926940639271</c:v>
                </c:pt>
                <c:pt idx="276">
                  <c:v>0.0315068493150686</c:v>
                </c:pt>
                <c:pt idx="277">
                  <c:v>0.0316210045662102</c:v>
                </c:pt>
                <c:pt idx="278">
                  <c:v>0.0317351598173517</c:v>
                </c:pt>
                <c:pt idx="279">
                  <c:v>0.0318493150684933</c:v>
                </c:pt>
                <c:pt idx="280">
                  <c:v>0.0319634703196348</c:v>
                </c:pt>
                <c:pt idx="281">
                  <c:v>0.0320776255707764</c:v>
                </c:pt>
                <c:pt idx="282">
                  <c:v>0.0321917808219179</c:v>
                </c:pt>
                <c:pt idx="283">
                  <c:v>0.0323059360730595</c:v>
                </c:pt>
                <c:pt idx="284">
                  <c:v>0.032420091324201</c:v>
                </c:pt>
                <c:pt idx="285">
                  <c:v>0.0325342465753426</c:v>
                </c:pt>
                <c:pt idx="286">
                  <c:v>0.0326484018264841</c:v>
                </c:pt>
                <c:pt idx="287">
                  <c:v>0.0327625570776257</c:v>
                </c:pt>
                <c:pt idx="288">
                  <c:v>0.0328767123287672</c:v>
                </c:pt>
                <c:pt idx="289">
                  <c:v>0.0329908675799088</c:v>
                </c:pt>
                <c:pt idx="290">
                  <c:v>0.0331050228310503</c:v>
                </c:pt>
                <c:pt idx="291">
                  <c:v>0.0332191780821919</c:v>
                </c:pt>
                <c:pt idx="292">
                  <c:v>0.0333333333333334</c:v>
                </c:pt>
                <c:pt idx="293">
                  <c:v>0.033447488584475</c:v>
                </c:pt>
                <c:pt idx="294">
                  <c:v>0.0335616438356165</c:v>
                </c:pt>
                <c:pt idx="295">
                  <c:v>0.0336757990867581</c:v>
                </c:pt>
                <c:pt idx="296">
                  <c:v>0.0337899543378996</c:v>
                </c:pt>
                <c:pt idx="297">
                  <c:v>0.0339041095890412</c:v>
                </c:pt>
                <c:pt idx="298">
                  <c:v>0.0340182648401827</c:v>
                </c:pt>
                <c:pt idx="299">
                  <c:v>0.0341324200913243</c:v>
                </c:pt>
                <c:pt idx="300">
                  <c:v>0.0342465753424658</c:v>
                </c:pt>
                <c:pt idx="301">
                  <c:v>0.0343607305936074</c:v>
                </c:pt>
                <c:pt idx="302">
                  <c:v>0.0344748858447489</c:v>
                </c:pt>
                <c:pt idx="303">
                  <c:v>0.0345890410958905</c:v>
                </c:pt>
                <c:pt idx="304">
                  <c:v>0.034703196347032</c:v>
                </c:pt>
                <c:pt idx="305">
                  <c:v>0.0348173515981736</c:v>
                </c:pt>
                <c:pt idx="306">
                  <c:v>0.0349315068493151</c:v>
                </c:pt>
                <c:pt idx="307">
                  <c:v>0.0350456621004567</c:v>
                </c:pt>
                <c:pt idx="308">
                  <c:v>0.0351598173515982</c:v>
                </c:pt>
                <c:pt idx="309">
                  <c:v>0.0352739726027398</c:v>
                </c:pt>
                <c:pt idx="310">
                  <c:v>0.0353881278538813</c:v>
                </c:pt>
                <c:pt idx="311">
                  <c:v>0.0355022831050229</c:v>
                </c:pt>
                <c:pt idx="312">
                  <c:v>0.0356164383561644</c:v>
                </c:pt>
                <c:pt idx="313">
                  <c:v>0.035730593607306</c:v>
                </c:pt>
                <c:pt idx="314">
                  <c:v>0.0358447488584475</c:v>
                </c:pt>
                <c:pt idx="315">
                  <c:v>0.0359589041095891</c:v>
                </c:pt>
                <c:pt idx="316">
                  <c:v>0.0360730593607306</c:v>
                </c:pt>
                <c:pt idx="317">
                  <c:v>0.0361872146118722</c:v>
                </c:pt>
                <c:pt idx="318">
                  <c:v>0.0363013698630137</c:v>
                </c:pt>
                <c:pt idx="319">
                  <c:v>0.0364155251141553</c:v>
                </c:pt>
                <c:pt idx="320">
                  <c:v>0.0365296803652968</c:v>
                </c:pt>
                <c:pt idx="321">
                  <c:v>0.0366438356164384</c:v>
                </c:pt>
                <c:pt idx="322">
                  <c:v>0.0367579908675799</c:v>
                </c:pt>
                <c:pt idx="323">
                  <c:v>0.0368721461187215</c:v>
                </c:pt>
                <c:pt idx="324">
                  <c:v>0.036986301369863</c:v>
                </c:pt>
                <c:pt idx="325">
                  <c:v>0.0371004566210046</c:v>
                </c:pt>
                <c:pt idx="326">
                  <c:v>0.0372146118721461</c:v>
                </c:pt>
                <c:pt idx="327">
                  <c:v>0.0373287671232877</c:v>
                </c:pt>
                <c:pt idx="328">
                  <c:v>0.0374429223744292</c:v>
                </c:pt>
                <c:pt idx="329">
                  <c:v>0.0375570776255708</c:v>
                </c:pt>
                <c:pt idx="330">
                  <c:v>0.0376712328767123</c:v>
                </c:pt>
                <c:pt idx="331">
                  <c:v>0.0377853881278539</c:v>
                </c:pt>
                <c:pt idx="332">
                  <c:v>0.0378995433789954</c:v>
                </c:pt>
                <c:pt idx="333">
                  <c:v>0.038013698630137</c:v>
                </c:pt>
                <c:pt idx="334">
                  <c:v>0.0381278538812785</c:v>
                </c:pt>
                <c:pt idx="335">
                  <c:v>0.0382420091324201</c:v>
                </c:pt>
                <c:pt idx="336">
                  <c:v>0.0383561643835616</c:v>
                </c:pt>
                <c:pt idx="337">
                  <c:v>0.0384703196347032</c:v>
                </c:pt>
                <c:pt idx="338">
                  <c:v>0.0385844748858447</c:v>
                </c:pt>
                <c:pt idx="339">
                  <c:v>0.0386986301369863</c:v>
                </c:pt>
                <c:pt idx="340">
                  <c:v>0.0388127853881278</c:v>
                </c:pt>
                <c:pt idx="341">
                  <c:v>0.0389269406392694</c:v>
                </c:pt>
                <c:pt idx="342">
                  <c:v>0.0390410958904109</c:v>
                </c:pt>
                <c:pt idx="343">
                  <c:v>0.0391552511415525</c:v>
                </c:pt>
                <c:pt idx="344">
                  <c:v>0.039269406392694</c:v>
                </c:pt>
                <c:pt idx="345">
                  <c:v>0.0393835616438356</c:v>
                </c:pt>
                <c:pt idx="346">
                  <c:v>0.0394977168949771</c:v>
                </c:pt>
                <c:pt idx="347">
                  <c:v>0.0396118721461187</c:v>
                </c:pt>
                <c:pt idx="348">
                  <c:v>0.0397260273972602</c:v>
                </c:pt>
                <c:pt idx="349">
                  <c:v>0.0398401826484018</c:v>
                </c:pt>
                <c:pt idx="350">
                  <c:v>0.0399543378995433</c:v>
                </c:pt>
                <c:pt idx="351">
                  <c:v>0.0400684931506849</c:v>
                </c:pt>
                <c:pt idx="352">
                  <c:v>0.0401826484018264</c:v>
                </c:pt>
                <c:pt idx="353">
                  <c:v>0.040296803652968</c:v>
                </c:pt>
                <c:pt idx="354">
                  <c:v>0.0404109589041095</c:v>
                </c:pt>
                <c:pt idx="355">
                  <c:v>0.0405251141552511</c:v>
                </c:pt>
                <c:pt idx="356">
                  <c:v>0.0406392694063926</c:v>
                </c:pt>
                <c:pt idx="357">
                  <c:v>0.0407534246575342</c:v>
                </c:pt>
                <c:pt idx="358">
                  <c:v>0.0408675799086757</c:v>
                </c:pt>
                <c:pt idx="359">
                  <c:v>0.0409817351598173</c:v>
                </c:pt>
                <c:pt idx="360">
                  <c:v>0.0410958904109588</c:v>
                </c:pt>
                <c:pt idx="361">
                  <c:v>0.0412100456621004</c:v>
                </c:pt>
                <c:pt idx="362">
                  <c:v>0.0413242009132419</c:v>
                </c:pt>
                <c:pt idx="363">
                  <c:v>0.0414383561643835</c:v>
                </c:pt>
                <c:pt idx="364">
                  <c:v>0.041552511415525</c:v>
                </c:pt>
                <c:pt idx="365">
                  <c:v>0.0416666666666665</c:v>
                </c:pt>
                <c:pt idx="366">
                  <c:v>0.0417808219178081</c:v>
                </c:pt>
                <c:pt idx="367">
                  <c:v>0.0418949771689496</c:v>
                </c:pt>
                <c:pt idx="368">
                  <c:v>0.0420091324200912</c:v>
                </c:pt>
                <c:pt idx="369">
                  <c:v>0.0421232876712327</c:v>
                </c:pt>
                <c:pt idx="370">
                  <c:v>0.0422374429223743</c:v>
                </c:pt>
                <c:pt idx="371">
                  <c:v>0.0423515981735158</c:v>
                </c:pt>
                <c:pt idx="372">
                  <c:v>0.0424657534246574</c:v>
                </c:pt>
                <c:pt idx="373">
                  <c:v>0.0425799086757989</c:v>
                </c:pt>
                <c:pt idx="374">
                  <c:v>0.0426940639269405</c:v>
                </c:pt>
                <c:pt idx="375">
                  <c:v>0.042808219178082</c:v>
                </c:pt>
                <c:pt idx="376">
                  <c:v>0.0429223744292236</c:v>
                </c:pt>
                <c:pt idx="377">
                  <c:v>0.0430365296803651</c:v>
                </c:pt>
                <c:pt idx="378">
                  <c:v>0.0431506849315067</c:v>
                </c:pt>
                <c:pt idx="379">
                  <c:v>0.0432648401826482</c:v>
                </c:pt>
                <c:pt idx="380">
                  <c:v>0.0433789954337898</c:v>
                </c:pt>
                <c:pt idx="381">
                  <c:v>0.0434931506849313</c:v>
                </c:pt>
                <c:pt idx="382">
                  <c:v>0.0436073059360729</c:v>
                </c:pt>
                <c:pt idx="383">
                  <c:v>0.0437214611872144</c:v>
                </c:pt>
                <c:pt idx="384">
                  <c:v>0.043835616438356</c:v>
                </c:pt>
                <c:pt idx="385">
                  <c:v>0.0439497716894975</c:v>
                </c:pt>
                <c:pt idx="386">
                  <c:v>0.0440639269406391</c:v>
                </c:pt>
                <c:pt idx="387">
                  <c:v>0.0441780821917806</c:v>
                </c:pt>
                <c:pt idx="388">
                  <c:v>0.0442922374429222</c:v>
                </c:pt>
                <c:pt idx="389">
                  <c:v>0.0444063926940637</c:v>
                </c:pt>
                <c:pt idx="390">
                  <c:v>0.0445205479452053</c:v>
                </c:pt>
                <c:pt idx="391">
                  <c:v>0.0446347031963468</c:v>
                </c:pt>
                <c:pt idx="392">
                  <c:v>0.0447488584474884</c:v>
                </c:pt>
                <c:pt idx="393">
                  <c:v>0.0448630136986299</c:v>
                </c:pt>
                <c:pt idx="394">
                  <c:v>0.0449771689497715</c:v>
                </c:pt>
                <c:pt idx="395">
                  <c:v>0.045091324200913</c:v>
                </c:pt>
                <c:pt idx="396">
                  <c:v>0.0452054794520546</c:v>
                </c:pt>
                <c:pt idx="397">
                  <c:v>0.0453196347031961</c:v>
                </c:pt>
                <c:pt idx="398">
                  <c:v>0.0454337899543377</c:v>
                </c:pt>
                <c:pt idx="399">
                  <c:v>0.0455479452054792</c:v>
                </c:pt>
                <c:pt idx="400">
                  <c:v>0.0456621004566208</c:v>
                </c:pt>
                <c:pt idx="401">
                  <c:v>0.0457762557077623</c:v>
                </c:pt>
                <c:pt idx="402">
                  <c:v>0.0458904109589039</c:v>
                </c:pt>
                <c:pt idx="403">
                  <c:v>0.0460045662100454</c:v>
                </c:pt>
                <c:pt idx="404">
                  <c:v>0.046118721461187</c:v>
                </c:pt>
                <c:pt idx="405">
                  <c:v>0.0462328767123285</c:v>
                </c:pt>
                <c:pt idx="406">
                  <c:v>0.0463470319634701</c:v>
                </c:pt>
                <c:pt idx="407">
                  <c:v>0.0464611872146116</c:v>
                </c:pt>
                <c:pt idx="408">
                  <c:v>0.0465753424657532</c:v>
                </c:pt>
                <c:pt idx="409">
                  <c:v>0.0466894977168947</c:v>
                </c:pt>
                <c:pt idx="410">
                  <c:v>0.0468036529680363</c:v>
                </c:pt>
                <c:pt idx="411">
                  <c:v>0.0469178082191778</c:v>
                </c:pt>
                <c:pt idx="412">
                  <c:v>0.0470319634703194</c:v>
                </c:pt>
                <c:pt idx="413">
                  <c:v>0.0471461187214609</c:v>
                </c:pt>
                <c:pt idx="414">
                  <c:v>0.0472602739726025</c:v>
                </c:pt>
                <c:pt idx="415">
                  <c:v>0.047374429223744</c:v>
                </c:pt>
                <c:pt idx="416">
                  <c:v>0.0474885844748856</c:v>
                </c:pt>
                <c:pt idx="417">
                  <c:v>0.0476027397260271</c:v>
                </c:pt>
                <c:pt idx="418">
                  <c:v>0.0477168949771687</c:v>
                </c:pt>
                <c:pt idx="419">
                  <c:v>0.0478310502283102</c:v>
                </c:pt>
                <c:pt idx="420">
                  <c:v>0.0479452054794518</c:v>
                </c:pt>
                <c:pt idx="421">
                  <c:v>0.0480593607305933</c:v>
                </c:pt>
                <c:pt idx="422">
                  <c:v>0.0481735159817349</c:v>
                </c:pt>
                <c:pt idx="423">
                  <c:v>0.0482876712328764</c:v>
                </c:pt>
                <c:pt idx="424">
                  <c:v>0.048401826484018</c:v>
                </c:pt>
                <c:pt idx="425">
                  <c:v>0.0485159817351595</c:v>
                </c:pt>
                <c:pt idx="426">
                  <c:v>0.0486301369863011</c:v>
                </c:pt>
                <c:pt idx="427">
                  <c:v>0.0487442922374426</c:v>
                </c:pt>
                <c:pt idx="428">
                  <c:v>0.0488584474885842</c:v>
                </c:pt>
                <c:pt idx="429">
                  <c:v>0.0489726027397257</c:v>
                </c:pt>
                <c:pt idx="430">
                  <c:v>0.0490867579908673</c:v>
                </c:pt>
                <c:pt idx="431">
                  <c:v>0.0492009132420088</c:v>
                </c:pt>
                <c:pt idx="432">
                  <c:v>0.0493150684931504</c:v>
                </c:pt>
                <c:pt idx="433">
                  <c:v>0.0494292237442919</c:v>
                </c:pt>
                <c:pt idx="434">
                  <c:v>0.0495433789954335</c:v>
                </c:pt>
                <c:pt idx="435">
                  <c:v>0.049657534246575</c:v>
                </c:pt>
                <c:pt idx="436">
                  <c:v>0.0497716894977166</c:v>
                </c:pt>
                <c:pt idx="437">
                  <c:v>0.0498858447488581</c:v>
                </c:pt>
                <c:pt idx="438">
                  <c:v>0.0499999999999997</c:v>
                </c:pt>
                <c:pt idx="439">
                  <c:v>0.0501141552511412</c:v>
                </c:pt>
                <c:pt idx="440">
                  <c:v>0.0502283105022828</c:v>
                </c:pt>
                <c:pt idx="441">
                  <c:v>0.0503424657534243</c:v>
                </c:pt>
                <c:pt idx="442">
                  <c:v>0.0504566210045659</c:v>
                </c:pt>
                <c:pt idx="443">
                  <c:v>0.0505707762557074</c:v>
                </c:pt>
                <c:pt idx="444">
                  <c:v>0.050684931506849</c:v>
                </c:pt>
                <c:pt idx="445">
                  <c:v>0.0507990867579905</c:v>
                </c:pt>
                <c:pt idx="446">
                  <c:v>0.0509132420091321</c:v>
                </c:pt>
                <c:pt idx="447">
                  <c:v>0.0510273972602736</c:v>
                </c:pt>
                <c:pt idx="448">
                  <c:v>0.0511415525114152</c:v>
                </c:pt>
                <c:pt idx="449">
                  <c:v>0.0512557077625567</c:v>
                </c:pt>
                <c:pt idx="450">
                  <c:v>0.0513698630136983</c:v>
                </c:pt>
                <c:pt idx="451">
                  <c:v>0.0514840182648398</c:v>
                </c:pt>
                <c:pt idx="452">
                  <c:v>0.0515981735159814</c:v>
                </c:pt>
                <c:pt idx="453">
                  <c:v>0.0517123287671229</c:v>
                </c:pt>
                <c:pt idx="454">
                  <c:v>0.0518264840182645</c:v>
                </c:pt>
                <c:pt idx="455">
                  <c:v>0.051940639269406</c:v>
                </c:pt>
                <c:pt idx="456">
                  <c:v>0.0520547945205476</c:v>
                </c:pt>
                <c:pt idx="457">
                  <c:v>0.0521689497716891</c:v>
                </c:pt>
                <c:pt idx="458">
                  <c:v>0.0522831050228307</c:v>
                </c:pt>
                <c:pt idx="459">
                  <c:v>0.0523972602739722</c:v>
                </c:pt>
                <c:pt idx="460">
                  <c:v>0.0525114155251138</c:v>
                </c:pt>
                <c:pt idx="461">
                  <c:v>0.0526255707762553</c:v>
                </c:pt>
                <c:pt idx="462">
                  <c:v>0.0527397260273969</c:v>
                </c:pt>
                <c:pt idx="463">
                  <c:v>0.0528538812785384</c:v>
                </c:pt>
                <c:pt idx="464">
                  <c:v>0.05296803652968</c:v>
                </c:pt>
                <c:pt idx="465">
                  <c:v>0.0530821917808215</c:v>
                </c:pt>
                <c:pt idx="466">
                  <c:v>0.0531963470319631</c:v>
                </c:pt>
                <c:pt idx="467">
                  <c:v>0.0533105022831046</c:v>
                </c:pt>
                <c:pt idx="468">
                  <c:v>0.0534246575342462</c:v>
                </c:pt>
                <c:pt idx="469">
                  <c:v>0.0535388127853877</c:v>
                </c:pt>
                <c:pt idx="470">
                  <c:v>0.0536529680365293</c:v>
                </c:pt>
                <c:pt idx="471">
                  <c:v>0.0537671232876708</c:v>
                </c:pt>
                <c:pt idx="472">
                  <c:v>0.0538812785388124</c:v>
                </c:pt>
                <c:pt idx="473">
                  <c:v>0.0539954337899539</c:v>
                </c:pt>
                <c:pt idx="474">
                  <c:v>0.0541095890410955</c:v>
                </c:pt>
                <c:pt idx="475">
                  <c:v>0.054223744292237</c:v>
                </c:pt>
                <c:pt idx="476">
                  <c:v>0.0543378995433786</c:v>
                </c:pt>
                <c:pt idx="477">
                  <c:v>0.0544520547945201</c:v>
                </c:pt>
                <c:pt idx="478">
                  <c:v>0.0545662100456617</c:v>
                </c:pt>
                <c:pt idx="479">
                  <c:v>0.0546803652968032</c:v>
                </c:pt>
                <c:pt idx="480">
                  <c:v>0.0547945205479448</c:v>
                </c:pt>
                <c:pt idx="481">
                  <c:v>0.0549086757990863</c:v>
                </c:pt>
                <c:pt idx="482">
                  <c:v>0.0550228310502279</c:v>
                </c:pt>
                <c:pt idx="483">
                  <c:v>0.0551369863013694</c:v>
                </c:pt>
                <c:pt idx="484">
                  <c:v>0.055251141552511</c:v>
                </c:pt>
                <c:pt idx="485">
                  <c:v>0.0553652968036525</c:v>
                </c:pt>
                <c:pt idx="486">
                  <c:v>0.0554794520547941</c:v>
                </c:pt>
                <c:pt idx="487">
                  <c:v>0.0555936073059356</c:v>
                </c:pt>
                <c:pt idx="488">
                  <c:v>0.0557077625570772</c:v>
                </c:pt>
                <c:pt idx="489">
                  <c:v>0.0558219178082187</c:v>
                </c:pt>
                <c:pt idx="490">
                  <c:v>0.0559360730593603</c:v>
                </c:pt>
                <c:pt idx="491">
                  <c:v>0.0560502283105018</c:v>
                </c:pt>
                <c:pt idx="492">
                  <c:v>0.0561643835616434</c:v>
                </c:pt>
                <c:pt idx="493">
                  <c:v>0.0562785388127849</c:v>
                </c:pt>
                <c:pt idx="494">
                  <c:v>0.0563926940639265</c:v>
                </c:pt>
                <c:pt idx="495">
                  <c:v>0.056506849315068</c:v>
                </c:pt>
                <c:pt idx="496">
                  <c:v>0.0566210045662096</c:v>
                </c:pt>
                <c:pt idx="497">
                  <c:v>0.0567351598173511</c:v>
                </c:pt>
                <c:pt idx="498">
                  <c:v>0.0568493150684927</c:v>
                </c:pt>
                <c:pt idx="499">
                  <c:v>0.0569634703196342</c:v>
                </c:pt>
                <c:pt idx="500">
                  <c:v>0.0570776255707758</c:v>
                </c:pt>
                <c:pt idx="501">
                  <c:v>0.0571917808219173</c:v>
                </c:pt>
                <c:pt idx="502">
                  <c:v>0.0573059360730589</c:v>
                </c:pt>
                <c:pt idx="503">
                  <c:v>0.0574200913242004</c:v>
                </c:pt>
                <c:pt idx="504">
                  <c:v>0.057534246575342</c:v>
                </c:pt>
                <c:pt idx="505">
                  <c:v>0.0576484018264835</c:v>
                </c:pt>
                <c:pt idx="506">
                  <c:v>0.0577625570776251</c:v>
                </c:pt>
                <c:pt idx="507">
                  <c:v>0.0578767123287666</c:v>
                </c:pt>
                <c:pt idx="508">
                  <c:v>0.0579908675799082</c:v>
                </c:pt>
                <c:pt idx="509">
                  <c:v>0.0581050228310497</c:v>
                </c:pt>
                <c:pt idx="510">
                  <c:v>0.0582191780821913</c:v>
                </c:pt>
                <c:pt idx="511">
                  <c:v>0.0583333333333328</c:v>
                </c:pt>
                <c:pt idx="512">
                  <c:v>0.0584474885844744</c:v>
                </c:pt>
                <c:pt idx="513">
                  <c:v>0.0585616438356159</c:v>
                </c:pt>
                <c:pt idx="514">
                  <c:v>0.0586757990867575</c:v>
                </c:pt>
                <c:pt idx="515">
                  <c:v>0.058789954337899</c:v>
                </c:pt>
                <c:pt idx="516">
                  <c:v>0.0589041095890406</c:v>
                </c:pt>
                <c:pt idx="517">
                  <c:v>0.0590182648401821</c:v>
                </c:pt>
                <c:pt idx="518">
                  <c:v>0.0591324200913237</c:v>
                </c:pt>
                <c:pt idx="519">
                  <c:v>0.0592465753424652</c:v>
                </c:pt>
                <c:pt idx="520">
                  <c:v>0.0593607305936068</c:v>
                </c:pt>
                <c:pt idx="521">
                  <c:v>0.0594748858447483</c:v>
                </c:pt>
                <c:pt idx="522">
                  <c:v>0.0595890410958899</c:v>
                </c:pt>
                <c:pt idx="523">
                  <c:v>0.0597031963470314</c:v>
                </c:pt>
                <c:pt idx="524">
                  <c:v>0.059817351598173</c:v>
                </c:pt>
                <c:pt idx="525">
                  <c:v>0.0599315068493145</c:v>
                </c:pt>
                <c:pt idx="526">
                  <c:v>0.0600456621004561</c:v>
                </c:pt>
                <c:pt idx="527">
                  <c:v>0.0601598173515976</c:v>
                </c:pt>
                <c:pt idx="528">
                  <c:v>0.0602739726027392</c:v>
                </c:pt>
                <c:pt idx="529">
                  <c:v>0.0603881278538807</c:v>
                </c:pt>
                <c:pt idx="530">
                  <c:v>0.0605022831050223</c:v>
                </c:pt>
                <c:pt idx="531">
                  <c:v>0.0606164383561638</c:v>
                </c:pt>
                <c:pt idx="532">
                  <c:v>0.0607305936073054</c:v>
                </c:pt>
                <c:pt idx="533">
                  <c:v>0.0608447488584469</c:v>
                </c:pt>
                <c:pt idx="534">
                  <c:v>0.0609589041095885</c:v>
                </c:pt>
                <c:pt idx="535">
                  <c:v>0.06107305936073</c:v>
                </c:pt>
                <c:pt idx="536">
                  <c:v>0.0611872146118716</c:v>
                </c:pt>
                <c:pt idx="537">
                  <c:v>0.0613013698630131</c:v>
                </c:pt>
                <c:pt idx="538">
                  <c:v>0.0614155251141547</c:v>
                </c:pt>
                <c:pt idx="539">
                  <c:v>0.0615296803652962</c:v>
                </c:pt>
                <c:pt idx="540">
                  <c:v>0.0616438356164378</c:v>
                </c:pt>
                <c:pt idx="541">
                  <c:v>0.0617579908675793</c:v>
                </c:pt>
                <c:pt idx="542">
                  <c:v>0.0618721461187209</c:v>
                </c:pt>
                <c:pt idx="543">
                  <c:v>0.0619863013698624</c:v>
                </c:pt>
                <c:pt idx="544">
                  <c:v>0.062100456621004</c:v>
                </c:pt>
                <c:pt idx="545">
                  <c:v>0.0622146118721455</c:v>
                </c:pt>
                <c:pt idx="546">
                  <c:v>0.0623287671232871</c:v>
                </c:pt>
                <c:pt idx="547">
                  <c:v>0.0624429223744286</c:v>
                </c:pt>
                <c:pt idx="548">
                  <c:v>0.0625570776255702</c:v>
                </c:pt>
                <c:pt idx="549">
                  <c:v>0.0626712328767117</c:v>
                </c:pt>
                <c:pt idx="550">
                  <c:v>0.0627853881278533</c:v>
                </c:pt>
                <c:pt idx="551">
                  <c:v>0.0628995433789948</c:v>
                </c:pt>
                <c:pt idx="552">
                  <c:v>0.0630136986301364</c:v>
                </c:pt>
                <c:pt idx="553">
                  <c:v>0.0631278538812779</c:v>
                </c:pt>
                <c:pt idx="554">
                  <c:v>0.0632420091324195</c:v>
                </c:pt>
                <c:pt idx="555">
                  <c:v>0.0633561643835611</c:v>
                </c:pt>
                <c:pt idx="556">
                  <c:v>0.0634703196347026</c:v>
                </c:pt>
                <c:pt idx="557">
                  <c:v>0.0635844748858442</c:v>
                </c:pt>
                <c:pt idx="558">
                  <c:v>0.0636986301369857</c:v>
                </c:pt>
                <c:pt idx="559">
                  <c:v>0.0638127853881273</c:v>
                </c:pt>
                <c:pt idx="560">
                  <c:v>0.0639269406392688</c:v>
                </c:pt>
                <c:pt idx="561">
                  <c:v>0.0640410958904104</c:v>
                </c:pt>
                <c:pt idx="562">
                  <c:v>0.064155251141552</c:v>
                </c:pt>
                <c:pt idx="563">
                  <c:v>0.0642694063926935</c:v>
                </c:pt>
                <c:pt idx="564">
                  <c:v>0.0643835616438351</c:v>
                </c:pt>
                <c:pt idx="565">
                  <c:v>0.0644977168949766</c:v>
                </c:pt>
                <c:pt idx="566">
                  <c:v>0.0646118721461182</c:v>
                </c:pt>
                <c:pt idx="567">
                  <c:v>0.0647260273972597</c:v>
                </c:pt>
                <c:pt idx="568">
                  <c:v>0.0648401826484013</c:v>
                </c:pt>
                <c:pt idx="569">
                  <c:v>0.0649543378995428</c:v>
                </c:pt>
                <c:pt idx="570">
                  <c:v>0.0650684931506844</c:v>
                </c:pt>
                <c:pt idx="571">
                  <c:v>0.065182648401826</c:v>
                </c:pt>
                <c:pt idx="572">
                  <c:v>0.0652968036529675</c:v>
                </c:pt>
                <c:pt idx="573">
                  <c:v>0.0654109589041091</c:v>
                </c:pt>
                <c:pt idx="574">
                  <c:v>0.0655251141552506</c:v>
                </c:pt>
                <c:pt idx="575">
                  <c:v>0.0656392694063922</c:v>
                </c:pt>
                <c:pt idx="576">
                  <c:v>0.0657534246575337</c:v>
                </c:pt>
                <c:pt idx="577">
                  <c:v>0.0658675799086753</c:v>
                </c:pt>
                <c:pt idx="578">
                  <c:v>0.0659817351598169</c:v>
                </c:pt>
                <c:pt idx="579">
                  <c:v>0.0660958904109584</c:v>
                </c:pt>
                <c:pt idx="580">
                  <c:v>0.0662100456621</c:v>
                </c:pt>
                <c:pt idx="581">
                  <c:v>0.0663242009132415</c:v>
                </c:pt>
                <c:pt idx="582">
                  <c:v>0.0664383561643831</c:v>
                </c:pt>
                <c:pt idx="583">
                  <c:v>0.0665525114155246</c:v>
                </c:pt>
                <c:pt idx="584">
                  <c:v>0.0666666666666662</c:v>
                </c:pt>
                <c:pt idx="585">
                  <c:v>0.0667808219178078</c:v>
                </c:pt>
                <c:pt idx="586">
                  <c:v>0.0668949771689493</c:v>
                </c:pt>
                <c:pt idx="587">
                  <c:v>0.0670091324200909</c:v>
                </c:pt>
                <c:pt idx="588">
                  <c:v>0.0671232876712324</c:v>
                </c:pt>
                <c:pt idx="589">
                  <c:v>0.067237442922374</c:v>
                </c:pt>
                <c:pt idx="590">
                  <c:v>0.0673515981735155</c:v>
                </c:pt>
                <c:pt idx="591">
                  <c:v>0.0674657534246571</c:v>
                </c:pt>
                <c:pt idx="592">
                  <c:v>0.0675799086757987</c:v>
                </c:pt>
                <c:pt idx="593">
                  <c:v>0.0676940639269402</c:v>
                </c:pt>
                <c:pt idx="594">
                  <c:v>0.0678082191780818</c:v>
                </c:pt>
                <c:pt idx="595">
                  <c:v>0.0679223744292233</c:v>
                </c:pt>
                <c:pt idx="596">
                  <c:v>0.0680365296803649</c:v>
                </c:pt>
                <c:pt idx="597">
                  <c:v>0.0681506849315064</c:v>
                </c:pt>
                <c:pt idx="598">
                  <c:v>0.068264840182648</c:v>
                </c:pt>
                <c:pt idx="599">
                  <c:v>0.0683789954337895</c:v>
                </c:pt>
                <c:pt idx="600">
                  <c:v>0.0684931506849311</c:v>
                </c:pt>
                <c:pt idx="601">
                  <c:v>0.0686073059360727</c:v>
                </c:pt>
                <c:pt idx="602">
                  <c:v>0.0687214611872142</c:v>
                </c:pt>
                <c:pt idx="603">
                  <c:v>0.0688356164383558</c:v>
                </c:pt>
                <c:pt idx="604">
                  <c:v>0.0689497716894973</c:v>
                </c:pt>
                <c:pt idx="605">
                  <c:v>0.0690639269406389</c:v>
                </c:pt>
                <c:pt idx="606">
                  <c:v>0.0691780821917804</c:v>
                </c:pt>
                <c:pt idx="607">
                  <c:v>0.069292237442922</c:v>
                </c:pt>
                <c:pt idx="608">
                  <c:v>0.0694063926940636</c:v>
                </c:pt>
                <c:pt idx="609">
                  <c:v>0.0695205479452051</c:v>
                </c:pt>
                <c:pt idx="610">
                  <c:v>0.0696347031963467</c:v>
                </c:pt>
                <c:pt idx="611">
                  <c:v>0.0697488584474882</c:v>
                </c:pt>
                <c:pt idx="612">
                  <c:v>0.0698630136986298</c:v>
                </c:pt>
                <c:pt idx="613">
                  <c:v>0.0699771689497713</c:v>
                </c:pt>
                <c:pt idx="614">
                  <c:v>0.0700913242009129</c:v>
                </c:pt>
                <c:pt idx="615">
                  <c:v>0.0702054794520545</c:v>
                </c:pt>
                <c:pt idx="616">
                  <c:v>0.070319634703196</c:v>
                </c:pt>
                <c:pt idx="617">
                  <c:v>0.0704337899543376</c:v>
                </c:pt>
                <c:pt idx="618">
                  <c:v>0.0705479452054791</c:v>
                </c:pt>
                <c:pt idx="619">
                  <c:v>0.0706621004566207</c:v>
                </c:pt>
                <c:pt idx="620">
                  <c:v>0.0707762557077622</c:v>
                </c:pt>
                <c:pt idx="621">
                  <c:v>0.0708904109589038</c:v>
                </c:pt>
                <c:pt idx="622">
                  <c:v>0.0710045662100454</c:v>
                </c:pt>
                <c:pt idx="623">
                  <c:v>0.0711187214611869</c:v>
                </c:pt>
                <c:pt idx="624">
                  <c:v>0.0712328767123285</c:v>
                </c:pt>
                <c:pt idx="625">
                  <c:v>0.07134703196347</c:v>
                </c:pt>
                <c:pt idx="626">
                  <c:v>0.0714611872146116</c:v>
                </c:pt>
                <c:pt idx="627">
                  <c:v>0.0715753424657531</c:v>
                </c:pt>
                <c:pt idx="628">
                  <c:v>0.0716894977168947</c:v>
                </c:pt>
                <c:pt idx="629">
                  <c:v>0.0718036529680362</c:v>
                </c:pt>
                <c:pt idx="630">
                  <c:v>0.0719178082191778</c:v>
                </c:pt>
                <c:pt idx="631">
                  <c:v>0.0720319634703194</c:v>
                </c:pt>
                <c:pt idx="632">
                  <c:v>0.0721461187214609</c:v>
                </c:pt>
                <c:pt idx="633">
                  <c:v>0.0722602739726025</c:v>
                </c:pt>
                <c:pt idx="634">
                  <c:v>0.072374429223744</c:v>
                </c:pt>
                <c:pt idx="635">
                  <c:v>0.0724885844748856</c:v>
                </c:pt>
                <c:pt idx="636">
                  <c:v>0.0726027397260271</c:v>
                </c:pt>
                <c:pt idx="637">
                  <c:v>0.0727168949771687</c:v>
                </c:pt>
                <c:pt idx="638">
                  <c:v>0.0728310502283103</c:v>
                </c:pt>
                <c:pt idx="639">
                  <c:v>0.0729452054794518</c:v>
                </c:pt>
                <c:pt idx="640">
                  <c:v>0.0730593607305934</c:v>
                </c:pt>
                <c:pt idx="641">
                  <c:v>0.0731735159817349</c:v>
                </c:pt>
                <c:pt idx="642">
                  <c:v>0.0732876712328765</c:v>
                </c:pt>
                <c:pt idx="643">
                  <c:v>0.073401826484018</c:v>
                </c:pt>
                <c:pt idx="644">
                  <c:v>0.0735159817351596</c:v>
                </c:pt>
                <c:pt idx="645">
                  <c:v>0.0736301369863012</c:v>
                </c:pt>
                <c:pt idx="646">
                  <c:v>0.0737442922374427</c:v>
                </c:pt>
                <c:pt idx="647">
                  <c:v>0.0738584474885843</c:v>
                </c:pt>
                <c:pt idx="648">
                  <c:v>0.0739726027397258</c:v>
                </c:pt>
                <c:pt idx="649">
                  <c:v>0.0740867579908674</c:v>
                </c:pt>
                <c:pt idx="650">
                  <c:v>0.0742009132420089</c:v>
                </c:pt>
                <c:pt idx="651">
                  <c:v>0.0743150684931505</c:v>
                </c:pt>
                <c:pt idx="652">
                  <c:v>0.0744292237442921</c:v>
                </c:pt>
                <c:pt idx="653">
                  <c:v>0.0745433789954336</c:v>
                </c:pt>
                <c:pt idx="654">
                  <c:v>0.0746575342465752</c:v>
                </c:pt>
                <c:pt idx="655">
                  <c:v>0.0747716894977167</c:v>
                </c:pt>
                <c:pt idx="656">
                  <c:v>0.0748858447488583</c:v>
                </c:pt>
                <c:pt idx="657">
                  <c:v>0.0749999999999998</c:v>
                </c:pt>
                <c:pt idx="658">
                  <c:v>0.0751141552511414</c:v>
                </c:pt>
                <c:pt idx="659">
                  <c:v>0.0752283105022829</c:v>
                </c:pt>
                <c:pt idx="660">
                  <c:v>0.0753424657534245</c:v>
                </c:pt>
                <c:pt idx="661">
                  <c:v>0.0754566210045661</c:v>
                </c:pt>
                <c:pt idx="662">
                  <c:v>0.0755707762557076</c:v>
                </c:pt>
                <c:pt idx="663">
                  <c:v>0.0756849315068492</c:v>
                </c:pt>
                <c:pt idx="664">
                  <c:v>0.0757990867579907</c:v>
                </c:pt>
                <c:pt idx="665">
                  <c:v>0.0759132420091323</c:v>
                </c:pt>
                <c:pt idx="666">
                  <c:v>0.0760273972602738</c:v>
                </c:pt>
                <c:pt idx="667">
                  <c:v>0.0761415525114154</c:v>
                </c:pt>
                <c:pt idx="668">
                  <c:v>0.076255707762557</c:v>
                </c:pt>
                <c:pt idx="669">
                  <c:v>0.0763698630136985</c:v>
                </c:pt>
                <c:pt idx="670">
                  <c:v>0.0764840182648401</c:v>
                </c:pt>
                <c:pt idx="671">
                  <c:v>0.0765981735159816</c:v>
                </c:pt>
                <c:pt idx="672">
                  <c:v>0.0767123287671232</c:v>
                </c:pt>
                <c:pt idx="673">
                  <c:v>0.0768264840182647</c:v>
                </c:pt>
                <c:pt idx="674">
                  <c:v>0.0769406392694063</c:v>
                </c:pt>
                <c:pt idx="675">
                  <c:v>0.0770547945205479</c:v>
                </c:pt>
                <c:pt idx="676">
                  <c:v>0.0771689497716894</c:v>
                </c:pt>
                <c:pt idx="677">
                  <c:v>0.077283105022831</c:v>
                </c:pt>
                <c:pt idx="678">
                  <c:v>0.0773972602739725</c:v>
                </c:pt>
                <c:pt idx="679">
                  <c:v>0.0775114155251141</c:v>
                </c:pt>
                <c:pt idx="680">
                  <c:v>0.0776255707762556</c:v>
                </c:pt>
                <c:pt idx="681">
                  <c:v>0.0777397260273972</c:v>
                </c:pt>
                <c:pt idx="682">
                  <c:v>0.0778538812785388</c:v>
                </c:pt>
                <c:pt idx="683">
                  <c:v>0.0779680365296803</c:v>
                </c:pt>
                <c:pt idx="684">
                  <c:v>0.0780821917808219</c:v>
                </c:pt>
                <c:pt idx="685">
                  <c:v>0.0781963470319634</c:v>
                </c:pt>
                <c:pt idx="686">
                  <c:v>0.078310502283105</c:v>
                </c:pt>
                <c:pt idx="687">
                  <c:v>0.0784246575342465</c:v>
                </c:pt>
                <c:pt idx="688">
                  <c:v>0.0785388127853881</c:v>
                </c:pt>
                <c:pt idx="689">
                  <c:v>0.0786529680365296</c:v>
                </c:pt>
                <c:pt idx="690">
                  <c:v>0.0787671232876712</c:v>
                </c:pt>
                <c:pt idx="691">
                  <c:v>0.0788812785388128</c:v>
                </c:pt>
                <c:pt idx="692">
                  <c:v>0.0789954337899543</c:v>
                </c:pt>
                <c:pt idx="693">
                  <c:v>0.0791095890410959</c:v>
                </c:pt>
                <c:pt idx="694">
                  <c:v>0.0792237442922374</c:v>
                </c:pt>
                <c:pt idx="695">
                  <c:v>0.079337899543379</c:v>
                </c:pt>
                <c:pt idx="696">
                  <c:v>0.0794520547945205</c:v>
                </c:pt>
                <c:pt idx="697">
                  <c:v>0.0795662100456621</c:v>
                </c:pt>
                <c:pt idx="698">
                  <c:v>0.0796803652968037</c:v>
                </c:pt>
                <c:pt idx="699">
                  <c:v>0.0797945205479452</c:v>
                </c:pt>
                <c:pt idx="700">
                  <c:v>0.0799086757990868</c:v>
                </c:pt>
                <c:pt idx="701">
                  <c:v>0.0800228310502283</c:v>
                </c:pt>
                <c:pt idx="702">
                  <c:v>0.0801369863013699</c:v>
                </c:pt>
                <c:pt idx="703">
                  <c:v>0.0802511415525114</c:v>
                </c:pt>
                <c:pt idx="704">
                  <c:v>0.080365296803653</c:v>
                </c:pt>
                <c:pt idx="705">
                  <c:v>0.0804794520547946</c:v>
                </c:pt>
                <c:pt idx="706">
                  <c:v>0.0805936073059361</c:v>
                </c:pt>
                <c:pt idx="707">
                  <c:v>0.0807077625570777</c:v>
                </c:pt>
                <c:pt idx="708">
                  <c:v>0.0808219178082192</c:v>
                </c:pt>
                <c:pt idx="709">
                  <c:v>0.0809360730593608</c:v>
                </c:pt>
                <c:pt idx="710">
                  <c:v>0.0810502283105023</c:v>
                </c:pt>
                <c:pt idx="711">
                  <c:v>0.0811643835616439</c:v>
                </c:pt>
                <c:pt idx="712">
                  <c:v>0.0812785388127855</c:v>
                </c:pt>
                <c:pt idx="713">
                  <c:v>0.081392694063927</c:v>
                </c:pt>
                <c:pt idx="714">
                  <c:v>0.0815068493150686</c:v>
                </c:pt>
                <c:pt idx="715">
                  <c:v>0.0816210045662101</c:v>
                </c:pt>
                <c:pt idx="716">
                  <c:v>0.0817351598173517</c:v>
                </c:pt>
                <c:pt idx="717">
                  <c:v>0.0818493150684932</c:v>
                </c:pt>
                <c:pt idx="718">
                  <c:v>0.0819634703196348</c:v>
                </c:pt>
                <c:pt idx="719">
                  <c:v>0.0820776255707763</c:v>
                </c:pt>
                <c:pt idx="720">
                  <c:v>0.0821917808219179</c:v>
                </c:pt>
                <c:pt idx="721">
                  <c:v>0.0823059360730595</c:v>
                </c:pt>
                <c:pt idx="722">
                  <c:v>0.082420091324201</c:v>
                </c:pt>
                <c:pt idx="723">
                  <c:v>0.0825342465753426</c:v>
                </c:pt>
                <c:pt idx="724">
                  <c:v>0.0826484018264841</c:v>
                </c:pt>
                <c:pt idx="725">
                  <c:v>0.0827625570776257</c:v>
                </c:pt>
                <c:pt idx="726">
                  <c:v>0.0828767123287672</c:v>
                </c:pt>
                <c:pt idx="727">
                  <c:v>0.0829908675799088</c:v>
                </c:pt>
                <c:pt idx="728">
                  <c:v>0.0831050228310504</c:v>
                </c:pt>
                <c:pt idx="729">
                  <c:v>0.0832191780821919</c:v>
                </c:pt>
                <c:pt idx="730">
                  <c:v>0.0833333333333335</c:v>
                </c:pt>
                <c:pt idx="731">
                  <c:v>0.083447488584475</c:v>
                </c:pt>
                <c:pt idx="732">
                  <c:v>0.0835616438356166</c:v>
                </c:pt>
                <c:pt idx="733">
                  <c:v>0.0836757990867581</c:v>
                </c:pt>
                <c:pt idx="734">
                  <c:v>0.0837899543378997</c:v>
                </c:pt>
                <c:pt idx="735">
                  <c:v>0.0839041095890413</c:v>
                </c:pt>
                <c:pt idx="736">
                  <c:v>0.0840182648401828</c:v>
                </c:pt>
                <c:pt idx="737">
                  <c:v>0.0841324200913244</c:v>
                </c:pt>
                <c:pt idx="738">
                  <c:v>0.0842465753424659</c:v>
                </c:pt>
                <c:pt idx="739">
                  <c:v>0.0843607305936075</c:v>
                </c:pt>
                <c:pt idx="740">
                  <c:v>0.084474885844749</c:v>
                </c:pt>
                <c:pt idx="741">
                  <c:v>0.0845890410958906</c:v>
                </c:pt>
                <c:pt idx="742">
                  <c:v>0.0847031963470322</c:v>
                </c:pt>
                <c:pt idx="743">
                  <c:v>0.0848173515981737</c:v>
                </c:pt>
                <c:pt idx="744">
                  <c:v>0.0849315068493153</c:v>
                </c:pt>
                <c:pt idx="745">
                  <c:v>0.0850456621004568</c:v>
                </c:pt>
                <c:pt idx="746">
                  <c:v>0.0851598173515984</c:v>
                </c:pt>
                <c:pt idx="747">
                  <c:v>0.0852739726027399</c:v>
                </c:pt>
                <c:pt idx="748">
                  <c:v>0.0853881278538815</c:v>
                </c:pt>
                <c:pt idx="749">
                  <c:v>0.085502283105023</c:v>
                </c:pt>
                <c:pt idx="750">
                  <c:v>0.0856164383561646</c:v>
                </c:pt>
                <c:pt idx="751">
                  <c:v>0.0857305936073062</c:v>
                </c:pt>
                <c:pt idx="752">
                  <c:v>0.0858447488584477</c:v>
                </c:pt>
                <c:pt idx="753">
                  <c:v>0.0859589041095893</c:v>
                </c:pt>
                <c:pt idx="754">
                  <c:v>0.0860730593607308</c:v>
                </c:pt>
                <c:pt idx="755">
                  <c:v>0.0861872146118724</c:v>
                </c:pt>
                <c:pt idx="756">
                  <c:v>0.0863013698630139</c:v>
                </c:pt>
                <c:pt idx="757">
                  <c:v>0.0864155251141555</c:v>
                </c:pt>
                <c:pt idx="758">
                  <c:v>0.0865296803652971</c:v>
                </c:pt>
                <c:pt idx="759">
                  <c:v>0.0866438356164386</c:v>
                </c:pt>
                <c:pt idx="760">
                  <c:v>0.0867579908675802</c:v>
                </c:pt>
                <c:pt idx="761">
                  <c:v>0.0868721461187217</c:v>
                </c:pt>
                <c:pt idx="762">
                  <c:v>0.0869863013698633</c:v>
                </c:pt>
                <c:pt idx="763">
                  <c:v>0.0871004566210048</c:v>
                </c:pt>
                <c:pt idx="764">
                  <c:v>0.0872146118721464</c:v>
                </c:pt>
                <c:pt idx="765">
                  <c:v>0.087328767123288</c:v>
                </c:pt>
                <c:pt idx="766">
                  <c:v>0.0874429223744295</c:v>
                </c:pt>
                <c:pt idx="767">
                  <c:v>0.0875570776255711</c:v>
                </c:pt>
                <c:pt idx="768">
                  <c:v>0.0876712328767126</c:v>
                </c:pt>
                <c:pt idx="769">
                  <c:v>0.0877853881278542</c:v>
                </c:pt>
                <c:pt idx="770">
                  <c:v>0.0878995433789957</c:v>
                </c:pt>
                <c:pt idx="771">
                  <c:v>0.0880136986301373</c:v>
                </c:pt>
                <c:pt idx="772">
                  <c:v>0.0881278538812789</c:v>
                </c:pt>
                <c:pt idx="773">
                  <c:v>0.0882420091324204</c:v>
                </c:pt>
                <c:pt idx="774">
                  <c:v>0.088356164383562</c:v>
                </c:pt>
                <c:pt idx="775">
                  <c:v>0.0884703196347035</c:v>
                </c:pt>
                <c:pt idx="776">
                  <c:v>0.0885844748858451</c:v>
                </c:pt>
                <c:pt idx="777">
                  <c:v>0.0886986301369866</c:v>
                </c:pt>
                <c:pt idx="778">
                  <c:v>0.0888127853881282</c:v>
                </c:pt>
                <c:pt idx="779">
                  <c:v>0.0889269406392697</c:v>
                </c:pt>
                <c:pt idx="780">
                  <c:v>0.0890410958904113</c:v>
                </c:pt>
                <c:pt idx="781">
                  <c:v>0.0891552511415529</c:v>
                </c:pt>
                <c:pt idx="782">
                  <c:v>0.0892694063926944</c:v>
                </c:pt>
                <c:pt idx="783">
                  <c:v>0.089383561643836</c:v>
                </c:pt>
                <c:pt idx="784">
                  <c:v>0.0894977168949775</c:v>
                </c:pt>
                <c:pt idx="785">
                  <c:v>0.0896118721461191</c:v>
                </c:pt>
                <c:pt idx="786">
                  <c:v>0.0897260273972606</c:v>
                </c:pt>
                <c:pt idx="787">
                  <c:v>0.0898401826484022</c:v>
                </c:pt>
                <c:pt idx="788">
                  <c:v>0.0899543378995438</c:v>
                </c:pt>
                <c:pt idx="789">
                  <c:v>0.0900684931506853</c:v>
                </c:pt>
                <c:pt idx="790">
                  <c:v>0.0901826484018269</c:v>
                </c:pt>
                <c:pt idx="791">
                  <c:v>0.0902968036529684</c:v>
                </c:pt>
                <c:pt idx="792">
                  <c:v>0.09041095890411</c:v>
                </c:pt>
                <c:pt idx="793">
                  <c:v>0.0905251141552515</c:v>
                </c:pt>
                <c:pt idx="794">
                  <c:v>0.0906392694063931</c:v>
                </c:pt>
                <c:pt idx="795">
                  <c:v>0.0907534246575347</c:v>
                </c:pt>
                <c:pt idx="796">
                  <c:v>0.0908675799086762</c:v>
                </c:pt>
                <c:pt idx="797">
                  <c:v>0.0909817351598178</c:v>
                </c:pt>
                <c:pt idx="798">
                  <c:v>0.0910958904109593</c:v>
                </c:pt>
                <c:pt idx="799">
                  <c:v>0.0912100456621009</c:v>
                </c:pt>
                <c:pt idx="800">
                  <c:v>0.0913242009132424</c:v>
                </c:pt>
                <c:pt idx="801">
                  <c:v>0.091438356164384</c:v>
                </c:pt>
                <c:pt idx="802">
                  <c:v>0.0915525114155256</c:v>
                </c:pt>
                <c:pt idx="803">
                  <c:v>0.0916666666666671</c:v>
                </c:pt>
                <c:pt idx="804">
                  <c:v>0.0917808219178087</c:v>
                </c:pt>
                <c:pt idx="805">
                  <c:v>0.0918949771689502</c:v>
                </c:pt>
                <c:pt idx="806">
                  <c:v>0.0920091324200918</c:v>
                </c:pt>
                <c:pt idx="807">
                  <c:v>0.0921232876712333</c:v>
                </c:pt>
                <c:pt idx="808">
                  <c:v>0.0922374429223749</c:v>
                </c:pt>
                <c:pt idx="809">
                  <c:v>0.0923515981735164</c:v>
                </c:pt>
                <c:pt idx="810">
                  <c:v>0.092465753424658</c:v>
                </c:pt>
                <c:pt idx="811">
                  <c:v>0.0925799086757996</c:v>
                </c:pt>
                <c:pt idx="812">
                  <c:v>0.0926940639269411</c:v>
                </c:pt>
                <c:pt idx="813">
                  <c:v>0.0928082191780827</c:v>
                </c:pt>
                <c:pt idx="814">
                  <c:v>0.0929223744292242</c:v>
                </c:pt>
                <c:pt idx="815">
                  <c:v>0.0930365296803658</c:v>
                </c:pt>
                <c:pt idx="816">
                  <c:v>0.0931506849315073</c:v>
                </c:pt>
                <c:pt idx="817">
                  <c:v>0.0932648401826489</c:v>
                </c:pt>
                <c:pt idx="818">
                  <c:v>0.0933789954337905</c:v>
                </c:pt>
                <c:pt idx="819">
                  <c:v>0.093493150684932</c:v>
                </c:pt>
                <c:pt idx="820">
                  <c:v>0.0936073059360736</c:v>
                </c:pt>
                <c:pt idx="821">
                  <c:v>0.0937214611872151</c:v>
                </c:pt>
                <c:pt idx="822">
                  <c:v>0.0938356164383567</c:v>
                </c:pt>
                <c:pt idx="823">
                  <c:v>0.0939497716894982</c:v>
                </c:pt>
                <c:pt idx="824">
                  <c:v>0.0940639269406398</c:v>
                </c:pt>
                <c:pt idx="825">
                  <c:v>0.0941780821917814</c:v>
                </c:pt>
                <c:pt idx="826">
                  <c:v>0.0942922374429229</c:v>
                </c:pt>
                <c:pt idx="827">
                  <c:v>0.0944063926940645</c:v>
                </c:pt>
                <c:pt idx="828">
                  <c:v>0.094520547945206</c:v>
                </c:pt>
                <c:pt idx="829">
                  <c:v>0.0946347031963476</c:v>
                </c:pt>
                <c:pt idx="830">
                  <c:v>0.0947488584474891</c:v>
                </c:pt>
                <c:pt idx="831">
                  <c:v>0.0948630136986307</c:v>
                </c:pt>
                <c:pt idx="832">
                  <c:v>0.0949771689497723</c:v>
                </c:pt>
                <c:pt idx="833">
                  <c:v>0.0950913242009138</c:v>
                </c:pt>
                <c:pt idx="834">
                  <c:v>0.0952054794520554</c:v>
                </c:pt>
                <c:pt idx="835">
                  <c:v>0.0953196347031969</c:v>
                </c:pt>
                <c:pt idx="836">
                  <c:v>0.0954337899543385</c:v>
                </c:pt>
                <c:pt idx="837">
                  <c:v>0.09554794520548</c:v>
                </c:pt>
                <c:pt idx="838">
                  <c:v>0.0956621004566216</c:v>
                </c:pt>
                <c:pt idx="839">
                  <c:v>0.0957762557077631</c:v>
                </c:pt>
                <c:pt idx="840">
                  <c:v>0.0958904109589047</c:v>
                </c:pt>
                <c:pt idx="841">
                  <c:v>0.0960045662100463</c:v>
                </c:pt>
                <c:pt idx="842">
                  <c:v>0.0961187214611878</c:v>
                </c:pt>
                <c:pt idx="843">
                  <c:v>0.0962328767123294</c:v>
                </c:pt>
                <c:pt idx="844">
                  <c:v>0.0963470319634709</c:v>
                </c:pt>
                <c:pt idx="845">
                  <c:v>0.0964611872146125</c:v>
                </c:pt>
                <c:pt idx="846">
                  <c:v>0.096575342465754</c:v>
                </c:pt>
                <c:pt idx="847">
                  <c:v>0.0966894977168956</c:v>
                </c:pt>
                <c:pt idx="848">
                  <c:v>0.0968036529680372</c:v>
                </c:pt>
                <c:pt idx="849">
                  <c:v>0.0969178082191787</c:v>
                </c:pt>
                <c:pt idx="850">
                  <c:v>0.0970319634703203</c:v>
                </c:pt>
                <c:pt idx="851">
                  <c:v>0.0971461187214618</c:v>
                </c:pt>
                <c:pt idx="852">
                  <c:v>0.0972602739726034</c:v>
                </c:pt>
                <c:pt idx="853">
                  <c:v>0.0973744292237449</c:v>
                </c:pt>
                <c:pt idx="854">
                  <c:v>0.0974885844748865</c:v>
                </c:pt>
                <c:pt idx="855">
                  <c:v>0.0976027397260281</c:v>
                </c:pt>
                <c:pt idx="856">
                  <c:v>0.0977168949771696</c:v>
                </c:pt>
                <c:pt idx="857">
                  <c:v>0.0978310502283112</c:v>
                </c:pt>
                <c:pt idx="858">
                  <c:v>0.0979452054794527</c:v>
                </c:pt>
                <c:pt idx="859">
                  <c:v>0.0980593607305943</c:v>
                </c:pt>
                <c:pt idx="860">
                  <c:v>0.0981735159817358</c:v>
                </c:pt>
                <c:pt idx="861">
                  <c:v>0.0982876712328774</c:v>
                </c:pt>
                <c:pt idx="862">
                  <c:v>0.098401826484019</c:v>
                </c:pt>
                <c:pt idx="863">
                  <c:v>0.0985159817351605</c:v>
                </c:pt>
                <c:pt idx="864">
                  <c:v>0.0986301369863021</c:v>
                </c:pt>
                <c:pt idx="865">
                  <c:v>0.0987442922374436</c:v>
                </c:pt>
                <c:pt idx="866">
                  <c:v>0.0988584474885852</c:v>
                </c:pt>
                <c:pt idx="867">
                  <c:v>0.0989726027397267</c:v>
                </c:pt>
                <c:pt idx="868">
                  <c:v>0.0990867579908683</c:v>
                </c:pt>
                <c:pt idx="869">
                  <c:v>0.0992009132420098</c:v>
                </c:pt>
                <c:pt idx="870">
                  <c:v>0.0993150684931514</c:v>
                </c:pt>
                <c:pt idx="871">
                  <c:v>0.099429223744293</c:v>
                </c:pt>
                <c:pt idx="872">
                  <c:v>0.0995433789954345</c:v>
                </c:pt>
                <c:pt idx="873">
                  <c:v>0.0996575342465761</c:v>
                </c:pt>
                <c:pt idx="874">
                  <c:v>0.0997716894977176</c:v>
                </c:pt>
                <c:pt idx="875">
                  <c:v>0.0998858447488592</c:v>
                </c:pt>
                <c:pt idx="876">
                  <c:v>0.100000000000001</c:v>
                </c:pt>
                <c:pt idx="877">
                  <c:v>0.100114155251142</c:v>
                </c:pt>
                <c:pt idx="878">
                  <c:v>0.100228310502284</c:v>
                </c:pt>
                <c:pt idx="879">
                  <c:v>0.100342465753425</c:v>
                </c:pt>
                <c:pt idx="880">
                  <c:v>0.100456621004567</c:v>
                </c:pt>
                <c:pt idx="881">
                  <c:v>0.100570776255709</c:v>
                </c:pt>
                <c:pt idx="882">
                  <c:v>0.10068493150685</c:v>
                </c:pt>
                <c:pt idx="883">
                  <c:v>0.100799086757992</c:v>
                </c:pt>
                <c:pt idx="884">
                  <c:v>0.100913242009133</c:v>
                </c:pt>
                <c:pt idx="885">
                  <c:v>0.101027397260275</c:v>
                </c:pt>
                <c:pt idx="886">
                  <c:v>0.101141552511416</c:v>
                </c:pt>
                <c:pt idx="887">
                  <c:v>0.101255707762558</c:v>
                </c:pt>
                <c:pt idx="888">
                  <c:v>0.101369863013699</c:v>
                </c:pt>
                <c:pt idx="889">
                  <c:v>0.101484018264841</c:v>
                </c:pt>
                <c:pt idx="890">
                  <c:v>0.101598173515983</c:v>
                </c:pt>
                <c:pt idx="891">
                  <c:v>0.101712328767124</c:v>
                </c:pt>
                <c:pt idx="892">
                  <c:v>0.101826484018266</c:v>
                </c:pt>
                <c:pt idx="893">
                  <c:v>0.101940639269407</c:v>
                </c:pt>
                <c:pt idx="894">
                  <c:v>0.102054794520549</c:v>
                </c:pt>
                <c:pt idx="895">
                  <c:v>0.10216894977169</c:v>
                </c:pt>
                <c:pt idx="896">
                  <c:v>0.102283105022832</c:v>
                </c:pt>
                <c:pt idx="897">
                  <c:v>0.102397260273973</c:v>
                </c:pt>
                <c:pt idx="898">
                  <c:v>0.102511415525115</c:v>
                </c:pt>
                <c:pt idx="899">
                  <c:v>0.102625570776257</c:v>
                </c:pt>
                <c:pt idx="900">
                  <c:v>0.102739726027398</c:v>
                </c:pt>
                <c:pt idx="901">
                  <c:v>0.10285388127854</c:v>
                </c:pt>
                <c:pt idx="902">
                  <c:v>0.102968036529681</c:v>
                </c:pt>
                <c:pt idx="903">
                  <c:v>0.103082191780823</c:v>
                </c:pt>
                <c:pt idx="904">
                  <c:v>0.103196347031964</c:v>
                </c:pt>
                <c:pt idx="905">
                  <c:v>0.103310502283106</c:v>
                </c:pt>
                <c:pt idx="906">
                  <c:v>0.103424657534247</c:v>
                </c:pt>
                <c:pt idx="907">
                  <c:v>0.103538812785389</c:v>
                </c:pt>
                <c:pt idx="908">
                  <c:v>0.103652968036531</c:v>
                </c:pt>
                <c:pt idx="909">
                  <c:v>0.103767123287672</c:v>
                </c:pt>
                <c:pt idx="910">
                  <c:v>0.103881278538814</c:v>
                </c:pt>
                <c:pt idx="911">
                  <c:v>0.103995433789955</c:v>
                </c:pt>
                <c:pt idx="912">
                  <c:v>0.104109589041097</c:v>
                </c:pt>
                <c:pt idx="913">
                  <c:v>0.104223744292238</c:v>
                </c:pt>
                <c:pt idx="914">
                  <c:v>0.10433789954338</c:v>
                </c:pt>
                <c:pt idx="915">
                  <c:v>0.104452054794521</c:v>
                </c:pt>
                <c:pt idx="916">
                  <c:v>0.104566210045663</c:v>
                </c:pt>
                <c:pt idx="917">
                  <c:v>0.104680365296805</c:v>
                </c:pt>
                <c:pt idx="918">
                  <c:v>0.104794520547946</c:v>
                </c:pt>
                <c:pt idx="919">
                  <c:v>0.104908675799088</c:v>
                </c:pt>
                <c:pt idx="920">
                  <c:v>0.105022831050229</c:v>
                </c:pt>
                <c:pt idx="921">
                  <c:v>0.105136986301371</c:v>
                </c:pt>
                <c:pt idx="922">
                  <c:v>0.105251141552512</c:v>
                </c:pt>
                <c:pt idx="923">
                  <c:v>0.105365296803654</c:v>
                </c:pt>
                <c:pt idx="924">
                  <c:v>0.105479452054795</c:v>
                </c:pt>
                <c:pt idx="925">
                  <c:v>0.105593607305937</c:v>
                </c:pt>
                <c:pt idx="926">
                  <c:v>0.105707762557079</c:v>
                </c:pt>
                <c:pt idx="927">
                  <c:v>0.10582191780822</c:v>
                </c:pt>
                <c:pt idx="928">
                  <c:v>0.105936073059362</c:v>
                </c:pt>
                <c:pt idx="929">
                  <c:v>0.106050228310503</c:v>
                </c:pt>
                <c:pt idx="930">
                  <c:v>0.106164383561645</c:v>
                </c:pt>
                <c:pt idx="931">
                  <c:v>0.106278538812786</c:v>
                </c:pt>
                <c:pt idx="932">
                  <c:v>0.106392694063928</c:v>
                </c:pt>
                <c:pt idx="933">
                  <c:v>0.106506849315069</c:v>
                </c:pt>
                <c:pt idx="934">
                  <c:v>0.106621004566211</c:v>
                </c:pt>
                <c:pt idx="935">
                  <c:v>0.106735159817353</c:v>
                </c:pt>
                <c:pt idx="936">
                  <c:v>0.106849315068494</c:v>
                </c:pt>
                <c:pt idx="937">
                  <c:v>0.106963470319636</c:v>
                </c:pt>
                <c:pt idx="938">
                  <c:v>0.107077625570777</c:v>
                </c:pt>
                <c:pt idx="939">
                  <c:v>0.107191780821919</c:v>
                </c:pt>
                <c:pt idx="940">
                  <c:v>0.10730593607306</c:v>
                </c:pt>
                <c:pt idx="941">
                  <c:v>0.107420091324202</c:v>
                </c:pt>
                <c:pt idx="942">
                  <c:v>0.107534246575343</c:v>
                </c:pt>
                <c:pt idx="943">
                  <c:v>0.107648401826485</c:v>
                </c:pt>
                <c:pt idx="944">
                  <c:v>0.107762557077627</c:v>
                </c:pt>
                <c:pt idx="945">
                  <c:v>0.107876712328768</c:v>
                </c:pt>
                <c:pt idx="946">
                  <c:v>0.10799086757991</c:v>
                </c:pt>
                <c:pt idx="947">
                  <c:v>0.108105022831051</c:v>
                </c:pt>
                <c:pt idx="948">
                  <c:v>0.108219178082193</c:v>
                </c:pt>
                <c:pt idx="949">
                  <c:v>0.108333333333334</c:v>
                </c:pt>
                <c:pt idx="950">
                  <c:v>0.108447488584476</c:v>
                </c:pt>
                <c:pt idx="951">
                  <c:v>0.108561643835617</c:v>
                </c:pt>
                <c:pt idx="952">
                  <c:v>0.108675799086759</c:v>
                </c:pt>
                <c:pt idx="953">
                  <c:v>0.108789954337901</c:v>
                </c:pt>
                <c:pt idx="954">
                  <c:v>0.108904109589042</c:v>
                </c:pt>
                <c:pt idx="955">
                  <c:v>0.109018264840184</c:v>
                </c:pt>
                <c:pt idx="956">
                  <c:v>0.109132420091325</c:v>
                </c:pt>
                <c:pt idx="957">
                  <c:v>0.109246575342467</c:v>
                </c:pt>
                <c:pt idx="958">
                  <c:v>0.109360730593608</c:v>
                </c:pt>
                <c:pt idx="959">
                  <c:v>0.10947488584475</c:v>
                </c:pt>
                <c:pt idx="960">
                  <c:v>0.109589041095892</c:v>
                </c:pt>
                <c:pt idx="961">
                  <c:v>0.109703196347033</c:v>
                </c:pt>
                <c:pt idx="962">
                  <c:v>0.109817351598175</c:v>
                </c:pt>
                <c:pt idx="963">
                  <c:v>0.109931506849316</c:v>
                </c:pt>
                <c:pt idx="964">
                  <c:v>0.110045662100458</c:v>
                </c:pt>
                <c:pt idx="965">
                  <c:v>0.110159817351599</c:v>
                </c:pt>
                <c:pt idx="966">
                  <c:v>0.110273972602741</c:v>
                </c:pt>
                <c:pt idx="967">
                  <c:v>0.110388127853882</c:v>
                </c:pt>
                <c:pt idx="968">
                  <c:v>0.110502283105024</c:v>
                </c:pt>
                <c:pt idx="969">
                  <c:v>0.110616438356166</c:v>
                </c:pt>
                <c:pt idx="970">
                  <c:v>0.110730593607307</c:v>
                </c:pt>
                <c:pt idx="971">
                  <c:v>0.110844748858449</c:v>
                </c:pt>
                <c:pt idx="972">
                  <c:v>0.11095890410959</c:v>
                </c:pt>
                <c:pt idx="973">
                  <c:v>0.111073059360732</c:v>
                </c:pt>
                <c:pt idx="974">
                  <c:v>0.111187214611873</c:v>
                </c:pt>
                <c:pt idx="975">
                  <c:v>0.111301369863015</c:v>
                </c:pt>
                <c:pt idx="976">
                  <c:v>0.111415525114156</c:v>
                </c:pt>
                <c:pt idx="977">
                  <c:v>0.111529680365298</c:v>
                </c:pt>
                <c:pt idx="978">
                  <c:v>0.11164383561644</c:v>
                </c:pt>
                <c:pt idx="979">
                  <c:v>0.111757990867581</c:v>
                </c:pt>
                <c:pt idx="980">
                  <c:v>0.111872146118723</c:v>
                </c:pt>
                <c:pt idx="981">
                  <c:v>0.111986301369864</c:v>
                </c:pt>
                <c:pt idx="982">
                  <c:v>0.112100456621006</c:v>
                </c:pt>
                <c:pt idx="983">
                  <c:v>0.112214611872147</c:v>
                </c:pt>
                <c:pt idx="984">
                  <c:v>0.112328767123289</c:v>
                </c:pt>
                <c:pt idx="985">
                  <c:v>0.11244292237443</c:v>
                </c:pt>
                <c:pt idx="986">
                  <c:v>0.112557077625572</c:v>
                </c:pt>
                <c:pt idx="987">
                  <c:v>0.112671232876714</c:v>
                </c:pt>
                <c:pt idx="988">
                  <c:v>0.112785388127855</c:v>
                </c:pt>
                <c:pt idx="989">
                  <c:v>0.112899543378997</c:v>
                </c:pt>
                <c:pt idx="990">
                  <c:v>0.113013698630138</c:v>
                </c:pt>
                <c:pt idx="991">
                  <c:v>0.11312785388128</c:v>
                </c:pt>
                <c:pt idx="992">
                  <c:v>0.113242009132421</c:v>
                </c:pt>
                <c:pt idx="993">
                  <c:v>0.113356164383563</c:v>
                </c:pt>
                <c:pt idx="994">
                  <c:v>0.113470319634704</c:v>
                </c:pt>
                <c:pt idx="995">
                  <c:v>0.113584474885846</c:v>
                </c:pt>
                <c:pt idx="996">
                  <c:v>0.113698630136988</c:v>
                </c:pt>
                <c:pt idx="997">
                  <c:v>0.113812785388129</c:v>
                </c:pt>
                <c:pt idx="998">
                  <c:v>0.113926940639271</c:v>
                </c:pt>
                <c:pt idx="999">
                  <c:v>0.114041095890412</c:v>
                </c:pt>
                <c:pt idx="1000">
                  <c:v>0.114155251141554</c:v>
                </c:pt>
                <c:pt idx="1001">
                  <c:v>0.114269406392695</c:v>
                </c:pt>
                <c:pt idx="1002">
                  <c:v>0.114383561643837</c:v>
                </c:pt>
                <c:pt idx="1003">
                  <c:v>0.114497716894978</c:v>
                </c:pt>
                <c:pt idx="1004">
                  <c:v>0.11461187214612</c:v>
                </c:pt>
                <c:pt idx="1005">
                  <c:v>0.114726027397262</c:v>
                </c:pt>
                <c:pt idx="1006">
                  <c:v>0.114840182648403</c:v>
                </c:pt>
                <c:pt idx="1007">
                  <c:v>0.114954337899545</c:v>
                </c:pt>
                <c:pt idx="1008">
                  <c:v>0.115068493150686</c:v>
                </c:pt>
                <c:pt idx="1009">
                  <c:v>0.115182648401828</c:v>
                </c:pt>
                <c:pt idx="1010">
                  <c:v>0.115296803652969</c:v>
                </c:pt>
                <c:pt idx="1011">
                  <c:v>0.115410958904111</c:v>
                </c:pt>
                <c:pt idx="1012">
                  <c:v>0.115525114155252</c:v>
                </c:pt>
                <c:pt idx="1013">
                  <c:v>0.115639269406394</c:v>
                </c:pt>
                <c:pt idx="1014">
                  <c:v>0.115753424657536</c:v>
                </c:pt>
                <c:pt idx="1015">
                  <c:v>0.115867579908677</c:v>
                </c:pt>
                <c:pt idx="1016">
                  <c:v>0.115981735159819</c:v>
                </c:pt>
                <c:pt idx="1017">
                  <c:v>0.11609589041096</c:v>
                </c:pt>
                <c:pt idx="1018">
                  <c:v>0.116210045662102</c:v>
                </c:pt>
                <c:pt idx="1019">
                  <c:v>0.116324200913243</c:v>
                </c:pt>
                <c:pt idx="1020">
                  <c:v>0.116438356164385</c:v>
                </c:pt>
                <c:pt idx="1021">
                  <c:v>0.116552511415526</c:v>
                </c:pt>
                <c:pt idx="1022">
                  <c:v>0.116666666666668</c:v>
                </c:pt>
                <c:pt idx="1023">
                  <c:v>0.11678082191781</c:v>
                </c:pt>
                <c:pt idx="1024">
                  <c:v>0.116894977168951</c:v>
                </c:pt>
                <c:pt idx="1025">
                  <c:v>0.117009132420093</c:v>
                </c:pt>
                <c:pt idx="1026">
                  <c:v>0.117123287671234</c:v>
                </c:pt>
                <c:pt idx="1027">
                  <c:v>0.117237442922376</c:v>
                </c:pt>
                <c:pt idx="1028">
                  <c:v>0.117351598173517</c:v>
                </c:pt>
                <c:pt idx="1029">
                  <c:v>0.117465753424659</c:v>
                </c:pt>
                <c:pt idx="1030">
                  <c:v>0.1175799086758</c:v>
                </c:pt>
                <c:pt idx="1031">
                  <c:v>0.117694063926942</c:v>
                </c:pt>
                <c:pt idx="1032">
                  <c:v>0.117808219178084</c:v>
                </c:pt>
                <c:pt idx="1033">
                  <c:v>0.117922374429225</c:v>
                </c:pt>
                <c:pt idx="1034">
                  <c:v>0.118036529680367</c:v>
                </c:pt>
                <c:pt idx="1035">
                  <c:v>0.118150684931508</c:v>
                </c:pt>
                <c:pt idx="1036">
                  <c:v>0.11826484018265</c:v>
                </c:pt>
                <c:pt idx="1037">
                  <c:v>0.118378995433791</c:v>
                </c:pt>
                <c:pt idx="1038">
                  <c:v>0.118493150684933</c:v>
                </c:pt>
                <c:pt idx="1039">
                  <c:v>0.118607305936074</c:v>
                </c:pt>
                <c:pt idx="1040">
                  <c:v>0.118721461187216</c:v>
                </c:pt>
                <c:pt idx="1041">
                  <c:v>0.118835616438358</c:v>
                </c:pt>
                <c:pt idx="1042">
                  <c:v>0.118949771689499</c:v>
                </c:pt>
                <c:pt idx="1043">
                  <c:v>0.119063926940641</c:v>
                </c:pt>
                <c:pt idx="1044">
                  <c:v>0.119178082191782</c:v>
                </c:pt>
                <c:pt idx="1045">
                  <c:v>0.119292237442924</c:v>
                </c:pt>
                <c:pt idx="1046">
                  <c:v>0.119406392694065</c:v>
                </c:pt>
                <c:pt idx="1047">
                  <c:v>0.119520547945207</c:v>
                </c:pt>
                <c:pt idx="1048">
                  <c:v>0.119634703196348</c:v>
                </c:pt>
                <c:pt idx="1049">
                  <c:v>0.11974885844749</c:v>
                </c:pt>
                <c:pt idx="1050">
                  <c:v>0.119863013698632</c:v>
                </c:pt>
                <c:pt idx="1051">
                  <c:v>0.119977168949773</c:v>
                </c:pt>
                <c:pt idx="1052">
                  <c:v>0.120091324200915</c:v>
                </c:pt>
                <c:pt idx="1053">
                  <c:v>0.120205479452056</c:v>
                </c:pt>
                <c:pt idx="1054">
                  <c:v>0.120319634703198</c:v>
                </c:pt>
                <c:pt idx="1055">
                  <c:v>0.120433789954339</c:v>
                </c:pt>
                <c:pt idx="1056">
                  <c:v>0.120547945205481</c:v>
                </c:pt>
                <c:pt idx="1057">
                  <c:v>0.120662100456623</c:v>
                </c:pt>
                <c:pt idx="1058">
                  <c:v>0.120776255707764</c:v>
                </c:pt>
                <c:pt idx="1059">
                  <c:v>0.120890410958906</c:v>
                </c:pt>
                <c:pt idx="1060">
                  <c:v>0.121004566210047</c:v>
                </c:pt>
                <c:pt idx="1061">
                  <c:v>0.121118721461189</c:v>
                </c:pt>
                <c:pt idx="1062">
                  <c:v>0.12123287671233</c:v>
                </c:pt>
                <c:pt idx="1063">
                  <c:v>0.121347031963472</c:v>
                </c:pt>
                <c:pt idx="1064">
                  <c:v>0.121461187214613</c:v>
                </c:pt>
                <c:pt idx="1065">
                  <c:v>0.121575342465755</c:v>
                </c:pt>
                <c:pt idx="1066">
                  <c:v>0.121689497716897</c:v>
                </c:pt>
                <c:pt idx="1067">
                  <c:v>0.121803652968038</c:v>
                </c:pt>
                <c:pt idx="1068">
                  <c:v>0.12191780821918</c:v>
                </c:pt>
                <c:pt idx="1069">
                  <c:v>0.122031963470321</c:v>
                </c:pt>
                <c:pt idx="1070">
                  <c:v>0.122146118721463</c:v>
                </c:pt>
                <c:pt idx="1071">
                  <c:v>0.122260273972604</c:v>
                </c:pt>
                <c:pt idx="1072">
                  <c:v>0.122374429223746</c:v>
                </c:pt>
                <c:pt idx="1073">
                  <c:v>0.122488584474887</c:v>
                </c:pt>
                <c:pt idx="1074">
                  <c:v>0.122602739726029</c:v>
                </c:pt>
                <c:pt idx="1075">
                  <c:v>0.122716894977171</c:v>
                </c:pt>
                <c:pt idx="1076">
                  <c:v>0.122831050228312</c:v>
                </c:pt>
                <c:pt idx="1077">
                  <c:v>0.122945205479454</c:v>
                </c:pt>
                <c:pt idx="1078">
                  <c:v>0.123059360730595</c:v>
                </c:pt>
                <c:pt idx="1079">
                  <c:v>0.123173515981737</c:v>
                </c:pt>
                <c:pt idx="1080">
                  <c:v>0.123287671232878</c:v>
                </c:pt>
                <c:pt idx="1081">
                  <c:v>0.12340182648402</c:v>
                </c:pt>
                <c:pt idx="1082">
                  <c:v>0.123515981735161</c:v>
                </c:pt>
                <c:pt idx="1083">
                  <c:v>0.123630136986303</c:v>
                </c:pt>
                <c:pt idx="1084">
                  <c:v>0.123744292237445</c:v>
                </c:pt>
                <c:pt idx="1085">
                  <c:v>0.123858447488586</c:v>
                </c:pt>
                <c:pt idx="1086">
                  <c:v>0.123972602739728</c:v>
                </c:pt>
                <c:pt idx="1087">
                  <c:v>0.124086757990869</c:v>
                </c:pt>
                <c:pt idx="1088">
                  <c:v>0.124200913242011</c:v>
                </c:pt>
                <c:pt idx="1089">
                  <c:v>0.124315068493152</c:v>
                </c:pt>
                <c:pt idx="1090">
                  <c:v>0.124429223744294</c:v>
                </c:pt>
                <c:pt idx="1091">
                  <c:v>0.124543378995435</c:v>
                </c:pt>
                <c:pt idx="1092">
                  <c:v>0.124657534246577</c:v>
                </c:pt>
                <c:pt idx="1093">
                  <c:v>0.124771689497719</c:v>
                </c:pt>
                <c:pt idx="1094">
                  <c:v>0.12488584474886</c:v>
                </c:pt>
                <c:pt idx="1095">
                  <c:v>0.125000000000002</c:v>
                </c:pt>
                <c:pt idx="1096">
                  <c:v>0.125114155251143</c:v>
                </c:pt>
                <c:pt idx="1097">
                  <c:v>0.125228310502285</c:v>
                </c:pt>
                <c:pt idx="1098">
                  <c:v>0.125342465753426</c:v>
                </c:pt>
                <c:pt idx="1099">
                  <c:v>0.125456621004568</c:v>
                </c:pt>
                <c:pt idx="1100">
                  <c:v>0.125570776255709</c:v>
                </c:pt>
                <c:pt idx="1101">
                  <c:v>0.125684931506851</c:v>
                </c:pt>
                <c:pt idx="1102">
                  <c:v>0.125799086757993</c:v>
                </c:pt>
                <c:pt idx="1103">
                  <c:v>0.125913242009134</c:v>
                </c:pt>
                <c:pt idx="1104">
                  <c:v>0.126027397260276</c:v>
                </c:pt>
                <c:pt idx="1105">
                  <c:v>0.126141552511417</c:v>
                </c:pt>
                <c:pt idx="1106">
                  <c:v>0.126255707762559</c:v>
                </c:pt>
                <c:pt idx="1107">
                  <c:v>0.1263698630137</c:v>
                </c:pt>
                <c:pt idx="1108">
                  <c:v>0.126484018264842</c:v>
                </c:pt>
                <c:pt idx="1109">
                  <c:v>0.126598173515983</c:v>
                </c:pt>
                <c:pt idx="1110">
                  <c:v>0.126712328767125</c:v>
                </c:pt>
                <c:pt idx="1111">
                  <c:v>0.126826484018267</c:v>
                </c:pt>
                <c:pt idx="1112">
                  <c:v>0.126940639269408</c:v>
                </c:pt>
                <c:pt idx="1113">
                  <c:v>0.12705479452055</c:v>
                </c:pt>
                <c:pt idx="1114">
                  <c:v>0.127168949771691</c:v>
                </c:pt>
                <c:pt idx="1115">
                  <c:v>0.127283105022833</c:v>
                </c:pt>
                <c:pt idx="1116">
                  <c:v>0.127397260273974</c:v>
                </c:pt>
                <c:pt idx="1117">
                  <c:v>0.127511415525116</c:v>
                </c:pt>
                <c:pt idx="1118">
                  <c:v>0.127625570776257</c:v>
                </c:pt>
                <c:pt idx="1119">
                  <c:v>0.127739726027399</c:v>
                </c:pt>
                <c:pt idx="1120">
                  <c:v>0.127853881278541</c:v>
                </c:pt>
                <c:pt idx="1121">
                  <c:v>0.127968036529682</c:v>
                </c:pt>
                <c:pt idx="1122">
                  <c:v>0.128082191780824</c:v>
                </c:pt>
                <c:pt idx="1123">
                  <c:v>0.128196347031965</c:v>
                </c:pt>
                <c:pt idx="1124">
                  <c:v>0.128310502283107</c:v>
                </c:pt>
                <c:pt idx="1125">
                  <c:v>0.128424657534248</c:v>
                </c:pt>
                <c:pt idx="1126">
                  <c:v>0.12853881278539</c:v>
                </c:pt>
                <c:pt idx="1127">
                  <c:v>0.128652968036531</c:v>
                </c:pt>
                <c:pt idx="1128">
                  <c:v>0.128767123287673</c:v>
                </c:pt>
                <c:pt idx="1129">
                  <c:v>0.128881278538815</c:v>
                </c:pt>
                <c:pt idx="1130">
                  <c:v>0.128995433789956</c:v>
                </c:pt>
                <c:pt idx="1131">
                  <c:v>0.129109589041098</c:v>
                </c:pt>
                <c:pt idx="1132">
                  <c:v>0.129223744292239</c:v>
                </c:pt>
                <c:pt idx="1133">
                  <c:v>0.129337899543381</c:v>
                </c:pt>
                <c:pt idx="1134">
                  <c:v>0.129452054794522</c:v>
                </c:pt>
                <c:pt idx="1135">
                  <c:v>0.129566210045664</c:v>
                </c:pt>
                <c:pt idx="1136">
                  <c:v>0.129680365296805</c:v>
                </c:pt>
                <c:pt idx="1137">
                  <c:v>0.129794520547947</c:v>
                </c:pt>
                <c:pt idx="1138">
                  <c:v>0.129908675799089</c:v>
                </c:pt>
                <c:pt idx="1139">
                  <c:v>0.13002283105023</c:v>
                </c:pt>
                <c:pt idx="1140">
                  <c:v>0.130136986301372</c:v>
                </c:pt>
                <c:pt idx="1141">
                  <c:v>0.130251141552513</c:v>
                </c:pt>
                <c:pt idx="1142">
                  <c:v>0.130365296803655</c:v>
                </c:pt>
                <c:pt idx="1143">
                  <c:v>0.130479452054796</c:v>
                </c:pt>
                <c:pt idx="1144">
                  <c:v>0.130593607305938</c:v>
                </c:pt>
                <c:pt idx="1145">
                  <c:v>0.130707762557079</c:v>
                </c:pt>
                <c:pt idx="1146">
                  <c:v>0.130821917808221</c:v>
                </c:pt>
                <c:pt idx="1147">
                  <c:v>0.130936073059363</c:v>
                </c:pt>
                <c:pt idx="1148">
                  <c:v>0.131050228310504</c:v>
                </c:pt>
                <c:pt idx="1149">
                  <c:v>0.131164383561646</c:v>
                </c:pt>
                <c:pt idx="1150">
                  <c:v>0.131278538812787</c:v>
                </c:pt>
                <c:pt idx="1151">
                  <c:v>0.131392694063929</c:v>
                </c:pt>
                <c:pt idx="1152">
                  <c:v>0.13150684931507</c:v>
                </c:pt>
                <c:pt idx="1153">
                  <c:v>0.131621004566212</c:v>
                </c:pt>
                <c:pt idx="1154">
                  <c:v>0.131735159817353</c:v>
                </c:pt>
                <c:pt idx="1155">
                  <c:v>0.131849315068495</c:v>
                </c:pt>
                <c:pt idx="1156">
                  <c:v>0.131963470319637</c:v>
                </c:pt>
                <c:pt idx="1157">
                  <c:v>0.132077625570778</c:v>
                </c:pt>
                <c:pt idx="1158">
                  <c:v>0.13219178082192</c:v>
                </c:pt>
                <c:pt idx="1159">
                  <c:v>0.132305936073061</c:v>
                </c:pt>
                <c:pt idx="1160">
                  <c:v>0.132420091324203</c:v>
                </c:pt>
                <c:pt idx="1161">
                  <c:v>0.132534246575344</c:v>
                </c:pt>
                <c:pt idx="1162">
                  <c:v>0.132648401826486</c:v>
                </c:pt>
                <c:pt idx="1163">
                  <c:v>0.132762557077628</c:v>
                </c:pt>
                <c:pt idx="1164">
                  <c:v>0.132876712328769</c:v>
                </c:pt>
                <c:pt idx="1165">
                  <c:v>0.132990867579911</c:v>
                </c:pt>
                <c:pt idx="1166">
                  <c:v>0.133105022831052</c:v>
                </c:pt>
                <c:pt idx="1167">
                  <c:v>0.133219178082194</c:v>
                </c:pt>
                <c:pt idx="1168">
                  <c:v>0.133333333333335</c:v>
                </c:pt>
                <c:pt idx="1169">
                  <c:v>0.133447488584477</c:v>
                </c:pt>
                <c:pt idx="1170">
                  <c:v>0.133561643835618</c:v>
                </c:pt>
                <c:pt idx="1171">
                  <c:v>0.13367579908676</c:v>
                </c:pt>
                <c:pt idx="1172">
                  <c:v>0.133789954337902</c:v>
                </c:pt>
                <c:pt idx="1173">
                  <c:v>0.133904109589043</c:v>
                </c:pt>
                <c:pt idx="1174">
                  <c:v>0.134018264840185</c:v>
                </c:pt>
                <c:pt idx="1175">
                  <c:v>0.134132420091326</c:v>
                </c:pt>
                <c:pt idx="1176">
                  <c:v>0.134246575342468</c:v>
                </c:pt>
                <c:pt idx="1177">
                  <c:v>0.134360730593609</c:v>
                </c:pt>
                <c:pt idx="1178">
                  <c:v>0.134474885844751</c:v>
                </c:pt>
                <c:pt idx="1179">
                  <c:v>0.134589041095892</c:v>
                </c:pt>
                <c:pt idx="1180">
                  <c:v>0.134703196347034</c:v>
                </c:pt>
                <c:pt idx="1181">
                  <c:v>0.134817351598176</c:v>
                </c:pt>
                <c:pt idx="1182">
                  <c:v>0.134931506849317</c:v>
                </c:pt>
                <c:pt idx="1183">
                  <c:v>0.135045662100459</c:v>
                </c:pt>
                <c:pt idx="1184">
                  <c:v>0.1351598173516</c:v>
                </c:pt>
                <c:pt idx="1185">
                  <c:v>0.135273972602742</c:v>
                </c:pt>
                <c:pt idx="1186">
                  <c:v>0.135388127853883</c:v>
                </c:pt>
                <c:pt idx="1187">
                  <c:v>0.135502283105025</c:v>
                </c:pt>
                <c:pt idx="1188">
                  <c:v>0.135616438356166</c:v>
                </c:pt>
                <c:pt idx="1189">
                  <c:v>0.135730593607308</c:v>
                </c:pt>
                <c:pt idx="1190">
                  <c:v>0.13584474885845</c:v>
                </c:pt>
                <c:pt idx="1191">
                  <c:v>0.135958904109591</c:v>
                </c:pt>
                <c:pt idx="1192">
                  <c:v>0.136073059360733</c:v>
                </c:pt>
                <c:pt idx="1193">
                  <c:v>0.136187214611874</c:v>
                </c:pt>
                <c:pt idx="1194">
                  <c:v>0.136301369863016</c:v>
                </c:pt>
                <c:pt idx="1195">
                  <c:v>0.136415525114157</c:v>
                </c:pt>
                <c:pt idx="1196">
                  <c:v>0.136529680365299</c:v>
                </c:pt>
                <c:pt idx="1197">
                  <c:v>0.13664383561644</c:v>
                </c:pt>
                <c:pt idx="1198">
                  <c:v>0.136757990867582</c:v>
                </c:pt>
                <c:pt idx="1199">
                  <c:v>0.136872146118724</c:v>
                </c:pt>
                <c:pt idx="1200">
                  <c:v>0.136986301369865</c:v>
                </c:pt>
                <c:pt idx="1201">
                  <c:v>0.137100456621007</c:v>
                </c:pt>
                <c:pt idx="1202">
                  <c:v>0.137214611872148</c:v>
                </c:pt>
                <c:pt idx="1203">
                  <c:v>0.13732876712329</c:v>
                </c:pt>
                <c:pt idx="1204">
                  <c:v>0.137442922374431</c:v>
                </c:pt>
                <c:pt idx="1205">
                  <c:v>0.137557077625573</c:v>
                </c:pt>
                <c:pt idx="1206">
                  <c:v>0.137671232876714</c:v>
                </c:pt>
                <c:pt idx="1207">
                  <c:v>0.137785388127856</c:v>
                </c:pt>
                <c:pt idx="1208">
                  <c:v>0.137899543378998</c:v>
                </c:pt>
                <c:pt idx="1209">
                  <c:v>0.138013698630139</c:v>
                </c:pt>
                <c:pt idx="1210">
                  <c:v>0.138127853881281</c:v>
                </c:pt>
                <c:pt idx="1211">
                  <c:v>0.138242009132422</c:v>
                </c:pt>
                <c:pt idx="1212">
                  <c:v>0.138356164383564</c:v>
                </c:pt>
                <c:pt idx="1213">
                  <c:v>0.138470319634705</c:v>
                </c:pt>
                <c:pt idx="1214">
                  <c:v>0.138584474885847</c:v>
                </c:pt>
                <c:pt idx="1215">
                  <c:v>0.138698630136988</c:v>
                </c:pt>
                <c:pt idx="1216">
                  <c:v>0.13881278538813</c:v>
                </c:pt>
                <c:pt idx="1217">
                  <c:v>0.138926940639272</c:v>
                </c:pt>
                <c:pt idx="1218">
                  <c:v>0.139041095890413</c:v>
                </c:pt>
                <c:pt idx="1219">
                  <c:v>0.139155251141555</c:v>
                </c:pt>
                <c:pt idx="1220">
                  <c:v>0.139269406392696</c:v>
                </c:pt>
                <c:pt idx="1221">
                  <c:v>0.139383561643838</c:v>
                </c:pt>
                <c:pt idx="1222">
                  <c:v>0.139497716894979</c:v>
                </c:pt>
                <c:pt idx="1223">
                  <c:v>0.139611872146121</c:v>
                </c:pt>
                <c:pt idx="1224">
                  <c:v>0.139726027397262</c:v>
                </c:pt>
                <c:pt idx="1225">
                  <c:v>0.139840182648404</c:v>
                </c:pt>
                <c:pt idx="1226">
                  <c:v>0.139954337899546</c:v>
                </c:pt>
                <c:pt idx="1227">
                  <c:v>0.140068493150687</c:v>
                </c:pt>
                <c:pt idx="1228">
                  <c:v>0.140182648401829</c:v>
                </c:pt>
                <c:pt idx="1229">
                  <c:v>0.14029680365297</c:v>
                </c:pt>
                <c:pt idx="1230">
                  <c:v>0.140410958904112</c:v>
                </c:pt>
                <c:pt idx="1231">
                  <c:v>0.140525114155253</c:v>
                </c:pt>
                <c:pt idx="1232">
                  <c:v>0.140639269406395</c:v>
                </c:pt>
                <c:pt idx="1233">
                  <c:v>0.140753424657536</c:v>
                </c:pt>
                <c:pt idx="1234">
                  <c:v>0.140867579908678</c:v>
                </c:pt>
                <c:pt idx="1235">
                  <c:v>0.14098173515982</c:v>
                </c:pt>
                <c:pt idx="1236">
                  <c:v>0.141095890410961</c:v>
                </c:pt>
                <c:pt idx="1237">
                  <c:v>0.141210045662103</c:v>
                </c:pt>
                <c:pt idx="1238">
                  <c:v>0.141324200913244</c:v>
                </c:pt>
                <c:pt idx="1239">
                  <c:v>0.141438356164386</c:v>
                </c:pt>
                <c:pt idx="1240">
                  <c:v>0.141552511415527</c:v>
                </c:pt>
                <c:pt idx="1241">
                  <c:v>0.141666666666669</c:v>
                </c:pt>
                <c:pt idx="1242">
                  <c:v>0.14178082191781</c:v>
                </c:pt>
                <c:pt idx="1243">
                  <c:v>0.141894977168952</c:v>
                </c:pt>
                <c:pt idx="1244">
                  <c:v>0.142009132420094</c:v>
                </c:pt>
                <c:pt idx="1245">
                  <c:v>0.142123287671235</c:v>
                </c:pt>
                <c:pt idx="1246">
                  <c:v>0.142237442922377</c:v>
                </c:pt>
                <c:pt idx="1247">
                  <c:v>0.142351598173518</c:v>
                </c:pt>
                <c:pt idx="1248">
                  <c:v>0.14246575342466</c:v>
                </c:pt>
                <c:pt idx="1249">
                  <c:v>0.142579908675801</c:v>
                </c:pt>
                <c:pt idx="1250">
                  <c:v>0.142694063926943</c:v>
                </c:pt>
                <c:pt idx="1251">
                  <c:v>0.142808219178084</c:v>
                </c:pt>
                <c:pt idx="1252">
                  <c:v>0.142922374429226</c:v>
                </c:pt>
                <c:pt idx="1253">
                  <c:v>0.143036529680368</c:v>
                </c:pt>
                <c:pt idx="1254">
                  <c:v>0.143150684931509</c:v>
                </c:pt>
                <c:pt idx="1255">
                  <c:v>0.143264840182651</c:v>
                </c:pt>
                <c:pt idx="1256">
                  <c:v>0.143378995433792</c:v>
                </c:pt>
                <c:pt idx="1257">
                  <c:v>0.143493150684934</c:v>
                </c:pt>
                <c:pt idx="1258">
                  <c:v>0.143607305936075</c:v>
                </c:pt>
                <c:pt idx="1259">
                  <c:v>0.143721461187217</c:v>
                </c:pt>
                <c:pt idx="1260">
                  <c:v>0.143835616438359</c:v>
                </c:pt>
                <c:pt idx="1261">
                  <c:v>0.1439497716895</c:v>
                </c:pt>
                <c:pt idx="1262">
                  <c:v>0.144063926940642</c:v>
                </c:pt>
                <c:pt idx="1263">
                  <c:v>0.144178082191783</c:v>
                </c:pt>
                <c:pt idx="1264">
                  <c:v>0.144292237442925</c:v>
                </c:pt>
                <c:pt idx="1265">
                  <c:v>0.144406392694066</c:v>
                </c:pt>
                <c:pt idx="1266">
                  <c:v>0.144520547945208</c:v>
                </c:pt>
                <c:pt idx="1267">
                  <c:v>0.144634703196349</c:v>
                </c:pt>
                <c:pt idx="1268">
                  <c:v>0.144748858447491</c:v>
                </c:pt>
                <c:pt idx="1269">
                  <c:v>0.144863013698633</c:v>
                </c:pt>
                <c:pt idx="1270">
                  <c:v>0.144977168949774</c:v>
                </c:pt>
                <c:pt idx="1271">
                  <c:v>0.145091324200916</c:v>
                </c:pt>
                <c:pt idx="1272">
                  <c:v>0.145205479452057</c:v>
                </c:pt>
                <c:pt idx="1273">
                  <c:v>0.145319634703199</c:v>
                </c:pt>
                <c:pt idx="1274">
                  <c:v>0.14543378995434</c:v>
                </c:pt>
                <c:pt idx="1275">
                  <c:v>0.145547945205482</c:v>
                </c:pt>
                <c:pt idx="1276">
                  <c:v>0.145662100456623</c:v>
                </c:pt>
                <c:pt idx="1277">
                  <c:v>0.145776255707765</c:v>
                </c:pt>
                <c:pt idx="1278">
                  <c:v>0.145890410958907</c:v>
                </c:pt>
                <c:pt idx="1279">
                  <c:v>0.146004566210048</c:v>
                </c:pt>
                <c:pt idx="1280">
                  <c:v>0.14611872146119</c:v>
                </c:pt>
                <c:pt idx="1281">
                  <c:v>0.146232876712331</c:v>
                </c:pt>
                <c:pt idx="1282">
                  <c:v>0.146347031963473</c:v>
                </c:pt>
                <c:pt idx="1283">
                  <c:v>0.146461187214614</c:v>
                </c:pt>
                <c:pt idx="1284">
                  <c:v>0.146575342465756</c:v>
                </c:pt>
                <c:pt idx="1285">
                  <c:v>0.146689497716897</c:v>
                </c:pt>
                <c:pt idx="1286">
                  <c:v>0.146803652968039</c:v>
                </c:pt>
                <c:pt idx="1287">
                  <c:v>0.146917808219181</c:v>
                </c:pt>
                <c:pt idx="1288">
                  <c:v>0.147031963470322</c:v>
                </c:pt>
                <c:pt idx="1289">
                  <c:v>0.147146118721464</c:v>
                </c:pt>
                <c:pt idx="1290">
                  <c:v>0.147260273972605</c:v>
                </c:pt>
                <c:pt idx="1291">
                  <c:v>0.147374429223747</c:v>
                </c:pt>
                <c:pt idx="1292">
                  <c:v>0.147488584474888</c:v>
                </c:pt>
                <c:pt idx="1293">
                  <c:v>0.14760273972603</c:v>
                </c:pt>
                <c:pt idx="1294">
                  <c:v>0.147716894977171</c:v>
                </c:pt>
                <c:pt idx="1295">
                  <c:v>0.147831050228313</c:v>
                </c:pt>
                <c:pt idx="1296">
                  <c:v>0.147945205479455</c:v>
                </c:pt>
                <c:pt idx="1297">
                  <c:v>0.148059360730596</c:v>
                </c:pt>
                <c:pt idx="1298">
                  <c:v>0.148173515981738</c:v>
                </c:pt>
                <c:pt idx="1299">
                  <c:v>0.148287671232879</c:v>
                </c:pt>
                <c:pt idx="1300">
                  <c:v>0.148401826484021</c:v>
                </c:pt>
                <c:pt idx="1301">
                  <c:v>0.148515981735162</c:v>
                </c:pt>
                <c:pt idx="1302">
                  <c:v>0.148630136986304</c:v>
                </c:pt>
                <c:pt idx="1303">
                  <c:v>0.148744292237445</c:v>
                </c:pt>
                <c:pt idx="1304">
                  <c:v>0.148858447488587</c:v>
                </c:pt>
                <c:pt idx="1305">
                  <c:v>0.148972602739729</c:v>
                </c:pt>
                <c:pt idx="1306">
                  <c:v>0.14908675799087</c:v>
                </c:pt>
                <c:pt idx="1307">
                  <c:v>0.149200913242012</c:v>
                </c:pt>
                <c:pt idx="1308">
                  <c:v>0.149315068493153</c:v>
                </c:pt>
                <c:pt idx="1309">
                  <c:v>0.149429223744295</c:v>
                </c:pt>
                <c:pt idx="1310">
                  <c:v>0.149543378995436</c:v>
                </c:pt>
                <c:pt idx="1311">
                  <c:v>0.149657534246578</c:v>
                </c:pt>
                <c:pt idx="1312">
                  <c:v>0.149771689497719</c:v>
                </c:pt>
                <c:pt idx="1313">
                  <c:v>0.149885844748861</c:v>
                </c:pt>
                <c:pt idx="1314">
                  <c:v>0.150000000000003</c:v>
                </c:pt>
                <c:pt idx="1315">
                  <c:v>0.150114155251144</c:v>
                </c:pt>
                <c:pt idx="1316">
                  <c:v>0.150228310502286</c:v>
                </c:pt>
                <c:pt idx="1317">
                  <c:v>0.150342465753427</c:v>
                </c:pt>
                <c:pt idx="1318">
                  <c:v>0.150456621004569</c:v>
                </c:pt>
                <c:pt idx="1319">
                  <c:v>0.15057077625571</c:v>
                </c:pt>
                <c:pt idx="1320">
                  <c:v>0.150684931506852</c:v>
                </c:pt>
                <c:pt idx="1321">
                  <c:v>0.150799086757993</c:v>
                </c:pt>
                <c:pt idx="1322">
                  <c:v>0.150913242009135</c:v>
                </c:pt>
                <c:pt idx="1323">
                  <c:v>0.151027397260277</c:v>
                </c:pt>
                <c:pt idx="1324">
                  <c:v>0.151141552511418</c:v>
                </c:pt>
                <c:pt idx="1325">
                  <c:v>0.15125570776256</c:v>
                </c:pt>
                <c:pt idx="1326">
                  <c:v>0.151369863013701</c:v>
                </c:pt>
                <c:pt idx="1327">
                  <c:v>0.151484018264843</c:v>
                </c:pt>
                <c:pt idx="1328">
                  <c:v>0.151598173515984</c:v>
                </c:pt>
                <c:pt idx="1329">
                  <c:v>0.151712328767126</c:v>
                </c:pt>
                <c:pt idx="1330">
                  <c:v>0.151826484018267</c:v>
                </c:pt>
                <c:pt idx="1331">
                  <c:v>0.151940639269409</c:v>
                </c:pt>
                <c:pt idx="1332">
                  <c:v>0.152054794520551</c:v>
                </c:pt>
                <c:pt idx="1333">
                  <c:v>0.152168949771692</c:v>
                </c:pt>
                <c:pt idx="1334">
                  <c:v>0.152283105022834</c:v>
                </c:pt>
                <c:pt idx="1335">
                  <c:v>0.152397260273975</c:v>
                </c:pt>
                <c:pt idx="1336">
                  <c:v>0.152511415525117</c:v>
                </c:pt>
                <c:pt idx="1337">
                  <c:v>0.152625570776258</c:v>
                </c:pt>
                <c:pt idx="1338">
                  <c:v>0.1527397260274</c:v>
                </c:pt>
                <c:pt idx="1339">
                  <c:v>0.152853881278541</c:v>
                </c:pt>
                <c:pt idx="1340">
                  <c:v>0.152968036529683</c:v>
                </c:pt>
                <c:pt idx="1341">
                  <c:v>0.153082191780825</c:v>
                </c:pt>
                <c:pt idx="1342">
                  <c:v>0.153196347031966</c:v>
                </c:pt>
                <c:pt idx="1343">
                  <c:v>0.153310502283108</c:v>
                </c:pt>
                <c:pt idx="1344">
                  <c:v>0.153424657534249</c:v>
                </c:pt>
                <c:pt idx="1345">
                  <c:v>0.153538812785391</c:v>
                </c:pt>
                <c:pt idx="1346">
                  <c:v>0.153652968036532</c:v>
                </c:pt>
                <c:pt idx="1347">
                  <c:v>0.153767123287674</c:v>
                </c:pt>
                <c:pt idx="1348">
                  <c:v>0.153881278538815</c:v>
                </c:pt>
                <c:pt idx="1349">
                  <c:v>0.153995433789957</c:v>
                </c:pt>
                <c:pt idx="1350">
                  <c:v>0.154109589041099</c:v>
                </c:pt>
                <c:pt idx="1351">
                  <c:v>0.15422374429224</c:v>
                </c:pt>
                <c:pt idx="1352">
                  <c:v>0.154337899543382</c:v>
                </c:pt>
                <c:pt idx="1353">
                  <c:v>0.154452054794523</c:v>
                </c:pt>
                <c:pt idx="1354">
                  <c:v>0.154566210045665</c:v>
                </c:pt>
                <c:pt idx="1355">
                  <c:v>0.154680365296806</c:v>
                </c:pt>
                <c:pt idx="1356">
                  <c:v>0.154794520547948</c:v>
                </c:pt>
                <c:pt idx="1357">
                  <c:v>0.154908675799089</c:v>
                </c:pt>
                <c:pt idx="1358">
                  <c:v>0.155022831050231</c:v>
                </c:pt>
                <c:pt idx="1359">
                  <c:v>0.155136986301373</c:v>
                </c:pt>
                <c:pt idx="1360">
                  <c:v>0.155251141552514</c:v>
                </c:pt>
                <c:pt idx="1361">
                  <c:v>0.155365296803656</c:v>
                </c:pt>
                <c:pt idx="1362">
                  <c:v>0.155479452054797</c:v>
                </c:pt>
                <c:pt idx="1363">
                  <c:v>0.155593607305939</c:v>
                </c:pt>
                <c:pt idx="1364">
                  <c:v>0.15570776255708</c:v>
                </c:pt>
                <c:pt idx="1365">
                  <c:v>0.155821917808222</c:v>
                </c:pt>
                <c:pt idx="1366">
                  <c:v>0.155936073059364</c:v>
                </c:pt>
                <c:pt idx="1367">
                  <c:v>0.156050228310505</c:v>
                </c:pt>
                <c:pt idx="1368">
                  <c:v>0.156164383561647</c:v>
                </c:pt>
                <c:pt idx="1369">
                  <c:v>0.156278538812788</c:v>
                </c:pt>
                <c:pt idx="1370">
                  <c:v>0.15639269406393</c:v>
                </c:pt>
                <c:pt idx="1371">
                  <c:v>0.156506849315071</c:v>
                </c:pt>
                <c:pt idx="1372">
                  <c:v>0.156621004566213</c:v>
                </c:pt>
                <c:pt idx="1373">
                  <c:v>0.156735159817354</c:v>
                </c:pt>
                <c:pt idx="1374">
                  <c:v>0.156849315068496</c:v>
                </c:pt>
                <c:pt idx="1375">
                  <c:v>0.156963470319638</c:v>
                </c:pt>
                <c:pt idx="1376">
                  <c:v>0.157077625570779</c:v>
                </c:pt>
                <c:pt idx="1377">
                  <c:v>0.157191780821921</c:v>
                </c:pt>
                <c:pt idx="1378">
                  <c:v>0.157305936073062</c:v>
                </c:pt>
                <c:pt idx="1379">
                  <c:v>0.157420091324204</c:v>
                </c:pt>
                <c:pt idx="1380">
                  <c:v>0.157534246575345</c:v>
                </c:pt>
                <c:pt idx="1381">
                  <c:v>0.157648401826487</c:v>
                </c:pt>
                <c:pt idx="1382">
                  <c:v>0.157762557077628</c:v>
                </c:pt>
                <c:pt idx="1383">
                  <c:v>0.15787671232877</c:v>
                </c:pt>
                <c:pt idx="1384">
                  <c:v>0.157990867579912</c:v>
                </c:pt>
                <c:pt idx="1385">
                  <c:v>0.158105022831053</c:v>
                </c:pt>
                <c:pt idx="1386">
                  <c:v>0.158219178082195</c:v>
                </c:pt>
                <c:pt idx="1387">
                  <c:v>0.158333333333336</c:v>
                </c:pt>
                <c:pt idx="1388">
                  <c:v>0.158447488584478</c:v>
                </c:pt>
                <c:pt idx="1389">
                  <c:v>0.158561643835619</c:v>
                </c:pt>
                <c:pt idx="1390">
                  <c:v>0.158675799086761</c:v>
                </c:pt>
                <c:pt idx="1391">
                  <c:v>0.158789954337902</c:v>
                </c:pt>
                <c:pt idx="1392">
                  <c:v>0.158904109589044</c:v>
                </c:pt>
                <c:pt idx="1393">
                  <c:v>0.159018264840186</c:v>
                </c:pt>
                <c:pt idx="1394">
                  <c:v>0.159132420091327</c:v>
                </c:pt>
                <c:pt idx="1395">
                  <c:v>0.159246575342469</c:v>
                </c:pt>
                <c:pt idx="1396">
                  <c:v>0.15936073059361</c:v>
                </c:pt>
                <c:pt idx="1397">
                  <c:v>0.159474885844752</c:v>
                </c:pt>
                <c:pt idx="1398">
                  <c:v>0.159589041095893</c:v>
                </c:pt>
                <c:pt idx="1399">
                  <c:v>0.159703196347035</c:v>
                </c:pt>
                <c:pt idx="1400">
                  <c:v>0.159817351598176</c:v>
                </c:pt>
                <c:pt idx="1401">
                  <c:v>0.159931506849318</c:v>
                </c:pt>
                <c:pt idx="1402">
                  <c:v>0.16004566210046</c:v>
                </c:pt>
                <c:pt idx="1403">
                  <c:v>0.160159817351601</c:v>
                </c:pt>
                <c:pt idx="1404">
                  <c:v>0.160273972602743</c:v>
                </c:pt>
                <c:pt idx="1405">
                  <c:v>0.160388127853884</c:v>
                </c:pt>
                <c:pt idx="1406">
                  <c:v>0.160502283105026</c:v>
                </c:pt>
                <c:pt idx="1407">
                  <c:v>0.160616438356167</c:v>
                </c:pt>
                <c:pt idx="1408">
                  <c:v>0.160730593607309</c:v>
                </c:pt>
                <c:pt idx="1409">
                  <c:v>0.16084474885845</c:v>
                </c:pt>
                <c:pt idx="1410">
                  <c:v>0.160958904109592</c:v>
                </c:pt>
                <c:pt idx="1411">
                  <c:v>0.161073059360734</c:v>
                </c:pt>
                <c:pt idx="1412">
                  <c:v>0.161187214611875</c:v>
                </c:pt>
                <c:pt idx="1413">
                  <c:v>0.161301369863017</c:v>
                </c:pt>
                <c:pt idx="1414">
                  <c:v>0.161415525114158</c:v>
                </c:pt>
                <c:pt idx="1415">
                  <c:v>0.1615296803653</c:v>
                </c:pt>
                <c:pt idx="1416">
                  <c:v>0.161643835616441</c:v>
                </c:pt>
                <c:pt idx="1417">
                  <c:v>0.161757990867583</c:v>
                </c:pt>
                <c:pt idx="1418">
                  <c:v>0.161872146118724</c:v>
                </c:pt>
                <c:pt idx="1419">
                  <c:v>0.161986301369866</c:v>
                </c:pt>
                <c:pt idx="1420">
                  <c:v>0.162100456621008</c:v>
                </c:pt>
                <c:pt idx="1421">
                  <c:v>0.162214611872149</c:v>
                </c:pt>
                <c:pt idx="1422">
                  <c:v>0.162328767123291</c:v>
                </c:pt>
                <c:pt idx="1423">
                  <c:v>0.162442922374432</c:v>
                </c:pt>
                <c:pt idx="1424">
                  <c:v>0.162557077625574</c:v>
                </c:pt>
                <c:pt idx="1425">
                  <c:v>0.162671232876715</c:v>
                </c:pt>
                <c:pt idx="1426">
                  <c:v>0.162785388127857</c:v>
                </c:pt>
                <c:pt idx="1427">
                  <c:v>0.162899543378998</c:v>
                </c:pt>
                <c:pt idx="1428">
                  <c:v>0.16301369863014</c:v>
                </c:pt>
                <c:pt idx="1429">
                  <c:v>0.163127853881282</c:v>
                </c:pt>
                <c:pt idx="1430">
                  <c:v>0.163242009132423</c:v>
                </c:pt>
                <c:pt idx="1431">
                  <c:v>0.163356164383565</c:v>
                </c:pt>
                <c:pt idx="1432">
                  <c:v>0.163470319634706</c:v>
                </c:pt>
                <c:pt idx="1433">
                  <c:v>0.163584474885848</c:v>
                </c:pt>
                <c:pt idx="1434">
                  <c:v>0.163698630136989</c:v>
                </c:pt>
                <c:pt idx="1435">
                  <c:v>0.163812785388131</c:v>
                </c:pt>
                <c:pt idx="1436">
                  <c:v>0.163926940639272</c:v>
                </c:pt>
                <c:pt idx="1437">
                  <c:v>0.164041095890414</c:v>
                </c:pt>
                <c:pt idx="1438">
                  <c:v>0.164155251141556</c:v>
                </c:pt>
                <c:pt idx="1439">
                  <c:v>0.164269406392697</c:v>
                </c:pt>
                <c:pt idx="1440">
                  <c:v>0.164383561643839</c:v>
                </c:pt>
                <c:pt idx="1441">
                  <c:v>0.16449771689498</c:v>
                </c:pt>
                <c:pt idx="1442">
                  <c:v>0.164611872146122</c:v>
                </c:pt>
                <c:pt idx="1443">
                  <c:v>0.164726027397263</c:v>
                </c:pt>
                <c:pt idx="1444">
                  <c:v>0.164840182648405</c:v>
                </c:pt>
                <c:pt idx="1445">
                  <c:v>0.164954337899546</c:v>
                </c:pt>
                <c:pt idx="1446">
                  <c:v>0.165068493150688</c:v>
                </c:pt>
                <c:pt idx="1447">
                  <c:v>0.16518264840183</c:v>
                </c:pt>
                <c:pt idx="1448">
                  <c:v>0.165296803652971</c:v>
                </c:pt>
                <c:pt idx="1449">
                  <c:v>0.165410958904113</c:v>
                </c:pt>
                <c:pt idx="1450">
                  <c:v>0.165525114155254</c:v>
                </c:pt>
                <c:pt idx="1451">
                  <c:v>0.165639269406396</c:v>
                </c:pt>
                <c:pt idx="1452">
                  <c:v>0.165753424657537</c:v>
                </c:pt>
                <c:pt idx="1453">
                  <c:v>0.165867579908679</c:v>
                </c:pt>
                <c:pt idx="1454">
                  <c:v>0.16598173515982</c:v>
                </c:pt>
                <c:pt idx="1455">
                  <c:v>0.166095890410962</c:v>
                </c:pt>
                <c:pt idx="1456">
                  <c:v>0.166210045662104</c:v>
                </c:pt>
                <c:pt idx="1457">
                  <c:v>0.166324200913245</c:v>
                </c:pt>
                <c:pt idx="1458">
                  <c:v>0.166438356164387</c:v>
                </c:pt>
                <c:pt idx="1459">
                  <c:v>0.166552511415528</c:v>
                </c:pt>
                <c:pt idx="1460">
                  <c:v>0.16666666666667</c:v>
                </c:pt>
                <c:pt idx="1461">
                  <c:v>0.166780821917811</c:v>
                </c:pt>
                <c:pt idx="1462">
                  <c:v>0.166894977168953</c:v>
                </c:pt>
                <c:pt idx="1463">
                  <c:v>0.167009132420095</c:v>
                </c:pt>
                <c:pt idx="1464">
                  <c:v>0.167123287671236</c:v>
                </c:pt>
                <c:pt idx="1465">
                  <c:v>0.167237442922378</c:v>
                </c:pt>
                <c:pt idx="1466">
                  <c:v>0.167351598173519</c:v>
                </c:pt>
                <c:pt idx="1467">
                  <c:v>0.167465753424661</c:v>
                </c:pt>
                <c:pt idx="1468">
                  <c:v>0.167579908675802</c:v>
                </c:pt>
                <c:pt idx="1469">
                  <c:v>0.167694063926944</c:v>
                </c:pt>
                <c:pt idx="1470">
                  <c:v>0.167808219178085</c:v>
                </c:pt>
                <c:pt idx="1471">
                  <c:v>0.167922374429227</c:v>
                </c:pt>
                <c:pt idx="1472">
                  <c:v>0.168036529680369</c:v>
                </c:pt>
                <c:pt idx="1473">
                  <c:v>0.16815068493151</c:v>
                </c:pt>
                <c:pt idx="1474">
                  <c:v>0.168264840182652</c:v>
                </c:pt>
                <c:pt idx="1475">
                  <c:v>0.168378995433793</c:v>
                </c:pt>
                <c:pt idx="1476">
                  <c:v>0.168493150684935</c:v>
                </c:pt>
                <c:pt idx="1477">
                  <c:v>0.168607305936076</c:v>
                </c:pt>
                <c:pt idx="1478">
                  <c:v>0.168721461187218</c:v>
                </c:pt>
                <c:pt idx="1479">
                  <c:v>0.168835616438359</c:v>
                </c:pt>
                <c:pt idx="1480">
                  <c:v>0.168949771689501</c:v>
                </c:pt>
                <c:pt idx="1481">
                  <c:v>0.169063926940643</c:v>
                </c:pt>
                <c:pt idx="1482">
                  <c:v>0.169178082191784</c:v>
                </c:pt>
                <c:pt idx="1483">
                  <c:v>0.169292237442926</c:v>
                </c:pt>
                <c:pt idx="1484">
                  <c:v>0.169406392694067</c:v>
                </c:pt>
                <c:pt idx="1485">
                  <c:v>0.169520547945209</c:v>
                </c:pt>
                <c:pt idx="1486">
                  <c:v>0.16963470319635</c:v>
                </c:pt>
                <c:pt idx="1487">
                  <c:v>0.169748858447492</c:v>
                </c:pt>
                <c:pt idx="1488">
                  <c:v>0.169863013698633</c:v>
                </c:pt>
                <c:pt idx="1489">
                  <c:v>0.169977168949775</c:v>
                </c:pt>
                <c:pt idx="1490">
                  <c:v>0.170091324200917</c:v>
                </c:pt>
                <c:pt idx="1491">
                  <c:v>0.170205479452058</c:v>
                </c:pt>
                <c:pt idx="1492">
                  <c:v>0.1703196347032</c:v>
                </c:pt>
                <c:pt idx="1493">
                  <c:v>0.170433789954341</c:v>
                </c:pt>
                <c:pt idx="1494">
                  <c:v>0.170547945205483</c:v>
                </c:pt>
                <c:pt idx="1495">
                  <c:v>0.170662100456624</c:v>
                </c:pt>
                <c:pt idx="1496">
                  <c:v>0.170776255707766</c:v>
                </c:pt>
                <c:pt idx="1497">
                  <c:v>0.170890410958907</c:v>
                </c:pt>
                <c:pt idx="1498">
                  <c:v>0.171004566210049</c:v>
                </c:pt>
                <c:pt idx="1499">
                  <c:v>0.171118721461191</c:v>
                </c:pt>
                <c:pt idx="1500">
                  <c:v>0.171232876712332</c:v>
                </c:pt>
                <c:pt idx="1501">
                  <c:v>0.171347031963474</c:v>
                </c:pt>
                <c:pt idx="1502">
                  <c:v>0.171461187214615</c:v>
                </c:pt>
                <c:pt idx="1503">
                  <c:v>0.171575342465757</c:v>
                </c:pt>
                <c:pt idx="1504">
                  <c:v>0.171689497716898</c:v>
                </c:pt>
                <c:pt idx="1505">
                  <c:v>0.17180365296804</c:v>
                </c:pt>
                <c:pt idx="1506">
                  <c:v>0.171917808219181</c:v>
                </c:pt>
                <c:pt idx="1507">
                  <c:v>0.172031963470323</c:v>
                </c:pt>
                <c:pt idx="1508">
                  <c:v>0.172146118721465</c:v>
                </c:pt>
                <c:pt idx="1509">
                  <c:v>0.172260273972606</c:v>
                </c:pt>
                <c:pt idx="1510">
                  <c:v>0.172374429223748</c:v>
                </c:pt>
                <c:pt idx="1511">
                  <c:v>0.172488584474889</c:v>
                </c:pt>
                <c:pt idx="1512">
                  <c:v>0.172602739726031</c:v>
                </c:pt>
                <c:pt idx="1513">
                  <c:v>0.172716894977172</c:v>
                </c:pt>
                <c:pt idx="1514">
                  <c:v>0.172831050228314</c:v>
                </c:pt>
                <c:pt idx="1515">
                  <c:v>0.172945205479455</c:v>
                </c:pt>
                <c:pt idx="1516">
                  <c:v>0.173059360730597</c:v>
                </c:pt>
                <c:pt idx="1517">
                  <c:v>0.173173515981739</c:v>
                </c:pt>
                <c:pt idx="1518">
                  <c:v>0.17328767123288</c:v>
                </c:pt>
                <c:pt idx="1519">
                  <c:v>0.173401826484022</c:v>
                </c:pt>
                <c:pt idx="1520">
                  <c:v>0.173515981735163</c:v>
                </c:pt>
                <c:pt idx="1521">
                  <c:v>0.173630136986305</c:v>
                </c:pt>
                <c:pt idx="1522">
                  <c:v>0.173744292237446</c:v>
                </c:pt>
                <c:pt idx="1523">
                  <c:v>0.173858447488588</c:v>
                </c:pt>
                <c:pt idx="1524">
                  <c:v>0.173972602739729</c:v>
                </c:pt>
                <c:pt idx="1525">
                  <c:v>0.174086757990871</c:v>
                </c:pt>
                <c:pt idx="1526">
                  <c:v>0.174200913242013</c:v>
                </c:pt>
                <c:pt idx="1527">
                  <c:v>0.174315068493154</c:v>
                </c:pt>
                <c:pt idx="1528">
                  <c:v>0.174429223744296</c:v>
                </c:pt>
                <c:pt idx="1529">
                  <c:v>0.174543378995437</c:v>
                </c:pt>
                <c:pt idx="1530">
                  <c:v>0.174657534246579</c:v>
                </c:pt>
                <c:pt idx="1531">
                  <c:v>0.17477168949772</c:v>
                </c:pt>
                <c:pt idx="1532">
                  <c:v>0.174885844748862</c:v>
                </c:pt>
                <c:pt idx="1533">
                  <c:v>0.175000000000003</c:v>
                </c:pt>
                <c:pt idx="1534">
                  <c:v>0.175114155251145</c:v>
                </c:pt>
                <c:pt idx="1535">
                  <c:v>0.175228310502287</c:v>
                </c:pt>
                <c:pt idx="1536">
                  <c:v>0.175342465753428</c:v>
                </c:pt>
                <c:pt idx="1537">
                  <c:v>0.17545662100457</c:v>
                </c:pt>
                <c:pt idx="1538">
                  <c:v>0.175570776255711</c:v>
                </c:pt>
                <c:pt idx="1539">
                  <c:v>0.175684931506853</c:v>
                </c:pt>
                <c:pt idx="1540">
                  <c:v>0.175799086757994</c:v>
                </c:pt>
                <c:pt idx="1541">
                  <c:v>0.175913242009136</c:v>
                </c:pt>
                <c:pt idx="1542">
                  <c:v>0.176027397260277</c:v>
                </c:pt>
                <c:pt idx="1543">
                  <c:v>0.176141552511419</c:v>
                </c:pt>
                <c:pt idx="1544">
                  <c:v>0.176255707762561</c:v>
                </c:pt>
                <c:pt idx="1545">
                  <c:v>0.176369863013702</c:v>
                </c:pt>
                <c:pt idx="1546">
                  <c:v>0.176484018264844</c:v>
                </c:pt>
                <c:pt idx="1547">
                  <c:v>0.176598173515985</c:v>
                </c:pt>
                <c:pt idx="1548">
                  <c:v>0.176712328767127</c:v>
                </c:pt>
                <c:pt idx="1549">
                  <c:v>0.176826484018268</c:v>
                </c:pt>
                <c:pt idx="1550">
                  <c:v>0.17694063926941</c:v>
                </c:pt>
                <c:pt idx="1551">
                  <c:v>0.177054794520551</c:v>
                </c:pt>
                <c:pt idx="1552">
                  <c:v>0.177168949771693</c:v>
                </c:pt>
                <c:pt idx="1553">
                  <c:v>0.177283105022835</c:v>
                </c:pt>
                <c:pt idx="1554">
                  <c:v>0.177397260273976</c:v>
                </c:pt>
                <c:pt idx="1555">
                  <c:v>0.177511415525118</c:v>
                </c:pt>
                <c:pt idx="1556">
                  <c:v>0.177625570776259</c:v>
                </c:pt>
                <c:pt idx="1557">
                  <c:v>0.177739726027401</c:v>
                </c:pt>
                <c:pt idx="1558">
                  <c:v>0.177853881278542</c:v>
                </c:pt>
                <c:pt idx="1559">
                  <c:v>0.177968036529684</c:v>
                </c:pt>
                <c:pt idx="1560">
                  <c:v>0.178082191780826</c:v>
                </c:pt>
                <c:pt idx="1561">
                  <c:v>0.178196347031967</c:v>
                </c:pt>
                <c:pt idx="1562">
                  <c:v>0.178310502283109</c:v>
                </c:pt>
                <c:pt idx="1563">
                  <c:v>0.17842465753425</c:v>
                </c:pt>
                <c:pt idx="1564">
                  <c:v>0.178538812785392</c:v>
                </c:pt>
                <c:pt idx="1565">
                  <c:v>0.178652968036533</c:v>
                </c:pt>
                <c:pt idx="1566">
                  <c:v>0.178767123287675</c:v>
                </c:pt>
                <c:pt idx="1567">
                  <c:v>0.178881278538816</c:v>
                </c:pt>
                <c:pt idx="1568">
                  <c:v>0.178995433789958</c:v>
                </c:pt>
                <c:pt idx="1569">
                  <c:v>0.1791095890411</c:v>
                </c:pt>
                <c:pt idx="1570">
                  <c:v>0.179223744292241</c:v>
                </c:pt>
                <c:pt idx="1571">
                  <c:v>0.179337899543383</c:v>
                </c:pt>
                <c:pt idx="1572">
                  <c:v>0.179452054794524</c:v>
                </c:pt>
                <c:pt idx="1573">
                  <c:v>0.179566210045666</c:v>
                </c:pt>
                <c:pt idx="1574">
                  <c:v>0.179680365296807</c:v>
                </c:pt>
                <c:pt idx="1575">
                  <c:v>0.179794520547949</c:v>
                </c:pt>
                <c:pt idx="1576">
                  <c:v>0.17990867579909</c:v>
                </c:pt>
                <c:pt idx="1577">
                  <c:v>0.180022831050232</c:v>
                </c:pt>
                <c:pt idx="1578">
                  <c:v>0.180136986301374</c:v>
                </c:pt>
                <c:pt idx="1579">
                  <c:v>0.180251141552515</c:v>
                </c:pt>
                <c:pt idx="1580">
                  <c:v>0.180365296803657</c:v>
                </c:pt>
                <c:pt idx="1581">
                  <c:v>0.180479452054798</c:v>
                </c:pt>
                <c:pt idx="1582">
                  <c:v>0.18059360730594</c:v>
                </c:pt>
                <c:pt idx="1583">
                  <c:v>0.180707762557081</c:v>
                </c:pt>
                <c:pt idx="1584">
                  <c:v>0.180821917808223</c:v>
                </c:pt>
                <c:pt idx="1585">
                  <c:v>0.180936073059364</c:v>
                </c:pt>
                <c:pt idx="1586">
                  <c:v>0.181050228310506</c:v>
                </c:pt>
                <c:pt idx="1587">
                  <c:v>0.181164383561648</c:v>
                </c:pt>
                <c:pt idx="1588">
                  <c:v>0.181278538812789</c:v>
                </c:pt>
                <c:pt idx="1589">
                  <c:v>0.181392694063931</c:v>
                </c:pt>
                <c:pt idx="1590">
                  <c:v>0.181506849315072</c:v>
                </c:pt>
                <c:pt idx="1591">
                  <c:v>0.181621004566214</c:v>
                </c:pt>
                <c:pt idx="1592">
                  <c:v>0.181735159817355</c:v>
                </c:pt>
                <c:pt idx="1593">
                  <c:v>0.181849315068497</c:v>
                </c:pt>
                <c:pt idx="1594">
                  <c:v>0.181963470319638</c:v>
                </c:pt>
                <c:pt idx="1595">
                  <c:v>0.18207762557078</c:v>
                </c:pt>
                <c:pt idx="1596">
                  <c:v>0.182191780821922</c:v>
                </c:pt>
                <c:pt idx="1597">
                  <c:v>0.182305936073063</c:v>
                </c:pt>
                <c:pt idx="1598">
                  <c:v>0.182420091324205</c:v>
                </c:pt>
                <c:pt idx="1599">
                  <c:v>0.182534246575346</c:v>
                </c:pt>
                <c:pt idx="1600">
                  <c:v>0.182648401826488</c:v>
                </c:pt>
                <c:pt idx="1601">
                  <c:v>0.182762557077629</c:v>
                </c:pt>
                <c:pt idx="1602">
                  <c:v>0.182876712328771</c:v>
                </c:pt>
                <c:pt idx="1603">
                  <c:v>0.182990867579912</c:v>
                </c:pt>
                <c:pt idx="1604">
                  <c:v>0.183105022831054</c:v>
                </c:pt>
                <c:pt idx="1605">
                  <c:v>0.183219178082196</c:v>
                </c:pt>
                <c:pt idx="1606">
                  <c:v>0.183333333333337</c:v>
                </c:pt>
                <c:pt idx="1607">
                  <c:v>0.183447488584479</c:v>
                </c:pt>
                <c:pt idx="1608">
                  <c:v>0.18356164383562</c:v>
                </c:pt>
                <c:pt idx="1609">
                  <c:v>0.183675799086762</c:v>
                </c:pt>
                <c:pt idx="1610">
                  <c:v>0.183789954337903</c:v>
                </c:pt>
                <c:pt idx="1611">
                  <c:v>0.183904109589045</c:v>
                </c:pt>
                <c:pt idx="1612">
                  <c:v>0.184018264840186</c:v>
                </c:pt>
                <c:pt idx="1613">
                  <c:v>0.184132420091328</c:v>
                </c:pt>
                <c:pt idx="1614">
                  <c:v>0.18424657534247</c:v>
                </c:pt>
                <c:pt idx="1615">
                  <c:v>0.184360730593611</c:v>
                </c:pt>
                <c:pt idx="1616">
                  <c:v>0.184474885844753</c:v>
                </c:pt>
                <c:pt idx="1617">
                  <c:v>0.184589041095894</c:v>
                </c:pt>
                <c:pt idx="1618">
                  <c:v>0.184703196347036</c:v>
                </c:pt>
                <c:pt idx="1619">
                  <c:v>0.184817351598177</c:v>
                </c:pt>
                <c:pt idx="1620">
                  <c:v>0.184931506849319</c:v>
                </c:pt>
                <c:pt idx="1621">
                  <c:v>0.18504566210046</c:v>
                </c:pt>
                <c:pt idx="1622">
                  <c:v>0.185159817351602</c:v>
                </c:pt>
                <c:pt idx="1623">
                  <c:v>0.185273972602744</c:v>
                </c:pt>
                <c:pt idx="1624">
                  <c:v>0.185388127853885</c:v>
                </c:pt>
                <c:pt idx="1625">
                  <c:v>0.185502283105027</c:v>
                </c:pt>
                <c:pt idx="1626">
                  <c:v>0.185616438356168</c:v>
                </c:pt>
                <c:pt idx="1627">
                  <c:v>0.18573059360731</c:v>
                </c:pt>
                <c:pt idx="1628">
                  <c:v>0.185844748858451</c:v>
                </c:pt>
                <c:pt idx="1629">
                  <c:v>0.185958904109593</c:v>
                </c:pt>
                <c:pt idx="1630">
                  <c:v>0.186073059360734</c:v>
                </c:pt>
                <c:pt idx="1631">
                  <c:v>0.186187214611876</c:v>
                </c:pt>
                <c:pt idx="1632">
                  <c:v>0.186301369863018</c:v>
                </c:pt>
                <c:pt idx="1633">
                  <c:v>0.186415525114159</c:v>
                </c:pt>
                <c:pt idx="1634">
                  <c:v>0.186529680365301</c:v>
                </c:pt>
                <c:pt idx="1635">
                  <c:v>0.186643835616442</c:v>
                </c:pt>
                <c:pt idx="1636">
                  <c:v>0.186757990867584</c:v>
                </c:pt>
                <c:pt idx="1637">
                  <c:v>0.186872146118725</c:v>
                </c:pt>
                <c:pt idx="1638">
                  <c:v>0.186986301369867</c:v>
                </c:pt>
                <c:pt idx="1639">
                  <c:v>0.187100456621008</c:v>
                </c:pt>
                <c:pt idx="1640">
                  <c:v>0.18721461187215</c:v>
                </c:pt>
                <c:pt idx="1641">
                  <c:v>0.187328767123292</c:v>
                </c:pt>
                <c:pt idx="1642">
                  <c:v>0.187442922374433</c:v>
                </c:pt>
                <c:pt idx="1643">
                  <c:v>0.187557077625575</c:v>
                </c:pt>
                <c:pt idx="1644">
                  <c:v>0.187671232876716</c:v>
                </c:pt>
                <c:pt idx="1645">
                  <c:v>0.187785388127858</c:v>
                </c:pt>
                <c:pt idx="1646">
                  <c:v>0.187899543378999</c:v>
                </c:pt>
                <c:pt idx="1647">
                  <c:v>0.188013698630141</c:v>
                </c:pt>
                <c:pt idx="1648">
                  <c:v>0.188127853881282</c:v>
                </c:pt>
                <c:pt idx="1649">
                  <c:v>0.188242009132424</c:v>
                </c:pt>
                <c:pt idx="1650">
                  <c:v>0.188356164383566</c:v>
                </c:pt>
                <c:pt idx="1651">
                  <c:v>0.188470319634707</c:v>
                </c:pt>
                <c:pt idx="1652">
                  <c:v>0.188584474885849</c:v>
                </c:pt>
                <c:pt idx="1653">
                  <c:v>0.18869863013699</c:v>
                </c:pt>
                <c:pt idx="1654">
                  <c:v>0.188812785388132</c:v>
                </c:pt>
                <c:pt idx="1655">
                  <c:v>0.188926940639273</c:v>
                </c:pt>
                <c:pt idx="1656">
                  <c:v>0.189041095890415</c:v>
                </c:pt>
                <c:pt idx="1657">
                  <c:v>0.189155251141556</c:v>
                </c:pt>
                <c:pt idx="1658">
                  <c:v>0.189269406392698</c:v>
                </c:pt>
                <c:pt idx="1659">
                  <c:v>0.18938356164384</c:v>
                </c:pt>
                <c:pt idx="1660">
                  <c:v>0.189497716894981</c:v>
                </c:pt>
                <c:pt idx="1661">
                  <c:v>0.189611872146123</c:v>
                </c:pt>
                <c:pt idx="1662">
                  <c:v>0.189726027397264</c:v>
                </c:pt>
                <c:pt idx="1663">
                  <c:v>0.189840182648406</c:v>
                </c:pt>
                <c:pt idx="1664">
                  <c:v>0.189954337899547</c:v>
                </c:pt>
                <c:pt idx="1665">
                  <c:v>0.190068493150689</c:v>
                </c:pt>
                <c:pt idx="1666">
                  <c:v>0.190182648401831</c:v>
                </c:pt>
                <c:pt idx="1667">
                  <c:v>0.190296803652972</c:v>
                </c:pt>
                <c:pt idx="1668">
                  <c:v>0.190410958904114</c:v>
                </c:pt>
                <c:pt idx="1669">
                  <c:v>0.190525114155255</c:v>
                </c:pt>
                <c:pt idx="1670">
                  <c:v>0.190639269406397</c:v>
                </c:pt>
                <c:pt idx="1671">
                  <c:v>0.190753424657538</c:v>
                </c:pt>
                <c:pt idx="1672">
                  <c:v>0.19086757990868</c:v>
                </c:pt>
                <c:pt idx="1673">
                  <c:v>0.190981735159821</c:v>
                </c:pt>
                <c:pt idx="1674">
                  <c:v>0.191095890410963</c:v>
                </c:pt>
                <c:pt idx="1675">
                  <c:v>0.191210045662105</c:v>
                </c:pt>
                <c:pt idx="1676">
                  <c:v>0.191324200913246</c:v>
                </c:pt>
                <c:pt idx="1677">
                  <c:v>0.191438356164388</c:v>
                </c:pt>
                <c:pt idx="1678">
                  <c:v>0.191552511415529</c:v>
                </c:pt>
                <c:pt idx="1679">
                  <c:v>0.191666666666671</c:v>
                </c:pt>
                <c:pt idx="1680">
                  <c:v>0.191780821917812</c:v>
                </c:pt>
                <c:pt idx="1681">
                  <c:v>0.191894977168954</c:v>
                </c:pt>
                <c:pt idx="1682">
                  <c:v>0.192009132420095</c:v>
                </c:pt>
                <c:pt idx="1683">
                  <c:v>0.192123287671237</c:v>
                </c:pt>
                <c:pt idx="1684">
                  <c:v>0.192237442922379</c:v>
                </c:pt>
                <c:pt idx="1685">
                  <c:v>0.19235159817352</c:v>
                </c:pt>
                <c:pt idx="1686">
                  <c:v>0.192465753424662</c:v>
                </c:pt>
                <c:pt idx="1687">
                  <c:v>0.192579908675803</c:v>
                </c:pt>
                <c:pt idx="1688">
                  <c:v>0.192694063926945</c:v>
                </c:pt>
                <c:pt idx="1689">
                  <c:v>0.192808219178086</c:v>
                </c:pt>
                <c:pt idx="1690">
                  <c:v>0.192922374429228</c:v>
                </c:pt>
                <c:pt idx="1691">
                  <c:v>0.193036529680369</c:v>
                </c:pt>
                <c:pt idx="1692">
                  <c:v>0.193150684931511</c:v>
                </c:pt>
                <c:pt idx="1693">
                  <c:v>0.193264840182653</c:v>
                </c:pt>
                <c:pt idx="1694">
                  <c:v>0.193378995433794</c:v>
                </c:pt>
                <c:pt idx="1695">
                  <c:v>0.193493150684936</c:v>
                </c:pt>
                <c:pt idx="1696">
                  <c:v>0.193607305936077</c:v>
                </c:pt>
                <c:pt idx="1697">
                  <c:v>0.193721461187219</c:v>
                </c:pt>
                <c:pt idx="1698">
                  <c:v>0.19383561643836</c:v>
                </c:pt>
                <c:pt idx="1699">
                  <c:v>0.193949771689502</c:v>
                </c:pt>
                <c:pt idx="1700">
                  <c:v>0.194063926940643</c:v>
                </c:pt>
                <c:pt idx="1701">
                  <c:v>0.194178082191785</c:v>
                </c:pt>
                <c:pt idx="1702">
                  <c:v>0.194292237442927</c:v>
                </c:pt>
                <c:pt idx="1703">
                  <c:v>0.194406392694068</c:v>
                </c:pt>
                <c:pt idx="1704">
                  <c:v>0.19452054794521</c:v>
                </c:pt>
                <c:pt idx="1705">
                  <c:v>0.194634703196351</c:v>
                </c:pt>
                <c:pt idx="1706">
                  <c:v>0.194748858447493</c:v>
                </c:pt>
                <c:pt idx="1707">
                  <c:v>0.194863013698634</c:v>
                </c:pt>
                <c:pt idx="1708">
                  <c:v>0.194977168949776</c:v>
                </c:pt>
                <c:pt idx="1709">
                  <c:v>0.195091324200917</c:v>
                </c:pt>
                <c:pt idx="1710">
                  <c:v>0.195205479452059</c:v>
                </c:pt>
                <c:pt idx="1711">
                  <c:v>0.195319634703201</c:v>
                </c:pt>
                <c:pt idx="1712">
                  <c:v>0.195433789954342</c:v>
                </c:pt>
                <c:pt idx="1713">
                  <c:v>0.195547945205484</c:v>
                </c:pt>
                <c:pt idx="1714">
                  <c:v>0.195662100456625</c:v>
                </c:pt>
                <c:pt idx="1715">
                  <c:v>0.195776255707767</c:v>
                </c:pt>
                <c:pt idx="1716">
                  <c:v>0.195890410958908</c:v>
                </c:pt>
                <c:pt idx="1717">
                  <c:v>0.19600456621005</c:v>
                </c:pt>
                <c:pt idx="1718">
                  <c:v>0.196118721461191</c:v>
                </c:pt>
                <c:pt idx="1719">
                  <c:v>0.196232876712333</c:v>
                </c:pt>
                <c:pt idx="1720">
                  <c:v>0.196347031963475</c:v>
                </c:pt>
                <c:pt idx="1721">
                  <c:v>0.196461187214616</c:v>
                </c:pt>
                <c:pt idx="1722">
                  <c:v>0.196575342465758</c:v>
                </c:pt>
                <c:pt idx="1723">
                  <c:v>0.196689497716899</c:v>
                </c:pt>
                <c:pt idx="1724">
                  <c:v>0.196803652968041</c:v>
                </c:pt>
                <c:pt idx="1725">
                  <c:v>0.196917808219182</c:v>
                </c:pt>
                <c:pt idx="1726">
                  <c:v>0.197031963470324</c:v>
                </c:pt>
                <c:pt idx="1727">
                  <c:v>0.197146118721465</c:v>
                </c:pt>
                <c:pt idx="1728">
                  <c:v>0.197260273972607</c:v>
                </c:pt>
                <c:pt idx="1729">
                  <c:v>0.197374429223749</c:v>
                </c:pt>
                <c:pt idx="1730">
                  <c:v>0.19748858447489</c:v>
                </c:pt>
                <c:pt idx="1731">
                  <c:v>0.197602739726032</c:v>
                </c:pt>
                <c:pt idx="1732">
                  <c:v>0.197716894977173</c:v>
                </c:pt>
                <c:pt idx="1733">
                  <c:v>0.197831050228315</c:v>
                </c:pt>
                <c:pt idx="1734">
                  <c:v>0.197945205479456</c:v>
                </c:pt>
                <c:pt idx="1735">
                  <c:v>0.198059360730598</c:v>
                </c:pt>
                <c:pt idx="1736">
                  <c:v>0.198173515981739</c:v>
                </c:pt>
                <c:pt idx="1737">
                  <c:v>0.198287671232881</c:v>
                </c:pt>
                <c:pt idx="1738">
                  <c:v>0.198401826484023</c:v>
                </c:pt>
                <c:pt idx="1739">
                  <c:v>0.198515981735164</c:v>
                </c:pt>
                <c:pt idx="1740">
                  <c:v>0.198630136986306</c:v>
                </c:pt>
                <c:pt idx="1741">
                  <c:v>0.198744292237447</c:v>
                </c:pt>
                <c:pt idx="1742">
                  <c:v>0.198858447488589</c:v>
                </c:pt>
                <c:pt idx="1743">
                  <c:v>0.19897260273973</c:v>
                </c:pt>
                <c:pt idx="1744">
                  <c:v>0.199086757990872</c:v>
                </c:pt>
                <c:pt idx="1745">
                  <c:v>0.199200913242013</c:v>
                </c:pt>
                <c:pt idx="1746">
                  <c:v>0.199315068493155</c:v>
                </c:pt>
                <c:pt idx="1747">
                  <c:v>0.199429223744297</c:v>
                </c:pt>
                <c:pt idx="1748">
                  <c:v>0.199543378995438</c:v>
                </c:pt>
                <c:pt idx="1749">
                  <c:v>0.19965753424658</c:v>
                </c:pt>
                <c:pt idx="1750">
                  <c:v>0.199771689497721</c:v>
                </c:pt>
                <c:pt idx="1751">
                  <c:v>0.199885844748863</c:v>
                </c:pt>
                <c:pt idx="1752">
                  <c:v>0.200000000000004</c:v>
                </c:pt>
                <c:pt idx="1753">
                  <c:v>0.200114155251146</c:v>
                </c:pt>
                <c:pt idx="1754">
                  <c:v>0.200228310502287</c:v>
                </c:pt>
                <c:pt idx="1755">
                  <c:v>0.200342465753429</c:v>
                </c:pt>
                <c:pt idx="1756">
                  <c:v>0.200456621004571</c:v>
                </c:pt>
                <c:pt idx="1757">
                  <c:v>0.200570776255712</c:v>
                </c:pt>
                <c:pt idx="1758">
                  <c:v>0.200684931506854</c:v>
                </c:pt>
                <c:pt idx="1759">
                  <c:v>0.200799086757995</c:v>
                </c:pt>
                <c:pt idx="1760">
                  <c:v>0.200913242009137</c:v>
                </c:pt>
                <c:pt idx="1761">
                  <c:v>0.201027397260278</c:v>
                </c:pt>
                <c:pt idx="1762">
                  <c:v>0.20114155251142</c:v>
                </c:pt>
                <c:pt idx="1763">
                  <c:v>0.201255707762562</c:v>
                </c:pt>
                <c:pt idx="1764">
                  <c:v>0.201369863013703</c:v>
                </c:pt>
                <c:pt idx="1765">
                  <c:v>0.201484018264845</c:v>
                </c:pt>
                <c:pt idx="1766">
                  <c:v>0.201598173515986</c:v>
                </c:pt>
                <c:pt idx="1767">
                  <c:v>0.201712328767128</c:v>
                </c:pt>
                <c:pt idx="1768">
                  <c:v>0.201826484018269</c:v>
                </c:pt>
                <c:pt idx="1769">
                  <c:v>0.201940639269411</c:v>
                </c:pt>
                <c:pt idx="1770">
                  <c:v>0.202054794520552</c:v>
                </c:pt>
                <c:pt idx="1771">
                  <c:v>0.202168949771694</c:v>
                </c:pt>
                <c:pt idx="1772">
                  <c:v>0.202283105022836</c:v>
                </c:pt>
                <c:pt idx="1773">
                  <c:v>0.202397260273977</c:v>
                </c:pt>
                <c:pt idx="1774">
                  <c:v>0.202511415525119</c:v>
                </c:pt>
                <c:pt idx="1775">
                  <c:v>0.20262557077626</c:v>
                </c:pt>
                <c:pt idx="1776">
                  <c:v>0.202739726027402</c:v>
                </c:pt>
                <c:pt idx="1777">
                  <c:v>0.202853881278543</c:v>
                </c:pt>
                <c:pt idx="1778">
                  <c:v>0.202968036529685</c:v>
                </c:pt>
                <c:pt idx="1779">
                  <c:v>0.203082191780826</c:v>
                </c:pt>
                <c:pt idx="1780">
                  <c:v>0.203196347031968</c:v>
                </c:pt>
                <c:pt idx="1781">
                  <c:v>0.20331050228311</c:v>
                </c:pt>
                <c:pt idx="1782">
                  <c:v>0.203424657534251</c:v>
                </c:pt>
                <c:pt idx="1783">
                  <c:v>0.203538812785393</c:v>
                </c:pt>
                <c:pt idx="1784">
                  <c:v>0.203652968036534</c:v>
                </c:pt>
                <c:pt idx="1785">
                  <c:v>0.203767123287676</c:v>
                </c:pt>
                <c:pt idx="1786">
                  <c:v>0.203881278538817</c:v>
                </c:pt>
                <c:pt idx="1787">
                  <c:v>0.203995433789959</c:v>
                </c:pt>
                <c:pt idx="1788">
                  <c:v>0.2041095890411</c:v>
                </c:pt>
                <c:pt idx="1789">
                  <c:v>0.204223744292242</c:v>
                </c:pt>
                <c:pt idx="1790">
                  <c:v>0.204337899543384</c:v>
                </c:pt>
                <c:pt idx="1791">
                  <c:v>0.204452054794525</c:v>
                </c:pt>
                <c:pt idx="1792">
                  <c:v>0.204566210045667</c:v>
                </c:pt>
                <c:pt idx="1793">
                  <c:v>0.204680365296808</c:v>
                </c:pt>
                <c:pt idx="1794">
                  <c:v>0.20479452054795</c:v>
                </c:pt>
                <c:pt idx="1795">
                  <c:v>0.204908675799091</c:v>
                </c:pt>
                <c:pt idx="1796">
                  <c:v>0.205022831050233</c:v>
                </c:pt>
                <c:pt idx="1797">
                  <c:v>0.205136986301374</c:v>
                </c:pt>
                <c:pt idx="1798">
                  <c:v>0.205251141552516</c:v>
                </c:pt>
                <c:pt idx="1799">
                  <c:v>0.205365296803658</c:v>
                </c:pt>
                <c:pt idx="1800">
                  <c:v>0.205479452054799</c:v>
                </c:pt>
                <c:pt idx="1801">
                  <c:v>0.205593607305941</c:v>
                </c:pt>
                <c:pt idx="1802">
                  <c:v>0.205707762557082</c:v>
                </c:pt>
                <c:pt idx="1803">
                  <c:v>0.205821917808224</c:v>
                </c:pt>
                <c:pt idx="1804">
                  <c:v>0.205936073059365</c:v>
                </c:pt>
                <c:pt idx="1805">
                  <c:v>0.206050228310507</c:v>
                </c:pt>
                <c:pt idx="1806">
                  <c:v>0.206164383561648</c:v>
                </c:pt>
                <c:pt idx="1807">
                  <c:v>0.20627853881279</c:v>
                </c:pt>
                <c:pt idx="1808">
                  <c:v>0.206392694063932</c:v>
                </c:pt>
                <c:pt idx="1809">
                  <c:v>0.206506849315073</c:v>
                </c:pt>
                <c:pt idx="1810">
                  <c:v>0.206621004566215</c:v>
                </c:pt>
                <c:pt idx="1811">
                  <c:v>0.206735159817356</c:v>
                </c:pt>
                <c:pt idx="1812">
                  <c:v>0.206849315068498</c:v>
                </c:pt>
                <c:pt idx="1813">
                  <c:v>0.206963470319639</c:v>
                </c:pt>
                <c:pt idx="1814">
                  <c:v>0.207077625570781</c:v>
                </c:pt>
                <c:pt idx="1815">
                  <c:v>0.207191780821922</c:v>
                </c:pt>
                <c:pt idx="1816">
                  <c:v>0.207305936073064</c:v>
                </c:pt>
                <c:pt idx="1817">
                  <c:v>0.207420091324206</c:v>
                </c:pt>
                <c:pt idx="1818">
                  <c:v>0.207534246575347</c:v>
                </c:pt>
                <c:pt idx="1819">
                  <c:v>0.207648401826489</c:v>
                </c:pt>
                <c:pt idx="1820">
                  <c:v>0.20776255707763</c:v>
                </c:pt>
                <c:pt idx="1821">
                  <c:v>0.207876712328772</c:v>
                </c:pt>
                <c:pt idx="1822">
                  <c:v>0.207990867579913</c:v>
                </c:pt>
                <c:pt idx="1823">
                  <c:v>0.208105022831055</c:v>
                </c:pt>
                <c:pt idx="1824">
                  <c:v>0.208219178082196</c:v>
                </c:pt>
                <c:pt idx="1825">
                  <c:v>0.208333333333338</c:v>
                </c:pt>
                <c:pt idx="1826">
                  <c:v>0.20844748858448</c:v>
                </c:pt>
                <c:pt idx="1827">
                  <c:v>0.208561643835621</c:v>
                </c:pt>
                <c:pt idx="1828">
                  <c:v>0.208675799086763</c:v>
                </c:pt>
                <c:pt idx="1829">
                  <c:v>0.208789954337904</c:v>
                </c:pt>
                <c:pt idx="1830">
                  <c:v>0.208904109589046</c:v>
                </c:pt>
                <c:pt idx="1831">
                  <c:v>0.209018264840187</c:v>
                </c:pt>
                <c:pt idx="1832">
                  <c:v>0.209132420091329</c:v>
                </c:pt>
                <c:pt idx="1833">
                  <c:v>0.20924657534247</c:v>
                </c:pt>
                <c:pt idx="1834">
                  <c:v>0.209360730593612</c:v>
                </c:pt>
                <c:pt idx="1835">
                  <c:v>0.209474885844754</c:v>
                </c:pt>
                <c:pt idx="1836">
                  <c:v>0.209589041095895</c:v>
                </c:pt>
                <c:pt idx="1837">
                  <c:v>0.209703196347037</c:v>
                </c:pt>
                <c:pt idx="1838">
                  <c:v>0.209817351598178</c:v>
                </c:pt>
                <c:pt idx="1839">
                  <c:v>0.20993150684932</c:v>
                </c:pt>
                <c:pt idx="1840">
                  <c:v>0.210045662100461</c:v>
                </c:pt>
                <c:pt idx="1841">
                  <c:v>0.210159817351603</c:v>
                </c:pt>
                <c:pt idx="1842">
                  <c:v>0.210273972602744</c:v>
                </c:pt>
                <c:pt idx="1843">
                  <c:v>0.210388127853886</c:v>
                </c:pt>
                <c:pt idx="1844">
                  <c:v>0.210502283105028</c:v>
                </c:pt>
                <c:pt idx="1845">
                  <c:v>0.210616438356169</c:v>
                </c:pt>
                <c:pt idx="1846">
                  <c:v>0.210730593607311</c:v>
                </c:pt>
                <c:pt idx="1847">
                  <c:v>0.210844748858452</c:v>
                </c:pt>
                <c:pt idx="1848">
                  <c:v>0.210958904109594</c:v>
                </c:pt>
                <c:pt idx="1849">
                  <c:v>0.211073059360735</c:v>
                </c:pt>
                <c:pt idx="1850">
                  <c:v>0.211187214611877</c:v>
                </c:pt>
                <c:pt idx="1851">
                  <c:v>0.211301369863018</c:v>
                </c:pt>
                <c:pt idx="1852">
                  <c:v>0.21141552511416</c:v>
                </c:pt>
                <c:pt idx="1853">
                  <c:v>0.211529680365302</c:v>
                </c:pt>
                <c:pt idx="1854">
                  <c:v>0.211643835616443</c:v>
                </c:pt>
                <c:pt idx="1855">
                  <c:v>0.211757990867585</c:v>
                </c:pt>
                <c:pt idx="1856">
                  <c:v>0.211872146118726</c:v>
                </c:pt>
                <c:pt idx="1857">
                  <c:v>0.211986301369868</c:v>
                </c:pt>
                <c:pt idx="1858">
                  <c:v>0.212100456621009</c:v>
                </c:pt>
                <c:pt idx="1859">
                  <c:v>0.212214611872151</c:v>
                </c:pt>
                <c:pt idx="1860">
                  <c:v>0.212328767123293</c:v>
                </c:pt>
                <c:pt idx="1861">
                  <c:v>0.212442922374434</c:v>
                </c:pt>
                <c:pt idx="1862">
                  <c:v>0.212557077625576</c:v>
                </c:pt>
                <c:pt idx="1863">
                  <c:v>0.212671232876717</c:v>
                </c:pt>
                <c:pt idx="1864">
                  <c:v>0.212785388127859</c:v>
                </c:pt>
                <c:pt idx="1865">
                  <c:v>0.212899543379</c:v>
                </c:pt>
                <c:pt idx="1866">
                  <c:v>0.213013698630142</c:v>
                </c:pt>
                <c:pt idx="1867">
                  <c:v>0.213127853881283</c:v>
                </c:pt>
                <c:pt idx="1868">
                  <c:v>0.213242009132425</c:v>
                </c:pt>
                <c:pt idx="1869">
                  <c:v>0.213356164383567</c:v>
                </c:pt>
                <c:pt idx="1870">
                  <c:v>0.213470319634708</c:v>
                </c:pt>
                <c:pt idx="1871">
                  <c:v>0.21358447488585</c:v>
                </c:pt>
                <c:pt idx="1872">
                  <c:v>0.213698630136991</c:v>
                </c:pt>
                <c:pt idx="1873">
                  <c:v>0.213812785388133</c:v>
                </c:pt>
                <c:pt idx="1874">
                  <c:v>0.213926940639274</c:v>
                </c:pt>
                <c:pt idx="1875">
                  <c:v>0.214041095890416</c:v>
                </c:pt>
                <c:pt idx="1876">
                  <c:v>0.214155251141557</c:v>
                </c:pt>
                <c:pt idx="1877">
                  <c:v>0.214269406392699</c:v>
                </c:pt>
                <c:pt idx="1878">
                  <c:v>0.214383561643841</c:v>
                </c:pt>
                <c:pt idx="1879">
                  <c:v>0.214497716894982</c:v>
                </c:pt>
                <c:pt idx="1880">
                  <c:v>0.214611872146124</c:v>
                </c:pt>
                <c:pt idx="1881">
                  <c:v>0.214726027397265</c:v>
                </c:pt>
                <c:pt idx="1882">
                  <c:v>0.214840182648407</c:v>
                </c:pt>
                <c:pt idx="1883">
                  <c:v>0.214954337899548</c:v>
                </c:pt>
                <c:pt idx="1884">
                  <c:v>0.21506849315069</c:v>
                </c:pt>
                <c:pt idx="1885">
                  <c:v>0.215182648401831</c:v>
                </c:pt>
                <c:pt idx="1886">
                  <c:v>0.215296803652973</c:v>
                </c:pt>
                <c:pt idx="1887">
                  <c:v>0.215410958904115</c:v>
                </c:pt>
                <c:pt idx="1888">
                  <c:v>0.215525114155256</c:v>
                </c:pt>
                <c:pt idx="1889">
                  <c:v>0.215639269406398</c:v>
                </c:pt>
                <c:pt idx="1890">
                  <c:v>0.215753424657539</c:v>
                </c:pt>
                <c:pt idx="1891">
                  <c:v>0.215867579908681</c:v>
                </c:pt>
                <c:pt idx="1892">
                  <c:v>0.215981735159822</c:v>
                </c:pt>
                <c:pt idx="1893">
                  <c:v>0.216095890410964</c:v>
                </c:pt>
                <c:pt idx="1894">
                  <c:v>0.216210045662105</c:v>
                </c:pt>
                <c:pt idx="1895">
                  <c:v>0.216324200913247</c:v>
                </c:pt>
                <c:pt idx="1896">
                  <c:v>0.216438356164389</c:v>
                </c:pt>
                <c:pt idx="1897">
                  <c:v>0.21655251141553</c:v>
                </c:pt>
                <c:pt idx="1898">
                  <c:v>0.216666666666672</c:v>
                </c:pt>
                <c:pt idx="1899">
                  <c:v>0.216780821917813</c:v>
                </c:pt>
                <c:pt idx="1900">
                  <c:v>0.216894977168955</c:v>
                </c:pt>
                <c:pt idx="1901">
                  <c:v>0.217009132420096</c:v>
                </c:pt>
                <c:pt idx="1902">
                  <c:v>0.217123287671238</c:v>
                </c:pt>
                <c:pt idx="1903">
                  <c:v>0.217237442922379</c:v>
                </c:pt>
                <c:pt idx="1904">
                  <c:v>0.217351598173521</c:v>
                </c:pt>
                <c:pt idx="1905">
                  <c:v>0.217465753424663</c:v>
                </c:pt>
                <c:pt idx="1906">
                  <c:v>0.217579908675804</c:v>
                </c:pt>
                <c:pt idx="1907">
                  <c:v>0.217694063926946</c:v>
                </c:pt>
                <c:pt idx="1908">
                  <c:v>0.217808219178087</c:v>
                </c:pt>
                <c:pt idx="1909">
                  <c:v>0.217922374429229</c:v>
                </c:pt>
                <c:pt idx="1910">
                  <c:v>0.21803652968037</c:v>
                </c:pt>
                <c:pt idx="1911">
                  <c:v>0.218150684931512</c:v>
                </c:pt>
                <c:pt idx="1912">
                  <c:v>0.218264840182653</c:v>
                </c:pt>
                <c:pt idx="1913">
                  <c:v>0.218378995433795</c:v>
                </c:pt>
                <c:pt idx="1914">
                  <c:v>0.218493150684937</c:v>
                </c:pt>
                <c:pt idx="1915">
                  <c:v>0.218607305936078</c:v>
                </c:pt>
                <c:pt idx="1916">
                  <c:v>0.21872146118722</c:v>
                </c:pt>
                <c:pt idx="1917">
                  <c:v>0.218835616438361</c:v>
                </c:pt>
                <c:pt idx="1918">
                  <c:v>0.218949771689503</c:v>
                </c:pt>
                <c:pt idx="1919">
                  <c:v>0.219063926940644</c:v>
                </c:pt>
                <c:pt idx="1920">
                  <c:v>0.219178082191786</c:v>
                </c:pt>
                <c:pt idx="1921">
                  <c:v>0.219292237442927</c:v>
                </c:pt>
                <c:pt idx="1922">
                  <c:v>0.219406392694069</c:v>
                </c:pt>
                <c:pt idx="1923">
                  <c:v>0.219520547945211</c:v>
                </c:pt>
                <c:pt idx="1924">
                  <c:v>0.219634703196352</c:v>
                </c:pt>
                <c:pt idx="1925">
                  <c:v>0.219748858447494</c:v>
                </c:pt>
                <c:pt idx="1926">
                  <c:v>0.219863013698635</c:v>
                </c:pt>
                <c:pt idx="1927">
                  <c:v>0.219977168949777</c:v>
                </c:pt>
                <c:pt idx="1928">
                  <c:v>0.220091324200918</c:v>
                </c:pt>
                <c:pt idx="1929">
                  <c:v>0.22020547945206</c:v>
                </c:pt>
                <c:pt idx="1930">
                  <c:v>0.220319634703201</c:v>
                </c:pt>
                <c:pt idx="1931">
                  <c:v>0.220433789954343</c:v>
                </c:pt>
                <c:pt idx="1932">
                  <c:v>0.220547945205485</c:v>
                </c:pt>
                <c:pt idx="1933">
                  <c:v>0.220662100456626</c:v>
                </c:pt>
                <c:pt idx="1934">
                  <c:v>0.220776255707768</c:v>
                </c:pt>
                <c:pt idx="1935">
                  <c:v>0.220890410958909</c:v>
                </c:pt>
                <c:pt idx="1936">
                  <c:v>0.221004566210051</c:v>
                </c:pt>
                <c:pt idx="1937">
                  <c:v>0.221118721461192</c:v>
                </c:pt>
                <c:pt idx="1938">
                  <c:v>0.221232876712334</c:v>
                </c:pt>
                <c:pt idx="1939">
                  <c:v>0.221347031963475</c:v>
                </c:pt>
                <c:pt idx="1940">
                  <c:v>0.221461187214617</c:v>
                </c:pt>
                <c:pt idx="1941">
                  <c:v>0.221575342465759</c:v>
                </c:pt>
                <c:pt idx="1942">
                  <c:v>0.2216894977169</c:v>
                </c:pt>
                <c:pt idx="1943">
                  <c:v>0.221803652968042</c:v>
                </c:pt>
                <c:pt idx="1944">
                  <c:v>0.221917808219183</c:v>
                </c:pt>
                <c:pt idx="1945">
                  <c:v>0.222031963470325</c:v>
                </c:pt>
                <c:pt idx="1946">
                  <c:v>0.222146118721466</c:v>
                </c:pt>
                <c:pt idx="1947">
                  <c:v>0.222260273972608</c:v>
                </c:pt>
                <c:pt idx="1948">
                  <c:v>0.222374429223749</c:v>
                </c:pt>
                <c:pt idx="1949">
                  <c:v>0.222488584474891</c:v>
                </c:pt>
                <c:pt idx="1950">
                  <c:v>0.222602739726033</c:v>
                </c:pt>
                <c:pt idx="1951">
                  <c:v>0.222716894977174</c:v>
                </c:pt>
                <c:pt idx="1952">
                  <c:v>0.222831050228316</c:v>
                </c:pt>
                <c:pt idx="1953">
                  <c:v>0.222945205479457</c:v>
                </c:pt>
                <c:pt idx="1954">
                  <c:v>0.223059360730599</c:v>
                </c:pt>
                <c:pt idx="1955">
                  <c:v>0.22317351598174</c:v>
                </c:pt>
                <c:pt idx="1956">
                  <c:v>0.223287671232882</c:v>
                </c:pt>
                <c:pt idx="1957">
                  <c:v>0.223401826484023</c:v>
                </c:pt>
                <c:pt idx="1958">
                  <c:v>0.223515981735165</c:v>
                </c:pt>
                <c:pt idx="1959">
                  <c:v>0.223630136986307</c:v>
                </c:pt>
                <c:pt idx="1960">
                  <c:v>0.223744292237448</c:v>
                </c:pt>
                <c:pt idx="1961">
                  <c:v>0.22385844748859</c:v>
                </c:pt>
                <c:pt idx="1962">
                  <c:v>0.223972602739731</c:v>
                </c:pt>
                <c:pt idx="1963">
                  <c:v>0.224086757990873</c:v>
                </c:pt>
                <c:pt idx="1964">
                  <c:v>0.224200913242014</c:v>
                </c:pt>
                <c:pt idx="1965">
                  <c:v>0.224315068493156</c:v>
                </c:pt>
                <c:pt idx="1966">
                  <c:v>0.224429223744298</c:v>
                </c:pt>
                <c:pt idx="1967">
                  <c:v>0.224543378995439</c:v>
                </c:pt>
                <c:pt idx="1968">
                  <c:v>0.224657534246581</c:v>
                </c:pt>
                <c:pt idx="1969">
                  <c:v>0.224771689497722</c:v>
                </c:pt>
                <c:pt idx="1970">
                  <c:v>0.224885844748864</c:v>
                </c:pt>
                <c:pt idx="1971">
                  <c:v>0.225000000000005</c:v>
                </c:pt>
                <c:pt idx="1972">
                  <c:v>0.225114155251147</c:v>
                </c:pt>
                <c:pt idx="1973">
                  <c:v>0.225228310502288</c:v>
                </c:pt>
                <c:pt idx="1974">
                  <c:v>0.22534246575343</c:v>
                </c:pt>
                <c:pt idx="1975">
                  <c:v>0.225456621004572</c:v>
                </c:pt>
                <c:pt idx="1976">
                  <c:v>0.225570776255713</c:v>
                </c:pt>
                <c:pt idx="1977">
                  <c:v>0.225684931506855</c:v>
                </c:pt>
                <c:pt idx="1978">
                  <c:v>0.225799086757996</c:v>
                </c:pt>
                <c:pt idx="1979">
                  <c:v>0.225913242009138</c:v>
                </c:pt>
                <c:pt idx="1980">
                  <c:v>0.226027397260279</c:v>
                </c:pt>
                <c:pt idx="1981">
                  <c:v>0.226141552511421</c:v>
                </c:pt>
                <c:pt idx="1982">
                  <c:v>0.226255707762562</c:v>
                </c:pt>
                <c:pt idx="1983">
                  <c:v>0.226369863013704</c:v>
                </c:pt>
                <c:pt idx="1984">
                  <c:v>0.226484018264846</c:v>
                </c:pt>
                <c:pt idx="1985">
                  <c:v>0.226598173515987</c:v>
                </c:pt>
                <c:pt idx="1986">
                  <c:v>0.226712328767129</c:v>
                </c:pt>
                <c:pt idx="1987">
                  <c:v>0.22682648401827</c:v>
                </c:pt>
                <c:pt idx="1988">
                  <c:v>0.226940639269412</c:v>
                </c:pt>
                <c:pt idx="1989">
                  <c:v>0.227054794520553</c:v>
                </c:pt>
                <c:pt idx="1990">
                  <c:v>0.227168949771695</c:v>
                </c:pt>
                <c:pt idx="1991">
                  <c:v>0.227283105022836</c:v>
                </c:pt>
                <c:pt idx="1992">
                  <c:v>0.227397260273978</c:v>
                </c:pt>
                <c:pt idx="1993">
                  <c:v>0.22751141552512</c:v>
                </c:pt>
                <c:pt idx="1994">
                  <c:v>0.227625570776261</c:v>
                </c:pt>
                <c:pt idx="1995">
                  <c:v>0.227739726027403</c:v>
                </c:pt>
                <c:pt idx="1996">
                  <c:v>0.227853881278544</c:v>
                </c:pt>
                <c:pt idx="1997">
                  <c:v>0.227968036529686</c:v>
                </c:pt>
                <c:pt idx="1998">
                  <c:v>0.228082191780827</c:v>
                </c:pt>
                <c:pt idx="1999">
                  <c:v>0.228196347031969</c:v>
                </c:pt>
                <c:pt idx="2000">
                  <c:v>0.22831050228311</c:v>
                </c:pt>
                <c:pt idx="2001">
                  <c:v>0.228424657534252</c:v>
                </c:pt>
                <c:pt idx="2002">
                  <c:v>0.228538812785394</c:v>
                </c:pt>
                <c:pt idx="2003">
                  <c:v>0.228652968036535</c:v>
                </c:pt>
                <c:pt idx="2004">
                  <c:v>0.228767123287677</c:v>
                </c:pt>
                <c:pt idx="2005">
                  <c:v>0.228881278538818</c:v>
                </c:pt>
                <c:pt idx="2006">
                  <c:v>0.22899543378996</c:v>
                </c:pt>
                <c:pt idx="2007">
                  <c:v>0.229109589041101</c:v>
                </c:pt>
                <c:pt idx="2008">
                  <c:v>0.229223744292243</c:v>
                </c:pt>
                <c:pt idx="2009">
                  <c:v>0.229337899543384</c:v>
                </c:pt>
                <c:pt idx="2010">
                  <c:v>0.229452054794526</c:v>
                </c:pt>
                <c:pt idx="2011">
                  <c:v>0.229566210045668</c:v>
                </c:pt>
                <c:pt idx="2012">
                  <c:v>0.229680365296809</c:v>
                </c:pt>
                <c:pt idx="2013">
                  <c:v>0.229794520547951</c:v>
                </c:pt>
                <c:pt idx="2014">
                  <c:v>0.229908675799092</c:v>
                </c:pt>
                <c:pt idx="2015">
                  <c:v>0.230022831050234</c:v>
                </c:pt>
                <c:pt idx="2016">
                  <c:v>0.230136986301375</c:v>
                </c:pt>
                <c:pt idx="2017">
                  <c:v>0.230251141552517</c:v>
                </c:pt>
                <c:pt idx="2018">
                  <c:v>0.230365296803658</c:v>
                </c:pt>
                <c:pt idx="2019">
                  <c:v>0.2304794520548</c:v>
                </c:pt>
                <c:pt idx="2020">
                  <c:v>0.230593607305942</c:v>
                </c:pt>
                <c:pt idx="2021">
                  <c:v>0.230707762557083</c:v>
                </c:pt>
                <c:pt idx="2022">
                  <c:v>0.230821917808225</c:v>
                </c:pt>
                <c:pt idx="2023">
                  <c:v>0.230936073059366</c:v>
                </c:pt>
                <c:pt idx="2024">
                  <c:v>0.231050228310508</c:v>
                </c:pt>
                <c:pt idx="2025">
                  <c:v>0.231164383561649</c:v>
                </c:pt>
                <c:pt idx="2026">
                  <c:v>0.231278538812791</c:v>
                </c:pt>
                <c:pt idx="2027">
                  <c:v>0.231392694063932</c:v>
                </c:pt>
                <c:pt idx="2028">
                  <c:v>0.231506849315074</c:v>
                </c:pt>
                <c:pt idx="2029">
                  <c:v>0.231621004566216</c:v>
                </c:pt>
                <c:pt idx="2030">
                  <c:v>0.231735159817357</c:v>
                </c:pt>
                <c:pt idx="2031">
                  <c:v>0.231849315068499</c:v>
                </c:pt>
                <c:pt idx="2032">
                  <c:v>0.23196347031964</c:v>
                </c:pt>
                <c:pt idx="2033">
                  <c:v>0.232077625570782</c:v>
                </c:pt>
                <c:pt idx="2034">
                  <c:v>0.232191780821923</c:v>
                </c:pt>
                <c:pt idx="2035">
                  <c:v>0.232305936073065</c:v>
                </c:pt>
                <c:pt idx="2036">
                  <c:v>0.232420091324206</c:v>
                </c:pt>
                <c:pt idx="2037">
                  <c:v>0.232534246575348</c:v>
                </c:pt>
                <c:pt idx="2038">
                  <c:v>0.23264840182649</c:v>
                </c:pt>
                <c:pt idx="2039">
                  <c:v>0.232762557077631</c:v>
                </c:pt>
                <c:pt idx="2040">
                  <c:v>0.232876712328773</c:v>
                </c:pt>
                <c:pt idx="2041">
                  <c:v>0.232990867579914</c:v>
                </c:pt>
                <c:pt idx="2042">
                  <c:v>0.233105022831056</c:v>
                </c:pt>
                <c:pt idx="2043">
                  <c:v>0.233219178082197</c:v>
                </c:pt>
                <c:pt idx="2044">
                  <c:v>0.233333333333339</c:v>
                </c:pt>
                <c:pt idx="2045">
                  <c:v>0.23344748858448</c:v>
                </c:pt>
                <c:pt idx="2046">
                  <c:v>0.233561643835622</c:v>
                </c:pt>
                <c:pt idx="2047">
                  <c:v>0.233675799086764</c:v>
                </c:pt>
                <c:pt idx="2048">
                  <c:v>0.233789954337905</c:v>
                </c:pt>
                <c:pt idx="2049">
                  <c:v>0.233904109589047</c:v>
                </c:pt>
                <c:pt idx="2050">
                  <c:v>0.234018264840188</c:v>
                </c:pt>
                <c:pt idx="2051">
                  <c:v>0.23413242009133</c:v>
                </c:pt>
                <c:pt idx="2052">
                  <c:v>0.234246575342471</c:v>
                </c:pt>
                <c:pt idx="2053">
                  <c:v>0.234360730593613</c:v>
                </c:pt>
                <c:pt idx="2054">
                  <c:v>0.234474885844754</c:v>
                </c:pt>
                <c:pt idx="2055">
                  <c:v>0.234589041095896</c:v>
                </c:pt>
                <c:pt idx="2056">
                  <c:v>0.234703196347038</c:v>
                </c:pt>
                <c:pt idx="2057">
                  <c:v>0.234817351598179</c:v>
                </c:pt>
                <c:pt idx="2058">
                  <c:v>0.234931506849321</c:v>
                </c:pt>
                <c:pt idx="2059">
                  <c:v>0.235045662100462</c:v>
                </c:pt>
                <c:pt idx="2060">
                  <c:v>0.235159817351604</c:v>
                </c:pt>
                <c:pt idx="2061">
                  <c:v>0.235273972602745</c:v>
                </c:pt>
                <c:pt idx="2062">
                  <c:v>0.235388127853887</c:v>
                </c:pt>
                <c:pt idx="2063">
                  <c:v>0.235502283105029</c:v>
                </c:pt>
                <c:pt idx="2064">
                  <c:v>0.23561643835617</c:v>
                </c:pt>
                <c:pt idx="2065">
                  <c:v>0.235730593607312</c:v>
                </c:pt>
                <c:pt idx="2066">
                  <c:v>0.235844748858453</c:v>
                </c:pt>
                <c:pt idx="2067">
                  <c:v>0.235958904109595</c:v>
                </c:pt>
                <c:pt idx="2068">
                  <c:v>0.236073059360736</c:v>
                </c:pt>
                <c:pt idx="2069">
                  <c:v>0.236187214611878</c:v>
                </c:pt>
                <c:pt idx="2070">
                  <c:v>0.236301369863019</c:v>
                </c:pt>
                <c:pt idx="2071">
                  <c:v>0.236415525114161</c:v>
                </c:pt>
                <c:pt idx="2072">
                  <c:v>0.236529680365303</c:v>
                </c:pt>
                <c:pt idx="2073">
                  <c:v>0.236643835616444</c:v>
                </c:pt>
                <c:pt idx="2074">
                  <c:v>0.236757990867586</c:v>
                </c:pt>
                <c:pt idx="2075">
                  <c:v>0.236872146118727</c:v>
                </c:pt>
                <c:pt idx="2076">
                  <c:v>0.236986301369869</c:v>
                </c:pt>
                <c:pt idx="2077">
                  <c:v>0.23710045662101</c:v>
                </c:pt>
                <c:pt idx="2078">
                  <c:v>0.237214611872152</c:v>
                </c:pt>
                <c:pt idx="2079">
                  <c:v>0.237328767123293</c:v>
                </c:pt>
                <c:pt idx="2080">
                  <c:v>0.237442922374435</c:v>
                </c:pt>
                <c:pt idx="2081">
                  <c:v>0.237557077625577</c:v>
                </c:pt>
                <c:pt idx="2082">
                  <c:v>0.237671232876718</c:v>
                </c:pt>
                <c:pt idx="2083">
                  <c:v>0.23778538812786</c:v>
                </c:pt>
                <c:pt idx="2084">
                  <c:v>0.237899543379001</c:v>
                </c:pt>
                <c:pt idx="2085">
                  <c:v>0.238013698630143</c:v>
                </c:pt>
                <c:pt idx="2086">
                  <c:v>0.238127853881284</c:v>
                </c:pt>
                <c:pt idx="2087">
                  <c:v>0.238242009132426</c:v>
                </c:pt>
                <c:pt idx="2088">
                  <c:v>0.238356164383567</c:v>
                </c:pt>
                <c:pt idx="2089">
                  <c:v>0.238470319634709</c:v>
                </c:pt>
                <c:pt idx="2090">
                  <c:v>0.238584474885851</c:v>
                </c:pt>
                <c:pt idx="2091">
                  <c:v>0.238698630136992</c:v>
                </c:pt>
                <c:pt idx="2092">
                  <c:v>0.238812785388134</c:v>
                </c:pt>
                <c:pt idx="2093">
                  <c:v>0.238926940639275</c:v>
                </c:pt>
                <c:pt idx="2094">
                  <c:v>0.239041095890417</c:v>
                </c:pt>
                <c:pt idx="2095">
                  <c:v>0.239155251141558</c:v>
                </c:pt>
                <c:pt idx="2096">
                  <c:v>0.2392694063927</c:v>
                </c:pt>
                <c:pt idx="2097">
                  <c:v>0.239383561643841</c:v>
                </c:pt>
                <c:pt idx="2098">
                  <c:v>0.239497716894983</c:v>
                </c:pt>
                <c:pt idx="2099">
                  <c:v>0.239611872146125</c:v>
                </c:pt>
                <c:pt idx="2100">
                  <c:v>0.239726027397266</c:v>
                </c:pt>
                <c:pt idx="2101">
                  <c:v>0.239840182648408</c:v>
                </c:pt>
                <c:pt idx="2102">
                  <c:v>0.239954337899549</c:v>
                </c:pt>
                <c:pt idx="2103">
                  <c:v>0.240068493150691</c:v>
                </c:pt>
                <c:pt idx="2104">
                  <c:v>0.240182648401832</c:v>
                </c:pt>
                <c:pt idx="2105">
                  <c:v>0.240296803652974</c:v>
                </c:pt>
                <c:pt idx="2106">
                  <c:v>0.240410958904115</c:v>
                </c:pt>
                <c:pt idx="2107">
                  <c:v>0.240525114155257</c:v>
                </c:pt>
                <c:pt idx="2108">
                  <c:v>0.240639269406399</c:v>
                </c:pt>
                <c:pt idx="2109">
                  <c:v>0.24075342465754</c:v>
                </c:pt>
                <c:pt idx="2110">
                  <c:v>0.240867579908682</c:v>
                </c:pt>
                <c:pt idx="2111">
                  <c:v>0.240981735159823</c:v>
                </c:pt>
                <c:pt idx="2112">
                  <c:v>0.241095890410965</c:v>
                </c:pt>
                <c:pt idx="2113">
                  <c:v>0.241210045662106</c:v>
                </c:pt>
                <c:pt idx="2114">
                  <c:v>0.241324200913248</c:v>
                </c:pt>
                <c:pt idx="2115">
                  <c:v>0.241438356164389</c:v>
                </c:pt>
                <c:pt idx="2116">
                  <c:v>0.241552511415531</c:v>
                </c:pt>
                <c:pt idx="2117">
                  <c:v>0.241666666666673</c:v>
                </c:pt>
                <c:pt idx="2118">
                  <c:v>0.241780821917814</c:v>
                </c:pt>
                <c:pt idx="2119">
                  <c:v>0.241894977168956</c:v>
                </c:pt>
                <c:pt idx="2120">
                  <c:v>0.242009132420097</c:v>
                </c:pt>
                <c:pt idx="2121">
                  <c:v>0.242123287671239</c:v>
                </c:pt>
                <c:pt idx="2122">
                  <c:v>0.24223744292238</c:v>
                </c:pt>
                <c:pt idx="2123">
                  <c:v>0.242351598173522</c:v>
                </c:pt>
                <c:pt idx="2124">
                  <c:v>0.242465753424663</c:v>
                </c:pt>
                <c:pt idx="2125">
                  <c:v>0.242579908675805</c:v>
                </c:pt>
                <c:pt idx="2126">
                  <c:v>0.242694063926947</c:v>
                </c:pt>
                <c:pt idx="2127">
                  <c:v>0.242808219178088</c:v>
                </c:pt>
                <c:pt idx="2128">
                  <c:v>0.24292237442923</c:v>
                </c:pt>
                <c:pt idx="2129">
                  <c:v>0.243036529680371</c:v>
                </c:pt>
                <c:pt idx="2130">
                  <c:v>0.243150684931513</c:v>
                </c:pt>
                <c:pt idx="2131">
                  <c:v>0.243264840182654</c:v>
                </c:pt>
                <c:pt idx="2132">
                  <c:v>0.243378995433796</c:v>
                </c:pt>
                <c:pt idx="2133">
                  <c:v>0.243493150684937</c:v>
                </c:pt>
                <c:pt idx="2134">
                  <c:v>0.243607305936079</c:v>
                </c:pt>
                <c:pt idx="2135">
                  <c:v>0.243721461187221</c:v>
                </c:pt>
                <c:pt idx="2136">
                  <c:v>0.243835616438362</c:v>
                </c:pt>
                <c:pt idx="2137">
                  <c:v>0.243949771689504</c:v>
                </c:pt>
                <c:pt idx="2138">
                  <c:v>0.244063926940645</c:v>
                </c:pt>
                <c:pt idx="2139">
                  <c:v>0.244178082191787</c:v>
                </c:pt>
                <c:pt idx="2140">
                  <c:v>0.244292237442928</c:v>
                </c:pt>
                <c:pt idx="2141">
                  <c:v>0.24440639269407</c:v>
                </c:pt>
                <c:pt idx="2142">
                  <c:v>0.244520547945211</c:v>
                </c:pt>
                <c:pt idx="2143">
                  <c:v>0.244634703196353</c:v>
                </c:pt>
                <c:pt idx="2144">
                  <c:v>0.244748858447495</c:v>
                </c:pt>
                <c:pt idx="2145">
                  <c:v>0.244863013698636</c:v>
                </c:pt>
                <c:pt idx="2146">
                  <c:v>0.244977168949778</c:v>
                </c:pt>
                <c:pt idx="2147">
                  <c:v>0.245091324200919</c:v>
                </c:pt>
                <c:pt idx="2148">
                  <c:v>0.245205479452061</c:v>
                </c:pt>
                <c:pt idx="2149">
                  <c:v>0.245319634703202</c:v>
                </c:pt>
                <c:pt idx="2150">
                  <c:v>0.245433789954344</c:v>
                </c:pt>
                <c:pt idx="2151">
                  <c:v>0.245547945205485</c:v>
                </c:pt>
                <c:pt idx="2152">
                  <c:v>0.245662100456627</c:v>
                </c:pt>
                <c:pt idx="2153">
                  <c:v>0.245776255707769</c:v>
                </c:pt>
                <c:pt idx="2154">
                  <c:v>0.24589041095891</c:v>
                </c:pt>
                <c:pt idx="2155">
                  <c:v>0.246004566210052</c:v>
                </c:pt>
                <c:pt idx="2156">
                  <c:v>0.246118721461193</c:v>
                </c:pt>
                <c:pt idx="2157">
                  <c:v>0.246232876712335</c:v>
                </c:pt>
                <c:pt idx="2158">
                  <c:v>0.246347031963476</c:v>
                </c:pt>
                <c:pt idx="2159">
                  <c:v>0.246461187214618</c:v>
                </c:pt>
                <c:pt idx="2160">
                  <c:v>0.24657534246576</c:v>
                </c:pt>
                <c:pt idx="2161">
                  <c:v>0.246689497716901</c:v>
                </c:pt>
                <c:pt idx="2162">
                  <c:v>0.246803652968043</c:v>
                </c:pt>
                <c:pt idx="2163">
                  <c:v>0.246917808219184</c:v>
                </c:pt>
                <c:pt idx="2164">
                  <c:v>0.247031963470326</c:v>
                </c:pt>
                <c:pt idx="2165">
                  <c:v>0.247146118721467</c:v>
                </c:pt>
                <c:pt idx="2166">
                  <c:v>0.247260273972609</c:v>
                </c:pt>
                <c:pt idx="2167">
                  <c:v>0.24737442922375</c:v>
                </c:pt>
                <c:pt idx="2168">
                  <c:v>0.247488584474892</c:v>
                </c:pt>
                <c:pt idx="2169">
                  <c:v>0.247602739726034</c:v>
                </c:pt>
                <c:pt idx="2170">
                  <c:v>0.247716894977175</c:v>
                </c:pt>
                <c:pt idx="2171">
                  <c:v>0.247831050228317</c:v>
                </c:pt>
                <c:pt idx="2172">
                  <c:v>0.247945205479458</c:v>
                </c:pt>
                <c:pt idx="2173">
                  <c:v>0.2480593607306</c:v>
                </c:pt>
                <c:pt idx="2174">
                  <c:v>0.248173515981741</c:v>
                </c:pt>
                <c:pt idx="2175">
                  <c:v>0.248287671232883</c:v>
                </c:pt>
                <c:pt idx="2176">
                  <c:v>0.248401826484024</c:v>
                </c:pt>
                <c:pt idx="2177">
                  <c:v>0.248515981735166</c:v>
                </c:pt>
                <c:pt idx="2178">
                  <c:v>0.248630136986308</c:v>
                </c:pt>
                <c:pt idx="2179">
                  <c:v>0.248744292237449</c:v>
                </c:pt>
                <c:pt idx="2180">
                  <c:v>0.248858447488591</c:v>
                </c:pt>
                <c:pt idx="2181">
                  <c:v>0.248972602739732</c:v>
                </c:pt>
                <c:pt idx="2182">
                  <c:v>0.249086757990874</c:v>
                </c:pt>
                <c:pt idx="2183">
                  <c:v>0.249200913242015</c:v>
                </c:pt>
                <c:pt idx="2184">
                  <c:v>0.249315068493157</c:v>
                </c:pt>
                <c:pt idx="2185">
                  <c:v>0.249429223744298</c:v>
                </c:pt>
                <c:pt idx="2186">
                  <c:v>0.24954337899544</c:v>
                </c:pt>
                <c:pt idx="2187">
                  <c:v>0.249657534246582</c:v>
                </c:pt>
                <c:pt idx="2188">
                  <c:v>0.249771689497723</c:v>
                </c:pt>
                <c:pt idx="2189">
                  <c:v>0.249885844748865</c:v>
                </c:pt>
                <c:pt idx="2190">
                  <c:v>0.250000000000006</c:v>
                </c:pt>
              </c:numCache>
            </c:numRef>
          </c:xVal>
          <c:yVal>
            <c:numRef>
              <c:f>MeanReversionJump!$H$11:$H$2201</c:f>
              <c:numCache>
                <c:formatCode>General</c:formatCode>
                <c:ptCount val="2191"/>
                <c:pt idx="0">
                  <c:v>20</c:v>
                </c:pt>
                <c:pt idx="1">
                  <c:v>19.9617951632681</c:v>
                </c:pt>
                <c:pt idx="2">
                  <c:v>116.475576001996</c:v>
                </c:pt>
                <c:pt idx="3">
                  <c:v>77.9177037177722</c:v>
                </c:pt>
                <c:pt idx="4">
                  <c:v>57.1080299970286</c:v>
                </c:pt>
                <c:pt idx="5">
                  <c:v>44.7821659008136</c:v>
                </c:pt>
                <c:pt idx="6">
                  <c:v>37.3090757774023</c:v>
                </c:pt>
                <c:pt idx="7">
                  <c:v>32.2328221348207</c:v>
                </c:pt>
                <c:pt idx="8">
                  <c:v>28.8224646648357</c:v>
                </c:pt>
                <c:pt idx="9">
                  <c:v>26.6156363338986</c:v>
                </c:pt>
                <c:pt idx="10">
                  <c:v>24.9501845332424</c:v>
                </c:pt>
                <c:pt idx="11">
                  <c:v>1.97889550970406</c:v>
                </c:pt>
                <c:pt idx="12">
                  <c:v>3.37080047416594</c:v>
                </c:pt>
                <c:pt idx="13">
                  <c:v>5.06338440036</c:v>
                </c:pt>
                <c:pt idx="14">
                  <c:v>6.88893785240411</c:v>
                </c:pt>
                <c:pt idx="15">
                  <c:v>8.76955233565392</c:v>
                </c:pt>
                <c:pt idx="16">
                  <c:v>10.5787773843921</c:v>
                </c:pt>
                <c:pt idx="17">
                  <c:v>12.260106490405</c:v>
                </c:pt>
                <c:pt idx="18">
                  <c:v>13.7150306329897</c:v>
                </c:pt>
                <c:pt idx="19">
                  <c:v>14.9041393892624</c:v>
                </c:pt>
                <c:pt idx="20">
                  <c:v>15.9037238761315</c:v>
                </c:pt>
                <c:pt idx="21">
                  <c:v>16.7805747949205</c:v>
                </c:pt>
                <c:pt idx="22">
                  <c:v>17.4825571369969</c:v>
                </c:pt>
                <c:pt idx="23">
                  <c:v>17.9654030898555</c:v>
                </c:pt>
                <c:pt idx="24">
                  <c:v>18.4453133593359</c:v>
                </c:pt>
                <c:pt idx="25">
                  <c:v>18.8307829343515</c:v>
                </c:pt>
                <c:pt idx="26">
                  <c:v>19.154330787862</c:v>
                </c:pt>
                <c:pt idx="27">
                  <c:v>19.2440916450535</c:v>
                </c:pt>
                <c:pt idx="28">
                  <c:v>19.3859745784592</c:v>
                </c:pt>
                <c:pt idx="29">
                  <c:v>19.6195739904358</c:v>
                </c:pt>
                <c:pt idx="30">
                  <c:v>19.6942777346332</c:v>
                </c:pt>
                <c:pt idx="31">
                  <c:v>19.7600591748022</c:v>
                </c:pt>
                <c:pt idx="32">
                  <c:v>19.7518678726027</c:v>
                </c:pt>
                <c:pt idx="33">
                  <c:v>19.7715275848452</c:v>
                </c:pt>
                <c:pt idx="34">
                  <c:v>19.7757572718389</c:v>
                </c:pt>
                <c:pt idx="35">
                  <c:v>19.8299320411643</c:v>
                </c:pt>
                <c:pt idx="36">
                  <c:v>19.9348832504503</c:v>
                </c:pt>
                <c:pt idx="37">
                  <c:v>19.9091498546513</c:v>
                </c:pt>
                <c:pt idx="38">
                  <c:v>19.9947077688422</c:v>
                </c:pt>
                <c:pt idx="39">
                  <c:v>20.0845402471299</c:v>
                </c:pt>
                <c:pt idx="40">
                  <c:v>20.0263679825888</c:v>
                </c:pt>
                <c:pt idx="41">
                  <c:v>19.9439619244828</c:v>
                </c:pt>
                <c:pt idx="42">
                  <c:v>19.8222517414389</c:v>
                </c:pt>
                <c:pt idx="43">
                  <c:v>19.8295644122472</c:v>
                </c:pt>
                <c:pt idx="44">
                  <c:v>19.9463100675242</c:v>
                </c:pt>
                <c:pt idx="45">
                  <c:v>19.894504405615</c:v>
                </c:pt>
                <c:pt idx="46">
                  <c:v>19.9454295599837</c:v>
                </c:pt>
                <c:pt idx="47">
                  <c:v>20.0129499621906</c:v>
                </c:pt>
                <c:pt idx="48">
                  <c:v>19.9754154180614</c:v>
                </c:pt>
                <c:pt idx="49">
                  <c:v>19.9847232868088</c:v>
                </c:pt>
                <c:pt idx="50">
                  <c:v>20.0942472970056</c:v>
                </c:pt>
                <c:pt idx="51">
                  <c:v>19.9660474911749</c:v>
                </c:pt>
                <c:pt idx="52">
                  <c:v>19.9764757307757</c:v>
                </c:pt>
                <c:pt idx="53">
                  <c:v>19.9009788071885</c:v>
                </c:pt>
                <c:pt idx="54">
                  <c:v>20.0069681022398</c:v>
                </c:pt>
                <c:pt idx="55">
                  <c:v>20.0267389195136</c:v>
                </c:pt>
                <c:pt idx="56">
                  <c:v>19.9293259470372</c:v>
                </c:pt>
                <c:pt idx="57">
                  <c:v>19.9407435855652</c:v>
                </c:pt>
                <c:pt idx="58">
                  <c:v>20.0353886116528</c:v>
                </c:pt>
                <c:pt idx="59">
                  <c:v>20.0450654900358</c:v>
                </c:pt>
                <c:pt idx="60">
                  <c:v>19.9972773714242</c:v>
                </c:pt>
                <c:pt idx="61">
                  <c:v>20.0062716377553</c:v>
                </c:pt>
                <c:pt idx="62">
                  <c:v>19.937586765487</c:v>
                </c:pt>
                <c:pt idx="63">
                  <c:v>19.8381760140904</c:v>
                </c:pt>
                <c:pt idx="64">
                  <c:v>19.7382553265291</c:v>
                </c:pt>
                <c:pt idx="65">
                  <c:v>19.758596188476</c:v>
                </c:pt>
                <c:pt idx="66">
                  <c:v>19.8384803710075</c:v>
                </c:pt>
                <c:pt idx="67">
                  <c:v>12.1903670638279</c:v>
                </c:pt>
                <c:pt idx="68">
                  <c:v>13.5989539736301</c:v>
                </c:pt>
                <c:pt idx="69">
                  <c:v>14.8595895788592</c:v>
                </c:pt>
                <c:pt idx="70">
                  <c:v>15.859189587929</c:v>
                </c:pt>
                <c:pt idx="71">
                  <c:v>16.7694078456526</c:v>
                </c:pt>
                <c:pt idx="72">
                  <c:v>17.5233086005236</c:v>
                </c:pt>
                <c:pt idx="73">
                  <c:v>18.1195429309463</c:v>
                </c:pt>
                <c:pt idx="74">
                  <c:v>18.5047360206371</c:v>
                </c:pt>
                <c:pt idx="75">
                  <c:v>18.9515330624262</c:v>
                </c:pt>
                <c:pt idx="76">
                  <c:v>19.1847748252645</c:v>
                </c:pt>
                <c:pt idx="77">
                  <c:v>19.3386450893756</c:v>
                </c:pt>
                <c:pt idx="78">
                  <c:v>19.4466944817662</c:v>
                </c:pt>
                <c:pt idx="79">
                  <c:v>19.69529872335</c:v>
                </c:pt>
                <c:pt idx="80">
                  <c:v>19.6408006501933</c:v>
                </c:pt>
                <c:pt idx="81">
                  <c:v>19.7347467308475</c:v>
                </c:pt>
                <c:pt idx="82">
                  <c:v>19.8449987037164</c:v>
                </c:pt>
                <c:pt idx="83">
                  <c:v>19.9321637679877</c:v>
                </c:pt>
                <c:pt idx="84">
                  <c:v>20.0194232277625</c:v>
                </c:pt>
                <c:pt idx="85">
                  <c:v>20.0204899681976</c:v>
                </c:pt>
                <c:pt idx="86">
                  <c:v>20.0566607057252</c:v>
                </c:pt>
                <c:pt idx="87">
                  <c:v>19.9930234338292</c:v>
                </c:pt>
                <c:pt idx="88">
                  <c:v>19.8832347017751</c:v>
                </c:pt>
                <c:pt idx="89">
                  <c:v>19.9556520562257</c:v>
                </c:pt>
                <c:pt idx="90">
                  <c:v>19.9051088502656</c:v>
                </c:pt>
                <c:pt idx="91">
                  <c:v>19.9403832980033</c:v>
                </c:pt>
                <c:pt idx="92">
                  <c:v>19.9350984867494</c:v>
                </c:pt>
                <c:pt idx="93">
                  <c:v>19.8133430477055</c:v>
                </c:pt>
                <c:pt idx="94">
                  <c:v>19.7581339909976</c:v>
                </c:pt>
                <c:pt idx="95">
                  <c:v>19.7863650376218</c:v>
                </c:pt>
                <c:pt idx="96">
                  <c:v>19.8662272541173</c:v>
                </c:pt>
                <c:pt idx="97">
                  <c:v>19.9619696380458</c:v>
                </c:pt>
                <c:pt idx="98">
                  <c:v>19.9004685789412</c:v>
                </c:pt>
                <c:pt idx="99">
                  <c:v>20.0063426123513</c:v>
                </c:pt>
                <c:pt idx="100">
                  <c:v>19.9944764482563</c:v>
                </c:pt>
                <c:pt idx="101">
                  <c:v>21.5922802708795</c:v>
                </c:pt>
                <c:pt idx="102">
                  <c:v>21.1893913188529</c:v>
                </c:pt>
                <c:pt idx="103">
                  <c:v>20.9498304342325</c:v>
                </c:pt>
                <c:pt idx="104">
                  <c:v>20.6023302872435</c:v>
                </c:pt>
                <c:pt idx="105">
                  <c:v>20.3929817334931</c:v>
                </c:pt>
                <c:pt idx="106">
                  <c:v>20.3882300678124</c:v>
                </c:pt>
                <c:pt idx="107">
                  <c:v>20.2709931847637</c:v>
                </c:pt>
                <c:pt idx="108">
                  <c:v>20.3979492060422</c:v>
                </c:pt>
                <c:pt idx="109">
                  <c:v>20.3650614665279</c:v>
                </c:pt>
                <c:pt idx="110">
                  <c:v>20.255456491397</c:v>
                </c:pt>
                <c:pt idx="111">
                  <c:v>20.0659319418802</c:v>
                </c:pt>
                <c:pt idx="112">
                  <c:v>20.1189395708353</c:v>
                </c:pt>
                <c:pt idx="113">
                  <c:v>20.1649802656657</c:v>
                </c:pt>
                <c:pt idx="114">
                  <c:v>20.1577289966099</c:v>
                </c:pt>
                <c:pt idx="115">
                  <c:v>20.1572494932285</c:v>
                </c:pt>
                <c:pt idx="116">
                  <c:v>20.2360903133883</c:v>
                </c:pt>
                <c:pt idx="117">
                  <c:v>20.1395106809404</c:v>
                </c:pt>
                <c:pt idx="118">
                  <c:v>20.126869011253</c:v>
                </c:pt>
                <c:pt idx="119">
                  <c:v>20.0577443433172</c:v>
                </c:pt>
                <c:pt idx="120">
                  <c:v>20.0197430786148</c:v>
                </c:pt>
                <c:pt idx="121">
                  <c:v>20.0973395114486</c:v>
                </c:pt>
                <c:pt idx="122">
                  <c:v>20.0104084229255</c:v>
                </c:pt>
                <c:pt idx="123">
                  <c:v>19.8999088342007</c:v>
                </c:pt>
                <c:pt idx="124">
                  <c:v>19.8875706865308</c:v>
                </c:pt>
                <c:pt idx="125">
                  <c:v>19.9801562672776</c:v>
                </c:pt>
                <c:pt idx="126">
                  <c:v>19.9294676702697</c:v>
                </c:pt>
                <c:pt idx="127">
                  <c:v>19.9270160424928</c:v>
                </c:pt>
                <c:pt idx="128">
                  <c:v>19.9815753451631</c:v>
                </c:pt>
                <c:pt idx="129">
                  <c:v>20.0628385939304</c:v>
                </c:pt>
                <c:pt idx="130">
                  <c:v>20.0163271641683</c:v>
                </c:pt>
                <c:pt idx="131">
                  <c:v>20.0296425805674</c:v>
                </c:pt>
                <c:pt idx="132">
                  <c:v>20.1001494524675</c:v>
                </c:pt>
                <c:pt idx="133">
                  <c:v>20.1283006383901</c:v>
                </c:pt>
                <c:pt idx="134">
                  <c:v>20.0445661267279</c:v>
                </c:pt>
                <c:pt idx="135">
                  <c:v>20.0326642298686</c:v>
                </c:pt>
                <c:pt idx="136">
                  <c:v>19.9548155465946</c:v>
                </c:pt>
                <c:pt idx="137">
                  <c:v>19.9181911630648</c:v>
                </c:pt>
                <c:pt idx="138">
                  <c:v>20.0102615980396</c:v>
                </c:pt>
                <c:pt idx="139">
                  <c:v>19.9565787174008</c:v>
                </c:pt>
                <c:pt idx="140">
                  <c:v>19.8966069064592</c:v>
                </c:pt>
                <c:pt idx="141">
                  <c:v>19.8294118454441</c:v>
                </c:pt>
                <c:pt idx="142">
                  <c:v>19.8928871469744</c:v>
                </c:pt>
                <c:pt idx="143">
                  <c:v>19.9399444781171</c:v>
                </c:pt>
                <c:pt idx="144">
                  <c:v>19.9907460551566</c:v>
                </c:pt>
                <c:pt idx="145">
                  <c:v>19.9460089433252</c:v>
                </c:pt>
                <c:pt idx="146">
                  <c:v>19.9675200731279</c:v>
                </c:pt>
                <c:pt idx="147">
                  <c:v>20.0623581900353</c:v>
                </c:pt>
                <c:pt idx="148">
                  <c:v>20.1419544281949</c:v>
                </c:pt>
                <c:pt idx="149">
                  <c:v>20.0347535088878</c:v>
                </c:pt>
                <c:pt idx="150">
                  <c:v>19.9951716653872</c:v>
                </c:pt>
                <c:pt idx="151">
                  <c:v>20.0266255670248</c:v>
                </c:pt>
                <c:pt idx="152">
                  <c:v>20.0398364415855</c:v>
                </c:pt>
                <c:pt idx="153">
                  <c:v>20.0701430617569</c:v>
                </c:pt>
                <c:pt idx="154">
                  <c:v>20.0673977024617</c:v>
                </c:pt>
                <c:pt idx="155">
                  <c:v>19.9391692820567</c:v>
                </c:pt>
                <c:pt idx="156">
                  <c:v>19.8710404748093</c:v>
                </c:pt>
                <c:pt idx="157">
                  <c:v>20.0455117008188</c:v>
                </c:pt>
                <c:pt idx="158">
                  <c:v>20.1807244044925</c:v>
                </c:pt>
                <c:pt idx="159">
                  <c:v>20.1867292338808</c:v>
                </c:pt>
                <c:pt idx="160">
                  <c:v>20.2195041349008</c:v>
                </c:pt>
                <c:pt idx="161">
                  <c:v>20.3401933049782</c:v>
                </c:pt>
                <c:pt idx="162">
                  <c:v>20.4090600555578</c:v>
                </c:pt>
                <c:pt idx="163">
                  <c:v>20.2297221717534</c:v>
                </c:pt>
                <c:pt idx="164">
                  <c:v>20.3398190146</c:v>
                </c:pt>
                <c:pt idx="165">
                  <c:v>20.3188296118891</c:v>
                </c:pt>
                <c:pt idx="166">
                  <c:v>20.1292642289278</c:v>
                </c:pt>
                <c:pt idx="167">
                  <c:v>20.0533015323079</c:v>
                </c:pt>
                <c:pt idx="168">
                  <c:v>19.9775891349955</c:v>
                </c:pt>
                <c:pt idx="169">
                  <c:v>19.9404401169232</c:v>
                </c:pt>
                <c:pt idx="170">
                  <c:v>20.0533616735767</c:v>
                </c:pt>
                <c:pt idx="171">
                  <c:v>19.9063320296607</c:v>
                </c:pt>
                <c:pt idx="172">
                  <c:v>19.9295634965336</c:v>
                </c:pt>
                <c:pt idx="173">
                  <c:v>19.8740929719199</c:v>
                </c:pt>
                <c:pt idx="174">
                  <c:v>19.897295729509</c:v>
                </c:pt>
                <c:pt idx="175">
                  <c:v>19.8836523790223</c:v>
                </c:pt>
                <c:pt idx="176">
                  <c:v>19.9339048870002</c:v>
                </c:pt>
                <c:pt idx="177">
                  <c:v>19.9543707007298</c:v>
                </c:pt>
                <c:pt idx="178">
                  <c:v>20.0143882414632</c:v>
                </c:pt>
                <c:pt idx="179">
                  <c:v>20.0825494845036</c:v>
                </c:pt>
                <c:pt idx="180">
                  <c:v>20.0830056755603</c:v>
                </c:pt>
                <c:pt idx="181">
                  <c:v>20.0070896645803</c:v>
                </c:pt>
                <c:pt idx="182">
                  <c:v>20.0779134505719</c:v>
                </c:pt>
                <c:pt idx="183">
                  <c:v>20.1059818162456</c:v>
                </c:pt>
                <c:pt idx="184">
                  <c:v>20.0181748482259</c:v>
                </c:pt>
                <c:pt idx="185">
                  <c:v>19.9689507399378</c:v>
                </c:pt>
                <c:pt idx="186">
                  <c:v>20.0006480737446</c:v>
                </c:pt>
                <c:pt idx="187">
                  <c:v>19.9243071825486</c:v>
                </c:pt>
                <c:pt idx="188">
                  <c:v>19.9569632735213</c:v>
                </c:pt>
                <c:pt idx="189">
                  <c:v>19.988365017417</c:v>
                </c:pt>
                <c:pt idx="190">
                  <c:v>19.949907430543</c:v>
                </c:pt>
                <c:pt idx="191">
                  <c:v>19.9535875293832</c:v>
                </c:pt>
                <c:pt idx="192">
                  <c:v>19.9184863702992</c:v>
                </c:pt>
                <c:pt idx="193">
                  <c:v>20.0451320301999</c:v>
                </c:pt>
                <c:pt idx="194">
                  <c:v>20.0076066950834</c:v>
                </c:pt>
                <c:pt idx="195">
                  <c:v>19.9808032816564</c:v>
                </c:pt>
                <c:pt idx="196">
                  <c:v>19.9988788044565</c:v>
                </c:pt>
                <c:pt idx="197">
                  <c:v>20.036087672132</c:v>
                </c:pt>
                <c:pt idx="198">
                  <c:v>20.041004657597</c:v>
                </c:pt>
                <c:pt idx="199">
                  <c:v>20.0771218794052</c:v>
                </c:pt>
                <c:pt idx="200">
                  <c:v>19.9730682627132</c:v>
                </c:pt>
                <c:pt idx="201">
                  <c:v>19.9201560623388</c:v>
                </c:pt>
                <c:pt idx="202">
                  <c:v>173.906573893296</c:v>
                </c:pt>
                <c:pt idx="203">
                  <c:v>105.751208122753</c:v>
                </c:pt>
                <c:pt idx="204">
                  <c:v>72.4339889527252</c:v>
                </c:pt>
                <c:pt idx="205">
                  <c:v>54.0543100102383</c:v>
                </c:pt>
                <c:pt idx="206">
                  <c:v>42.9736055357264</c:v>
                </c:pt>
                <c:pt idx="207">
                  <c:v>36.1690707942856</c:v>
                </c:pt>
                <c:pt idx="208">
                  <c:v>31.7554096375072</c:v>
                </c:pt>
                <c:pt idx="209">
                  <c:v>28.6434198460246</c:v>
                </c:pt>
                <c:pt idx="210">
                  <c:v>26.424233066095</c:v>
                </c:pt>
                <c:pt idx="211">
                  <c:v>24.8458693056831</c:v>
                </c:pt>
                <c:pt idx="212">
                  <c:v>23.5175660303243</c:v>
                </c:pt>
                <c:pt idx="213">
                  <c:v>22.6409583564977</c:v>
                </c:pt>
                <c:pt idx="214">
                  <c:v>22.0787942485342</c:v>
                </c:pt>
                <c:pt idx="215">
                  <c:v>21.5900574913925</c:v>
                </c:pt>
                <c:pt idx="216">
                  <c:v>21.2131738755542</c:v>
                </c:pt>
                <c:pt idx="217">
                  <c:v>71.8121320618915</c:v>
                </c:pt>
                <c:pt idx="218">
                  <c:v>53.459342804801</c:v>
                </c:pt>
                <c:pt idx="219">
                  <c:v>42.6697874854049</c:v>
                </c:pt>
                <c:pt idx="220">
                  <c:v>36.0648172540595</c:v>
                </c:pt>
                <c:pt idx="221">
                  <c:v>31.337889179395</c:v>
                </c:pt>
                <c:pt idx="222">
                  <c:v>28.2095232904721</c:v>
                </c:pt>
                <c:pt idx="223">
                  <c:v>26.1669471365339</c:v>
                </c:pt>
                <c:pt idx="224">
                  <c:v>24.6347025563543</c:v>
                </c:pt>
                <c:pt idx="225">
                  <c:v>23.6134410480197</c:v>
                </c:pt>
                <c:pt idx="226">
                  <c:v>22.8007355678662</c:v>
                </c:pt>
                <c:pt idx="227">
                  <c:v>22.131925660522</c:v>
                </c:pt>
                <c:pt idx="228">
                  <c:v>21.5266684416217</c:v>
                </c:pt>
                <c:pt idx="229">
                  <c:v>21.1853689061888</c:v>
                </c:pt>
                <c:pt idx="230">
                  <c:v>20.8839078733891</c:v>
                </c:pt>
                <c:pt idx="231">
                  <c:v>20.7490298493773</c:v>
                </c:pt>
                <c:pt idx="232">
                  <c:v>20.6536356843136</c:v>
                </c:pt>
                <c:pt idx="233">
                  <c:v>20.6418263715149</c:v>
                </c:pt>
                <c:pt idx="234">
                  <c:v>20.5037681024824</c:v>
                </c:pt>
                <c:pt idx="235">
                  <c:v>20.3575129653508</c:v>
                </c:pt>
                <c:pt idx="236">
                  <c:v>20.2838932917593</c:v>
                </c:pt>
                <c:pt idx="237">
                  <c:v>20.2841120280187</c:v>
                </c:pt>
                <c:pt idx="238">
                  <c:v>20.234585602014</c:v>
                </c:pt>
                <c:pt idx="239">
                  <c:v>20.0452937367271</c:v>
                </c:pt>
                <c:pt idx="240">
                  <c:v>20.008016300748</c:v>
                </c:pt>
                <c:pt idx="241">
                  <c:v>19.9350409825322</c:v>
                </c:pt>
                <c:pt idx="242">
                  <c:v>19.9138789011916</c:v>
                </c:pt>
                <c:pt idx="243">
                  <c:v>19.8761731592798</c:v>
                </c:pt>
                <c:pt idx="244">
                  <c:v>20.0669094015251</c:v>
                </c:pt>
                <c:pt idx="245">
                  <c:v>20.0645083125489</c:v>
                </c:pt>
                <c:pt idx="246">
                  <c:v>20.1025626031427</c:v>
                </c:pt>
                <c:pt idx="247">
                  <c:v>20.100013609523</c:v>
                </c:pt>
                <c:pt idx="248">
                  <c:v>20.0975958493862</c:v>
                </c:pt>
                <c:pt idx="249">
                  <c:v>20.0922363473759</c:v>
                </c:pt>
                <c:pt idx="250">
                  <c:v>20.0574144799502</c:v>
                </c:pt>
                <c:pt idx="251">
                  <c:v>20.060640246953</c:v>
                </c:pt>
                <c:pt idx="252">
                  <c:v>20.0209114678072</c:v>
                </c:pt>
                <c:pt idx="253">
                  <c:v>20.0967489777662</c:v>
                </c:pt>
                <c:pt idx="254">
                  <c:v>20.1065831422012</c:v>
                </c:pt>
                <c:pt idx="255">
                  <c:v>19.9325364581991</c:v>
                </c:pt>
                <c:pt idx="256">
                  <c:v>19.8838212140753</c:v>
                </c:pt>
                <c:pt idx="257">
                  <c:v>19.9475869869425</c:v>
                </c:pt>
                <c:pt idx="258">
                  <c:v>20.1022090511503</c:v>
                </c:pt>
                <c:pt idx="259">
                  <c:v>20.0658520307967</c:v>
                </c:pt>
                <c:pt idx="260">
                  <c:v>20.0192023537216</c:v>
                </c:pt>
                <c:pt idx="261">
                  <c:v>19.9774631757987</c:v>
                </c:pt>
                <c:pt idx="262">
                  <c:v>19.9175984678448</c:v>
                </c:pt>
                <c:pt idx="263">
                  <c:v>19.9037005581997</c:v>
                </c:pt>
                <c:pt idx="264">
                  <c:v>19.946928658722</c:v>
                </c:pt>
                <c:pt idx="265">
                  <c:v>19.8894831788625</c:v>
                </c:pt>
                <c:pt idx="266">
                  <c:v>20.0455903516699</c:v>
                </c:pt>
                <c:pt idx="267">
                  <c:v>20.1068694731803</c:v>
                </c:pt>
                <c:pt idx="268">
                  <c:v>20.1559301773878</c:v>
                </c:pt>
                <c:pt idx="269">
                  <c:v>20.1667681474911</c:v>
                </c:pt>
                <c:pt idx="270">
                  <c:v>20.1106451490427</c:v>
                </c:pt>
                <c:pt idx="271">
                  <c:v>20.1704263661544</c:v>
                </c:pt>
                <c:pt idx="272">
                  <c:v>20.0945001067204</c:v>
                </c:pt>
                <c:pt idx="273">
                  <c:v>20.0910208781139</c:v>
                </c:pt>
                <c:pt idx="274">
                  <c:v>20.0196458119475</c:v>
                </c:pt>
                <c:pt idx="275">
                  <c:v>19.9868098225258</c:v>
                </c:pt>
                <c:pt idx="276">
                  <c:v>19.9892629103031</c:v>
                </c:pt>
                <c:pt idx="277">
                  <c:v>19.9557342736837</c:v>
                </c:pt>
                <c:pt idx="278">
                  <c:v>19.9447387886105</c:v>
                </c:pt>
                <c:pt idx="279">
                  <c:v>20.0110450995129</c:v>
                </c:pt>
                <c:pt idx="280">
                  <c:v>19.9223524871669</c:v>
                </c:pt>
                <c:pt idx="281">
                  <c:v>19.8621864538297</c:v>
                </c:pt>
                <c:pt idx="282">
                  <c:v>19.919823421992</c:v>
                </c:pt>
                <c:pt idx="283">
                  <c:v>19.9348781116629</c:v>
                </c:pt>
                <c:pt idx="284">
                  <c:v>19.8463937177698</c:v>
                </c:pt>
                <c:pt idx="285">
                  <c:v>19.9067967151092</c:v>
                </c:pt>
                <c:pt idx="286">
                  <c:v>19.9043585533769</c:v>
                </c:pt>
                <c:pt idx="287">
                  <c:v>19.8528031347106</c:v>
                </c:pt>
                <c:pt idx="288">
                  <c:v>19.8432906697918</c:v>
                </c:pt>
                <c:pt idx="289">
                  <c:v>19.8901215675786</c:v>
                </c:pt>
                <c:pt idx="290">
                  <c:v>19.9664745524938</c:v>
                </c:pt>
                <c:pt idx="291">
                  <c:v>20.0333762122417</c:v>
                </c:pt>
                <c:pt idx="292">
                  <c:v>19.9123772768153</c:v>
                </c:pt>
                <c:pt idx="293">
                  <c:v>20.0466700679246</c:v>
                </c:pt>
                <c:pt idx="294">
                  <c:v>20.0739567496203</c:v>
                </c:pt>
                <c:pt idx="295">
                  <c:v>20.0295150118236</c:v>
                </c:pt>
                <c:pt idx="296">
                  <c:v>20.0159548421634</c:v>
                </c:pt>
                <c:pt idx="297">
                  <c:v>20.0266418045367</c:v>
                </c:pt>
                <c:pt idx="298">
                  <c:v>20.0305557689075</c:v>
                </c:pt>
                <c:pt idx="299">
                  <c:v>20.0646896040741</c:v>
                </c:pt>
                <c:pt idx="300">
                  <c:v>20.0463447583266</c:v>
                </c:pt>
                <c:pt idx="301">
                  <c:v>19.9661685849305</c:v>
                </c:pt>
                <c:pt idx="302">
                  <c:v>19.9918706016248</c:v>
                </c:pt>
                <c:pt idx="303">
                  <c:v>20.0074877132778</c:v>
                </c:pt>
                <c:pt idx="304">
                  <c:v>19.992119339504</c:v>
                </c:pt>
                <c:pt idx="305">
                  <c:v>19.932238897004</c:v>
                </c:pt>
                <c:pt idx="306">
                  <c:v>20.0922540192999</c:v>
                </c:pt>
                <c:pt idx="307">
                  <c:v>20.077963021309</c:v>
                </c:pt>
                <c:pt idx="308">
                  <c:v>20.0632953675728</c:v>
                </c:pt>
                <c:pt idx="309">
                  <c:v>19.8669020803678</c:v>
                </c:pt>
                <c:pt idx="310">
                  <c:v>19.8725499390212</c:v>
                </c:pt>
                <c:pt idx="311">
                  <c:v>19.9127953417139</c:v>
                </c:pt>
                <c:pt idx="312">
                  <c:v>19.8914378498549</c:v>
                </c:pt>
                <c:pt idx="313">
                  <c:v>19.8751874623018</c:v>
                </c:pt>
                <c:pt idx="314">
                  <c:v>19.7990666850162</c:v>
                </c:pt>
                <c:pt idx="315">
                  <c:v>19.9135464655791</c:v>
                </c:pt>
                <c:pt idx="316">
                  <c:v>19.9609601947655</c:v>
                </c:pt>
                <c:pt idx="317">
                  <c:v>20.0425478516375</c:v>
                </c:pt>
                <c:pt idx="318">
                  <c:v>19.9568285810469</c:v>
                </c:pt>
                <c:pt idx="319">
                  <c:v>19.9800216263944</c:v>
                </c:pt>
                <c:pt idx="320">
                  <c:v>19.998540236496</c:v>
                </c:pt>
                <c:pt idx="321">
                  <c:v>20.0207653881316</c:v>
                </c:pt>
                <c:pt idx="322">
                  <c:v>20.0627521535525</c:v>
                </c:pt>
                <c:pt idx="323">
                  <c:v>19.913862921414</c:v>
                </c:pt>
                <c:pt idx="324">
                  <c:v>19.9771879081418</c:v>
                </c:pt>
                <c:pt idx="325">
                  <c:v>20.1193923360273</c:v>
                </c:pt>
                <c:pt idx="326">
                  <c:v>20.1900608039819</c:v>
                </c:pt>
                <c:pt idx="327">
                  <c:v>20.1088780171622</c:v>
                </c:pt>
                <c:pt idx="328">
                  <c:v>20.0589061523818</c:v>
                </c:pt>
                <c:pt idx="329">
                  <c:v>20.0795377450202</c:v>
                </c:pt>
                <c:pt idx="330">
                  <c:v>19.9512960864317</c:v>
                </c:pt>
                <c:pt idx="331">
                  <c:v>20.0496978083212</c:v>
                </c:pt>
                <c:pt idx="332">
                  <c:v>20.0291793061822</c:v>
                </c:pt>
                <c:pt idx="333">
                  <c:v>20.0906068097838</c:v>
                </c:pt>
                <c:pt idx="334">
                  <c:v>20.1091950694413</c:v>
                </c:pt>
                <c:pt idx="335">
                  <c:v>20.1386923956767</c:v>
                </c:pt>
                <c:pt idx="336">
                  <c:v>20.126443820342</c:v>
                </c:pt>
                <c:pt idx="337">
                  <c:v>20.2261331747615</c:v>
                </c:pt>
                <c:pt idx="338">
                  <c:v>20.0909960655264</c:v>
                </c:pt>
                <c:pt idx="339">
                  <c:v>20.0175442286604</c:v>
                </c:pt>
                <c:pt idx="340">
                  <c:v>20.1322823798148</c:v>
                </c:pt>
                <c:pt idx="341">
                  <c:v>20.1423732476892</c:v>
                </c:pt>
                <c:pt idx="342">
                  <c:v>20.2538721069372</c:v>
                </c:pt>
                <c:pt idx="343">
                  <c:v>20.2426090323254</c:v>
                </c:pt>
                <c:pt idx="344">
                  <c:v>20.2381777440755</c:v>
                </c:pt>
                <c:pt idx="345">
                  <c:v>20.1840743314489</c:v>
                </c:pt>
                <c:pt idx="346">
                  <c:v>20.172029952781</c:v>
                </c:pt>
                <c:pt idx="347">
                  <c:v>20.1483221066684</c:v>
                </c:pt>
                <c:pt idx="348">
                  <c:v>20.1437516638233</c:v>
                </c:pt>
                <c:pt idx="349">
                  <c:v>20.1768921749064</c:v>
                </c:pt>
                <c:pt idx="350">
                  <c:v>20.0220087147475</c:v>
                </c:pt>
                <c:pt idx="351">
                  <c:v>20.1310110273329</c:v>
                </c:pt>
                <c:pt idx="352">
                  <c:v>20.0271221171468</c:v>
                </c:pt>
                <c:pt idx="353">
                  <c:v>19.9538426314402</c:v>
                </c:pt>
                <c:pt idx="354">
                  <c:v>19.9043823203473</c:v>
                </c:pt>
                <c:pt idx="355">
                  <c:v>19.8897841004629</c:v>
                </c:pt>
                <c:pt idx="356">
                  <c:v>19.9158956055843</c:v>
                </c:pt>
                <c:pt idx="357">
                  <c:v>19.8676099698419</c:v>
                </c:pt>
                <c:pt idx="358">
                  <c:v>19.9416518122369</c:v>
                </c:pt>
                <c:pt idx="359">
                  <c:v>19.9366345517728</c:v>
                </c:pt>
                <c:pt idx="360">
                  <c:v>19.8730304489412</c:v>
                </c:pt>
                <c:pt idx="361">
                  <c:v>19.7839575729222</c:v>
                </c:pt>
                <c:pt idx="362">
                  <c:v>19.823822948587</c:v>
                </c:pt>
                <c:pt idx="363">
                  <c:v>20.0255627484359</c:v>
                </c:pt>
                <c:pt idx="364">
                  <c:v>20.0096952254917</c:v>
                </c:pt>
                <c:pt idx="365">
                  <c:v>19.9052230172082</c:v>
                </c:pt>
                <c:pt idx="366">
                  <c:v>19.9021559188556</c:v>
                </c:pt>
                <c:pt idx="367">
                  <c:v>19.8189829527824</c:v>
                </c:pt>
                <c:pt idx="368">
                  <c:v>19.9342628058051</c:v>
                </c:pt>
                <c:pt idx="369">
                  <c:v>19.9311421927349</c:v>
                </c:pt>
                <c:pt idx="370">
                  <c:v>19.9441228943083</c:v>
                </c:pt>
                <c:pt idx="371">
                  <c:v>19.9893538317022</c:v>
                </c:pt>
                <c:pt idx="372">
                  <c:v>20.1085952749448</c:v>
                </c:pt>
                <c:pt idx="373">
                  <c:v>19.9990250192287</c:v>
                </c:pt>
                <c:pt idx="374">
                  <c:v>19.9990581816725</c:v>
                </c:pt>
                <c:pt idx="375">
                  <c:v>19.968633658222</c:v>
                </c:pt>
                <c:pt idx="376">
                  <c:v>20.0144598902059</c:v>
                </c:pt>
                <c:pt idx="377">
                  <c:v>20.1494393517886</c:v>
                </c:pt>
                <c:pt idx="378">
                  <c:v>20.1628503619165</c:v>
                </c:pt>
                <c:pt idx="379">
                  <c:v>20.1349891471337</c:v>
                </c:pt>
                <c:pt idx="380">
                  <c:v>20.1551060455077</c:v>
                </c:pt>
                <c:pt idx="381">
                  <c:v>20.1665620426124</c:v>
                </c:pt>
                <c:pt idx="382">
                  <c:v>20.1756213864294</c:v>
                </c:pt>
                <c:pt idx="383">
                  <c:v>20.1453320329478</c:v>
                </c:pt>
                <c:pt idx="384">
                  <c:v>20.0853757259207</c:v>
                </c:pt>
                <c:pt idx="385">
                  <c:v>20.1214807465942</c:v>
                </c:pt>
                <c:pt idx="386">
                  <c:v>20.0984669973898</c:v>
                </c:pt>
                <c:pt idx="387">
                  <c:v>20.0284047633593</c:v>
                </c:pt>
                <c:pt idx="388">
                  <c:v>20.0169579970905</c:v>
                </c:pt>
                <c:pt idx="389">
                  <c:v>20.0559078796598</c:v>
                </c:pt>
                <c:pt idx="390">
                  <c:v>20.0420231090499</c:v>
                </c:pt>
                <c:pt idx="391">
                  <c:v>20.0675093870022</c:v>
                </c:pt>
                <c:pt idx="392">
                  <c:v>20.04755004836</c:v>
                </c:pt>
                <c:pt idx="393">
                  <c:v>20.0588481334895</c:v>
                </c:pt>
                <c:pt idx="394">
                  <c:v>20.0736631258042</c:v>
                </c:pt>
                <c:pt idx="395">
                  <c:v>19.8985850549241</c:v>
                </c:pt>
                <c:pt idx="396">
                  <c:v>19.9478681708497</c:v>
                </c:pt>
                <c:pt idx="397">
                  <c:v>19.8313762919185</c:v>
                </c:pt>
                <c:pt idx="398">
                  <c:v>19.8193968848528</c:v>
                </c:pt>
                <c:pt idx="399">
                  <c:v>19.8669962955243</c:v>
                </c:pt>
                <c:pt idx="400">
                  <c:v>19.9566062755696</c:v>
                </c:pt>
                <c:pt idx="401">
                  <c:v>19.8439089865245</c:v>
                </c:pt>
                <c:pt idx="402">
                  <c:v>19.8487489534599</c:v>
                </c:pt>
                <c:pt idx="403">
                  <c:v>19.876384970652</c:v>
                </c:pt>
                <c:pt idx="404">
                  <c:v>19.8579776308043</c:v>
                </c:pt>
                <c:pt idx="405">
                  <c:v>19.9977293529311</c:v>
                </c:pt>
                <c:pt idx="406">
                  <c:v>19.9963396153757</c:v>
                </c:pt>
                <c:pt idx="407">
                  <c:v>19.9990656441465</c:v>
                </c:pt>
                <c:pt idx="408">
                  <c:v>111.72905440493</c:v>
                </c:pt>
                <c:pt idx="409">
                  <c:v>75.0948120371729</c:v>
                </c:pt>
                <c:pt idx="410">
                  <c:v>55.5041742272083</c:v>
                </c:pt>
                <c:pt idx="411">
                  <c:v>43.9711486208146</c:v>
                </c:pt>
                <c:pt idx="412">
                  <c:v>36.9835355818526</c:v>
                </c:pt>
                <c:pt idx="413">
                  <c:v>32.0687479749607</c:v>
                </c:pt>
                <c:pt idx="414">
                  <c:v>28.8246498162708</c:v>
                </c:pt>
                <c:pt idx="415">
                  <c:v>26.5587535032148</c:v>
                </c:pt>
                <c:pt idx="416">
                  <c:v>24.8587145841995</c:v>
                </c:pt>
                <c:pt idx="417">
                  <c:v>23.5866494755396</c:v>
                </c:pt>
                <c:pt idx="418">
                  <c:v>22.8215014429318</c:v>
                </c:pt>
                <c:pt idx="419">
                  <c:v>22.1002622782198</c:v>
                </c:pt>
                <c:pt idx="420">
                  <c:v>21.609716649202</c:v>
                </c:pt>
                <c:pt idx="421">
                  <c:v>21.1880692634549</c:v>
                </c:pt>
                <c:pt idx="422">
                  <c:v>20.9197375556564</c:v>
                </c:pt>
                <c:pt idx="423">
                  <c:v>20.6423668248913</c:v>
                </c:pt>
                <c:pt idx="424">
                  <c:v>20.3768898166109</c:v>
                </c:pt>
                <c:pt idx="425">
                  <c:v>20.2341160004507</c:v>
                </c:pt>
                <c:pt idx="426">
                  <c:v>20.1221252000767</c:v>
                </c:pt>
                <c:pt idx="427">
                  <c:v>20.1899893807451</c:v>
                </c:pt>
                <c:pt idx="428">
                  <c:v>20.2036401189707</c:v>
                </c:pt>
                <c:pt idx="429">
                  <c:v>20.2121588775564</c:v>
                </c:pt>
                <c:pt idx="430">
                  <c:v>83.81270364998</c:v>
                </c:pt>
                <c:pt idx="431">
                  <c:v>60.3423029285677</c:v>
                </c:pt>
                <c:pt idx="432">
                  <c:v>46.829636782927</c:v>
                </c:pt>
                <c:pt idx="433">
                  <c:v>38.3929531767389</c:v>
                </c:pt>
                <c:pt idx="434">
                  <c:v>32.9858736051328</c:v>
                </c:pt>
                <c:pt idx="435">
                  <c:v>29.4794856872269</c:v>
                </c:pt>
                <c:pt idx="436">
                  <c:v>26.9422756587319</c:v>
                </c:pt>
                <c:pt idx="437">
                  <c:v>25.20884847243</c:v>
                </c:pt>
                <c:pt idx="438">
                  <c:v>30.9612699036107</c:v>
                </c:pt>
                <c:pt idx="439">
                  <c:v>28.025619980746</c:v>
                </c:pt>
                <c:pt idx="440">
                  <c:v>25.9577613244784</c:v>
                </c:pt>
                <c:pt idx="441">
                  <c:v>24.4076753299837</c:v>
                </c:pt>
                <c:pt idx="442">
                  <c:v>23.2344377132673</c:v>
                </c:pt>
                <c:pt idx="443">
                  <c:v>22.5447154010478</c:v>
                </c:pt>
                <c:pt idx="444">
                  <c:v>21.922532440446</c:v>
                </c:pt>
                <c:pt idx="445">
                  <c:v>21.4863839427916</c:v>
                </c:pt>
                <c:pt idx="446">
                  <c:v>21.1242367521421</c:v>
                </c:pt>
                <c:pt idx="447">
                  <c:v>20.9197566932719</c:v>
                </c:pt>
                <c:pt idx="448">
                  <c:v>20.7105977294999</c:v>
                </c:pt>
                <c:pt idx="449">
                  <c:v>20.4603884674918</c:v>
                </c:pt>
                <c:pt idx="450">
                  <c:v>20.3308428650976</c:v>
                </c:pt>
                <c:pt idx="451">
                  <c:v>20.2196389156345</c:v>
                </c:pt>
                <c:pt idx="452">
                  <c:v>20.1685800003039</c:v>
                </c:pt>
                <c:pt idx="453">
                  <c:v>20.1688299676206</c:v>
                </c:pt>
                <c:pt idx="454">
                  <c:v>20.1259768268023</c:v>
                </c:pt>
                <c:pt idx="455">
                  <c:v>20.1985461617808</c:v>
                </c:pt>
                <c:pt idx="456">
                  <c:v>20.2112241820522</c:v>
                </c:pt>
                <c:pt idx="457">
                  <c:v>20.038148561581</c:v>
                </c:pt>
                <c:pt idx="458">
                  <c:v>19.9746171867603</c:v>
                </c:pt>
                <c:pt idx="459">
                  <c:v>19.940301896539</c:v>
                </c:pt>
                <c:pt idx="460">
                  <c:v>19.9655048706304</c:v>
                </c:pt>
                <c:pt idx="461">
                  <c:v>19.876083539659</c:v>
                </c:pt>
                <c:pt idx="462">
                  <c:v>19.8889567630691</c:v>
                </c:pt>
                <c:pt idx="463">
                  <c:v>19.9482597653969</c:v>
                </c:pt>
                <c:pt idx="464">
                  <c:v>20.0188832179016</c:v>
                </c:pt>
                <c:pt idx="465">
                  <c:v>19.9861282281894</c:v>
                </c:pt>
                <c:pt idx="466">
                  <c:v>19.9922136285168</c:v>
                </c:pt>
                <c:pt idx="467">
                  <c:v>20.0074031644341</c:v>
                </c:pt>
                <c:pt idx="468">
                  <c:v>20.085666899444</c:v>
                </c:pt>
                <c:pt idx="469">
                  <c:v>20.0694029627518</c:v>
                </c:pt>
                <c:pt idx="470">
                  <c:v>20.0039095990993</c:v>
                </c:pt>
                <c:pt idx="471">
                  <c:v>20.0274424826317</c:v>
                </c:pt>
                <c:pt idx="472">
                  <c:v>20.1299909225668</c:v>
                </c:pt>
                <c:pt idx="473">
                  <c:v>20.0345985667047</c:v>
                </c:pt>
                <c:pt idx="474">
                  <c:v>20.152598936258</c:v>
                </c:pt>
                <c:pt idx="475">
                  <c:v>20.1180718154123</c:v>
                </c:pt>
                <c:pt idx="476">
                  <c:v>19.9478857148786</c:v>
                </c:pt>
                <c:pt idx="477">
                  <c:v>19.9695268816193</c:v>
                </c:pt>
                <c:pt idx="478">
                  <c:v>19.9259755168257</c:v>
                </c:pt>
                <c:pt idx="479">
                  <c:v>19.8627000704394</c:v>
                </c:pt>
                <c:pt idx="480">
                  <c:v>19.9270723304446</c:v>
                </c:pt>
                <c:pt idx="481">
                  <c:v>19.9760728489907</c:v>
                </c:pt>
                <c:pt idx="482">
                  <c:v>20.0793327768184</c:v>
                </c:pt>
                <c:pt idx="483">
                  <c:v>20.0354768081906</c:v>
                </c:pt>
                <c:pt idx="484">
                  <c:v>19.9829398634669</c:v>
                </c:pt>
                <c:pt idx="485">
                  <c:v>19.9739124955652</c:v>
                </c:pt>
                <c:pt idx="486">
                  <c:v>19.9970038141853</c:v>
                </c:pt>
                <c:pt idx="487">
                  <c:v>20.0229413040272</c:v>
                </c:pt>
                <c:pt idx="488">
                  <c:v>20.157418222723</c:v>
                </c:pt>
                <c:pt idx="489">
                  <c:v>20.0388442621578</c:v>
                </c:pt>
                <c:pt idx="490">
                  <c:v>19.9964742169891</c:v>
                </c:pt>
                <c:pt idx="491">
                  <c:v>20.0365209355188</c:v>
                </c:pt>
                <c:pt idx="492">
                  <c:v>20.0328842857623</c:v>
                </c:pt>
                <c:pt idx="493">
                  <c:v>20.033550961149</c:v>
                </c:pt>
                <c:pt idx="494">
                  <c:v>20.021306824894</c:v>
                </c:pt>
                <c:pt idx="495">
                  <c:v>19.9705836249547</c:v>
                </c:pt>
                <c:pt idx="496">
                  <c:v>19.9868742587535</c:v>
                </c:pt>
                <c:pt idx="497">
                  <c:v>20.0299235466159</c:v>
                </c:pt>
                <c:pt idx="498">
                  <c:v>20.1327888690682</c:v>
                </c:pt>
                <c:pt idx="499">
                  <c:v>20.1243733798631</c:v>
                </c:pt>
                <c:pt idx="500">
                  <c:v>20.0035438304089</c:v>
                </c:pt>
                <c:pt idx="501">
                  <c:v>20.1211137956888</c:v>
                </c:pt>
                <c:pt idx="502">
                  <c:v>20.1326467139319</c:v>
                </c:pt>
                <c:pt idx="503">
                  <c:v>20.1191026722107</c:v>
                </c:pt>
                <c:pt idx="504">
                  <c:v>20.0106394457412</c:v>
                </c:pt>
                <c:pt idx="505">
                  <c:v>20.0954472912638</c:v>
                </c:pt>
                <c:pt idx="506">
                  <c:v>20.0659574538182</c:v>
                </c:pt>
                <c:pt idx="507">
                  <c:v>19.9673796233988</c:v>
                </c:pt>
                <c:pt idx="508">
                  <c:v>19.9209045434391</c:v>
                </c:pt>
                <c:pt idx="509">
                  <c:v>20.0854740237246</c:v>
                </c:pt>
                <c:pt idx="510">
                  <c:v>20.1072105879989</c:v>
                </c:pt>
                <c:pt idx="511">
                  <c:v>20.0562314212723</c:v>
                </c:pt>
                <c:pt idx="512">
                  <c:v>20.0185663844653</c:v>
                </c:pt>
                <c:pt idx="513">
                  <c:v>19.960040033654</c:v>
                </c:pt>
                <c:pt idx="514">
                  <c:v>19.96788322355</c:v>
                </c:pt>
                <c:pt idx="515">
                  <c:v>20.047075434504</c:v>
                </c:pt>
                <c:pt idx="516">
                  <c:v>20.0226545264672</c:v>
                </c:pt>
                <c:pt idx="517">
                  <c:v>19.967789146728</c:v>
                </c:pt>
                <c:pt idx="518">
                  <c:v>19.9499799398869</c:v>
                </c:pt>
                <c:pt idx="519">
                  <c:v>19.8597669235918</c:v>
                </c:pt>
                <c:pt idx="520">
                  <c:v>19.8809124448763</c:v>
                </c:pt>
                <c:pt idx="521">
                  <c:v>19.8459241696071</c:v>
                </c:pt>
                <c:pt idx="522">
                  <c:v>19.9373880409678</c:v>
                </c:pt>
                <c:pt idx="523">
                  <c:v>19.9290024352719</c:v>
                </c:pt>
                <c:pt idx="524">
                  <c:v>19.9534740730513</c:v>
                </c:pt>
                <c:pt idx="525">
                  <c:v>19.8750959200684</c:v>
                </c:pt>
                <c:pt idx="526">
                  <c:v>19.8863645935363</c:v>
                </c:pt>
                <c:pt idx="527">
                  <c:v>19.9320962986831</c:v>
                </c:pt>
                <c:pt idx="528">
                  <c:v>19.9397553507037</c:v>
                </c:pt>
                <c:pt idx="529">
                  <c:v>5.94808238671018</c:v>
                </c:pt>
                <c:pt idx="530">
                  <c:v>7.84324574519252</c:v>
                </c:pt>
                <c:pt idx="531">
                  <c:v>9.70297291480961</c:v>
                </c:pt>
                <c:pt idx="532">
                  <c:v>11.4365001061244</c:v>
                </c:pt>
                <c:pt idx="533">
                  <c:v>13.0076360017797</c:v>
                </c:pt>
                <c:pt idx="534">
                  <c:v>14.3960416045418</c:v>
                </c:pt>
                <c:pt idx="535">
                  <c:v>15.4341717412995</c:v>
                </c:pt>
                <c:pt idx="536">
                  <c:v>16.3304980022683</c:v>
                </c:pt>
                <c:pt idx="537">
                  <c:v>17.2168238726004</c:v>
                </c:pt>
                <c:pt idx="538">
                  <c:v>17.8184030553139</c:v>
                </c:pt>
                <c:pt idx="539">
                  <c:v>18.259654758133</c:v>
                </c:pt>
                <c:pt idx="540">
                  <c:v>18.8362716079347</c:v>
                </c:pt>
                <c:pt idx="541">
                  <c:v>19.0828493495809</c:v>
                </c:pt>
                <c:pt idx="542">
                  <c:v>19.3267022850698</c:v>
                </c:pt>
                <c:pt idx="543">
                  <c:v>19.4762787133018</c:v>
                </c:pt>
                <c:pt idx="544">
                  <c:v>19.4112053547505</c:v>
                </c:pt>
                <c:pt idx="545">
                  <c:v>19.5739401372352</c:v>
                </c:pt>
                <c:pt idx="546">
                  <c:v>139.089486658356</c:v>
                </c:pt>
                <c:pt idx="547">
                  <c:v>89.3979198674655</c:v>
                </c:pt>
                <c:pt idx="548">
                  <c:v>63.6325041942971</c:v>
                </c:pt>
                <c:pt idx="549">
                  <c:v>49.0200299533222</c:v>
                </c:pt>
                <c:pt idx="550">
                  <c:v>40.0828943550452</c:v>
                </c:pt>
                <c:pt idx="551">
                  <c:v>34.2287908965917</c:v>
                </c:pt>
                <c:pt idx="552">
                  <c:v>30.2396054491518</c:v>
                </c:pt>
                <c:pt idx="553">
                  <c:v>27.5363919832955</c:v>
                </c:pt>
                <c:pt idx="554">
                  <c:v>25.6011744865444</c:v>
                </c:pt>
                <c:pt idx="555">
                  <c:v>24.1837210122869</c:v>
                </c:pt>
                <c:pt idx="556">
                  <c:v>23.1880876643328</c:v>
                </c:pt>
                <c:pt idx="557">
                  <c:v>22.4927137936181</c:v>
                </c:pt>
                <c:pt idx="558">
                  <c:v>21.8062526638188</c:v>
                </c:pt>
                <c:pt idx="559">
                  <c:v>21.3343017000751</c:v>
                </c:pt>
                <c:pt idx="560">
                  <c:v>21.0895053089675</c:v>
                </c:pt>
                <c:pt idx="561">
                  <c:v>20.7691024950647</c:v>
                </c:pt>
                <c:pt idx="562">
                  <c:v>20.6566621123625</c:v>
                </c:pt>
                <c:pt idx="563">
                  <c:v>20.4625841735247</c:v>
                </c:pt>
                <c:pt idx="564">
                  <c:v>20.3688383082837</c:v>
                </c:pt>
                <c:pt idx="565">
                  <c:v>20.3493679989119</c:v>
                </c:pt>
                <c:pt idx="566">
                  <c:v>20.1321426875613</c:v>
                </c:pt>
                <c:pt idx="567">
                  <c:v>20.1797227900502</c:v>
                </c:pt>
                <c:pt idx="568">
                  <c:v>20.1592864992281</c:v>
                </c:pt>
                <c:pt idx="569">
                  <c:v>20.0701081896148</c:v>
                </c:pt>
                <c:pt idx="570">
                  <c:v>19.9920608780652</c:v>
                </c:pt>
                <c:pt idx="571">
                  <c:v>20.0343577350382</c:v>
                </c:pt>
                <c:pt idx="572">
                  <c:v>19.9703888504786</c:v>
                </c:pt>
                <c:pt idx="573">
                  <c:v>19.994722176604</c:v>
                </c:pt>
                <c:pt idx="574">
                  <c:v>20.01835029107</c:v>
                </c:pt>
                <c:pt idx="575">
                  <c:v>20.0731308381153</c:v>
                </c:pt>
                <c:pt idx="576">
                  <c:v>20.0593563277752</c:v>
                </c:pt>
                <c:pt idx="577">
                  <c:v>20.0709535255515</c:v>
                </c:pt>
                <c:pt idx="578">
                  <c:v>20.0127176514373</c:v>
                </c:pt>
                <c:pt idx="579">
                  <c:v>20.0595073512975</c:v>
                </c:pt>
                <c:pt idx="580">
                  <c:v>20.0106478649956</c:v>
                </c:pt>
                <c:pt idx="581">
                  <c:v>20.0523681313118</c:v>
                </c:pt>
                <c:pt idx="582">
                  <c:v>20.1395822209344</c:v>
                </c:pt>
                <c:pt idx="583">
                  <c:v>20.1329069720806</c:v>
                </c:pt>
                <c:pt idx="584">
                  <c:v>20.0932409834821</c:v>
                </c:pt>
                <c:pt idx="585">
                  <c:v>20.1992300279628</c:v>
                </c:pt>
                <c:pt idx="586">
                  <c:v>20.1001405484743</c:v>
                </c:pt>
                <c:pt idx="587">
                  <c:v>20.1871476134037</c:v>
                </c:pt>
                <c:pt idx="588">
                  <c:v>20.1756356515888</c:v>
                </c:pt>
                <c:pt idx="589">
                  <c:v>20.156059943378</c:v>
                </c:pt>
                <c:pt idx="590">
                  <c:v>20.0781232432778</c:v>
                </c:pt>
                <c:pt idx="591">
                  <c:v>20.0727360977804</c:v>
                </c:pt>
                <c:pt idx="592">
                  <c:v>19.9413985196539</c:v>
                </c:pt>
                <c:pt idx="593">
                  <c:v>19.9560404718905</c:v>
                </c:pt>
                <c:pt idx="594">
                  <c:v>20.0696710053133</c:v>
                </c:pt>
                <c:pt idx="595">
                  <c:v>20.1235780458698</c:v>
                </c:pt>
                <c:pt idx="596">
                  <c:v>19.9764490429857</c:v>
                </c:pt>
                <c:pt idx="597">
                  <c:v>19.9954422989971</c:v>
                </c:pt>
                <c:pt idx="598">
                  <c:v>19.9953141183592</c:v>
                </c:pt>
                <c:pt idx="599">
                  <c:v>19.9887137609435</c:v>
                </c:pt>
                <c:pt idx="600">
                  <c:v>20.0960345279347</c:v>
                </c:pt>
                <c:pt idx="601">
                  <c:v>20.0739108066732</c:v>
                </c:pt>
                <c:pt idx="602">
                  <c:v>20.0778662800766</c:v>
                </c:pt>
                <c:pt idx="603">
                  <c:v>20.0705938605856</c:v>
                </c:pt>
                <c:pt idx="604">
                  <c:v>20.0286536952479</c:v>
                </c:pt>
                <c:pt idx="605">
                  <c:v>20.0404484542429</c:v>
                </c:pt>
                <c:pt idx="606">
                  <c:v>19.9728562040692</c:v>
                </c:pt>
                <c:pt idx="607">
                  <c:v>20.0449639581237</c:v>
                </c:pt>
                <c:pt idx="608">
                  <c:v>19.9937107770736</c:v>
                </c:pt>
                <c:pt idx="609">
                  <c:v>20.0456339442624</c:v>
                </c:pt>
                <c:pt idx="610">
                  <c:v>20.0089897639386</c:v>
                </c:pt>
                <c:pt idx="611">
                  <c:v>19.9764045717956</c:v>
                </c:pt>
                <c:pt idx="612">
                  <c:v>20.1189699628125</c:v>
                </c:pt>
                <c:pt idx="613">
                  <c:v>20.0372506830436</c:v>
                </c:pt>
                <c:pt idx="614">
                  <c:v>19.9969196248966</c:v>
                </c:pt>
                <c:pt idx="615">
                  <c:v>19.9954276121831</c:v>
                </c:pt>
                <c:pt idx="616">
                  <c:v>19.9520583934147</c:v>
                </c:pt>
                <c:pt idx="617">
                  <c:v>19.9028891547429</c:v>
                </c:pt>
                <c:pt idx="618">
                  <c:v>19.8223886376914</c:v>
                </c:pt>
                <c:pt idx="619">
                  <c:v>19.8727120597274</c:v>
                </c:pt>
                <c:pt idx="620">
                  <c:v>19.8742586859088</c:v>
                </c:pt>
                <c:pt idx="621">
                  <c:v>19.9895551922497</c:v>
                </c:pt>
                <c:pt idx="622">
                  <c:v>19.9975534995795</c:v>
                </c:pt>
                <c:pt idx="623">
                  <c:v>20.0276729989784</c:v>
                </c:pt>
                <c:pt idx="624">
                  <c:v>19.9819077276226</c:v>
                </c:pt>
                <c:pt idx="625">
                  <c:v>2.71140031147806</c:v>
                </c:pt>
                <c:pt idx="626">
                  <c:v>4.2743377120126</c:v>
                </c:pt>
                <c:pt idx="627">
                  <c:v>6.08380050850161</c:v>
                </c:pt>
                <c:pt idx="628">
                  <c:v>7.99694565902381</c:v>
                </c:pt>
                <c:pt idx="629">
                  <c:v>9.83798678402077</c:v>
                </c:pt>
                <c:pt idx="630">
                  <c:v>0.567751157365697</c:v>
                </c:pt>
                <c:pt idx="631">
                  <c:v>1.28218605851321</c:v>
                </c:pt>
                <c:pt idx="632">
                  <c:v>2.40217916431842</c:v>
                </c:pt>
                <c:pt idx="633">
                  <c:v>3.86640465809089</c:v>
                </c:pt>
                <c:pt idx="634">
                  <c:v>5.59595653441736</c:v>
                </c:pt>
                <c:pt idx="635">
                  <c:v>7.5019363644488</c:v>
                </c:pt>
                <c:pt idx="636">
                  <c:v>9.38588243559703</c:v>
                </c:pt>
                <c:pt idx="637">
                  <c:v>11.1619860120408</c:v>
                </c:pt>
                <c:pt idx="638">
                  <c:v>12.7234658929648</c:v>
                </c:pt>
                <c:pt idx="639">
                  <c:v>14.0594236085656</c:v>
                </c:pt>
                <c:pt idx="640">
                  <c:v>15.2162373179446</c:v>
                </c:pt>
                <c:pt idx="641">
                  <c:v>16.1715088360684</c:v>
                </c:pt>
                <c:pt idx="642">
                  <c:v>16.9330854299423</c:v>
                </c:pt>
                <c:pt idx="643">
                  <c:v>17.67246997881</c:v>
                </c:pt>
                <c:pt idx="644">
                  <c:v>18.1807413130745</c:v>
                </c:pt>
                <c:pt idx="645">
                  <c:v>18.6317573122885</c:v>
                </c:pt>
                <c:pt idx="646">
                  <c:v>18.8453242973949</c:v>
                </c:pt>
                <c:pt idx="647">
                  <c:v>19.1679763664287</c:v>
                </c:pt>
                <c:pt idx="648">
                  <c:v>19.4099975782291</c:v>
                </c:pt>
                <c:pt idx="649">
                  <c:v>19.4654740304839</c:v>
                </c:pt>
                <c:pt idx="650">
                  <c:v>19.5679968565216</c:v>
                </c:pt>
                <c:pt idx="651">
                  <c:v>19.7049187440017</c:v>
                </c:pt>
                <c:pt idx="652">
                  <c:v>19.844598931315</c:v>
                </c:pt>
                <c:pt idx="653">
                  <c:v>19.9173736437619</c:v>
                </c:pt>
                <c:pt idx="654">
                  <c:v>19.9748974125445</c:v>
                </c:pt>
                <c:pt idx="655">
                  <c:v>19.9840169749421</c:v>
                </c:pt>
                <c:pt idx="656">
                  <c:v>19.8575746038383</c:v>
                </c:pt>
                <c:pt idx="657">
                  <c:v>19.9212161806702</c:v>
                </c:pt>
                <c:pt idx="658">
                  <c:v>19.9866865836363</c:v>
                </c:pt>
                <c:pt idx="659">
                  <c:v>20.0490514990064</c:v>
                </c:pt>
                <c:pt idx="660">
                  <c:v>20.0302293391609</c:v>
                </c:pt>
                <c:pt idx="661">
                  <c:v>20.0443526673553</c:v>
                </c:pt>
                <c:pt idx="662">
                  <c:v>20.0149733694473</c:v>
                </c:pt>
                <c:pt idx="663">
                  <c:v>19.9646444284633</c:v>
                </c:pt>
                <c:pt idx="664">
                  <c:v>19.9544156878957</c:v>
                </c:pt>
                <c:pt idx="665">
                  <c:v>147.459598606281</c:v>
                </c:pt>
                <c:pt idx="666">
                  <c:v>93.557876557073</c:v>
                </c:pt>
                <c:pt idx="667">
                  <c:v>65.7647245445928</c:v>
                </c:pt>
                <c:pt idx="668">
                  <c:v>49.9778288431951</c:v>
                </c:pt>
                <c:pt idx="669">
                  <c:v>40.6526302382853</c:v>
                </c:pt>
                <c:pt idx="670">
                  <c:v>34.3192539431736</c:v>
                </c:pt>
                <c:pt idx="671">
                  <c:v>30.3698450022558</c:v>
                </c:pt>
                <c:pt idx="672">
                  <c:v>27.6203049378545</c:v>
                </c:pt>
                <c:pt idx="673">
                  <c:v>25.6113855116504</c:v>
                </c:pt>
                <c:pt idx="674">
                  <c:v>24.1476581461524</c:v>
                </c:pt>
                <c:pt idx="675">
                  <c:v>7.94512267486918</c:v>
                </c:pt>
                <c:pt idx="676">
                  <c:v>9.85293260701513</c:v>
                </c:pt>
                <c:pt idx="677">
                  <c:v>11.5205126615469</c:v>
                </c:pt>
                <c:pt idx="678">
                  <c:v>13.0200617483739</c:v>
                </c:pt>
                <c:pt idx="679">
                  <c:v>14.3771994048273</c:v>
                </c:pt>
                <c:pt idx="680">
                  <c:v>15.5729993978342</c:v>
                </c:pt>
                <c:pt idx="681">
                  <c:v>16.554998187889</c:v>
                </c:pt>
                <c:pt idx="682">
                  <c:v>17.4289968426193</c:v>
                </c:pt>
                <c:pt idx="683">
                  <c:v>17.9165611312989</c:v>
                </c:pt>
                <c:pt idx="684">
                  <c:v>18.4353550985078</c:v>
                </c:pt>
                <c:pt idx="685">
                  <c:v>18.8309327000833</c:v>
                </c:pt>
                <c:pt idx="686">
                  <c:v>18.9995503512974</c:v>
                </c:pt>
                <c:pt idx="687">
                  <c:v>19.2988628698474</c:v>
                </c:pt>
                <c:pt idx="688">
                  <c:v>19.5997584211601</c:v>
                </c:pt>
                <c:pt idx="689">
                  <c:v>19.7549237613368</c:v>
                </c:pt>
                <c:pt idx="690">
                  <c:v>19.8211887750152</c:v>
                </c:pt>
                <c:pt idx="691">
                  <c:v>19.8089198056161</c:v>
                </c:pt>
                <c:pt idx="692">
                  <c:v>19.8201579796127</c:v>
                </c:pt>
                <c:pt idx="693">
                  <c:v>19.8644456350001</c:v>
                </c:pt>
                <c:pt idx="694">
                  <c:v>19.9472144416533</c:v>
                </c:pt>
                <c:pt idx="695">
                  <c:v>20.0168255721408</c:v>
                </c:pt>
                <c:pt idx="696">
                  <c:v>19.9984678926965</c:v>
                </c:pt>
                <c:pt idx="697">
                  <c:v>20.0230702332174</c:v>
                </c:pt>
                <c:pt idx="698">
                  <c:v>20.0574287132431</c:v>
                </c:pt>
                <c:pt idx="699">
                  <c:v>20.0650476587307</c:v>
                </c:pt>
                <c:pt idx="700">
                  <c:v>20.1107228929216</c:v>
                </c:pt>
                <c:pt idx="701">
                  <c:v>19.9714047237426</c:v>
                </c:pt>
                <c:pt idx="702">
                  <c:v>20.0016774100395</c:v>
                </c:pt>
                <c:pt idx="703">
                  <c:v>20.0939286454655</c:v>
                </c:pt>
                <c:pt idx="704">
                  <c:v>20.0041473826241</c:v>
                </c:pt>
                <c:pt idx="705">
                  <c:v>19.9447606232438</c:v>
                </c:pt>
                <c:pt idx="706">
                  <c:v>19.899783944973</c:v>
                </c:pt>
                <c:pt idx="707">
                  <c:v>19.9568060427206</c:v>
                </c:pt>
                <c:pt idx="708">
                  <c:v>19.8419918755098</c:v>
                </c:pt>
                <c:pt idx="709">
                  <c:v>19.9275209031119</c:v>
                </c:pt>
                <c:pt idx="710">
                  <c:v>19.9344877597502</c:v>
                </c:pt>
                <c:pt idx="711">
                  <c:v>19.8972873662066</c:v>
                </c:pt>
                <c:pt idx="712">
                  <c:v>19.9004408632802</c:v>
                </c:pt>
                <c:pt idx="713">
                  <c:v>20.01017969614</c:v>
                </c:pt>
                <c:pt idx="714">
                  <c:v>20.0267455954309</c:v>
                </c:pt>
                <c:pt idx="715">
                  <c:v>20.0021722238806</c:v>
                </c:pt>
                <c:pt idx="716">
                  <c:v>19.9453585507958</c:v>
                </c:pt>
                <c:pt idx="717">
                  <c:v>19.9902537763035</c:v>
                </c:pt>
                <c:pt idx="718">
                  <c:v>19.9329807909898</c:v>
                </c:pt>
                <c:pt idx="719">
                  <c:v>19.9936794261584</c:v>
                </c:pt>
                <c:pt idx="720">
                  <c:v>19.9646228395831</c:v>
                </c:pt>
                <c:pt idx="721">
                  <c:v>19.9702272504229</c:v>
                </c:pt>
                <c:pt idx="722">
                  <c:v>19.8900261236329</c:v>
                </c:pt>
                <c:pt idx="723">
                  <c:v>19.8463337818218</c:v>
                </c:pt>
                <c:pt idx="724">
                  <c:v>19.9130702596833</c:v>
                </c:pt>
                <c:pt idx="725">
                  <c:v>19.9581458486837</c:v>
                </c:pt>
                <c:pt idx="726">
                  <c:v>20.0334006624628</c:v>
                </c:pt>
                <c:pt idx="727">
                  <c:v>20.03057827638</c:v>
                </c:pt>
                <c:pt idx="728">
                  <c:v>20.0187725262104</c:v>
                </c:pt>
                <c:pt idx="729">
                  <c:v>3.79203535361085</c:v>
                </c:pt>
                <c:pt idx="730">
                  <c:v>5.51296563059572</c:v>
                </c:pt>
                <c:pt idx="731">
                  <c:v>7.4070256077678</c:v>
                </c:pt>
                <c:pt idx="732">
                  <c:v>9.26765303368769</c:v>
                </c:pt>
                <c:pt idx="733">
                  <c:v>11.0302687022558</c:v>
                </c:pt>
                <c:pt idx="734">
                  <c:v>12.6966681382477</c:v>
                </c:pt>
                <c:pt idx="735">
                  <c:v>14.0726358833777</c:v>
                </c:pt>
                <c:pt idx="736">
                  <c:v>15.2646659940659</c:v>
                </c:pt>
                <c:pt idx="737">
                  <c:v>16.1790935199322</c:v>
                </c:pt>
                <c:pt idx="738">
                  <c:v>16.9495269978089</c:v>
                </c:pt>
                <c:pt idx="739">
                  <c:v>17.6339731969766</c:v>
                </c:pt>
                <c:pt idx="740">
                  <c:v>18.123969314525</c:v>
                </c:pt>
                <c:pt idx="741">
                  <c:v>18.5297326195998</c:v>
                </c:pt>
                <c:pt idx="742">
                  <c:v>18.927758798231</c:v>
                </c:pt>
                <c:pt idx="743">
                  <c:v>19.1858497473219</c:v>
                </c:pt>
                <c:pt idx="744">
                  <c:v>19.3664121319391</c:v>
                </c:pt>
                <c:pt idx="745">
                  <c:v>19.5263060657587</c:v>
                </c:pt>
                <c:pt idx="746">
                  <c:v>19.6535051417088</c:v>
                </c:pt>
                <c:pt idx="747">
                  <c:v>19.7485870487433</c:v>
                </c:pt>
                <c:pt idx="748">
                  <c:v>19.7462002451687</c:v>
                </c:pt>
                <c:pt idx="749">
                  <c:v>19.8249506608871</c:v>
                </c:pt>
                <c:pt idx="750">
                  <c:v>19.821600432228</c:v>
                </c:pt>
                <c:pt idx="751">
                  <c:v>19.9245251205278</c:v>
                </c:pt>
                <c:pt idx="752">
                  <c:v>19.8930844542492</c:v>
                </c:pt>
                <c:pt idx="753">
                  <c:v>19.91676541565</c:v>
                </c:pt>
                <c:pt idx="754">
                  <c:v>19.8307980150344</c:v>
                </c:pt>
                <c:pt idx="755">
                  <c:v>19.7574490409761</c:v>
                </c:pt>
                <c:pt idx="756">
                  <c:v>19.8685499960258</c:v>
                </c:pt>
                <c:pt idx="757">
                  <c:v>19.8423329155387</c:v>
                </c:pt>
                <c:pt idx="758">
                  <c:v>19.7802619984796</c:v>
                </c:pt>
                <c:pt idx="759">
                  <c:v>19.8134067891125</c:v>
                </c:pt>
                <c:pt idx="760">
                  <c:v>19.9101769278352</c:v>
                </c:pt>
                <c:pt idx="761">
                  <c:v>19.9629808605542</c:v>
                </c:pt>
                <c:pt idx="762">
                  <c:v>20.0074347917083</c:v>
                </c:pt>
                <c:pt idx="763">
                  <c:v>20.0252923970146</c:v>
                </c:pt>
                <c:pt idx="764">
                  <c:v>20.0590279551155</c:v>
                </c:pt>
                <c:pt idx="765">
                  <c:v>20.0446057058752</c:v>
                </c:pt>
                <c:pt idx="766">
                  <c:v>88.4851511512506</c:v>
                </c:pt>
                <c:pt idx="767">
                  <c:v>9.83154572002137</c:v>
                </c:pt>
                <c:pt idx="768">
                  <c:v>11.5893338349833</c:v>
                </c:pt>
                <c:pt idx="769">
                  <c:v>13.1447052256771</c:v>
                </c:pt>
                <c:pt idx="770">
                  <c:v>14.4126396894747</c:v>
                </c:pt>
                <c:pt idx="771">
                  <c:v>15.5606311980884</c:v>
                </c:pt>
                <c:pt idx="772">
                  <c:v>16.5081708683461</c:v>
                </c:pt>
                <c:pt idx="773">
                  <c:v>17.2278502740554</c:v>
                </c:pt>
                <c:pt idx="774">
                  <c:v>17.9019733835115</c:v>
                </c:pt>
                <c:pt idx="775">
                  <c:v>18.3882620424322</c:v>
                </c:pt>
                <c:pt idx="776">
                  <c:v>18.8476121655259</c:v>
                </c:pt>
                <c:pt idx="777">
                  <c:v>19.0405430542728</c:v>
                </c:pt>
                <c:pt idx="778">
                  <c:v>19.3428422370936</c:v>
                </c:pt>
                <c:pt idx="779">
                  <c:v>19.6492938353369</c:v>
                </c:pt>
                <c:pt idx="780">
                  <c:v>19.7058075509108</c:v>
                </c:pt>
                <c:pt idx="781">
                  <c:v>19.7742066100954</c:v>
                </c:pt>
                <c:pt idx="782">
                  <c:v>19.9449329150425</c:v>
                </c:pt>
                <c:pt idx="783">
                  <c:v>19.9836449621601</c:v>
                </c:pt>
                <c:pt idx="784">
                  <c:v>19.9591048118337</c:v>
                </c:pt>
                <c:pt idx="785">
                  <c:v>19.9819264277295</c:v>
                </c:pt>
                <c:pt idx="786">
                  <c:v>19.9780748749771</c:v>
                </c:pt>
                <c:pt idx="787">
                  <c:v>19.9711159086667</c:v>
                </c:pt>
                <c:pt idx="788">
                  <c:v>19.9738726145945</c:v>
                </c:pt>
                <c:pt idx="789">
                  <c:v>19.9378014070428</c:v>
                </c:pt>
                <c:pt idx="790">
                  <c:v>19.9445648803058</c:v>
                </c:pt>
                <c:pt idx="791">
                  <c:v>19.9869146482195</c:v>
                </c:pt>
                <c:pt idx="792">
                  <c:v>19.9212766543042</c:v>
                </c:pt>
                <c:pt idx="793">
                  <c:v>19.9842440659098</c:v>
                </c:pt>
                <c:pt idx="794">
                  <c:v>19.929897431585</c:v>
                </c:pt>
                <c:pt idx="795">
                  <c:v>19.9176422158182</c:v>
                </c:pt>
                <c:pt idx="796">
                  <c:v>19.858587866063</c:v>
                </c:pt>
                <c:pt idx="797">
                  <c:v>19.9551473765802</c:v>
                </c:pt>
                <c:pt idx="798">
                  <c:v>19.8552330560182</c:v>
                </c:pt>
                <c:pt idx="799">
                  <c:v>19.9004341722942</c:v>
                </c:pt>
                <c:pt idx="800">
                  <c:v>19.9346014254275</c:v>
                </c:pt>
                <c:pt idx="801">
                  <c:v>20.0506346610593</c:v>
                </c:pt>
                <c:pt idx="802">
                  <c:v>19.9386773633104</c:v>
                </c:pt>
                <c:pt idx="803">
                  <c:v>20.0794946766541</c:v>
                </c:pt>
                <c:pt idx="804">
                  <c:v>20.1306045881417</c:v>
                </c:pt>
                <c:pt idx="805">
                  <c:v>20.1584279947394</c:v>
                </c:pt>
                <c:pt idx="806">
                  <c:v>20.1135546862869</c:v>
                </c:pt>
                <c:pt idx="807">
                  <c:v>20.1934061306772</c:v>
                </c:pt>
                <c:pt idx="808">
                  <c:v>20.215956982583</c:v>
                </c:pt>
                <c:pt idx="809">
                  <c:v>20.2111835326821</c:v>
                </c:pt>
                <c:pt idx="810">
                  <c:v>20.1518090415414</c:v>
                </c:pt>
                <c:pt idx="811">
                  <c:v>20.1553383915059</c:v>
                </c:pt>
                <c:pt idx="812">
                  <c:v>20.0717684936043</c:v>
                </c:pt>
                <c:pt idx="813">
                  <c:v>20.059637675512</c:v>
                </c:pt>
                <c:pt idx="814">
                  <c:v>20.1469146919545</c:v>
                </c:pt>
                <c:pt idx="815">
                  <c:v>20.039411221204</c:v>
                </c:pt>
                <c:pt idx="816">
                  <c:v>20.0374630933936</c:v>
                </c:pt>
                <c:pt idx="817">
                  <c:v>19.9624143401705</c:v>
                </c:pt>
                <c:pt idx="818">
                  <c:v>20.1287724898684</c:v>
                </c:pt>
                <c:pt idx="819">
                  <c:v>20.1564555952338</c:v>
                </c:pt>
                <c:pt idx="820">
                  <c:v>20.0906116918019</c:v>
                </c:pt>
                <c:pt idx="821">
                  <c:v>20.1496632274924</c:v>
                </c:pt>
                <c:pt idx="822">
                  <c:v>20.0397940167003</c:v>
                </c:pt>
                <c:pt idx="823">
                  <c:v>20.0599277882396</c:v>
                </c:pt>
                <c:pt idx="824">
                  <c:v>20.1266208155962</c:v>
                </c:pt>
                <c:pt idx="825">
                  <c:v>20.0917308501979</c:v>
                </c:pt>
                <c:pt idx="826">
                  <c:v>20.0228996691116</c:v>
                </c:pt>
                <c:pt idx="827">
                  <c:v>19.9665282511023</c:v>
                </c:pt>
                <c:pt idx="828">
                  <c:v>19.899015317407</c:v>
                </c:pt>
                <c:pt idx="829">
                  <c:v>20.0117925399791</c:v>
                </c:pt>
                <c:pt idx="830">
                  <c:v>25.6734546690033</c:v>
                </c:pt>
                <c:pt idx="831">
                  <c:v>24.1366859358928</c:v>
                </c:pt>
                <c:pt idx="832">
                  <c:v>23.154391035768</c:v>
                </c:pt>
                <c:pt idx="833">
                  <c:v>22.3267676226182</c:v>
                </c:pt>
                <c:pt idx="834">
                  <c:v>21.7201602768253</c:v>
                </c:pt>
                <c:pt idx="835">
                  <c:v>21.3185423158085</c:v>
                </c:pt>
                <c:pt idx="836">
                  <c:v>21.1127300592497</c:v>
                </c:pt>
                <c:pt idx="837">
                  <c:v>20.8984820664776</c:v>
                </c:pt>
                <c:pt idx="838">
                  <c:v>20.7175810820906</c:v>
                </c:pt>
                <c:pt idx="839">
                  <c:v>20.5192220764665</c:v>
                </c:pt>
                <c:pt idx="840">
                  <c:v>20.4193850566268</c:v>
                </c:pt>
                <c:pt idx="841">
                  <c:v>20.3258853858574</c:v>
                </c:pt>
                <c:pt idx="842">
                  <c:v>20.2259349297525</c:v>
                </c:pt>
                <c:pt idx="843">
                  <c:v>20.1905663575145</c:v>
                </c:pt>
                <c:pt idx="844">
                  <c:v>20.1241686720388</c:v>
                </c:pt>
                <c:pt idx="845">
                  <c:v>20.0614344403212</c:v>
                </c:pt>
                <c:pt idx="846">
                  <c:v>20.0575402688731</c:v>
                </c:pt>
                <c:pt idx="847">
                  <c:v>19.9919786115419</c:v>
                </c:pt>
                <c:pt idx="848">
                  <c:v>20.1256994313439</c:v>
                </c:pt>
                <c:pt idx="849">
                  <c:v>20.069097403204</c:v>
                </c:pt>
                <c:pt idx="850">
                  <c:v>20.0372445017745</c:v>
                </c:pt>
                <c:pt idx="851">
                  <c:v>19.934581899122</c:v>
                </c:pt>
                <c:pt idx="852">
                  <c:v>19.9391735968013</c:v>
                </c:pt>
                <c:pt idx="853">
                  <c:v>19.9541919135693</c:v>
                </c:pt>
                <c:pt idx="854">
                  <c:v>20.0332729424212</c:v>
                </c:pt>
                <c:pt idx="855">
                  <c:v>20.0619862217821</c:v>
                </c:pt>
                <c:pt idx="856">
                  <c:v>20.0591797114304</c:v>
                </c:pt>
                <c:pt idx="857">
                  <c:v>20.112524838984</c:v>
                </c:pt>
                <c:pt idx="858">
                  <c:v>20.1134954745705</c:v>
                </c:pt>
                <c:pt idx="859">
                  <c:v>20.140232336573</c:v>
                </c:pt>
                <c:pt idx="860">
                  <c:v>20.2114958616125</c:v>
                </c:pt>
                <c:pt idx="861">
                  <c:v>20.1679662325099</c:v>
                </c:pt>
                <c:pt idx="862">
                  <c:v>20.102960981129</c:v>
                </c:pt>
                <c:pt idx="863">
                  <c:v>20.0314343062018</c:v>
                </c:pt>
                <c:pt idx="864">
                  <c:v>20.0297623057339</c:v>
                </c:pt>
                <c:pt idx="865">
                  <c:v>20.0160774687736</c:v>
                </c:pt>
                <c:pt idx="866">
                  <c:v>20.0161834182336</c:v>
                </c:pt>
                <c:pt idx="867">
                  <c:v>20.0095566686231</c:v>
                </c:pt>
                <c:pt idx="868">
                  <c:v>19.9735107987621</c:v>
                </c:pt>
                <c:pt idx="869">
                  <c:v>20.0128811206328</c:v>
                </c:pt>
                <c:pt idx="870">
                  <c:v>19.913835735891</c:v>
                </c:pt>
                <c:pt idx="871">
                  <c:v>19.9578183484892</c:v>
                </c:pt>
                <c:pt idx="872">
                  <c:v>19.991888691967</c:v>
                </c:pt>
                <c:pt idx="873">
                  <c:v>19.9867146435762</c:v>
                </c:pt>
                <c:pt idx="874">
                  <c:v>20.0592194959949</c:v>
                </c:pt>
                <c:pt idx="875">
                  <c:v>20.0960639028011</c:v>
                </c:pt>
                <c:pt idx="876">
                  <c:v>20.033133683725</c:v>
                </c:pt>
                <c:pt idx="877">
                  <c:v>19.9453640349872</c:v>
                </c:pt>
                <c:pt idx="878">
                  <c:v>19.912749891014</c:v>
                </c:pt>
                <c:pt idx="879">
                  <c:v>20.0755974141969</c:v>
                </c:pt>
                <c:pt idx="880">
                  <c:v>20.0259203024051</c:v>
                </c:pt>
                <c:pt idx="881">
                  <c:v>20.0185587029853</c:v>
                </c:pt>
                <c:pt idx="882">
                  <c:v>20.0644337793407</c:v>
                </c:pt>
                <c:pt idx="883">
                  <c:v>20.1893535175366</c:v>
                </c:pt>
                <c:pt idx="884">
                  <c:v>20.2173750675575</c:v>
                </c:pt>
                <c:pt idx="885">
                  <c:v>20.3265045123865</c:v>
                </c:pt>
                <c:pt idx="886">
                  <c:v>20.1395282902092</c:v>
                </c:pt>
                <c:pt idx="887">
                  <c:v>20.0978660656742</c:v>
                </c:pt>
                <c:pt idx="888">
                  <c:v>20.1369587922785</c:v>
                </c:pt>
                <c:pt idx="889">
                  <c:v>20.1760707362452</c:v>
                </c:pt>
                <c:pt idx="890">
                  <c:v>20.1658264197347</c:v>
                </c:pt>
                <c:pt idx="891">
                  <c:v>20.1653947776828</c:v>
                </c:pt>
                <c:pt idx="892">
                  <c:v>20.1221477062633</c:v>
                </c:pt>
                <c:pt idx="893">
                  <c:v>20.0674623690079</c:v>
                </c:pt>
                <c:pt idx="894">
                  <c:v>20.1099243962486</c:v>
                </c:pt>
                <c:pt idx="895">
                  <c:v>20.2378792378952</c:v>
                </c:pt>
                <c:pt idx="896">
                  <c:v>20.0625929497838</c:v>
                </c:pt>
                <c:pt idx="897">
                  <c:v>20.0837995118887</c:v>
                </c:pt>
                <c:pt idx="898">
                  <c:v>20.0602978966452</c:v>
                </c:pt>
                <c:pt idx="899">
                  <c:v>19.9939459302821</c:v>
                </c:pt>
                <c:pt idx="900">
                  <c:v>20.0515193121558</c:v>
                </c:pt>
                <c:pt idx="901">
                  <c:v>20.0388397201091</c:v>
                </c:pt>
                <c:pt idx="902">
                  <c:v>20.0356745505887</c:v>
                </c:pt>
                <c:pt idx="903">
                  <c:v>20.0135852053033</c:v>
                </c:pt>
                <c:pt idx="904">
                  <c:v>19.9454158717666</c:v>
                </c:pt>
                <c:pt idx="905">
                  <c:v>20.0174670496307</c:v>
                </c:pt>
                <c:pt idx="906">
                  <c:v>20.040813887222</c:v>
                </c:pt>
                <c:pt idx="907">
                  <c:v>19.9920247195974</c:v>
                </c:pt>
                <c:pt idx="908">
                  <c:v>20.0392192166481</c:v>
                </c:pt>
                <c:pt idx="909">
                  <c:v>19.94576597311</c:v>
                </c:pt>
                <c:pt idx="910">
                  <c:v>19.8947120587349</c:v>
                </c:pt>
                <c:pt idx="911">
                  <c:v>20.0218530790524</c:v>
                </c:pt>
                <c:pt idx="912">
                  <c:v>20.1122121588689</c:v>
                </c:pt>
                <c:pt idx="913">
                  <c:v>20.158090501187</c:v>
                </c:pt>
                <c:pt idx="914">
                  <c:v>20.0536397484069</c:v>
                </c:pt>
                <c:pt idx="915">
                  <c:v>20.058418061856</c:v>
                </c:pt>
                <c:pt idx="916">
                  <c:v>20.0155696896382</c:v>
                </c:pt>
                <c:pt idx="917">
                  <c:v>20.0895872327118</c:v>
                </c:pt>
                <c:pt idx="918">
                  <c:v>20.1190404408341</c:v>
                </c:pt>
                <c:pt idx="919">
                  <c:v>20.1956171651141</c:v>
                </c:pt>
                <c:pt idx="920">
                  <c:v>20.2200040082147</c:v>
                </c:pt>
                <c:pt idx="921">
                  <c:v>20.2141925439086</c:v>
                </c:pt>
                <c:pt idx="922">
                  <c:v>20.0761321423622</c:v>
                </c:pt>
                <c:pt idx="923">
                  <c:v>19.9992008960824</c:v>
                </c:pt>
                <c:pt idx="924">
                  <c:v>19.946628016995</c:v>
                </c:pt>
                <c:pt idx="925">
                  <c:v>19.9392454872488</c:v>
                </c:pt>
                <c:pt idx="926">
                  <c:v>19.9287628691637</c:v>
                </c:pt>
                <c:pt idx="927">
                  <c:v>19.8972516499492</c:v>
                </c:pt>
                <c:pt idx="928">
                  <c:v>19.866891252136</c:v>
                </c:pt>
                <c:pt idx="929">
                  <c:v>19.9388586894065</c:v>
                </c:pt>
                <c:pt idx="930">
                  <c:v>19.8767372740244</c:v>
                </c:pt>
                <c:pt idx="931">
                  <c:v>19.931354943969</c:v>
                </c:pt>
                <c:pt idx="932">
                  <c:v>19.9781645108707</c:v>
                </c:pt>
                <c:pt idx="933">
                  <c:v>20.0718166636742</c:v>
                </c:pt>
                <c:pt idx="934">
                  <c:v>19.9606481211244</c:v>
                </c:pt>
                <c:pt idx="935">
                  <c:v>19.8950395350156</c:v>
                </c:pt>
                <c:pt idx="936">
                  <c:v>19.8325579018558</c:v>
                </c:pt>
                <c:pt idx="937">
                  <c:v>19.8166973666348</c:v>
                </c:pt>
                <c:pt idx="938">
                  <c:v>19.832915290145</c:v>
                </c:pt>
                <c:pt idx="939">
                  <c:v>19.9199170405005</c:v>
                </c:pt>
                <c:pt idx="940">
                  <c:v>20.0110133771906</c:v>
                </c:pt>
                <c:pt idx="941">
                  <c:v>19.926784745021</c:v>
                </c:pt>
                <c:pt idx="942">
                  <c:v>19.8164141014481</c:v>
                </c:pt>
                <c:pt idx="943">
                  <c:v>19.8672518899597</c:v>
                </c:pt>
                <c:pt idx="944">
                  <c:v>19.8807581331069</c:v>
                </c:pt>
                <c:pt idx="945">
                  <c:v>19.8905842078279</c:v>
                </c:pt>
                <c:pt idx="946">
                  <c:v>19.875173327241</c:v>
                </c:pt>
                <c:pt idx="947">
                  <c:v>20.0144511705576</c:v>
                </c:pt>
                <c:pt idx="948">
                  <c:v>20.0164170539129</c:v>
                </c:pt>
                <c:pt idx="949">
                  <c:v>20.0328864244427</c:v>
                </c:pt>
                <c:pt idx="950">
                  <c:v>20.0072644781745</c:v>
                </c:pt>
                <c:pt idx="951">
                  <c:v>20.0777942198467</c:v>
                </c:pt>
                <c:pt idx="952">
                  <c:v>20.0830871013421</c:v>
                </c:pt>
                <c:pt idx="953">
                  <c:v>20.0329693091172</c:v>
                </c:pt>
                <c:pt idx="954">
                  <c:v>20.0317768799416</c:v>
                </c:pt>
                <c:pt idx="955">
                  <c:v>20.0979272405455</c:v>
                </c:pt>
                <c:pt idx="956">
                  <c:v>20.1201222217555</c:v>
                </c:pt>
                <c:pt idx="957">
                  <c:v>20.1776622800348</c:v>
                </c:pt>
                <c:pt idx="958">
                  <c:v>20.1667110662688</c:v>
                </c:pt>
                <c:pt idx="959">
                  <c:v>20.0571278718598</c:v>
                </c:pt>
                <c:pt idx="960">
                  <c:v>20.0330637095428</c:v>
                </c:pt>
                <c:pt idx="961">
                  <c:v>20.1217096749239</c:v>
                </c:pt>
                <c:pt idx="962">
                  <c:v>20.1664867687159</c:v>
                </c:pt>
                <c:pt idx="963">
                  <c:v>20.0956582759889</c:v>
                </c:pt>
                <c:pt idx="964">
                  <c:v>19.9599177886329</c:v>
                </c:pt>
                <c:pt idx="965">
                  <c:v>19.9255000398995</c:v>
                </c:pt>
                <c:pt idx="966">
                  <c:v>19.8037894487832</c:v>
                </c:pt>
                <c:pt idx="967">
                  <c:v>19.659205583834</c:v>
                </c:pt>
                <c:pt idx="968">
                  <c:v>19.7809784479963</c:v>
                </c:pt>
                <c:pt idx="969">
                  <c:v>19.7657313588445</c:v>
                </c:pt>
                <c:pt idx="970">
                  <c:v>19.9062076876471</c:v>
                </c:pt>
                <c:pt idx="971">
                  <c:v>181.593496120023</c:v>
                </c:pt>
                <c:pt idx="972">
                  <c:v>109.232831222996</c:v>
                </c:pt>
                <c:pt idx="973">
                  <c:v>74.0620732458628</c:v>
                </c:pt>
                <c:pt idx="974">
                  <c:v>54.8868163490126</c:v>
                </c:pt>
                <c:pt idx="975">
                  <c:v>5.42308920690847</c:v>
                </c:pt>
                <c:pt idx="976">
                  <c:v>7.30918870563809</c:v>
                </c:pt>
                <c:pt idx="977">
                  <c:v>9.20513826414763</c:v>
                </c:pt>
                <c:pt idx="978">
                  <c:v>25.3477213939241</c:v>
                </c:pt>
                <c:pt idx="979">
                  <c:v>38.2870689985815</c:v>
                </c:pt>
                <c:pt idx="980">
                  <c:v>33.005182279986</c:v>
                </c:pt>
                <c:pt idx="981">
                  <c:v>29.4415668511676</c:v>
                </c:pt>
                <c:pt idx="982">
                  <c:v>26.8548041959257</c:v>
                </c:pt>
                <c:pt idx="983">
                  <c:v>25.0223739735863</c:v>
                </c:pt>
                <c:pt idx="984">
                  <c:v>23.7619005059779</c:v>
                </c:pt>
                <c:pt idx="985">
                  <c:v>22.7958422423886</c:v>
                </c:pt>
                <c:pt idx="986">
                  <c:v>22.1150933064719</c:v>
                </c:pt>
                <c:pt idx="987">
                  <c:v>21.6399508020098</c:v>
                </c:pt>
                <c:pt idx="988">
                  <c:v>21.2145624738333</c:v>
                </c:pt>
                <c:pt idx="989">
                  <c:v>26.0868184416699</c:v>
                </c:pt>
                <c:pt idx="990">
                  <c:v>24.6403750792281</c:v>
                </c:pt>
                <c:pt idx="991">
                  <c:v>23.6927440196403</c:v>
                </c:pt>
                <c:pt idx="992">
                  <c:v>22.7294836914819</c:v>
                </c:pt>
                <c:pt idx="993">
                  <c:v>21.9398769718668</c:v>
                </c:pt>
                <c:pt idx="994">
                  <c:v>21.3818999593363</c:v>
                </c:pt>
                <c:pt idx="995">
                  <c:v>21.0956653192678</c:v>
                </c:pt>
                <c:pt idx="996">
                  <c:v>20.6994679831036</c:v>
                </c:pt>
                <c:pt idx="997">
                  <c:v>20.4826945533325</c:v>
                </c:pt>
                <c:pt idx="998">
                  <c:v>20.4001367745087</c:v>
                </c:pt>
                <c:pt idx="999">
                  <c:v>20.362154795533</c:v>
                </c:pt>
                <c:pt idx="1000">
                  <c:v>20.3246075862262</c:v>
                </c:pt>
                <c:pt idx="1001">
                  <c:v>20.2750656213966</c:v>
                </c:pt>
                <c:pt idx="1002">
                  <c:v>20.115066494997</c:v>
                </c:pt>
                <c:pt idx="1003">
                  <c:v>20.0944525052645</c:v>
                </c:pt>
                <c:pt idx="1004">
                  <c:v>20.076718672444</c:v>
                </c:pt>
                <c:pt idx="1005">
                  <c:v>20.0655795131444</c:v>
                </c:pt>
                <c:pt idx="1006">
                  <c:v>20.0205540935571</c:v>
                </c:pt>
                <c:pt idx="1007">
                  <c:v>55.149401759705</c:v>
                </c:pt>
                <c:pt idx="1008">
                  <c:v>43.7673567358097</c:v>
                </c:pt>
                <c:pt idx="1009">
                  <c:v>36.502127124802</c:v>
                </c:pt>
                <c:pt idx="1010">
                  <c:v>31.8393408425701</c:v>
                </c:pt>
                <c:pt idx="1011">
                  <c:v>28.5981618102075</c:v>
                </c:pt>
                <c:pt idx="1012">
                  <c:v>26.2167185116188</c:v>
                </c:pt>
                <c:pt idx="1013">
                  <c:v>24.6704676595009</c:v>
                </c:pt>
                <c:pt idx="1014">
                  <c:v>23.5418911047954</c:v>
                </c:pt>
                <c:pt idx="1015">
                  <c:v>22.5933074267613</c:v>
                </c:pt>
                <c:pt idx="1016">
                  <c:v>21.9798631904569</c:v>
                </c:pt>
                <c:pt idx="1017">
                  <c:v>21.4551074509074</c:v>
                </c:pt>
                <c:pt idx="1018">
                  <c:v>21.1350816876144</c:v>
                </c:pt>
                <c:pt idx="1019">
                  <c:v>20.8820848812209</c:v>
                </c:pt>
                <c:pt idx="1020">
                  <c:v>20.657917887375</c:v>
                </c:pt>
                <c:pt idx="1021">
                  <c:v>20.4409464620451</c:v>
                </c:pt>
                <c:pt idx="1022">
                  <c:v>20.3395281459974</c:v>
                </c:pt>
                <c:pt idx="1023">
                  <c:v>20.2313257616883</c:v>
                </c:pt>
                <c:pt idx="1024">
                  <c:v>20.1894969478259</c:v>
                </c:pt>
                <c:pt idx="1025">
                  <c:v>20.1327003949117</c:v>
                </c:pt>
                <c:pt idx="1026">
                  <c:v>20.0570568503431</c:v>
                </c:pt>
                <c:pt idx="1027">
                  <c:v>20.1158349879325</c:v>
                </c:pt>
                <c:pt idx="1028">
                  <c:v>20.0973342632467</c:v>
                </c:pt>
                <c:pt idx="1029">
                  <c:v>20.1644468571669</c:v>
                </c:pt>
                <c:pt idx="1030">
                  <c:v>20.2981135437691</c:v>
                </c:pt>
                <c:pt idx="1031">
                  <c:v>20.2209648131477</c:v>
                </c:pt>
                <c:pt idx="1032">
                  <c:v>20.2365264675378</c:v>
                </c:pt>
                <c:pt idx="1033">
                  <c:v>20.106817020705</c:v>
                </c:pt>
                <c:pt idx="1034">
                  <c:v>20.0837245313318</c:v>
                </c:pt>
                <c:pt idx="1035">
                  <c:v>20.1049543871271</c:v>
                </c:pt>
                <c:pt idx="1036">
                  <c:v>20.0908921969991</c:v>
                </c:pt>
                <c:pt idx="1037">
                  <c:v>20.0816738851937</c:v>
                </c:pt>
                <c:pt idx="1038">
                  <c:v>20.1158406258063</c:v>
                </c:pt>
                <c:pt idx="1039">
                  <c:v>20.0578221892906</c:v>
                </c:pt>
                <c:pt idx="1040">
                  <c:v>20.0142519194108</c:v>
                </c:pt>
                <c:pt idx="1041">
                  <c:v>20.0691760722322</c:v>
                </c:pt>
                <c:pt idx="1042">
                  <c:v>20.0415858700003</c:v>
                </c:pt>
                <c:pt idx="1043">
                  <c:v>20.0882874754866</c:v>
                </c:pt>
                <c:pt idx="1044">
                  <c:v>20.0731274365965</c:v>
                </c:pt>
                <c:pt idx="1045">
                  <c:v>20.1002364829687</c:v>
                </c:pt>
                <c:pt idx="1046">
                  <c:v>20.0993202112579</c:v>
                </c:pt>
                <c:pt idx="1047">
                  <c:v>20.0638919042867</c:v>
                </c:pt>
                <c:pt idx="1048">
                  <c:v>20.0430558099006</c:v>
                </c:pt>
                <c:pt idx="1049">
                  <c:v>19.9725323806841</c:v>
                </c:pt>
                <c:pt idx="1050">
                  <c:v>19.96705694929</c:v>
                </c:pt>
                <c:pt idx="1051">
                  <c:v>19.9808565843412</c:v>
                </c:pt>
                <c:pt idx="1052">
                  <c:v>20.0756672350142</c:v>
                </c:pt>
                <c:pt idx="1053">
                  <c:v>20.0392635783282</c:v>
                </c:pt>
                <c:pt idx="1054">
                  <c:v>20.0203086129954</c:v>
                </c:pt>
                <c:pt idx="1055">
                  <c:v>19.9538265069627</c:v>
                </c:pt>
                <c:pt idx="1056">
                  <c:v>20.027351707823</c:v>
                </c:pt>
                <c:pt idx="1057">
                  <c:v>19.9698201650942</c:v>
                </c:pt>
                <c:pt idx="1058">
                  <c:v>19.9836079243487</c:v>
                </c:pt>
                <c:pt idx="1059">
                  <c:v>20.0300427829292</c:v>
                </c:pt>
                <c:pt idx="1060">
                  <c:v>20.0577566978532</c:v>
                </c:pt>
                <c:pt idx="1061">
                  <c:v>20.01955880325</c:v>
                </c:pt>
                <c:pt idx="1062">
                  <c:v>20.0266761683121</c:v>
                </c:pt>
                <c:pt idx="1063">
                  <c:v>20.1071138990107</c:v>
                </c:pt>
                <c:pt idx="1064">
                  <c:v>20.0969588546701</c:v>
                </c:pt>
                <c:pt idx="1065">
                  <c:v>19.9888029181041</c:v>
                </c:pt>
                <c:pt idx="1066">
                  <c:v>20.0281504706618</c:v>
                </c:pt>
                <c:pt idx="1067">
                  <c:v>20.0803487930967</c:v>
                </c:pt>
                <c:pt idx="1068">
                  <c:v>20.0182144459488</c:v>
                </c:pt>
                <c:pt idx="1069">
                  <c:v>20.0318300086253</c:v>
                </c:pt>
                <c:pt idx="1070">
                  <c:v>20.019823442579</c:v>
                </c:pt>
                <c:pt idx="1071">
                  <c:v>19.9968778318166</c:v>
                </c:pt>
                <c:pt idx="1072">
                  <c:v>25.5539840133665</c:v>
                </c:pt>
                <c:pt idx="1073">
                  <c:v>24.2356738012542</c:v>
                </c:pt>
                <c:pt idx="1074">
                  <c:v>23.1104129790758</c:v>
                </c:pt>
                <c:pt idx="1075">
                  <c:v>22.4183943892139</c:v>
                </c:pt>
                <c:pt idx="1076">
                  <c:v>21.7347019746968</c:v>
                </c:pt>
                <c:pt idx="1077">
                  <c:v>21.3518139855068</c:v>
                </c:pt>
                <c:pt idx="1078">
                  <c:v>21.0358449972814</c:v>
                </c:pt>
                <c:pt idx="1079">
                  <c:v>11.7720721872982</c:v>
                </c:pt>
                <c:pt idx="1080">
                  <c:v>13.2293792105507</c:v>
                </c:pt>
                <c:pt idx="1081">
                  <c:v>14.5141515064289</c:v>
                </c:pt>
                <c:pt idx="1082">
                  <c:v>15.7183909154871</c:v>
                </c:pt>
                <c:pt idx="1083">
                  <c:v>16.678785613825</c:v>
                </c:pt>
                <c:pt idx="1084">
                  <c:v>17.4970817528483</c:v>
                </c:pt>
                <c:pt idx="1085">
                  <c:v>18.0595960471883</c:v>
                </c:pt>
                <c:pt idx="1086">
                  <c:v>18.4900339808254</c:v>
                </c:pt>
                <c:pt idx="1087">
                  <c:v>18.8184975833701</c:v>
                </c:pt>
                <c:pt idx="1088">
                  <c:v>19.1065249102859</c:v>
                </c:pt>
                <c:pt idx="1089">
                  <c:v>19.2350399822658</c:v>
                </c:pt>
                <c:pt idx="1090">
                  <c:v>19.3737524351049</c:v>
                </c:pt>
                <c:pt idx="1091">
                  <c:v>19.4685311462588</c:v>
                </c:pt>
                <c:pt idx="1092">
                  <c:v>19.6798534100754</c:v>
                </c:pt>
                <c:pt idx="1093">
                  <c:v>19.6791979585525</c:v>
                </c:pt>
                <c:pt idx="1094">
                  <c:v>19.6768287244135</c:v>
                </c:pt>
                <c:pt idx="1095">
                  <c:v>19.7871990305077</c:v>
                </c:pt>
                <c:pt idx="1096">
                  <c:v>19.8019418173926</c:v>
                </c:pt>
                <c:pt idx="1097">
                  <c:v>19.8565834307081</c:v>
                </c:pt>
                <c:pt idx="1098">
                  <c:v>19.9411583863731</c:v>
                </c:pt>
                <c:pt idx="1099">
                  <c:v>19.8865262275559</c:v>
                </c:pt>
                <c:pt idx="1100">
                  <c:v>20.0338317503598</c:v>
                </c:pt>
                <c:pt idx="1101">
                  <c:v>20.007166698442</c:v>
                </c:pt>
                <c:pt idx="1102">
                  <c:v>20.0385654089891</c:v>
                </c:pt>
                <c:pt idx="1103">
                  <c:v>19.9538509299851</c:v>
                </c:pt>
                <c:pt idx="1104">
                  <c:v>19.9637972055599</c:v>
                </c:pt>
                <c:pt idx="1105">
                  <c:v>19.9966047055219</c:v>
                </c:pt>
                <c:pt idx="1106">
                  <c:v>19.9648500277004</c:v>
                </c:pt>
                <c:pt idx="1107">
                  <c:v>19.9278020703203</c:v>
                </c:pt>
                <c:pt idx="1108">
                  <c:v>19.9029002942445</c:v>
                </c:pt>
                <c:pt idx="1109">
                  <c:v>19.9272074796133</c:v>
                </c:pt>
                <c:pt idx="1110">
                  <c:v>19.9305698613651</c:v>
                </c:pt>
                <c:pt idx="1111">
                  <c:v>19.8424789215441</c:v>
                </c:pt>
                <c:pt idx="1112">
                  <c:v>19.905096523028</c:v>
                </c:pt>
                <c:pt idx="1113">
                  <c:v>71.555065857506</c:v>
                </c:pt>
                <c:pt idx="1114">
                  <c:v>53.1832317140574</c:v>
                </c:pt>
                <c:pt idx="1115">
                  <c:v>42.6269486422517</c:v>
                </c:pt>
                <c:pt idx="1116">
                  <c:v>35.8686180261194</c:v>
                </c:pt>
                <c:pt idx="1117">
                  <c:v>31.4402210181144</c:v>
                </c:pt>
                <c:pt idx="1118">
                  <c:v>28.5024918401519</c:v>
                </c:pt>
                <c:pt idx="1119">
                  <c:v>26.2579484219105</c:v>
                </c:pt>
                <c:pt idx="1120">
                  <c:v>24.7732825517084</c:v>
                </c:pt>
                <c:pt idx="1121">
                  <c:v>23.734358170253</c:v>
                </c:pt>
                <c:pt idx="1122">
                  <c:v>22.9299934353169</c:v>
                </c:pt>
                <c:pt idx="1123">
                  <c:v>22.2558170055416</c:v>
                </c:pt>
                <c:pt idx="1124">
                  <c:v>21.7523164297255</c:v>
                </c:pt>
                <c:pt idx="1125">
                  <c:v>21.3431994024637</c:v>
                </c:pt>
                <c:pt idx="1126">
                  <c:v>20.9993556406277</c:v>
                </c:pt>
                <c:pt idx="1127">
                  <c:v>20.8619033408313</c:v>
                </c:pt>
                <c:pt idx="1128">
                  <c:v>20.7076833537811</c:v>
                </c:pt>
                <c:pt idx="1129">
                  <c:v>20.4968632265684</c:v>
                </c:pt>
                <c:pt idx="1130">
                  <c:v>20.3359797648038</c:v>
                </c:pt>
                <c:pt idx="1131">
                  <c:v>20.3112078003744</c:v>
                </c:pt>
                <c:pt idx="1132">
                  <c:v>20.3267883708603</c:v>
                </c:pt>
                <c:pt idx="1133">
                  <c:v>20.2237696201712</c:v>
                </c:pt>
                <c:pt idx="1134">
                  <c:v>20.0723850956409</c:v>
                </c:pt>
                <c:pt idx="1135">
                  <c:v>20.0951596039877</c:v>
                </c:pt>
                <c:pt idx="1136">
                  <c:v>20.0305477450328</c:v>
                </c:pt>
                <c:pt idx="1137">
                  <c:v>20.0226554493563</c:v>
                </c:pt>
                <c:pt idx="1138">
                  <c:v>20.0310466432787</c:v>
                </c:pt>
                <c:pt idx="1139">
                  <c:v>20.0967178576768</c:v>
                </c:pt>
                <c:pt idx="1140">
                  <c:v>20.038424163899</c:v>
                </c:pt>
                <c:pt idx="1141">
                  <c:v>19.9373244744336</c:v>
                </c:pt>
                <c:pt idx="1142">
                  <c:v>20.0546024119783</c:v>
                </c:pt>
                <c:pt idx="1143">
                  <c:v>20.0148940023423</c:v>
                </c:pt>
                <c:pt idx="1144">
                  <c:v>20.0007160392851</c:v>
                </c:pt>
                <c:pt idx="1145">
                  <c:v>20.0611350396663</c:v>
                </c:pt>
                <c:pt idx="1146">
                  <c:v>19.9581655026424</c:v>
                </c:pt>
                <c:pt idx="1147">
                  <c:v>19.9042825070219</c:v>
                </c:pt>
                <c:pt idx="1148">
                  <c:v>19.8991233531707</c:v>
                </c:pt>
                <c:pt idx="1149">
                  <c:v>19.9168637042926</c:v>
                </c:pt>
                <c:pt idx="1150">
                  <c:v>19.9646105654561</c:v>
                </c:pt>
                <c:pt idx="1151">
                  <c:v>20.0129179236881</c:v>
                </c:pt>
                <c:pt idx="1152">
                  <c:v>19.991041600102</c:v>
                </c:pt>
                <c:pt idx="1153">
                  <c:v>245.296733219753</c:v>
                </c:pt>
                <c:pt idx="1154">
                  <c:v>138.445232448799</c:v>
                </c:pt>
                <c:pt idx="1155">
                  <c:v>89.1811509892328</c:v>
                </c:pt>
                <c:pt idx="1156">
                  <c:v>63.656507176136</c:v>
                </c:pt>
                <c:pt idx="1157">
                  <c:v>48.9533638050668</c:v>
                </c:pt>
                <c:pt idx="1158">
                  <c:v>39.7917679785281</c:v>
                </c:pt>
                <c:pt idx="1159">
                  <c:v>34.034150644358</c:v>
                </c:pt>
                <c:pt idx="1160">
                  <c:v>30.1895424265736</c:v>
                </c:pt>
                <c:pt idx="1161">
                  <c:v>27.3833289768498</c:v>
                </c:pt>
                <c:pt idx="1162">
                  <c:v>25.4402858557713</c:v>
                </c:pt>
                <c:pt idx="1163">
                  <c:v>24.0523265173016</c:v>
                </c:pt>
                <c:pt idx="1164">
                  <c:v>23.1030698557009</c:v>
                </c:pt>
                <c:pt idx="1165">
                  <c:v>22.3703506754746</c:v>
                </c:pt>
                <c:pt idx="1166">
                  <c:v>21.8245881342356</c:v>
                </c:pt>
                <c:pt idx="1167">
                  <c:v>21.429358465698</c:v>
                </c:pt>
                <c:pt idx="1168">
                  <c:v>21.0398700599035</c:v>
                </c:pt>
                <c:pt idx="1169">
                  <c:v>20.8720100701498</c:v>
                </c:pt>
                <c:pt idx="1170">
                  <c:v>20.6038403394958</c:v>
                </c:pt>
                <c:pt idx="1171">
                  <c:v>20.4102171986747</c:v>
                </c:pt>
                <c:pt idx="1172">
                  <c:v>20.1912614700432</c:v>
                </c:pt>
                <c:pt idx="1173">
                  <c:v>20.0882541209967</c:v>
                </c:pt>
                <c:pt idx="1174">
                  <c:v>20.0496036239301</c:v>
                </c:pt>
                <c:pt idx="1175">
                  <c:v>19.9423100879823</c:v>
                </c:pt>
                <c:pt idx="1176">
                  <c:v>19.9412644764043</c:v>
                </c:pt>
                <c:pt idx="1177">
                  <c:v>19.8830633539254</c:v>
                </c:pt>
                <c:pt idx="1178">
                  <c:v>19.9168751588276</c:v>
                </c:pt>
                <c:pt idx="1179">
                  <c:v>19.9888771192047</c:v>
                </c:pt>
                <c:pt idx="1180">
                  <c:v>20.0322988439972</c:v>
                </c:pt>
                <c:pt idx="1181">
                  <c:v>20.0112377888357</c:v>
                </c:pt>
                <c:pt idx="1182">
                  <c:v>19.9689308977035</c:v>
                </c:pt>
                <c:pt idx="1183">
                  <c:v>20.0302294901549</c:v>
                </c:pt>
                <c:pt idx="1184">
                  <c:v>20.0669910201606</c:v>
                </c:pt>
                <c:pt idx="1185">
                  <c:v>20.0901367305613</c:v>
                </c:pt>
                <c:pt idx="1186">
                  <c:v>20.1353125877194</c:v>
                </c:pt>
                <c:pt idx="1187">
                  <c:v>19.9965275967674</c:v>
                </c:pt>
                <c:pt idx="1188">
                  <c:v>19.994670828624</c:v>
                </c:pt>
                <c:pt idx="1189">
                  <c:v>19.998554746987</c:v>
                </c:pt>
                <c:pt idx="1190">
                  <c:v>19.9314824404315</c:v>
                </c:pt>
                <c:pt idx="1191">
                  <c:v>19.9004158895999</c:v>
                </c:pt>
                <c:pt idx="1192">
                  <c:v>19.8480445909897</c:v>
                </c:pt>
                <c:pt idx="1193">
                  <c:v>19.8712352603684</c:v>
                </c:pt>
                <c:pt idx="1194">
                  <c:v>19.9875786331377</c:v>
                </c:pt>
                <c:pt idx="1195">
                  <c:v>20.0088659348058</c:v>
                </c:pt>
                <c:pt idx="1196">
                  <c:v>19.9371781014456</c:v>
                </c:pt>
                <c:pt idx="1197">
                  <c:v>19.8519100397568</c:v>
                </c:pt>
                <c:pt idx="1198">
                  <c:v>19.9866202210108</c:v>
                </c:pt>
                <c:pt idx="1199">
                  <c:v>19.9353120478038</c:v>
                </c:pt>
                <c:pt idx="1200">
                  <c:v>19.8690635683297</c:v>
                </c:pt>
                <c:pt idx="1201">
                  <c:v>1.19494181320002</c:v>
                </c:pt>
                <c:pt idx="1202">
                  <c:v>2.27531090594217</c:v>
                </c:pt>
                <c:pt idx="1203">
                  <c:v>3.74215528291257</c:v>
                </c:pt>
                <c:pt idx="1204">
                  <c:v>5.46337429366696</c:v>
                </c:pt>
                <c:pt idx="1205">
                  <c:v>7.38421739457384</c:v>
                </c:pt>
                <c:pt idx="1206">
                  <c:v>22.1370421056092</c:v>
                </c:pt>
                <c:pt idx="1207">
                  <c:v>21.6663610609637</c:v>
                </c:pt>
                <c:pt idx="1208">
                  <c:v>21.3170033959384</c:v>
                </c:pt>
                <c:pt idx="1209">
                  <c:v>21.0477923233892</c:v>
                </c:pt>
                <c:pt idx="1210">
                  <c:v>20.8714159727181</c:v>
                </c:pt>
                <c:pt idx="1211">
                  <c:v>20.5898942318527</c:v>
                </c:pt>
                <c:pt idx="1212">
                  <c:v>20.4227005463135</c:v>
                </c:pt>
                <c:pt idx="1213">
                  <c:v>20.2435308340469</c:v>
                </c:pt>
                <c:pt idx="1214">
                  <c:v>20.050625469069</c:v>
                </c:pt>
                <c:pt idx="1215">
                  <c:v>20.1210070058258</c:v>
                </c:pt>
                <c:pt idx="1216">
                  <c:v>20.0828929332943</c:v>
                </c:pt>
                <c:pt idx="1217">
                  <c:v>20.1097550145615</c:v>
                </c:pt>
                <c:pt idx="1218">
                  <c:v>18.7533063767717</c:v>
                </c:pt>
                <c:pt idx="1219">
                  <c:v>19.0514587646575</c:v>
                </c:pt>
                <c:pt idx="1220">
                  <c:v>19.2998007888314</c:v>
                </c:pt>
                <c:pt idx="1221">
                  <c:v>19.3461835801343</c:v>
                </c:pt>
                <c:pt idx="1222">
                  <c:v>19.5161017068964</c:v>
                </c:pt>
                <c:pt idx="1223">
                  <c:v>19.6761133546234</c:v>
                </c:pt>
                <c:pt idx="1224">
                  <c:v>19.7626054372102</c:v>
                </c:pt>
                <c:pt idx="1225">
                  <c:v>19.7629975716803</c:v>
                </c:pt>
                <c:pt idx="1226">
                  <c:v>19.8285187532593</c:v>
                </c:pt>
                <c:pt idx="1227">
                  <c:v>19.8472385463617</c:v>
                </c:pt>
                <c:pt idx="1228">
                  <c:v>19.8558832893516</c:v>
                </c:pt>
                <c:pt idx="1229">
                  <c:v>19.9495053384893</c:v>
                </c:pt>
                <c:pt idx="1230">
                  <c:v>20.0149300824527</c:v>
                </c:pt>
                <c:pt idx="1231">
                  <c:v>20.0964582704169</c:v>
                </c:pt>
                <c:pt idx="1232">
                  <c:v>20.0172376642366</c:v>
                </c:pt>
                <c:pt idx="1233">
                  <c:v>19.9245834032265</c:v>
                </c:pt>
                <c:pt idx="1234">
                  <c:v>19.8287651593059</c:v>
                </c:pt>
                <c:pt idx="1235">
                  <c:v>19.784400891384</c:v>
                </c:pt>
                <c:pt idx="1236">
                  <c:v>19.8525187014724</c:v>
                </c:pt>
                <c:pt idx="1237">
                  <c:v>20.0099726874155</c:v>
                </c:pt>
                <c:pt idx="1238">
                  <c:v>19.9803340098076</c:v>
                </c:pt>
                <c:pt idx="1239">
                  <c:v>19.8641674928055</c:v>
                </c:pt>
                <c:pt idx="1240">
                  <c:v>19.7594724275389</c:v>
                </c:pt>
                <c:pt idx="1241">
                  <c:v>19.8288397883998</c:v>
                </c:pt>
                <c:pt idx="1242">
                  <c:v>19.9531122006824</c:v>
                </c:pt>
                <c:pt idx="1243">
                  <c:v>19.9810405490244</c:v>
                </c:pt>
                <c:pt idx="1244">
                  <c:v>20.0354885620255</c:v>
                </c:pt>
                <c:pt idx="1245">
                  <c:v>20.118040639631</c:v>
                </c:pt>
                <c:pt idx="1246">
                  <c:v>20.0756436028661</c:v>
                </c:pt>
                <c:pt idx="1247">
                  <c:v>20.1241676414552</c:v>
                </c:pt>
                <c:pt idx="1248">
                  <c:v>20.1315557419788</c:v>
                </c:pt>
                <c:pt idx="1249">
                  <c:v>20.1974916447771</c:v>
                </c:pt>
                <c:pt idx="1250">
                  <c:v>20.0551977777682</c:v>
                </c:pt>
                <c:pt idx="1251">
                  <c:v>20.047127547915</c:v>
                </c:pt>
                <c:pt idx="1252">
                  <c:v>19.9793257840068</c:v>
                </c:pt>
                <c:pt idx="1253">
                  <c:v>19.8809597345296</c:v>
                </c:pt>
                <c:pt idx="1254">
                  <c:v>19.9643194260134</c:v>
                </c:pt>
                <c:pt idx="1255">
                  <c:v>19.9763971007518</c:v>
                </c:pt>
                <c:pt idx="1256">
                  <c:v>19.9168190790797</c:v>
                </c:pt>
                <c:pt idx="1257">
                  <c:v>19.9843774676561</c:v>
                </c:pt>
                <c:pt idx="1258">
                  <c:v>20.044998327846</c:v>
                </c:pt>
                <c:pt idx="1259">
                  <c:v>20.1104434219961</c:v>
                </c:pt>
                <c:pt idx="1260">
                  <c:v>20.1103131727259</c:v>
                </c:pt>
                <c:pt idx="1261">
                  <c:v>20.1721550543928</c:v>
                </c:pt>
                <c:pt idx="1262">
                  <c:v>20.1440251532242</c:v>
                </c:pt>
                <c:pt idx="1263">
                  <c:v>20.2121647470821</c:v>
                </c:pt>
                <c:pt idx="1264">
                  <c:v>20.2322278058359</c:v>
                </c:pt>
                <c:pt idx="1265">
                  <c:v>20.2765079264173</c:v>
                </c:pt>
                <c:pt idx="1266">
                  <c:v>20.1457988746767</c:v>
                </c:pt>
                <c:pt idx="1267">
                  <c:v>20.1230626254306</c:v>
                </c:pt>
                <c:pt idx="1268">
                  <c:v>20.0337070990949</c:v>
                </c:pt>
                <c:pt idx="1269">
                  <c:v>20.006045158194</c:v>
                </c:pt>
                <c:pt idx="1270">
                  <c:v>19.7736964812339</c:v>
                </c:pt>
                <c:pt idx="1271">
                  <c:v>19.9059877348755</c:v>
                </c:pt>
                <c:pt idx="1272">
                  <c:v>19.9845438422782</c:v>
                </c:pt>
                <c:pt idx="1273">
                  <c:v>19.9045678446493</c:v>
                </c:pt>
                <c:pt idx="1274">
                  <c:v>19.9300950274984</c:v>
                </c:pt>
                <c:pt idx="1275">
                  <c:v>82.9778294804005</c:v>
                </c:pt>
                <c:pt idx="1276">
                  <c:v>59.9663446213146</c:v>
                </c:pt>
                <c:pt idx="1277">
                  <c:v>46.573571057796</c:v>
                </c:pt>
                <c:pt idx="1278">
                  <c:v>38.4086708839211</c:v>
                </c:pt>
                <c:pt idx="1279">
                  <c:v>33.0114712048551</c:v>
                </c:pt>
                <c:pt idx="1280">
                  <c:v>29.2775296654468</c:v>
                </c:pt>
                <c:pt idx="1281">
                  <c:v>26.6524804262238</c:v>
                </c:pt>
                <c:pt idx="1282">
                  <c:v>24.9840199640875</c:v>
                </c:pt>
                <c:pt idx="1283">
                  <c:v>23.694647418684</c:v>
                </c:pt>
                <c:pt idx="1284">
                  <c:v>22.8346727042515</c:v>
                </c:pt>
                <c:pt idx="1285">
                  <c:v>22.0875179030209</c:v>
                </c:pt>
                <c:pt idx="1286">
                  <c:v>21.5745588327564</c:v>
                </c:pt>
                <c:pt idx="1287">
                  <c:v>21.1352705611174</c:v>
                </c:pt>
                <c:pt idx="1288">
                  <c:v>20.972788932795</c:v>
                </c:pt>
                <c:pt idx="1289">
                  <c:v>20.8198304926453</c:v>
                </c:pt>
                <c:pt idx="1290">
                  <c:v>20.6756226587944</c:v>
                </c:pt>
                <c:pt idx="1291">
                  <c:v>20.5941379709371</c:v>
                </c:pt>
                <c:pt idx="1292">
                  <c:v>2.15277005967462</c:v>
                </c:pt>
                <c:pt idx="1293">
                  <c:v>3.57192114802579</c:v>
                </c:pt>
                <c:pt idx="1294">
                  <c:v>5.28498065629916</c:v>
                </c:pt>
                <c:pt idx="1295">
                  <c:v>7.15240470222171</c:v>
                </c:pt>
                <c:pt idx="1296">
                  <c:v>9.02494420468161</c:v>
                </c:pt>
                <c:pt idx="1297">
                  <c:v>10.8655603167307</c:v>
                </c:pt>
                <c:pt idx="1298">
                  <c:v>12.4819016909516</c:v>
                </c:pt>
                <c:pt idx="1299">
                  <c:v>13.8381383001715</c:v>
                </c:pt>
                <c:pt idx="1300">
                  <c:v>15.1224948143516</c:v>
                </c:pt>
                <c:pt idx="1301">
                  <c:v>16.2068735464577</c:v>
                </c:pt>
                <c:pt idx="1302">
                  <c:v>16.9431242831579</c:v>
                </c:pt>
                <c:pt idx="1303">
                  <c:v>17.5627466253474</c:v>
                </c:pt>
                <c:pt idx="1304">
                  <c:v>17.9908779118777</c:v>
                </c:pt>
                <c:pt idx="1305">
                  <c:v>18.4583461068395</c:v>
                </c:pt>
                <c:pt idx="1306">
                  <c:v>18.8323773193217</c:v>
                </c:pt>
                <c:pt idx="1307">
                  <c:v>19.0684128592041</c:v>
                </c:pt>
                <c:pt idx="1308">
                  <c:v>19.2231786936943</c:v>
                </c:pt>
                <c:pt idx="1309">
                  <c:v>19.3324929775809</c:v>
                </c:pt>
                <c:pt idx="1310">
                  <c:v>19.6271896356868</c:v>
                </c:pt>
                <c:pt idx="1311">
                  <c:v>19.7798985034057</c:v>
                </c:pt>
                <c:pt idx="1312">
                  <c:v>19.8756902280605</c:v>
                </c:pt>
                <c:pt idx="1313">
                  <c:v>19.7808596361365</c:v>
                </c:pt>
                <c:pt idx="1314">
                  <c:v>19.7290501900605</c:v>
                </c:pt>
                <c:pt idx="1315">
                  <c:v>19.7889362190794</c:v>
                </c:pt>
                <c:pt idx="1316">
                  <c:v>19.7995996015067</c:v>
                </c:pt>
                <c:pt idx="1317">
                  <c:v>19.9060850437239</c:v>
                </c:pt>
                <c:pt idx="1318">
                  <c:v>19.8953070855649</c:v>
                </c:pt>
                <c:pt idx="1319">
                  <c:v>19.9183842297642</c:v>
                </c:pt>
                <c:pt idx="1320">
                  <c:v>20.0458696467184</c:v>
                </c:pt>
                <c:pt idx="1321">
                  <c:v>20.096434719667</c:v>
                </c:pt>
                <c:pt idx="1322">
                  <c:v>20.1914402706052</c:v>
                </c:pt>
                <c:pt idx="1323">
                  <c:v>20.2636915353973</c:v>
                </c:pt>
                <c:pt idx="1324">
                  <c:v>20.2583957121227</c:v>
                </c:pt>
                <c:pt idx="1325">
                  <c:v>20.1462873085862</c:v>
                </c:pt>
                <c:pt idx="1326">
                  <c:v>20.139181400476</c:v>
                </c:pt>
                <c:pt idx="1327">
                  <c:v>20.0958797582767</c:v>
                </c:pt>
                <c:pt idx="1328">
                  <c:v>20.0809272759674</c:v>
                </c:pt>
                <c:pt idx="1329">
                  <c:v>20.0652922058855</c:v>
                </c:pt>
                <c:pt idx="1330">
                  <c:v>19.9896535090867</c:v>
                </c:pt>
                <c:pt idx="1331">
                  <c:v>19.9445870511219</c:v>
                </c:pt>
                <c:pt idx="1332">
                  <c:v>19.8822875571837</c:v>
                </c:pt>
                <c:pt idx="1333">
                  <c:v>19.9082817937396</c:v>
                </c:pt>
                <c:pt idx="1334">
                  <c:v>19.9779664048923</c:v>
                </c:pt>
                <c:pt idx="1335">
                  <c:v>19.9258627772253</c:v>
                </c:pt>
                <c:pt idx="1336">
                  <c:v>19.9608842865237</c:v>
                </c:pt>
                <c:pt idx="1337">
                  <c:v>19.8643812577152</c:v>
                </c:pt>
                <c:pt idx="1338">
                  <c:v>19.9079235485985</c:v>
                </c:pt>
                <c:pt idx="1339">
                  <c:v>20.0148572305375</c:v>
                </c:pt>
                <c:pt idx="1340">
                  <c:v>20.1007145466146</c:v>
                </c:pt>
                <c:pt idx="1341">
                  <c:v>20.1102414048448</c:v>
                </c:pt>
                <c:pt idx="1342">
                  <c:v>20.087405033521</c:v>
                </c:pt>
                <c:pt idx="1343">
                  <c:v>20.0515226971135</c:v>
                </c:pt>
                <c:pt idx="1344">
                  <c:v>20.0316740453788</c:v>
                </c:pt>
                <c:pt idx="1345">
                  <c:v>20.0786082230698</c:v>
                </c:pt>
                <c:pt idx="1346">
                  <c:v>20.0960623217506</c:v>
                </c:pt>
                <c:pt idx="1347">
                  <c:v>20.0732975204224</c:v>
                </c:pt>
                <c:pt idx="1348">
                  <c:v>20.0711917839688</c:v>
                </c:pt>
                <c:pt idx="1349">
                  <c:v>19.9814066136569</c:v>
                </c:pt>
                <c:pt idx="1350">
                  <c:v>19.9788376830442</c:v>
                </c:pt>
                <c:pt idx="1351">
                  <c:v>19.9590227954012</c:v>
                </c:pt>
                <c:pt idx="1352">
                  <c:v>20.0350815439447</c:v>
                </c:pt>
                <c:pt idx="1353">
                  <c:v>20.0386665512866</c:v>
                </c:pt>
                <c:pt idx="1354">
                  <c:v>20.0926324588526</c:v>
                </c:pt>
                <c:pt idx="1355">
                  <c:v>20.1002121890976</c:v>
                </c:pt>
                <c:pt idx="1356">
                  <c:v>19.9855996468244</c:v>
                </c:pt>
                <c:pt idx="1357">
                  <c:v>19.9677452691086</c:v>
                </c:pt>
                <c:pt idx="1358">
                  <c:v>20.0321159636897</c:v>
                </c:pt>
                <c:pt idx="1359">
                  <c:v>19.9706971704677</c:v>
                </c:pt>
                <c:pt idx="1360">
                  <c:v>19.970878695842</c:v>
                </c:pt>
                <c:pt idx="1361">
                  <c:v>20.0031029918615</c:v>
                </c:pt>
                <c:pt idx="1362">
                  <c:v>20.041028455933</c:v>
                </c:pt>
                <c:pt idx="1363">
                  <c:v>20.1238061243768</c:v>
                </c:pt>
                <c:pt idx="1364">
                  <c:v>20.0894715784324</c:v>
                </c:pt>
                <c:pt idx="1365">
                  <c:v>44.0065744049625</c:v>
                </c:pt>
                <c:pt idx="1366">
                  <c:v>36.6488496089084</c:v>
                </c:pt>
                <c:pt idx="1367">
                  <c:v>32.0203018777826</c:v>
                </c:pt>
                <c:pt idx="1368">
                  <c:v>28.7176219608668</c:v>
                </c:pt>
                <c:pt idx="1369">
                  <c:v>26.3118714275556</c:v>
                </c:pt>
                <c:pt idx="1370">
                  <c:v>24.7043561122413</c:v>
                </c:pt>
                <c:pt idx="1371">
                  <c:v>23.6382230337075</c:v>
                </c:pt>
                <c:pt idx="1372">
                  <c:v>22.7462890217109</c:v>
                </c:pt>
                <c:pt idx="1373">
                  <c:v>22.0623208760457</c:v>
                </c:pt>
                <c:pt idx="1374">
                  <c:v>21.5921901645467</c:v>
                </c:pt>
                <c:pt idx="1375">
                  <c:v>21.2272532225824</c:v>
                </c:pt>
                <c:pt idx="1376">
                  <c:v>21.0087442395196</c:v>
                </c:pt>
                <c:pt idx="1377">
                  <c:v>20.7218365631718</c:v>
                </c:pt>
                <c:pt idx="1378">
                  <c:v>20.4600195202918</c:v>
                </c:pt>
                <c:pt idx="1379">
                  <c:v>20.3105148261154</c:v>
                </c:pt>
                <c:pt idx="1380">
                  <c:v>20.2515609572559</c:v>
                </c:pt>
                <c:pt idx="1381">
                  <c:v>20.1892037046033</c:v>
                </c:pt>
                <c:pt idx="1382">
                  <c:v>20.0656086335576</c:v>
                </c:pt>
                <c:pt idx="1383">
                  <c:v>20.0550491458169</c:v>
                </c:pt>
                <c:pt idx="1384">
                  <c:v>19.9778518829535</c:v>
                </c:pt>
                <c:pt idx="1385">
                  <c:v>20.0041769544061</c:v>
                </c:pt>
                <c:pt idx="1386">
                  <c:v>19.9935107711154</c:v>
                </c:pt>
                <c:pt idx="1387">
                  <c:v>19.968978709344</c:v>
                </c:pt>
                <c:pt idx="1388">
                  <c:v>19.9849203614994</c:v>
                </c:pt>
                <c:pt idx="1389">
                  <c:v>20.017753590002</c:v>
                </c:pt>
                <c:pt idx="1390">
                  <c:v>19.9865816248527</c:v>
                </c:pt>
                <c:pt idx="1391">
                  <c:v>20.0338516850746</c:v>
                </c:pt>
                <c:pt idx="1392">
                  <c:v>19.9799314656288</c:v>
                </c:pt>
                <c:pt idx="1393">
                  <c:v>56.2482644480218</c:v>
                </c:pt>
                <c:pt idx="1394">
                  <c:v>44.4588464034944</c:v>
                </c:pt>
                <c:pt idx="1395">
                  <c:v>36.9795162050697</c:v>
                </c:pt>
                <c:pt idx="1396">
                  <c:v>32.1126808849705</c:v>
                </c:pt>
                <c:pt idx="1397">
                  <c:v>28.8995547367902</c:v>
                </c:pt>
                <c:pt idx="1398">
                  <c:v>26.5376714271842</c:v>
                </c:pt>
                <c:pt idx="1399">
                  <c:v>24.8484096466325</c:v>
                </c:pt>
                <c:pt idx="1400">
                  <c:v>23.5891592733819</c:v>
                </c:pt>
                <c:pt idx="1401">
                  <c:v>22.7250676421601</c:v>
                </c:pt>
                <c:pt idx="1402">
                  <c:v>22.0558804076503</c:v>
                </c:pt>
                <c:pt idx="1403">
                  <c:v>21.5921347586046</c:v>
                </c:pt>
                <c:pt idx="1404">
                  <c:v>21.3220697799081</c:v>
                </c:pt>
                <c:pt idx="1405">
                  <c:v>21.0303946531779</c:v>
                </c:pt>
                <c:pt idx="1406">
                  <c:v>20.9740319148677</c:v>
                </c:pt>
                <c:pt idx="1407">
                  <c:v>20.7969191973032</c:v>
                </c:pt>
                <c:pt idx="1408">
                  <c:v>20.5650042359167</c:v>
                </c:pt>
                <c:pt idx="1409">
                  <c:v>20.3608140122309</c:v>
                </c:pt>
                <c:pt idx="1410">
                  <c:v>20.2335326851959</c:v>
                </c:pt>
                <c:pt idx="1411">
                  <c:v>20.1846215757643</c:v>
                </c:pt>
                <c:pt idx="1412">
                  <c:v>20.2427490358188</c:v>
                </c:pt>
                <c:pt idx="1413">
                  <c:v>20.2324109478649</c:v>
                </c:pt>
                <c:pt idx="1414">
                  <c:v>20.2828324136429</c:v>
                </c:pt>
                <c:pt idx="1415">
                  <c:v>20.1258428002777</c:v>
                </c:pt>
                <c:pt idx="1416">
                  <c:v>19.9959703996145</c:v>
                </c:pt>
                <c:pt idx="1417">
                  <c:v>20.1138959373221</c:v>
                </c:pt>
                <c:pt idx="1418">
                  <c:v>20.1521115625527</c:v>
                </c:pt>
                <c:pt idx="1419">
                  <c:v>20.0442504649969</c:v>
                </c:pt>
                <c:pt idx="1420">
                  <c:v>20.0470910461137</c:v>
                </c:pt>
                <c:pt idx="1421">
                  <c:v>20.0557069895813</c:v>
                </c:pt>
                <c:pt idx="1422">
                  <c:v>20.1395758603544</c:v>
                </c:pt>
                <c:pt idx="1423">
                  <c:v>20.1335588425434</c:v>
                </c:pt>
                <c:pt idx="1424">
                  <c:v>20.2188039864426</c:v>
                </c:pt>
                <c:pt idx="1425">
                  <c:v>20.0540085939946</c:v>
                </c:pt>
                <c:pt idx="1426">
                  <c:v>20.0394690065402</c:v>
                </c:pt>
                <c:pt idx="1427">
                  <c:v>20.06260144265</c:v>
                </c:pt>
                <c:pt idx="1428">
                  <c:v>20.1219251148685</c:v>
                </c:pt>
                <c:pt idx="1429">
                  <c:v>20.030532676878</c:v>
                </c:pt>
                <c:pt idx="1430">
                  <c:v>20.0561869576129</c:v>
                </c:pt>
                <c:pt idx="1431">
                  <c:v>20.013272871481</c:v>
                </c:pt>
                <c:pt idx="1432">
                  <c:v>20.0910050055674</c:v>
                </c:pt>
                <c:pt idx="1433">
                  <c:v>20.0853606468306</c:v>
                </c:pt>
                <c:pt idx="1434">
                  <c:v>20.0675556921358</c:v>
                </c:pt>
                <c:pt idx="1435">
                  <c:v>19.8917692623634</c:v>
                </c:pt>
                <c:pt idx="1436">
                  <c:v>19.80426531162</c:v>
                </c:pt>
                <c:pt idx="1437">
                  <c:v>19.8010779708331</c:v>
                </c:pt>
                <c:pt idx="1438">
                  <c:v>19.8102088680693</c:v>
                </c:pt>
                <c:pt idx="1439">
                  <c:v>19.8711628381819</c:v>
                </c:pt>
                <c:pt idx="1440">
                  <c:v>19.8841548234529</c:v>
                </c:pt>
                <c:pt idx="1441">
                  <c:v>19.9515843977592</c:v>
                </c:pt>
                <c:pt idx="1442">
                  <c:v>19.9217268920026</c:v>
                </c:pt>
                <c:pt idx="1443">
                  <c:v>19.9750232605736</c:v>
                </c:pt>
                <c:pt idx="1444">
                  <c:v>20.0138781625161</c:v>
                </c:pt>
                <c:pt idx="1445">
                  <c:v>19.9503307297041</c:v>
                </c:pt>
                <c:pt idx="1446">
                  <c:v>20.0969916277351</c:v>
                </c:pt>
                <c:pt idx="1447">
                  <c:v>20.0455294133113</c:v>
                </c:pt>
                <c:pt idx="1448">
                  <c:v>20.0877947938783</c:v>
                </c:pt>
                <c:pt idx="1449">
                  <c:v>20.1042429475508</c:v>
                </c:pt>
                <c:pt idx="1450">
                  <c:v>20.0690501388299</c:v>
                </c:pt>
                <c:pt idx="1451">
                  <c:v>20.0435311099898</c:v>
                </c:pt>
                <c:pt idx="1452">
                  <c:v>19.9955609495707</c:v>
                </c:pt>
                <c:pt idx="1453">
                  <c:v>19.9959586784799</c:v>
                </c:pt>
                <c:pt idx="1454">
                  <c:v>20.0882100025399</c:v>
                </c:pt>
                <c:pt idx="1455">
                  <c:v>20.0933413009059</c:v>
                </c:pt>
                <c:pt idx="1456">
                  <c:v>20.0686145721539</c:v>
                </c:pt>
                <c:pt idx="1457">
                  <c:v>20.1049965156551</c:v>
                </c:pt>
                <c:pt idx="1458">
                  <c:v>20.1526682647264</c:v>
                </c:pt>
                <c:pt idx="1459">
                  <c:v>63.9044048794633</c:v>
                </c:pt>
                <c:pt idx="1460">
                  <c:v>48.8943679008082</c:v>
                </c:pt>
                <c:pt idx="1461">
                  <c:v>39.7804921593517</c:v>
                </c:pt>
                <c:pt idx="1462">
                  <c:v>34.1276188262563</c:v>
                </c:pt>
                <c:pt idx="1463">
                  <c:v>30.2344567393465</c:v>
                </c:pt>
                <c:pt idx="1464">
                  <c:v>27.5218722298716</c:v>
                </c:pt>
                <c:pt idx="1465">
                  <c:v>25.6057760653368</c:v>
                </c:pt>
                <c:pt idx="1466">
                  <c:v>24.0649301565291</c:v>
                </c:pt>
                <c:pt idx="1467">
                  <c:v>22.9813754201758</c:v>
                </c:pt>
                <c:pt idx="1468">
                  <c:v>22.4391706432644</c:v>
                </c:pt>
                <c:pt idx="1469">
                  <c:v>21.8478677891366</c:v>
                </c:pt>
                <c:pt idx="1470">
                  <c:v>21.4159153584781</c:v>
                </c:pt>
                <c:pt idx="1471">
                  <c:v>20.960280226929</c:v>
                </c:pt>
                <c:pt idx="1472">
                  <c:v>20.6143124951924</c:v>
                </c:pt>
                <c:pt idx="1473">
                  <c:v>20.4966776051874</c:v>
                </c:pt>
                <c:pt idx="1474">
                  <c:v>20.4611136374413</c:v>
                </c:pt>
                <c:pt idx="1475">
                  <c:v>20.3316801059891</c:v>
                </c:pt>
                <c:pt idx="1476">
                  <c:v>20.1916754974589</c:v>
                </c:pt>
                <c:pt idx="1477">
                  <c:v>20.0889827005715</c:v>
                </c:pt>
                <c:pt idx="1478">
                  <c:v>20.0189804362964</c:v>
                </c:pt>
                <c:pt idx="1479">
                  <c:v>19.9555367729384</c:v>
                </c:pt>
                <c:pt idx="1480">
                  <c:v>20.0493003139086</c:v>
                </c:pt>
                <c:pt idx="1481">
                  <c:v>19.9716510842212</c:v>
                </c:pt>
                <c:pt idx="1482">
                  <c:v>37.8836749853814</c:v>
                </c:pt>
                <c:pt idx="1483">
                  <c:v>32.6855035664134</c:v>
                </c:pt>
                <c:pt idx="1484">
                  <c:v>29.065004291252</c:v>
                </c:pt>
                <c:pt idx="1485">
                  <c:v>26.5813720506306</c:v>
                </c:pt>
                <c:pt idx="1486">
                  <c:v>24.8189405443562</c:v>
                </c:pt>
                <c:pt idx="1487">
                  <c:v>23.6438203771322</c:v>
                </c:pt>
                <c:pt idx="1488">
                  <c:v>22.6399558291853</c:v>
                </c:pt>
                <c:pt idx="1489">
                  <c:v>22.0376380377471</c:v>
                </c:pt>
                <c:pt idx="1490">
                  <c:v>21.5933484196796</c:v>
                </c:pt>
                <c:pt idx="1491">
                  <c:v>21.3008147486425</c:v>
                </c:pt>
                <c:pt idx="1492">
                  <c:v>21.013612537985</c:v>
                </c:pt>
                <c:pt idx="1493">
                  <c:v>20.7539531610185</c:v>
                </c:pt>
                <c:pt idx="1494">
                  <c:v>20.6718427816719</c:v>
                </c:pt>
                <c:pt idx="1495">
                  <c:v>20.4403038872261</c:v>
                </c:pt>
                <c:pt idx="1496">
                  <c:v>20.3704709293294</c:v>
                </c:pt>
                <c:pt idx="1497">
                  <c:v>20.2259900142459</c:v>
                </c:pt>
                <c:pt idx="1498">
                  <c:v>20.1112826033417</c:v>
                </c:pt>
                <c:pt idx="1499">
                  <c:v>20.1389282010458</c:v>
                </c:pt>
                <c:pt idx="1500">
                  <c:v>20.0698034027286</c:v>
                </c:pt>
                <c:pt idx="1501">
                  <c:v>20.1495303228647</c:v>
                </c:pt>
                <c:pt idx="1502">
                  <c:v>20.1745456652585</c:v>
                </c:pt>
                <c:pt idx="1503">
                  <c:v>20.1711521226432</c:v>
                </c:pt>
                <c:pt idx="1504">
                  <c:v>20.019889474239</c:v>
                </c:pt>
                <c:pt idx="1505">
                  <c:v>19.9382228354362</c:v>
                </c:pt>
                <c:pt idx="1506">
                  <c:v>19.8744256741374</c:v>
                </c:pt>
                <c:pt idx="1507">
                  <c:v>19.9674393820811</c:v>
                </c:pt>
                <c:pt idx="1508">
                  <c:v>19.8776072206201</c:v>
                </c:pt>
                <c:pt idx="1509">
                  <c:v>19.8878416491424</c:v>
                </c:pt>
                <c:pt idx="1510">
                  <c:v>19.8798405797589</c:v>
                </c:pt>
                <c:pt idx="1511">
                  <c:v>19.8688681950263</c:v>
                </c:pt>
                <c:pt idx="1512">
                  <c:v>19.9250207467946</c:v>
                </c:pt>
                <c:pt idx="1513">
                  <c:v>19.9430800436394</c:v>
                </c:pt>
                <c:pt idx="1514">
                  <c:v>19.9363396903885</c:v>
                </c:pt>
                <c:pt idx="1515">
                  <c:v>34.2219232938016</c:v>
                </c:pt>
                <c:pt idx="1516">
                  <c:v>30.3466168251736</c:v>
                </c:pt>
                <c:pt idx="1517">
                  <c:v>27.5904010497457</c:v>
                </c:pt>
                <c:pt idx="1518">
                  <c:v>25.5424645261368</c:v>
                </c:pt>
                <c:pt idx="1519">
                  <c:v>24.1716213741939</c:v>
                </c:pt>
                <c:pt idx="1520">
                  <c:v>23.3067309986475</c:v>
                </c:pt>
                <c:pt idx="1521">
                  <c:v>22.5565950369501</c:v>
                </c:pt>
                <c:pt idx="1522">
                  <c:v>21.9590303468829</c:v>
                </c:pt>
                <c:pt idx="1523">
                  <c:v>21.4610430236646</c:v>
                </c:pt>
                <c:pt idx="1524">
                  <c:v>21.2292752186017</c:v>
                </c:pt>
                <c:pt idx="1525">
                  <c:v>9.83353125637762</c:v>
                </c:pt>
                <c:pt idx="1526">
                  <c:v>11.5893993432686</c:v>
                </c:pt>
                <c:pt idx="1527">
                  <c:v>13.1408395008023</c:v>
                </c:pt>
                <c:pt idx="1528">
                  <c:v>14.483675797658</c:v>
                </c:pt>
                <c:pt idx="1529">
                  <c:v>15.5747935753131</c:v>
                </c:pt>
                <c:pt idx="1530">
                  <c:v>16.4798322689753</c:v>
                </c:pt>
                <c:pt idx="1531">
                  <c:v>17.2550191406208</c:v>
                </c:pt>
                <c:pt idx="1532">
                  <c:v>17.9060791118957</c:v>
                </c:pt>
                <c:pt idx="1533">
                  <c:v>18.2772323465319</c:v>
                </c:pt>
                <c:pt idx="1534">
                  <c:v>18.6942436432283</c:v>
                </c:pt>
                <c:pt idx="1535">
                  <c:v>19.0662867396299</c:v>
                </c:pt>
                <c:pt idx="1536">
                  <c:v>19.2660972079476</c:v>
                </c:pt>
                <c:pt idx="1537">
                  <c:v>19.5463620577707</c:v>
                </c:pt>
                <c:pt idx="1538">
                  <c:v>19.4680224277113</c:v>
                </c:pt>
                <c:pt idx="1539">
                  <c:v>19.5354428479174</c:v>
                </c:pt>
                <c:pt idx="1540">
                  <c:v>19.7105392314923</c:v>
                </c:pt>
                <c:pt idx="1541">
                  <c:v>19.7303763659968</c:v>
                </c:pt>
                <c:pt idx="1542">
                  <c:v>19.7522131210608</c:v>
                </c:pt>
                <c:pt idx="1543">
                  <c:v>19.8126078184494</c:v>
                </c:pt>
                <c:pt idx="1544">
                  <c:v>19.8041764438343</c:v>
                </c:pt>
                <c:pt idx="1545">
                  <c:v>19.8134541061699</c:v>
                </c:pt>
                <c:pt idx="1546">
                  <c:v>19.9073462101684</c:v>
                </c:pt>
                <c:pt idx="1547">
                  <c:v>20.0796260932878</c:v>
                </c:pt>
                <c:pt idx="1548">
                  <c:v>19.9339245011343</c:v>
                </c:pt>
                <c:pt idx="1549">
                  <c:v>19.9928619807306</c:v>
                </c:pt>
                <c:pt idx="1550">
                  <c:v>19.9186606715252</c:v>
                </c:pt>
                <c:pt idx="1551">
                  <c:v>19.9383499216544</c:v>
                </c:pt>
                <c:pt idx="1552">
                  <c:v>19.8668670359215</c:v>
                </c:pt>
                <c:pt idx="1553">
                  <c:v>19.8737112722497</c:v>
                </c:pt>
                <c:pt idx="1554">
                  <c:v>49.8133229406322</c:v>
                </c:pt>
                <c:pt idx="1555">
                  <c:v>40.5535935454906</c:v>
                </c:pt>
                <c:pt idx="1556">
                  <c:v>34.4568937789394</c:v>
                </c:pt>
                <c:pt idx="1557">
                  <c:v>30.4296266650629</c:v>
                </c:pt>
                <c:pt idx="1558">
                  <c:v>27.6560422782307</c:v>
                </c:pt>
                <c:pt idx="1559">
                  <c:v>25.7654372780365</c:v>
                </c:pt>
                <c:pt idx="1560">
                  <c:v>24.3823029017817</c:v>
                </c:pt>
                <c:pt idx="1561">
                  <c:v>23.1606089962016</c:v>
                </c:pt>
                <c:pt idx="1562">
                  <c:v>22.4694723559937</c:v>
                </c:pt>
                <c:pt idx="1563">
                  <c:v>21.7402693232838</c:v>
                </c:pt>
                <c:pt idx="1564">
                  <c:v>21.279112358759</c:v>
                </c:pt>
                <c:pt idx="1565">
                  <c:v>21.081352588207</c:v>
                </c:pt>
                <c:pt idx="1566">
                  <c:v>20.937426634763</c:v>
                </c:pt>
                <c:pt idx="1567">
                  <c:v>20.7058549288928</c:v>
                </c:pt>
                <c:pt idx="1568">
                  <c:v>20.5729579615078</c:v>
                </c:pt>
                <c:pt idx="1569">
                  <c:v>20.3961936946788</c:v>
                </c:pt>
                <c:pt idx="1570">
                  <c:v>20.2626626195328</c:v>
                </c:pt>
                <c:pt idx="1571">
                  <c:v>20.1993472626345</c:v>
                </c:pt>
                <c:pt idx="1572">
                  <c:v>20.2738117618395</c:v>
                </c:pt>
                <c:pt idx="1573">
                  <c:v>20.2149389048686</c:v>
                </c:pt>
                <c:pt idx="1574">
                  <c:v>20.1594790977142</c:v>
                </c:pt>
                <c:pt idx="1575">
                  <c:v>20.0957391311214</c:v>
                </c:pt>
                <c:pt idx="1576">
                  <c:v>20.012766707195</c:v>
                </c:pt>
                <c:pt idx="1577">
                  <c:v>19.9906921879715</c:v>
                </c:pt>
                <c:pt idx="1578">
                  <c:v>20.0406161944426</c:v>
                </c:pt>
                <c:pt idx="1579">
                  <c:v>20.0106967939343</c:v>
                </c:pt>
                <c:pt idx="1580">
                  <c:v>19.9702811664982</c:v>
                </c:pt>
                <c:pt idx="1581">
                  <c:v>19.9082526986694</c:v>
                </c:pt>
                <c:pt idx="1582">
                  <c:v>19.9699774068855</c:v>
                </c:pt>
                <c:pt idx="1583">
                  <c:v>20.0021059961978</c:v>
                </c:pt>
                <c:pt idx="1584">
                  <c:v>20.0432017457624</c:v>
                </c:pt>
                <c:pt idx="1585">
                  <c:v>19.9790808085863</c:v>
                </c:pt>
                <c:pt idx="1586">
                  <c:v>20.0412004710737</c:v>
                </c:pt>
                <c:pt idx="1587">
                  <c:v>19.9958179946642</c:v>
                </c:pt>
                <c:pt idx="1588">
                  <c:v>23.0900529277625</c:v>
                </c:pt>
                <c:pt idx="1589">
                  <c:v>22.1818145350173</c:v>
                </c:pt>
                <c:pt idx="1590">
                  <c:v>21.6080657734346</c:v>
                </c:pt>
                <c:pt idx="1591">
                  <c:v>21.3407000710494</c:v>
                </c:pt>
                <c:pt idx="1592">
                  <c:v>7.80066787140749</c:v>
                </c:pt>
                <c:pt idx="1593">
                  <c:v>9.67251880006456</c:v>
                </c:pt>
                <c:pt idx="1594">
                  <c:v>11.4223759189286</c:v>
                </c:pt>
                <c:pt idx="1595">
                  <c:v>13.0565870555344</c:v>
                </c:pt>
                <c:pt idx="1596">
                  <c:v>14.3710884049415</c:v>
                </c:pt>
                <c:pt idx="1597">
                  <c:v>15.4671136120801</c:v>
                </c:pt>
                <c:pt idx="1598">
                  <c:v>16.516076929769</c:v>
                </c:pt>
                <c:pt idx="1599">
                  <c:v>17.1851766866416</c:v>
                </c:pt>
                <c:pt idx="1600">
                  <c:v>17.781850728048</c:v>
                </c:pt>
                <c:pt idx="1601">
                  <c:v>18.3207533843907</c:v>
                </c:pt>
                <c:pt idx="1602">
                  <c:v>18.6471810952191</c:v>
                </c:pt>
                <c:pt idx="1603">
                  <c:v>19.0150929784498</c:v>
                </c:pt>
                <c:pt idx="1604">
                  <c:v>19.2342162385105</c:v>
                </c:pt>
                <c:pt idx="1605">
                  <c:v>19.4328438859902</c:v>
                </c:pt>
                <c:pt idx="1606">
                  <c:v>19.5189926035018</c:v>
                </c:pt>
                <c:pt idx="1607">
                  <c:v>19.5973942913593</c:v>
                </c:pt>
                <c:pt idx="1608">
                  <c:v>19.6379986335417</c:v>
                </c:pt>
                <c:pt idx="1609">
                  <c:v>19.7996046102633</c:v>
                </c:pt>
                <c:pt idx="1610">
                  <c:v>19.7700611310608</c:v>
                </c:pt>
                <c:pt idx="1611">
                  <c:v>19.796132166363</c:v>
                </c:pt>
                <c:pt idx="1612">
                  <c:v>19.8413920193246</c:v>
                </c:pt>
                <c:pt idx="1613">
                  <c:v>19.90152227299</c:v>
                </c:pt>
                <c:pt idx="1614">
                  <c:v>19.943224768928</c:v>
                </c:pt>
                <c:pt idx="1615">
                  <c:v>20.0358371322766</c:v>
                </c:pt>
                <c:pt idx="1616">
                  <c:v>19.9838420629086</c:v>
                </c:pt>
                <c:pt idx="1617">
                  <c:v>19.9263592432913</c:v>
                </c:pt>
                <c:pt idx="1618">
                  <c:v>19.9722973454597</c:v>
                </c:pt>
                <c:pt idx="1619">
                  <c:v>20.050717780557</c:v>
                </c:pt>
                <c:pt idx="1620">
                  <c:v>20.140847129119</c:v>
                </c:pt>
                <c:pt idx="1621">
                  <c:v>20.0944521533731</c:v>
                </c:pt>
                <c:pt idx="1622">
                  <c:v>20.2349241558135</c:v>
                </c:pt>
                <c:pt idx="1623">
                  <c:v>20.0471429127886</c:v>
                </c:pt>
                <c:pt idx="1624">
                  <c:v>20.0044131672567</c:v>
                </c:pt>
                <c:pt idx="1625">
                  <c:v>19.9739926514355</c:v>
                </c:pt>
                <c:pt idx="1626">
                  <c:v>19.9305948697486</c:v>
                </c:pt>
                <c:pt idx="1627">
                  <c:v>19.9554717878784</c:v>
                </c:pt>
                <c:pt idx="1628">
                  <c:v>19.8348843513454</c:v>
                </c:pt>
                <c:pt idx="1629">
                  <c:v>19.9711284104886</c:v>
                </c:pt>
                <c:pt idx="1630">
                  <c:v>19.8645632066107</c:v>
                </c:pt>
                <c:pt idx="1631">
                  <c:v>19.763812792803</c:v>
                </c:pt>
                <c:pt idx="1632">
                  <c:v>19.7730423292374</c:v>
                </c:pt>
                <c:pt idx="1633">
                  <c:v>19.8885943262353</c:v>
                </c:pt>
                <c:pt idx="1634">
                  <c:v>19.8935226259759</c:v>
                </c:pt>
                <c:pt idx="1635">
                  <c:v>19.9197175469267</c:v>
                </c:pt>
                <c:pt idx="1636">
                  <c:v>20.0011179990463</c:v>
                </c:pt>
                <c:pt idx="1637">
                  <c:v>19.9829302533853</c:v>
                </c:pt>
                <c:pt idx="1638">
                  <c:v>20.0162655944423</c:v>
                </c:pt>
                <c:pt idx="1639">
                  <c:v>19.9957496239605</c:v>
                </c:pt>
                <c:pt idx="1640">
                  <c:v>19.9970798653809</c:v>
                </c:pt>
                <c:pt idx="1641">
                  <c:v>20.0298574440549</c:v>
                </c:pt>
                <c:pt idx="1642">
                  <c:v>19.9563567047173</c:v>
                </c:pt>
                <c:pt idx="1643">
                  <c:v>19.9519060323427</c:v>
                </c:pt>
                <c:pt idx="1644">
                  <c:v>20.0001662481269</c:v>
                </c:pt>
                <c:pt idx="1645">
                  <c:v>14.8541800904788</c:v>
                </c:pt>
                <c:pt idx="1646">
                  <c:v>15.8967903318268</c:v>
                </c:pt>
                <c:pt idx="1647">
                  <c:v>16.6381330105334</c:v>
                </c:pt>
                <c:pt idx="1648">
                  <c:v>17.3412356302592</c:v>
                </c:pt>
                <c:pt idx="1649">
                  <c:v>17.9272818021819</c:v>
                </c:pt>
                <c:pt idx="1650">
                  <c:v>18.4642449963572</c:v>
                </c:pt>
                <c:pt idx="1651">
                  <c:v>18.7882710472434</c:v>
                </c:pt>
                <c:pt idx="1652">
                  <c:v>19.1416982139749</c:v>
                </c:pt>
                <c:pt idx="1653">
                  <c:v>19.3723625585575</c:v>
                </c:pt>
                <c:pt idx="1654">
                  <c:v>13.9633113603145</c:v>
                </c:pt>
                <c:pt idx="1655">
                  <c:v>15.1823478518617</c:v>
                </c:pt>
                <c:pt idx="1656">
                  <c:v>16.1386949201297</c:v>
                </c:pt>
                <c:pt idx="1657">
                  <c:v>17.0623433393504</c:v>
                </c:pt>
                <c:pt idx="1658">
                  <c:v>17.6706058985701</c:v>
                </c:pt>
                <c:pt idx="1659">
                  <c:v>18.134922892244</c:v>
                </c:pt>
                <c:pt idx="1660">
                  <c:v>18.581414283377</c:v>
                </c:pt>
                <c:pt idx="1661">
                  <c:v>18.7927813556014</c:v>
                </c:pt>
                <c:pt idx="1662">
                  <c:v>19.1387727563078</c:v>
                </c:pt>
                <c:pt idx="1663">
                  <c:v>19.3334988061483</c:v>
                </c:pt>
                <c:pt idx="1664">
                  <c:v>19.4532057274055</c:v>
                </c:pt>
                <c:pt idx="1665">
                  <c:v>19.562681413892</c:v>
                </c:pt>
                <c:pt idx="1666">
                  <c:v>19.6763276559671</c:v>
                </c:pt>
                <c:pt idx="1667">
                  <c:v>19.7374151087584</c:v>
                </c:pt>
                <c:pt idx="1668">
                  <c:v>19.8287684599863</c:v>
                </c:pt>
                <c:pt idx="1669">
                  <c:v>19.8112537567722</c:v>
                </c:pt>
                <c:pt idx="1670">
                  <c:v>19.8773654268603</c:v>
                </c:pt>
                <c:pt idx="1671">
                  <c:v>19.9247207197663</c:v>
                </c:pt>
                <c:pt idx="1672">
                  <c:v>83.0242796450864</c:v>
                </c:pt>
                <c:pt idx="1673">
                  <c:v>59.9534458711481</c:v>
                </c:pt>
                <c:pt idx="1674">
                  <c:v>46.6408654042307</c:v>
                </c:pt>
                <c:pt idx="1675">
                  <c:v>38.3388319841588</c:v>
                </c:pt>
                <c:pt idx="1676">
                  <c:v>32.8026047306523</c:v>
                </c:pt>
                <c:pt idx="1677">
                  <c:v>29.2081402382899</c:v>
                </c:pt>
                <c:pt idx="1678">
                  <c:v>26.8821738900056</c:v>
                </c:pt>
                <c:pt idx="1679">
                  <c:v>25.2747953988457</c:v>
                </c:pt>
                <c:pt idx="1680">
                  <c:v>23.9011208948826</c:v>
                </c:pt>
                <c:pt idx="1681">
                  <c:v>22.9591342151727</c:v>
                </c:pt>
                <c:pt idx="1682">
                  <c:v>22.1491700748247</c:v>
                </c:pt>
                <c:pt idx="1683">
                  <c:v>21.7389614577809</c:v>
                </c:pt>
                <c:pt idx="1684">
                  <c:v>21.3261748709928</c:v>
                </c:pt>
                <c:pt idx="1685">
                  <c:v>21.0976038079857</c:v>
                </c:pt>
                <c:pt idx="1686">
                  <c:v>20.8481417146973</c:v>
                </c:pt>
                <c:pt idx="1687">
                  <c:v>20.703286283064</c:v>
                </c:pt>
                <c:pt idx="1688">
                  <c:v>20.5962318809107</c:v>
                </c:pt>
                <c:pt idx="1689">
                  <c:v>20.4585234417482</c:v>
                </c:pt>
                <c:pt idx="1690">
                  <c:v>20.3494594950844</c:v>
                </c:pt>
                <c:pt idx="1691">
                  <c:v>20.4086406682181</c:v>
                </c:pt>
                <c:pt idx="1692">
                  <c:v>20.252082973414</c:v>
                </c:pt>
                <c:pt idx="1693">
                  <c:v>20.2042242969059</c:v>
                </c:pt>
                <c:pt idx="1694">
                  <c:v>20.229253424079</c:v>
                </c:pt>
                <c:pt idx="1695">
                  <c:v>20.1538290131099</c:v>
                </c:pt>
                <c:pt idx="1696">
                  <c:v>20.1319629551939</c:v>
                </c:pt>
                <c:pt idx="1697">
                  <c:v>19.9958021780444</c:v>
                </c:pt>
                <c:pt idx="1698">
                  <c:v>20.0429843150831</c:v>
                </c:pt>
                <c:pt idx="1699">
                  <c:v>20.0694886427218</c:v>
                </c:pt>
                <c:pt idx="1700">
                  <c:v>20.0773703213965</c:v>
                </c:pt>
                <c:pt idx="1701">
                  <c:v>20.0707270909407</c:v>
                </c:pt>
                <c:pt idx="1702">
                  <c:v>20.05474426651</c:v>
                </c:pt>
                <c:pt idx="1703">
                  <c:v>19.968511849066</c:v>
                </c:pt>
                <c:pt idx="1704">
                  <c:v>19.8941716820297</c:v>
                </c:pt>
                <c:pt idx="1705">
                  <c:v>20.0651947442807</c:v>
                </c:pt>
                <c:pt idx="1706">
                  <c:v>20.015570579238</c:v>
                </c:pt>
                <c:pt idx="1707">
                  <c:v>20.0819295441562</c:v>
                </c:pt>
                <c:pt idx="1708">
                  <c:v>19.910718627894</c:v>
                </c:pt>
                <c:pt idx="1709">
                  <c:v>19.8797358433436</c:v>
                </c:pt>
                <c:pt idx="1710">
                  <c:v>19.9208253087614</c:v>
                </c:pt>
                <c:pt idx="1711">
                  <c:v>19.9546137737909</c:v>
                </c:pt>
                <c:pt idx="1712">
                  <c:v>20.041718075393</c:v>
                </c:pt>
                <c:pt idx="1713">
                  <c:v>19.9315729002088</c:v>
                </c:pt>
                <c:pt idx="1714">
                  <c:v>20.0405353409554</c:v>
                </c:pt>
                <c:pt idx="1715">
                  <c:v>20.0247993301531</c:v>
                </c:pt>
                <c:pt idx="1716">
                  <c:v>19.9645781891211</c:v>
                </c:pt>
                <c:pt idx="1717">
                  <c:v>19.9202336571279</c:v>
                </c:pt>
                <c:pt idx="1718">
                  <c:v>19.9771180742139</c:v>
                </c:pt>
                <c:pt idx="1719">
                  <c:v>20.0433376627101</c:v>
                </c:pt>
                <c:pt idx="1720">
                  <c:v>20.0848722231249</c:v>
                </c:pt>
                <c:pt idx="1721">
                  <c:v>20.1046613650657</c:v>
                </c:pt>
                <c:pt idx="1722">
                  <c:v>20.0300660104161</c:v>
                </c:pt>
                <c:pt idx="1723">
                  <c:v>19.9796222889905</c:v>
                </c:pt>
                <c:pt idx="1724">
                  <c:v>20.0308178021581</c:v>
                </c:pt>
                <c:pt idx="1725">
                  <c:v>20.0178311551892</c:v>
                </c:pt>
                <c:pt idx="1726">
                  <c:v>19.9942237240694</c:v>
                </c:pt>
                <c:pt idx="1727">
                  <c:v>19.9823336032124</c:v>
                </c:pt>
                <c:pt idx="1728">
                  <c:v>4.08892643731475</c:v>
                </c:pt>
                <c:pt idx="1729">
                  <c:v>5.85856516495001</c:v>
                </c:pt>
                <c:pt idx="1730">
                  <c:v>7.69773137899482</c:v>
                </c:pt>
                <c:pt idx="1731">
                  <c:v>9.54005907734883</c:v>
                </c:pt>
                <c:pt idx="1732">
                  <c:v>11.345859519418</c:v>
                </c:pt>
                <c:pt idx="1733">
                  <c:v>12.907975269074</c:v>
                </c:pt>
                <c:pt idx="1734">
                  <c:v>14.1961717984648</c:v>
                </c:pt>
                <c:pt idx="1735">
                  <c:v>15.356640049365</c:v>
                </c:pt>
                <c:pt idx="1736">
                  <c:v>16.2865412837931</c:v>
                </c:pt>
                <c:pt idx="1737">
                  <c:v>16.9756997274763</c:v>
                </c:pt>
                <c:pt idx="1738">
                  <c:v>17.6031642287013</c:v>
                </c:pt>
                <c:pt idx="1739">
                  <c:v>18.062947137475</c:v>
                </c:pt>
                <c:pt idx="1740">
                  <c:v>18.4181399481125</c:v>
                </c:pt>
                <c:pt idx="1741">
                  <c:v>18.8301749182964</c:v>
                </c:pt>
                <c:pt idx="1742">
                  <c:v>19.1569613657187</c:v>
                </c:pt>
                <c:pt idx="1743">
                  <c:v>19.317341974226</c:v>
                </c:pt>
                <c:pt idx="1744">
                  <c:v>19.3870139588469</c:v>
                </c:pt>
                <c:pt idx="1745">
                  <c:v>19.5512677897789</c:v>
                </c:pt>
                <c:pt idx="1746">
                  <c:v>19.7381301497374</c:v>
                </c:pt>
                <c:pt idx="1747">
                  <c:v>19.7305033609404</c:v>
                </c:pt>
                <c:pt idx="1748">
                  <c:v>19.7196428119021</c:v>
                </c:pt>
                <c:pt idx="1749">
                  <c:v>19.7489976910114</c:v>
                </c:pt>
                <c:pt idx="1750">
                  <c:v>19.8162303570623</c:v>
                </c:pt>
                <c:pt idx="1751">
                  <c:v>19.8689867575014</c:v>
                </c:pt>
                <c:pt idx="1752">
                  <c:v>19.9427122606047</c:v>
                </c:pt>
                <c:pt idx="1753">
                  <c:v>20.0330630695425</c:v>
                </c:pt>
                <c:pt idx="1754">
                  <c:v>20.139537669943</c:v>
                </c:pt>
                <c:pt idx="1755">
                  <c:v>20.1893141091799</c:v>
                </c:pt>
                <c:pt idx="1756">
                  <c:v>20.0189084136193</c:v>
                </c:pt>
                <c:pt idx="1757">
                  <c:v>20.1151648898233</c:v>
                </c:pt>
                <c:pt idx="1758">
                  <c:v>20.1642127578162</c:v>
                </c:pt>
                <c:pt idx="1759">
                  <c:v>20.1001441660501</c:v>
                </c:pt>
                <c:pt idx="1760">
                  <c:v>20.1175818439559</c:v>
                </c:pt>
                <c:pt idx="1761">
                  <c:v>20.1800018003859</c:v>
                </c:pt>
                <c:pt idx="1762">
                  <c:v>20.0831770481444</c:v>
                </c:pt>
                <c:pt idx="1763">
                  <c:v>20.008191242858</c:v>
                </c:pt>
                <c:pt idx="1764">
                  <c:v>20.0648090633665</c:v>
                </c:pt>
                <c:pt idx="1765">
                  <c:v>20.0168758161089</c:v>
                </c:pt>
                <c:pt idx="1766">
                  <c:v>20.0744904590652</c:v>
                </c:pt>
                <c:pt idx="1767">
                  <c:v>20.017752225374</c:v>
                </c:pt>
                <c:pt idx="1768">
                  <c:v>20.0313533879628</c:v>
                </c:pt>
                <c:pt idx="1769">
                  <c:v>20.0785172710501</c:v>
                </c:pt>
                <c:pt idx="1770">
                  <c:v>20.0565864243024</c:v>
                </c:pt>
                <c:pt idx="1771">
                  <c:v>19.9480817386141</c:v>
                </c:pt>
                <c:pt idx="1772">
                  <c:v>19.9846903702826</c:v>
                </c:pt>
                <c:pt idx="1773">
                  <c:v>19.8776261265016</c:v>
                </c:pt>
                <c:pt idx="1774">
                  <c:v>19.9264330111853</c:v>
                </c:pt>
                <c:pt idx="1775">
                  <c:v>19.9370102170955</c:v>
                </c:pt>
                <c:pt idx="1776">
                  <c:v>19.9069724006316</c:v>
                </c:pt>
                <c:pt idx="1777">
                  <c:v>19.9529787742821</c:v>
                </c:pt>
                <c:pt idx="1778">
                  <c:v>20.0123562349827</c:v>
                </c:pt>
                <c:pt idx="1779">
                  <c:v>20.0053432999202</c:v>
                </c:pt>
                <c:pt idx="1780">
                  <c:v>20.0674911460841</c:v>
                </c:pt>
                <c:pt idx="1781">
                  <c:v>20.0364805469482</c:v>
                </c:pt>
                <c:pt idx="1782">
                  <c:v>20.0183459586935</c:v>
                </c:pt>
                <c:pt idx="1783">
                  <c:v>20.0975218813197</c:v>
                </c:pt>
                <c:pt idx="1784">
                  <c:v>20.0861512590571</c:v>
                </c:pt>
                <c:pt idx="1785">
                  <c:v>20.1134935935166</c:v>
                </c:pt>
                <c:pt idx="1786">
                  <c:v>20.055006085219</c:v>
                </c:pt>
                <c:pt idx="1787">
                  <c:v>19.8962088972411</c:v>
                </c:pt>
                <c:pt idx="1788">
                  <c:v>19.8946005795385</c:v>
                </c:pt>
                <c:pt idx="1789">
                  <c:v>19.9337365131092</c:v>
                </c:pt>
                <c:pt idx="1790">
                  <c:v>19.9442059903917</c:v>
                </c:pt>
                <c:pt idx="1791">
                  <c:v>20.082435805492</c:v>
                </c:pt>
                <c:pt idx="1792">
                  <c:v>20.1070968154609</c:v>
                </c:pt>
                <c:pt idx="1793">
                  <c:v>20.0414723705974</c:v>
                </c:pt>
                <c:pt idx="1794">
                  <c:v>19.9887497507705</c:v>
                </c:pt>
                <c:pt idx="1795">
                  <c:v>19.9595772843479</c:v>
                </c:pt>
                <c:pt idx="1796">
                  <c:v>19.8743295227169</c:v>
                </c:pt>
                <c:pt idx="1797">
                  <c:v>19.9129826356422</c:v>
                </c:pt>
                <c:pt idx="1798">
                  <c:v>19.9236047879311</c:v>
                </c:pt>
                <c:pt idx="1799">
                  <c:v>19.9376478529843</c:v>
                </c:pt>
                <c:pt idx="1800">
                  <c:v>19.8286801359673</c:v>
                </c:pt>
                <c:pt idx="1801">
                  <c:v>19.8727278356376</c:v>
                </c:pt>
                <c:pt idx="1802">
                  <c:v>19.9045107843635</c:v>
                </c:pt>
                <c:pt idx="1803">
                  <c:v>19.8707646909318</c:v>
                </c:pt>
                <c:pt idx="1804">
                  <c:v>19.9037435105749</c:v>
                </c:pt>
                <c:pt idx="1805">
                  <c:v>19.7135833934933</c:v>
                </c:pt>
                <c:pt idx="1806">
                  <c:v>19.8464984742221</c:v>
                </c:pt>
                <c:pt idx="1807">
                  <c:v>347.483275037833</c:v>
                </c:pt>
                <c:pt idx="1808">
                  <c:v>179.963733230924</c:v>
                </c:pt>
                <c:pt idx="1809">
                  <c:v>108.669700707369</c:v>
                </c:pt>
                <c:pt idx="1810">
                  <c:v>73.7877643543723</c:v>
                </c:pt>
                <c:pt idx="1811">
                  <c:v>54.9015956099858</c:v>
                </c:pt>
                <c:pt idx="1812">
                  <c:v>43.8082481048731</c:v>
                </c:pt>
                <c:pt idx="1813">
                  <c:v>36.6266680584408</c:v>
                </c:pt>
                <c:pt idx="1814">
                  <c:v>31.977586198648</c:v>
                </c:pt>
                <c:pt idx="1815">
                  <c:v>28.723312290291</c:v>
                </c:pt>
                <c:pt idx="1816">
                  <c:v>26.5588234873637</c:v>
                </c:pt>
                <c:pt idx="1817">
                  <c:v>24.9110988571603</c:v>
                </c:pt>
                <c:pt idx="1818">
                  <c:v>23.7204193704969</c:v>
                </c:pt>
                <c:pt idx="1819">
                  <c:v>22.8273091360684</c:v>
                </c:pt>
                <c:pt idx="1820">
                  <c:v>22.1031910335132</c:v>
                </c:pt>
                <c:pt idx="1821">
                  <c:v>21.5721503374433</c:v>
                </c:pt>
                <c:pt idx="1822">
                  <c:v>21.2371215057628</c:v>
                </c:pt>
                <c:pt idx="1823">
                  <c:v>21.0474063190697</c:v>
                </c:pt>
                <c:pt idx="1824">
                  <c:v>20.709448071275</c:v>
                </c:pt>
                <c:pt idx="1825">
                  <c:v>20.5709059939712</c:v>
                </c:pt>
                <c:pt idx="1826">
                  <c:v>20.4279875515448</c:v>
                </c:pt>
                <c:pt idx="1827">
                  <c:v>20.3245950409664</c:v>
                </c:pt>
                <c:pt idx="1828">
                  <c:v>20.3014731226889</c:v>
                </c:pt>
                <c:pt idx="1829">
                  <c:v>20.3479049338434</c:v>
                </c:pt>
                <c:pt idx="1830">
                  <c:v>20.1763683164451</c:v>
                </c:pt>
                <c:pt idx="1831">
                  <c:v>20.1196379670405</c:v>
                </c:pt>
                <c:pt idx="1832">
                  <c:v>20.1173504240716</c:v>
                </c:pt>
                <c:pt idx="1833">
                  <c:v>20.0851975832804</c:v>
                </c:pt>
                <c:pt idx="1834">
                  <c:v>20.0256467170551</c:v>
                </c:pt>
                <c:pt idx="1835">
                  <c:v>20.0895225743735</c:v>
                </c:pt>
                <c:pt idx="1836">
                  <c:v>20.0956206232487</c:v>
                </c:pt>
                <c:pt idx="1837">
                  <c:v>20.195635782249</c:v>
                </c:pt>
                <c:pt idx="1838">
                  <c:v>20.1531787601342</c:v>
                </c:pt>
                <c:pt idx="1839">
                  <c:v>20.1284060135992</c:v>
                </c:pt>
                <c:pt idx="1840">
                  <c:v>20.0731781394498</c:v>
                </c:pt>
                <c:pt idx="1841">
                  <c:v>20.0780950175802</c:v>
                </c:pt>
                <c:pt idx="1842">
                  <c:v>20.0502338080125</c:v>
                </c:pt>
                <c:pt idx="1843">
                  <c:v>20.0033888376382</c:v>
                </c:pt>
                <c:pt idx="1844">
                  <c:v>20.1009838866479</c:v>
                </c:pt>
                <c:pt idx="1845">
                  <c:v>20.1623614242594</c:v>
                </c:pt>
                <c:pt idx="1846">
                  <c:v>20.0998443360785</c:v>
                </c:pt>
                <c:pt idx="1847">
                  <c:v>20.099831434198</c:v>
                </c:pt>
                <c:pt idx="1848">
                  <c:v>19.8992323075158</c:v>
                </c:pt>
                <c:pt idx="1849">
                  <c:v>19.891252957133</c:v>
                </c:pt>
                <c:pt idx="1850">
                  <c:v>19.884615330671</c:v>
                </c:pt>
                <c:pt idx="1851">
                  <c:v>19.8956252792793</c:v>
                </c:pt>
                <c:pt idx="1852">
                  <c:v>19.9152628047316</c:v>
                </c:pt>
                <c:pt idx="1853">
                  <c:v>20.0234739977407</c:v>
                </c:pt>
                <c:pt idx="1854">
                  <c:v>19.9355459430951</c:v>
                </c:pt>
                <c:pt idx="1855">
                  <c:v>20.0158603491389</c:v>
                </c:pt>
                <c:pt idx="1856">
                  <c:v>20.0739627294177</c:v>
                </c:pt>
                <c:pt idx="1857">
                  <c:v>20.0075434293975</c:v>
                </c:pt>
                <c:pt idx="1858">
                  <c:v>19.9582509029257</c:v>
                </c:pt>
                <c:pt idx="1859">
                  <c:v>19.959508113215</c:v>
                </c:pt>
                <c:pt idx="1860">
                  <c:v>19.9415685589247</c:v>
                </c:pt>
                <c:pt idx="1861">
                  <c:v>19.9434026649891</c:v>
                </c:pt>
                <c:pt idx="1862">
                  <c:v>19.9524072970706</c:v>
                </c:pt>
                <c:pt idx="1863">
                  <c:v>19.9882486362322</c:v>
                </c:pt>
                <c:pt idx="1864">
                  <c:v>19.7990148220099</c:v>
                </c:pt>
                <c:pt idx="1865">
                  <c:v>19.8402751336192</c:v>
                </c:pt>
                <c:pt idx="1866">
                  <c:v>19.8815442614883</c:v>
                </c:pt>
                <c:pt idx="1867">
                  <c:v>19.954828748204</c:v>
                </c:pt>
                <c:pt idx="1868">
                  <c:v>20.0053642957748</c:v>
                </c:pt>
                <c:pt idx="1869">
                  <c:v>15.9121666640375</c:v>
                </c:pt>
                <c:pt idx="1870">
                  <c:v>9.70244402761857</c:v>
                </c:pt>
                <c:pt idx="1871">
                  <c:v>11.4974602652207</c:v>
                </c:pt>
                <c:pt idx="1872">
                  <c:v>13.0427638510869</c:v>
                </c:pt>
                <c:pt idx="1873">
                  <c:v>14.4230284608083</c:v>
                </c:pt>
                <c:pt idx="1874">
                  <c:v>15.5184915113574</c:v>
                </c:pt>
                <c:pt idx="1875">
                  <c:v>16.4310651228424</c:v>
                </c:pt>
                <c:pt idx="1876">
                  <c:v>17.0783030067561</c:v>
                </c:pt>
                <c:pt idx="1877">
                  <c:v>17.6725439070576</c:v>
                </c:pt>
                <c:pt idx="1878">
                  <c:v>18.2225693192931</c:v>
                </c:pt>
                <c:pt idx="1879">
                  <c:v>18.6513912607773</c:v>
                </c:pt>
                <c:pt idx="1880">
                  <c:v>16.3294548909935</c:v>
                </c:pt>
                <c:pt idx="1881">
                  <c:v>17.1247729118554</c:v>
                </c:pt>
                <c:pt idx="1882">
                  <c:v>17.7399927774809</c:v>
                </c:pt>
                <c:pt idx="1883">
                  <c:v>18.2444159065746</c:v>
                </c:pt>
                <c:pt idx="1884">
                  <c:v>18.5565300653434</c:v>
                </c:pt>
                <c:pt idx="1885">
                  <c:v>18.7202065366695</c:v>
                </c:pt>
                <c:pt idx="1886">
                  <c:v>18.9963500848085</c:v>
                </c:pt>
                <c:pt idx="1887">
                  <c:v>19.2405143342142</c:v>
                </c:pt>
                <c:pt idx="1888">
                  <c:v>19.4911772282793</c:v>
                </c:pt>
                <c:pt idx="1889">
                  <c:v>19.5990140791533</c:v>
                </c:pt>
                <c:pt idx="1890">
                  <c:v>19.7176544051226</c:v>
                </c:pt>
                <c:pt idx="1891">
                  <c:v>19.7331607698634</c:v>
                </c:pt>
                <c:pt idx="1892">
                  <c:v>19.7099065387153</c:v>
                </c:pt>
                <c:pt idx="1893">
                  <c:v>19.7187370918911</c:v>
                </c:pt>
                <c:pt idx="1894">
                  <c:v>19.6988609853225</c:v>
                </c:pt>
                <c:pt idx="1895">
                  <c:v>19.686703159514</c:v>
                </c:pt>
                <c:pt idx="1896">
                  <c:v>19.6285088152313</c:v>
                </c:pt>
                <c:pt idx="1897">
                  <c:v>19.7016970313376</c:v>
                </c:pt>
                <c:pt idx="1898">
                  <c:v>19.731177499015</c:v>
                </c:pt>
                <c:pt idx="1899">
                  <c:v>19.8359197547317</c:v>
                </c:pt>
                <c:pt idx="1900">
                  <c:v>19.8904016861746</c:v>
                </c:pt>
                <c:pt idx="1901">
                  <c:v>19.9277594416555</c:v>
                </c:pt>
                <c:pt idx="1902">
                  <c:v>19.9698362786223</c:v>
                </c:pt>
                <c:pt idx="1903">
                  <c:v>19.9763762399297</c:v>
                </c:pt>
                <c:pt idx="1904">
                  <c:v>19.9441383707724</c:v>
                </c:pt>
                <c:pt idx="1905">
                  <c:v>20.0091705049855</c:v>
                </c:pt>
                <c:pt idx="1906">
                  <c:v>20.0035174028498</c:v>
                </c:pt>
                <c:pt idx="1907">
                  <c:v>20.0692502426887</c:v>
                </c:pt>
                <c:pt idx="1908">
                  <c:v>20.0417513941694</c:v>
                </c:pt>
                <c:pt idx="1909">
                  <c:v>19.9623307654556</c:v>
                </c:pt>
                <c:pt idx="1910">
                  <c:v>20.0312074054686</c:v>
                </c:pt>
                <c:pt idx="1911">
                  <c:v>19.9975864581338</c:v>
                </c:pt>
                <c:pt idx="1912">
                  <c:v>20.0267295656616</c:v>
                </c:pt>
                <c:pt idx="1913">
                  <c:v>19.8695247512468</c:v>
                </c:pt>
                <c:pt idx="1914">
                  <c:v>19.892806304403</c:v>
                </c:pt>
                <c:pt idx="1915">
                  <c:v>20.0341793639006</c:v>
                </c:pt>
                <c:pt idx="1916">
                  <c:v>20.1583693067134</c:v>
                </c:pt>
                <c:pt idx="1917">
                  <c:v>20.10540432411</c:v>
                </c:pt>
                <c:pt idx="1918">
                  <c:v>20.1676946836528</c:v>
                </c:pt>
                <c:pt idx="1919">
                  <c:v>20.1417676246838</c:v>
                </c:pt>
                <c:pt idx="1920">
                  <c:v>20.1694843378768</c:v>
                </c:pt>
                <c:pt idx="1921">
                  <c:v>20.0444669099555</c:v>
                </c:pt>
                <c:pt idx="1922">
                  <c:v>19.9926973629736</c:v>
                </c:pt>
                <c:pt idx="1923">
                  <c:v>19.9986396162814</c:v>
                </c:pt>
                <c:pt idx="1924">
                  <c:v>20.016793046227</c:v>
                </c:pt>
                <c:pt idx="1925">
                  <c:v>20.0073563919249</c:v>
                </c:pt>
                <c:pt idx="1926">
                  <c:v>19.9251527846865</c:v>
                </c:pt>
                <c:pt idx="1927">
                  <c:v>19.9796977377291</c:v>
                </c:pt>
                <c:pt idx="1928">
                  <c:v>20.0085754510243</c:v>
                </c:pt>
                <c:pt idx="1929">
                  <c:v>19.939380046062</c:v>
                </c:pt>
                <c:pt idx="1930">
                  <c:v>19.989540768354</c:v>
                </c:pt>
                <c:pt idx="1931">
                  <c:v>20.0340078586373</c:v>
                </c:pt>
                <c:pt idx="1932">
                  <c:v>20.0518624927447</c:v>
                </c:pt>
                <c:pt idx="1933">
                  <c:v>20.0239640264211</c:v>
                </c:pt>
                <c:pt idx="1934">
                  <c:v>20.0585389475885</c:v>
                </c:pt>
                <c:pt idx="1935">
                  <c:v>19.9064654140529</c:v>
                </c:pt>
                <c:pt idx="1936">
                  <c:v>19.9444790075439</c:v>
                </c:pt>
                <c:pt idx="1937">
                  <c:v>20.0145029611771</c:v>
                </c:pt>
                <c:pt idx="1938">
                  <c:v>20.0971658221484</c:v>
                </c:pt>
                <c:pt idx="1939">
                  <c:v>20.2149319027818</c:v>
                </c:pt>
                <c:pt idx="1940">
                  <c:v>20.2469828110034</c:v>
                </c:pt>
                <c:pt idx="1941">
                  <c:v>20.2089949340884</c:v>
                </c:pt>
                <c:pt idx="1942">
                  <c:v>20.2405251642548</c:v>
                </c:pt>
                <c:pt idx="1943">
                  <c:v>20.2998456024932</c:v>
                </c:pt>
                <c:pt idx="1944">
                  <c:v>20.2182584524027</c:v>
                </c:pt>
                <c:pt idx="1945">
                  <c:v>20.1260725532794</c:v>
                </c:pt>
                <c:pt idx="1946">
                  <c:v>20.0377736837265</c:v>
                </c:pt>
                <c:pt idx="1947">
                  <c:v>20.0438555292326</c:v>
                </c:pt>
                <c:pt idx="1948">
                  <c:v>19.9718217671268</c:v>
                </c:pt>
                <c:pt idx="1949">
                  <c:v>19.8678315094175</c:v>
                </c:pt>
                <c:pt idx="1950">
                  <c:v>19.9102428594185</c:v>
                </c:pt>
                <c:pt idx="1951">
                  <c:v>20.0638025100147</c:v>
                </c:pt>
                <c:pt idx="1952">
                  <c:v>20.0168350470301</c:v>
                </c:pt>
                <c:pt idx="1953">
                  <c:v>20.0246172067995</c:v>
                </c:pt>
                <c:pt idx="1954">
                  <c:v>20.0409112948396</c:v>
                </c:pt>
                <c:pt idx="1955">
                  <c:v>31.8334363092387</c:v>
                </c:pt>
                <c:pt idx="1956">
                  <c:v>19.7384044874925</c:v>
                </c:pt>
                <c:pt idx="1957">
                  <c:v>19.7894281410696</c:v>
                </c:pt>
                <c:pt idx="1958">
                  <c:v>19.8328694135451</c:v>
                </c:pt>
                <c:pt idx="1959">
                  <c:v>19.8166072746021</c:v>
                </c:pt>
                <c:pt idx="1960">
                  <c:v>2.41968232717296</c:v>
                </c:pt>
                <c:pt idx="1961">
                  <c:v>3.90871950866757</c:v>
                </c:pt>
                <c:pt idx="1962">
                  <c:v>5.65868537356559</c:v>
                </c:pt>
                <c:pt idx="1963">
                  <c:v>7.56446659566899</c:v>
                </c:pt>
                <c:pt idx="1964">
                  <c:v>9.47220192684079</c:v>
                </c:pt>
                <c:pt idx="1965">
                  <c:v>11.2418823908084</c:v>
                </c:pt>
                <c:pt idx="1966">
                  <c:v>12.8765533452875</c:v>
                </c:pt>
                <c:pt idx="1967">
                  <c:v>14.1857337805317</c:v>
                </c:pt>
                <c:pt idx="1968">
                  <c:v>15.3456947520464</c:v>
                </c:pt>
                <c:pt idx="1969">
                  <c:v>16.3272260931873</c:v>
                </c:pt>
                <c:pt idx="1970">
                  <c:v>17.1333596244551</c:v>
                </c:pt>
                <c:pt idx="1971">
                  <c:v>17.7676289581913</c:v>
                </c:pt>
                <c:pt idx="1972">
                  <c:v>18.2288171131544</c:v>
                </c:pt>
                <c:pt idx="1973">
                  <c:v>18.7180510587245</c:v>
                </c:pt>
                <c:pt idx="1974">
                  <c:v>18.9287099884988</c:v>
                </c:pt>
                <c:pt idx="1975">
                  <c:v>19.2106920449998</c:v>
                </c:pt>
                <c:pt idx="1976">
                  <c:v>19.5025693127268</c:v>
                </c:pt>
                <c:pt idx="1977">
                  <c:v>19.7067038341375</c:v>
                </c:pt>
                <c:pt idx="1978">
                  <c:v>19.87519595692</c:v>
                </c:pt>
                <c:pt idx="1979">
                  <c:v>19.9318533387949</c:v>
                </c:pt>
                <c:pt idx="1980">
                  <c:v>19.972620317659</c:v>
                </c:pt>
                <c:pt idx="1981">
                  <c:v>20.0413246341338</c:v>
                </c:pt>
                <c:pt idx="1982">
                  <c:v>19.9510627334203</c:v>
                </c:pt>
                <c:pt idx="1983">
                  <c:v>19.9168131674884</c:v>
                </c:pt>
                <c:pt idx="1984">
                  <c:v>19.8492407378067</c:v>
                </c:pt>
                <c:pt idx="1985">
                  <c:v>19.8343306660134</c:v>
                </c:pt>
                <c:pt idx="1986">
                  <c:v>19.9011025804828</c:v>
                </c:pt>
                <c:pt idx="1987">
                  <c:v>19.9162176580513</c:v>
                </c:pt>
                <c:pt idx="1988">
                  <c:v>19.8818535385896</c:v>
                </c:pt>
                <c:pt idx="1989">
                  <c:v>19.7215653569826</c:v>
                </c:pt>
                <c:pt idx="1990">
                  <c:v>19.7444927659438</c:v>
                </c:pt>
                <c:pt idx="1991">
                  <c:v>19.7601689963163</c:v>
                </c:pt>
                <c:pt idx="1992">
                  <c:v>2.40227116758871</c:v>
                </c:pt>
                <c:pt idx="1993">
                  <c:v>3.90514763287103</c:v>
                </c:pt>
                <c:pt idx="1994">
                  <c:v>20.9201530721416</c:v>
                </c:pt>
                <c:pt idx="1995">
                  <c:v>20.7060346618444</c:v>
                </c:pt>
                <c:pt idx="1996">
                  <c:v>20.6552571221595</c:v>
                </c:pt>
                <c:pt idx="1997">
                  <c:v>20.4981799863364</c:v>
                </c:pt>
                <c:pt idx="1998">
                  <c:v>20.3469474451293</c:v>
                </c:pt>
                <c:pt idx="1999">
                  <c:v>20.3576391218014</c:v>
                </c:pt>
                <c:pt idx="2000">
                  <c:v>20.342198463572</c:v>
                </c:pt>
                <c:pt idx="2001">
                  <c:v>20.1947165412416</c:v>
                </c:pt>
                <c:pt idx="2002">
                  <c:v>20.1811146951326</c:v>
                </c:pt>
                <c:pt idx="2003">
                  <c:v>19.9791685162654</c:v>
                </c:pt>
                <c:pt idx="2004">
                  <c:v>20.10858769137</c:v>
                </c:pt>
                <c:pt idx="2005">
                  <c:v>20.1956815730748</c:v>
                </c:pt>
                <c:pt idx="2006">
                  <c:v>20.1426926355542</c:v>
                </c:pt>
                <c:pt idx="2007">
                  <c:v>20.0709127204895</c:v>
                </c:pt>
                <c:pt idx="2008">
                  <c:v>20.0719443309276</c:v>
                </c:pt>
                <c:pt idx="2009">
                  <c:v>20.04904858293</c:v>
                </c:pt>
                <c:pt idx="2010">
                  <c:v>19.9105506721991</c:v>
                </c:pt>
                <c:pt idx="2011">
                  <c:v>19.9056836615212</c:v>
                </c:pt>
                <c:pt idx="2012">
                  <c:v>19.9448354781921</c:v>
                </c:pt>
                <c:pt idx="2013">
                  <c:v>19.8747467539778</c:v>
                </c:pt>
                <c:pt idx="2014">
                  <c:v>19.8780779275071</c:v>
                </c:pt>
                <c:pt idx="2015">
                  <c:v>19.9301131253645</c:v>
                </c:pt>
                <c:pt idx="2016">
                  <c:v>19.9971746387407</c:v>
                </c:pt>
                <c:pt idx="2017">
                  <c:v>19.992937224755</c:v>
                </c:pt>
                <c:pt idx="2018">
                  <c:v>20.0377475990443</c:v>
                </c:pt>
                <c:pt idx="2019">
                  <c:v>20.1337219566661</c:v>
                </c:pt>
                <c:pt idx="2020">
                  <c:v>20.1548990478527</c:v>
                </c:pt>
                <c:pt idx="2021">
                  <c:v>20.2263870958958</c:v>
                </c:pt>
                <c:pt idx="2022">
                  <c:v>20.0300787957356</c:v>
                </c:pt>
                <c:pt idx="2023">
                  <c:v>19.9532055370042</c:v>
                </c:pt>
                <c:pt idx="2024">
                  <c:v>19.9801323729686</c:v>
                </c:pt>
                <c:pt idx="2025">
                  <c:v>19.9437249786466</c:v>
                </c:pt>
                <c:pt idx="2026">
                  <c:v>15.4381952807565</c:v>
                </c:pt>
                <c:pt idx="2027">
                  <c:v>16.3673665475451</c:v>
                </c:pt>
                <c:pt idx="2028">
                  <c:v>17.1789354780476</c:v>
                </c:pt>
                <c:pt idx="2029">
                  <c:v>17.8262816043617</c:v>
                </c:pt>
                <c:pt idx="2030">
                  <c:v>18.2744430020132</c:v>
                </c:pt>
                <c:pt idx="2031">
                  <c:v>18.6397267531652</c:v>
                </c:pt>
                <c:pt idx="2032">
                  <c:v>18.9409741231928</c:v>
                </c:pt>
                <c:pt idx="2033">
                  <c:v>19.1505063060743</c:v>
                </c:pt>
                <c:pt idx="2034">
                  <c:v>19.3788563575872</c:v>
                </c:pt>
                <c:pt idx="2035">
                  <c:v>19.6121806898505</c:v>
                </c:pt>
                <c:pt idx="2036">
                  <c:v>19.6231457544527</c:v>
                </c:pt>
                <c:pt idx="2037">
                  <c:v>19.6952590227284</c:v>
                </c:pt>
                <c:pt idx="2038">
                  <c:v>19.7954992134474</c:v>
                </c:pt>
                <c:pt idx="2039">
                  <c:v>19.904694941848</c:v>
                </c:pt>
                <c:pt idx="2040">
                  <c:v>19.8884359286554</c:v>
                </c:pt>
                <c:pt idx="2041">
                  <c:v>19.9903721270702</c:v>
                </c:pt>
                <c:pt idx="2042">
                  <c:v>19.981699166988</c:v>
                </c:pt>
                <c:pt idx="2043">
                  <c:v>20.0097971713385</c:v>
                </c:pt>
                <c:pt idx="2044">
                  <c:v>20.0313483960184</c:v>
                </c:pt>
                <c:pt idx="2045">
                  <c:v>20.1052640993329</c:v>
                </c:pt>
                <c:pt idx="2046">
                  <c:v>20.0837426674775</c:v>
                </c:pt>
                <c:pt idx="2047">
                  <c:v>20.0813968579137</c:v>
                </c:pt>
                <c:pt idx="2048">
                  <c:v>20.0123608799719</c:v>
                </c:pt>
                <c:pt idx="2049">
                  <c:v>19.9850070796574</c:v>
                </c:pt>
                <c:pt idx="2050">
                  <c:v>19.9000989830954</c:v>
                </c:pt>
                <c:pt idx="2051">
                  <c:v>19.9397207891028</c:v>
                </c:pt>
                <c:pt idx="2052">
                  <c:v>20.1422592018601</c:v>
                </c:pt>
                <c:pt idx="2053">
                  <c:v>20.1634696608991</c:v>
                </c:pt>
                <c:pt idx="2054">
                  <c:v>20.1812145086859</c:v>
                </c:pt>
                <c:pt idx="2055">
                  <c:v>20.0658576253144</c:v>
                </c:pt>
                <c:pt idx="2056">
                  <c:v>20.0052936251341</c:v>
                </c:pt>
                <c:pt idx="2057">
                  <c:v>20.0368613864651</c:v>
                </c:pt>
                <c:pt idx="2058">
                  <c:v>138.587578233241</c:v>
                </c:pt>
                <c:pt idx="2059">
                  <c:v>89.3989167571896</c:v>
                </c:pt>
                <c:pt idx="2060">
                  <c:v>63.2957954788822</c:v>
                </c:pt>
                <c:pt idx="2061">
                  <c:v>48.9755982979831</c:v>
                </c:pt>
                <c:pt idx="2062">
                  <c:v>39.9399676073064</c:v>
                </c:pt>
                <c:pt idx="2063">
                  <c:v>9.05716409436666</c:v>
                </c:pt>
                <c:pt idx="2064">
                  <c:v>10.8553860971749</c:v>
                </c:pt>
                <c:pt idx="2065">
                  <c:v>12.4861827058543</c:v>
                </c:pt>
                <c:pt idx="2066">
                  <c:v>13.869727720294</c:v>
                </c:pt>
                <c:pt idx="2067">
                  <c:v>15.0933704661665</c:v>
                </c:pt>
                <c:pt idx="2068">
                  <c:v>16.1109255718647</c:v>
                </c:pt>
                <c:pt idx="2069">
                  <c:v>16.9872658658391</c:v>
                </c:pt>
                <c:pt idx="2070">
                  <c:v>17.6925433292552</c:v>
                </c:pt>
                <c:pt idx="2071">
                  <c:v>18.0731438056749</c:v>
                </c:pt>
                <c:pt idx="2072">
                  <c:v>18.4743986128605</c:v>
                </c:pt>
                <c:pt idx="2073">
                  <c:v>18.8340494833013</c:v>
                </c:pt>
                <c:pt idx="2074">
                  <c:v>19.0525733177689</c:v>
                </c:pt>
                <c:pt idx="2075">
                  <c:v>19.3017071707692</c:v>
                </c:pt>
                <c:pt idx="2076">
                  <c:v>19.4408947225255</c:v>
                </c:pt>
                <c:pt idx="2077">
                  <c:v>19.5643912916948</c:v>
                </c:pt>
                <c:pt idx="2078">
                  <c:v>19.6102067479967</c:v>
                </c:pt>
                <c:pt idx="2079">
                  <c:v>19.6531105828379</c:v>
                </c:pt>
                <c:pt idx="2080">
                  <c:v>19.7905910298914</c:v>
                </c:pt>
                <c:pt idx="2081">
                  <c:v>19.8306832901608</c:v>
                </c:pt>
                <c:pt idx="2082">
                  <c:v>19.8939885398884</c:v>
                </c:pt>
                <c:pt idx="2083">
                  <c:v>19.8966756513115</c:v>
                </c:pt>
                <c:pt idx="2084">
                  <c:v>20.038895503264</c:v>
                </c:pt>
                <c:pt idx="2085">
                  <c:v>20.0363545649231</c:v>
                </c:pt>
                <c:pt idx="2086">
                  <c:v>19.9512092115963</c:v>
                </c:pt>
                <c:pt idx="2087">
                  <c:v>19.9758955636108</c:v>
                </c:pt>
                <c:pt idx="2088">
                  <c:v>53.1223613142747</c:v>
                </c:pt>
                <c:pt idx="2089">
                  <c:v>42.4201089292659</c:v>
                </c:pt>
                <c:pt idx="2090">
                  <c:v>35.4353524764007</c:v>
                </c:pt>
                <c:pt idx="2091">
                  <c:v>31.0041163648499</c:v>
                </c:pt>
                <c:pt idx="2092">
                  <c:v>28.0658848525771</c:v>
                </c:pt>
                <c:pt idx="2093">
                  <c:v>25.98693252586</c:v>
                </c:pt>
                <c:pt idx="2094">
                  <c:v>24.4085859441549</c:v>
                </c:pt>
                <c:pt idx="2095">
                  <c:v>23.155881123019</c:v>
                </c:pt>
                <c:pt idx="2096">
                  <c:v>22.3198461207522</c:v>
                </c:pt>
                <c:pt idx="2097">
                  <c:v>21.6966020065858</c:v>
                </c:pt>
                <c:pt idx="2098">
                  <c:v>21.2773698548423</c:v>
                </c:pt>
                <c:pt idx="2099">
                  <c:v>20.9713342952412</c:v>
                </c:pt>
                <c:pt idx="2100">
                  <c:v>20.7916948016541</c:v>
                </c:pt>
                <c:pt idx="2101">
                  <c:v>20.4721991996568</c:v>
                </c:pt>
                <c:pt idx="2102">
                  <c:v>20.2850824821471</c:v>
                </c:pt>
                <c:pt idx="2103">
                  <c:v>20.2286467506126</c:v>
                </c:pt>
                <c:pt idx="2104">
                  <c:v>20.1673540865984</c:v>
                </c:pt>
                <c:pt idx="2105">
                  <c:v>20.1388613753328</c:v>
                </c:pt>
                <c:pt idx="2106">
                  <c:v>19.9818201440778</c:v>
                </c:pt>
                <c:pt idx="2107">
                  <c:v>19.9548007098863</c:v>
                </c:pt>
                <c:pt idx="2108">
                  <c:v>19.8443831377688</c:v>
                </c:pt>
                <c:pt idx="2109">
                  <c:v>19.8939382927321</c:v>
                </c:pt>
                <c:pt idx="2110">
                  <c:v>19.933085490767</c:v>
                </c:pt>
                <c:pt idx="2111">
                  <c:v>20.0500430051567</c:v>
                </c:pt>
                <c:pt idx="2112">
                  <c:v>19.9981818271043</c:v>
                </c:pt>
                <c:pt idx="2113">
                  <c:v>20.0343209588984</c:v>
                </c:pt>
                <c:pt idx="2114">
                  <c:v>20.0294809821282</c:v>
                </c:pt>
                <c:pt idx="2115">
                  <c:v>20.0255927832803</c:v>
                </c:pt>
                <c:pt idx="2116">
                  <c:v>20.0619734188639</c:v>
                </c:pt>
                <c:pt idx="2117">
                  <c:v>20.1177178938521</c:v>
                </c:pt>
                <c:pt idx="2118">
                  <c:v>20.2846654621021</c:v>
                </c:pt>
                <c:pt idx="2119">
                  <c:v>20.1658403132339</c:v>
                </c:pt>
                <c:pt idx="2120">
                  <c:v>20.0934862117476</c:v>
                </c:pt>
                <c:pt idx="2121">
                  <c:v>20.1400223860172</c:v>
                </c:pt>
                <c:pt idx="2122">
                  <c:v>20.1771773493173</c:v>
                </c:pt>
                <c:pt idx="2123">
                  <c:v>20.1255238725751</c:v>
                </c:pt>
                <c:pt idx="2124">
                  <c:v>20.1119948142839</c:v>
                </c:pt>
                <c:pt idx="2125">
                  <c:v>20.0643363719859</c:v>
                </c:pt>
                <c:pt idx="2126">
                  <c:v>20.0713734323728</c:v>
                </c:pt>
                <c:pt idx="2127">
                  <c:v>20.0213276866232</c:v>
                </c:pt>
                <c:pt idx="2128">
                  <c:v>20.0835416695938</c:v>
                </c:pt>
                <c:pt idx="2129">
                  <c:v>20.0623414327481</c:v>
                </c:pt>
                <c:pt idx="2130">
                  <c:v>20.04873131996</c:v>
                </c:pt>
                <c:pt idx="2131">
                  <c:v>20.0466157063659</c:v>
                </c:pt>
                <c:pt idx="2132">
                  <c:v>19.9634383751208</c:v>
                </c:pt>
                <c:pt idx="2133">
                  <c:v>19.9762354772508</c:v>
                </c:pt>
                <c:pt idx="2134">
                  <c:v>19.920584741645</c:v>
                </c:pt>
                <c:pt idx="2135">
                  <c:v>19.9286376383218</c:v>
                </c:pt>
                <c:pt idx="2136">
                  <c:v>20.0310681618275</c:v>
                </c:pt>
                <c:pt idx="2137">
                  <c:v>20.1537999303069</c:v>
                </c:pt>
                <c:pt idx="2138">
                  <c:v>20.0925569602522</c:v>
                </c:pt>
                <c:pt idx="2139">
                  <c:v>20.0462404836584</c:v>
                </c:pt>
                <c:pt idx="2140">
                  <c:v>20.072214814649</c:v>
                </c:pt>
                <c:pt idx="2141">
                  <c:v>20.0755899607021</c:v>
                </c:pt>
                <c:pt idx="2142">
                  <c:v>20.0529749352928</c:v>
                </c:pt>
                <c:pt idx="2143">
                  <c:v>20.1344759458777</c:v>
                </c:pt>
                <c:pt idx="2144">
                  <c:v>20.1806374619959</c:v>
                </c:pt>
                <c:pt idx="2145">
                  <c:v>20.1537841561422</c:v>
                </c:pt>
                <c:pt idx="2146">
                  <c:v>20.1145928280019</c:v>
                </c:pt>
                <c:pt idx="2147">
                  <c:v>20.1162346166713</c:v>
                </c:pt>
                <c:pt idx="2148">
                  <c:v>20.1151418337114</c:v>
                </c:pt>
                <c:pt idx="2149">
                  <c:v>20.1704809637503</c:v>
                </c:pt>
                <c:pt idx="2150">
                  <c:v>20.1580447446177</c:v>
                </c:pt>
                <c:pt idx="2151">
                  <c:v>20.1643118331591</c:v>
                </c:pt>
                <c:pt idx="2152">
                  <c:v>20.0403207581438</c:v>
                </c:pt>
                <c:pt idx="2153">
                  <c:v>20.0831360432111</c:v>
                </c:pt>
                <c:pt idx="2154">
                  <c:v>20.1053199528118</c:v>
                </c:pt>
                <c:pt idx="2155">
                  <c:v>20.0861952342778</c:v>
                </c:pt>
                <c:pt idx="2156">
                  <c:v>19.9700324480706</c:v>
                </c:pt>
                <c:pt idx="2157">
                  <c:v>19.9825243745702</c:v>
                </c:pt>
                <c:pt idx="2158">
                  <c:v>20.0026069071463</c:v>
                </c:pt>
                <c:pt idx="2159">
                  <c:v>19.8947025785035</c:v>
                </c:pt>
                <c:pt idx="2160">
                  <c:v>19.9854693993823</c:v>
                </c:pt>
                <c:pt idx="2161">
                  <c:v>19.9344014479633</c:v>
                </c:pt>
                <c:pt idx="2162">
                  <c:v>19.9925169653043</c:v>
                </c:pt>
                <c:pt idx="2163">
                  <c:v>19.9803868063292</c:v>
                </c:pt>
                <c:pt idx="2164">
                  <c:v>19.936018428232</c:v>
                </c:pt>
                <c:pt idx="2165">
                  <c:v>19.8614382185939</c:v>
                </c:pt>
                <c:pt idx="2166">
                  <c:v>19.885892188785</c:v>
                </c:pt>
                <c:pt idx="2167">
                  <c:v>19.9051249508349</c:v>
                </c:pt>
                <c:pt idx="2168">
                  <c:v>19.8987115753912</c:v>
                </c:pt>
                <c:pt idx="2169">
                  <c:v>19.886291434557</c:v>
                </c:pt>
                <c:pt idx="2170">
                  <c:v>19.9911854768101</c:v>
                </c:pt>
                <c:pt idx="2171">
                  <c:v>19.9968924002939</c:v>
                </c:pt>
                <c:pt idx="2172">
                  <c:v>19.9287235026829</c:v>
                </c:pt>
                <c:pt idx="2173">
                  <c:v>20.0078218608749</c:v>
                </c:pt>
                <c:pt idx="2174">
                  <c:v>19.9725875554688</c:v>
                </c:pt>
                <c:pt idx="2175">
                  <c:v>20.055188423307</c:v>
                </c:pt>
                <c:pt idx="2176">
                  <c:v>20.1094657621226</c:v>
                </c:pt>
                <c:pt idx="2177">
                  <c:v>20.0500820433065</c:v>
                </c:pt>
                <c:pt idx="2178">
                  <c:v>20.0351134211666</c:v>
                </c:pt>
                <c:pt idx="2179">
                  <c:v>20.0170312000405</c:v>
                </c:pt>
                <c:pt idx="2180">
                  <c:v>19.9849092725212</c:v>
                </c:pt>
                <c:pt idx="2181">
                  <c:v>19.9578545124239</c:v>
                </c:pt>
                <c:pt idx="2182">
                  <c:v>20.0945332145272</c:v>
                </c:pt>
                <c:pt idx="2183">
                  <c:v>20.0570969629458</c:v>
                </c:pt>
                <c:pt idx="2184">
                  <c:v>19.9722896004636</c:v>
                </c:pt>
                <c:pt idx="2185">
                  <c:v>20.0080936029835</c:v>
                </c:pt>
                <c:pt idx="2186">
                  <c:v>20.0312086356254</c:v>
                </c:pt>
                <c:pt idx="2187">
                  <c:v>19.9943865142086</c:v>
                </c:pt>
                <c:pt idx="2188">
                  <c:v>19.9310114019904</c:v>
                </c:pt>
                <c:pt idx="2189">
                  <c:v>19.8832029095411</c:v>
                </c:pt>
                <c:pt idx="2190">
                  <c:v>19.8841263566285</c:v>
                </c:pt>
              </c:numCache>
            </c:numRef>
          </c:yVal>
          <c:smooth val="0"/>
        </c:ser>
        <c:axId val="82678727"/>
        <c:axId val="87129252"/>
      </c:scatterChart>
      <c:valAx>
        <c:axId val="82678727"/>
        <c:scaling>
          <c:orientation val="minMax"/>
          <c:max val="0.25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Time (years)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7129252"/>
        <c:crossesAt val="0"/>
        <c:crossBetween val="midCat"/>
      </c:valAx>
      <c:valAx>
        <c:axId val="87129252"/>
        <c:scaling>
          <c:orientation val="minMax"/>
        </c:scaling>
        <c:delete val="0"/>
        <c:axPos val="l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Spot Price ($)</a:t>
                </a:r>
              </a:p>
            </c:rich>
          </c:tx>
          <c:layout>
            <c:manualLayout>
              <c:xMode val="edge"/>
              <c:yMode val="edge"/>
              <c:x val="0.0403443219978243"/>
              <c:y val="0.0746140083493473"/>
            </c:manualLayout>
          </c:layout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2678727"/>
        <c:crossesAt val="0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Convergence of Simple Monte Carlo Simulation for a European Futures Option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501347963865109"/>
          <c:y val="0.118547478629647"/>
          <c:w val="0.878588658184742"/>
          <c:h val="0.844211781856736"/>
        </c:manualLayout>
      </c:layout>
      <c:scatterChart>
        <c:scatterStyle val="line"/>
        <c:varyColors val="0"/>
        <c:ser>
          <c:idx val="0"/>
          <c:order val="0"/>
          <c:tx>
            <c:strRef>
              <c:f>"Monte Carlo"</c:f>
              <c:strCache>
                <c:ptCount val="1"/>
                <c:pt idx="0">
                  <c:v>Monte Carlo</c:v>
                </c:pt>
              </c:strCache>
            </c:strRef>
          </c:tx>
          <c:spPr>
            <a:solidFill>
              <a:srgbClr val="000000"/>
            </a:solidFill>
            <a:ln w="37800">
              <a:solidFill>
                <a:srgbClr val="00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378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'7.1'!$B$17:$B$1016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'7.1'!$R$17:$R$1016</c:f>
              <c:numCache>
                <c:formatCode>[$-409]#,##0.00_);\(#,##0.00\)</c:formatCode>
                <c:ptCount val="1000"/>
                <c:pt idx="0">
                  <c:v>7.65553613381857</c:v>
                </c:pt>
                <c:pt idx="1">
                  <c:v>4.33074457079826</c:v>
                </c:pt>
                <c:pt idx="2">
                  <c:v>2.88716304719884</c:v>
                </c:pt>
                <c:pt idx="3">
                  <c:v>3.34878721542195</c:v>
                </c:pt>
                <c:pt idx="4">
                  <c:v>2.67902977233756</c:v>
                </c:pt>
                <c:pt idx="5">
                  <c:v>2.2325248102813</c:v>
                </c:pt>
                <c:pt idx="6">
                  <c:v>2.43207493249195</c:v>
                </c:pt>
                <c:pt idx="7">
                  <c:v>2.16279645729849</c:v>
                </c:pt>
                <c:pt idx="8">
                  <c:v>2.62792640736276</c:v>
                </c:pt>
                <c:pt idx="9">
                  <c:v>2.36513376662649</c:v>
                </c:pt>
                <c:pt idx="10">
                  <c:v>2.37558589477793</c:v>
                </c:pt>
                <c:pt idx="11">
                  <c:v>2.56971373956954</c:v>
                </c:pt>
                <c:pt idx="12">
                  <c:v>2.59573506616646</c:v>
                </c:pt>
                <c:pt idx="13">
                  <c:v>2.41032541858314</c:v>
                </c:pt>
                <c:pt idx="14">
                  <c:v>2.24963705734427</c:v>
                </c:pt>
                <c:pt idx="15">
                  <c:v>2.10903474126025</c:v>
                </c:pt>
                <c:pt idx="16">
                  <c:v>1.98497387412729</c:v>
                </c:pt>
                <c:pt idx="17">
                  <c:v>1.87469754778689</c:v>
                </c:pt>
                <c:pt idx="18">
                  <c:v>1.7760292557981</c:v>
                </c:pt>
                <c:pt idx="19">
                  <c:v>1.6872277930082</c:v>
                </c:pt>
                <c:pt idx="20">
                  <c:v>1.60688361238876</c:v>
                </c:pt>
                <c:pt idx="21">
                  <c:v>2.08750320736222</c:v>
                </c:pt>
                <c:pt idx="22">
                  <c:v>2.09879462943192</c:v>
                </c:pt>
                <c:pt idx="23">
                  <c:v>2.01134485320559</c:v>
                </c:pt>
                <c:pt idx="24">
                  <c:v>1.93089105907736</c:v>
                </c:pt>
                <c:pt idx="25">
                  <c:v>1.91149308800293</c:v>
                </c:pt>
                <c:pt idx="26">
                  <c:v>1.84069704770652</c:v>
                </c:pt>
                <c:pt idx="27">
                  <c:v>1.77495786743129</c:v>
                </c:pt>
                <c:pt idx="28">
                  <c:v>1.7394664528174</c:v>
                </c:pt>
                <c:pt idx="29">
                  <c:v>1.7215216336766</c:v>
                </c:pt>
                <c:pt idx="30">
                  <c:v>1.7442514597403</c:v>
                </c:pt>
                <c:pt idx="31">
                  <c:v>1.68974360162342</c:v>
                </c:pt>
                <c:pt idx="32">
                  <c:v>1.6430053061958</c:v>
                </c:pt>
                <c:pt idx="33">
                  <c:v>1.72348159270343</c:v>
                </c:pt>
                <c:pt idx="34">
                  <c:v>1.73714641289454</c:v>
                </c:pt>
                <c:pt idx="35">
                  <c:v>1.6888923458697</c:v>
                </c:pt>
                <c:pt idx="36">
                  <c:v>1.64324660679214</c:v>
                </c:pt>
                <c:pt idx="37">
                  <c:v>1.69453646615574</c:v>
                </c:pt>
                <c:pt idx="38">
                  <c:v>1.65108681317739</c:v>
                </c:pt>
                <c:pt idx="39">
                  <c:v>1.60980964284795</c:v>
                </c:pt>
                <c:pt idx="40">
                  <c:v>1.59447042262097</c:v>
                </c:pt>
                <c:pt idx="41">
                  <c:v>1.69167180782912</c:v>
                </c:pt>
                <c:pt idx="42">
                  <c:v>1.65233060299589</c:v>
                </c:pt>
                <c:pt idx="43">
                  <c:v>1.63643532970493</c:v>
                </c:pt>
                <c:pt idx="44">
                  <c:v>1.60007010015593</c:v>
                </c:pt>
                <c:pt idx="45">
                  <c:v>1.7514820358977</c:v>
                </c:pt>
                <c:pt idx="46">
                  <c:v>1.76320786206794</c:v>
                </c:pt>
                <c:pt idx="47">
                  <c:v>1.72647436494152</c:v>
                </c:pt>
                <c:pt idx="48">
                  <c:v>1.80153368609553</c:v>
                </c:pt>
                <c:pt idx="49">
                  <c:v>1.98924686000763</c:v>
                </c:pt>
                <c:pt idx="50">
                  <c:v>1.95024201961532</c:v>
                </c:pt>
                <c:pt idx="51">
                  <c:v>2.03756449167959</c:v>
                </c:pt>
                <c:pt idx="52">
                  <c:v>1.99911987862903</c:v>
                </c:pt>
                <c:pt idx="53">
                  <c:v>1.9620991401359</c:v>
                </c:pt>
                <c:pt idx="54">
                  <c:v>2.03750034130797</c:v>
                </c:pt>
                <c:pt idx="55">
                  <c:v>2.02565991761761</c:v>
                </c:pt>
                <c:pt idx="56">
                  <c:v>2.01574330569461</c:v>
                </c:pt>
                <c:pt idx="57">
                  <c:v>2.03099827527475</c:v>
                </c:pt>
                <c:pt idx="58">
                  <c:v>1.99657457569383</c:v>
                </c:pt>
                <c:pt idx="59">
                  <c:v>1.9632983327656</c:v>
                </c:pt>
                <c:pt idx="60">
                  <c:v>1.96638279981399</c:v>
                </c:pt>
                <c:pt idx="61">
                  <c:v>1.93466694820408</c:v>
                </c:pt>
                <c:pt idx="62">
                  <c:v>1.90395794902624</c:v>
                </c:pt>
                <c:pt idx="63">
                  <c:v>1.87420860607271</c:v>
                </c:pt>
                <c:pt idx="64">
                  <c:v>1.84537462751774</c:v>
                </c:pt>
                <c:pt idx="65">
                  <c:v>1.81741440588868</c:v>
                </c:pt>
                <c:pt idx="66">
                  <c:v>1.79028881774109</c:v>
                </c:pt>
                <c:pt idx="67">
                  <c:v>1.80112307949693</c:v>
                </c:pt>
                <c:pt idx="68">
                  <c:v>1.77501984646074</c:v>
                </c:pt>
                <c:pt idx="69">
                  <c:v>1.74966242008273</c:v>
                </c:pt>
                <c:pt idx="70">
                  <c:v>1.77682734413873</c:v>
                </c:pt>
                <c:pt idx="71">
                  <c:v>1.75214918658125</c:v>
                </c:pt>
                <c:pt idx="72">
                  <c:v>1.72814714292945</c:v>
                </c:pt>
                <c:pt idx="73">
                  <c:v>1.7186504981807</c:v>
                </c:pt>
                <c:pt idx="74">
                  <c:v>1.69573515820495</c:v>
                </c:pt>
                <c:pt idx="75">
                  <c:v>1.69155957217526</c:v>
                </c:pt>
                <c:pt idx="76">
                  <c:v>1.66959126604312</c:v>
                </c:pt>
                <c:pt idx="77">
                  <c:v>1.7531189782898</c:v>
                </c:pt>
                <c:pt idx="78">
                  <c:v>1.79436735166096</c:v>
                </c:pt>
                <c:pt idx="79">
                  <c:v>1.87768418093498</c:v>
                </c:pt>
                <c:pt idx="80">
                  <c:v>1.8545028947506</c:v>
                </c:pt>
                <c:pt idx="81">
                  <c:v>1.88381915136622</c:v>
                </c:pt>
                <c:pt idx="82">
                  <c:v>1.97940346075061</c:v>
                </c:pt>
                <c:pt idx="83">
                  <c:v>1.97061261070916</c:v>
                </c:pt>
                <c:pt idx="84">
                  <c:v>1.95664158015338</c:v>
                </c:pt>
                <c:pt idx="85">
                  <c:v>1.93388993387253</c:v>
                </c:pt>
                <c:pt idx="86">
                  <c:v>1.91166131394296</c:v>
                </c:pt>
                <c:pt idx="87">
                  <c:v>1.88993788992088</c:v>
                </c:pt>
                <c:pt idx="88">
                  <c:v>1.8809318561638</c:v>
                </c:pt>
                <c:pt idx="89">
                  <c:v>1.86003261331753</c:v>
                </c:pt>
                <c:pt idx="90">
                  <c:v>1.83959269448987</c:v>
                </c:pt>
                <c:pt idx="91">
                  <c:v>1.81959712172367</c:v>
                </c:pt>
                <c:pt idx="92">
                  <c:v>1.80003156127503</c:v>
                </c:pt>
                <c:pt idx="93">
                  <c:v>1.78423648414934</c:v>
                </c:pt>
                <c:pt idx="94">
                  <c:v>1.77793667301306</c:v>
                </c:pt>
                <c:pt idx="95">
                  <c:v>1.75941649933584</c:v>
                </c:pt>
                <c:pt idx="96">
                  <c:v>1.7412781849097</c:v>
                </c:pt>
                <c:pt idx="97">
                  <c:v>1.79806978429547</c:v>
                </c:pt>
                <c:pt idx="98">
                  <c:v>1.77990746324198</c:v>
                </c:pt>
                <c:pt idx="99">
                  <c:v>1.76210838860956</c:v>
                </c:pt>
                <c:pt idx="100">
                  <c:v>1.79436047384537</c:v>
                </c:pt>
                <c:pt idx="101">
                  <c:v>1.77676870449394</c:v>
                </c:pt>
                <c:pt idx="102">
                  <c:v>1.78543647528724</c:v>
                </c:pt>
                <c:pt idx="103">
                  <c:v>1.8308200013057</c:v>
                </c:pt>
                <c:pt idx="104">
                  <c:v>1.81338362034089</c:v>
                </c:pt>
                <c:pt idx="105">
                  <c:v>1.81325113600637</c:v>
                </c:pt>
                <c:pt idx="106">
                  <c:v>1.79630486370725</c:v>
                </c:pt>
                <c:pt idx="107">
                  <c:v>1.8188108410099</c:v>
                </c:pt>
                <c:pt idx="108">
                  <c:v>1.80212450301898</c:v>
                </c:pt>
                <c:pt idx="109">
                  <c:v>1.80769240333614</c:v>
                </c:pt>
                <c:pt idx="110">
                  <c:v>1.79140688618897</c:v>
                </c:pt>
                <c:pt idx="111">
                  <c:v>1.78999671885253</c:v>
                </c:pt>
                <c:pt idx="112">
                  <c:v>1.82292276070787</c:v>
                </c:pt>
                <c:pt idx="113">
                  <c:v>1.82770268443365</c:v>
                </c:pt>
                <c:pt idx="114">
                  <c:v>1.81180961761248</c:v>
                </c:pt>
                <c:pt idx="115">
                  <c:v>1.82168217429852</c:v>
                </c:pt>
                <c:pt idx="116">
                  <c:v>1.83484850565358</c:v>
                </c:pt>
                <c:pt idx="117">
                  <c:v>1.84090195442438</c:v>
                </c:pt>
                <c:pt idx="118">
                  <c:v>1.85039937275115</c:v>
                </c:pt>
                <c:pt idx="119">
                  <c:v>1.83497937797822</c:v>
                </c:pt>
                <c:pt idx="120">
                  <c:v>1.81981425915196</c:v>
                </c:pt>
                <c:pt idx="121">
                  <c:v>1.81611148455738</c:v>
                </c:pt>
                <c:pt idx="122">
                  <c:v>1.80134635053658</c:v>
                </c:pt>
                <c:pt idx="123">
                  <c:v>1.78681936383871</c:v>
                </c:pt>
                <c:pt idx="124">
                  <c:v>1.78217819238381</c:v>
                </c:pt>
                <c:pt idx="125">
                  <c:v>1.76803392101569</c:v>
                </c:pt>
                <c:pt idx="126">
                  <c:v>1.75411239407855</c:v>
                </c:pt>
                <c:pt idx="127">
                  <c:v>1.74040839099982</c:v>
                </c:pt>
                <c:pt idx="128">
                  <c:v>1.72691685308509</c:v>
                </c:pt>
                <c:pt idx="129">
                  <c:v>1.7145684728105</c:v>
                </c:pt>
                <c:pt idx="130">
                  <c:v>1.70148016385774</c:v>
                </c:pt>
                <c:pt idx="131">
                  <c:v>1.74818888294739</c:v>
                </c:pt>
                <c:pt idx="132">
                  <c:v>1.73504460563199</c:v>
                </c:pt>
                <c:pt idx="133">
                  <c:v>1.72209651156011</c:v>
                </c:pt>
                <c:pt idx="134">
                  <c:v>1.71038076786934</c:v>
                </c:pt>
                <c:pt idx="135">
                  <c:v>1.69780443869383</c:v>
                </c:pt>
                <c:pt idx="136">
                  <c:v>1.70971179912416</c:v>
                </c:pt>
                <c:pt idx="137">
                  <c:v>1.69732258318847</c:v>
                </c:pt>
                <c:pt idx="138">
                  <c:v>1.68511162935259</c:v>
                </c:pt>
                <c:pt idx="139">
                  <c:v>1.69298690723599</c:v>
                </c:pt>
                <c:pt idx="140">
                  <c:v>1.6809799078939</c:v>
                </c:pt>
                <c:pt idx="141">
                  <c:v>1.76042347810569</c:v>
                </c:pt>
                <c:pt idx="142">
                  <c:v>1.74811282441265</c:v>
                </c:pt>
                <c:pt idx="143">
                  <c:v>1.73597315202089</c:v>
                </c:pt>
                <c:pt idx="144">
                  <c:v>1.72400092338627</c:v>
                </c:pt>
                <c:pt idx="145">
                  <c:v>1.71219269788362</c:v>
                </c:pt>
                <c:pt idx="146">
                  <c:v>1.70976426699801</c:v>
                </c:pt>
                <c:pt idx="147">
                  <c:v>1.73320658959808</c:v>
                </c:pt>
                <c:pt idx="148">
                  <c:v>1.72157433060749</c:v>
                </c:pt>
                <c:pt idx="149">
                  <c:v>1.71314519273905</c:v>
                </c:pt>
                <c:pt idx="150">
                  <c:v>1.7017998603368</c:v>
                </c:pt>
                <c:pt idx="151">
                  <c:v>1.69060380862406</c:v>
                </c:pt>
                <c:pt idx="152">
                  <c:v>1.77440936646972</c:v>
                </c:pt>
                <c:pt idx="153">
                  <c:v>1.76288722772641</c:v>
                </c:pt>
                <c:pt idx="154">
                  <c:v>1.75572722788208</c:v>
                </c:pt>
                <c:pt idx="155">
                  <c:v>1.74447256616489</c:v>
                </c:pt>
                <c:pt idx="156">
                  <c:v>1.73336127593454</c:v>
                </c:pt>
                <c:pt idx="157">
                  <c:v>1.72239063494761</c:v>
                </c:pt>
                <c:pt idx="158">
                  <c:v>1.75626911301927</c:v>
                </c:pt>
                <c:pt idx="159">
                  <c:v>1.7452924310629</c:v>
                </c:pt>
                <c:pt idx="160">
                  <c:v>1.74357031679903</c:v>
                </c:pt>
                <c:pt idx="161">
                  <c:v>1.7328075370657</c:v>
                </c:pt>
                <c:pt idx="162">
                  <c:v>1.73841848895831</c:v>
                </c:pt>
                <c:pt idx="163">
                  <c:v>1.7629224558765</c:v>
                </c:pt>
                <c:pt idx="164">
                  <c:v>1.75223807735604</c:v>
                </c:pt>
                <c:pt idx="165">
                  <c:v>1.76586609994588</c:v>
                </c:pt>
                <c:pt idx="166">
                  <c:v>1.75529205144321</c:v>
                </c:pt>
                <c:pt idx="167">
                  <c:v>1.74484388447033</c:v>
                </c:pt>
                <c:pt idx="168">
                  <c:v>1.73822377551253</c:v>
                </c:pt>
                <c:pt idx="169">
                  <c:v>1.73402333873414</c:v>
                </c:pt>
                <c:pt idx="170">
                  <c:v>1.74377273307472</c:v>
                </c:pt>
                <c:pt idx="171">
                  <c:v>1.74699326851112</c:v>
                </c:pt>
                <c:pt idx="172">
                  <c:v>1.74463835489789</c:v>
                </c:pt>
                <c:pt idx="173">
                  <c:v>1.77328787971015</c:v>
                </c:pt>
                <c:pt idx="174">
                  <c:v>1.78854028841094</c:v>
                </c:pt>
                <c:pt idx="175">
                  <c:v>1.80939796462175</c:v>
                </c:pt>
                <c:pt idx="176">
                  <c:v>1.79917537725101</c:v>
                </c:pt>
                <c:pt idx="177">
                  <c:v>1.78906765041252</c:v>
                </c:pt>
                <c:pt idx="178">
                  <c:v>1.80651775290313</c:v>
                </c:pt>
                <c:pt idx="179">
                  <c:v>1.84904197850921</c:v>
                </c:pt>
                <c:pt idx="180">
                  <c:v>1.84506424242754</c:v>
                </c:pt>
                <c:pt idx="181">
                  <c:v>1.86997462929296</c:v>
                </c:pt>
                <c:pt idx="182">
                  <c:v>1.89005467445485</c:v>
                </c:pt>
                <c:pt idx="183">
                  <c:v>1.87999493130195</c:v>
                </c:pt>
                <c:pt idx="184">
                  <c:v>1.86983279653816</c:v>
                </c:pt>
                <c:pt idx="185">
                  <c:v>1.87441570739392</c:v>
                </c:pt>
                <c:pt idx="186">
                  <c:v>1.86439209398539</c:v>
                </c:pt>
                <c:pt idx="187">
                  <c:v>1.85447511476207</c:v>
                </c:pt>
                <c:pt idx="188">
                  <c:v>1.94671495084353</c:v>
                </c:pt>
                <c:pt idx="189">
                  <c:v>1.9364690826812</c:v>
                </c:pt>
                <c:pt idx="190">
                  <c:v>1.94037536065158</c:v>
                </c:pt>
                <c:pt idx="191">
                  <c:v>1.93083612378135</c:v>
                </c:pt>
                <c:pt idx="192">
                  <c:v>1.92083179153378</c:v>
                </c:pt>
                <c:pt idx="193">
                  <c:v>1.92724638674155</c:v>
                </c:pt>
                <c:pt idx="194">
                  <c:v>1.91736307193775</c:v>
                </c:pt>
                <c:pt idx="195">
                  <c:v>1.91244022966404</c:v>
                </c:pt>
                <c:pt idx="196">
                  <c:v>1.90273241123935</c:v>
                </c:pt>
                <c:pt idx="197">
                  <c:v>1.89312265158662</c:v>
                </c:pt>
                <c:pt idx="198">
                  <c:v>1.88360947243292</c:v>
                </c:pt>
                <c:pt idx="199">
                  <c:v>1.90551989098065</c:v>
                </c:pt>
                <c:pt idx="200">
                  <c:v>1.9220211236716</c:v>
                </c:pt>
                <c:pt idx="201">
                  <c:v>1.91250616761382</c:v>
                </c:pt>
                <c:pt idx="202">
                  <c:v>1.90308495496547</c:v>
                </c:pt>
                <c:pt idx="203">
                  <c:v>1.90698907908219</c:v>
                </c:pt>
                <c:pt idx="204">
                  <c:v>1.89768669333057</c:v>
                </c:pt>
                <c:pt idx="205">
                  <c:v>1.88847462200372</c:v>
                </c:pt>
                <c:pt idx="206">
                  <c:v>1.87935155619694</c:v>
                </c:pt>
                <c:pt idx="207">
                  <c:v>1.88821455711337</c:v>
                </c:pt>
                <c:pt idx="208">
                  <c:v>1.87918003770135</c:v>
                </c:pt>
                <c:pt idx="209">
                  <c:v>1.873846737773</c:v>
                </c:pt>
                <c:pt idx="210">
                  <c:v>1.86613605351523</c:v>
                </c:pt>
                <c:pt idx="211">
                  <c:v>1.85887401314372</c:v>
                </c:pt>
                <c:pt idx="212">
                  <c:v>1.85014690510079</c:v>
                </c:pt>
                <c:pt idx="213">
                  <c:v>1.84392963009359</c:v>
                </c:pt>
                <c:pt idx="214">
                  <c:v>1.84194681870295</c:v>
                </c:pt>
                <c:pt idx="215">
                  <c:v>1.84260277121335</c:v>
                </c:pt>
                <c:pt idx="216">
                  <c:v>1.83411151420315</c:v>
                </c:pt>
                <c:pt idx="217">
                  <c:v>1.82883030856808</c:v>
                </c:pt>
                <c:pt idx="218">
                  <c:v>1.82099633418291</c:v>
                </c:pt>
                <c:pt idx="219">
                  <c:v>1.81830754464809</c:v>
                </c:pt>
                <c:pt idx="220">
                  <c:v>1.81007990869946</c:v>
                </c:pt>
                <c:pt idx="221">
                  <c:v>1.80192639559721</c:v>
                </c:pt>
                <c:pt idx="222">
                  <c:v>1.81348189968475</c:v>
                </c:pt>
                <c:pt idx="223">
                  <c:v>1.81351727047901</c:v>
                </c:pt>
                <c:pt idx="224">
                  <c:v>1.80545719372133</c:v>
                </c:pt>
                <c:pt idx="225">
                  <c:v>1.79746844507654</c:v>
                </c:pt>
                <c:pt idx="226">
                  <c:v>1.78955008188237</c:v>
                </c:pt>
                <c:pt idx="227">
                  <c:v>1.79361590854059</c:v>
                </c:pt>
                <c:pt idx="228">
                  <c:v>1.78729555585321</c:v>
                </c:pt>
                <c:pt idx="229">
                  <c:v>1.78434455489691</c:v>
                </c:pt>
                <c:pt idx="230">
                  <c:v>1.77838988749159</c:v>
                </c:pt>
                <c:pt idx="231">
                  <c:v>1.78205871342711</c:v>
                </c:pt>
                <c:pt idx="232">
                  <c:v>1.79363783534812</c:v>
                </c:pt>
                <c:pt idx="233">
                  <c:v>1.79169059335021</c:v>
                </c:pt>
                <c:pt idx="234">
                  <c:v>1.78406637805936</c:v>
                </c:pt>
                <c:pt idx="235">
                  <c:v>1.77650677476249</c:v>
                </c:pt>
                <c:pt idx="236">
                  <c:v>1.76901096558628</c:v>
                </c:pt>
                <c:pt idx="237">
                  <c:v>1.76157814640315</c:v>
                </c:pt>
                <c:pt idx="238">
                  <c:v>1.79025445055133</c:v>
                </c:pt>
                <c:pt idx="239">
                  <c:v>1.78279505700736</c:v>
                </c:pt>
                <c:pt idx="240">
                  <c:v>1.77539756714426</c:v>
                </c:pt>
                <c:pt idx="241">
                  <c:v>1.76806121356102</c:v>
                </c:pt>
                <c:pt idx="242">
                  <c:v>1.76078524148875</c:v>
                </c:pt>
                <c:pt idx="243">
                  <c:v>1.75356890853183</c:v>
                </c:pt>
                <c:pt idx="244">
                  <c:v>1.74641148441538</c:v>
                </c:pt>
                <c:pt idx="245">
                  <c:v>1.73931225073889</c:v>
                </c:pt>
                <c:pt idx="246">
                  <c:v>1.76627543397393</c:v>
                </c:pt>
                <c:pt idx="247">
                  <c:v>1.80319484743058</c:v>
                </c:pt>
                <c:pt idx="248">
                  <c:v>1.79595310105535</c:v>
                </c:pt>
                <c:pt idx="249">
                  <c:v>1.78876928865113</c:v>
                </c:pt>
                <c:pt idx="250">
                  <c:v>1.78164271778001</c:v>
                </c:pt>
                <c:pt idx="251">
                  <c:v>1.78051576457733</c:v>
                </c:pt>
                <c:pt idx="252">
                  <c:v>1.77347815285964</c:v>
                </c:pt>
                <c:pt idx="253">
                  <c:v>1.76649595540743</c:v>
                </c:pt>
                <c:pt idx="254">
                  <c:v>1.75956852028819</c:v>
                </c:pt>
                <c:pt idx="255">
                  <c:v>1.7816271940821</c:v>
                </c:pt>
                <c:pt idx="256">
                  <c:v>1.809887233747</c:v>
                </c:pt>
                <c:pt idx="257">
                  <c:v>1.80287216694953</c:v>
                </c:pt>
                <c:pt idx="258">
                  <c:v>1.80209128801798</c:v>
                </c:pt>
                <c:pt idx="259">
                  <c:v>1.8009323229652</c:v>
                </c:pt>
                <c:pt idx="260">
                  <c:v>1.80516983770567</c:v>
                </c:pt>
                <c:pt idx="261">
                  <c:v>1.79827987649306</c:v>
                </c:pt>
                <c:pt idx="262">
                  <c:v>1.80062931967141</c:v>
                </c:pt>
                <c:pt idx="263">
                  <c:v>1.80771189644839</c:v>
                </c:pt>
                <c:pt idx="264">
                  <c:v>1.81677539798005</c:v>
                </c:pt>
                <c:pt idx="265">
                  <c:v>1.80994541528088</c:v>
                </c:pt>
                <c:pt idx="266">
                  <c:v>1.8031665935008</c:v>
                </c:pt>
                <c:pt idx="267">
                  <c:v>1.80061402901264</c:v>
                </c:pt>
                <c:pt idx="268">
                  <c:v>1.79713931866326</c:v>
                </c:pt>
                <c:pt idx="269">
                  <c:v>1.79048324711265</c:v>
                </c:pt>
                <c:pt idx="270">
                  <c:v>1.79015575311184</c:v>
                </c:pt>
                <c:pt idx="271">
                  <c:v>1.78357429813717</c:v>
                </c:pt>
                <c:pt idx="272">
                  <c:v>1.77704105894985</c:v>
                </c:pt>
                <c:pt idx="273">
                  <c:v>1.77055550763981</c:v>
                </c:pt>
                <c:pt idx="274">
                  <c:v>1.76411712397567</c:v>
                </c:pt>
                <c:pt idx="275">
                  <c:v>1.7678220842998</c:v>
                </c:pt>
                <c:pt idx="276">
                  <c:v>1.76695439149136</c:v>
                </c:pt>
                <c:pt idx="277">
                  <c:v>1.80433106776013</c:v>
                </c:pt>
                <c:pt idx="278">
                  <c:v>1.7996072587033</c:v>
                </c:pt>
                <c:pt idx="279">
                  <c:v>1.80295696899291</c:v>
                </c:pt>
                <c:pt idx="280">
                  <c:v>1.79654075202141</c:v>
                </c:pt>
                <c:pt idx="281">
                  <c:v>1.79072249780632</c:v>
                </c:pt>
                <c:pt idx="282">
                  <c:v>1.78439485647131</c:v>
                </c:pt>
                <c:pt idx="283">
                  <c:v>1.77811177599078</c:v>
                </c:pt>
                <c:pt idx="284">
                  <c:v>1.78381708021635</c:v>
                </c:pt>
                <c:pt idx="285">
                  <c:v>1.77835354156011</c:v>
                </c:pt>
                <c:pt idx="286">
                  <c:v>1.79072003958327</c:v>
                </c:pt>
                <c:pt idx="287">
                  <c:v>1.78450226166805</c:v>
                </c:pt>
                <c:pt idx="288">
                  <c:v>1.77832751335778</c:v>
                </c:pt>
                <c:pt idx="289">
                  <c:v>1.77372794616267</c:v>
                </c:pt>
                <c:pt idx="290">
                  <c:v>1.76763266112431</c:v>
                </c:pt>
                <c:pt idx="291">
                  <c:v>1.76750714829922</c:v>
                </c:pt>
                <c:pt idx="292">
                  <c:v>1.76397062958457</c:v>
                </c:pt>
                <c:pt idx="293">
                  <c:v>1.75797072948394</c:v>
                </c:pt>
                <c:pt idx="294">
                  <c:v>1.76733915292831</c:v>
                </c:pt>
                <c:pt idx="295">
                  <c:v>1.76299026580464</c:v>
                </c:pt>
                <c:pt idx="296">
                  <c:v>1.75858195332882</c:v>
                </c:pt>
                <c:pt idx="297">
                  <c:v>1.75559560055978</c:v>
                </c:pt>
                <c:pt idx="298">
                  <c:v>1.74972404336727</c:v>
                </c:pt>
                <c:pt idx="299">
                  <c:v>1.75124324129159</c:v>
                </c:pt>
                <c:pt idx="300">
                  <c:v>1.76312399836811</c:v>
                </c:pt>
                <c:pt idx="301">
                  <c:v>1.77928988944502</c:v>
                </c:pt>
                <c:pt idx="302">
                  <c:v>1.78171631940642</c:v>
                </c:pt>
                <c:pt idx="303">
                  <c:v>1.77585541046101</c:v>
                </c:pt>
                <c:pt idx="304">
                  <c:v>1.7700329337054</c:v>
                </c:pt>
                <c:pt idx="305">
                  <c:v>1.79882137512576</c:v>
                </c:pt>
                <c:pt idx="306">
                  <c:v>1.79608286827292</c:v>
                </c:pt>
                <c:pt idx="307">
                  <c:v>1.80397217928021</c:v>
                </c:pt>
                <c:pt idx="308">
                  <c:v>1.79813408161263</c:v>
                </c:pt>
                <c:pt idx="309">
                  <c:v>1.80162634267903</c:v>
                </c:pt>
                <c:pt idx="310">
                  <c:v>1.79766791065975</c:v>
                </c:pt>
                <c:pt idx="311">
                  <c:v>1.79190615453584</c:v>
                </c:pt>
                <c:pt idx="312">
                  <c:v>1.78618121474499</c:v>
                </c:pt>
                <c:pt idx="313">
                  <c:v>1.7804927395388</c:v>
                </c:pt>
                <c:pt idx="314">
                  <c:v>1.7748403816355</c:v>
                </c:pt>
                <c:pt idx="315">
                  <c:v>1.76922379814931</c:v>
                </c:pt>
                <c:pt idx="316">
                  <c:v>1.76364265052108</c:v>
                </c:pt>
                <c:pt idx="317">
                  <c:v>1.75809660445026</c:v>
                </c:pt>
                <c:pt idx="318">
                  <c:v>1.75258532982816</c:v>
                </c:pt>
                <c:pt idx="319">
                  <c:v>1.75977022744907</c:v>
                </c:pt>
                <c:pt idx="320">
                  <c:v>1.759438201673</c:v>
                </c:pt>
                <c:pt idx="321">
                  <c:v>1.75397410787898</c:v>
                </c:pt>
                <c:pt idx="322">
                  <c:v>1.7541853720335</c:v>
                </c:pt>
                <c:pt idx="323">
                  <c:v>1.757845221346</c:v>
                </c:pt>
                <c:pt idx="324">
                  <c:v>1.76091430273113</c:v>
                </c:pt>
                <c:pt idx="325">
                  <c:v>1.75551272511539</c:v>
                </c:pt>
                <c:pt idx="326">
                  <c:v>1.75014418467161</c:v>
                </c:pt>
                <c:pt idx="327">
                  <c:v>1.76297465293019</c:v>
                </c:pt>
                <c:pt idx="328">
                  <c:v>1.75761606735897</c:v>
                </c:pt>
                <c:pt idx="329">
                  <c:v>1.76886015203451</c:v>
                </c:pt>
                <c:pt idx="330">
                  <c:v>1.77200859720579</c:v>
                </c:pt>
                <c:pt idx="331">
                  <c:v>1.766671221913</c:v>
                </c:pt>
                <c:pt idx="332">
                  <c:v>1.76618726092904</c:v>
                </c:pt>
                <c:pt idx="333">
                  <c:v>1.77146169335598</c:v>
                </c:pt>
                <c:pt idx="334">
                  <c:v>1.76617374800268</c:v>
                </c:pt>
                <c:pt idx="335">
                  <c:v>1.76091727851458</c:v>
                </c:pt>
                <c:pt idx="336">
                  <c:v>1.77133949159322</c:v>
                </c:pt>
                <c:pt idx="337">
                  <c:v>1.78339071662999</c:v>
                </c:pt>
                <c:pt idx="338">
                  <c:v>1.78537689674849</c:v>
                </c:pt>
                <c:pt idx="339">
                  <c:v>1.80844460809753</c:v>
                </c:pt>
                <c:pt idx="340">
                  <c:v>1.82851847969911</c:v>
                </c:pt>
                <c:pt idx="341">
                  <c:v>1.82317193443683</c:v>
                </c:pt>
                <c:pt idx="342">
                  <c:v>1.83199915432099</c:v>
                </c:pt>
                <c:pt idx="343">
                  <c:v>1.82939538934592</c:v>
                </c:pt>
                <c:pt idx="344">
                  <c:v>1.82835698109237</c:v>
                </c:pt>
                <c:pt idx="345">
                  <c:v>1.83100034743233</c:v>
                </c:pt>
                <c:pt idx="346">
                  <c:v>1.82634333221749</c:v>
                </c:pt>
                <c:pt idx="347">
                  <c:v>1.82109521919388</c:v>
                </c:pt>
                <c:pt idx="348">
                  <c:v>1.81587718131653</c:v>
                </c:pt>
                <c:pt idx="349">
                  <c:v>1.81068896079848</c:v>
                </c:pt>
                <c:pt idx="350">
                  <c:v>1.80553030279051</c:v>
                </c:pt>
                <c:pt idx="351">
                  <c:v>1.8004009553394</c:v>
                </c:pt>
                <c:pt idx="352">
                  <c:v>1.79530066934694</c:v>
                </c:pt>
                <c:pt idx="353">
                  <c:v>1.79022919852957</c:v>
                </c:pt>
                <c:pt idx="354">
                  <c:v>1.78518629937878</c:v>
                </c:pt>
                <c:pt idx="355">
                  <c:v>1.7801717311221</c:v>
                </c:pt>
                <c:pt idx="356">
                  <c:v>1.77518525568479</c:v>
                </c:pt>
                <c:pt idx="357">
                  <c:v>1.77022663765215</c:v>
                </c:pt>
                <c:pt idx="358">
                  <c:v>1.7652956442325</c:v>
                </c:pt>
                <c:pt idx="359">
                  <c:v>1.76731323804494</c:v>
                </c:pt>
                <c:pt idx="360">
                  <c:v>1.76241763350742</c:v>
                </c:pt>
                <c:pt idx="361">
                  <c:v>1.76477017648801</c:v>
                </c:pt>
                <c:pt idx="362">
                  <c:v>1.75990855065746</c:v>
                </c:pt>
                <c:pt idx="363">
                  <c:v>1.75507363705675</c:v>
                </c:pt>
                <c:pt idx="364">
                  <c:v>1.75026521613331</c:v>
                </c:pt>
                <c:pt idx="365">
                  <c:v>1.74548307073404</c:v>
                </c:pt>
                <c:pt idx="366">
                  <c:v>1.74072698607264</c:v>
                </c:pt>
                <c:pt idx="367">
                  <c:v>1.73599674969744</c:v>
                </c:pt>
                <c:pt idx="368">
                  <c:v>1.73129215145978</c:v>
                </c:pt>
                <c:pt idx="369">
                  <c:v>1.72661298348286</c:v>
                </c:pt>
                <c:pt idx="370">
                  <c:v>1.72195904013115</c:v>
                </c:pt>
                <c:pt idx="371">
                  <c:v>1.71733011798026</c:v>
                </c:pt>
                <c:pt idx="372">
                  <c:v>1.72460557139588</c:v>
                </c:pt>
                <c:pt idx="373">
                  <c:v>1.71999432655258</c:v>
                </c:pt>
                <c:pt idx="374">
                  <c:v>1.7160425559722</c:v>
                </c:pt>
                <c:pt idx="375">
                  <c:v>1.71147861300419</c:v>
                </c:pt>
                <c:pt idx="376">
                  <c:v>1.71103094861702</c:v>
                </c:pt>
                <c:pt idx="377">
                  <c:v>1.70966443532298</c:v>
                </c:pt>
                <c:pt idx="378">
                  <c:v>1.70515344736698</c:v>
                </c:pt>
                <c:pt idx="379">
                  <c:v>1.70066620145286</c:v>
                </c:pt>
                <c:pt idx="380">
                  <c:v>1.6962025106354</c:v>
                </c:pt>
                <c:pt idx="381">
                  <c:v>1.69354053982635</c:v>
                </c:pt>
                <c:pt idx="382">
                  <c:v>1.68911876295997</c:v>
                </c:pt>
                <c:pt idx="383">
                  <c:v>1.68472001618142</c:v>
                </c:pt>
                <c:pt idx="384">
                  <c:v>1.6803441200355</c:v>
                </c:pt>
                <c:pt idx="385">
                  <c:v>1.6887000527285</c:v>
                </c:pt>
                <c:pt idx="386">
                  <c:v>1.68433648670078</c:v>
                </c:pt>
                <c:pt idx="387">
                  <c:v>1.68018707734959</c:v>
                </c:pt>
                <c:pt idx="388">
                  <c:v>1.67586783036411</c:v>
                </c:pt>
                <c:pt idx="389">
                  <c:v>1.67157073336318</c:v>
                </c:pt>
                <c:pt idx="390">
                  <c:v>1.66729561639806</c:v>
                </c:pt>
                <c:pt idx="391">
                  <c:v>1.67146156982853</c:v>
                </c:pt>
                <c:pt idx="392">
                  <c:v>1.66720848695365</c:v>
                </c:pt>
                <c:pt idx="393">
                  <c:v>1.66297699333194</c:v>
                </c:pt>
                <c:pt idx="394">
                  <c:v>1.65897990786362</c:v>
                </c:pt>
                <c:pt idx="395">
                  <c:v>1.65479056466194</c:v>
                </c:pt>
                <c:pt idx="396">
                  <c:v>1.65344167599401</c:v>
                </c:pt>
                <c:pt idx="397">
                  <c:v>1.65092009476251</c:v>
                </c:pt>
                <c:pt idx="398">
                  <c:v>1.64678245041473</c:v>
                </c:pt>
                <c:pt idx="399">
                  <c:v>1.64266549428869</c:v>
                </c:pt>
                <c:pt idx="400">
                  <c:v>1.63856907160967</c:v>
                </c:pt>
                <c:pt idx="401">
                  <c:v>1.63610850311038</c:v>
                </c:pt>
                <c:pt idx="402">
                  <c:v>1.63204868052202</c:v>
                </c:pt>
                <c:pt idx="403">
                  <c:v>1.63240724484379</c:v>
                </c:pt>
                <c:pt idx="404">
                  <c:v>1.62837660967133</c:v>
                </c:pt>
                <c:pt idx="405">
                  <c:v>1.62436582984456</c:v>
                </c:pt>
                <c:pt idx="406">
                  <c:v>1.6210404681293</c:v>
                </c:pt>
                <c:pt idx="407">
                  <c:v>1.62597725140374</c:v>
                </c:pt>
                <c:pt idx="408">
                  <c:v>1.62644858993508</c:v>
                </c:pt>
                <c:pt idx="409">
                  <c:v>1.62662304209875</c:v>
                </c:pt>
                <c:pt idx="410">
                  <c:v>1.62266532180167</c:v>
                </c:pt>
                <c:pt idx="411">
                  <c:v>1.63201891832322</c:v>
                </c:pt>
                <c:pt idx="412">
                  <c:v>1.62806729866626</c:v>
                </c:pt>
                <c:pt idx="413">
                  <c:v>1.62859597224775</c:v>
                </c:pt>
                <c:pt idx="414">
                  <c:v>1.63177987406212</c:v>
                </c:pt>
                <c:pt idx="415">
                  <c:v>1.64497038258587</c:v>
                </c:pt>
                <c:pt idx="416">
                  <c:v>1.64102560948615</c:v>
                </c:pt>
                <c:pt idx="417">
                  <c:v>1.63709971089886</c:v>
                </c:pt>
                <c:pt idx="418">
                  <c:v>1.63319255168431</c:v>
                </c:pt>
                <c:pt idx="419">
                  <c:v>1.62996131706226</c:v>
                </c:pt>
                <c:pt idx="420">
                  <c:v>1.62608967497898</c:v>
                </c:pt>
                <c:pt idx="421">
                  <c:v>1.63291508897834</c:v>
                </c:pt>
                <c:pt idx="422">
                  <c:v>1.63583423075236</c:v>
                </c:pt>
                <c:pt idx="423">
                  <c:v>1.63197613115153</c:v>
                </c:pt>
                <c:pt idx="424">
                  <c:v>1.62813618731353</c:v>
                </c:pt>
                <c:pt idx="425">
                  <c:v>1.62921144805147</c:v>
                </c:pt>
                <c:pt idx="426">
                  <c:v>1.62539596456657</c:v>
                </c:pt>
                <c:pt idx="427">
                  <c:v>1.62159831044376</c:v>
                </c:pt>
                <c:pt idx="428">
                  <c:v>1.61781836100216</c:v>
                </c:pt>
                <c:pt idx="429">
                  <c:v>1.61405599272076</c:v>
                </c:pt>
                <c:pt idx="430">
                  <c:v>1.61996997377041</c:v>
                </c:pt>
                <c:pt idx="431">
                  <c:v>1.61622004327557</c:v>
                </c:pt>
                <c:pt idx="432">
                  <c:v>1.61248743347586</c:v>
                </c:pt>
                <c:pt idx="433">
                  <c:v>1.60877202464297</c:v>
                </c:pt>
                <c:pt idx="434">
                  <c:v>1.60507369814953</c:v>
                </c:pt>
                <c:pt idx="435">
                  <c:v>1.60139233645653</c:v>
                </c:pt>
                <c:pt idx="436">
                  <c:v>1.60317414017836</c:v>
                </c:pt>
                <c:pt idx="437">
                  <c:v>1.60018358037925</c:v>
                </c:pt>
                <c:pt idx="438">
                  <c:v>1.59653851527588</c:v>
                </c:pt>
                <c:pt idx="439">
                  <c:v>1.59291001865025</c:v>
                </c:pt>
                <c:pt idx="440">
                  <c:v>1.60895396480237</c:v>
                </c:pt>
                <c:pt idx="441">
                  <c:v>1.60531379746118</c:v>
                </c:pt>
                <c:pt idx="442">
                  <c:v>1.60169006428407</c:v>
                </c:pt>
                <c:pt idx="443">
                  <c:v>1.59943120693392</c:v>
                </c:pt>
                <c:pt idx="444">
                  <c:v>1.59583697950261</c:v>
                </c:pt>
                <c:pt idx="445">
                  <c:v>1.5922588696831</c:v>
                </c:pt>
                <c:pt idx="446">
                  <c:v>1.58869676930349</c:v>
                </c:pt>
                <c:pt idx="447">
                  <c:v>1.58515057115773</c:v>
                </c:pt>
                <c:pt idx="448">
                  <c:v>1.58419824171238</c:v>
                </c:pt>
                <c:pt idx="449">
                  <c:v>1.58713079876583</c:v>
                </c:pt>
                <c:pt idx="450">
                  <c:v>1.58361166173974</c:v>
                </c:pt>
                <c:pt idx="451">
                  <c:v>1.58010809611642</c:v>
                </c:pt>
                <c:pt idx="452">
                  <c:v>1.58616222517494</c:v>
                </c:pt>
                <c:pt idx="453">
                  <c:v>1.58884991350259</c:v>
                </c:pt>
                <c:pt idx="454">
                  <c:v>1.5893450485331</c:v>
                </c:pt>
                <c:pt idx="455">
                  <c:v>1.58959876739435</c:v>
                </c:pt>
                <c:pt idx="456">
                  <c:v>1.58637057062998</c:v>
                </c:pt>
                <c:pt idx="457">
                  <c:v>1.58290687942774</c:v>
                </c:pt>
                <c:pt idx="458">
                  <c:v>1.57945828056188</c:v>
                </c:pt>
                <c:pt idx="459">
                  <c:v>1.57602467560414</c:v>
                </c:pt>
                <c:pt idx="460">
                  <c:v>1.59188983444028</c:v>
                </c:pt>
                <c:pt idx="461">
                  <c:v>1.58844418544799</c:v>
                </c:pt>
                <c:pt idx="462">
                  <c:v>1.58501342046862</c:v>
                </c:pt>
                <c:pt idx="463">
                  <c:v>1.58159744326933</c:v>
                </c:pt>
                <c:pt idx="464">
                  <c:v>1.58059220741354</c:v>
                </c:pt>
                <c:pt idx="465">
                  <c:v>1.57720037864226</c:v>
                </c:pt>
                <c:pt idx="466">
                  <c:v>1.57564524986064</c:v>
                </c:pt>
                <c:pt idx="467">
                  <c:v>1.58028942287168</c:v>
                </c:pt>
                <c:pt idx="468">
                  <c:v>1.57691993582931</c:v>
                </c:pt>
                <c:pt idx="469">
                  <c:v>1.59686706444257</c:v>
                </c:pt>
                <c:pt idx="470">
                  <c:v>1.59347668850958</c:v>
                </c:pt>
                <c:pt idx="471">
                  <c:v>1.59546129822034</c:v>
                </c:pt>
                <c:pt idx="472">
                  <c:v>1.59208822993657</c:v>
                </c:pt>
                <c:pt idx="473">
                  <c:v>1.5915842467278</c:v>
                </c:pt>
                <c:pt idx="474">
                  <c:v>1.58823354305047</c:v>
                </c:pt>
                <c:pt idx="475">
                  <c:v>1.58489691796003</c:v>
                </c:pt>
                <c:pt idx="476">
                  <c:v>1.5815742829119</c:v>
                </c:pt>
                <c:pt idx="477">
                  <c:v>1.6024048158513</c:v>
                </c:pt>
                <c:pt idx="478">
                  <c:v>1.59905950308334</c:v>
                </c:pt>
                <c:pt idx="479">
                  <c:v>1.59572812911859</c:v>
                </c:pt>
                <c:pt idx="480">
                  <c:v>1.60053222778216</c:v>
                </c:pt>
                <c:pt idx="481">
                  <c:v>1.59995105845896</c:v>
                </c:pt>
                <c:pt idx="482">
                  <c:v>1.59663853038762</c:v>
                </c:pt>
                <c:pt idx="483">
                  <c:v>1.5933396904488</c:v>
                </c:pt>
                <c:pt idx="484">
                  <c:v>1.59005445397365</c:v>
                </c:pt>
                <c:pt idx="485">
                  <c:v>1.60030535609059</c:v>
                </c:pt>
                <c:pt idx="486">
                  <c:v>1.59701930813147</c:v>
                </c:pt>
                <c:pt idx="487">
                  <c:v>1.59374672758202</c:v>
                </c:pt>
                <c:pt idx="488">
                  <c:v>1.60069380668911</c:v>
                </c:pt>
                <c:pt idx="489">
                  <c:v>1.59742708463465</c:v>
                </c:pt>
                <c:pt idx="490">
                  <c:v>1.59417366898366</c:v>
                </c:pt>
                <c:pt idx="491">
                  <c:v>1.59093347859955</c:v>
                </c:pt>
                <c:pt idx="492">
                  <c:v>1.58770643300401</c:v>
                </c:pt>
                <c:pt idx="493">
                  <c:v>1.5844924523704</c:v>
                </c:pt>
                <c:pt idx="494">
                  <c:v>1.58840516555451</c:v>
                </c:pt>
                <c:pt idx="495">
                  <c:v>1.58520273578525</c:v>
                </c:pt>
                <c:pt idx="496">
                  <c:v>1.58809459419155</c:v>
                </c:pt>
                <c:pt idx="497">
                  <c:v>1.58490564922329</c:v>
                </c:pt>
                <c:pt idx="498">
                  <c:v>1.59621769344947</c:v>
                </c:pt>
                <c:pt idx="499">
                  <c:v>1.59302525806257</c:v>
                </c:pt>
                <c:pt idx="500">
                  <c:v>1.58984556692871</c:v>
                </c:pt>
                <c:pt idx="501">
                  <c:v>1.58667854388702</c:v>
                </c:pt>
                <c:pt idx="502">
                  <c:v>1.58835812900043</c:v>
                </c:pt>
                <c:pt idx="503">
                  <c:v>1.58520662477622</c:v>
                </c:pt>
                <c:pt idx="504">
                  <c:v>1.58206760175686</c:v>
                </c:pt>
                <c:pt idx="505">
                  <c:v>1.58878136079516</c:v>
                </c:pt>
                <c:pt idx="506">
                  <c:v>1.59501100977087</c:v>
                </c:pt>
                <c:pt idx="507">
                  <c:v>1.59194891087117</c:v>
                </c:pt>
                <c:pt idx="508">
                  <c:v>1.59188860833367</c:v>
                </c:pt>
                <c:pt idx="509">
                  <c:v>1.58876725812126</c:v>
                </c:pt>
                <c:pt idx="510">
                  <c:v>1.58565812454372</c:v>
                </c:pt>
                <c:pt idx="511">
                  <c:v>1.58981761660362</c:v>
                </c:pt>
                <c:pt idx="512">
                  <c:v>1.60399669755066</c:v>
                </c:pt>
                <c:pt idx="513">
                  <c:v>1.6008902926097</c:v>
                </c:pt>
                <c:pt idx="514">
                  <c:v>1.59778176776968</c:v>
                </c:pt>
                <c:pt idx="515">
                  <c:v>1.60203835618996</c:v>
                </c:pt>
                <c:pt idx="516">
                  <c:v>1.59893963596522</c:v>
                </c:pt>
                <c:pt idx="517">
                  <c:v>1.59585287991124</c:v>
                </c:pt>
                <c:pt idx="518">
                  <c:v>1.59572375443095</c:v>
                </c:pt>
                <c:pt idx="519">
                  <c:v>1.5926550549032</c:v>
                </c:pt>
                <c:pt idx="520">
                  <c:v>1.5955690956329</c:v>
                </c:pt>
                <c:pt idx="521">
                  <c:v>1.59251244985582</c:v>
                </c:pt>
                <c:pt idx="522">
                  <c:v>1.58946749297273</c:v>
                </c:pt>
                <c:pt idx="523">
                  <c:v>1.58643415806248</c:v>
                </c:pt>
                <c:pt idx="524">
                  <c:v>1.58341237871379</c:v>
                </c:pt>
                <c:pt idx="525">
                  <c:v>1.58420831700057</c:v>
                </c:pt>
                <c:pt idx="526">
                  <c:v>1.58120222911252</c:v>
                </c:pt>
                <c:pt idx="527">
                  <c:v>1.58467325769718</c:v>
                </c:pt>
                <c:pt idx="528">
                  <c:v>1.58167765607582</c:v>
                </c:pt>
                <c:pt idx="529">
                  <c:v>1.58647756797666</c:v>
                </c:pt>
                <c:pt idx="530">
                  <c:v>1.59076192040803</c:v>
                </c:pt>
                <c:pt idx="531">
                  <c:v>1.60067851291799</c:v>
                </c:pt>
                <c:pt idx="532">
                  <c:v>1.59767536373803</c:v>
                </c:pt>
                <c:pt idx="533">
                  <c:v>1.598314298919</c:v>
                </c:pt>
                <c:pt idx="534">
                  <c:v>1.59532679555654</c:v>
                </c:pt>
                <c:pt idx="535">
                  <c:v>1.59235043959468</c:v>
                </c:pt>
                <c:pt idx="536">
                  <c:v>1.58938516875744</c:v>
                </c:pt>
                <c:pt idx="537">
                  <c:v>1.58643092123187</c:v>
                </c:pt>
                <c:pt idx="538">
                  <c:v>1.59308505192915</c:v>
                </c:pt>
                <c:pt idx="539">
                  <c:v>1.60342857707838</c:v>
                </c:pt>
                <c:pt idx="540">
                  <c:v>1.60046475346086</c:v>
                </c:pt>
                <c:pt idx="541">
                  <c:v>1.60026734468312</c:v>
                </c:pt>
                <c:pt idx="542">
                  <c:v>1.61203259406288</c:v>
                </c:pt>
                <c:pt idx="543">
                  <c:v>1.6090692988532</c:v>
                </c:pt>
                <c:pt idx="544">
                  <c:v>1.6229361215653</c:v>
                </c:pt>
                <c:pt idx="545">
                  <c:v>1.61996371108625</c:v>
                </c:pt>
                <c:pt idx="546">
                  <c:v>1.61700216865282</c:v>
                </c:pt>
                <c:pt idx="547">
                  <c:v>1.61996078718047</c:v>
                </c:pt>
                <c:pt idx="548">
                  <c:v>1.62834962306896</c:v>
                </c:pt>
                <c:pt idx="549">
                  <c:v>1.62538898739065</c:v>
                </c:pt>
                <c:pt idx="550">
                  <c:v>1.62243909812134</c:v>
                </c:pt>
                <c:pt idx="551">
                  <c:v>1.62074109542468</c:v>
                </c:pt>
                <c:pt idx="552">
                  <c:v>1.61781027970059</c:v>
                </c:pt>
                <c:pt idx="553">
                  <c:v>1.61747750715708</c:v>
                </c:pt>
                <c:pt idx="554">
                  <c:v>1.61456313327031</c:v>
                </c:pt>
                <c:pt idx="555">
                  <c:v>1.61165924274284</c:v>
                </c:pt>
                <c:pt idx="556">
                  <c:v>1.61417419087303</c:v>
                </c:pt>
                <c:pt idx="557">
                  <c:v>1.61128140558473</c:v>
                </c:pt>
                <c:pt idx="558">
                  <c:v>1.6094800075207</c:v>
                </c:pt>
                <c:pt idx="559">
                  <c:v>1.61122618674598</c:v>
                </c:pt>
                <c:pt idx="560">
                  <c:v>1.60835412580704</c:v>
                </c:pt>
                <c:pt idx="561">
                  <c:v>1.60549228572553</c:v>
                </c:pt>
                <c:pt idx="562">
                  <c:v>1.60356881970738</c:v>
                </c:pt>
                <c:pt idx="563">
                  <c:v>1.60721927697059</c:v>
                </c:pt>
                <c:pt idx="564">
                  <c:v>1.60437464108214</c:v>
                </c:pt>
                <c:pt idx="565">
                  <c:v>1.60154005691062</c:v>
                </c:pt>
                <c:pt idx="566">
                  <c:v>1.59871547127233</c:v>
                </c:pt>
                <c:pt idx="567">
                  <c:v>1.59590083135812</c:v>
                </c:pt>
                <c:pt idx="568">
                  <c:v>1.59431421984606</c:v>
                </c:pt>
                <c:pt idx="569">
                  <c:v>1.59151717735511</c:v>
                </c:pt>
                <c:pt idx="570">
                  <c:v>1.59273432535208</c:v>
                </c:pt>
                <c:pt idx="571">
                  <c:v>1.59552606884825</c:v>
                </c:pt>
                <c:pt idx="572">
                  <c:v>1.59607729556165</c:v>
                </c:pt>
                <c:pt idx="573">
                  <c:v>1.59749429099934</c:v>
                </c:pt>
                <c:pt idx="574">
                  <c:v>1.59618817938015</c:v>
                </c:pt>
                <c:pt idx="575">
                  <c:v>1.59341701934651</c:v>
                </c:pt>
                <c:pt idx="576">
                  <c:v>1.59065546472026</c:v>
                </c:pt>
                <c:pt idx="577">
                  <c:v>1.58790346564635</c:v>
                </c:pt>
                <c:pt idx="578">
                  <c:v>1.58516097261414</c:v>
                </c:pt>
                <c:pt idx="579">
                  <c:v>1.58242793645446</c:v>
                </c:pt>
                <c:pt idx="580">
                  <c:v>1.5910297026115</c:v>
                </c:pt>
                <c:pt idx="581">
                  <c:v>1.58829597460014</c:v>
                </c:pt>
                <c:pt idx="582">
                  <c:v>1.59268916906322</c:v>
                </c:pt>
                <c:pt idx="583">
                  <c:v>1.58996196158195</c:v>
                </c:pt>
                <c:pt idx="584">
                  <c:v>1.58724407788694</c:v>
                </c:pt>
                <c:pt idx="585">
                  <c:v>1.58453547024549</c:v>
                </c:pt>
                <c:pt idx="586">
                  <c:v>1.58183609125019</c:v>
                </c:pt>
                <c:pt idx="587">
                  <c:v>1.58679860663778</c:v>
                </c:pt>
                <c:pt idx="588">
                  <c:v>1.58410455127846</c:v>
                </c:pt>
                <c:pt idx="589">
                  <c:v>1.58141962831019</c:v>
                </c:pt>
                <c:pt idx="590">
                  <c:v>1.57874379137565</c:v>
                </c:pt>
                <c:pt idx="591">
                  <c:v>1.57827238370268</c:v>
                </c:pt>
                <c:pt idx="592">
                  <c:v>1.57561087883978</c:v>
                </c:pt>
                <c:pt idx="593">
                  <c:v>1.57295833527271</c:v>
                </c:pt>
                <c:pt idx="594">
                  <c:v>1.57031470781847</c:v>
                </c:pt>
                <c:pt idx="595">
                  <c:v>1.5676799515973</c:v>
                </c:pt>
                <c:pt idx="596">
                  <c:v>1.56505402203013</c:v>
                </c:pt>
                <c:pt idx="597">
                  <c:v>1.5624368748361</c:v>
                </c:pt>
                <c:pt idx="598">
                  <c:v>1.55982846603003</c:v>
                </c:pt>
                <c:pt idx="599">
                  <c:v>1.57333106397537</c:v>
                </c:pt>
                <c:pt idx="600">
                  <c:v>1.57071320862766</c:v>
                </c:pt>
                <c:pt idx="601">
                  <c:v>1.56810405047379</c:v>
                </c:pt>
                <c:pt idx="602">
                  <c:v>1.57714037859074</c:v>
                </c:pt>
                <c:pt idx="603">
                  <c:v>1.57452921902353</c:v>
                </c:pt>
                <c:pt idx="604">
                  <c:v>1.57192669138878</c:v>
                </c:pt>
                <c:pt idx="605">
                  <c:v>1.56933275295415</c:v>
                </c:pt>
                <c:pt idx="606">
                  <c:v>1.56674736126889</c:v>
                </c:pt>
                <c:pt idx="607">
                  <c:v>1.56417047416154</c:v>
                </c:pt>
                <c:pt idx="608">
                  <c:v>1.56160204973763</c:v>
                </c:pt>
                <c:pt idx="609">
                  <c:v>1.57207718808895</c:v>
                </c:pt>
                <c:pt idx="610">
                  <c:v>1.57424167786818</c:v>
                </c:pt>
                <c:pt idx="611">
                  <c:v>1.57166938754486</c:v>
                </c:pt>
                <c:pt idx="612">
                  <c:v>1.5691054896859</c:v>
                </c:pt>
                <c:pt idx="613">
                  <c:v>1.56654994328576</c:v>
                </c:pt>
                <c:pt idx="614">
                  <c:v>1.56400270760562</c:v>
                </c:pt>
                <c:pt idx="615">
                  <c:v>1.5614637421712</c:v>
                </c:pt>
                <c:pt idx="616">
                  <c:v>1.55893300677059</c:v>
                </c:pt>
                <c:pt idx="617">
                  <c:v>1.5564104614522</c:v>
                </c:pt>
                <c:pt idx="618">
                  <c:v>1.55389606652255</c:v>
                </c:pt>
                <c:pt idx="619">
                  <c:v>1.56194764152927</c:v>
                </c:pt>
                <c:pt idx="620">
                  <c:v>1.55943242793582</c:v>
                </c:pt>
                <c:pt idx="621">
                  <c:v>1.56131013842268</c:v>
                </c:pt>
                <c:pt idx="622">
                  <c:v>1.55880402263067</c:v>
                </c:pt>
                <c:pt idx="623">
                  <c:v>1.55630593926107</c:v>
                </c:pt>
                <c:pt idx="624">
                  <c:v>1.55381584975826</c:v>
                </c:pt>
                <c:pt idx="625">
                  <c:v>1.55133371581296</c:v>
                </c:pt>
                <c:pt idx="626">
                  <c:v>1.55123296055939</c:v>
                </c:pt>
                <c:pt idx="627">
                  <c:v>1.54876284438016</c:v>
                </c:pt>
                <c:pt idx="628">
                  <c:v>1.54630058230642</c:v>
                </c:pt>
                <c:pt idx="629">
                  <c:v>1.548371270324</c:v>
                </c:pt>
                <c:pt idx="630">
                  <c:v>1.54591743312856</c:v>
                </c:pt>
                <c:pt idx="631">
                  <c:v>1.5434713612407</c:v>
                </c:pt>
                <c:pt idx="632">
                  <c:v>1.55138473055628</c:v>
                </c:pt>
                <c:pt idx="633">
                  <c:v>1.55191064356789</c:v>
                </c:pt>
                <c:pt idx="634">
                  <c:v>1.55100347622789</c:v>
                </c:pt>
                <c:pt idx="635">
                  <c:v>1.54856479151684</c:v>
                </c:pt>
                <c:pt idx="636">
                  <c:v>1.55122407419135</c:v>
                </c:pt>
                <c:pt idx="637">
                  <c:v>1.55370059161307</c:v>
                </c:pt>
                <c:pt idx="638">
                  <c:v>1.55126913528817</c:v>
                </c:pt>
                <c:pt idx="639">
                  <c:v>1.55370247794793</c:v>
                </c:pt>
                <c:pt idx="640">
                  <c:v>1.55127860512742</c:v>
                </c:pt>
                <c:pt idx="641">
                  <c:v>1.54886228331258</c:v>
                </c:pt>
                <c:pt idx="642">
                  <c:v>1.55811656243967</c:v>
                </c:pt>
                <c:pt idx="643">
                  <c:v>1.55569712678371</c:v>
                </c:pt>
                <c:pt idx="644">
                  <c:v>1.55328519325381</c:v>
                </c:pt>
                <c:pt idx="645">
                  <c:v>1.55088072701038</c:v>
                </c:pt>
                <c:pt idx="646">
                  <c:v>1.55030386338612</c:v>
                </c:pt>
                <c:pt idx="647">
                  <c:v>1.56529698715861</c:v>
                </c:pt>
                <c:pt idx="648">
                  <c:v>1.56757201899496</c:v>
                </c:pt>
                <c:pt idx="649">
                  <c:v>1.56516036973497</c:v>
                </c:pt>
                <c:pt idx="650">
                  <c:v>1.56275612953568</c:v>
                </c:pt>
                <c:pt idx="651">
                  <c:v>1.56035926430633</c:v>
                </c:pt>
                <c:pt idx="652">
                  <c:v>1.55796974016498</c:v>
                </c:pt>
                <c:pt idx="653">
                  <c:v>1.55558752343689</c:v>
                </c:pt>
                <c:pt idx="654">
                  <c:v>1.55321258065302</c:v>
                </c:pt>
                <c:pt idx="655">
                  <c:v>1.55397095083754</c:v>
                </c:pt>
                <c:pt idx="656">
                  <c:v>1.55183762969966</c:v>
                </c:pt>
                <c:pt idx="657">
                  <c:v>1.55196013966477</c:v>
                </c:pt>
                <c:pt idx="658">
                  <c:v>1.54960511669107</c:v>
                </c:pt>
                <c:pt idx="659">
                  <c:v>1.54885223679537</c:v>
                </c:pt>
                <c:pt idx="660">
                  <c:v>1.55109520075438</c:v>
                </c:pt>
                <c:pt idx="661">
                  <c:v>1.54875215664448</c:v>
                </c:pt>
                <c:pt idx="662">
                  <c:v>1.54653604559014</c:v>
                </c:pt>
                <c:pt idx="663">
                  <c:v>1.54420692503955</c:v>
                </c:pt>
                <c:pt idx="664">
                  <c:v>1.54287494409245</c:v>
                </c:pt>
                <c:pt idx="665">
                  <c:v>1.54055831504726</c:v>
                </c:pt>
                <c:pt idx="666">
                  <c:v>1.54599863656737</c:v>
                </c:pt>
                <c:pt idx="667">
                  <c:v>1.54368426735096</c:v>
                </c:pt>
                <c:pt idx="668">
                  <c:v>1.54137681702607</c:v>
                </c:pt>
                <c:pt idx="669">
                  <c:v>1.55529039600001</c:v>
                </c:pt>
                <c:pt idx="670">
                  <c:v>1.55297252655739</c:v>
                </c:pt>
                <c:pt idx="671">
                  <c:v>1.55974925929443</c:v>
                </c:pt>
                <c:pt idx="672">
                  <c:v>1.55743165266844</c:v>
                </c:pt>
                <c:pt idx="673">
                  <c:v>1.55512092321344</c:v>
                </c:pt>
                <c:pt idx="674">
                  <c:v>1.55281704036424</c:v>
                </c:pt>
                <c:pt idx="675">
                  <c:v>1.55051997373648</c:v>
                </c:pt>
                <c:pt idx="676">
                  <c:v>1.54921846093963</c:v>
                </c:pt>
                <c:pt idx="677">
                  <c:v>1.54693347795889</c:v>
                </c:pt>
                <c:pt idx="678">
                  <c:v>1.54465522541403</c:v>
                </c:pt>
                <c:pt idx="679">
                  <c:v>1.54238367361196</c:v>
                </c:pt>
                <c:pt idx="680">
                  <c:v>1.54011879303396</c:v>
                </c:pt>
                <c:pt idx="681">
                  <c:v>1.54073792465449</c:v>
                </c:pt>
                <c:pt idx="682">
                  <c:v>1.53848208581898</c:v>
                </c:pt>
                <c:pt idx="683">
                  <c:v>1.53783108532142</c:v>
                </c:pt>
                <c:pt idx="684">
                  <c:v>1.53558607643774</c:v>
                </c:pt>
                <c:pt idx="685">
                  <c:v>1.53334761276947</c:v>
                </c:pt>
                <c:pt idx="686">
                  <c:v>1.53358837964298</c:v>
                </c:pt>
                <c:pt idx="687">
                  <c:v>1.53135932676559</c:v>
                </c:pt>
                <c:pt idx="688">
                  <c:v>1.52913674428842</c:v>
                </c:pt>
                <c:pt idx="689">
                  <c:v>1.52894619516779</c:v>
                </c:pt>
                <c:pt idx="690">
                  <c:v>1.52673353786654</c:v>
                </c:pt>
                <c:pt idx="691">
                  <c:v>1.52452727552858</c:v>
                </c:pt>
                <c:pt idx="692">
                  <c:v>1.5223273804701</c:v>
                </c:pt>
                <c:pt idx="693">
                  <c:v>1.52237644892903</c:v>
                </c:pt>
                <c:pt idx="694">
                  <c:v>1.52018597921834</c:v>
                </c:pt>
                <c:pt idx="695">
                  <c:v>1.52642865807719</c:v>
                </c:pt>
                <c:pt idx="696">
                  <c:v>1.53361292445162</c:v>
                </c:pt>
                <c:pt idx="697">
                  <c:v>1.54075532490822</c:v>
                </c:pt>
                <c:pt idx="698">
                  <c:v>1.53855109697559</c:v>
                </c:pt>
                <c:pt idx="699">
                  <c:v>1.53635316683705</c:v>
                </c:pt>
                <c:pt idx="700">
                  <c:v>1.53718451613034</c:v>
                </c:pt>
                <c:pt idx="701">
                  <c:v>1.53499479459739</c:v>
                </c:pt>
                <c:pt idx="702">
                  <c:v>1.54330400768582</c:v>
                </c:pt>
                <c:pt idx="703">
                  <c:v>1.54184801176329</c:v>
                </c:pt>
                <c:pt idx="704">
                  <c:v>1.54208661320727</c:v>
                </c:pt>
                <c:pt idx="705">
                  <c:v>1.54996698617035</c:v>
                </c:pt>
                <c:pt idx="706">
                  <c:v>1.54777467077266</c:v>
                </c:pt>
                <c:pt idx="707">
                  <c:v>1.54818372917426</c:v>
                </c:pt>
                <c:pt idx="708">
                  <c:v>1.54600011319517</c:v>
                </c:pt>
                <c:pt idx="709">
                  <c:v>1.54873751136623</c:v>
                </c:pt>
                <c:pt idx="710">
                  <c:v>1.55181062619633</c:v>
                </c:pt>
                <c:pt idx="711">
                  <c:v>1.55915633046207</c:v>
                </c:pt>
                <c:pt idx="712">
                  <c:v>1.56053299571038</c:v>
                </c:pt>
                <c:pt idx="713">
                  <c:v>1.55834737526821</c:v>
                </c:pt>
                <c:pt idx="714">
                  <c:v>1.56149889144983</c:v>
                </c:pt>
                <c:pt idx="715">
                  <c:v>1.56257540448818</c:v>
                </c:pt>
                <c:pt idx="716">
                  <c:v>1.56039608035361</c:v>
                </c:pt>
                <c:pt idx="717">
                  <c:v>1.56032926961627</c:v>
                </c:pt>
                <c:pt idx="718">
                  <c:v>1.55815913155004</c:v>
                </c:pt>
                <c:pt idx="719">
                  <c:v>1.5593446113785</c:v>
                </c:pt>
                <c:pt idx="720">
                  <c:v>1.55718185879684</c:v>
                </c:pt>
                <c:pt idx="721">
                  <c:v>1.55508610971691</c:v>
                </c:pt>
                <c:pt idx="722">
                  <c:v>1.55797128771381</c:v>
                </c:pt>
                <c:pt idx="723">
                  <c:v>1.56017819359769</c:v>
                </c:pt>
                <c:pt idx="724">
                  <c:v>1.55862656723836</c:v>
                </c:pt>
                <c:pt idx="725">
                  <c:v>1.56119415598404</c:v>
                </c:pt>
                <c:pt idx="726">
                  <c:v>1.56022492925341</c:v>
                </c:pt>
                <c:pt idx="727">
                  <c:v>1.56891598504371</c:v>
                </c:pt>
                <c:pt idx="728">
                  <c:v>1.56676383691608</c:v>
                </c:pt>
                <c:pt idx="729">
                  <c:v>1.56538541687692</c:v>
                </c:pt>
                <c:pt idx="730">
                  <c:v>1.56602318168739</c:v>
                </c:pt>
                <c:pt idx="731">
                  <c:v>1.56388380575613</c:v>
                </c:pt>
                <c:pt idx="732">
                  <c:v>1.56175026713982</c:v>
                </c:pt>
                <c:pt idx="733">
                  <c:v>1.55962254198023</c:v>
                </c:pt>
                <c:pt idx="734">
                  <c:v>1.56800926536225</c:v>
                </c:pt>
                <c:pt idx="735">
                  <c:v>1.57800903463354</c:v>
                </c:pt>
                <c:pt idx="736">
                  <c:v>1.57703418426747</c:v>
                </c:pt>
                <c:pt idx="737">
                  <c:v>1.57489728157876</c:v>
                </c:pt>
                <c:pt idx="738">
                  <c:v>1.5727661621179</c:v>
                </c:pt>
                <c:pt idx="739">
                  <c:v>1.57335375544396</c:v>
                </c:pt>
                <c:pt idx="740">
                  <c:v>1.57444985597155</c:v>
                </c:pt>
                <c:pt idx="741">
                  <c:v>1.57232795589611</c:v>
                </c:pt>
                <c:pt idx="742">
                  <c:v>1.58025275937027</c:v>
                </c:pt>
                <c:pt idx="743">
                  <c:v>1.57812876372595</c:v>
                </c:pt>
                <c:pt idx="744">
                  <c:v>1.57601047008337</c:v>
                </c:pt>
                <c:pt idx="745">
                  <c:v>1.57389785551221</c:v>
                </c:pt>
                <c:pt idx="746">
                  <c:v>1.57179089720496</c:v>
                </c:pt>
                <c:pt idx="747">
                  <c:v>1.57172786193545</c:v>
                </c:pt>
                <c:pt idx="748">
                  <c:v>1.56962942687279</c:v>
                </c:pt>
                <c:pt idx="749">
                  <c:v>1.5793212842299</c:v>
                </c:pt>
                <c:pt idx="750">
                  <c:v>1.57721832646128</c:v>
                </c:pt>
                <c:pt idx="751">
                  <c:v>1.57512096166546</c:v>
                </c:pt>
                <c:pt idx="752">
                  <c:v>1.57879361388754</c:v>
                </c:pt>
                <c:pt idx="753">
                  <c:v>1.57986821780052</c:v>
                </c:pt>
                <c:pt idx="754">
                  <c:v>1.57777567711469</c:v>
                </c:pt>
                <c:pt idx="755">
                  <c:v>1.57568867225078</c:v>
                </c:pt>
                <c:pt idx="756">
                  <c:v>1.57707432016414</c:v>
                </c:pt>
                <c:pt idx="757">
                  <c:v>1.57620984635988</c:v>
                </c:pt>
                <c:pt idx="758">
                  <c:v>1.57801439876117</c:v>
                </c:pt>
                <c:pt idx="759">
                  <c:v>1.57698826028465</c:v>
                </c:pt>
                <c:pt idx="760">
                  <c:v>1.57491600238678</c:v>
                </c:pt>
                <c:pt idx="761">
                  <c:v>1.57284918348601</c:v>
                </c:pt>
                <c:pt idx="762">
                  <c:v>1.57078778219703</c:v>
                </c:pt>
                <c:pt idx="763">
                  <c:v>1.56873177724652</c:v>
                </c:pt>
                <c:pt idx="764">
                  <c:v>1.57401094205965</c:v>
                </c:pt>
                <c:pt idx="765">
                  <c:v>1.57195609748777</c:v>
                </c:pt>
                <c:pt idx="766">
                  <c:v>1.56990661105037</c:v>
                </c:pt>
                <c:pt idx="767">
                  <c:v>1.56786246181723</c:v>
                </c:pt>
                <c:pt idx="768">
                  <c:v>1.56582362896701</c:v>
                </c:pt>
                <c:pt idx="769">
                  <c:v>1.57135472865143</c:v>
                </c:pt>
                <c:pt idx="770">
                  <c:v>1.56931665507341</c:v>
                </c:pt>
                <c:pt idx="771">
                  <c:v>1.57523992929161</c:v>
                </c:pt>
                <c:pt idx="772">
                  <c:v>1.57320210273367</c:v>
                </c:pt>
                <c:pt idx="773">
                  <c:v>1.57116954187742</c:v>
                </c:pt>
                <c:pt idx="774">
                  <c:v>1.56914222633952</c:v>
                </c:pt>
                <c:pt idx="775">
                  <c:v>1.5734960524689</c:v>
                </c:pt>
                <c:pt idx="776">
                  <c:v>1.57147096102428</c:v>
                </c:pt>
                <c:pt idx="777">
                  <c:v>1.58143385903147</c:v>
                </c:pt>
                <c:pt idx="778">
                  <c:v>1.58915991033273</c:v>
                </c:pt>
                <c:pt idx="779">
                  <c:v>1.5871225258323</c:v>
                </c:pt>
                <c:pt idx="780">
                  <c:v>1.59453537110155</c:v>
                </c:pt>
                <c:pt idx="781">
                  <c:v>1.5963855209488</c:v>
                </c:pt>
                <c:pt idx="782">
                  <c:v>1.60500798282528</c:v>
                </c:pt>
                <c:pt idx="783">
                  <c:v>1.60377559621948</c:v>
                </c:pt>
                <c:pt idx="784">
                  <c:v>1.60173256998226</c:v>
                </c:pt>
                <c:pt idx="785">
                  <c:v>1.59969474228508</c:v>
                </c:pt>
                <c:pt idx="786">
                  <c:v>1.59798076182958</c:v>
                </c:pt>
                <c:pt idx="787">
                  <c:v>1.5980058928073</c:v>
                </c:pt>
                <c:pt idx="788">
                  <c:v>1.59598053679614</c:v>
                </c:pt>
                <c:pt idx="789">
                  <c:v>1.59396030826855</c:v>
                </c:pt>
                <c:pt idx="790">
                  <c:v>1.59194518777769</c:v>
                </c:pt>
                <c:pt idx="791">
                  <c:v>1.58993515597494</c:v>
                </c:pt>
                <c:pt idx="792">
                  <c:v>1.59198037758054</c:v>
                </c:pt>
                <c:pt idx="793">
                  <c:v>1.58997536451054</c:v>
                </c:pt>
                <c:pt idx="794">
                  <c:v>1.58797539549857</c:v>
                </c:pt>
                <c:pt idx="795">
                  <c:v>1.59904323220949</c:v>
                </c:pt>
                <c:pt idx="796">
                  <c:v>1.59774474825529</c:v>
                </c:pt>
                <c:pt idx="797">
                  <c:v>1.59580907759287</c:v>
                </c:pt>
                <c:pt idx="798">
                  <c:v>1.59381181967348</c:v>
                </c:pt>
                <c:pt idx="799">
                  <c:v>1.59181955489889</c:v>
                </c:pt>
                <c:pt idx="800">
                  <c:v>1.58983226456818</c:v>
                </c:pt>
                <c:pt idx="801">
                  <c:v>1.58784993007371</c:v>
                </c:pt>
                <c:pt idx="802">
                  <c:v>1.58691413147831</c:v>
                </c:pt>
                <c:pt idx="803">
                  <c:v>1.58494035768294</c:v>
                </c:pt>
                <c:pt idx="804">
                  <c:v>1.58483979886141</c:v>
                </c:pt>
                <c:pt idx="805">
                  <c:v>1.58289004451661</c:v>
                </c:pt>
                <c:pt idx="806">
                  <c:v>1.58556815779488</c:v>
                </c:pt>
                <c:pt idx="807">
                  <c:v>1.58360582096593</c:v>
                </c:pt>
                <c:pt idx="808">
                  <c:v>1.58164833540231</c:v>
                </c:pt>
                <c:pt idx="809">
                  <c:v>1.57969568313638</c:v>
                </c:pt>
                <c:pt idx="810">
                  <c:v>1.57774784628911</c:v>
                </c:pt>
                <c:pt idx="811">
                  <c:v>1.57580480706955</c:v>
                </c:pt>
                <c:pt idx="812">
                  <c:v>1.57618776974073</c:v>
                </c:pt>
                <c:pt idx="813">
                  <c:v>1.57425142112925</c:v>
                </c:pt>
                <c:pt idx="814">
                  <c:v>1.57231982429351</c:v>
                </c:pt>
                <c:pt idx="815">
                  <c:v>1.57803187894165</c:v>
                </c:pt>
                <c:pt idx="816">
                  <c:v>1.57610038337379</c:v>
                </c:pt>
                <c:pt idx="817">
                  <c:v>1.57417361028898</c:v>
                </c:pt>
                <c:pt idx="818">
                  <c:v>1.57966722208294</c:v>
                </c:pt>
                <c:pt idx="819">
                  <c:v>1.57774079864138</c:v>
                </c:pt>
                <c:pt idx="820">
                  <c:v>1.57581906807056</c:v>
                </c:pt>
                <c:pt idx="821">
                  <c:v>1.57390201324322</c:v>
                </c:pt>
                <c:pt idx="822">
                  <c:v>1.57198961711534</c:v>
                </c:pt>
                <c:pt idx="823">
                  <c:v>1.57177579584936</c:v>
                </c:pt>
                <c:pt idx="824">
                  <c:v>1.56987061306651</c:v>
                </c:pt>
                <c:pt idx="825">
                  <c:v>1.57087609139528</c:v>
                </c:pt>
                <c:pt idx="826">
                  <c:v>1.56897660398126</c:v>
                </c:pt>
                <c:pt idx="827">
                  <c:v>1.57521606480261</c:v>
                </c:pt>
                <c:pt idx="828">
                  <c:v>1.57331592479682</c:v>
                </c:pt>
                <c:pt idx="829">
                  <c:v>1.57590090973194</c:v>
                </c:pt>
                <c:pt idx="830">
                  <c:v>1.57443859336814</c:v>
                </c:pt>
                <c:pt idx="831">
                  <c:v>1.57896019299357</c:v>
                </c:pt>
                <c:pt idx="832">
                  <c:v>1.58101461000435</c:v>
                </c:pt>
                <c:pt idx="833">
                  <c:v>1.58159188747122</c:v>
                </c:pt>
                <c:pt idx="834">
                  <c:v>1.58159896382068</c:v>
                </c:pt>
                <c:pt idx="835">
                  <c:v>1.57970709903142</c:v>
                </c:pt>
                <c:pt idx="836">
                  <c:v>1.57781975482708</c:v>
                </c:pt>
                <c:pt idx="837">
                  <c:v>1.58143174483411</c:v>
                </c:pt>
                <c:pt idx="838">
                  <c:v>1.57954684406553</c:v>
                </c:pt>
                <c:pt idx="839">
                  <c:v>1.57766643115593</c:v>
                </c:pt>
                <c:pt idx="840">
                  <c:v>1.57579049009629</c:v>
                </c:pt>
                <c:pt idx="841">
                  <c:v>1.57572336706575</c:v>
                </c:pt>
                <c:pt idx="842">
                  <c:v>1.57835116180407</c:v>
                </c:pt>
                <c:pt idx="843">
                  <c:v>1.57880910267439</c:v>
                </c:pt>
                <c:pt idx="844">
                  <c:v>1.5852067337846</c:v>
                </c:pt>
                <c:pt idx="845">
                  <c:v>1.5833329669598</c:v>
                </c:pt>
                <c:pt idx="846">
                  <c:v>1.58146362461392</c:v>
                </c:pt>
                <c:pt idx="847">
                  <c:v>1.57972047145572</c:v>
                </c:pt>
                <c:pt idx="848">
                  <c:v>1.57785978774376</c:v>
                </c:pt>
                <c:pt idx="849">
                  <c:v>1.58597526693544</c:v>
                </c:pt>
                <c:pt idx="850">
                  <c:v>1.59166778543</c:v>
                </c:pt>
                <c:pt idx="851">
                  <c:v>1.58979963075226</c:v>
                </c:pt>
                <c:pt idx="852">
                  <c:v>1.59064397097671</c:v>
                </c:pt>
                <c:pt idx="853">
                  <c:v>1.58989102470285</c:v>
                </c:pt>
                <c:pt idx="854">
                  <c:v>1.60135708689667</c:v>
                </c:pt>
                <c:pt idx="855">
                  <c:v>1.59961055118172</c:v>
                </c:pt>
                <c:pt idx="856">
                  <c:v>1.59774402778478</c:v>
                </c:pt>
                <c:pt idx="857">
                  <c:v>1.60055165474423</c:v>
                </c:pt>
                <c:pt idx="858">
                  <c:v>1.59868838157224</c:v>
                </c:pt>
                <c:pt idx="859">
                  <c:v>1.59724116033138</c:v>
                </c:pt>
                <c:pt idx="860">
                  <c:v>1.59538606026131</c:v>
                </c:pt>
                <c:pt idx="861">
                  <c:v>1.59353526436774</c:v>
                </c:pt>
                <c:pt idx="862">
                  <c:v>1.59288176568721</c:v>
                </c:pt>
                <c:pt idx="863">
                  <c:v>1.59194985453841</c:v>
                </c:pt>
                <c:pt idx="864">
                  <c:v>1.59815142758981</c:v>
                </c:pt>
                <c:pt idx="865">
                  <c:v>1.60326387511064</c:v>
                </c:pt>
                <c:pt idx="866">
                  <c:v>1.60141466648883</c:v>
                </c:pt>
                <c:pt idx="867">
                  <c:v>1.59956971871637</c:v>
                </c:pt>
                <c:pt idx="868">
                  <c:v>1.60100254669262</c:v>
                </c:pt>
                <c:pt idx="869">
                  <c:v>1.59916231388033</c:v>
                </c:pt>
                <c:pt idx="870">
                  <c:v>1.59732630663133</c:v>
                </c:pt>
                <c:pt idx="871">
                  <c:v>1.59824452334952</c:v>
                </c:pt>
                <c:pt idx="872">
                  <c:v>1.59641377360915</c:v>
                </c:pt>
                <c:pt idx="873">
                  <c:v>1.59458721322744</c:v>
                </c:pt>
                <c:pt idx="874">
                  <c:v>1.59373344783482</c:v>
                </c:pt>
                <c:pt idx="875">
                  <c:v>1.59534230614394</c:v>
                </c:pt>
                <c:pt idx="876">
                  <c:v>1.59531118065428</c:v>
                </c:pt>
                <c:pt idx="877">
                  <c:v>1.59889855612724</c:v>
                </c:pt>
                <c:pt idx="878">
                  <c:v>1.59707955890753</c:v>
                </c:pt>
                <c:pt idx="879">
                  <c:v>1.59923458911227</c:v>
                </c:pt>
                <c:pt idx="880">
                  <c:v>1.59741933986242</c:v>
                </c:pt>
                <c:pt idx="881">
                  <c:v>1.59560820682403</c:v>
                </c:pt>
                <c:pt idx="882">
                  <c:v>1.59380117601222</c:v>
                </c:pt>
                <c:pt idx="883">
                  <c:v>1.59199823350542</c:v>
                </c:pt>
                <c:pt idx="884">
                  <c:v>1.59323386398115</c:v>
                </c:pt>
                <c:pt idx="885">
                  <c:v>1.5989731338799</c:v>
                </c:pt>
                <c:pt idx="886">
                  <c:v>1.59717045841893</c:v>
                </c:pt>
                <c:pt idx="887">
                  <c:v>1.59537184303782</c:v>
                </c:pt>
                <c:pt idx="888">
                  <c:v>1.59471173264218</c:v>
                </c:pt>
                <c:pt idx="889">
                  <c:v>1.59291992170663</c:v>
                </c:pt>
                <c:pt idx="890">
                  <c:v>1.59781534391728</c:v>
                </c:pt>
                <c:pt idx="891">
                  <c:v>1.59629749788997</c:v>
                </c:pt>
                <c:pt idx="892">
                  <c:v>1.59450993070308</c:v>
                </c:pt>
                <c:pt idx="893">
                  <c:v>1.59272636254793</c:v>
                </c:pt>
                <c:pt idx="894">
                  <c:v>1.59094678001995</c:v>
                </c:pt>
                <c:pt idx="895">
                  <c:v>1.59068867872198</c:v>
                </c:pt>
                <c:pt idx="896">
                  <c:v>1.58988151191136</c:v>
                </c:pt>
                <c:pt idx="897">
                  <c:v>1.5881110425217</c:v>
                </c:pt>
                <c:pt idx="898">
                  <c:v>1.58661142834331</c:v>
                </c:pt>
                <c:pt idx="899">
                  <c:v>1.59107019457609</c:v>
                </c:pt>
                <c:pt idx="900">
                  <c:v>1.58930430090842</c:v>
                </c:pt>
                <c:pt idx="901">
                  <c:v>1.58754232274776</c:v>
                </c:pt>
                <c:pt idx="902">
                  <c:v>1.5869357251666</c:v>
                </c:pt>
                <c:pt idx="903">
                  <c:v>1.58518026529363</c:v>
                </c:pt>
                <c:pt idx="904">
                  <c:v>1.58342868488999</c:v>
                </c:pt>
                <c:pt idx="905">
                  <c:v>1.58832243379464</c:v>
                </c:pt>
                <c:pt idx="906">
                  <c:v>1.58657125139795</c:v>
                </c:pt>
                <c:pt idx="907">
                  <c:v>1.58968833801049</c:v>
                </c:pt>
                <c:pt idx="908">
                  <c:v>1.58793950595547</c:v>
                </c:pt>
                <c:pt idx="909">
                  <c:v>1.58790936520864</c:v>
                </c:pt>
                <c:pt idx="910">
                  <c:v>1.58996444661407</c:v>
                </c:pt>
                <c:pt idx="911">
                  <c:v>1.58822106454541</c:v>
                </c:pt>
                <c:pt idx="912">
                  <c:v>1.5877629614964</c:v>
                </c:pt>
                <c:pt idx="913">
                  <c:v>1.58979163772867</c:v>
                </c:pt>
                <c:pt idx="914">
                  <c:v>1.58805416052897</c:v>
                </c:pt>
                <c:pt idx="915">
                  <c:v>1.58799680731301</c:v>
                </c:pt>
                <c:pt idx="916">
                  <c:v>1.59216717372905</c:v>
                </c:pt>
                <c:pt idx="917">
                  <c:v>1.59070870077828</c:v>
                </c:pt>
                <c:pt idx="918">
                  <c:v>1.58897778815502</c:v>
                </c:pt>
                <c:pt idx="919">
                  <c:v>1.59524774117072</c:v>
                </c:pt>
                <c:pt idx="920">
                  <c:v>1.59351565893275</c:v>
                </c:pt>
                <c:pt idx="921">
                  <c:v>1.59178733392306</c:v>
                </c:pt>
                <c:pt idx="922">
                  <c:v>1.59747991208697</c:v>
                </c:pt>
                <c:pt idx="923">
                  <c:v>1.59790839550954</c:v>
                </c:pt>
                <c:pt idx="924">
                  <c:v>1.59618092697385</c:v>
                </c:pt>
                <c:pt idx="925">
                  <c:v>1.59445718947172</c:v>
                </c:pt>
                <c:pt idx="926">
                  <c:v>1.60073075865097</c:v>
                </c:pt>
                <c:pt idx="927">
                  <c:v>1.59917754507443</c:v>
                </c:pt>
                <c:pt idx="928">
                  <c:v>1.59941430386757</c:v>
                </c:pt>
                <c:pt idx="929">
                  <c:v>1.60369049021174</c:v>
                </c:pt>
                <c:pt idx="930">
                  <c:v>1.60502033833909</c:v>
                </c:pt>
                <c:pt idx="931">
                  <c:v>1.60329821351255</c:v>
                </c:pt>
                <c:pt idx="932">
                  <c:v>1.60513404666769</c:v>
                </c:pt>
                <c:pt idx="933">
                  <c:v>1.60341548773121</c:v>
                </c:pt>
                <c:pt idx="934">
                  <c:v>1.60420656534197</c:v>
                </c:pt>
                <c:pt idx="935">
                  <c:v>1.60249266943882</c:v>
                </c:pt>
                <c:pt idx="936">
                  <c:v>1.60105776736879</c:v>
                </c:pt>
                <c:pt idx="937">
                  <c:v>1.59935088275539</c:v>
                </c:pt>
                <c:pt idx="938">
                  <c:v>1.60153145436699</c:v>
                </c:pt>
                <c:pt idx="939">
                  <c:v>1.59982769750064</c:v>
                </c:pt>
                <c:pt idx="940">
                  <c:v>1.599827992212</c:v>
                </c:pt>
                <c:pt idx="941">
                  <c:v>1.59832968674039</c:v>
                </c:pt>
                <c:pt idx="942">
                  <c:v>1.59807718051863</c:v>
                </c:pt>
                <c:pt idx="943">
                  <c:v>1.59638430214944</c:v>
                </c:pt>
                <c:pt idx="944">
                  <c:v>1.60120218337429</c:v>
                </c:pt>
                <c:pt idx="945">
                  <c:v>1.59950958064345</c:v>
                </c:pt>
                <c:pt idx="946">
                  <c:v>1.60608645623058</c:v>
                </c:pt>
                <c:pt idx="947">
                  <c:v>1.61047801504588</c:v>
                </c:pt>
                <c:pt idx="948">
                  <c:v>1.60944692090557</c:v>
                </c:pt>
                <c:pt idx="949">
                  <c:v>1.60775276625199</c:v>
                </c:pt>
                <c:pt idx="950">
                  <c:v>1.60636868675829</c:v>
                </c:pt>
                <c:pt idx="951">
                  <c:v>1.60970013432906</c:v>
                </c:pt>
                <c:pt idx="952">
                  <c:v>1.60885846897137</c:v>
                </c:pt>
                <c:pt idx="953">
                  <c:v>1.6122891012624</c:v>
                </c:pt>
                <c:pt idx="954">
                  <c:v>1.61060084042338</c:v>
                </c:pt>
                <c:pt idx="955">
                  <c:v>1.60891611151081</c:v>
                </c:pt>
                <c:pt idx="956">
                  <c:v>1.6072349034528</c:v>
                </c:pt>
                <c:pt idx="957">
                  <c:v>1.60555720522373</c:v>
                </c:pt>
                <c:pt idx="958">
                  <c:v>1.60388300584393</c:v>
                </c:pt>
                <c:pt idx="959">
                  <c:v>1.61232848039911</c:v>
                </c:pt>
                <c:pt idx="960">
                  <c:v>1.61065071923324</c:v>
                </c:pt>
                <c:pt idx="961">
                  <c:v>1.60897644613632</c:v>
                </c:pt>
                <c:pt idx="962">
                  <c:v>1.6073056502421</c:v>
                </c:pt>
                <c:pt idx="963">
                  <c:v>1.6139141269343</c:v>
                </c:pt>
                <c:pt idx="964">
                  <c:v>1.61224167706183</c:v>
                </c:pt>
                <c:pt idx="965">
                  <c:v>1.62067725818328</c:v>
                </c:pt>
                <c:pt idx="966">
                  <c:v>1.61900127342818</c:v>
                </c:pt>
                <c:pt idx="967">
                  <c:v>1.61801706225238</c:v>
                </c:pt>
                <c:pt idx="968">
                  <c:v>1.61809876371093</c:v>
                </c:pt>
                <c:pt idx="969">
                  <c:v>1.61643062065555</c:v>
                </c:pt>
                <c:pt idx="970">
                  <c:v>1.61476591352821</c:v>
                </c:pt>
                <c:pt idx="971">
                  <c:v>1.62181102821256</c:v>
                </c:pt>
                <c:pt idx="972">
                  <c:v>1.62067820298902</c:v>
                </c:pt>
                <c:pt idx="973">
                  <c:v>1.61964203789114</c:v>
                </c:pt>
                <c:pt idx="974">
                  <c:v>1.61798086657022</c:v>
                </c:pt>
                <c:pt idx="975">
                  <c:v>1.61827671334959</c:v>
                </c:pt>
                <c:pt idx="976">
                  <c:v>1.62027859362816</c:v>
                </c:pt>
                <c:pt idx="977">
                  <c:v>1.62260111894069</c:v>
                </c:pt>
                <c:pt idx="978">
                  <c:v>1.62094371228192</c:v>
                </c:pt>
                <c:pt idx="979">
                  <c:v>1.62146199932014</c:v>
                </c:pt>
                <c:pt idx="980">
                  <c:v>1.61980913285804</c:v>
                </c:pt>
                <c:pt idx="981">
                  <c:v>1.61815963272275</c:v>
                </c:pt>
                <c:pt idx="982">
                  <c:v>1.61651348864063</c:v>
                </c:pt>
                <c:pt idx="983">
                  <c:v>1.62225078468924</c:v>
                </c:pt>
                <c:pt idx="984">
                  <c:v>1.62190091008185</c:v>
                </c:pt>
                <c:pt idx="985">
                  <c:v>1.62025598015276</c:v>
                </c:pt>
                <c:pt idx="986">
                  <c:v>1.62413950844318</c:v>
                </c:pt>
                <c:pt idx="987">
                  <c:v>1.6266724758558</c:v>
                </c:pt>
                <c:pt idx="988">
                  <c:v>1.62502771096616</c:v>
                </c:pt>
                <c:pt idx="989">
                  <c:v>1.62795435641518</c:v>
                </c:pt>
                <c:pt idx="990">
                  <c:v>1.63274365678713</c:v>
                </c:pt>
                <c:pt idx="991">
                  <c:v>1.63254673741338</c:v>
                </c:pt>
                <c:pt idx="992">
                  <c:v>1.6309026822901</c:v>
                </c:pt>
                <c:pt idx="993">
                  <c:v>1.62966901461034</c:v>
                </c:pt>
                <c:pt idx="994">
                  <c:v>1.63192563754952</c:v>
                </c:pt>
                <c:pt idx="995">
                  <c:v>1.63068844794638</c:v>
                </c:pt>
                <c:pt idx="996">
                  <c:v>1.62905285271273</c:v>
                </c:pt>
                <c:pt idx="997">
                  <c:v>1.62742053522504</c:v>
                </c:pt>
                <c:pt idx="998">
                  <c:v>1.6301657841389</c:v>
                </c:pt>
                <c:pt idx="999">
                  <c:v>1.62853561835476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"Analytical"</c:f>
              <c:strCache>
                <c:ptCount val="1"/>
                <c:pt idx="0">
                  <c:v>Analytical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'7.1'!$S$17:$S$1016</c:f>
              <c:numCache>
                <c:formatCode>General</c:formatCode>
                <c:ptCount val="1000"/>
                <c:pt idx="0">
                  <c:v>1.615</c:v>
                </c:pt>
                <c:pt idx="1">
                  <c:v>1.615</c:v>
                </c:pt>
                <c:pt idx="2">
                  <c:v>1.615</c:v>
                </c:pt>
                <c:pt idx="3">
                  <c:v>1.615</c:v>
                </c:pt>
                <c:pt idx="4">
                  <c:v>1.615</c:v>
                </c:pt>
                <c:pt idx="5">
                  <c:v>1.615</c:v>
                </c:pt>
                <c:pt idx="6">
                  <c:v>1.615</c:v>
                </c:pt>
                <c:pt idx="7">
                  <c:v>1.615</c:v>
                </c:pt>
                <c:pt idx="8">
                  <c:v>1.615</c:v>
                </c:pt>
                <c:pt idx="9">
                  <c:v>1.615</c:v>
                </c:pt>
                <c:pt idx="10">
                  <c:v>1.615</c:v>
                </c:pt>
                <c:pt idx="11">
                  <c:v>1.615</c:v>
                </c:pt>
                <c:pt idx="12">
                  <c:v>1.615</c:v>
                </c:pt>
                <c:pt idx="13">
                  <c:v>1.615</c:v>
                </c:pt>
                <c:pt idx="14">
                  <c:v>1.615</c:v>
                </c:pt>
                <c:pt idx="15">
                  <c:v>1.615</c:v>
                </c:pt>
                <c:pt idx="16">
                  <c:v>1.615</c:v>
                </c:pt>
                <c:pt idx="17">
                  <c:v>1.615</c:v>
                </c:pt>
                <c:pt idx="18">
                  <c:v>1.615</c:v>
                </c:pt>
                <c:pt idx="19">
                  <c:v>1.615</c:v>
                </c:pt>
                <c:pt idx="20">
                  <c:v>1.615</c:v>
                </c:pt>
                <c:pt idx="21">
                  <c:v>1.615</c:v>
                </c:pt>
                <c:pt idx="22">
                  <c:v>1.615</c:v>
                </c:pt>
                <c:pt idx="23">
                  <c:v>1.615</c:v>
                </c:pt>
                <c:pt idx="24">
                  <c:v>1.615</c:v>
                </c:pt>
                <c:pt idx="25">
                  <c:v>1.615</c:v>
                </c:pt>
                <c:pt idx="26">
                  <c:v>1.615</c:v>
                </c:pt>
                <c:pt idx="27">
                  <c:v>1.615</c:v>
                </c:pt>
                <c:pt idx="28">
                  <c:v>1.615</c:v>
                </c:pt>
                <c:pt idx="29">
                  <c:v>1.615</c:v>
                </c:pt>
                <c:pt idx="30">
                  <c:v>1.615</c:v>
                </c:pt>
                <c:pt idx="31">
                  <c:v>1.615</c:v>
                </c:pt>
                <c:pt idx="32">
                  <c:v>1.615</c:v>
                </c:pt>
                <c:pt idx="33">
                  <c:v>1.615</c:v>
                </c:pt>
                <c:pt idx="34">
                  <c:v>1.615</c:v>
                </c:pt>
                <c:pt idx="35">
                  <c:v>1.615</c:v>
                </c:pt>
                <c:pt idx="36">
                  <c:v>1.615</c:v>
                </c:pt>
                <c:pt idx="37">
                  <c:v>1.615</c:v>
                </c:pt>
                <c:pt idx="38">
                  <c:v>1.615</c:v>
                </c:pt>
                <c:pt idx="39">
                  <c:v>1.615</c:v>
                </c:pt>
                <c:pt idx="40">
                  <c:v>1.615</c:v>
                </c:pt>
                <c:pt idx="41">
                  <c:v>1.615</c:v>
                </c:pt>
                <c:pt idx="42">
                  <c:v>1.615</c:v>
                </c:pt>
                <c:pt idx="43">
                  <c:v>1.615</c:v>
                </c:pt>
                <c:pt idx="44">
                  <c:v>1.615</c:v>
                </c:pt>
                <c:pt idx="45">
                  <c:v>1.615</c:v>
                </c:pt>
                <c:pt idx="46">
                  <c:v>1.615</c:v>
                </c:pt>
                <c:pt idx="47">
                  <c:v>1.615</c:v>
                </c:pt>
                <c:pt idx="48">
                  <c:v>1.615</c:v>
                </c:pt>
                <c:pt idx="49">
                  <c:v>1.615</c:v>
                </c:pt>
                <c:pt idx="50">
                  <c:v>1.615</c:v>
                </c:pt>
                <c:pt idx="51">
                  <c:v>1.615</c:v>
                </c:pt>
                <c:pt idx="52">
                  <c:v>1.615</c:v>
                </c:pt>
                <c:pt idx="53">
                  <c:v>1.615</c:v>
                </c:pt>
                <c:pt idx="54">
                  <c:v>1.615</c:v>
                </c:pt>
                <c:pt idx="55">
                  <c:v>1.615</c:v>
                </c:pt>
                <c:pt idx="56">
                  <c:v>1.615</c:v>
                </c:pt>
                <c:pt idx="57">
                  <c:v>1.615</c:v>
                </c:pt>
                <c:pt idx="58">
                  <c:v>1.615</c:v>
                </c:pt>
                <c:pt idx="59">
                  <c:v>1.615</c:v>
                </c:pt>
                <c:pt idx="60">
                  <c:v>1.615</c:v>
                </c:pt>
                <c:pt idx="61">
                  <c:v>1.615</c:v>
                </c:pt>
                <c:pt idx="62">
                  <c:v>1.615</c:v>
                </c:pt>
                <c:pt idx="63">
                  <c:v>1.615</c:v>
                </c:pt>
                <c:pt idx="64">
                  <c:v>1.615</c:v>
                </c:pt>
                <c:pt idx="65">
                  <c:v>1.615</c:v>
                </c:pt>
                <c:pt idx="66">
                  <c:v>1.615</c:v>
                </c:pt>
                <c:pt idx="67">
                  <c:v>1.615</c:v>
                </c:pt>
                <c:pt idx="68">
                  <c:v>1.615</c:v>
                </c:pt>
                <c:pt idx="69">
                  <c:v>1.615</c:v>
                </c:pt>
                <c:pt idx="70">
                  <c:v>1.615</c:v>
                </c:pt>
                <c:pt idx="71">
                  <c:v>1.615</c:v>
                </c:pt>
                <c:pt idx="72">
                  <c:v>1.615</c:v>
                </c:pt>
                <c:pt idx="73">
                  <c:v>1.615</c:v>
                </c:pt>
                <c:pt idx="74">
                  <c:v>1.615</c:v>
                </c:pt>
                <c:pt idx="75">
                  <c:v>1.615</c:v>
                </c:pt>
                <c:pt idx="76">
                  <c:v>1.615</c:v>
                </c:pt>
                <c:pt idx="77">
                  <c:v>1.615</c:v>
                </c:pt>
                <c:pt idx="78">
                  <c:v>1.615</c:v>
                </c:pt>
                <c:pt idx="79">
                  <c:v>1.615</c:v>
                </c:pt>
                <c:pt idx="80">
                  <c:v>1.615</c:v>
                </c:pt>
                <c:pt idx="81">
                  <c:v>1.615</c:v>
                </c:pt>
                <c:pt idx="82">
                  <c:v>1.615</c:v>
                </c:pt>
                <c:pt idx="83">
                  <c:v>1.615</c:v>
                </c:pt>
                <c:pt idx="84">
                  <c:v>1.615</c:v>
                </c:pt>
                <c:pt idx="85">
                  <c:v>1.615</c:v>
                </c:pt>
                <c:pt idx="86">
                  <c:v>1.615</c:v>
                </c:pt>
                <c:pt idx="87">
                  <c:v>1.615</c:v>
                </c:pt>
                <c:pt idx="88">
                  <c:v>1.615</c:v>
                </c:pt>
                <c:pt idx="89">
                  <c:v>1.615</c:v>
                </c:pt>
                <c:pt idx="90">
                  <c:v>1.615</c:v>
                </c:pt>
                <c:pt idx="91">
                  <c:v>1.615</c:v>
                </c:pt>
                <c:pt idx="92">
                  <c:v>1.615</c:v>
                </c:pt>
                <c:pt idx="93">
                  <c:v>1.615</c:v>
                </c:pt>
                <c:pt idx="94">
                  <c:v>1.615</c:v>
                </c:pt>
                <c:pt idx="95">
                  <c:v>1.615</c:v>
                </c:pt>
                <c:pt idx="96">
                  <c:v>1.615</c:v>
                </c:pt>
                <c:pt idx="97">
                  <c:v>1.615</c:v>
                </c:pt>
                <c:pt idx="98">
                  <c:v>1.615</c:v>
                </c:pt>
                <c:pt idx="99">
                  <c:v>1.615</c:v>
                </c:pt>
                <c:pt idx="100">
                  <c:v>1.615</c:v>
                </c:pt>
                <c:pt idx="101">
                  <c:v>1.615</c:v>
                </c:pt>
                <c:pt idx="102">
                  <c:v>1.615</c:v>
                </c:pt>
                <c:pt idx="103">
                  <c:v>1.615</c:v>
                </c:pt>
                <c:pt idx="104">
                  <c:v>1.615</c:v>
                </c:pt>
                <c:pt idx="105">
                  <c:v>1.615</c:v>
                </c:pt>
                <c:pt idx="106">
                  <c:v>1.615</c:v>
                </c:pt>
                <c:pt idx="107">
                  <c:v>1.615</c:v>
                </c:pt>
                <c:pt idx="108">
                  <c:v>1.615</c:v>
                </c:pt>
                <c:pt idx="109">
                  <c:v>1.615</c:v>
                </c:pt>
                <c:pt idx="110">
                  <c:v>1.615</c:v>
                </c:pt>
                <c:pt idx="111">
                  <c:v>1.615</c:v>
                </c:pt>
                <c:pt idx="112">
                  <c:v>1.615</c:v>
                </c:pt>
                <c:pt idx="113">
                  <c:v>1.615</c:v>
                </c:pt>
                <c:pt idx="114">
                  <c:v>1.615</c:v>
                </c:pt>
                <c:pt idx="115">
                  <c:v>1.615</c:v>
                </c:pt>
                <c:pt idx="116">
                  <c:v>1.615</c:v>
                </c:pt>
                <c:pt idx="117">
                  <c:v>1.615</c:v>
                </c:pt>
                <c:pt idx="118">
                  <c:v>1.615</c:v>
                </c:pt>
                <c:pt idx="119">
                  <c:v>1.615</c:v>
                </c:pt>
                <c:pt idx="120">
                  <c:v>1.615</c:v>
                </c:pt>
                <c:pt idx="121">
                  <c:v>1.615</c:v>
                </c:pt>
                <c:pt idx="122">
                  <c:v>1.615</c:v>
                </c:pt>
                <c:pt idx="123">
                  <c:v>1.615</c:v>
                </c:pt>
                <c:pt idx="124">
                  <c:v>1.615</c:v>
                </c:pt>
                <c:pt idx="125">
                  <c:v>1.615</c:v>
                </c:pt>
                <c:pt idx="126">
                  <c:v>1.615</c:v>
                </c:pt>
                <c:pt idx="127">
                  <c:v>1.615</c:v>
                </c:pt>
                <c:pt idx="128">
                  <c:v>1.615</c:v>
                </c:pt>
                <c:pt idx="129">
                  <c:v>1.615</c:v>
                </c:pt>
                <c:pt idx="130">
                  <c:v>1.615</c:v>
                </c:pt>
                <c:pt idx="131">
                  <c:v>1.615</c:v>
                </c:pt>
                <c:pt idx="132">
                  <c:v>1.615</c:v>
                </c:pt>
                <c:pt idx="133">
                  <c:v>1.615</c:v>
                </c:pt>
                <c:pt idx="134">
                  <c:v>1.615</c:v>
                </c:pt>
                <c:pt idx="135">
                  <c:v>1.615</c:v>
                </c:pt>
                <c:pt idx="136">
                  <c:v>1.615</c:v>
                </c:pt>
                <c:pt idx="137">
                  <c:v>1.615</c:v>
                </c:pt>
                <c:pt idx="138">
                  <c:v>1.615</c:v>
                </c:pt>
                <c:pt idx="139">
                  <c:v>1.615</c:v>
                </c:pt>
                <c:pt idx="140">
                  <c:v>1.615</c:v>
                </c:pt>
                <c:pt idx="141">
                  <c:v>1.615</c:v>
                </c:pt>
                <c:pt idx="142">
                  <c:v>1.615</c:v>
                </c:pt>
                <c:pt idx="143">
                  <c:v>1.615</c:v>
                </c:pt>
                <c:pt idx="144">
                  <c:v>1.615</c:v>
                </c:pt>
                <c:pt idx="145">
                  <c:v>1.615</c:v>
                </c:pt>
                <c:pt idx="146">
                  <c:v>1.615</c:v>
                </c:pt>
                <c:pt idx="147">
                  <c:v>1.615</c:v>
                </c:pt>
                <c:pt idx="148">
                  <c:v>1.615</c:v>
                </c:pt>
                <c:pt idx="149">
                  <c:v>1.615</c:v>
                </c:pt>
                <c:pt idx="150">
                  <c:v>1.615</c:v>
                </c:pt>
                <c:pt idx="151">
                  <c:v>1.615</c:v>
                </c:pt>
                <c:pt idx="152">
                  <c:v>1.615</c:v>
                </c:pt>
                <c:pt idx="153">
                  <c:v>1.615</c:v>
                </c:pt>
                <c:pt idx="154">
                  <c:v>1.615</c:v>
                </c:pt>
                <c:pt idx="155">
                  <c:v>1.615</c:v>
                </c:pt>
                <c:pt idx="156">
                  <c:v>1.615</c:v>
                </c:pt>
                <c:pt idx="157">
                  <c:v>1.615</c:v>
                </c:pt>
                <c:pt idx="158">
                  <c:v>1.615</c:v>
                </c:pt>
                <c:pt idx="159">
                  <c:v>1.615</c:v>
                </c:pt>
                <c:pt idx="160">
                  <c:v>1.615</c:v>
                </c:pt>
                <c:pt idx="161">
                  <c:v>1.615</c:v>
                </c:pt>
                <c:pt idx="162">
                  <c:v>1.615</c:v>
                </c:pt>
                <c:pt idx="163">
                  <c:v>1.615</c:v>
                </c:pt>
                <c:pt idx="164">
                  <c:v>1.615</c:v>
                </c:pt>
                <c:pt idx="165">
                  <c:v>1.615</c:v>
                </c:pt>
                <c:pt idx="166">
                  <c:v>1.615</c:v>
                </c:pt>
                <c:pt idx="167">
                  <c:v>1.615</c:v>
                </c:pt>
                <c:pt idx="168">
                  <c:v>1.615</c:v>
                </c:pt>
                <c:pt idx="169">
                  <c:v>1.615</c:v>
                </c:pt>
                <c:pt idx="170">
                  <c:v>1.615</c:v>
                </c:pt>
                <c:pt idx="171">
                  <c:v>1.615</c:v>
                </c:pt>
                <c:pt idx="172">
                  <c:v>1.615</c:v>
                </c:pt>
                <c:pt idx="173">
                  <c:v>1.615</c:v>
                </c:pt>
                <c:pt idx="174">
                  <c:v>1.615</c:v>
                </c:pt>
                <c:pt idx="175">
                  <c:v>1.615</c:v>
                </c:pt>
                <c:pt idx="176">
                  <c:v>1.615</c:v>
                </c:pt>
                <c:pt idx="177">
                  <c:v>1.615</c:v>
                </c:pt>
                <c:pt idx="178">
                  <c:v>1.615</c:v>
                </c:pt>
                <c:pt idx="179">
                  <c:v>1.615</c:v>
                </c:pt>
                <c:pt idx="180">
                  <c:v>1.615</c:v>
                </c:pt>
                <c:pt idx="181">
                  <c:v>1.615</c:v>
                </c:pt>
                <c:pt idx="182">
                  <c:v>1.615</c:v>
                </c:pt>
                <c:pt idx="183">
                  <c:v>1.615</c:v>
                </c:pt>
                <c:pt idx="184">
                  <c:v>1.615</c:v>
                </c:pt>
                <c:pt idx="185">
                  <c:v>1.615</c:v>
                </c:pt>
                <c:pt idx="186">
                  <c:v>1.615</c:v>
                </c:pt>
                <c:pt idx="187">
                  <c:v>1.615</c:v>
                </c:pt>
                <c:pt idx="188">
                  <c:v>1.615</c:v>
                </c:pt>
                <c:pt idx="189">
                  <c:v>1.615</c:v>
                </c:pt>
                <c:pt idx="190">
                  <c:v>1.615</c:v>
                </c:pt>
                <c:pt idx="191">
                  <c:v>1.615</c:v>
                </c:pt>
                <c:pt idx="192">
                  <c:v>1.615</c:v>
                </c:pt>
                <c:pt idx="193">
                  <c:v>1.615</c:v>
                </c:pt>
                <c:pt idx="194">
                  <c:v>1.615</c:v>
                </c:pt>
                <c:pt idx="195">
                  <c:v>1.615</c:v>
                </c:pt>
                <c:pt idx="196">
                  <c:v>1.615</c:v>
                </c:pt>
                <c:pt idx="197">
                  <c:v>1.615</c:v>
                </c:pt>
                <c:pt idx="198">
                  <c:v>1.615</c:v>
                </c:pt>
                <c:pt idx="199">
                  <c:v>1.615</c:v>
                </c:pt>
                <c:pt idx="200">
                  <c:v>1.615</c:v>
                </c:pt>
                <c:pt idx="201">
                  <c:v>1.615</c:v>
                </c:pt>
                <c:pt idx="202">
                  <c:v>1.615</c:v>
                </c:pt>
                <c:pt idx="203">
                  <c:v>1.615</c:v>
                </c:pt>
                <c:pt idx="204">
                  <c:v>1.615</c:v>
                </c:pt>
                <c:pt idx="205">
                  <c:v>1.615</c:v>
                </c:pt>
                <c:pt idx="206">
                  <c:v>1.615</c:v>
                </c:pt>
                <c:pt idx="207">
                  <c:v>1.615</c:v>
                </c:pt>
                <c:pt idx="208">
                  <c:v>1.615</c:v>
                </c:pt>
                <c:pt idx="209">
                  <c:v>1.615</c:v>
                </c:pt>
                <c:pt idx="210">
                  <c:v>1.615</c:v>
                </c:pt>
                <c:pt idx="211">
                  <c:v>1.615</c:v>
                </c:pt>
                <c:pt idx="212">
                  <c:v>1.615</c:v>
                </c:pt>
                <c:pt idx="213">
                  <c:v>1.615</c:v>
                </c:pt>
                <c:pt idx="214">
                  <c:v>1.615</c:v>
                </c:pt>
                <c:pt idx="215">
                  <c:v>1.615</c:v>
                </c:pt>
                <c:pt idx="216">
                  <c:v>1.615</c:v>
                </c:pt>
                <c:pt idx="217">
                  <c:v>1.615</c:v>
                </c:pt>
                <c:pt idx="218">
                  <c:v>1.615</c:v>
                </c:pt>
                <c:pt idx="219">
                  <c:v>1.615</c:v>
                </c:pt>
                <c:pt idx="220">
                  <c:v>1.615</c:v>
                </c:pt>
                <c:pt idx="221">
                  <c:v>1.615</c:v>
                </c:pt>
                <c:pt idx="222">
                  <c:v>1.615</c:v>
                </c:pt>
                <c:pt idx="223">
                  <c:v>1.615</c:v>
                </c:pt>
                <c:pt idx="224">
                  <c:v>1.615</c:v>
                </c:pt>
                <c:pt idx="225">
                  <c:v>1.615</c:v>
                </c:pt>
                <c:pt idx="226">
                  <c:v>1.615</c:v>
                </c:pt>
                <c:pt idx="227">
                  <c:v>1.615</c:v>
                </c:pt>
                <c:pt idx="228">
                  <c:v>1.615</c:v>
                </c:pt>
                <c:pt idx="229">
                  <c:v>1.615</c:v>
                </c:pt>
                <c:pt idx="230">
                  <c:v>1.615</c:v>
                </c:pt>
                <c:pt idx="231">
                  <c:v>1.615</c:v>
                </c:pt>
                <c:pt idx="232">
                  <c:v>1.615</c:v>
                </c:pt>
                <c:pt idx="233">
                  <c:v>1.615</c:v>
                </c:pt>
                <c:pt idx="234">
                  <c:v>1.615</c:v>
                </c:pt>
                <c:pt idx="235">
                  <c:v>1.615</c:v>
                </c:pt>
                <c:pt idx="236">
                  <c:v>1.615</c:v>
                </c:pt>
                <c:pt idx="237">
                  <c:v>1.615</c:v>
                </c:pt>
                <c:pt idx="238">
                  <c:v>1.615</c:v>
                </c:pt>
                <c:pt idx="239">
                  <c:v>1.615</c:v>
                </c:pt>
                <c:pt idx="240">
                  <c:v>1.615</c:v>
                </c:pt>
                <c:pt idx="241">
                  <c:v>1.615</c:v>
                </c:pt>
                <c:pt idx="242">
                  <c:v>1.615</c:v>
                </c:pt>
                <c:pt idx="243">
                  <c:v>1.615</c:v>
                </c:pt>
                <c:pt idx="244">
                  <c:v>1.615</c:v>
                </c:pt>
                <c:pt idx="245">
                  <c:v>1.615</c:v>
                </c:pt>
                <c:pt idx="246">
                  <c:v>1.615</c:v>
                </c:pt>
                <c:pt idx="247">
                  <c:v>1.615</c:v>
                </c:pt>
                <c:pt idx="248">
                  <c:v>1.615</c:v>
                </c:pt>
                <c:pt idx="249">
                  <c:v>1.615</c:v>
                </c:pt>
                <c:pt idx="250">
                  <c:v>1.615</c:v>
                </c:pt>
                <c:pt idx="251">
                  <c:v>1.615</c:v>
                </c:pt>
                <c:pt idx="252">
                  <c:v>1.615</c:v>
                </c:pt>
                <c:pt idx="253">
                  <c:v>1.615</c:v>
                </c:pt>
                <c:pt idx="254">
                  <c:v>1.615</c:v>
                </c:pt>
                <c:pt idx="255">
                  <c:v>1.615</c:v>
                </c:pt>
                <c:pt idx="256">
                  <c:v>1.615</c:v>
                </c:pt>
                <c:pt idx="257">
                  <c:v>1.615</c:v>
                </c:pt>
                <c:pt idx="258">
                  <c:v>1.615</c:v>
                </c:pt>
                <c:pt idx="259">
                  <c:v>1.615</c:v>
                </c:pt>
                <c:pt idx="260">
                  <c:v>1.615</c:v>
                </c:pt>
                <c:pt idx="261">
                  <c:v>1.615</c:v>
                </c:pt>
                <c:pt idx="262">
                  <c:v>1.615</c:v>
                </c:pt>
                <c:pt idx="263">
                  <c:v>1.615</c:v>
                </c:pt>
                <c:pt idx="264">
                  <c:v>1.615</c:v>
                </c:pt>
                <c:pt idx="265">
                  <c:v>1.615</c:v>
                </c:pt>
                <c:pt idx="266">
                  <c:v>1.615</c:v>
                </c:pt>
                <c:pt idx="267">
                  <c:v>1.615</c:v>
                </c:pt>
                <c:pt idx="268">
                  <c:v>1.615</c:v>
                </c:pt>
                <c:pt idx="269">
                  <c:v>1.615</c:v>
                </c:pt>
                <c:pt idx="270">
                  <c:v>1.615</c:v>
                </c:pt>
                <c:pt idx="271">
                  <c:v>1.615</c:v>
                </c:pt>
                <c:pt idx="272">
                  <c:v>1.615</c:v>
                </c:pt>
                <c:pt idx="273">
                  <c:v>1.615</c:v>
                </c:pt>
                <c:pt idx="274">
                  <c:v>1.615</c:v>
                </c:pt>
                <c:pt idx="275">
                  <c:v>1.615</c:v>
                </c:pt>
                <c:pt idx="276">
                  <c:v>1.615</c:v>
                </c:pt>
                <c:pt idx="277">
                  <c:v>1.615</c:v>
                </c:pt>
                <c:pt idx="278">
                  <c:v>1.615</c:v>
                </c:pt>
                <c:pt idx="279">
                  <c:v>1.615</c:v>
                </c:pt>
                <c:pt idx="280">
                  <c:v>1.615</c:v>
                </c:pt>
                <c:pt idx="281">
                  <c:v>1.615</c:v>
                </c:pt>
                <c:pt idx="282">
                  <c:v>1.615</c:v>
                </c:pt>
                <c:pt idx="283">
                  <c:v>1.615</c:v>
                </c:pt>
                <c:pt idx="284">
                  <c:v>1.615</c:v>
                </c:pt>
                <c:pt idx="285">
                  <c:v>1.615</c:v>
                </c:pt>
                <c:pt idx="286">
                  <c:v>1.615</c:v>
                </c:pt>
                <c:pt idx="287">
                  <c:v>1.615</c:v>
                </c:pt>
                <c:pt idx="288">
                  <c:v>1.615</c:v>
                </c:pt>
                <c:pt idx="289">
                  <c:v>1.615</c:v>
                </c:pt>
                <c:pt idx="290">
                  <c:v>1.615</c:v>
                </c:pt>
                <c:pt idx="291">
                  <c:v>1.615</c:v>
                </c:pt>
                <c:pt idx="292">
                  <c:v>1.615</c:v>
                </c:pt>
                <c:pt idx="293">
                  <c:v>1.615</c:v>
                </c:pt>
                <c:pt idx="294">
                  <c:v>1.615</c:v>
                </c:pt>
                <c:pt idx="295">
                  <c:v>1.615</c:v>
                </c:pt>
                <c:pt idx="296">
                  <c:v>1.615</c:v>
                </c:pt>
                <c:pt idx="297">
                  <c:v>1.615</c:v>
                </c:pt>
                <c:pt idx="298">
                  <c:v>1.615</c:v>
                </c:pt>
                <c:pt idx="299">
                  <c:v>1.615</c:v>
                </c:pt>
                <c:pt idx="300">
                  <c:v>1.615</c:v>
                </c:pt>
                <c:pt idx="301">
                  <c:v>1.615</c:v>
                </c:pt>
                <c:pt idx="302">
                  <c:v>1.615</c:v>
                </c:pt>
                <c:pt idx="303">
                  <c:v>1.615</c:v>
                </c:pt>
                <c:pt idx="304">
                  <c:v>1.615</c:v>
                </c:pt>
                <c:pt idx="305">
                  <c:v>1.615</c:v>
                </c:pt>
                <c:pt idx="306">
                  <c:v>1.615</c:v>
                </c:pt>
                <c:pt idx="307">
                  <c:v>1.615</c:v>
                </c:pt>
                <c:pt idx="308">
                  <c:v>1.615</c:v>
                </c:pt>
                <c:pt idx="309">
                  <c:v>1.615</c:v>
                </c:pt>
                <c:pt idx="310">
                  <c:v>1.615</c:v>
                </c:pt>
                <c:pt idx="311">
                  <c:v>1.615</c:v>
                </c:pt>
                <c:pt idx="312">
                  <c:v>1.615</c:v>
                </c:pt>
                <c:pt idx="313">
                  <c:v>1.615</c:v>
                </c:pt>
                <c:pt idx="314">
                  <c:v>1.615</c:v>
                </c:pt>
                <c:pt idx="315">
                  <c:v>1.615</c:v>
                </c:pt>
                <c:pt idx="316">
                  <c:v>1.615</c:v>
                </c:pt>
                <c:pt idx="317">
                  <c:v>1.615</c:v>
                </c:pt>
                <c:pt idx="318">
                  <c:v>1.615</c:v>
                </c:pt>
                <c:pt idx="319">
                  <c:v>1.615</c:v>
                </c:pt>
                <c:pt idx="320">
                  <c:v>1.615</c:v>
                </c:pt>
                <c:pt idx="321">
                  <c:v>1.615</c:v>
                </c:pt>
                <c:pt idx="322">
                  <c:v>1.615</c:v>
                </c:pt>
                <c:pt idx="323">
                  <c:v>1.615</c:v>
                </c:pt>
                <c:pt idx="324">
                  <c:v>1.615</c:v>
                </c:pt>
                <c:pt idx="325">
                  <c:v>1.615</c:v>
                </c:pt>
                <c:pt idx="326">
                  <c:v>1.615</c:v>
                </c:pt>
                <c:pt idx="327">
                  <c:v>1.615</c:v>
                </c:pt>
                <c:pt idx="328">
                  <c:v>1.615</c:v>
                </c:pt>
                <c:pt idx="329">
                  <c:v>1.615</c:v>
                </c:pt>
                <c:pt idx="330">
                  <c:v>1.615</c:v>
                </c:pt>
                <c:pt idx="331">
                  <c:v>1.615</c:v>
                </c:pt>
                <c:pt idx="332">
                  <c:v>1.615</c:v>
                </c:pt>
                <c:pt idx="333">
                  <c:v>1.615</c:v>
                </c:pt>
                <c:pt idx="334">
                  <c:v>1.615</c:v>
                </c:pt>
                <c:pt idx="335">
                  <c:v>1.615</c:v>
                </c:pt>
                <c:pt idx="336">
                  <c:v>1.615</c:v>
                </c:pt>
                <c:pt idx="337">
                  <c:v>1.615</c:v>
                </c:pt>
                <c:pt idx="338">
                  <c:v>1.615</c:v>
                </c:pt>
                <c:pt idx="339">
                  <c:v>1.615</c:v>
                </c:pt>
                <c:pt idx="340">
                  <c:v>1.615</c:v>
                </c:pt>
                <c:pt idx="341">
                  <c:v>1.615</c:v>
                </c:pt>
                <c:pt idx="342">
                  <c:v>1.615</c:v>
                </c:pt>
                <c:pt idx="343">
                  <c:v>1.615</c:v>
                </c:pt>
                <c:pt idx="344">
                  <c:v>1.615</c:v>
                </c:pt>
                <c:pt idx="345">
                  <c:v>1.615</c:v>
                </c:pt>
                <c:pt idx="346">
                  <c:v>1.615</c:v>
                </c:pt>
                <c:pt idx="347">
                  <c:v>1.615</c:v>
                </c:pt>
                <c:pt idx="348">
                  <c:v>1.615</c:v>
                </c:pt>
                <c:pt idx="349">
                  <c:v>1.615</c:v>
                </c:pt>
                <c:pt idx="350">
                  <c:v>1.615</c:v>
                </c:pt>
                <c:pt idx="351">
                  <c:v>1.615</c:v>
                </c:pt>
                <c:pt idx="352">
                  <c:v>1.615</c:v>
                </c:pt>
                <c:pt idx="353">
                  <c:v>1.615</c:v>
                </c:pt>
                <c:pt idx="354">
                  <c:v>1.615</c:v>
                </c:pt>
                <c:pt idx="355">
                  <c:v>1.615</c:v>
                </c:pt>
                <c:pt idx="356">
                  <c:v>1.615</c:v>
                </c:pt>
                <c:pt idx="357">
                  <c:v>1.615</c:v>
                </c:pt>
                <c:pt idx="358">
                  <c:v>1.615</c:v>
                </c:pt>
                <c:pt idx="359">
                  <c:v>1.615</c:v>
                </c:pt>
                <c:pt idx="360">
                  <c:v>1.615</c:v>
                </c:pt>
                <c:pt idx="361">
                  <c:v>1.615</c:v>
                </c:pt>
                <c:pt idx="362">
                  <c:v>1.615</c:v>
                </c:pt>
                <c:pt idx="363">
                  <c:v>1.615</c:v>
                </c:pt>
                <c:pt idx="364">
                  <c:v>1.615</c:v>
                </c:pt>
                <c:pt idx="365">
                  <c:v>1.615</c:v>
                </c:pt>
                <c:pt idx="366">
                  <c:v>1.615</c:v>
                </c:pt>
                <c:pt idx="367">
                  <c:v>1.615</c:v>
                </c:pt>
                <c:pt idx="368">
                  <c:v>1.615</c:v>
                </c:pt>
                <c:pt idx="369">
                  <c:v>1.615</c:v>
                </c:pt>
                <c:pt idx="370">
                  <c:v>1.615</c:v>
                </c:pt>
                <c:pt idx="371">
                  <c:v>1.615</c:v>
                </c:pt>
                <c:pt idx="372">
                  <c:v>1.615</c:v>
                </c:pt>
                <c:pt idx="373">
                  <c:v>1.615</c:v>
                </c:pt>
                <c:pt idx="374">
                  <c:v>1.615</c:v>
                </c:pt>
                <c:pt idx="375">
                  <c:v>1.615</c:v>
                </c:pt>
                <c:pt idx="376">
                  <c:v>1.615</c:v>
                </c:pt>
                <c:pt idx="377">
                  <c:v>1.615</c:v>
                </c:pt>
                <c:pt idx="378">
                  <c:v>1.615</c:v>
                </c:pt>
                <c:pt idx="379">
                  <c:v>1.615</c:v>
                </c:pt>
                <c:pt idx="380">
                  <c:v>1.615</c:v>
                </c:pt>
                <c:pt idx="381">
                  <c:v>1.615</c:v>
                </c:pt>
                <c:pt idx="382">
                  <c:v>1.615</c:v>
                </c:pt>
                <c:pt idx="383">
                  <c:v>1.615</c:v>
                </c:pt>
                <c:pt idx="384">
                  <c:v>1.615</c:v>
                </c:pt>
                <c:pt idx="385">
                  <c:v>1.615</c:v>
                </c:pt>
                <c:pt idx="386">
                  <c:v>1.615</c:v>
                </c:pt>
                <c:pt idx="387">
                  <c:v>1.615</c:v>
                </c:pt>
                <c:pt idx="388">
                  <c:v>1.615</c:v>
                </c:pt>
                <c:pt idx="389">
                  <c:v>1.615</c:v>
                </c:pt>
                <c:pt idx="390">
                  <c:v>1.615</c:v>
                </c:pt>
                <c:pt idx="391">
                  <c:v>1.615</c:v>
                </c:pt>
                <c:pt idx="392">
                  <c:v>1.615</c:v>
                </c:pt>
                <c:pt idx="393">
                  <c:v>1.615</c:v>
                </c:pt>
                <c:pt idx="394">
                  <c:v>1.615</c:v>
                </c:pt>
                <c:pt idx="395">
                  <c:v>1.615</c:v>
                </c:pt>
                <c:pt idx="396">
                  <c:v>1.615</c:v>
                </c:pt>
                <c:pt idx="397">
                  <c:v>1.615</c:v>
                </c:pt>
                <c:pt idx="398">
                  <c:v>1.615</c:v>
                </c:pt>
                <c:pt idx="399">
                  <c:v>1.615</c:v>
                </c:pt>
                <c:pt idx="400">
                  <c:v>1.615</c:v>
                </c:pt>
                <c:pt idx="401">
                  <c:v>1.615</c:v>
                </c:pt>
                <c:pt idx="402">
                  <c:v>1.615</c:v>
                </c:pt>
                <c:pt idx="403">
                  <c:v>1.615</c:v>
                </c:pt>
                <c:pt idx="404">
                  <c:v>1.615</c:v>
                </c:pt>
                <c:pt idx="405">
                  <c:v>1.615</c:v>
                </c:pt>
                <c:pt idx="406">
                  <c:v>1.615</c:v>
                </c:pt>
                <c:pt idx="407">
                  <c:v>1.615</c:v>
                </c:pt>
                <c:pt idx="408">
                  <c:v>1.615</c:v>
                </c:pt>
                <c:pt idx="409">
                  <c:v>1.615</c:v>
                </c:pt>
                <c:pt idx="410">
                  <c:v>1.615</c:v>
                </c:pt>
                <c:pt idx="411">
                  <c:v>1.615</c:v>
                </c:pt>
                <c:pt idx="412">
                  <c:v>1.615</c:v>
                </c:pt>
                <c:pt idx="413">
                  <c:v>1.615</c:v>
                </c:pt>
                <c:pt idx="414">
                  <c:v>1.615</c:v>
                </c:pt>
                <c:pt idx="415">
                  <c:v>1.615</c:v>
                </c:pt>
                <c:pt idx="416">
                  <c:v>1.615</c:v>
                </c:pt>
                <c:pt idx="417">
                  <c:v>1.615</c:v>
                </c:pt>
                <c:pt idx="418">
                  <c:v>1.615</c:v>
                </c:pt>
                <c:pt idx="419">
                  <c:v>1.615</c:v>
                </c:pt>
                <c:pt idx="420">
                  <c:v>1.615</c:v>
                </c:pt>
                <c:pt idx="421">
                  <c:v>1.615</c:v>
                </c:pt>
                <c:pt idx="422">
                  <c:v>1.615</c:v>
                </c:pt>
                <c:pt idx="423">
                  <c:v>1.615</c:v>
                </c:pt>
                <c:pt idx="424">
                  <c:v>1.615</c:v>
                </c:pt>
                <c:pt idx="425">
                  <c:v>1.615</c:v>
                </c:pt>
                <c:pt idx="426">
                  <c:v>1.615</c:v>
                </c:pt>
                <c:pt idx="427">
                  <c:v>1.615</c:v>
                </c:pt>
                <c:pt idx="428">
                  <c:v>1.615</c:v>
                </c:pt>
                <c:pt idx="429">
                  <c:v>1.615</c:v>
                </c:pt>
                <c:pt idx="430">
                  <c:v>1.615</c:v>
                </c:pt>
                <c:pt idx="431">
                  <c:v>1.615</c:v>
                </c:pt>
                <c:pt idx="432">
                  <c:v>1.615</c:v>
                </c:pt>
                <c:pt idx="433">
                  <c:v>1.615</c:v>
                </c:pt>
                <c:pt idx="434">
                  <c:v>1.615</c:v>
                </c:pt>
                <c:pt idx="435">
                  <c:v>1.615</c:v>
                </c:pt>
                <c:pt idx="436">
                  <c:v>1.615</c:v>
                </c:pt>
                <c:pt idx="437">
                  <c:v>1.615</c:v>
                </c:pt>
                <c:pt idx="438">
                  <c:v>1.615</c:v>
                </c:pt>
                <c:pt idx="439">
                  <c:v>1.615</c:v>
                </c:pt>
                <c:pt idx="440">
                  <c:v>1.615</c:v>
                </c:pt>
                <c:pt idx="441">
                  <c:v>1.615</c:v>
                </c:pt>
                <c:pt idx="442">
                  <c:v>1.615</c:v>
                </c:pt>
                <c:pt idx="443">
                  <c:v>1.615</c:v>
                </c:pt>
                <c:pt idx="444">
                  <c:v>1.615</c:v>
                </c:pt>
                <c:pt idx="445">
                  <c:v>1.615</c:v>
                </c:pt>
                <c:pt idx="446">
                  <c:v>1.615</c:v>
                </c:pt>
                <c:pt idx="447">
                  <c:v>1.615</c:v>
                </c:pt>
                <c:pt idx="448">
                  <c:v>1.615</c:v>
                </c:pt>
                <c:pt idx="449">
                  <c:v>1.615</c:v>
                </c:pt>
                <c:pt idx="450">
                  <c:v>1.615</c:v>
                </c:pt>
                <c:pt idx="451">
                  <c:v>1.615</c:v>
                </c:pt>
                <c:pt idx="452">
                  <c:v>1.615</c:v>
                </c:pt>
                <c:pt idx="453">
                  <c:v>1.615</c:v>
                </c:pt>
                <c:pt idx="454">
                  <c:v>1.615</c:v>
                </c:pt>
                <c:pt idx="455">
                  <c:v>1.615</c:v>
                </c:pt>
                <c:pt idx="456">
                  <c:v>1.615</c:v>
                </c:pt>
                <c:pt idx="457">
                  <c:v>1.615</c:v>
                </c:pt>
                <c:pt idx="458">
                  <c:v>1.615</c:v>
                </c:pt>
                <c:pt idx="459">
                  <c:v>1.615</c:v>
                </c:pt>
                <c:pt idx="460">
                  <c:v>1.615</c:v>
                </c:pt>
                <c:pt idx="461">
                  <c:v>1.615</c:v>
                </c:pt>
                <c:pt idx="462">
                  <c:v>1.615</c:v>
                </c:pt>
                <c:pt idx="463">
                  <c:v>1.615</c:v>
                </c:pt>
                <c:pt idx="464">
                  <c:v>1.615</c:v>
                </c:pt>
                <c:pt idx="465">
                  <c:v>1.615</c:v>
                </c:pt>
                <c:pt idx="466">
                  <c:v>1.615</c:v>
                </c:pt>
                <c:pt idx="467">
                  <c:v>1.615</c:v>
                </c:pt>
                <c:pt idx="468">
                  <c:v>1.615</c:v>
                </c:pt>
                <c:pt idx="469">
                  <c:v>1.615</c:v>
                </c:pt>
                <c:pt idx="470">
                  <c:v>1.615</c:v>
                </c:pt>
                <c:pt idx="471">
                  <c:v>1.615</c:v>
                </c:pt>
                <c:pt idx="472">
                  <c:v>1.615</c:v>
                </c:pt>
                <c:pt idx="473">
                  <c:v>1.615</c:v>
                </c:pt>
                <c:pt idx="474">
                  <c:v>1.615</c:v>
                </c:pt>
                <c:pt idx="475">
                  <c:v>1.615</c:v>
                </c:pt>
                <c:pt idx="476">
                  <c:v>1.615</c:v>
                </c:pt>
                <c:pt idx="477">
                  <c:v>1.615</c:v>
                </c:pt>
                <c:pt idx="478">
                  <c:v>1.615</c:v>
                </c:pt>
                <c:pt idx="479">
                  <c:v>1.615</c:v>
                </c:pt>
                <c:pt idx="480">
                  <c:v>1.615</c:v>
                </c:pt>
                <c:pt idx="481">
                  <c:v>1.615</c:v>
                </c:pt>
                <c:pt idx="482">
                  <c:v>1.615</c:v>
                </c:pt>
                <c:pt idx="483">
                  <c:v>1.615</c:v>
                </c:pt>
                <c:pt idx="484">
                  <c:v>1.615</c:v>
                </c:pt>
                <c:pt idx="485">
                  <c:v>1.615</c:v>
                </c:pt>
                <c:pt idx="486">
                  <c:v>1.615</c:v>
                </c:pt>
                <c:pt idx="487">
                  <c:v>1.615</c:v>
                </c:pt>
                <c:pt idx="488">
                  <c:v>1.615</c:v>
                </c:pt>
                <c:pt idx="489">
                  <c:v>1.615</c:v>
                </c:pt>
                <c:pt idx="490">
                  <c:v>1.615</c:v>
                </c:pt>
                <c:pt idx="491">
                  <c:v>1.615</c:v>
                </c:pt>
                <c:pt idx="492">
                  <c:v>1.615</c:v>
                </c:pt>
                <c:pt idx="493">
                  <c:v>1.615</c:v>
                </c:pt>
                <c:pt idx="494">
                  <c:v>1.615</c:v>
                </c:pt>
                <c:pt idx="495">
                  <c:v>1.615</c:v>
                </c:pt>
                <c:pt idx="496">
                  <c:v>1.615</c:v>
                </c:pt>
                <c:pt idx="497">
                  <c:v>1.615</c:v>
                </c:pt>
                <c:pt idx="498">
                  <c:v>1.615</c:v>
                </c:pt>
                <c:pt idx="499">
                  <c:v>1.615</c:v>
                </c:pt>
                <c:pt idx="500">
                  <c:v>1.615</c:v>
                </c:pt>
                <c:pt idx="501">
                  <c:v>1.615</c:v>
                </c:pt>
                <c:pt idx="502">
                  <c:v>1.615</c:v>
                </c:pt>
                <c:pt idx="503">
                  <c:v>1.615</c:v>
                </c:pt>
                <c:pt idx="504">
                  <c:v>1.615</c:v>
                </c:pt>
                <c:pt idx="505">
                  <c:v>1.615</c:v>
                </c:pt>
                <c:pt idx="506">
                  <c:v>1.615</c:v>
                </c:pt>
                <c:pt idx="507">
                  <c:v>1.615</c:v>
                </c:pt>
                <c:pt idx="508">
                  <c:v>1.615</c:v>
                </c:pt>
                <c:pt idx="509">
                  <c:v>1.615</c:v>
                </c:pt>
                <c:pt idx="510">
                  <c:v>1.615</c:v>
                </c:pt>
                <c:pt idx="511">
                  <c:v>1.615</c:v>
                </c:pt>
                <c:pt idx="512">
                  <c:v>1.615</c:v>
                </c:pt>
                <c:pt idx="513">
                  <c:v>1.615</c:v>
                </c:pt>
                <c:pt idx="514">
                  <c:v>1.615</c:v>
                </c:pt>
                <c:pt idx="515">
                  <c:v>1.615</c:v>
                </c:pt>
                <c:pt idx="516">
                  <c:v>1.615</c:v>
                </c:pt>
                <c:pt idx="517">
                  <c:v>1.615</c:v>
                </c:pt>
                <c:pt idx="518">
                  <c:v>1.615</c:v>
                </c:pt>
                <c:pt idx="519">
                  <c:v>1.615</c:v>
                </c:pt>
                <c:pt idx="520">
                  <c:v>1.615</c:v>
                </c:pt>
                <c:pt idx="521">
                  <c:v>1.615</c:v>
                </c:pt>
                <c:pt idx="522">
                  <c:v>1.615</c:v>
                </c:pt>
                <c:pt idx="523">
                  <c:v>1.615</c:v>
                </c:pt>
                <c:pt idx="524">
                  <c:v>1.615</c:v>
                </c:pt>
                <c:pt idx="525">
                  <c:v>1.615</c:v>
                </c:pt>
                <c:pt idx="526">
                  <c:v>1.615</c:v>
                </c:pt>
                <c:pt idx="527">
                  <c:v>1.615</c:v>
                </c:pt>
                <c:pt idx="528">
                  <c:v>1.615</c:v>
                </c:pt>
                <c:pt idx="529">
                  <c:v>1.615</c:v>
                </c:pt>
                <c:pt idx="530">
                  <c:v>1.615</c:v>
                </c:pt>
                <c:pt idx="531">
                  <c:v>1.615</c:v>
                </c:pt>
                <c:pt idx="532">
                  <c:v>1.615</c:v>
                </c:pt>
                <c:pt idx="533">
                  <c:v>1.615</c:v>
                </c:pt>
                <c:pt idx="534">
                  <c:v>1.615</c:v>
                </c:pt>
                <c:pt idx="535">
                  <c:v>1.615</c:v>
                </c:pt>
                <c:pt idx="536">
                  <c:v>1.615</c:v>
                </c:pt>
                <c:pt idx="537">
                  <c:v>1.615</c:v>
                </c:pt>
                <c:pt idx="538">
                  <c:v>1.615</c:v>
                </c:pt>
                <c:pt idx="539">
                  <c:v>1.615</c:v>
                </c:pt>
                <c:pt idx="540">
                  <c:v>1.615</c:v>
                </c:pt>
                <c:pt idx="541">
                  <c:v>1.615</c:v>
                </c:pt>
                <c:pt idx="542">
                  <c:v>1.615</c:v>
                </c:pt>
                <c:pt idx="543">
                  <c:v>1.615</c:v>
                </c:pt>
                <c:pt idx="544">
                  <c:v>1.615</c:v>
                </c:pt>
                <c:pt idx="545">
                  <c:v>1.615</c:v>
                </c:pt>
                <c:pt idx="546">
                  <c:v>1.615</c:v>
                </c:pt>
                <c:pt idx="547">
                  <c:v>1.615</c:v>
                </c:pt>
                <c:pt idx="548">
                  <c:v>1.615</c:v>
                </c:pt>
                <c:pt idx="549">
                  <c:v>1.615</c:v>
                </c:pt>
                <c:pt idx="550">
                  <c:v>1.615</c:v>
                </c:pt>
                <c:pt idx="551">
                  <c:v>1.615</c:v>
                </c:pt>
                <c:pt idx="552">
                  <c:v>1.615</c:v>
                </c:pt>
                <c:pt idx="553">
                  <c:v>1.615</c:v>
                </c:pt>
                <c:pt idx="554">
                  <c:v>1.615</c:v>
                </c:pt>
                <c:pt idx="555">
                  <c:v>1.615</c:v>
                </c:pt>
                <c:pt idx="556">
                  <c:v>1.615</c:v>
                </c:pt>
                <c:pt idx="557">
                  <c:v>1.615</c:v>
                </c:pt>
                <c:pt idx="558">
                  <c:v>1.615</c:v>
                </c:pt>
                <c:pt idx="559">
                  <c:v>1.615</c:v>
                </c:pt>
                <c:pt idx="560">
                  <c:v>1.615</c:v>
                </c:pt>
                <c:pt idx="561">
                  <c:v>1.615</c:v>
                </c:pt>
                <c:pt idx="562">
                  <c:v>1.615</c:v>
                </c:pt>
                <c:pt idx="563">
                  <c:v>1.615</c:v>
                </c:pt>
                <c:pt idx="564">
                  <c:v>1.615</c:v>
                </c:pt>
                <c:pt idx="565">
                  <c:v>1.615</c:v>
                </c:pt>
                <c:pt idx="566">
                  <c:v>1.615</c:v>
                </c:pt>
                <c:pt idx="567">
                  <c:v>1.615</c:v>
                </c:pt>
                <c:pt idx="568">
                  <c:v>1.615</c:v>
                </c:pt>
                <c:pt idx="569">
                  <c:v>1.615</c:v>
                </c:pt>
                <c:pt idx="570">
                  <c:v>1.615</c:v>
                </c:pt>
                <c:pt idx="571">
                  <c:v>1.615</c:v>
                </c:pt>
                <c:pt idx="572">
                  <c:v>1.615</c:v>
                </c:pt>
                <c:pt idx="573">
                  <c:v>1.615</c:v>
                </c:pt>
                <c:pt idx="574">
                  <c:v>1.615</c:v>
                </c:pt>
                <c:pt idx="575">
                  <c:v>1.615</c:v>
                </c:pt>
                <c:pt idx="576">
                  <c:v>1.615</c:v>
                </c:pt>
                <c:pt idx="577">
                  <c:v>1.615</c:v>
                </c:pt>
                <c:pt idx="578">
                  <c:v>1.615</c:v>
                </c:pt>
                <c:pt idx="579">
                  <c:v>1.615</c:v>
                </c:pt>
                <c:pt idx="580">
                  <c:v>1.615</c:v>
                </c:pt>
                <c:pt idx="581">
                  <c:v>1.615</c:v>
                </c:pt>
                <c:pt idx="582">
                  <c:v>1.615</c:v>
                </c:pt>
                <c:pt idx="583">
                  <c:v>1.615</c:v>
                </c:pt>
                <c:pt idx="584">
                  <c:v>1.615</c:v>
                </c:pt>
                <c:pt idx="585">
                  <c:v>1.615</c:v>
                </c:pt>
                <c:pt idx="586">
                  <c:v>1.615</c:v>
                </c:pt>
                <c:pt idx="587">
                  <c:v>1.615</c:v>
                </c:pt>
                <c:pt idx="588">
                  <c:v>1.615</c:v>
                </c:pt>
                <c:pt idx="589">
                  <c:v>1.615</c:v>
                </c:pt>
                <c:pt idx="590">
                  <c:v>1.615</c:v>
                </c:pt>
                <c:pt idx="591">
                  <c:v>1.615</c:v>
                </c:pt>
                <c:pt idx="592">
                  <c:v>1.615</c:v>
                </c:pt>
                <c:pt idx="593">
                  <c:v>1.615</c:v>
                </c:pt>
                <c:pt idx="594">
                  <c:v>1.615</c:v>
                </c:pt>
                <c:pt idx="595">
                  <c:v>1.615</c:v>
                </c:pt>
                <c:pt idx="596">
                  <c:v>1.615</c:v>
                </c:pt>
                <c:pt idx="597">
                  <c:v>1.615</c:v>
                </c:pt>
                <c:pt idx="598">
                  <c:v>1.615</c:v>
                </c:pt>
                <c:pt idx="599">
                  <c:v>1.615</c:v>
                </c:pt>
                <c:pt idx="600">
                  <c:v>1.615</c:v>
                </c:pt>
                <c:pt idx="601">
                  <c:v>1.615</c:v>
                </c:pt>
                <c:pt idx="602">
                  <c:v>1.615</c:v>
                </c:pt>
                <c:pt idx="603">
                  <c:v>1.615</c:v>
                </c:pt>
                <c:pt idx="604">
                  <c:v>1.615</c:v>
                </c:pt>
                <c:pt idx="605">
                  <c:v>1.615</c:v>
                </c:pt>
                <c:pt idx="606">
                  <c:v>1.615</c:v>
                </c:pt>
                <c:pt idx="607">
                  <c:v>1.615</c:v>
                </c:pt>
                <c:pt idx="608">
                  <c:v>1.615</c:v>
                </c:pt>
                <c:pt idx="609">
                  <c:v>1.615</c:v>
                </c:pt>
                <c:pt idx="610">
                  <c:v>1.615</c:v>
                </c:pt>
                <c:pt idx="611">
                  <c:v>1.615</c:v>
                </c:pt>
                <c:pt idx="612">
                  <c:v>1.615</c:v>
                </c:pt>
                <c:pt idx="613">
                  <c:v>1.615</c:v>
                </c:pt>
                <c:pt idx="614">
                  <c:v>1.615</c:v>
                </c:pt>
                <c:pt idx="615">
                  <c:v>1.615</c:v>
                </c:pt>
                <c:pt idx="616">
                  <c:v>1.615</c:v>
                </c:pt>
                <c:pt idx="617">
                  <c:v>1.615</c:v>
                </c:pt>
                <c:pt idx="618">
                  <c:v>1.615</c:v>
                </c:pt>
                <c:pt idx="619">
                  <c:v>1.615</c:v>
                </c:pt>
                <c:pt idx="620">
                  <c:v>1.615</c:v>
                </c:pt>
                <c:pt idx="621">
                  <c:v>1.615</c:v>
                </c:pt>
                <c:pt idx="622">
                  <c:v>1.615</c:v>
                </c:pt>
                <c:pt idx="623">
                  <c:v>1.615</c:v>
                </c:pt>
                <c:pt idx="624">
                  <c:v>1.615</c:v>
                </c:pt>
                <c:pt idx="625">
                  <c:v>1.615</c:v>
                </c:pt>
                <c:pt idx="626">
                  <c:v>1.615</c:v>
                </c:pt>
                <c:pt idx="627">
                  <c:v>1.615</c:v>
                </c:pt>
                <c:pt idx="628">
                  <c:v>1.615</c:v>
                </c:pt>
                <c:pt idx="629">
                  <c:v>1.615</c:v>
                </c:pt>
                <c:pt idx="630">
                  <c:v>1.615</c:v>
                </c:pt>
                <c:pt idx="631">
                  <c:v>1.615</c:v>
                </c:pt>
                <c:pt idx="632">
                  <c:v>1.615</c:v>
                </c:pt>
                <c:pt idx="633">
                  <c:v>1.615</c:v>
                </c:pt>
                <c:pt idx="634">
                  <c:v>1.615</c:v>
                </c:pt>
                <c:pt idx="635">
                  <c:v>1.615</c:v>
                </c:pt>
                <c:pt idx="636">
                  <c:v>1.615</c:v>
                </c:pt>
                <c:pt idx="637">
                  <c:v>1.615</c:v>
                </c:pt>
                <c:pt idx="638">
                  <c:v>1.615</c:v>
                </c:pt>
                <c:pt idx="639">
                  <c:v>1.615</c:v>
                </c:pt>
                <c:pt idx="640">
                  <c:v>1.615</c:v>
                </c:pt>
                <c:pt idx="641">
                  <c:v>1.615</c:v>
                </c:pt>
                <c:pt idx="642">
                  <c:v>1.615</c:v>
                </c:pt>
                <c:pt idx="643">
                  <c:v>1.615</c:v>
                </c:pt>
                <c:pt idx="644">
                  <c:v>1.615</c:v>
                </c:pt>
                <c:pt idx="645">
                  <c:v>1.615</c:v>
                </c:pt>
                <c:pt idx="646">
                  <c:v>1.615</c:v>
                </c:pt>
                <c:pt idx="647">
                  <c:v>1.615</c:v>
                </c:pt>
                <c:pt idx="648">
                  <c:v>1.615</c:v>
                </c:pt>
                <c:pt idx="649">
                  <c:v>1.615</c:v>
                </c:pt>
                <c:pt idx="650">
                  <c:v>1.615</c:v>
                </c:pt>
                <c:pt idx="651">
                  <c:v>1.615</c:v>
                </c:pt>
                <c:pt idx="652">
                  <c:v>1.615</c:v>
                </c:pt>
                <c:pt idx="653">
                  <c:v>1.615</c:v>
                </c:pt>
                <c:pt idx="654">
                  <c:v>1.615</c:v>
                </c:pt>
                <c:pt idx="655">
                  <c:v>1.615</c:v>
                </c:pt>
                <c:pt idx="656">
                  <c:v>1.615</c:v>
                </c:pt>
                <c:pt idx="657">
                  <c:v>1.615</c:v>
                </c:pt>
                <c:pt idx="658">
                  <c:v>1.615</c:v>
                </c:pt>
                <c:pt idx="659">
                  <c:v>1.615</c:v>
                </c:pt>
                <c:pt idx="660">
                  <c:v>1.615</c:v>
                </c:pt>
                <c:pt idx="661">
                  <c:v>1.615</c:v>
                </c:pt>
                <c:pt idx="662">
                  <c:v>1.615</c:v>
                </c:pt>
                <c:pt idx="663">
                  <c:v>1.615</c:v>
                </c:pt>
                <c:pt idx="664">
                  <c:v>1.615</c:v>
                </c:pt>
                <c:pt idx="665">
                  <c:v>1.615</c:v>
                </c:pt>
                <c:pt idx="666">
                  <c:v>1.615</c:v>
                </c:pt>
                <c:pt idx="667">
                  <c:v>1.615</c:v>
                </c:pt>
                <c:pt idx="668">
                  <c:v>1.615</c:v>
                </c:pt>
                <c:pt idx="669">
                  <c:v>1.615</c:v>
                </c:pt>
                <c:pt idx="670">
                  <c:v>1.615</c:v>
                </c:pt>
                <c:pt idx="671">
                  <c:v>1.615</c:v>
                </c:pt>
                <c:pt idx="672">
                  <c:v>1.615</c:v>
                </c:pt>
                <c:pt idx="673">
                  <c:v>1.615</c:v>
                </c:pt>
                <c:pt idx="674">
                  <c:v>1.615</c:v>
                </c:pt>
                <c:pt idx="675">
                  <c:v>1.615</c:v>
                </c:pt>
                <c:pt idx="676">
                  <c:v>1.615</c:v>
                </c:pt>
                <c:pt idx="677">
                  <c:v>1.615</c:v>
                </c:pt>
                <c:pt idx="678">
                  <c:v>1.615</c:v>
                </c:pt>
                <c:pt idx="679">
                  <c:v>1.615</c:v>
                </c:pt>
                <c:pt idx="680">
                  <c:v>1.615</c:v>
                </c:pt>
                <c:pt idx="681">
                  <c:v>1.615</c:v>
                </c:pt>
                <c:pt idx="682">
                  <c:v>1.615</c:v>
                </c:pt>
                <c:pt idx="683">
                  <c:v>1.615</c:v>
                </c:pt>
                <c:pt idx="684">
                  <c:v>1.615</c:v>
                </c:pt>
                <c:pt idx="685">
                  <c:v>1.615</c:v>
                </c:pt>
                <c:pt idx="686">
                  <c:v>1.615</c:v>
                </c:pt>
                <c:pt idx="687">
                  <c:v>1.615</c:v>
                </c:pt>
                <c:pt idx="688">
                  <c:v>1.615</c:v>
                </c:pt>
                <c:pt idx="689">
                  <c:v>1.615</c:v>
                </c:pt>
                <c:pt idx="690">
                  <c:v>1.615</c:v>
                </c:pt>
                <c:pt idx="691">
                  <c:v>1.615</c:v>
                </c:pt>
                <c:pt idx="692">
                  <c:v>1.615</c:v>
                </c:pt>
                <c:pt idx="693">
                  <c:v>1.615</c:v>
                </c:pt>
                <c:pt idx="694">
                  <c:v>1.615</c:v>
                </c:pt>
                <c:pt idx="695">
                  <c:v>1.615</c:v>
                </c:pt>
                <c:pt idx="696">
                  <c:v>1.615</c:v>
                </c:pt>
                <c:pt idx="697">
                  <c:v>1.615</c:v>
                </c:pt>
                <c:pt idx="698">
                  <c:v>1.615</c:v>
                </c:pt>
                <c:pt idx="699">
                  <c:v>1.615</c:v>
                </c:pt>
                <c:pt idx="700">
                  <c:v>1.615</c:v>
                </c:pt>
                <c:pt idx="701">
                  <c:v>1.615</c:v>
                </c:pt>
                <c:pt idx="702">
                  <c:v>1.615</c:v>
                </c:pt>
                <c:pt idx="703">
                  <c:v>1.615</c:v>
                </c:pt>
                <c:pt idx="704">
                  <c:v>1.615</c:v>
                </c:pt>
                <c:pt idx="705">
                  <c:v>1.615</c:v>
                </c:pt>
                <c:pt idx="706">
                  <c:v>1.615</c:v>
                </c:pt>
                <c:pt idx="707">
                  <c:v>1.615</c:v>
                </c:pt>
                <c:pt idx="708">
                  <c:v>1.615</c:v>
                </c:pt>
                <c:pt idx="709">
                  <c:v>1.615</c:v>
                </c:pt>
                <c:pt idx="710">
                  <c:v>1.615</c:v>
                </c:pt>
                <c:pt idx="711">
                  <c:v>1.615</c:v>
                </c:pt>
                <c:pt idx="712">
                  <c:v>1.615</c:v>
                </c:pt>
                <c:pt idx="713">
                  <c:v>1.615</c:v>
                </c:pt>
                <c:pt idx="714">
                  <c:v>1.615</c:v>
                </c:pt>
                <c:pt idx="715">
                  <c:v>1.615</c:v>
                </c:pt>
                <c:pt idx="716">
                  <c:v>1.615</c:v>
                </c:pt>
                <c:pt idx="717">
                  <c:v>1.615</c:v>
                </c:pt>
                <c:pt idx="718">
                  <c:v>1.615</c:v>
                </c:pt>
                <c:pt idx="719">
                  <c:v>1.615</c:v>
                </c:pt>
                <c:pt idx="720">
                  <c:v>1.615</c:v>
                </c:pt>
                <c:pt idx="721">
                  <c:v>1.615</c:v>
                </c:pt>
                <c:pt idx="722">
                  <c:v>1.615</c:v>
                </c:pt>
                <c:pt idx="723">
                  <c:v>1.615</c:v>
                </c:pt>
                <c:pt idx="724">
                  <c:v>1.615</c:v>
                </c:pt>
                <c:pt idx="725">
                  <c:v>1.615</c:v>
                </c:pt>
                <c:pt idx="726">
                  <c:v>1.615</c:v>
                </c:pt>
                <c:pt idx="727">
                  <c:v>1.615</c:v>
                </c:pt>
                <c:pt idx="728">
                  <c:v>1.615</c:v>
                </c:pt>
                <c:pt idx="729">
                  <c:v>1.615</c:v>
                </c:pt>
                <c:pt idx="730">
                  <c:v>1.615</c:v>
                </c:pt>
                <c:pt idx="731">
                  <c:v>1.615</c:v>
                </c:pt>
                <c:pt idx="732">
                  <c:v>1.615</c:v>
                </c:pt>
                <c:pt idx="733">
                  <c:v>1.615</c:v>
                </c:pt>
                <c:pt idx="734">
                  <c:v>1.615</c:v>
                </c:pt>
                <c:pt idx="735">
                  <c:v>1.615</c:v>
                </c:pt>
                <c:pt idx="736">
                  <c:v>1.615</c:v>
                </c:pt>
                <c:pt idx="737">
                  <c:v>1.615</c:v>
                </c:pt>
                <c:pt idx="738">
                  <c:v>1.615</c:v>
                </c:pt>
                <c:pt idx="739">
                  <c:v>1.615</c:v>
                </c:pt>
                <c:pt idx="740">
                  <c:v>1.615</c:v>
                </c:pt>
                <c:pt idx="741">
                  <c:v>1.615</c:v>
                </c:pt>
                <c:pt idx="742">
                  <c:v>1.615</c:v>
                </c:pt>
                <c:pt idx="743">
                  <c:v>1.615</c:v>
                </c:pt>
                <c:pt idx="744">
                  <c:v>1.615</c:v>
                </c:pt>
                <c:pt idx="745">
                  <c:v>1.615</c:v>
                </c:pt>
                <c:pt idx="746">
                  <c:v>1.615</c:v>
                </c:pt>
                <c:pt idx="747">
                  <c:v>1.615</c:v>
                </c:pt>
                <c:pt idx="748">
                  <c:v>1.615</c:v>
                </c:pt>
                <c:pt idx="749">
                  <c:v>1.615</c:v>
                </c:pt>
                <c:pt idx="750">
                  <c:v>1.615</c:v>
                </c:pt>
                <c:pt idx="751">
                  <c:v>1.615</c:v>
                </c:pt>
                <c:pt idx="752">
                  <c:v>1.615</c:v>
                </c:pt>
                <c:pt idx="753">
                  <c:v>1.615</c:v>
                </c:pt>
                <c:pt idx="754">
                  <c:v>1.615</c:v>
                </c:pt>
                <c:pt idx="755">
                  <c:v>1.615</c:v>
                </c:pt>
                <c:pt idx="756">
                  <c:v>1.615</c:v>
                </c:pt>
                <c:pt idx="757">
                  <c:v>1.615</c:v>
                </c:pt>
                <c:pt idx="758">
                  <c:v>1.615</c:v>
                </c:pt>
                <c:pt idx="759">
                  <c:v>1.615</c:v>
                </c:pt>
                <c:pt idx="760">
                  <c:v>1.615</c:v>
                </c:pt>
                <c:pt idx="761">
                  <c:v>1.615</c:v>
                </c:pt>
                <c:pt idx="762">
                  <c:v>1.615</c:v>
                </c:pt>
                <c:pt idx="763">
                  <c:v>1.615</c:v>
                </c:pt>
                <c:pt idx="764">
                  <c:v>1.615</c:v>
                </c:pt>
                <c:pt idx="765">
                  <c:v>1.615</c:v>
                </c:pt>
                <c:pt idx="766">
                  <c:v>1.615</c:v>
                </c:pt>
                <c:pt idx="767">
                  <c:v>1.615</c:v>
                </c:pt>
                <c:pt idx="768">
                  <c:v>1.615</c:v>
                </c:pt>
                <c:pt idx="769">
                  <c:v>1.615</c:v>
                </c:pt>
                <c:pt idx="770">
                  <c:v>1.615</c:v>
                </c:pt>
                <c:pt idx="771">
                  <c:v>1.615</c:v>
                </c:pt>
                <c:pt idx="772">
                  <c:v>1.615</c:v>
                </c:pt>
                <c:pt idx="773">
                  <c:v>1.615</c:v>
                </c:pt>
                <c:pt idx="774">
                  <c:v>1.615</c:v>
                </c:pt>
                <c:pt idx="775">
                  <c:v>1.615</c:v>
                </c:pt>
                <c:pt idx="776">
                  <c:v>1.615</c:v>
                </c:pt>
                <c:pt idx="777">
                  <c:v>1.615</c:v>
                </c:pt>
                <c:pt idx="778">
                  <c:v>1.615</c:v>
                </c:pt>
                <c:pt idx="779">
                  <c:v>1.615</c:v>
                </c:pt>
                <c:pt idx="780">
                  <c:v>1.615</c:v>
                </c:pt>
                <c:pt idx="781">
                  <c:v>1.615</c:v>
                </c:pt>
                <c:pt idx="782">
                  <c:v>1.615</c:v>
                </c:pt>
                <c:pt idx="783">
                  <c:v>1.615</c:v>
                </c:pt>
                <c:pt idx="784">
                  <c:v>1.615</c:v>
                </c:pt>
                <c:pt idx="785">
                  <c:v>1.615</c:v>
                </c:pt>
                <c:pt idx="786">
                  <c:v>1.615</c:v>
                </c:pt>
                <c:pt idx="787">
                  <c:v>1.615</c:v>
                </c:pt>
                <c:pt idx="788">
                  <c:v>1.615</c:v>
                </c:pt>
                <c:pt idx="789">
                  <c:v>1.615</c:v>
                </c:pt>
                <c:pt idx="790">
                  <c:v>1.615</c:v>
                </c:pt>
                <c:pt idx="791">
                  <c:v>1.615</c:v>
                </c:pt>
                <c:pt idx="792">
                  <c:v>1.615</c:v>
                </c:pt>
                <c:pt idx="793">
                  <c:v>1.615</c:v>
                </c:pt>
                <c:pt idx="794">
                  <c:v>1.615</c:v>
                </c:pt>
                <c:pt idx="795">
                  <c:v>1.615</c:v>
                </c:pt>
                <c:pt idx="796">
                  <c:v>1.615</c:v>
                </c:pt>
                <c:pt idx="797">
                  <c:v>1.615</c:v>
                </c:pt>
                <c:pt idx="798">
                  <c:v>1.615</c:v>
                </c:pt>
                <c:pt idx="799">
                  <c:v>1.615</c:v>
                </c:pt>
                <c:pt idx="800">
                  <c:v>1.615</c:v>
                </c:pt>
                <c:pt idx="801">
                  <c:v>1.615</c:v>
                </c:pt>
                <c:pt idx="802">
                  <c:v>1.615</c:v>
                </c:pt>
                <c:pt idx="803">
                  <c:v>1.615</c:v>
                </c:pt>
                <c:pt idx="804">
                  <c:v>1.615</c:v>
                </c:pt>
                <c:pt idx="805">
                  <c:v>1.615</c:v>
                </c:pt>
                <c:pt idx="806">
                  <c:v>1.615</c:v>
                </c:pt>
                <c:pt idx="807">
                  <c:v>1.615</c:v>
                </c:pt>
                <c:pt idx="808">
                  <c:v>1.615</c:v>
                </c:pt>
                <c:pt idx="809">
                  <c:v>1.615</c:v>
                </c:pt>
                <c:pt idx="810">
                  <c:v>1.615</c:v>
                </c:pt>
                <c:pt idx="811">
                  <c:v>1.615</c:v>
                </c:pt>
                <c:pt idx="812">
                  <c:v>1.615</c:v>
                </c:pt>
                <c:pt idx="813">
                  <c:v>1.615</c:v>
                </c:pt>
                <c:pt idx="814">
                  <c:v>1.615</c:v>
                </c:pt>
                <c:pt idx="815">
                  <c:v>1.615</c:v>
                </c:pt>
                <c:pt idx="816">
                  <c:v>1.615</c:v>
                </c:pt>
                <c:pt idx="817">
                  <c:v>1.615</c:v>
                </c:pt>
                <c:pt idx="818">
                  <c:v>1.615</c:v>
                </c:pt>
                <c:pt idx="819">
                  <c:v>1.615</c:v>
                </c:pt>
                <c:pt idx="820">
                  <c:v>1.615</c:v>
                </c:pt>
                <c:pt idx="821">
                  <c:v>1.615</c:v>
                </c:pt>
                <c:pt idx="822">
                  <c:v>1.615</c:v>
                </c:pt>
                <c:pt idx="823">
                  <c:v>1.615</c:v>
                </c:pt>
                <c:pt idx="824">
                  <c:v>1.615</c:v>
                </c:pt>
                <c:pt idx="825">
                  <c:v>1.615</c:v>
                </c:pt>
                <c:pt idx="826">
                  <c:v>1.615</c:v>
                </c:pt>
                <c:pt idx="827">
                  <c:v>1.615</c:v>
                </c:pt>
                <c:pt idx="828">
                  <c:v>1.615</c:v>
                </c:pt>
                <c:pt idx="829">
                  <c:v>1.615</c:v>
                </c:pt>
                <c:pt idx="830">
                  <c:v>1.615</c:v>
                </c:pt>
                <c:pt idx="831">
                  <c:v>1.615</c:v>
                </c:pt>
                <c:pt idx="832">
                  <c:v>1.615</c:v>
                </c:pt>
                <c:pt idx="833">
                  <c:v>1.615</c:v>
                </c:pt>
                <c:pt idx="834">
                  <c:v>1.615</c:v>
                </c:pt>
                <c:pt idx="835">
                  <c:v>1.615</c:v>
                </c:pt>
                <c:pt idx="836">
                  <c:v>1.615</c:v>
                </c:pt>
                <c:pt idx="837">
                  <c:v>1.615</c:v>
                </c:pt>
                <c:pt idx="838">
                  <c:v>1.615</c:v>
                </c:pt>
                <c:pt idx="839">
                  <c:v>1.615</c:v>
                </c:pt>
                <c:pt idx="840">
                  <c:v>1.615</c:v>
                </c:pt>
                <c:pt idx="841">
                  <c:v>1.615</c:v>
                </c:pt>
                <c:pt idx="842">
                  <c:v>1.615</c:v>
                </c:pt>
                <c:pt idx="843">
                  <c:v>1.615</c:v>
                </c:pt>
                <c:pt idx="844">
                  <c:v>1.615</c:v>
                </c:pt>
                <c:pt idx="845">
                  <c:v>1.615</c:v>
                </c:pt>
                <c:pt idx="846">
                  <c:v>1.615</c:v>
                </c:pt>
                <c:pt idx="847">
                  <c:v>1.615</c:v>
                </c:pt>
                <c:pt idx="848">
                  <c:v>1.615</c:v>
                </c:pt>
                <c:pt idx="849">
                  <c:v>1.615</c:v>
                </c:pt>
                <c:pt idx="850">
                  <c:v>1.615</c:v>
                </c:pt>
                <c:pt idx="851">
                  <c:v>1.615</c:v>
                </c:pt>
                <c:pt idx="852">
                  <c:v>1.615</c:v>
                </c:pt>
                <c:pt idx="853">
                  <c:v>1.615</c:v>
                </c:pt>
                <c:pt idx="854">
                  <c:v>1.615</c:v>
                </c:pt>
                <c:pt idx="855">
                  <c:v>1.615</c:v>
                </c:pt>
                <c:pt idx="856">
                  <c:v>1.615</c:v>
                </c:pt>
                <c:pt idx="857">
                  <c:v>1.615</c:v>
                </c:pt>
                <c:pt idx="858">
                  <c:v>1.615</c:v>
                </c:pt>
                <c:pt idx="859">
                  <c:v>1.615</c:v>
                </c:pt>
                <c:pt idx="860">
                  <c:v>1.615</c:v>
                </c:pt>
                <c:pt idx="861">
                  <c:v>1.615</c:v>
                </c:pt>
                <c:pt idx="862">
                  <c:v>1.615</c:v>
                </c:pt>
                <c:pt idx="863">
                  <c:v>1.615</c:v>
                </c:pt>
                <c:pt idx="864">
                  <c:v>1.615</c:v>
                </c:pt>
                <c:pt idx="865">
                  <c:v>1.615</c:v>
                </c:pt>
                <c:pt idx="866">
                  <c:v>1.615</c:v>
                </c:pt>
                <c:pt idx="867">
                  <c:v>1.615</c:v>
                </c:pt>
                <c:pt idx="868">
                  <c:v>1.615</c:v>
                </c:pt>
                <c:pt idx="869">
                  <c:v>1.615</c:v>
                </c:pt>
                <c:pt idx="870">
                  <c:v>1.615</c:v>
                </c:pt>
                <c:pt idx="871">
                  <c:v>1.615</c:v>
                </c:pt>
                <c:pt idx="872">
                  <c:v>1.615</c:v>
                </c:pt>
                <c:pt idx="873">
                  <c:v>1.615</c:v>
                </c:pt>
                <c:pt idx="874">
                  <c:v>1.615</c:v>
                </c:pt>
                <c:pt idx="875">
                  <c:v>1.615</c:v>
                </c:pt>
                <c:pt idx="876">
                  <c:v>1.615</c:v>
                </c:pt>
                <c:pt idx="877">
                  <c:v>1.615</c:v>
                </c:pt>
                <c:pt idx="878">
                  <c:v>1.615</c:v>
                </c:pt>
                <c:pt idx="879">
                  <c:v>1.615</c:v>
                </c:pt>
                <c:pt idx="880">
                  <c:v>1.615</c:v>
                </c:pt>
                <c:pt idx="881">
                  <c:v>1.615</c:v>
                </c:pt>
                <c:pt idx="882">
                  <c:v>1.615</c:v>
                </c:pt>
                <c:pt idx="883">
                  <c:v>1.615</c:v>
                </c:pt>
                <c:pt idx="884">
                  <c:v>1.615</c:v>
                </c:pt>
                <c:pt idx="885">
                  <c:v>1.615</c:v>
                </c:pt>
                <c:pt idx="886">
                  <c:v>1.615</c:v>
                </c:pt>
                <c:pt idx="887">
                  <c:v>1.615</c:v>
                </c:pt>
                <c:pt idx="888">
                  <c:v>1.615</c:v>
                </c:pt>
                <c:pt idx="889">
                  <c:v>1.615</c:v>
                </c:pt>
                <c:pt idx="890">
                  <c:v>1.615</c:v>
                </c:pt>
                <c:pt idx="891">
                  <c:v>1.615</c:v>
                </c:pt>
                <c:pt idx="892">
                  <c:v>1.615</c:v>
                </c:pt>
                <c:pt idx="893">
                  <c:v>1.615</c:v>
                </c:pt>
                <c:pt idx="894">
                  <c:v>1.615</c:v>
                </c:pt>
                <c:pt idx="895">
                  <c:v>1.615</c:v>
                </c:pt>
                <c:pt idx="896">
                  <c:v>1.615</c:v>
                </c:pt>
                <c:pt idx="897">
                  <c:v>1.615</c:v>
                </c:pt>
                <c:pt idx="898">
                  <c:v>1.615</c:v>
                </c:pt>
                <c:pt idx="899">
                  <c:v>1.615</c:v>
                </c:pt>
                <c:pt idx="900">
                  <c:v>1.615</c:v>
                </c:pt>
                <c:pt idx="901">
                  <c:v>1.615</c:v>
                </c:pt>
                <c:pt idx="902">
                  <c:v>1.615</c:v>
                </c:pt>
                <c:pt idx="903">
                  <c:v>1.615</c:v>
                </c:pt>
                <c:pt idx="904">
                  <c:v>1.615</c:v>
                </c:pt>
                <c:pt idx="905">
                  <c:v>1.615</c:v>
                </c:pt>
                <c:pt idx="906">
                  <c:v>1.615</c:v>
                </c:pt>
                <c:pt idx="907">
                  <c:v>1.615</c:v>
                </c:pt>
                <c:pt idx="908">
                  <c:v>1.615</c:v>
                </c:pt>
                <c:pt idx="909">
                  <c:v>1.615</c:v>
                </c:pt>
                <c:pt idx="910">
                  <c:v>1.615</c:v>
                </c:pt>
                <c:pt idx="911">
                  <c:v>1.615</c:v>
                </c:pt>
                <c:pt idx="912">
                  <c:v>1.615</c:v>
                </c:pt>
                <c:pt idx="913">
                  <c:v>1.615</c:v>
                </c:pt>
                <c:pt idx="914">
                  <c:v>1.615</c:v>
                </c:pt>
                <c:pt idx="915">
                  <c:v>1.615</c:v>
                </c:pt>
                <c:pt idx="916">
                  <c:v>1.615</c:v>
                </c:pt>
                <c:pt idx="917">
                  <c:v>1.615</c:v>
                </c:pt>
                <c:pt idx="918">
                  <c:v>1.615</c:v>
                </c:pt>
                <c:pt idx="919">
                  <c:v>1.615</c:v>
                </c:pt>
                <c:pt idx="920">
                  <c:v>1.615</c:v>
                </c:pt>
                <c:pt idx="921">
                  <c:v>1.615</c:v>
                </c:pt>
                <c:pt idx="922">
                  <c:v>1.615</c:v>
                </c:pt>
                <c:pt idx="923">
                  <c:v>1.615</c:v>
                </c:pt>
                <c:pt idx="924">
                  <c:v>1.615</c:v>
                </c:pt>
                <c:pt idx="925">
                  <c:v>1.615</c:v>
                </c:pt>
                <c:pt idx="926">
                  <c:v>1.615</c:v>
                </c:pt>
                <c:pt idx="927">
                  <c:v>1.615</c:v>
                </c:pt>
                <c:pt idx="928">
                  <c:v>1.615</c:v>
                </c:pt>
                <c:pt idx="929">
                  <c:v>1.615</c:v>
                </c:pt>
                <c:pt idx="930">
                  <c:v>1.615</c:v>
                </c:pt>
                <c:pt idx="931">
                  <c:v>1.615</c:v>
                </c:pt>
                <c:pt idx="932">
                  <c:v>1.615</c:v>
                </c:pt>
                <c:pt idx="933">
                  <c:v>1.615</c:v>
                </c:pt>
                <c:pt idx="934">
                  <c:v>1.615</c:v>
                </c:pt>
                <c:pt idx="935">
                  <c:v>1.615</c:v>
                </c:pt>
                <c:pt idx="936">
                  <c:v>1.615</c:v>
                </c:pt>
                <c:pt idx="937">
                  <c:v>1.615</c:v>
                </c:pt>
                <c:pt idx="938">
                  <c:v>1.615</c:v>
                </c:pt>
                <c:pt idx="939">
                  <c:v>1.615</c:v>
                </c:pt>
                <c:pt idx="940">
                  <c:v>1.615</c:v>
                </c:pt>
                <c:pt idx="941">
                  <c:v>1.615</c:v>
                </c:pt>
                <c:pt idx="942">
                  <c:v>1.615</c:v>
                </c:pt>
                <c:pt idx="943">
                  <c:v>1.615</c:v>
                </c:pt>
                <c:pt idx="944">
                  <c:v>1.615</c:v>
                </c:pt>
                <c:pt idx="945">
                  <c:v>1.615</c:v>
                </c:pt>
                <c:pt idx="946">
                  <c:v>1.615</c:v>
                </c:pt>
                <c:pt idx="947">
                  <c:v>1.615</c:v>
                </c:pt>
                <c:pt idx="948">
                  <c:v>1.615</c:v>
                </c:pt>
                <c:pt idx="949">
                  <c:v>1.615</c:v>
                </c:pt>
                <c:pt idx="950">
                  <c:v>1.615</c:v>
                </c:pt>
                <c:pt idx="951">
                  <c:v>1.615</c:v>
                </c:pt>
                <c:pt idx="952">
                  <c:v>1.615</c:v>
                </c:pt>
                <c:pt idx="953">
                  <c:v>1.615</c:v>
                </c:pt>
                <c:pt idx="954">
                  <c:v>1.615</c:v>
                </c:pt>
                <c:pt idx="955">
                  <c:v>1.615</c:v>
                </c:pt>
                <c:pt idx="956">
                  <c:v>1.615</c:v>
                </c:pt>
                <c:pt idx="957">
                  <c:v>1.615</c:v>
                </c:pt>
                <c:pt idx="958">
                  <c:v>1.615</c:v>
                </c:pt>
                <c:pt idx="959">
                  <c:v>1.615</c:v>
                </c:pt>
                <c:pt idx="960">
                  <c:v>1.615</c:v>
                </c:pt>
                <c:pt idx="961">
                  <c:v>1.615</c:v>
                </c:pt>
                <c:pt idx="962">
                  <c:v>1.615</c:v>
                </c:pt>
                <c:pt idx="963">
                  <c:v>1.615</c:v>
                </c:pt>
                <c:pt idx="964">
                  <c:v>1.615</c:v>
                </c:pt>
                <c:pt idx="965">
                  <c:v>1.615</c:v>
                </c:pt>
                <c:pt idx="966">
                  <c:v>1.615</c:v>
                </c:pt>
                <c:pt idx="967">
                  <c:v>1.615</c:v>
                </c:pt>
                <c:pt idx="968">
                  <c:v>1.615</c:v>
                </c:pt>
                <c:pt idx="969">
                  <c:v>1.615</c:v>
                </c:pt>
                <c:pt idx="970">
                  <c:v>1.615</c:v>
                </c:pt>
                <c:pt idx="971">
                  <c:v>1.615</c:v>
                </c:pt>
                <c:pt idx="972">
                  <c:v>1.615</c:v>
                </c:pt>
                <c:pt idx="973">
                  <c:v>1.615</c:v>
                </c:pt>
                <c:pt idx="974">
                  <c:v>1.615</c:v>
                </c:pt>
                <c:pt idx="975">
                  <c:v>1.615</c:v>
                </c:pt>
                <c:pt idx="976">
                  <c:v>1.615</c:v>
                </c:pt>
                <c:pt idx="977">
                  <c:v>1.615</c:v>
                </c:pt>
                <c:pt idx="978">
                  <c:v>1.615</c:v>
                </c:pt>
                <c:pt idx="979">
                  <c:v>1.615</c:v>
                </c:pt>
                <c:pt idx="980">
                  <c:v>1.615</c:v>
                </c:pt>
                <c:pt idx="981">
                  <c:v>1.615</c:v>
                </c:pt>
                <c:pt idx="982">
                  <c:v>1.615</c:v>
                </c:pt>
                <c:pt idx="983">
                  <c:v>1.615</c:v>
                </c:pt>
                <c:pt idx="984">
                  <c:v>1.615</c:v>
                </c:pt>
                <c:pt idx="985">
                  <c:v>1.615</c:v>
                </c:pt>
                <c:pt idx="986">
                  <c:v>1.615</c:v>
                </c:pt>
                <c:pt idx="987">
                  <c:v>1.615</c:v>
                </c:pt>
                <c:pt idx="988">
                  <c:v>1.615</c:v>
                </c:pt>
                <c:pt idx="989">
                  <c:v>1.615</c:v>
                </c:pt>
                <c:pt idx="990">
                  <c:v>1.615</c:v>
                </c:pt>
                <c:pt idx="991">
                  <c:v>1.615</c:v>
                </c:pt>
                <c:pt idx="992">
                  <c:v>1.615</c:v>
                </c:pt>
                <c:pt idx="993">
                  <c:v>1.615</c:v>
                </c:pt>
                <c:pt idx="994">
                  <c:v>1.615</c:v>
                </c:pt>
                <c:pt idx="995">
                  <c:v>1.615</c:v>
                </c:pt>
                <c:pt idx="996">
                  <c:v>1.615</c:v>
                </c:pt>
                <c:pt idx="997">
                  <c:v>1.615</c:v>
                </c:pt>
                <c:pt idx="998">
                  <c:v>1.615</c:v>
                </c:pt>
                <c:pt idx="999">
                  <c:v>1.615</c:v>
                </c:pt>
              </c:numCache>
            </c:numRef>
          </c:yVal>
          <c:smooth val="0"/>
        </c:ser>
        <c:axId val="53036715"/>
        <c:axId val="58727729"/>
      </c:scatterChart>
      <c:valAx>
        <c:axId val="53036715"/>
        <c:scaling>
          <c:orientation val="minMax"/>
          <c:max val="1000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25" strike="noStrike" u="none">
                    <a:solidFill>
                      <a:srgbClr val="000000"/>
                    </a:solidFill>
                    <a:uFillTx/>
                    <a:latin typeface="Arial"/>
                  </a:rPr>
                  <a:t>Simulations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8727729"/>
        <c:crossesAt val="0"/>
        <c:crossBetween val="midCat"/>
      </c:valAx>
      <c:valAx>
        <c:axId val="58727729"/>
        <c:scaling>
          <c:orientation val="minMax"/>
          <c:max val="3"/>
          <c:min val="0.5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25" strike="noStrike" u="none">
                    <a:solidFill>
                      <a:srgbClr val="000000"/>
                    </a:solidFill>
                    <a:uFillTx/>
                    <a:latin typeface="Arial"/>
                  </a:rPr>
                  <a:t>Option Price ($)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3036715"/>
        <c:crossesAt val="0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751170600198647"/>
          <c:y val="0.192565105029488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400" strike="noStrike" u="none">
                <a:solidFill>
                  <a:srgbClr val="000000"/>
                </a:solidFill>
                <a:uFillTx/>
                <a:latin typeface="Arial"/>
              </a:rPr>
              <a:t>Convergence of Monte Carlo Simulation With Antithetics for European Futures Option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501347963865109"/>
          <c:y val="0.160360479756146"/>
          <c:w val="0.894433145721988"/>
          <c:h val="0.797826519117355"/>
        </c:manualLayout>
      </c:layout>
      <c:scatterChart>
        <c:scatterStyle val="line"/>
        <c:varyColors val="0"/>
        <c:ser>
          <c:idx val="0"/>
          <c:order val="0"/>
          <c:tx>
            <c:strRef>
              <c:f>"Simple Monte Carlo"</c:f>
              <c:strCache>
                <c:ptCount val="1"/>
                <c:pt idx="0">
                  <c:v>Simple Monte Carlo</c:v>
                </c:pt>
              </c:strCache>
            </c:strRef>
          </c:tx>
          <c:spPr>
            <a:solidFill>
              <a:srgbClr val="000080"/>
            </a:solidFill>
            <a:ln w="252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'7.3'!$B$20:$B$1019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'7.3'!$J$20:$J$1019</c:f>
              <c:numCache>
                <c:formatCode>0.000</c:formatCode>
                <c:ptCount val="1000"/>
                <c:pt idx="0">
                  <c:v>5.99918715106824</c:v>
                </c:pt>
                <c:pt idx="1">
                  <c:v>2.99959357553412</c:v>
                </c:pt>
                <c:pt idx="2">
                  <c:v>3.15985398646334</c:v>
                </c:pt>
                <c:pt idx="3">
                  <c:v>2.36989048984751</c:v>
                </c:pt>
                <c:pt idx="4">
                  <c:v>1.89591239187801</c:v>
                </c:pt>
                <c:pt idx="5">
                  <c:v>1.57992699323167</c:v>
                </c:pt>
                <c:pt idx="6">
                  <c:v>2.19811079001334</c:v>
                </c:pt>
                <c:pt idx="7">
                  <c:v>2.3108120464613</c:v>
                </c:pt>
                <c:pt idx="8">
                  <c:v>2.05405515241005</c:v>
                </c:pt>
                <c:pt idx="9">
                  <c:v>1.84864963716904</c:v>
                </c:pt>
                <c:pt idx="10">
                  <c:v>1.70949689861615</c:v>
                </c:pt>
                <c:pt idx="11">
                  <c:v>1.56703882373147</c:v>
                </c:pt>
                <c:pt idx="12">
                  <c:v>1.44649737575213</c:v>
                </c:pt>
                <c:pt idx="13">
                  <c:v>1.34317613462698</c:v>
                </c:pt>
                <c:pt idx="14">
                  <c:v>1.25363105898518</c:v>
                </c:pt>
                <c:pt idx="15">
                  <c:v>1.18063855595868</c:v>
                </c:pt>
                <c:pt idx="16">
                  <c:v>1.14868692933482</c:v>
                </c:pt>
                <c:pt idx="17">
                  <c:v>1.13885290390807</c:v>
                </c:pt>
                <c:pt idx="18">
                  <c:v>1.07891327738659</c:v>
                </c:pt>
                <c:pt idx="19">
                  <c:v>1.02496761351726</c:v>
                </c:pt>
                <c:pt idx="20">
                  <c:v>0.976159631921199</c:v>
                </c:pt>
                <c:pt idx="21">
                  <c:v>1.01559802917795</c:v>
                </c:pt>
                <c:pt idx="22">
                  <c:v>0.971441593126736</c:v>
                </c:pt>
                <c:pt idx="23">
                  <c:v>0.983573943286907</c:v>
                </c:pt>
                <c:pt idx="24">
                  <c:v>1.21496596755105</c:v>
                </c:pt>
                <c:pt idx="25">
                  <c:v>1.16823650726063</c:v>
                </c:pt>
                <c:pt idx="26">
                  <c:v>1.1249684884732</c:v>
                </c:pt>
                <c:pt idx="27">
                  <c:v>1.0847910424563</c:v>
                </c:pt>
                <c:pt idx="28">
                  <c:v>1.17989297799581</c:v>
                </c:pt>
                <c:pt idx="29">
                  <c:v>1.14056321206261</c:v>
                </c:pt>
                <c:pt idx="30">
                  <c:v>1.29450330473239</c:v>
                </c:pt>
                <c:pt idx="31">
                  <c:v>1.53525530813882</c:v>
                </c:pt>
                <c:pt idx="32">
                  <c:v>1.606229628115</c:v>
                </c:pt>
                <c:pt idx="33">
                  <c:v>1.58895159782876</c:v>
                </c:pt>
                <c:pt idx="34">
                  <c:v>1.54355298074794</c:v>
                </c:pt>
                <c:pt idx="35">
                  <c:v>1.5006765090605</c:v>
                </c:pt>
                <c:pt idx="36">
                  <c:v>1.4601176844913</c:v>
                </c:pt>
                <c:pt idx="37">
                  <c:v>1.42169353489942</c:v>
                </c:pt>
                <c:pt idx="38">
                  <c:v>1.50650969894966</c:v>
                </c:pt>
                <c:pt idx="39">
                  <c:v>1.48690934784895</c:v>
                </c:pt>
                <c:pt idx="40">
                  <c:v>1.45064326619409</c:v>
                </c:pt>
                <c:pt idx="41">
                  <c:v>1.47136986144022</c:v>
                </c:pt>
                <c:pt idx="42">
                  <c:v>1.60466926631249</c:v>
                </c:pt>
                <c:pt idx="43">
                  <c:v>1.77219890692707</c:v>
                </c:pt>
                <c:pt idx="44">
                  <c:v>1.8004558931119</c:v>
                </c:pt>
                <c:pt idx="45">
                  <c:v>1.76219175647491</c:v>
                </c:pt>
                <c:pt idx="46">
                  <c:v>1.72887656266686</c:v>
                </c:pt>
                <c:pt idx="47">
                  <c:v>1.71451744931122</c:v>
                </c:pt>
                <c:pt idx="48">
                  <c:v>1.69625141294612</c:v>
                </c:pt>
                <c:pt idx="49">
                  <c:v>1.66232638468719</c:v>
                </c:pt>
                <c:pt idx="50">
                  <c:v>1.62973174969333</c:v>
                </c:pt>
                <c:pt idx="51">
                  <c:v>1.59839075450692</c:v>
                </c:pt>
                <c:pt idx="52">
                  <c:v>1.56887587740377</c:v>
                </c:pt>
                <c:pt idx="53">
                  <c:v>1.70402902511748</c:v>
                </c:pt>
                <c:pt idx="54">
                  <c:v>1.67304667920625</c:v>
                </c:pt>
                <c:pt idx="55">
                  <c:v>1.643170845649</c:v>
                </c:pt>
                <c:pt idx="56">
                  <c:v>1.6143432869534</c:v>
                </c:pt>
                <c:pt idx="57">
                  <c:v>1.58650978200593</c:v>
                </c:pt>
                <c:pt idx="58">
                  <c:v>1.59102532738084</c:v>
                </c:pt>
                <c:pt idx="59">
                  <c:v>1.61985874304581</c:v>
                </c:pt>
                <c:pt idx="60">
                  <c:v>1.5933036816844</c:v>
                </c:pt>
                <c:pt idx="61">
                  <c:v>1.58703846472066</c:v>
                </c:pt>
                <c:pt idx="62">
                  <c:v>1.56184737797907</c:v>
                </c:pt>
                <c:pt idx="63">
                  <c:v>1.53744351269814</c:v>
                </c:pt>
                <c:pt idx="64">
                  <c:v>1.51897632165312</c:v>
                </c:pt>
                <c:pt idx="65">
                  <c:v>1.4959615289008</c:v>
                </c:pt>
                <c:pt idx="66">
                  <c:v>1.50494661730382</c:v>
                </c:pt>
                <c:pt idx="67">
                  <c:v>1.48382073769603</c:v>
                </c:pt>
                <c:pt idx="68">
                  <c:v>1.46231608932362</c:v>
                </c:pt>
                <c:pt idx="69">
                  <c:v>1.49986984462468</c:v>
                </c:pt>
                <c:pt idx="70">
                  <c:v>1.53948143706519</c:v>
                </c:pt>
                <c:pt idx="71">
                  <c:v>1.63881729486711</c:v>
                </c:pt>
                <c:pt idx="72">
                  <c:v>1.61636774288263</c:v>
                </c:pt>
                <c:pt idx="73">
                  <c:v>1.59648592197257</c:v>
                </c:pt>
                <c:pt idx="74">
                  <c:v>1.57519944301294</c:v>
                </c:pt>
                <c:pt idx="75">
                  <c:v>1.55447313455224</c:v>
                </c:pt>
                <c:pt idx="76">
                  <c:v>1.53428517176585</c:v>
                </c:pt>
                <c:pt idx="77">
                  <c:v>1.5146148490509</c:v>
                </c:pt>
                <c:pt idx="78">
                  <c:v>1.4954425091895</c:v>
                </c:pt>
                <c:pt idx="79">
                  <c:v>1.47674947782463</c:v>
                </c:pt>
                <c:pt idx="80">
                  <c:v>1.45851800278976</c:v>
                </c:pt>
                <c:pt idx="81">
                  <c:v>1.44073119787769</c:v>
                </c:pt>
                <c:pt idx="82">
                  <c:v>1.42337299067434</c:v>
                </c:pt>
                <c:pt idx="83">
                  <c:v>1.4064280741187</c:v>
                </c:pt>
                <c:pt idx="84">
                  <c:v>1.42530664742923</c:v>
                </c:pt>
                <c:pt idx="85">
                  <c:v>1.47536897266574</c:v>
                </c:pt>
                <c:pt idx="86">
                  <c:v>1.45841070861211</c:v>
                </c:pt>
                <c:pt idx="87">
                  <c:v>1.44183785965061</c:v>
                </c:pt>
                <c:pt idx="88">
                  <c:v>1.47525017747847</c:v>
                </c:pt>
                <c:pt idx="89">
                  <c:v>1.45885850883982</c:v>
                </c:pt>
                <c:pt idx="90">
                  <c:v>1.44282709665476</c:v>
                </c:pt>
                <c:pt idx="91">
                  <c:v>1.44868350128347</c:v>
                </c:pt>
                <c:pt idx="92">
                  <c:v>1.46035898248785</c:v>
                </c:pt>
                <c:pt idx="93">
                  <c:v>1.4448232486316</c:v>
                </c:pt>
                <c:pt idx="94">
                  <c:v>1.51195142112845</c:v>
                </c:pt>
                <c:pt idx="95">
                  <c:v>1.49620192715837</c:v>
                </c:pt>
                <c:pt idx="96">
                  <c:v>1.48077716502271</c:v>
                </c:pt>
                <c:pt idx="97">
                  <c:v>1.46566719395105</c:v>
                </c:pt>
                <c:pt idx="98">
                  <c:v>1.45086247482023</c:v>
                </c:pt>
                <c:pt idx="99">
                  <c:v>1.43635385007203</c:v>
                </c:pt>
                <c:pt idx="100">
                  <c:v>1.42213252482379</c:v>
                </c:pt>
                <c:pt idx="101">
                  <c:v>1.40819004909023</c:v>
                </c:pt>
                <c:pt idx="102">
                  <c:v>1.40842195498569</c:v>
                </c:pt>
                <c:pt idx="103">
                  <c:v>1.42873609491549</c:v>
                </c:pt>
                <c:pt idx="104">
                  <c:v>1.44991954302215</c:v>
                </c:pt>
                <c:pt idx="105">
                  <c:v>1.43624105676723</c:v>
                </c:pt>
                <c:pt idx="106">
                  <c:v>1.43572972094513</c:v>
                </c:pt>
                <c:pt idx="107">
                  <c:v>1.4807795804706</c:v>
                </c:pt>
                <c:pt idx="108">
                  <c:v>1.49495709604015</c:v>
                </c:pt>
                <c:pt idx="109">
                  <c:v>1.48136657698524</c:v>
                </c:pt>
                <c:pt idx="110">
                  <c:v>1.46802093214753</c:v>
                </c:pt>
                <c:pt idx="111">
                  <c:v>1.45491360239622</c:v>
                </c:pt>
                <c:pt idx="112">
                  <c:v>1.44496915396891</c:v>
                </c:pt>
                <c:pt idx="113">
                  <c:v>1.43229398595164</c:v>
                </c:pt>
                <c:pt idx="114">
                  <c:v>1.41983925563902</c:v>
                </c:pt>
                <c:pt idx="115">
                  <c:v>1.40759926205592</c:v>
                </c:pt>
                <c:pt idx="116">
                  <c:v>1.40470292039727</c:v>
                </c:pt>
                <c:pt idx="117">
                  <c:v>1.39279865836</c:v>
                </c:pt>
                <c:pt idx="118">
                  <c:v>1.38109446795361</c:v>
                </c:pt>
                <c:pt idx="119">
                  <c:v>1.38284820390653</c:v>
                </c:pt>
                <c:pt idx="120">
                  <c:v>1.37904889684916</c:v>
                </c:pt>
                <c:pt idx="121">
                  <c:v>1.36774521736679</c:v>
                </c:pt>
                <c:pt idx="122">
                  <c:v>1.3566253375508</c:v>
                </c:pt>
                <c:pt idx="123">
                  <c:v>1.34568481063507</c:v>
                </c:pt>
                <c:pt idx="124">
                  <c:v>1.3556748509783</c:v>
                </c:pt>
                <c:pt idx="125">
                  <c:v>1.34491552676419</c:v>
                </c:pt>
                <c:pt idx="126">
                  <c:v>1.33432564072668</c:v>
                </c:pt>
                <c:pt idx="127">
                  <c:v>1.34633139836992</c:v>
                </c:pt>
                <c:pt idx="128">
                  <c:v>1.37943594438383</c:v>
                </c:pt>
                <c:pt idx="129">
                  <c:v>1.37256018616212</c:v>
                </c:pt>
                <c:pt idx="130">
                  <c:v>1.3714988719319</c:v>
                </c:pt>
                <c:pt idx="131">
                  <c:v>1.36110872896272</c:v>
                </c:pt>
                <c:pt idx="132">
                  <c:v>1.40959570325699</c:v>
                </c:pt>
                <c:pt idx="133">
                  <c:v>1.45795885852471</c:v>
                </c:pt>
                <c:pt idx="134">
                  <c:v>1.44715916327638</c:v>
                </c:pt>
                <c:pt idx="135">
                  <c:v>1.43651828707582</c:v>
                </c:pt>
                <c:pt idx="136">
                  <c:v>1.42603275213366</c:v>
                </c:pt>
                <c:pt idx="137">
                  <c:v>1.44635004896687</c:v>
                </c:pt>
                <c:pt idx="138">
                  <c:v>1.43594465293113</c:v>
                </c:pt>
                <c:pt idx="139">
                  <c:v>1.43084026063116</c:v>
                </c:pt>
                <c:pt idx="140">
                  <c:v>1.42395407214729</c:v>
                </c:pt>
                <c:pt idx="141">
                  <c:v>1.41392622656879</c:v>
                </c:pt>
                <c:pt idx="142">
                  <c:v>1.41117258715188</c:v>
                </c:pt>
                <c:pt idx="143">
                  <c:v>1.40148789504152</c:v>
                </c:pt>
                <c:pt idx="144">
                  <c:v>1.39182246128261</c:v>
                </c:pt>
                <c:pt idx="145">
                  <c:v>1.40933249930678</c:v>
                </c:pt>
                <c:pt idx="146">
                  <c:v>1.41135227320604</c:v>
                </c:pt>
                <c:pt idx="147">
                  <c:v>1.40181610919789</c:v>
                </c:pt>
                <c:pt idx="148">
                  <c:v>1.39240794739119</c:v>
                </c:pt>
                <c:pt idx="149">
                  <c:v>1.38312522774192</c:v>
                </c:pt>
                <c:pt idx="150">
                  <c:v>1.37396545802177</c:v>
                </c:pt>
                <c:pt idx="151">
                  <c:v>1.36492621158742</c:v>
                </c:pt>
                <c:pt idx="152">
                  <c:v>1.35600512523718</c:v>
                </c:pt>
                <c:pt idx="153">
                  <c:v>1.36176086226645</c:v>
                </c:pt>
                <c:pt idx="154">
                  <c:v>1.35297530831634</c:v>
                </c:pt>
                <c:pt idx="155">
                  <c:v>1.36490003253714</c:v>
                </c:pt>
                <c:pt idx="156">
                  <c:v>1.36927329568044</c:v>
                </c:pt>
                <c:pt idx="157">
                  <c:v>1.36060700899892</c:v>
                </c:pt>
                <c:pt idx="158">
                  <c:v>1.3909810696003</c:v>
                </c:pt>
                <c:pt idx="159">
                  <c:v>1.3822874379153</c:v>
                </c:pt>
                <c:pt idx="160">
                  <c:v>1.37370180165496</c:v>
                </c:pt>
                <c:pt idx="161">
                  <c:v>1.365222160904</c:v>
                </c:pt>
                <c:pt idx="162">
                  <c:v>1.37548957789227</c:v>
                </c:pt>
                <c:pt idx="163">
                  <c:v>1.36710244631975</c:v>
                </c:pt>
                <c:pt idx="164">
                  <c:v>1.35881697694812</c:v>
                </c:pt>
                <c:pt idx="165">
                  <c:v>1.35063133250867</c:v>
                </c:pt>
                <c:pt idx="166">
                  <c:v>1.34795607636055</c:v>
                </c:pt>
                <c:pt idx="167">
                  <c:v>1.33993252828697</c:v>
                </c:pt>
                <c:pt idx="168">
                  <c:v>1.33200393344504</c:v>
                </c:pt>
                <c:pt idx="169">
                  <c:v>1.35611113865234</c:v>
                </c:pt>
                <c:pt idx="170">
                  <c:v>1.38169895050547</c:v>
                </c:pt>
                <c:pt idx="171">
                  <c:v>1.3736658170723</c:v>
                </c:pt>
                <c:pt idx="172">
                  <c:v>1.36572555223373</c:v>
                </c:pt>
                <c:pt idx="173">
                  <c:v>1.3578765548071</c:v>
                </c:pt>
                <c:pt idx="174">
                  <c:v>1.39571085924313</c:v>
                </c:pt>
                <c:pt idx="175">
                  <c:v>1.38778068390652</c:v>
                </c:pt>
                <c:pt idx="176">
                  <c:v>1.37994011507089</c:v>
                </c:pt>
                <c:pt idx="177">
                  <c:v>1.37218764251431</c:v>
                </c:pt>
                <c:pt idx="178">
                  <c:v>1.36452178976283</c:v>
                </c:pt>
                <c:pt idx="179">
                  <c:v>1.38652292405297</c:v>
                </c:pt>
                <c:pt idx="180">
                  <c:v>1.37886257640627</c:v>
                </c:pt>
                <c:pt idx="181">
                  <c:v>1.37253342359326</c:v>
                </c:pt>
                <c:pt idx="182">
                  <c:v>1.36503324095068</c:v>
                </c:pt>
                <c:pt idx="183">
                  <c:v>1.35761458203247</c:v>
                </c:pt>
                <c:pt idx="184">
                  <c:v>1.35027612483229</c:v>
                </c:pt>
                <c:pt idx="185">
                  <c:v>1.3639385460938</c:v>
                </c:pt>
                <c:pt idx="186">
                  <c:v>1.35761425074455</c:v>
                </c:pt>
                <c:pt idx="187">
                  <c:v>1.36546300553578</c:v>
                </c:pt>
                <c:pt idx="188">
                  <c:v>1.35823833354882</c:v>
                </c:pt>
                <c:pt idx="189">
                  <c:v>1.35108971074067</c:v>
                </c:pt>
                <c:pt idx="190">
                  <c:v>1.35161706387576</c:v>
                </c:pt>
                <c:pt idx="191">
                  <c:v>1.36685178253797</c:v>
                </c:pt>
                <c:pt idx="192">
                  <c:v>1.35976964894969</c:v>
                </c:pt>
                <c:pt idx="193">
                  <c:v>1.35276052704789</c:v>
                </c:pt>
                <c:pt idx="194">
                  <c:v>1.38421894285458</c:v>
                </c:pt>
                <c:pt idx="195">
                  <c:v>1.37715660130941</c:v>
                </c:pt>
                <c:pt idx="196">
                  <c:v>1.37016595866317</c:v>
                </c:pt>
                <c:pt idx="197">
                  <c:v>1.37695136681766</c:v>
                </c:pt>
                <c:pt idx="198">
                  <c:v>1.37003201321556</c:v>
                </c:pt>
                <c:pt idx="199">
                  <c:v>1.3900903202545</c:v>
                </c:pt>
                <c:pt idx="200">
                  <c:v>1.39378896530321</c:v>
                </c:pt>
                <c:pt idx="201">
                  <c:v>1.43498256167607</c:v>
                </c:pt>
                <c:pt idx="202">
                  <c:v>1.46014729715215</c:v>
                </c:pt>
                <c:pt idx="203">
                  <c:v>1.46873999309024</c:v>
                </c:pt>
                <c:pt idx="204">
                  <c:v>1.47802960783985</c:v>
                </c:pt>
                <c:pt idx="205">
                  <c:v>1.47085470683092</c:v>
                </c:pt>
                <c:pt idx="206">
                  <c:v>1.46692895519357</c:v>
                </c:pt>
                <c:pt idx="207">
                  <c:v>1.48399330664951</c:v>
                </c:pt>
                <c:pt idx="208">
                  <c:v>1.5189332388734</c:v>
                </c:pt>
                <c:pt idx="209">
                  <c:v>1.51170022345019</c:v>
                </c:pt>
                <c:pt idx="210">
                  <c:v>1.50705850675046</c:v>
                </c:pt>
                <c:pt idx="211">
                  <c:v>1.50342799305941</c:v>
                </c:pt>
                <c:pt idx="212">
                  <c:v>1.51017959312604</c:v>
                </c:pt>
                <c:pt idx="213">
                  <c:v>1.50312267913947</c:v>
                </c:pt>
                <c:pt idx="214">
                  <c:v>1.55559045209413</c:v>
                </c:pt>
                <c:pt idx="215">
                  <c:v>1.54838864444554</c:v>
                </c:pt>
                <c:pt idx="216">
                  <c:v>1.54125321290432</c:v>
                </c:pt>
                <c:pt idx="217">
                  <c:v>1.5352075459046</c:v>
                </c:pt>
                <c:pt idx="218">
                  <c:v>1.52819746578632</c:v>
                </c:pt>
                <c:pt idx="219">
                  <c:v>1.55268220039837</c:v>
                </c:pt>
                <c:pt idx="220">
                  <c:v>1.54565648908435</c:v>
                </c:pt>
                <c:pt idx="221">
                  <c:v>1.53869407246686</c:v>
                </c:pt>
                <c:pt idx="222">
                  <c:v>1.55058409173765</c:v>
                </c:pt>
                <c:pt idx="223">
                  <c:v>1.54366184132811</c:v>
                </c:pt>
                <c:pt idx="224">
                  <c:v>1.55575242506757</c:v>
                </c:pt>
                <c:pt idx="225">
                  <c:v>1.56172649092238</c:v>
                </c:pt>
                <c:pt idx="226">
                  <c:v>1.55484663853946</c:v>
                </c:pt>
                <c:pt idx="227">
                  <c:v>1.55343133821705</c:v>
                </c:pt>
                <c:pt idx="228">
                  <c:v>1.56810906706711</c:v>
                </c:pt>
                <c:pt idx="229">
                  <c:v>1.56129120155812</c:v>
                </c:pt>
                <c:pt idx="230">
                  <c:v>1.55952496408564</c:v>
                </c:pt>
                <c:pt idx="231">
                  <c:v>1.5528028737232</c:v>
                </c:pt>
                <c:pt idx="232">
                  <c:v>1.58221097922368</c:v>
                </c:pt>
                <c:pt idx="233">
                  <c:v>1.57544939384239</c:v>
                </c:pt>
                <c:pt idx="234">
                  <c:v>1.56874535386859</c:v>
                </c:pt>
                <c:pt idx="235">
                  <c:v>1.56209812779287</c:v>
                </c:pt>
                <c:pt idx="236">
                  <c:v>1.55550699645198</c:v>
                </c:pt>
                <c:pt idx="237">
                  <c:v>1.5489712527694</c:v>
                </c:pt>
                <c:pt idx="238">
                  <c:v>1.54249020150259</c:v>
                </c:pt>
                <c:pt idx="239">
                  <c:v>1.5441093265481</c:v>
                </c:pt>
                <c:pt idx="240">
                  <c:v>1.53770223390682</c:v>
                </c:pt>
                <c:pt idx="241">
                  <c:v>1.54800343440972</c:v>
                </c:pt>
                <c:pt idx="242">
                  <c:v>1.54163304990597</c:v>
                </c:pt>
                <c:pt idx="243">
                  <c:v>1.53904568592273</c:v>
                </c:pt>
                <c:pt idx="244">
                  <c:v>1.59486546333933</c:v>
                </c:pt>
                <c:pt idx="245">
                  <c:v>1.58838227039892</c:v>
                </c:pt>
                <c:pt idx="246">
                  <c:v>1.58195157294792</c:v>
                </c:pt>
                <c:pt idx="247">
                  <c:v>1.57557273596022</c:v>
                </c:pt>
                <c:pt idx="248">
                  <c:v>1.56924513461098</c:v>
                </c:pt>
                <c:pt idx="249">
                  <c:v>1.56296815407254</c:v>
                </c:pt>
                <c:pt idx="250">
                  <c:v>1.55674118931528</c:v>
                </c:pt>
                <c:pt idx="251">
                  <c:v>1.55516235231251</c:v>
                </c:pt>
                <c:pt idx="252">
                  <c:v>1.55496676072705</c:v>
                </c:pt>
                <c:pt idx="253">
                  <c:v>1.54884484434623</c:v>
                </c:pt>
                <c:pt idx="254">
                  <c:v>1.5476222882207</c:v>
                </c:pt>
                <c:pt idx="255">
                  <c:v>1.54273356164912</c:v>
                </c:pt>
                <c:pt idx="256">
                  <c:v>1.5514409942245</c:v>
                </c:pt>
                <c:pt idx="257">
                  <c:v>1.55171509668454</c:v>
                </c:pt>
                <c:pt idx="258">
                  <c:v>1.54572391870506</c:v>
                </c:pt>
                <c:pt idx="259">
                  <c:v>1.55720135020999</c:v>
                </c:pt>
                <c:pt idx="260">
                  <c:v>1.55123506151187</c:v>
                </c:pt>
                <c:pt idx="261">
                  <c:v>1.54531431700228</c:v>
                </c:pt>
                <c:pt idx="262">
                  <c:v>1.54349348737467</c:v>
                </c:pt>
                <c:pt idx="263">
                  <c:v>1.53764692113462</c:v>
                </c:pt>
                <c:pt idx="264">
                  <c:v>1.53184447992279</c:v>
                </c:pt>
                <c:pt idx="265">
                  <c:v>1.5321378265943</c:v>
                </c:pt>
                <c:pt idx="266">
                  <c:v>1.52639948267447</c:v>
                </c:pt>
                <c:pt idx="267">
                  <c:v>1.52070396221673</c:v>
                </c:pt>
                <c:pt idx="268">
                  <c:v>1.515050787636</c:v>
                </c:pt>
                <c:pt idx="269">
                  <c:v>1.5138749746611</c:v>
                </c:pt>
                <c:pt idx="270">
                  <c:v>1.52928871386752</c:v>
                </c:pt>
                <c:pt idx="271">
                  <c:v>1.52366632889006</c:v>
                </c:pt>
                <c:pt idx="272">
                  <c:v>1.52312158652455</c:v>
                </c:pt>
                <c:pt idx="273">
                  <c:v>1.53159040235343</c:v>
                </c:pt>
                <c:pt idx="274">
                  <c:v>1.52602098270851</c:v>
                </c:pt>
                <c:pt idx="275">
                  <c:v>1.52654989500056</c:v>
                </c:pt>
                <c:pt idx="276">
                  <c:v>1.53625841099276</c:v>
                </c:pt>
                <c:pt idx="277">
                  <c:v>1.54922636245306</c:v>
                </c:pt>
                <c:pt idx="278">
                  <c:v>1.54367357979194</c:v>
                </c:pt>
                <c:pt idx="279">
                  <c:v>1.54264011336425</c:v>
                </c:pt>
                <c:pt idx="280">
                  <c:v>1.53715029089676</c:v>
                </c:pt>
                <c:pt idx="281">
                  <c:v>1.53169940334039</c:v>
                </c:pt>
                <c:pt idx="282">
                  <c:v>1.52628703795756</c:v>
                </c:pt>
                <c:pt idx="283">
                  <c:v>1.5209127878239</c:v>
                </c:pt>
                <c:pt idx="284">
                  <c:v>1.53022743896513</c:v>
                </c:pt>
                <c:pt idx="285">
                  <c:v>1.52487699337434</c:v>
                </c:pt>
                <c:pt idx="286">
                  <c:v>1.51956383311868</c:v>
                </c:pt>
                <c:pt idx="287">
                  <c:v>1.51428756980924</c:v>
                </c:pt>
                <c:pt idx="288">
                  <c:v>1.50904782043274</c:v>
                </c:pt>
                <c:pt idx="289">
                  <c:v>1.50384420725883</c:v>
                </c:pt>
                <c:pt idx="290">
                  <c:v>1.51138484613577</c:v>
                </c:pt>
                <c:pt idx="291">
                  <c:v>1.51877472565501</c:v>
                </c:pt>
                <c:pt idx="292">
                  <c:v>1.52182758365248</c:v>
                </c:pt>
                <c:pt idx="293">
                  <c:v>1.53186962637256</c:v>
                </c:pt>
                <c:pt idx="294">
                  <c:v>1.52667684797807</c:v>
                </c:pt>
                <c:pt idx="295">
                  <c:v>1.52151915592409</c:v>
                </c:pt>
                <c:pt idx="296">
                  <c:v>1.53471265144705</c:v>
                </c:pt>
                <c:pt idx="297">
                  <c:v>1.52956260899253</c:v>
                </c:pt>
                <c:pt idx="298">
                  <c:v>1.52444701498252</c:v>
                </c:pt>
                <c:pt idx="299">
                  <c:v>1.51936552493258</c:v>
                </c:pt>
                <c:pt idx="300">
                  <c:v>1.51431779893613</c:v>
                </c:pt>
                <c:pt idx="301">
                  <c:v>1.53721477289976</c:v>
                </c:pt>
                <c:pt idx="302">
                  <c:v>1.53214145681759</c:v>
                </c:pt>
                <c:pt idx="303">
                  <c:v>1.5271015178149</c:v>
                </c:pt>
                <c:pt idx="304">
                  <c:v>1.52461751871452</c:v>
                </c:pt>
                <c:pt idx="305">
                  <c:v>1.51963510852265</c:v>
                </c:pt>
                <c:pt idx="306">
                  <c:v>1.51468515702909</c:v>
                </c:pt>
                <c:pt idx="307">
                  <c:v>1.52947302083138</c:v>
                </c:pt>
                <c:pt idx="308">
                  <c:v>1.52452326995491</c:v>
                </c:pt>
                <c:pt idx="309">
                  <c:v>1.51960545295505</c:v>
                </c:pt>
                <c:pt idx="310">
                  <c:v>1.54707609303846</c:v>
                </c:pt>
                <c:pt idx="311">
                  <c:v>1.55597713903774</c:v>
                </c:pt>
                <c:pt idx="312">
                  <c:v>1.58592515498041</c:v>
                </c:pt>
                <c:pt idx="313">
                  <c:v>1.58087443792633</c:v>
                </c:pt>
                <c:pt idx="314">
                  <c:v>1.57585578891704</c:v>
                </c:pt>
                <c:pt idx="315">
                  <c:v>1.57086890350907</c:v>
                </c:pt>
                <c:pt idx="316">
                  <c:v>1.57174090405292</c:v>
                </c:pt>
                <c:pt idx="317">
                  <c:v>1.57539843891863</c:v>
                </c:pt>
                <c:pt idx="318">
                  <c:v>1.58184528817979</c:v>
                </c:pt>
                <c:pt idx="319">
                  <c:v>1.60203428890266</c:v>
                </c:pt>
                <c:pt idx="320">
                  <c:v>1.63330852215737</c:v>
                </c:pt>
                <c:pt idx="321">
                  <c:v>1.64085981579514</c:v>
                </c:pt>
                <c:pt idx="322">
                  <c:v>1.66354390005255</c:v>
                </c:pt>
                <c:pt idx="323">
                  <c:v>1.66694692879531</c:v>
                </c:pt>
                <c:pt idx="324">
                  <c:v>1.67442985900626</c:v>
                </c:pt>
                <c:pt idx="325">
                  <c:v>1.66929357109519</c:v>
                </c:pt>
                <c:pt idx="326">
                  <c:v>1.66418869778909</c:v>
                </c:pt>
                <c:pt idx="327">
                  <c:v>1.65911495175925</c:v>
                </c:pt>
                <c:pt idx="328">
                  <c:v>1.66272642748379</c:v>
                </c:pt>
                <c:pt idx="329">
                  <c:v>1.65768786255202</c:v>
                </c:pt>
                <c:pt idx="330">
                  <c:v>1.67443102508751</c:v>
                </c:pt>
                <c:pt idx="331">
                  <c:v>1.66938755814448</c:v>
                </c:pt>
                <c:pt idx="332">
                  <c:v>1.66437438229419</c:v>
                </c:pt>
                <c:pt idx="333">
                  <c:v>1.65939122546098</c:v>
                </c:pt>
                <c:pt idx="334">
                  <c:v>1.662666520629</c:v>
                </c:pt>
                <c:pt idx="335">
                  <c:v>1.65771810836522</c:v>
                </c:pt>
                <c:pt idx="336">
                  <c:v>1.65400594114141</c:v>
                </c:pt>
                <c:pt idx="337">
                  <c:v>1.64911243243981</c:v>
                </c:pt>
                <c:pt idx="338">
                  <c:v>1.64424779399603</c:v>
                </c:pt>
                <c:pt idx="339">
                  <c:v>1.63971947537578</c:v>
                </c:pt>
                <c:pt idx="340">
                  <c:v>1.6438894956563</c:v>
                </c:pt>
                <c:pt idx="341">
                  <c:v>1.63908280122456</c:v>
                </c:pt>
                <c:pt idx="342">
                  <c:v>1.6343041341656</c:v>
                </c:pt>
                <c:pt idx="343">
                  <c:v>1.62955325005465</c:v>
                </c:pt>
                <c:pt idx="344">
                  <c:v>1.62841192561019</c:v>
                </c:pt>
                <c:pt idx="345">
                  <c:v>1.6427528101862</c:v>
                </c:pt>
                <c:pt idx="346">
                  <c:v>1.64694602360023</c:v>
                </c:pt>
                <c:pt idx="347">
                  <c:v>1.64221342008414</c:v>
                </c:pt>
                <c:pt idx="348">
                  <c:v>1.6375079375051</c:v>
                </c:pt>
                <c:pt idx="349">
                  <c:v>1.64681952170455</c:v>
                </c:pt>
                <c:pt idx="350">
                  <c:v>1.66757300169772</c:v>
                </c:pt>
                <c:pt idx="351">
                  <c:v>1.66283557839744</c:v>
                </c:pt>
                <c:pt idx="352">
                  <c:v>1.66905775252723</c:v>
                </c:pt>
                <c:pt idx="353">
                  <c:v>1.66434290011896</c:v>
                </c:pt>
                <c:pt idx="354">
                  <c:v>1.66708683440704</c:v>
                </c:pt>
                <c:pt idx="355">
                  <c:v>1.6624040062205</c:v>
                </c:pt>
                <c:pt idx="356">
                  <c:v>1.65774741236554</c:v>
                </c:pt>
                <c:pt idx="357">
                  <c:v>1.66540745713313</c:v>
                </c:pt>
                <c:pt idx="358">
                  <c:v>1.67243204417336</c:v>
                </c:pt>
                <c:pt idx="359">
                  <c:v>1.67381787572149</c:v>
                </c:pt>
                <c:pt idx="360">
                  <c:v>1.6691812611073</c:v>
                </c:pt>
                <c:pt idx="361">
                  <c:v>1.67933486746813</c:v>
                </c:pt>
                <c:pt idx="362">
                  <c:v>1.67470860061561</c:v>
                </c:pt>
                <c:pt idx="363">
                  <c:v>1.67791425835106</c:v>
                </c:pt>
                <c:pt idx="364">
                  <c:v>1.67331723298571</c:v>
                </c:pt>
                <c:pt idx="365">
                  <c:v>1.66874532797755</c:v>
                </c:pt>
                <c:pt idx="366">
                  <c:v>1.66923922929106</c:v>
                </c:pt>
                <c:pt idx="367">
                  <c:v>1.6647032531245</c:v>
                </c:pt>
                <c:pt idx="368">
                  <c:v>1.66019186219463</c:v>
                </c:pt>
                <c:pt idx="369">
                  <c:v>1.65570485716167</c:v>
                </c:pt>
                <c:pt idx="370">
                  <c:v>1.66349660835232</c:v>
                </c:pt>
                <c:pt idx="371">
                  <c:v>1.67411479478996</c:v>
                </c:pt>
                <c:pt idx="372">
                  <c:v>1.66962655137229</c:v>
                </c:pt>
                <c:pt idx="373">
                  <c:v>1.66793166307738</c:v>
                </c:pt>
                <c:pt idx="374">
                  <c:v>1.66348384530917</c:v>
                </c:pt>
                <c:pt idx="375">
                  <c:v>1.65905968614611</c:v>
                </c:pt>
                <c:pt idx="376">
                  <c:v>1.65465899732345</c:v>
                </c:pt>
                <c:pt idx="377">
                  <c:v>1.65028159256862</c:v>
                </c:pt>
                <c:pt idx="378">
                  <c:v>1.64662877536306</c:v>
                </c:pt>
                <c:pt idx="379">
                  <c:v>1.6510257138699</c:v>
                </c:pt>
                <c:pt idx="380">
                  <c:v>1.65442266650132</c:v>
                </c:pt>
                <c:pt idx="381">
                  <c:v>1.65560494224482</c:v>
                </c:pt>
                <c:pt idx="382">
                  <c:v>1.65896937101282</c:v>
                </c:pt>
                <c:pt idx="383">
                  <c:v>1.6546491382758</c:v>
                </c:pt>
                <c:pt idx="384">
                  <c:v>1.65330360986293</c:v>
                </c:pt>
                <c:pt idx="385">
                  <c:v>1.6546500587006</c:v>
                </c:pt>
                <c:pt idx="386">
                  <c:v>1.67117822018643</c:v>
                </c:pt>
                <c:pt idx="387">
                  <c:v>1.68021900761877</c:v>
                </c:pt>
                <c:pt idx="388">
                  <c:v>1.68300614779711</c:v>
                </c:pt>
                <c:pt idx="389">
                  <c:v>1.67869074741815</c:v>
                </c:pt>
                <c:pt idx="390">
                  <c:v>1.67439742069841</c:v>
                </c:pt>
                <c:pt idx="391">
                  <c:v>1.70969071363628</c:v>
                </c:pt>
                <c:pt idx="392">
                  <c:v>1.70534035558631</c:v>
                </c:pt>
                <c:pt idx="393">
                  <c:v>1.71593558775136</c:v>
                </c:pt>
                <c:pt idx="394">
                  <c:v>1.71159144702287</c:v>
                </c:pt>
                <c:pt idx="395">
                  <c:v>1.71892442733082</c:v>
                </c:pt>
                <c:pt idx="396">
                  <c:v>1.71459464287911</c:v>
                </c:pt>
                <c:pt idx="397">
                  <c:v>1.7208266193428</c:v>
                </c:pt>
                <c:pt idx="398">
                  <c:v>1.71651377067277</c:v>
                </c:pt>
                <c:pt idx="399">
                  <c:v>1.71222248624609</c:v>
                </c:pt>
                <c:pt idx="400">
                  <c:v>1.7103039196037</c:v>
                </c:pt>
                <c:pt idx="401">
                  <c:v>1.70604943224151</c:v>
                </c:pt>
                <c:pt idx="402">
                  <c:v>1.71383754499862</c:v>
                </c:pt>
                <c:pt idx="403">
                  <c:v>1.71287360034392</c:v>
                </c:pt>
                <c:pt idx="404">
                  <c:v>1.72690186210458</c:v>
                </c:pt>
                <c:pt idx="405">
                  <c:v>1.73454958354312</c:v>
                </c:pt>
                <c:pt idx="406">
                  <c:v>1.73028779095457</c:v>
                </c:pt>
                <c:pt idx="407">
                  <c:v>1.72604688950615</c:v>
                </c:pt>
                <c:pt idx="408">
                  <c:v>1.73930811561843</c:v>
                </c:pt>
                <c:pt idx="409">
                  <c:v>1.75236793687166</c:v>
                </c:pt>
                <c:pt idx="410">
                  <c:v>1.75646623223614</c:v>
                </c:pt>
                <c:pt idx="411">
                  <c:v>1.75220296468217</c:v>
                </c:pt>
                <c:pt idx="412">
                  <c:v>1.74914577708292</c:v>
                </c:pt>
                <c:pt idx="413">
                  <c:v>1.74492078728321</c:v>
                </c:pt>
                <c:pt idx="414">
                  <c:v>1.74071615888012</c:v>
                </c:pt>
                <c:pt idx="415">
                  <c:v>1.74136579022439</c:v>
                </c:pt>
                <c:pt idx="416">
                  <c:v>1.73846224772583</c:v>
                </c:pt>
                <c:pt idx="417">
                  <c:v>1.76824034238168</c:v>
                </c:pt>
                <c:pt idx="418">
                  <c:v>1.76402019836645</c:v>
                </c:pt>
                <c:pt idx="419">
                  <c:v>1.7598201502751</c:v>
                </c:pt>
                <c:pt idx="420">
                  <c:v>1.75564005490627</c:v>
                </c:pt>
                <c:pt idx="421">
                  <c:v>1.75147977041597</c:v>
                </c:pt>
                <c:pt idx="422">
                  <c:v>1.75302429073767</c:v>
                </c:pt>
                <c:pt idx="423">
                  <c:v>1.74888979948593</c:v>
                </c:pt>
                <c:pt idx="424">
                  <c:v>1.74477476466361</c:v>
                </c:pt>
                <c:pt idx="425">
                  <c:v>1.7406790492536</c:v>
                </c:pt>
                <c:pt idx="426">
                  <c:v>1.73660251752233</c:v>
                </c:pt>
                <c:pt idx="427">
                  <c:v>1.73254503500475</c:v>
                </c:pt>
                <c:pt idx="428">
                  <c:v>1.72850646848959</c:v>
                </c:pt>
                <c:pt idx="429">
                  <c:v>1.72725802008477</c:v>
                </c:pt>
                <c:pt idx="430">
                  <c:v>1.72325046087344</c:v>
                </c:pt>
                <c:pt idx="431">
                  <c:v>1.71926145517697</c:v>
                </c:pt>
                <c:pt idx="432">
                  <c:v>1.73124124805243</c:v>
                </c:pt>
                <c:pt idx="433">
                  <c:v>1.73528339863294</c:v>
                </c:pt>
                <c:pt idx="434">
                  <c:v>1.7312942413947</c:v>
                </c:pt>
                <c:pt idx="435">
                  <c:v>1.75793049580436</c:v>
                </c:pt>
                <c:pt idx="436">
                  <c:v>1.75390777155766</c:v>
                </c:pt>
                <c:pt idx="437">
                  <c:v>1.76950409970822</c:v>
                </c:pt>
                <c:pt idx="438">
                  <c:v>1.76547333866105</c:v>
                </c:pt>
                <c:pt idx="439">
                  <c:v>1.77387237284003</c:v>
                </c:pt>
                <c:pt idx="440">
                  <c:v>1.78664758774849</c:v>
                </c:pt>
                <c:pt idx="441">
                  <c:v>1.7889286249537</c:v>
                </c:pt>
                <c:pt idx="442">
                  <c:v>1.82195466245922</c:v>
                </c:pt>
                <c:pt idx="443">
                  <c:v>1.8178511609672</c:v>
                </c:pt>
                <c:pt idx="444">
                  <c:v>1.81947713003317</c:v>
                </c:pt>
                <c:pt idx="445">
                  <c:v>1.82133160649625</c:v>
                </c:pt>
                <c:pt idx="446">
                  <c:v>1.8316350149818</c:v>
                </c:pt>
                <c:pt idx="447">
                  <c:v>1.83218458757583</c:v>
                </c:pt>
                <c:pt idx="448">
                  <c:v>1.84673287380922</c:v>
                </c:pt>
                <c:pt idx="449">
                  <c:v>1.84875772653885</c:v>
                </c:pt>
                <c:pt idx="450">
                  <c:v>1.84465848546005</c:v>
                </c:pt>
                <c:pt idx="451">
                  <c:v>1.84057738261611</c:v>
                </c:pt>
                <c:pt idx="452">
                  <c:v>1.83651429788628</c:v>
                </c:pt>
                <c:pt idx="453">
                  <c:v>1.83246911220811</c:v>
                </c:pt>
                <c:pt idx="454">
                  <c:v>1.83424088561496</c:v>
                </c:pt>
                <c:pt idx="455">
                  <c:v>1.83021842753247</c:v>
                </c:pt>
                <c:pt idx="456">
                  <c:v>1.83153585939945</c:v>
                </c:pt>
                <c:pt idx="457">
                  <c:v>1.82753687280687</c:v>
                </c:pt>
                <c:pt idx="458">
                  <c:v>1.82355531099248</c:v>
                </c:pt>
                <c:pt idx="459">
                  <c:v>1.82075370567204</c:v>
                </c:pt>
                <c:pt idx="460">
                  <c:v>1.82160794976498</c:v>
                </c:pt>
                <c:pt idx="461">
                  <c:v>1.81766507541484</c:v>
                </c:pt>
                <c:pt idx="462">
                  <c:v>1.81373923291934</c:v>
                </c:pt>
                <c:pt idx="463">
                  <c:v>1.80983031215874</c:v>
                </c:pt>
                <c:pt idx="464">
                  <c:v>1.81378187193192</c:v>
                </c:pt>
                <c:pt idx="465">
                  <c:v>1.81257788573028</c:v>
                </c:pt>
                <c:pt idx="466">
                  <c:v>1.83113265228879</c:v>
                </c:pt>
                <c:pt idx="467">
                  <c:v>1.82721997568133</c:v>
                </c:pt>
                <c:pt idx="468">
                  <c:v>1.83018204277967</c:v>
                </c:pt>
                <c:pt idx="469">
                  <c:v>1.83544888836105</c:v>
                </c:pt>
                <c:pt idx="470">
                  <c:v>1.84404635959048</c:v>
                </c:pt>
                <c:pt idx="471">
                  <c:v>1.85312100427041</c:v>
                </c:pt>
                <c:pt idx="472">
                  <c:v>1.85721202670174</c:v>
                </c:pt>
                <c:pt idx="473">
                  <c:v>1.85745939081482</c:v>
                </c:pt>
                <c:pt idx="474">
                  <c:v>1.85354894999205</c:v>
                </c:pt>
                <c:pt idx="475">
                  <c:v>1.84965493959291</c:v>
                </c:pt>
                <c:pt idx="476">
                  <c:v>1.84577725628139</c:v>
                </c:pt>
                <c:pt idx="477">
                  <c:v>1.85274848666604</c:v>
                </c:pt>
                <c:pt idx="478">
                  <c:v>1.87014425107203</c:v>
                </c:pt>
                <c:pt idx="479">
                  <c:v>1.86624811721563</c:v>
                </c:pt>
                <c:pt idx="480">
                  <c:v>1.86705054681717</c:v>
                </c:pt>
                <c:pt idx="481">
                  <c:v>1.86823165103513</c:v>
                </c:pt>
                <c:pt idx="482">
                  <c:v>1.87522388923259</c:v>
                </c:pt>
                <c:pt idx="483">
                  <c:v>1.87134945970938</c:v>
                </c:pt>
                <c:pt idx="484">
                  <c:v>1.86749100721514</c:v>
                </c:pt>
                <c:pt idx="485">
                  <c:v>1.86364843312622</c:v>
                </c:pt>
                <c:pt idx="486">
                  <c:v>1.85982163962904</c:v>
                </c:pt>
                <c:pt idx="487">
                  <c:v>1.85633417843872</c:v>
                </c:pt>
                <c:pt idx="488">
                  <c:v>1.86188238696194</c:v>
                </c:pt>
                <c:pt idx="489">
                  <c:v>1.85808262698855</c:v>
                </c:pt>
                <c:pt idx="490">
                  <c:v>1.85429834465253</c:v>
                </c:pt>
                <c:pt idx="491">
                  <c:v>1.85052944557803</c:v>
                </c:pt>
                <c:pt idx="492">
                  <c:v>1.849091264647</c:v>
                </c:pt>
                <c:pt idx="493">
                  <c:v>1.84534816492099</c:v>
                </c:pt>
                <c:pt idx="494">
                  <c:v>1.84515396645966</c:v>
                </c:pt>
                <c:pt idx="495">
                  <c:v>1.86840815996471</c:v>
                </c:pt>
                <c:pt idx="496">
                  <c:v>1.87285890004183</c:v>
                </c:pt>
                <c:pt idx="497">
                  <c:v>1.86909813919837</c:v>
                </c:pt>
                <c:pt idx="498">
                  <c:v>1.86823792262254</c:v>
                </c:pt>
                <c:pt idx="499">
                  <c:v>1.86989938800512</c:v>
                </c:pt>
                <c:pt idx="500">
                  <c:v>1.86616705389733</c:v>
                </c:pt>
                <c:pt idx="501">
                  <c:v>1.86244958964654</c:v>
                </c:pt>
                <c:pt idx="502">
                  <c:v>1.85874690656573</c:v>
                </c:pt>
                <c:pt idx="503">
                  <c:v>1.85787864264382</c:v>
                </c:pt>
                <c:pt idx="504">
                  <c:v>1.85419967503463</c:v>
                </c:pt>
                <c:pt idx="505">
                  <c:v>1.85128817388429</c:v>
                </c:pt>
                <c:pt idx="506">
                  <c:v>1.84763671792002</c:v>
                </c:pt>
                <c:pt idx="507">
                  <c:v>1.84399963776663</c:v>
                </c:pt>
                <c:pt idx="508">
                  <c:v>1.84479415822785</c:v>
                </c:pt>
                <c:pt idx="509">
                  <c:v>1.84117691478034</c:v>
                </c:pt>
                <c:pt idx="510">
                  <c:v>1.83809145156942</c:v>
                </c:pt>
                <c:pt idx="511">
                  <c:v>1.84032837503644</c:v>
                </c:pt>
                <c:pt idx="512">
                  <c:v>1.83674099028978</c:v>
                </c:pt>
                <c:pt idx="513">
                  <c:v>1.83316756423863</c:v>
                </c:pt>
                <c:pt idx="514">
                  <c:v>1.83684558412242</c:v>
                </c:pt>
                <c:pt idx="515">
                  <c:v>1.83328580585861</c:v>
                </c:pt>
                <c:pt idx="516">
                  <c:v>1.82973979849719</c:v>
                </c:pt>
                <c:pt idx="517">
                  <c:v>1.83393335500491</c:v>
                </c:pt>
                <c:pt idx="518">
                  <c:v>1.83039976472552</c:v>
                </c:pt>
                <c:pt idx="519">
                  <c:v>1.82687976517797</c:v>
                </c:pt>
                <c:pt idx="520">
                  <c:v>1.82337327810469</c:v>
                </c:pt>
                <c:pt idx="521">
                  <c:v>1.84014430285097</c:v>
                </c:pt>
                <c:pt idx="522">
                  <c:v>1.83662586250135</c:v>
                </c:pt>
                <c:pt idx="523">
                  <c:v>1.83312085131337</c:v>
                </c:pt>
                <c:pt idx="524">
                  <c:v>1.83092336664411</c:v>
                </c:pt>
                <c:pt idx="525">
                  <c:v>1.83369456990811</c:v>
                </c:pt>
                <c:pt idx="526">
                  <c:v>1.83021507357052</c:v>
                </c:pt>
                <c:pt idx="527">
                  <c:v>1.8267487571433</c:v>
                </c:pt>
                <c:pt idx="528">
                  <c:v>1.83622080862493</c:v>
                </c:pt>
                <c:pt idx="529">
                  <c:v>1.83275624106149</c:v>
                </c:pt>
                <c:pt idx="530">
                  <c:v>1.82930472271674</c:v>
                </c:pt>
                <c:pt idx="531">
                  <c:v>1.83451525965552</c:v>
                </c:pt>
                <c:pt idx="532">
                  <c:v>1.83107339237662</c:v>
                </c:pt>
                <c:pt idx="533">
                  <c:v>1.8276444159864</c:v>
                </c:pt>
                <c:pt idx="534">
                  <c:v>1.82422825819951</c:v>
                </c:pt>
                <c:pt idx="535">
                  <c:v>1.82661296415509</c:v>
                </c:pt>
                <c:pt idx="536">
                  <c:v>1.82875914936936</c:v>
                </c:pt>
                <c:pt idx="537">
                  <c:v>1.82535996879432</c:v>
                </c:pt>
                <c:pt idx="538">
                  <c:v>1.8265306284921</c:v>
                </c:pt>
                <c:pt idx="539">
                  <c:v>1.82314816436526</c:v>
                </c:pt>
                <c:pt idx="540">
                  <c:v>1.82232534155671</c:v>
                </c:pt>
                <c:pt idx="541">
                  <c:v>1.81969885678079</c:v>
                </c:pt>
                <c:pt idx="542">
                  <c:v>1.81634766183276</c:v>
                </c:pt>
                <c:pt idx="543">
                  <c:v>1.81300878745439</c:v>
                </c:pt>
                <c:pt idx="544">
                  <c:v>1.81495517155573</c:v>
                </c:pt>
                <c:pt idx="545">
                  <c:v>1.81163107783494</c:v>
                </c:pt>
                <c:pt idx="546">
                  <c:v>1.80831913802171</c:v>
                </c:pt>
                <c:pt idx="547">
                  <c:v>1.80501928558006</c:v>
                </c:pt>
                <c:pt idx="548">
                  <c:v>1.80173145445879</c:v>
                </c:pt>
                <c:pt idx="549">
                  <c:v>1.8048641781765</c:v>
                </c:pt>
                <c:pt idx="550">
                  <c:v>1.81099460771761</c:v>
                </c:pt>
                <c:pt idx="551">
                  <c:v>1.80771382038479</c:v>
                </c:pt>
                <c:pt idx="552">
                  <c:v>1.81050131683682</c:v>
                </c:pt>
                <c:pt idx="553">
                  <c:v>1.80914543269749</c:v>
                </c:pt>
                <c:pt idx="554">
                  <c:v>1.81325701977223</c:v>
                </c:pt>
                <c:pt idx="555">
                  <c:v>1.81241143880085</c:v>
                </c:pt>
                <c:pt idx="556">
                  <c:v>1.81771669917789</c:v>
                </c:pt>
                <c:pt idx="557">
                  <c:v>1.81484030698152</c:v>
                </c:pt>
                <c:pt idx="558">
                  <c:v>1.8115937232481</c:v>
                </c:pt>
                <c:pt idx="559">
                  <c:v>1.80835873445659</c:v>
                </c:pt>
                <c:pt idx="560">
                  <c:v>1.80881641270084</c:v>
                </c:pt>
                <c:pt idx="561">
                  <c:v>1.80559787815867</c:v>
                </c:pt>
                <c:pt idx="562">
                  <c:v>1.81598887826654</c:v>
                </c:pt>
                <c:pt idx="563">
                  <c:v>1.81377711002268</c:v>
                </c:pt>
                <c:pt idx="564">
                  <c:v>1.81056688504919</c:v>
                </c:pt>
                <c:pt idx="565">
                  <c:v>1.80736800362684</c:v>
                </c:pt>
                <c:pt idx="566">
                  <c:v>1.80418040573685</c:v>
                </c:pt>
                <c:pt idx="567">
                  <c:v>1.80100403178309</c:v>
                </c:pt>
                <c:pt idx="568">
                  <c:v>1.79783882258839</c:v>
                </c:pt>
                <c:pt idx="569">
                  <c:v>1.82381444750128</c:v>
                </c:pt>
                <c:pt idx="570">
                  <c:v>1.8343993758472</c:v>
                </c:pt>
                <c:pt idx="571">
                  <c:v>1.83119238393138</c:v>
                </c:pt>
                <c:pt idx="572">
                  <c:v>1.82799658570463</c:v>
                </c:pt>
                <c:pt idx="573">
                  <c:v>1.82481192266333</c:v>
                </c:pt>
                <c:pt idx="574">
                  <c:v>1.82539566376111</c:v>
                </c:pt>
                <c:pt idx="575">
                  <c:v>1.82463534981265</c:v>
                </c:pt>
                <c:pt idx="576">
                  <c:v>1.82147307017693</c:v>
                </c:pt>
                <c:pt idx="577">
                  <c:v>1.81832173268527</c:v>
                </c:pt>
                <c:pt idx="578">
                  <c:v>1.81544075161036</c:v>
                </c:pt>
                <c:pt idx="579">
                  <c:v>1.82560067934883</c:v>
                </c:pt>
                <c:pt idx="580">
                  <c:v>1.82526923062015</c:v>
                </c:pt>
                <c:pt idx="581">
                  <c:v>1.82213302919296</c:v>
                </c:pt>
                <c:pt idx="582">
                  <c:v>1.82262046562409</c:v>
                </c:pt>
                <c:pt idx="583">
                  <c:v>1.81949954016926</c:v>
                </c:pt>
                <c:pt idx="584">
                  <c:v>1.81638928454504</c:v>
                </c:pt>
                <c:pt idx="585">
                  <c:v>1.81328964412772</c:v>
                </c:pt>
                <c:pt idx="586">
                  <c:v>1.81020056466584</c:v>
                </c:pt>
                <c:pt idx="587">
                  <c:v>1.80712199227695</c:v>
                </c:pt>
                <c:pt idx="588">
                  <c:v>1.80645341856907</c:v>
                </c:pt>
                <c:pt idx="589">
                  <c:v>1.80339163311386</c:v>
                </c:pt>
                <c:pt idx="590">
                  <c:v>1.80034020903076</c:v>
                </c:pt>
                <c:pt idx="591">
                  <c:v>1.7972990938128</c:v>
                </c:pt>
                <c:pt idx="592">
                  <c:v>1.79759867755351</c:v>
                </c:pt>
                <c:pt idx="593">
                  <c:v>1.79457241715359</c:v>
                </c:pt>
                <c:pt idx="594">
                  <c:v>1.79155632905753</c:v>
                </c:pt>
                <c:pt idx="595">
                  <c:v>1.79380167871222</c:v>
                </c:pt>
                <c:pt idx="596">
                  <c:v>1.79434219908959</c:v>
                </c:pt>
                <c:pt idx="597">
                  <c:v>1.79134162685031</c:v>
                </c:pt>
                <c:pt idx="598">
                  <c:v>1.79269897454223</c:v>
                </c:pt>
                <c:pt idx="599">
                  <c:v>1.78971114291799</c:v>
                </c:pt>
                <c:pt idx="600">
                  <c:v>1.78673325416106</c:v>
                </c:pt>
                <c:pt idx="601">
                  <c:v>1.79386843489231</c:v>
                </c:pt>
                <c:pt idx="602">
                  <c:v>1.79822481421649</c:v>
                </c:pt>
                <c:pt idx="603">
                  <c:v>1.79524762081547</c:v>
                </c:pt>
                <c:pt idx="604">
                  <c:v>1.7922802693761</c:v>
                </c:pt>
                <c:pt idx="605">
                  <c:v>1.78932271117581</c:v>
                </c:pt>
                <c:pt idx="606">
                  <c:v>1.79059841943437</c:v>
                </c:pt>
                <c:pt idx="607">
                  <c:v>1.78765335624451</c:v>
                </c:pt>
                <c:pt idx="608">
                  <c:v>1.78471796485495</c:v>
                </c:pt>
                <c:pt idx="609">
                  <c:v>1.78179219769945</c:v>
                </c:pt>
                <c:pt idx="610">
                  <c:v>1.79010624987354</c:v>
                </c:pt>
                <c:pt idx="611">
                  <c:v>1.78718123966133</c:v>
                </c:pt>
                <c:pt idx="612">
                  <c:v>1.79770092263019</c:v>
                </c:pt>
                <c:pt idx="613">
                  <c:v>1.79477307096467</c:v>
                </c:pt>
                <c:pt idx="614">
                  <c:v>1.79185474076798</c:v>
                </c:pt>
                <c:pt idx="615">
                  <c:v>1.78894588566933</c:v>
                </c:pt>
                <c:pt idx="616">
                  <c:v>1.78604645959856</c:v>
                </c:pt>
                <c:pt idx="617">
                  <c:v>1.78348177333145</c:v>
                </c:pt>
                <c:pt idx="618">
                  <c:v>1.78060054267987</c:v>
                </c:pt>
                <c:pt idx="619">
                  <c:v>1.78067513396801</c:v>
                </c:pt>
                <c:pt idx="620">
                  <c:v>1.77780770219029</c:v>
                </c:pt>
                <c:pt idx="621">
                  <c:v>1.77494949045043</c:v>
                </c:pt>
                <c:pt idx="622">
                  <c:v>1.77210045435019</c:v>
                </c:pt>
                <c:pt idx="623">
                  <c:v>1.78025985813009</c:v>
                </c:pt>
                <c:pt idx="624">
                  <c:v>1.77741144235708</c:v>
                </c:pt>
                <c:pt idx="625">
                  <c:v>1.77457212695396</c:v>
                </c:pt>
                <c:pt idx="626">
                  <c:v>1.77258589424682</c:v>
                </c:pt>
                <c:pt idx="627">
                  <c:v>1.76976330524325</c:v>
                </c:pt>
                <c:pt idx="628">
                  <c:v>1.76694969108547</c:v>
                </c:pt>
                <c:pt idx="629">
                  <c:v>1.76718528267083</c:v>
                </c:pt>
                <c:pt idx="630">
                  <c:v>1.76438467208022</c:v>
                </c:pt>
                <c:pt idx="631">
                  <c:v>1.76159292418136</c:v>
                </c:pt>
                <c:pt idx="632">
                  <c:v>1.78538007763296</c:v>
                </c:pt>
                <c:pt idx="633">
                  <c:v>1.78256402072818</c:v>
                </c:pt>
                <c:pt idx="634">
                  <c:v>1.79142399666466</c:v>
                </c:pt>
                <c:pt idx="635">
                  <c:v>1.78860729226739</c:v>
                </c:pt>
                <c:pt idx="636">
                  <c:v>1.79396607573052</c:v>
                </c:pt>
                <c:pt idx="637">
                  <c:v>1.79115421667765</c:v>
                </c:pt>
                <c:pt idx="638">
                  <c:v>1.78835115843559</c:v>
                </c:pt>
                <c:pt idx="639">
                  <c:v>1.78555685975053</c:v>
                </c:pt>
                <c:pt idx="640">
                  <c:v>1.78277127962612</c:v>
                </c:pt>
                <c:pt idx="641">
                  <c:v>1.7898183404827</c:v>
                </c:pt>
                <c:pt idx="642">
                  <c:v>1.78756356160885</c:v>
                </c:pt>
                <c:pt idx="643">
                  <c:v>1.78823885640516</c:v>
                </c:pt>
                <c:pt idx="644">
                  <c:v>1.78714686891685</c:v>
                </c:pt>
                <c:pt idx="645">
                  <c:v>1.78438038769562</c:v>
                </c:pt>
                <c:pt idx="646">
                  <c:v>1.78374381188816</c:v>
                </c:pt>
                <c:pt idx="647">
                  <c:v>1.78099112082044</c:v>
                </c:pt>
                <c:pt idx="648">
                  <c:v>1.79457018517586</c:v>
                </c:pt>
                <c:pt idx="649">
                  <c:v>1.79585776691299</c:v>
                </c:pt>
                <c:pt idx="650">
                  <c:v>1.79982756178479</c:v>
                </c:pt>
                <c:pt idx="651">
                  <c:v>1.79706709006426</c:v>
                </c:pt>
                <c:pt idx="652">
                  <c:v>1.79963034177203</c:v>
                </c:pt>
                <c:pt idx="653">
                  <c:v>1.79687861342069</c:v>
                </c:pt>
                <c:pt idx="654">
                  <c:v>1.79882364922099</c:v>
                </c:pt>
                <c:pt idx="655">
                  <c:v>1.79770725672868</c:v>
                </c:pt>
                <c:pt idx="656">
                  <c:v>1.80374036538833</c:v>
                </c:pt>
                <c:pt idx="657">
                  <c:v>1.80099911863243</c:v>
                </c:pt>
                <c:pt idx="658">
                  <c:v>1.79826619129004</c:v>
                </c:pt>
                <c:pt idx="659">
                  <c:v>1.79561377281947</c:v>
                </c:pt>
                <c:pt idx="660">
                  <c:v>1.79289726181672</c:v>
                </c:pt>
                <c:pt idx="661">
                  <c:v>1.79387151988385</c:v>
                </c:pt>
                <c:pt idx="662">
                  <c:v>1.79565815455732</c:v>
                </c:pt>
                <c:pt idx="663">
                  <c:v>1.79295385010768</c:v>
                </c:pt>
                <c:pt idx="664">
                  <c:v>1.80223505335558</c:v>
                </c:pt>
                <c:pt idx="665">
                  <c:v>1.7995289947169</c:v>
                </c:pt>
                <c:pt idx="666">
                  <c:v>1.80028758709354</c:v>
                </c:pt>
                <c:pt idx="667">
                  <c:v>1.7975925457955</c:v>
                </c:pt>
                <c:pt idx="668">
                  <c:v>1.79490556142211</c:v>
                </c:pt>
                <c:pt idx="669">
                  <c:v>1.7922265978976</c:v>
                </c:pt>
                <c:pt idx="670">
                  <c:v>1.7995041368044</c:v>
                </c:pt>
                <c:pt idx="671">
                  <c:v>1.79984131680093</c:v>
                </c:pt>
                <c:pt idx="672">
                  <c:v>1.80180665709752</c:v>
                </c:pt>
                <c:pt idx="673">
                  <c:v>1.80605164280922</c:v>
                </c:pt>
                <c:pt idx="674">
                  <c:v>1.80999109419646</c:v>
                </c:pt>
                <c:pt idx="675">
                  <c:v>1.80731359257782</c:v>
                </c:pt>
                <c:pt idx="676">
                  <c:v>1.80464400086057</c:v>
                </c:pt>
                <c:pt idx="677">
                  <c:v>1.80416223337455</c:v>
                </c:pt>
                <c:pt idx="678">
                  <c:v>1.80150514613836</c:v>
                </c:pt>
                <c:pt idx="679">
                  <c:v>1.79885587386462</c:v>
                </c:pt>
                <c:pt idx="680">
                  <c:v>1.7962143821262</c:v>
                </c:pt>
                <c:pt idx="681">
                  <c:v>1.80239933478524</c:v>
                </c:pt>
                <c:pt idx="682">
                  <c:v>1.80942661215814</c:v>
                </c:pt>
                <c:pt idx="683">
                  <c:v>1.81449324510155</c:v>
                </c:pt>
                <c:pt idx="684">
                  <c:v>1.81184434985323</c:v>
                </c:pt>
                <c:pt idx="685">
                  <c:v>1.80920317733158</c:v>
                </c:pt>
                <c:pt idx="686">
                  <c:v>1.8065696938129</c:v>
                </c:pt>
                <c:pt idx="687">
                  <c:v>1.80759527778448</c:v>
                </c:pt>
                <c:pt idx="688">
                  <c:v>1.80497177230148</c:v>
                </c:pt>
                <c:pt idx="689">
                  <c:v>1.8023558711822</c:v>
                </c:pt>
                <c:pt idx="690">
                  <c:v>1.79974754141204</c:v>
                </c:pt>
                <c:pt idx="691">
                  <c:v>1.79714675016723</c:v>
                </c:pt>
                <c:pt idx="692">
                  <c:v>1.80124719834755</c:v>
                </c:pt>
                <c:pt idx="693">
                  <c:v>1.80991143548943</c:v>
                </c:pt>
                <c:pt idx="694">
                  <c:v>1.81191719818736</c:v>
                </c:pt>
                <c:pt idx="695">
                  <c:v>1.80968120169101</c:v>
                </c:pt>
                <c:pt idx="696">
                  <c:v>1.8070848154619</c:v>
                </c:pt>
                <c:pt idx="697">
                  <c:v>1.80449586873488</c:v>
                </c:pt>
                <c:pt idx="698">
                  <c:v>1.80484611803448</c:v>
                </c:pt>
                <c:pt idx="699">
                  <c:v>1.80624997933051</c:v>
                </c:pt>
                <c:pt idx="700">
                  <c:v>1.8036733031831</c:v>
                </c:pt>
                <c:pt idx="701">
                  <c:v>1.81380568326527</c:v>
                </c:pt>
                <c:pt idx="702">
                  <c:v>1.81148328460074</c:v>
                </c:pt>
                <c:pt idx="703">
                  <c:v>1.80891015493511</c:v>
                </c:pt>
                <c:pt idx="704">
                  <c:v>1.80634432492811</c:v>
                </c:pt>
                <c:pt idx="705">
                  <c:v>1.80378576356136</c:v>
                </c:pt>
                <c:pt idx="706">
                  <c:v>1.80123443999196</c:v>
                </c:pt>
                <c:pt idx="707">
                  <c:v>1.7986903235513</c:v>
                </c:pt>
                <c:pt idx="708">
                  <c:v>1.80337873863064</c:v>
                </c:pt>
                <c:pt idx="709">
                  <c:v>1.80083876857623</c:v>
                </c:pt>
                <c:pt idx="710">
                  <c:v>1.81100503204429</c:v>
                </c:pt>
                <c:pt idx="711">
                  <c:v>1.81909864229147</c:v>
                </c:pt>
                <c:pt idx="712">
                  <c:v>1.81712046863328</c:v>
                </c:pt>
                <c:pt idx="713">
                  <c:v>1.81457548198253</c:v>
                </c:pt>
                <c:pt idx="714">
                  <c:v>1.81203761417556</c:v>
                </c:pt>
                <c:pt idx="715">
                  <c:v>1.80950683538481</c:v>
                </c:pt>
                <c:pt idx="716">
                  <c:v>1.80753056390639</c:v>
                </c:pt>
                <c:pt idx="717">
                  <c:v>1.8163888099854</c:v>
                </c:pt>
                <c:pt idx="718">
                  <c:v>1.81386253903966</c:v>
                </c:pt>
                <c:pt idx="719">
                  <c:v>1.81700006959369</c:v>
                </c:pt>
                <c:pt idx="720">
                  <c:v>1.81589761519386</c:v>
                </c:pt>
                <c:pt idx="721">
                  <c:v>1.81338252154401</c:v>
                </c:pt>
                <c:pt idx="722">
                  <c:v>1.81087438527631</c:v>
                </c:pt>
                <c:pt idx="723">
                  <c:v>1.81474393038854</c:v>
                </c:pt>
                <c:pt idx="724">
                  <c:v>1.81224083531214</c:v>
                </c:pt>
                <c:pt idx="725">
                  <c:v>1.80974463581446</c:v>
                </c:pt>
                <c:pt idx="726">
                  <c:v>1.80725530344058</c:v>
                </c:pt>
                <c:pt idx="727">
                  <c:v>1.8047728098919</c:v>
                </c:pt>
                <c:pt idx="728">
                  <c:v>1.80229712702511</c:v>
                </c:pt>
                <c:pt idx="729">
                  <c:v>1.80533835735203</c:v>
                </c:pt>
                <c:pt idx="730">
                  <c:v>1.80360808290905</c:v>
                </c:pt>
                <c:pt idx="731">
                  <c:v>1.81230708725702</c:v>
                </c:pt>
                <c:pt idx="732">
                  <c:v>1.82050739622171</c:v>
                </c:pt>
                <c:pt idx="733">
                  <c:v>1.81802714091351</c:v>
                </c:pt>
                <c:pt idx="734">
                  <c:v>1.81555363459934</c:v>
                </c:pt>
                <c:pt idx="735">
                  <c:v>1.81329829911879</c:v>
                </c:pt>
                <c:pt idx="736">
                  <c:v>1.81945547951369</c:v>
                </c:pt>
                <c:pt idx="737">
                  <c:v>1.81699009268509</c:v>
                </c:pt>
                <c:pt idx="738">
                  <c:v>1.81453137808064</c:v>
                </c:pt>
                <c:pt idx="739">
                  <c:v>1.8120793086508</c:v>
                </c:pt>
                <c:pt idx="740">
                  <c:v>1.80963385749203</c:v>
                </c:pt>
                <c:pt idx="741">
                  <c:v>1.80719499784581</c:v>
                </c:pt>
                <c:pt idx="742">
                  <c:v>1.8047627030977</c:v>
                </c:pt>
                <c:pt idx="743">
                  <c:v>1.80887609852116</c:v>
                </c:pt>
                <c:pt idx="744">
                  <c:v>1.80933828156425</c:v>
                </c:pt>
                <c:pt idx="745">
                  <c:v>1.80691289512783</c:v>
                </c:pt>
                <c:pt idx="746">
                  <c:v>1.80449400236327</c:v>
                </c:pt>
                <c:pt idx="747">
                  <c:v>1.80952177629952</c:v>
                </c:pt>
                <c:pt idx="748">
                  <c:v>1.80710585937523</c:v>
                </c:pt>
                <c:pt idx="749">
                  <c:v>1.81223952080959</c:v>
                </c:pt>
                <c:pt idx="750">
                  <c:v>1.8098264189177</c:v>
                </c:pt>
                <c:pt idx="751">
                  <c:v>1.80741973484999</c:v>
                </c:pt>
                <c:pt idx="752">
                  <c:v>1.80501944303744</c:v>
                </c:pt>
                <c:pt idx="753">
                  <c:v>1.81432402103284</c:v>
                </c:pt>
                <c:pt idx="754">
                  <c:v>1.81661734209537</c:v>
                </c:pt>
                <c:pt idx="755">
                  <c:v>1.81421440910318</c:v>
                </c:pt>
                <c:pt idx="756">
                  <c:v>1.811817824679</c:v>
                </c:pt>
                <c:pt idx="757">
                  <c:v>1.81073203621925</c:v>
                </c:pt>
                <c:pt idx="758">
                  <c:v>1.80834635501211</c:v>
                </c:pt>
                <c:pt idx="759">
                  <c:v>1.80596695191341</c:v>
                </c:pt>
                <c:pt idx="760">
                  <c:v>1.80731163293145</c:v>
                </c:pt>
                <c:pt idx="761">
                  <c:v>1.80493983288823</c:v>
                </c:pt>
                <c:pt idx="762">
                  <c:v>1.80537432053445</c:v>
                </c:pt>
                <c:pt idx="763">
                  <c:v>1.81724708781042</c:v>
                </c:pt>
                <c:pt idx="764">
                  <c:v>1.81565668036621</c:v>
                </c:pt>
                <c:pt idx="765">
                  <c:v>1.81664519168243</c:v>
                </c:pt>
                <c:pt idx="766">
                  <c:v>1.81427668426172</c:v>
                </c:pt>
                <c:pt idx="767">
                  <c:v>1.81191434482909</c:v>
                </c:pt>
                <c:pt idx="768">
                  <c:v>1.80955814932216</c:v>
                </c:pt>
                <c:pt idx="769">
                  <c:v>1.80799348140646</c:v>
                </c:pt>
                <c:pt idx="770">
                  <c:v>1.8056484833761</c:v>
                </c:pt>
                <c:pt idx="771">
                  <c:v>1.80454473200172</c:v>
                </c:pt>
                <c:pt idx="772">
                  <c:v>1.80221026274945</c:v>
                </c:pt>
                <c:pt idx="773">
                  <c:v>1.79988182571747</c:v>
                </c:pt>
                <c:pt idx="774">
                  <c:v>1.80242962846009</c:v>
                </c:pt>
                <c:pt idx="775">
                  <c:v>1.80010690986672</c:v>
                </c:pt>
                <c:pt idx="776">
                  <c:v>1.79779016995698</c:v>
                </c:pt>
                <c:pt idx="777">
                  <c:v>1.79547938567683</c:v>
                </c:pt>
                <c:pt idx="778">
                  <c:v>1.79317453409059</c:v>
                </c:pt>
                <c:pt idx="779">
                  <c:v>1.79087559238022</c:v>
                </c:pt>
                <c:pt idx="780">
                  <c:v>1.78858253784452</c:v>
                </c:pt>
                <c:pt idx="781">
                  <c:v>1.79029440372316</c:v>
                </c:pt>
                <c:pt idx="782">
                  <c:v>1.78899274714679</c:v>
                </c:pt>
                <c:pt idx="783">
                  <c:v>1.78671086864277</c:v>
                </c:pt>
                <c:pt idx="784">
                  <c:v>1.79399881672236</c:v>
                </c:pt>
                <c:pt idx="785">
                  <c:v>1.79171637547971</c:v>
                </c:pt>
                <c:pt idx="786">
                  <c:v>1.78964952638232</c:v>
                </c:pt>
                <c:pt idx="787">
                  <c:v>1.78737839754173</c:v>
                </c:pt>
                <c:pt idx="788">
                  <c:v>1.79174944845367</c:v>
                </c:pt>
                <c:pt idx="789">
                  <c:v>1.79180597696822</c:v>
                </c:pt>
                <c:pt idx="790">
                  <c:v>1.79526978553789</c:v>
                </c:pt>
                <c:pt idx="791">
                  <c:v>1.8023876800317</c:v>
                </c:pt>
                <c:pt idx="792">
                  <c:v>1.80011480779963</c:v>
                </c:pt>
                <c:pt idx="793">
                  <c:v>1.8007915105873</c:v>
                </c:pt>
                <c:pt idx="794">
                  <c:v>1.79852636403311</c:v>
                </c:pt>
                <c:pt idx="795">
                  <c:v>1.79626690880191</c:v>
                </c:pt>
                <c:pt idx="796">
                  <c:v>1.79401312347092</c:v>
                </c:pt>
                <c:pt idx="797">
                  <c:v>1.79176498672471</c:v>
                </c:pt>
                <c:pt idx="798">
                  <c:v>1.78952247735459</c:v>
                </c:pt>
                <c:pt idx="799">
                  <c:v>1.7872855742579</c:v>
                </c:pt>
                <c:pt idx="800">
                  <c:v>1.78505425643735</c:v>
                </c:pt>
                <c:pt idx="801">
                  <c:v>1.7828285030004</c:v>
                </c:pt>
                <c:pt idx="802">
                  <c:v>1.78060829315855</c:v>
                </c:pt>
                <c:pt idx="803">
                  <c:v>1.77895589190941</c:v>
                </c:pt>
                <c:pt idx="804">
                  <c:v>1.77674600881387</c:v>
                </c:pt>
                <c:pt idx="805">
                  <c:v>1.78210956516003</c:v>
                </c:pt>
                <c:pt idx="806">
                  <c:v>1.78666962632105</c:v>
                </c:pt>
                <c:pt idx="807">
                  <c:v>1.784458401536</c:v>
                </c:pt>
                <c:pt idx="808">
                  <c:v>1.78225264331407</c:v>
                </c:pt>
                <c:pt idx="809">
                  <c:v>1.78778423530731</c:v>
                </c:pt>
                <c:pt idx="810">
                  <c:v>1.7971898866691</c:v>
                </c:pt>
                <c:pt idx="811">
                  <c:v>1.79497659863133</c:v>
                </c:pt>
                <c:pt idx="812">
                  <c:v>1.79276875533658</c:v>
                </c:pt>
                <c:pt idx="813">
                  <c:v>1.79527078664785</c:v>
                </c:pt>
                <c:pt idx="814">
                  <c:v>1.80857390450388</c:v>
                </c:pt>
                <c:pt idx="815">
                  <c:v>1.80904504691432</c:v>
                </c:pt>
                <c:pt idx="816">
                  <c:v>1.8084073003969</c:v>
                </c:pt>
                <c:pt idx="817">
                  <c:v>1.80784126969335</c:v>
                </c:pt>
                <c:pt idx="818">
                  <c:v>1.8089523041586</c:v>
                </c:pt>
                <c:pt idx="819">
                  <c:v>1.8195304099712</c:v>
                </c:pt>
                <c:pt idx="820">
                  <c:v>1.81731417317464</c:v>
                </c:pt>
                <c:pt idx="821">
                  <c:v>1.81589469982051</c:v>
                </c:pt>
                <c:pt idx="822">
                  <c:v>1.82185657352486</c:v>
                </c:pt>
                <c:pt idx="823">
                  <c:v>1.82331508374959</c:v>
                </c:pt>
                <c:pt idx="824">
                  <c:v>1.82195689644928</c:v>
                </c:pt>
                <c:pt idx="825">
                  <c:v>1.82435946360656</c:v>
                </c:pt>
                <c:pt idx="826">
                  <c:v>1.82403357333181</c:v>
                </c:pt>
                <c:pt idx="827">
                  <c:v>1.82183063423358</c:v>
                </c:pt>
                <c:pt idx="828">
                  <c:v>1.82141219697712</c:v>
                </c:pt>
                <c:pt idx="829">
                  <c:v>1.81921772445064</c:v>
                </c:pt>
                <c:pt idx="830">
                  <c:v>1.81702853344649</c:v>
                </c:pt>
                <c:pt idx="831">
                  <c:v>1.82024404886523</c:v>
                </c:pt>
                <c:pt idx="832">
                  <c:v>1.81805888193982</c:v>
                </c:pt>
                <c:pt idx="833">
                  <c:v>1.82282918254045</c:v>
                </c:pt>
                <c:pt idx="834">
                  <c:v>1.82064615357933</c:v>
                </c:pt>
                <c:pt idx="835">
                  <c:v>1.82647410322154</c:v>
                </c:pt>
                <c:pt idx="836">
                  <c:v>1.82429193583418</c:v>
                </c:pt>
                <c:pt idx="837">
                  <c:v>1.82544766483229</c:v>
                </c:pt>
                <c:pt idx="838">
                  <c:v>1.82327192268112</c:v>
                </c:pt>
                <c:pt idx="839">
                  <c:v>1.82110136086841</c:v>
                </c:pt>
                <c:pt idx="840">
                  <c:v>1.82551602803835</c:v>
                </c:pt>
                <c:pt idx="841">
                  <c:v>1.82731812671881</c:v>
                </c:pt>
                <c:pt idx="842">
                  <c:v>1.82515048955782</c:v>
                </c:pt>
                <c:pt idx="843">
                  <c:v>1.82520367911919</c:v>
                </c:pt>
                <c:pt idx="844">
                  <c:v>1.82722002584568</c:v>
                </c:pt>
                <c:pt idx="845">
                  <c:v>1.83387460512145</c:v>
                </c:pt>
                <c:pt idx="846">
                  <c:v>1.83313649413326</c:v>
                </c:pt>
                <c:pt idx="847">
                  <c:v>1.83097477656942</c:v>
                </c:pt>
                <c:pt idx="848">
                  <c:v>1.8288181513909</c:v>
                </c:pt>
                <c:pt idx="849">
                  <c:v>1.82666660062455</c:v>
                </c:pt>
                <c:pt idx="850">
                  <c:v>1.82452010638175</c:v>
                </c:pt>
                <c:pt idx="851">
                  <c:v>1.82237865085783</c:v>
                </c:pt>
                <c:pt idx="852">
                  <c:v>1.82024221633162</c:v>
                </c:pt>
                <c:pt idx="853">
                  <c:v>1.82369106865195</c:v>
                </c:pt>
                <c:pt idx="854">
                  <c:v>1.82358889906652</c:v>
                </c:pt>
                <c:pt idx="855">
                  <c:v>1.82145853820313</c:v>
                </c:pt>
                <c:pt idx="856">
                  <c:v>1.81933314901036</c:v>
                </c:pt>
                <c:pt idx="857">
                  <c:v>1.82600714105717</c:v>
                </c:pt>
                <c:pt idx="858">
                  <c:v>1.82462902473855</c:v>
                </c:pt>
                <c:pt idx="859">
                  <c:v>1.82250736308188</c:v>
                </c:pt>
                <c:pt idx="860">
                  <c:v>1.82039062979142</c:v>
                </c:pt>
                <c:pt idx="861">
                  <c:v>1.8182788077151</c:v>
                </c:pt>
                <c:pt idx="862">
                  <c:v>1.82163420302361</c:v>
                </c:pt>
                <c:pt idx="863">
                  <c:v>1.81952583010344</c:v>
                </c:pt>
                <c:pt idx="864">
                  <c:v>1.81891381758508</c:v>
                </c:pt>
                <c:pt idx="865">
                  <c:v>1.81681345520912</c:v>
                </c:pt>
                <c:pt idx="866">
                  <c:v>1.81547223860599</c:v>
                </c:pt>
                <c:pt idx="867">
                  <c:v>1.81338068072741</c:v>
                </c:pt>
                <c:pt idx="868">
                  <c:v>1.81129393656087</c:v>
                </c:pt>
                <c:pt idx="869">
                  <c:v>1.80921198950735</c:v>
                </c:pt>
                <c:pt idx="870">
                  <c:v>1.80844367874485</c:v>
                </c:pt>
                <c:pt idx="871">
                  <c:v>1.80636977544353</c:v>
                </c:pt>
                <c:pt idx="872">
                  <c:v>1.80430062335253</c:v>
                </c:pt>
                <c:pt idx="873">
                  <c:v>1.80301526355409</c:v>
                </c:pt>
                <c:pt idx="874">
                  <c:v>1.80095467468146</c:v>
                </c:pt>
                <c:pt idx="875">
                  <c:v>1.79889879034963</c:v>
                </c:pt>
                <c:pt idx="876">
                  <c:v>1.79920463108816</c:v>
                </c:pt>
                <c:pt idx="877">
                  <c:v>1.79715542308008</c:v>
                </c:pt>
                <c:pt idx="878">
                  <c:v>1.79511087766134</c:v>
                </c:pt>
                <c:pt idx="879">
                  <c:v>1.79307097893672</c:v>
                </c:pt>
                <c:pt idx="880">
                  <c:v>1.79103571108322</c:v>
                </c:pt>
                <c:pt idx="881">
                  <c:v>1.79273763157942</c:v>
                </c:pt>
                <c:pt idx="882">
                  <c:v>1.79070735113596</c:v>
                </c:pt>
                <c:pt idx="883">
                  <c:v>1.78868166408716</c:v>
                </c:pt>
                <c:pt idx="884">
                  <c:v>1.78666055486221</c:v>
                </c:pt>
                <c:pt idx="885">
                  <c:v>1.78464400796056</c:v>
                </c:pt>
                <c:pt idx="886">
                  <c:v>1.78777985503293</c:v>
                </c:pt>
                <c:pt idx="887">
                  <c:v>1.78757870972783</c:v>
                </c:pt>
                <c:pt idx="888">
                  <c:v>1.78556793502622</c:v>
                </c:pt>
                <c:pt idx="889">
                  <c:v>1.78356167891945</c:v>
                </c:pt>
                <c:pt idx="890">
                  <c:v>1.78540991209686</c:v>
                </c:pt>
                <c:pt idx="891">
                  <c:v>1.78340833147792</c:v>
                </c:pt>
                <c:pt idx="892">
                  <c:v>1.78141123368231</c:v>
                </c:pt>
                <c:pt idx="893">
                  <c:v>1.77941860366701</c:v>
                </c:pt>
                <c:pt idx="894">
                  <c:v>1.77743042645621</c:v>
                </c:pt>
                <c:pt idx="895">
                  <c:v>1.78527825859033</c:v>
                </c:pt>
                <c:pt idx="896">
                  <c:v>1.78352336115003</c:v>
                </c:pt>
                <c:pt idx="897">
                  <c:v>1.78153725495721</c:v>
                </c:pt>
                <c:pt idx="898">
                  <c:v>1.7814957804275</c:v>
                </c:pt>
                <c:pt idx="899">
                  <c:v>1.78354446022854</c:v>
                </c:pt>
                <c:pt idx="900">
                  <c:v>1.78156494362451</c:v>
                </c:pt>
                <c:pt idx="901">
                  <c:v>1.78019815454075</c:v>
                </c:pt>
                <c:pt idx="902">
                  <c:v>1.77822672801302</c:v>
                </c:pt>
                <c:pt idx="903">
                  <c:v>1.7762596630484</c:v>
                </c:pt>
                <c:pt idx="904">
                  <c:v>1.77429694518868</c:v>
                </c:pt>
                <c:pt idx="905">
                  <c:v>1.77351875152466</c:v>
                </c:pt>
                <c:pt idx="906">
                  <c:v>1.77156338355164</c:v>
                </c:pt>
                <c:pt idx="907">
                  <c:v>1.76961232255654</c:v>
                </c:pt>
                <c:pt idx="908">
                  <c:v>1.76766555432491</c:v>
                </c:pt>
                <c:pt idx="909">
                  <c:v>1.76572306470477</c:v>
                </c:pt>
                <c:pt idx="910">
                  <c:v>1.76903599256736</c:v>
                </c:pt>
                <c:pt idx="911">
                  <c:v>1.77080067174656</c:v>
                </c:pt>
                <c:pt idx="912">
                  <c:v>1.76886113103271</c:v>
                </c:pt>
                <c:pt idx="913">
                  <c:v>1.77016195667276</c:v>
                </c:pt>
                <c:pt idx="914">
                  <c:v>1.76822735344142</c:v>
                </c:pt>
                <c:pt idx="915">
                  <c:v>1.77360608339588</c:v>
                </c:pt>
                <c:pt idx="916">
                  <c:v>1.77167194371933</c:v>
                </c:pt>
                <c:pt idx="917">
                  <c:v>1.77066532876016</c:v>
                </c:pt>
                <c:pt idx="918">
                  <c:v>1.76873859826097</c:v>
                </c:pt>
                <c:pt idx="919">
                  <c:v>1.76681605630634</c:v>
                </c:pt>
                <c:pt idx="920">
                  <c:v>1.7648976892528</c:v>
                </c:pt>
                <c:pt idx="921">
                  <c:v>1.7650767755561</c:v>
                </c:pt>
                <c:pt idx="922">
                  <c:v>1.76394401390833</c:v>
                </c:pt>
                <c:pt idx="923">
                  <c:v>1.7651151864014</c:v>
                </c:pt>
                <c:pt idx="924">
                  <c:v>1.76320695376745</c:v>
                </c:pt>
                <c:pt idx="925">
                  <c:v>1.77203298294955</c:v>
                </c:pt>
                <c:pt idx="926">
                  <c:v>1.77012140475867</c:v>
                </c:pt>
                <c:pt idx="927">
                  <c:v>1.76821394634837</c:v>
                </c:pt>
                <c:pt idx="928">
                  <c:v>1.76631059441473</c:v>
                </c:pt>
                <c:pt idx="929">
                  <c:v>1.77591183356361</c:v>
                </c:pt>
                <c:pt idx="930">
                  <c:v>1.77400430205603</c:v>
                </c:pt>
                <c:pt idx="931">
                  <c:v>1.77728393340721</c:v>
                </c:pt>
                <c:pt idx="932">
                  <c:v>1.78019646258089</c:v>
                </c:pt>
                <c:pt idx="933">
                  <c:v>1.77829047065094</c:v>
                </c:pt>
                <c:pt idx="934">
                  <c:v>1.77638855570906</c:v>
                </c:pt>
                <c:pt idx="935">
                  <c:v>1.77449070468801</c:v>
                </c:pt>
                <c:pt idx="936">
                  <c:v>1.77259690457628</c:v>
                </c:pt>
                <c:pt idx="937">
                  <c:v>1.77618424629281</c:v>
                </c:pt>
                <c:pt idx="938">
                  <c:v>1.7830574868669</c:v>
                </c:pt>
                <c:pt idx="939">
                  <c:v>1.78116061720002</c:v>
                </c:pt>
                <c:pt idx="940">
                  <c:v>1.77926777913711</c:v>
                </c:pt>
                <c:pt idx="941">
                  <c:v>1.77737895983866</c:v>
                </c:pt>
                <c:pt idx="942">
                  <c:v>1.7841579365665</c:v>
                </c:pt>
                <c:pt idx="943">
                  <c:v>1.78226793875234</c:v>
                </c:pt>
                <c:pt idx="944">
                  <c:v>1.78038194093355</c:v>
                </c:pt>
                <c:pt idx="945">
                  <c:v>1.78478731446472</c:v>
                </c:pt>
                <c:pt idx="946">
                  <c:v>1.78290263937025</c:v>
                </c:pt>
                <c:pt idx="947">
                  <c:v>1.78102194038358</c:v>
                </c:pt>
                <c:pt idx="948">
                  <c:v>1.78899917322001</c:v>
                </c:pt>
                <c:pt idx="949">
                  <c:v>1.78711601619557</c:v>
                </c:pt>
                <c:pt idx="950">
                  <c:v>1.79107463836405</c:v>
                </c:pt>
                <c:pt idx="951">
                  <c:v>1.79140032206252</c:v>
                </c:pt>
                <c:pt idx="952">
                  <c:v>1.79417003175021</c:v>
                </c:pt>
                <c:pt idx="953">
                  <c:v>1.79919549115408</c:v>
                </c:pt>
                <c:pt idx="954">
                  <c:v>1.79731151681779</c:v>
                </c:pt>
                <c:pt idx="955">
                  <c:v>1.79543148385041</c:v>
                </c:pt>
                <c:pt idx="956">
                  <c:v>1.79355537989654</c:v>
                </c:pt>
                <c:pt idx="957">
                  <c:v>1.79168319265239</c:v>
                </c:pt>
                <c:pt idx="958">
                  <c:v>1.79416444642576</c:v>
                </c:pt>
                <c:pt idx="959">
                  <c:v>1.7922955251274</c:v>
                </c:pt>
                <c:pt idx="960">
                  <c:v>1.79258110852158</c:v>
                </c:pt>
                <c:pt idx="961">
                  <c:v>1.79071771859588</c:v>
                </c:pt>
                <c:pt idx="962">
                  <c:v>1.78885819863888</c:v>
                </c:pt>
                <c:pt idx="963">
                  <c:v>1.78700253660709</c:v>
                </c:pt>
                <c:pt idx="964">
                  <c:v>1.78631875617941</c:v>
                </c:pt>
                <c:pt idx="965">
                  <c:v>1.7887970805855</c:v>
                </c:pt>
                <c:pt idx="966">
                  <c:v>1.78694723872347</c:v>
                </c:pt>
                <c:pt idx="967">
                  <c:v>1.78824848005918</c:v>
                </c:pt>
                <c:pt idx="968">
                  <c:v>1.79688442978748</c:v>
                </c:pt>
                <c:pt idx="969">
                  <c:v>1.7957754815711</c:v>
                </c:pt>
                <c:pt idx="970">
                  <c:v>1.79698824646502</c:v>
                </c:pt>
                <c:pt idx="971">
                  <c:v>1.81990470079793</c:v>
                </c:pt>
                <c:pt idx="972">
                  <c:v>1.81803429514449</c:v>
                </c:pt>
                <c:pt idx="973">
                  <c:v>1.81616773015974</c:v>
                </c:pt>
                <c:pt idx="974">
                  <c:v>1.81430499402624</c:v>
                </c:pt>
                <c:pt idx="975">
                  <c:v>1.81244607497499</c:v>
                </c:pt>
                <c:pt idx="976">
                  <c:v>1.81059096128515</c:v>
                </c:pt>
                <c:pt idx="977">
                  <c:v>1.80873964128383</c:v>
                </c:pt>
                <c:pt idx="978">
                  <c:v>1.80689210334585</c:v>
                </c:pt>
                <c:pt idx="979">
                  <c:v>1.80504833589346</c:v>
                </c:pt>
                <c:pt idx="980">
                  <c:v>1.80320832739611</c:v>
                </c:pt>
                <c:pt idx="981">
                  <c:v>1.80452445874889</c:v>
                </c:pt>
                <c:pt idx="982">
                  <c:v>1.80268872684782</c:v>
                </c:pt>
                <c:pt idx="983">
                  <c:v>1.80283590674892</c:v>
                </c:pt>
                <c:pt idx="984">
                  <c:v>1.80100561648826</c:v>
                </c:pt>
                <c:pt idx="985">
                  <c:v>1.80063845783008</c:v>
                </c:pt>
                <c:pt idx="986">
                  <c:v>1.80248216962658</c:v>
                </c:pt>
                <c:pt idx="987">
                  <c:v>1.80598212844511</c:v>
                </c:pt>
                <c:pt idx="988">
                  <c:v>1.80415605955891</c:v>
                </c:pt>
                <c:pt idx="989">
                  <c:v>1.80233367970077</c:v>
                </c:pt>
                <c:pt idx="990">
                  <c:v>1.80071002345348</c:v>
                </c:pt>
                <c:pt idx="991">
                  <c:v>1.798894791575</c:v>
                </c:pt>
                <c:pt idx="992">
                  <c:v>1.79708321575267</c:v>
                </c:pt>
                <c:pt idx="993">
                  <c:v>1.80166974759771</c:v>
                </c:pt>
                <c:pt idx="994">
                  <c:v>1.79985902423329</c:v>
                </c:pt>
                <c:pt idx="995">
                  <c:v>1.79805193685957</c:v>
                </c:pt>
                <c:pt idx="996">
                  <c:v>1.79624847453573</c:v>
                </c:pt>
                <c:pt idx="997">
                  <c:v>1.79444862636486</c:v>
                </c:pt>
                <c:pt idx="998">
                  <c:v>1.79265238149362</c:v>
                </c:pt>
                <c:pt idx="999">
                  <c:v>1.79209631901933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"Antithetic Monte Carlo"</c:f>
              <c:strCache>
                <c:ptCount val="1"/>
                <c:pt idx="0">
                  <c:v>Antithetic Monte Carlo</c:v>
                </c:pt>
              </c:strCache>
            </c:strRef>
          </c:tx>
          <c:spPr>
            <a:solidFill>
              <a:srgbClr val="000000"/>
            </a:solidFill>
            <a:ln w="37800">
              <a:solidFill>
                <a:srgbClr val="00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378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'7.3'!$B$20:$B$1019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'7.3'!$Q$20:$Q$1019</c:f>
              <c:numCache>
                <c:formatCode>0.000</c:formatCode>
                <c:ptCount val="1000"/>
                <c:pt idx="0">
                  <c:v>2.99959357553412</c:v>
                </c:pt>
                <c:pt idx="1">
                  <c:v>1.80009770783429</c:v>
                </c:pt>
                <c:pt idx="2">
                  <c:v>1.78012760660983</c:v>
                </c:pt>
                <c:pt idx="3">
                  <c:v>1.5987763568479</c:v>
                </c:pt>
                <c:pt idx="4">
                  <c:v>1.43890931701354</c:v>
                </c:pt>
                <c:pt idx="5">
                  <c:v>1.56749811322138</c:v>
                </c:pt>
                <c:pt idx="6">
                  <c:v>1.76551363781142</c:v>
                </c:pt>
                <c:pt idx="7">
                  <c:v>1.73855698568481</c:v>
                </c:pt>
                <c:pt idx="8">
                  <c:v>1.79186930182845</c:v>
                </c:pt>
                <c:pt idx="9">
                  <c:v>1.77477707042166</c:v>
                </c:pt>
                <c:pt idx="10">
                  <c:v>1.62788686006911</c:v>
                </c:pt>
                <c:pt idx="11">
                  <c:v>1.5181945068461</c:v>
                </c:pt>
                <c:pt idx="12">
                  <c:v>1.51502231482988</c:v>
                </c:pt>
                <c:pt idx="13">
                  <c:v>1.40680643519918</c:v>
                </c:pt>
                <c:pt idx="14">
                  <c:v>1.31301933951923</c:v>
                </c:pt>
                <c:pt idx="15">
                  <c:v>1.23363534987932</c:v>
                </c:pt>
                <c:pt idx="16">
                  <c:v>1.17981741469092</c:v>
                </c:pt>
                <c:pt idx="17">
                  <c:v>1.14126296030957</c:v>
                </c:pt>
                <c:pt idx="18">
                  <c:v>1.3513550887888</c:v>
                </c:pt>
                <c:pt idx="19">
                  <c:v>1.51427694068452</c:v>
                </c:pt>
                <c:pt idx="20">
                  <c:v>1.44216851493764</c:v>
                </c:pt>
                <c:pt idx="21">
                  <c:v>1.4185200454307</c:v>
                </c:pt>
                <c:pt idx="22">
                  <c:v>1.37563382555958</c:v>
                </c:pt>
                <c:pt idx="23">
                  <c:v>1.34462029109816</c:v>
                </c:pt>
                <c:pt idx="24">
                  <c:v>1.42620297045204</c:v>
                </c:pt>
                <c:pt idx="25">
                  <c:v>1.39927569929386</c:v>
                </c:pt>
                <c:pt idx="26">
                  <c:v>1.46388623389654</c:v>
                </c:pt>
                <c:pt idx="27">
                  <c:v>1.44343075154125</c:v>
                </c:pt>
                <c:pt idx="28">
                  <c:v>1.45991153895538</c:v>
                </c:pt>
                <c:pt idx="29">
                  <c:v>1.42898907204578</c:v>
                </c:pt>
                <c:pt idx="30">
                  <c:v>1.4782588775415</c:v>
                </c:pt>
                <c:pt idx="31">
                  <c:v>1.57266590345798</c:v>
                </c:pt>
                <c:pt idx="32">
                  <c:v>1.58375796497975</c:v>
                </c:pt>
                <c:pt idx="33">
                  <c:v>1.55215885716245</c:v>
                </c:pt>
                <c:pt idx="34">
                  <c:v>1.50781146124352</c:v>
                </c:pt>
                <c:pt idx="35">
                  <c:v>1.51758339512524</c:v>
                </c:pt>
                <c:pt idx="36">
                  <c:v>1.50643054535037</c:v>
                </c:pt>
                <c:pt idx="37">
                  <c:v>1.4667876362622</c:v>
                </c:pt>
                <c:pt idx="38">
                  <c:v>1.489812619087</c:v>
                </c:pt>
                <c:pt idx="39">
                  <c:v>1.46159849929634</c:v>
                </c:pt>
                <c:pt idx="40">
                  <c:v>1.42594975541106</c:v>
                </c:pt>
                <c:pt idx="41">
                  <c:v>1.41963143107427</c:v>
                </c:pt>
                <c:pt idx="42">
                  <c:v>1.47037540094403</c:v>
                </c:pt>
                <c:pt idx="43">
                  <c:v>1.53895747652887</c:v>
                </c:pt>
                <c:pt idx="44">
                  <c:v>1.53857801355316</c:v>
                </c:pt>
                <c:pt idx="45">
                  <c:v>1.50556876986517</c:v>
                </c:pt>
                <c:pt idx="46">
                  <c:v>1.47562451569246</c:v>
                </c:pt>
                <c:pt idx="47">
                  <c:v>1.4557119124655</c:v>
                </c:pt>
                <c:pt idx="48">
                  <c:v>1.43436556391948</c:v>
                </c:pt>
                <c:pt idx="49">
                  <c:v>1.41370161556953</c:v>
                </c:pt>
                <c:pt idx="50">
                  <c:v>1.40684490499221</c:v>
                </c:pt>
                <c:pt idx="51">
                  <c:v>1.38656835358641</c:v>
                </c:pt>
                <c:pt idx="52">
                  <c:v>1.36072840604742</c:v>
                </c:pt>
                <c:pt idx="53">
                  <c:v>1.41763293421269</c:v>
                </c:pt>
                <c:pt idx="54">
                  <c:v>1.39671753149291</c:v>
                </c:pt>
                <c:pt idx="55">
                  <c:v>1.38889000297823</c:v>
                </c:pt>
                <c:pt idx="56">
                  <c:v>1.36664484484078</c:v>
                </c:pt>
                <c:pt idx="57">
                  <c:v>1.34308200268835</c:v>
                </c:pt>
                <c:pt idx="58">
                  <c:v>1.33602067178792</c:v>
                </c:pt>
                <c:pt idx="59">
                  <c:v>1.34142891281878</c:v>
                </c:pt>
                <c:pt idx="60">
                  <c:v>1.33558546100802</c:v>
                </c:pt>
                <c:pt idx="61">
                  <c:v>1.32376037478154</c:v>
                </c:pt>
                <c:pt idx="62">
                  <c:v>1.30461154132658</c:v>
                </c:pt>
                <c:pt idx="63">
                  <c:v>1.35289585340196</c:v>
                </c:pt>
                <c:pt idx="64">
                  <c:v>1.33467496407863</c:v>
                </c:pt>
                <c:pt idx="65">
                  <c:v>1.31712999860218</c:v>
                </c:pt>
                <c:pt idx="66">
                  <c:v>1.31312777811486</c:v>
                </c:pt>
                <c:pt idx="67">
                  <c:v>1.29431991964239</c:v>
                </c:pt>
                <c:pt idx="68">
                  <c:v>1.31531032693103</c:v>
                </c:pt>
                <c:pt idx="69">
                  <c:v>1.32574217197771</c:v>
                </c:pt>
                <c:pt idx="70">
                  <c:v>1.33743800693507</c:v>
                </c:pt>
                <c:pt idx="71">
                  <c:v>1.37922125127488</c:v>
                </c:pt>
                <c:pt idx="72">
                  <c:v>1.38412754912549</c:v>
                </c:pt>
                <c:pt idx="73">
                  <c:v>1.36640361599905</c:v>
                </c:pt>
                <c:pt idx="74">
                  <c:v>1.37736786223637</c:v>
                </c:pt>
                <c:pt idx="75">
                  <c:v>1.38514430586174</c:v>
                </c:pt>
                <c:pt idx="76">
                  <c:v>1.37457302623437</c:v>
                </c:pt>
                <c:pt idx="77">
                  <c:v>1.36106656639129</c:v>
                </c:pt>
                <c:pt idx="78">
                  <c:v>1.35797821574233</c:v>
                </c:pt>
                <c:pt idx="79">
                  <c:v>1.36472757344147</c:v>
                </c:pt>
                <c:pt idx="80">
                  <c:v>1.35310446078561</c:v>
                </c:pt>
                <c:pt idx="81">
                  <c:v>1.33660318687359</c:v>
                </c:pt>
                <c:pt idx="82">
                  <c:v>1.32049953401969</c:v>
                </c:pt>
                <c:pt idx="83">
                  <c:v>1.44013154536498</c:v>
                </c:pt>
                <c:pt idx="84">
                  <c:v>1.44090121427547</c:v>
                </c:pt>
                <c:pt idx="85">
                  <c:v>1.45746437816627</c:v>
                </c:pt>
                <c:pt idx="86">
                  <c:v>1.44983121589544</c:v>
                </c:pt>
                <c:pt idx="87">
                  <c:v>1.43911028743803</c:v>
                </c:pt>
                <c:pt idx="88">
                  <c:v>1.44774688053609</c:v>
                </c:pt>
                <c:pt idx="89">
                  <c:v>1.44959297582597</c:v>
                </c:pt>
                <c:pt idx="90">
                  <c:v>1.44331397465554</c:v>
                </c:pt>
                <c:pt idx="91">
                  <c:v>1.43839543320546</c:v>
                </c:pt>
                <c:pt idx="92">
                  <c:v>1.43655517722094</c:v>
                </c:pt>
                <c:pt idx="93">
                  <c:v>1.47110886910516</c:v>
                </c:pt>
                <c:pt idx="94">
                  <c:v>1.49679193172423</c:v>
                </c:pt>
                <c:pt idx="95">
                  <c:v>1.48379926911097</c:v>
                </c:pt>
                <c:pt idx="96">
                  <c:v>1.48758182775971</c:v>
                </c:pt>
                <c:pt idx="97">
                  <c:v>1.47293015971015</c:v>
                </c:pt>
                <c:pt idx="98">
                  <c:v>1.46738989452197</c:v>
                </c:pt>
                <c:pt idx="99">
                  <c:v>1.45271599557675</c:v>
                </c:pt>
                <c:pt idx="100">
                  <c:v>1.46847280919181</c:v>
                </c:pt>
                <c:pt idx="101">
                  <c:v>1.47398378373592</c:v>
                </c:pt>
                <c:pt idx="102">
                  <c:v>1.46662508853617</c:v>
                </c:pt>
                <c:pt idx="103">
                  <c:v>1.46945125358719</c:v>
                </c:pt>
                <c:pt idx="104">
                  <c:v>1.47285170901072</c:v>
                </c:pt>
                <c:pt idx="105">
                  <c:v>1.4626724165244</c:v>
                </c:pt>
                <c:pt idx="106">
                  <c:v>1.45545831975222</c:v>
                </c:pt>
                <c:pt idx="107">
                  <c:v>1.47115368044755</c:v>
                </c:pt>
                <c:pt idx="108">
                  <c:v>1.47153818235882</c:v>
                </c:pt>
                <c:pt idx="109">
                  <c:v>1.4581605625192</c:v>
                </c:pt>
                <c:pt idx="110">
                  <c:v>1.44886896395404</c:v>
                </c:pt>
                <c:pt idx="111">
                  <c:v>1.44967231157296</c:v>
                </c:pt>
                <c:pt idx="112">
                  <c:v>1.43830879965687</c:v>
                </c:pt>
                <c:pt idx="113">
                  <c:v>1.42604673723883</c:v>
                </c:pt>
                <c:pt idx="114">
                  <c:v>1.42997377134847</c:v>
                </c:pt>
                <c:pt idx="115">
                  <c:v>1.41764641125064</c:v>
                </c:pt>
                <c:pt idx="116">
                  <c:v>1.4100969858895</c:v>
                </c:pt>
                <c:pt idx="117">
                  <c:v>1.45485345447151</c:v>
                </c:pt>
                <c:pt idx="118">
                  <c:v>1.44906943897177</c:v>
                </c:pt>
                <c:pt idx="119">
                  <c:v>1.44362528857327</c:v>
                </c:pt>
                <c:pt idx="120">
                  <c:v>1.43550909631219</c:v>
                </c:pt>
                <c:pt idx="121">
                  <c:v>1.43181253612317</c:v>
                </c:pt>
                <c:pt idx="122">
                  <c:v>1.44096683891486</c:v>
                </c:pt>
                <c:pt idx="123">
                  <c:v>1.44422035062677</c:v>
                </c:pt>
                <c:pt idx="124">
                  <c:v>1.44304434723592</c:v>
                </c:pt>
                <c:pt idx="125">
                  <c:v>1.43159161432135</c:v>
                </c:pt>
                <c:pt idx="126">
                  <c:v>1.43713730957269</c:v>
                </c:pt>
                <c:pt idx="127">
                  <c:v>1.43712476269737</c:v>
                </c:pt>
                <c:pt idx="128">
                  <c:v>1.44775487242128</c:v>
                </c:pt>
                <c:pt idx="129">
                  <c:v>1.43848594023174</c:v>
                </c:pt>
                <c:pt idx="130">
                  <c:v>1.43221325374907</c:v>
                </c:pt>
                <c:pt idx="131">
                  <c:v>1.42197008053045</c:v>
                </c:pt>
                <c:pt idx="132">
                  <c:v>1.44063901342158</c:v>
                </c:pt>
                <c:pt idx="133">
                  <c:v>1.45932923910176</c:v>
                </c:pt>
                <c:pt idx="134">
                  <c:v>1.46194254430758</c:v>
                </c:pt>
                <c:pt idx="135">
                  <c:v>1.4511929667759</c:v>
                </c:pt>
                <c:pt idx="136">
                  <c:v>1.44230553422291</c:v>
                </c:pt>
                <c:pt idx="137">
                  <c:v>1.4471794785949</c:v>
                </c:pt>
                <c:pt idx="138">
                  <c:v>1.43831701014886</c:v>
                </c:pt>
                <c:pt idx="139">
                  <c:v>1.4306194948297</c:v>
                </c:pt>
                <c:pt idx="140">
                  <c:v>1.42210406466923</c:v>
                </c:pt>
                <c:pt idx="141">
                  <c:v>1.42281151546469</c:v>
                </c:pt>
                <c:pt idx="142">
                  <c:v>1.41642876287385</c:v>
                </c:pt>
                <c:pt idx="143">
                  <c:v>1.40665001078188</c:v>
                </c:pt>
                <c:pt idx="144">
                  <c:v>1.43944809613371</c:v>
                </c:pt>
                <c:pt idx="145">
                  <c:v>1.44311039688899</c:v>
                </c:pt>
                <c:pt idx="146">
                  <c:v>1.43909685426559</c:v>
                </c:pt>
                <c:pt idx="147">
                  <c:v>1.4293732268719</c:v>
                </c:pt>
                <c:pt idx="148">
                  <c:v>1.41978011796672</c:v>
                </c:pt>
                <c:pt idx="149">
                  <c:v>1.41507832830365</c:v>
                </c:pt>
                <c:pt idx="150">
                  <c:v>1.40570694864601</c:v>
                </c:pt>
                <c:pt idx="151">
                  <c:v>1.4028063566239</c:v>
                </c:pt>
                <c:pt idx="152">
                  <c:v>1.40666731376444</c:v>
                </c:pt>
                <c:pt idx="153">
                  <c:v>1.40481359298592</c:v>
                </c:pt>
                <c:pt idx="154">
                  <c:v>1.41032832419118</c:v>
                </c:pt>
                <c:pt idx="155">
                  <c:v>1.41158657944239</c:v>
                </c:pt>
                <c:pt idx="156">
                  <c:v>1.40912902908299</c:v>
                </c:pt>
                <c:pt idx="157">
                  <c:v>1.40021049092424</c:v>
                </c:pt>
                <c:pt idx="158">
                  <c:v>1.41086980432918</c:v>
                </c:pt>
                <c:pt idx="159">
                  <c:v>1.41203177326799</c:v>
                </c:pt>
                <c:pt idx="160">
                  <c:v>1.4032613895831</c:v>
                </c:pt>
                <c:pt idx="161">
                  <c:v>1.40311235195519</c:v>
                </c:pt>
                <c:pt idx="162">
                  <c:v>1.40382580724992</c:v>
                </c:pt>
                <c:pt idx="163">
                  <c:v>1.40599410517407</c:v>
                </c:pt>
                <c:pt idx="164">
                  <c:v>1.39747292877908</c:v>
                </c:pt>
                <c:pt idx="165">
                  <c:v>1.39683039296901</c:v>
                </c:pt>
                <c:pt idx="166">
                  <c:v>1.39117231742959</c:v>
                </c:pt>
                <c:pt idx="167">
                  <c:v>1.38719397078345</c:v>
                </c:pt>
                <c:pt idx="168">
                  <c:v>1.38060728379595</c:v>
                </c:pt>
                <c:pt idx="169">
                  <c:v>1.38845732571093</c:v>
                </c:pt>
                <c:pt idx="170">
                  <c:v>1.39709683540133</c:v>
                </c:pt>
                <c:pt idx="171">
                  <c:v>1.41159877041013</c:v>
                </c:pt>
                <c:pt idx="172">
                  <c:v>1.42751802102954</c:v>
                </c:pt>
                <c:pt idx="173">
                  <c:v>1.42955656193384</c:v>
                </c:pt>
                <c:pt idx="174">
                  <c:v>1.44418446681169</c:v>
                </c:pt>
                <c:pt idx="175">
                  <c:v>1.44072364895258</c:v>
                </c:pt>
                <c:pt idx="176">
                  <c:v>1.44071117792079</c:v>
                </c:pt>
                <c:pt idx="177">
                  <c:v>1.43261729489877</c:v>
                </c:pt>
                <c:pt idx="178">
                  <c:v>1.43783535007012</c:v>
                </c:pt>
                <c:pt idx="179">
                  <c:v>1.44463828135303</c:v>
                </c:pt>
                <c:pt idx="180">
                  <c:v>1.44249086802934</c:v>
                </c:pt>
                <c:pt idx="181">
                  <c:v>1.4351886016238</c:v>
                </c:pt>
                <c:pt idx="182">
                  <c:v>1.42734604095918</c:v>
                </c:pt>
                <c:pt idx="183">
                  <c:v>1.41958872551919</c:v>
                </c:pt>
                <c:pt idx="184">
                  <c:v>1.42187472651456</c:v>
                </c:pt>
                <c:pt idx="185">
                  <c:v>1.42469122389748</c:v>
                </c:pt>
                <c:pt idx="186">
                  <c:v>1.41755730108462</c:v>
                </c:pt>
                <c:pt idx="187">
                  <c:v>1.417552156269</c:v>
                </c:pt>
                <c:pt idx="188">
                  <c:v>1.4100518803099</c:v>
                </c:pt>
                <c:pt idx="189">
                  <c:v>1.40263055462406</c:v>
                </c:pt>
                <c:pt idx="190">
                  <c:v>1.3990874997819</c:v>
                </c:pt>
                <c:pt idx="191">
                  <c:v>1.40293778115548</c:v>
                </c:pt>
                <c:pt idx="192">
                  <c:v>1.39877079931324</c:v>
                </c:pt>
                <c:pt idx="193">
                  <c:v>1.40001508159576</c:v>
                </c:pt>
                <c:pt idx="194">
                  <c:v>1.41203334171412</c:v>
                </c:pt>
                <c:pt idx="195">
                  <c:v>1.40482908997068</c:v>
                </c:pt>
                <c:pt idx="196">
                  <c:v>1.39974524676185</c:v>
                </c:pt>
                <c:pt idx="197">
                  <c:v>1.39952854544804</c:v>
                </c:pt>
                <c:pt idx="198">
                  <c:v>1.39249573868699</c:v>
                </c:pt>
                <c:pt idx="199">
                  <c:v>1.39898749354607</c:v>
                </c:pt>
                <c:pt idx="200">
                  <c:v>1.39733461540664</c:v>
                </c:pt>
                <c:pt idx="201">
                  <c:v>1.4144638881834</c:v>
                </c:pt>
                <c:pt idx="202">
                  <c:v>1.42361289332368</c:v>
                </c:pt>
                <c:pt idx="203">
                  <c:v>1.42450953911259</c:v>
                </c:pt>
                <c:pt idx="204">
                  <c:v>1.4257878121334</c:v>
                </c:pt>
                <c:pt idx="205">
                  <c:v>1.4296391483443</c:v>
                </c:pt>
                <c:pt idx="206">
                  <c:v>1.42432259235689</c:v>
                </c:pt>
                <c:pt idx="207">
                  <c:v>1.42953333484082</c:v>
                </c:pt>
                <c:pt idx="208">
                  <c:v>1.44371365175891</c:v>
                </c:pt>
                <c:pt idx="209">
                  <c:v>1.45131845090456</c:v>
                </c:pt>
                <c:pt idx="210">
                  <c:v>1.44570153407517</c:v>
                </c:pt>
                <c:pt idx="211">
                  <c:v>1.44062131364143</c:v>
                </c:pt>
                <c:pt idx="212">
                  <c:v>1.44076280702164</c:v>
                </c:pt>
                <c:pt idx="213">
                  <c:v>1.44730277740662</c:v>
                </c:pt>
                <c:pt idx="214">
                  <c:v>1.47030065719634</c:v>
                </c:pt>
                <c:pt idx="215">
                  <c:v>1.46896487875955</c:v>
                </c:pt>
                <c:pt idx="216">
                  <c:v>1.46955916904706</c:v>
                </c:pt>
                <c:pt idx="217">
                  <c:v>1.46333022287475</c:v>
                </c:pt>
                <c:pt idx="218">
                  <c:v>1.45911184613015</c:v>
                </c:pt>
                <c:pt idx="219">
                  <c:v>1.46819506292146</c:v>
                </c:pt>
                <c:pt idx="220">
                  <c:v>1.46155164634716</c:v>
                </c:pt>
                <c:pt idx="221">
                  <c:v>1.46924547793725</c:v>
                </c:pt>
                <c:pt idx="222">
                  <c:v>1.47205192953811</c:v>
                </c:pt>
                <c:pt idx="223">
                  <c:v>1.46601891419177</c:v>
                </c:pt>
                <c:pt idx="224">
                  <c:v>1.46897892609027</c:v>
                </c:pt>
                <c:pt idx="225">
                  <c:v>1.46890798240902</c:v>
                </c:pt>
                <c:pt idx="226">
                  <c:v>1.49074216418211</c:v>
                </c:pt>
                <c:pt idx="227">
                  <c:v>1.48690592259586</c:v>
                </c:pt>
                <c:pt idx="228">
                  <c:v>1.49114351953841</c:v>
                </c:pt>
                <c:pt idx="229">
                  <c:v>1.48660613435258</c:v>
                </c:pt>
                <c:pt idx="230">
                  <c:v>1.48266690941039</c:v>
                </c:pt>
                <c:pt idx="231">
                  <c:v>1.47748652946696</c:v>
                </c:pt>
                <c:pt idx="232">
                  <c:v>1.4891816333219</c:v>
                </c:pt>
                <c:pt idx="233">
                  <c:v>1.48281760924787</c:v>
                </c:pt>
                <c:pt idx="234">
                  <c:v>1.49615638132715</c:v>
                </c:pt>
                <c:pt idx="235">
                  <c:v>1.49362032997086</c:v>
                </c:pt>
                <c:pt idx="236">
                  <c:v>1.50119542549218</c:v>
                </c:pt>
                <c:pt idx="237">
                  <c:v>1.49530041210279</c:v>
                </c:pt>
                <c:pt idx="238">
                  <c:v>1.49384669315608</c:v>
                </c:pt>
                <c:pt idx="239">
                  <c:v>1.49164541571049</c:v>
                </c:pt>
                <c:pt idx="240">
                  <c:v>1.49815288621789</c:v>
                </c:pt>
                <c:pt idx="241">
                  <c:v>1.50028984279469</c:v>
                </c:pt>
                <c:pt idx="242">
                  <c:v>1.49614347933587</c:v>
                </c:pt>
                <c:pt idx="243">
                  <c:v>1.49187714589186</c:v>
                </c:pt>
                <c:pt idx="244">
                  <c:v>1.51683864969024</c:v>
                </c:pt>
                <c:pt idx="245">
                  <c:v>1.52016223416183</c:v>
                </c:pt>
                <c:pt idx="246">
                  <c:v>1.51531029570222</c:v>
                </c:pt>
                <c:pt idx="247">
                  <c:v>1.51819862206718</c:v>
                </c:pt>
                <c:pt idx="248">
                  <c:v>1.51681751178072</c:v>
                </c:pt>
                <c:pt idx="249">
                  <c:v>1.52709530396362</c:v>
                </c:pt>
                <c:pt idx="250">
                  <c:v>1.5342916451154</c:v>
                </c:pt>
                <c:pt idx="251">
                  <c:v>1.53050253990585</c:v>
                </c:pt>
                <c:pt idx="252">
                  <c:v>1.52742877034336</c:v>
                </c:pt>
                <c:pt idx="253">
                  <c:v>1.53280438330202</c:v>
                </c:pt>
                <c:pt idx="254">
                  <c:v>1.52921905833287</c:v>
                </c:pt>
                <c:pt idx="255">
                  <c:v>1.52382388288214</c:v>
                </c:pt>
                <c:pt idx="256">
                  <c:v>1.5252497505237</c:v>
                </c:pt>
                <c:pt idx="257">
                  <c:v>1.52248164960871</c:v>
                </c:pt>
                <c:pt idx="258">
                  <c:v>1.52224320257803</c:v>
                </c:pt>
                <c:pt idx="259">
                  <c:v>1.52509968277963</c:v>
                </c:pt>
                <c:pt idx="260">
                  <c:v>1.5209811231471</c:v>
                </c:pt>
                <c:pt idx="261">
                  <c:v>1.52900644246776</c:v>
                </c:pt>
                <c:pt idx="262">
                  <c:v>1.52522017486321</c:v>
                </c:pt>
                <c:pt idx="263">
                  <c:v>1.52335778918846</c:v>
                </c:pt>
                <c:pt idx="264">
                  <c:v>1.51760926922925</c:v>
                </c:pt>
                <c:pt idx="265">
                  <c:v>1.51493005147754</c:v>
                </c:pt>
                <c:pt idx="266">
                  <c:v>1.51244422741201</c:v>
                </c:pt>
                <c:pt idx="267">
                  <c:v>1.50680077880226</c:v>
                </c:pt>
                <c:pt idx="268">
                  <c:v>1.50119928891824</c:v>
                </c:pt>
                <c:pt idx="269">
                  <c:v>1.49785703467115</c:v>
                </c:pt>
                <c:pt idx="270">
                  <c:v>1.50282988380447</c:v>
                </c:pt>
                <c:pt idx="271">
                  <c:v>1.50190701434378</c:v>
                </c:pt>
                <c:pt idx="272">
                  <c:v>1.49892374993795</c:v>
                </c:pt>
                <c:pt idx="273">
                  <c:v>1.5004670521711</c:v>
                </c:pt>
                <c:pt idx="274">
                  <c:v>1.49789061791369</c:v>
                </c:pt>
                <c:pt idx="275">
                  <c:v>1.49549246490551</c:v>
                </c:pt>
                <c:pt idx="276">
                  <c:v>1.49770333836224</c:v>
                </c:pt>
                <c:pt idx="277">
                  <c:v>1.50156294670798</c:v>
                </c:pt>
                <c:pt idx="278">
                  <c:v>1.50858276336668</c:v>
                </c:pt>
                <c:pt idx="279">
                  <c:v>1.50543479453329</c:v>
                </c:pt>
                <c:pt idx="280">
                  <c:v>1.5007601793329</c:v>
                </c:pt>
                <c:pt idx="281">
                  <c:v>1.49543833472534</c:v>
                </c:pt>
                <c:pt idx="282">
                  <c:v>1.5000509914454</c:v>
                </c:pt>
                <c:pt idx="283">
                  <c:v>1.49898083916031</c:v>
                </c:pt>
                <c:pt idx="284">
                  <c:v>1.50104685088794</c:v>
                </c:pt>
                <c:pt idx="285">
                  <c:v>1.49793199533969</c:v>
                </c:pt>
                <c:pt idx="286">
                  <c:v>1.49495568222557</c:v>
                </c:pt>
                <c:pt idx="287">
                  <c:v>1.49703552730979</c:v>
                </c:pt>
                <c:pt idx="288">
                  <c:v>1.49185547358207</c:v>
                </c:pt>
                <c:pt idx="289">
                  <c:v>1.49157867163455</c:v>
                </c:pt>
                <c:pt idx="290">
                  <c:v>1.49280721592524</c:v>
                </c:pt>
                <c:pt idx="291">
                  <c:v>1.4939777899559</c:v>
                </c:pt>
                <c:pt idx="292">
                  <c:v>1.49299708439105</c:v>
                </c:pt>
                <c:pt idx="293">
                  <c:v>1.49552802652468</c:v>
                </c:pt>
                <c:pt idx="294">
                  <c:v>1.49227024344813</c:v>
                </c:pt>
                <c:pt idx="295">
                  <c:v>1.50482623867933</c:v>
                </c:pt>
                <c:pt idx="296">
                  <c:v>1.5089177114889</c:v>
                </c:pt>
                <c:pt idx="297">
                  <c:v>1.50891032514716</c:v>
                </c:pt>
                <c:pt idx="298">
                  <c:v>1.50386380232058</c:v>
                </c:pt>
                <c:pt idx="299">
                  <c:v>1.49885092297951</c:v>
                </c:pt>
                <c:pt idx="300">
                  <c:v>1.49387135180682</c:v>
                </c:pt>
                <c:pt idx="301">
                  <c:v>1.50288039358222</c:v>
                </c:pt>
                <c:pt idx="302">
                  <c:v>1.50298990322673</c:v>
                </c:pt>
                <c:pt idx="303">
                  <c:v>1.49947423888711</c:v>
                </c:pt>
                <c:pt idx="304">
                  <c:v>1.49581937546814</c:v>
                </c:pt>
                <c:pt idx="305">
                  <c:v>1.50206593740773</c:v>
                </c:pt>
                <c:pt idx="306">
                  <c:v>1.49742378276893</c:v>
                </c:pt>
                <c:pt idx="307">
                  <c:v>1.5024148536173</c:v>
                </c:pt>
                <c:pt idx="308">
                  <c:v>1.51103368993783</c:v>
                </c:pt>
                <c:pt idx="309">
                  <c:v>1.51881501882484</c:v>
                </c:pt>
                <c:pt idx="310">
                  <c:v>1.53010978487186</c:v>
                </c:pt>
                <c:pt idx="311">
                  <c:v>1.5321353984537</c:v>
                </c:pt>
                <c:pt idx="312">
                  <c:v>1.5446999916361</c:v>
                </c:pt>
                <c:pt idx="313">
                  <c:v>1.53978056491115</c:v>
                </c:pt>
                <c:pt idx="314">
                  <c:v>1.53489237264159</c:v>
                </c:pt>
                <c:pt idx="315">
                  <c:v>1.53350480488275</c:v>
                </c:pt>
                <c:pt idx="316">
                  <c:v>1.53158096176941</c:v>
                </c:pt>
                <c:pt idx="317">
                  <c:v>1.5310647275993</c:v>
                </c:pt>
                <c:pt idx="318">
                  <c:v>1.53195785283132</c:v>
                </c:pt>
                <c:pt idx="319">
                  <c:v>1.53973661816544</c:v>
                </c:pt>
                <c:pt idx="320">
                  <c:v>1.5530724280211</c:v>
                </c:pt>
                <c:pt idx="321">
                  <c:v>1.55456106189917</c:v>
                </c:pt>
                <c:pt idx="322">
                  <c:v>1.5636302521579</c:v>
                </c:pt>
                <c:pt idx="323">
                  <c:v>1.56307294460912</c:v>
                </c:pt>
                <c:pt idx="324">
                  <c:v>1.56456948823702</c:v>
                </c:pt>
                <c:pt idx="325">
                  <c:v>1.56314326499014</c:v>
                </c:pt>
                <c:pt idx="326">
                  <c:v>1.55836301035714</c:v>
                </c:pt>
                <c:pt idx="327">
                  <c:v>1.55644755445644</c:v>
                </c:pt>
                <c:pt idx="328">
                  <c:v>1.55604389998261</c:v>
                </c:pt>
                <c:pt idx="329">
                  <c:v>1.55772963540704</c:v>
                </c:pt>
                <c:pt idx="330">
                  <c:v>1.56389914506109</c:v>
                </c:pt>
                <c:pt idx="331">
                  <c:v>1.56836449898398</c:v>
                </c:pt>
                <c:pt idx="332">
                  <c:v>1.57210642392961</c:v>
                </c:pt>
                <c:pt idx="333">
                  <c:v>1.58340670855317</c:v>
                </c:pt>
                <c:pt idx="334">
                  <c:v>1.58279447226905</c:v>
                </c:pt>
                <c:pt idx="335">
                  <c:v>1.57808377443492</c:v>
                </c:pt>
                <c:pt idx="336">
                  <c:v>1.57400447206856</c:v>
                </c:pt>
                <c:pt idx="337">
                  <c:v>1.57350013927427</c:v>
                </c:pt>
                <c:pt idx="338">
                  <c:v>1.56885854594308</c:v>
                </c:pt>
                <c:pt idx="339">
                  <c:v>1.56439810825371</c:v>
                </c:pt>
                <c:pt idx="340">
                  <c:v>1.56429972141284</c:v>
                </c:pt>
                <c:pt idx="341">
                  <c:v>1.56885066927964</c:v>
                </c:pt>
                <c:pt idx="342">
                  <c:v>1.56923494417622</c:v>
                </c:pt>
                <c:pt idx="343">
                  <c:v>1.56606298057342</c:v>
                </c:pt>
                <c:pt idx="344">
                  <c:v>1.56331467674091</c:v>
                </c:pt>
                <c:pt idx="345">
                  <c:v>1.5683200649424</c:v>
                </c:pt>
                <c:pt idx="346">
                  <c:v>1.5682640962608</c:v>
                </c:pt>
                <c:pt idx="347">
                  <c:v>1.58660583669785</c:v>
                </c:pt>
                <c:pt idx="348">
                  <c:v>1.58216785161234</c:v>
                </c:pt>
                <c:pt idx="349">
                  <c:v>1.58464246118961</c:v>
                </c:pt>
                <c:pt idx="350">
                  <c:v>1.59285044705418</c:v>
                </c:pt>
                <c:pt idx="351">
                  <c:v>1.59910145787066</c:v>
                </c:pt>
                <c:pt idx="352">
                  <c:v>1.60003780366453</c:v>
                </c:pt>
                <c:pt idx="353">
                  <c:v>1.60078948680925</c:v>
                </c:pt>
                <c:pt idx="354">
                  <c:v>1.59999633272301</c:v>
                </c:pt>
                <c:pt idx="355">
                  <c:v>1.59964192152403</c:v>
                </c:pt>
                <c:pt idx="356">
                  <c:v>1.59617610832204</c:v>
                </c:pt>
                <c:pt idx="357">
                  <c:v>1.59786282790657</c:v>
                </c:pt>
                <c:pt idx="358">
                  <c:v>1.59924375903298</c:v>
                </c:pt>
                <c:pt idx="359">
                  <c:v>1.59781715331553</c:v>
                </c:pt>
                <c:pt idx="360">
                  <c:v>1.59514060004786</c:v>
                </c:pt>
                <c:pt idx="361">
                  <c:v>1.59811643646171</c:v>
                </c:pt>
                <c:pt idx="362">
                  <c:v>1.59743795475316</c:v>
                </c:pt>
                <c:pt idx="363">
                  <c:v>1.59695264171307</c:v>
                </c:pt>
                <c:pt idx="364">
                  <c:v>1.60146031217321</c:v>
                </c:pt>
                <c:pt idx="365">
                  <c:v>1.61425354219954</c:v>
                </c:pt>
                <c:pt idx="366">
                  <c:v>1.61237547683937</c:v>
                </c:pt>
                <c:pt idx="367">
                  <c:v>1.61668658992936</c:v>
                </c:pt>
                <c:pt idx="368">
                  <c:v>1.61442594026002</c:v>
                </c:pt>
                <c:pt idx="369">
                  <c:v>1.61425114051352</c:v>
                </c:pt>
                <c:pt idx="370">
                  <c:v>1.61602734303086</c:v>
                </c:pt>
                <c:pt idx="371">
                  <c:v>1.61922815926351</c:v>
                </c:pt>
                <c:pt idx="372">
                  <c:v>1.61722951571074</c:v>
                </c:pt>
                <c:pt idx="373">
                  <c:v>1.61429004953113</c:v>
                </c:pt>
                <c:pt idx="374">
                  <c:v>1.61894485596831</c:v>
                </c:pt>
                <c:pt idx="375">
                  <c:v>1.63075315280459</c:v>
                </c:pt>
                <c:pt idx="376">
                  <c:v>1.62642754762473</c:v>
                </c:pt>
                <c:pt idx="377">
                  <c:v>1.62746741377699</c:v>
                </c:pt>
                <c:pt idx="378">
                  <c:v>1.62352404839982</c:v>
                </c:pt>
                <c:pt idx="379">
                  <c:v>1.62361670275661</c:v>
                </c:pt>
                <c:pt idx="380">
                  <c:v>1.62322041832213</c:v>
                </c:pt>
                <c:pt idx="381">
                  <c:v>1.62172776277747</c:v>
                </c:pt>
                <c:pt idx="382">
                  <c:v>1.62133706517281</c:v>
                </c:pt>
                <c:pt idx="383">
                  <c:v>1.62077438555736</c:v>
                </c:pt>
                <c:pt idx="384">
                  <c:v>1.61804071273684</c:v>
                </c:pt>
                <c:pt idx="385">
                  <c:v>1.61666370682457</c:v>
                </c:pt>
                <c:pt idx="386">
                  <c:v>1.62288815274198</c:v>
                </c:pt>
                <c:pt idx="387">
                  <c:v>1.6253794252142</c:v>
                </c:pt>
                <c:pt idx="388">
                  <c:v>1.62475430655941</c:v>
                </c:pt>
                <c:pt idx="389">
                  <c:v>1.62058826987592</c:v>
                </c:pt>
                <c:pt idx="390">
                  <c:v>1.62468674912284</c:v>
                </c:pt>
                <c:pt idx="391">
                  <c:v>1.64032449753368</c:v>
                </c:pt>
                <c:pt idx="392">
                  <c:v>1.64522159190017</c:v>
                </c:pt>
                <c:pt idx="393">
                  <c:v>1.64850765617024</c:v>
                </c:pt>
                <c:pt idx="394">
                  <c:v>1.64586734125699</c:v>
                </c:pt>
                <c:pt idx="395">
                  <c:v>1.64753870106312</c:v>
                </c:pt>
                <c:pt idx="396">
                  <c:v>1.65224773136924</c:v>
                </c:pt>
                <c:pt idx="397">
                  <c:v>1.65336635676207</c:v>
                </c:pt>
                <c:pt idx="398">
                  <c:v>1.66201359698944</c:v>
                </c:pt>
                <c:pt idx="399">
                  <c:v>1.65876227747398</c:v>
                </c:pt>
                <c:pt idx="400">
                  <c:v>1.65580137062573</c:v>
                </c:pt>
                <c:pt idx="401">
                  <c:v>1.65296907641581</c:v>
                </c:pt>
                <c:pt idx="402">
                  <c:v>1.65487815919562</c:v>
                </c:pt>
                <c:pt idx="403">
                  <c:v>1.65242103987149</c:v>
                </c:pt>
                <c:pt idx="404">
                  <c:v>1.65746977756738</c:v>
                </c:pt>
                <c:pt idx="405">
                  <c:v>1.65933792684204</c:v>
                </c:pt>
                <c:pt idx="406">
                  <c:v>1.66508370180187</c:v>
                </c:pt>
                <c:pt idx="407">
                  <c:v>1.66230356348816</c:v>
                </c:pt>
                <c:pt idx="408">
                  <c:v>1.66697994642514</c:v>
                </c:pt>
                <c:pt idx="409">
                  <c:v>1.67156515976245</c:v>
                </c:pt>
                <c:pt idx="410">
                  <c:v>1.67167907340253</c:v>
                </c:pt>
                <c:pt idx="411">
                  <c:v>1.67061890466871</c:v>
                </c:pt>
                <c:pt idx="412">
                  <c:v>1.66716653987072</c:v>
                </c:pt>
                <c:pt idx="413">
                  <c:v>1.66758065702227</c:v>
                </c:pt>
                <c:pt idx="414">
                  <c:v>1.66356239037884</c:v>
                </c:pt>
                <c:pt idx="415">
                  <c:v>1.66198046491892</c:v>
                </c:pt>
                <c:pt idx="416">
                  <c:v>1.65863109757897</c:v>
                </c:pt>
                <c:pt idx="417">
                  <c:v>1.67163162822337</c:v>
                </c:pt>
                <c:pt idx="418">
                  <c:v>1.67085216320157</c:v>
                </c:pt>
                <c:pt idx="419">
                  <c:v>1.67665010706331</c:v>
                </c:pt>
                <c:pt idx="420">
                  <c:v>1.67454266911784</c:v>
                </c:pt>
                <c:pt idx="421">
                  <c:v>1.67057455852751</c:v>
                </c:pt>
                <c:pt idx="422">
                  <c:v>1.66946777690746</c:v>
                </c:pt>
                <c:pt idx="423">
                  <c:v>1.67472877617872</c:v>
                </c:pt>
                <c:pt idx="424">
                  <c:v>1.67139381855968</c:v>
                </c:pt>
                <c:pt idx="425">
                  <c:v>1.66962894207921</c:v>
                </c:pt>
                <c:pt idx="426">
                  <c:v>1.66726111561804</c:v>
                </c:pt>
                <c:pt idx="427">
                  <c:v>1.66336564572174</c:v>
                </c:pt>
                <c:pt idx="428">
                  <c:v>1.66701655688284</c:v>
                </c:pt>
                <c:pt idx="429">
                  <c:v>1.66452544123244</c:v>
                </c:pt>
                <c:pt idx="430">
                  <c:v>1.665040236086</c:v>
                </c:pt>
                <c:pt idx="431">
                  <c:v>1.66477104764406</c:v>
                </c:pt>
                <c:pt idx="432">
                  <c:v>1.66890149761515</c:v>
                </c:pt>
                <c:pt idx="433">
                  <c:v>1.66907169531649</c:v>
                </c:pt>
                <c:pt idx="434">
                  <c:v>1.66763862409706</c:v>
                </c:pt>
                <c:pt idx="435">
                  <c:v>1.67911732124822</c:v>
                </c:pt>
                <c:pt idx="436">
                  <c:v>1.67724104299222</c:v>
                </c:pt>
                <c:pt idx="437">
                  <c:v>1.68321206743915</c:v>
                </c:pt>
                <c:pt idx="438">
                  <c:v>1.68239344626797</c:v>
                </c:pt>
                <c:pt idx="439">
                  <c:v>1.6847755615917</c:v>
                </c:pt>
                <c:pt idx="440">
                  <c:v>1.68935400946504</c:v>
                </c:pt>
                <c:pt idx="441">
                  <c:v>1.6886935547292</c:v>
                </c:pt>
                <c:pt idx="442">
                  <c:v>1.70341373094866</c:v>
                </c:pt>
                <c:pt idx="443">
                  <c:v>1.70122521111083</c:v>
                </c:pt>
                <c:pt idx="444">
                  <c:v>1.70025774703567</c:v>
                </c:pt>
                <c:pt idx="445">
                  <c:v>1.69941252073353</c:v>
                </c:pt>
                <c:pt idx="446">
                  <c:v>1.70279969093271</c:v>
                </c:pt>
                <c:pt idx="447">
                  <c:v>1.70131782057026</c:v>
                </c:pt>
                <c:pt idx="448">
                  <c:v>1.70684313177875</c:v>
                </c:pt>
                <c:pt idx="449">
                  <c:v>1.70611449882163</c:v>
                </c:pt>
                <c:pt idx="450">
                  <c:v>1.70879744893131</c:v>
                </c:pt>
                <c:pt idx="451">
                  <c:v>1.71473448142612</c:v>
                </c:pt>
                <c:pt idx="452">
                  <c:v>1.71284291704398</c:v>
                </c:pt>
                <c:pt idx="453">
                  <c:v>1.71140700383864</c:v>
                </c:pt>
                <c:pt idx="454">
                  <c:v>1.7105452587888</c:v>
                </c:pt>
                <c:pt idx="455">
                  <c:v>1.70679406304585</c:v>
                </c:pt>
                <c:pt idx="456">
                  <c:v>1.70572042701154</c:v>
                </c:pt>
                <c:pt idx="457">
                  <c:v>1.70819158246225</c:v>
                </c:pt>
                <c:pt idx="458">
                  <c:v>1.70447003217367</c:v>
                </c:pt>
                <c:pt idx="459">
                  <c:v>1.70134598521632</c:v>
                </c:pt>
                <c:pt idx="460">
                  <c:v>1.70005733907976</c:v>
                </c:pt>
                <c:pt idx="461">
                  <c:v>1.69637756128954</c:v>
                </c:pt>
                <c:pt idx="462">
                  <c:v>1.69348686056266</c:v>
                </c:pt>
                <c:pt idx="463">
                  <c:v>1.68983710439765</c:v>
                </c:pt>
                <c:pt idx="464">
                  <c:v>1.69012488009431</c:v>
                </c:pt>
                <c:pt idx="465">
                  <c:v>1.68784212745674</c:v>
                </c:pt>
                <c:pt idx="466">
                  <c:v>1.69544594931288</c:v>
                </c:pt>
                <c:pt idx="467">
                  <c:v>1.69864781793475</c:v>
                </c:pt>
                <c:pt idx="468">
                  <c:v>1.69845499683553</c:v>
                </c:pt>
                <c:pt idx="469">
                  <c:v>1.69942168776357</c:v>
                </c:pt>
                <c:pt idx="470">
                  <c:v>1.70206076893331</c:v>
                </c:pt>
                <c:pt idx="471">
                  <c:v>1.70494546926239</c:v>
                </c:pt>
                <c:pt idx="472">
                  <c:v>1.70534534629808</c:v>
                </c:pt>
                <c:pt idx="473">
                  <c:v>1.70383033777878</c:v>
                </c:pt>
                <c:pt idx="474">
                  <c:v>1.70024332654135</c:v>
                </c:pt>
                <c:pt idx="475">
                  <c:v>1.70111207489206</c:v>
                </c:pt>
                <c:pt idx="476">
                  <c:v>1.70430941865715</c:v>
                </c:pt>
                <c:pt idx="477">
                  <c:v>1.70616026232119</c:v>
                </c:pt>
                <c:pt idx="478">
                  <c:v>1.7132301987643</c:v>
                </c:pt>
                <c:pt idx="479">
                  <c:v>1.70966096918354</c:v>
                </c:pt>
                <c:pt idx="480">
                  <c:v>1.7084477621328</c:v>
                </c:pt>
                <c:pt idx="481">
                  <c:v>1.70743059123613</c:v>
                </c:pt>
                <c:pt idx="482">
                  <c:v>1.70932564456732</c:v>
                </c:pt>
                <c:pt idx="483">
                  <c:v>1.70728033734502</c:v>
                </c:pt>
                <c:pt idx="484">
                  <c:v>1.70487253394281</c:v>
                </c:pt>
                <c:pt idx="485">
                  <c:v>1.70306288150183</c:v>
                </c:pt>
                <c:pt idx="486">
                  <c:v>1.69982399974415</c:v>
                </c:pt>
                <c:pt idx="487">
                  <c:v>1.69650257820651</c:v>
                </c:pt>
                <c:pt idx="488">
                  <c:v>1.69770544424933</c:v>
                </c:pt>
                <c:pt idx="489">
                  <c:v>1.69668617460551</c:v>
                </c:pt>
                <c:pt idx="490">
                  <c:v>1.69724906195662</c:v>
                </c:pt>
                <c:pt idx="491">
                  <c:v>1.70046812442023</c:v>
                </c:pt>
                <c:pt idx="492">
                  <c:v>1.69817661326175</c:v>
                </c:pt>
                <c:pt idx="493">
                  <c:v>1.69856845891573</c:v>
                </c:pt>
                <c:pt idx="494">
                  <c:v>1.69690389629828</c:v>
                </c:pt>
                <c:pt idx="495">
                  <c:v>1.70696985008091</c:v>
                </c:pt>
                <c:pt idx="496">
                  <c:v>1.70764035941505</c:v>
                </c:pt>
                <c:pt idx="497">
                  <c:v>1.70954083145761</c:v>
                </c:pt>
                <c:pt idx="498">
                  <c:v>1.70755763346657</c:v>
                </c:pt>
                <c:pt idx="499">
                  <c:v>1.70684148881355</c:v>
                </c:pt>
                <c:pt idx="500">
                  <c:v>1.70412129984135</c:v>
                </c:pt>
                <c:pt idx="501">
                  <c:v>1.70072663589744</c:v>
                </c:pt>
                <c:pt idx="502">
                  <c:v>1.69907321394913</c:v>
                </c:pt>
                <c:pt idx="503">
                  <c:v>1.69711189992336</c:v>
                </c:pt>
                <c:pt idx="504">
                  <c:v>1.69375128229975</c:v>
                </c:pt>
                <c:pt idx="505">
                  <c:v>1.6907804102922</c:v>
                </c:pt>
                <c:pt idx="506">
                  <c:v>1.68767714746734</c:v>
                </c:pt>
                <c:pt idx="507">
                  <c:v>1.68438038400953</c:v>
                </c:pt>
                <c:pt idx="508">
                  <c:v>1.6832798435228</c:v>
                </c:pt>
                <c:pt idx="509">
                  <c:v>1.68433302281273</c:v>
                </c:pt>
                <c:pt idx="510">
                  <c:v>1.68129568344714</c:v>
                </c:pt>
                <c:pt idx="511">
                  <c:v>1.68092537573209</c:v>
                </c:pt>
                <c:pt idx="512">
                  <c:v>1.68610003735822</c:v>
                </c:pt>
                <c:pt idx="513">
                  <c:v>1.6876342828929</c:v>
                </c:pt>
                <c:pt idx="514">
                  <c:v>1.68797610739639</c:v>
                </c:pt>
                <c:pt idx="515">
                  <c:v>1.69658050151834</c:v>
                </c:pt>
                <c:pt idx="516">
                  <c:v>1.69619727987353</c:v>
                </c:pt>
                <c:pt idx="517">
                  <c:v>1.69678570411074</c:v>
                </c:pt>
                <c:pt idx="518">
                  <c:v>1.70113944486321</c:v>
                </c:pt>
                <c:pt idx="519">
                  <c:v>1.70187496051833</c:v>
                </c:pt>
                <c:pt idx="520">
                  <c:v>1.69975911307164</c:v>
                </c:pt>
                <c:pt idx="521">
                  <c:v>1.70663490806161</c:v>
                </c:pt>
                <c:pt idx="522">
                  <c:v>1.70337174380145</c:v>
                </c:pt>
                <c:pt idx="523">
                  <c:v>1.70545857382745</c:v>
                </c:pt>
                <c:pt idx="524">
                  <c:v>1.70285716835345</c:v>
                </c:pt>
                <c:pt idx="525">
                  <c:v>1.70274582039413</c:v>
                </c:pt>
                <c:pt idx="526">
                  <c:v>1.7004944686302</c:v>
                </c:pt>
                <c:pt idx="527">
                  <c:v>1.70157727180333</c:v>
                </c:pt>
                <c:pt idx="528">
                  <c:v>1.70482331097849</c:v>
                </c:pt>
                <c:pt idx="529">
                  <c:v>1.70394904858463</c:v>
                </c:pt>
                <c:pt idx="530">
                  <c:v>1.70788405646083</c:v>
                </c:pt>
                <c:pt idx="531">
                  <c:v>1.70899828790935</c:v>
                </c:pt>
                <c:pt idx="532">
                  <c:v>1.70625629000394</c:v>
                </c:pt>
                <c:pt idx="533">
                  <c:v>1.70405179144865</c:v>
                </c:pt>
                <c:pt idx="534">
                  <c:v>1.70312219174126</c:v>
                </c:pt>
                <c:pt idx="535">
                  <c:v>1.70283878340815</c:v>
                </c:pt>
                <c:pt idx="536">
                  <c:v>1.70244161102212</c:v>
                </c:pt>
                <c:pt idx="537">
                  <c:v>1.69939972517545</c:v>
                </c:pt>
                <c:pt idx="538">
                  <c:v>1.69852546366853</c:v>
                </c:pt>
                <c:pt idx="539">
                  <c:v>1.70216987274295</c:v>
                </c:pt>
                <c:pt idx="540">
                  <c:v>1.70029710128219</c:v>
                </c:pt>
                <c:pt idx="541">
                  <c:v>1.69752789131028</c:v>
                </c:pt>
                <c:pt idx="542">
                  <c:v>1.69505352678421</c:v>
                </c:pt>
                <c:pt idx="543">
                  <c:v>1.69799958476807</c:v>
                </c:pt>
                <c:pt idx="544">
                  <c:v>1.69752049206454</c:v>
                </c:pt>
                <c:pt idx="545">
                  <c:v>1.69592943718218</c:v>
                </c:pt>
                <c:pt idx="546">
                  <c:v>1.6942493057703</c:v>
                </c:pt>
                <c:pt idx="547">
                  <c:v>1.69796168701139</c:v>
                </c:pt>
                <c:pt idx="548">
                  <c:v>1.69486886062339</c:v>
                </c:pt>
                <c:pt idx="549">
                  <c:v>1.69499158042153</c:v>
                </c:pt>
                <c:pt idx="550">
                  <c:v>1.69661839321144</c:v>
                </c:pt>
                <c:pt idx="551">
                  <c:v>1.69635648584401</c:v>
                </c:pt>
                <c:pt idx="552">
                  <c:v>1.69631714261315</c:v>
                </c:pt>
                <c:pt idx="553">
                  <c:v>1.69421128270199</c:v>
                </c:pt>
                <c:pt idx="554">
                  <c:v>1.69484430404773</c:v>
                </c:pt>
                <c:pt idx="555">
                  <c:v>1.69300385925599</c:v>
                </c:pt>
                <c:pt idx="556">
                  <c:v>1.69424392545913</c:v>
                </c:pt>
                <c:pt idx="557">
                  <c:v>1.69139822832892</c:v>
                </c:pt>
                <c:pt idx="558">
                  <c:v>1.68837247121205</c:v>
                </c:pt>
                <c:pt idx="559">
                  <c:v>1.6882416063158</c:v>
                </c:pt>
                <c:pt idx="560">
                  <c:v>1.68707283003848</c:v>
                </c:pt>
                <c:pt idx="561">
                  <c:v>1.68758998714409</c:v>
                </c:pt>
                <c:pt idx="562">
                  <c:v>1.69139154217483</c:v>
                </c:pt>
                <c:pt idx="563">
                  <c:v>1.68889665609715</c:v>
                </c:pt>
                <c:pt idx="564">
                  <c:v>1.69407745247014</c:v>
                </c:pt>
                <c:pt idx="565">
                  <c:v>1.69108438276613</c:v>
                </c:pt>
                <c:pt idx="566">
                  <c:v>1.68823819608538</c:v>
                </c:pt>
                <c:pt idx="567">
                  <c:v>1.69018281115254</c:v>
                </c:pt>
                <c:pt idx="568">
                  <c:v>1.68862354183137</c:v>
                </c:pt>
                <c:pt idx="569">
                  <c:v>1.70022590844476</c:v>
                </c:pt>
                <c:pt idx="570">
                  <c:v>1.70413777947465</c:v>
                </c:pt>
                <c:pt idx="571">
                  <c:v>1.70165702810945</c:v>
                </c:pt>
                <c:pt idx="572">
                  <c:v>1.7014180863623</c:v>
                </c:pt>
                <c:pt idx="573">
                  <c:v>1.69913559127165</c:v>
                </c:pt>
                <c:pt idx="574">
                  <c:v>1.69805923637716</c:v>
                </c:pt>
                <c:pt idx="575">
                  <c:v>1.69631560474235</c:v>
                </c:pt>
                <c:pt idx="576">
                  <c:v>1.69452581850682</c:v>
                </c:pt>
                <c:pt idx="577">
                  <c:v>1.69485922613991</c:v>
                </c:pt>
                <c:pt idx="578">
                  <c:v>1.69206174361662</c:v>
                </c:pt>
                <c:pt idx="579">
                  <c:v>1.69578939478273</c:v>
                </c:pt>
                <c:pt idx="580">
                  <c:v>1.69427601283645</c:v>
                </c:pt>
                <c:pt idx="581">
                  <c:v>1.69136488566662</c:v>
                </c:pt>
                <c:pt idx="582">
                  <c:v>1.69027018472083</c:v>
                </c:pt>
                <c:pt idx="583">
                  <c:v>1.6913081832921</c:v>
                </c:pt>
                <c:pt idx="584">
                  <c:v>1.68841705819246</c:v>
                </c:pt>
                <c:pt idx="585">
                  <c:v>1.68818286991128</c:v>
                </c:pt>
                <c:pt idx="586">
                  <c:v>1.69022588178835</c:v>
                </c:pt>
                <c:pt idx="587">
                  <c:v>1.68970213358364</c:v>
                </c:pt>
                <c:pt idx="588">
                  <c:v>1.6880331419123</c:v>
                </c:pt>
                <c:pt idx="589">
                  <c:v>1.68758213380492</c:v>
                </c:pt>
                <c:pt idx="590">
                  <c:v>1.68472666488139</c:v>
                </c:pt>
                <c:pt idx="591">
                  <c:v>1.68765024202704</c:v>
                </c:pt>
                <c:pt idx="592">
                  <c:v>1.68646950995958</c:v>
                </c:pt>
                <c:pt idx="593">
                  <c:v>1.68959589686547</c:v>
                </c:pt>
                <c:pt idx="594">
                  <c:v>1.68835108565994</c:v>
                </c:pt>
                <c:pt idx="595">
                  <c:v>1.68814394014982</c:v>
                </c:pt>
                <c:pt idx="596">
                  <c:v>1.68708883501054</c:v>
                </c:pt>
                <c:pt idx="597">
                  <c:v>1.68769312307784</c:v>
                </c:pt>
                <c:pt idx="598">
                  <c:v>1.68704955600618</c:v>
                </c:pt>
                <c:pt idx="599">
                  <c:v>1.68588312276425</c:v>
                </c:pt>
                <c:pt idx="600">
                  <c:v>1.68321072273339</c:v>
                </c:pt>
                <c:pt idx="601">
                  <c:v>1.68546627971753</c:v>
                </c:pt>
                <c:pt idx="602">
                  <c:v>1.68633678768431</c:v>
                </c:pt>
                <c:pt idx="603">
                  <c:v>1.68354483936033</c:v>
                </c:pt>
                <c:pt idx="604">
                  <c:v>1.68162171600912</c:v>
                </c:pt>
                <c:pt idx="605">
                  <c:v>1.67884676268237</c:v>
                </c:pt>
                <c:pt idx="606">
                  <c:v>1.67819271334033</c:v>
                </c:pt>
                <c:pt idx="607">
                  <c:v>1.68022697497488</c:v>
                </c:pt>
                <c:pt idx="608">
                  <c:v>1.67746798158411</c:v>
                </c:pt>
                <c:pt idx="609">
                  <c:v>1.68017186164928</c:v>
                </c:pt>
                <c:pt idx="610">
                  <c:v>1.68303711071046</c:v>
                </c:pt>
                <c:pt idx="611">
                  <c:v>1.68382032571181</c:v>
                </c:pt>
                <c:pt idx="612">
                  <c:v>1.68779104858958</c:v>
                </c:pt>
                <c:pt idx="613">
                  <c:v>1.68648181435311</c:v>
                </c:pt>
                <c:pt idx="614">
                  <c:v>1.68373956750051</c:v>
                </c:pt>
                <c:pt idx="615">
                  <c:v>1.68438250826165</c:v>
                </c:pt>
                <c:pt idx="616">
                  <c:v>1.68165255281876</c:v>
                </c:pt>
                <c:pt idx="617">
                  <c:v>1.67909411045703</c:v>
                </c:pt>
                <c:pt idx="618">
                  <c:v>1.67841712211139</c:v>
                </c:pt>
                <c:pt idx="619">
                  <c:v>1.67718326154454</c:v>
                </c:pt>
                <c:pt idx="620">
                  <c:v>1.67899973546588</c:v>
                </c:pt>
                <c:pt idx="621">
                  <c:v>1.67630037897799</c:v>
                </c:pt>
                <c:pt idx="622">
                  <c:v>1.67492088085727</c:v>
                </c:pt>
                <c:pt idx="623">
                  <c:v>1.67773636695606</c:v>
                </c:pt>
                <c:pt idx="624">
                  <c:v>1.67505198876893</c:v>
                </c:pt>
                <c:pt idx="625">
                  <c:v>1.67574740800561</c:v>
                </c:pt>
                <c:pt idx="626">
                  <c:v>1.67349677754594</c:v>
                </c:pt>
                <c:pt idx="627">
                  <c:v>1.67377851911949</c:v>
                </c:pt>
                <c:pt idx="628">
                  <c:v>1.67639217294899</c:v>
                </c:pt>
                <c:pt idx="629">
                  <c:v>1.67525136980928</c:v>
                </c:pt>
                <c:pt idx="630">
                  <c:v>1.67323639458388</c:v>
                </c:pt>
                <c:pt idx="631">
                  <c:v>1.67563225522565</c:v>
                </c:pt>
                <c:pt idx="632">
                  <c:v>1.68627016719136</c:v>
                </c:pt>
                <c:pt idx="633">
                  <c:v>1.68625167360047</c:v>
                </c:pt>
                <c:pt idx="634">
                  <c:v>1.68942974083921</c:v>
                </c:pt>
                <c:pt idx="635">
                  <c:v>1.69170537003853</c:v>
                </c:pt>
                <c:pt idx="636">
                  <c:v>1.69313295372629</c:v>
                </c:pt>
                <c:pt idx="637">
                  <c:v>1.69047914031919</c:v>
                </c:pt>
                <c:pt idx="638">
                  <c:v>1.68894489021196</c:v>
                </c:pt>
                <c:pt idx="639">
                  <c:v>1.69288338124673</c:v>
                </c:pt>
                <c:pt idx="640">
                  <c:v>1.69892667165947</c:v>
                </c:pt>
                <c:pt idx="641">
                  <c:v>1.70119235001323</c:v>
                </c:pt>
                <c:pt idx="642">
                  <c:v>1.69881102094991</c:v>
                </c:pt>
                <c:pt idx="643">
                  <c:v>1.69789862294412</c:v>
                </c:pt>
                <c:pt idx="644">
                  <c:v>1.69610645990579</c:v>
                </c:pt>
                <c:pt idx="645">
                  <c:v>1.70268087134958</c:v>
                </c:pt>
                <c:pt idx="646">
                  <c:v>1.70110989306331</c:v>
                </c:pt>
                <c:pt idx="647">
                  <c:v>1.69848472347525</c:v>
                </c:pt>
                <c:pt idx="648">
                  <c:v>1.70402928005502</c:v>
                </c:pt>
                <c:pt idx="649">
                  <c:v>1.70343192601979</c:v>
                </c:pt>
                <c:pt idx="650">
                  <c:v>1.70417949159308</c:v>
                </c:pt>
                <c:pt idx="651">
                  <c:v>1.70502090668732</c:v>
                </c:pt>
                <c:pt idx="652">
                  <c:v>1.70506748298278</c:v>
                </c:pt>
                <c:pt idx="653">
                  <c:v>1.70246034615864</c:v>
                </c:pt>
                <c:pt idx="654">
                  <c:v>1.70220535102146</c:v>
                </c:pt>
                <c:pt idx="655">
                  <c:v>1.70042338415578</c:v>
                </c:pt>
                <c:pt idx="656">
                  <c:v>1.70221989319521</c:v>
                </c:pt>
                <c:pt idx="657">
                  <c:v>1.70074653882116</c:v>
                </c:pt>
                <c:pt idx="658">
                  <c:v>1.70093419405034</c:v>
                </c:pt>
                <c:pt idx="659">
                  <c:v>1.69839313466596</c:v>
                </c:pt>
                <c:pt idx="660">
                  <c:v>1.70074290852567</c:v>
                </c:pt>
                <c:pt idx="661">
                  <c:v>1.70001509152054</c:v>
                </c:pt>
                <c:pt idx="662">
                  <c:v>1.69969712781416</c:v>
                </c:pt>
                <c:pt idx="663">
                  <c:v>1.70200268954963</c:v>
                </c:pt>
                <c:pt idx="664">
                  <c:v>1.70543197423448</c:v>
                </c:pt>
                <c:pt idx="665">
                  <c:v>1.70611496515565</c:v>
                </c:pt>
                <c:pt idx="666">
                  <c:v>1.7052853401029</c:v>
                </c:pt>
                <c:pt idx="667">
                  <c:v>1.70909360988408</c:v>
                </c:pt>
                <c:pt idx="668">
                  <c:v>1.70653891091564</c:v>
                </c:pt>
                <c:pt idx="669">
                  <c:v>1.70399183791427</c:v>
                </c:pt>
                <c:pt idx="670">
                  <c:v>1.70642661550633</c:v>
                </c:pt>
                <c:pt idx="671">
                  <c:v>1.70539479695235</c:v>
                </c:pt>
                <c:pt idx="672">
                  <c:v>1.70518062588437</c:v>
                </c:pt>
                <c:pt idx="673">
                  <c:v>1.70610982898156</c:v>
                </c:pt>
                <c:pt idx="674">
                  <c:v>1.70688980058988</c:v>
                </c:pt>
                <c:pt idx="675">
                  <c:v>1.70436481567777</c:v>
                </c:pt>
                <c:pt idx="676">
                  <c:v>1.70531215172603</c:v>
                </c:pt>
                <c:pt idx="677">
                  <c:v>1.70388691672742</c:v>
                </c:pt>
                <c:pt idx="678">
                  <c:v>1.70548376264346</c:v>
                </c:pt>
                <c:pt idx="679">
                  <c:v>1.70488752641392</c:v>
                </c:pt>
                <c:pt idx="680">
                  <c:v>1.70704381685973</c:v>
                </c:pt>
                <c:pt idx="681">
                  <c:v>1.7089501691045</c:v>
                </c:pt>
                <c:pt idx="682">
                  <c:v>1.71128115698318</c:v>
                </c:pt>
                <c:pt idx="683">
                  <c:v>1.7126352806904</c:v>
                </c:pt>
                <c:pt idx="684">
                  <c:v>1.71101493927714</c:v>
                </c:pt>
                <c:pt idx="685">
                  <c:v>1.70868989674469</c:v>
                </c:pt>
                <c:pt idx="686">
                  <c:v>1.71135622334317</c:v>
                </c:pt>
                <c:pt idx="687">
                  <c:v>1.71069449297949</c:v>
                </c:pt>
                <c:pt idx="688">
                  <c:v>1.71274067758212</c:v>
                </c:pt>
                <c:pt idx="689">
                  <c:v>1.71398431439889</c:v>
                </c:pt>
                <c:pt idx="690">
                  <c:v>1.7143403983686</c:v>
                </c:pt>
                <c:pt idx="691">
                  <c:v>1.71646952777194</c:v>
                </c:pt>
                <c:pt idx="692">
                  <c:v>1.71733952653355</c:v>
                </c:pt>
                <c:pt idx="693">
                  <c:v>1.72049482100166</c:v>
                </c:pt>
                <c:pt idx="694">
                  <c:v>1.72032426479198</c:v>
                </c:pt>
                <c:pt idx="695">
                  <c:v>1.71803620093217</c:v>
                </c:pt>
                <c:pt idx="696">
                  <c:v>1.71801794138304</c:v>
                </c:pt>
                <c:pt idx="697">
                  <c:v>1.71867035559824</c:v>
                </c:pt>
                <c:pt idx="698">
                  <c:v>1.71767749395157</c:v>
                </c:pt>
                <c:pt idx="699">
                  <c:v>1.71721477540682</c:v>
                </c:pt>
                <c:pt idx="700">
                  <c:v>1.7166662984396</c:v>
                </c:pt>
                <c:pt idx="701">
                  <c:v>1.72057176248803</c:v>
                </c:pt>
                <c:pt idx="702">
                  <c:v>1.71825313937076</c:v>
                </c:pt>
                <c:pt idx="703">
                  <c:v>1.7158124388887</c:v>
                </c:pt>
                <c:pt idx="704">
                  <c:v>1.71533480931636</c:v>
                </c:pt>
                <c:pt idx="705">
                  <c:v>1.71696101683718</c:v>
                </c:pt>
                <c:pt idx="706">
                  <c:v>1.71881210417755</c:v>
                </c:pt>
                <c:pt idx="707">
                  <c:v>1.71833004408645</c:v>
                </c:pt>
                <c:pt idx="708">
                  <c:v>1.71951912485277</c:v>
                </c:pt>
                <c:pt idx="709">
                  <c:v>1.71819957977268</c:v>
                </c:pt>
                <c:pt idx="710">
                  <c:v>1.72213252839069</c:v>
                </c:pt>
                <c:pt idx="711">
                  <c:v>1.72503238124972</c:v>
                </c:pt>
                <c:pt idx="712">
                  <c:v>1.72289955941347</c:v>
                </c:pt>
                <c:pt idx="713">
                  <c:v>1.72193266707045</c:v>
                </c:pt>
                <c:pt idx="714">
                  <c:v>1.7198065558793</c:v>
                </c:pt>
                <c:pt idx="715">
                  <c:v>1.72030986053358</c:v>
                </c:pt>
                <c:pt idx="716">
                  <c:v>1.71818426810979</c:v>
                </c:pt>
                <c:pt idx="717">
                  <c:v>1.72147910286774</c:v>
                </c:pt>
                <c:pt idx="718">
                  <c:v>1.71924425028242</c:v>
                </c:pt>
                <c:pt idx="719">
                  <c:v>1.71968480308615</c:v>
                </c:pt>
                <c:pt idx="720">
                  <c:v>1.71800849298986</c:v>
                </c:pt>
                <c:pt idx="721">
                  <c:v>1.71562897984167</c:v>
                </c:pt>
                <c:pt idx="722">
                  <c:v>1.71329412683947</c:v>
                </c:pt>
                <c:pt idx="723">
                  <c:v>1.71411307490083</c:v>
                </c:pt>
                <c:pt idx="724">
                  <c:v>1.71530385860335</c:v>
                </c:pt>
                <c:pt idx="725">
                  <c:v>1.71468959329276</c:v>
                </c:pt>
                <c:pt idx="726">
                  <c:v>1.71590812559457</c:v>
                </c:pt>
                <c:pt idx="727">
                  <c:v>1.71459431189971</c:v>
                </c:pt>
                <c:pt idx="728">
                  <c:v>1.7166363027552</c:v>
                </c:pt>
                <c:pt idx="729">
                  <c:v>1.71703981142655</c:v>
                </c:pt>
                <c:pt idx="730">
                  <c:v>1.71506062409186</c:v>
                </c:pt>
                <c:pt idx="731">
                  <c:v>1.71829912000541</c:v>
                </c:pt>
                <c:pt idx="732">
                  <c:v>1.7212912996223</c:v>
                </c:pt>
                <c:pt idx="733">
                  <c:v>1.7200531315316</c:v>
                </c:pt>
                <c:pt idx="734">
                  <c:v>1.72363792348963</c:v>
                </c:pt>
                <c:pt idx="735">
                  <c:v>1.72140174881159</c:v>
                </c:pt>
                <c:pt idx="736">
                  <c:v>1.72337484023123</c:v>
                </c:pt>
                <c:pt idx="737">
                  <c:v>1.72137543019943</c:v>
                </c:pt>
                <c:pt idx="738">
                  <c:v>1.72106382495037</c:v>
                </c:pt>
                <c:pt idx="739">
                  <c:v>1.71968070371446</c:v>
                </c:pt>
                <c:pt idx="740">
                  <c:v>1.72102813353642</c:v>
                </c:pt>
                <c:pt idx="741">
                  <c:v>1.71870868861252</c:v>
                </c:pt>
                <c:pt idx="742">
                  <c:v>1.71639548714736</c:v>
                </c:pt>
                <c:pt idx="743">
                  <c:v>1.71735807983812</c:v>
                </c:pt>
                <c:pt idx="744">
                  <c:v>1.71649800353339</c:v>
                </c:pt>
                <c:pt idx="745">
                  <c:v>1.71419706787182</c:v>
                </c:pt>
                <c:pt idx="746">
                  <c:v>1.7120657458767</c:v>
                </c:pt>
                <c:pt idx="747">
                  <c:v>1.71349698746422</c:v>
                </c:pt>
                <c:pt idx="748">
                  <c:v>1.71466889385301</c:v>
                </c:pt>
                <c:pt idx="749">
                  <c:v>1.71615423661797</c:v>
                </c:pt>
                <c:pt idx="750">
                  <c:v>1.7147630854508</c:v>
                </c:pt>
                <c:pt idx="751">
                  <c:v>1.71248281539036</c:v>
                </c:pt>
                <c:pt idx="752">
                  <c:v>1.71323170806886</c:v>
                </c:pt>
                <c:pt idx="753">
                  <c:v>1.71680876896769</c:v>
                </c:pt>
                <c:pt idx="754">
                  <c:v>1.71688304968643</c:v>
                </c:pt>
                <c:pt idx="755">
                  <c:v>1.71461204036145</c:v>
                </c:pt>
                <c:pt idx="756">
                  <c:v>1.71294635430472</c:v>
                </c:pt>
                <c:pt idx="757">
                  <c:v>1.71133876687965</c:v>
                </c:pt>
                <c:pt idx="758">
                  <c:v>1.71323445987181</c:v>
                </c:pt>
                <c:pt idx="759">
                  <c:v>1.71170796233944</c:v>
                </c:pt>
                <c:pt idx="760">
                  <c:v>1.71131758998856</c:v>
                </c:pt>
                <c:pt idx="761">
                  <c:v>1.70986272429592</c:v>
                </c:pt>
                <c:pt idx="762">
                  <c:v>1.70902178619524</c:v>
                </c:pt>
                <c:pt idx="763">
                  <c:v>1.71390275801918</c:v>
                </c:pt>
                <c:pt idx="764">
                  <c:v>1.71205490172961</c:v>
                </c:pt>
                <c:pt idx="765">
                  <c:v>1.71149925326038</c:v>
                </c:pt>
                <c:pt idx="766">
                  <c:v>1.71550206104656</c:v>
                </c:pt>
                <c:pt idx="767">
                  <c:v>1.71326833440457</c:v>
                </c:pt>
                <c:pt idx="768">
                  <c:v>1.71237388036406</c:v>
                </c:pt>
                <c:pt idx="769">
                  <c:v>1.71054272198322</c:v>
                </c:pt>
                <c:pt idx="770">
                  <c:v>1.7120843341532</c:v>
                </c:pt>
                <c:pt idx="771">
                  <c:v>1.71048419409753</c:v>
                </c:pt>
                <c:pt idx="772">
                  <c:v>1.70878544504796</c:v>
                </c:pt>
                <c:pt idx="773">
                  <c:v>1.70764978207802</c:v>
                </c:pt>
                <c:pt idx="774">
                  <c:v>1.70788147845679</c:v>
                </c:pt>
                <c:pt idx="775">
                  <c:v>1.70789580065521</c:v>
                </c:pt>
                <c:pt idx="776">
                  <c:v>1.7056977365617</c:v>
                </c:pt>
                <c:pt idx="777">
                  <c:v>1.70397404914</c:v>
                </c:pt>
                <c:pt idx="778">
                  <c:v>1.70340332065503</c:v>
                </c:pt>
                <c:pt idx="779">
                  <c:v>1.70179545146701</c:v>
                </c:pt>
                <c:pt idx="780">
                  <c:v>1.70865216247608</c:v>
                </c:pt>
                <c:pt idx="781">
                  <c:v>1.70846671319858</c:v>
                </c:pt>
                <c:pt idx="782">
                  <c:v>1.70677716267369</c:v>
                </c:pt>
                <c:pt idx="783">
                  <c:v>1.70460015098661</c:v>
                </c:pt>
                <c:pt idx="784">
                  <c:v>1.70721069226632</c:v>
                </c:pt>
                <c:pt idx="785">
                  <c:v>1.70503866848481</c:v>
                </c:pt>
                <c:pt idx="786">
                  <c:v>1.70297706035194</c:v>
                </c:pt>
                <c:pt idx="787">
                  <c:v>1.70445047863723</c:v>
                </c:pt>
                <c:pt idx="788">
                  <c:v>1.70560842325687</c:v>
                </c:pt>
                <c:pt idx="789">
                  <c:v>1.70461170814828</c:v>
                </c:pt>
                <c:pt idx="790">
                  <c:v>1.70532122467122</c:v>
                </c:pt>
                <c:pt idx="791">
                  <c:v>1.7078603659435</c:v>
                </c:pt>
                <c:pt idx="792">
                  <c:v>1.70570669587295</c:v>
                </c:pt>
                <c:pt idx="793">
                  <c:v>1.70503037561443</c:v>
                </c:pt>
                <c:pt idx="794">
                  <c:v>1.70288568331806</c:v>
                </c:pt>
                <c:pt idx="795">
                  <c:v>1.70417623182479</c:v>
                </c:pt>
                <c:pt idx="796">
                  <c:v>1.70542884459445</c:v>
                </c:pt>
                <c:pt idx="797">
                  <c:v>1.70330070311823</c:v>
                </c:pt>
                <c:pt idx="798">
                  <c:v>1.70116891250106</c:v>
                </c:pt>
                <c:pt idx="799">
                  <c:v>1.7002194807333</c:v>
                </c:pt>
                <c:pt idx="800">
                  <c:v>1.69828012724767</c:v>
                </c:pt>
                <c:pt idx="801">
                  <c:v>1.69672984490209</c:v>
                </c:pt>
                <c:pt idx="802">
                  <c:v>1.6985802181457</c:v>
                </c:pt>
                <c:pt idx="803">
                  <c:v>1.69674869902416</c:v>
                </c:pt>
                <c:pt idx="804">
                  <c:v>1.69749126805324</c:v>
                </c:pt>
                <c:pt idx="805">
                  <c:v>1.69916917741286</c:v>
                </c:pt>
                <c:pt idx="806">
                  <c:v>1.7004478270828</c:v>
                </c:pt>
                <c:pt idx="807">
                  <c:v>1.69905678381299</c:v>
                </c:pt>
                <c:pt idx="808">
                  <c:v>1.69958892754446</c:v>
                </c:pt>
                <c:pt idx="809">
                  <c:v>1.7013566215585</c:v>
                </c:pt>
                <c:pt idx="810">
                  <c:v>1.70506380666738</c:v>
                </c:pt>
                <c:pt idx="811">
                  <c:v>1.7036477752175</c:v>
                </c:pt>
                <c:pt idx="812">
                  <c:v>1.70566388246734</c:v>
                </c:pt>
                <c:pt idx="813">
                  <c:v>1.70592069725712</c:v>
                </c:pt>
                <c:pt idx="814">
                  <c:v>1.71158049507601</c:v>
                </c:pt>
                <c:pt idx="815">
                  <c:v>1.71082673595915</c:v>
                </c:pt>
                <c:pt idx="816">
                  <c:v>1.7095209542396</c:v>
                </c:pt>
                <c:pt idx="817">
                  <c:v>1.70825344340611</c:v>
                </c:pt>
                <c:pt idx="818">
                  <c:v>1.7078268692974</c:v>
                </c:pt>
                <c:pt idx="819">
                  <c:v>1.71213622620709</c:v>
                </c:pt>
                <c:pt idx="820">
                  <c:v>1.71020542980166</c:v>
                </c:pt>
                <c:pt idx="821">
                  <c:v>1.70852057348564</c:v>
                </c:pt>
                <c:pt idx="822">
                  <c:v>1.71052876036992</c:v>
                </c:pt>
                <c:pt idx="823">
                  <c:v>1.71028762655801</c:v>
                </c:pt>
                <c:pt idx="824">
                  <c:v>1.70864049644157</c:v>
                </c:pt>
                <c:pt idx="825">
                  <c:v>1.70887608746789</c:v>
                </c:pt>
                <c:pt idx="826">
                  <c:v>1.70774978518945</c:v>
                </c:pt>
                <c:pt idx="827">
                  <c:v>1.70705673069454</c:v>
                </c:pt>
                <c:pt idx="828">
                  <c:v>1.70588714847936</c:v>
                </c:pt>
                <c:pt idx="829">
                  <c:v>1.70524746466011</c:v>
                </c:pt>
                <c:pt idx="830">
                  <c:v>1.70428912499192</c:v>
                </c:pt>
                <c:pt idx="831">
                  <c:v>1.70494042253511</c:v>
                </c:pt>
                <c:pt idx="832">
                  <c:v>1.70289367532918</c:v>
                </c:pt>
                <c:pt idx="833">
                  <c:v>1.70432695004873</c:v>
                </c:pt>
                <c:pt idx="834">
                  <c:v>1.70268206033924</c:v>
                </c:pt>
                <c:pt idx="835">
                  <c:v>1.70464823733314</c:v>
                </c:pt>
                <c:pt idx="836">
                  <c:v>1.7154911424409</c:v>
                </c:pt>
                <c:pt idx="837">
                  <c:v>1.71511036114697</c:v>
                </c:pt>
                <c:pt idx="838">
                  <c:v>1.71306612948887</c:v>
                </c:pt>
                <c:pt idx="839">
                  <c:v>1.71342262874293</c:v>
                </c:pt>
                <c:pt idx="840">
                  <c:v>1.71467529889353</c:v>
                </c:pt>
                <c:pt idx="841">
                  <c:v>1.71462395240849</c:v>
                </c:pt>
                <c:pt idx="842">
                  <c:v>1.71258999754205</c:v>
                </c:pt>
                <c:pt idx="843">
                  <c:v>1.71166870754458</c:v>
                </c:pt>
                <c:pt idx="844">
                  <c:v>1.71173123964394</c:v>
                </c:pt>
                <c:pt idx="845">
                  <c:v>1.71411512357648</c:v>
                </c:pt>
                <c:pt idx="846">
                  <c:v>1.71280489001743</c:v>
                </c:pt>
                <c:pt idx="847">
                  <c:v>1.71078507293015</c:v>
                </c:pt>
                <c:pt idx="848">
                  <c:v>1.70902032732995</c:v>
                </c:pt>
                <c:pt idx="849">
                  <c:v>1.70700971518015</c:v>
                </c:pt>
                <c:pt idx="850">
                  <c:v>1.7050038283233</c:v>
                </c:pt>
                <c:pt idx="851">
                  <c:v>1.70510350162525</c:v>
                </c:pt>
                <c:pt idx="852">
                  <c:v>1.70580238465044</c:v>
                </c:pt>
                <c:pt idx="853">
                  <c:v>1.70659509971402</c:v>
                </c:pt>
                <c:pt idx="854">
                  <c:v>1.70561448326588</c:v>
                </c:pt>
                <c:pt idx="855">
                  <c:v>1.70502755344791</c:v>
                </c:pt>
                <c:pt idx="856">
                  <c:v>1.70303802304715</c:v>
                </c:pt>
                <c:pt idx="857">
                  <c:v>1.70545034372261</c:v>
                </c:pt>
                <c:pt idx="858">
                  <c:v>1.70383876312652</c:v>
                </c:pt>
                <c:pt idx="859">
                  <c:v>1.70729961166267</c:v>
                </c:pt>
                <c:pt idx="860">
                  <c:v>1.70814865714275</c:v>
                </c:pt>
                <c:pt idx="861">
                  <c:v>1.70794836027951</c:v>
                </c:pt>
                <c:pt idx="862">
                  <c:v>1.70870043921253</c:v>
                </c:pt>
                <c:pt idx="863">
                  <c:v>1.7080070235142</c:v>
                </c:pt>
                <c:pt idx="864">
                  <c:v>1.7067781916961</c:v>
                </c:pt>
                <c:pt idx="865">
                  <c:v>1.70688105867201</c:v>
                </c:pt>
                <c:pt idx="866">
                  <c:v>1.70528948805088</c:v>
                </c:pt>
                <c:pt idx="867">
                  <c:v>1.70489521482099</c:v>
                </c:pt>
                <c:pt idx="868">
                  <c:v>1.70293331008587</c:v>
                </c:pt>
                <c:pt idx="869">
                  <c:v>1.7053162141271</c:v>
                </c:pt>
                <c:pt idx="870">
                  <c:v>1.70401275883841</c:v>
                </c:pt>
                <c:pt idx="871">
                  <c:v>1.70789921648539</c:v>
                </c:pt>
                <c:pt idx="872">
                  <c:v>1.70725318501298</c:v>
                </c:pt>
                <c:pt idx="873">
                  <c:v>1.70568933477813</c:v>
                </c:pt>
                <c:pt idx="874">
                  <c:v>1.70373997553839</c:v>
                </c:pt>
                <c:pt idx="875">
                  <c:v>1.70462481392083</c:v>
                </c:pt>
                <c:pt idx="876">
                  <c:v>1.70385963233029</c:v>
                </c:pt>
                <c:pt idx="877">
                  <c:v>1.70352318482642</c:v>
                </c:pt>
                <c:pt idx="878">
                  <c:v>1.70430400847363</c:v>
                </c:pt>
                <c:pt idx="879">
                  <c:v>1.70367593396482</c:v>
                </c:pt>
                <c:pt idx="880">
                  <c:v>1.70251253062591</c:v>
                </c:pt>
                <c:pt idx="881">
                  <c:v>1.70244853092494</c:v>
                </c:pt>
                <c:pt idx="882">
                  <c:v>1.70100394334679</c:v>
                </c:pt>
                <c:pt idx="883">
                  <c:v>1.70317729912751</c:v>
                </c:pt>
                <c:pt idx="884">
                  <c:v>1.7041113924495</c:v>
                </c:pt>
                <c:pt idx="885">
                  <c:v>1.70218801616005</c:v>
                </c:pt>
                <c:pt idx="886">
                  <c:v>1.70284290022366</c:v>
                </c:pt>
                <c:pt idx="887">
                  <c:v>1.70183134449373</c:v>
                </c:pt>
                <c:pt idx="888">
                  <c:v>1.70393313296548</c:v>
                </c:pt>
                <c:pt idx="889">
                  <c:v>1.70208857475404</c:v>
                </c:pt>
                <c:pt idx="890">
                  <c:v>1.70210325505173</c:v>
                </c:pt>
                <c:pt idx="891">
                  <c:v>1.70263262691274</c:v>
                </c:pt>
                <c:pt idx="892">
                  <c:v>1.70072598343355</c:v>
                </c:pt>
                <c:pt idx="893">
                  <c:v>1.70181097222967</c:v>
                </c:pt>
                <c:pt idx="894">
                  <c:v>1.70370632712501</c:v>
                </c:pt>
                <c:pt idx="895">
                  <c:v>1.70672065489531</c:v>
                </c:pt>
                <c:pt idx="896">
                  <c:v>1.70493564594595</c:v>
                </c:pt>
                <c:pt idx="897">
                  <c:v>1.70516161282665</c:v>
                </c:pt>
                <c:pt idx="898">
                  <c:v>1.70423498792515</c:v>
                </c:pt>
                <c:pt idx="899">
                  <c:v>1.70435545327265</c:v>
                </c:pt>
                <c:pt idx="900">
                  <c:v>1.70246382679843</c:v>
                </c:pt>
                <c:pt idx="901">
                  <c:v>1.70088056379204</c:v>
                </c:pt>
                <c:pt idx="902">
                  <c:v>1.70143793563552</c:v>
                </c:pt>
                <c:pt idx="903">
                  <c:v>1.70044089272208</c:v>
                </c:pt>
                <c:pt idx="904">
                  <c:v>1.69856195250912</c:v>
                </c:pt>
                <c:pt idx="905">
                  <c:v>1.69727725580966</c:v>
                </c:pt>
                <c:pt idx="906">
                  <c:v>1.69732326675865</c:v>
                </c:pt>
                <c:pt idx="907">
                  <c:v>1.69639843383568</c:v>
                </c:pt>
                <c:pt idx="908">
                  <c:v>1.69453220893597</c:v>
                </c:pt>
                <c:pt idx="909">
                  <c:v>1.69424225893046</c:v>
                </c:pt>
                <c:pt idx="910">
                  <c:v>1.69500807442423</c:v>
                </c:pt>
                <c:pt idx="911">
                  <c:v>1.69500171875271</c:v>
                </c:pt>
                <c:pt idx="912">
                  <c:v>1.69333660869039</c:v>
                </c:pt>
                <c:pt idx="913">
                  <c:v>1.69310200395771</c:v>
                </c:pt>
                <c:pt idx="914">
                  <c:v>1.69125161925393</c:v>
                </c:pt>
                <c:pt idx="915">
                  <c:v>1.69305982927206</c:v>
                </c:pt>
                <c:pt idx="916">
                  <c:v>1.69121352629576</c:v>
                </c:pt>
                <c:pt idx="917">
                  <c:v>1.68983290121875</c:v>
                </c:pt>
                <c:pt idx="918">
                  <c:v>1.68952275388943</c:v>
                </c:pt>
                <c:pt idx="919">
                  <c:v>1.69030265932991</c:v>
                </c:pt>
                <c:pt idx="920">
                  <c:v>1.69066053495425</c:v>
                </c:pt>
                <c:pt idx="921">
                  <c:v>1.68987349275847</c:v>
                </c:pt>
                <c:pt idx="922">
                  <c:v>1.6884324260137</c:v>
                </c:pt>
                <c:pt idx="923">
                  <c:v>1.68814521959892</c:v>
                </c:pt>
                <c:pt idx="924">
                  <c:v>1.68636470559018</c:v>
                </c:pt>
                <c:pt idx="925">
                  <c:v>1.68990864758003</c:v>
                </c:pt>
                <c:pt idx="926">
                  <c:v>1.68832390410316</c:v>
                </c:pt>
                <c:pt idx="927">
                  <c:v>1.68719658500049</c:v>
                </c:pt>
                <c:pt idx="928">
                  <c:v>1.68590921802532</c:v>
                </c:pt>
                <c:pt idx="929">
                  <c:v>1.68984666134082</c:v>
                </c:pt>
                <c:pt idx="930">
                  <c:v>1.69053270991455</c:v>
                </c:pt>
                <c:pt idx="931">
                  <c:v>1.69131036833812</c:v>
                </c:pt>
                <c:pt idx="932">
                  <c:v>1.69190632381281</c:v>
                </c:pt>
                <c:pt idx="933">
                  <c:v>1.69011417513741</c:v>
                </c:pt>
                <c:pt idx="934">
                  <c:v>1.68830656639395</c:v>
                </c:pt>
                <c:pt idx="935">
                  <c:v>1.68864274884426</c:v>
                </c:pt>
                <c:pt idx="936">
                  <c:v>1.68977689218049</c:v>
                </c:pt>
                <c:pt idx="937">
                  <c:v>1.69071397621584</c:v>
                </c:pt>
                <c:pt idx="938">
                  <c:v>1.69329583414605</c:v>
                </c:pt>
                <c:pt idx="939">
                  <c:v>1.69205015341335</c:v>
                </c:pt>
                <c:pt idx="940">
                  <c:v>1.69440336137463</c:v>
                </c:pt>
                <c:pt idx="941">
                  <c:v>1.69281573934202</c:v>
                </c:pt>
                <c:pt idx="942">
                  <c:v>1.69535249572351</c:v>
                </c:pt>
                <c:pt idx="943">
                  <c:v>1.69355657146957</c:v>
                </c:pt>
                <c:pt idx="944">
                  <c:v>1.69476662431455</c:v>
                </c:pt>
                <c:pt idx="945">
                  <c:v>1.6961188082748</c:v>
                </c:pt>
                <c:pt idx="946">
                  <c:v>1.69471713377686</c:v>
                </c:pt>
                <c:pt idx="947">
                  <c:v>1.6961323180496</c:v>
                </c:pt>
                <c:pt idx="948">
                  <c:v>1.69927201840052</c:v>
                </c:pt>
                <c:pt idx="949">
                  <c:v>1.70041592856489</c:v>
                </c:pt>
                <c:pt idx="950">
                  <c:v>1.70154680860763</c:v>
                </c:pt>
                <c:pt idx="951">
                  <c:v>1.70086300183352</c:v>
                </c:pt>
                <c:pt idx="952">
                  <c:v>1.7014029848612</c:v>
                </c:pt>
                <c:pt idx="953">
                  <c:v>1.70307261396671</c:v>
                </c:pt>
                <c:pt idx="954">
                  <c:v>1.70875909368392</c:v>
                </c:pt>
                <c:pt idx="955">
                  <c:v>1.70712664812698</c:v>
                </c:pt>
                <c:pt idx="956">
                  <c:v>1.70791262343759</c:v>
                </c:pt>
                <c:pt idx="957">
                  <c:v>1.70982398174521</c:v>
                </c:pt>
                <c:pt idx="958">
                  <c:v>1.71021582616534</c:v>
                </c:pt>
                <c:pt idx="959">
                  <c:v>1.70888034394296</c:v>
                </c:pt>
                <c:pt idx="960">
                  <c:v>1.70817742015474</c:v>
                </c:pt>
                <c:pt idx="961">
                  <c:v>1.70755310122083</c:v>
                </c:pt>
                <c:pt idx="962">
                  <c:v>1.70610776584824</c:v>
                </c:pt>
                <c:pt idx="963">
                  <c:v>1.70625994732226</c:v>
                </c:pt>
                <c:pt idx="964">
                  <c:v>1.70507582013534</c:v>
                </c:pt>
                <c:pt idx="965">
                  <c:v>1.70547448912716</c:v>
                </c:pt>
                <c:pt idx="966">
                  <c:v>1.7058023388633</c:v>
                </c:pt>
                <c:pt idx="967">
                  <c:v>1.70561377696968</c:v>
                </c:pt>
                <c:pt idx="968">
                  <c:v>1.70909430133132</c:v>
                </c:pt>
                <c:pt idx="969">
                  <c:v>1.70770410342268</c:v>
                </c:pt>
                <c:pt idx="970">
                  <c:v>1.70747648343644</c:v>
                </c:pt>
                <c:pt idx="971">
                  <c:v>1.71810242422408</c:v>
                </c:pt>
                <c:pt idx="972">
                  <c:v>1.72132178081225</c:v>
                </c:pt>
                <c:pt idx="973">
                  <c:v>1.71955450999006</c:v>
                </c:pt>
                <c:pt idx="974">
                  <c:v>1.71964872756828</c:v>
                </c:pt>
                <c:pt idx="975">
                  <c:v>1.7216315485715</c:v>
                </c:pt>
                <c:pt idx="976">
                  <c:v>1.72742383692124</c:v>
                </c:pt>
                <c:pt idx="977">
                  <c:v>1.72726562183318</c:v>
                </c:pt>
                <c:pt idx="978">
                  <c:v>1.73016681871783</c:v>
                </c:pt>
                <c:pt idx="979">
                  <c:v>1.72854329144413</c:v>
                </c:pt>
                <c:pt idx="980">
                  <c:v>1.73212192690382</c:v>
                </c:pt>
                <c:pt idx="981">
                  <c:v>1.73193425147715</c:v>
                </c:pt>
                <c:pt idx="982">
                  <c:v>1.73213003185471</c:v>
                </c:pt>
                <c:pt idx="983">
                  <c:v>1.73135932742678</c:v>
                </c:pt>
                <c:pt idx="984">
                  <c:v>1.7329214249597</c:v>
                </c:pt>
                <c:pt idx="985">
                  <c:v>1.73189360768262</c:v>
                </c:pt>
                <c:pt idx="986">
                  <c:v>1.73197293634808</c:v>
                </c:pt>
                <c:pt idx="987">
                  <c:v>1.73288209404526</c:v>
                </c:pt>
                <c:pt idx="988">
                  <c:v>1.73194492277321</c:v>
                </c:pt>
                <c:pt idx="989">
                  <c:v>1.73226153344721</c:v>
                </c:pt>
                <c:pt idx="990">
                  <c:v>1.73061106284769</c:v>
                </c:pt>
                <c:pt idx="991">
                  <c:v>1.73373142616595</c:v>
                </c:pt>
                <c:pt idx="992">
                  <c:v>1.7319854730681</c:v>
                </c:pt>
                <c:pt idx="993">
                  <c:v>1.73344026427715</c:v>
                </c:pt>
                <c:pt idx="994">
                  <c:v>1.73288058478891</c:v>
                </c:pt>
                <c:pt idx="995">
                  <c:v>1.73737780058676</c:v>
                </c:pt>
                <c:pt idx="996">
                  <c:v>1.73673519495164</c:v>
                </c:pt>
                <c:pt idx="997">
                  <c:v>1.73560736141009</c:v>
                </c:pt>
                <c:pt idx="998">
                  <c:v>1.7351345907926</c:v>
                </c:pt>
                <c:pt idx="999">
                  <c:v>1.73401775115541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"Analytical"</c:f>
              <c:strCache>
                <c:ptCount val="1"/>
                <c:pt idx="0">
                  <c:v>Analytical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'7.3'!$B$20:$B$1019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'7.3'!$R$20:$R$1019</c:f>
              <c:numCache>
                <c:formatCode>General</c:formatCode>
                <c:ptCount val="1000"/>
                <c:pt idx="0">
                  <c:v>1.615</c:v>
                </c:pt>
                <c:pt idx="1">
                  <c:v>1.615</c:v>
                </c:pt>
                <c:pt idx="2">
                  <c:v>1.615</c:v>
                </c:pt>
                <c:pt idx="3">
                  <c:v>1.615</c:v>
                </c:pt>
                <c:pt idx="4">
                  <c:v>1.615</c:v>
                </c:pt>
                <c:pt idx="5">
                  <c:v>1.615</c:v>
                </c:pt>
                <c:pt idx="6">
                  <c:v>1.615</c:v>
                </c:pt>
                <c:pt idx="7">
                  <c:v>1.615</c:v>
                </c:pt>
                <c:pt idx="8">
                  <c:v>1.615</c:v>
                </c:pt>
                <c:pt idx="9">
                  <c:v>1.615</c:v>
                </c:pt>
                <c:pt idx="10">
                  <c:v>1.615</c:v>
                </c:pt>
                <c:pt idx="11">
                  <c:v>1.615</c:v>
                </c:pt>
                <c:pt idx="12">
                  <c:v>1.615</c:v>
                </c:pt>
                <c:pt idx="13">
                  <c:v>1.615</c:v>
                </c:pt>
                <c:pt idx="14">
                  <c:v>1.615</c:v>
                </c:pt>
                <c:pt idx="15">
                  <c:v>1.615</c:v>
                </c:pt>
                <c:pt idx="16">
                  <c:v>1.615</c:v>
                </c:pt>
                <c:pt idx="17">
                  <c:v>1.615</c:v>
                </c:pt>
                <c:pt idx="18">
                  <c:v>1.615</c:v>
                </c:pt>
                <c:pt idx="19">
                  <c:v>1.615</c:v>
                </c:pt>
                <c:pt idx="20">
                  <c:v>1.615</c:v>
                </c:pt>
                <c:pt idx="21">
                  <c:v>1.615</c:v>
                </c:pt>
                <c:pt idx="22">
                  <c:v>1.615</c:v>
                </c:pt>
                <c:pt idx="23">
                  <c:v>1.615</c:v>
                </c:pt>
                <c:pt idx="24">
                  <c:v>1.615</c:v>
                </c:pt>
                <c:pt idx="25">
                  <c:v>1.615</c:v>
                </c:pt>
                <c:pt idx="26">
                  <c:v>1.615</c:v>
                </c:pt>
                <c:pt idx="27">
                  <c:v>1.615</c:v>
                </c:pt>
                <c:pt idx="28">
                  <c:v>1.615</c:v>
                </c:pt>
                <c:pt idx="29">
                  <c:v>1.615</c:v>
                </c:pt>
                <c:pt idx="30">
                  <c:v>1.615</c:v>
                </c:pt>
                <c:pt idx="31">
                  <c:v>1.615</c:v>
                </c:pt>
                <c:pt idx="32">
                  <c:v>1.615</c:v>
                </c:pt>
                <c:pt idx="33">
                  <c:v>1.615</c:v>
                </c:pt>
                <c:pt idx="34">
                  <c:v>1.615</c:v>
                </c:pt>
                <c:pt idx="35">
                  <c:v>1.615</c:v>
                </c:pt>
                <c:pt idx="36">
                  <c:v>1.615</c:v>
                </c:pt>
                <c:pt idx="37">
                  <c:v>1.615</c:v>
                </c:pt>
                <c:pt idx="38">
                  <c:v>1.615</c:v>
                </c:pt>
                <c:pt idx="39">
                  <c:v>1.615</c:v>
                </c:pt>
                <c:pt idx="40">
                  <c:v>1.615</c:v>
                </c:pt>
                <c:pt idx="41">
                  <c:v>1.615</c:v>
                </c:pt>
                <c:pt idx="42">
                  <c:v>1.615</c:v>
                </c:pt>
                <c:pt idx="43">
                  <c:v>1.615</c:v>
                </c:pt>
                <c:pt idx="44">
                  <c:v>1.615</c:v>
                </c:pt>
                <c:pt idx="45">
                  <c:v>1.615</c:v>
                </c:pt>
                <c:pt idx="46">
                  <c:v>1.615</c:v>
                </c:pt>
                <c:pt idx="47">
                  <c:v>1.615</c:v>
                </c:pt>
                <c:pt idx="48">
                  <c:v>1.615</c:v>
                </c:pt>
                <c:pt idx="49">
                  <c:v>1.615</c:v>
                </c:pt>
                <c:pt idx="50">
                  <c:v>1.615</c:v>
                </c:pt>
                <c:pt idx="51">
                  <c:v>1.615</c:v>
                </c:pt>
                <c:pt idx="52">
                  <c:v>1.615</c:v>
                </c:pt>
                <c:pt idx="53">
                  <c:v>1.615</c:v>
                </c:pt>
                <c:pt idx="54">
                  <c:v>1.615</c:v>
                </c:pt>
                <c:pt idx="55">
                  <c:v>1.615</c:v>
                </c:pt>
                <c:pt idx="56">
                  <c:v>1.615</c:v>
                </c:pt>
                <c:pt idx="57">
                  <c:v>1.615</c:v>
                </c:pt>
                <c:pt idx="58">
                  <c:v>1.615</c:v>
                </c:pt>
                <c:pt idx="59">
                  <c:v>1.615</c:v>
                </c:pt>
                <c:pt idx="60">
                  <c:v>1.615</c:v>
                </c:pt>
                <c:pt idx="61">
                  <c:v>1.615</c:v>
                </c:pt>
                <c:pt idx="62">
                  <c:v>1.615</c:v>
                </c:pt>
                <c:pt idx="63">
                  <c:v>1.615</c:v>
                </c:pt>
                <c:pt idx="64">
                  <c:v>1.615</c:v>
                </c:pt>
                <c:pt idx="65">
                  <c:v>1.615</c:v>
                </c:pt>
                <c:pt idx="66">
                  <c:v>1.615</c:v>
                </c:pt>
                <c:pt idx="67">
                  <c:v>1.615</c:v>
                </c:pt>
                <c:pt idx="68">
                  <c:v>1.615</c:v>
                </c:pt>
                <c:pt idx="69">
                  <c:v>1.615</c:v>
                </c:pt>
                <c:pt idx="70">
                  <c:v>1.615</c:v>
                </c:pt>
                <c:pt idx="71">
                  <c:v>1.615</c:v>
                </c:pt>
                <c:pt idx="72">
                  <c:v>1.615</c:v>
                </c:pt>
                <c:pt idx="73">
                  <c:v>1.615</c:v>
                </c:pt>
                <c:pt idx="74">
                  <c:v>1.615</c:v>
                </c:pt>
                <c:pt idx="75">
                  <c:v>1.615</c:v>
                </c:pt>
                <c:pt idx="76">
                  <c:v>1.615</c:v>
                </c:pt>
                <c:pt idx="77">
                  <c:v>1.615</c:v>
                </c:pt>
                <c:pt idx="78">
                  <c:v>1.615</c:v>
                </c:pt>
                <c:pt idx="79">
                  <c:v>1.615</c:v>
                </c:pt>
                <c:pt idx="80">
                  <c:v>1.615</c:v>
                </c:pt>
                <c:pt idx="81">
                  <c:v>1.615</c:v>
                </c:pt>
                <c:pt idx="82">
                  <c:v>1.615</c:v>
                </c:pt>
                <c:pt idx="83">
                  <c:v>1.615</c:v>
                </c:pt>
                <c:pt idx="84">
                  <c:v>1.615</c:v>
                </c:pt>
                <c:pt idx="85">
                  <c:v>1.615</c:v>
                </c:pt>
                <c:pt idx="86">
                  <c:v>1.615</c:v>
                </c:pt>
                <c:pt idx="87">
                  <c:v>1.615</c:v>
                </c:pt>
                <c:pt idx="88">
                  <c:v>1.615</c:v>
                </c:pt>
                <c:pt idx="89">
                  <c:v>1.615</c:v>
                </c:pt>
                <c:pt idx="90">
                  <c:v>1.615</c:v>
                </c:pt>
                <c:pt idx="91">
                  <c:v>1.615</c:v>
                </c:pt>
                <c:pt idx="92">
                  <c:v>1.615</c:v>
                </c:pt>
                <c:pt idx="93">
                  <c:v>1.615</c:v>
                </c:pt>
                <c:pt idx="94">
                  <c:v>1.615</c:v>
                </c:pt>
                <c:pt idx="95">
                  <c:v>1.615</c:v>
                </c:pt>
                <c:pt idx="96">
                  <c:v>1.615</c:v>
                </c:pt>
                <c:pt idx="97">
                  <c:v>1.615</c:v>
                </c:pt>
                <c:pt idx="98">
                  <c:v>1.615</c:v>
                </c:pt>
                <c:pt idx="99">
                  <c:v>1.615</c:v>
                </c:pt>
                <c:pt idx="100">
                  <c:v>1.615</c:v>
                </c:pt>
                <c:pt idx="101">
                  <c:v>1.615</c:v>
                </c:pt>
                <c:pt idx="102">
                  <c:v>1.615</c:v>
                </c:pt>
                <c:pt idx="103">
                  <c:v>1.615</c:v>
                </c:pt>
                <c:pt idx="104">
                  <c:v>1.615</c:v>
                </c:pt>
                <c:pt idx="105">
                  <c:v>1.615</c:v>
                </c:pt>
                <c:pt idx="106">
                  <c:v>1.615</c:v>
                </c:pt>
                <c:pt idx="107">
                  <c:v>1.615</c:v>
                </c:pt>
                <c:pt idx="108">
                  <c:v>1.615</c:v>
                </c:pt>
                <c:pt idx="109">
                  <c:v>1.615</c:v>
                </c:pt>
                <c:pt idx="110">
                  <c:v>1.615</c:v>
                </c:pt>
                <c:pt idx="111">
                  <c:v>1.615</c:v>
                </c:pt>
                <c:pt idx="112">
                  <c:v>1.615</c:v>
                </c:pt>
                <c:pt idx="113">
                  <c:v>1.615</c:v>
                </c:pt>
                <c:pt idx="114">
                  <c:v>1.615</c:v>
                </c:pt>
                <c:pt idx="115">
                  <c:v>1.615</c:v>
                </c:pt>
                <c:pt idx="116">
                  <c:v>1.615</c:v>
                </c:pt>
                <c:pt idx="117">
                  <c:v>1.615</c:v>
                </c:pt>
                <c:pt idx="118">
                  <c:v>1.615</c:v>
                </c:pt>
                <c:pt idx="119">
                  <c:v>1.615</c:v>
                </c:pt>
                <c:pt idx="120">
                  <c:v>1.615</c:v>
                </c:pt>
                <c:pt idx="121">
                  <c:v>1.615</c:v>
                </c:pt>
                <c:pt idx="122">
                  <c:v>1.615</c:v>
                </c:pt>
                <c:pt idx="123">
                  <c:v>1.615</c:v>
                </c:pt>
                <c:pt idx="124">
                  <c:v>1.615</c:v>
                </c:pt>
                <c:pt idx="125">
                  <c:v>1.615</c:v>
                </c:pt>
                <c:pt idx="126">
                  <c:v>1.615</c:v>
                </c:pt>
                <c:pt idx="127">
                  <c:v>1.615</c:v>
                </c:pt>
                <c:pt idx="128">
                  <c:v>1.615</c:v>
                </c:pt>
                <c:pt idx="129">
                  <c:v>1.615</c:v>
                </c:pt>
                <c:pt idx="130">
                  <c:v>1.615</c:v>
                </c:pt>
                <c:pt idx="131">
                  <c:v>1.615</c:v>
                </c:pt>
                <c:pt idx="132">
                  <c:v>1.615</c:v>
                </c:pt>
                <c:pt idx="133">
                  <c:v>1.615</c:v>
                </c:pt>
                <c:pt idx="134">
                  <c:v>1.615</c:v>
                </c:pt>
                <c:pt idx="135">
                  <c:v>1.615</c:v>
                </c:pt>
                <c:pt idx="136">
                  <c:v>1.615</c:v>
                </c:pt>
                <c:pt idx="137">
                  <c:v>1.615</c:v>
                </c:pt>
                <c:pt idx="138">
                  <c:v>1.615</c:v>
                </c:pt>
                <c:pt idx="139">
                  <c:v>1.615</c:v>
                </c:pt>
                <c:pt idx="140">
                  <c:v>1.615</c:v>
                </c:pt>
                <c:pt idx="141">
                  <c:v>1.615</c:v>
                </c:pt>
                <c:pt idx="142">
                  <c:v>1.615</c:v>
                </c:pt>
                <c:pt idx="143">
                  <c:v>1.615</c:v>
                </c:pt>
                <c:pt idx="144">
                  <c:v>1.615</c:v>
                </c:pt>
                <c:pt idx="145">
                  <c:v>1.615</c:v>
                </c:pt>
                <c:pt idx="146">
                  <c:v>1.615</c:v>
                </c:pt>
                <c:pt idx="147">
                  <c:v>1.615</c:v>
                </c:pt>
                <c:pt idx="148">
                  <c:v>1.615</c:v>
                </c:pt>
                <c:pt idx="149">
                  <c:v>1.615</c:v>
                </c:pt>
                <c:pt idx="150">
                  <c:v>1.615</c:v>
                </c:pt>
                <c:pt idx="151">
                  <c:v>1.615</c:v>
                </c:pt>
                <c:pt idx="152">
                  <c:v>1.615</c:v>
                </c:pt>
                <c:pt idx="153">
                  <c:v>1.615</c:v>
                </c:pt>
                <c:pt idx="154">
                  <c:v>1.615</c:v>
                </c:pt>
                <c:pt idx="155">
                  <c:v>1.615</c:v>
                </c:pt>
                <c:pt idx="156">
                  <c:v>1.615</c:v>
                </c:pt>
                <c:pt idx="157">
                  <c:v>1.615</c:v>
                </c:pt>
                <c:pt idx="158">
                  <c:v>1.615</c:v>
                </c:pt>
                <c:pt idx="159">
                  <c:v>1.615</c:v>
                </c:pt>
                <c:pt idx="160">
                  <c:v>1.615</c:v>
                </c:pt>
                <c:pt idx="161">
                  <c:v>1.615</c:v>
                </c:pt>
                <c:pt idx="162">
                  <c:v>1.615</c:v>
                </c:pt>
                <c:pt idx="163">
                  <c:v>1.615</c:v>
                </c:pt>
                <c:pt idx="164">
                  <c:v>1.615</c:v>
                </c:pt>
                <c:pt idx="165">
                  <c:v>1.615</c:v>
                </c:pt>
                <c:pt idx="166">
                  <c:v>1.615</c:v>
                </c:pt>
                <c:pt idx="167">
                  <c:v>1.615</c:v>
                </c:pt>
                <c:pt idx="168">
                  <c:v>1.615</c:v>
                </c:pt>
                <c:pt idx="169">
                  <c:v>1.615</c:v>
                </c:pt>
                <c:pt idx="170">
                  <c:v>1.615</c:v>
                </c:pt>
                <c:pt idx="171">
                  <c:v>1.615</c:v>
                </c:pt>
                <c:pt idx="172">
                  <c:v>1.615</c:v>
                </c:pt>
                <c:pt idx="173">
                  <c:v>1.615</c:v>
                </c:pt>
                <c:pt idx="174">
                  <c:v>1.615</c:v>
                </c:pt>
                <c:pt idx="175">
                  <c:v>1.615</c:v>
                </c:pt>
                <c:pt idx="176">
                  <c:v>1.615</c:v>
                </c:pt>
                <c:pt idx="177">
                  <c:v>1.615</c:v>
                </c:pt>
                <c:pt idx="178">
                  <c:v>1.615</c:v>
                </c:pt>
                <c:pt idx="179">
                  <c:v>1.615</c:v>
                </c:pt>
                <c:pt idx="180">
                  <c:v>1.615</c:v>
                </c:pt>
                <c:pt idx="181">
                  <c:v>1.615</c:v>
                </c:pt>
                <c:pt idx="182">
                  <c:v>1.615</c:v>
                </c:pt>
                <c:pt idx="183">
                  <c:v>1.615</c:v>
                </c:pt>
                <c:pt idx="184">
                  <c:v>1.615</c:v>
                </c:pt>
                <c:pt idx="185">
                  <c:v>1.615</c:v>
                </c:pt>
                <c:pt idx="186">
                  <c:v>1.615</c:v>
                </c:pt>
                <c:pt idx="187">
                  <c:v>1.615</c:v>
                </c:pt>
                <c:pt idx="188">
                  <c:v>1.615</c:v>
                </c:pt>
                <c:pt idx="189">
                  <c:v>1.615</c:v>
                </c:pt>
                <c:pt idx="190">
                  <c:v>1.615</c:v>
                </c:pt>
                <c:pt idx="191">
                  <c:v>1.615</c:v>
                </c:pt>
                <c:pt idx="192">
                  <c:v>1.615</c:v>
                </c:pt>
                <c:pt idx="193">
                  <c:v>1.615</c:v>
                </c:pt>
                <c:pt idx="194">
                  <c:v>1.615</c:v>
                </c:pt>
                <c:pt idx="195">
                  <c:v>1.615</c:v>
                </c:pt>
                <c:pt idx="196">
                  <c:v>1.615</c:v>
                </c:pt>
                <c:pt idx="197">
                  <c:v>1.615</c:v>
                </c:pt>
                <c:pt idx="198">
                  <c:v>1.615</c:v>
                </c:pt>
                <c:pt idx="199">
                  <c:v>1.615</c:v>
                </c:pt>
                <c:pt idx="200">
                  <c:v>1.615</c:v>
                </c:pt>
                <c:pt idx="201">
                  <c:v>1.615</c:v>
                </c:pt>
                <c:pt idx="202">
                  <c:v>1.615</c:v>
                </c:pt>
                <c:pt idx="203">
                  <c:v>1.615</c:v>
                </c:pt>
                <c:pt idx="204">
                  <c:v>1.615</c:v>
                </c:pt>
                <c:pt idx="205">
                  <c:v>1.615</c:v>
                </c:pt>
                <c:pt idx="206">
                  <c:v>1.615</c:v>
                </c:pt>
                <c:pt idx="207">
                  <c:v>1.615</c:v>
                </c:pt>
                <c:pt idx="208">
                  <c:v>1.615</c:v>
                </c:pt>
                <c:pt idx="209">
                  <c:v>1.615</c:v>
                </c:pt>
                <c:pt idx="210">
                  <c:v>1.615</c:v>
                </c:pt>
                <c:pt idx="211">
                  <c:v>1.615</c:v>
                </c:pt>
                <c:pt idx="212">
                  <c:v>1.615</c:v>
                </c:pt>
                <c:pt idx="213">
                  <c:v>1.615</c:v>
                </c:pt>
                <c:pt idx="214">
                  <c:v>1.615</c:v>
                </c:pt>
                <c:pt idx="215">
                  <c:v>1.615</c:v>
                </c:pt>
                <c:pt idx="216">
                  <c:v>1.615</c:v>
                </c:pt>
                <c:pt idx="217">
                  <c:v>1.615</c:v>
                </c:pt>
                <c:pt idx="218">
                  <c:v>1.615</c:v>
                </c:pt>
                <c:pt idx="219">
                  <c:v>1.615</c:v>
                </c:pt>
                <c:pt idx="220">
                  <c:v>1.615</c:v>
                </c:pt>
                <c:pt idx="221">
                  <c:v>1.615</c:v>
                </c:pt>
                <c:pt idx="222">
                  <c:v>1.615</c:v>
                </c:pt>
                <c:pt idx="223">
                  <c:v>1.615</c:v>
                </c:pt>
                <c:pt idx="224">
                  <c:v>1.615</c:v>
                </c:pt>
                <c:pt idx="225">
                  <c:v>1.615</c:v>
                </c:pt>
                <c:pt idx="226">
                  <c:v>1.615</c:v>
                </c:pt>
                <c:pt idx="227">
                  <c:v>1.615</c:v>
                </c:pt>
                <c:pt idx="228">
                  <c:v>1.615</c:v>
                </c:pt>
                <c:pt idx="229">
                  <c:v>1.615</c:v>
                </c:pt>
                <c:pt idx="230">
                  <c:v>1.615</c:v>
                </c:pt>
                <c:pt idx="231">
                  <c:v>1.615</c:v>
                </c:pt>
                <c:pt idx="232">
                  <c:v>1.615</c:v>
                </c:pt>
                <c:pt idx="233">
                  <c:v>1.615</c:v>
                </c:pt>
                <c:pt idx="234">
                  <c:v>1.615</c:v>
                </c:pt>
                <c:pt idx="235">
                  <c:v>1.615</c:v>
                </c:pt>
                <c:pt idx="236">
                  <c:v>1.615</c:v>
                </c:pt>
                <c:pt idx="237">
                  <c:v>1.615</c:v>
                </c:pt>
                <c:pt idx="238">
                  <c:v>1.615</c:v>
                </c:pt>
                <c:pt idx="239">
                  <c:v>1.615</c:v>
                </c:pt>
                <c:pt idx="240">
                  <c:v>1.615</c:v>
                </c:pt>
                <c:pt idx="241">
                  <c:v>1.615</c:v>
                </c:pt>
                <c:pt idx="242">
                  <c:v>1.615</c:v>
                </c:pt>
                <c:pt idx="243">
                  <c:v>1.615</c:v>
                </c:pt>
                <c:pt idx="244">
                  <c:v>1.615</c:v>
                </c:pt>
                <c:pt idx="245">
                  <c:v>1.615</c:v>
                </c:pt>
                <c:pt idx="246">
                  <c:v>1.615</c:v>
                </c:pt>
                <c:pt idx="247">
                  <c:v>1.615</c:v>
                </c:pt>
                <c:pt idx="248">
                  <c:v>1.615</c:v>
                </c:pt>
                <c:pt idx="249">
                  <c:v>1.615</c:v>
                </c:pt>
                <c:pt idx="250">
                  <c:v>1.615</c:v>
                </c:pt>
                <c:pt idx="251">
                  <c:v>1.615</c:v>
                </c:pt>
                <c:pt idx="252">
                  <c:v>1.615</c:v>
                </c:pt>
                <c:pt idx="253">
                  <c:v>1.615</c:v>
                </c:pt>
                <c:pt idx="254">
                  <c:v>1.615</c:v>
                </c:pt>
                <c:pt idx="255">
                  <c:v>1.615</c:v>
                </c:pt>
                <c:pt idx="256">
                  <c:v>1.615</c:v>
                </c:pt>
                <c:pt idx="257">
                  <c:v>1.615</c:v>
                </c:pt>
                <c:pt idx="258">
                  <c:v>1.615</c:v>
                </c:pt>
                <c:pt idx="259">
                  <c:v>1.615</c:v>
                </c:pt>
                <c:pt idx="260">
                  <c:v>1.615</c:v>
                </c:pt>
                <c:pt idx="261">
                  <c:v>1.615</c:v>
                </c:pt>
                <c:pt idx="262">
                  <c:v>1.615</c:v>
                </c:pt>
                <c:pt idx="263">
                  <c:v>1.615</c:v>
                </c:pt>
                <c:pt idx="264">
                  <c:v>1.615</c:v>
                </c:pt>
                <c:pt idx="265">
                  <c:v>1.615</c:v>
                </c:pt>
                <c:pt idx="266">
                  <c:v>1.615</c:v>
                </c:pt>
                <c:pt idx="267">
                  <c:v>1.615</c:v>
                </c:pt>
                <c:pt idx="268">
                  <c:v>1.615</c:v>
                </c:pt>
                <c:pt idx="269">
                  <c:v>1.615</c:v>
                </c:pt>
                <c:pt idx="270">
                  <c:v>1.615</c:v>
                </c:pt>
                <c:pt idx="271">
                  <c:v>1.615</c:v>
                </c:pt>
                <c:pt idx="272">
                  <c:v>1.615</c:v>
                </c:pt>
                <c:pt idx="273">
                  <c:v>1.615</c:v>
                </c:pt>
                <c:pt idx="274">
                  <c:v>1.615</c:v>
                </c:pt>
                <c:pt idx="275">
                  <c:v>1.615</c:v>
                </c:pt>
                <c:pt idx="276">
                  <c:v>1.615</c:v>
                </c:pt>
                <c:pt idx="277">
                  <c:v>1.615</c:v>
                </c:pt>
                <c:pt idx="278">
                  <c:v>1.615</c:v>
                </c:pt>
                <c:pt idx="279">
                  <c:v>1.615</c:v>
                </c:pt>
                <c:pt idx="280">
                  <c:v>1.615</c:v>
                </c:pt>
                <c:pt idx="281">
                  <c:v>1.615</c:v>
                </c:pt>
                <c:pt idx="282">
                  <c:v>1.615</c:v>
                </c:pt>
                <c:pt idx="283">
                  <c:v>1.615</c:v>
                </c:pt>
                <c:pt idx="284">
                  <c:v>1.615</c:v>
                </c:pt>
                <c:pt idx="285">
                  <c:v>1.615</c:v>
                </c:pt>
                <c:pt idx="286">
                  <c:v>1.615</c:v>
                </c:pt>
                <c:pt idx="287">
                  <c:v>1.615</c:v>
                </c:pt>
                <c:pt idx="288">
                  <c:v>1.615</c:v>
                </c:pt>
                <c:pt idx="289">
                  <c:v>1.615</c:v>
                </c:pt>
                <c:pt idx="290">
                  <c:v>1.615</c:v>
                </c:pt>
                <c:pt idx="291">
                  <c:v>1.615</c:v>
                </c:pt>
                <c:pt idx="292">
                  <c:v>1.615</c:v>
                </c:pt>
                <c:pt idx="293">
                  <c:v>1.615</c:v>
                </c:pt>
                <c:pt idx="294">
                  <c:v>1.615</c:v>
                </c:pt>
                <c:pt idx="295">
                  <c:v>1.615</c:v>
                </c:pt>
                <c:pt idx="296">
                  <c:v>1.615</c:v>
                </c:pt>
                <c:pt idx="297">
                  <c:v>1.615</c:v>
                </c:pt>
                <c:pt idx="298">
                  <c:v>1.615</c:v>
                </c:pt>
                <c:pt idx="299">
                  <c:v>1.615</c:v>
                </c:pt>
                <c:pt idx="300">
                  <c:v>1.615</c:v>
                </c:pt>
                <c:pt idx="301">
                  <c:v>1.615</c:v>
                </c:pt>
                <c:pt idx="302">
                  <c:v>1.615</c:v>
                </c:pt>
                <c:pt idx="303">
                  <c:v>1.615</c:v>
                </c:pt>
                <c:pt idx="304">
                  <c:v>1.615</c:v>
                </c:pt>
                <c:pt idx="305">
                  <c:v>1.615</c:v>
                </c:pt>
                <c:pt idx="306">
                  <c:v>1.615</c:v>
                </c:pt>
                <c:pt idx="307">
                  <c:v>1.615</c:v>
                </c:pt>
                <c:pt idx="308">
                  <c:v>1.615</c:v>
                </c:pt>
                <c:pt idx="309">
                  <c:v>1.615</c:v>
                </c:pt>
                <c:pt idx="310">
                  <c:v>1.615</c:v>
                </c:pt>
                <c:pt idx="311">
                  <c:v>1.615</c:v>
                </c:pt>
                <c:pt idx="312">
                  <c:v>1.615</c:v>
                </c:pt>
                <c:pt idx="313">
                  <c:v>1.615</c:v>
                </c:pt>
                <c:pt idx="314">
                  <c:v>1.615</c:v>
                </c:pt>
                <c:pt idx="315">
                  <c:v>1.615</c:v>
                </c:pt>
                <c:pt idx="316">
                  <c:v>1.615</c:v>
                </c:pt>
                <c:pt idx="317">
                  <c:v>1.615</c:v>
                </c:pt>
                <c:pt idx="318">
                  <c:v>1.615</c:v>
                </c:pt>
                <c:pt idx="319">
                  <c:v>1.615</c:v>
                </c:pt>
                <c:pt idx="320">
                  <c:v>1.615</c:v>
                </c:pt>
                <c:pt idx="321">
                  <c:v>1.615</c:v>
                </c:pt>
                <c:pt idx="322">
                  <c:v>1.615</c:v>
                </c:pt>
                <c:pt idx="323">
                  <c:v>1.615</c:v>
                </c:pt>
                <c:pt idx="324">
                  <c:v>1.615</c:v>
                </c:pt>
                <c:pt idx="325">
                  <c:v>1.615</c:v>
                </c:pt>
                <c:pt idx="326">
                  <c:v>1.615</c:v>
                </c:pt>
                <c:pt idx="327">
                  <c:v>1.615</c:v>
                </c:pt>
                <c:pt idx="328">
                  <c:v>1.615</c:v>
                </c:pt>
                <c:pt idx="329">
                  <c:v>1.615</c:v>
                </c:pt>
                <c:pt idx="330">
                  <c:v>1.615</c:v>
                </c:pt>
                <c:pt idx="331">
                  <c:v>1.615</c:v>
                </c:pt>
                <c:pt idx="332">
                  <c:v>1.615</c:v>
                </c:pt>
                <c:pt idx="333">
                  <c:v>1.615</c:v>
                </c:pt>
                <c:pt idx="334">
                  <c:v>1.615</c:v>
                </c:pt>
                <c:pt idx="335">
                  <c:v>1.615</c:v>
                </c:pt>
                <c:pt idx="336">
                  <c:v>1.615</c:v>
                </c:pt>
                <c:pt idx="337">
                  <c:v>1.615</c:v>
                </c:pt>
                <c:pt idx="338">
                  <c:v>1.615</c:v>
                </c:pt>
                <c:pt idx="339">
                  <c:v>1.615</c:v>
                </c:pt>
                <c:pt idx="340">
                  <c:v>1.615</c:v>
                </c:pt>
                <c:pt idx="341">
                  <c:v>1.615</c:v>
                </c:pt>
                <c:pt idx="342">
                  <c:v>1.615</c:v>
                </c:pt>
                <c:pt idx="343">
                  <c:v>1.615</c:v>
                </c:pt>
                <c:pt idx="344">
                  <c:v>1.615</c:v>
                </c:pt>
                <c:pt idx="345">
                  <c:v>1.615</c:v>
                </c:pt>
                <c:pt idx="346">
                  <c:v>1.615</c:v>
                </c:pt>
                <c:pt idx="347">
                  <c:v>1.615</c:v>
                </c:pt>
                <c:pt idx="348">
                  <c:v>1.615</c:v>
                </c:pt>
                <c:pt idx="349">
                  <c:v>1.615</c:v>
                </c:pt>
                <c:pt idx="350">
                  <c:v>1.615</c:v>
                </c:pt>
                <c:pt idx="351">
                  <c:v>1.615</c:v>
                </c:pt>
                <c:pt idx="352">
                  <c:v>1.615</c:v>
                </c:pt>
                <c:pt idx="353">
                  <c:v>1.615</c:v>
                </c:pt>
                <c:pt idx="354">
                  <c:v>1.615</c:v>
                </c:pt>
                <c:pt idx="355">
                  <c:v>1.615</c:v>
                </c:pt>
                <c:pt idx="356">
                  <c:v>1.615</c:v>
                </c:pt>
                <c:pt idx="357">
                  <c:v>1.615</c:v>
                </c:pt>
                <c:pt idx="358">
                  <c:v>1.615</c:v>
                </c:pt>
                <c:pt idx="359">
                  <c:v>1.615</c:v>
                </c:pt>
                <c:pt idx="360">
                  <c:v>1.615</c:v>
                </c:pt>
                <c:pt idx="361">
                  <c:v>1.615</c:v>
                </c:pt>
                <c:pt idx="362">
                  <c:v>1.615</c:v>
                </c:pt>
                <c:pt idx="363">
                  <c:v>1.615</c:v>
                </c:pt>
                <c:pt idx="364">
                  <c:v>1.615</c:v>
                </c:pt>
                <c:pt idx="365">
                  <c:v>1.615</c:v>
                </c:pt>
                <c:pt idx="366">
                  <c:v>1.615</c:v>
                </c:pt>
                <c:pt idx="367">
                  <c:v>1.615</c:v>
                </c:pt>
                <c:pt idx="368">
                  <c:v>1.615</c:v>
                </c:pt>
                <c:pt idx="369">
                  <c:v>1.615</c:v>
                </c:pt>
                <c:pt idx="370">
                  <c:v>1.615</c:v>
                </c:pt>
                <c:pt idx="371">
                  <c:v>1.615</c:v>
                </c:pt>
                <c:pt idx="372">
                  <c:v>1.615</c:v>
                </c:pt>
                <c:pt idx="373">
                  <c:v>1.615</c:v>
                </c:pt>
                <c:pt idx="374">
                  <c:v>1.615</c:v>
                </c:pt>
                <c:pt idx="375">
                  <c:v>1.615</c:v>
                </c:pt>
                <c:pt idx="376">
                  <c:v>1.615</c:v>
                </c:pt>
                <c:pt idx="377">
                  <c:v>1.615</c:v>
                </c:pt>
                <c:pt idx="378">
                  <c:v>1.615</c:v>
                </c:pt>
                <c:pt idx="379">
                  <c:v>1.615</c:v>
                </c:pt>
                <c:pt idx="380">
                  <c:v>1.615</c:v>
                </c:pt>
                <c:pt idx="381">
                  <c:v>1.615</c:v>
                </c:pt>
                <c:pt idx="382">
                  <c:v>1.615</c:v>
                </c:pt>
                <c:pt idx="383">
                  <c:v>1.615</c:v>
                </c:pt>
                <c:pt idx="384">
                  <c:v>1.615</c:v>
                </c:pt>
                <c:pt idx="385">
                  <c:v>1.615</c:v>
                </c:pt>
                <c:pt idx="386">
                  <c:v>1.615</c:v>
                </c:pt>
                <c:pt idx="387">
                  <c:v>1.615</c:v>
                </c:pt>
                <c:pt idx="388">
                  <c:v>1.615</c:v>
                </c:pt>
                <c:pt idx="389">
                  <c:v>1.615</c:v>
                </c:pt>
                <c:pt idx="390">
                  <c:v>1.615</c:v>
                </c:pt>
                <c:pt idx="391">
                  <c:v>1.615</c:v>
                </c:pt>
                <c:pt idx="392">
                  <c:v>1.615</c:v>
                </c:pt>
                <c:pt idx="393">
                  <c:v>1.615</c:v>
                </c:pt>
                <c:pt idx="394">
                  <c:v>1.615</c:v>
                </c:pt>
                <c:pt idx="395">
                  <c:v>1.615</c:v>
                </c:pt>
                <c:pt idx="396">
                  <c:v>1.615</c:v>
                </c:pt>
                <c:pt idx="397">
                  <c:v>1.615</c:v>
                </c:pt>
                <c:pt idx="398">
                  <c:v>1.615</c:v>
                </c:pt>
                <c:pt idx="399">
                  <c:v>1.615</c:v>
                </c:pt>
                <c:pt idx="400">
                  <c:v>1.615</c:v>
                </c:pt>
                <c:pt idx="401">
                  <c:v>1.615</c:v>
                </c:pt>
                <c:pt idx="402">
                  <c:v>1.615</c:v>
                </c:pt>
                <c:pt idx="403">
                  <c:v>1.615</c:v>
                </c:pt>
                <c:pt idx="404">
                  <c:v>1.615</c:v>
                </c:pt>
                <c:pt idx="405">
                  <c:v>1.615</c:v>
                </c:pt>
                <c:pt idx="406">
                  <c:v>1.615</c:v>
                </c:pt>
                <c:pt idx="407">
                  <c:v>1.615</c:v>
                </c:pt>
                <c:pt idx="408">
                  <c:v>1.615</c:v>
                </c:pt>
                <c:pt idx="409">
                  <c:v>1.615</c:v>
                </c:pt>
                <c:pt idx="410">
                  <c:v>1.615</c:v>
                </c:pt>
                <c:pt idx="411">
                  <c:v>1.615</c:v>
                </c:pt>
                <c:pt idx="412">
                  <c:v>1.615</c:v>
                </c:pt>
                <c:pt idx="413">
                  <c:v>1.615</c:v>
                </c:pt>
                <c:pt idx="414">
                  <c:v>1.615</c:v>
                </c:pt>
                <c:pt idx="415">
                  <c:v>1.615</c:v>
                </c:pt>
                <c:pt idx="416">
                  <c:v>1.615</c:v>
                </c:pt>
                <c:pt idx="417">
                  <c:v>1.615</c:v>
                </c:pt>
                <c:pt idx="418">
                  <c:v>1.615</c:v>
                </c:pt>
                <c:pt idx="419">
                  <c:v>1.615</c:v>
                </c:pt>
                <c:pt idx="420">
                  <c:v>1.615</c:v>
                </c:pt>
                <c:pt idx="421">
                  <c:v>1.615</c:v>
                </c:pt>
                <c:pt idx="422">
                  <c:v>1.615</c:v>
                </c:pt>
                <c:pt idx="423">
                  <c:v>1.615</c:v>
                </c:pt>
                <c:pt idx="424">
                  <c:v>1.615</c:v>
                </c:pt>
                <c:pt idx="425">
                  <c:v>1.615</c:v>
                </c:pt>
                <c:pt idx="426">
                  <c:v>1.615</c:v>
                </c:pt>
                <c:pt idx="427">
                  <c:v>1.615</c:v>
                </c:pt>
                <c:pt idx="428">
                  <c:v>1.615</c:v>
                </c:pt>
                <c:pt idx="429">
                  <c:v>1.615</c:v>
                </c:pt>
                <c:pt idx="430">
                  <c:v>1.615</c:v>
                </c:pt>
                <c:pt idx="431">
                  <c:v>1.615</c:v>
                </c:pt>
                <c:pt idx="432">
                  <c:v>1.615</c:v>
                </c:pt>
                <c:pt idx="433">
                  <c:v>1.615</c:v>
                </c:pt>
                <c:pt idx="434">
                  <c:v>1.615</c:v>
                </c:pt>
                <c:pt idx="435">
                  <c:v>1.615</c:v>
                </c:pt>
                <c:pt idx="436">
                  <c:v>1.615</c:v>
                </c:pt>
                <c:pt idx="437">
                  <c:v>1.615</c:v>
                </c:pt>
                <c:pt idx="438">
                  <c:v>1.615</c:v>
                </c:pt>
                <c:pt idx="439">
                  <c:v>1.615</c:v>
                </c:pt>
                <c:pt idx="440">
                  <c:v>1.615</c:v>
                </c:pt>
                <c:pt idx="441">
                  <c:v>1.615</c:v>
                </c:pt>
                <c:pt idx="442">
                  <c:v>1.615</c:v>
                </c:pt>
                <c:pt idx="443">
                  <c:v>1.615</c:v>
                </c:pt>
                <c:pt idx="444">
                  <c:v>1.615</c:v>
                </c:pt>
                <c:pt idx="445">
                  <c:v>1.615</c:v>
                </c:pt>
                <c:pt idx="446">
                  <c:v>1.615</c:v>
                </c:pt>
                <c:pt idx="447">
                  <c:v>1.615</c:v>
                </c:pt>
                <c:pt idx="448">
                  <c:v>1.615</c:v>
                </c:pt>
                <c:pt idx="449">
                  <c:v>1.615</c:v>
                </c:pt>
                <c:pt idx="450">
                  <c:v>1.615</c:v>
                </c:pt>
                <c:pt idx="451">
                  <c:v>1.615</c:v>
                </c:pt>
                <c:pt idx="452">
                  <c:v>1.615</c:v>
                </c:pt>
                <c:pt idx="453">
                  <c:v>1.615</c:v>
                </c:pt>
                <c:pt idx="454">
                  <c:v>1.615</c:v>
                </c:pt>
                <c:pt idx="455">
                  <c:v>1.615</c:v>
                </c:pt>
                <c:pt idx="456">
                  <c:v>1.615</c:v>
                </c:pt>
                <c:pt idx="457">
                  <c:v>1.615</c:v>
                </c:pt>
                <c:pt idx="458">
                  <c:v>1.615</c:v>
                </c:pt>
                <c:pt idx="459">
                  <c:v>1.615</c:v>
                </c:pt>
                <c:pt idx="460">
                  <c:v>1.615</c:v>
                </c:pt>
                <c:pt idx="461">
                  <c:v>1.615</c:v>
                </c:pt>
                <c:pt idx="462">
                  <c:v>1.615</c:v>
                </c:pt>
                <c:pt idx="463">
                  <c:v>1.615</c:v>
                </c:pt>
                <c:pt idx="464">
                  <c:v>1.615</c:v>
                </c:pt>
                <c:pt idx="465">
                  <c:v>1.615</c:v>
                </c:pt>
                <c:pt idx="466">
                  <c:v>1.615</c:v>
                </c:pt>
                <c:pt idx="467">
                  <c:v>1.615</c:v>
                </c:pt>
                <c:pt idx="468">
                  <c:v>1.615</c:v>
                </c:pt>
                <c:pt idx="469">
                  <c:v>1.615</c:v>
                </c:pt>
                <c:pt idx="470">
                  <c:v>1.615</c:v>
                </c:pt>
                <c:pt idx="471">
                  <c:v>1.615</c:v>
                </c:pt>
                <c:pt idx="472">
                  <c:v>1.615</c:v>
                </c:pt>
                <c:pt idx="473">
                  <c:v>1.615</c:v>
                </c:pt>
                <c:pt idx="474">
                  <c:v>1.615</c:v>
                </c:pt>
                <c:pt idx="475">
                  <c:v>1.615</c:v>
                </c:pt>
                <c:pt idx="476">
                  <c:v>1.615</c:v>
                </c:pt>
                <c:pt idx="477">
                  <c:v>1.615</c:v>
                </c:pt>
                <c:pt idx="478">
                  <c:v>1.615</c:v>
                </c:pt>
                <c:pt idx="479">
                  <c:v>1.615</c:v>
                </c:pt>
                <c:pt idx="480">
                  <c:v>1.615</c:v>
                </c:pt>
                <c:pt idx="481">
                  <c:v>1.615</c:v>
                </c:pt>
                <c:pt idx="482">
                  <c:v>1.615</c:v>
                </c:pt>
                <c:pt idx="483">
                  <c:v>1.615</c:v>
                </c:pt>
                <c:pt idx="484">
                  <c:v>1.615</c:v>
                </c:pt>
                <c:pt idx="485">
                  <c:v>1.615</c:v>
                </c:pt>
                <c:pt idx="486">
                  <c:v>1.615</c:v>
                </c:pt>
                <c:pt idx="487">
                  <c:v>1.615</c:v>
                </c:pt>
                <c:pt idx="488">
                  <c:v>1.615</c:v>
                </c:pt>
                <c:pt idx="489">
                  <c:v>1.615</c:v>
                </c:pt>
                <c:pt idx="490">
                  <c:v>1.615</c:v>
                </c:pt>
                <c:pt idx="491">
                  <c:v>1.615</c:v>
                </c:pt>
                <c:pt idx="492">
                  <c:v>1.615</c:v>
                </c:pt>
                <c:pt idx="493">
                  <c:v>1.615</c:v>
                </c:pt>
                <c:pt idx="494">
                  <c:v>1.615</c:v>
                </c:pt>
                <c:pt idx="495">
                  <c:v>1.615</c:v>
                </c:pt>
                <c:pt idx="496">
                  <c:v>1.615</c:v>
                </c:pt>
                <c:pt idx="497">
                  <c:v>1.615</c:v>
                </c:pt>
                <c:pt idx="498">
                  <c:v>1.615</c:v>
                </c:pt>
                <c:pt idx="499">
                  <c:v>1.615</c:v>
                </c:pt>
                <c:pt idx="500">
                  <c:v>1.615</c:v>
                </c:pt>
                <c:pt idx="501">
                  <c:v>1.615</c:v>
                </c:pt>
                <c:pt idx="502">
                  <c:v>1.615</c:v>
                </c:pt>
                <c:pt idx="503">
                  <c:v>1.615</c:v>
                </c:pt>
                <c:pt idx="504">
                  <c:v>1.615</c:v>
                </c:pt>
                <c:pt idx="505">
                  <c:v>1.615</c:v>
                </c:pt>
                <c:pt idx="506">
                  <c:v>1.615</c:v>
                </c:pt>
                <c:pt idx="507">
                  <c:v>1.615</c:v>
                </c:pt>
                <c:pt idx="508">
                  <c:v>1.615</c:v>
                </c:pt>
                <c:pt idx="509">
                  <c:v>1.615</c:v>
                </c:pt>
                <c:pt idx="510">
                  <c:v>1.615</c:v>
                </c:pt>
                <c:pt idx="511">
                  <c:v>1.615</c:v>
                </c:pt>
                <c:pt idx="512">
                  <c:v>1.615</c:v>
                </c:pt>
                <c:pt idx="513">
                  <c:v>1.615</c:v>
                </c:pt>
                <c:pt idx="514">
                  <c:v>1.615</c:v>
                </c:pt>
                <c:pt idx="515">
                  <c:v>1.615</c:v>
                </c:pt>
                <c:pt idx="516">
                  <c:v>1.615</c:v>
                </c:pt>
                <c:pt idx="517">
                  <c:v>1.615</c:v>
                </c:pt>
                <c:pt idx="518">
                  <c:v>1.615</c:v>
                </c:pt>
                <c:pt idx="519">
                  <c:v>1.615</c:v>
                </c:pt>
                <c:pt idx="520">
                  <c:v>1.615</c:v>
                </c:pt>
                <c:pt idx="521">
                  <c:v>1.615</c:v>
                </c:pt>
                <c:pt idx="522">
                  <c:v>1.615</c:v>
                </c:pt>
                <c:pt idx="523">
                  <c:v>1.615</c:v>
                </c:pt>
                <c:pt idx="524">
                  <c:v>1.615</c:v>
                </c:pt>
                <c:pt idx="525">
                  <c:v>1.615</c:v>
                </c:pt>
                <c:pt idx="526">
                  <c:v>1.615</c:v>
                </c:pt>
                <c:pt idx="527">
                  <c:v>1.615</c:v>
                </c:pt>
                <c:pt idx="528">
                  <c:v>1.615</c:v>
                </c:pt>
                <c:pt idx="529">
                  <c:v>1.615</c:v>
                </c:pt>
                <c:pt idx="530">
                  <c:v>1.615</c:v>
                </c:pt>
                <c:pt idx="531">
                  <c:v>1.615</c:v>
                </c:pt>
                <c:pt idx="532">
                  <c:v>1.615</c:v>
                </c:pt>
                <c:pt idx="533">
                  <c:v>1.615</c:v>
                </c:pt>
                <c:pt idx="534">
                  <c:v>1.615</c:v>
                </c:pt>
                <c:pt idx="535">
                  <c:v>1.615</c:v>
                </c:pt>
                <c:pt idx="536">
                  <c:v>1.615</c:v>
                </c:pt>
                <c:pt idx="537">
                  <c:v>1.615</c:v>
                </c:pt>
                <c:pt idx="538">
                  <c:v>1.615</c:v>
                </c:pt>
                <c:pt idx="539">
                  <c:v>1.615</c:v>
                </c:pt>
                <c:pt idx="540">
                  <c:v>1.615</c:v>
                </c:pt>
                <c:pt idx="541">
                  <c:v>1.615</c:v>
                </c:pt>
                <c:pt idx="542">
                  <c:v>1.615</c:v>
                </c:pt>
                <c:pt idx="543">
                  <c:v>1.615</c:v>
                </c:pt>
                <c:pt idx="544">
                  <c:v>1.615</c:v>
                </c:pt>
                <c:pt idx="545">
                  <c:v>1.615</c:v>
                </c:pt>
                <c:pt idx="546">
                  <c:v>1.615</c:v>
                </c:pt>
                <c:pt idx="547">
                  <c:v>1.615</c:v>
                </c:pt>
                <c:pt idx="548">
                  <c:v>1.615</c:v>
                </c:pt>
                <c:pt idx="549">
                  <c:v>1.615</c:v>
                </c:pt>
                <c:pt idx="550">
                  <c:v>1.615</c:v>
                </c:pt>
                <c:pt idx="551">
                  <c:v>1.615</c:v>
                </c:pt>
                <c:pt idx="552">
                  <c:v>1.615</c:v>
                </c:pt>
                <c:pt idx="553">
                  <c:v>1.615</c:v>
                </c:pt>
                <c:pt idx="554">
                  <c:v>1.615</c:v>
                </c:pt>
                <c:pt idx="555">
                  <c:v>1.615</c:v>
                </c:pt>
                <c:pt idx="556">
                  <c:v>1.615</c:v>
                </c:pt>
                <c:pt idx="557">
                  <c:v>1.615</c:v>
                </c:pt>
                <c:pt idx="558">
                  <c:v>1.615</c:v>
                </c:pt>
                <c:pt idx="559">
                  <c:v>1.615</c:v>
                </c:pt>
                <c:pt idx="560">
                  <c:v>1.615</c:v>
                </c:pt>
                <c:pt idx="561">
                  <c:v>1.615</c:v>
                </c:pt>
                <c:pt idx="562">
                  <c:v>1.615</c:v>
                </c:pt>
                <c:pt idx="563">
                  <c:v>1.615</c:v>
                </c:pt>
                <c:pt idx="564">
                  <c:v>1.615</c:v>
                </c:pt>
                <c:pt idx="565">
                  <c:v>1.615</c:v>
                </c:pt>
                <c:pt idx="566">
                  <c:v>1.615</c:v>
                </c:pt>
                <c:pt idx="567">
                  <c:v>1.615</c:v>
                </c:pt>
                <c:pt idx="568">
                  <c:v>1.615</c:v>
                </c:pt>
                <c:pt idx="569">
                  <c:v>1.615</c:v>
                </c:pt>
                <c:pt idx="570">
                  <c:v>1.615</c:v>
                </c:pt>
                <c:pt idx="571">
                  <c:v>1.615</c:v>
                </c:pt>
                <c:pt idx="572">
                  <c:v>1.615</c:v>
                </c:pt>
                <c:pt idx="573">
                  <c:v>1.615</c:v>
                </c:pt>
                <c:pt idx="574">
                  <c:v>1.615</c:v>
                </c:pt>
                <c:pt idx="575">
                  <c:v>1.615</c:v>
                </c:pt>
                <c:pt idx="576">
                  <c:v>1.615</c:v>
                </c:pt>
                <c:pt idx="577">
                  <c:v>1.615</c:v>
                </c:pt>
                <c:pt idx="578">
                  <c:v>1.615</c:v>
                </c:pt>
                <c:pt idx="579">
                  <c:v>1.615</c:v>
                </c:pt>
                <c:pt idx="580">
                  <c:v>1.615</c:v>
                </c:pt>
                <c:pt idx="581">
                  <c:v>1.615</c:v>
                </c:pt>
                <c:pt idx="582">
                  <c:v>1.615</c:v>
                </c:pt>
                <c:pt idx="583">
                  <c:v>1.615</c:v>
                </c:pt>
                <c:pt idx="584">
                  <c:v>1.615</c:v>
                </c:pt>
                <c:pt idx="585">
                  <c:v>1.615</c:v>
                </c:pt>
                <c:pt idx="586">
                  <c:v>1.615</c:v>
                </c:pt>
                <c:pt idx="587">
                  <c:v>1.615</c:v>
                </c:pt>
                <c:pt idx="588">
                  <c:v>1.615</c:v>
                </c:pt>
                <c:pt idx="589">
                  <c:v>1.615</c:v>
                </c:pt>
                <c:pt idx="590">
                  <c:v>1.615</c:v>
                </c:pt>
                <c:pt idx="591">
                  <c:v>1.615</c:v>
                </c:pt>
                <c:pt idx="592">
                  <c:v>1.615</c:v>
                </c:pt>
                <c:pt idx="593">
                  <c:v>1.615</c:v>
                </c:pt>
                <c:pt idx="594">
                  <c:v>1.615</c:v>
                </c:pt>
                <c:pt idx="595">
                  <c:v>1.615</c:v>
                </c:pt>
                <c:pt idx="596">
                  <c:v>1.615</c:v>
                </c:pt>
                <c:pt idx="597">
                  <c:v>1.615</c:v>
                </c:pt>
                <c:pt idx="598">
                  <c:v>1.615</c:v>
                </c:pt>
                <c:pt idx="599">
                  <c:v>1.615</c:v>
                </c:pt>
                <c:pt idx="600">
                  <c:v>1.615</c:v>
                </c:pt>
                <c:pt idx="601">
                  <c:v>1.615</c:v>
                </c:pt>
                <c:pt idx="602">
                  <c:v>1.615</c:v>
                </c:pt>
                <c:pt idx="603">
                  <c:v>1.615</c:v>
                </c:pt>
                <c:pt idx="604">
                  <c:v>1.615</c:v>
                </c:pt>
                <c:pt idx="605">
                  <c:v>1.615</c:v>
                </c:pt>
                <c:pt idx="606">
                  <c:v>1.615</c:v>
                </c:pt>
                <c:pt idx="607">
                  <c:v>1.615</c:v>
                </c:pt>
                <c:pt idx="608">
                  <c:v>1.615</c:v>
                </c:pt>
                <c:pt idx="609">
                  <c:v>1.615</c:v>
                </c:pt>
                <c:pt idx="610">
                  <c:v>1.615</c:v>
                </c:pt>
                <c:pt idx="611">
                  <c:v>1.615</c:v>
                </c:pt>
                <c:pt idx="612">
                  <c:v>1.615</c:v>
                </c:pt>
                <c:pt idx="613">
                  <c:v>1.615</c:v>
                </c:pt>
                <c:pt idx="614">
                  <c:v>1.615</c:v>
                </c:pt>
                <c:pt idx="615">
                  <c:v>1.615</c:v>
                </c:pt>
                <c:pt idx="616">
                  <c:v>1.615</c:v>
                </c:pt>
                <c:pt idx="617">
                  <c:v>1.615</c:v>
                </c:pt>
                <c:pt idx="618">
                  <c:v>1.615</c:v>
                </c:pt>
                <c:pt idx="619">
                  <c:v>1.615</c:v>
                </c:pt>
                <c:pt idx="620">
                  <c:v>1.615</c:v>
                </c:pt>
                <c:pt idx="621">
                  <c:v>1.615</c:v>
                </c:pt>
                <c:pt idx="622">
                  <c:v>1.615</c:v>
                </c:pt>
                <c:pt idx="623">
                  <c:v>1.615</c:v>
                </c:pt>
                <c:pt idx="624">
                  <c:v>1.615</c:v>
                </c:pt>
                <c:pt idx="625">
                  <c:v>1.615</c:v>
                </c:pt>
                <c:pt idx="626">
                  <c:v>1.615</c:v>
                </c:pt>
                <c:pt idx="627">
                  <c:v>1.615</c:v>
                </c:pt>
                <c:pt idx="628">
                  <c:v>1.615</c:v>
                </c:pt>
                <c:pt idx="629">
                  <c:v>1.615</c:v>
                </c:pt>
                <c:pt idx="630">
                  <c:v>1.615</c:v>
                </c:pt>
                <c:pt idx="631">
                  <c:v>1.615</c:v>
                </c:pt>
                <c:pt idx="632">
                  <c:v>1.615</c:v>
                </c:pt>
                <c:pt idx="633">
                  <c:v>1.615</c:v>
                </c:pt>
                <c:pt idx="634">
                  <c:v>1.615</c:v>
                </c:pt>
                <c:pt idx="635">
                  <c:v>1.615</c:v>
                </c:pt>
                <c:pt idx="636">
                  <c:v>1.615</c:v>
                </c:pt>
                <c:pt idx="637">
                  <c:v>1.615</c:v>
                </c:pt>
                <c:pt idx="638">
                  <c:v>1.615</c:v>
                </c:pt>
                <c:pt idx="639">
                  <c:v>1.615</c:v>
                </c:pt>
                <c:pt idx="640">
                  <c:v>1.615</c:v>
                </c:pt>
                <c:pt idx="641">
                  <c:v>1.615</c:v>
                </c:pt>
                <c:pt idx="642">
                  <c:v>1.615</c:v>
                </c:pt>
                <c:pt idx="643">
                  <c:v>1.615</c:v>
                </c:pt>
                <c:pt idx="644">
                  <c:v>1.615</c:v>
                </c:pt>
                <c:pt idx="645">
                  <c:v>1.615</c:v>
                </c:pt>
                <c:pt idx="646">
                  <c:v>1.615</c:v>
                </c:pt>
                <c:pt idx="647">
                  <c:v>1.615</c:v>
                </c:pt>
                <c:pt idx="648">
                  <c:v>1.615</c:v>
                </c:pt>
                <c:pt idx="649">
                  <c:v>1.615</c:v>
                </c:pt>
                <c:pt idx="650">
                  <c:v>1.615</c:v>
                </c:pt>
                <c:pt idx="651">
                  <c:v>1.615</c:v>
                </c:pt>
                <c:pt idx="652">
                  <c:v>1.615</c:v>
                </c:pt>
                <c:pt idx="653">
                  <c:v>1.615</c:v>
                </c:pt>
                <c:pt idx="654">
                  <c:v>1.615</c:v>
                </c:pt>
                <c:pt idx="655">
                  <c:v>1.615</c:v>
                </c:pt>
                <c:pt idx="656">
                  <c:v>1.615</c:v>
                </c:pt>
                <c:pt idx="657">
                  <c:v>1.615</c:v>
                </c:pt>
                <c:pt idx="658">
                  <c:v>1.615</c:v>
                </c:pt>
                <c:pt idx="659">
                  <c:v>1.615</c:v>
                </c:pt>
                <c:pt idx="660">
                  <c:v>1.615</c:v>
                </c:pt>
                <c:pt idx="661">
                  <c:v>1.615</c:v>
                </c:pt>
                <c:pt idx="662">
                  <c:v>1.615</c:v>
                </c:pt>
                <c:pt idx="663">
                  <c:v>1.615</c:v>
                </c:pt>
                <c:pt idx="664">
                  <c:v>1.615</c:v>
                </c:pt>
                <c:pt idx="665">
                  <c:v>1.615</c:v>
                </c:pt>
                <c:pt idx="666">
                  <c:v>1.615</c:v>
                </c:pt>
                <c:pt idx="667">
                  <c:v>1.615</c:v>
                </c:pt>
                <c:pt idx="668">
                  <c:v>1.615</c:v>
                </c:pt>
                <c:pt idx="669">
                  <c:v>1.615</c:v>
                </c:pt>
                <c:pt idx="670">
                  <c:v>1.615</c:v>
                </c:pt>
                <c:pt idx="671">
                  <c:v>1.615</c:v>
                </c:pt>
                <c:pt idx="672">
                  <c:v>1.615</c:v>
                </c:pt>
                <c:pt idx="673">
                  <c:v>1.615</c:v>
                </c:pt>
                <c:pt idx="674">
                  <c:v>1.615</c:v>
                </c:pt>
                <c:pt idx="675">
                  <c:v>1.615</c:v>
                </c:pt>
                <c:pt idx="676">
                  <c:v>1.615</c:v>
                </c:pt>
                <c:pt idx="677">
                  <c:v>1.615</c:v>
                </c:pt>
                <c:pt idx="678">
                  <c:v>1.615</c:v>
                </c:pt>
                <c:pt idx="679">
                  <c:v>1.615</c:v>
                </c:pt>
                <c:pt idx="680">
                  <c:v>1.615</c:v>
                </c:pt>
                <c:pt idx="681">
                  <c:v>1.615</c:v>
                </c:pt>
                <c:pt idx="682">
                  <c:v>1.615</c:v>
                </c:pt>
                <c:pt idx="683">
                  <c:v>1.615</c:v>
                </c:pt>
                <c:pt idx="684">
                  <c:v>1.615</c:v>
                </c:pt>
                <c:pt idx="685">
                  <c:v>1.615</c:v>
                </c:pt>
                <c:pt idx="686">
                  <c:v>1.615</c:v>
                </c:pt>
                <c:pt idx="687">
                  <c:v>1.615</c:v>
                </c:pt>
                <c:pt idx="688">
                  <c:v>1.615</c:v>
                </c:pt>
                <c:pt idx="689">
                  <c:v>1.615</c:v>
                </c:pt>
                <c:pt idx="690">
                  <c:v>1.615</c:v>
                </c:pt>
                <c:pt idx="691">
                  <c:v>1.615</c:v>
                </c:pt>
                <c:pt idx="692">
                  <c:v>1.615</c:v>
                </c:pt>
                <c:pt idx="693">
                  <c:v>1.615</c:v>
                </c:pt>
                <c:pt idx="694">
                  <c:v>1.615</c:v>
                </c:pt>
                <c:pt idx="695">
                  <c:v>1.615</c:v>
                </c:pt>
                <c:pt idx="696">
                  <c:v>1.615</c:v>
                </c:pt>
                <c:pt idx="697">
                  <c:v>1.615</c:v>
                </c:pt>
                <c:pt idx="698">
                  <c:v>1.615</c:v>
                </c:pt>
                <c:pt idx="699">
                  <c:v>1.615</c:v>
                </c:pt>
                <c:pt idx="700">
                  <c:v>1.615</c:v>
                </c:pt>
                <c:pt idx="701">
                  <c:v>1.615</c:v>
                </c:pt>
                <c:pt idx="702">
                  <c:v>1.615</c:v>
                </c:pt>
                <c:pt idx="703">
                  <c:v>1.615</c:v>
                </c:pt>
                <c:pt idx="704">
                  <c:v>1.615</c:v>
                </c:pt>
                <c:pt idx="705">
                  <c:v>1.615</c:v>
                </c:pt>
                <c:pt idx="706">
                  <c:v>1.615</c:v>
                </c:pt>
                <c:pt idx="707">
                  <c:v>1.615</c:v>
                </c:pt>
                <c:pt idx="708">
                  <c:v>1.615</c:v>
                </c:pt>
                <c:pt idx="709">
                  <c:v>1.615</c:v>
                </c:pt>
                <c:pt idx="710">
                  <c:v>1.615</c:v>
                </c:pt>
                <c:pt idx="711">
                  <c:v>1.615</c:v>
                </c:pt>
                <c:pt idx="712">
                  <c:v>1.615</c:v>
                </c:pt>
                <c:pt idx="713">
                  <c:v>1.615</c:v>
                </c:pt>
                <c:pt idx="714">
                  <c:v>1.615</c:v>
                </c:pt>
                <c:pt idx="715">
                  <c:v>1.615</c:v>
                </c:pt>
                <c:pt idx="716">
                  <c:v>1.615</c:v>
                </c:pt>
                <c:pt idx="717">
                  <c:v>1.615</c:v>
                </c:pt>
                <c:pt idx="718">
                  <c:v>1.615</c:v>
                </c:pt>
                <c:pt idx="719">
                  <c:v>1.615</c:v>
                </c:pt>
                <c:pt idx="720">
                  <c:v>1.615</c:v>
                </c:pt>
                <c:pt idx="721">
                  <c:v>1.615</c:v>
                </c:pt>
                <c:pt idx="722">
                  <c:v>1.615</c:v>
                </c:pt>
                <c:pt idx="723">
                  <c:v>1.615</c:v>
                </c:pt>
                <c:pt idx="724">
                  <c:v>1.615</c:v>
                </c:pt>
                <c:pt idx="725">
                  <c:v>1.615</c:v>
                </c:pt>
                <c:pt idx="726">
                  <c:v>1.615</c:v>
                </c:pt>
                <c:pt idx="727">
                  <c:v>1.615</c:v>
                </c:pt>
                <c:pt idx="728">
                  <c:v>1.615</c:v>
                </c:pt>
                <c:pt idx="729">
                  <c:v>1.615</c:v>
                </c:pt>
                <c:pt idx="730">
                  <c:v>1.615</c:v>
                </c:pt>
                <c:pt idx="731">
                  <c:v>1.615</c:v>
                </c:pt>
                <c:pt idx="732">
                  <c:v>1.615</c:v>
                </c:pt>
                <c:pt idx="733">
                  <c:v>1.615</c:v>
                </c:pt>
                <c:pt idx="734">
                  <c:v>1.615</c:v>
                </c:pt>
                <c:pt idx="735">
                  <c:v>1.615</c:v>
                </c:pt>
                <c:pt idx="736">
                  <c:v>1.615</c:v>
                </c:pt>
                <c:pt idx="737">
                  <c:v>1.615</c:v>
                </c:pt>
                <c:pt idx="738">
                  <c:v>1.615</c:v>
                </c:pt>
                <c:pt idx="739">
                  <c:v>1.615</c:v>
                </c:pt>
                <c:pt idx="740">
                  <c:v>1.615</c:v>
                </c:pt>
                <c:pt idx="741">
                  <c:v>1.615</c:v>
                </c:pt>
                <c:pt idx="742">
                  <c:v>1.615</c:v>
                </c:pt>
                <c:pt idx="743">
                  <c:v>1.615</c:v>
                </c:pt>
                <c:pt idx="744">
                  <c:v>1.615</c:v>
                </c:pt>
                <c:pt idx="745">
                  <c:v>1.615</c:v>
                </c:pt>
                <c:pt idx="746">
                  <c:v>1.615</c:v>
                </c:pt>
                <c:pt idx="747">
                  <c:v>1.615</c:v>
                </c:pt>
                <c:pt idx="748">
                  <c:v>1.615</c:v>
                </c:pt>
                <c:pt idx="749">
                  <c:v>1.615</c:v>
                </c:pt>
                <c:pt idx="750">
                  <c:v>1.615</c:v>
                </c:pt>
                <c:pt idx="751">
                  <c:v>1.615</c:v>
                </c:pt>
                <c:pt idx="752">
                  <c:v>1.615</c:v>
                </c:pt>
                <c:pt idx="753">
                  <c:v>1.615</c:v>
                </c:pt>
                <c:pt idx="754">
                  <c:v>1.615</c:v>
                </c:pt>
                <c:pt idx="755">
                  <c:v>1.615</c:v>
                </c:pt>
                <c:pt idx="756">
                  <c:v>1.615</c:v>
                </c:pt>
                <c:pt idx="757">
                  <c:v>1.615</c:v>
                </c:pt>
                <c:pt idx="758">
                  <c:v>1.615</c:v>
                </c:pt>
                <c:pt idx="759">
                  <c:v>1.615</c:v>
                </c:pt>
                <c:pt idx="760">
                  <c:v>1.615</c:v>
                </c:pt>
                <c:pt idx="761">
                  <c:v>1.615</c:v>
                </c:pt>
                <c:pt idx="762">
                  <c:v>1.615</c:v>
                </c:pt>
                <c:pt idx="763">
                  <c:v>1.615</c:v>
                </c:pt>
                <c:pt idx="764">
                  <c:v>1.615</c:v>
                </c:pt>
                <c:pt idx="765">
                  <c:v>1.615</c:v>
                </c:pt>
                <c:pt idx="766">
                  <c:v>1.615</c:v>
                </c:pt>
                <c:pt idx="767">
                  <c:v>1.615</c:v>
                </c:pt>
                <c:pt idx="768">
                  <c:v>1.615</c:v>
                </c:pt>
                <c:pt idx="769">
                  <c:v>1.615</c:v>
                </c:pt>
                <c:pt idx="770">
                  <c:v>1.615</c:v>
                </c:pt>
                <c:pt idx="771">
                  <c:v>1.615</c:v>
                </c:pt>
                <c:pt idx="772">
                  <c:v>1.615</c:v>
                </c:pt>
                <c:pt idx="773">
                  <c:v>1.615</c:v>
                </c:pt>
                <c:pt idx="774">
                  <c:v>1.615</c:v>
                </c:pt>
                <c:pt idx="775">
                  <c:v>1.615</c:v>
                </c:pt>
                <c:pt idx="776">
                  <c:v>1.615</c:v>
                </c:pt>
                <c:pt idx="777">
                  <c:v>1.615</c:v>
                </c:pt>
                <c:pt idx="778">
                  <c:v>1.615</c:v>
                </c:pt>
                <c:pt idx="779">
                  <c:v>1.615</c:v>
                </c:pt>
                <c:pt idx="780">
                  <c:v>1.615</c:v>
                </c:pt>
                <c:pt idx="781">
                  <c:v>1.615</c:v>
                </c:pt>
                <c:pt idx="782">
                  <c:v>1.615</c:v>
                </c:pt>
                <c:pt idx="783">
                  <c:v>1.615</c:v>
                </c:pt>
                <c:pt idx="784">
                  <c:v>1.615</c:v>
                </c:pt>
                <c:pt idx="785">
                  <c:v>1.615</c:v>
                </c:pt>
                <c:pt idx="786">
                  <c:v>1.615</c:v>
                </c:pt>
                <c:pt idx="787">
                  <c:v>1.615</c:v>
                </c:pt>
                <c:pt idx="788">
                  <c:v>1.615</c:v>
                </c:pt>
                <c:pt idx="789">
                  <c:v>1.615</c:v>
                </c:pt>
                <c:pt idx="790">
                  <c:v>1.615</c:v>
                </c:pt>
                <c:pt idx="791">
                  <c:v>1.615</c:v>
                </c:pt>
                <c:pt idx="792">
                  <c:v>1.615</c:v>
                </c:pt>
                <c:pt idx="793">
                  <c:v>1.615</c:v>
                </c:pt>
                <c:pt idx="794">
                  <c:v>1.615</c:v>
                </c:pt>
                <c:pt idx="795">
                  <c:v>1.615</c:v>
                </c:pt>
                <c:pt idx="796">
                  <c:v>1.615</c:v>
                </c:pt>
                <c:pt idx="797">
                  <c:v>1.615</c:v>
                </c:pt>
                <c:pt idx="798">
                  <c:v>1.615</c:v>
                </c:pt>
                <c:pt idx="799">
                  <c:v>1.615</c:v>
                </c:pt>
                <c:pt idx="800">
                  <c:v>1.615</c:v>
                </c:pt>
                <c:pt idx="801">
                  <c:v>1.615</c:v>
                </c:pt>
                <c:pt idx="802">
                  <c:v>1.615</c:v>
                </c:pt>
                <c:pt idx="803">
                  <c:v>1.615</c:v>
                </c:pt>
                <c:pt idx="804">
                  <c:v>1.615</c:v>
                </c:pt>
                <c:pt idx="805">
                  <c:v>1.615</c:v>
                </c:pt>
                <c:pt idx="806">
                  <c:v>1.615</c:v>
                </c:pt>
                <c:pt idx="807">
                  <c:v>1.615</c:v>
                </c:pt>
                <c:pt idx="808">
                  <c:v>1.615</c:v>
                </c:pt>
                <c:pt idx="809">
                  <c:v>1.615</c:v>
                </c:pt>
                <c:pt idx="810">
                  <c:v>1.615</c:v>
                </c:pt>
                <c:pt idx="811">
                  <c:v>1.615</c:v>
                </c:pt>
                <c:pt idx="812">
                  <c:v>1.615</c:v>
                </c:pt>
                <c:pt idx="813">
                  <c:v>1.615</c:v>
                </c:pt>
                <c:pt idx="814">
                  <c:v>1.615</c:v>
                </c:pt>
                <c:pt idx="815">
                  <c:v>1.615</c:v>
                </c:pt>
                <c:pt idx="816">
                  <c:v>1.615</c:v>
                </c:pt>
                <c:pt idx="817">
                  <c:v>1.615</c:v>
                </c:pt>
                <c:pt idx="818">
                  <c:v>1.615</c:v>
                </c:pt>
                <c:pt idx="819">
                  <c:v>1.615</c:v>
                </c:pt>
                <c:pt idx="820">
                  <c:v>1.615</c:v>
                </c:pt>
                <c:pt idx="821">
                  <c:v>1.615</c:v>
                </c:pt>
                <c:pt idx="822">
                  <c:v>1.615</c:v>
                </c:pt>
                <c:pt idx="823">
                  <c:v>1.615</c:v>
                </c:pt>
                <c:pt idx="824">
                  <c:v>1.615</c:v>
                </c:pt>
                <c:pt idx="825">
                  <c:v>1.615</c:v>
                </c:pt>
                <c:pt idx="826">
                  <c:v>1.615</c:v>
                </c:pt>
                <c:pt idx="827">
                  <c:v>1.615</c:v>
                </c:pt>
                <c:pt idx="828">
                  <c:v>1.615</c:v>
                </c:pt>
                <c:pt idx="829">
                  <c:v>1.615</c:v>
                </c:pt>
                <c:pt idx="830">
                  <c:v>1.615</c:v>
                </c:pt>
                <c:pt idx="831">
                  <c:v>1.615</c:v>
                </c:pt>
                <c:pt idx="832">
                  <c:v>1.615</c:v>
                </c:pt>
                <c:pt idx="833">
                  <c:v>1.615</c:v>
                </c:pt>
                <c:pt idx="834">
                  <c:v>1.615</c:v>
                </c:pt>
                <c:pt idx="835">
                  <c:v>1.615</c:v>
                </c:pt>
                <c:pt idx="836">
                  <c:v>1.615</c:v>
                </c:pt>
                <c:pt idx="837">
                  <c:v>1.615</c:v>
                </c:pt>
                <c:pt idx="838">
                  <c:v>1.615</c:v>
                </c:pt>
                <c:pt idx="839">
                  <c:v>1.615</c:v>
                </c:pt>
                <c:pt idx="840">
                  <c:v>1.615</c:v>
                </c:pt>
                <c:pt idx="841">
                  <c:v>1.615</c:v>
                </c:pt>
                <c:pt idx="842">
                  <c:v>1.615</c:v>
                </c:pt>
                <c:pt idx="843">
                  <c:v>1.615</c:v>
                </c:pt>
                <c:pt idx="844">
                  <c:v>1.615</c:v>
                </c:pt>
                <c:pt idx="845">
                  <c:v>1.615</c:v>
                </c:pt>
                <c:pt idx="846">
                  <c:v>1.615</c:v>
                </c:pt>
                <c:pt idx="847">
                  <c:v>1.615</c:v>
                </c:pt>
                <c:pt idx="848">
                  <c:v>1.615</c:v>
                </c:pt>
                <c:pt idx="849">
                  <c:v>1.615</c:v>
                </c:pt>
                <c:pt idx="850">
                  <c:v>1.615</c:v>
                </c:pt>
                <c:pt idx="851">
                  <c:v>1.615</c:v>
                </c:pt>
                <c:pt idx="852">
                  <c:v>1.615</c:v>
                </c:pt>
                <c:pt idx="853">
                  <c:v>1.615</c:v>
                </c:pt>
                <c:pt idx="854">
                  <c:v>1.615</c:v>
                </c:pt>
                <c:pt idx="855">
                  <c:v>1.615</c:v>
                </c:pt>
                <c:pt idx="856">
                  <c:v>1.615</c:v>
                </c:pt>
                <c:pt idx="857">
                  <c:v>1.615</c:v>
                </c:pt>
                <c:pt idx="858">
                  <c:v>1.615</c:v>
                </c:pt>
                <c:pt idx="859">
                  <c:v>1.615</c:v>
                </c:pt>
                <c:pt idx="860">
                  <c:v>1.615</c:v>
                </c:pt>
                <c:pt idx="861">
                  <c:v>1.615</c:v>
                </c:pt>
                <c:pt idx="862">
                  <c:v>1.615</c:v>
                </c:pt>
                <c:pt idx="863">
                  <c:v>1.615</c:v>
                </c:pt>
                <c:pt idx="864">
                  <c:v>1.615</c:v>
                </c:pt>
                <c:pt idx="865">
                  <c:v>1.615</c:v>
                </c:pt>
                <c:pt idx="866">
                  <c:v>1.615</c:v>
                </c:pt>
                <c:pt idx="867">
                  <c:v>1.615</c:v>
                </c:pt>
                <c:pt idx="868">
                  <c:v>1.615</c:v>
                </c:pt>
                <c:pt idx="869">
                  <c:v>1.615</c:v>
                </c:pt>
                <c:pt idx="870">
                  <c:v>1.615</c:v>
                </c:pt>
                <c:pt idx="871">
                  <c:v>1.615</c:v>
                </c:pt>
                <c:pt idx="872">
                  <c:v>1.615</c:v>
                </c:pt>
                <c:pt idx="873">
                  <c:v>1.615</c:v>
                </c:pt>
                <c:pt idx="874">
                  <c:v>1.615</c:v>
                </c:pt>
                <c:pt idx="875">
                  <c:v>1.615</c:v>
                </c:pt>
                <c:pt idx="876">
                  <c:v>1.615</c:v>
                </c:pt>
                <c:pt idx="877">
                  <c:v>1.615</c:v>
                </c:pt>
                <c:pt idx="878">
                  <c:v>1.615</c:v>
                </c:pt>
                <c:pt idx="879">
                  <c:v>1.615</c:v>
                </c:pt>
                <c:pt idx="880">
                  <c:v>1.615</c:v>
                </c:pt>
                <c:pt idx="881">
                  <c:v>1.615</c:v>
                </c:pt>
                <c:pt idx="882">
                  <c:v>1.615</c:v>
                </c:pt>
                <c:pt idx="883">
                  <c:v>1.615</c:v>
                </c:pt>
                <c:pt idx="884">
                  <c:v>1.615</c:v>
                </c:pt>
                <c:pt idx="885">
                  <c:v>1.615</c:v>
                </c:pt>
                <c:pt idx="886">
                  <c:v>1.615</c:v>
                </c:pt>
                <c:pt idx="887">
                  <c:v>1.615</c:v>
                </c:pt>
                <c:pt idx="888">
                  <c:v>1.615</c:v>
                </c:pt>
                <c:pt idx="889">
                  <c:v>1.615</c:v>
                </c:pt>
                <c:pt idx="890">
                  <c:v>1.615</c:v>
                </c:pt>
                <c:pt idx="891">
                  <c:v>1.615</c:v>
                </c:pt>
                <c:pt idx="892">
                  <c:v>1.615</c:v>
                </c:pt>
                <c:pt idx="893">
                  <c:v>1.615</c:v>
                </c:pt>
                <c:pt idx="894">
                  <c:v>1.615</c:v>
                </c:pt>
                <c:pt idx="895">
                  <c:v>1.615</c:v>
                </c:pt>
                <c:pt idx="896">
                  <c:v>1.615</c:v>
                </c:pt>
                <c:pt idx="897">
                  <c:v>1.615</c:v>
                </c:pt>
                <c:pt idx="898">
                  <c:v>1.615</c:v>
                </c:pt>
                <c:pt idx="899">
                  <c:v>1.615</c:v>
                </c:pt>
                <c:pt idx="900">
                  <c:v>1.615</c:v>
                </c:pt>
                <c:pt idx="901">
                  <c:v>1.615</c:v>
                </c:pt>
                <c:pt idx="902">
                  <c:v>1.615</c:v>
                </c:pt>
                <c:pt idx="903">
                  <c:v>1.615</c:v>
                </c:pt>
                <c:pt idx="904">
                  <c:v>1.615</c:v>
                </c:pt>
                <c:pt idx="905">
                  <c:v>1.615</c:v>
                </c:pt>
                <c:pt idx="906">
                  <c:v>1.615</c:v>
                </c:pt>
                <c:pt idx="907">
                  <c:v>1.615</c:v>
                </c:pt>
                <c:pt idx="908">
                  <c:v>1.615</c:v>
                </c:pt>
                <c:pt idx="909">
                  <c:v>1.615</c:v>
                </c:pt>
                <c:pt idx="910">
                  <c:v>1.615</c:v>
                </c:pt>
                <c:pt idx="911">
                  <c:v>1.615</c:v>
                </c:pt>
                <c:pt idx="912">
                  <c:v>1.615</c:v>
                </c:pt>
                <c:pt idx="913">
                  <c:v>1.615</c:v>
                </c:pt>
                <c:pt idx="914">
                  <c:v>1.615</c:v>
                </c:pt>
                <c:pt idx="915">
                  <c:v>1.615</c:v>
                </c:pt>
                <c:pt idx="916">
                  <c:v>1.615</c:v>
                </c:pt>
                <c:pt idx="917">
                  <c:v>1.615</c:v>
                </c:pt>
                <c:pt idx="918">
                  <c:v>1.615</c:v>
                </c:pt>
                <c:pt idx="919">
                  <c:v>1.615</c:v>
                </c:pt>
                <c:pt idx="920">
                  <c:v>1.615</c:v>
                </c:pt>
                <c:pt idx="921">
                  <c:v>1.615</c:v>
                </c:pt>
                <c:pt idx="922">
                  <c:v>1.615</c:v>
                </c:pt>
                <c:pt idx="923">
                  <c:v>1.615</c:v>
                </c:pt>
                <c:pt idx="924">
                  <c:v>1.615</c:v>
                </c:pt>
                <c:pt idx="925">
                  <c:v>1.615</c:v>
                </c:pt>
                <c:pt idx="926">
                  <c:v>1.615</c:v>
                </c:pt>
                <c:pt idx="927">
                  <c:v>1.615</c:v>
                </c:pt>
                <c:pt idx="928">
                  <c:v>1.615</c:v>
                </c:pt>
                <c:pt idx="929">
                  <c:v>1.615</c:v>
                </c:pt>
                <c:pt idx="930">
                  <c:v>1.615</c:v>
                </c:pt>
                <c:pt idx="931">
                  <c:v>1.615</c:v>
                </c:pt>
                <c:pt idx="932">
                  <c:v>1.615</c:v>
                </c:pt>
                <c:pt idx="933">
                  <c:v>1.615</c:v>
                </c:pt>
                <c:pt idx="934">
                  <c:v>1.615</c:v>
                </c:pt>
                <c:pt idx="935">
                  <c:v>1.615</c:v>
                </c:pt>
                <c:pt idx="936">
                  <c:v>1.615</c:v>
                </c:pt>
                <c:pt idx="937">
                  <c:v>1.615</c:v>
                </c:pt>
                <c:pt idx="938">
                  <c:v>1.615</c:v>
                </c:pt>
                <c:pt idx="939">
                  <c:v>1.615</c:v>
                </c:pt>
                <c:pt idx="940">
                  <c:v>1.615</c:v>
                </c:pt>
                <c:pt idx="941">
                  <c:v>1.615</c:v>
                </c:pt>
                <c:pt idx="942">
                  <c:v>1.615</c:v>
                </c:pt>
                <c:pt idx="943">
                  <c:v>1.615</c:v>
                </c:pt>
                <c:pt idx="944">
                  <c:v>1.615</c:v>
                </c:pt>
                <c:pt idx="945">
                  <c:v>1.615</c:v>
                </c:pt>
                <c:pt idx="946">
                  <c:v>1.615</c:v>
                </c:pt>
                <c:pt idx="947">
                  <c:v>1.615</c:v>
                </c:pt>
                <c:pt idx="948">
                  <c:v>1.615</c:v>
                </c:pt>
                <c:pt idx="949">
                  <c:v>1.615</c:v>
                </c:pt>
                <c:pt idx="950">
                  <c:v>1.615</c:v>
                </c:pt>
                <c:pt idx="951">
                  <c:v>1.615</c:v>
                </c:pt>
                <c:pt idx="952">
                  <c:v>1.615</c:v>
                </c:pt>
                <c:pt idx="953">
                  <c:v>1.615</c:v>
                </c:pt>
                <c:pt idx="954">
                  <c:v>1.615</c:v>
                </c:pt>
                <c:pt idx="955">
                  <c:v>1.615</c:v>
                </c:pt>
                <c:pt idx="956">
                  <c:v>1.615</c:v>
                </c:pt>
                <c:pt idx="957">
                  <c:v>1.615</c:v>
                </c:pt>
                <c:pt idx="958">
                  <c:v>1.615</c:v>
                </c:pt>
                <c:pt idx="959">
                  <c:v>1.615</c:v>
                </c:pt>
                <c:pt idx="960">
                  <c:v>1.615</c:v>
                </c:pt>
                <c:pt idx="961">
                  <c:v>1.615</c:v>
                </c:pt>
                <c:pt idx="962">
                  <c:v>1.615</c:v>
                </c:pt>
                <c:pt idx="963">
                  <c:v>1.615</c:v>
                </c:pt>
                <c:pt idx="964">
                  <c:v>1.615</c:v>
                </c:pt>
                <c:pt idx="965">
                  <c:v>1.615</c:v>
                </c:pt>
                <c:pt idx="966">
                  <c:v>1.615</c:v>
                </c:pt>
                <c:pt idx="967">
                  <c:v>1.615</c:v>
                </c:pt>
                <c:pt idx="968">
                  <c:v>1.615</c:v>
                </c:pt>
                <c:pt idx="969">
                  <c:v>1.615</c:v>
                </c:pt>
                <c:pt idx="970">
                  <c:v>1.615</c:v>
                </c:pt>
                <c:pt idx="971">
                  <c:v>1.615</c:v>
                </c:pt>
                <c:pt idx="972">
                  <c:v>1.615</c:v>
                </c:pt>
                <c:pt idx="973">
                  <c:v>1.615</c:v>
                </c:pt>
                <c:pt idx="974">
                  <c:v>1.615</c:v>
                </c:pt>
                <c:pt idx="975">
                  <c:v>1.615</c:v>
                </c:pt>
                <c:pt idx="976">
                  <c:v>1.615</c:v>
                </c:pt>
                <c:pt idx="977">
                  <c:v>1.615</c:v>
                </c:pt>
                <c:pt idx="978">
                  <c:v>1.615</c:v>
                </c:pt>
                <c:pt idx="979">
                  <c:v>1.615</c:v>
                </c:pt>
                <c:pt idx="980">
                  <c:v>1.615</c:v>
                </c:pt>
                <c:pt idx="981">
                  <c:v>1.615</c:v>
                </c:pt>
                <c:pt idx="982">
                  <c:v>1.615</c:v>
                </c:pt>
                <c:pt idx="983">
                  <c:v>1.615</c:v>
                </c:pt>
                <c:pt idx="984">
                  <c:v>1.615</c:v>
                </c:pt>
                <c:pt idx="985">
                  <c:v>1.615</c:v>
                </c:pt>
                <c:pt idx="986">
                  <c:v>1.615</c:v>
                </c:pt>
                <c:pt idx="987">
                  <c:v>1.615</c:v>
                </c:pt>
                <c:pt idx="988">
                  <c:v>1.615</c:v>
                </c:pt>
                <c:pt idx="989">
                  <c:v>1.615</c:v>
                </c:pt>
                <c:pt idx="990">
                  <c:v>1.615</c:v>
                </c:pt>
                <c:pt idx="991">
                  <c:v>1.615</c:v>
                </c:pt>
                <c:pt idx="992">
                  <c:v>1.615</c:v>
                </c:pt>
                <c:pt idx="993">
                  <c:v>1.615</c:v>
                </c:pt>
                <c:pt idx="994">
                  <c:v>1.615</c:v>
                </c:pt>
                <c:pt idx="995">
                  <c:v>1.615</c:v>
                </c:pt>
                <c:pt idx="996">
                  <c:v>1.615</c:v>
                </c:pt>
                <c:pt idx="997">
                  <c:v>1.615</c:v>
                </c:pt>
                <c:pt idx="998">
                  <c:v>1.615</c:v>
                </c:pt>
                <c:pt idx="999">
                  <c:v>1.615</c:v>
                </c:pt>
              </c:numCache>
            </c:numRef>
          </c:yVal>
          <c:smooth val="0"/>
        </c:ser>
        <c:axId val="45836513"/>
        <c:axId val="42243553"/>
      </c:scatterChart>
      <c:valAx>
        <c:axId val="45836513"/>
        <c:scaling>
          <c:orientation val="minMax"/>
          <c:max val="1000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25" strike="noStrike" u="none">
                    <a:solidFill>
                      <a:srgbClr val="000000"/>
                    </a:solidFill>
                    <a:uFillTx/>
                    <a:latin typeface="Arial"/>
                  </a:rPr>
                  <a:t>Simulation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2243553"/>
        <c:crossesAt val="0"/>
        <c:crossBetween val="midCat"/>
      </c:valAx>
      <c:valAx>
        <c:axId val="42243553"/>
        <c:scaling>
          <c:orientation val="minMax"/>
          <c:max val="4"/>
          <c:min val="0.5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25" strike="noStrike" u="none">
                    <a:solidFill>
                      <a:srgbClr val="000000"/>
                    </a:solidFill>
                    <a:uFillTx/>
                    <a:latin typeface="Arial"/>
                  </a:rPr>
                  <a:t>Option Price ($)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0" sourceLinked="1"/>
        <c:majorTickMark val="in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5836513"/>
        <c:crossesAt val="0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692569644799697"/>
          <c:y val="0.204890331985952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5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6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7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443880</xdr:colOff>
      <xdr:row>6</xdr:row>
      <xdr:rowOff>141480</xdr:rowOff>
    </xdr:from>
    <xdr:to>
      <xdr:col>2</xdr:col>
      <xdr:colOff>736560</xdr:colOff>
      <xdr:row>8</xdr:row>
      <xdr:rowOff>141480</xdr:rowOff>
    </xdr:to>
    <xdr:sp>
      <xdr:nvSpPr>
        <xdr:cNvPr id="1" name="Text 1"/>
        <xdr:cNvSpPr/>
      </xdr:nvSpPr>
      <xdr:spPr>
        <a:xfrm>
          <a:off x="1256760" y="1116720"/>
          <a:ext cx="1105560" cy="325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spAutoFit/>
        </a:bodyPr>
        <a:p>
          <a:r>
            <a:rPr b="0" lang="en-US" sz="1000" strike="noStrike" u="none">
              <a:effectLst/>
              <a:uFillTx/>
              <a:latin typeface="Arial"/>
            </a:rPr>
            <a:t>Spot Price Volatility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358200</xdr:colOff>
      <xdr:row>7</xdr:row>
      <xdr:rowOff>75240</xdr:rowOff>
    </xdr:from>
    <xdr:to>
      <xdr:col>2</xdr:col>
      <xdr:colOff>778320</xdr:colOff>
      <xdr:row>9</xdr:row>
      <xdr:rowOff>75240</xdr:rowOff>
    </xdr:to>
    <xdr:sp>
      <xdr:nvSpPr>
        <xdr:cNvPr id="3" name="Text 1"/>
        <xdr:cNvSpPr/>
      </xdr:nvSpPr>
      <xdr:spPr>
        <a:xfrm>
          <a:off x="1171080" y="1213200"/>
          <a:ext cx="1233000" cy="325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spAutoFit/>
        </a:bodyPr>
        <a:p>
          <a:r>
            <a:rPr b="0" lang="en-US" sz="1000" strike="noStrike" u="none">
              <a:effectLst/>
              <a:uFillTx/>
              <a:latin typeface="Arial"/>
            </a:rPr>
            <a:t>Mean Reversion Rate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4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5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6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7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8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3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4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5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H1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1" width="12.99"/>
    <col collapsed="false" customWidth="true" hidden="false" outlineLevel="0" max="3" min="3" style="1" width="10.41"/>
    <col collapsed="false" customWidth="true" hidden="false" outlineLevel="0" max="4" min="4" style="1" width="6.41"/>
    <col collapsed="false" customWidth="true" hidden="false" outlineLevel="0" max="5" min="5" style="1" width="18.7"/>
    <col collapsed="false" customWidth="true" hidden="false" outlineLevel="0" max="6" min="6" style="1" width="10.85"/>
    <col collapsed="false" customWidth="true" hidden="false" outlineLevel="0" max="7" min="7" style="1" width="9.28"/>
    <col collapsed="false" customWidth="false" hidden="false" outlineLevel="0" max="8" min="8" style="1" width="9.14"/>
    <col collapsed="false" customWidth="true" hidden="false" outlineLevel="0" max="10" min="9" style="1" width="9.28"/>
    <col collapsed="false" customWidth="true" hidden="false" outlineLevel="0" max="11" min="11" style="1" width="5.13"/>
    <col collapsed="false" customWidth="true" hidden="false" outlineLevel="0" max="12" min="12" style="1" width="9.28"/>
    <col collapsed="false" customWidth="false" hidden="false" outlineLevel="0" max="257" min="13" style="1" width="9.14"/>
  </cols>
  <sheetData>
    <row r="1" customFormat="false" ht="13.5" hidden="false" customHeight="false" outlineLevel="0" collapsed="false"/>
    <row r="2" customFormat="false" ht="12.75" hidden="false" customHeight="false" outlineLevel="0" collapsed="false">
      <c r="B2" s="2" t="s">
        <v>0</v>
      </c>
      <c r="C2" s="2"/>
      <c r="E2" s="3" t="s">
        <v>1</v>
      </c>
      <c r="F2" s="3"/>
      <c r="G2" s="3"/>
      <c r="H2" s="3"/>
    </row>
    <row r="3" customFormat="false" ht="12.75" hidden="false" customHeight="false" outlineLevel="0" collapsed="false">
      <c r="B3" s="4" t="s">
        <v>2</v>
      </c>
      <c r="C3" s="5" t="n">
        <v>100</v>
      </c>
      <c r="E3" s="6"/>
      <c r="F3" s="7" t="s">
        <v>3</v>
      </c>
      <c r="G3" s="7" t="s">
        <v>4</v>
      </c>
      <c r="H3" s="8" t="s">
        <v>5</v>
      </c>
    </row>
    <row r="4" customFormat="false" ht="12.75" hidden="false" customHeight="false" outlineLevel="0" collapsed="false">
      <c r="B4" s="4" t="s">
        <v>6</v>
      </c>
      <c r="C4" s="5" t="n">
        <v>95</v>
      </c>
      <c r="E4" s="9" t="s">
        <v>7</v>
      </c>
      <c r="F4" s="10" t="n">
        <f aca="false">(LN(C3/C4)+(C6+C8^2/2)*C7)/(C8*(SQRT(C7)))</f>
        <v>0.421565680613653</v>
      </c>
      <c r="G4" s="10" t="n">
        <f aca="false">NORMSDIST(F4)</f>
        <v>0.663328969613201</v>
      </c>
      <c r="H4" s="11" t="n">
        <f aca="false">NORMSDIST(-F4)</f>
        <v>0.336671030386799</v>
      </c>
    </row>
    <row r="5" customFormat="false" ht="13.5" hidden="false" customHeight="false" outlineLevel="0" collapsed="false">
      <c r="B5" s="4" t="s">
        <v>8</v>
      </c>
      <c r="C5" s="12" t="n">
        <v>0.05</v>
      </c>
      <c r="E5" s="13" t="s">
        <v>9</v>
      </c>
      <c r="F5" s="14" t="n">
        <f aca="false">F4-(C8*(SQRT(C7)))</f>
        <v>-0.0114470212785658</v>
      </c>
      <c r="G5" s="14" t="n">
        <f aca="false">NORMSDIST(F5)</f>
        <v>0.495433398957769</v>
      </c>
      <c r="H5" s="15" t="n">
        <f aca="false">NORMSDIST(-F5)</f>
        <v>0.504566601042231</v>
      </c>
    </row>
    <row r="6" customFormat="false" ht="13.5" hidden="false" customHeight="false" outlineLevel="0" collapsed="false">
      <c r="B6" s="4" t="s">
        <v>10</v>
      </c>
      <c r="C6" s="12" t="n">
        <v>0.05</v>
      </c>
      <c r="F6" s="10"/>
      <c r="G6" s="10"/>
    </row>
    <row r="7" customFormat="false" ht="12.75" hidden="false" customHeight="false" outlineLevel="0" collapsed="false">
      <c r="B7" s="4" t="s">
        <v>11</v>
      </c>
      <c r="C7" s="5" t="n">
        <v>0.75</v>
      </c>
      <c r="E7" s="3" t="s">
        <v>12</v>
      </c>
      <c r="F7" s="3"/>
      <c r="G7" s="3"/>
    </row>
    <row r="8" customFormat="false" ht="13.5" hidden="false" customHeight="false" outlineLevel="0" collapsed="false">
      <c r="B8" s="16" t="s">
        <v>13</v>
      </c>
      <c r="C8" s="17" t="n">
        <v>0.5</v>
      </c>
      <c r="E8" s="18"/>
      <c r="F8" s="19" t="s">
        <v>14</v>
      </c>
      <c r="G8" s="20" t="s">
        <v>15</v>
      </c>
    </row>
    <row r="9" customFormat="false" ht="12.75" hidden="false" customHeight="false" outlineLevel="0" collapsed="false">
      <c r="E9" s="9" t="s">
        <v>16</v>
      </c>
      <c r="F9" s="21" t="n">
        <f aca="false">C3*(EXP((C6-C5)*C7))*G4-C4*(EXP(-C5*C7))*G5</f>
        <v>20.9990219596054</v>
      </c>
      <c r="G9" s="22" t="n">
        <f aca="false">C4*(EXP(-C5*C7))*H5-C3*EXP((C6-C5)*C7)*H4</f>
        <v>12.5024916430835</v>
      </c>
    </row>
    <row r="10" customFormat="false" ht="13.5" hidden="false" customHeight="false" outlineLevel="0" collapsed="false">
      <c r="E10" s="13" t="s">
        <v>17</v>
      </c>
      <c r="F10" s="14" t="n">
        <f aca="false">EXP((-C5+C6)*C7)*G4</f>
        <v>0.663328969613201</v>
      </c>
      <c r="G10" s="15" t="n">
        <f aca="false">-EXP((-C5+C6)*C7)*H4</f>
        <v>-0.336671030386799</v>
      </c>
    </row>
    <row r="11" customFormat="false" ht="13.5" hidden="false" customHeight="false" outlineLevel="0" collapsed="false">
      <c r="E11" s="13" t="s">
        <v>18</v>
      </c>
      <c r="F11" s="23" t="e">
        <f aca="false">Functions.BScall(C3,C4,C5,C6,C7,C8)</f>
        <v>#NAME?</v>
      </c>
      <c r="G11" s="24" t="e">
        <f aca="false">BSput(C3,C4,C5,C6,C7,C8)</f>
        <v>#VALUE!</v>
      </c>
    </row>
    <row r="14" customFormat="false" ht="12.75" hidden="false" customHeight="false" outlineLevel="0" collapsed="false">
      <c r="C14" s="21"/>
    </row>
  </sheetData>
  <mergeCells count="3">
    <mergeCell ref="B2:C2"/>
    <mergeCell ref="E2:H2"/>
    <mergeCell ref="E7:G7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2201"/>
  <sheetViews>
    <sheetView showFormulas="false" showGridLines="true" showRowColHeaders="true" showZeros="true" rightToLeft="false" tabSelected="false" showOutlineSymbols="true" defaultGridColor="true" view="normal" topLeftCell="A4" colorId="64" zoomScale="75" zoomScaleNormal="75" zoomScalePageLayoutView="100" workbookViewId="0">
      <selection pane="topLeft" activeCell="J12" activeCellId="0" sqref="J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56"/>
    <col collapsed="false" customWidth="true" hidden="false" outlineLevel="0" max="2" min="2" style="59" width="11.99"/>
    <col collapsed="false" customWidth="true" hidden="false" outlineLevel="0" max="3" min="3" style="59" width="9.85"/>
    <col collapsed="false" customWidth="true" hidden="false" outlineLevel="0" max="5" min="4" style="59" width="9.14"/>
    <col collapsed="false" customWidth="true" hidden="false" outlineLevel="0" max="6" min="6" style="59" width="11.7"/>
    <col collapsed="false" customWidth="true" hidden="false" outlineLevel="0" max="9" min="7" style="59" width="9.14"/>
  </cols>
  <sheetData>
    <row r="1" customFormat="false" ht="13.5" hidden="false" customHeight="false" outlineLevel="0" collapsed="false">
      <c r="B1" s="60" t="s">
        <v>58</v>
      </c>
      <c r="I1" s="61"/>
      <c r="K1" s="62"/>
    </row>
    <row r="2" customFormat="false" ht="12.75" hidden="false" customHeight="false" outlineLevel="0" collapsed="false">
      <c r="B2" s="87" t="s">
        <v>19</v>
      </c>
      <c r="C2" s="64"/>
      <c r="D2" s="64"/>
      <c r="E2" s="64"/>
      <c r="F2" s="88"/>
      <c r="G2" s="0"/>
      <c r="H2" s="62"/>
      <c r="I2" s="0"/>
    </row>
    <row r="3" customFormat="false" ht="15.75" hidden="false" customHeight="false" outlineLevel="0" collapsed="false">
      <c r="B3" s="4" t="s">
        <v>38</v>
      </c>
      <c r="C3" s="78" t="n">
        <v>20</v>
      </c>
      <c r="D3" s="78"/>
      <c r="E3" s="89" t="s">
        <v>49</v>
      </c>
      <c r="F3" s="68" t="n">
        <v>250</v>
      </c>
      <c r="G3" s="0"/>
      <c r="H3" s="62"/>
      <c r="I3" s="0"/>
    </row>
    <row r="4" customFormat="false" ht="12.75" hidden="false" customHeight="false" outlineLevel="0" collapsed="false">
      <c r="B4" s="69" t="s">
        <v>59</v>
      </c>
      <c r="C4" s="78" t="n">
        <v>2000</v>
      </c>
      <c r="D4" s="78"/>
      <c r="E4" s="89" t="s">
        <v>50</v>
      </c>
      <c r="F4" s="68" t="n">
        <v>0</v>
      </c>
      <c r="G4" s="0"/>
      <c r="H4" s="62"/>
      <c r="I4" s="0"/>
    </row>
    <row r="5" customFormat="false" ht="12.75" hidden="false" customHeight="false" outlineLevel="0" collapsed="false">
      <c r="B5" s="69" t="s">
        <v>13</v>
      </c>
      <c r="C5" s="97" t="n">
        <v>0.3</v>
      </c>
      <c r="D5" s="78"/>
      <c r="E5" s="89" t="s">
        <v>51</v>
      </c>
      <c r="F5" s="68" t="n">
        <v>1.2</v>
      </c>
      <c r="G5" s="0"/>
      <c r="H5" s="62"/>
      <c r="I5" s="0"/>
    </row>
    <row r="6" customFormat="false" ht="13.5" hidden="false" customHeight="false" outlineLevel="0" collapsed="false">
      <c r="B6" s="16" t="s">
        <v>39</v>
      </c>
      <c r="C6" s="98" t="n">
        <f aca="false">1/(365*24)</f>
        <v>0.000114155251141553</v>
      </c>
      <c r="D6" s="92" t="s">
        <v>40</v>
      </c>
      <c r="E6" s="92" t="s">
        <v>60</v>
      </c>
      <c r="F6" s="72" t="n">
        <v>20</v>
      </c>
      <c r="G6" s="0"/>
      <c r="H6" s="62"/>
      <c r="I6" s="0"/>
    </row>
    <row r="7" customFormat="false" ht="12.75" hidden="false" customHeight="false" outlineLevel="0" collapsed="false">
      <c r="B7" s="60"/>
      <c r="I7" s="61"/>
      <c r="K7" s="62"/>
    </row>
    <row r="8" customFormat="false" ht="12.75" hidden="false" customHeight="false" outlineLevel="0" collapsed="false">
      <c r="B8" s="66" t="s">
        <v>61</v>
      </c>
      <c r="I8" s="61"/>
      <c r="K8" s="62"/>
    </row>
    <row r="9" customFormat="false" ht="16.5" hidden="false" customHeight="false" outlineLevel="0" collapsed="false">
      <c r="B9" s="66" t="s">
        <v>62</v>
      </c>
      <c r="I9" s="61"/>
      <c r="K9" s="62"/>
    </row>
    <row r="10" customFormat="false" ht="14.25" hidden="false" customHeight="false" outlineLevel="0" collapsed="false">
      <c r="A10" s="73"/>
      <c r="B10" s="74" t="s">
        <v>44</v>
      </c>
      <c r="C10" s="75" t="s">
        <v>54</v>
      </c>
      <c r="D10" s="75" t="s">
        <v>55</v>
      </c>
      <c r="E10" s="76" t="s">
        <v>56</v>
      </c>
      <c r="F10" s="76" t="s">
        <v>57</v>
      </c>
      <c r="G10" s="76" t="s">
        <v>46</v>
      </c>
      <c r="H10" s="77" t="s">
        <v>47</v>
      </c>
      <c r="I10" s="73"/>
    </row>
    <row r="11" customFormat="false" ht="12.75" hidden="false" customHeight="false" outlineLevel="0" collapsed="false">
      <c r="B11" s="4" t="n">
        <v>0</v>
      </c>
      <c r="C11" s="89"/>
      <c r="D11" s="89"/>
      <c r="E11" s="78"/>
      <c r="F11" s="78"/>
      <c r="G11" s="78"/>
      <c r="H11" s="68" t="n">
        <f aca="false">C3</f>
        <v>20</v>
      </c>
      <c r="I11" s="0"/>
    </row>
    <row r="12" customFormat="false" ht="12.75" hidden="false" customHeight="false" outlineLevel="0" collapsed="false">
      <c r="B12" s="79" t="n">
        <f aca="false">B11+$C$6</f>
        <v>0.000114155251141553</v>
      </c>
      <c r="C12" s="78" t="n">
        <f aca="true">NORMINV(RAND(),0,1)</f>
        <v>-0.594930088974857</v>
      </c>
      <c r="D12" s="78" t="n">
        <f aca="true">NORMINV(RAND(),0,1)</f>
        <v>0.944914973477545</v>
      </c>
      <c r="E12" s="78" t="n">
        <f aca="true">RAND()</f>
        <v>0.0367171244934774</v>
      </c>
      <c r="F12" s="78" t="n">
        <f aca="false">IF($F$3*$C$6&gt;E10,1,0)</f>
        <v>0</v>
      </c>
      <c r="G12" s="78" t="n">
        <f aca="false">EXP(($C$4*(LN($F$6)-LN(H11))-0.5*$C$5^2)*$C$6+($C$5*C12*$C$6^0.5)+($F$4+$F$5*D12)*F12)</f>
        <v>0.998089758163403</v>
      </c>
      <c r="H12" s="68" t="n">
        <f aca="false">G12*H11</f>
        <v>19.9617951632681</v>
      </c>
      <c r="I12" s="0"/>
      <c r="J12" s="62"/>
    </row>
    <row r="13" customFormat="false" ht="12.75" hidden="false" customHeight="false" outlineLevel="0" collapsed="false">
      <c r="B13" s="79" t="n">
        <f aca="false">B12+$C$6</f>
        <v>0.000228310502283105</v>
      </c>
      <c r="C13" s="78" t="n">
        <f aca="true">NORMINV(RAND(),0,1)</f>
        <v>-0.956284175646582</v>
      </c>
      <c r="D13" s="78" t="n">
        <f aca="true">NORMINV(RAND(),0,1)</f>
        <v>1.47207930920652</v>
      </c>
      <c r="E13" s="78" t="n">
        <f aca="true">RAND()</f>
        <v>0.918356392501956</v>
      </c>
      <c r="F13" s="78" t="n">
        <f aca="false">IF($F$3*$C$6&gt;E11,1,0)</f>
        <v>1</v>
      </c>
      <c r="G13" s="78" t="n">
        <f aca="false">EXP(($C$4*(LN($F$6)-LN(H12))-0.5*$C$5^2)*$C$6+($C$5*C13*$C$6^0.5)+($F$4+$F$5*D13)*F13)</f>
        <v>5.83492491779119</v>
      </c>
      <c r="H13" s="68" t="n">
        <f aca="false">G13*H12</f>
        <v>116.475576001996</v>
      </c>
      <c r="I13" s="0"/>
    </row>
    <row r="14" customFormat="false" ht="12.75" hidden="false" customHeight="false" outlineLevel="0" collapsed="false">
      <c r="B14" s="79" t="n">
        <f aca="false">B13+$C$6</f>
        <v>0.000342465753424658</v>
      </c>
      <c r="C14" s="78" t="n">
        <f aca="true">NORMINV(RAND(),0,1)</f>
        <v>0.0774527412578274</v>
      </c>
      <c r="D14" s="78" t="n">
        <f aca="true">NORMINV(RAND(),0,1)</f>
        <v>0.458876729710881</v>
      </c>
      <c r="E14" s="78" t="n">
        <f aca="true">RAND()</f>
        <v>0.969234456061528</v>
      </c>
      <c r="F14" s="78" t="n">
        <f aca="false">IF($F$3*$C$6&gt;E12,1,0)</f>
        <v>0</v>
      </c>
      <c r="G14" s="78" t="n">
        <f aca="false">EXP(($C$4*(LN($F$6)-LN(H13))-0.5*$C$5^2)*$C$6+($C$5*C14*$C$6^0.5)+($F$4+$F$5*D14)*F14)</f>
        <v>0.668961737664527</v>
      </c>
      <c r="H14" s="68" t="n">
        <f aca="false">G14*H13</f>
        <v>77.9177037177722</v>
      </c>
      <c r="I14" s="0"/>
    </row>
    <row r="15" customFormat="false" ht="12.75" hidden="false" customHeight="false" outlineLevel="0" collapsed="false">
      <c r="B15" s="79" t="n">
        <f aca="false">B14+$C$6</f>
        <v>0.00045662100456621</v>
      </c>
      <c r="C15" s="78" t="n">
        <f aca="true">NORMINV(RAND(),0,1)</f>
        <v>-0.0683516079454331</v>
      </c>
      <c r="D15" s="78" t="n">
        <f aca="true">NORMINV(RAND(),0,1)</f>
        <v>-0.789353401347094</v>
      </c>
      <c r="E15" s="78" t="n">
        <f aca="true">RAND()</f>
        <v>0.283394990376372</v>
      </c>
      <c r="F15" s="78" t="n">
        <f aca="false">IF($F$3*$C$6&gt;E13,1,0)</f>
        <v>0</v>
      </c>
      <c r="G15" s="78" t="n">
        <f aca="false">EXP(($C$4*(LN($F$6)-LN(H14))-0.5*$C$5^2)*$C$6+($C$5*C15*$C$6^0.5)+($F$4+$F$5*D15)*F15)</f>
        <v>0.732927528304493</v>
      </c>
      <c r="H15" s="68" t="n">
        <f aca="false">G15*H14</f>
        <v>57.1080299970286</v>
      </c>
      <c r="I15" s="0"/>
    </row>
    <row r="16" customFormat="false" ht="12.75" hidden="false" customHeight="false" outlineLevel="0" collapsed="false">
      <c r="B16" s="79" t="n">
        <f aca="false">B15+$C$6</f>
        <v>0.000570776255707763</v>
      </c>
      <c r="C16" s="78" t="n">
        <f aca="true">NORMINV(RAND(),0,1)</f>
        <v>-1.11795893194898</v>
      </c>
      <c r="D16" s="78" t="n">
        <f aca="true">NORMINV(RAND(),0,1)</f>
        <v>1.01923065988998</v>
      </c>
      <c r="E16" s="78" t="n">
        <f aca="true">RAND()</f>
        <v>0.346762257345708</v>
      </c>
      <c r="F16" s="78" t="n">
        <f aca="false">IF($F$3*$C$6&gt;E14,1,0)</f>
        <v>0</v>
      </c>
      <c r="G16" s="78" t="n">
        <f aca="false">EXP(($C$4*(LN($F$6)-LN(H15))-0.5*$C$5^2)*$C$6+($C$5*C16*$C$6^0.5)+($F$4+$F$5*D16)*F16)</f>
        <v>0.784165832775945</v>
      </c>
      <c r="H16" s="68" t="n">
        <f aca="false">G16*H15</f>
        <v>44.7821659008136</v>
      </c>
      <c r="I16" s="0"/>
    </row>
    <row r="17" customFormat="false" ht="12.75" hidden="false" customHeight="false" outlineLevel="0" collapsed="false">
      <c r="B17" s="79" t="n">
        <f aca="false">B16+$C$6</f>
        <v>0.000684931506849315</v>
      </c>
      <c r="C17" s="78" t="n">
        <f aca="true">NORMINV(RAND(),0,1)</f>
        <v>0.457922382185363</v>
      </c>
      <c r="D17" s="78" t="n">
        <f aca="true">NORMINV(RAND(),0,1)</f>
        <v>-0.314367027210122</v>
      </c>
      <c r="E17" s="78" t="n">
        <f aca="true">RAND()</f>
        <v>0.0573464817757189</v>
      </c>
      <c r="F17" s="78" t="n">
        <f aca="false">IF($F$3*$C$6&gt;E15,1,0)</f>
        <v>0</v>
      </c>
      <c r="G17" s="78" t="n">
        <f aca="false">EXP(($C$4*(LN($F$6)-LN(H16))-0.5*$C$5^2)*$C$6+($C$5*C17*$C$6^0.5)+($F$4+$F$5*D17)*F17)</f>
        <v>0.833123521984999</v>
      </c>
      <c r="H17" s="68" t="n">
        <f aca="false">G17*H16</f>
        <v>37.3090757774023</v>
      </c>
      <c r="I17" s="0"/>
    </row>
    <row r="18" customFormat="false" ht="12.75" hidden="false" customHeight="false" outlineLevel="0" collapsed="false">
      <c r="B18" s="79" t="n">
        <f aca="false">B17+$C$6</f>
        <v>0.000799086757990868</v>
      </c>
      <c r="C18" s="78" t="n">
        <f aca="true">NORMINV(RAND(),0,1)</f>
        <v>-1.214747454699</v>
      </c>
      <c r="D18" s="78" t="n">
        <f aca="true">NORMINV(RAND(),0,1)</f>
        <v>-1.20203731868186</v>
      </c>
      <c r="E18" s="78" t="n">
        <f aca="true">RAND()</f>
        <v>0.341125396267912</v>
      </c>
      <c r="F18" s="78" t="n">
        <f aca="false">IF($F$3*$C$6&gt;E16,1,0)</f>
        <v>0</v>
      </c>
      <c r="G18" s="78" t="n">
        <f aca="false">EXP(($C$4*(LN($F$6)-LN(H17))-0.5*$C$5^2)*$C$6+($C$5*C18*$C$6^0.5)+($F$4+$F$5*D18)*F18)</f>
        <v>0.863940514826254</v>
      </c>
      <c r="H18" s="68" t="n">
        <f aca="false">G18*H17</f>
        <v>32.2328221348207</v>
      </c>
      <c r="I18" s="0"/>
    </row>
    <row r="19" customFormat="false" ht="12.75" hidden="false" customHeight="false" outlineLevel="0" collapsed="false">
      <c r="B19" s="79" t="n">
        <f aca="false">B18+$C$6</f>
        <v>0.00091324200913242</v>
      </c>
      <c r="C19" s="78" t="n">
        <f aca="true">NORMINV(RAND(),0,1)</f>
        <v>-0.89325180855182</v>
      </c>
      <c r="D19" s="78" t="n">
        <f aca="true">NORMINV(RAND(),0,1)</f>
        <v>-1.06761390273283</v>
      </c>
      <c r="E19" s="78" t="n">
        <f aca="true">RAND()</f>
        <v>0.521533324856516</v>
      </c>
      <c r="F19" s="78" t="n">
        <f aca="false">IF($F$3*$C$6&gt;E17,1,0)</f>
        <v>0</v>
      </c>
      <c r="G19" s="78" t="n">
        <f aca="false">EXP(($C$4*(LN($F$6)-LN(H18))-0.5*$C$5^2)*$C$6+($C$5*C19*$C$6^0.5)+($F$4+$F$5*D19)*F19)</f>
        <v>0.89419612543635</v>
      </c>
      <c r="H19" s="68" t="n">
        <f aca="false">G19*H18</f>
        <v>28.8224646648357</v>
      </c>
      <c r="I19" s="0"/>
    </row>
    <row r="20" customFormat="false" ht="12.75" hidden="false" customHeight="false" outlineLevel="0" collapsed="false">
      <c r="B20" s="79" t="n">
        <f aca="false">B19+$C$6</f>
        <v>0.00102739726027397</v>
      </c>
      <c r="C20" s="78" t="n">
        <f aca="true">NORMINV(RAND(),0,1)</f>
        <v>1.17891366012887</v>
      </c>
      <c r="D20" s="78" t="n">
        <f aca="true">NORMINV(RAND(),0,1)</f>
        <v>-1.97979494849066</v>
      </c>
      <c r="E20" s="78" t="n">
        <f aca="true">RAND()</f>
        <v>0.0270913560430758</v>
      </c>
      <c r="F20" s="78" t="n">
        <f aca="false">IF($F$3*$C$6&gt;E18,1,0)</f>
        <v>0</v>
      </c>
      <c r="G20" s="78" t="n">
        <f aca="false">EXP(($C$4*(LN($F$6)-LN(H19))-0.5*$C$5^2)*$C$6+($C$5*C20*$C$6^0.5)+($F$4+$F$5*D20)*F20)</f>
        <v>0.923433739737413</v>
      </c>
      <c r="H20" s="68" t="n">
        <f aca="false">G20*H19</f>
        <v>26.6156363338986</v>
      </c>
      <c r="I20" s="0"/>
    </row>
    <row r="21" customFormat="false" ht="12.75" hidden="false" customHeight="false" outlineLevel="0" collapsed="false">
      <c r="B21" s="79" t="n">
        <f aca="false">B20+$C$6</f>
        <v>0.00114155251141553</v>
      </c>
      <c r="C21" s="78" t="n">
        <f aca="true">NORMINV(RAND(),0,1)</f>
        <v>0.196860105431756</v>
      </c>
      <c r="D21" s="78" t="n">
        <f aca="true">NORMINV(RAND(),0,1)</f>
        <v>-2.3110225791477</v>
      </c>
      <c r="E21" s="78" t="n">
        <f aca="true">RAND()</f>
        <v>0.563665286471997</v>
      </c>
      <c r="F21" s="78" t="n">
        <f aca="false">IF($F$3*$C$6&gt;E19,1,0)</f>
        <v>0</v>
      </c>
      <c r="G21" s="78" t="n">
        <f aca="false">EXP(($C$4*(LN($F$6)-LN(H20))-0.5*$C$5^2)*$C$6+($C$5*C21*$C$6^0.5)+($F$4+$F$5*D21)*F21)</f>
        <v>0.937425813166259</v>
      </c>
      <c r="H21" s="68" t="n">
        <f aca="false">G21*H20</f>
        <v>24.9501845332424</v>
      </c>
      <c r="I21" s="0"/>
    </row>
    <row r="22" customFormat="false" ht="12.75" hidden="false" customHeight="false" outlineLevel="0" collapsed="false">
      <c r="B22" s="79" t="n">
        <f aca="false">B21+$C$6</f>
        <v>0.00125570776255708</v>
      </c>
      <c r="C22" s="78" t="n">
        <f aca="true">NORMINV(RAND(),0,1)</f>
        <v>-0.779237364922148</v>
      </c>
      <c r="D22" s="78" t="n">
        <f aca="true">NORMINV(RAND(),0,1)</f>
        <v>-2.06779074705379</v>
      </c>
      <c r="E22" s="78" t="n">
        <f aca="true">RAND()</f>
        <v>0.904303624179175</v>
      </c>
      <c r="F22" s="78" t="n">
        <f aca="false">IF($F$3*$C$6&gt;E20,1,0)</f>
        <v>1</v>
      </c>
      <c r="G22" s="78" t="n">
        <f aca="false">EXP(($C$4*(LN($F$6)-LN(H21))-0.5*$C$5^2)*$C$6+($C$5*C22*$C$6^0.5)+($F$4+$F$5*D22)*F22)</f>
        <v>0.079313862671736</v>
      </c>
      <c r="H22" s="68" t="n">
        <f aca="false">G22*H21</f>
        <v>1.97889550970406</v>
      </c>
      <c r="I22" s="0"/>
    </row>
    <row r="23" customFormat="false" ht="12.75" hidden="false" customHeight="false" outlineLevel="0" collapsed="false">
      <c r="B23" s="79" t="n">
        <f aca="false">B22+$C$6</f>
        <v>0.00136986301369863</v>
      </c>
      <c r="C23" s="78" t="n">
        <f aca="true">NORMINV(RAND(),0,1)</f>
        <v>1.40085567722947</v>
      </c>
      <c r="D23" s="78" t="n">
        <f aca="true">NORMINV(RAND(),0,1)</f>
        <v>-0.420835666775269</v>
      </c>
      <c r="E23" s="78" t="n">
        <f aca="true">RAND()</f>
        <v>0.954890588247019</v>
      </c>
      <c r="F23" s="78" t="n">
        <f aca="false">IF($F$3*$C$6&gt;E21,1,0)</f>
        <v>0</v>
      </c>
      <c r="G23" s="78" t="n">
        <f aca="false">EXP(($C$4*(LN($F$6)-LN(H22))-0.5*$C$5^2)*$C$6+($C$5*C23*$C$6^0.5)+($F$4+$F$5*D23)*F23)</f>
        <v>1.70337466411758</v>
      </c>
      <c r="H23" s="68" t="n">
        <f aca="false">G23*H22</f>
        <v>3.37080047416594</v>
      </c>
      <c r="I23" s="0"/>
    </row>
    <row r="24" customFormat="false" ht="12.75" hidden="false" customHeight="false" outlineLevel="0" collapsed="false">
      <c r="B24" s="79" t="n">
        <f aca="false">B23+$C$6</f>
        <v>0.00148401826484018</v>
      </c>
      <c r="C24" s="78" t="n">
        <f aca="true">NORMINV(RAND(),0,1)</f>
        <v>0.113695238303637</v>
      </c>
      <c r="D24" s="78" t="n">
        <f aca="true">NORMINV(RAND(),0,1)</f>
        <v>-0.460299941489137</v>
      </c>
      <c r="E24" s="78" t="n">
        <f aca="true">RAND()</f>
        <v>0.511685775624207</v>
      </c>
      <c r="F24" s="78" t="n">
        <f aca="false">IF($F$3*$C$6&gt;E22,1,0)</f>
        <v>0</v>
      </c>
      <c r="G24" s="78" t="n">
        <f aca="false">EXP(($C$4*(LN($F$6)-LN(H23))-0.5*$C$5^2)*$C$6+($C$5*C24*$C$6^0.5)+($F$4+$F$5*D24)*F24)</f>
        <v>1.50213115227856</v>
      </c>
      <c r="H24" s="68" t="n">
        <f aca="false">G24*H23</f>
        <v>5.06338440036</v>
      </c>
      <c r="I24" s="0"/>
    </row>
    <row r="25" customFormat="false" ht="12.75" hidden="false" customHeight="false" outlineLevel="0" collapsed="false">
      <c r="B25" s="79" t="n">
        <f aca="false">B24+$C$6</f>
        <v>0.00159817351598174</v>
      </c>
      <c r="C25" s="78" t="n">
        <f aca="true">NORMINV(RAND(),0,1)</f>
        <v>-1.79157738807137</v>
      </c>
      <c r="D25" s="78" t="n">
        <f aca="true">NORMINV(RAND(),0,1)</f>
        <v>1.07631731156686</v>
      </c>
      <c r="E25" s="78" t="n">
        <f aca="true">RAND()</f>
        <v>0.291619887559923</v>
      </c>
      <c r="F25" s="78" t="n">
        <f aca="false">IF($F$3*$C$6&gt;E23,1,0)</f>
        <v>0</v>
      </c>
      <c r="G25" s="78" t="n">
        <f aca="false">EXP(($C$4*(LN($F$6)-LN(H24))-0.5*$C$5^2)*$C$6+($C$5*C25*$C$6^0.5)+($F$4+$F$5*D25)*F25)</f>
        <v>1.36054016596376</v>
      </c>
      <c r="H25" s="68" t="n">
        <f aca="false">G25*H24</f>
        <v>6.88893785240411</v>
      </c>
      <c r="I25" s="0"/>
    </row>
    <row r="26" customFormat="false" ht="12.75" hidden="false" customHeight="false" outlineLevel="0" collapsed="false">
      <c r="B26" s="79" t="n">
        <f aca="false">B25+$C$6</f>
        <v>0.00171232876712329</v>
      </c>
      <c r="C26" s="78" t="n">
        <f aca="true">NORMINV(RAND(),0,1)</f>
        <v>-0.612378134028367</v>
      </c>
      <c r="D26" s="78" t="n">
        <f aca="true">NORMINV(RAND(),0,1)</f>
        <v>1.50646286448154</v>
      </c>
      <c r="E26" s="78" t="n">
        <f aca="true">RAND()</f>
        <v>0.0929398708353284</v>
      </c>
      <c r="F26" s="78" t="n">
        <f aca="false">IF($F$3*$C$6&gt;E24,1,0)</f>
        <v>0</v>
      </c>
      <c r="G26" s="78" t="n">
        <f aca="false">EXP(($C$4*(LN($F$6)-LN(H25))-0.5*$C$5^2)*$C$6+($C$5*C26*$C$6^0.5)+($F$4+$F$5*D26)*F26)</f>
        <v>1.27299048467878</v>
      </c>
      <c r="H26" s="68" t="n">
        <f aca="false">G26*H25</f>
        <v>8.76955233565392</v>
      </c>
      <c r="I26" s="0"/>
    </row>
    <row r="27" customFormat="false" ht="12.75" hidden="false" customHeight="false" outlineLevel="0" collapsed="false">
      <c r="B27" s="79" t="n">
        <f aca="false">B26+$C$6</f>
        <v>0.00182648401826484</v>
      </c>
      <c r="C27" s="78" t="n">
        <f aca="true">NORMINV(RAND(),0,1)</f>
        <v>-0.206083458239616</v>
      </c>
      <c r="D27" s="78" t="n">
        <f aca="true">NORMINV(RAND(),0,1)</f>
        <v>1.09114463312249</v>
      </c>
      <c r="E27" s="78" t="n">
        <f aca="true">RAND()</f>
        <v>0.293770270749214</v>
      </c>
      <c r="F27" s="78" t="n">
        <f aca="false">IF($F$3*$C$6&gt;E25,1,0)</f>
        <v>0</v>
      </c>
      <c r="G27" s="78" t="n">
        <f aca="false">EXP(($C$4*(LN($F$6)-LN(H26))-0.5*$C$5^2)*$C$6+($C$5*C27*$C$6^0.5)+($F$4+$F$5*D27)*F27)</f>
        <v>1.206307571868</v>
      </c>
      <c r="H27" s="68" t="n">
        <f aca="false">G27*H26</f>
        <v>10.5787773843921</v>
      </c>
      <c r="I27" s="0"/>
    </row>
    <row r="28" customFormat="false" ht="12.75" hidden="false" customHeight="false" outlineLevel="0" collapsed="false">
      <c r="B28" s="79" t="n">
        <f aca="false">B27+$C$6</f>
        <v>0.00194063926940639</v>
      </c>
      <c r="C28" s="78" t="n">
        <f aca="true">NORMINV(RAND(),0,1)</f>
        <v>0.654836284582548</v>
      </c>
      <c r="D28" s="78" t="n">
        <f aca="true">NORMINV(RAND(),0,1)</f>
        <v>-0.126153801105365</v>
      </c>
      <c r="E28" s="78" t="n">
        <f aca="true">RAND()</f>
        <v>0.0716425583980207</v>
      </c>
      <c r="F28" s="78" t="n">
        <f aca="false">IF($F$3*$C$6&gt;E26,1,0)</f>
        <v>0</v>
      </c>
      <c r="G28" s="78" t="n">
        <f aca="false">EXP(($C$4*(LN($F$6)-LN(H27))-0.5*$C$5^2)*$C$6+($C$5*C28*$C$6^0.5)+($F$4+$F$5*D28)*F28)</f>
        <v>1.15893416081272</v>
      </c>
      <c r="H28" s="68" t="n">
        <f aca="false">G28*H27</f>
        <v>12.260106490405</v>
      </c>
      <c r="I28" s="0"/>
    </row>
    <row r="29" customFormat="false" ht="12.75" hidden="false" customHeight="false" outlineLevel="0" collapsed="false">
      <c r="B29" s="79" t="n">
        <f aca="false">B28+$C$6</f>
        <v>0.00205479452054795</v>
      </c>
      <c r="C29" s="78" t="n">
        <f aca="true">NORMINV(RAND(),0,1)</f>
        <v>0.129755719059908</v>
      </c>
      <c r="D29" s="78" t="n">
        <f aca="true">NORMINV(RAND(),0,1)</f>
        <v>-0.0404095517026818</v>
      </c>
      <c r="E29" s="78" t="n">
        <f aca="true">RAND()</f>
        <v>0.0309017282021921</v>
      </c>
      <c r="F29" s="78" t="n">
        <f aca="false">IF($F$3*$C$6&gt;E27,1,0)</f>
        <v>0</v>
      </c>
      <c r="G29" s="78" t="n">
        <f aca="false">EXP(($C$4*(LN($F$6)-LN(H28))-0.5*$C$5^2)*$C$6+($C$5*C29*$C$6^0.5)+($F$4+$F$5*D29)*F29)</f>
        <v>1.1186714115186</v>
      </c>
      <c r="H29" s="68" t="n">
        <f aca="false">G29*H28</f>
        <v>13.7150306329897</v>
      </c>
      <c r="I29" s="0"/>
    </row>
    <row r="30" customFormat="false" ht="12.75" hidden="false" customHeight="false" outlineLevel="0" collapsed="false">
      <c r="B30" s="79" t="n">
        <f aca="false">B29+$C$6</f>
        <v>0.0021689497716895</v>
      </c>
      <c r="C30" s="78" t="n">
        <f aca="true">NORMINV(RAND(),0,1)</f>
        <v>-0.9284829123495</v>
      </c>
      <c r="D30" s="78" t="n">
        <f aca="true">NORMINV(RAND(),0,1)</f>
        <v>2.13526292543469</v>
      </c>
      <c r="E30" s="78" t="n">
        <f aca="true">RAND()</f>
        <v>0.140276581528128</v>
      </c>
      <c r="F30" s="78" t="n">
        <f aca="false">IF($F$3*$C$6&gt;E28,1,0)</f>
        <v>0</v>
      </c>
      <c r="G30" s="78" t="n">
        <f aca="false">EXP(($C$4*(LN($F$6)-LN(H29))-0.5*$C$5^2)*$C$6+($C$5*C30*$C$6^0.5)+($F$4+$F$5*D30)*F30)</f>
        <v>1.08670113746684</v>
      </c>
      <c r="H30" s="68" t="n">
        <f aca="false">G30*H29</f>
        <v>14.9041393892624</v>
      </c>
      <c r="I30" s="0"/>
    </row>
    <row r="31" customFormat="false" ht="12.75" hidden="false" customHeight="false" outlineLevel="0" collapsed="false">
      <c r="B31" s="79" t="n">
        <f aca="false">B30+$C$6</f>
        <v>0.00228310502283105</v>
      </c>
      <c r="C31" s="78" t="n">
        <f aca="true">NORMINV(RAND(),0,1)</f>
        <v>-0.694207874232776</v>
      </c>
      <c r="D31" s="78" t="n">
        <f aca="true">NORMINV(RAND(),0,1)</f>
        <v>1.13411875698074</v>
      </c>
      <c r="E31" s="78" t="n">
        <f aca="true">RAND()</f>
        <v>0.811106656136683</v>
      </c>
      <c r="F31" s="78" t="n">
        <f aca="false">IF($F$3*$C$6&gt;E29,1,0)</f>
        <v>0</v>
      </c>
      <c r="G31" s="78" t="n">
        <f aca="false">EXP(($C$4*(LN($F$6)-LN(H30))-0.5*$C$5^2)*$C$6+($C$5*C31*$C$6^0.5)+($F$4+$F$5*D31)*F31)</f>
        <v>1.0670675750382</v>
      </c>
      <c r="H31" s="68" t="n">
        <f aca="false">G31*H30</f>
        <v>15.9037238761315</v>
      </c>
      <c r="I31" s="0"/>
    </row>
    <row r="32" customFormat="false" ht="12.75" hidden="false" customHeight="false" outlineLevel="0" collapsed="false">
      <c r="B32" s="79" t="n">
        <f aca="false">B31+$C$6</f>
        <v>0.0023972602739726</v>
      </c>
      <c r="C32" s="78" t="n">
        <f aca="true">NORMINV(RAND(),0,1)</f>
        <v>0.421125449173805</v>
      </c>
      <c r="D32" s="78" t="n">
        <f aca="true">NORMINV(RAND(),0,1)</f>
        <v>-0.479651965129093</v>
      </c>
      <c r="E32" s="78" t="n">
        <f aca="true">RAND()</f>
        <v>0.754972027630254</v>
      </c>
      <c r="F32" s="78" t="n">
        <f aca="false">IF($F$3*$C$6&gt;E30,1,0)</f>
        <v>0</v>
      </c>
      <c r="G32" s="78" t="n">
        <f aca="false">EXP(($C$4*(LN($F$6)-LN(H31))-0.5*$C$5^2)*$C$6+($C$5*C32*$C$6^0.5)+($F$4+$F$5*D32)*F32)</f>
        <v>1.05513494359047</v>
      </c>
      <c r="H32" s="68" t="n">
        <f aca="false">G32*H31</f>
        <v>16.7805747949205</v>
      </c>
      <c r="I32" s="0"/>
    </row>
    <row r="33" customFormat="false" ht="12.75" hidden="false" customHeight="false" outlineLevel="0" collapsed="false">
      <c r="B33" s="79" t="n">
        <f aca="false">B32+$C$6</f>
        <v>0.00251141552511415</v>
      </c>
      <c r="C33" s="78" t="n">
        <f aca="true">NORMINV(RAND(),0,1)</f>
        <v>0.285770621345279</v>
      </c>
      <c r="D33" s="78" t="n">
        <f aca="true">NORMINV(RAND(),0,1)</f>
        <v>0.320751395702331</v>
      </c>
      <c r="E33" s="78" t="n">
        <f aca="true">RAND()</f>
        <v>0.725774714822022</v>
      </c>
      <c r="F33" s="78" t="n">
        <f aca="false">IF($F$3*$C$6&gt;E31,1,0)</f>
        <v>0</v>
      </c>
      <c r="G33" s="78" t="n">
        <f aca="false">EXP(($C$4*(LN($F$6)-LN(H32))-0.5*$C$5^2)*$C$6+($C$5*C33*$C$6^0.5)+($F$4+$F$5*D33)*F33)</f>
        <v>1.0418330331741</v>
      </c>
      <c r="H33" s="68" t="n">
        <f aca="false">G33*H32</f>
        <v>17.4825571369969</v>
      </c>
      <c r="I33" s="0"/>
    </row>
    <row r="34" customFormat="false" ht="12.75" hidden="false" customHeight="false" outlineLevel="0" collapsed="false">
      <c r="B34" s="79" t="n">
        <f aca="false">B33+$C$6</f>
        <v>0.00262557077625571</v>
      </c>
      <c r="C34" s="78" t="n">
        <f aca="true">NORMINV(RAND(),0,1)</f>
        <v>-1.08100576210355</v>
      </c>
      <c r="D34" s="78" t="n">
        <f aca="true">NORMINV(RAND(),0,1)</f>
        <v>-0.168639097471137</v>
      </c>
      <c r="E34" s="78" t="n">
        <f aca="true">RAND()</f>
        <v>0.531628587141214</v>
      </c>
      <c r="F34" s="78" t="n">
        <f aca="false">IF($F$3*$C$6&gt;E32,1,0)</f>
        <v>0</v>
      </c>
      <c r="G34" s="78" t="n">
        <f aca="false">EXP(($C$4*(LN($F$6)-LN(H33))-0.5*$C$5^2)*$C$6+($C$5*C34*$C$6^0.5)+($F$4+$F$5*D34)*F34)</f>
        <v>1.02761872585772</v>
      </c>
      <c r="H34" s="68" t="n">
        <f aca="false">G34*H33</f>
        <v>17.9654030898555</v>
      </c>
      <c r="I34" s="0"/>
    </row>
    <row r="35" customFormat="false" ht="12.75" hidden="false" customHeight="false" outlineLevel="0" collapsed="false">
      <c r="B35" s="79" t="n">
        <f aca="false">B34+$C$6</f>
        <v>0.00273972602739726</v>
      </c>
      <c r="C35" s="78" t="n">
        <f aca="true">NORMINV(RAND(),0,1)</f>
        <v>0.584481277819594</v>
      </c>
      <c r="D35" s="78" t="n">
        <f aca="true">NORMINV(RAND(),0,1)</f>
        <v>1.78598129180129</v>
      </c>
      <c r="E35" s="78" t="n">
        <f aca="true">RAND()</f>
        <v>0.146171077220861</v>
      </c>
      <c r="F35" s="78" t="n">
        <f aca="false">IF($F$3*$C$6&gt;E33,1,0)</f>
        <v>0</v>
      </c>
      <c r="G35" s="78" t="n">
        <f aca="false">EXP(($C$4*(LN($F$6)-LN(H34))-0.5*$C$5^2)*$C$6+($C$5*C35*$C$6^0.5)+($F$4+$F$5*D35)*F35)</f>
        <v>1.02671302542337</v>
      </c>
      <c r="H35" s="68" t="n">
        <f aca="false">G35*H34</f>
        <v>18.4453133593359</v>
      </c>
      <c r="I35" s="0"/>
    </row>
    <row r="36" customFormat="false" ht="12.75" hidden="false" customHeight="false" outlineLevel="0" collapsed="false">
      <c r="B36" s="79" t="n">
        <f aca="false">B35+$C$6</f>
        <v>0.00285388127853881</v>
      </c>
      <c r="C36" s="78" t="n">
        <f aca="true">NORMINV(RAND(),0,1)</f>
        <v>0.690232918704734</v>
      </c>
      <c r="D36" s="78" t="n">
        <f aca="true">NORMINV(RAND(),0,1)</f>
        <v>-1.4620961957793</v>
      </c>
      <c r="E36" s="78" t="n">
        <f aca="true">RAND()</f>
        <v>0.382883663908123</v>
      </c>
      <c r="F36" s="78" t="n">
        <f aca="false">IF($F$3*$C$6&gt;E34,1,0)</f>
        <v>0</v>
      </c>
      <c r="G36" s="78" t="n">
        <f aca="false">EXP(($C$4*(LN($F$6)-LN(H35))-0.5*$C$5^2)*$C$6+($C$5*C36*$C$6^0.5)+($F$4+$F$5*D36)*F36)</f>
        <v>1.02089796836227</v>
      </c>
      <c r="H36" s="68" t="n">
        <f aca="false">G36*H35</f>
        <v>18.8307829343515</v>
      </c>
      <c r="I36" s="0"/>
    </row>
    <row r="37" customFormat="false" ht="12.75" hidden="false" customHeight="false" outlineLevel="0" collapsed="false">
      <c r="B37" s="79" t="n">
        <f aca="false">B36+$C$6</f>
        <v>0.00296803652968036</v>
      </c>
      <c r="C37" s="78" t="n">
        <f aca="true">NORMINV(RAND(),0,1)</f>
        <v>1.02573118386837</v>
      </c>
      <c r="D37" s="78" t="n">
        <f aca="true">NORMINV(RAND(),0,1)</f>
        <v>-0.78806940133596</v>
      </c>
      <c r="E37" s="78" t="n">
        <f aca="true">RAND()</f>
        <v>0.366355903395282</v>
      </c>
      <c r="F37" s="78" t="n">
        <f aca="false">IF($F$3*$C$6&gt;E35,1,0)</f>
        <v>0</v>
      </c>
      <c r="G37" s="78" t="n">
        <f aca="false">EXP(($C$4*(LN($F$6)-LN(H36))-0.5*$C$5^2)*$C$6+($C$5*C37*$C$6^0.5)+($F$4+$F$5*D37)*F37)</f>
        <v>1.01718185880207</v>
      </c>
      <c r="H37" s="68" t="n">
        <f aca="false">G37*H36</f>
        <v>19.154330787862</v>
      </c>
      <c r="I37" s="0"/>
    </row>
    <row r="38" customFormat="false" ht="12.75" hidden="false" customHeight="false" outlineLevel="0" collapsed="false">
      <c r="B38" s="79" t="n">
        <f aca="false">B37+$C$6</f>
        <v>0.00308219178082192</v>
      </c>
      <c r="C38" s="78" t="n">
        <f aca="true">NORMINV(RAND(),0,1)</f>
        <v>-1.61713693479698</v>
      </c>
      <c r="D38" s="78" t="n">
        <f aca="true">NORMINV(RAND(),0,1)</f>
        <v>-0.646273905582017</v>
      </c>
      <c r="E38" s="78" t="n">
        <f aca="true">RAND()</f>
        <v>0.570000466491392</v>
      </c>
      <c r="F38" s="78" t="n">
        <f aca="false">IF($F$3*$C$6&gt;E36,1,0)</f>
        <v>0</v>
      </c>
      <c r="G38" s="78" t="n">
        <f aca="false">EXP(($C$4*(LN($F$6)-LN(H37))-0.5*$C$5^2)*$C$6+($C$5*C38*$C$6^0.5)+($F$4+$F$5*D38)*F38)</f>
        <v>1.00468619124237</v>
      </c>
      <c r="H38" s="68" t="n">
        <f aca="false">G38*H37</f>
        <v>19.2440916450535</v>
      </c>
      <c r="I38" s="0"/>
    </row>
    <row r="39" customFormat="false" ht="12.75" hidden="false" customHeight="false" outlineLevel="0" collapsed="false">
      <c r="B39" s="79" t="n">
        <f aca="false">B38+$C$6</f>
        <v>0.00319634703196347</v>
      </c>
      <c r="C39" s="78" t="n">
        <f aca="true">NORMINV(RAND(),0,1)</f>
        <v>-0.450969481305183</v>
      </c>
      <c r="D39" s="78" t="n">
        <f aca="true">NORMINV(RAND(),0,1)</f>
        <v>-0.37846063627092</v>
      </c>
      <c r="E39" s="78" t="n">
        <f aca="true">RAND()</f>
        <v>0.17276022431491</v>
      </c>
      <c r="F39" s="78" t="n">
        <f aca="false">IF($F$3*$C$6&gt;E37,1,0)</f>
        <v>0</v>
      </c>
      <c r="G39" s="78" t="n">
        <f aca="false">EXP(($C$4*(LN($F$6)-LN(H38))-0.5*$C$5^2)*$C$6+($C$5*C39*$C$6^0.5)+($F$4+$F$5*D39)*F39)</f>
        <v>1.0073728049119</v>
      </c>
      <c r="H39" s="68" t="n">
        <f aca="false">G39*H38</f>
        <v>19.3859745784592</v>
      </c>
      <c r="I39" s="0"/>
    </row>
    <row r="40" customFormat="false" ht="12.75" hidden="false" customHeight="false" outlineLevel="0" collapsed="false">
      <c r="B40" s="79" t="n">
        <f aca="false">B39+$C$6</f>
        <v>0.00331050228310502</v>
      </c>
      <c r="C40" s="78" t="n">
        <f aca="true">NORMINV(RAND(),0,1)</f>
        <v>1.51740908468573</v>
      </c>
      <c r="D40" s="78" t="n">
        <f aca="true">NORMINV(RAND(),0,1)</f>
        <v>0.779874874538393</v>
      </c>
      <c r="E40" s="78" t="n">
        <f aca="true">RAND()</f>
        <v>0.865865168071329</v>
      </c>
      <c r="F40" s="78" t="n">
        <f aca="false">IF($F$3*$C$6&gt;E38,1,0)</f>
        <v>0</v>
      </c>
      <c r="G40" s="78" t="n">
        <f aca="false">EXP(($C$4*(LN($F$6)-LN(H39))-0.5*$C$5^2)*$C$6+($C$5*C40*$C$6^0.5)+($F$4+$F$5*D40)*F40)</f>
        <v>1.01204991841041</v>
      </c>
      <c r="H40" s="68" t="n">
        <f aca="false">G40*H39</f>
        <v>19.6195739904358</v>
      </c>
      <c r="I40" s="0"/>
    </row>
    <row r="41" customFormat="false" ht="12.75" hidden="false" customHeight="false" outlineLevel="0" collapsed="false">
      <c r="B41" s="79" t="n">
        <f aca="false">B40+$C$6</f>
        <v>0.00342465753424657</v>
      </c>
      <c r="C41" s="78" t="n">
        <f aca="true">NORMINV(RAND(),0,1)</f>
        <v>-0.180662176541152</v>
      </c>
      <c r="D41" s="78" t="n">
        <f aca="true">NORMINV(RAND(),0,1)</f>
        <v>0.990623575636721</v>
      </c>
      <c r="E41" s="78" t="n">
        <f aca="true">RAND()</f>
        <v>0.256266198084358</v>
      </c>
      <c r="F41" s="78" t="n">
        <f aca="false">IF($F$3*$C$6&gt;E39,1,0)</f>
        <v>0</v>
      </c>
      <c r="G41" s="78" t="n">
        <f aca="false">EXP(($C$4*(LN($F$6)-LN(H40))-0.5*$C$5^2)*$C$6+($C$5*C41*$C$6^0.5)+($F$4+$F$5*D41)*F41)</f>
        <v>1.00380761296009</v>
      </c>
      <c r="H41" s="68" t="n">
        <f aca="false">G41*H40</f>
        <v>19.6942777346332</v>
      </c>
      <c r="I41" s="0"/>
    </row>
    <row r="42" customFormat="false" ht="12.75" hidden="false" customHeight="false" outlineLevel="0" collapsed="false">
      <c r="B42" s="79" t="n">
        <f aca="false">B41+$C$6</f>
        <v>0.00353881278538813</v>
      </c>
      <c r="C42" s="78" t="n">
        <f aca="true">NORMINV(RAND(),0,1)</f>
        <v>-0.0552922770095379</v>
      </c>
      <c r="D42" s="78" t="n">
        <f aca="true">NORMINV(RAND(),0,1)</f>
        <v>0.0440387116143331</v>
      </c>
      <c r="E42" s="78" t="n">
        <f aca="true">RAND()</f>
        <v>0.364164647630901</v>
      </c>
      <c r="F42" s="78" t="n">
        <f aca="false">IF($F$3*$C$6&gt;E40,1,0)</f>
        <v>0</v>
      </c>
      <c r="G42" s="78" t="n">
        <f aca="false">EXP(($C$4*(LN($F$6)-LN(H41))-0.5*$C$5^2)*$C$6+($C$5*C42*$C$6^0.5)+($F$4+$F$5*D42)*F42)</f>
        <v>1.00334012960797</v>
      </c>
      <c r="H42" s="68" t="n">
        <f aca="false">G42*H41</f>
        <v>19.7600591748022</v>
      </c>
      <c r="I42" s="0"/>
    </row>
    <row r="43" customFormat="false" ht="12.75" hidden="false" customHeight="false" outlineLevel="0" collapsed="false">
      <c r="B43" s="79" t="n">
        <f aca="false">B42+$C$6</f>
        <v>0.00365296803652968</v>
      </c>
      <c r="C43" s="78" t="n">
        <f aca="true">NORMINV(RAND(),0,1)</f>
        <v>-0.987457304052156</v>
      </c>
      <c r="D43" s="78" t="n">
        <f aca="true">NORMINV(RAND(),0,1)</f>
        <v>2.30205628482102</v>
      </c>
      <c r="E43" s="78" t="n">
        <f aca="true">RAND()</f>
        <v>0.632926005509849</v>
      </c>
      <c r="F43" s="78" t="n">
        <f aca="false">IF($F$3*$C$6&gt;E41,1,0)</f>
        <v>0</v>
      </c>
      <c r="G43" s="78" t="n">
        <f aca="false">EXP(($C$4*(LN($F$6)-LN(H42))-0.5*$C$5^2)*$C$6+($C$5*C43*$C$6^0.5)+($F$4+$F$5*D43)*F43)</f>
        <v>0.999585461656412</v>
      </c>
      <c r="H43" s="68" t="n">
        <f aca="false">G43*H42</f>
        <v>19.7518678726027</v>
      </c>
      <c r="I43" s="0"/>
    </row>
    <row r="44" customFormat="false" ht="12.75" hidden="false" customHeight="false" outlineLevel="0" collapsed="false">
      <c r="B44" s="79" t="n">
        <f aca="false">B43+$C$6</f>
        <v>0.00376712328767123</v>
      </c>
      <c r="C44" s="78" t="n">
        <f aca="true">NORMINV(RAND(),0,1)</f>
        <v>-0.577262015948256</v>
      </c>
      <c r="D44" s="78" t="n">
        <f aca="true">NORMINV(RAND(),0,1)</f>
        <v>1.30271237708109</v>
      </c>
      <c r="E44" s="78" t="n">
        <f aca="true">RAND()</f>
        <v>0.588603500481478</v>
      </c>
      <c r="F44" s="78" t="n">
        <f aca="false">IF($F$3*$C$6&gt;E42,1,0)</f>
        <v>0</v>
      </c>
      <c r="G44" s="78" t="n">
        <f aca="false">EXP(($C$4*(LN($F$6)-LN(H43))-0.5*$C$5^2)*$C$6+($C$5*C44*$C$6^0.5)+($F$4+$F$5*D44)*F44)</f>
        <v>1.0009953343334</v>
      </c>
      <c r="H44" s="68" t="n">
        <f aca="false">G44*H43</f>
        <v>19.7715275848452</v>
      </c>
      <c r="I44" s="0"/>
    </row>
    <row r="45" customFormat="false" ht="12.75" hidden="false" customHeight="false" outlineLevel="0" collapsed="false">
      <c r="B45" s="79" t="n">
        <f aca="false">B44+$C$6</f>
        <v>0.00388127853881278</v>
      </c>
      <c r="C45" s="78" t="n">
        <f aca="true">NORMINV(RAND(),0,1)</f>
        <v>-0.750038694305747</v>
      </c>
      <c r="D45" s="78" t="n">
        <f aca="true">NORMINV(RAND(),0,1)</f>
        <v>-0.427817141398182</v>
      </c>
      <c r="E45" s="78" t="n">
        <f aca="true">RAND()</f>
        <v>0.705612784474598</v>
      </c>
      <c r="F45" s="78" t="n">
        <f aca="false">IF($F$3*$C$6&gt;E43,1,0)</f>
        <v>0</v>
      </c>
      <c r="G45" s="78" t="n">
        <f aca="false">EXP(($C$4*(LN($F$6)-LN(H44))-0.5*$C$5^2)*$C$6+($C$5*C45*$C$6^0.5)+($F$4+$F$5*D45)*F45)</f>
        <v>1.00021392818413</v>
      </c>
      <c r="H45" s="68" t="n">
        <f aca="false">G45*H44</f>
        <v>19.7757572718389</v>
      </c>
      <c r="I45" s="0"/>
    </row>
    <row r="46" customFormat="false" ht="12.75" hidden="false" customHeight="false" outlineLevel="0" collapsed="false">
      <c r="B46" s="79" t="n">
        <f aca="false">B45+$C$6</f>
        <v>0.00399543378995434</v>
      </c>
      <c r="C46" s="78" t="n">
        <f aca="true">NORMINV(RAND(),0,1)</f>
        <v>0.051956933435253</v>
      </c>
      <c r="D46" s="78" t="n">
        <f aca="true">NORMINV(RAND(),0,1)</f>
        <v>-1.62504237953791</v>
      </c>
      <c r="E46" s="78" t="n">
        <f aca="true">RAND()</f>
        <v>0.731406006047152</v>
      </c>
      <c r="F46" s="78" t="n">
        <f aca="false">IF($F$3*$C$6&gt;E44,1,0)</f>
        <v>0</v>
      </c>
      <c r="G46" s="78" t="n">
        <f aca="false">EXP(($C$4*(LN($F$6)-LN(H45))-0.5*$C$5^2)*$C$6+($C$5*C46*$C$6^0.5)+($F$4+$F$5*D46)*F46)</f>
        <v>1.00273945359365</v>
      </c>
      <c r="H46" s="68" t="n">
        <f aca="false">G46*H45</f>
        <v>19.8299320411643</v>
      </c>
      <c r="I46" s="0"/>
    </row>
    <row r="47" customFormat="false" ht="12.75" hidden="false" customHeight="false" outlineLevel="0" collapsed="false">
      <c r="B47" s="79" t="n">
        <f aca="false">B46+$C$6</f>
        <v>0.00410958904109589</v>
      </c>
      <c r="C47" s="78" t="n">
        <f aca="true">NORMINV(RAND(),0,1)</f>
        <v>1.04016017185411</v>
      </c>
      <c r="D47" s="78" t="n">
        <f aca="true">NORMINV(RAND(),0,1)</f>
        <v>0.0946931943609462</v>
      </c>
      <c r="E47" s="78" t="n">
        <f aca="true">RAND()</f>
        <v>0.631186408033831</v>
      </c>
      <c r="F47" s="78" t="n">
        <f aca="false">IF($F$3*$C$6&gt;E45,1,0)</f>
        <v>0</v>
      </c>
      <c r="G47" s="78" t="n">
        <f aca="false">EXP(($C$4*(LN($F$6)-LN(H46))-0.5*$C$5^2)*$C$6+($C$5*C47*$C$6^0.5)+($F$4+$F$5*D47)*F47)</f>
        <v>1.00529256525278</v>
      </c>
      <c r="H47" s="68" t="n">
        <f aca="false">G47*H46</f>
        <v>19.9348832504503</v>
      </c>
      <c r="I47" s="0"/>
    </row>
    <row r="48" customFormat="false" ht="12.75" hidden="false" customHeight="false" outlineLevel="0" collapsed="false">
      <c r="B48" s="79" t="n">
        <f aca="false">B47+$C$6</f>
        <v>0.00422374429223744</v>
      </c>
      <c r="C48" s="78" t="n">
        <f aca="true">NORMINV(RAND(),0,1)</f>
        <v>-0.633676026918409</v>
      </c>
      <c r="D48" s="78" t="n">
        <f aca="true">NORMINV(RAND(),0,1)</f>
        <v>-0.00638871932681231</v>
      </c>
      <c r="E48" s="78" t="n">
        <f aca="true">RAND()</f>
        <v>0.242175612804257</v>
      </c>
      <c r="F48" s="78" t="n">
        <f aca="false">IF($F$3*$C$6&gt;E46,1,0)</f>
        <v>0</v>
      </c>
      <c r="G48" s="78" t="n">
        <f aca="false">EXP(($C$4*(LN($F$6)-LN(H47))-0.5*$C$5^2)*$C$6+($C$5*C48*$C$6^0.5)+($F$4+$F$5*D48)*F48)</f>
        <v>0.998709127338456</v>
      </c>
      <c r="H48" s="68" t="n">
        <f aca="false">G48*H47</f>
        <v>19.9091498546513</v>
      </c>
      <c r="I48" s="0"/>
    </row>
    <row r="49" customFormat="false" ht="12.75" hidden="false" customHeight="false" outlineLevel="0" collapsed="false">
      <c r="B49" s="79" t="n">
        <f aca="false">B48+$C$6</f>
        <v>0.00433789954337899</v>
      </c>
      <c r="C49" s="78" t="n">
        <f aca="true">NORMINV(RAND(),0,1)</f>
        <v>1.01515538005578</v>
      </c>
      <c r="D49" s="78" t="n">
        <f aca="true">NORMINV(RAND(),0,1)</f>
        <v>-1.44461827748483</v>
      </c>
      <c r="E49" s="78" t="n">
        <f aca="true">RAND()</f>
        <v>0.373304812523607</v>
      </c>
      <c r="F49" s="78" t="n">
        <f aca="false">IF($F$3*$C$6&gt;E47,1,0)</f>
        <v>0</v>
      </c>
      <c r="G49" s="78" t="n">
        <f aca="false">EXP(($C$4*(LN($F$6)-LN(H48))-0.5*$C$5^2)*$C$6+($C$5*C49*$C$6^0.5)+($F$4+$F$5*D49)*F49)</f>
        <v>1.0042974167564</v>
      </c>
      <c r="H49" s="68" t="n">
        <f aca="false">G49*H48</f>
        <v>19.9947077688422</v>
      </c>
      <c r="I49" s="0"/>
    </row>
    <row r="50" customFormat="false" ht="12.75" hidden="false" customHeight="false" outlineLevel="0" collapsed="false">
      <c r="B50" s="79" t="n">
        <f aca="false">B49+$C$6</f>
        <v>0.00445205479452054</v>
      </c>
      <c r="C50" s="78" t="n">
        <f aca="true">NORMINV(RAND(),0,1)</f>
        <v>1.38129358308382</v>
      </c>
      <c r="D50" s="78" t="n">
        <f aca="true">NORMINV(RAND(),0,1)</f>
        <v>-0.161829300540942</v>
      </c>
      <c r="E50" s="78" t="n">
        <f aca="true">RAND()</f>
        <v>0.78864759250202</v>
      </c>
      <c r="F50" s="78" t="n">
        <f aca="false">IF($F$3*$C$6&gt;E48,1,0)</f>
        <v>0</v>
      </c>
      <c r="G50" s="78" t="n">
        <f aca="false">EXP(($C$4*(LN($F$6)-LN(H49))-0.5*$C$5^2)*$C$6+($C$5*C50*$C$6^0.5)+($F$4+$F$5*D50)*F50)</f>
        <v>1.00449281276457</v>
      </c>
      <c r="H50" s="68" t="n">
        <f aca="false">G50*H49</f>
        <v>20.0845402471299</v>
      </c>
      <c r="I50" s="0"/>
    </row>
    <row r="51" customFormat="false" ht="12.75" hidden="false" customHeight="false" outlineLevel="0" collapsed="false">
      <c r="B51" s="79" t="n">
        <f aca="false">B50+$C$6</f>
        <v>0.0045662100456621</v>
      </c>
      <c r="C51" s="78" t="n">
        <f aca="true">NORMINV(RAND(),0,1)</f>
        <v>-0.602875294053618</v>
      </c>
      <c r="D51" s="78" t="n">
        <f aca="true">NORMINV(RAND(),0,1)</f>
        <v>2.32098833406501</v>
      </c>
      <c r="E51" s="78" t="n">
        <f aca="true">RAND()</f>
        <v>0.324742877716578</v>
      </c>
      <c r="F51" s="78" t="n">
        <f aca="false">IF($F$3*$C$6&gt;E49,1,0)</f>
        <v>0</v>
      </c>
      <c r="G51" s="78" t="n">
        <f aca="false">EXP(($C$4*(LN($F$6)-LN(H50))-0.5*$C$5^2)*$C$6+($C$5*C51*$C$6^0.5)+($F$4+$F$5*D51)*F51)</f>
        <v>0.997103629765717</v>
      </c>
      <c r="H51" s="68" t="n">
        <f aca="false">G51*H50</f>
        <v>20.0263679825888</v>
      </c>
      <c r="I51" s="0"/>
    </row>
    <row r="52" customFormat="false" ht="12.75" hidden="false" customHeight="false" outlineLevel="0" collapsed="false">
      <c r="B52" s="79" t="n">
        <f aca="false">B51+$C$6</f>
        <v>0.00468036529680365</v>
      </c>
      <c r="C52" s="78" t="n">
        <f aca="true">NORMINV(RAND(),0,1)</f>
        <v>-1.1909710792557</v>
      </c>
      <c r="D52" s="78" t="n">
        <f aca="true">NORMINV(RAND(),0,1)</f>
        <v>-0.730695057893657</v>
      </c>
      <c r="E52" s="78" t="n">
        <f aca="true">RAND()</f>
        <v>0.240133720374546</v>
      </c>
      <c r="F52" s="78" t="n">
        <f aca="false">IF($F$3*$C$6&gt;E50,1,0)</f>
        <v>0</v>
      </c>
      <c r="G52" s="78" t="n">
        <f aca="false">EXP(($C$4*(LN($F$6)-LN(H51))-0.5*$C$5^2)*$C$6+($C$5*C52*$C$6^0.5)+($F$4+$F$5*D52)*F52)</f>
        <v>0.995885122146077</v>
      </c>
      <c r="H52" s="68" t="n">
        <f aca="false">G52*H51</f>
        <v>19.9439619244828</v>
      </c>
      <c r="I52" s="0"/>
    </row>
    <row r="53" customFormat="false" ht="12.75" hidden="false" customHeight="false" outlineLevel="0" collapsed="false">
      <c r="B53" s="79" t="n">
        <f aca="false">B52+$C$6</f>
        <v>0.0047945205479452</v>
      </c>
      <c r="C53" s="78" t="n">
        <f aca="true">NORMINV(RAND(),0,1)</f>
        <v>-2.10799674759582</v>
      </c>
      <c r="D53" s="78" t="n">
        <f aca="true">NORMINV(RAND(),0,1)</f>
        <v>0.0292056575564515</v>
      </c>
      <c r="E53" s="78" t="n">
        <f aca="true">RAND()</f>
        <v>0.811626097418153</v>
      </c>
      <c r="F53" s="78" t="n">
        <f aca="false">IF($F$3*$C$6&gt;E51,1,0)</f>
        <v>0</v>
      </c>
      <c r="G53" s="78" t="n">
        <f aca="false">EXP(($C$4*(LN($F$6)-LN(H52))-0.5*$C$5^2)*$C$6+($C$5*C53*$C$6^0.5)+($F$4+$F$5*D53)*F53)</f>
        <v>0.993897391927204</v>
      </c>
      <c r="H53" s="68" t="n">
        <f aca="false">G53*H52</f>
        <v>19.8222517414389</v>
      </c>
      <c r="I53" s="0"/>
    </row>
    <row r="54" customFormat="false" ht="12.75" hidden="false" customHeight="false" outlineLevel="0" collapsed="false">
      <c r="B54" s="79" t="n">
        <f aca="false">B53+$C$6</f>
        <v>0.00490867579908675</v>
      </c>
      <c r="C54" s="78" t="n">
        <f aca="true">NORMINV(RAND(),0,1)</f>
        <v>-0.519195399739835</v>
      </c>
      <c r="D54" s="78" t="n">
        <f aca="true">NORMINV(RAND(),0,1)</f>
        <v>-0.948822807610275</v>
      </c>
      <c r="E54" s="78" t="n">
        <f aca="true">RAND()</f>
        <v>0.0319216466168186</v>
      </c>
      <c r="F54" s="78" t="n">
        <f aca="false">IF($F$3*$C$6&gt;E52,1,0)</f>
        <v>0</v>
      </c>
      <c r="G54" s="78" t="n">
        <f aca="false">EXP(($C$4*(LN($F$6)-LN(H53))-0.5*$C$5^2)*$C$6+($C$5*C54*$C$6^0.5)+($F$4+$F$5*D54)*F54)</f>
        <v>1.00036891221561</v>
      </c>
      <c r="H54" s="68" t="n">
        <f aca="false">G54*H53</f>
        <v>19.8295644122472</v>
      </c>
      <c r="I54" s="0"/>
    </row>
    <row r="55" customFormat="false" ht="12.75" hidden="false" customHeight="false" outlineLevel="0" collapsed="false">
      <c r="B55" s="79" t="n">
        <f aca="false">B54+$C$6</f>
        <v>0.00502283105022831</v>
      </c>
      <c r="C55" s="78" t="n">
        <f aca="true">NORMINV(RAND(),0,1)</f>
        <v>1.22340316200526</v>
      </c>
      <c r="D55" s="78" t="n">
        <f aca="true">NORMINV(RAND(),0,1)</f>
        <v>0.849014180896761</v>
      </c>
      <c r="E55" s="78" t="n">
        <f aca="true">RAND()</f>
        <v>0.475836346542775</v>
      </c>
      <c r="F55" s="78" t="n">
        <f aca="false">IF($F$3*$C$6&gt;E53,1,0)</f>
        <v>0</v>
      </c>
      <c r="G55" s="78" t="n">
        <f aca="false">EXP(($C$4*(LN($F$6)-LN(H54))-0.5*$C$5^2)*$C$6+($C$5*C55*$C$6^0.5)+($F$4+$F$5*D55)*F55)</f>
        <v>1.00588745435099</v>
      </c>
      <c r="H55" s="68" t="n">
        <f aca="false">G55*H54</f>
        <v>19.9463100675242</v>
      </c>
      <c r="I55" s="0"/>
    </row>
    <row r="56" customFormat="false" ht="12.75" hidden="false" customHeight="false" outlineLevel="0" collapsed="false">
      <c r="B56" s="79" t="n">
        <f aca="false">B55+$C$6</f>
        <v>0.00513698630136986</v>
      </c>
      <c r="C56" s="78" t="n">
        <f aca="true">NORMINV(RAND(),0,1)</f>
        <v>-1.00122179941285</v>
      </c>
      <c r="D56" s="78" t="n">
        <f aca="true">NORMINV(RAND(),0,1)</f>
        <v>0.591289257583791</v>
      </c>
      <c r="E56" s="78" t="n">
        <f aca="true">RAND()</f>
        <v>0.799152781562088</v>
      </c>
      <c r="F56" s="78" t="n">
        <f aca="false">IF($F$3*$C$6&gt;E54,1,0)</f>
        <v>0</v>
      </c>
      <c r="G56" s="78" t="n">
        <f aca="false">EXP(($C$4*(LN($F$6)-LN(H55))-0.5*$C$5^2)*$C$6+($C$5*C56*$C$6^0.5)+($F$4+$F$5*D56)*F56)</f>
        <v>0.997402744581134</v>
      </c>
      <c r="H56" s="68" t="n">
        <f aca="false">G56*H55</f>
        <v>19.894504405615</v>
      </c>
      <c r="I56" s="0"/>
    </row>
    <row r="57" customFormat="false" ht="12.75" hidden="false" customHeight="false" outlineLevel="0" collapsed="false">
      <c r="B57" s="79" t="n">
        <f aca="false">B56+$C$6</f>
        <v>0.00525114155251141</v>
      </c>
      <c r="C57" s="78" t="n">
        <f aca="true">NORMINV(RAND(),0,1)</f>
        <v>0.422472048514519</v>
      </c>
      <c r="D57" s="78" t="n">
        <f aca="true">NORMINV(RAND(),0,1)</f>
        <v>-2.29434764028533</v>
      </c>
      <c r="E57" s="78" t="n">
        <f aca="true">RAND()</f>
        <v>0.935962017822341</v>
      </c>
      <c r="F57" s="78" t="n">
        <f aca="false">IF($F$3*$C$6&gt;E55,1,0)</f>
        <v>0</v>
      </c>
      <c r="G57" s="78" t="n">
        <f aca="false">EXP(($C$4*(LN($F$6)-LN(H56))-0.5*$C$5^2)*$C$6+($C$5*C57*$C$6^0.5)+($F$4+$F$5*D57)*F57)</f>
        <v>1.00255975988798</v>
      </c>
      <c r="H57" s="68" t="n">
        <f aca="false">G57*H56</f>
        <v>19.9454295599837</v>
      </c>
      <c r="I57" s="0"/>
    </row>
    <row r="58" customFormat="false" ht="12.75" hidden="false" customHeight="false" outlineLevel="0" collapsed="false">
      <c r="B58" s="79" t="n">
        <f aca="false">B57+$C$6</f>
        <v>0.00536529680365296</v>
      </c>
      <c r="C58" s="78" t="n">
        <f aca="true">NORMINV(RAND(),0,1)</f>
        <v>0.861345840787312</v>
      </c>
      <c r="D58" s="78" t="n">
        <f aca="true">NORMINV(RAND(),0,1)</f>
        <v>0.0367923436269741</v>
      </c>
      <c r="E58" s="78" t="n">
        <f aca="true">RAND()</f>
        <v>0.286988192577258</v>
      </c>
      <c r="F58" s="78" t="n">
        <f aca="false">IF($F$3*$C$6&gt;E56,1,0)</f>
        <v>0</v>
      </c>
      <c r="G58" s="78" t="n">
        <f aca="false">EXP(($C$4*(LN($F$6)-LN(H57))-0.5*$C$5^2)*$C$6+($C$5*C58*$C$6^0.5)+($F$4+$F$5*D58)*F58)</f>
        <v>1.00338525685816</v>
      </c>
      <c r="H58" s="68" t="n">
        <f aca="false">G58*H57</f>
        <v>20.0129499621906</v>
      </c>
      <c r="I58" s="0"/>
    </row>
    <row r="59" customFormat="false" ht="12.75" hidden="false" customHeight="false" outlineLevel="0" collapsed="false">
      <c r="B59" s="79" t="n">
        <f aca="false">B58+$C$6</f>
        <v>0.00547945205479452</v>
      </c>
      <c r="C59" s="78" t="n">
        <f aca="true">NORMINV(RAND(),0,1)</f>
        <v>-0.537968979243304</v>
      </c>
      <c r="D59" s="78" t="n">
        <f aca="true">NORMINV(RAND(),0,1)</f>
        <v>0.406081890939814</v>
      </c>
      <c r="E59" s="78" t="n">
        <f aca="true">RAND()</f>
        <v>0.348736318082752</v>
      </c>
      <c r="F59" s="78" t="n">
        <f aca="false">IF($F$3*$C$6&gt;E57,1,0)</f>
        <v>0</v>
      </c>
      <c r="G59" s="78" t="n">
        <f aca="false">EXP(($C$4*(LN($F$6)-LN(H58))-0.5*$C$5^2)*$C$6+($C$5*C59*$C$6^0.5)+($F$4+$F$5*D59)*F59)</f>
        <v>0.998124487184541</v>
      </c>
      <c r="H59" s="68" t="n">
        <f aca="false">G59*H58</f>
        <v>19.9754154180614</v>
      </c>
      <c r="I59" s="0"/>
    </row>
    <row r="60" customFormat="false" ht="12.75" hidden="false" customHeight="false" outlineLevel="0" collapsed="false">
      <c r="B60" s="79" t="n">
        <f aca="false">B59+$C$6</f>
        <v>0.00559360730593607</v>
      </c>
      <c r="C60" s="78" t="n">
        <f aca="true">NORMINV(RAND(),0,1)</f>
        <v>0.0593317019938889</v>
      </c>
      <c r="D60" s="78" t="n">
        <f aca="true">NORMINV(RAND(),0,1)</f>
        <v>-0.332484964990993</v>
      </c>
      <c r="E60" s="78" t="n">
        <f aca="true">RAND()</f>
        <v>0.853767001706987</v>
      </c>
      <c r="F60" s="78" t="n">
        <f aca="false">IF($F$3*$C$6&gt;E58,1,0)</f>
        <v>0</v>
      </c>
      <c r="G60" s="78" t="n">
        <f aca="false">EXP(($C$4*(LN($F$6)-LN(H59))-0.5*$C$5^2)*$C$6+($C$5*C60*$C$6^0.5)+($F$4+$F$5*D60)*F60)</f>
        <v>1.0004659662166</v>
      </c>
      <c r="H60" s="68" t="n">
        <f aca="false">G60*H59</f>
        <v>19.9847232868088</v>
      </c>
      <c r="I60" s="0"/>
    </row>
    <row r="61" customFormat="false" ht="12.75" hidden="false" customHeight="false" outlineLevel="0" collapsed="false">
      <c r="B61" s="79" t="n">
        <f aca="false">B60+$C$6</f>
        <v>0.00570776255707762</v>
      </c>
      <c r="C61" s="78" t="n">
        <f aca="true">NORMINV(RAND(),0,1)</f>
        <v>1.65229347529528</v>
      </c>
      <c r="D61" s="78" t="n">
        <f aca="true">NORMINV(RAND(),0,1)</f>
        <v>-0.677212255150786</v>
      </c>
      <c r="E61" s="78" t="n">
        <f aca="true">RAND()</f>
        <v>0.735834580678006</v>
      </c>
      <c r="F61" s="78" t="n">
        <f aca="false">IF($F$3*$C$6&gt;E59,1,0)</f>
        <v>0</v>
      </c>
      <c r="G61" s="78" t="n">
        <f aca="false">EXP(($C$4*(LN($F$6)-LN(H60))-0.5*$C$5^2)*$C$6+($C$5*C61*$C$6^0.5)+($F$4+$F$5*D61)*F61)</f>
        <v>1.00548038662457</v>
      </c>
      <c r="H61" s="68" t="n">
        <f aca="false">G61*H60</f>
        <v>20.0942472970056</v>
      </c>
      <c r="I61" s="0"/>
    </row>
    <row r="62" customFormat="false" ht="12.75" hidden="false" customHeight="false" outlineLevel="0" collapsed="false">
      <c r="B62" s="79" t="n">
        <f aca="false">B61+$C$6</f>
        <v>0.00582191780821917</v>
      </c>
      <c r="C62" s="78" t="n">
        <f aca="true">NORMINV(RAND(),0,1)</f>
        <v>-1.66033312837962</v>
      </c>
      <c r="D62" s="78" t="n">
        <f aca="true">NORMINV(RAND(),0,1)</f>
        <v>-0.485084105838074</v>
      </c>
      <c r="E62" s="78" t="n">
        <f aca="true">RAND()</f>
        <v>0.46347648771384</v>
      </c>
      <c r="F62" s="78" t="n">
        <f aca="false">IF($F$3*$C$6&gt;E60,1,0)</f>
        <v>0</v>
      </c>
      <c r="G62" s="78" t="n">
        <f aca="false">EXP(($C$4*(LN($F$6)-LN(H61))-0.5*$C$5^2)*$C$6+($C$5*C62*$C$6^0.5)+($F$4+$F$5*D62)*F62)</f>
        <v>0.993620074246335</v>
      </c>
      <c r="H62" s="68" t="n">
        <f aca="false">G62*H61</f>
        <v>19.9660474911749</v>
      </c>
      <c r="I62" s="0"/>
    </row>
    <row r="63" customFormat="false" ht="12.75" hidden="false" customHeight="false" outlineLevel="0" collapsed="false">
      <c r="B63" s="79" t="n">
        <f aca="false">B62+$C$6</f>
        <v>0.00593607305936073</v>
      </c>
      <c r="C63" s="78" t="n">
        <f aca="true">NORMINV(RAND(),0,1)</f>
        <v>0.0434854894688382</v>
      </c>
      <c r="D63" s="78" t="n">
        <f aca="true">NORMINV(RAND(),0,1)</f>
        <v>-0.341298670129818</v>
      </c>
      <c r="E63" s="78" t="n">
        <f aca="true">RAND()</f>
        <v>0.866432542150437</v>
      </c>
      <c r="F63" s="78" t="n">
        <f aca="false">IF($F$3*$C$6&gt;E61,1,0)</f>
        <v>0</v>
      </c>
      <c r="G63" s="78" t="n">
        <f aca="false">EXP(($C$4*(LN($F$6)-LN(H62))-0.5*$C$5^2)*$C$6+($C$5*C63*$C$6^0.5)+($F$4+$F$5*D63)*F63)</f>
        <v>1.00052229864751</v>
      </c>
      <c r="H63" s="68" t="n">
        <f aca="false">G63*H62</f>
        <v>19.9764757307757</v>
      </c>
      <c r="I63" s="0"/>
    </row>
    <row r="64" customFormat="false" ht="12.75" hidden="false" customHeight="false" outlineLevel="0" collapsed="false">
      <c r="B64" s="79" t="n">
        <f aca="false">B63+$C$6</f>
        <v>0.00605022831050228</v>
      </c>
      <c r="C64" s="78" t="n">
        <f aca="true">NORMINV(RAND(),0,1)</f>
        <v>-1.26353512079388</v>
      </c>
      <c r="D64" s="78" t="n">
        <f aca="true">NORMINV(RAND(),0,1)</f>
        <v>0.993676613836051</v>
      </c>
      <c r="E64" s="78" t="n">
        <f aca="true">RAND()</f>
        <v>0.235715300425593</v>
      </c>
      <c r="F64" s="78" t="n">
        <f aca="false">IF($F$3*$C$6&gt;E62,1,0)</f>
        <v>0</v>
      </c>
      <c r="G64" s="78" t="n">
        <f aca="false">EXP(($C$4*(LN($F$6)-LN(H63))-0.5*$C$5^2)*$C$6+($C$5*C64*$C$6^0.5)+($F$4+$F$5*D64)*F64)</f>
        <v>0.996220708567185</v>
      </c>
      <c r="H64" s="68" t="n">
        <f aca="false">G64*H63</f>
        <v>19.9009788071885</v>
      </c>
      <c r="I64" s="0"/>
    </row>
    <row r="65" customFormat="false" ht="12.75" hidden="false" customHeight="false" outlineLevel="0" collapsed="false">
      <c r="B65" s="79" t="n">
        <f aca="false">B64+$C$6</f>
        <v>0.00616438356164383</v>
      </c>
      <c r="C65" s="78" t="n">
        <f aca="true">NORMINV(RAND(),0,1)</f>
        <v>1.30522781014214</v>
      </c>
      <c r="D65" s="78" t="n">
        <f aca="true">NORMINV(RAND(),0,1)</f>
        <v>0.390344355228632</v>
      </c>
      <c r="E65" s="78" t="n">
        <f aca="true">RAND()</f>
        <v>0.765809274399203</v>
      </c>
      <c r="F65" s="78" t="n">
        <f aca="false">IF($F$3*$C$6&gt;E63,1,0)</f>
        <v>0</v>
      </c>
      <c r="G65" s="78" t="n">
        <f aca="false">EXP(($C$4*(LN($F$6)-LN(H64))-0.5*$C$5^2)*$C$6+($C$5*C65*$C$6^0.5)+($F$4+$F$5*D65)*F65)</f>
        <v>1.00532583327072</v>
      </c>
      <c r="H65" s="68" t="n">
        <f aca="false">G65*H64</f>
        <v>20.0069681022398</v>
      </c>
      <c r="I65" s="0"/>
    </row>
    <row r="66" customFormat="false" ht="12.75" hidden="false" customHeight="false" outlineLevel="0" collapsed="false">
      <c r="B66" s="79" t="n">
        <f aca="false">B65+$C$6</f>
        <v>0.00627853881278538</v>
      </c>
      <c r="C66" s="78" t="n">
        <f aca="true">NORMINV(RAND(),0,1)</f>
        <v>0.334563075416608</v>
      </c>
      <c r="D66" s="78" t="n">
        <f aca="true">NORMINV(RAND(),0,1)</f>
        <v>-0.946075275311259</v>
      </c>
      <c r="E66" s="78" t="n">
        <f aca="true">RAND()</f>
        <v>0.389579634025151</v>
      </c>
      <c r="F66" s="78" t="n">
        <f aca="false">IF($F$3*$C$6&gt;E64,1,0)</f>
        <v>0</v>
      </c>
      <c r="G66" s="78" t="n">
        <f aca="false">EXP(($C$4*(LN($F$6)-LN(H65))-0.5*$C$5^2)*$C$6+($C$5*C66*$C$6^0.5)+($F$4+$F$5*D66)*F66)</f>
        <v>1.00098819657096</v>
      </c>
      <c r="H66" s="68" t="n">
        <f aca="false">G66*H65</f>
        <v>20.0267389195136</v>
      </c>
      <c r="I66" s="0"/>
    </row>
    <row r="67" customFormat="false" ht="12.75" hidden="false" customHeight="false" outlineLevel="0" collapsed="false">
      <c r="B67" s="79" t="n">
        <f aca="false">B66+$C$6</f>
        <v>0.00639269406392693</v>
      </c>
      <c r="C67" s="78" t="n">
        <f aca="true">NORMINV(RAND(),0,1)</f>
        <v>-1.42446466913053</v>
      </c>
      <c r="D67" s="78" t="n">
        <f aca="true">NORMINV(RAND(),0,1)</f>
        <v>-1.99373235851848</v>
      </c>
      <c r="E67" s="78" t="n">
        <f aca="true">RAND()</f>
        <v>0.579383641977952</v>
      </c>
      <c r="F67" s="78" t="n">
        <f aca="false">IF($F$3*$C$6&gt;E65,1,0)</f>
        <v>0</v>
      </c>
      <c r="G67" s="78" t="n">
        <f aca="false">EXP(($C$4*(LN($F$6)-LN(H66))-0.5*$C$5^2)*$C$6+($C$5*C67*$C$6^0.5)+($F$4+$F$5*D67)*F67)</f>
        <v>0.995135854475963</v>
      </c>
      <c r="H67" s="68" t="n">
        <f aca="false">G67*H66</f>
        <v>19.9293259470372</v>
      </c>
      <c r="I67" s="0"/>
    </row>
    <row r="68" customFormat="false" ht="12.75" hidden="false" customHeight="false" outlineLevel="0" collapsed="false">
      <c r="B68" s="79" t="n">
        <f aca="false">B67+$C$6</f>
        <v>0.00650684931506849</v>
      </c>
      <c r="C68" s="78" t="n">
        <f aca="true">NORMINV(RAND(),0,1)</f>
        <v>-0.0718593068477169</v>
      </c>
      <c r="D68" s="78" t="n">
        <f aca="true">NORMINV(RAND(),0,1)</f>
        <v>0.530337363077344</v>
      </c>
      <c r="E68" s="78" t="n">
        <f aca="true">RAND()</f>
        <v>0.130384754612179</v>
      </c>
      <c r="F68" s="78" t="n">
        <f aca="false">IF($F$3*$C$6&gt;E66,1,0)</f>
        <v>0</v>
      </c>
      <c r="G68" s="78" t="n">
        <f aca="false">EXP(($C$4*(LN($F$6)-LN(H67))-0.5*$C$5^2)*$C$6+($C$5*C68*$C$6^0.5)+($F$4+$F$5*D68)*F68)</f>
        <v>1.00057290640729</v>
      </c>
      <c r="H68" s="68" t="n">
        <f aca="false">G68*H67</f>
        <v>19.9407435855652</v>
      </c>
      <c r="I68" s="0"/>
    </row>
    <row r="69" customFormat="false" ht="12.75" hidden="false" customHeight="false" outlineLevel="0" collapsed="false">
      <c r="B69" s="79" t="n">
        <f aca="false">B68+$C$6</f>
        <v>0.00662100456621004</v>
      </c>
      <c r="C69" s="78" t="n">
        <f aca="true">NORMINV(RAND(),0,1)</f>
        <v>1.26751646563515</v>
      </c>
      <c r="D69" s="78" t="n">
        <f aca="true">NORMINV(RAND(),0,1)</f>
        <v>0.38192013341941</v>
      </c>
      <c r="E69" s="78" t="n">
        <f aca="true">RAND()</f>
        <v>0.227808451184354</v>
      </c>
      <c r="F69" s="78" t="n">
        <f aca="false">IF($F$3*$C$6&gt;E67,1,0)</f>
        <v>0</v>
      </c>
      <c r="G69" s="78" t="n">
        <f aca="false">EXP(($C$4*(LN($F$6)-LN(H68))-0.5*$C$5^2)*$C$6+($C$5*C69*$C$6^0.5)+($F$4+$F$5*D69)*F69)</f>
        <v>1.0047463137812</v>
      </c>
      <c r="H69" s="68" t="n">
        <f aca="false">G69*H68</f>
        <v>20.0353886116528</v>
      </c>
      <c r="I69" s="0"/>
    </row>
    <row r="70" customFormat="false" ht="12.75" hidden="false" customHeight="false" outlineLevel="0" collapsed="false">
      <c r="B70" s="79" t="n">
        <f aca="false">B69+$C$6</f>
        <v>0.00673515981735159</v>
      </c>
      <c r="C70" s="78" t="n">
        <f aca="true">NORMINV(RAND(),0,1)</f>
        <v>0.27817403149439</v>
      </c>
      <c r="D70" s="78" t="n">
        <f aca="true">NORMINV(RAND(),0,1)</f>
        <v>0.398858930494308</v>
      </c>
      <c r="E70" s="78" t="n">
        <f aca="true">RAND()</f>
        <v>0.357506092858543</v>
      </c>
      <c r="F70" s="78" t="n">
        <f aca="false">IF($F$3*$C$6&gt;E68,1,0)</f>
        <v>0</v>
      </c>
      <c r="G70" s="78" t="n">
        <f aca="false">EXP(($C$4*(LN($F$6)-LN(H69))-0.5*$C$5^2)*$C$6+($C$5*C70*$C$6^0.5)+($F$4+$F$5*D70)*F70)</f>
        <v>1.00048298930311</v>
      </c>
      <c r="H70" s="68" t="n">
        <f aca="false">G70*H69</f>
        <v>20.0450654900358</v>
      </c>
      <c r="I70" s="0"/>
    </row>
    <row r="71" customFormat="false" ht="12.75" hidden="false" customHeight="false" outlineLevel="0" collapsed="false">
      <c r="B71" s="79" t="n">
        <f aca="false">B70+$C$6</f>
        <v>0.00684931506849314</v>
      </c>
      <c r="C71" s="78" t="n">
        <f aca="true">NORMINV(RAND(),0,1)</f>
        <v>-0.58274534632677</v>
      </c>
      <c r="D71" s="78" t="n">
        <f aca="true">NORMINV(RAND(),0,1)</f>
        <v>2.00375719692017</v>
      </c>
      <c r="E71" s="78" t="n">
        <f aca="true">RAND()</f>
        <v>0.0779430596630365</v>
      </c>
      <c r="F71" s="78" t="n">
        <f aca="false">IF($F$3*$C$6&gt;E69,1,0)</f>
        <v>0</v>
      </c>
      <c r="G71" s="78" t="n">
        <f aca="false">EXP(($C$4*(LN($F$6)-LN(H70))-0.5*$C$5^2)*$C$6+($C$5*C71*$C$6^0.5)+($F$4+$F$5*D71)*F71)</f>
        <v>0.997615965952551</v>
      </c>
      <c r="H71" s="68" t="n">
        <f aca="false">G71*H70</f>
        <v>19.9972773714242</v>
      </c>
      <c r="I71" s="0"/>
    </row>
    <row r="72" customFormat="false" ht="12.75" hidden="false" customHeight="false" outlineLevel="0" collapsed="false">
      <c r="B72" s="79" t="n">
        <f aca="false">B71+$C$6</f>
        <v>0.0069634703196347</v>
      </c>
      <c r="C72" s="78" t="n">
        <f aca="true">NORMINV(RAND(),0,1)</f>
        <v>0.132195912081552</v>
      </c>
      <c r="D72" s="78" t="n">
        <f aca="true">NORMINV(RAND(),0,1)</f>
        <v>0.0900013081143445</v>
      </c>
      <c r="E72" s="78" t="n">
        <f aca="true">RAND()</f>
        <v>0.733556382057584</v>
      </c>
      <c r="F72" s="78" t="n">
        <f aca="false">IF($F$3*$C$6&gt;E70,1,0)</f>
        <v>0</v>
      </c>
      <c r="G72" s="78" t="n">
        <f aca="false">EXP(($C$4*(LN($F$6)-LN(H71))-0.5*$C$5^2)*$C$6+($C$5*C72*$C$6^0.5)+($F$4+$F$5*D72)*F72)</f>
        <v>1.00044977454501</v>
      </c>
      <c r="H72" s="68" t="n">
        <f aca="false">G72*H71</f>
        <v>20.0062716377553</v>
      </c>
      <c r="I72" s="0"/>
    </row>
    <row r="73" customFormat="false" ht="12.75" hidden="false" customHeight="false" outlineLevel="0" collapsed="false">
      <c r="B73" s="79" t="n">
        <f aca="false">B72+$C$6</f>
        <v>0.00707762557077625</v>
      </c>
      <c r="C73" s="78" t="n">
        <f aca="true">NORMINV(RAND(),0,1)</f>
        <v>-1.0489969933845</v>
      </c>
      <c r="D73" s="78" t="n">
        <f aca="true">NORMINV(RAND(),0,1)</f>
        <v>1.44605745185943</v>
      </c>
      <c r="E73" s="78" t="n">
        <f aca="true">RAND()</f>
        <v>0.930841323898413</v>
      </c>
      <c r="F73" s="78" t="n">
        <f aca="false">IF($F$3*$C$6&gt;E71,1,0)</f>
        <v>0</v>
      </c>
      <c r="G73" s="78" t="n">
        <f aca="false">EXP(($C$4*(LN($F$6)-LN(H72))-0.5*$C$5^2)*$C$6+($C$5*C73*$C$6^0.5)+($F$4+$F$5*D73)*F73)</f>
        <v>0.996566832965584</v>
      </c>
      <c r="H73" s="68" t="n">
        <f aca="false">G73*H72</f>
        <v>19.937586765487</v>
      </c>
      <c r="I73" s="0"/>
    </row>
    <row r="74" customFormat="false" ht="12.75" hidden="false" customHeight="false" outlineLevel="0" collapsed="false">
      <c r="B74" s="79" t="n">
        <f aca="false">B73+$C$6</f>
        <v>0.0071917808219178</v>
      </c>
      <c r="C74" s="78" t="n">
        <f aca="true">NORMINV(RAND(),0,1)</f>
        <v>-1.78049468905384</v>
      </c>
      <c r="D74" s="78" t="n">
        <f aca="true">NORMINV(RAND(),0,1)</f>
        <v>-0.464288145478641</v>
      </c>
      <c r="E74" s="78" t="n">
        <f aca="true">RAND()</f>
        <v>0.376731546693189</v>
      </c>
      <c r="F74" s="78" t="n">
        <f aca="false">IF($F$3*$C$6&gt;E72,1,0)</f>
        <v>0</v>
      </c>
      <c r="G74" s="78" t="n">
        <f aca="false">EXP(($C$4*(LN($F$6)-LN(H73))-0.5*$C$5^2)*$C$6+($C$5*C74*$C$6^0.5)+($F$4+$F$5*D74)*F74)</f>
        <v>0.995013902506563</v>
      </c>
      <c r="H74" s="68" t="n">
        <f aca="false">G74*H73</f>
        <v>19.8381760140904</v>
      </c>
      <c r="I74" s="0"/>
    </row>
    <row r="75" customFormat="false" ht="12.75" hidden="false" customHeight="false" outlineLevel="0" collapsed="false">
      <c r="B75" s="79" t="n">
        <f aca="false">B74+$C$6</f>
        <v>0.00730593607305935</v>
      </c>
      <c r="C75" s="78" t="n">
        <f aca="true">NORMINV(RAND(),0,1)</f>
        <v>-2.15243190420903</v>
      </c>
      <c r="D75" s="78" t="n">
        <f aca="true">NORMINV(RAND(),0,1)</f>
        <v>-1.65319875396045</v>
      </c>
      <c r="E75" s="78" t="n">
        <f aca="true">RAND()</f>
        <v>0.654393517171892</v>
      </c>
      <c r="F75" s="78" t="n">
        <f aca="false">IF($F$3*$C$6&gt;E73,1,0)</f>
        <v>0</v>
      </c>
      <c r="G75" s="78" t="n">
        <f aca="false">EXP(($C$4*(LN($F$6)-LN(H74))-0.5*$C$5^2)*$C$6+($C$5*C75*$C$6^0.5)+($F$4+$F$5*D75)*F75)</f>
        <v>0.994963211966141</v>
      </c>
      <c r="H75" s="68" t="n">
        <f aca="false">G75*H74</f>
        <v>19.7382553265291</v>
      </c>
      <c r="I75" s="0"/>
    </row>
    <row r="76" customFormat="false" ht="12.75" hidden="false" customHeight="false" outlineLevel="0" collapsed="false">
      <c r="B76" s="79" t="n">
        <f aca="false">B75+$C$6</f>
        <v>0.00742009132420091</v>
      </c>
      <c r="C76" s="78" t="n">
        <f aca="true">NORMINV(RAND(),0,1)</f>
        <v>-0.615399058305886</v>
      </c>
      <c r="D76" s="78" t="n">
        <f aca="true">NORMINV(RAND(),0,1)</f>
        <v>0.399486479282847</v>
      </c>
      <c r="E76" s="78" t="n">
        <f aca="true">RAND()</f>
        <v>0.024532902173476</v>
      </c>
      <c r="F76" s="78" t="n">
        <f aca="false">IF($F$3*$C$6&gt;E74,1,0)</f>
        <v>0</v>
      </c>
      <c r="G76" s="78" t="n">
        <f aca="false">EXP(($C$4*(LN($F$6)-LN(H75))-0.5*$C$5^2)*$C$6+($C$5*C76*$C$6^0.5)+($F$4+$F$5*D76)*F76)</f>
        <v>1.00103052988273</v>
      </c>
      <c r="H76" s="68" t="n">
        <f aca="false">G76*H75</f>
        <v>19.758596188476</v>
      </c>
      <c r="I76" s="0"/>
    </row>
    <row r="77" customFormat="false" ht="12.75" hidden="false" customHeight="false" outlineLevel="0" collapsed="false">
      <c r="B77" s="79" t="n">
        <f aca="false">B76+$C$6</f>
        <v>0.00753424657534246</v>
      </c>
      <c r="C77" s="78" t="n">
        <f aca="true">NORMINV(RAND(),0,1)</f>
        <v>0.395431299901194</v>
      </c>
      <c r="D77" s="78" t="n">
        <f aca="true">NORMINV(RAND(),0,1)</f>
        <v>-0.995972379311572</v>
      </c>
      <c r="E77" s="78" t="n">
        <f aca="true">RAND()</f>
        <v>0.201329049506181</v>
      </c>
      <c r="F77" s="78" t="n">
        <f aca="false">IF($F$3*$C$6&gt;E75,1,0)</f>
        <v>0</v>
      </c>
      <c r="G77" s="78" t="n">
        <f aca="false">EXP(($C$4*(LN($F$6)-LN(H76))-0.5*$C$5^2)*$C$6+($C$5*C77*$C$6^0.5)+($F$4+$F$5*D77)*F77)</f>
        <v>1.0040430090159</v>
      </c>
      <c r="H77" s="68" t="n">
        <f aca="false">G77*H76</f>
        <v>19.8384803710075</v>
      </c>
      <c r="I77" s="0"/>
    </row>
    <row r="78" customFormat="false" ht="12.75" hidden="false" customHeight="false" outlineLevel="0" collapsed="false">
      <c r="B78" s="79" t="n">
        <f aca="false">B77+$C$6</f>
        <v>0.00764840182648401</v>
      </c>
      <c r="C78" s="78" t="n">
        <f aca="true">NORMINV(RAND(),0,1)</f>
        <v>0.0481242702431535</v>
      </c>
      <c r="D78" s="78" t="n">
        <f aca="true">NORMINV(RAND(),0,1)</f>
        <v>-0.407481569004833</v>
      </c>
      <c r="E78" s="78" t="n">
        <f aca="true">RAND()</f>
        <v>0.519917181076168</v>
      </c>
      <c r="F78" s="78" t="n">
        <f aca="false">IF($F$3*$C$6&gt;E76,1,0)</f>
        <v>1</v>
      </c>
      <c r="G78" s="78" t="n">
        <f aca="false">EXP(($C$4*(LN($F$6)-LN(H77))-0.5*$C$5^2)*$C$6+($C$5*C78*$C$6^0.5)+($F$4+$F$5*D78)*F78)</f>
        <v>0.61448088945579</v>
      </c>
      <c r="H78" s="68" t="n">
        <f aca="false">G78*H77</f>
        <v>12.1903670638279</v>
      </c>
      <c r="I78" s="0"/>
    </row>
    <row r="79" customFormat="false" ht="12.75" hidden="false" customHeight="false" outlineLevel="0" collapsed="false">
      <c r="B79" s="79" t="n">
        <f aca="false">B78+$C$6</f>
        <v>0.00776255707762556</v>
      </c>
      <c r="C79" s="78" t="n">
        <f aca="true">NORMINV(RAND(),0,1)</f>
        <v>-1.14854170028253</v>
      </c>
      <c r="D79" s="78" t="n">
        <f aca="true">NORMINV(RAND(),0,1)</f>
        <v>0.603857211701703</v>
      </c>
      <c r="E79" s="78" t="n">
        <f aca="true">RAND()</f>
        <v>0.105482814671017</v>
      </c>
      <c r="F79" s="78" t="n">
        <f aca="false">IF($F$3*$C$6&gt;E77,1,0)</f>
        <v>0</v>
      </c>
      <c r="G79" s="78" t="n">
        <f aca="false">EXP(($C$4*(LN($F$6)-LN(H78))-0.5*$C$5^2)*$C$6+($C$5*C79*$C$6^0.5)+($F$4+$F$5*D79)*F79)</f>
        <v>1.11554917931732</v>
      </c>
      <c r="H79" s="68" t="n">
        <f aca="false">G79*H78</f>
        <v>13.5989539736301</v>
      </c>
      <c r="I79" s="0"/>
    </row>
    <row r="80" customFormat="false" ht="12.75" hidden="false" customHeight="false" outlineLevel="0" collapsed="false">
      <c r="B80" s="79" t="n">
        <f aca="false">B79+$C$6</f>
        <v>0.00787671232876712</v>
      </c>
      <c r="C80" s="78" t="n">
        <f aca="true">NORMINV(RAND(),0,1)</f>
        <v>0.183859337677857</v>
      </c>
      <c r="D80" s="78" t="n">
        <f aca="true">NORMINV(RAND(),0,1)</f>
        <v>0.846544369237499</v>
      </c>
      <c r="E80" s="78" t="n">
        <f aca="true">RAND()</f>
        <v>0.791641844133218</v>
      </c>
      <c r="F80" s="78" t="n">
        <f aca="false">IF($F$3*$C$6&gt;E78,1,0)</f>
        <v>0</v>
      </c>
      <c r="G80" s="78" t="n">
        <f aca="false">EXP(($C$4*(LN($F$6)-LN(H79))-0.5*$C$5^2)*$C$6+($C$5*C80*$C$6^0.5)+($F$4+$F$5*D80)*F80)</f>
        <v>1.09270092447357</v>
      </c>
      <c r="H80" s="68" t="n">
        <f aca="false">G80*H79</f>
        <v>14.8595895788592</v>
      </c>
      <c r="I80" s="0"/>
    </row>
    <row r="81" customFormat="false" ht="12.75" hidden="false" customHeight="false" outlineLevel="0" collapsed="false">
      <c r="B81" s="79" t="n">
        <f aca="false">B80+$C$6</f>
        <v>0.00799086757990867</v>
      </c>
      <c r="C81" s="78" t="n">
        <f aca="true">NORMINV(RAND(),0,1)</f>
        <v>-0.848348444665425</v>
      </c>
      <c r="D81" s="78" t="n">
        <f aca="true">NORMINV(RAND(),0,1)</f>
        <v>0.243248294545225</v>
      </c>
      <c r="E81" s="78" t="n">
        <f aca="true">RAND()</f>
        <v>0.630464974566048</v>
      </c>
      <c r="F81" s="78" t="n">
        <f aca="false">IF($F$3*$C$6&gt;E79,1,0)</f>
        <v>0</v>
      </c>
      <c r="G81" s="78" t="n">
        <f aca="false">EXP(($C$4*(LN($F$6)-LN(H80))-0.5*$C$5^2)*$C$6+($C$5*C81*$C$6^0.5)+($F$4+$F$5*D81)*F81)</f>
        <v>1.06726969165366</v>
      </c>
      <c r="H81" s="68" t="n">
        <f aca="false">G81*H80</f>
        <v>15.859189587929</v>
      </c>
      <c r="I81" s="0"/>
    </row>
    <row r="82" customFormat="false" ht="12.75" hidden="false" customHeight="false" outlineLevel="0" collapsed="false">
      <c r="B82" s="79" t="n">
        <f aca="false">B81+$C$6</f>
        <v>0.00810502283105022</v>
      </c>
      <c r="C82" s="78" t="n">
        <f aca="true">NORMINV(RAND(),0,1)</f>
        <v>0.888556590123539</v>
      </c>
      <c r="D82" s="78" t="n">
        <f aca="true">NORMINV(RAND(),0,1)</f>
        <v>1.41000812161884</v>
      </c>
      <c r="E82" s="78" t="n">
        <f aca="true">RAND()</f>
        <v>0.525940356662479</v>
      </c>
      <c r="F82" s="78" t="n">
        <f aca="false">IF($F$3*$C$6&gt;E80,1,0)</f>
        <v>0</v>
      </c>
      <c r="G82" s="78" t="n">
        <f aca="false">EXP(($C$4*(LN($F$6)-LN(H81))-0.5*$C$5^2)*$C$6+($C$5*C82*$C$6^0.5)+($F$4+$F$5*D82)*F82)</f>
        <v>1.05739374339887</v>
      </c>
      <c r="H82" s="68" t="n">
        <f aca="false">G82*H81</f>
        <v>16.7694078456526</v>
      </c>
      <c r="I82" s="0"/>
    </row>
    <row r="83" customFormat="false" ht="12.75" hidden="false" customHeight="false" outlineLevel="0" collapsed="false">
      <c r="B83" s="79" t="n">
        <f aca="false">B82+$C$6</f>
        <v>0.00821917808219178</v>
      </c>
      <c r="C83" s="78" t="n">
        <f aca="true">NORMINV(RAND(),0,1)</f>
        <v>1.17241735166284</v>
      </c>
      <c r="D83" s="78" t="n">
        <f aca="true">NORMINV(RAND(),0,1)</f>
        <v>0.409163829004438</v>
      </c>
      <c r="E83" s="78" t="n">
        <f aca="true">RAND()</f>
        <v>0.773529190474233</v>
      </c>
      <c r="F83" s="78" t="n">
        <f aca="false">IF($F$3*$C$6&gt;E81,1,0)</f>
        <v>0</v>
      </c>
      <c r="G83" s="78" t="n">
        <f aca="false">EXP(($C$4*(LN($F$6)-LN(H82))-0.5*$C$5^2)*$C$6+($C$5*C83*$C$6^0.5)+($F$4+$F$5*D83)*F83)</f>
        <v>1.04495690973766</v>
      </c>
      <c r="H83" s="68" t="n">
        <f aca="false">G83*H82</f>
        <v>17.5233086005236</v>
      </c>
      <c r="I83" s="0"/>
    </row>
    <row r="84" customFormat="false" ht="12.75" hidden="false" customHeight="false" outlineLevel="0" collapsed="false">
      <c r="B84" s="79" t="n">
        <f aca="false">B83+$C$6</f>
        <v>0.00833333333333333</v>
      </c>
      <c r="C84" s="78" t="n">
        <f aca="true">NORMINV(RAND(),0,1)</f>
        <v>1.02379301262705</v>
      </c>
      <c r="D84" s="78" t="n">
        <f aca="true">NORMINV(RAND(),0,1)</f>
        <v>0.198434875567663</v>
      </c>
      <c r="E84" s="78" t="n">
        <f aca="true">RAND()</f>
        <v>0.195938031118829</v>
      </c>
      <c r="F84" s="78" t="n">
        <f aca="false">IF($F$3*$C$6&gt;E82,1,0)</f>
        <v>0</v>
      </c>
      <c r="G84" s="78" t="n">
        <f aca="false">EXP(($C$4*(LN($F$6)-LN(H83))-0.5*$C$5^2)*$C$6+($C$5*C84*$C$6^0.5)+($F$4+$F$5*D84)*F84)</f>
        <v>1.03402521430256</v>
      </c>
      <c r="H84" s="68" t="n">
        <f aca="false">G84*H83</f>
        <v>18.1195429309463</v>
      </c>
      <c r="I84" s="0"/>
    </row>
    <row r="85" customFormat="false" ht="12.75" hidden="false" customHeight="false" outlineLevel="0" collapsed="false">
      <c r="B85" s="79" t="n">
        <f aca="false">B84+$C$6</f>
        <v>0.00844748858447488</v>
      </c>
      <c r="C85" s="78" t="n">
        <f aca="true">NORMINV(RAND(),0,1)</f>
        <v>-0.46887623279555</v>
      </c>
      <c r="D85" s="78" t="n">
        <f aca="true">NORMINV(RAND(),0,1)</f>
        <v>0.295326551291519</v>
      </c>
      <c r="E85" s="78" t="n">
        <f aca="true">RAND()</f>
        <v>0.578085673819251</v>
      </c>
      <c r="F85" s="78" t="n">
        <f aca="false">IF($F$3*$C$6&gt;E83,1,0)</f>
        <v>0</v>
      </c>
      <c r="G85" s="78" t="n">
        <f aca="false">EXP(($C$4*(LN($F$6)-LN(H84))-0.5*$C$5^2)*$C$6+($C$5*C85*$C$6^0.5)+($F$4+$F$5*D85)*F85)</f>
        <v>1.0212584330167</v>
      </c>
      <c r="H85" s="68" t="n">
        <f aca="false">G85*H84</f>
        <v>18.5047360206371</v>
      </c>
      <c r="I85" s="0"/>
    </row>
    <row r="86" customFormat="false" ht="12.75" hidden="false" customHeight="false" outlineLevel="0" collapsed="false">
      <c r="B86" s="79" t="n">
        <f aca="false">B85+$C$6</f>
        <v>0.00856164383561643</v>
      </c>
      <c r="C86" s="78" t="n">
        <f aca="true">NORMINV(RAND(),0,1)</f>
        <v>1.9100425748486</v>
      </c>
      <c r="D86" s="78" t="n">
        <f aca="true">NORMINV(RAND(),0,1)</f>
        <v>0.964601028239036</v>
      </c>
      <c r="E86" s="78" t="n">
        <f aca="true">RAND()</f>
        <v>0.958341177189554</v>
      </c>
      <c r="F86" s="78" t="n">
        <f aca="false">IF($F$3*$C$6&gt;E84,1,0)</f>
        <v>0</v>
      </c>
      <c r="G86" s="78" t="n">
        <f aca="false">EXP(($C$4*(LN($F$6)-LN(H85))-0.5*$C$5^2)*$C$6+($C$5*C86*$C$6^0.5)+($F$4+$F$5*D86)*F86)</f>
        <v>1.02414501029849</v>
      </c>
      <c r="H86" s="68" t="n">
        <f aca="false">G86*H85</f>
        <v>18.9515330624262</v>
      </c>
      <c r="I86" s="0"/>
    </row>
    <row r="87" customFormat="false" ht="12.75" hidden="false" customHeight="false" outlineLevel="0" collapsed="false">
      <c r="B87" s="79" t="n">
        <f aca="false">B86+$C$6</f>
        <v>0.00867579908675799</v>
      </c>
      <c r="C87" s="78" t="n">
        <f aca="true">NORMINV(RAND(),0,1)</f>
        <v>-0.0176714122353439</v>
      </c>
      <c r="D87" s="78" t="n">
        <f aca="true">NORMINV(RAND(),0,1)</f>
        <v>-0.164747064836048</v>
      </c>
      <c r="E87" s="78" t="n">
        <f aca="true">RAND()</f>
        <v>0.21510132719194</v>
      </c>
      <c r="F87" s="78" t="n">
        <f aca="false">IF($F$3*$C$6&gt;E85,1,0)</f>
        <v>0</v>
      </c>
      <c r="G87" s="78" t="n">
        <f aca="false">EXP(($C$4*(LN($F$6)-LN(H86))-0.5*$C$5^2)*$C$6+($C$5*C87*$C$6^0.5)+($F$4+$F$5*D87)*F87)</f>
        <v>1.01230727678178</v>
      </c>
      <c r="H87" s="68" t="n">
        <f aca="false">G87*H86</f>
        <v>19.1847748252645</v>
      </c>
      <c r="I87" s="0"/>
    </row>
    <row r="88" customFormat="false" ht="12.75" hidden="false" customHeight="false" outlineLevel="0" collapsed="false">
      <c r="B88" s="79" t="n">
        <f aca="false">B87+$C$6</f>
        <v>0.00878995433789954</v>
      </c>
      <c r="C88" s="78" t="n">
        <f aca="true">NORMINV(RAND(),0,1)</f>
        <v>-0.470353709492796</v>
      </c>
      <c r="D88" s="78" t="n">
        <f aca="true">NORMINV(RAND(),0,1)</f>
        <v>1.15758184804707</v>
      </c>
      <c r="E88" s="78" t="n">
        <f aca="true">RAND()</f>
        <v>0.485881201114355</v>
      </c>
      <c r="F88" s="78" t="n">
        <f aca="false">IF($F$3*$C$6&gt;E86,1,0)</f>
        <v>0</v>
      </c>
      <c r="G88" s="78" t="n">
        <f aca="false">EXP(($C$4*(LN($F$6)-LN(H87))-0.5*$C$5^2)*$C$6+($C$5*C88*$C$6^0.5)+($F$4+$F$5*D88)*F88)</f>
        <v>1.00802043628411</v>
      </c>
      <c r="H88" s="68" t="n">
        <f aca="false">G88*H87</f>
        <v>19.3386450893756</v>
      </c>
      <c r="I88" s="0"/>
    </row>
    <row r="89" customFormat="false" ht="12.75" hidden="false" customHeight="false" outlineLevel="0" collapsed="false">
      <c r="B89" s="79" t="n">
        <f aca="false">B88+$C$6</f>
        <v>0.00890410958904109</v>
      </c>
      <c r="C89" s="78" t="n">
        <f aca="true">NORMINV(RAND(),0,1)</f>
        <v>-0.655335245911298</v>
      </c>
      <c r="D89" s="78" t="n">
        <f aca="true">NORMINV(RAND(),0,1)</f>
        <v>-0.481036179088209</v>
      </c>
      <c r="E89" s="78" t="n">
        <f aca="true">RAND()</f>
        <v>0.154648106904047</v>
      </c>
      <c r="F89" s="78" t="n">
        <f aca="false">IF($F$3*$C$6&gt;E87,1,0)</f>
        <v>0</v>
      </c>
      <c r="G89" s="78" t="n">
        <f aca="false">EXP(($C$4*(LN($F$6)-LN(H88))-0.5*$C$5^2)*$C$6+($C$5*C89*$C$6^0.5)+($F$4+$F$5*D89)*F89)</f>
        <v>1.0055872266072</v>
      </c>
      <c r="H89" s="68" t="n">
        <f aca="false">G89*H88</f>
        <v>19.4466944817662</v>
      </c>
      <c r="I89" s="0"/>
    </row>
    <row r="90" customFormat="false" ht="12.75" hidden="false" customHeight="false" outlineLevel="0" collapsed="false">
      <c r="B90" s="79" t="n">
        <f aca="false">B89+$C$6</f>
        <v>0.00901826484018265</v>
      </c>
      <c r="C90" s="78" t="n">
        <f aca="true">NORMINV(RAND(),0,1)</f>
        <v>1.9663363102921</v>
      </c>
      <c r="D90" s="78" t="n">
        <f aca="true">NORMINV(RAND(),0,1)</f>
        <v>-0.184508206642887</v>
      </c>
      <c r="E90" s="78" t="n">
        <f aca="true">RAND()</f>
        <v>0.216760336061981</v>
      </c>
      <c r="F90" s="78" t="n">
        <f aca="false">IF($F$3*$C$6&gt;E88,1,0)</f>
        <v>0</v>
      </c>
      <c r="G90" s="78" t="n">
        <f aca="false">EXP(($C$4*(LN($F$6)-LN(H89))-0.5*$C$5^2)*$C$6+($C$5*C90*$C$6^0.5)+($F$4+$F$5*D90)*F90)</f>
        <v>1.01278388169346</v>
      </c>
      <c r="H90" s="68" t="n">
        <f aca="false">G90*H89</f>
        <v>19.69529872335</v>
      </c>
      <c r="I90" s="0"/>
    </row>
    <row r="91" customFormat="false" ht="12.75" hidden="false" customHeight="false" outlineLevel="0" collapsed="false">
      <c r="B91" s="79" t="n">
        <f aca="false">B90+$C$6</f>
        <v>0.0091324200913242</v>
      </c>
      <c r="C91" s="78" t="n">
        <f aca="true">NORMINV(RAND(),0,1)</f>
        <v>-1.95639861151711</v>
      </c>
      <c r="D91" s="78" t="n">
        <f aca="true">NORMINV(RAND(),0,1)</f>
        <v>1.12608499832272</v>
      </c>
      <c r="E91" s="78" t="n">
        <f aca="true">RAND()</f>
        <v>0.354874348226425</v>
      </c>
      <c r="F91" s="78" t="n">
        <f aca="false">IF($F$3*$C$6&gt;E89,1,0)</f>
        <v>0</v>
      </c>
      <c r="G91" s="78" t="n">
        <f aca="false">EXP(($C$4*(LN($F$6)-LN(H90))-0.5*$C$5^2)*$C$6+($C$5*C91*$C$6^0.5)+($F$4+$F$5*D91)*F91)</f>
        <v>0.997232940006536</v>
      </c>
      <c r="H91" s="68" t="n">
        <f aca="false">G91*H90</f>
        <v>19.6408006501933</v>
      </c>
      <c r="I91" s="0"/>
    </row>
    <row r="92" customFormat="false" ht="12.75" hidden="false" customHeight="false" outlineLevel="0" collapsed="false">
      <c r="B92" s="79" t="n">
        <f aca="false">B91+$C$6</f>
        <v>0.00924657534246575</v>
      </c>
      <c r="C92" s="78" t="n">
        <f aca="true">NORMINV(RAND(),0,1)</f>
        <v>0.199427599329422</v>
      </c>
      <c r="D92" s="78" t="n">
        <f aca="true">NORMINV(RAND(),0,1)</f>
        <v>-0.928920410508038</v>
      </c>
      <c r="E92" s="78" t="n">
        <f aca="true">RAND()</f>
        <v>0.769343791168773</v>
      </c>
      <c r="F92" s="78" t="n">
        <f aca="false">IF($F$3*$C$6&gt;E90,1,0)</f>
        <v>0</v>
      </c>
      <c r="G92" s="78" t="n">
        <f aca="false">EXP(($C$4*(LN($F$6)-LN(H91))-0.5*$C$5^2)*$C$6+($C$5*C92*$C$6^0.5)+($F$4+$F$5*D92)*F92)</f>
        <v>1.00478321033482</v>
      </c>
      <c r="H92" s="68" t="n">
        <f aca="false">G92*H91</f>
        <v>19.7347467308475</v>
      </c>
      <c r="I92" s="0"/>
    </row>
    <row r="93" customFormat="false" ht="12.75" hidden="false" customHeight="false" outlineLevel="0" collapsed="false">
      <c r="B93" s="79" t="n">
        <f aca="false">B92+$C$6</f>
        <v>0.00936073059360731</v>
      </c>
      <c r="C93" s="78" t="n">
        <f aca="true">NORMINV(RAND(),0,1)</f>
        <v>0.788698394951858</v>
      </c>
      <c r="D93" s="78" t="n">
        <f aca="true">NORMINV(RAND(),0,1)</f>
        <v>0.410352966136944</v>
      </c>
      <c r="E93" s="78" t="n">
        <f aca="true">RAND()</f>
        <v>0.432413525036843</v>
      </c>
      <c r="F93" s="78" t="n">
        <f aca="false">IF($F$3*$C$6&gt;E91,1,0)</f>
        <v>0</v>
      </c>
      <c r="G93" s="78" t="n">
        <f aca="false">EXP(($C$4*(LN($F$6)-LN(H92))-0.5*$C$5^2)*$C$6+($C$5*C93*$C$6^0.5)+($F$4+$F$5*D93)*F93)</f>
        <v>1.00558669307352</v>
      </c>
      <c r="H93" s="68" t="n">
        <f aca="false">G93*H92</f>
        <v>19.8449987037164</v>
      </c>
      <c r="I93" s="0"/>
    </row>
    <row r="94" customFormat="false" ht="12.75" hidden="false" customHeight="false" outlineLevel="0" collapsed="false">
      <c r="B94" s="79" t="n">
        <f aca="false">B93+$C$6</f>
        <v>0.00947488584474886</v>
      </c>
      <c r="C94" s="78" t="n">
        <f aca="true">NORMINV(RAND(),0,1)</f>
        <v>0.814743171819008</v>
      </c>
      <c r="D94" s="78" t="n">
        <f aca="true">NORMINV(RAND(),0,1)</f>
        <v>-0.544608722660241</v>
      </c>
      <c r="E94" s="78" t="n">
        <f aca="true">RAND()</f>
        <v>0.340427485208136</v>
      </c>
      <c r="F94" s="78" t="n">
        <f aca="false">IF($F$3*$C$6&gt;E92,1,0)</f>
        <v>0</v>
      </c>
      <c r="G94" s="78" t="n">
        <f aca="false">EXP(($C$4*(LN($F$6)-LN(H93))-0.5*$C$5^2)*$C$6+($C$5*C94*$C$6^0.5)+($F$4+$F$5*D94)*F94)</f>
        <v>1.004392293775</v>
      </c>
      <c r="H94" s="68" t="n">
        <f aca="false">G94*H93</f>
        <v>19.9321637679877</v>
      </c>
      <c r="I94" s="0"/>
    </row>
    <row r="95" customFormat="false" ht="12.75" hidden="false" customHeight="false" outlineLevel="0" collapsed="false">
      <c r="B95" s="79" t="n">
        <f aca="false">B94+$C$6</f>
        <v>0.00958904109589041</v>
      </c>
      <c r="C95" s="78" t="n">
        <f aca="true">NORMINV(RAND(),0,1)</f>
        <v>1.12242135545331</v>
      </c>
      <c r="D95" s="78" t="n">
        <f aca="true">NORMINV(RAND(),0,1)</f>
        <v>-2.27679239531877</v>
      </c>
      <c r="E95" s="78" t="n">
        <f aca="true">RAND()</f>
        <v>0.922479372683549</v>
      </c>
      <c r="F95" s="78" t="n">
        <f aca="false">IF($F$3*$C$6&gt;E93,1,0)</f>
        <v>0</v>
      </c>
      <c r="G95" s="78" t="n">
        <f aca="false">EXP(($C$4*(LN($F$6)-LN(H94))-0.5*$C$5^2)*$C$6+($C$5*C95*$C$6^0.5)+($F$4+$F$5*D95)*F95)</f>
        <v>1.00437782173529</v>
      </c>
      <c r="H95" s="68" t="n">
        <f aca="false">G95*H94</f>
        <v>20.0194232277625</v>
      </c>
      <c r="I95" s="0"/>
    </row>
    <row r="96" customFormat="false" ht="12.75" hidden="false" customHeight="false" outlineLevel="0" collapsed="false">
      <c r="B96" s="79" t="n">
        <f aca="false">B95+$C$6</f>
        <v>0.00970319634703197</v>
      </c>
      <c r="C96" s="78" t="n">
        <f aca="true">NORMINV(RAND(),0,1)</f>
        <v>0.0873675642578588</v>
      </c>
      <c r="D96" s="78" t="n">
        <f aca="true">NORMINV(RAND(),0,1)</f>
        <v>-0.575581920180396</v>
      </c>
      <c r="E96" s="78" t="n">
        <f aca="true">RAND()</f>
        <v>0.238258789379486</v>
      </c>
      <c r="F96" s="78" t="n">
        <f aca="false">IF($F$3*$C$6&gt;E94,1,0)</f>
        <v>0</v>
      </c>
      <c r="G96" s="78" t="n">
        <f aca="false">EXP(($C$4*(LN($F$6)-LN(H95))-0.5*$C$5^2)*$C$6+($C$5*C96*$C$6^0.5)+($F$4+$F$5*D96)*F96)</f>
        <v>1.00005328527315</v>
      </c>
      <c r="H96" s="68" t="n">
        <f aca="false">G96*H95</f>
        <v>20.0204899681976</v>
      </c>
      <c r="I96" s="0"/>
    </row>
    <row r="97" customFormat="false" ht="12.75" hidden="false" customHeight="false" outlineLevel="0" collapsed="false">
      <c r="B97" s="79" t="n">
        <f aca="false">B96+$C$6</f>
        <v>0.00981735159817352</v>
      </c>
      <c r="C97" s="78" t="n">
        <f aca="true">NORMINV(RAND(),0,1)</f>
        <v>0.63768583122343</v>
      </c>
      <c r="D97" s="78" t="n">
        <f aca="true">NORMINV(RAND(),0,1)</f>
        <v>0.396716969515088</v>
      </c>
      <c r="E97" s="78" t="n">
        <f aca="true">RAND()</f>
        <v>0.820633989131889</v>
      </c>
      <c r="F97" s="78" t="n">
        <f aca="false">IF($F$3*$C$6&gt;E95,1,0)</f>
        <v>0</v>
      </c>
      <c r="G97" s="78" t="n">
        <f aca="false">EXP(($C$4*(LN($F$6)-LN(H96))-0.5*$C$5^2)*$C$6+($C$5*C97*$C$6^0.5)+($F$4+$F$5*D97)*F97)</f>
        <v>1.00180668592952</v>
      </c>
      <c r="H97" s="68" t="n">
        <f aca="false">G97*H96</f>
        <v>20.0566607057252</v>
      </c>
      <c r="I97" s="0"/>
    </row>
    <row r="98" customFormat="false" ht="12.75" hidden="false" customHeight="false" outlineLevel="0" collapsed="false">
      <c r="B98" s="79" t="n">
        <f aca="false">B97+$C$6</f>
        <v>0.00993150684931507</v>
      </c>
      <c r="C98" s="78" t="n">
        <f aca="true">NORMINV(RAND(),0,1)</f>
        <v>-0.788344851298767</v>
      </c>
      <c r="D98" s="78" t="n">
        <f aca="true">NORMINV(RAND(),0,1)</f>
        <v>0.194466164043681</v>
      </c>
      <c r="E98" s="78" t="n">
        <f aca="true">RAND()</f>
        <v>0.760087249601304</v>
      </c>
      <c r="F98" s="78" t="n">
        <f aca="false">IF($F$3*$C$6&gt;E96,1,0)</f>
        <v>0</v>
      </c>
      <c r="G98" s="78" t="n">
        <f aca="false">EXP(($C$4*(LN($F$6)-LN(H97))-0.5*$C$5^2)*$C$6+($C$5*C98*$C$6^0.5)+($F$4+$F$5*D98)*F98)</f>
        <v>0.996827125271267</v>
      </c>
      <c r="H98" s="68" t="n">
        <f aca="false">G98*H97</f>
        <v>19.9930234338292</v>
      </c>
      <c r="I98" s="0"/>
    </row>
    <row r="99" customFormat="false" ht="12.75" hidden="false" customHeight="false" outlineLevel="0" collapsed="false">
      <c r="B99" s="79" t="n">
        <f aca="false">B98+$C$6</f>
        <v>0.0100456621004566</v>
      </c>
      <c r="C99" s="78" t="n">
        <f aca="true">NORMINV(RAND(),0,1)</f>
        <v>-1.74117756758035</v>
      </c>
      <c r="D99" s="78" t="n">
        <f aca="true">NORMINV(RAND(),0,1)</f>
        <v>0.0421761437004054</v>
      </c>
      <c r="E99" s="78" t="n">
        <f aca="true">RAND()</f>
        <v>0.867700431868878</v>
      </c>
      <c r="F99" s="78" t="n">
        <f aca="false">IF($F$3*$C$6&gt;E97,1,0)</f>
        <v>0</v>
      </c>
      <c r="G99" s="78" t="n">
        <f aca="false">EXP(($C$4*(LN($F$6)-LN(H98))-0.5*$C$5^2)*$C$6+($C$5*C99*$C$6^0.5)+($F$4+$F$5*D99)*F99)</f>
        <v>0.994508647858217</v>
      </c>
      <c r="H99" s="68" t="n">
        <f aca="false">G99*H98</f>
        <v>19.8832347017751</v>
      </c>
      <c r="I99" s="0"/>
    </row>
    <row r="100" customFormat="false" ht="12.75" hidden="false" customHeight="false" outlineLevel="0" collapsed="false">
      <c r="B100" s="79" t="n">
        <f aca="false">B99+$C$6</f>
        <v>0.0101598173515982</v>
      </c>
      <c r="C100" s="78" t="n">
        <f aca="true">NORMINV(RAND(),0,1)</f>
        <v>0.718748873063441</v>
      </c>
      <c r="D100" s="78" t="n">
        <f aca="true">NORMINV(RAND(),0,1)</f>
        <v>0.134476968591477</v>
      </c>
      <c r="E100" s="78" t="n">
        <f aca="true">RAND()</f>
        <v>0.544872289065385</v>
      </c>
      <c r="F100" s="78" t="n">
        <f aca="false">IF($F$3*$C$6&gt;E98,1,0)</f>
        <v>0</v>
      </c>
      <c r="G100" s="78" t="n">
        <f aca="false">EXP(($C$4*(LN($F$6)-LN(H99))-0.5*$C$5^2)*$C$6+($C$5*C100*$C$6^0.5)+($F$4+$F$5*D100)*F100)</f>
        <v>1.00364213145078</v>
      </c>
      <c r="H100" s="68" t="n">
        <f aca="false">G100*H99</f>
        <v>19.9556520562257</v>
      </c>
      <c r="I100" s="0"/>
    </row>
    <row r="101" customFormat="false" ht="12.75" hidden="false" customHeight="false" outlineLevel="0" collapsed="false">
      <c r="B101" s="79" t="n">
        <f aca="false">B100+$C$6</f>
        <v>0.0102739726027397</v>
      </c>
      <c r="C101" s="78" t="n">
        <f aca="true">NORMINV(RAND(),0,1)</f>
        <v>-0.947700978112591</v>
      </c>
      <c r="D101" s="78" t="n">
        <f aca="true">NORMINV(RAND(),0,1)</f>
        <v>-0.513446552565155</v>
      </c>
      <c r="E101" s="78" t="n">
        <f aca="true">RAND()</f>
        <v>0.332077613187986</v>
      </c>
      <c r="F101" s="78" t="n">
        <f aca="false">IF($F$3*$C$6&gt;E99,1,0)</f>
        <v>0</v>
      </c>
      <c r="G101" s="78" t="n">
        <f aca="false">EXP(($C$4*(LN($F$6)-LN(H100))-0.5*$C$5^2)*$C$6+($C$5*C101*$C$6^0.5)+($F$4+$F$5*D101)*F101)</f>
        <v>0.997467223530575</v>
      </c>
      <c r="H101" s="68" t="n">
        <f aca="false">G101*H100</f>
        <v>19.9051088502656</v>
      </c>
      <c r="I101" s="0"/>
    </row>
    <row r="102" customFormat="false" ht="12.75" hidden="false" customHeight="false" outlineLevel="0" collapsed="false">
      <c r="B102" s="79" t="n">
        <f aca="false">B101+$C$6</f>
        <v>0.0103881278538813</v>
      </c>
      <c r="C102" s="78" t="n">
        <f aca="true">NORMINV(RAND(),0,1)</f>
        <v>0.215233508601286</v>
      </c>
      <c r="D102" s="78" t="n">
        <f aca="true">NORMINV(RAND(),0,1)</f>
        <v>1.89366385513324</v>
      </c>
      <c r="E102" s="78" t="n">
        <f aca="true">RAND()</f>
        <v>0.804642463601562</v>
      </c>
      <c r="F102" s="78" t="n">
        <f aca="false">IF($F$3*$C$6&gt;E100,1,0)</f>
        <v>0</v>
      </c>
      <c r="G102" s="78" t="n">
        <f aca="false">EXP(($C$4*(LN($F$6)-LN(H101))-0.5*$C$5^2)*$C$6+($C$5*C102*$C$6^0.5)+($F$4+$F$5*D102)*F102)</f>
        <v>1.00177213036126</v>
      </c>
      <c r="H102" s="68" t="n">
        <f aca="false">G102*H101</f>
        <v>19.9403832980033</v>
      </c>
      <c r="I102" s="0"/>
    </row>
    <row r="103" customFormat="false" ht="12.75" hidden="false" customHeight="false" outlineLevel="0" collapsed="false">
      <c r="B103" s="79" t="n">
        <f aca="false">B102+$C$6</f>
        <v>0.0105022831050228</v>
      </c>
      <c r="C103" s="78" t="n">
        <f aca="true">NORMINV(RAND(),0,1)</f>
        <v>-0.293732219783187</v>
      </c>
      <c r="D103" s="78" t="n">
        <f aca="true">NORMINV(RAND(),0,1)</f>
        <v>0.760588876353759</v>
      </c>
      <c r="E103" s="78" t="n">
        <f aca="true">RAND()</f>
        <v>0.57710318041863</v>
      </c>
      <c r="F103" s="78" t="n">
        <f aca="false">IF($F$3*$C$6&gt;E101,1,0)</f>
        <v>0</v>
      </c>
      <c r="G103" s="78" t="n">
        <f aca="false">EXP(($C$4*(LN($F$6)-LN(H102))-0.5*$C$5^2)*$C$6+($C$5*C103*$C$6^0.5)+($F$4+$F$5*D103)*F103)</f>
        <v>0.999734969424863</v>
      </c>
      <c r="H103" s="68" t="n">
        <f aca="false">G103*H102</f>
        <v>19.9350984867494</v>
      </c>
      <c r="I103" s="0"/>
    </row>
    <row r="104" customFormat="false" ht="12.75" hidden="false" customHeight="false" outlineLevel="0" collapsed="false">
      <c r="B104" s="79" t="n">
        <f aca="false">B103+$C$6</f>
        <v>0.0106164383561644</v>
      </c>
      <c r="C104" s="78" t="n">
        <f aca="true">NORMINV(RAND(),0,1)</f>
        <v>-2.14122346743612</v>
      </c>
      <c r="D104" s="78" t="n">
        <f aca="true">NORMINV(RAND(),0,1)</f>
        <v>1.80755035151697</v>
      </c>
      <c r="E104" s="78" t="n">
        <f aca="true">RAND()</f>
        <v>0.699316065717016</v>
      </c>
      <c r="F104" s="78" t="n">
        <f aca="false">IF($F$3*$C$6&gt;E102,1,0)</f>
        <v>0</v>
      </c>
      <c r="G104" s="78" t="n">
        <f aca="false">EXP(($C$4*(LN($F$6)-LN(H103))-0.5*$C$5^2)*$C$6+($C$5*C104*$C$6^0.5)+($F$4+$F$5*D104)*F104)</f>
        <v>0.993892408451112</v>
      </c>
      <c r="H104" s="68" t="n">
        <f aca="false">G104*H103</f>
        <v>19.8133430477055</v>
      </c>
      <c r="I104" s="0"/>
    </row>
    <row r="105" customFormat="false" ht="12.75" hidden="false" customHeight="false" outlineLevel="0" collapsed="false">
      <c r="B105" s="79" t="n">
        <f aca="false">B104+$C$6</f>
        <v>0.0107305936073059</v>
      </c>
      <c r="C105" s="78" t="n">
        <f aca="true">NORMINV(RAND(),0,1)</f>
        <v>-1.53682886175278</v>
      </c>
      <c r="D105" s="78" t="n">
        <f aca="true">NORMINV(RAND(),0,1)</f>
        <v>-0.675485583713963</v>
      </c>
      <c r="E105" s="78" t="n">
        <f aca="true">RAND()</f>
        <v>0.796315510508256</v>
      </c>
      <c r="F105" s="78" t="n">
        <f aca="false">IF($F$3*$C$6&gt;E103,1,0)</f>
        <v>0</v>
      </c>
      <c r="G105" s="78" t="n">
        <f aca="false">EXP(($C$4*(LN($F$6)-LN(H104))-0.5*$C$5^2)*$C$6+($C$5*C105*$C$6^0.5)+($F$4+$F$5*D105)*F105)</f>
        <v>0.99721354157272</v>
      </c>
      <c r="H105" s="68" t="n">
        <f aca="false">G105*H104</f>
        <v>19.7581339909976</v>
      </c>
      <c r="I105" s="0"/>
    </row>
    <row r="106" customFormat="false" ht="12.75" hidden="false" customHeight="false" outlineLevel="0" collapsed="false">
      <c r="B106" s="79" t="n">
        <f aca="false">B105+$C$6</f>
        <v>0.0108447488584475</v>
      </c>
      <c r="C106" s="78" t="n">
        <f aca="true">NORMINV(RAND(),0,1)</f>
        <v>-0.419588773302138</v>
      </c>
      <c r="D106" s="78" t="n">
        <f aca="true">NORMINV(RAND(),0,1)</f>
        <v>0.427317624188355</v>
      </c>
      <c r="E106" s="78" t="n">
        <f aca="true">RAND()</f>
        <v>0.0723710353668636</v>
      </c>
      <c r="F106" s="78" t="n">
        <f aca="false">IF($F$3*$C$6&gt;E104,1,0)</f>
        <v>0</v>
      </c>
      <c r="G106" s="78" t="n">
        <f aca="false">EXP(($C$4*(LN($F$6)-LN(H105))-0.5*$C$5^2)*$C$6+($C$5*C106*$C$6^0.5)+($F$4+$F$5*D106)*F106)</f>
        <v>1.0014288316213</v>
      </c>
      <c r="H106" s="68" t="n">
        <f aca="false">G106*H105</f>
        <v>19.7863650376218</v>
      </c>
      <c r="I106" s="0"/>
    </row>
    <row r="107" customFormat="false" ht="12.75" hidden="false" customHeight="false" outlineLevel="0" collapsed="false">
      <c r="B107" s="79" t="n">
        <f aca="false">B106+$C$6</f>
        <v>0.0109589041095891</v>
      </c>
      <c r="C107" s="78" t="n">
        <f aca="true">NORMINV(RAND(),0,1)</f>
        <v>0.49335859088467</v>
      </c>
      <c r="D107" s="78" t="n">
        <f aca="true">NORMINV(RAND(),0,1)</f>
        <v>-0.820895703455821</v>
      </c>
      <c r="E107" s="78" t="n">
        <f aca="true">RAND()</f>
        <v>0.0743197083180561</v>
      </c>
      <c r="F107" s="78" t="n">
        <f aca="false">IF($F$3*$C$6&gt;E105,1,0)</f>
        <v>0</v>
      </c>
      <c r="G107" s="78" t="n">
        <f aca="false">EXP(($C$4*(LN($F$6)-LN(H106))-0.5*$C$5^2)*$C$6+($C$5*C107*$C$6^0.5)+($F$4+$F$5*D107)*F107)</f>
        <v>1.00403622476102</v>
      </c>
      <c r="H107" s="68" t="n">
        <f aca="false">G107*H106</f>
        <v>19.8662272541173</v>
      </c>
      <c r="I107" s="0"/>
    </row>
    <row r="108" customFormat="false" ht="12.75" hidden="false" customHeight="false" outlineLevel="0" collapsed="false">
      <c r="B108" s="79" t="n">
        <f aca="false">B107+$C$6</f>
        <v>0.0110730593607306</v>
      </c>
      <c r="C108" s="78" t="n">
        <f aca="true">NORMINV(RAND(),0,1)</f>
        <v>1.02352203550551</v>
      </c>
      <c r="D108" s="78" t="n">
        <f aca="true">NORMINV(RAND(),0,1)</f>
        <v>-1.71331988697204</v>
      </c>
      <c r="E108" s="78" t="n">
        <f aca="true">RAND()</f>
        <v>0.973017480684774</v>
      </c>
      <c r="F108" s="78" t="n">
        <f aca="false">IF($F$3*$C$6&gt;E106,1,0)</f>
        <v>0</v>
      </c>
      <c r="G108" s="78" t="n">
        <f aca="false">EXP(($C$4*(LN($F$6)-LN(H107))-0.5*$C$5^2)*$C$6+($C$5*C108*$C$6^0.5)+($F$4+$F$5*D108)*F108)</f>
        <v>1.00481935410805</v>
      </c>
      <c r="H108" s="68" t="n">
        <f aca="false">G108*H107</f>
        <v>19.9619696380458</v>
      </c>
      <c r="I108" s="0"/>
    </row>
    <row r="109" customFormat="false" ht="12.75" hidden="false" customHeight="false" outlineLevel="0" collapsed="false">
      <c r="B109" s="79" t="n">
        <f aca="false">B108+$C$6</f>
        <v>0.0111872146118722</v>
      </c>
      <c r="C109" s="78" t="n">
        <f aca="true">NORMINV(RAND(),0,1)</f>
        <v>-1.09664486867685</v>
      </c>
      <c r="D109" s="78" t="n">
        <f aca="true">NORMINV(RAND(),0,1)</f>
        <v>0.387736206724286</v>
      </c>
      <c r="E109" s="78" t="n">
        <f aca="true">RAND()</f>
        <v>0.871039765444806</v>
      </c>
      <c r="F109" s="78" t="n">
        <f aca="false">IF($F$3*$C$6&gt;E107,1,0)</f>
        <v>0</v>
      </c>
      <c r="G109" s="78" t="n">
        <f aca="false">EXP(($C$4*(LN($F$6)-LN(H108))-0.5*$C$5^2)*$C$6+($C$5*C109*$C$6^0.5)+($F$4+$F$5*D109)*F109)</f>
        <v>0.996919088636053</v>
      </c>
      <c r="H109" s="68" t="n">
        <f aca="false">G109*H108</f>
        <v>19.9004685789412</v>
      </c>
      <c r="I109" s="0"/>
    </row>
    <row r="110" customFormat="false" ht="12.75" hidden="false" customHeight="false" outlineLevel="0" collapsed="false">
      <c r="B110" s="79" t="n">
        <f aca="false">B109+$C$6</f>
        <v>0.0113013698630137</v>
      </c>
      <c r="C110" s="78" t="n">
        <f aca="true">NORMINV(RAND(),0,1)</f>
        <v>1.30164656081417</v>
      </c>
      <c r="D110" s="78" t="n">
        <f aca="true">NORMINV(RAND(),0,1)</f>
        <v>-0.790584393919982</v>
      </c>
      <c r="E110" s="78" t="n">
        <f aca="true">RAND()</f>
        <v>0.0162781549814445</v>
      </c>
      <c r="F110" s="78" t="n">
        <f aca="false">IF($F$3*$C$6&gt;E108,1,0)</f>
        <v>0</v>
      </c>
      <c r="G110" s="78" t="n">
        <f aca="false">EXP(($C$4*(LN($F$6)-LN(H109))-0.5*$C$5^2)*$C$6+($C$5*C110*$C$6^0.5)+($F$4+$F$5*D110)*F110)</f>
        <v>1.00532017791391</v>
      </c>
      <c r="H110" s="68" t="n">
        <f aca="false">G110*H109</f>
        <v>20.0063426123513</v>
      </c>
      <c r="I110" s="0"/>
    </row>
    <row r="111" customFormat="false" ht="12.75" hidden="false" customHeight="false" outlineLevel="0" collapsed="false">
      <c r="B111" s="79" t="n">
        <f aca="false">B110+$C$6</f>
        <v>0.0114155251141553</v>
      </c>
      <c r="C111" s="78" t="n">
        <f aca="true">NORMINV(RAND(),0,1)</f>
        <v>-0.160910273522487</v>
      </c>
      <c r="D111" s="78" t="n">
        <f aca="true">NORMINV(RAND(),0,1)</f>
        <v>-1.52760870758254</v>
      </c>
      <c r="E111" s="78" t="n">
        <f aca="true">RAND()</f>
        <v>0.302091594006294</v>
      </c>
      <c r="F111" s="78" t="n">
        <f aca="false">IF($F$3*$C$6&gt;E109,1,0)</f>
        <v>0</v>
      </c>
      <c r="G111" s="78" t="n">
        <f aca="false">EXP(($C$4*(LN($F$6)-LN(H110))-0.5*$C$5^2)*$C$6+($C$5*C111*$C$6^0.5)+($F$4+$F$5*D111)*F111)</f>
        <v>0.999406879891795</v>
      </c>
      <c r="H111" s="68" t="n">
        <f aca="false">G111*H110</f>
        <v>19.9944764482563</v>
      </c>
      <c r="I111" s="0"/>
    </row>
    <row r="112" customFormat="false" ht="12.75" hidden="false" customHeight="false" outlineLevel="0" collapsed="false">
      <c r="B112" s="79" t="n">
        <f aca="false">B111+$C$6</f>
        <v>0.0115296803652968</v>
      </c>
      <c r="C112" s="78" t="n">
        <f aca="true">NORMINV(RAND(),0,1)</f>
        <v>1.32676243036543</v>
      </c>
      <c r="D112" s="78" t="n">
        <f aca="true">NORMINV(RAND(),0,1)</f>
        <v>0.0604743295521459</v>
      </c>
      <c r="E112" s="78" t="n">
        <f aca="true">RAND()</f>
        <v>0.698619171741397</v>
      </c>
      <c r="F112" s="78" t="n">
        <f aca="false">IF($F$3*$C$6&gt;E110,1,0)</f>
        <v>1</v>
      </c>
      <c r="G112" s="78" t="n">
        <f aca="false">EXP(($C$4*(LN($F$6)-LN(H111))-0.5*$C$5^2)*$C$6+($C$5*C112*$C$6^0.5)+($F$4+$F$5*D112)*F112)</f>
        <v>1.07991226110662</v>
      </c>
      <c r="H112" s="68" t="n">
        <f aca="false">G112*H111</f>
        <v>21.5922802708795</v>
      </c>
      <c r="I112" s="0"/>
    </row>
    <row r="113" customFormat="false" ht="12.75" hidden="false" customHeight="false" outlineLevel="0" collapsed="false">
      <c r="B113" s="79" t="n">
        <f aca="false">B112+$C$6</f>
        <v>0.0116438356164384</v>
      </c>
      <c r="C113" s="78" t="n">
        <f aca="true">NORMINV(RAND(),0,1)</f>
        <v>-0.418266010008416</v>
      </c>
      <c r="D113" s="78" t="n">
        <f aca="true">NORMINV(RAND(),0,1)</f>
        <v>-0.974890754872778</v>
      </c>
      <c r="E113" s="78" t="n">
        <f aca="true">RAND()</f>
        <v>0.994396942665299</v>
      </c>
      <c r="F113" s="78" t="n">
        <f aca="false">IF($F$3*$C$6&gt;E111,1,0)</f>
        <v>0</v>
      </c>
      <c r="G113" s="78" t="n">
        <f aca="false">EXP(($C$4*(LN($F$6)-LN(H112))-0.5*$C$5^2)*$C$6+($C$5*C113*$C$6^0.5)+($F$4+$F$5*D113)*F113)</f>
        <v>0.981341065094918</v>
      </c>
      <c r="H113" s="68" t="n">
        <f aca="false">G113*H112</f>
        <v>21.1893913188529</v>
      </c>
      <c r="I113" s="0"/>
    </row>
    <row r="114" customFormat="false" ht="12.75" hidden="false" customHeight="false" outlineLevel="0" collapsed="false">
      <c r="B114" s="79" t="n">
        <f aca="false">B113+$C$6</f>
        <v>0.0117579908675799</v>
      </c>
      <c r="C114" s="78" t="n">
        <f aca="true">NORMINV(RAND(),0,1)</f>
        <v>0.569109510954513</v>
      </c>
      <c r="D114" s="78" t="n">
        <f aca="true">NORMINV(RAND(),0,1)</f>
        <v>0.855381993106885</v>
      </c>
      <c r="E114" s="78" t="n">
        <f aca="true">RAND()</f>
        <v>0.247955704118607</v>
      </c>
      <c r="F114" s="78" t="n">
        <f aca="false">IF($F$3*$C$6&gt;E112,1,0)</f>
        <v>0</v>
      </c>
      <c r="G114" s="78" t="n">
        <f aca="false">EXP(($C$4*(LN($F$6)-LN(H113))-0.5*$C$5^2)*$C$6+($C$5*C114*$C$6^0.5)+($F$4+$F$5*D114)*F114)</f>
        <v>0.988694300793471</v>
      </c>
      <c r="H114" s="68" t="n">
        <f aca="false">G114*H113</f>
        <v>20.9498304342325</v>
      </c>
      <c r="I114" s="0"/>
    </row>
    <row r="115" customFormat="false" ht="12.75" hidden="false" customHeight="false" outlineLevel="0" collapsed="false">
      <c r="B115" s="79" t="n">
        <f aca="false">B114+$C$6</f>
        <v>0.0118721461187215</v>
      </c>
      <c r="C115" s="78" t="n">
        <f aca="true">NORMINV(RAND(),0,1)</f>
        <v>-1.91183467921194</v>
      </c>
      <c r="D115" s="78" t="n">
        <f aca="true">NORMINV(RAND(),0,1)</f>
        <v>0.333797739319687</v>
      </c>
      <c r="E115" s="78" t="n">
        <f aca="true">RAND()</f>
        <v>0.621789442488707</v>
      </c>
      <c r="F115" s="78" t="n">
        <f aca="false">IF($F$3*$C$6&gt;E113,1,0)</f>
        <v>0</v>
      </c>
      <c r="G115" s="78" t="n">
        <f aca="false">EXP(($C$4*(LN($F$6)-LN(H114))-0.5*$C$5^2)*$C$6+($C$5*C115*$C$6^0.5)+($F$4+$F$5*D115)*F115)</f>
        <v>0.983412746557549</v>
      </c>
      <c r="H115" s="68" t="n">
        <f aca="false">G115*H114</f>
        <v>20.6023302872435</v>
      </c>
      <c r="I115" s="0"/>
    </row>
    <row r="116" customFormat="false" ht="12.75" hidden="false" customHeight="false" outlineLevel="0" collapsed="false">
      <c r="B116" s="79" t="n">
        <f aca="false">B115+$C$6</f>
        <v>0.011986301369863</v>
      </c>
      <c r="C116" s="78" t="n">
        <f aca="true">NORMINV(RAND(),0,1)</f>
        <v>-1.07129750435936</v>
      </c>
      <c r="D116" s="78" t="n">
        <f aca="true">NORMINV(RAND(),0,1)</f>
        <v>1.04604672239276</v>
      </c>
      <c r="E116" s="78" t="n">
        <f aca="true">RAND()</f>
        <v>0.426219834364539</v>
      </c>
      <c r="F116" s="78" t="n">
        <f aca="false">IF($F$3*$C$6&gt;E114,1,0)</f>
        <v>0</v>
      </c>
      <c r="G116" s="78" t="n">
        <f aca="false">EXP(($C$4*(LN($F$6)-LN(H115))-0.5*$C$5^2)*$C$6+($C$5*C116*$C$6^0.5)+($F$4+$F$5*D116)*F116)</f>
        <v>0.989838598312349</v>
      </c>
      <c r="H116" s="68" t="n">
        <f aca="false">G116*H115</f>
        <v>20.3929817334931</v>
      </c>
      <c r="I116" s="0"/>
    </row>
    <row r="117" customFormat="false" ht="12.75" hidden="false" customHeight="false" outlineLevel="0" collapsed="false">
      <c r="B117" s="79" t="n">
        <f aca="false">B116+$C$6</f>
        <v>0.0121004566210046</v>
      </c>
      <c r="C117" s="78" t="n">
        <f aca="true">NORMINV(RAND(),0,1)</f>
        <v>1.31491213208028</v>
      </c>
      <c r="D117" s="78" t="n">
        <f aca="true">NORMINV(RAND(),0,1)</f>
        <v>-0.96806339672848</v>
      </c>
      <c r="E117" s="78" t="n">
        <f aca="true">RAND()</f>
        <v>0.262168603511534</v>
      </c>
      <c r="F117" s="78" t="n">
        <f aca="false">IF($F$3*$C$6&gt;E115,1,0)</f>
        <v>0</v>
      </c>
      <c r="G117" s="78" t="n">
        <f aca="false">EXP(($C$4*(LN($F$6)-LN(H116))-0.5*$C$5^2)*$C$6+($C$5*C117*$C$6^0.5)+($F$4+$F$5*D117)*F117)</f>
        <v>0.999766995050411</v>
      </c>
      <c r="H117" s="68" t="n">
        <f aca="false">G117*H116</f>
        <v>20.3882300678124</v>
      </c>
      <c r="I117" s="0"/>
    </row>
    <row r="118" customFormat="false" ht="12.75" hidden="false" customHeight="false" outlineLevel="0" collapsed="false">
      <c r="B118" s="79" t="n">
        <f aca="false">B117+$C$6</f>
        <v>0.0122146118721461</v>
      </c>
      <c r="C118" s="78" t="n">
        <f aca="true">NORMINV(RAND(),0,1)</f>
        <v>-0.428133687441725</v>
      </c>
      <c r="D118" s="78" t="n">
        <f aca="true">NORMINV(RAND(),0,1)</f>
        <v>-0.981833913396007</v>
      </c>
      <c r="E118" s="78" t="n">
        <f aca="true">RAND()</f>
        <v>0.149394554336283</v>
      </c>
      <c r="F118" s="78" t="n">
        <f aca="false">IF($F$3*$C$6&gt;E116,1,0)</f>
        <v>0</v>
      </c>
      <c r="G118" s="78" t="n">
        <f aca="false">EXP(($C$4*(LN($F$6)-LN(H117))-0.5*$C$5^2)*$C$6+($C$5*C118*$C$6^0.5)+($F$4+$F$5*D118)*F118)</f>
        <v>0.994249776333759</v>
      </c>
      <c r="H118" s="68" t="n">
        <f aca="false">G118*H117</f>
        <v>20.2709931847637</v>
      </c>
      <c r="I118" s="0"/>
    </row>
    <row r="119" customFormat="false" ht="12.75" hidden="false" customHeight="false" outlineLevel="0" collapsed="false">
      <c r="B119" s="79" t="n">
        <f aca="false">B118+$C$6</f>
        <v>0.0123287671232877</v>
      </c>
      <c r="C119" s="78" t="n">
        <f aca="true">NORMINV(RAND(),0,1)</f>
        <v>2.90808794828849</v>
      </c>
      <c r="D119" s="78" t="n">
        <f aca="true">NORMINV(RAND(),0,1)</f>
        <v>0.687834864895895</v>
      </c>
      <c r="E119" s="78" t="n">
        <f aca="true">RAND()</f>
        <v>0.833121137351453</v>
      </c>
      <c r="F119" s="78" t="n">
        <f aca="false">IF($F$3*$C$6&gt;E117,1,0)</f>
        <v>0</v>
      </c>
      <c r="G119" s="78" t="n">
        <f aca="false">EXP(($C$4*(LN($F$6)-LN(H118))-0.5*$C$5^2)*$C$6+($C$5*C119*$C$6^0.5)+($F$4+$F$5*D119)*F119)</f>
        <v>1.00626294035627</v>
      </c>
      <c r="H119" s="68" t="n">
        <f aca="false">G119*H118</f>
        <v>20.3979492060422</v>
      </c>
      <c r="I119" s="0"/>
    </row>
    <row r="120" customFormat="false" ht="12.75" hidden="false" customHeight="false" outlineLevel="0" collapsed="false">
      <c r="B120" s="79" t="n">
        <f aca="false">B119+$C$6</f>
        <v>0.0124429223744292</v>
      </c>
      <c r="C120" s="78" t="n">
        <f aca="true">NORMINV(RAND(),0,1)</f>
        <v>0.901544621397938</v>
      </c>
      <c r="D120" s="78" t="n">
        <f aca="true">NORMINV(RAND(),0,1)</f>
        <v>-1.25898961565258</v>
      </c>
      <c r="E120" s="78" t="n">
        <f aca="true">RAND()</f>
        <v>0.969794047911765</v>
      </c>
      <c r="F120" s="78" t="n">
        <f aca="false">IF($F$3*$C$6&gt;E118,1,0)</f>
        <v>0</v>
      </c>
      <c r="G120" s="78" t="n">
        <f aca="false">EXP(($C$4*(LN($F$6)-LN(H119))-0.5*$C$5^2)*$C$6+($C$5*C120*$C$6^0.5)+($F$4+$F$5*D120)*F120)</f>
        <v>0.998387693822449</v>
      </c>
      <c r="H120" s="68" t="n">
        <f aca="false">G120*H119</f>
        <v>20.3650614665279</v>
      </c>
      <c r="I120" s="0"/>
    </row>
    <row r="121" customFormat="false" ht="12.75" hidden="false" customHeight="false" outlineLevel="0" collapsed="false">
      <c r="B121" s="79" t="n">
        <f aca="false">B120+$C$6</f>
        <v>0.0125570776255708</v>
      </c>
      <c r="C121" s="78" t="n">
        <f aca="true">NORMINV(RAND(),0,1)</f>
        <v>-0.39360307982248</v>
      </c>
      <c r="D121" s="78" t="n">
        <f aca="true">NORMINV(RAND(),0,1)</f>
        <v>0.220340456242807</v>
      </c>
      <c r="E121" s="78" t="n">
        <f aca="true">RAND()</f>
        <v>0.76970112590111</v>
      </c>
      <c r="F121" s="78" t="n">
        <f aca="false">IF($F$3*$C$6&gt;E119,1,0)</f>
        <v>0</v>
      </c>
      <c r="G121" s="78" t="n">
        <f aca="false">EXP(($C$4*(LN($F$6)-LN(H120))-0.5*$C$5^2)*$C$6+($C$5*C121*$C$6^0.5)+($F$4+$F$5*D121)*F121)</f>
        <v>0.99461798947619</v>
      </c>
      <c r="H121" s="68" t="n">
        <f aca="false">G121*H120</f>
        <v>20.255456491397</v>
      </c>
      <c r="I121" s="0"/>
    </row>
    <row r="122" customFormat="false" ht="12.75" hidden="false" customHeight="false" outlineLevel="0" collapsed="false">
      <c r="B122" s="79" t="n">
        <f aca="false">B121+$C$6</f>
        <v>0.0126712328767124</v>
      </c>
      <c r="C122" s="78" t="n">
        <f aca="true">NORMINV(RAND(),0,1)</f>
        <v>-2.0272414085995</v>
      </c>
      <c r="D122" s="78" t="n">
        <f aca="true">NORMINV(RAND(),0,1)</f>
        <v>0.0468085785076687</v>
      </c>
      <c r="E122" s="78" t="n">
        <f aca="true">RAND()</f>
        <v>0.717503224699581</v>
      </c>
      <c r="F122" s="78" t="n">
        <f aca="false">IF($F$3*$C$6&gt;E120,1,0)</f>
        <v>0</v>
      </c>
      <c r="G122" s="78" t="n">
        <f aca="false">EXP(($C$4*(LN($F$6)-LN(H121))-0.5*$C$5^2)*$C$6+($C$5*C122*$C$6^0.5)+($F$4+$F$5*D122)*F122)</f>
        <v>0.990643284213451</v>
      </c>
      <c r="H122" s="68" t="n">
        <f aca="false">G122*H121</f>
        <v>20.0659319418802</v>
      </c>
      <c r="I122" s="0"/>
    </row>
    <row r="123" customFormat="false" ht="12.75" hidden="false" customHeight="false" outlineLevel="0" collapsed="false">
      <c r="B123" s="79" t="n">
        <f aca="false">B122+$C$6</f>
        <v>0.0127853881278539</v>
      </c>
      <c r="C123" s="78" t="n">
        <f aca="true">NORMINV(RAND(),0,1)</f>
        <v>1.05909981525598</v>
      </c>
      <c r="D123" s="78" t="n">
        <f aca="true">NORMINV(RAND(),0,1)</f>
        <v>-0.101195110613819</v>
      </c>
      <c r="E123" s="78" t="n">
        <f aca="true">RAND()</f>
        <v>0.410577546159383</v>
      </c>
      <c r="F123" s="78" t="n">
        <f aca="false">IF($F$3*$C$6&gt;E121,1,0)</f>
        <v>0</v>
      </c>
      <c r="G123" s="78" t="n">
        <f aca="false">EXP(($C$4*(LN($F$6)-LN(H122))-0.5*$C$5^2)*$C$6+($C$5*C123*$C$6^0.5)+($F$4+$F$5*D123)*F123)</f>
        <v>1.0026416729165</v>
      </c>
      <c r="H123" s="68" t="n">
        <f aca="false">G123*H122</f>
        <v>20.1189395708353</v>
      </c>
      <c r="I123" s="0"/>
    </row>
    <row r="124" customFormat="false" ht="12.75" hidden="false" customHeight="false" outlineLevel="0" collapsed="false">
      <c r="B124" s="79" t="n">
        <f aca="false">B123+$C$6</f>
        <v>0.0128995433789955</v>
      </c>
      <c r="C124" s="78" t="n">
        <f aca="true">NORMINV(RAND(),0,1)</f>
        <v>1.13707921881404</v>
      </c>
      <c r="D124" s="78" t="n">
        <f aca="true">NORMINV(RAND(),0,1)</f>
        <v>-0.497038689719897</v>
      </c>
      <c r="E124" s="78" t="n">
        <f aca="true">RAND()</f>
        <v>0.990501502142078</v>
      </c>
      <c r="F124" s="78" t="n">
        <f aca="false">IF($F$3*$C$6&gt;E122,1,0)</f>
        <v>0</v>
      </c>
      <c r="G124" s="78" t="n">
        <f aca="false">EXP(($C$4*(LN($F$6)-LN(H123))-0.5*$C$5^2)*$C$6+($C$5*C124*$C$6^0.5)+($F$4+$F$5*D124)*F124)</f>
        <v>1.00228842552403</v>
      </c>
      <c r="H124" s="68" t="n">
        <f aca="false">G124*H123</f>
        <v>20.1649802656657</v>
      </c>
      <c r="I124" s="0"/>
    </row>
    <row r="125" customFormat="false" ht="12.75" hidden="false" customHeight="false" outlineLevel="0" collapsed="false">
      <c r="B125" s="79" t="n">
        <f aca="false">B124+$C$6</f>
        <v>0.013013698630137</v>
      </c>
      <c r="C125" s="78" t="n">
        <f aca="true">NORMINV(RAND(),0,1)</f>
        <v>0.474552883661426</v>
      </c>
      <c r="D125" s="78" t="n">
        <f aca="true">NORMINV(RAND(),0,1)</f>
        <v>0.0747222998030231</v>
      </c>
      <c r="E125" s="78" t="n">
        <f aca="true">RAND()</f>
        <v>0.766605846136968</v>
      </c>
      <c r="F125" s="78" t="n">
        <f aca="false">IF($F$3*$C$6&gt;E123,1,0)</f>
        <v>0</v>
      </c>
      <c r="G125" s="78" t="n">
        <f aca="false">EXP(($C$4*(LN($F$6)-LN(H124))-0.5*$C$5^2)*$C$6+($C$5*C125*$C$6^0.5)+($F$4+$F$5*D125)*F125)</f>
        <v>0.99964040286872</v>
      </c>
      <c r="H125" s="68" t="n">
        <f aca="false">G125*H124</f>
        <v>20.1577289966099</v>
      </c>
      <c r="I125" s="0"/>
    </row>
    <row r="126" customFormat="false" ht="12.75" hidden="false" customHeight="false" outlineLevel="0" collapsed="false">
      <c r="B126" s="79" t="n">
        <f aca="false">B125+$C$6</f>
        <v>0.0131278538812786</v>
      </c>
      <c r="C126" s="78" t="n">
        <f aca="true">NORMINV(RAND(),0,1)</f>
        <v>0.553721473171373</v>
      </c>
      <c r="D126" s="78" t="n">
        <f aca="true">NORMINV(RAND(),0,1)</f>
        <v>1.13969918618645</v>
      </c>
      <c r="E126" s="78" t="n">
        <f aca="true">RAND()</f>
        <v>0.150406777671016</v>
      </c>
      <c r="F126" s="78" t="n">
        <f aca="false">IF($F$3*$C$6&gt;E124,1,0)</f>
        <v>0</v>
      </c>
      <c r="G126" s="78" t="n">
        <f aca="false">EXP(($C$4*(LN($F$6)-LN(H125))-0.5*$C$5^2)*$C$6+($C$5*C126*$C$6^0.5)+($F$4+$F$5*D126)*F126)</f>
        <v>0.999976212430405</v>
      </c>
      <c r="H126" s="68" t="n">
        <f aca="false">G126*H125</f>
        <v>20.1572494932285</v>
      </c>
      <c r="I126" s="0"/>
    </row>
    <row r="127" customFormat="false" ht="12.75" hidden="false" customHeight="false" outlineLevel="0" collapsed="false">
      <c r="B127" s="79" t="n">
        <f aca="false">B126+$C$6</f>
        <v>0.0132420091324201</v>
      </c>
      <c r="C127" s="78" t="n">
        <f aca="true">NORMINV(RAND(),0,1)</f>
        <v>1.7773234933474</v>
      </c>
      <c r="D127" s="78" t="n">
        <f aca="true">NORMINV(RAND(),0,1)</f>
        <v>-2.32902153857661</v>
      </c>
      <c r="E127" s="78" t="n">
        <f aca="true">RAND()</f>
        <v>0.596552788823213</v>
      </c>
      <c r="F127" s="78" t="n">
        <f aca="false">IF($F$3*$C$6&gt;E125,1,0)</f>
        <v>0</v>
      </c>
      <c r="G127" s="78" t="n">
        <f aca="false">EXP(($C$4*(LN($F$6)-LN(H126))-0.5*$C$5^2)*$C$6+($C$5*C127*$C$6^0.5)+($F$4+$F$5*D127)*F127)</f>
        <v>1.00391128860048</v>
      </c>
      <c r="H127" s="68" t="n">
        <f aca="false">G127*H126</f>
        <v>20.2360903133883</v>
      </c>
      <c r="I127" s="0"/>
    </row>
    <row r="128" customFormat="false" ht="12.75" hidden="false" customHeight="false" outlineLevel="0" collapsed="false">
      <c r="B128" s="79" t="n">
        <f aca="false">B127+$C$6</f>
        <v>0.0133561643835617</v>
      </c>
      <c r="C128" s="78" t="n">
        <f aca="true">NORMINV(RAND(),0,1)</f>
        <v>-0.65504538680146</v>
      </c>
      <c r="D128" s="78" t="n">
        <f aca="true">NORMINV(RAND(),0,1)</f>
        <v>0.124565393116962</v>
      </c>
      <c r="E128" s="78" t="n">
        <f aca="true">RAND()</f>
        <v>0.822258756053089</v>
      </c>
      <c r="F128" s="78" t="n">
        <f aca="false">IF($F$3*$C$6&gt;E126,1,0)</f>
        <v>0</v>
      </c>
      <c r="G128" s="78" t="n">
        <f aca="false">EXP(($C$4*(LN($F$6)-LN(H127))-0.5*$C$5^2)*$C$6+($C$5*C128*$C$6^0.5)+($F$4+$F$5*D128)*F128)</f>
        <v>0.995227357115322</v>
      </c>
      <c r="H128" s="68" t="n">
        <f aca="false">G128*H127</f>
        <v>20.1395106809404</v>
      </c>
      <c r="I128" s="0"/>
    </row>
    <row r="129" customFormat="false" ht="12.75" hidden="false" customHeight="false" outlineLevel="0" collapsed="false">
      <c r="B129" s="79" t="n">
        <f aca="false">B128+$C$6</f>
        <v>0.0134703196347032</v>
      </c>
      <c r="C129" s="78" t="n">
        <f aca="true">NORMINV(RAND(),0,1)</f>
        <v>0.300843179375641</v>
      </c>
      <c r="D129" s="78" t="n">
        <f aca="true">NORMINV(RAND(),0,1)</f>
        <v>-0.0461524960624529</v>
      </c>
      <c r="E129" s="78" t="n">
        <f aca="true">RAND()</f>
        <v>0.957024418192726</v>
      </c>
      <c r="F129" s="78" t="n">
        <f aca="false">IF($F$3*$C$6&gt;E127,1,0)</f>
        <v>0</v>
      </c>
      <c r="G129" s="78" t="n">
        <f aca="false">EXP(($C$4*(LN($F$6)-LN(H128))-0.5*$C$5^2)*$C$6+($C$5*C129*$C$6^0.5)+($F$4+$F$5*D129)*F129)</f>
        <v>0.999372295092584</v>
      </c>
      <c r="H129" s="68" t="n">
        <f aca="false">G129*H128</f>
        <v>20.126869011253</v>
      </c>
      <c r="I129" s="0"/>
    </row>
    <row r="130" customFormat="false" ht="12.75" hidden="false" customHeight="false" outlineLevel="0" collapsed="false">
      <c r="B130" s="79" t="n">
        <f aca="false">B129+$C$6</f>
        <v>0.0135844748858448</v>
      </c>
      <c r="C130" s="78" t="n">
        <f aca="true">NORMINV(RAND(),0,1)</f>
        <v>-0.621319956875109</v>
      </c>
      <c r="D130" s="78" t="n">
        <f aca="true">NORMINV(RAND(),0,1)</f>
        <v>-0.776755870216467</v>
      </c>
      <c r="E130" s="78" t="n">
        <f aca="true">RAND()</f>
        <v>0.210948559609798</v>
      </c>
      <c r="F130" s="78" t="n">
        <f aca="false">IF($F$3*$C$6&gt;E128,1,0)</f>
        <v>0</v>
      </c>
      <c r="G130" s="78" t="n">
        <f aca="false">EXP(($C$4*(LN($F$6)-LN(H129))-0.5*$C$5^2)*$C$6+($C$5*C130*$C$6^0.5)+($F$4+$F$5*D130)*F130)</f>
        <v>0.996565552848924</v>
      </c>
      <c r="H130" s="68" t="n">
        <f aca="false">G130*H129</f>
        <v>20.0577443433172</v>
      </c>
      <c r="I130" s="0"/>
    </row>
    <row r="131" customFormat="false" ht="12.75" hidden="false" customHeight="false" outlineLevel="0" collapsed="false">
      <c r="B131" s="79" t="n">
        <f aca="false">B130+$C$6</f>
        <v>0.0136986301369863</v>
      </c>
      <c r="C131" s="78" t="n">
        <f aca="true">NORMINV(RAND(),0,1)</f>
        <v>-0.384681452435979</v>
      </c>
      <c r="D131" s="78" t="n">
        <f aca="true">NORMINV(RAND(),0,1)</f>
        <v>-0.0134956259361046</v>
      </c>
      <c r="E131" s="78" t="n">
        <f aca="true">RAND()</f>
        <v>0.404530312963238</v>
      </c>
      <c r="F131" s="78" t="n">
        <f aca="false">IF($F$3*$C$6&gt;E129,1,0)</f>
        <v>0</v>
      </c>
      <c r="G131" s="78" t="n">
        <f aca="false">EXP(($C$4*(LN($F$6)-LN(H130))-0.5*$C$5^2)*$C$6+($C$5*C131*$C$6^0.5)+($F$4+$F$5*D131)*F131)</f>
        <v>0.998105406866696</v>
      </c>
      <c r="H131" s="68" t="n">
        <f aca="false">G131*H130</f>
        <v>20.0197430786148</v>
      </c>
      <c r="I131" s="0"/>
    </row>
    <row r="132" customFormat="false" ht="12.75" hidden="false" customHeight="false" outlineLevel="0" collapsed="false">
      <c r="B132" s="79" t="n">
        <f aca="false">B131+$C$6</f>
        <v>0.0138127853881279</v>
      </c>
      <c r="C132" s="78" t="n">
        <f aca="true">NORMINV(RAND(),0,1)</f>
        <v>1.27878877463307</v>
      </c>
      <c r="D132" s="78" t="n">
        <f aca="true">NORMINV(RAND(),0,1)</f>
        <v>0.967735105394045</v>
      </c>
      <c r="E132" s="78" t="n">
        <f aca="true">RAND()</f>
        <v>0.115602812384293</v>
      </c>
      <c r="F132" s="78" t="n">
        <f aca="false">IF($F$3*$C$6&gt;E130,1,0)</f>
        <v>0</v>
      </c>
      <c r="G132" s="78" t="n">
        <f aca="false">EXP(($C$4*(LN($F$6)-LN(H131))-0.5*$C$5^2)*$C$6+($C$5*C132*$C$6^0.5)+($F$4+$F$5*D132)*F132)</f>
        <v>1.00387599543756</v>
      </c>
      <c r="H132" s="68" t="n">
        <f aca="false">G132*H131</f>
        <v>20.0973395114486</v>
      </c>
      <c r="I132" s="0"/>
    </row>
    <row r="133" customFormat="false" ht="12.75" hidden="false" customHeight="false" outlineLevel="0" collapsed="false">
      <c r="B133" s="79" t="n">
        <f aca="false">B132+$C$6</f>
        <v>0.0139269406392694</v>
      </c>
      <c r="C133" s="78" t="n">
        <f aca="true">NORMINV(RAND(),0,1)</f>
        <v>-1.00497837961508</v>
      </c>
      <c r="D133" s="78" t="n">
        <f aca="true">NORMINV(RAND(),0,1)</f>
        <v>0.111607450333348</v>
      </c>
      <c r="E133" s="78" t="n">
        <f aca="true">RAND()</f>
        <v>0.479678322913527</v>
      </c>
      <c r="F133" s="78" t="n">
        <f aca="false">IF($F$3*$C$6&gt;E131,1,0)</f>
        <v>0</v>
      </c>
      <c r="G133" s="78" t="n">
        <f aca="false">EXP(($C$4*(LN($F$6)-LN(H132))-0.5*$C$5^2)*$C$6+($C$5*C133*$C$6^0.5)+($F$4+$F$5*D133)*F133)</f>
        <v>0.995674497687938</v>
      </c>
      <c r="H133" s="68" t="n">
        <f aca="false">G133*H132</f>
        <v>20.0104084229255</v>
      </c>
      <c r="I133" s="0"/>
    </row>
    <row r="134" customFormat="false" ht="12.75" hidden="false" customHeight="false" outlineLevel="0" collapsed="false">
      <c r="B134" s="79" t="n">
        <f aca="false">B133+$C$6</f>
        <v>0.014041095890411</v>
      </c>
      <c r="C134" s="78" t="n">
        <f aca="true">NORMINV(RAND(),0,1)</f>
        <v>-1.68891481401698</v>
      </c>
      <c r="D134" s="78" t="n">
        <f aca="true">NORMINV(RAND(),0,1)</f>
        <v>-0.297477533673542</v>
      </c>
      <c r="E134" s="78" t="n">
        <f aca="true">RAND()</f>
        <v>0.434114845401571</v>
      </c>
      <c r="F134" s="78" t="n">
        <f aca="false">IF($F$3*$C$6&gt;E132,1,0)</f>
        <v>0</v>
      </c>
      <c r="G134" s="78" t="n">
        <f aca="false">EXP(($C$4*(LN($F$6)-LN(H133))-0.5*$C$5^2)*$C$6+($C$5*C134*$C$6^0.5)+($F$4+$F$5*D134)*F134)</f>
        <v>0.994477894384295</v>
      </c>
      <c r="H134" s="68" t="n">
        <f aca="false">G134*H133</f>
        <v>19.8999088342007</v>
      </c>
      <c r="I134" s="0"/>
    </row>
    <row r="135" customFormat="false" ht="12.75" hidden="false" customHeight="false" outlineLevel="0" collapsed="false">
      <c r="B135" s="79" t="n">
        <f aca="false">B134+$C$6</f>
        <v>0.0141552511415525</v>
      </c>
      <c r="C135" s="78" t="n">
        <f aca="true">NORMINV(RAND(),0,1)</f>
        <v>-0.549254465819684</v>
      </c>
      <c r="D135" s="78" t="n">
        <f aca="true">NORMINV(RAND(),0,1)</f>
        <v>-0.77559407237276</v>
      </c>
      <c r="E135" s="78" t="n">
        <f aca="true">RAND()</f>
        <v>0.802056270151785</v>
      </c>
      <c r="F135" s="78" t="n">
        <f aca="false">IF($F$3*$C$6&gt;E133,1,0)</f>
        <v>0</v>
      </c>
      <c r="G135" s="78" t="n">
        <f aca="false">EXP(($C$4*(LN($F$6)-LN(H134))-0.5*$C$5^2)*$C$6+($C$5*C135*$C$6^0.5)+($F$4+$F$5*D135)*F135)</f>
        <v>0.999379989739015</v>
      </c>
      <c r="H135" s="68" t="n">
        <f aca="false">G135*H134</f>
        <v>19.8875706865308</v>
      </c>
      <c r="I135" s="0"/>
    </row>
    <row r="136" customFormat="false" ht="12.75" hidden="false" customHeight="false" outlineLevel="0" collapsed="false">
      <c r="B136" s="79" t="n">
        <f aca="false">B135+$C$6</f>
        <v>0.0142694063926941</v>
      </c>
      <c r="C136" s="78" t="n">
        <f aca="true">NORMINV(RAND(),0,1)</f>
        <v>1.04911201399604</v>
      </c>
      <c r="D136" s="78" t="n">
        <f aca="true">NORMINV(RAND(),0,1)</f>
        <v>-0.170222680161493</v>
      </c>
      <c r="E136" s="78" t="n">
        <f aca="true">RAND()</f>
        <v>0.63177785758578</v>
      </c>
      <c r="F136" s="78" t="n">
        <f aca="false">IF($F$3*$C$6&gt;E134,1,0)</f>
        <v>0</v>
      </c>
      <c r="G136" s="78" t="n">
        <f aca="false">EXP(($C$4*(LN($F$6)-LN(H135))-0.5*$C$5^2)*$C$6+($C$5*C136*$C$6^0.5)+($F$4+$F$5*D136)*F136)</f>
        <v>1.00465544948682</v>
      </c>
      <c r="H136" s="68" t="n">
        <f aca="false">G136*H135</f>
        <v>19.9801562672776</v>
      </c>
      <c r="I136" s="0"/>
    </row>
    <row r="137" customFormat="false" ht="12.75" hidden="false" customHeight="false" outlineLevel="0" collapsed="false">
      <c r="B137" s="79" t="n">
        <f aca="false">B136+$C$6</f>
        <v>0.0143835616438356</v>
      </c>
      <c r="C137" s="78" t="n">
        <f aca="true">NORMINV(RAND(),0,1)</f>
        <v>-0.861594633716645</v>
      </c>
      <c r="D137" s="78" t="n">
        <f aca="true">NORMINV(RAND(),0,1)</f>
        <v>-1.43897558402548</v>
      </c>
      <c r="E137" s="78" t="n">
        <f aca="true">RAND()</f>
        <v>0.167541035564114</v>
      </c>
      <c r="F137" s="78" t="n">
        <f aca="false">IF($F$3*$C$6&gt;E135,1,0)</f>
        <v>0</v>
      </c>
      <c r="G137" s="78" t="n">
        <f aca="false">EXP(($C$4*(LN($F$6)-LN(H136))-0.5*$C$5^2)*$C$6+($C$5*C137*$C$6^0.5)+($F$4+$F$5*D137)*F137)</f>
        <v>0.997463053024721</v>
      </c>
      <c r="H137" s="68" t="n">
        <f aca="false">G137*H136</f>
        <v>19.9294676702697</v>
      </c>
      <c r="I137" s="0"/>
    </row>
    <row r="138" customFormat="false" ht="12.75" hidden="false" customHeight="false" outlineLevel="0" collapsed="false">
      <c r="B138" s="79" t="n">
        <f aca="false">B137+$C$6</f>
        <v>0.0144977168949772</v>
      </c>
      <c r="C138" s="78" t="n">
        <f aca="true">NORMINV(RAND(),0,1)</f>
        <v>-0.288419609381587</v>
      </c>
      <c r="D138" s="78" t="n">
        <f aca="true">NORMINV(RAND(),0,1)</f>
        <v>1.33714371880306</v>
      </c>
      <c r="E138" s="78" t="n">
        <f aca="true">RAND()</f>
        <v>0.569772754568714</v>
      </c>
      <c r="F138" s="78" t="n">
        <f aca="false">IF($F$3*$C$6&gt;E136,1,0)</f>
        <v>0</v>
      </c>
      <c r="G138" s="78" t="n">
        <f aca="false">EXP(($C$4*(LN($F$6)-LN(H137))-0.5*$C$5^2)*$C$6+($C$5*C138*$C$6^0.5)+($F$4+$F$5*D138)*F138)</f>
        <v>0.999876984783663</v>
      </c>
      <c r="H138" s="68" t="n">
        <f aca="false">G138*H137</f>
        <v>19.9270160424928</v>
      </c>
      <c r="I138" s="0"/>
    </row>
    <row r="139" customFormat="false" ht="12.75" hidden="false" customHeight="false" outlineLevel="0" collapsed="false">
      <c r="B139" s="79" t="n">
        <f aca="false">B138+$C$6</f>
        <v>0.0146118721461188</v>
      </c>
      <c r="C139" s="78" t="n">
        <f aca="true">NORMINV(RAND(),0,1)</f>
        <v>0.594226981596693</v>
      </c>
      <c r="D139" s="78" t="n">
        <f aca="true">NORMINV(RAND(),0,1)</f>
        <v>-0.0785492399499629</v>
      </c>
      <c r="E139" s="78" t="n">
        <f aca="true">RAND()</f>
        <v>0.3485208484439</v>
      </c>
      <c r="F139" s="78" t="n">
        <f aca="false">IF($F$3*$C$6&gt;E137,1,0)</f>
        <v>0</v>
      </c>
      <c r="G139" s="78" t="n">
        <f aca="false">EXP(($C$4*(LN($F$6)-LN(H138))-0.5*$C$5^2)*$C$6+($C$5*C139*$C$6^0.5)+($F$4+$F$5*D139)*F139)</f>
        <v>1.00273795647848</v>
      </c>
      <c r="H139" s="68" t="n">
        <f aca="false">G139*H138</f>
        <v>19.9815753451631</v>
      </c>
      <c r="I139" s="0"/>
    </row>
    <row r="140" customFormat="false" ht="12.75" hidden="false" customHeight="false" outlineLevel="0" collapsed="false">
      <c r="B140" s="79" t="n">
        <f aca="false">B139+$C$6</f>
        <v>0.0147260273972603</v>
      </c>
      <c r="C140" s="78" t="n">
        <f aca="true">NORMINV(RAND(),0,1)</f>
        <v>1.20218694883983</v>
      </c>
      <c r="D140" s="78" t="n">
        <f aca="true">NORMINV(RAND(),0,1)</f>
        <v>-0.816654868540049</v>
      </c>
      <c r="E140" s="78" t="n">
        <f aca="true">RAND()</f>
        <v>0.555974255504911</v>
      </c>
      <c r="F140" s="78" t="n">
        <f aca="false">IF($F$3*$C$6&gt;E138,1,0)</f>
        <v>0</v>
      </c>
      <c r="G140" s="78" t="n">
        <f aca="false">EXP(($C$4*(LN($F$6)-LN(H139))-0.5*$C$5^2)*$C$6+($C$5*C140*$C$6^0.5)+($F$4+$F$5*D140)*F140)</f>
        <v>1.0040669090081</v>
      </c>
      <c r="H140" s="68" t="n">
        <f aca="false">G140*H139</f>
        <v>20.0628385939304</v>
      </c>
      <c r="I140" s="0"/>
    </row>
    <row r="141" customFormat="false" ht="12.75" hidden="false" customHeight="false" outlineLevel="0" collapsed="false">
      <c r="B141" s="79" t="n">
        <f aca="false">B140+$C$6</f>
        <v>0.0148401826484019</v>
      </c>
      <c r="C141" s="78" t="n">
        <f aca="true">NORMINV(RAND(),0,1)</f>
        <v>-0.499057527488719</v>
      </c>
      <c r="D141" s="78" t="n">
        <f aca="true">NORMINV(RAND(),0,1)</f>
        <v>-1.74008523951938</v>
      </c>
      <c r="E141" s="78" t="n">
        <f aca="true">RAND()</f>
        <v>0.872896569156765</v>
      </c>
      <c r="F141" s="78" t="n">
        <f aca="false">IF($F$3*$C$6&gt;E139,1,0)</f>
        <v>0</v>
      </c>
      <c r="G141" s="78" t="n">
        <f aca="false">EXP(($C$4*(LN($F$6)-LN(H140))-0.5*$C$5^2)*$C$6+($C$5*C141*$C$6^0.5)+($F$4+$F$5*D141)*F141)</f>
        <v>0.997681712408526</v>
      </c>
      <c r="H141" s="68" t="n">
        <f aca="false">G141*H140</f>
        <v>20.0163271641683</v>
      </c>
      <c r="I141" s="0"/>
    </row>
    <row r="142" customFormat="false" ht="12.75" hidden="false" customHeight="false" outlineLevel="0" collapsed="false">
      <c r="B142" s="79" t="n">
        <f aca="false">B141+$C$6</f>
        <v>0.0149543378995434</v>
      </c>
      <c r="C142" s="78" t="n">
        <f aca="true">NORMINV(RAND(),0,1)</f>
        <v>0.267197975471963</v>
      </c>
      <c r="D142" s="78" t="n">
        <f aca="true">NORMINV(RAND(),0,1)</f>
        <v>-0.971489012385018</v>
      </c>
      <c r="E142" s="78" t="n">
        <f aca="true">RAND()</f>
        <v>0.121932799397804</v>
      </c>
      <c r="F142" s="78" t="n">
        <f aca="false">IF($F$3*$C$6&gt;E140,1,0)</f>
        <v>0</v>
      </c>
      <c r="G142" s="78" t="n">
        <f aca="false">EXP(($C$4*(LN($F$6)-LN(H141))-0.5*$C$5^2)*$C$6+($C$5*C142*$C$6^0.5)+($F$4+$F$5*D142)*F142)</f>
        <v>1.00066522775581</v>
      </c>
      <c r="H142" s="68" t="n">
        <f aca="false">G142*H141</f>
        <v>20.0296425805674</v>
      </c>
      <c r="I142" s="0"/>
    </row>
    <row r="143" customFormat="false" ht="12.75" hidden="false" customHeight="false" outlineLevel="0" collapsed="false">
      <c r="B143" s="79" t="n">
        <f aca="false">B142+$C$6</f>
        <v>0.015068493150685</v>
      </c>
      <c r="C143" s="78" t="n">
        <f aca="true">NORMINV(RAND(),0,1)</f>
        <v>1.20338584843773</v>
      </c>
      <c r="D143" s="78" t="n">
        <f aca="true">NORMINV(RAND(),0,1)</f>
        <v>-0.579147939496247</v>
      </c>
      <c r="E143" s="78" t="n">
        <f aca="true">RAND()</f>
        <v>0.0416180471632329</v>
      </c>
      <c r="F143" s="78" t="n">
        <f aca="false">IF($F$3*$C$6&gt;E141,1,0)</f>
        <v>0</v>
      </c>
      <c r="G143" s="78" t="n">
        <f aca="false">EXP(($C$4*(LN($F$6)-LN(H142))-0.5*$C$5^2)*$C$6+($C$5*C143*$C$6^0.5)+($F$4+$F$5*D143)*F143)</f>
        <v>1.00352012631361</v>
      </c>
      <c r="H143" s="68" t="n">
        <f aca="false">G143*H142</f>
        <v>20.1001494524675</v>
      </c>
      <c r="I143" s="0"/>
    </row>
    <row r="144" customFormat="false" ht="12.75" hidden="false" customHeight="false" outlineLevel="0" collapsed="false">
      <c r="B144" s="79" t="n">
        <f aca="false">B143+$C$6</f>
        <v>0.0151826484018265</v>
      </c>
      <c r="C144" s="78" t="n">
        <f aca="true">NORMINV(RAND(),0,1)</f>
        <v>0.794030478189762</v>
      </c>
      <c r="D144" s="78" t="n">
        <f aca="true">NORMINV(RAND(),0,1)</f>
        <v>0.20249161759079</v>
      </c>
      <c r="E144" s="78" t="n">
        <f aca="true">RAND()</f>
        <v>0.456806603901076</v>
      </c>
      <c r="F144" s="78" t="n">
        <f aca="false">IF($F$3*$C$6&gt;E142,1,0)</f>
        <v>0</v>
      </c>
      <c r="G144" s="78" t="n">
        <f aca="false">EXP(($C$4*(LN($F$6)-LN(H143))-0.5*$C$5^2)*$C$6+($C$5*C144*$C$6^0.5)+($F$4+$F$5*D144)*F144)</f>
        <v>1.00140054609987</v>
      </c>
      <c r="H144" s="68" t="n">
        <f aca="false">G144*H143</f>
        <v>20.1283006383901</v>
      </c>
      <c r="I144" s="0"/>
    </row>
    <row r="145" customFormat="false" ht="12.75" hidden="false" customHeight="false" outlineLevel="0" collapsed="false">
      <c r="B145" s="79" t="n">
        <f aca="false">B144+$C$6</f>
        <v>0.0152968036529681</v>
      </c>
      <c r="C145" s="78" t="n">
        <f aca="true">NORMINV(RAND(),0,1)</f>
        <v>-0.843488677789028</v>
      </c>
      <c r="D145" s="78" t="n">
        <f aca="true">NORMINV(RAND(),0,1)</f>
        <v>-0.213310696776952</v>
      </c>
      <c r="E145" s="78" t="n">
        <f aca="true">RAND()</f>
        <v>0.226437217602619</v>
      </c>
      <c r="F145" s="78" t="n">
        <f aca="false">IF($F$3*$C$6&gt;E143,1,0)</f>
        <v>0</v>
      </c>
      <c r="G145" s="78" t="n">
        <f aca="false">EXP(($C$4*(LN($F$6)-LN(H144))-0.5*$C$5^2)*$C$6+($C$5*C145*$C$6^0.5)+($F$4+$F$5*D145)*F145)</f>
        <v>0.995839961198591</v>
      </c>
      <c r="H145" s="68" t="n">
        <f aca="false">G145*H144</f>
        <v>20.0445661267279</v>
      </c>
      <c r="I145" s="0"/>
    </row>
    <row r="146" customFormat="false" ht="12.75" hidden="false" customHeight="false" outlineLevel="0" collapsed="false">
      <c r="B146" s="79" t="n">
        <f aca="false">B145+$C$6</f>
        <v>0.0154109589041096</v>
      </c>
      <c r="C146" s="78" t="n">
        <f aca="true">NORMINV(RAND(),0,1)</f>
        <v>-0.0251556012063166</v>
      </c>
      <c r="D146" s="78" t="n">
        <f aca="true">NORMINV(RAND(),0,1)</f>
        <v>-0.849673221625099</v>
      </c>
      <c r="E146" s="78" t="n">
        <f aca="true">RAND()</f>
        <v>0.587262140148279</v>
      </c>
      <c r="F146" s="78" t="n">
        <f aca="false">IF($F$3*$C$6&gt;E144,1,0)</f>
        <v>0</v>
      </c>
      <c r="G146" s="78" t="n">
        <f aca="false">EXP(($C$4*(LN($F$6)-LN(H145))-0.5*$C$5^2)*$C$6+($C$5*C146*$C$6^0.5)+($F$4+$F$5*D146)*F146)</f>
        <v>0.999406228262358</v>
      </c>
      <c r="H146" s="68" t="n">
        <f aca="false">G146*H145</f>
        <v>20.0326642298686</v>
      </c>
      <c r="I146" s="0"/>
    </row>
    <row r="147" customFormat="false" ht="12.75" hidden="false" customHeight="false" outlineLevel="0" collapsed="false">
      <c r="B147" s="79" t="n">
        <f aca="false">B146+$C$6</f>
        <v>0.0155251141552512</v>
      </c>
      <c r="C147" s="78" t="n">
        <f aca="true">NORMINV(RAND(),0,1)</f>
        <v>-1.09691494250032</v>
      </c>
      <c r="D147" s="78" t="n">
        <f aca="true">NORMINV(RAND(),0,1)</f>
        <v>-0.253525796404694</v>
      </c>
      <c r="E147" s="78" t="n">
        <f aca="true">RAND()</f>
        <v>0.667773930141429</v>
      </c>
      <c r="F147" s="78" t="n">
        <f aca="false">IF($F$3*$C$6&gt;E145,1,0)</f>
        <v>0</v>
      </c>
      <c r="G147" s="78" t="n">
        <f aca="false">EXP(($C$4*(LN($F$6)-LN(H146))-0.5*$C$5^2)*$C$6+($C$5*C147*$C$6^0.5)+($F$4+$F$5*D147)*F147)</f>
        <v>0.996113912638844</v>
      </c>
      <c r="H147" s="68" t="n">
        <f aca="false">G147*H146</f>
        <v>19.9548155465946</v>
      </c>
      <c r="I147" s="0"/>
    </row>
    <row r="148" customFormat="false" ht="12.75" hidden="false" customHeight="false" outlineLevel="0" collapsed="false">
      <c r="B148" s="79" t="n">
        <f aca="false">B147+$C$6</f>
        <v>0.0156392694063927</v>
      </c>
      <c r="C148" s="78" t="n">
        <f aca="true">NORMINV(RAND(),0,1)</f>
        <v>-0.73263034218659</v>
      </c>
      <c r="D148" s="78" t="n">
        <f aca="true">NORMINV(RAND(),0,1)</f>
        <v>0.406121501973133</v>
      </c>
      <c r="E148" s="78" t="n">
        <f aca="true">RAND()</f>
        <v>0.516395009951923</v>
      </c>
      <c r="F148" s="78" t="n">
        <f aca="false">IF($F$3*$C$6&gt;E146,1,0)</f>
        <v>0</v>
      </c>
      <c r="G148" s="78" t="n">
        <f aca="false">EXP(($C$4*(LN($F$6)-LN(H147))-0.5*$C$5^2)*$C$6+($C$5*C148*$C$6^0.5)+($F$4+$F$5*D148)*F148)</f>
        <v>0.998164634323765</v>
      </c>
      <c r="H148" s="68" t="n">
        <f aca="false">G148*H147</f>
        <v>19.9181911630648</v>
      </c>
      <c r="I148" s="0"/>
    </row>
    <row r="149" customFormat="false" ht="12.75" hidden="false" customHeight="false" outlineLevel="0" collapsed="false">
      <c r="B149" s="79" t="n">
        <f aca="false">B148+$C$6</f>
        <v>0.0157534246575343</v>
      </c>
      <c r="C149" s="78" t="n">
        <f aca="true">NORMINV(RAND(),0,1)</f>
        <v>1.14844333877295</v>
      </c>
      <c r="D149" s="78" t="n">
        <f aca="true">NORMINV(RAND(),0,1)</f>
        <v>-0.668437184724898</v>
      </c>
      <c r="E149" s="78" t="n">
        <f aca="true">RAND()</f>
        <v>0.99296277982275</v>
      </c>
      <c r="F149" s="78" t="n">
        <f aca="false">IF($F$3*$C$6&gt;E147,1,0)</f>
        <v>0</v>
      </c>
      <c r="G149" s="78" t="n">
        <f aca="false">EXP(($C$4*(LN($F$6)-LN(H148))-0.5*$C$5^2)*$C$6+($C$5*C149*$C$6^0.5)+($F$4+$F$5*D149)*F149)</f>
        <v>1.00462242952792</v>
      </c>
      <c r="H149" s="68" t="n">
        <f aca="false">G149*H148</f>
        <v>20.0102615980396</v>
      </c>
      <c r="I149" s="0"/>
    </row>
    <row r="150" customFormat="false" ht="12.75" hidden="false" customHeight="false" outlineLevel="0" collapsed="false">
      <c r="B150" s="79" t="n">
        <f aca="false">B149+$C$6</f>
        <v>0.0158675799086758</v>
      </c>
      <c r="C150" s="78" t="n">
        <f aca="true">NORMINV(RAND(),0,1)</f>
        <v>-0.799962903239741</v>
      </c>
      <c r="D150" s="78" t="n">
        <f aca="true">NORMINV(RAND(),0,1)</f>
        <v>0.388167961562772</v>
      </c>
      <c r="E150" s="78" t="n">
        <f aca="true">RAND()</f>
        <v>0.443294024604707</v>
      </c>
      <c r="F150" s="78" t="n">
        <f aca="false">IF($F$3*$C$6&gt;E148,1,0)</f>
        <v>0</v>
      </c>
      <c r="G150" s="78" t="n">
        <f aca="false">EXP(($C$4*(LN($F$6)-LN(H149))-0.5*$C$5^2)*$C$6+($C$5*C150*$C$6^0.5)+($F$4+$F$5*D150)*F150)</f>
        <v>0.997317232442175</v>
      </c>
      <c r="H150" s="68" t="n">
        <f aca="false">G150*H149</f>
        <v>19.9565787174008</v>
      </c>
      <c r="I150" s="0"/>
    </row>
    <row r="151" customFormat="false" ht="12.75" hidden="false" customHeight="false" outlineLevel="0" collapsed="false">
      <c r="B151" s="79" t="n">
        <f aca="false">B150+$C$6</f>
        <v>0.0159817351598174</v>
      </c>
      <c r="C151" s="78" t="n">
        <f aca="true">NORMINV(RAND(),0,1)</f>
        <v>-1.09216413466753</v>
      </c>
      <c r="D151" s="78" t="n">
        <f aca="true">NORMINV(RAND(),0,1)</f>
        <v>0.510889246605761</v>
      </c>
      <c r="E151" s="78" t="n">
        <f aca="true">RAND()</f>
        <v>0.733356584402003</v>
      </c>
      <c r="F151" s="78" t="n">
        <f aca="false">IF($F$3*$C$6&gt;E149,1,0)</f>
        <v>0</v>
      </c>
      <c r="G151" s="78" t="n">
        <f aca="false">EXP(($C$4*(LN($F$6)-LN(H150))-0.5*$C$5^2)*$C$6+($C$5*C151*$C$6^0.5)+($F$4+$F$5*D151)*F151)</f>
        <v>0.996994885155878</v>
      </c>
      <c r="H151" s="68" t="n">
        <f aca="false">G151*H150</f>
        <v>19.8966069064592</v>
      </c>
      <c r="I151" s="0"/>
    </row>
    <row r="152" customFormat="false" ht="12.75" hidden="false" customHeight="false" outlineLevel="0" collapsed="false">
      <c r="B152" s="79" t="n">
        <f aca="false">B151+$C$6</f>
        <v>0.0160958904109589</v>
      </c>
      <c r="C152" s="78" t="n">
        <f aca="true">NORMINV(RAND(),0,1)</f>
        <v>-1.42299726841918</v>
      </c>
      <c r="D152" s="78" t="n">
        <f aca="true">NORMINV(RAND(),0,1)</f>
        <v>-0.0764984341885235</v>
      </c>
      <c r="E152" s="78" t="n">
        <f aca="true">RAND()</f>
        <v>0.998044669752618</v>
      </c>
      <c r="F152" s="78" t="n">
        <f aca="false">IF($F$3*$C$6&gt;E150,1,0)</f>
        <v>0</v>
      </c>
      <c r="G152" s="78" t="n">
        <f aca="false">EXP(($C$4*(LN($F$6)-LN(H151))-0.5*$C$5^2)*$C$6+($C$5*C152*$C$6^0.5)+($F$4+$F$5*D152)*F152)</f>
        <v>0.996622787929063</v>
      </c>
      <c r="H152" s="68" t="n">
        <f aca="false">G152*H151</f>
        <v>19.8294118454441</v>
      </c>
      <c r="I152" s="0"/>
    </row>
    <row r="153" customFormat="false" ht="12.75" hidden="false" customHeight="false" outlineLevel="0" collapsed="false">
      <c r="B153" s="79" t="n">
        <f aca="false">B152+$C$6</f>
        <v>0.0162100456621005</v>
      </c>
      <c r="C153" s="78" t="n">
        <f aca="true">NORMINV(RAND(),0,1)</f>
        <v>0.388539452206432</v>
      </c>
      <c r="D153" s="78" t="n">
        <f aca="true">NORMINV(RAND(),0,1)</f>
        <v>0.260280262636603</v>
      </c>
      <c r="E153" s="78" t="n">
        <f aca="true">RAND()</f>
        <v>0.159897501645816</v>
      </c>
      <c r="F153" s="78" t="n">
        <f aca="false">IF($F$3*$C$6&gt;E151,1,0)</f>
        <v>0</v>
      </c>
      <c r="G153" s="78" t="n">
        <f aca="false">EXP(($C$4*(LN($F$6)-LN(H152))-0.5*$C$5^2)*$C$6+($C$5*C153*$C$6^0.5)+($F$4+$F$5*D153)*F153)</f>
        <v>1.00320106829315</v>
      </c>
      <c r="H153" s="68" t="n">
        <f aca="false">G153*H152</f>
        <v>19.8928871469744</v>
      </c>
      <c r="I153" s="0"/>
    </row>
    <row r="154" customFormat="false" ht="12.75" hidden="false" customHeight="false" outlineLevel="0" collapsed="false">
      <c r="B154" s="79" t="n">
        <f aca="false">B153+$C$6</f>
        <v>0.0163242009132421</v>
      </c>
      <c r="C154" s="78" t="n">
        <f aca="true">NORMINV(RAND(),0,1)</f>
        <v>0.35623566074093</v>
      </c>
      <c r="D154" s="78" t="n">
        <f aca="true">NORMINV(RAND(),0,1)</f>
        <v>0.0532306952451506</v>
      </c>
      <c r="E154" s="78" t="n">
        <f aca="true">RAND()</f>
        <v>0.591052243540746</v>
      </c>
      <c r="F154" s="78" t="n">
        <f aca="false">IF($F$3*$C$6&gt;E152,1,0)</f>
        <v>0</v>
      </c>
      <c r="G154" s="78" t="n">
        <f aca="false">EXP(($C$4*(LN($F$6)-LN(H153))-0.5*$C$5^2)*$C$6+($C$5*C154*$C$6^0.5)+($F$4+$F$5*D154)*F154)</f>
        <v>1.00236553552006</v>
      </c>
      <c r="H154" s="68" t="n">
        <f aca="false">G154*H153</f>
        <v>19.9399444781171</v>
      </c>
      <c r="I154" s="0"/>
    </row>
    <row r="155" customFormat="false" ht="12.75" hidden="false" customHeight="false" outlineLevel="0" collapsed="false">
      <c r="B155" s="79" t="n">
        <f aca="false">B154+$C$6</f>
        <v>0.0164383561643836</v>
      </c>
      <c r="C155" s="78" t="n">
        <f aca="true">NORMINV(RAND(),0,1)</f>
        <v>0.581233342544858</v>
      </c>
      <c r="D155" s="78" t="n">
        <f aca="true">NORMINV(RAND(),0,1)</f>
        <v>0.854206181275871</v>
      </c>
      <c r="E155" s="78" t="n">
        <f aca="true">RAND()</f>
        <v>0.849387880617498</v>
      </c>
      <c r="F155" s="78" t="n">
        <f aca="false">IF($F$3*$C$6&gt;E153,1,0)</f>
        <v>0</v>
      </c>
      <c r="G155" s="78" t="n">
        <f aca="false">EXP(($C$4*(LN($F$6)-LN(H154))-0.5*$C$5^2)*$C$6+($C$5*C155*$C$6^0.5)+($F$4+$F$5*D155)*F155)</f>
        <v>1.00254772911205</v>
      </c>
      <c r="H155" s="68" t="n">
        <f aca="false">G155*H154</f>
        <v>19.9907460551566</v>
      </c>
      <c r="I155" s="0"/>
    </row>
    <row r="156" customFormat="false" ht="12.75" hidden="false" customHeight="false" outlineLevel="0" collapsed="false">
      <c r="B156" s="79" t="n">
        <f aca="false">B155+$C$6</f>
        <v>0.0165525114155252</v>
      </c>
      <c r="C156" s="78" t="n">
        <f aca="true">NORMINV(RAND(),0,1)</f>
        <v>-0.730328576331107</v>
      </c>
      <c r="D156" s="78" t="n">
        <f aca="true">NORMINV(RAND(),0,1)</f>
        <v>-0.930328446535367</v>
      </c>
      <c r="E156" s="78" t="n">
        <f aca="true">RAND()</f>
        <v>0.974956063104866</v>
      </c>
      <c r="F156" s="78" t="n">
        <f aca="false">IF($F$3*$C$6&gt;E154,1,0)</f>
        <v>0</v>
      </c>
      <c r="G156" s="78" t="n">
        <f aca="false">EXP(($C$4*(LN($F$6)-LN(H155))-0.5*$C$5^2)*$C$6+($C$5*C156*$C$6^0.5)+($F$4+$F$5*D156)*F156)</f>
        <v>0.997762108942405</v>
      </c>
      <c r="H156" s="68" t="n">
        <f aca="false">G156*H155</f>
        <v>19.9460089433252</v>
      </c>
      <c r="I156" s="0"/>
    </row>
    <row r="157" customFormat="false" ht="12.75" hidden="false" customHeight="false" outlineLevel="0" collapsed="false">
      <c r="B157" s="79" t="n">
        <f aca="false">B156+$C$6</f>
        <v>0.0166666666666667</v>
      </c>
      <c r="C157" s="78" t="n">
        <f aca="true">NORMINV(RAND(),0,1)</f>
        <v>0.145338499734098</v>
      </c>
      <c r="D157" s="78" t="n">
        <f aca="true">NORMINV(RAND(),0,1)</f>
        <v>0.850163919847514</v>
      </c>
      <c r="E157" s="78" t="n">
        <f aca="true">RAND()</f>
        <v>0.648592855444176</v>
      </c>
      <c r="F157" s="78" t="n">
        <f aca="false">IF($F$3*$C$6&gt;E155,1,0)</f>
        <v>0</v>
      </c>
      <c r="G157" s="78" t="n">
        <f aca="false">EXP(($C$4*(LN($F$6)-LN(H156))-0.5*$C$5^2)*$C$6+($C$5*C157*$C$6^0.5)+($F$4+$F$5*D157)*F157)</f>
        <v>1.00107846787114</v>
      </c>
      <c r="H157" s="68" t="n">
        <f aca="false">G157*H156</f>
        <v>19.9675200731279</v>
      </c>
      <c r="I157" s="0"/>
    </row>
    <row r="158" customFormat="false" ht="12.75" hidden="false" customHeight="false" outlineLevel="0" collapsed="false">
      <c r="B158" s="79" t="n">
        <f aca="false">B157+$C$6</f>
        <v>0.0167808219178083</v>
      </c>
      <c r="C158" s="78" t="n">
        <f aca="true">NORMINV(RAND(),0,1)</f>
        <v>1.36412513988117</v>
      </c>
      <c r="D158" s="78" t="n">
        <f aca="true">NORMINV(RAND(),0,1)</f>
        <v>-3.3189904391064</v>
      </c>
      <c r="E158" s="78" t="n">
        <f aca="true">RAND()</f>
        <v>0.675268945006751</v>
      </c>
      <c r="F158" s="78" t="n">
        <f aca="false">IF($F$3*$C$6&gt;E156,1,0)</f>
        <v>0</v>
      </c>
      <c r="G158" s="78" t="n">
        <f aca="false">EXP(($C$4*(LN($F$6)-LN(H157))-0.5*$C$5^2)*$C$6+($C$5*C158*$C$6^0.5)+($F$4+$F$5*D158)*F158)</f>
        <v>1.0047496192096</v>
      </c>
      <c r="H158" s="68" t="n">
        <f aca="false">G158*H157</f>
        <v>20.0623581900353</v>
      </c>
      <c r="I158" s="0"/>
    </row>
    <row r="159" customFormat="false" ht="12.75" hidden="false" customHeight="false" outlineLevel="0" collapsed="false">
      <c r="B159" s="79" t="n">
        <f aca="false">B158+$C$6</f>
        <v>0.0168949771689498</v>
      </c>
      <c r="C159" s="78" t="n">
        <f aca="true">NORMINV(RAND(),0,1)</f>
        <v>1.45866773514453</v>
      </c>
      <c r="D159" s="78" t="n">
        <f aca="true">NORMINV(RAND(),0,1)</f>
        <v>0.273409517678199</v>
      </c>
      <c r="E159" s="78" t="n">
        <f aca="true">RAND()</f>
        <v>0.422576865802252</v>
      </c>
      <c r="F159" s="78" t="n">
        <f aca="false">IF($F$3*$C$6&gt;E157,1,0)</f>
        <v>0</v>
      </c>
      <c r="G159" s="78" t="n">
        <f aca="false">EXP(($C$4*(LN($F$6)-LN(H158))-0.5*$C$5^2)*$C$6+($C$5*C159*$C$6^0.5)+($F$4+$F$5*D159)*F159)</f>
        <v>1.00396744178354</v>
      </c>
      <c r="H159" s="68" t="n">
        <f aca="false">G159*H158</f>
        <v>20.1419544281949</v>
      </c>
      <c r="I159" s="0"/>
    </row>
    <row r="160" customFormat="false" ht="12.75" hidden="false" customHeight="false" outlineLevel="0" collapsed="false">
      <c r="B160" s="79" t="n">
        <f aca="false">B159+$C$6</f>
        <v>0.0170091324200914</v>
      </c>
      <c r="C160" s="78" t="n">
        <f aca="true">NORMINV(RAND(),0,1)</f>
        <v>-1.15951135774925</v>
      </c>
      <c r="D160" s="78" t="n">
        <f aca="true">NORMINV(RAND(),0,1)</f>
        <v>0.672098528638131</v>
      </c>
      <c r="E160" s="78" t="n">
        <f aca="true">RAND()</f>
        <v>0.092548848910099</v>
      </c>
      <c r="F160" s="78" t="n">
        <f aca="false">IF($F$3*$C$6&gt;E158,1,0)</f>
        <v>0</v>
      </c>
      <c r="G160" s="78" t="n">
        <f aca="false">EXP(($C$4*(LN($F$6)-LN(H159))-0.5*$C$5^2)*$C$6+($C$5*C160*$C$6^0.5)+($F$4+$F$5*D160)*F160)</f>
        <v>0.994677730024205</v>
      </c>
      <c r="H160" s="68" t="n">
        <f aca="false">G160*H159</f>
        <v>20.0347535088878</v>
      </c>
      <c r="I160" s="0"/>
    </row>
    <row r="161" customFormat="false" ht="12.75" hidden="false" customHeight="false" outlineLevel="0" collapsed="false">
      <c r="B161" s="79" t="n">
        <f aca="false">B160+$C$6</f>
        <v>0.0171232876712329</v>
      </c>
      <c r="C161" s="78" t="n">
        <f aca="true">NORMINV(RAND(),0,1)</f>
        <v>-0.491713469648224</v>
      </c>
      <c r="D161" s="78" t="n">
        <f aca="true">NORMINV(RAND(),0,1)</f>
        <v>0.131528632432557</v>
      </c>
      <c r="E161" s="78" t="n">
        <f aca="true">RAND()</f>
        <v>0.217353703995969</v>
      </c>
      <c r="F161" s="78" t="n">
        <f aca="false">IF($F$3*$C$6&gt;E159,1,0)</f>
        <v>0</v>
      </c>
      <c r="G161" s="78" t="n">
        <f aca="false">EXP(($C$4*(LN($F$6)-LN(H160))-0.5*$C$5^2)*$C$6+($C$5*C161*$C$6^0.5)+($F$4+$F$5*D161)*F161)</f>
        <v>0.998024340879306</v>
      </c>
      <c r="H161" s="68" t="n">
        <f aca="false">G161*H160</f>
        <v>19.9951716653872</v>
      </c>
      <c r="I161" s="0"/>
    </row>
    <row r="162" customFormat="false" ht="12.75" hidden="false" customHeight="false" outlineLevel="0" collapsed="false">
      <c r="B162" s="79" t="n">
        <f aca="false">B161+$C$6</f>
        <v>0.0172374429223745</v>
      </c>
      <c r="C162" s="78" t="n">
        <f aca="true">NORMINV(RAND(),0,1)</f>
        <v>0.474791565145168</v>
      </c>
      <c r="D162" s="78" t="n">
        <f aca="true">NORMINV(RAND(),0,1)</f>
        <v>1.39909668628273</v>
      </c>
      <c r="E162" s="78" t="n">
        <f aca="true">RAND()</f>
        <v>0.622675261101325</v>
      </c>
      <c r="F162" s="78" t="n">
        <f aca="false">IF($F$3*$C$6&gt;E160,1,0)</f>
        <v>0</v>
      </c>
      <c r="G162" s="78" t="n">
        <f aca="false">EXP(($C$4*(LN($F$6)-LN(H161))-0.5*$C$5^2)*$C$6+($C$5*C162*$C$6^0.5)+($F$4+$F$5*D162)*F162)</f>
        <v>1.00157307484847</v>
      </c>
      <c r="H162" s="68" t="n">
        <f aca="false">G162*H161</f>
        <v>20.0266255670248</v>
      </c>
      <c r="I162" s="0"/>
    </row>
    <row r="163" customFormat="false" ht="12.75" hidden="false" customHeight="false" outlineLevel="0" collapsed="false">
      <c r="B163" s="79" t="n">
        <f aca="false">B162+$C$6</f>
        <v>0.017351598173516</v>
      </c>
      <c r="C163" s="78" t="n">
        <f aca="true">NORMINV(RAND(),0,1)</f>
        <v>0.302101696536359</v>
      </c>
      <c r="D163" s="78" t="n">
        <f aca="true">NORMINV(RAND(),0,1)</f>
        <v>-1.41391574110088</v>
      </c>
      <c r="E163" s="78" t="n">
        <f aca="true">RAND()</f>
        <v>0.810042825882055</v>
      </c>
      <c r="F163" s="78" t="n">
        <f aca="false">IF($F$3*$C$6&gt;E161,1,0)</f>
        <v>0</v>
      </c>
      <c r="G163" s="78" t="n">
        <f aca="false">EXP(($C$4*(LN($F$6)-LN(H162))-0.5*$C$5^2)*$C$6+($C$5*C163*$C$6^0.5)+($F$4+$F$5*D163)*F163)</f>
        <v>1.0006596655296</v>
      </c>
      <c r="H163" s="68" t="n">
        <f aca="false">G163*H162</f>
        <v>20.0398364415855</v>
      </c>
      <c r="I163" s="0"/>
    </row>
    <row r="164" customFormat="false" ht="12.75" hidden="false" customHeight="false" outlineLevel="0" collapsed="false">
      <c r="B164" s="79" t="n">
        <f aca="false">B163+$C$6</f>
        <v>0.0174657534246576</v>
      </c>
      <c r="C164" s="78" t="n">
        <f aca="true">NORMINV(RAND(),0,1)</f>
        <v>0.614798170922564</v>
      </c>
      <c r="D164" s="78" t="n">
        <f aca="true">NORMINV(RAND(),0,1)</f>
        <v>1.6311612809769</v>
      </c>
      <c r="E164" s="78" t="n">
        <f aca="true">RAND()</f>
        <v>0.722152825498729</v>
      </c>
      <c r="F164" s="78" t="n">
        <f aca="false">IF($F$3*$C$6&gt;E162,1,0)</f>
        <v>0</v>
      </c>
      <c r="G164" s="78" t="n">
        <f aca="false">EXP(($C$4*(LN($F$6)-LN(H163))-0.5*$C$5^2)*$C$6+($C$5*C164*$C$6^0.5)+($F$4+$F$5*D164)*F164)</f>
        <v>1.00151231873871</v>
      </c>
      <c r="H164" s="68" t="n">
        <f aca="false">G164*H163</f>
        <v>20.0701430617569</v>
      </c>
      <c r="I164" s="0"/>
    </row>
    <row r="165" customFormat="false" ht="12.75" hidden="false" customHeight="false" outlineLevel="0" collapsed="false">
      <c r="B165" s="79" t="n">
        <f aca="false">B164+$C$6</f>
        <v>0.0175799086757991</v>
      </c>
      <c r="C165" s="78" t="n">
        <f aca="true">NORMINV(RAND(),0,1)</f>
        <v>0.208298018839488</v>
      </c>
      <c r="D165" s="78" t="n">
        <f aca="true">NORMINV(RAND(),0,1)</f>
        <v>-1.08701406031459</v>
      </c>
      <c r="E165" s="78" t="n">
        <f aca="true">RAND()</f>
        <v>0.877092548666909</v>
      </c>
      <c r="F165" s="78" t="n">
        <f aca="false">IF($F$3*$C$6&gt;E163,1,0)</f>
        <v>0</v>
      </c>
      <c r="G165" s="78" t="n">
        <f aca="false">EXP(($C$4*(LN($F$6)-LN(H164))-0.5*$C$5^2)*$C$6+($C$5*C165*$C$6^0.5)+($F$4+$F$5*D165)*F165)</f>
        <v>0.999863211772496</v>
      </c>
      <c r="H165" s="68" t="n">
        <f aca="false">G165*H164</f>
        <v>20.0673977024617</v>
      </c>
      <c r="I165" s="0"/>
    </row>
    <row r="166" customFormat="false" ht="12.75" hidden="false" customHeight="false" outlineLevel="0" collapsed="false">
      <c r="B166" s="79" t="n">
        <f aca="false">B165+$C$6</f>
        <v>0.0176940639269407</v>
      </c>
      <c r="C166" s="78" t="n">
        <f aca="true">NORMINV(RAND(),0,1)</f>
        <v>-1.75869969498864</v>
      </c>
      <c r="D166" s="78" t="n">
        <f aca="true">NORMINV(RAND(),0,1)</f>
        <v>0.853110753037153</v>
      </c>
      <c r="E166" s="78" t="n">
        <f aca="true">RAND()</f>
        <v>0.108113378652926</v>
      </c>
      <c r="F166" s="78" t="n">
        <f aca="false">IF($F$3*$C$6&gt;E164,1,0)</f>
        <v>0</v>
      </c>
      <c r="G166" s="78" t="n">
        <f aca="false">EXP(($C$4*(LN($F$6)-LN(H165))-0.5*$C$5^2)*$C$6+($C$5*C166*$C$6^0.5)+($F$4+$F$5*D166)*F166)</f>
        <v>0.993610112167693</v>
      </c>
      <c r="H166" s="68" t="n">
        <f aca="false">G166*H165</f>
        <v>19.9391692820567</v>
      </c>
      <c r="I166" s="0"/>
    </row>
    <row r="167" customFormat="false" ht="12.75" hidden="false" customHeight="false" outlineLevel="0" collapsed="false">
      <c r="B167" s="79" t="n">
        <f aca="false">B166+$C$6</f>
        <v>0.0178082191780822</v>
      </c>
      <c r="C167" s="78" t="n">
        <f aca="true">NORMINV(RAND(),0,1)</f>
        <v>-1.28319170475109</v>
      </c>
      <c r="D167" s="78" t="n">
        <f aca="true">NORMINV(RAND(),0,1)</f>
        <v>-0.993773260452477</v>
      </c>
      <c r="E167" s="78" t="n">
        <f aca="true">RAND()</f>
        <v>0.461470290113657</v>
      </c>
      <c r="F167" s="78" t="n">
        <f aca="false">IF($F$3*$C$6&gt;E165,1,0)</f>
        <v>0</v>
      </c>
      <c r="G167" s="78" t="n">
        <f aca="false">EXP(($C$4*(LN($F$6)-LN(H166))-0.5*$C$5^2)*$C$6+($C$5*C167*$C$6^0.5)+($F$4+$F$5*D167)*F167)</f>
        <v>0.99658316721807</v>
      </c>
      <c r="H167" s="68" t="n">
        <f aca="false">G167*H166</f>
        <v>19.8710404748093</v>
      </c>
      <c r="I167" s="0"/>
    </row>
    <row r="168" customFormat="false" ht="12.75" hidden="false" customHeight="false" outlineLevel="0" collapsed="false">
      <c r="B168" s="79" t="n">
        <f aca="false">B167+$C$6</f>
        <v>0.0179223744292238</v>
      </c>
      <c r="C168" s="78" t="n">
        <f aca="true">NORMINV(RAND(),0,1)</f>
        <v>2.26814183447104</v>
      </c>
      <c r="D168" s="78" t="n">
        <f aca="true">NORMINV(RAND(),0,1)</f>
        <v>1.04755186311059</v>
      </c>
      <c r="E168" s="78" t="n">
        <f aca="true">RAND()</f>
        <v>0.163031570977119</v>
      </c>
      <c r="F168" s="78" t="n">
        <f aca="false">IF($F$3*$C$6&gt;E166,1,0)</f>
        <v>0</v>
      </c>
      <c r="G168" s="78" t="n">
        <f aca="false">EXP(($C$4*(LN($F$6)-LN(H167))-0.5*$C$5^2)*$C$6+($C$5*C168*$C$6^0.5)+($F$4+$F$5*D168)*F168)</f>
        <v>1.00878017566472</v>
      </c>
      <c r="H168" s="68" t="n">
        <f aca="false">G168*H167</f>
        <v>20.0455117008188</v>
      </c>
      <c r="I168" s="0"/>
    </row>
    <row r="169" customFormat="false" ht="12.75" hidden="false" customHeight="false" outlineLevel="0" collapsed="false">
      <c r="B169" s="79" t="n">
        <f aca="false">B168+$C$6</f>
        <v>0.0180365296803654</v>
      </c>
      <c r="C169" s="78" t="n">
        <f aca="true">NORMINV(RAND(),0,1)</f>
        <v>2.26085425093134</v>
      </c>
      <c r="D169" s="78" t="n">
        <f aca="true">NORMINV(RAND(),0,1)</f>
        <v>-0.52110820669458</v>
      </c>
      <c r="E169" s="78" t="n">
        <f aca="true">RAND()</f>
        <v>0.321235193843361</v>
      </c>
      <c r="F169" s="78" t="n">
        <f aca="false">IF($F$3*$C$6&gt;E167,1,0)</f>
        <v>0</v>
      </c>
      <c r="G169" s="78" t="n">
        <f aca="false">EXP(($C$4*(LN($F$6)-LN(H168))-0.5*$C$5^2)*$C$6+($C$5*C169*$C$6^0.5)+($F$4+$F$5*D169)*F169)</f>
        <v>1.00674528571242</v>
      </c>
      <c r="H169" s="68" t="n">
        <f aca="false">G169*H168</f>
        <v>20.1807244044925</v>
      </c>
      <c r="I169" s="0"/>
    </row>
    <row r="170" customFormat="false" ht="12.75" hidden="false" customHeight="false" outlineLevel="0" collapsed="false">
      <c r="B170" s="79" t="n">
        <f aca="false">B169+$C$6</f>
        <v>0.0181506849315069</v>
      </c>
      <c r="C170" s="78" t="n">
        <f aca="true">NORMINV(RAND(),0,1)</f>
        <v>0.735170260141518</v>
      </c>
      <c r="D170" s="78" t="n">
        <f aca="true">NORMINV(RAND(),0,1)</f>
        <v>-0.486998147036345</v>
      </c>
      <c r="E170" s="78" t="n">
        <f aca="true">RAND()</f>
        <v>0.64701320123713</v>
      </c>
      <c r="F170" s="78" t="n">
        <f aca="false">IF($F$3*$C$6&gt;E168,1,0)</f>
        <v>0</v>
      </c>
      <c r="G170" s="78" t="n">
        <f aca="false">EXP(($C$4*(LN($F$6)-LN(H169))-0.5*$C$5^2)*$C$6+($C$5*C170*$C$6^0.5)+($F$4+$F$5*D170)*F170)</f>
        <v>1.00029755271753</v>
      </c>
      <c r="H170" s="68" t="n">
        <f aca="false">G170*H169</f>
        <v>20.1867292338808</v>
      </c>
      <c r="I170" s="0"/>
    </row>
    <row r="171" customFormat="false" ht="12.75" hidden="false" customHeight="false" outlineLevel="0" collapsed="false">
      <c r="B171" s="79" t="n">
        <f aca="false">B170+$C$6</f>
        <v>0.0182648401826485</v>
      </c>
      <c r="C171" s="78" t="n">
        <f aca="true">NORMINV(RAND(),0,1)</f>
        <v>1.16966440815523</v>
      </c>
      <c r="D171" s="78" t="n">
        <f aca="true">NORMINV(RAND(),0,1)</f>
        <v>0.128952928019451</v>
      </c>
      <c r="E171" s="78" t="n">
        <f aca="true">RAND()</f>
        <v>0.168834310131643</v>
      </c>
      <c r="F171" s="78" t="n">
        <f aca="false">IF($F$3*$C$6&gt;E169,1,0)</f>
        <v>0</v>
      </c>
      <c r="G171" s="78" t="n">
        <f aca="false">EXP(($C$4*(LN($F$6)-LN(H170))-0.5*$C$5^2)*$C$6+($C$5*C171*$C$6^0.5)+($F$4+$F$5*D171)*F171)</f>
        <v>1.00162358649786</v>
      </c>
      <c r="H171" s="68" t="n">
        <f aca="false">G171*H170</f>
        <v>20.2195041349008</v>
      </c>
      <c r="I171" s="0"/>
    </row>
    <row r="172" customFormat="false" ht="12.75" hidden="false" customHeight="false" outlineLevel="0" collapsed="false">
      <c r="B172" s="79" t="n">
        <f aca="false">B171+$C$6</f>
        <v>0.01837899543379</v>
      </c>
      <c r="C172" s="78" t="n">
        <f aca="true">NORMINV(RAND(),0,1)</f>
        <v>2.63577061077323</v>
      </c>
      <c r="D172" s="78" t="n">
        <f aca="true">NORMINV(RAND(),0,1)</f>
        <v>0.330646205789289</v>
      </c>
      <c r="E172" s="78" t="n">
        <f aca="true">RAND()</f>
        <v>0.49662759064063</v>
      </c>
      <c r="F172" s="78" t="n">
        <f aca="false">IF($F$3*$C$6&gt;E170,1,0)</f>
        <v>0</v>
      </c>
      <c r="G172" s="78" t="n">
        <f aca="false">EXP(($C$4*(LN($F$6)-LN(H171))-0.5*$C$5^2)*$C$6+($C$5*C172*$C$6^0.5)+($F$4+$F$5*D172)*F172)</f>
        <v>1.00596894806481</v>
      </c>
      <c r="H172" s="68" t="n">
        <f aca="false">G172*H171</f>
        <v>20.3401933049782</v>
      </c>
      <c r="I172" s="0"/>
    </row>
    <row r="173" customFormat="false" ht="12.75" hidden="false" customHeight="false" outlineLevel="0" collapsed="false">
      <c r="B173" s="79" t="n">
        <f aca="false">B172+$C$6</f>
        <v>0.0184931506849316</v>
      </c>
      <c r="C173" s="78" t="n">
        <f aca="true">NORMINV(RAND(),0,1)</f>
        <v>2.25750580804796</v>
      </c>
      <c r="D173" s="78" t="n">
        <f aca="true">NORMINV(RAND(),0,1)</f>
        <v>-0.231935587170616</v>
      </c>
      <c r="E173" s="78" t="n">
        <f aca="true">RAND()</f>
        <v>0.69626473318114</v>
      </c>
      <c r="F173" s="78" t="n">
        <f aca="false">IF($F$3*$C$6&gt;E171,1,0)</f>
        <v>0</v>
      </c>
      <c r="G173" s="78" t="n">
        <f aca="false">EXP(($C$4*(LN($F$6)-LN(H172))-0.5*$C$5^2)*$C$6+($C$5*C173*$C$6^0.5)+($F$4+$F$5*D173)*F173)</f>
        <v>1.00338574710412</v>
      </c>
      <c r="H173" s="68" t="n">
        <f aca="false">G173*H172</f>
        <v>20.4090600555578</v>
      </c>
      <c r="I173" s="0"/>
    </row>
    <row r="174" customFormat="false" ht="12.75" hidden="false" customHeight="false" outlineLevel="0" collapsed="false">
      <c r="B174" s="79" t="n">
        <f aca="false">B173+$C$6</f>
        <v>0.0186073059360731</v>
      </c>
      <c r="C174" s="78" t="n">
        <f aca="true">NORMINV(RAND(),0,1)</f>
        <v>-1.30981200072376</v>
      </c>
      <c r="D174" s="78" t="n">
        <f aca="true">NORMINV(RAND(),0,1)</f>
        <v>-0.835505854599196</v>
      </c>
      <c r="E174" s="78" t="n">
        <f aca="true">RAND()</f>
        <v>0.209119185035326</v>
      </c>
      <c r="F174" s="78" t="n">
        <f aca="false">IF($F$3*$C$6&gt;E172,1,0)</f>
        <v>0</v>
      </c>
      <c r="G174" s="78" t="n">
        <f aca="false">EXP(($C$4*(LN($F$6)-LN(H173))-0.5*$C$5^2)*$C$6+($C$5*C174*$C$6^0.5)+($F$4+$F$5*D174)*F174)</f>
        <v>0.991212829825765</v>
      </c>
      <c r="H174" s="68" t="n">
        <f aca="false">G174*H173</f>
        <v>20.2297221717534</v>
      </c>
      <c r="I174" s="0"/>
    </row>
    <row r="175" customFormat="false" ht="12.75" hidden="false" customHeight="false" outlineLevel="0" collapsed="false">
      <c r="B175" s="79" t="n">
        <f aca="false">B174+$C$6</f>
        <v>0.0187214611872147</v>
      </c>
      <c r="C175" s="78" t="n">
        <f aca="true">NORMINV(RAND(),0,1)</f>
        <v>2.5083940174105</v>
      </c>
      <c r="D175" s="78" t="n">
        <f aca="true">NORMINV(RAND(),0,1)</f>
        <v>-1.2801625828273</v>
      </c>
      <c r="E175" s="78" t="n">
        <f aca="true">RAND()</f>
        <v>0.838529462795981</v>
      </c>
      <c r="F175" s="78" t="n">
        <f aca="false">IF($F$3*$C$6&gt;E173,1,0)</f>
        <v>0</v>
      </c>
      <c r="G175" s="78" t="n">
        <f aca="false">EXP(($C$4*(LN($F$6)-LN(H174))-0.5*$C$5^2)*$C$6+($C$5*C175*$C$6^0.5)+($F$4+$F$5*D175)*F175)</f>
        <v>1.0054423309382</v>
      </c>
      <c r="H175" s="68" t="n">
        <f aca="false">G175*H174</f>
        <v>20.3398190146</v>
      </c>
      <c r="I175" s="0"/>
    </row>
    <row r="176" customFormat="false" ht="12.75" hidden="false" customHeight="false" outlineLevel="0" collapsed="false">
      <c r="B176" s="79" t="n">
        <f aca="false">B175+$C$6</f>
        <v>0.0188356164383562</v>
      </c>
      <c r="C176" s="78" t="n">
        <f aca="true">NORMINV(RAND(),0,1)</f>
        <v>0.879571211798225</v>
      </c>
      <c r="D176" s="78" t="n">
        <f aca="true">NORMINV(RAND(),0,1)</f>
        <v>-0.0943853634334435</v>
      </c>
      <c r="E176" s="78" t="n">
        <f aca="true">RAND()</f>
        <v>0.201377034626817</v>
      </c>
      <c r="F176" s="78" t="n">
        <f aca="false">IF($F$3*$C$6&gt;E174,1,0)</f>
        <v>0</v>
      </c>
      <c r="G176" s="78" t="n">
        <f aca="false">EXP(($C$4*(LN($F$6)-LN(H175))-0.5*$C$5^2)*$C$6+($C$5*C176*$C$6^0.5)+($F$4+$F$5*D176)*F176)</f>
        <v>0.998968063447577</v>
      </c>
      <c r="H176" s="68" t="n">
        <f aca="false">G176*H175</f>
        <v>20.3188296118891</v>
      </c>
      <c r="I176" s="0"/>
    </row>
    <row r="177" customFormat="false" ht="12.75" hidden="false" customHeight="false" outlineLevel="0" collapsed="false">
      <c r="B177" s="79" t="n">
        <f aca="false">B176+$C$6</f>
        <v>0.0189497716894978</v>
      </c>
      <c r="C177" s="78" t="n">
        <f aca="true">NORMINV(RAND(),0,1)</f>
        <v>-1.7961780791826</v>
      </c>
      <c r="D177" s="78" t="n">
        <f aca="true">NORMINV(RAND(),0,1)</f>
        <v>0.387236506117784</v>
      </c>
      <c r="E177" s="78" t="n">
        <f aca="true">RAND()</f>
        <v>0.558047506954567</v>
      </c>
      <c r="F177" s="78" t="n">
        <f aca="false">IF($F$3*$C$6&gt;E175,1,0)</f>
        <v>0</v>
      </c>
      <c r="G177" s="78" t="n">
        <f aca="false">EXP(($C$4*(LN($F$6)-LN(H176))-0.5*$C$5^2)*$C$6+($C$5*C177*$C$6^0.5)+($F$4+$F$5*D177)*F177)</f>
        <v>0.990670457571512</v>
      </c>
      <c r="H177" s="68" t="n">
        <f aca="false">G177*H176</f>
        <v>20.1292642289278</v>
      </c>
      <c r="I177" s="0"/>
    </row>
    <row r="178" customFormat="false" ht="12.75" hidden="false" customHeight="false" outlineLevel="0" collapsed="false">
      <c r="B178" s="79" t="n">
        <f aca="false">B177+$C$6</f>
        <v>0.0190639269406393</v>
      </c>
      <c r="C178" s="78" t="n">
        <f aca="true">NORMINV(RAND(),0,1)</f>
        <v>-0.719081597666948</v>
      </c>
      <c r="D178" s="78" t="n">
        <f aca="true">NORMINV(RAND(),0,1)</f>
        <v>0.127009251353459</v>
      </c>
      <c r="E178" s="78" t="n">
        <f aca="true">RAND()</f>
        <v>0.914898250586909</v>
      </c>
      <c r="F178" s="78" t="n">
        <f aca="false">IF($F$3*$C$6&gt;E176,1,0)</f>
        <v>0</v>
      </c>
      <c r="G178" s="78" t="n">
        <f aca="false">EXP(($C$4*(LN($F$6)-LN(H177))-0.5*$C$5^2)*$C$6+($C$5*C178*$C$6^0.5)+($F$4+$F$5*D178)*F178)</f>
        <v>0.996226255676512</v>
      </c>
      <c r="H178" s="68" t="n">
        <f aca="false">G178*H177</f>
        <v>20.0533015323079</v>
      </c>
      <c r="I178" s="0"/>
    </row>
    <row r="179" customFormat="false" ht="12.75" hidden="false" customHeight="false" outlineLevel="0" collapsed="false">
      <c r="B179" s="79" t="n">
        <f aca="false">B178+$C$6</f>
        <v>0.0191780821917809</v>
      </c>
      <c r="C179" s="78" t="n">
        <f aca="true">NORMINV(RAND(),0,1)</f>
        <v>-0.988957894946568</v>
      </c>
      <c r="D179" s="78" t="n">
        <f aca="true">NORMINV(RAND(),0,1)</f>
        <v>-0.657182761282255</v>
      </c>
      <c r="E179" s="78" t="n">
        <f aca="true">RAND()</f>
        <v>0.272862075453822</v>
      </c>
      <c r="F179" s="78" t="n">
        <f aca="false">IF($F$3*$C$6&gt;E177,1,0)</f>
        <v>0</v>
      </c>
      <c r="G179" s="78" t="n">
        <f aca="false">EXP(($C$4*(LN($F$6)-LN(H178))-0.5*$C$5^2)*$C$6+($C$5*C179*$C$6^0.5)+($F$4+$F$5*D179)*F179)</f>
        <v>0.996224442284956</v>
      </c>
      <c r="H179" s="68" t="n">
        <f aca="false">G179*H178</f>
        <v>19.9775891349955</v>
      </c>
      <c r="I179" s="0"/>
    </row>
    <row r="180" customFormat="false" ht="12.75" hidden="false" customHeight="false" outlineLevel="0" collapsed="false">
      <c r="B180" s="79" t="n">
        <f aca="false">B179+$C$6</f>
        <v>0.0192922374429224</v>
      </c>
      <c r="C180" s="78" t="n">
        <f aca="true">NORMINV(RAND(),0,1)</f>
        <v>-0.658940318267231</v>
      </c>
      <c r="D180" s="78" t="n">
        <f aca="true">NORMINV(RAND(),0,1)</f>
        <v>-0.609103792955574</v>
      </c>
      <c r="E180" s="78" t="n">
        <f aca="true">RAND()</f>
        <v>0.734388757484368</v>
      </c>
      <c r="F180" s="78" t="n">
        <f aca="false">IF($F$3*$C$6&gt;E178,1,0)</f>
        <v>0</v>
      </c>
      <c r="G180" s="78" t="n">
        <f aca="false">EXP(($C$4*(LN($F$6)-LN(H179))-0.5*$C$5^2)*$C$6+($C$5*C180*$C$6^0.5)+($F$4+$F$5*D180)*F180)</f>
        <v>0.998140465407449</v>
      </c>
      <c r="H180" s="68" t="n">
        <f aca="false">G180*H179</f>
        <v>19.9404401169232</v>
      </c>
      <c r="I180" s="0"/>
    </row>
    <row r="181" customFormat="false" ht="12.75" hidden="false" customHeight="false" outlineLevel="0" collapsed="false">
      <c r="B181" s="79" t="n">
        <f aca="false">B180+$C$6</f>
        <v>0.019406392694064</v>
      </c>
      <c r="C181" s="78" t="n">
        <f aca="true">NORMINV(RAND(),0,1)</f>
        <v>1.55092415185497</v>
      </c>
      <c r="D181" s="78" t="n">
        <f aca="true">NORMINV(RAND(),0,1)</f>
        <v>-2.48869159433439</v>
      </c>
      <c r="E181" s="78" t="n">
        <f aca="true">RAND()</f>
        <v>0.629893525530996</v>
      </c>
      <c r="F181" s="78" t="n">
        <f aca="false">IF($F$3*$C$6&gt;E179,1,0)</f>
        <v>0</v>
      </c>
      <c r="G181" s="78" t="n">
        <f aca="false">EXP(($C$4*(LN($F$6)-LN(H180))-0.5*$C$5^2)*$C$6+($C$5*C181*$C$6^0.5)+($F$4+$F$5*D181)*F181)</f>
        <v>1.00566294204097</v>
      </c>
      <c r="H181" s="68" t="n">
        <f aca="false">G181*H180</f>
        <v>20.0533616735767</v>
      </c>
      <c r="I181" s="0"/>
    </row>
    <row r="182" customFormat="false" ht="12.75" hidden="false" customHeight="false" outlineLevel="0" collapsed="false">
      <c r="B182" s="79" t="n">
        <f aca="false">B181+$C$6</f>
        <v>0.0195205479452055</v>
      </c>
      <c r="C182" s="78" t="n">
        <f aca="true">NORMINV(RAND(),0,1)</f>
        <v>-2.10446612974208</v>
      </c>
      <c r="D182" s="78" t="n">
        <f aca="true">NORMINV(RAND(),0,1)</f>
        <v>2.16022208156933</v>
      </c>
      <c r="E182" s="78" t="n">
        <f aca="true">RAND()</f>
        <v>0.374295958235122</v>
      </c>
      <c r="F182" s="78" t="n">
        <f aca="false">IF($F$3*$C$6&gt;E180,1,0)</f>
        <v>0</v>
      </c>
      <c r="G182" s="78" t="n">
        <f aca="false">EXP(($C$4*(LN($F$6)-LN(H181))-0.5*$C$5^2)*$C$6+($C$5*C182*$C$6^0.5)+($F$4+$F$5*D182)*F182)</f>
        <v>0.992668079980335</v>
      </c>
      <c r="H182" s="68" t="n">
        <f aca="false">G182*H181</f>
        <v>19.9063320296607</v>
      </c>
      <c r="I182" s="0"/>
    </row>
    <row r="183" customFormat="false" ht="12.75" hidden="false" customHeight="false" outlineLevel="0" collapsed="false">
      <c r="B183" s="79" t="n">
        <f aca="false">B182+$C$6</f>
        <v>0.0196347031963471</v>
      </c>
      <c r="C183" s="78" t="n">
        <f aca="true">NORMINV(RAND(),0,1)</f>
        <v>0.0311093000481078</v>
      </c>
      <c r="D183" s="78" t="n">
        <f aca="true">NORMINV(RAND(),0,1)</f>
        <v>1.01727418893297</v>
      </c>
      <c r="E183" s="78" t="n">
        <f aca="true">RAND()</f>
        <v>0.422660883923864</v>
      </c>
      <c r="F183" s="78" t="n">
        <f aca="false">IF($F$3*$C$6&gt;E181,1,0)</f>
        <v>0</v>
      </c>
      <c r="G183" s="78" t="n">
        <f aca="false">EXP(($C$4*(LN($F$6)-LN(H182))-0.5*$C$5^2)*$C$6+($C$5*C183*$C$6^0.5)+($F$4+$F$5*D183)*F183)</f>
        <v>1.00116703905262</v>
      </c>
      <c r="H183" s="68" t="n">
        <f aca="false">G183*H182</f>
        <v>19.9295634965336</v>
      </c>
      <c r="I183" s="0"/>
    </row>
    <row r="184" customFormat="false" ht="12.75" hidden="false" customHeight="false" outlineLevel="0" collapsed="false">
      <c r="B184" s="79" t="n">
        <f aca="false">B183+$C$6</f>
        <v>0.0197488584474886</v>
      </c>
      <c r="C184" s="78" t="n">
        <f aca="true">NORMINV(RAND(),0,1)</f>
        <v>-1.11925776895527</v>
      </c>
      <c r="D184" s="78" t="n">
        <f aca="true">NORMINV(RAND(),0,1)</f>
        <v>-0.0874678423134863</v>
      </c>
      <c r="E184" s="78" t="n">
        <f aca="true">RAND()</f>
        <v>0.590509593783644</v>
      </c>
      <c r="F184" s="78" t="n">
        <f aca="false">IF($F$3*$C$6&gt;E182,1,0)</f>
        <v>0</v>
      </c>
      <c r="G184" s="78" t="n">
        <f aca="false">EXP(($C$4*(LN($F$6)-LN(H183))-0.5*$C$5^2)*$C$6+($C$5*C184*$C$6^0.5)+($F$4+$F$5*D184)*F184)</f>
        <v>0.997216671372488</v>
      </c>
      <c r="H184" s="68" t="n">
        <f aca="false">G184*H183</f>
        <v>19.8740929719199</v>
      </c>
      <c r="I184" s="0"/>
    </row>
    <row r="185" customFormat="false" ht="12.75" hidden="false" customHeight="false" outlineLevel="0" collapsed="false">
      <c r="B185" s="79" t="n">
        <f aca="false">B184+$C$6</f>
        <v>0.0198630136986302</v>
      </c>
      <c r="C185" s="78" t="n">
        <f aca="true">NORMINV(RAND(),0,1)</f>
        <v>-0.0842024483595721</v>
      </c>
      <c r="D185" s="78" t="n">
        <f aca="true">NORMINV(RAND(),0,1)</f>
        <v>-0.573652156704679</v>
      </c>
      <c r="E185" s="78" t="n">
        <f aca="true">RAND()</f>
        <v>0.966648043459236</v>
      </c>
      <c r="F185" s="78" t="n">
        <f aca="false">IF($F$3*$C$6&gt;E183,1,0)</f>
        <v>0</v>
      </c>
      <c r="G185" s="78" t="n">
        <f aca="false">EXP(($C$4*(LN($F$6)-LN(H184))-0.5*$C$5^2)*$C$6+($C$5*C185*$C$6^0.5)+($F$4+$F$5*D185)*F185)</f>
        <v>1.00116748762431</v>
      </c>
      <c r="H185" s="68" t="n">
        <f aca="false">G185*H184</f>
        <v>19.897295729509</v>
      </c>
      <c r="I185" s="0"/>
    </row>
    <row r="186" customFormat="false" ht="12.75" hidden="false" customHeight="false" outlineLevel="0" collapsed="false">
      <c r="B186" s="79" t="n">
        <f aca="false">B185+$C$6</f>
        <v>0.0199771689497718</v>
      </c>
      <c r="C186" s="78" t="n">
        <f aca="true">NORMINV(RAND(),0,1)</f>
        <v>-0.579112257777145</v>
      </c>
      <c r="D186" s="78" t="n">
        <f aca="true">NORMINV(RAND(),0,1)</f>
        <v>-2.85615238280134</v>
      </c>
      <c r="E186" s="78" t="n">
        <f aca="true">RAND()</f>
        <v>0.882955605308093</v>
      </c>
      <c r="F186" s="78" t="n">
        <f aca="false">IF($F$3*$C$6&gt;E184,1,0)</f>
        <v>0</v>
      </c>
      <c r="G186" s="78" t="n">
        <f aca="false">EXP(($C$4*(LN($F$6)-LN(H185))-0.5*$C$5^2)*$C$6+($C$5*C186*$C$6^0.5)+($F$4+$F$5*D186)*F186)</f>
        <v>0.999314311317873</v>
      </c>
      <c r="H186" s="68" t="n">
        <f aca="false">G186*H185</f>
        <v>19.8836523790223</v>
      </c>
      <c r="I186" s="0"/>
    </row>
    <row r="187" customFormat="false" ht="12.75" hidden="false" customHeight="false" outlineLevel="0" collapsed="false">
      <c r="B187" s="79" t="n">
        <f aca="false">B186+$C$6</f>
        <v>0.0200913242009133</v>
      </c>
      <c r="C187" s="78" t="n">
        <f aca="true">NORMINV(RAND(),0,1)</f>
        <v>0.373514988664288</v>
      </c>
      <c r="D187" s="78" t="n">
        <f aca="true">NORMINV(RAND(),0,1)</f>
        <v>0.820999660065285</v>
      </c>
      <c r="E187" s="78" t="n">
        <f aca="true">RAND()</f>
        <v>0.995869822308146</v>
      </c>
      <c r="F187" s="78" t="n">
        <f aca="false">IF($F$3*$C$6&gt;E185,1,0)</f>
        <v>0</v>
      </c>
      <c r="G187" s="78" t="n">
        <f aca="false">EXP(($C$4*(LN($F$6)-LN(H186))-0.5*$C$5^2)*$C$6+($C$5*C187*$C$6^0.5)+($F$4+$F$5*D187)*F187)</f>
        <v>1.0025273278279</v>
      </c>
      <c r="H187" s="68" t="n">
        <f aca="false">G187*H186</f>
        <v>19.9339048870002</v>
      </c>
      <c r="I187" s="0"/>
    </row>
    <row r="188" customFormat="false" ht="12.75" hidden="false" customHeight="false" outlineLevel="0" collapsed="false">
      <c r="B188" s="79" t="n">
        <f aca="false">B187+$C$6</f>
        <v>0.0202054794520549</v>
      </c>
      <c r="C188" s="78" t="n">
        <f aca="true">NORMINV(RAND(),0,1)</f>
        <v>0.0859619040825068</v>
      </c>
      <c r="D188" s="78" t="n">
        <f aca="true">NORMINV(RAND(),0,1)</f>
        <v>-1.48739346444004</v>
      </c>
      <c r="E188" s="78" t="n">
        <f aca="true">RAND()</f>
        <v>0.389399395870219</v>
      </c>
      <c r="F188" s="78" t="n">
        <f aca="false">IF($F$3*$C$6&gt;E186,1,0)</f>
        <v>0</v>
      </c>
      <c r="G188" s="78" t="n">
        <f aca="false">EXP(($C$4*(LN($F$6)-LN(H187))-0.5*$C$5^2)*$C$6+($C$5*C188*$C$6^0.5)+($F$4+$F$5*D188)*F188)</f>
        <v>1.00102668362499</v>
      </c>
      <c r="H188" s="68" t="n">
        <f aca="false">G188*H187</f>
        <v>19.9543707007298</v>
      </c>
      <c r="I188" s="0"/>
    </row>
    <row r="189" customFormat="false" ht="12.75" hidden="false" customHeight="false" outlineLevel="0" collapsed="false">
      <c r="B189" s="79" t="n">
        <f aca="false">B188+$C$6</f>
        <v>0.0203196347031964</v>
      </c>
      <c r="C189" s="78" t="n">
        <f aca="true">NORMINV(RAND(),0,1)</f>
        <v>0.775865412051292</v>
      </c>
      <c r="D189" s="78" t="n">
        <f aca="true">NORMINV(RAND(),0,1)</f>
        <v>-2.97391116869707</v>
      </c>
      <c r="E189" s="78" t="n">
        <f aca="true">RAND()</f>
        <v>0.483202635358804</v>
      </c>
      <c r="F189" s="78" t="n">
        <f aca="false">IF($F$3*$C$6&gt;E187,1,0)</f>
        <v>0</v>
      </c>
      <c r="G189" s="78" t="n">
        <f aca="false">EXP(($C$4*(LN($F$6)-LN(H188))-0.5*$C$5^2)*$C$6+($C$5*C189*$C$6^0.5)+($F$4+$F$5*D189)*F189)</f>
        <v>1.00300773908802</v>
      </c>
      <c r="H189" s="68" t="n">
        <f aca="false">G189*H188</f>
        <v>20.0143882414632</v>
      </c>
      <c r="I189" s="0"/>
    </row>
    <row r="190" customFormat="false" ht="12.75" hidden="false" customHeight="false" outlineLevel="0" collapsed="false">
      <c r="B190" s="79" t="n">
        <f aca="false">B189+$C$6</f>
        <v>0.020433789954338</v>
      </c>
      <c r="C190" s="78" t="n">
        <f aca="true">NORMINV(RAND(),0,1)</f>
        <v>1.11351485242512</v>
      </c>
      <c r="D190" s="78" t="n">
        <f aca="true">NORMINV(RAND(),0,1)</f>
        <v>1.02556315074562</v>
      </c>
      <c r="E190" s="78" t="n">
        <f aca="true">RAND()</f>
        <v>0.26572075797698</v>
      </c>
      <c r="F190" s="78" t="n">
        <f aca="false">IF($F$3*$C$6&gt;E188,1,0)</f>
        <v>0</v>
      </c>
      <c r="G190" s="78" t="n">
        <f aca="false">EXP(($C$4*(LN($F$6)-LN(H189))-0.5*$C$5^2)*$C$6+($C$5*C190*$C$6^0.5)+($F$4+$F$5*D190)*F190)</f>
        <v>1.00340561211355</v>
      </c>
      <c r="H190" s="68" t="n">
        <f aca="false">G190*H189</f>
        <v>20.0825494845036</v>
      </c>
      <c r="I190" s="0"/>
    </row>
    <row r="191" customFormat="false" ht="12.75" hidden="false" customHeight="false" outlineLevel="0" collapsed="false">
      <c r="B191" s="79" t="n">
        <f aca="false">B190+$C$6</f>
        <v>0.0205479452054795</v>
      </c>
      <c r="C191" s="78" t="n">
        <f aca="true">NORMINV(RAND(),0,1)</f>
        <v>0.302080198936183</v>
      </c>
      <c r="D191" s="78" t="n">
        <f aca="true">NORMINV(RAND(),0,1)</f>
        <v>0.333206334130199</v>
      </c>
      <c r="E191" s="78" t="n">
        <f aca="true">RAND()</f>
        <v>0.988918442673044</v>
      </c>
      <c r="F191" s="78" t="n">
        <f aca="false">IF($F$3*$C$6&gt;E189,1,0)</f>
        <v>0</v>
      </c>
      <c r="G191" s="78" t="n">
        <f aca="false">EXP(($C$4*(LN($F$6)-LN(H190))-0.5*$C$5^2)*$C$6+($C$5*C191*$C$6^0.5)+($F$4+$F$5*D191)*F191)</f>
        <v>1.00002271579398</v>
      </c>
      <c r="H191" s="68" t="n">
        <f aca="false">G191*H190</f>
        <v>20.0830056755603</v>
      </c>
      <c r="I191" s="0"/>
    </row>
    <row r="192" customFormat="false" ht="12.75" hidden="false" customHeight="false" outlineLevel="0" collapsed="false">
      <c r="B192" s="79" t="n">
        <f aca="false">B191+$C$6</f>
        <v>0.0206621004566211</v>
      </c>
      <c r="C192" s="78" t="n">
        <f aca="true">NORMINV(RAND(),0,1)</f>
        <v>-0.884953617750259</v>
      </c>
      <c r="D192" s="78" t="n">
        <f aca="true">NORMINV(RAND(),0,1)</f>
        <v>-0.281995188459172</v>
      </c>
      <c r="E192" s="78" t="n">
        <f aca="true">RAND()</f>
        <v>0.231297108615747</v>
      </c>
      <c r="F192" s="78" t="n">
        <f aca="false">IF($F$3*$C$6&gt;E190,1,0)</f>
        <v>0</v>
      </c>
      <c r="G192" s="78" t="n">
        <f aca="false">EXP(($C$4*(LN($F$6)-LN(H191))-0.5*$C$5^2)*$C$6+($C$5*C192*$C$6^0.5)+($F$4+$F$5*D192)*F192)</f>
        <v>0.996219887988562</v>
      </c>
      <c r="H192" s="68" t="n">
        <f aca="false">G192*H191</f>
        <v>20.0070896645803</v>
      </c>
      <c r="I192" s="0"/>
    </row>
    <row r="193" customFormat="false" ht="12.75" hidden="false" customHeight="false" outlineLevel="0" collapsed="false">
      <c r="B193" s="79" t="n">
        <f aca="false">B192+$C$6</f>
        <v>0.0207762557077626</v>
      </c>
      <c r="C193" s="78" t="n">
        <f aca="true">NORMINV(RAND(),0,1)</f>
        <v>1.1292965409034</v>
      </c>
      <c r="D193" s="78" t="n">
        <f aca="true">NORMINV(RAND(),0,1)</f>
        <v>-1.19057698950427</v>
      </c>
      <c r="E193" s="78" t="n">
        <f aca="true">RAND()</f>
        <v>0.947272676309625</v>
      </c>
      <c r="F193" s="78" t="n">
        <f aca="false">IF($F$3*$C$6&gt;E191,1,0)</f>
        <v>0</v>
      </c>
      <c r="G193" s="78" t="n">
        <f aca="false">EXP(($C$4*(LN($F$6)-LN(H192))-0.5*$C$5^2)*$C$6+($C$5*C193*$C$6^0.5)+($F$4+$F$5*D193)*F193)</f>
        <v>1.00353993445219</v>
      </c>
      <c r="H193" s="68" t="n">
        <f aca="false">G193*H192</f>
        <v>20.0779134505719</v>
      </c>
      <c r="I193" s="0"/>
    </row>
    <row r="194" customFormat="false" ht="12.75" hidden="false" customHeight="false" outlineLevel="0" collapsed="false">
      <c r="B194" s="79" t="n">
        <f aca="false">B193+$C$6</f>
        <v>0.0208904109589042</v>
      </c>
      <c r="C194" s="78" t="n">
        <f aca="true">NORMINV(RAND(),0,1)</f>
        <v>0.714387180775323</v>
      </c>
      <c r="D194" s="78" t="n">
        <f aca="true">NORMINV(RAND(),0,1)</f>
        <v>-0.0723007010715856</v>
      </c>
      <c r="E194" s="78" t="n">
        <f aca="true">RAND()</f>
        <v>0.408808605681632</v>
      </c>
      <c r="F194" s="78" t="n">
        <f aca="false">IF($F$3*$C$6&gt;E192,1,0)</f>
        <v>0</v>
      </c>
      <c r="G194" s="78" t="n">
        <f aca="false">EXP(($C$4*(LN($F$6)-LN(H193))-0.5*$C$5^2)*$C$6+($C$5*C194*$C$6^0.5)+($F$4+$F$5*D194)*F194)</f>
        <v>1.00139797224163</v>
      </c>
      <c r="H194" s="68" t="n">
        <f aca="false">G194*H193</f>
        <v>20.1059818162456</v>
      </c>
      <c r="I194" s="0"/>
    </row>
    <row r="195" customFormat="false" ht="12.75" hidden="false" customHeight="false" outlineLevel="0" collapsed="false">
      <c r="B195" s="79" t="n">
        <f aca="false">B194+$C$6</f>
        <v>0.0210045662100457</v>
      </c>
      <c r="C195" s="78" t="n">
        <f aca="true">NORMINV(RAND(),0,1)</f>
        <v>-0.987422604452004</v>
      </c>
      <c r="D195" s="78" t="n">
        <f aca="true">NORMINV(RAND(),0,1)</f>
        <v>2.04094204640908</v>
      </c>
      <c r="E195" s="78" t="n">
        <f aca="true">RAND()</f>
        <v>0.943841081516446</v>
      </c>
      <c r="F195" s="78" t="n">
        <f aca="false">IF($F$3*$C$6&gt;E193,1,0)</f>
        <v>0</v>
      </c>
      <c r="G195" s="78" t="n">
        <f aca="false">EXP(($C$4*(LN($F$6)-LN(H194))-0.5*$C$5^2)*$C$6+($C$5*C195*$C$6^0.5)+($F$4+$F$5*D195)*F195)</f>
        <v>0.995632793821154</v>
      </c>
      <c r="H195" s="68" t="n">
        <f aca="false">G195*H194</f>
        <v>20.0181748482259</v>
      </c>
      <c r="I195" s="0"/>
    </row>
    <row r="196" customFormat="false" ht="12.75" hidden="false" customHeight="false" outlineLevel="0" collapsed="false">
      <c r="B196" s="79" t="n">
        <f aca="false">B195+$C$6</f>
        <v>0.0211187214611873</v>
      </c>
      <c r="C196" s="78" t="n">
        <f aca="true">NORMINV(RAND(),0,1)</f>
        <v>-0.701799577248755</v>
      </c>
      <c r="D196" s="78" t="n">
        <f aca="true">NORMINV(RAND(),0,1)</f>
        <v>-0.464210043575498</v>
      </c>
      <c r="E196" s="78" t="n">
        <f aca="true">RAND()</f>
        <v>0.418235179239823</v>
      </c>
      <c r="F196" s="78" t="n">
        <f aca="false">IF($F$3*$C$6&gt;E194,1,0)</f>
        <v>0</v>
      </c>
      <c r="G196" s="78" t="n">
        <f aca="false">EXP(($C$4*(LN($F$6)-LN(H195))-0.5*$C$5^2)*$C$6+($C$5*C196*$C$6^0.5)+($F$4+$F$5*D196)*F196)</f>
        <v>0.997541029156687</v>
      </c>
      <c r="H196" s="68" t="n">
        <f aca="false">G196*H195</f>
        <v>19.9689507399378</v>
      </c>
      <c r="I196" s="0"/>
    </row>
    <row r="197" customFormat="false" ht="12.75" hidden="false" customHeight="false" outlineLevel="0" collapsed="false">
      <c r="B197" s="79" t="n">
        <f aca="false">B196+$C$6</f>
        <v>0.0212328767123288</v>
      </c>
      <c r="C197" s="78" t="n">
        <f aca="true">NORMINV(RAND(),0,1)</f>
        <v>0.38576388248996</v>
      </c>
      <c r="D197" s="78" t="n">
        <f aca="true">NORMINV(RAND(),0,1)</f>
        <v>-1.61576305763209</v>
      </c>
      <c r="E197" s="78" t="n">
        <f aca="true">RAND()</f>
        <v>0.634419859018453</v>
      </c>
      <c r="F197" s="78" t="n">
        <f aca="false">IF($F$3*$C$6&gt;E195,1,0)</f>
        <v>0</v>
      </c>
      <c r="G197" s="78" t="n">
        <f aca="false">EXP(($C$4*(LN($F$6)-LN(H196))-0.5*$C$5^2)*$C$6+($C$5*C197*$C$6^0.5)+($F$4+$F$5*D197)*F197)</f>
        <v>1.00158733096294</v>
      </c>
      <c r="H197" s="68" t="n">
        <f aca="false">G197*H196</f>
        <v>20.0006480737446</v>
      </c>
      <c r="I197" s="0"/>
    </row>
    <row r="198" customFormat="false" ht="12.75" hidden="false" customHeight="false" outlineLevel="0" collapsed="false">
      <c r="B198" s="79" t="n">
        <f aca="false">B197+$C$6</f>
        <v>0.0213470319634704</v>
      </c>
      <c r="C198" s="78" t="n">
        <f aca="true">NORMINV(RAND(),0,1)</f>
        <v>-1.18918179065502</v>
      </c>
      <c r="D198" s="78" t="n">
        <f aca="true">NORMINV(RAND(),0,1)</f>
        <v>0.283018997093539</v>
      </c>
      <c r="E198" s="78" t="n">
        <f aca="true">RAND()</f>
        <v>0.745848909198699</v>
      </c>
      <c r="F198" s="78" t="n">
        <f aca="false">IF($F$3*$C$6&gt;E196,1,0)</f>
        <v>0</v>
      </c>
      <c r="G198" s="78" t="n">
        <f aca="false">EXP(($C$4*(LN($F$6)-LN(H197))-0.5*$C$5^2)*$C$6+($C$5*C198*$C$6^0.5)+($F$4+$F$5*D198)*F198)</f>
        <v>0.996183079122507</v>
      </c>
      <c r="H198" s="68" t="n">
        <f aca="false">G198*H197</f>
        <v>19.9243071825486</v>
      </c>
      <c r="I198" s="0"/>
    </row>
    <row r="199" customFormat="false" ht="12.75" hidden="false" customHeight="false" outlineLevel="0" collapsed="false">
      <c r="B199" s="79" t="n">
        <f aca="false">B198+$C$6</f>
        <v>0.0214611872146119</v>
      </c>
      <c r="C199" s="78" t="n">
        <f aca="true">NORMINV(RAND(),0,1)</f>
        <v>0.242438915742154</v>
      </c>
      <c r="D199" s="78" t="n">
        <f aca="true">NORMINV(RAND(),0,1)</f>
        <v>-0.853835578083521</v>
      </c>
      <c r="E199" s="78" t="n">
        <f aca="true">RAND()</f>
        <v>0.325872621751925</v>
      </c>
      <c r="F199" s="78" t="n">
        <f aca="false">IF($F$3*$C$6&gt;E197,1,0)</f>
        <v>0</v>
      </c>
      <c r="G199" s="78" t="n">
        <f aca="false">EXP(($C$4*(LN($F$6)-LN(H198))-0.5*$C$5^2)*$C$6+($C$5*C199*$C$6^0.5)+($F$4+$F$5*D199)*F199)</f>
        <v>1.00163900760381</v>
      </c>
      <c r="H199" s="68" t="n">
        <f aca="false">G199*H198</f>
        <v>19.9569632735213</v>
      </c>
      <c r="I199" s="0"/>
    </row>
    <row r="200" customFormat="false" ht="12.75" hidden="false" customHeight="false" outlineLevel="0" collapsed="false">
      <c r="B200" s="79" t="n">
        <f aca="false">B199+$C$6</f>
        <v>0.0215753424657535</v>
      </c>
      <c r="C200" s="78" t="n">
        <f aca="true">NORMINV(RAND(),0,1)</f>
        <v>0.338675304944284</v>
      </c>
      <c r="D200" s="78" t="n">
        <f aca="true">NORMINV(RAND(),0,1)</f>
        <v>-0.648214110076237</v>
      </c>
      <c r="E200" s="78" t="n">
        <f aca="true">RAND()</f>
        <v>0.639259300444819</v>
      </c>
      <c r="F200" s="78" t="n">
        <f aca="false">IF($F$3*$C$6&gt;E198,1,0)</f>
        <v>0</v>
      </c>
      <c r="G200" s="78" t="n">
        <f aca="false">EXP(($C$4*(LN($F$6)-LN(H199))-0.5*$C$5^2)*$C$6+($C$5*C200*$C$6^0.5)+($F$4+$F$5*D200)*F200)</f>
        <v>1.00157347305125</v>
      </c>
      <c r="H200" s="68" t="n">
        <f aca="false">G200*H199</f>
        <v>19.988365017417</v>
      </c>
      <c r="I200" s="0"/>
    </row>
    <row r="201" customFormat="false" ht="12.75" hidden="false" customHeight="false" outlineLevel="0" collapsed="false">
      <c r="B201" s="79" t="n">
        <f aca="false">B200+$C$6</f>
        <v>0.0216894977168951</v>
      </c>
      <c r="C201" s="78" t="n">
        <f aca="true">NORMINV(RAND(),0,1)</f>
        <v>-0.640679667934713</v>
      </c>
      <c r="D201" s="78" t="n">
        <f aca="true">NORMINV(RAND(),0,1)</f>
        <v>0.141863532081202</v>
      </c>
      <c r="E201" s="78" t="n">
        <f aca="true">RAND()</f>
        <v>0.586088040942232</v>
      </c>
      <c r="F201" s="78" t="n">
        <f aca="false">IF($F$3*$C$6&gt;E199,1,0)</f>
        <v>0</v>
      </c>
      <c r="G201" s="78" t="n">
        <f aca="false">EXP(($C$4*(LN($F$6)-LN(H200))-0.5*$C$5^2)*$C$6+($C$5*C201*$C$6^0.5)+($F$4+$F$5*D201)*F201)</f>
        <v>0.998076001371773</v>
      </c>
      <c r="H201" s="68" t="n">
        <f aca="false">G201*H200</f>
        <v>19.949907430543</v>
      </c>
      <c r="I201" s="0"/>
    </row>
    <row r="202" customFormat="false" ht="12.75" hidden="false" customHeight="false" outlineLevel="0" collapsed="false">
      <c r="B202" s="79" t="n">
        <f aca="false">B201+$C$6</f>
        <v>0.0218036529680366</v>
      </c>
      <c r="C202" s="78" t="n">
        <f aca="true">NORMINV(RAND(),0,1)</f>
        <v>-0.119478021651495</v>
      </c>
      <c r="D202" s="78" t="n">
        <f aca="true">NORMINV(RAND(),0,1)</f>
        <v>0.225832902721822</v>
      </c>
      <c r="E202" s="78" t="n">
        <f aca="true">RAND()</f>
        <v>0.248413217124939</v>
      </c>
      <c r="F202" s="78" t="n">
        <f aca="false">IF($F$3*$C$6&gt;E200,1,0)</f>
        <v>0</v>
      </c>
      <c r="G202" s="78" t="n">
        <f aca="false">EXP(($C$4*(LN($F$6)-LN(H201))-0.5*$C$5^2)*$C$6+($C$5*C202*$C$6^0.5)+($F$4+$F$5*D202)*F202)</f>
        <v>1.00018446696322</v>
      </c>
      <c r="H202" s="68" t="n">
        <f aca="false">G202*H201</f>
        <v>19.9535875293832</v>
      </c>
      <c r="I202" s="0"/>
    </row>
    <row r="203" customFormat="false" ht="12.75" hidden="false" customHeight="false" outlineLevel="0" collapsed="false">
      <c r="B203" s="79" t="n">
        <f aca="false">B202+$C$6</f>
        <v>0.0219178082191782</v>
      </c>
      <c r="C203" s="78" t="n">
        <f aca="true">NORMINV(RAND(),0,1)</f>
        <v>-0.713190055072764</v>
      </c>
      <c r="D203" s="78" t="n">
        <f aca="true">NORMINV(RAND(),0,1)</f>
        <v>1.00617191266127</v>
      </c>
      <c r="E203" s="78" t="n">
        <f aca="true">RAND()</f>
        <v>0.554165265511833</v>
      </c>
      <c r="F203" s="78" t="n">
        <f aca="false">IF($F$3*$C$6&gt;E201,1,0)</f>
        <v>0</v>
      </c>
      <c r="G203" s="78" t="n">
        <f aca="false">EXP(($C$4*(LN($F$6)-LN(H202))-0.5*$C$5^2)*$C$6+($C$5*C203*$C$6^0.5)+($F$4+$F$5*D203)*F203)</f>
        <v>0.998240859743525</v>
      </c>
      <c r="H203" s="68" t="n">
        <f aca="false">G203*H202</f>
        <v>19.9184863702992</v>
      </c>
      <c r="I203" s="0"/>
    </row>
    <row r="204" customFormat="false" ht="12.75" hidden="false" customHeight="false" outlineLevel="0" collapsed="false">
      <c r="B204" s="79" t="n">
        <f aca="false">B203+$C$6</f>
        <v>0.0220319634703197</v>
      </c>
      <c r="C204" s="78" t="n">
        <f aca="true">NORMINV(RAND(),0,1)</f>
        <v>1.68807198796259</v>
      </c>
      <c r="D204" s="78" t="n">
        <f aca="true">NORMINV(RAND(),0,1)</f>
        <v>-0.773197791905588</v>
      </c>
      <c r="E204" s="78" t="n">
        <f aca="true">RAND()</f>
        <v>0.85180735695502</v>
      </c>
      <c r="F204" s="78" t="n">
        <f aca="false">IF($F$3*$C$6&gt;E202,1,0)</f>
        <v>0</v>
      </c>
      <c r="G204" s="78" t="n">
        <f aca="false">EXP(($C$4*(LN($F$6)-LN(H203))-0.5*$C$5^2)*$C$6+($C$5*C204*$C$6^0.5)+($F$4+$F$5*D204)*F204)</f>
        <v>1.00635819698075</v>
      </c>
      <c r="H204" s="68" t="n">
        <f aca="false">G204*H203</f>
        <v>20.0451320301999</v>
      </c>
      <c r="I204" s="0"/>
    </row>
    <row r="205" customFormat="false" ht="12.75" hidden="false" customHeight="false" outlineLevel="0" collapsed="false">
      <c r="B205" s="79" t="n">
        <f aca="false">B204+$C$6</f>
        <v>0.0221461187214613</v>
      </c>
      <c r="C205" s="78" t="n">
        <f aca="true">NORMINV(RAND(),0,1)</f>
        <v>-0.422435582243132</v>
      </c>
      <c r="D205" s="78" t="n">
        <f aca="true">NORMINV(RAND(),0,1)</f>
        <v>-0.254307226523375</v>
      </c>
      <c r="E205" s="78" t="n">
        <f aca="true">RAND()</f>
        <v>0.763916171976542</v>
      </c>
      <c r="F205" s="78" t="n">
        <f aca="false">IF($F$3*$C$6&gt;E203,1,0)</f>
        <v>0</v>
      </c>
      <c r="G205" s="78" t="n">
        <f aca="false">EXP(($C$4*(LN($F$6)-LN(H204))-0.5*$C$5^2)*$C$6+($C$5*C205*$C$6^0.5)+($F$4+$F$5*D205)*F205)</f>
        <v>0.998127957697663</v>
      </c>
      <c r="H205" s="68" t="n">
        <f aca="false">G205*H204</f>
        <v>20.0076066950834</v>
      </c>
      <c r="I205" s="0"/>
    </row>
    <row r="206" customFormat="false" ht="12.75" hidden="false" customHeight="false" outlineLevel="0" collapsed="false">
      <c r="B206" s="79" t="n">
        <f aca="false">B205+$C$6</f>
        <v>0.0222602739726028</v>
      </c>
      <c r="C206" s="78" t="n">
        <f aca="true">NORMINV(RAND(),0,1)</f>
        <v>-0.389543229709162</v>
      </c>
      <c r="D206" s="78" t="n">
        <f aca="true">NORMINV(RAND(),0,1)</f>
        <v>-0.659998995717365</v>
      </c>
      <c r="E206" s="78" t="n">
        <f aca="true">RAND()</f>
        <v>0.958380453915812</v>
      </c>
      <c r="F206" s="78" t="n">
        <f aca="false">IF($F$3*$C$6&gt;E204,1,0)</f>
        <v>0</v>
      </c>
      <c r="G206" s="78" t="n">
        <f aca="false">EXP(($C$4*(LN($F$6)-LN(H205))-0.5*$C$5^2)*$C$6+($C$5*C206*$C$6^0.5)+($F$4+$F$5*D206)*F206)</f>
        <v>0.998660338848345</v>
      </c>
      <c r="H206" s="68" t="n">
        <f aca="false">G206*H205</f>
        <v>19.9808032816564</v>
      </c>
      <c r="I206" s="0"/>
    </row>
    <row r="207" customFormat="false" ht="12.75" hidden="false" customHeight="false" outlineLevel="0" collapsed="false">
      <c r="B207" s="79" t="n">
        <f aca="false">B206+$C$6</f>
        <v>0.0223744292237444</v>
      </c>
      <c r="C207" s="78" t="n">
        <f aca="true">NORMINV(RAND(),0,1)</f>
        <v>0.215307712804161</v>
      </c>
      <c r="D207" s="78" t="n">
        <f aca="true">NORMINV(RAND(),0,1)</f>
        <v>-1.23513559988811</v>
      </c>
      <c r="E207" s="78" t="n">
        <f aca="true">RAND()</f>
        <v>0.760694713075072</v>
      </c>
      <c r="F207" s="78" t="n">
        <f aca="false">IF($F$3*$C$6&gt;E205,1,0)</f>
        <v>0</v>
      </c>
      <c r="G207" s="78" t="n">
        <f aca="false">EXP(($C$4*(LN($F$6)-LN(H206))-0.5*$C$5^2)*$C$6+($C$5*C207*$C$6^0.5)+($F$4+$F$5*D207)*F207)</f>
        <v>1.00090464445024</v>
      </c>
      <c r="H207" s="68" t="n">
        <f aca="false">G207*H206</f>
        <v>19.9988788044565</v>
      </c>
      <c r="I207" s="0"/>
    </row>
    <row r="208" customFormat="false" ht="12.75" hidden="false" customHeight="false" outlineLevel="0" collapsed="false">
      <c r="B208" s="79" t="n">
        <f aca="false">B207+$C$6</f>
        <v>0.0224885844748859</v>
      </c>
      <c r="C208" s="78" t="n">
        <f aca="true">NORMINV(RAND(),0,1)</f>
        <v>0.577529215354421</v>
      </c>
      <c r="D208" s="78" t="n">
        <f aca="true">NORMINV(RAND(),0,1)</f>
        <v>-0.0326737240334206</v>
      </c>
      <c r="E208" s="78" t="n">
        <f aca="true">RAND()</f>
        <v>0.956758467368452</v>
      </c>
      <c r="F208" s="78" t="n">
        <f aca="false">IF($F$3*$C$6&gt;E206,1,0)</f>
        <v>0</v>
      </c>
      <c r="G208" s="78" t="n">
        <f aca="false">EXP(($C$4*(LN($F$6)-LN(H207))-0.5*$C$5^2)*$C$6+($C$5*C208*$C$6^0.5)+($F$4+$F$5*D208)*F208)</f>
        <v>1.00186054768566</v>
      </c>
      <c r="H208" s="68" t="n">
        <f aca="false">G208*H207</f>
        <v>20.036087672132</v>
      </c>
      <c r="I208" s="0"/>
    </row>
    <row r="209" customFormat="false" ht="12.75" hidden="false" customHeight="false" outlineLevel="0" collapsed="false">
      <c r="B209" s="79" t="n">
        <f aca="false">B208+$C$6</f>
        <v>0.0226027397260275</v>
      </c>
      <c r="C209" s="78" t="n">
        <f aca="true">NORMINV(RAND(),0,1)</f>
        <v>0.206564459606331</v>
      </c>
      <c r="D209" s="78" t="n">
        <f aca="true">NORMINV(RAND(),0,1)</f>
        <v>0.118810100570102</v>
      </c>
      <c r="E209" s="78" t="n">
        <f aca="true">RAND()</f>
        <v>0.476124826329903</v>
      </c>
      <c r="F209" s="78" t="n">
        <f aca="false">IF($F$3*$C$6&gt;E207,1,0)</f>
        <v>0</v>
      </c>
      <c r="G209" s="78" t="n">
        <f aca="false">EXP(($C$4*(LN($F$6)-LN(H208))-0.5*$C$5^2)*$C$6+($C$5*C209*$C$6^0.5)+($F$4+$F$5*D209)*F209)</f>
        <v>1.00024540646585</v>
      </c>
      <c r="H209" s="68" t="n">
        <f aca="false">G209*H208</f>
        <v>20.041004657597</v>
      </c>
      <c r="I209" s="0"/>
    </row>
    <row r="210" customFormat="false" ht="12.75" hidden="false" customHeight="false" outlineLevel="0" collapsed="false">
      <c r="B210" s="79" t="n">
        <f aca="false">B209+$C$6</f>
        <v>0.022716894977169</v>
      </c>
      <c r="C210" s="78" t="n">
        <f aca="true">NORMINV(RAND(),0,1)</f>
        <v>0.7092281715158</v>
      </c>
      <c r="D210" s="78" t="n">
        <f aca="true">NORMINV(RAND(),0,1)</f>
        <v>0.292632398339378</v>
      </c>
      <c r="E210" s="78" t="n">
        <f aca="true">RAND()</f>
        <v>0.713936827728909</v>
      </c>
      <c r="F210" s="78" t="n">
        <f aca="false">IF($F$3*$C$6&gt;E208,1,0)</f>
        <v>0</v>
      </c>
      <c r="G210" s="78" t="n">
        <f aca="false">EXP(($C$4*(LN($F$6)-LN(H209))-0.5*$C$5^2)*$C$6+($C$5*C210*$C$6^0.5)+($F$4+$F$5*D210)*F210)</f>
        <v>1.00180216622995</v>
      </c>
      <c r="H210" s="68" t="n">
        <f aca="false">G210*H209</f>
        <v>20.0771218794052</v>
      </c>
      <c r="I210" s="0"/>
    </row>
    <row r="211" customFormat="false" ht="12.75" hidden="false" customHeight="false" outlineLevel="0" collapsed="false">
      <c r="B211" s="79" t="n">
        <f aca="false">B210+$C$6</f>
        <v>0.0228310502283106</v>
      </c>
      <c r="C211" s="78" t="n">
        <f aca="true">NORMINV(RAND(),0,1)</f>
        <v>-1.34537697522857</v>
      </c>
      <c r="D211" s="78" t="n">
        <f aca="true">NORMINV(RAND(),0,1)</f>
        <v>-1.48159302897069</v>
      </c>
      <c r="E211" s="78" t="n">
        <f aca="true">RAND()</f>
        <v>0.00830138919527402</v>
      </c>
      <c r="F211" s="78" t="n">
        <f aca="false">IF($F$3*$C$6&gt;E209,1,0)</f>
        <v>0</v>
      </c>
      <c r="G211" s="78" t="n">
        <f aca="false">EXP(($C$4*(LN($F$6)-LN(H210))-0.5*$C$5^2)*$C$6+($C$5*C211*$C$6^0.5)+($F$4+$F$5*D211)*F211)</f>
        <v>0.994817304127707</v>
      </c>
      <c r="H211" s="68" t="n">
        <f aca="false">G211*H210</f>
        <v>19.9730682627132</v>
      </c>
      <c r="I211" s="0"/>
    </row>
    <row r="212" customFormat="false" ht="12.75" hidden="false" customHeight="false" outlineLevel="0" collapsed="false">
      <c r="B212" s="79" t="n">
        <f aca="false">B211+$C$6</f>
        <v>0.0229452054794521</v>
      </c>
      <c r="C212" s="78" t="n">
        <f aca="true">NORMINV(RAND(),0,1)</f>
        <v>-0.92197274552601</v>
      </c>
      <c r="D212" s="78" t="n">
        <f aca="true">NORMINV(RAND(),0,1)</f>
        <v>0.526013914265273</v>
      </c>
      <c r="E212" s="78" t="n">
        <f aca="true">RAND()</f>
        <v>0.458597040110303</v>
      </c>
      <c r="F212" s="78" t="n">
        <f aca="false">IF($F$3*$C$6&gt;E210,1,0)</f>
        <v>0</v>
      </c>
      <c r="G212" s="78" t="n">
        <f aca="false">EXP(($C$4*(LN($F$6)-LN(H211))-0.5*$C$5^2)*$C$6+($C$5*C212*$C$6^0.5)+($F$4+$F$5*D212)*F212)</f>
        <v>0.997350822633835</v>
      </c>
      <c r="H212" s="68" t="n">
        <f aca="false">G212*H211</f>
        <v>19.9201560623388</v>
      </c>
      <c r="I212" s="0"/>
    </row>
    <row r="213" customFormat="false" ht="12.75" hidden="false" customHeight="false" outlineLevel="0" collapsed="false">
      <c r="B213" s="79" t="n">
        <f aca="false">B212+$C$6</f>
        <v>0.0230593607305937</v>
      </c>
      <c r="C213" s="78" t="n">
        <f aca="true">NORMINV(RAND(),0,1)</f>
        <v>-1.96292764814967</v>
      </c>
      <c r="D213" s="78" t="n">
        <f aca="true">NORMINV(RAND(),0,1)</f>
        <v>1.81014147381037</v>
      </c>
      <c r="E213" s="78" t="n">
        <f aca="true">RAND()</f>
        <v>0.452400816573515</v>
      </c>
      <c r="F213" s="78" t="n">
        <f aca="false">IF($F$3*$C$6&gt;E211,1,0)</f>
        <v>1</v>
      </c>
      <c r="G213" s="78" t="n">
        <f aca="false">EXP(($C$4*(LN($F$6)-LN(H212))-0.5*$C$5^2)*$C$6+($C$5*C213*$C$6^0.5)+($F$4+$F$5*D213)*F213)</f>
        <v>8.73018129722813</v>
      </c>
      <c r="H213" s="68" t="n">
        <f aca="false">G213*H212</f>
        <v>173.906573893296</v>
      </c>
      <c r="I213" s="0"/>
    </row>
    <row r="214" customFormat="false" ht="12.75" hidden="false" customHeight="false" outlineLevel="0" collapsed="false">
      <c r="B214" s="79" t="n">
        <f aca="false">B213+$C$6</f>
        <v>0.0231735159817352</v>
      </c>
      <c r="C214" s="78" t="n">
        <f aca="true">NORMINV(RAND(),0,1)</f>
        <v>-1.13471229516545</v>
      </c>
      <c r="D214" s="78" t="n">
        <f aca="true">NORMINV(RAND(),0,1)</f>
        <v>1.03211339088282</v>
      </c>
      <c r="E214" s="78" t="n">
        <f aca="true">RAND()</f>
        <v>0.601353799365776</v>
      </c>
      <c r="F214" s="78" t="n">
        <f aca="false">IF($F$3*$C$6&gt;E212,1,0)</f>
        <v>0</v>
      </c>
      <c r="G214" s="78" t="n">
        <f aca="false">EXP(($C$4*(LN($F$6)-LN(H213))-0.5*$C$5^2)*$C$6+($C$5*C214*$C$6^0.5)+($F$4+$F$5*D214)*F214)</f>
        <v>0.6080920677998</v>
      </c>
      <c r="H214" s="68" t="n">
        <f aca="false">G214*H213</f>
        <v>105.751208122753</v>
      </c>
      <c r="I214" s="0"/>
    </row>
    <row r="215" customFormat="false" ht="12.75" hidden="false" customHeight="false" outlineLevel="0" collapsed="false">
      <c r="B215" s="79" t="n">
        <f aca="false">B214+$C$6</f>
        <v>0.0232876712328768</v>
      </c>
      <c r="C215" s="78" t="n">
        <f aca="true">NORMINV(RAND(),0,1)</f>
        <v>0.564698633402067</v>
      </c>
      <c r="D215" s="78" t="n">
        <f aca="true">NORMINV(RAND(),0,1)</f>
        <v>2.70200885214347</v>
      </c>
      <c r="E215" s="78" t="n">
        <f aca="true">RAND()</f>
        <v>0.906538022512996</v>
      </c>
      <c r="F215" s="78" t="n">
        <f aca="false">IF($F$3*$C$6&gt;E213,1,0)</f>
        <v>0</v>
      </c>
      <c r="G215" s="78" t="n">
        <f aca="false">EXP(($C$4*(LN($F$6)-LN(H214))-0.5*$C$5^2)*$C$6+($C$5*C215*$C$6^0.5)+($F$4+$F$5*D215)*F215)</f>
        <v>0.684947153214987</v>
      </c>
      <c r="H215" s="68" t="n">
        <f aca="false">G215*H214</f>
        <v>72.4339889527252</v>
      </c>
      <c r="I215" s="0"/>
    </row>
    <row r="216" customFormat="false" ht="12.75" hidden="false" customHeight="false" outlineLevel="0" collapsed="false">
      <c r="B216" s="79" t="n">
        <f aca="false">B215+$C$6</f>
        <v>0.0234018264840184</v>
      </c>
      <c r="C216" s="78" t="n">
        <f aca="true">NORMINV(RAND(),0,1)</f>
        <v>0.356115328426189</v>
      </c>
      <c r="D216" s="78" t="n">
        <f aca="true">NORMINV(RAND(),0,1)</f>
        <v>-0.840116911084301</v>
      </c>
      <c r="E216" s="78" t="n">
        <f aca="true">RAND()</f>
        <v>0.360756337537302</v>
      </c>
      <c r="F216" s="78" t="n">
        <f aca="false">IF($F$3*$C$6&gt;E214,1,0)</f>
        <v>0</v>
      </c>
      <c r="G216" s="78" t="n">
        <f aca="false">EXP(($C$4*(LN($F$6)-LN(H215))-0.5*$C$5^2)*$C$6+($C$5*C216*$C$6^0.5)+($F$4+$F$5*D216)*F216)</f>
        <v>0.746256153937862</v>
      </c>
      <c r="H216" s="68" t="n">
        <f aca="false">G216*H215</f>
        <v>54.0543100102383</v>
      </c>
      <c r="I216" s="0"/>
    </row>
    <row r="217" customFormat="false" ht="12.75" hidden="false" customHeight="false" outlineLevel="0" collapsed="false">
      <c r="B217" s="79" t="n">
        <f aca="false">B216+$C$6</f>
        <v>0.0235159817351599</v>
      </c>
      <c r="C217" s="78" t="n">
        <f aca="true">NORMINV(RAND(),0,1)</f>
        <v>-0.74836138225478</v>
      </c>
      <c r="D217" s="78" t="n">
        <f aca="true">NORMINV(RAND(),0,1)</f>
        <v>-1.63393811438862</v>
      </c>
      <c r="E217" s="78" t="n">
        <f aca="true">RAND()</f>
        <v>0.0875589362639703</v>
      </c>
      <c r="F217" s="78" t="n">
        <f aca="false">IF($F$3*$C$6&gt;E215,1,0)</f>
        <v>0</v>
      </c>
      <c r="G217" s="78" t="n">
        <f aca="false">EXP(($C$4*(LN($F$6)-LN(H216))-0.5*$C$5^2)*$C$6+($C$5*C217*$C$6^0.5)+($F$4+$F$5*D217)*F217)</f>
        <v>0.795007937897771</v>
      </c>
      <c r="H217" s="68" t="n">
        <f aca="false">G217*H216</f>
        <v>42.9736055357264</v>
      </c>
      <c r="I217" s="0"/>
    </row>
    <row r="218" customFormat="false" ht="12.75" hidden="false" customHeight="false" outlineLevel="0" collapsed="false">
      <c r="B218" s="79" t="n">
        <f aca="false">B217+$C$6</f>
        <v>0.0236301369863015</v>
      </c>
      <c r="C218" s="78" t="n">
        <f aca="true">NORMINV(RAND(),0,1)</f>
        <v>0.701197816638869</v>
      </c>
      <c r="D218" s="78" t="n">
        <f aca="true">NORMINV(RAND(),0,1)</f>
        <v>1.31644050165821</v>
      </c>
      <c r="E218" s="78" t="n">
        <f aca="true">RAND()</f>
        <v>0.431670831427134</v>
      </c>
      <c r="F218" s="78" t="n">
        <f aca="false">IF($F$3*$C$6&gt;E216,1,0)</f>
        <v>0</v>
      </c>
      <c r="G218" s="78" t="n">
        <f aca="false">EXP(($C$4*(LN($F$6)-LN(H217))-0.5*$C$5^2)*$C$6+($C$5*C218*$C$6^0.5)+($F$4+$F$5*D218)*F218)</f>
        <v>0.841657811658744</v>
      </c>
      <c r="H218" s="68" t="n">
        <f aca="false">G218*H217</f>
        <v>36.1690707942856</v>
      </c>
      <c r="I218" s="0"/>
    </row>
    <row r="219" customFormat="false" ht="12.75" hidden="false" customHeight="false" outlineLevel="0" collapsed="false">
      <c r="B219" s="79" t="n">
        <f aca="false">B218+$C$6</f>
        <v>0.023744292237443</v>
      </c>
      <c r="C219" s="78" t="n">
        <f aca="true">NORMINV(RAND(),0,1)</f>
        <v>1.60093187977241</v>
      </c>
      <c r="D219" s="78" t="n">
        <f aca="true">NORMINV(RAND(),0,1)</f>
        <v>0.786495031562054</v>
      </c>
      <c r="E219" s="78" t="n">
        <f aca="true">RAND()</f>
        <v>0.340429317148817</v>
      </c>
      <c r="F219" s="78" t="n">
        <f aca="false">IF($F$3*$C$6&gt;E217,1,0)</f>
        <v>0</v>
      </c>
      <c r="G219" s="78" t="n">
        <f aca="false">EXP(($C$4*(LN($F$6)-LN(H218))-0.5*$C$5^2)*$C$6+($C$5*C219*$C$6^0.5)+($F$4+$F$5*D219)*F219)</f>
        <v>0.87797139766511</v>
      </c>
      <c r="H219" s="68" t="n">
        <f aca="false">G219*H218</f>
        <v>31.7554096375072</v>
      </c>
      <c r="I219" s="0"/>
    </row>
    <row r="220" customFormat="false" ht="12.75" hidden="false" customHeight="false" outlineLevel="0" collapsed="false">
      <c r="B220" s="79" t="n">
        <f aca="false">B219+$C$6</f>
        <v>0.0238584474885846</v>
      </c>
      <c r="C220" s="78" t="n">
        <f aca="true">NORMINV(RAND(),0,1)</f>
        <v>0.75523839218548</v>
      </c>
      <c r="D220" s="78" t="n">
        <f aca="true">NORMINV(RAND(),0,1)</f>
        <v>-0.868038974249628</v>
      </c>
      <c r="E220" s="78" t="n">
        <f aca="true">RAND()</f>
        <v>0.889176492498215</v>
      </c>
      <c r="F220" s="78" t="n">
        <f aca="false">IF($F$3*$C$6&gt;E218,1,0)</f>
        <v>0</v>
      </c>
      <c r="G220" s="78" t="n">
        <f aca="false">EXP(($C$4*(LN($F$6)-LN(H219))-0.5*$C$5^2)*$C$6+($C$5*C220*$C$6^0.5)+($F$4+$F$5*D220)*F220)</f>
        <v>0.902001270743899</v>
      </c>
      <c r="H220" s="68" t="n">
        <f aca="false">G220*H219</f>
        <v>28.6434198460246</v>
      </c>
      <c r="I220" s="0"/>
    </row>
    <row r="221" customFormat="false" ht="12.75" hidden="false" customHeight="false" outlineLevel="0" collapsed="false">
      <c r="B221" s="79" t="n">
        <f aca="false">B220+$C$6</f>
        <v>0.0239726027397261</v>
      </c>
      <c r="C221" s="78" t="n">
        <f aca="true">NORMINV(RAND(),0,1)</f>
        <v>0.427443750270968</v>
      </c>
      <c r="D221" s="78" t="n">
        <f aca="true">NORMINV(RAND(),0,1)</f>
        <v>-2.00181681593739</v>
      </c>
      <c r="E221" s="78" t="n">
        <f aca="true">RAND()</f>
        <v>0.0978052764773469</v>
      </c>
      <c r="F221" s="78" t="n">
        <f aca="false">IF($F$3*$C$6&gt;E219,1,0)</f>
        <v>0</v>
      </c>
      <c r="G221" s="78" t="n">
        <f aca="false">EXP(($C$4*(LN($F$6)-LN(H220))-0.5*$C$5^2)*$C$6+($C$5*C221*$C$6^0.5)+($F$4+$F$5*D221)*F221)</f>
        <v>0.922523679370026</v>
      </c>
      <c r="H221" s="68" t="n">
        <f aca="false">G221*H220</f>
        <v>26.424233066095</v>
      </c>
      <c r="I221" s="0"/>
    </row>
    <row r="222" customFormat="false" ht="12.75" hidden="false" customHeight="false" outlineLevel="0" collapsed="false">
      <c r="B222" s="79" t="n">
        <f aca="false">B221+$C$6</f>
        <v>0.0240867579908677</v>
      </c>
      <c r="C222" s="78" t="n">
        <f aca="true">NORMINV(RAND(),0,1)</f>
        <v>0.627353318273454</v>
      </c>
      <c r="D222" s="78" t="n">
        <f aca="true">NORMINV(RAND(),0,1)</f>
        <v>-3.06589871166852</v>
      </c>
      <c r="E222" s="78" t="n">
        <f aca="true">RAND()</f>
        <v>0.076404234127481</v>
      </c>
      <c r="F222" s="78" t="n">
        <f aca="false">IF($F$3*$C$6&gt;E220,1,0)</f>
        <v>0</v>
      </c>
      <c r="G222" s="78" t="n">
        <f aca="false">EXP(($C$4*(LN($F$6)-LN(H221))-0.5*$C$5^2)*$C$6+($C$5*C222*$C$6^0.5)+($F$4+$F$5*D222)*F222)</f>
        <v>0.940268322775386</v>
      </c>
      <c r="H222" s="68" t="n">
        <f aca="false">G222*H221</f>
        <v>24.8458693056831</v>
      </c>
      <c r="I222" s="0"/>
    </row>
    <row r="223" customFormat="false" ht="12.75" hidden="false" customHeight="false" outlineLevel="0" collapsed="false">
      <c r="B223" s="79" t="n">
        <f aca="false">B222+$C$6</f>
        <v>0.0242009132420092</v>
      </c>
      <c r="C223" s="78" t="n">
        <f aca="true">NORMINV(RAND(),0,1)</f>
        <v>-1.68616495425177</v>
      </c>
      <c r="D223" s="78" t="n">
        <f aca="true">NORMINV(RAND(),0,1)</f>
        <v>-0.34093605406564</v>
      </c>
      <c r="E223" s="78" t="n">
        <f aca="true">RAND()</f>
        <v>0.194434014362743</v>
      </c>
      <c r="F223" s="78" t="n">
        <f aca="false">IF($F$3*$C$6&gt;E221,1,0)</f>
        <v>0</v>
      </c>
      <c r="G223" s="78" t="n">
        <f aca="false">EXP(($C$4*(LN($F$6)-LN(H222))-0.5*$C$5^2)*$C$6+($C$5*C223*$C$6^0.5)+($F$4+$F$5*D223)*F223)</f>
        <v>0.94653826521357</v>
      </c>
      <c r="H223" s="68" t="n">
        <f aca="false">G223*H222</f>
        <v>23.5175660303243</v>
      </c>
      <c r="I223" s="0"/>
    </row>
    <row r="224" customFormat="false" ht="12.75" hidden="false" customHeight="false" outlineLevel="0" collapsed="false">
      <c r="B224" s="79" t="n">
        <f aca="false">B223+$C$6</f>
        <v>0.0243150684931508</v>
      </c>
      <c r="C224" s="78" t="n">
        <f aca="true">NORMINV(RAND(),0,1)</f>
        <v>-0.309519774350093</v>
      </c>
      <c r="D224" s="78" t="n">
        <f aca="true">NORMINV(RAND(),0,1)</f>
        <v>0.528318844310664</v>
      </c>
      <c r="E224" s="78" t="n">
        <f aca="true">RAND()</f>
        <v>0.778616661511498</v>
      </c>
      <c r="F224" s="78" t="n">
        <f aca="false">IF($F$3*$C$6&gt;E222,1,0)</f>
        <v>0</v>
      </c>
      <c r="G224" s="78" t="n">
        <f aca="false">EXP(($C$4*(LN($F$6)-LN(H223))-0.5*$C$5^2)*$C$6+($C$5*C224*$C$6^0.5)+($F$4+$F$5*D224)*F224)</f>
        <v>0.962725408203542</v>
      </c>
      <c r="H224" s="68" t="n">
        <f aca="false">G224*H223</f>
        <v>22.6409583564977</v>
      </c>
      <c r="I224" s="0"/>
    </row>
    <row r="225" customFormat="false" ht="12.75" hidden="false" customHeight="false" outlineLevel="0" collapsed="false">
      <c r="B225" s="79" t="n">
        <f aca="false">B224+$C$6</f>
        <v>0.0244292237442923</v>
      </c>
      <c r="C225" s="78" t="n">
        <f aca="true">NORMINV(RAND(),0,1)</f>
        <v>0.991834674331192</v>
      </c>
      <c r="D225" s="78" t="n">
        <f aca="true">NORMINV(RAND(),0,1)</f>
        <v>-0.148012728172021</v>
      </c>
      <c r="E225" s="78" t="n">
        <f aca="true">RAND()</f>
        <v>0.423886028698591</v>
      </c>
      <c r="F225" s="78" t="n">
        <f aca="false">IF($F$3*$C$6&gt;E223,1,0)</f>
        <v>0</v>
      </c>
      <c r="G225" s="78" t="n">
        <f aca="false">EXP(($C$4*(LN($F$6)-LN(H224))-0.5*$C$5^2)*$C$6+($C$5*C225*$C$6^0.5)+($F$4+$F$5*D225)*F225)</f>
        <v>0.975170480899623</v>
      </c>
      <c r="H225" s="68" t="n">
        <f aca="false">G225*H224</f>
        <v>22.0787942485342</v>
      </c>
      <c r="I225" s="0"/>
    </row>
    <row r="226" customFormat="false" ht="12.75" hidden="false" customHeight="false" outlineLevel="0" collapsed="false">
      <c r="B226" s="79" t="n">
        <f aca="false">B225+$C$6</f>
        <v>0.0245433789954339</v>
      </c>
      <c r="C226" s="78" t="n">
        <f aca="true">NORMINV(RAND(),0,1)</f>
        <v>0.0614587517080032</v>
      </c>
      <c r="D226" s="78" t="n">
        <f aca="true">NORMINV(RAND(),0,1)</f>
        <v>-1.49893190018444</v>
      </c>
      <c r="E226" s="78" t="n">
        <f aca="true">RAND()</f>
        <v>0.0279871833206786</v>
      </c>
      <c r="F226" s="78" t="n">
        <f aca="false">IF($F$3*$C$6&gt;E224,1,0)</f>
        <v>0</v>
      </c>
      <c r="G226" s="78" t="n">
        <f aca="false">EXP(($C$4*(LN($F$6)-LN(H225))-0.5*$C$5^2)*$C$6+($C$5*C226*$C$6^0.5)+($F$4+$F$5*D226)*F226)</f>
        <v>0.97786397428953</v>
      </c>
      <c r="H226" s="68" t="n">
        <f aca="false">G226*H225</f>
        <v>21.5900574913925</v>
      </c>
      <c r="I226" s="0"/>
    </row>
    <row r="227" customFormat="false" ht="12.75" hidden="false" customHeight="false" outlineLevel="0" collapsed="false">
      <c r="B227" s="79" t="n">
        <f aca="false">B226+$C$6</f>
        <v>0.0246575342465754</v>
      </c>
      <c r="C227" s="78" t="n">
        <f aca="true">NORMINV(RAND(),0,1)</f>
        <v>-0.0435136172184529</v>
      </c>
      <c r="D227" s="78" t="n">
        <f aca="true">NORMINV(RAND(),0,1)</f>
        <v>0.0981471929933675</v>
      </c>
      <c r="E227" s="78" t="n">
        <f aca="true">RAND()</f>
        <v>0.550533334193301</v>
      </c>
      <c r="F227" s="78" t="n">
        <f aca="false">IF($F$3*$C$6&gt;E225,1,0)</f>
        <v>0</v>
      </c>
      <c r="G227" s="78" t="n">
        <f aca="false">EXP(($C$4*(LN($F$6)-LN(H226))-0.5*$C$5^2)*$C$6+($C$5*C227*$C$6^0.5)+($F$4+$F$5*D227)*F227)</f>
        <v>0.98254364927057</v>
      </c>
      <c r="H227" s="68" t="n">
        <f aca="false">G227*H226</f>
        <v>21.2131738755542</v>
      </c>
      <c r="I227" s="0"/>
    </row>
    <row r="228" customFormat="false" ht="12.75" hidden="false" customHeight="false" outlineLevel="0" collapsed="false">
      <c r="B228" s="79" t="n">
        <f aca="false">B227+$C$6</f>
        <v>0.024771689497717</v>
      </c>
      <c r="C228" s="78" t="n">
        <f aca="true">NORMINV(RAND(),0,1)</f>
        <v>-0.501065151232744</v>
      </c>
      <c r="D228" s="78" t="n">
        <f aca="true">NORMINV(RAND(),0,1)</f>
        <v>1.02873955916363</v>
      </c>
      <c r="E228" s="78" t="n">
        <f aca="true">RAND()</f>
        <v>0.164425931906646</v>
      </c>
      <c r="F228" s="78" t="n">
        <f aca="false">IF($F$3*$C$6&gt;E226,1,0)</f>
        <v>1</v>
      </c>
      <c r="G228" s="78" t="n">
        <f aca="false">EXP(($C$4*(LN($F$6)-LN(H227))-0.5*$C$5^2)*$C$6+($C$5*C228*$C$6^0.5)+($F$4+$F$5*D228)*F228)</f>
        <v>3.3852610874343</v>
      </c>
      <c r="H228" s="68" t="n">
        <f aca="false">G228*H227</f>
        <v>71.8121320618915</v>
      </c>
      <c r="I228" s="0"/>
    </row>
    <row r="229" customFormat="false" ht="12.75" hidden="false" customHeight="false" outlineLevel="0" collapsed="false">
      <c r="B229" s="79" t="n">
        <f aca="false">B228+$C$6</f>
        <v>0.0248858447488585</v>
      </c>
      <c r="C229" s="78" t="n">
        <f aca="true">NORMINV(RAND(),0,1)</f>
        <v>-1.02103638511605</v>
      </c>
      <c r="D229" s="78" t="n">
        <f aca="true">NORMINV(RAND(),0,1)</f>
        <v>0.852318281794143</v>
      </c>
      <c r="E229" s="78" t="n">
        <f aca="true">RAND()</f>
        <v>0.189273670224061</v>
      </c>
      <c r="F229" s="78" t="n">
        <f aca="false">IF($F$3*$C$6&gt;E227,1,0)</f>
        <v>0</v>
      </c>
      <c r="G229" s="78" t="n">
        <f aca="false">EXP(($C$4*(LN($F$6)-LN(H228))-0.5*$C$5^2)*$C$6+($C$5*C229*$C$6^0.5)+($F$4+$F$5*D229)*F229)</f>
        <v>0.744433304928572</v>
      </c>
      <c r="H229" s="68" t="n">
        <f aca="false">G229*H228</f>
        <v>53.459342804801</v>
      </c>
      <c r="I229" s="0"/>
    </row>
    <row r="230" customFormat="false" ht="12.75" hidden="false" customHeight="false" outlineLevel="0" collapsed="false">
      <c r="B230" s="79" t="n">
        <f aca="false">B229+$C$6</f>
        <v>0.0250000000000001</v>
      </c>
      <c r="C230" s="78" t="n">
        <f aca="true">NORMINV(RAND(),0,1)</f>
        <v>-0.297243707991326</v>
      </c>
      <c r="D230" s="78" t="n">
        <f aca="true">NORMINV(RAND(),0,1)</f>
        <v>-0.64667637934125</v>
      </c>
      <c r="E230" s="78" t="n">
        <f aca="true">RAND()</f>
        <v>0.181253129185712</v>
      </c>
      <c r="F230" s="78" t="n">
        <f aca="false">IF($F$3*$C$6&gt;E228,1,0)</f>
        <v>0</v>
      </c>
      <c r="G230" s="78" t="n">
        <f aca="false">EXP(($C$4*(LN($F$6)-LN(H229))-0.5*$C$5^2)*$C$6+($C$5*C230*$C$6^0.5)+($F$4+$F$5*D230)*F230)</f>
        <v>0.798172690622244</v>
      </c>
      <c r="H230" s="68" t="n">
        <f aca="false">G230*H229</f>
        <v>42.6697874854049</v>
      </c>
      <c r="I230" s="0"/>
    </row>
    <row r="231" customFormat="false" ht="12.75" hidden="false" customHeight="false" outlineLevel="0" collapsed="false">
      <c r="B231" s="79" t="n">
        <f aca="false">B230+$C$6</f>
        <v>0.0251141552511416</v>
      </c>
      <c r="C231" s="78" t="n">
        <f aca="true">NORMINV(RAND(),0,1)</f>
        <v>1.50878712446676</v>
      </c>
      <c r="D231" s="78" t="n">
        <f aca="true">NORMINV(RAND(),0,1)</f>
        <v>0.559106670896128</v>
      </c>
      <c r="E231" s="78" t="n">
        <f aca="true">RAND()</f>
        <v>0.780832617505352</v>
      </c>
      <c r="F231" s="78" t="n">
        <f aca="false">IF($F$3*$C$6&gt;E229,1,0)</f>
        <v>0</v>
      </c>
      <c r="G231" s="78" t="n">
        <f aca="false">EXP(($C$4*(LN($F$6)-LN(H230))-0.5*$C$5^2)*$C$6+($C$5*C231*$C$6^0.5)+($F$4+$F$5*D231)*F231)</f>
        <v>0.845207332387006</v>
      </c>
      <c r="H231" s="68" t="n">
        <f aca="false">G231*H230</f>
        <v>36.0648172540595</v>
      </c>
      <c r="I231" s="0"/>
    </row>
    <row r="232" customFormat="false" ht="12.75" hidden="false" customHeight="false" outlineLevel="0" collapsed="false">
      <c r="B232" s="79" t="n">
        <f aca="false">B231+$C$6</f>
        <v>0.0252283105022832</v>
      </c>
      <c r="C232" s="78" t="n">
        <f aca="true">NORMINV(RAND(),0,1)</f>
        <v>-1.83327770665245</v>
      </c>
      <c r="D232" s="78" t="n">
        <f aca="true">NORMINV(RAND(),0,1)</f>
        <v>0.750368452695128</v>
      </c>
      <c r="E232" s="78" t="n">
        <f aca="true">RAND()</f>
        <v>0.686513674083056</v>
      </c>
      <c r="F232" s="78" t="n">
        <f aca="false">IF($F$3*$C$6&gt;E230,1,0)</f>
        <v>0</v>
      </c>
      <c r="G232" s="78" t="n">
        <f aca="false">EXP(($C$4*(LN($F$6)-LN(H231))-0.5*$C$5^2)*$C$6+($C$5*C232*$C$6^0.5)+($F$4+$F$5*D232)*F232)</f>
        <v>0.868932426820147</v>
      </c>
      <c r="H232" s="68" t="n">
        <f aca="false">G232*H231</f>
        <v>31.337889179395</v>
      </c>
      <c r="I232" s="0"/>
    </row>
    <row r="233" customFormat="false" ht="12.75" hidden="false" customHeight="false" outlineLevel="0" collapsed="false">
      <c r="B233" s="79" t="n">
        <f aca="false">B232+$C$6</f>
        <v>0.0253424657534248</v>
      </c>
      <c r="C233" s="78" t="n">
        <f aca="true">NORMINV(RAND(),0,1)</f>
        <v>-0.820476073327953</v>
      </c>
      <c r="D233" s="78" t="n">
        <f aca="true">NORMINV(RAND(),0,1)</f>
        <v>0.46642728498126</v>
      </c>
      <c r="E233" s="78" t="n">
        <f aca="true">RAND()</f>
        <v>0.121289459528937</v>
      </c>
      <c r="F233" s="78" t="n">
        <f aca="false">IF($F$3*$C$6&gt;E231,1,0)</f>
        <v>0</v>
      </c>
      <c r="G233" s="78" t="n">
        <f aca="false">EXP(($C$4*(LN($F$6)-LN(H232))-0.5*$C$5^2)*$C$6+($C$5*C233*$C$6^0.5)+($F$4+$F$5*D233)*F233)</f>
        <v>0.900173050232757</v>
      </c>
      <c r="H233" s="68" t="n">
        <f aca="false">G233*H232</f>
        <v>28.2095232904721</v>
      </c>
      <c r="I233" s="0"/>
    </row>
    <row r="234" customFormat="false" ht="12.75" hidden="false" customHeight="false" outlineLevel="0" collapsed="false">
      <c r="B234" s="79" t="n">
        <f aca="false">B233+$C$6</f>
        <v>0.0254566210045663</v>
      </c>
      <c r="C234" s="78" t="n">
        <f aca="true">NORMINV(RAND(),0,1)</f>
        <v>1.04975759084787</v>
      </c>
      <c r="D234" s="78" t="n">
        <f aca="true">NORMINV(RAND(),0,1)</f>
        <v>0.435609535462722</v>
      </c>
      <c r="E234" s="78" t="n">
        <f aca="true">RAND()</f>
        <v>0.839685330358989</v>
      </c>
      <c r="F234" s="78" t="n">
        <f aca="false">IF($F$3*$C$6&gt;E232,1,0)</f>
        <v>0</v>
      </c>
      <c r="G234" s="78" t="n">
        <f aca="false">EXP(($C$4*(LN($F$6)-LN(H233))-0.5*$C$5^2)*$C$6+($C$5*C234*$C$6^0.5)+($F$4+$F$5*D234)*F234)</f>
        <v>0.927592673831957</v>
      </c>
      <c r="H234" s="68" t="n">
        <f aca="false">G234*H233</f>
        <v>26.1669471365339</v>
      </c>
      <c r="I234" s="0"/>
    </row>
    <row r="235" customFormat="false" ht="12.75" hidden="false" customHeight="false" outlineLevel="0" collapsed="false">
      <c r="B235" s="79" t="n">
        <f aca="false">B234+$C$6</f>
        <v>0.0255707762557079</v>
      </c>
      <c r="C235" s="78" t="n">
        <f aca="true">NORMINV(RAND(),0,1)</f>
        <v>0.320102696087726</v>
      </c>
      <c r="D235" s="78" t="n">
        <f aca="true">NORMINV(RAND(),0,1)</f>
        <v>-0.646370989698511</v>
      </c>
      <c r="E235" s="78" t="n">
        <f aca="true">RAND()</f>
        <v>0.129909327341954</v>
      </c>
      <c r="F235" s="78" t="n">
        <f aca="false">IF($F$3*$C$6&gt;E233,1,0)</f>
        <v>0</v>
      </c>
      <c r="G235" s="78" t="n">
        <f aca="false">EXP(($C$4*(LN($F$6)-LN(H234))-0.5*$C$5^2)*$C$6+($C$5*C235*$C$6^0.5)+($F$4+$F$5*D235)*F235)</f>
        <v>0.941443509929353</v>
      </c>
      <c r="H235" s="68" t="n">
        <f aca="false">G235*H234</f>
        <v>24.6347025563543</v>
      </c>
      <c r="I235" s="0"/>
    </row>
    <row r="236" customFormat="false" ht="12.75" hidden="false" customHeight="false" outlineLevel="0" collapsed="false">
      <c r="B236" s="79" t="n">
        <f aca="false">B235+$C$6</f>
        <v>0.0256849315068494</v>
      </c>
      <c r="C236" s="78" t="n">
        <f aca="true">NORMINV(RAND(),0,1)</f>
        <v>1.63805202936933</v>
      </c>
      <c r="D236" s="78" t="n">
        <f aca="true">NORMINV(RAND(),0,1)</f>
        <v>1.29544869310296</v>
      </c>
      <c r="E236" s="78" t="n">
        <f aca="true">RAND()</f>
        <v>0.461118156390995</v>
      </c>
      <c r="F236" s="78" t="n">
        <f aca="false">IF($F$3*$C$6&gt;E234,1,0)</f>
        <v>0</v>
      </c>
      <c r="G236" s="78" t="n">
        <f aca="false">EXP(($C$4*(LN($F$6)-LN(H235))-0.5*$C$5^2)*$C$6+($C$5*C236*$C$6^0.5)+($F$4+$F$5*D236)*F236)</f>
        <v>0.95854378570237</v>
      </c>
      <c r="H236" s="68" t="n">
        <f aca="false">G236*H235</f>
        <v>23.6134410480197</v>
      </c>
      <c r="I236" s="0"/>
    </row>
    <row r="237" customFormat="false" ht="12.75" hidden="false" customHeight="false" outlineLevel="0" collapsed="false">
      <c r="B237" s="79" t="n">
        <f aca="false">B236+$C$6</f>
        <v>0.025799086757991</v>
      </c>
      <c r="C237" s="78" t="n">
        <f aca="true">NORMINV(RAND(),0,1)</f>
        <v>0.904914821793313</v>
      </c>
      <c r="D237" s="78" t="n">
        <f aca="true">NORMINV(RAND(),0,1)</f>
        <v>-1.85013599929343</v>
      </c>
      <c r="E237" s="78" t="n">
        <f aca="true">RAND()</f>
        <v>0.78067644488734</v>
      </c>
      <c r="F237" s="78" t="n">
        <f aca="false">IF($F$3*$C$6&gt;E235,1,0)</f>
        <v>0</v>
      </c>
      <c r="G237" s="78" t="n">
        <f aca="false">EXP(($C$4*(LN($F$6)-LN(H236))-0.5*$C$5^2)*$C$6+($C$5*C237*$C$6^0.5)+($F$4+$F$5*D237)*F237)</f>
        <v>0.965582928870858</v>
      </c>
      <c r="H237" s="68" t="n">
        <f aca="false">G237*H236</f>
        <v>22.8007355678662</v>
      </c>
      <c r="I237" s="0"/>
    </row>
    <row r="238" customFormat="false" ht="12.75" hidden="false" customHeight="false" outlineLevel="0" collapsed="false">
      <c r="B238" s="79" t="n">
        <f aca="false">B237+$C$6</f>
        <v>0.0259132420091325</v>
      </c>
      <c r="C238" s="78" t="n">
        <f aca="true">NORMINV(RAND(),0,1)</f>
        <v>0.048669300438017</v>
      </c>
      <c r="D238" s="78" t="n">
        <f aca="true">NORMINV(RAND(),0,1)</f>
        <v>-1.36435891536086</v>
      </c>
      <c r="E238" s="78" t="n">
        <f aca="true">RAND()</f>
        <v>0.981339648026673</v>
      </c>
      <c r="F238" s="78" t="n">
        <f aca="false">IF($F$3*$C$6&gt;E236,1,0)</f>
        <v>0</v>
      </c>
      <c r="G238" s="78" t="n">
        <f aca="false">EXP(($C$4*(LN($F$6)-LN(H237))-0.5*$C$5^2)*$C$6+($C$5*C238*$C$6^0.5)+($F$4+$F$5*D238)*F238)</f>
        <v>0.970667178462138</v>
      </c>
      <c r="H238" s="68" t="n">
        <f aca="false">G238*H237</f>
        <v>22.131925660522</v>
      </c>
      <c r="I238" s="0"/>
    </row>
    <row r="239" customFormat="false" ht="12.75" hidden="false" customHeight="false" outlineLevel="0" collapsed="false">
      <c r="B239" s="79" t="n">
        <f aca="false">B238+$C$6</f>
        <v>0.0260273972602741</v>
      </c>
      <c r="C239" s="78" t="n">
        <f aca="true">NORMINV(RAND(),0,1)</f>
        <v>-1.43454484522216</v>
      </c>
      <c r="D239" s="78" t="n">
        <f aca="true">NORMINV(RAND(),0,1)</f>
        <v>-0.110399821019036</v>
      </c>
      <c r="E239" s="78" t="n">
        <f aca="true">RAND()</f>
        <v>0.319478026021213</v>
      </c>
      <c r="F239" s="78" t="n">
        <f aca="false">IF($F$3*$C$6&gt;E237,1,0)</f>
        <v>0</v>
      </c>
      <c r="G239" s="78" t="n">
        <f aca="false">EXP(($C$4*(LN($F$6)-LN(H238))-0.5*$C$5^2)*$C$6+($C$5*C239*$C$6^0.5)+($F$4+$F$5*D239)*F239)</f>
        <v>0.972652302010035</v>
      </c>
      <c r="H239" s="68" t="n">
        <f aca="false">G239*H238</f>
        <v>21.5266684416217</v>
      </c>
      <c r="I239" s="0"/>
    </row>
    <row r="240" customFormat="false" ht="12.75" hidden="false" customHeight="false" outlineLevel="0" collapsed="false">
      <c r="B240" s="79" t="n">
        <f aca="false">B239+$C$6</f>
        <v>0.0261415525114156</v>
      </c>
      <c r="C240" s="78" t="n">
        <f aca="true">NORMINV(RAND(),0,1)</f>
        <v>0.255189880061421</v>
      </c>
      <c r="D240" s="78" t="n">
        <f aca="true">NORMINV(RAND(),0,1)</f>
        <v>-0.567657250498567</v>
      </c>
      <c r="E240" s="78" t="n">
        <f aca="true">RAND()</f>
        <v>0.875901465084704</v>
      </c>
      <c r="F240" s="78" t="n">
        <f aca="false">IF($F$3*$C$6&gt;E238,1,0)</f>
        <v>0</v>
      </c>
      <c r="G240" s="78" t="n">
        <f aca="false">EXP(($C$4*(LN($F$6)-LN(H239))-0.5*$C$5^2)*$C$6+($C$5*C240*$C$6^0.5)+($F$4+$F$5*D240)*F240)</f>
        <v>0.984145269094543</v>
      </c>
      <c r="H240" s="68" t="n">
        <f aca="false">G240*H239</f>
        <v>21.1853689061888</v>
      </c>
      <c r="I240" s="0"/>
    </row>
    <row r="241" customFormat="false" ht="12.75" hidden="false" customHeight="false" outlineLevel="0" collapsed="false">
      <c r="B241" s="79" t="n">
        <f aca="false">B240+$C$6</f>
        <v>0.0262557077625572</v>
      </c>
      <c r="C241" s="78" t="n">
        <f aca="true">NORMINV(RAND(),0,1)</f>
        <v>-0.368443883366522</v>
      </c>
      <c r="D241" s="78" t="n">
        <f aca="true">NORMINV(RAND(),0,1)</f>
        <v>2.63390616475935</v>
      </c>
      <c r="E241" s="78" t="n">
        <f aca="true">RAND()</f>
        <v>0.426354783597318</v>
      </c>
      <c r="F241" s="78" t="n">
        <f aca="false">IF($F$3*$C$6&gt;E239,1,0)</f>
        <v>0</v>
      </c>
      <c r="G241" s="78" t="n">
        <f aca="false">EXP(($C$4*(LN($F$6)-LN(H240))-0.5*$C$5^2)*$C$6+($C$5*C241*$C$6^0.5)+($F$4+$F$5*D241)*F241)</f>
        <v>0.985770319406067</v>
      </c>
      <c r="H241" s="68" t="n">
        <f aca="false">G241*H240</f>
        <v>20.8839078733891</v>
      </c>
      <c r="I241" s="0"/>
    </row>
    <row r="242" customFormat="false" ht="12.75" hidden="false" customHeight="false" outlineLevel="0" collapsed="false">
      <c r="B242" s="79" t="n">
        <f aca="false">B241+$C$6</f>
        <v>0.0263698630136987</v>
      </c>
      <c r="C242" s="78" t="n">
        <f aca="true">NORMINV(RAND(),0,1)</f>
        <v>1.06054972721309</v>
      </c>
      <c r="D242" s="78" t="n">
        <f aca="true">NORMINV(RAND(),0,1)</f>
        <v>0.827289824087279</v>
      </c>
      <c r="E242" s="78" t="n">
        <f aca="true">RAND()</f>
        <v>0.6031641303332</v>
      </c>
      <c r="F242" s="78" t="n">
        <f aca="false">IF($F$3*$C$6&gt;E240,1,0)</f>
        <v>0</v>
      </c>
      <c r="G242" s="78" t="n">
        <f aca="false">EXP(($C$4*(LN($F$6)-LN(H241))-0.5*$C$5^2)*$C$6+($C$5*C242*$C$6^0.5)+($F$4+$F$5*D242)*F242)</f>
        <v>0.993541533278662</v>
      </c>
      <c r="H242" s="68" t="n">
        <f aca="false">G242*H241</f>
        <v>20.7490298493773</v>
      </c>
      <c r="I242" s="0"/>
    </row>
    <row r="243" customFormat="false" ht="12.75" hidden="false" customHeight="false" outlineLevel="0" collapsed="false">
      <c r="B243" s="79" t="n">
        <f aca="false">B242+$C$6</f>
        <v>0.0264840182648403</v>
      </c>
      <c r="C243" s="78" t="n">
        <f aca="true">NORMINV(RAND(),0,1)</f>
        <v>1.18283754731157</v>
      </c>
      <c r="D243" s="78" t="n">
        <f aca="true">NORMINV(RAND(),0,1)</f>
        <v>1.34774491487942</v>
      </c>
      <c r="E243" s="78" t="n">
        <f aca="true">RAND()</f>
        <v>0.246924663909854</v>
      </c>
      <c r="F243" s="78" t="n">
        <f aca="false">IF($F$3*$C$6&gt;E241,1,0)</f>
        <v>0</v>
      </c>
      <c r="G243" s="78" t="n">
        <f aca="false">EXP(($C$4*(LN($F$6)-LN(H242))-0.5*$C$5^2)*$C$6+($C$5*C243*$C$6^0.5)+($F$4+$F$5*D243)*F243)</f>
        <v>0.995402475886525</v>
      </c>
      <c r="H243" s="68" t="n">
        <f aca="false">G243*H242</f>
        <v>20.6536356843136</v>
      </c>
      <c r="I243" s="0"/>
    </row>
    <row r="244" customFormat="false" ht="12.75" hidden="false" customHeight="false" outlineLevel="0" collapsed="false">
      <c r="B244" s="79" t="n">
        <f aca="false">B243+$C$6</f>
        <v>0.0265981735159818</v>
      </c>
      <c r="C244" s="78" t="n">
        <f aca="true">NORMINV(RAND(),0,1)</f>
        <v>2.11382555859543</v>
      </c>
      <c r="D244" s="78" t="n">
        <f aca="true">NORMINV(RAND(),0,1)</f>
        <v>-0.0319649563152841</v>
      </c>
      <c r="E244" s="78" t="n">
        <f aca="true">RAND()</f>
        <v>0.963916688336972</v>
      </c>
      <c r="F244" s="78" t="n">
        <f aca="false">IF($F$3*$C$6&gt;E242,1,0)</f>
        <v>0</v>
      </c>
      <c r="G244" s="78" t="n">
        <f aca="false">EXP(($C$4*(LN($F$6)-LN(H243))-0.5*$C$5^2)*$C$6+($C$5*C244*$C$6^0.5)+($F$4+$F$5*D244)*F244)</f>
        <v>0.999428221114229</v>
      </c>
      <c r="H244" s="68" t="n">
        <f aca="false">G244*H243</f>
        <v>20.6418263715149</v>
      </c>
      <c r="I244" s="0"/>
    </row>
    <row r="245" customFormat="false" ht="12.75" hidden="false" customHeight="false" outlineLevel="0" collapsed="false">
      <c r="B245" s="79" t="n">
        <f aca="false">B244+$C$6</f>
        <v>0.0267123287671234</v>
      </c>
      <c r="C245" s="78" t="n">
        <f aca="true">NORMINV(RAND(),0,1)</f>
        <v>0.157885357357068</v>
      </c>
      <c r="D245" s="78" t="n">
        <f aca="true">NORMINV(RAND(),0,1)</f>
        <v>0.22859371509164</v>
      </c>
      <c r="E245" s="78" t="n">
        <f aca="true">RAND()</f>
        <v>0.149289198849338</v>
      </c>
      <c r="F245" s="78" t="n">
        <f aca="false">IF($F$3*$C$6&gt;E243,1,0)</f>
        <v>0</v>
      </c>
      <c r="G245" s="78" t="n">
        <f aca="false">EXP(($C$4*(LN($F$6)-LN(H244))-0.5*$C$5^2)*$C$6+($C$5*C245*$C$6^0.5)+($F$4+$F$5*D245)*F245)</f>
        <v>0.993311722201918</v>
      </c>
      <c r="H245" s="68" t="n">
        <f aca="false">G245*H244</f>
        <v>20.5037681024824</v>
      </c>
      <c r="I245" s="0"/>
    </row>
    <row r="246" customFormat="false" ht="12.75" hidden="false" customHeight="false" outlineLevel="0" collapsed="false">
      <c r="B246" s="79" t="n">
        <f aca="false">B245+$C$6</f>
        <v>0.0268264840182649</v>
      </c>
      <c r="C246" s="78" t="n">
        <f aca="true">NORMINV(RAND(),0,1)</f>
        <v>-0.459852273273608</v>
      </c>
      <c r="D246" s="78" t="n">
        <f aca="true">NORMINV(RAND(),0,1)</f>
        <v>-0.34721289881212</v>
      </c>
      <c r="E246" s="78" t="n">
        <f aca="true">RAND()</f>
        <v>0.559845818800544</v>
      </c>
      <c r="F246" s="78" t="n">
        <f aca="false">IF($F$3*$C$6&gt;E244,1,0)</f>
        <v>0</v>
      </c>
      <c r="G246" s="78" t="n">
        <f aca="false">EXP(($C$4*(LN($F$6)-LN(H245))-0.5*$C$5^2)*$C$6+($C$5*C246*$C$6^0.5)+($F$4+$F$5*D246)*F246)</f>
        <v>0.992866914198375</v>
      </c>
      <c r="H246" s="68" t="n">
        <f aca="false">G246*H245</f>
        <v>20.3575129653508</v>
      </c>
      <c r="I246" s="0"/>
    </row>
    <row r="247" customFormat="false" ht="12.75" hidden="false" customHeight="false" outlineLevel="0" collapsed="false">
      <c r="B247" s="79" t="n">
        <f aca="false">B246+$C$6</f>
        <v>0.0269406392694065</v>
      </c>
      <c r="C247" s="78" t="n">
        <f aca="true">NORMINV(RAND(),0,1)</f>
        <v>0.133339344320831</v>
      </c>
      <c r="D247" s="78" t="n">
        <f aca="true">NORMINV(RAND(),0,1)</f>
        <v>-2.36913315402941</v>
      </c>
      <c r="E247" s="78" t="n">
        <f aca="true">RAND()</f>
        <v>0.84496757697514</v>
      </c>
      <c r="F247" s="78" t="n">
        <f aca="false">IF($F$3*$C$6&gt;E245,1,0)</f>
        <v>0</v>
      </c>
      <c r="G247" s="78" t="n">
        <f aca="false">EXP(($C$4*(LN($F$6)-LN(H246))-0.5*$C$5^2)*$C$6+($C$5*C247*$C$6^0.5)+($F$4+$F$5*D247)*F247)</f>
        <v>0.996383660729248</v>
      </c>
      <c r="H247" s="68" t="n">
        <f aca="false">G247*H246</f>
        <v>20.2838932917593</v>
      </c>
      <c r="I247" s="0"/>
    </row>
    <row r="248" customFormat="false" ht="12.75" hidden="false" customHeight="false" outlineLevel="0" collapsed="false">
      <c r="B248" s="79" t="n">
        <f aca="false">B247+$C$6</f>
        <v>0.0270547945205481</v>
      </c>
      <c r="C248" s="78" t="n">
        <f aca="true">NORMINV(RAND(),0,1)</f>
        <v>1.00892965160574</v>
      </c>
      <c r="D248" s="78" t="n">
        <f aca="true">NORMINV(RAND(),0,1)</f>
        <v>0.390787339377727</v>
      </c>
      <c r="E248" s="78" t="n">
        <f aca="true">RAND()</f>
        <v>0.261012452756295</v>
      </c>
      <c r="F248" s="78" t="n">
        <f aca="false">IF($F$3*$C$6&gt;E246,1,0)</f>
        <v>0</v>
      </c>
      <c r="G248" s="78" t="n">
        <f aca="false">EXP(($C$4*(LN($F$6)-LN(H247))-0.5*$C$5^2)*$C$6+($C$5*C248*$C$6^0.5)+($F$4+$F$5*D248)*F248)</f>
        <v>1.00001078374138</v>
      </c>
      <c r="H248" s="68" t="n">
        <f aca="false">G248*H247</f>
        <v>20.2841120280187</v>
      </c>
      <c r="I248" s="0"/>
    </row>
    <row r="249" customFormat="false" ht="12.75" hidden="false" customHeight="false" outlineLevel="0" collapsed="false">
      <c r="B249" s="79" t="n">
        <f aca="false">B248+$C$6</f>
        <v>0.0271689497716896</v>
      </c>
      <c r="C249" s="78" t="n">
        <f aca="true">NORMINV(RAND(),0,1)</f>
        <v>0.243653149923643</v>
      </c>
      <c r="D249" s="78" t="n">
        <f aca="true">NORMINV(RAND(),0,1)</f>
        <v>-0.780023145777593</v>
      </c>
      <c r="E249" s="78" t="n">
        <f aca="true">RAND()</f>
        <v>0.0416943770078544</v>
      </c>
      <c r="F249" s="78" t="n">
        <f aca="false">IF($F$3*$C$6&gt;E247,1,0)</f>
        <v>0</v>
      </c>
      <c r="G249" s="78" t="n">
        <f aca="false">EXP(($C$4*(LN($F$6)-LN(H248))-0.5*$C$5^2)*$C$6+($C$5*C249*$C$6^0.5)+($F$4+$F$5*D249)*F249)</f>
        <v>0.997558363613042</v>
      </c>
      <c r="H249" s="68" t="n">
        <f aca="false">G249*H248</f>
        <v>20.234585602014</v>
      </c>
      <c r="I249" s="0"/>
    </row>
    <row r="250" customFormat="false" ht="12.75" hidden="false" customHeight="false" outlineLevel="0" collapsed="false">
      <c r="B250" s="79" t="n">
        <f aca="false">B249+$C$6</f>
        <v>0.0272831050228312</v>
      </c>
      <c r="C250" s="78" t="n">
        <f aca="true">NORMINV(RAND(),0,1)</f>
        <v>-2.1000903000831</v>
      </c>
      <c r="D250" s="78" t="n">
        <f aca="true">NORMINV(RAND(),0,1)</f>
        <v>-0.565480845859538</v>
      </c>
      <c r="E250" s="78" t="n">
        <f aca="true">RAND()</f>
        <v>0.615163548993598</v>
      </c>
      <c r="F250" s="78" t="n">
        <f aca="false">IF($F$3*$C$6&gt;E248,1,0)</f>
        <v>0</v>
      </c>
      <c r="G250" s="78" t="n">
        <f aca="false">EXP(($C$4*(LN($F$6)-LN(H249))-0.5*$C$5^2)*$C$6+($C$5*C250*$C$6^0.5)+($F$4+$F$5*D250)*F250)</f>
        <v>0.990645132595746</v>
      </c>
      <c r="H250" s="68" t="n">
        <f aca="false">G250*H249</f>
        <v>20.0452937367271</v>
      </c>
      <c r="I250" s="0"/>
    </row>
    <row r="251" customFormat="false" ht="12.75" hidden="false" customHeight="false" outlineLevel="0" collapsed="false">
      <c r="B251" s="79" t="n">
        <f aca="false">B250+$C$6</f>
        <v>0.0273972602739727</v>
      </c>
      <c r="C251" s="78" t="n">
        <f aca="true">NORMINV(RAND(),0,1)</f>
        <v>-0.417990762103369</v>
      </c>
      <c r="D251" s="78" t="n">
        <f aca="true">NORMINV(RAND(),0,1)</f>
        <v>0.55977010522657</v>
      </c>
      <c r="E251" s="78" t="n">
        <f aca="true">RAND()</f>
        <v>0.868978271806193</v>
      </c>
      <c r="F251" s="78" t="n">
        <f aca="false">IF($F$3*$C$6&gt;E249,1,0)</f>
        <v>0</v>
      </c>
      <c r="G251" s="78" t="n">
        <f aca="false">EXP(($C$4*(LN($F$6)-LN(H250))-0.5*$C$5^2)*$C$6+($C$5*C251*$C$6^0.5)+($F$4+$F$5*D251)*F251)</f>
        <v>0.998140339749133</v>
      </c>
      <c r="H251" s="68" t="n">
        <f aca="false">G251*H250</f>
        <v>20.008016300748</v>
      </c>
      <c r="I251" s="0"/>
    </row>
    <row r="252" customFormat="false" ht="12.75" hidden="false" customHeight="false" outlineLevel="0" collapsed="false">
      <c r="B252" s="79" t="n">
        <f aca="false">B251+$C$6</f>
        <v>0.0275114155251143</v>
      </c>
      <c r="C252" s="78" t="n">
        <f aca="true">NORMINV(RAND(),0,1)</f>
        <v>-1.10983011549651</v>
      </c>
      <c r="D252" s="78" t="n">
        <f aca="true">NORMINV(RAND(),0,1)</f>
        <v>0.527765491579703</v>
      </c>
      <c r="E252" s="78" t="n">
        <f aca="true">RAND()</f>
        <v>0.241995878853006</v>
      </c>
      <c r="F252" s="78" t="n">
        <f aca="false">IF($F$3*$C$6&gt;E250,1,0)</f>
        <v>0</v>
      </c>
      <c r="G252" s="78" t="n">
        <f aca="false">EXP(($C$4*(LN($F$6)-LN(H251))-0.5*$C$5^2)*$C$6+($C$5*C252*$C$6^0.5)+($F$4+$F$5*D252)*F252)</f>
        <v>0.996352695983506</v>
      </c>
      <c r="H252" s="68" t="n">
        <f aca="false">G252*H251</f>
        <v>19.9350409825322</v>
      </c>
      <c r="I252" s="0"/>
    </row>
    <row r="253" customFormat="false" ht="12.75" hidden="false" customHeight="false" outlineLevel="0" collapsed="false">
      <c r="B253" s="79" t="n">
        <f aca="false">B252+$C$6</f>
        <v>0.0276255707762558</v>
      </c>
      <c r="C253" s="78" t="n">
        <f aca="true">NORMINV(RAND(),0,1)</f>
        <v>-0.561484042574193</v>
      </c>
      <c r="D253" s="78" t="n">
        <f aca="true">NORMINV(RAND(),0,1)</f>
        <v>-1.68736791175962</v>
      </c>
      <c r="E253" s="78" t="n">
        <f aca="true">RAND()</f>
        <v>0.817916820830176</v>
      </c>
      <c r="F253" s="78" t="n">
        <f aca="false">IF($F$3*$C$6&gt;E251,1,0)</f>
        <v>0</v>
      </c>
      <c r="G253" s="78" t="n">
        <f aca="false">EXP(($C$4*(LN($F$6)-LN(H252))-0.5*$C$5^2)*$C$6+($C$5*C253*$C$6^0.5)+($F$4+$F$5*D253)*F253)</f>
        <v>0.998938448064434</v>
      </c>
      <c r="H253" s="68" t="n">
        <f aca="false">G253*H252</f>
        <v>19.9138789011916</v>
      </c>
      <c r="I253" s="0"/>
    </row>
    <row r="254" customFormat="false" ht="12.75" hidden="false" customHeight="false" outlineLevel="0" collapsed="false">
      <c r="B254" s="79" t="n">
        <f aca="false">B253+$C$6</f>
        <v>0.0277397260273974</v>
      </c>
      <c r="C254" s="78" t="n">
        <f aca="true">NORMINV(RAND(),0,1)</f>
        <v>-0.89705646989436</v>
      </c>
      <c r="D254" s="78" t="n">
        <f aca="true">NORMINV(RAND(),0,1)</f>
        <v>0.0229823671317536</v>
      </c>
      <c r="E254" s="78" t="n">
        <f aca="true">RAND()</f>
        <v>0.685911171577054</v>
      </c>
      <c r="F254" s="78" t="n">
        <f aca="false">IF($F$3*$C$6&gt;E252,1,0)</f>
        <v>0</v>
      </c>
      <c r="G254" s="78" t="n">
        <f aca="false">EXP(($C$4*(LN($F$6)-LN(H253))-0.5*$C$5^2)*$C$6+($C$5*C254*$C$6^0.5)+($F$4+$F$5*D254)*F254)</f>
        <v>0.998106559646221</v>
      </c>
      <c r="H254" s="68" t="n">
        <f aca="false">G254*H253</f>
        <v>19.8761731592798</v>
      </c>
      <c r="I254" s="0"/>
    </row>
    <row r="255" customFormat="false" ht="12.75" hidden="false" customHeight="false" outlineLevel="0" collapsed="false">
      <c r="B255" s="79" t="n">
        <f aca="false">B254+$C$6</f>
        <v>0.0278538812785389</v>
      </c>
      <c r="C255" s="78" t="n">
        <f aca="true">NORMINV(RAND(),0,1)</f>
        <v>2.53881357632091</v>
      </c>
      <c r="D255" s="78" t="n">
        <f aca="true">NORMINV(RAND(),0,1)</f>
        <v>-1.54262254258437</v>
      </c>
      <c r="E255" s="78" t="n">
        <f aca="true">RAND()</f>
        <v>0.896698392227358</v>
      </c>
      <c r="F255" s="78" t="n">
        <f aca="false">IF($F$3*$C$6&gt;E253,1,0)</f>
        <v>0</v>
      </c>
      <c r="G255" s="78" t="n">
        <f aca="false">EXP(($C$4*(LN($F$6)-LN(H254))-0.5*$C$5^2)*$C$6+($C$5*C255*$C$6^0.5)+($F$4+$F$5*D255)*F255)</f>
        <v>1.00959622562738</v>
      </c>
      <c r="H255" s="68" t="n">
        <f aca="false">G255*H254</f>
        <v>20.0669094015251</v>
      </c>
      <c r="I255" s="0"/>
    </row>
    <row r="256" customFormat="false" ht="12.75" hidden="false" customHeight="false" outlineLevel="0" collapsed="false">
      <c r="B256" s="79" t="n">
        <f aca="false">B255+$C$6</f>
        <v>0.0279680365296805</v>
      </c>
      <c r="C256" s="78" t="n">
        <f aca="true">NORMINV(RAND(),0,1)</f>
        <v>0.202167053197927</v>
      </c>
      <c r="D256" s="78" t="n">
        <f aca="true">NORMINV(RAND(),0,1)</f>
        <v>-1.12595604049247</v>
      </c>
      <c r="E256" s="78" t="n">
        <f aca="true">RAND()</f>
        <v>0.194771413432197</v>
      </c>
      <c r="F256" s="78" t="n">
        <f aca="false">IF($F$3*$C$6&gt;E254,1,0)</f>
        <v>0</v>
      </c>
      <c r="G256" s="78" t="n">
        <f aca="false">EXP(($C$4*(LN($F$6)-LN(H255))-0.5*$C$5^2)*$C$6+($C$5*C256*$C$6^0.5)+($F$4+$F$5*D256)*F256)</f>
        <v>0.999880345850565</v>
      </c>
      <c r="H256" s="68" t="n">
        <f aca="false">G256*H255</f>
        <v>20.0645083125489</v>
      </c>
      <c r="I256" s="0"/>
    </row>
    <row r="257" customFormat="false" ht="12.75" hidden="false" customHeight="false" outlineLevel="0" collapsed="false">
      <c r="B257" s="79" t="n">
        <f aca="false">B256+$C$6</f>
        <v>0.028082191780822</v>
      </c>
      <c r="C257" s="78" t="n">
        <f aca="true">NORMINV(RAND(),0,1)</f>
        <v>0.822121488123835</v>
      </c>
      <c r="D257" s="78" t="n">
        <f aca="true">NORMINV(RAND(),0,1)</f>
        <v>1.19260708293428</v>
      </c>
      <c r="E257" s="78" t="n">
        <f aca="true">RAND()</f>
        <v>0.504658874793723</v>
      </c>
      <c r="F257" s="78" t="n">
        <f aca="false">IF($F$3*$C$6&gt;E255,1,0)</f>
        <v>0</v>
      </c>
      <c r="G257" s="78" t="n">
        <f aca="false">EXP(($C$4*(LN($F$6)-LN(H256))-0.5*$C$5^2)*$C$6+($C$5*C257*$C$6^0.5)+($F$4+$F$5*D257)*F257)</f>
        <v>1.00189659721539</v>
      </c>
      <c r="H257" s="68" t="n">
        <f aca="false">G257*H256</f>
        <v>20.1025626031427</v>
      </c>
      <c r="I257" s="0"/>
    </row>
    <row r="258" customFormat="false" ht="12.75" hidden="false" customHeight="false" outlineLevel="0" collapsed="false">
      <c r="B258" s="79" t="n">
        <f aca="false">B257+$C$6</f>
        <v>0.0281963470319636</v>
      </c>
      <c r="C258" s="78" t="n">
        <f aca="true">NORMINV(RAND(),0,1)</f>
        <v>0.326378945717327</v>
      </c>
      <c r="D258" s="78" t="n">
        <f aca="true">NORMINV(RAND(),0,1)</f>
        <v>0.109892584213416</v>
      </c>
      <c r="E258" s="78" t="n">
        <f aca="true">RAND()</f>
        <v>0.321076370935451</v>
      </c>
      <c r="F258" s="78" t="n">
        <f aca="false">IF($F$3*$C$6&gt;E256,1,0)</f>
        <v>0</v>
      </c>
      <c r="G258" s="78" t="n">
        <f aca="false">EXP(($C$4*(LN($F$6)-LN(H257))-0.5*$C$5^2)*$C$6+($C$5*C258*$C$6^0.5)+($F$4+$F$5*D258)*F258)</f>
        <v>0.99987320056303</v>
      </c>
      <c r="H258" s="68" t="n">
        <f aca="false">G258*H257</f>
        <v>20.100013609523</v>
      </c>
      <c r="I258" s="0"/>
    </row>
    <row r="259" customFormat="false" ht="12.75" hidden="false" customHeight="false" outlineLevel="0" collapsed="false">
      <c r="B259" s="79" t="n">
        <f aca="false">B258+$C$6</f>
        <v>0.0283105022831051</v>
      </c>
      <c r="C259" s="78" t="n">
        <f aca="true">NORMINV(RAND(),0,1)</f>
        <v>0.319378757666986</v>
      </c>
      <c r="D259" s="78" t="n">
        <f aca="true">NORMINV(RAND(),0,1)</f>
        <v>1.36822695603162</v>
      </c>
      <c r="E259" s="78" t="n">
        <f aca="true">RAND()</f>
        <v>0.778927090054722</v>
      </c>
      <c r="F259" s="78" t="n">
        <f aca="false">IF($F$3*$C$6&gt;E257,1,0)</f>
        <v>0</v>
      </c>
      <c r="G259" s="78" t="n">
        <f aca="false">EXP(($C$4*(LN($F$6)-LN(H258))-0.5*$C$5^2)*$C$6+($C$5*C259*$C$6^0.5)+($F$4+$F$5*D259)*F259)</f>
        <v>0.999879713507476</v>
      </c>
      <c r="H259" s="68" t="n">
        <f aca="false">G259*H258</f>
        <v>20.0975958493862</v>
      </c>
      <c r="I259" s="0"/>
    </row>
    <row r="260" customFormat="false" ht="12.75" hidden="false" customHeight="false" outlineLevel="0" collapsed="false">
      <c r="B260" s="79" t="n">
        <f aca="false">B259+$C$6</f>
        <v>0.0284246575342467</v>
      </c>
      <c r="C260" s="78" t="n">
        <f aca="true">NORMINV(RAND(),0,1)</f>
        <v>0.265131187097452</v>
      </c>
      <c r="D260" s="78" t="n">
        <f aca="true">NORMINV(RAND(),0,1)</f>
        <v>0.95242916890583</v>
      </c>
      <c r="E260" s="78" t="n">
        <f aca="true">RAND()</f>
        <v>0.930313105249169</v>
      </c>
      <c r="F260" s="78" t="n">
        <f aca="false">IF($F$3*$C$6&gt;E258,1,0)</f>
        <v>0</v>
      </c>
      <c r="G260" s="78" t="n">
        <f aca="false">EXP(($C$4*(LN($F$6)-LN(H259))-0.5*$C$5^2)*$C$6+($C$5*C260*$C$6^0.5)+($F$4+$F$5*D260)*F260)</f>
        <v>0.999733326212228</v>
      </c>
      <c r="H260" s="68" t="n">
        <f aca="false">G260*H259</f>
        <v>20.0922363473759</v>
      </c>
      <c r="I260" s="0"/>
    </row>
    <row r="261" customFormat="false" ht="12.75" hidden="false" customHeight="false" outlineLevel="0" collapsed="false">
      <c r="B261" s="79" t="n">
        <f aca="false">B260+$C$6</f>
        <v>0.0285388127853882</v>
      </c>
      <c r="C261" s="78" t="n">
        <f aca="true">NORMINV(RAND(),0,1)</f>
        <v>-0.211824341170898</v>
      </c>
      <c r="D261" s="78" t="n">
        <f aca="true">NORMINV(RAND(),0,1)</f>
        <v>0.107741578093241</v>
      </c>
      <c r="E261" s="78" t="n">
        <f aca="true">RAND()</f>
        <v>0.605157365778122</v>
      </c>
      <c r="F261" s="78" t="n">
        <f aca="false">IF($F$3*$C$6&gt;E259,1,0)</f>
        <v>0</v>
      </c>
      <c r="G261" s="78" t="n">
        <f aca="false">EXP(($C$4*(LN($F$6)-LN(H260))-0.5*$C$5^2)*$C$6+($C$5*C261*$C$6^0.5)+($F$4+$F$5*D261)*F261)</f>
        <v>0.998266899372289</v>
      </c>
      <c r="H261" s="68" t="n">
        <f aca="false">G261*H260</f>
        <v>20.0574144799502</v>
      </c>
      <c r="I261" s="0"/>
    </row>
    <row r="262" customFormat="false" ht="12.75" hidden="false" customHeight="false" outlineLevel="0" collapsed="false">
      <c r="B262" s="79" t="n">
        <f aca="false">B261+$C$6</f>
        <v>0.0286529680365298</v>
      </c>
      <c r="C262" s="78" t="n">
        <f aca="true">NORMINV(RAND(),0,1)</f>
        <v>0.255959570725636</v>
      </c>
      <c r="D262" s="78" t="n">
        <f aca="true">NORMINV(RAND(),0,1)</f>
        <v>2.62530989703089</v>
      </c>
      <c r="E262" s="78" t="n">
        <f aca="true">RAND()</f>
        <v>0.394273595813597</v>
      </c>
      <c r="F262" s="78" t="n">
        <f aca="false">IF($F$3*$C$6&gt;E260,1,0)</f>
        <v>0</v>
      </c>
      <c r="G262" s="78" t="n">
        <f aca="false">EXP(($C$4*(LN($F$6)-LN(H261))-0.5*$C$5^2)*$C$6+($C$5*C262*$C$6^0.5)+($F$4+$F$5*D262)*F262)</f>
        <v>1.00016082666119</v>
      </c>
      <c r="H262" s="68" t="n">
        <f aca="false">G262*H261</f>
        <v>20.060640246953</v>
      </c>
      <c r="I262" s="0"/>
    </row>
    <row r="263" customFormat="false" ht="12.75" hidden="false" customHeight="false" outlineLevel="0" collapsed="false">
      <c r="B263" s="79" t="n">
        <f aca="false">B262+$C$6</f>
        <v>0.0287671232876714</v>
      </c>
      <c r="C263" s="78" t="n">
        <f aca="true">NORMINV(RAND(),0,1)</f>
        <v>-0.401231226597821</v>
      </c>
      <c r="D263" s="78" t="n">
        <f aca="true">NORMINV(RAND(),0,1)</f>
        <v>0.834623118904001</v>
      </c>
      <c r="E263" s="78" t="n">
        <f aca="true">RAND()</f>
        <v>0.279996223399214</v>
      </c>
      <c r="F263" s="78" t="n">
        <f aca="false">IF($F$3*$C$6&gt;E261,1,0)</f>
        <v>0</v>
      </c>
      <c r="G263" s="78" t="n">
        <f aca="false">EXP(($C$4*(LN($F$6)-LN(H262))-0.5*$C$5^2)*$C$6+($C$5*C263*$C$6^0.5)+($F$4+$F$5*D263)*F263)</f>
        <v>0.99801956574383</v>
      </c>
      <c r="H263" s="68" t="n">
        <f aca="false">G263*H262</f>
        <v>20.0209114678072</v>
      </c>
      <c r="I263" s="0"/>
    </row>
    <row r="264" customFormat="false" ht="12.75" hidden="false" customHeight="false" outlineLevel="0" collapsed="false">
      <c r="B264" s="79" t="n">
        <f aca="false">B263+$C$6</f>
        <v>0.0288812785388129</v>
      </c>
      <c r="C264" s="78" t="n">
        <f aca="true">NORMINV(RAND(),0,1)</f>
        <v>1.25557100156335</v>
      </c>
      <c r="D264" s="78" t="n">
        <f aca="true">NORMINV(RAND(),0,1)</f>
        <v>-0.529605869482904</v>
      </c>
      <c r="E264" s="78" t="n">
        <f aca="true">RAND()</f>
        <v>0.0492452685452407</v>
      </c>
      <c r="F264" s="78" t="n">
        <f aca="false">IF($F$3*$C$6&gt;E262,1,0)</f>
        <v>0</v>
      </c>
      <c r="G264" s="78" t="n">
        <f aca="false">EXP(($C$4*(LN($F$6)-LN(H263))-0.5*$C$5^2)*$C$6+($C$5*C264*$C$6^0.5)+($F$4+$F$5*D264)*F264)</f>
        <v>1.00378791495487</v>
      </c>
      <c r="H264" s="68" t="n">
        <f aca="false">G264*H263</f>
        <v>20.0967489777662</v>
      </c>
      <c r="I264" s="0"/>
    </row>
    <row r="265" customFormat="false" ht="12.75" hidden="false" customHeight="false" outlineLevel="0" collapsed="false">
      <c r="B265" s="79" t="n">
        <f aca="false">B264+$C$6</f>
        <v>0.0289954337899545</v>
      </c>
      <c r="C265" s="78" t="n">
        <f aca="true">NORMINV(RAND(),0,1)</f>
        <v>0.497967143672492</v>
      </c>
      <c r="D265" s="78" t="n">
        <f aca="true">NORMINV(RAND(),0,1)</f>
        <v>0.269580898722598</v>
      </c>
      <c r="E265" s="78" t="n">
        <f aca="true">RAND()</f>
        <v>0.31564482149811</v>
      </c>
      <c r="F265" s="78" t="n">
        <f aca="false">IF($F$3*$C$6&gt;E263,1,0)</f>
        <v>0</v>
      </c>
      <c r="G265" s="78" t="n">
        <f aca="false">EXP(($C$4*(LN($F$6)-LN(H264))-0.5*$C$5^2)*$C$6+($C$5*C265*$C$6^0.5)+($F$4+$F$5*D265)*F265)</f>
        <v>1.00048934105938</v>
      </c>
      <c r="H265" s="68" t="n">
        <f aca="false">G265*H264</f>
        <v>20.1065831422012</v>
      </c>
      <c r="I265" s="0"/>
    </row>
    <row r="266" customFormat="false" ht="12.75" hidden="false" customHeight="false" outlineLevel="0" collapsed="false">
      <c r="B266" s="79" t="n">
        <f aca="false">B265+$C$6</f>
        <v>0.029109589041096</v>
      </c>
      <c r="C266" s="78" t="n">
        <f aca="true">NORMINV(RAND(),0,1)</f>
        <v>-2.33215878872626</v>
      </c>
      <c r="D266" s="78" t="n">
        <f aca="true">NORMINV(RAND(),0,1)</f>
        <v>-0.521833675249305</v>
      </c>
      <c r="E266" s="78" t="n">
        <f aca="true">RAND()</f>
        <v>0.264731153381896</v>
      </c>
      <c r="F266" s="78" t="n">
        <f aca="false">IF($F$3*$C$6&gt;E264,1,0)</f>
        <v>0</v>
      </c>
      <c r="G266" s="78" t="n">
        <f aca="false">EXP(($C$4*(LN($F$6)-LN(H265))-0.5*$C$5^2)*$C$6+($C$5*C266*$C$6^0.5)+($F$4+$F$5*D266)*F266)</f>
        <v>0.991343796070613</v>
      </c>
      <c r="H266" s="68" t="n">
        <f aca="false">G266*H265</f>
        <v>19.9325364581991</v>
      </c>
      <c r="I266" s="0"/>
    </row>
    <row r="267" customFormat="false" ht="12.75" hidden="false" customHeight="false" outlineLevel="0" collapsed="false">
      <c r="B267" s="79" t="n">
        <f aca="false">B266+$C$6</f>
        <v>0.0292237442922376</v>
      </c>
      <c r="C267" s="78" t="n">
        <f aca="true">NORMINV(RAND(),0,1)</f>
        <v>-1.00249289939303</v>
      </c>
      <c r="D267" s="78" t="n">
        <f aca="true">NORMINV(RAND(),0,1)</f>
        <v>0.240340960932192</v>
      </c>
      <c r="E267" s="78" t="n">
        <f aca="true">RAND()</f>
        <v>0.980710676701523</v>
      </c>
      <c r="F267" s="78" t="n">
        <f aca="false">IF($F$3*$C$6&gt;E265,1,0)</f>
        <v>0</v>
      </c>
      <c r="G267" s="78" t="n">
        <f aca="false">EXP(($C$4*(LN($F$6)-LN(H266))-0.5*$C$5^2)*$C$6+($C$5*C267*$C$6^0.5)+($F$4+$F$5*D267)*F267)</f>
        <v>0.997555993727841</v>
      </c>
      <c r="H267" s="68" t="n">
        <f aca="false">G267*H266</f>
        <v>19.8838212140753</v>
      </c>
      <c r="I267" s="0"/>
    </row>
    <row r="268" customFormat="false" ht="12.75" hidden="false" customHeight="false" outlineLevel="0" collapsed="false">
      <c r="B268" s="79" t="n">
        <f aca="false">B267+$C$6</f>
        <v>0.0293378995433791</v>
      </c>
      <c r="C268" s="78" t="n">
        <f aca="true">NORMINV(RAND(),0,1)</f>
        <v>0.58553399886485</v>
      </c>
      <c r="D268" s="78" t="n">
        <f aca="true">NORMINV(RAND(),0,1)</f>
        <v>0.310823803573509</v>
      </c>
      <c r="E268" s="78" t="n">
        <f aca="true">RAND()</f>
        <v>0.225327087024328</v>
      </c>
      <c r="F268" s="78" t="n">
        <f aca="false">IF($F$3*$C$6&gt;E266,1,0)</f>
        <v>0</v>
      </c>
      <c r="G268" s="78" t="n">
        <f aca="false">EXP(($C$4*(LN($F$6)-LN(H267))-0.5*$C$5^2)*$C$6+($C$5*C268*$C$6^0.5)+($F$4+$F$5*D268)*F268)</f>
        <v>1.00320691743206</v>
      </c>
      <c r="H268" s="68" t="n">
        <f aca="false">G268*H267</f>
        <v>19.9475869869425</v>
      </c>
      <c r="I268" s="0"/>
    </row>
    <row r="269" customFormat="false" ht="12.75" hidden="false" customHeight="false" outlineLevel="0" collapsed="false">
      <c r="B269" s="79" t="n">
        <f aca="false">B268+$C$6</f>
        <v>0.0294520547945207</v>
      </c>
      <c r="C269" s="78" t="n">
        <f aca="true">NORMINV(RAND(),0,1)</f>
        <v>2.22367645182792</v>
      </c>
      <c r="D269" s="78" t="n">
        <f aca="true">NORMINV(RAND(),0,1)</f>
        <v>0.87413468022873</v>
      </c>
      <c r="E269" s="78" t="n">
        <f aca="true">RAND()</f>
        <v>0.0618889385530638</v>
      </c>
      <c r="F269" s="78" t="n">
        <f aca="false">IF($F$3*$C$6&gt;E267,1,0)</f>
        <v>0</v>
      </c>
      <c r="G269" s="78" t="n">
        <f aca="false">EXP(($C$4*(LN($F$6)-LN(H268))-0.5*$C$5^2)*$C$6+($C$5*C269*$C$6^0.5)+($F$4+$F$5*D269)*F269)</f>
        <v>1.00775141696632</v>
      </c>
      <c r="H269" s="68" t="n">
        <f aca="false">G269*H268</f>
        <v>20.1022090511503</v>
      </c>
      <c r="I269" s="0"/>
    </row>
    <row r="270" customFormat="false" ht="12.75" hidden="false" customHeight="false" outlineLevel="0" collapsed="false">
      <c r="B270" s="79" t="n">
        <f aca="false">B269+$C$6</f>
        <v>0.0295662100456622</v>
      </c>
      <c r="C270" s="78" t="n">
        <f aca="true">NORMINV(RAND(),0,1)</f>
        <v>-0.200077752101122</v>
      </c>
      <c r="D270" s="78" t="n">
        <f aca="true">NORMINV(RAND(),0,1)</f>
        <v>2.12800052261673</v>
      </c>
      <c r="E270" s="78" t="n">
        <f aca="true">RAND()</f>
        <v>0.440519308869849</v>
      </c>
      <c r="F270" s="78" t="n">
        <f aca="false">IF($F$3*$C$6&gt;E268,1,0)</f>
        <v>0</v>
      </c>
      <c r="G270" s="78" t="n">
        <f aca="false">EXP(($C$4*(LN($F$6)-LN(H269))-0.5*$C$5^2)*$C$6+($C$5*C270*$C$6^0.5)+($F$4+$F$5*D270)*F270)</f>
        <v>0.998191391788779</v>
      </c>
      <c r="H270" s="68" t="n">
        <f aca="false">G270*H269</f>
        <v>20.0658520307967</v>
      </c>
      <c r="I270" s="0"/>
    </row>
    <row r="271" customFormat="false" ht="12.75" hidden="false" customHeight="false" outlineLevel="0" collapsed="false">
      <c r="B271" s="79" t="n">
        <f aca="false">B270+$C$6</f>
        <v>0.0296803652968038</v>
      </c>
      <c r="C271" s="78" t="n">
        <f aca="true">NORMINV(RAND(),0,1)</f>
        <v>-0.490405337650121</v>
      </c>
      <c r="D271" s="78" t="n">
        <f aca="true">NORMINV(RAND(),0,1)</f>
        <v>-0.882740844957173</v>
      </c>
      <c r="E271" s="78" t="n">
        <f aca="true">RAND()</f>
        <v>0.301921590213643</v>
      </c>
      <c r="F271" s="78" t="n">
        <f aca="false">IF($F$3*$C$6&gt;E269,1,0)</f>
        <v>0</v>
      </c>
      <c r="G271" s="78" t="n">
        <f aca="false">EXP(($C$4*(LN($F$6)-LN(H270))-0.5*$C$5^2)*$C$6+($C$5*C271*$C$6^0.5)+($F$4+$F$5*D271)*F271)</f>
        <v>0.997675170882178</v>
      </c>
      <c r="H271" s="68" t="n">
        <f aca="false">G271*H270</f>
        <v>20.0192023537216</v>
      </c>
      <c r="I271" s="0"/>
    </row>
    <row r="272" customFormat="false" ht="12.75" hidden="false" customHeight="false" outlineLevel="0" collapsed="false">
      <c r="B272" s="79" t="n">
        <f aca="false">B271+$C$6</f>
        <v>0.0297945205479453</v>
      </c>
      <c r="C272" s="78" t="n">
        <f aca="true">NORMINV(RAND(),0,1)</f>
        <v>-0.581191977359344</v>
      </c>
      <c r="D272" s="78" t="n">
        <f aca="true">NORMINV(RAND(),0,1)</f>
        <v>1.1979733546455</v>
      </c>
      <c r="E272" s="78" t="n">
        <f aca="true">RAND()</f>
        <v>0.216883840564275</v>
      </c>
      <c r="F272" s="78" t="n">
        <f aca="false">IF($F$3*$C$6&gt;E270,1,0)</f>
        <v>0</v>
      </c>
      <c r="G272" s="78" t="n">
        <f aca="false">EXP(($C$4*(LN($F$6)-LN(H271))-0.5*$C$5^2)*$C$6+($C$5*C272*$C$6^0.5)+($F$4+$F$5*D272)*F272)</f>
        <v>0.99791504290803</v>
      </c>
      <c r="H272" s="68" t="n">
        <f aca="false">G272*H271</f>
        <v>19.9774631757987</v>
      </c>
      <c r="I272" s="0"/>
    </row>
    <row r="273" customFormat="false" ht="12.75" hidden="false" customHeight="false" outlineLevel="0" collapsed="false">
      <c r="B273" s="79" t="n">
        <f aca="false">B272+$C$6</f>
        <v>0.0299086757990869</v>
      </c>
      <c r="C273" s="78" t="n">
        <f aca="true">NORMINV(RAND(),0,1)</f>
        <v>-1.01500165686368</v>
      </c>
      <c r="D273" s="78" t="n">
        <f aca="true">NORMINV(RAND(),0,1)</f>
        <v>-0.134649199795143</v>
      </c>
      <c r="E273" s="78" t="n">
        <f aca="true">RAND()</f>
        <v>0.662188556545868</v>
      </c>
      <c r="F273" s="78" t="n">
        <f aca="false">IF($F$3*$C$6&gt;E271,1,0)</f>
        <v>0</v>
      </c>
      <c r="G273" s="78" t="n">
        <f aca="false">EXP(($C$4*(LN($F$6)-LN(H272))-0.5*$C$5^2)*$C$6+($C$5*C273*$C$6^0.5)+($F$4+$F$5*D273)*F273)</f>
        <v>0.997003387896298</v>
      </c>
      <c r="H273" s="68" t="n">
        <f aca="false">G273*H272</f>
        <v>19.9175984678448</v>
      </c>
      <c r="I273" s="0"/>
    </row>
    <row r="274" customFormat="false" ht="12.75" hidden="false" customHeight="false" outlineLevel="0" collapsed="false">
      <c r="B274" s="79" t="n">
        <f aca="false">B273+$C$6</f>
        <v>0.0300228310502284</v>
      </c>
      <c r="C274" s="78" t="n">
        <f aca="true">NORMINV(RAND(),0,1)</f>
        <v>-0.510240805856539</v>
      </c>
      <c r="D274" s="78" t="n">
        <f aca="true">NORMINV(RAND(),0,1)</f>
        <v>-0.203884714530604</v>
      </c>
      <c r="E274" s="78" t="n">
        <f aca="true">RAND()</f>
        <v>0.290019684853707</v>
      </c>
      <c r="F274" s="78" t="n">
        <f aca="false">IF($F$3*$C$6&gt;E272,1,0)</f>
        <v>0</v>
      </c>
      <c r="G274" s="78" t="n">
        <f aca="false">EXP(($C$4*(LN($F$6)-LN(H273))-0.5*$C$5^2)*$C$6+($C$5*C274*$C$6^0.5)+($F$4+$F$5*D274)*F274)</f>
        <v>0.999302229650451</v>
      </c>
      <c r="H274" s="68" t="n">
        <f aca="false">G274*H273</f>
        <v>19.9037005581997</v>
      </c>
      <c r="I274" s="0"/>
    </row>
    <row r="275" customFormat="false" ht="12.75" hidden="false" customHeight="false" outlineLevel="0" collapsed="false">
      <c r="B275" s="79" t="n">
        <f aca="false">B274+$C$6</f>
        <v>0.03013698630137</v>
      </c>
      <c r="C275" s="78" t="n">
        <f aca="true">NORMINV(RAND(),0,1)</f>
        <v>0.334658008008323</v>
      </c>
      <c r="D275" s="78" t="n">
        <f aca="true">NORMINV(RAND(),0,1)</f>
        <v>-0.290754406482315</v>
      </c>
      <c r="E275" s="78" t="n">
        <f aca="true">RAND()</f>
        <v>0.387136552368782</v>
      </c>
      <c r="F275" s="78" t="n">
        <f aca="false">IF($F$3*$C$6&gt;E273,1,0)</f>
        <v>0</v>
      </c>
      <c r="G275" s="78" t="n">
        <f aca="false">EXP(($C$4*(LN($F$6)-LN(H274))-0.5*$C$5^2)*$C$6+($C$5*C275*$C$6^0.5)+($F$4+$F$5*D275)*F275)</f>
        <v>1.00217186248336</v>
      </c>
      <c r="H275" s="68" t="n">
        <f aca="false">G275*H274</f>
        <v>19.946928658722</v>
      </c>
      <c r="I275" s="0"/>
    </row>
    <row r="276" customFormat="false" ht="12.75" hidden="false" customHeight="false" outlineLevel="0" collapsed="false">
      <c r="B276" s="79" t="n">
        <f aca="false">B275+$C$6</f>
        <v>0.0302511415525115</v>
      </c>
      <c r="C276" s="78" t="n">
        <f aca="true">NORMINV(RAND(),0,1)</f>
        <v>-1.08744027240972</v>
      </c>
      <c r="D276" s="78" t="n">
        <f aca="true">NORMINV(RAND(),0,1)</f>
        <v>0.791663517995607</v>
      </c>
      <c r="E276" s="78" t="n">
        <f aca="true">RAND()</f>
        <v>0.893380356595926</v>
      </c>
      <c r="F276" s="78" t="n">
        <f aca="false">IF($F$3*$C$6&gt;E274,1,0)</f>
        <v>0</v>
      </c>
      <c r="G276" s="78" t="n">
        <f aca="false">EXP(($C$4*(LN($F$6)-LN(H275))-0.5*$C$5^2)*$C$6+($C$5*C276*$C$6^0.5)+($F$4+$F$5*D276)*F276)</f>
        <v>0.997120083956664</v>
      </c>
      <c r="H276" s="68" t="n">
        <f aca="false">G276*H275</f>
        <v>19.8894831788625</v>
      </c>
      <c r="I276" s="0"/>
    </row>
    <row r="277" customFormat="false" ht="12.75" hidden="false" customHeight="false" outlineLevel="0" collapsed="false">
      <c r="B277" s="79" t="n">
        <f aca="false">B276+$C$6</f>
        <v>0.0303652968036531</v>
      </c>
      <c r="C277" s="78" t="n">
        <f aca="true">NORMINV(RAND(),0,1)</f>
        <v>2.04602109596282</v>
      </c>
      <c r="D277" s="78" t="n">
        <f aca="true">NORMINV(RAND(),0,1)</f>
        <v>0.892222546652073</v>
      </c>
      <c r="E277" s="78" t="n">
        <f aca="true">RAND()</f>
        <v>0.229297620966599</v>
      </c>
      <c r="F277" s="78" t="n">
        <f aca="false">IF($F$3*$C$6&gt;E275,1,0)</f>
        <v>0</v>
      </c>
      <c r="G277" s="78" t="n">
        <f aca="false">EXP(($C$4*(LN($F$6)-LN(H276))-0.5*$C$5^2)*$C$6+($C$5*C277*$C$6^0.5)+($F$4+$F$5*D277)*F277)</f>
        <v>1.00784872947193</v>
      </c>
      <c r="H277" s="68" t="n">
        <f aca="false">G277*H276</f>
        <v>20.0455903516699</v>
      </c>
      <c r="I277" s="0"/>
    </row>
    <row r="278" customFormat="false" ht="12.75" hidden="false" customHeight="false" outlineLevel="0" collapsed="false">
      <c r="B278" s="79" t="n">
        <f aca="false">B277+$C$6</f>
        <v>0.0304794520547947</v>
      </c>
      <c r="C278" s="78" t="n">
        <f aca="true">NORMINV(RAND(),0,1)</f>
        <v>1.11605864732596</v>
      </c>
      <c r="D278" s="78" t="n">
        <f aca="true">NORMINV(RAND(),0,1)</f>
        <v>-0.0313745984697458</v>
      </c>
      <c r="E278" s="78" t="n">
        <f aca="true">RAND()</f>
        <v>0.0636387211001463</v>
      </c>
      <c r="F278" s="78" t="n">
        <f aca="false">IF($F$3*$C$6&gt;E276,1,0)</f>
        <v>0</v>
      </c>
      <c r="G278" s="78" t="n">
        <f aca="false">EXP(($C$4*(LN($F$6)-LN(H277))-0.5*$C$5^2)*$C$6+($C$5*C278*$C$6^0.5)+($F$4+$F$5*D278)*F278)</f>
        <v>1.00305698761849</v>
      </c>
      <c r="H278" s="68" t="n">
        <f aca="false">G278*H277</f>
        <v>20.1068694731803</v>
      </c>
      <c r="I278" s="0"/>
    </row>
    <row r="279" customFormat="false" ht="12.75" hidden="false" customHeight="false" outlineLevel="0" collapsed="false">
      <c r="B279" s="79" t="n">
        <f aca="false">B278+$C$6</f>
        <v>0.0305936073059362</v>
      </c>
      <c r="C279" s="78" t="n">
        <f aca="true">NORMINV(RAND(),0,1)</f>
        <v>1.1415097150474</v>
      </c>
      <c r="D279" s="78" t="n">
        <f aca="true">NORMINV(RAND(),0,1)</f>
        <v>-1.21605859975784</v>
      </c>
      <c r="E279" s="78" t="n">
        <f aca="true">RAND()</f>
        <v>0.731689631203353</v>
      </c>
      <c r="F279" s="78" t="n">
        <f aca="false">IF($F$3*$C$6&gt;E277,1,0)</f>
        <v>0</v>
      </c>
      <c r="G279" s="78" t="n">
        <f aca="false">EXP(($C$4*(LN($F$6)-LN(H278))-0.5*$C$5^2)*$C$6+($C$5*C279*$C$6^0.5)+($F$4+$F$5*D279)*F279)</f>
        <v>1.00243999714988</v>
      </c>
      <c r="H279" s="68" t="n">
        <f aca="false">G279*H278</f>
        <v>20.1559301773878</v>
      </c>
      <c r="I279" s="0"/>
    </row>
    <row r="280" customFormat="false" ht="12.75" hidden="false" customHeight="false" outlineLevel="0" collapsed="false">
      <c r="B280" s="79" t="n">
        <f aca="false">B279+$C$6</f>
        <v>0.0307077625570778</v>
      </c>
      <c r="C280" s="78" t="n">
        <f aca="true">NORMINV(RAND(),0,1)</f>
        <v>0.722496399118656</v>
      </c>
      <c r="D280" s="78" t="n">
        <f aca="true">NORMINV(RAND(),0,1)</f>
        <v>2.09672273156833</v>
      </c>
      <c r="E280" s="78" t="n">
        <f aca="true">RAND()</f>
        <v>0.140027571832522</v>
      </c>
      <c r="F280" s="78" t="n">
        <f aca="false">IF($F$3*$C$6&gt;E278,1,0)</f>
        <v>0</v>
      </c>
      <c r="G280" s="78" t="n">
        <f aca="false">EXP(($C$4*(LN($F$6)-LN(H279))-0.5*$C$5^2)*$C$6+($C$5*C280*$C$6^0.5)+($F$4+$F$5*D280)*F280)</f>
        <v>1.00053770627343</v>
      </c>
      <c r="H280" s="68" t="n">
        <f aca="false">G280*H279</f>
        <v>20.1667681474911</v>
      </c>
      <c r="I280" s="0"/>
    </row>
    <row r="281" customFormat="false" ht="12.75" hidden="false" customHeight="false" outlineLevel="0" collapsed="false">
      <c r="B281" s="79" t="n">
        <f aca="false">B280+$C$6</f>
        <v>0.0308219178082193</v>
      </c>
      <c r="C281" s="78" t="n">
        <f aca="true">NORMINV(RAND(),0,1)</f>
        <v>-0.276365215246339</v>
      </c>
      <c r="D281" s="78" t="n">
        <f aca="true">NORMINV(RAND(),0,1)</f>
        <v>-1.58246905743821</v>
      </c>
      <c r="E281" s="78" t="n">
        <f aca="true">RAND()</f>
        <v>0.306485366768733</v>
      </c>
      <c r="F281" s="78" t="n">
        <f aca="false">IF($F$3*$C$6&gt;E279,1,0)</f>
        <v>0</v>
      </c>
      <c r="G281" s="78" t="n">
        <f aca="false">EXP(($C$4*(LN($F$6)-LN(H280))-0.5*$C$5^2)*$C$6+($C$5*C281*$C$6^0.5)+($F$4+$F$5*D281)*F281)</f>
        <v>0.997217055403328</v>
      </c>
      <c r="H281" s="68" t="n">
        <f aca="false">G281*H280</f>
        <v>20.1106451490427</v>
      </c>
      <c r="I281" s="0"/>
    </row>
    <row r="282" customFormat="false" ht="12.75" hidden="false" customHeight="false" outlineLevel="0" collapsed="false">
      <c r="B282" s="79" t="n">
        <f aca="false">B281+$C$6</f>
        <v>0.0309360730593609</v>
      </c>
      <c r="C282" s="78" t="n">
        <f aca="true">NORMINV(RAND(),0,1)</f>
        <v>1.32060322630544</v>
      </c>
      <c r="D282" s="78" t="n">
        <f aca="true">NORMINV(RAND(),0,1)</f>
        <v>-1.0206073007983</v>
      </c>
      <c r="E282" s="78" t="n">
        <f aca="true">RAND()</f>
        <v>0.913399397398807</v>
      </c>
      <c r="F282" s="78" t="n">
        <f aca="false">IF($F$3*$C$6&gt;E280,1,0)</f>
        <v>0</v>
      </c>
      <c r="G282" s="78" t="n">
        <f aca="false">EXP(($C$4*(LN($F$6)-LN(H281))-0.5*$C$5^2)*$C$6+($C$5*C282*$C$6^0.5)+($F$4+$F$5*D282)*F282)</f>
        <v>1.00297261558088</v>
      </c>
      <c r="H282" s="68" t="n">
        <f aca="false">G282*H281</f>
        <v>20.1704263661544</v>
      </c>
      <c r="I282" s="0"/>
    </row>
    <row r="283" customFormat="false" ht="12.75" hidden="false" customHeight="false" outlineLevel="0" collapsed="false">
      <c r="B283" s="79" t="n">
        <f aca="false">B282+$C$6</f>
        <v>0.0310502283105024</v>
      </c>
      <c r="C283" s="78" t="n">
        <f aca="true">NORMINV(RAND(),0,1)</f>
        <v>-0.570597447688994</v>
      </c>
      <c r="D283" s="78" t="n">
        <f aca="true">NORMINV(RAND(),0,1)</f>
        <v>-0.592168389875573</v>
      </c>
      <c r="E283" s="78" t="n">
        <f aca="true">RAND()</f>
        <v>0.970053876188832</v>
      </c>
      <c r="F283" s="78" t="n">
        <f aca="false">IF($F$3*$C$6&gt;E281,1,0)</f>
        <v>0</v>
      </c>
      <c r="G283" s="78" t="n">
        <f aca="false">EXP(($C$4*(LN($F$6)-LN(H282))-0.5*$C$5^2)*$C$6+($C$5*C283*$C$6^0.5)+($F$4+$F$5*D283)*F283)</f>
        <v>0.996235763287513</v>
      </c>
      <c r="H283" s="68" t="n">
        <f aca="false">G283*H282</f>
        <v>20.0945001067204</v>
      </c>
      <c r="I283" s="0"/>
    </row>
    <row r="284" customFormat="false" ht="12.75" hidden="false" customHeight="false" outlineLevel="0" collapsed="false">
      <c r="B284" s="79" t="n">
        <f aca="false">B283+$C$6</f>
        <v>0.031164383561644</v>
      </c>
      <c r="C284" s="78" t="n">
        <f aca="true">NORMINV(RAND(),0,1)</f>
        <v>0.283344876562376</v>
      </c>
      <c r="D284" s="78" t="n">
        <f aca="true">NORMINV(RAND(),0,1)</f>
        <v>-0.108487585953516</v>
      </c>
      <c r="E284" s="78" t="n">
        <f aca="true">RAND()</f>
        <v>0.272231141185216</v>
      </c>
      <c r="F284" s="78" t="n">
        <f aca="false">IF($F$3*$C$6&gt;E282,1,0)</f>
        <v>0</v>
      </c>
      <c r="G284" s="78" t="n">
        <f aca="false">EXP(($C$4*(LN($F$6)-LN(H283))-0.5*$C$5^2)*$C$6+($C$5*C284*$C$6^0.5)+($F$4+$F$5*D284)*F284)</f>
        <v>0.999826856672822</v>
      </c>
      <c r="H284" s="68" t="n">
        <f aca="false">G284*H283</f>
        <v>20.0910208781139</v>
      </c>
      <c r="I284" s="0"/>
    </row>
    <row r="285" customFormat="false" ht="12.75" hidden="false" customHeight="false" outlineLevel="0" collapsed="false">
      <c r="B285" s="79" t="n">
        <f aca="false">B284+$C$6</f>
        <v>0.0312785388127855</v>
      </c>
      <c r="C285" s="78" t="n">
        <f aca="true">NORMINV(RAND(),0,1)</f>
        <v>-0.785285894799736</v>
      </c>
      <c r="D285" s="78" t="n">
        <f aca="true">NORMINV(RAND(),0,1)</f>
        <v>-0.598177848308826</v>
      </c>
      <c r="E285" s="78" t="n">
        <f aca="true">RAND()</f>
        <v>0.772133220058121</v>
      </c>
      <c r="F285" s="78" t="n">
        <f aca="false">IF($F$3*$C$6&gt;E283,1,0)</f>
        <v>0</v>
      </c>
      <c r="G285" s="78" t="n">
        <f aca="false">EXP(($C$4*(LN($F$6)-LN(H284))-0.5*$C$5^2)*$C$6+($C$5*C285*$C$6^0.5)+($F$4+$F$5*D285)*F285)</f>
        <v>0.996447414663521</v>
      </c>
      <c r="H285" s="68" t="n">
        <f aca="false">G285*H284</f>
        <v>20.0196458119475</v>
      </c>
      <c r="I285" s="0"/>
    </row>
    <row r="286" customFormat="false" ht="12.75" hidden="false" customHeight="false" outlineLevel="0" collapsed="false">
      <c r="B286" s="79" t="n">
        <f aca="false">B285+$C$6</f>
        <v>0.0313926940639271</v>
      </c>
      <c r="C286" s="78" t="n">
        <f aca="true">NORMINV(RAND(),0,1)</f>
        <v>-0.440594969594159</v>
      </c>
      <c r="D286" s="78" t="n">
        <f aca="true">NORMINV(RAND(),0,1)</f>
        <v>0.137150316994617</v>
      </c>
      <c r="E286" s="78" t="n">
        <f aca="true">RAND()</f>
        <v>0.914506284317375</v>
      </c>
      <c r="F286" s="78" t="n">
        <f aca="false">IF($F$3*$C$6&gt;E284,1,0)</f>
        <v>0</v>
      </c>
      <c r="G286" s="78" t="n">
        <f aca="false">EXP(($C$4*(LN($F$6)-LN(H285))-0.5*$C$5^2)*$C$6+($C$5*C286*$C$6^0.5)+($F$4+$F$5*D286)*F286)</f>
        <v>0.998359811670489</v>
      </c>
      <c r="H286" s="68" t="n">
        <f aca="false">G286*H285</f>
        <v>19.9868098225258</v>
      </c>
      <c r="I286" s="0"/>
    </row>
    <row r="287" customFormat="false" ht="12.75" hidden="false" customHeight="false" outlineLevel="0" collapsed="false">
      <c r="B287" s="79" t="n">
        <f aca="false">B286+$C$6</f>
        <v>0.0315068493150686</v>
      </c>
      <c r="C287" s="78" t="n">
        <f aca="true">NORMINV(RAND(),0,1)</f>
        <v>-0.00710000939435533</v>
      </c>
      <c r="D287" s="78" t="n">
        <f aca="true">NORMINV(RAND(),0,1)</f>
        <v>0.771303004693745</v>
      </c>
      <c r="E287" s="78" t="n">
        <f aca="true">RAND()</f>
        <v>0.869183425723217</v>
      </c>
      <c r="F287" s="78" t="n">
        <f aca="false">IF($F$3*$C$6&gt;E285,1,0)</f>
        <v>0</v>
      </c>
      <c r="G287" s="78" t="n">
        <f aca="false">EXP(($C$4*(LN($F$6)-LN(H286))-0.5*$C$5^2)*$C$6+($C$5*C287*$C$6^0.5)+($F$4+$F$5*D287)*F287)</f>
        <v>1.00012273533391</v>
      </c>
      <c r="H287" s="68" t="n">
        <f aca="false">G287*H286</f>
        <v>19.9892629103031</v>
      </c>
      <c r="I287" s="0"/>
    </row>
    <row r="288" customFormat="false" ht="12.75" hidden="false" customHeight="false" outlineLevel="0" collapsed="false">
      <c r="B288" s="79" t="n">
        <f aca="false">B287+$C$6</f>
        <v>0.0316210045662102</v>
      </c>
      <c r="C288" s="78" t="n">
        <f aca="true">NORMINV(RAND(),0,1)</f>
        <v>-0.560385583868287</v>
      </c>
      <c r="D288" s="78" t="n">
        <f aca="true">NORMINV(RAND(),0,1)</f>
        <v>-0.144399950620979</v>
      </c>
      <c r="E288" s="78" t="n">
        <f aca="true">RAND()</f>
        <v>0.147285110527625</v>
      </c>
      <c r="F288" s="78" t="n">
        <f aca="false">IF($F$3*$C$6&gt;E286,1,0)</f>
        <v>0</v>
      </c>
      <c r="G288" s="78" t="n">
        <f aca="false">EXP(($C$4*(LN($F$6)-LN(H287))-0.5*$C$5^2)*$C$6+($C$5*C288*$C$6^0.5)+($F$4+$F$5*D288)*F288)</f>
        <v>0.998322667685654</v>
      </c>
      <c r="H288" s="68" t="n">
        <f aca="false">G288*H287</f>
        <v>19.9557342736837</v>
      </c>
      <c r="I288" s="0"/>
    </row>
    <row r="289" customFormat="false" ht="12.75" hidden="false" customHeight="false" outlineLevel="0" collapsed="false">
      <c r="B289" s="79" t="n">
        <f aca="false">B288+$C$6</f>
        <v>0.0317351598173517</v>
      </c>
      <c r="C289" s="78" t="n">
        <f aca="true">NORMINV(RAND(),0,1)</f>
        <v>-0.32817019134487</v>
      </c>
      <c r="D289" s="78" t="n">
        <f aca="true">NORMINV(RAND(),0,1)</f>
        <v>-0.357953205280181</v>
      </c>
      <c r="E289" s="78" t="n">
        <f aca="true">RAND()</f>
        <v>0.752123439763215</v>
      </c>
      <c r="F289" s="78" t="n">
        <f aca="false">IF($F$3*$C$6&gt;E287,1,0)</f>
        <v>0</v>
      </c>
      <c r="G289" s="78" t="n">
        <f aca="false">EXP(($C$4*(LN($F$6)-LN(H288))-0.5*$C$5^2)*$C$6+($C$5*C289*$C$6^0.5)+($F$4+$F$5*D289)*F289)</f>
        <v>0.999449006239386</v>
      </c>
      <c r="H289" s="68" t="n">
        <f aca="false">G289*H288</f>
        <v>19.9447387886105</v>
      </c>
      <c r="I289" s="0"/>
    </row>
    <row r="290" customFormat="false" ht="12.75" hidden="false" customHeight="false" outlineLevel="0" collapsed="false">
      <c r="B290" s="79" t="n">
        <f aca="false">B289+$C$6</f>
        <v>0.0318493150684933</v>
      </c>
      <c r="C290" s="78" t="n">
        <f aca="true">NORMINV(RAND(),0,1)</f>
        <v>0.839987616440256</v>
      </c>
      <c r="D290" s="78" t="n">
        <f aca="true">NORMINV(RAND(),0,1)</f>
        <v>0.634670815464921</v>
      </c>
      <c r="E290" s="78" t="n">
        <f aca="true">RAND()</f>
        <v>0.229192861128434</v>
      </c>
      <c r="F290" s="78" t="n">
        <f aca="false">IF($F$3*$C$6&gt;E288,1,0)</f>
        <v>0</v>
      </c>
      <c r="G290" s="78" t="n">
        <f aca="false">EXP(($C$4*(LN($F$6)-LN(H289))-0.5*$C$5^2)*$C$6+($C$5*C290*$C$6^0.5)+($F$4+$F$5*D290)*F290)</f>
        <v>1.0033245013437</v>
      </c>
      <c r="H290" s="68" t="n">
        <f aca="false">G290*H289</f>
        <v>20.0110450995129</v>
      </c>
      <c r="I290" s="0"/>
    </row>
    <row r="291" customFormat="false" ht="12.75" hidden="false" customHeight="false" outlineLevel="0" collapsed="false">
      <c r="B291" s="79" t="n">
        <f aca="false">B290+$C$6</f>
        <v>0.0319634703196348</v>
      </c>
      <c r="C291" s="78" t="n">
        <f aca="true">NORMINV(RAND(),0,1)</f>
        <v>-1.34491037567152</v>
      </c>
      <c r="D291" s="78" t="n">
        <f aca="true">NORMINV(RAND(),0,1)</f>
        <v>-0.680494701798956</v>
      </c>
      <c r="E291" s="78" t="n">
        <f aca="true">RAND()</f>
        <v>0.103915770427</v>
      </c>
      <c r="F291" s="78" t="n">
        <f aca="false">IF($F$3*$C$6&gt;E289,1,0)</f>
        <v>0</v>
      </c>
      <c r="G291" s="78" t="n">
        <f aca="false">EXP(($C$4*(LN($F$6)-LN(H290))-0.5*$C$5^2)*$C$6+($C$5*C291*$C$6^0.5)+($F$4+$F$5*D291)*F291)</f>
        <v>0.995567817077771</v>
      </c>
      <c r="H291" s="68" t="n">
        <f aca="false">G291*H290</f>
        <v>19.9223524871669</v>
      </c>
      <c r="I291" s="0"/>
    </row>
    <row r="292" customFormat="false" ht="12.75" hidden="false" customHeight="false" outlineLevel="0" collapsed="false">
      <c r="B292" s="79" t="n">
        <f aca="false">B291+$C$6</f>
        <v>0.0320776255707764</v>
      </c>
      <c r="C292" s="78" t="n">
        <f aca="true">NORMINV(RAND(),0,1)</f>
        <v>-1.2190954425865</v>
      </c>
      <c r="D292" s="78" t="n">
        <f aca="true">NORMINV(RAND(),0,1)</f>
        <v>-0.534050561566639</v>
      </c>
      <c r="E292" s="78" t="n">
        <f aca="true">RAND()</f>
        <v>0.619470169960175</v>
      </c>
      <c r="F292" s="78" t="n">
        <f aca="false">IF($F$3*$C$6&gt;E290,1,0)</f>
        <v>0</v>
      </c>
      <c r="G292" s="78" t="n">
        <f aca="false">EXP(($C$4*(LN($F$6)-LN(H291))-0.5*$C$5^2)*$C$6+($C$5*C292*$C$6^0.5)+($F$4+$F$5*D292)*F292)</f>
        <v>0.996979973455649</v>
      </c>
      <c r="H292" s="68" t="n">
        <f aca="false">G292*H291</f>
        <v>19.8621864538297</v>
      </c>
      <c r="I292" s="0"/>
    </row>
    <row r="293" customFormat="false" ht="12.75" hidden="false" customHeight="false" outlineLevel="0" collapsed="false">
      <c r="B293" s="79" t="n">
        <f aca="false">B292+$C$6</f>
        <v>0.0321917808219179</v>
      </c>
      <c r="C293" s="78" t="n">
        <f aca="true">NORMINV(RAND(),0,1)</f>
        <v>0.413102668288401</v>
      </c>
      <c r="D293" s="78" t="n">
        <f aca="true">NORMINV(RAND(),0,1)</f>
        <v>-0.106761825631364</v>
      </c>
      <c r="E293" s="78" t="n">
        <f aca="true">RAND()</f>
        <v>0.49568420999113</v>
      </c>
      <c r="F293" s="78" t="n">
        <f aca="false">IF($F$3*$C$6&gt;E291,1,0)</f>
        <v>0</v>
      </c>
      <c r="G293" s="78" t="n">
        <f aca="false">EXP(($C$4*(LN($F$6)-LN(H292))-0.5*$C$5^2)*$C$6+($C$5*C293*$C$6^0.5)+($F$4+$F$5*D293)*F293)</f>
        <v>1.00290184407926</v>
      </c>
      <c r="H293" s="68" t="n">
        <f aca="false">G293*H292</f>
        <v>19.919823421992</v>
      </c>
      <c r="I293" s="0"/>
    </row>
    <row r="294" customFormat="false" ht="12.75" hidden="false" customHeight="false" outlineLevel="0" collapsed="false">
      <c r="B294" s="79" t="n">
        <f aca="false">B293+$C$6</f>
        <v>0.0323059360730595</v>
      </c>
      <c r="C294" s="78" t="n">
        <f aca="true">NORMINV(RAND(),0,1)</f>
        <v>-0.0488195405777308</v>
      </c>
      <c r="D294" s="78" t="n">
        <f aca="true">NORMINV(RAND(),0,1)</f>
        <v>1.48178354638359</v>
      </c>
      <c r="E294" s="78" t="n">
        <f aca="true">RAND()</f>
        <v>0.301506882166988</v>
      </c>
      <c r="F294" s="78" t="n">
        <f aca="false">IF($F$3*$C$6&gt;E292,1,0)</f>
        <v>0</v>
      </c>
      <c r="G294" s="78" t="n">
        <f aca="false">EXP(($C$4*(LN($F$6)-LN(H293))-0.5*$C$5^2)*$C$6+($C$5*C294*$C$6^0.5)+($F$4+$F$5*D294)*F294)</f>
        <v>1.00075576421296</v>
      </c>
      <c r="H294" s="68" t="n">
        <f aca="false">G294*H293</f>
        <v>19.9348781116629</v>
      </c>
      <c r="I294" s="0"/>
    </row>
    <row r="295" customFormat="false" ht="12.75" hidden="false" customHeight="false" outlineLevel="0" collapsed="false">
      <c r="B295" s="79" t="n">
        <f aca="false">B294+$C$6</f>
        <v>0.032420091324201</v>
      </c>
      <c r="C295" s="78" t="n">
        <f aca="true">NORMINV(RAND(),0,1)</f>
        <v>-1.61857638481657</v>
      </c>
      <c r="D295" s="78" t="n">
        <f aca="true">NORMINV(RAND(),0,1)</f>
        <v>-0.706217766396218</v>
      </c>
      <c r="E295" s="78" t="n">
        <f aca="true">RAND()</f>
        <v>0.891858535004084</v>
      </c>
      <c r="F295" s="78" t="n">
        <f aca="false">IF($F$3*$C$6&gt;E293,1,0)</f>
        <v>0</v>
      </c>
      <c r="G295" s="78" t="n">
        <f aca="false">EXP(($C$4*(LN($F$6)-LN(H294))-0.5*$C$5^2)*$C$6+($C$5*C295*$C$6^0.5)+($F$4+$F$5*D295)*F295)</f>
        <v>0.995561327568827</v>
      </c>
      <c r="H295" s="68" t="n">
        <f aca="false">G295*H294</f>
        <v>19.8463937177698</v>
      </c>
      <c r="I295" s="0"/>
    </row>
    <row r="296" customFormat="false" ht="12.75" hidden="false" customHeight="false" outlineLevel="0" collapsed="false">
      <c r="B296" s="79" t="n">
        <f aca="false">B295+$C$6</f>
        <v>0.0325342465753426</v>
      </c>
      <c r="C296" s="78" t="n">
        <f aca="true">NORMINV(RAND(),0,1)</f>
        <v>0.400515911868562</v>
      </c>
      <c r="D296" s="78" t="n">
        <f aca="true">NORMINV(RAND(),0,1)</f>
        <v>-0.239098414281396</v>
      </c>
      <c r="E296" s="78" t="n">
        <f aca="true">RAND()</f>
        <v>0.144970980214919</v>
      </c>
      <c r="F296" s="78" t="n">
        <f aca="false">IF($F$3*$C$6&gt;E294,1,0)</f>
        <v>0</v>
      </c>
      <c r="G296" s="78" t="n">
        <f aca="false">EXP(($C$4*(LN($F$6)-LN(H295))-0.5*$C$5^2)*$C$6+($C$5*C296*$C$6^0.5)+($F$4+$F$5*D296)*F296)</f>
        <v>1.00304352509571</v>
      </c>
      <c r="H296" s="68" t="n">
        <f aca="false">G296*H295</f>
        <v>19.9067967151092</v>
      </c>
      <c r="I296" s="0"/>
    </row>
    <row r="297" customFormat="false" ht="12.75" hidden="false" customHeight="false" outlineLevel="0" collapsed="false">
      <c r="B297" s="79" t="n">
        <f aca="false">B296+$C$6</f>
        <v>0.0326484018264841</v>
      </c>
      <c r="C297" s="78" t="n">
        <f aca="true">NORMINV(RAND(),0,1)</f>
        <v>-0.369325571351827</v>
      </c>
      <c r="D297" s="78" t="n">
        <f aca="true">NORMINV(RAND(),0,1)</f>
        <v>1.07795552031013</v>
      </c>
      <c r="E297" s="78" t="n">
        <f aca="true">RAND()</f>
        <v>0.723208335899774</v>
      </c>
      <c r="F297" s="78" t="n">
        <f aca="false">IF($F$3*$C$6&gt;E295,1,0)</f>
        <v>0</v>
      </c>
      <c r="G297" s="78" t="n">
        <f aca="false">EXP(($C$4*(LN($F$6)-LN(H296))-0.5*$C$5^2)*$C$6+($C$5*C297*$C$6^0.5)+($F$4+$F$5*D297)*F297)</f>
        <v>0.99987752114179</v>
      </c>
      <c r="H297" s="68" t="n">
        <f aca="false">G297*H296</f>
        <v>19.9043585533769</v>
      </c>
      <c r="I297" s="0"/>
    </row>
    <row r="298" customFormat="false" ht="12.75" hidden="false" customHeight="false" outlineLevel="0" collapsed="false">
      <c r="B298" s="79" t="n">
        <f aca="false">B297+$C$6</f>
        <v>0.0327625570776257</v>
      </c>
      <c r="C298" s="78" t="n">
        <f aca="true">NORMINV(RAND(),0,1)</f>
        <v>-1.14896962815813</v>
      </c>
      <c r="D298" s="78" t="n">
        <f aca="true">NORMINV(RAND(),0,1)</f>
        <v>-0.738492210614539</v>
      </c>
      <c r="E298" s="78" t="n">
        <f aca="true">RAND()</f>
        <v>0.845623708386413</v>
      </c>
      <c r="F298" s="78" t="n">
        <f aca="false">IF($F$3*$C$6&gt;E296,1,0)</f>
        <v>0</v>
      </c>
      <c r="G298" s="78" t="n">
        <f aca="false">EXP(($C$4*(LN($F$6)-LN(H297))-0.5*$C$5^2)*$C$6+($C$5*C298*$C$6^0.5)+($F$4+$F$5*D298)*F298)</f>
        <v>0.997409842747355</v>
      </c>
      <c r="H298" s="68" t="n">
        <f aca="false">G298*H297</f>
        <v>19.8528031347106</v>
      </c>
      <c r="I298" s="0"/>
    </row>
    <row r="299" customFormat="false" ht="12.75" hidden="false" customHeight="false" outlineLevel="0" collapsed="false">
      <c r="B299" s="79" t="n">
        <f aca="false">B298+$C$6</f>
        <v>0.0328767123287672</v>
      </c>
      <c r="C299" s="78" t="n">
        <f aca="true">NORMINV(RAND(),0,1)</f>
        <v>-0.674092434157394</v>
      </c>
      <c r="D299" s="78" t="n">
        <f aca="true">NORMINV(RAND(),0,1)</f>
        <v>-0.102464226822714</v>
      </c>
      <c r="E299" s="78" t="n">
        <f aca="true">RAND()</f>
        <v>0.384622347808068</v>
      </c>
      <c r="F299" s="78" t="n">
        <f aca="false">IF($F$3*$C$6&gt;E297,1,0)</f>
        <v>0</v>
      </c>
      <c r="G299" s="78" t="n">
        <f aca="false">EXP(($C$4*(LN($F$6)-LN(H298))-0.5*$C$5^2)*$C$6+($C$5*C299*$C$6^0.5)+($F$4+$F$5*D299)*F299)</f>
        <v>0.999520850287272</v>
      </c>
      <c r="H299" s="68" t="n">
        <f aca="false">G299*H298</f>
        <v>19.8432906697918</v>
      </c>
      <c r="I299" s="0"/>
    </row>
    <row r="300" customFormat="false" ht="12.75" hidden="false" customHeight="false" outlineLevel="0" collapsed="false">
      <c r="B300" s="79" t="n">
        <f aca="false">B299+$C$6</f>
        <v>0.0329908675799088</v>
      </c>
      <c r="C300" s="78" t="n">
        <f aca="true">NORMINV(RAND(),0,1)</f>
        <v>0.176716078687302</v>
      </c>
      <c r="D300" s="78" t="n">
        <f aca="true">NORMINV(RAND(),0,1)</f>
        <v>2.36461176436289</v>
      </c>
      <c r="E300" s="78" t="n">
        <f aca="true">RAND()</f>
        <v>0.373069286279191</v>
      </c>
      <c r="F300" s="78" t="n">
        <f aca="false">IF($F$3*$C$6&gt;E298,1,0)</f>
        <v>0</v>
      </c>
      <c r="G300" s="78" t="n">
        <f aca="false">EXP(($C$4*(LN($F$6)-LN(H299))-0.5*$C$5^2)*$C$6+($C$5*C300*$C$6^0.5)+($F$4+$F$5*D300)*F300)</f>
        <v>1.00236003687927</v>
      </c>
      <c r="H300" s="68" t="n">
        <f aca="false">G300*H299</f>
        <v>19.8901215675786</v>
      </c>
      <c r="I300" s="0"/>
    </row>
    <row r="301" customFormat="false" ht="12.75" hidden="false" customHeight="false" outlineLevel="0" collapsed="false">
      <c r="B301" s="79" t="n">
        <f aca="false">B300+$C$6</f>
        <v>0.0331050228310503</v>
      </c>
      <c r="C301" s="78" t="n">
        <f aca="true">NORMINV(RAND(),0,1)</f>
        <v>0.804525468837857</v>
      </c>
      <c r="D301" s="78" t="n">
        <f aca="true">NORMINV(RAND(),0,1)</f>
        <v>0.167297923745324</v>
      </c>
      <c r="E301" s="78" t="n">
        <f aca="true">RAND()</f>
        <v>0.23526458263807</v>
      </c>
      <c r="F301" s="78" t="n">
        <f aca="false">IF($F$3*$C$6&gt;E299,1,0)</f>
        <v>0</v>
      </c>
      <c r="G301" s="78" t="n">
        <f aca="false">EXP(($C$4*(LN($F$6)-LN(H300))-0.5*$C$5^2)*$C$6+($C$5*C301*$C$6^0.5)+($F$4+$F$5*D301)*F301)</f>
        <v>1.00383873897682</v>
      </c>
      <c r="H301" s="68" t="n">
        <f aca="false">G301*H300</f>
        <v>19.9664745524938</v>
      </c>
      <c r="I301" s="0"/>
    </row>
    <row r="302" customFormat="false" ht="12.75" hidden="false" customHeight="false" outlineLevel="0" collapsed="false">
      <c r="B302" s="79" t="n">
        <f aca="false">B301+$C$6</f>
        <v>0.0332191780821919</v>
      </c>
      <c r="C302" s="78" t="n">
        <f aca="true">NORMINV(RAND(),0,1)</f>
        <v>0.925716882305283</v>
      </c>
      <c r="D302" s="78" t="n">
        <f aca="true">NORMINV(RAND(),0,1)</f>
        <v>1.03837467717105</v>
      </c>
      <c r="E302" s="78" t="n">
        <f aca="true">RAND()</f>
        <v>0.318607442036163</v>
      </c>
      <c r="F302" s="78" t="n">
        <f aca="false">IF($F$3*$C$6&gt;E300,1,0)</f>
        <v>0</v>
      </c>
      <c r="G302" s="78" t="n">
        <f aca="false">EXP(($C$4*(LN($F$6)-LN(H301))-0.5*$C$5^2)*$C$6+($C$5*C302*$C$6^0.5)+($F$4+$F$5*D302)*F302)</f>
        <v>1.00335069967269</v>
      </c>
      <c r="H302" s="68" t="n">
        <f aca="false">G302*H301</f>
        <v>20.0333762122417</v>
      </c>
      <c r="I302" s="0"/>
    </row>
    <row r="303" customFormat="false" ht="12.75" hidden="false" customHeight="false" outlineLevel="0" collapsed="false">
      <c r="B303" s="79" t="n">
        <f aca="false">B302+$C$6</f>
        <v>0.0333333333333334</v>
      </c>
      <c r="C303" s="78" t="n">
        <f aca="true">NORMINV(RAND(),0,1)</f>
        <v>-1.76967771297196</v>
      </c>
      <c r="D303" s="78" t="n">
        <f aca="true">NORMINV(RAND(),0,1)</f>
        <v>-0.629468889508443</v>
      </c>
      <c r="E303" s="78" t="n">
        <f aca="true">RAND()</f>
        <v>0.241456278522033</v>
      </c>
      <c r="F303" s="78" t="n">
        <f aca="false">IF($F$3*$C$6&gt;E301,1,0)</f>
        <v>0</v>
      </c>
      <c r="G303" s="78" t="n">
        <f aca="false">EXP(($C$4*(LN($F$6)-LN(H302))-0.5*$C$5^2)*$C$6+($C$5*C303*$C$6^0.5)+($F$4+$F$5*D303)*F303)</f>
        <v>0.993960132623453</v>
      </c>
      <c r="H303" s="68" t="n">
        <f aca="false">G303*H302</f>
        <v>19.9123772768153</v>
      </c>
      <c r="I303" s="0"/>
    </row>
    <row r="304" customFormat="false" ht="12.75" hidden="false" customHeight="false" outlineLevel="0" collapsed="false">
      <c r="B304" s="79" t="n">
        <f aca="false">B303+$C$6</f>
        <v>0.033447488584475</v>
      </c>
      <c r="C304" s="78" t="n">
        <f aca="true">NORMINV(RAND(),0,1)</f>
        <v>1.78586081436255</v>
      </c>
      <c r="D304" s="78" t="n">
        <f aca="true">NORMINV(RAND(),0,1)</f>
        <v>-0.913672575065227</v>
      </c>
      <c r="E304" s="78" t="n">
        <f aca="true">RAND()</f>
        <v>0.909606909031813</v>
      </c>
      <c r="F304" s="78" t="n">
        <f aca="false">IF($F$3*$C$6&gt;E302,1,0)</f>
        <v>0</v>
      </c>
      <c r="G304" s="78" t="n">
        <f aca="false">EXP(($C$4*(LN($F$6)-LN(H303))-0.5*$C$5^2)*$C$6+($C$5*C304*$C$6^0.5)+($F$4+$F$5*D304)*F304)</f>
        <v>1.00674418675592</v>
      </c>
      <c r="H304" s="68" t="n">
        <f aca="false">G304*H303</f>
        <v>20.0466700679246</v>
      </c>
      <c r="I304" s="0"/>
    </row>
    <row r="305" customFormat="false" ht="12.75" hidden="false" customHeight="false" outlineLevel="0" collapsed="false">
      <c r="B305" s="79" t="n">
        <f aca="false">B304+$C$6</f>
        <v>0.0335616438356165</v>
      </c>
      <c r="C305" s="78" t="n">
        <f aca="true">NORMINV(RAND(),0,1)</f>
        <v>0.591991295911919</v>
      </c>
      <c r="D305" s="78" t="n">
        <f aca="true">NORMINV(RAND(),0,1)</f>
        <v>0.670850302140508</v>
      </c>
      <c r="E305" s="78" t="n">
        <f aca="true">RAND()</f>
        <v>0.56768292322574</v>
      </c>
      <c r="F305" s="78" t="n">
        <f aca="false">IF($F$3*$C$6&gt;E303,1,0)</f>
        <v>0</v>
      </c>
      <c r="G305" s="78" t="n">
        <f aca="false">EXP(($C$4*(LN($F$6)-LN(H304))-0.5*$C$5^2)*$C$6+($C$5*C305*$C$6^0.5)+($F$4+$F$5*D305)*F305)</f>
        <v>1.00136115781839</v>
      </c>
      <c r="H305" s="68" t="n">
        <f aca="false">G305*H304</f>
        <v>20.0739567496203</v>
      </c>
      <c r="I305" s="0"/>
    </row>
    <row r="306" customFormat="false" ht="12.75" hidden="false" customHeight="false" outlineLevel="0" collapsed="false">
      <c r="B306" s="79" t="n">
        <f aca="false">B305+$C$6</f>
        <v>0.0336757990867581</v>
      </c>
      <c r="C306" s="78" t="n">
        <f aca="true">NORMINV(RAND(),0,1)</f>
        <v>-0.426954705286352</v>
      </c>
      <c r="D306" s="78" t="n">
        <f aca="true">NORMINV(RAND(),0,1)</f>
        <v>0.0752765172715707</v>
      </c>
      <c r="E306" s="78" t="n">
        <f aca="true">RAND()</f>
        <v>0.115014729321153</v>
      </c>
      <c r="F306" s="78" t="n">
        <f aca="false">IF($F$3*$C$6&gt;E304,1,0)</f>
        <v>0</v>
      </c>
      <c r="G306" s="78" t="n">
        <f aca="false">EXP(($C$4*(LN($F$6)-LN(H305))-0.5*$C$5^2)*$C$6+($C$5*C306*$C$6^0.5)+($F$4+$F$5*D306)*F306)</f>
        <v>0.997786099753477</v>
      </c>
      <c r="H306" s="68" t="n">
        <f aca="false">G306*H305</f>
        <v>20.0295150118236</v>
      </c>
      <c r="I306" s="0"/>
    </row>
    <row r="307" customFormat="false" ht="12.75" hidden="false" customHeight="false" outlineLevel="0" collapsed="false">
      <c r="B307" s="79" t="n">
        <f aca="false">B306+$C$6</f>
        <v>0.0337899543378996</v>
      </c>
      <c r="C307" s="78" t="n">
        <f aca="true">NORMINV(RAND(),0,1)</f>
        <v>-0.104645519207419</v>
      </c>
      <c r="D307" s="78" t="n">
        <f aca="true">NORMINV(RAND(),0,1)</f>
        <v>-0.746460250428823</v>
      </c>
      <c r="E307" s="78" t="n">
        <f aca="true">RAND()</f>
        <v>0.269066616092585</v>
      </c>
      <c r="F307" s="78" t="n">
        <f aca="false">IF($F$3*$C$6&gt;E305,1,0)</f>
        <v>0</v>
      </c>
      <c r="G307" s="78" t="n">
        <f aca="false">EXP(($C$4*(LN($F$6)-LN(H306))-0.5*$C$5^2)*$C$6+($C$5*C307*$C$6^0.5)+($F$4+$F$5*D307)*F307)</f>
        <v>0.999322990613993</v>
      </c>
      <c r="H307" s="68" t="n">
        <f aca="false">G307*H306</f>
        <v>20.0159548421634</v>
      </c>
      <c r="I307" s="0"/>
    </row>
    <row r="308" customFormat="false" ht="12.75" hidden="false" customHeight="false" outlineLevel="0" collapsed="false">
      <c r="B308" s="79" t="n">
        <f aca="false">B307+$C$6</f>
        <v>0.0339041095890412</v>
      </c>
      <c r="C308" s="78" t="n">
        <f aca="true">NORMINV(RAND(),0,1)</f>
        <v>0.224932492872633</v>
      </c>
      <c r="D308" s="78" t="n">
        <f aca="true">NORMINV(RAND(),0,1)</f>
        <v>-1.00818464611151</v>
      </c>
      <c r="E308" s="78" t="n">
        <f aca="true">RAND()</f>
        <v>0.904111579655549</v>
      </c>
      <c r="F308" s="78" t="n">
        <f aca="false">IF($F$3*$C$6&gt;E306,1,0)</f>
        <v>0</v>
      </c>
      <c r="G308" s="78" t="n">
        <f aca="false">EXP(($C$4*(LN($F$6)-LN(H307))-0.5*$C$5^2)*$C$6+($C$5*C308*$C$6^0.5)+($F$4+$F$5*D308)*F308)</f>
        <v>1.00053392218645</v>
      </c>
      <c r="H308" s="68" t="n">
        <f aca="false">G308*H307</f>
        <v>20.0266418045367</v>
      </c>
      <c r="I308" s="0"/>
    </row>
    <row r="309" customFormat="false" ht="12.75" hidden="false" customHeight="false" outlineLevel="0" collapsed="false">
      <c r="B309" s="79" t="n">
        <f aca="false">B308+$C$6</f>
        <v>0.0340182648401827</v>
      </c>
      <c r="C309" s="78" t="n">
        <f aca="true">NORMINV(RAND(),0,1)</f>
        <v>0.157390250739489</v>
      </c>
      <c r="D309" s="78" t="n">
        <f aca="true">NORMINV(RAND(),0,1)</f>
        <v>-0.554988424002618</v>
      </c>
      <c r="E309" s="78" t="n">
        <f aca="true">RAND()</f>
        <v>0.185923506652182</v>
      </c>
      <c r="F309" s="78" t="n">
        <f aca="false">IF($F$3*$C$6&gt;E307,1,0)</f>
        <v>0</v>
      </c>
      <c r="G309" s="78" t="n">
        <f aca="false">EXP(($C$4*(LN($F$6)-LN(H308))-0.5*$C$5^2)*$C$6+($C$5*C309*$C$6^0.5)+($F$4+$F$5*D309)*F309)</f>
        <v>1.00019543787766</v>
      </c>
      <c r="H309" s="68" t="n">
        <f aca="false">G309*H308</f>
        <v>20.0305557689075</v>
      </c>
      <c r="I309" s="0"/>
    </row>
    <row r="310" customFormat="false" ht="12.75" hidden="false" customHeight="false" outlineLevel="0" collapsed="false">
      <c r="B310" s="79" t="n">
        <f aca="false">B309+$C$6</f>
        <v>0.0341324200913243</v>
      </c>
      <c r="C310" s="78" t="n">
        <f aca="true">NORMINV(RAND(),0,1)</f>
        <v>0.641536348709453</v>
      </c>
      <c r="D310" s="78" t="n">
        <f aca="true">NORMINV(RAND(),0,1)</f>
        <v>0.39864986794068</v>
      </c>
      <c r="E310" s="78" t="n">
        <f aca="true">RAND()</f>
        <v>0.738933683856099</v>
      </c>
      <c r="F310" s="78" t="n">
        <f aca="false">IF($F$3*$C$6&gt;E308,1,0)</f>
        <v>0</v>
      </c>
      <c r="G310" s="78" t="n">
        <f aca="false">EXP(($C$4*(LN($F$6)-LN(H309))-0.5*$C$5^2)*$C$6+($C$5*C310*$C$6^0.5)+($F$4+$F$5*D310)*F310)</f>
        <v>1.00170408827196</v>
      </c>
      <c r="H310" s="68" t="n">
        <f aca="false">G310*H309</f>
        <v>20.0646896040741</v>
      </c>
      <c r="I310" s="0"/>
    </row>
    <row r="311" customFormat="false" ht="12.75" hidden="false" customHeight="false" outlineLevel="0" collapsed="false">
      <c r="B311" s="79" t="n">
        <f aca="false">B310+$C$6</f>
        <v>0.0342465753424658</v>
      </c>
      <c r="C311" s="78" t="n">
        <f aca="true">NORMINV(RAND(),0,1)</f>
        <v>-0.0537522165504993</v>
      </c>
      <c r="D311" s="78" t="n">
        <f aca="true">NORMINV(RAND(),0,1)</f>
        <v>0.918929136085741</v>
      </c>
      <c r="E311" s="78" t="n">
        <f aca="true">RAND()</f>
        <v>0.315395307034633</v>
      </c>
      <c r="F311" s="78" t="n">
        <f aca="false">IF($F$3*$C$6&gt;E309,1,0)</f>
        <v>0</v>
      </c>
      <c r="G311" s="78" t="n">
        <f aca="false">EXP(($C$4*(LN($F$6)-LN(H310))-0.5*$C$5^2)*$C$6+($C$5*C311*$C$6^0.5)+($F$4+$F$5*D311)*F311)</f>
        <v>0.999085714949522</v>
      </c>
      <c r="H311" s="68" t="n">
        <f aca="false">G311*H310</f>
        <v>20.0463447583266</v>
      </c>
      <c r="I311" s="0"/>
    </row>
    <row r="312" customFormat="false" ht="12.75" hidden="false" customHeight="false" outlineLevel="0" collapsed="false">
      <c r="B312" s="79" t="n">
        <f aca="false">B311+$C$6</f>
        <v>0.0343607305936074</v>
      </c>
      <c r="C312" s="78" t="n">
        <f aca="true">NORMINV(RAND(),0,1)</f>
        <v>-1.08382412699296</v>
      </c>
      <c r="D312" s="78" t="n">
        <f aca="true">NORMINV(RAND(),0,1)</f>
        <v>1.03257076917308</v>
      </c>
      <c r="E312" s="78" t="n">
        <f aca="true">RAND()</f>
        <v>0.791143491762645</v>
      </c>
      <c r="F312" s="78" t="n">
        <f aca="false">IF($F$3*$C$6&gt;E310,1,0)</f>
        <v>0</v>
      </c>
      <c r="G312" s="78" t="n">
        <f aca="false">EXP(($C$4*(LN($F$6)-LN(H311))-0.5*$C$5^2)*$C$6+($C$5*C312*$C$6^0.5)+($F$4+$F$5*D312)*F312)</f>
        <v>0.996000459217742</v>
      </c>
      <c r="H312" s="68" t="n">
        <f aca="false">G312*H311</f>
        <v>19.9661685849305</v>
      </c>
      <c r="I312" s="0"/>
    </row>
    <row r="313" customFormat="false" ht="12.75" hidden="false" customHeight="false" outlineLevel="0" collapsed="false">
      <c r="B313" s="79" t="n">
        <f aca="false">B312+$C$6</f>
        <v>0.0344748858447489</v>
      </c>
      <c r="C313" s="78" t="n">
        <f aca="true">NORMINV(RAND(),0,1)</f>
        <v>0.282362352651443</v>
      </c>
      <c r="D313" s="78" t="n">
        <f aca="true">NORMINV(RAND(),0,1)</f>
        <v>0.488161443077339</v>
      </c>
      <c r="E313" s="78" t="n">
        <f aca="true">RAND()</f>
        <v>0.399207013706723</v>
      </c>
      <c r="F313" s="78" t="n">
        <f aca="false">IF($F$3*$C$6&gt;E311,1,0)</f>
        <v>0</v>
      </c>
      <c r="G313" s="78" t="n">
        <f aca="false">EXP(($C$4*(LN($F$6)-LN(H312))-0.5*$C$5^2)*$C$6+($C$5*C313*$C$6^0.5)+($F$4+$F$5*D313)*F313)</f>
        <v>1.00128727835714</v>
      </c>
      <c r="H313" s="68" t="n">
        <f aca="false">G313*H312</f>
        <v>19.9918706016248</v>
      </c>
      <c r="I313" s="0"/>
    </row>
    <row r="314" customFormat="false" ht="12.75" hidden="false" customHeight="false" outlineLevel="0" collapsed="false">
      <c r="B314" s="79" t="n">
        <f aca="false">B313+$C$6</f>
        <v>0.0345890410958905</v>
      </c>
      <c r="C314" s="78" t="n">
        <f aca="true">NORMINV(RAND(),0,1)</f>
        <v>0.216261844936287</v>
      </c>
      <c r="D314" s="78" t="n">
        <f aca="true">NORMINV(RAND(),0,1)</f>
        <v>0.0100744745329472</v>
      </c>
      <c r="E314" s="78" t="n">
        <f aca="true">RAND()</f>
        <v>0.0472990674913799</v>
      </c>
      <c r="F314" s="78" t="n">
        <f aca="false">IF($F$3*$C$6&gt;E312,1,0)</f>
        <v>0</v>
      </c>
      <c r="G314" s="78" t="n">
        <f aca="false">EXP(($C$4*(LN($F$6)-LN(H313))-0.5*$C$5^2)*$C$6+($C$5*C314*$C$6^0.5)+($F$4+$F$5*D314)*F314)</f>
        <v>1.00078117310602</v>
      </c>
      <c r="H314" s="68" t="n">
        <f aca="false">G314*H313</f>
        <v>20.0074877132778</v>
      </c>
      <c r="I314" s="0"/>
    </row>
    <row r="315" customFormat="false" ht="12.75" hidden="false" customHeight="false" outlineLevel="0" collapsed="false">
      <c r="B315" s="79" t="n">
        <f aca="false">B314+$C$6</f>
        <v>0.034703196347032</v>
      </c>
      <c r="C315" s="78" t="n">
        <f aca="true">NORMINV(RAND(),0,1)</f>
        <v>-0.211471094100757</v>
      </c>
      <c r="D315" s="78" t="n">
        <f aca="true">NORMINV(RAND(),0,1)</f>
        <v>-0.812924351433607</v>
      </c>
      <c r="E315" s="78" t="n">
        <f aca="true">RAND()</f>
        <v>0.0967774691047976</v>
      </c>
      <c r="F315" s="78" t="n">
        <f aca="false">IF($F$3*$C$6&gt;E313,1,0)</f>
        <v>0</v>
      </c>
      <c r="G315" s="78" t="n">
        <f aca="false">EXP(($C$4*(LN($F$6)-LN(H314))-0.5*$C$5^2)*$C$6+($C$5*C315*$C$6^0.5)+($F$4+$F$5*D315)*F315)</f>
        <v>0.999231868888585</v>
      </c>
      <c r="H315" s="68" t="n">
        <f aca="false">G315*H314</f>
        <v>19.992119339504</v>
      </c>
      <c r="I315" s="0"/>
    </row>
    <row r="316" customFormat="false" ht="12.75" hidden="false" customHeight="false" outlineLevel="0" collapsed="false">
      <c r="B316" s="79" t="n">
        <f aca="false">B315+$C$6</f>
        <v>0.0348173515981736</v>
      </c>
      <c r="C316" s="78" t="n">
        <f aca="true">NORMINV(RAND(),0,1)</f>
        <v>-0.962323610779595</v>
      </c>
      <c r="D316" s="78" t="n">
        <f aca="true">NORMINV(RAND(),0,1)</f>
        <v>-0.482614924031832</v>
      </c>
      <c r="E316" s="78" t="n">
        <f aca="true">RAND()</f>
        <v>0.0562804875383117</v>
      </c>
      <c r="F316" s="78" t="n">
        <f aca="false">IF($F$3*$C$6&gt;E314,1,0)</f>
        <v>0</v>
      </c>
      <c r="G316" s="78" t="n">
        <f aca="false">EXP(($C$4*(LN($F$6)-LN(H315))-0.5*$C$5^2)*$C$6+($C$5*C316*$C$6^0.5)+($F$4+$F$5*D316)*F316)</f>
        <v>0.997004797666362</v>
      </c>
      <c r="H316" s="68" t="n">
        <f aca="false">G316*H315</f>
        <v>19.932238897004</v>
      </c>
      <c r="I316" s="0"/>
    </row>
    <row r="317" customFormat="false" ht="12.75" hidden="false" customHeight="false" outlineLevel="0" collapsed="false">
      <c r="B317" s="79" t="n">
        <f aca="false">B316+$C$6</f>
        <v>0.0349315068493151</v>
      </c>
      <c r="C317" s="78" t="n">
        <f aca="true">NORMINV(RAND(),0,1)</f>
        <v>2.25445016507613</v>
      </c>
      <c r="D317" s="78" t="n">
        <f aca="true">NORMINV(RAND(),0,1)</f>
        <v>0.0787375807096271</v>
      </c>
      <c r="E317" s="78" t="n">
        <f aca="true">RAND()</f>
        <v>0.745927014869605</v>
      </c>
      <c r="F317" s="78" t="n">
        <f aca="false">IF($F$3*$C$6&gt;E315,1,0)</f>
        <v>0</v>
      </c>
      <c r="G317" s="78" t="n">
        <f aca="false">EXP(($C$4*(LN($F$6)-LN(H316))-0.5*$C$5^2)*$C$6+($C$5*C317*$C$6^0.5)+($F$4+$F$5*D317)*F317)</f>
        <v>1.00802795526999</v>
      </c>
      <c r="H317" s="68" t="n">
        <f aca="false">G317*H316</f>
        <v>20.0922540192999</v>
      </c>
      <c r="I317" s="0"/>
    </row>
    <row r="318" customFormat="false" ht="12.75" hidden="false" customHeight="false" outlineLevel="0" collapsed="false">
      <c r="B318" s="79" t="n">
        <f aca="false">B317+$C$6</f>
        <v>0.0350456621004567</v>
      </c>
      <c r="C318" s="78" t="n">
        <f aca="true">NORMINV(RAND(),0,1)</f>
        <v>0.107422428681874</v>
      </c>
      <c r="D318" s="78" t="n">
        <f aca="true">NORMINV(RAND(),0,1)</f>
        <v>1.79835811661041</v>
      </c>
      <c r="E318" s="78" t="n">
        <f aca="true">RAND()</f>
        <v>0.48452792314888</v>
      </c>
      <c r="F318" s="78" t="n">
        <f aca="false">IF($F$3*$C$6&gt;E316,1,0)</f>
        <v>0</v>
      </c>
      <c r="G318" s="78" t="n">
        <f aca="false">EXP(($C$4*(LN($F$6)-LN(H317))-0.5*$C$5^2)*$C$6+($C$5*C318*$C$6^0.5)+($F$4+$F$5*D318)*F318)</f>
        <v>0.999288730971784</v>
      </c>
      <c r="H318" s="68" t="n">
        <f aca="false">G318*H317</f>
        <v>20.077963021309</v>
      </c>
      <c r="I318" s="0"/>
    </row>
    <row r="319" customFormat="false" ht="12.75" hidden="false" customHeight="false" outlineLevel="0" collapsed="false">
      <c r="B319" s="79" t="n">
        <f aca="false">B318+$C$6</f>
        <v>0.0351598173515982</v>
      </c>
      <c r="C319" s="78" t="n">
        <f aca="true">NORMINV(RAND(),0,1)</f>
        <v>0.0507264647762668</v>
      </c>
      <c r="D319" s="78" t="n">
        <f aca="true">NORMINV(RAND(),0,1)</f>
        <v>-0.248397716220433</v>
      </c>
      <c r="E319" s="78" t="n">
        <f aca="true">RAND()</f>
        <v>0.316324734305122</v>
      </c>
      <c r="F319" s="78" t="n">
        <f aca="false">IF($F$3*$C$6&gt;E317,1,0)</f>
        <v>0</v>
      </c>
      <c r="G319" s="78" t="n">
        <f aca="false">EXP(($C$4*(LN($F$6)-LN(H318))-0.5*$C$5^2)*$C$6+($C$5*C319*$C$6^0.5)+($F$4+$F$5*D319)*F319)</f>
        <v>0.999269465048793</v>
      </c>
      <c r="H319" s="68" t="n">
        <f aca="false">G319*H318</f>
        <v>20.0632953675728</v>
      </c>
      <c r="I319" s="0"/>
    </row>
    <row r="320" customFormat="false" ht="12.75" hidden="false" customHeight="false" outlineLevel="0" collapsed="false">
      <c r="B320" s="79" t="n">
        <f aca="false">B319+$C$6</f>
        <v>0.0352739726027398</v>
      </c>
      <c r="C320" s="78" t="n">
        <f aca="true">NORMINV(RAND(),0,1)</f>
        <v>-2.84227773072637</v>
      </c>
      <c r="D320" s="78" t="n">
        <f aca="true">NORMINV(RAND(),0,1)</f>
        <v>0.212372611269108</v>
      </c>
      <c r="E320" s="78" t="n">
        <f aca="true">RAND()</f>
        <v>0.500484816177265</v>
      </c>
      <c r="F320" s="78" t="n">
        <f aca="false">IF($F$3*$C$6&gt;E318,1,0)</f>
        <v>0</v>
      </c>
      <c r="G320" s="78" t="n">
        <f aca="false">EXP(($C$4*(LN($F$6)-LN(H319))-0.5*$C$5^2)*$C$6+($C$5*C320*$C$6^0.5)+($F$4+$F$5*D320)*F320)</f>
        <v>0.990211314561892</v>
      </c>
      <c r="H320" s="68" t="n">
        <f aca="false">G320*H319</f>
        <v>19.8669020803678</v>
      </c>
      <c r="I320" s="0"/>
    </row>
    <row r="321" customFormat="false" ht="12.75" hidden="false" customHeight="false" outlineLevel="0" collapsed="false">
      <c r="B321" s="79" t="n">
        <f aca="false">B320+$C$6</f>
        <v>0.0353881278538813</v>
      </c>
      <c r="C321" s="78" t="n">
        <f aca="true">NORMINV(RAND(),0,1)</f>
        <v>-0.385323675302728</v>
      </c>
      <c r="D321" s="78" t="n">
        <f aca="true">NORMINV(RAND(),0,1)</f>
        <v>-1.60347819169561</v>
      </c>
      <c r="E321" s="78" t="n">
        <f aca="true">RAND()</f>
        <v>0.212258438325143</v>
      </c>
      <c r="F321" s="78" t="n">
        <f aca="false">IF($F$3*$C$6&gt;E319,1,0)</f>
        <v>0</v>
      </c>
      <c r="G321" s="78" t="n">
        <f aca="false">EXP(($C$4*(LN($F$6)-LN(H320))-0.5*$C$5^2)*$C$6+($C$5*C321*$C$6^0.5)+($F$4+$F$5*D321)*F321)</f>
        <v>1.00028428481857</v>
      </c>
      <c r="H321" s="68" t="n">
        <f aca="false">G321*H320</f>
        <v>19.8725499390212</v>
      </c>
      <c r="I321" s="0"/>
    </row>
    <row r="322" customFormat="false" ht="12.75" hidden="false" customHeight="false" outlineLevel="0" collapsed="false">
      <c r="B322" s="79" t="n">
        <f aca="false">B321+$C$6</f>
        <v>0.0355022831050229</v>
      </c>
      <c r="C322" s="78" t="n">
        <f aca="true">NORMINV(RAND(),0,1)</f>
        <v>0.177424611938881</v>
      </c>
      <c r="D322" s="78" t="n">
        <f aca="true">NORMINV(RAND(),0,1)</f>
        <v>1.1596112649746</v>
      </c>
      <c r="E322" s="78" t="n">
        <f aca="true">RAND()</f>
        <v>0.720303410997242</v>
      </c>
      <c r="F322" s="78" t="n">
        <f aca="false">IF($F$3*$C$6&gt;E320,1,0)</f>
        <v>0</v>
      </c>
      <c r="G322" s="78" t="n">
        <f aca="false">EXP(($C$4*(LN($F$6)-LN(H321))-0.5*$C$5^2)*$C$6+($C$5*C322*$C$6^0.5)+($F$4+$F$5*D322)*F322)</f>
        <v>1.00202517557214</v>
      </c>
      <c r="H322" s="68" t="n">
        <f aca="false">G322*H321</f>
        <v>19.9127953417139</v>
      </c>
      <c r="I322" s="0"/>
    </row>
    <row r="323" customFormat="false" ht="12.75" hidden="false" customHeight="false" outlineLevel="0" collapsed="false">
      <c r="B323" s="79" t="n">
        <f aca="false">B322+$C$6</f>
        <v>0.0356164383561644</v>
      </c>
      <c r="C323" s="78" t="n">
        <f aca="true">NORMINV(RAND(),0,1)</f>
        <v>-0.644448533206968</v>
      </c>
      <c r="D323" s="78" t="n">
        <f aca="true">NORMINV(RAND(),0,1)</f>
        <v>0.953733891085648</v>
      </c>
      <c r="E323" s="78" t="n">
        <f aca="true">RAND()</f>
        <v>0.933457121828787</v>
      </c>
      <c r="F323" s="78" t="n">
        <f aca="false">IF($F$3*$C$6&gt;E321,1,0)</f>
        <v>0</v>
      </c>
      <c r="G323" s="78" t="n">
        <f aca="false">EXP(($C$4*(LN($F$6)-LN(H322))-0.5*$C$5^2)*$C$6+($C$5*C323*$C$6^0.5)+($F$4+$F$5*D323)*F323)</f>
        <v>0.998927448834158</v>
      </c>
      <c r="H323" s="68" t="n">
        <f aca="false">G323*H322</f>
        <v>19.8914378498549</v>
      </c>
      <c r="I323" s="0"/>
    </row>
    <row r="324" customFormat="false" ht="12.75" hidden="false" customHeight="false" outlineLevel="0" collapsed="false">
      <c r="B324" s="79" t="n">
        <f aca="false">B323+$C$6</f>
        <v>0.035730593607306</v>
      </c>
      <c r="C324" s="78" t="n">
        <f aca="true">NORMINV(RAND(),0,1)</f>
        <v>-0.641068862679894</v>
      </c>
      <c r="D324" s="78" t="n">
        <f aca="true">NORMINV(RAND(),0,1)</f>
        <v>-1.07697980651385</v>
      </c>
      <c r="E324" s="78" t="n">
        <f aca="true">RAND()</f>
        <v>0.794684025596106</v>
      </c>
      <c r="F324" s="78" t="n">
        <f aca="false">IF($F$3*$C$6&gt;E322,1,0)</f>
        <v>0</v>
      </c>
      <c r="G324" s="78" t="n">
        <f aca="false">EXP(($C$4*(LN($F$6)-LN(H323))-0.5*$C$5^2)*$C$6+($C$5*C324*$C$6^0.5)+($F$4+$F$5*D324)*F324)</f>
        <v>0.999183046108795</v>
      </c>
      <c r="H324" s="68" t="n">
        <f aca="false">G324*H323</f>
        <v>19.8751874623018</v>
      </c>
      <c r="I324" s="0"/>
    </row>
    <row r="325" customFormat="false" ht="12.75" hidden="false" customHeight="false" outlineLevel="0" collapsed="false">
      <c r="B325" s="79" t="n">
        <f aca="false">B324+$C$6</f>
        <v>0.0358447488584475</v>
      </c>
      <c r="C325" s="78" t="n">
        <f aca="true">NORMINV(RAND(),0,1)</f>
        <v>-1.64147346462857</v>
      </c>
      <c r="D325" s="78" t="n">
        <f aca="true">NORMINV(RAND(),0,1)</f>
        <v>-1.28935942267822</v>
      </c>
      <c r="E325" s="78" t="n">
        <f aca="true">RAND()</f>
        <v>0.460476035904416</v>
      </c>
      <c r="F325" s="78" t="n">
        <f aca="false">IF($F$3*$C$6&gt;E323,1,0)</f>
        <v>0</v>
      </c>
      <c r="G325" s="78" t="n">
        <f aca="false">EXP(($C$4*(LN($F$6)-LN(H324))-0.5*$C$5^2)*$C$6+($C$5*C325*$C$6^0.5)+($F$4+$F$5*D325)*F325)</f>
        <v>0.996170059908614</v>
      </c>
      <c r="H325" s="68" t="n">
        <f aca="false">G325*H324</f>
        <v>19.7990666850162</v>
      </c>
      <c r="I325" s="0"/>
    </row>
    <row r="326" customFormat="false" ht="12.75" hidden="false" customHeight="false" outlineLevel="0" collapsed="false">
      <c r="B326" s="79" t="n">
        <f aca="false">B325+$C$6</f>
        <v>0.0359589041095891</v>
      </c>
      <c r="C326" s="78" t="n">
        <f aca="true">NORMINV(RAND(),0,1)</f>
        <v>1.08108478387403</v>
      </c>
      <c r="D326" s="78" t="n">
        <f aca="true">NORMINV(RAND(),0,1)</f>
        <v>0.0726595065365053</v>
      </c>
      <c r="E326" s="78" t="n">
        <f aca="true">RAND()</f>
        <v>0.657171706244147</v>
      </c>
      <c r="F326" s="78" t="n">
        <f aca="false">IF($F$3*$C$6&gt;E324,1,0)</f>
        <v>0</v>
      </c>
      <c r="G326" s="78" t="n">
        <f aca="false">EXP(($C$4*(LN($F$6)-LN(H325))-0.5*$C$5^2)*$C$6+($C$5*C326*$C$6^0.5)+($F$4+$F$5*D326)*F326)</f>
        <v>1.00578207964972</v>
      </c>
      <c r="H326" s="68" t="n">
        <f aca="false">G326*H325</f>
        <v>19.9135464655791</v>
      </c>
      <c r="I326" s="0"/>
    </row>
    <row r="327" customFormat="false" ht="12.75" hidden="false" customHeight="false" outlineLevel="0" collapsed="false">
      <c r="B327" s="79" t="n">
        <f aca="false">B326+$C$6</f>
        <v>0.0360730593607306</v>
      </c>
      <c r="C327" s="78" t="n">
        <f aca="true">NORMINV(RAND(),0,1)</f>
        <v>0.434977141849964</v>
      </c>
      <c r="D327" s="78" t="n">
        <f aca="true">NORMINV(RAND(),0,1)</f>
        <v>-0.0310832271496847</v>
      </c>
      <c r="E327" s="78" t="n">
        <f aca="true">RAND()</f>
        <v>0.625204139197576</v>
      </c>
      <c r="F327" s="78" t="n">
        <f aca="false">IF($F$3*$C$6&gt;E325,1,0)</f>
        <v>0</v>
      </c>
      <c r="G327" s="78" t="n">
        <f aca="false">EXP(($C$4*(LN($F$6)-LN(H326))-0.5*$C$5^2)*$C$6+($C$5*C327*$C$6^0.5)+($F$4+$F$5*D327)*F327)</f>
        <v>1.00238097866035</v>
      </c>
      <c r="H327" s="68" t="n">
        <f aca="false">G327*H326</f>
        <v>19.9609601947655</v>
      </c>
      <c r="I327" s="0"/>
    </row>
    <row r="328" customFormat="false" ht="12.75" hidden="false" customHeight="false" outlineLevel="0" collapsed="false">
      <c r="B328" s="79" t="n">
        <f aca="false">B327+$C$6</f>
        <v>0.0361872146118722</v>
      </c>
      <c r="C328" s="78" t="n">
        <f aca="true">NORMINV(RAND(),0,1)</f>
        <v>1.1350163805311</v>
      </c>
      <c r="D328" s="78" t="n">
        <f aca="true">NORMINV(RAND(),0,1)</f>
        <v>-0.00909930429707868</v>
      </c>
      <c r="E328" s="78" t="n">
        <f aca="true">RAND()</f>
        <v>0.389937406534684</v>
      </c>
      <c r="F328" s="78" t="n">
        <f aca="false">IF($F$3*$C$6&gt;E326,1,0)</f>
        <v>0</v>
      </c>
      <c r="G328" s="78" t="n">
        <f aca="false">EXP(($C$4*(LN($F$6)-LN(H327))-0.5*$C$5^2)*$C$6+($C$5*C328*$C$6^0.5)+($F$4+$F$5*D328)*F328)</f>
        <v>1.00408736133312</v>
      </c>
      <c r="H328" s="68" t="n">
        <f aca="false">G328*H327</f>
        <v>20.0425478516375</v>
      </c>
      <c r="I328" s="0"/>
    </row>
    <row r="329" customFormat="false" ht="12.75" hidden="false" customHeight="false" outlineLevel="0" collapsed="false">
      <c r="B329" s="79" t="n">
        <f aca="false">B328+$C$6</f>
        <v>0.0363013698630137</v>
      </c>
      <c r="C329" s="78" t="n">
        <f aca="true">NORMINV(RAND(),0,1)</f>
        <v>-1.18419656048461</v>
      </c>
      <c r="D329" s="78" t="n">
        <f aca="true">NORMINV(RAND(),0,1)</f>
        <v>0.89313115291942</v>
      </c>
      <c r="E329" s="78" t="n">
        <f aca="true">RAND()</f>
        <v>0.407375255427822</v>
      </c>
      <c r="F329" s="78" t="n">
        <f aca="false">IF($F$3*$C$6&gt;E327,1,0)</f>
        <v>0</v>
      </c>
      <c r="G329" s="78" t="n">
        <f aca="false">EXP(($C$4*(LN($F$6)-LN(H328))-0.5*$C$5^2)*$C$6+($C$5*C329*$C$6^0.5)+($F$4+$F$5*D329)*F329)</f>
        <v>0.995723135041258</v>
      </c>
      <c r="H329" s="68" t="n">
        <f aca="false">G329*H328</f>
        <v>19.9568285810469</v>
      </c>
      <c r="I329" s="0"/>
    </row>
    <row r="330" customFormat="false" ht="12.75" hidden="false" customHeight="false" outlineLevel="0" collapsed="false">
      <c r="B330" s="79" t="n">
        <f aca="false">B329+$C$6</f>
        <v>0.0364155251141553</v>
      </c>
      <c r="C330" s="78" t="n">
        <f aca="true">NORMINV(RAND(),0,1)</f>
        <v>0.210047480370157</v>
      </c>
      <c r="D330" s="78" t="n">
        <f aca="true">NORMINV(RAND(),0,1)</f>
        <v>0.167740264494497</v>
      </c>
      <c r="E330" s="78" t="n">
        <f aca="true">RAND()</f>
        <v>0.524795331755516</v>
      </c>
      <c r="F330" s="78" t="n">
        <f aca="false">IF($F$3*$C$6&gt;E328,1,0)</f>
        <v>0</v>
      </c>
      <c r="G330" s="78" t="n">
        <f aca="false">EXP(($C$4*(LN($F$6)-LN(H329))-0.5*$C$5^2)*$C$6+($C$5*C330*$C$6^0.5)+($F$4+$F$5*D330)*F330)</f>
        <v>1.00116216087407</v>
      </c>
      <c r="H330" s="68" t="n">
        <f aca="false">G330*H329</f>
        <v>19.9800216263944</v>
      </c>
      <c r="I330" s="0"/>
    </row>
    <row r="331" customFormat="false" ht="12.75" hidden="false" customHeight="false" outlineLevel="0" collapsed="false">
      <c r="B331" s="79" t="n">
        <f aca="false">B330+$C$6</f>
        <v>0.0365296803652968</v>
      </c>
      <c r="C331" s="78" t="n">
        <f aca="true">NORMINV(RAND(),0,1)</f>
        <v>0.219444554400029</v>
      </c>
      <c r="D331" s="78" t="n">
        <f aca="true">NORMINV(RAND(),0,1)</f>
        <v>-0.484108540745569</v>
      </c>
      <c r="E331" s="78" t="n">
        <f aca="true">RAND()</f>
        <v>0.0941797370731127</v>
      </c>
      <c r="F331" s="78" t="n">
        <f aca="false">IF($F$3*$C$6&gt;E329,1,0)</f>
        <v>0</v>
      </c>
      <c r="G331" s="78" t="n">
        <f aca="false">EXP(($C$4*(LN($F$6)-LN(H330))-0.5*$C$5^2)*$C$6+($C$5*C331*$C$6^0.5)+($F$4+$F$5*D331)*F331)</f>
        <v>1.00092685635921</v>
      </c>
      <c r="H331" s="68" t="n">
        <f aca="false">G331*H330</f>
        <v>19.998540236496</v>
      </c>
      <c r="I331" s="0"/>
    </row>
    <row r="332" customFormat="false" ht="12.75" hidden="false" customHeight="false" outlineLevel="0" collapsed="false">
      <c r="B332" s="79" t="n">
        <f aca="false">B331+$C$6</f>
        <v>0.0366438356164384</v>
      </c>
      <c r="C332" s="78" t="n">
        <f aca="true">NORMINV(RAND(),0,1)</f>
        <v>0.342929746535166</v>
      </c>
      <c r="D332" s="78" t="n">
        <f aca="true">NORMINV(RAND(),0,1)</f>
        <v>0.677180996835663</v>
      </c>
      <c r="E332" s="78" t="n">
        <f aca="true">RAND()</f>
        <v>0.297425123335384</v>
      </c>
      <c r="F332" s="78" t="n">
        <f aca="false">IF($F$3*$C$6&gt;E330,1,0)</f>
        <v>0</v>
      </c>
      <c r="G332" s="78" t="n">
        <f aca="false">EXP(($C$4*(LN($F$6)-LN(H331))-0.5*$C$5^2)*$C$6+($C$5*C332*$C$6^0.5)+($F$4+$F$5*D332)*F332)</f>
        <v>1.00111133869636</v>
      </c>
      <c r="H332" s="68" t="n">
        <f aca="false">G332*H331</f>
        <v>20.0207653881316</v>
      </c>
      <c r="I332" s="0"/>
    </row>
    <row r="333" customFormat="false" ht="12.75" hidden="false" customHeight="false" outlineLevel="0" collapsed="false">
      <c r="B333" s="79" t="n">
        <f aca="false">B332+$C$6</f>
        <v>0.0367579908675799</v>
      </c>
      <c r="C333" s="78" t="n">
        <f aca="true">NORMINV(RAND(),0,1)</f>
        <v>0.729112380858141</v>
      </c>
      <c r="D333" s="78" t="n">
        <f aca="true">NORMINV(RAND(),0,1)</f>
        <v>0.670243273481287</v>
      </c>
      <c r="E333" s="78" t="n">
        <f aca="true">RAND()</f>
        <v>0.459615479205889</v>
      </c>
      <c r="F333" s="78" t="n">
        <f aca="false">IF($F$3*$C$6&gt;E331,1,0)</f>
        <v>0</v>
      </c>
      <c r="G333" s="78" t="n">
        <f aca="false">EXP(($C$4*(LN($F$6)-LN(H332))-0.5*$C$5^2)*$C$6+($C$5*C333*$C$6^0.5)+($F$4+$F$5*D333)*F333)</f>
        <v>1.00209716085309</v>
      </c>
      <c r="H333" s="68" t="n">
        <f aca="false">G333*H332</f>
        <v>20.0627521535525</v>
      </c>
      <c r="I333" s="0"/>
    </row>
    <row r="334" customFormat="false" ht="12.75" hidden="false" customHeight="false" outlineLevel="0" collapsed="false">
      <c r="B334" s="79" t="n">
        <f aca="false">B333+$C$6</f>
        <v>0.0368721461187215</v>
      </c>
      <c r="C334" s="78" t="n">
        <f aca="true">NORMINV(RAND(),0,1)</f>
        <v>-2.09917276588605</v>
      </c>
      <c r="D334" s="78" t="n">
        <f aca="true">NORMINV(RAND(),0,1)</f>
        <v>-0.835954136445814</v>
      </c>
      <c r="E334" s="78" t="n">
        <f aca="true">RAND()</f>
        <v>0.387288095729375</v>
      </c>
      <c r="F334" s="78" t="n">
        <f aca="false">IF($F$3*$C$6&gt;E332,1,0)</f>
        <v>0</v>
      </c>
      <c r="G334" s="78" t="n">
        <f aca="false">EXP(($C$4*(LN($F$6)-LN(H333))-0.5*$C$5^2)*$C$6+($C$5*C334*$C$6^0.5)+($F$4+$F$5*D334)*F334)</f>
        <v>0.992578823134586</v>
      </c>
      <c r="H334" s="68" t="n">
        <f aca="false">G334*H333</f>
        <v>19.913862921414</v>
      </c>
      <c r="I334" s="0"/>
    </row>
    <row r="335" customFormat="false" ht="12.75" hidden="false" customHeight="false" outlineLevel="0" collapsed="false">
      <c r="B335" s="79" t="n">
        <f aca="false">B334+$C$6</f>
        <v>0.036986301369863</v>
      </c>
      <c r="C335" s="78" t="n">
        <f aca="true">NORMINV(RAND(),0,1)</f>
        <v>0.684681740585733</v>
      </c>
      <c r="D335" s="78" t="n">
        <f aca="true">NORMINV(RAND(),0,1)</f>
        <v>0.525458875302664</v>
      </c>
      <c r="E335" s="78" t="n">
        <f aca="true">RAND()</f>
        <v>0.932828395178399</v>
      </c>
      <c r="F335" s="78" t="n">
        <f aca="false">IF($F$3*$C$6&gt;E333,1,0)</f>
        <v>0</v>
      </c>
      <c r="G335" s="78" t="n">
        <f aca="false">EXP(($C$4*(LN($F$6)-LN(H334))-0.5*$C$5^2)*$C$6+($C$5*C335*$C$6^0.5)+($F$4+$F$5*D335)*F335)</f>
        <v>1.00317994489455</v>
      </c>
      <c r="H335" s="68" t="n">
        <f aca="false">G335*H334</f>
        <v>19.9771879081418</v>
      </c>
      <c r="I335" s="0"/>
    </row>
    <row r="336" customFormat="false" ht="12.75" hidden="false" customHeight="false" outlineLevel="0" collapsed="false">
      <c r="B336" s="79" t="n">
        <f aca="false">B335+$C$6</f>
        <v>0.0371004566210046</v>
      </c>
      <c r="C336" s="78" t="n">
        <f aca="true">NORMINV(RAND(),0,1)</f>
        <v>2.1332458762859</v>
      </c>
      <c r="D336" s="78" t="n">
        <f aca="true">NORMINV(RAND(),0,1)</f>
        <v>-0.510988345471142</v>
      </c>
      <c r="E336" s="78" t="n">
        <f aca="true">RAND()</f>
        <v>0.47521468750735</v>
      </c>
      <c r="F336" s="78" t="n">
        <f aca="false">IF($F$3*$C$6&gt;E334,1,0)</f>
        <v>0</v>
      </c>
      <c r="G336" s="78" t="n">
        <f aca="false">EXP(($C$4*(LN($F$6)-LN(H335))-0.5*$C$5^2)*$C$6+($C$5*C336*$C$6^0.5)+($F$4+$F$5*D336)*F336)</f>
        <v>1.00711834060626</v>
      </c>
      <c r="H336" s="68" t="n">
        <f aca="false">G336*H335</f>
        <v>20.1193923360273</v>
      </c>
      <c r="I336" s="0"/>
    </row>
    <row r="337" customFormat="false" ht="12.75" hidden="false" customHeight="false" outlineLevel="0" collapsed="false">
      <c r="B337" s="79" t="n">
        <f aca="false">B336+$C$6</f>
        <v>0.0372146118721461</v>
      </c>
      <c r="C337" s="78" t="n">
        <f aca="true">NORMINV(RAND(),0,1)</f>
        <v>1.51945420123802</v>
      </c>
      <c r="D337" s="78" t="n">
        <f aca="true">NORMINV(RAND(),0,1)</f>
        <v>0.0129078300799973</v>
      </c>
      <c r="E337" s="78" t="n">
        <f aca="true">RAND()</f>
        <v>0.500611289153681</v>
      </c>
      <c r="F337" s="78" t="n">
        <f aca="false">IF($F$3*$C$6&gt;E335,1,0)</f>
        <v>0</v>
      </c>
      <c r="G337" s="78" t="n">
        <f aca="false">EXP(($C$4*(LN($F$6)-LN(H336))-0.5*$C$5^2)*$C$6+($C$5*C337*$C$6^0.5)+($F$4+$F$5*D337)*F337)</f>
        <v>1.00351245538505</v>
      </c>
      <c r="H337" s="68" t="n">
        <f aca="false">G337*H336</f>
        <v>20.1900608039819</v>
      </c>
      <c r="I337" s="0"/>
    </row>
    <row r="338" customFormat="false" ht="12.75" hidden="false" customHeight="false" outlineLevel="0" collapsed="false">
      <c r="B338" s="79" t="n">
        <f aca="false">B337+$C$6</f>
        <v>0.0373287671232877</v>
      </c>
      <c r="C338" s="78" t="n">
        <f aca="true">NORMINV(RAND(),0,1)</f>
        <v>-0.581691302025423</v>
      </c>
      <c r="D338" s="78" t="n">
        <f aca="true">NORMINV(RAND(),0,1)</f>
        <v>-0.700390887074986</v>
      </c>
      <c r="E338" s="78" t="n">
        <f aca="true">RAND()</f>
        <v>0.0482301407654726</v>
      </c>
      <c r="F338" s="78" t="n">
        <f aca="false">IF($F$3*$C$6&gt;E336,1,0)</f>
        <v>0</v>
      </c>
      <c r="G338" s="78" t="n">
        <f aca="false">EXP(($C$4*(LN($F$6)-LN(H337))-0.5*$C$5^2)*$C$6+($C$5*C338*$C$6^0.5)+($F$4+$F$5*D338)*F338)</f>
        <v>0.995979071702267</v>
      </c>
      <c r="H338" s="68" t="n">
        <f aca="false">G338*H337</f>
        <v>20.1088780171622</v>
      </c>
      <c r="I338" s="0"/>
    </row>
    <row r="339" customFormat="false" ht="12.75" hidden="false" customHeight="false" outlineLevel="0" collapsed="false">
      <c r="B339" s="79" t="n">
        <f aca="false">B338+$C$6</f>
        <v>0.0374429223744292</v>
      </c>
      <c r="C339" s="78" t="n">
        <f aca="true">NORMINV(RAND(),0,1)</f>
        <v>-0.387948199989295</v>
      </c>
      <c r="D339" s="78" t="n">
        <f aca="true">NORMINV(RAND(),0,1)</f>
        <v>-0.244739876239228</v>
      </c>
      <c r="E339" s="78" t="n">
        <f aca="true">RAND()</f>
        <v>0.156480828225482</v>
      </c>
      <c r="F339" s="78" t="n">
        <f aca="false">IF($F$3*$C$6&gt;E337,1,0)</f>
        <v>0</v>
      </c>
      <c r="G339" s="78" t="n">
        <f aca="false">EXP(($C$4*(LN($F$6)-LN(H338))-0.5*$C$5^2)*$C$6+($C$5*C339*$C$6^0.5)+($F$4+$F$5*D339)*F339)</f>
        <v>0.997514935207336</v>
      </c>
      <c r="H339" s="68" t="n">
        <f aca="false">G339*H338</f>
        <v>20.0589061523818</v>
      </c>
      <c r="I339" s="0"/>
    </row>
    <row r="340" customFormat="false" ht="12.75" hidden="false" customHeight="false" outlineLevel="0" collapsed="false">
      <c r="B340" s="79" t="n">
        <f aca="false">B339+$C$6</f>
        <v>0.0375570776255708</v>
      </c>
      <c r="C340" s="78" t="n">
        <f aca="true">NORMINV(RAND(),0,1)</f>
        <v>0.531810724845867</v>
      </c>
      <c r="D340" s="78" t="n">
        <f aca="true">NORMINV(RAND(),0,1)</f>
        <v>-0.740854228786082</v>
      </c>
      <c r="E340" s="78" t="n">
        <f aca="true">RAND()</f>
        <v>0.542082974209952</v>
      </c>
      <c r="F340" s="78" t="n">
        <f aca="false">IF($F$3*$C$6&gt;E338,1,0)</f>
        <v>0</v>
      </c>
      <c r="G340" s="78" t="n">
        <f aca="false">EXP(($C$4*(LN($F$6)-LN(H339))-0.5*$C$5^2)*$C$6+($C$5*C340*$C$6^0.5)+($F$4+$F$5*D340)*F340)</f>
        <v>1.00102855023508</v>
      </c>
      <c r="H340" s="68" t="n">
        <f aca="false">G340*H339</f>
        <v>20.0795377450202</v>
      </c>
      <c r="I340" s="0"/>
    </row>
    <row r="341" customFormat="false" ht="12.75" hidden="false" customHeight="false" outlineLevel="0" collapsed="false">
      <c r="B341" s="79" t="n">
        <f aca="false">B340+$C$6</f>
        <v>0.0376712328767123</v>
      </c>
      <c r="C341" s="78" t="n">
        <f aca="true">NORMINV(RAND(),0,1)</f>
        <v>-1.7146157691235</v>
      </c>
      <c r="D341" s="78" t="n">
        <f aca="true">NORMINV(RAND(),0,1)</f>
        <v>0.0516516784192101</v>
      </c>
      <c r="E341" s="78" t="n">
        <f aca="true">RAND()</f>
        <v>0.499917434145037</v>
      </c>
      <c r="F341" s="78" t="n">
        <f aca="false">IF($F$3*$C$6&gt;E339,1,0)</f>
        <v>0</v>
      </c>
      <c r="G341" s="78" t="n">
        <f aca="false">EXP(($C$4*(LN($F$6)-LN(H340))-0.5*$C$5^2)*$C$6+($C$5*C341*$C$6^0.5)+($F$4+$F$5*D341)*F341)</f>
        <v>0.993613316191984</v>
      </c>
      <c r="H341" s="68" t="n">
        <f aca="false">G341*H340</f>
        <v>19.9512960864317</v>
      </c>
      <c r="I341" s="0"/>
    </row>
    <row r="342" customFormat="false" ht="12.75" hidden="false" customHeight="false" outlineLevel="0" collapsed="false">
      <c r="B342" s="79" t="n">
        <f aca="false">B341+$C$6</f>
        <v>0.0377853881278539</v>
      </c>
      <c r="C342" s="78" t="n">
        <f aca="true">NORMINV(RAND(),0,1)</f>
        <v>1.36288233089327</v>
      </c>
      <c r="D342" s="78" t="n">
        <f aca="true">NORMINV(RAND(),0,1)</f>
        <v>-0.819063298431433</v>
      </c>
      <c r="E342" s="78" t="n">
        <f aca="true">RAND()</f>
        <v>0.56747254001605</v>
      </c>
      <c r="F342" s="78" t="n">
        <f aca="false">IF($F$3*$C$6&gt;E340,1,0)</f>
        <v>0</v>
      </c>
      <c r="G342" s="78" t="n">
        <f aca="false">EXP(($C$4*(LN($F$6)-LN(H341))-0.5*$C$5^2)*$C$6+($C$5*C342*$C$6^0.5)+($F$4+$F$5*D342)*F342)</f>
        <v>1.00493209671508</v>
      </c>
      <c r="H342" s="68" t="n">
        <f aca="false">G342*H341</f>
        <v>20.0496978083212</v>
      </c>
      <c r="I342" s="0"/>
    </row>
    <row r="343" customFormat="false" ht="12.75" hidden="false" customHeight="false" outlineLevel="0" collapsed="false">
      <c r="B343" s="79" t="n">
        <f aca="false">B342+$C$6</f>
        <v>0.0378995433789954</v>
      </c>
      <c r="C343" s="78" t="n">
        <f aca="true">NORMINV(RAND(),0,1)</f>
        <v>-0.141061906695672</v>
      </c>
      <c r="D343" s="78" t="n">
        <f aca="true">NORMINV(RAND(),0,1)</f>
        <v>0.785549128109692</v>
      </c>
      <c r="E343" s="78" t="n">
        <f aca="true">RAND()</f>
        <v>0.440839749087284</v>
      </c>
      <c r="F343" s="78" t="n">
        <f aca="false">IF($F$3*$C$6&gt;E341,1,0)</f>
        <v>0</v>
      </c>
      <c r="G343" s="78" t="n">
        <f aca="false">EXP(($C$4*(LN($F$6)-LN(H342))-0.5*$C$5^2)*$C$6+($C$5*C343*$C$6^0.5)+($F$4+$F$5*D343)*F343)</f>
        <v>0.99897661788546</v>
      </c>
      <c r="H343" s="68" t="n">
        <f aca="false">G343*H342</f>
        <v>20.0291793061822</v>
      </c>
      <c r="I343" s="0"/>
    </row>
    <row r="344" customFormat="false" ht="12.75" hidden="false" customHeight="false" outlineLevel="0" collapsed="false">
      <c r="B344" s="79" t="n">
        <f aca="false">B343+$C$6</f>
        <v>0.038013698630137</v>
      </c>
      <c r="C344" s="78" t="n">
        <f aca="true">NORMINV(RAND(),0,1)</f>
        <v>1.06080385990365</v>
      </c>
      <c r="D344" s="78" t="n">
        <f aca="true">NORMINV(RAND(),0,1)</f>
        <v>2.13871743679406</v>
      </c>
      <c r="E344" s="78" t="n">
        <f aca="true">RAND()</f>
        <v>0.0760128411238035</v>
      </c>
      <c r="F344" s="78" t="n">
        <f aca="false">IF($F$3*$C$6&gt;E342,1,0)</f>
        <v>0</v>
      </c>
      <c r="G344" s="78" t="n">
        <f aca="false">EXP(($C$4*(LN($F$6)-LN(H343))-0.5*$C$5^2)*$C$6+($C$5*C344*$C$6^0.5)+($F$4+$F$5*D344)*F344)</f>
        <v>1.00306690067838</v>
      </c>
      <c r="H344" s="68" t="n">
        <f aca="false">G344*H343</f>
        <v>20.0906068097838</v>
      </c>
      <c r="I344" s="0"/>
    </row>
    <row r="345" customFormat="false" ht="12.75" hidden="false" customHeight="false" outlineLevel="0" collapsed="false">
      <c r="B345" s="79" t="n">
        <f aca="false">B344+$C$6</f>
        <v>0.0381278538812785</v>
      </c>
      <c r="C345" s="78" t="n">
        <f aca="true">NORMINV(RAND(),0,1)</f>
        <v>0.612085218635147</v>
      </c>
      <c r="D345" s="78" t="n">
        <f aca="true">NORMINV(RAND(),0,1)</f>
        <v>0.700485762312488</v>
      </c>
      <c r="E345" s="78" t="n">
        <f aca="true">RAND()</f>
        <v>0.660798756148761</v>
      </c>
      <c r="F345" s="78" t="n">
        <f aca="false">IF($F$3*$C$6&gt;E343,1,0)</f>
        <v>0</v>
      </c>
      <c r="G345" s="78" t="n">
        <f aca="false">EXP(($C$4*(LN($F$6)-LN(H344))-0.5*$C$5^2)*$C$6+($C$5*C345*$C$6^0.5)+($F$4+$F$5*D345)*F345)</f>
        <v>1.00092522141484</v>
      </c>
      <c r="H345" s="68" t="n">
        <f aca="false">G345*H344</f>
        <v>20.1091950694413</v>
      </c>
      <c r="I345" s="0"/>
    </row>
    <row r="346" customFormat="false" ht="12.75" hidden="false" customHeight="false" outlineLevel="0" collapsed="false">
      <c r="B346" s="79" t="n">
        <f aca="false">B345+$C$6</f>
        <v>0.0382420091324201</v>
      </c>
      <c r="C346" s="78" t="n">
        <f aca="true">NORMINV(RAND(),0,1)</f>
        <v>0.846736699844929</v>
      </c>
      <c r="D346" s="78" t="n">
        <f aca="true">NORMINV(RAND(),0,1)</f>
        <v>0.265036164861688</v>
      </c>
      <c r="E346" s="78" t="n">
        <f aca="true">RAND()</f>
        <v>0.16068906701579</v>
      </c>
      <c r="F346" s="78" t="n">
        <f aca="false">IF($F$3*$C$6&gt;E344,1,0)</f>
        <v>0</v>
      </c>
      <c r="G346" s="78" t="n">
        <f aca="false">EXP(($C$4*(LN($F$6)-LN(H345))-0.5*$C$5^2)*$C$6+($C$5*C346*$C$6^0.5)+($F$4+$F$5*D346)*F346)</f>
        <v>1.00146685763073</v>
      </c>
      <c r="H346" s="68" t="n">
        <f aca="false">G346*H345</f>
        <v>20.1386923956767</v>
      </c>
      <c r="I346" s="0"/>
    </row>
    <row r="347" customFormat="false" ht="12.75" hidden="false" customHeight="false" outlineLevel="0" collapsed="false">
      <c r="B347" s="79" t="n">
        <f aca="false">B346+$C$6</f>
        <v>0.0383561643835616</v>
      </c>
      <c r="C347" s="78" t="n">
        <f aca="true">NORMINV(RAND(),0,1)</f>
        <v>0.304034536957979</v>
      </c>
      <c r="D347" s="78" t="n">
        <f aca="true">NORMINV(RAND(),0,1)</f>
        <v>0.774523181353517</v>
      </c>
      <c r="E347" s="78" t="n">
        <f aca="true">RAND()</f>
        <v>0.43309491378545</v>
      </c>
      <c r="F347" s="78" t="n">
        <f aca="false">IF($F$3*$C$6&gt;E345,1,0)</f>
        <v>0</v>
      </c>
      <c r="G347" s="78" t="n">
        <f aca="false">EXP(($C$4*(LN($F$6)-LN(H346))-0.5*$C$5^2)*$C$6+($C$5*C347*$C$6^0.5)+($F$4+$F$5*D347)*F347)</f>
        <v>0.999391788945675</v>
      </c>
      <c r="H347" s="68" t="n">
        <f aca="false">G347*H346</f>
        <v>20.126443820342</v>
      </c>
      <c r="I347" s="0"/>
    </row>
    <row r="348" customFormat="false" ht="12.75" hidden="false" customHeight="false" outlineLevel="0" collapsed="false">
      <c r="B348" s="79" t="n">
        <f aca="false">B347+$C$6</f>
        <v>0.0384703196347032</v>
      </c>
      <c r="C348" s="78" t="n">
        <f aca="true">NORMINV(RAND(),0,1)</f>
        <v>1.99199287313456</v>
      </c>
      <c r="D348" s="78" t="n">
        <f aca="true">NORMINV(RAND(),0,1)</f>
        <v>1.43604839159023</v>
      </c>
      <c r="E348" s="78" t="n">
        <f aca="true">RAND()</f>
        <v>0.494449014746157</v>
      </c>
      <c r="F348" s="78" t="n">
        <f aca="false">IF($F$3*$C$6&gt;E346,1,0)</f>
        <v>0</v>
      </c>
      <c r="G348" s="78" t="n">
        <f aca="false">EXP(($C$4*(LN($F$6)-LN(H347))-0.5*$C$5^2)*$C$6+($C$5*C348*$C$6^0.5)+($F$4+$F$5*D348)*F348)</f>
        <v>1.00495315294194</v>
      </c>
      <c r="H348" s="68" t="n">
        <f aca="false">G348*H347</f>
        <v>20.2261331747615</v>
      </c>
      <c r="I348" s="0"/>
    </row>
    <row r="349" customFormat="false" ht="12.75" hidden="false" customHeight="false" outlineLevel="0" collapsed="false">
      <c r="B349" s="79" t="n">
        <f aca="false">B348+$C$6</f>
        <v>0.0385844748858447</v>
      </c>
      <c r="C349" s="78" t="n">
        <f aca="true">NORMINV(RAND(),0,1)</f>
        <v>-1.28900438896918</v>
      </c>
      <c r="D349" s="78" t="n">
        <f aca="true">NORMINV(RAND(),0,1)</f>
        <v>-1.03117995155062</v>
      </c>
      <c r="E349" s="78" t="n">
        <f aca="true">RAND()</f>
        <v>0.993978408099534</v>
      </c>
      <c r="F349" s="78" t="n">
        <f aca="false">IF($F$3*$C$6&gt;E347,1,0)</f>
        <v>0</v>
      </c>
      <c r="G349" s="78" t="n">
        <f aca="false">EXP(($C$4*(LN($F$6)-LN(H348))-0.5*$C$5^2)*$C$6+($C$5*C349*$C$6^0.5)+($F$4+$F$5*D349)*F349)</f>
        <v>0.993318687854595</v>
      </c>
      <c r="H349" s="68" t="n">
        <f aca="false">G349*H348</f>
        <v>20.0909960655264</v>
      </c>
      <c r="I349" s="0"/>
    </row>
    <row r="350" customFormat="false" ht="12.75" hidden="false" customHeight="false" outlineLevel="0" collapsed="false">
      <c r="B350" s="79" t="n">
        <f aca="false">B349+$C$6</f>
        <v>0.0386986301369863</v>
      </c>
      <c r="C350" s="78" t="n">
        <f aca="true">NORMINV(RAND(),0,1)</f>
        <v>-0.817741012801138</v>
      </c>
      <c r="D350" s="78" t="n">
        <f aca="true">NORMINV(RAND(),0,1)</f>
        <v>-0.360792670783199</v>
      </c>
      <c r="E350" s="78" t="n">
        <f aca="true">RAND()</f>
        <v>0.354692704800432</v>
      </c>
      <c r="F350" s="78" t="n">
        <f aca="false">IF($F$3*$C$6&gt;E348,1,0)</f>
        <v>0</v>
      </c>
      <c r="G350" s="78" t="n">
        <f aca="false">EXP(($C$4*(LN($F$6)-LN(H349))-0.5*$C$5^2)*$C$6+($C$5*C350*$C$6^0.5)+($F$4+$F$5*D350)*F350)</f>
        <v>0.996344042046177</v>
      </c>
      <c r="H350" s="68" t="n">
        <f aca="false">G350*H349</f>
        <v>20.0175442286604</v>
      </c>
      <c r="I350" s="0"/>
    </row>
    <row r="351" customFormat="false" ht="12.75" hidden="false" customHeight="false" outlineLevel="0" collapsed="false">
      <c r="B351" s="79" t="n">
        <f aca="false">B350+$C$6</f>
        <v>0.0388127853881278</v>
      </c>
      <c r="C351" s="78" t="n">
        <f aca="true">NORMINV(RAND(),0,1)</f>
        <v>1.84720103734197</v>
      </c>
      <c r="D351" s="78" t="n">
        <f aca="true">NORMINV(RAND(),0,1)</f>
        <v>0.217373091366381</v>
      </c>
      <c r="E351" s="78" t="n">
        <f aca="true">RAND()</f>
        <v>0.887831708225294</v>
      </c>
      <c r="F351" s="78" t="n">
        <f aca="false">IF($F$3*$C$6&gt;E349,1,0)</f>
        <v>0</v>
      </c>
      <c r="G351" s="78" t="n">
        <f aca="false">EXP(($C$4*(LN($F$6)-LN(H350))-0.5*$C$5^2)*$C$6+($C$5*C351*$C$6^0.5)+($F$4+$F$5*D351)*F351)</f>
        <v>1.0057318794875</v>
      </c>
      <c r="H351" s="68" t="n">
        <f aca="false">G351*H350</f>
        <v>20.1322823798148</v>
      </c>
      <c r="I351" s="0"/>
    </row>
    <row r="352" customFormat="false" ht="12.75" hidden="false" customHeight="false" outlineLevel="0" collapsed="false">
      <c r="B352" s="79" t="n">
        <f aca="false">B351+$C$6</f>
        <v>0.0389269406392694</v>
      </c>
      <c r="C352" s="78" t="n">
        <f aca="true">NORMINV(RAND(),0,1)</f>
        <v>0.6275038418919</v>
      </c>
      <c r="D352" s="78" t="n">
        <f aca="true">NORMINV(RAND(),0,1)</f>
        <v>-0.0542084868638489</v>
      </c>
      <c r="E352" s="78" t="n">
        <f aca="true">RAND()</f>
        <v>0.852976514532688</v>
      </c>
      <c r="F352" s="78" t="n">
        <f aca="false">IF($F$3*$C$6&gt;E350,1,0)</f>
        <v>0</v>
      </c>
      <c r="G352" s="78" t="n">
        <f aca="false">EXP(($C$4*(LN($F$6)-LN(H351))-0.5*$C$5^2)*$C$6+($C$5*C352*$C$6^0.5)+($F$4+$F$5*D352)*F352)</f>
        <v>1.00050122821069</v>
      </c>
      <c r="H352" s="68" t="n">
        <f aca="false">G352*H351</f>
        <v>20.1423732476892</v>
      </c>
      <c r="I352" s="0"/>
    </row>
    <row r="353" customFormat="false" ht="12.75" hidden="false" customHeight="false" outlineLevel="0" collapsed="false">
      <c r="B353" s="79" t="n">
        <f aca="false">B352+$C$6</f>
        <v>0.0390410958904109</v>
      </c>
      <c r="C353" s="78" t="n">
        <f aca="true">NORMINV(RAND(),0,1)</f>
        <v>2.22909208440938</v>
      </c>
      <c r="D353" s="78" t="n">
        <f aca="true">NORMINV(RAND(),0,1)</f>
        <v>-0.222296237463974</v>
      </c>
      <c r="E353" s="78" t="n">
        <f aca="true">RAND()</f>
        <v>0.942422413336369</v>
      </c>
      <c r="F353" s="78" t="n">
        <f aca="false">IF($F$3*$C$6&gt;E351,1,0)</f>
        <v>0</v>
      </c>
      <c r="G353" s="78" t="n">
        <f aca="false">EXP(($C$4*(LN($F$6)-LN(H352))-0.5*$C$5^2)*$C$6+($C$5*C353*$C$6^0.5)+($F$4+$F$5*D353)*F353)</f>
        <v>1.00553553734095</v>
      </c>
      <c r="H353" s="68" t="n">
        <f aca="false">G353*H352</f>
        <v>20.2538721069372</v>
      </c>
      <c r="I353" s="0"/>
    </row>
    <row r="354" customFormat="false" ht="12.75" hidden="false" customHeight="false" outlineLevel="0" collapsed="false">
      <c r="B354" s="79" t="n">
        <f aca="false">B353+$C$6</f>
        <v>0.0391552511415525</v>
      </c>
      <c r="C354" s="78" t="n">
        <f aca="true">NORMINV(RAND(),0,1)</f>
        <v>0.726524407782742</v>
      </c>
      <c r="D354" s="78" t="n">
        <f aca="true">NORMINV(RAND(),0,1)</f>
        <v>0.0420880099956334</v>
      </c>
      <c r="E354" s="78" t="n">
        <f aca="true">RAND()</f>
        <v>0.195018340071873</v>
      </c>
      <c r="F354" s="78" t="n">
        <f aca="false">IF($F$3*$C$6&gt;E352,1,0)</f>
        <v>0</v>
      </c>
      <c r="G354" s="78" t="n">
        <f aca="false">EXP(($C$4*(LN($F$6)-LN(H353))-0.5*$C$5^2)*$C$6+($C$5*C354*$C$6^0.5)+($F$4+$F$5*D354)*F354)</f>
        <v>0.999443905118372</v>
      </c>
      <c r="H354" s="68" t="n">
        <f aca="false">G354*H353</f>
        <v>20.2426090323254</v>
      </c>
      <c r="I354" s="0"/>
    </row>
    <row r="355" customFormat="false" ht="12.75" hidden="false" customHeight="false" outlineLevel="0" collapsed="false">
      <c r="B355" s="79" t="n">
        <f aca="false">B354+$C$6</f>
        <v>0.039269406392694</v>
      </c>
      <c r="C355" s="78" t="n">
        <f aca="true">NORMINV(RAND(),0,1)</f>
        <v>0.792140350223172</v>
      </c>
      <c r="D355" s="78" t="n">
        <f aca="true">NORMINV(RAND(),0,1)</f>
        <v>-0.198743900305839</v>
      </c>
      <c r="E355" s="78" t="n">
        <f aca="true">RAND()</f>
        <v>0.732680739448474</v>
      </c>
      <c r="F355" s="78" t="n">
        <f aca="false">IF($F$3*$C$6&gt;E353,1,0)</f>
        <v>0</v>
      </c>
      <c r="G355" s="78" t="n">
        <f aca="false">EXP(($C$4*(LN($F$6)-LN(H354))-0.5*$C$5^2)*$C$6+($C$5*C355*$C$6^0.5)+($F$4+$F$5*D355)*F355)</f>
        <v>0.99978109105191</v>
      </c>
      <c r="H355" s="68" t="n">
        <f aca="false">G355*H354</f>
        <v>20.2381777440755</v>
      </c>
      <c r="I355" s="0"/>
    </row>
    <row r="356" customFormat="false" ht="12.75" hidden="false" customHeight="false" outlineLevel="0" collapsed="false">
      <c r="B356" s="79" t="n">
        <f aca="false">B355+$C$6</f>
        <v>0.0393835616438356</v>
      </c>
      <c r="C356" s="78" t="n">
        <f aca="true">NORMINV(RAND(),0,1)</f>
        <v>0.00969792230298327</v>
      </c>
      <c r="D356" s="78" t="n">
        <f aca="true">NORMINV(RAND(),0,1)</f>
        <v>2.11125220993597</v>
      </c>
      <c r="E356" s="78" t="n">
        <f aca="true">RAND()</f>
        <v>0.459479535934868</v>
      </c>
      <c r="F356" s="78" t="n">
        <f aca="false">IF($F$3*$C$6&gt;E354,1,0)</f>
        <v>0</v>
      </c>
      <c r="G356" s="78" t="n">
        <f aca="false">EXP(($C$4*(LN($F$6)-LN(H355))-0.5*$C$5^2)*$C$6+($C$5*C356*$C$6^0.5)+($F$4+$F$5*D356)*F356)</f>
        <v>0.997326665804066</v>
      </c>
      <c r="H356" s="68" t="n">
        <f aca="false">G356*H355</f>
        <v>20.1840743314489</v>
      </c>
      <c r="I356" s="0"/>
    </row>
    <row r="357" customFormat="false" ht="12.75" hidden="false" customHeight="false" outlineLevel="0" collapsed="false">
      <c r="B357" s="79" t="n">
        <f aca="false">B356+$C$6</f>
        <v>0.0394977168949771</v>
      </c>
      <c r="C357" s="78" t="n">
        <f aca="true">NORMINV(RAND(),0,1)</f>
        <v>0.467951339035397</v>
      </c>
      <c r="D357" s="78" t="n">
        <f aca="true">NORMINV(RAND(),0,1)</f>
        <v>-0.210607163318839</v>
      </c>
      <c r="E357" s="78" t="n">
        <f aca="true">RAND()</f>
        <v>0.988362045761163</v>
      </c>
      <c r="F357" s="78" t="n">
        <f aca="false">IF($F$3*$C$6&gt;E355,1,0)</f>
        <v>0</v>
      </c>
      <c r="G357" s="78" t="n">
        <f aca="false">EXP(($C$4*(LN($F$6)-LN(H356))-0.5*$C$5^2)*$C$6+($C$5*C357*$C$6^0.5)+($F$4+$F$5*D357)*F357)</f>
        <v>0.999403273171209</v>
      </c>
      <c r="H357" s="68" t="n">
        <f aca="false">G357*H356</f>
        <v>20.172029952781</v>
      </c>
      <c r="I357" s="0"/>
    </row>
    <row r="358" customFormat="false" ht="12.75" hidden="false" customHeight="false" outlineLevel="0" collapsed="false">
      <c r="B358" s="79" t="n">
        <f aca="false">B357+$C$6</f>
        <v>0.0396118721461187</v>
      </c>
      <c r="C358" s="78" t="n">
        <f aca="true">NORMINV(RAND(),0,1)</f>
        <v>0.244774672272771</v>
      </c>
      <c r="D358" s="78" t="n">
        <f aca="true">NORMINV(RAND(),0,1)</f>
        <v>-0.495946483525168</v>
      </c>
      <c r="E358" s="78" t="n">
        <f aca="true">RAND()</f>
        <v>0.819663437509031</v>
      </c>
      <c r="F358" s="78" t="n">
        <f aca="false">IF($F$3*$C$6&gt;E356,1,0)</f>
        <v>0</v>
      </c>
      <c r="G358" s="78" t="n">
        <f aca="false">EXP(($C$4*(LN($F$6)-LN(H357))-0.5*$C$5^2)*$C$6+($C$5*C358*$C$6^0.5)+($F$4+$F$5*D358)*F358)</f>
        <v>0.998824716889269</v>
      </c>
      <c r="H358" s="68" t="n">
        <f aca="false">G358*H357</f>
        <v>20.1483221066684</v>
      </c>
      <c r="I358" s="0"/>
    </row>
    <row r="359" customFormat="false" ht="12.75" hidden="false" customHeight="false" outlineLevel="0" collapsed="false">
      <c r="B359" s="79" t="n">
        <f aca="false">B358+$C$6</f>
        <v>0.0397260273972602</v>
      </c>
      <c r="C359" s="78" t="n">
        <f aca="true">NORMINV(RAND(),0,1)</f>
        <v>0.457116917034126</v>
      </c>
      <c r="D359" s="78" t="n">
        <f aca="true">NORMINV(RAND(),0,1)</f>
        <v>1.9471914958497</v>
      </c>
      <c r="E359" s="78" t="n">
        <f aca="true">RAND()</f>
        <v>0.636013922006445</v>
      </c>
      <c r="F359" s="78" t="n">
        <f aca="false">IF($F$3*$C$6&gt;E357,1,0)</f>
        <v>0</v>
      </c>
      <c r="G359" s="78" t="n">
        <f aca="false">EXP(($C$4*(LN($F$6)-LN(H358))-0.5*$C$5^2)*$C$6+($C$5*C359*$C$6^0.5)+($F$4+$F$5*D359)*F359)</f>
        <v>0.999773160126144</v>
      </c>
      <c r="H359" s="68" t="n">
        <f aca="false">G359*H358</f>
        <v>20.1437516638233</v>
      </c>
      <c r="I359" s="0"/>
    </row>
    <row r="360" customFormat="false" ht="12.75" hidden="false" customHeight="false" outlineLevel="0" collapsed="false">
      <c r="B360" s="79" t="n">
        <f aca="false">B359+$C$6</f>
        <v>0.0398401826484018</v>
      </c>
      <c r="C360" s="78" t="n">
        <f aca="true">NORMINV(RAND(),0,1)</f>
        <v>1.0245883905688</v>
      </c>
      <c r="D360" s="78" t="n">
        <f aca="true">NORMINV(RAND(),0,1)</f>
        <v>0.668217557740022</v>
      </c>
      <c r="E360" s="78" t="n">
        <f aca="true">RAND()</f>
        <v>0.690154079849736</v>
      </c>
      <c r="F360" s="78" t="n">
        <f aca="false">IF($F$3*$C$6&gt;E358,1,0)</f>
        <v>0</v>
      </c>
      <c r="G360" s="78" t="n">
        <f aca="false">EXP(($C$4*(LN($F$6)-LN(H359))-0.5*$C$5^2)*$C$6+($C$5*C360*$C$6^0.5)+($F$4+$F$5*D360)*F360)</f>
        <v>1.00164520053842</v>
      </c>
      <c r="H360" s="68" t="n">
        <f aca="false">G360*H359</f>
        <v>20.1768921749064</v>
      </c>
      <c r="I360" s="0"/>
    </row>
    <row r="361" customFormat="false" ht="12.75" hidden="false" customHeight="false" outlineLevel="0" collapsed="false">
      <c r="B361" s="79" t="n">
        <f aca="false">B360+$C$6</f>
        <v>0.0399543378995433</v>
      </c>
      <c r="C361" s="78" t="n">
        <f aca="true">NORMINV(RAND(),0,1)</f>
        <v>-1.77528171731965</v>
      </c>
      <c r="D361" s="78" t="n">
        <f aca="true">NORMINV(RAND(),0,1)</f>
        <v>-0.772028729381044</v>
      </c>
      <c r="E361" s="78" t="n">
        <f aca="true">RAND()</f>
        <v>0.745942968406104</v>
      </c>
      <c r="F361" s="78" t="n">
        <f aca="false">IF($F$3*$C$6&gt;E359,1,0)</f>
        <v>0</v>
      </c>
      <c r="G361" s="78" t="n">
        <f aca="false">EXP(($C$4*(LN($F$6)-LN(H360))-0.5*$C$5^2)*$C$6+($C$5*C361*$C$6^0.5)+($F$4+$F$5*D361)*F361)</f>
        <v>0.992323720679268</v>
      </c>
      <c r="H361" s="68" t="n">
        <f aca="false">G361*H360</f>
        <v>20.0220087147475</v>
      </c>
      <c r="I361" s="0"/>
    </row>
    <row r="362" customFormat="false" ht="12.75" hidden="false" customHeight="false" outlineLevel="0" collapsed="false">
      <c r="B362" s="79" t="n">
        <f aca="false">B361+$C$6</f>
        <v>0.0400684931506849</v>
      </c>
      <c r="C362" s="78" t="n">
        <f aca="true">NORMINV(RAND(),0,1)</f>
        <v>1.77380967243097</v>
      </c>
      <c r="D362" s="78" t="n">
        <f aca="true">NORMINV(RAND(),0,1)</f>
        <v>1.63483160192405</v>
      </c>
      <c r="E362" s="78" t="n">
        <f aca="true">RAND()</f>
        <v>0.0302755668128404</v>
      </c>
      <c r="F362" s="78" t="n">
        <f aca="false">IF($F$3*$C$6&gt;E360,1,0)</f>
        <v>0</v>
      </c>
      <c r="G362" s="78" t="n">
        <f aca="false">EXP(($C$4*(LN($F$6)-LN(H361))-0.5*$C$5^2)*$C$6+($C$5*C362*$C$6^0.5)+($F$4+$F$5*D362)*F362)</f>
        <v>1.00544412471987</v>
      </c>
      <c r="H362" s="68" t="n">
        <f aca="false">G362*H361</f>
        <v>20.1310110273329</v>
      </c>
      <c r="I362" s="0"/>
    </row>
    <row r="363" customFormat="false" ht="12.75" hidden="false" customHeight="false" outlineLevel="0" collapsed="false">
      <c r="B363" s="79" t="n">
        <f aca="false">B362+$C$6</f>
        <v>0.0401826484018264</v>
      </c>
      <c r="C363" s="78" t="n">
        <f aca="true">NORMINV(RAND(),0,1)</f>
        <v>-1.14753021603748</v>
      </c>
      <c r="D363" s="78" t="n">
        <f aca="true">NORMINV(RAND(),0,1)</f>
        <v>-0.0531967771734998</v>
      </c>
      <c r="E363" s="78" t="n">
        <f aca="true">RAND()</f>
        <v>0.664587435544961</v>
      </c>
      <c r="F363" s="78" t="n">
        <f aca="false">IF($F$3*$C$6&gt;E361,1,0)</f>
        <v>0</v>
      </c>
      <c r="G363" s="78" t="n">
        <f aca="false">EXP(($C$4*(LN($F$6)-LN(H362))-0.5*$C$5^2)*$C$6+($C$5*C363*$C$6^0.5)+($F$4+$F$5*D363)*F363)</f>
        <v>0.99483935953117</v>
      </c>
      <c r="H363" s="68" t="n">
        <f aca="false">G363*H362</f>
        <v>20.0271221171468</v>
      </c>
      <c r="I363" s="0"/>
    </row>
    <row r="364" customFormat="false" ht="12.75" hidden="false" customHeight="false" outlineLevel="0" collapsed="false">
      <c r="B364" s="79" t="n">
        <f aca="false">B363+$C$6</f>
        <v>0.040296803652968</v>
      </c>
      <c r="C364" s="78" t="n">
        <f aca="true">NORMINV(RAND(),0,1)</f>
        <v>-1.04551161766888</v>
      </c>
      <c r="D364" s="78" t="n">
        <f aca="true">NORMINV(RAND(),0,1)</f>
        <v>-1.00836283950091</v>
      </c>
      <c r="E364" s="78" t="n">
        <f aca="true">RAND()</f>
        <v>0.233465406340475</v>
      </c>
      <c r="F364" s="78" t="n">
        <f aca="false">IF($F$3*$C$6&gt;E362,1,0)</f>
        <v>0</v>
      </c>
      <c r="G364" s="78" t="n">
        <f aca="false">EXP(($C$4*(LN($F$6)-LN(H363))-0.5*$C$5^2)*$C$6+($C$5*C364*$C$6^0.5)+($F$4+$F$5*D364)*F364)</f>
        <v>0.996340987722652</v>
      </c>
      <c r="H364" s="68" t="n">
        <f aca="false">G364*H363</f>
        <v>19.9538426314402</v>
      </c>
      <c r="I364" s="0"/>
    </row>
    <row r="365" customFormat="false" ht="12.75" hidden="false" customHeight="false" outlineLevel="0" collapsed="false">
      <c r="B365" s="79" t="n">
        <f aca="false">B364+$C$6</f>
        <v>0.0404109589041095</v>
      </c>
      <c r="C365" s="78" t="n">
        <f aca="true">NORMINV(RAND(),0,1)</f>
        <v>-0.937257757817048</v>
      </c>
      <c r="D365" s="78" t="n">
        <f aca="true">NORMINV(RAND(),0,1)</f>
        <v>0.567383646743039</v>
      </c>
      <c r="E365" s="78" t="n">
        <f aca="true">RAND()</f>
        <v>0.109834004161627</v>
      </c>
      <c r="F365" s="78" t="n">
        <f aca="false">IF($F$3*$C$6&gt;E363,1,0)</f>
        <v>0</v>
      </c>
      <c r="G365" s="78" t="n">
        <f aca="false">EXP(($C$4*(LN($F$6)-LN(H364))-0.5*$C$5^2)*$C$6+($C$5*C365*$C$6^0.5)+($F$4+$F$5*D365)*F365)</f>
        <v>0.997521263848448</v>
      </c>
      <c r="H365" s="68" t="n">
        <f aca="false">G365*H364</f>
        <v>19.9043823203473</v>
      </c>
      <c r="I365" s="0"/>
    </row>
    <row r="366" customFormat="false" ht="12.75" hidden="false" customHeight="false" outlineLevel="0" collapsed="false">
      <c r="B366" s="79" t="n">
        <f aca="false">B365+$C$6</f>
        <v>0.0405251141552511</v>
      </c>
      <c r="C366" s="78" t="n">
        <f aca="true">NORMINV(RAND(),0,1)</f>
        <v>-0.568649080682019</v>
      </c>
      <c r="D366" s="78" t="n">
        <f aca="true">NORMINV(RAND(),0,1)</f>
        <v>-0.997477734180651</v>
      </c>
      <c r="E366" s="78" t="n">
        <f aca="true">RAND()</f>
        <v>0.281850768776663</v>
      </c>
      <c r="F366" s="78" t="n">
        <f aca="false">IF($F$3*$C$6&gt;E364,1,0)</f>
        <v>0</v>
      </c>
      <c r="G366" s="78" t="n">
        <f aca="false">EXP(($C$4*(LN($F$6)-LN(H365))-0.5*$C$5^2)*$C$6+($C$5*C366*$C$6^0.5)+($F$4+$F$5*D366)*F366)</f>
        <v>0.99926658262239</v>
      </c>
      <c r="H366" s="68" t="n">
        <f aca="false">G366*H365</f>
        <v>19.8897841004629</v>
      </c>
      <c r="I366" s="0"/>
    </row>
    <row r="367" customFormat="false" ht="12.75" hidden="false" customHeight="false" outlineLevel="0" collapsed="false">
      <c r="B367" s="79" t="n">
        <f aca="false">B366+$C$6</f>
        <v>0.0406392694063926</v>
      </c>
      <c r="C367" s="78" t="n">
        <f aca="true">NORMINV(RAND(),0,1)</f>
        <v>0.0172944490312484</v>
      </c>
      <c r="D367" s="78" t="n">
        <f aca="true">NORMINV(RAND(),0,1)</f>
        <v>0.817937767975048</v>
      </c>
      <c r="E367" s="78" t="n">
        <f aca="true">RAND()</f>
        <v>0.475733381317093</v>
      </c>
      <c r="F367" s="78" t="n">
        <f aca="false">IF($F$3*$C$6&gt;E365,1,0)</f>
        <v>0</v>
      </c>
      <c r="G367" s="78" t="n">
        <f aca="false">EXP(($C$4*(LN($F$6)-LN(H366))-0.5*$C$5^2)*$C$6+($C$5*C367*$C$6^0.5)+($F$4+$F$5*D367)*F367)</f>
        <v>1.00131280988217</v>
      </c>
      <c r="H367" s="68" t="n">
        <f aca="false">G367*H366</f>
        <v>19.9158956055843</v>
      </c>
      <c r="I367" s="0"/>
    </row>
    <row r="368" customFormat="false" ht="12.75" hidden="false" customHeight="false" outlineLevel="0" collapsed="false">
      <c r="B368" s="79" t="n">
        <f aca="false">B367+$C$6</f>
        <v>0.0407534246575342</v>
      </c>
      <c r="C368" s="78" t="n">
        <f aca="true">NORMINV(RAND(),0,1)</f>
        <v>-1.05587627925115</v>
      </c>
      <c r="D368" s="78" t="n">
        <f aca="true">NORMINV(RAND(),0,1)</f>
        <v>-1.89700841104411</v>
      </c>
      <c r="E368" s="78" t="n">
        <f aca="true">RAND()</f>
        <v>0.360532455476591</v>
      </c>
      <c r="F368" s="78" t="n">
        <f aca="false">IF($F$3*$C$6&gt;E366,1,0)</f>
        <v>0</v>
      </c>
      <c r="G368" s="78" t="n">
        <f aca="false">EXP(($C$4*(LN($F$6)-LN(H367))-0.5*$C$5^2)*$C$6+($C$5*C368*$C$6^0.5)+($F$4+$F$5*D368)*F368)</f>
        <v>0.997575522753352</v>
      </c>
      <c r="H368" s="68" t="n">
        <f aca="false">G368*H367</f>
        <v>19.8676099698419</v>
      </c>
      <c r="I368" s="0"/>
    </row>
    <row r="369" customFormat="false" ht="12.75" hidden="false" customHeight="false" outlineLevel="0" collapsed="false">
      <c r="B369" s="79" t="n">
        <f aca="false">B368+$C$6</f>
        <v>0.0408675799086757</v>
      </c>
      <c r="C369" s="78" t="n">
        <f aca="true">NORMINV(RAND(),0,1)</f>
        <v>0.689059580616979</v>
      </c>
      <c r="D369" s="78" t="n">
        <f aca="true">NORMINV(RAND(),0,1)</f>
        <v>-0.0186813713739601</v>
      </c>
      <c r="E369" s="78" t="n">
        <f aca="true">RAND()</f>
        <v>0.901595931771752</v>
      </c>
      <c r="F369" s="78" t="n">
        <f aca="false">IF($F$3*$C$6&gt;E367,1,0)</f>
        <v>0</v>
      </c>
      <c r="G369" s="78" t="n">
        <f aca="false">EXP(($C$4*(LN($F$6)-LN(H368))-0.5*$C$5^2)*$C$6+($C$5*C369*$C$6^0.5)+($F$4+$F$5*D369)*F369)</f>
        <v>1.00372676142261</v>
      </c>
      <c r="H369" s="68" t="n">
        <f aca="false">G369*H368</f>
        <v>19.9416518122369</v>
      </c>
      <c r="I369" s="0"/>
    </row>
    <row r="370" customFormat="false" ht="12.75" hidden="false" customHeight="false" outlineLevel="0" collapsed="false">
      <c r="B370" s="79" t="n">
        <f aca="false">B369+$C$6</f>
        <v>0.0409817351598173</v>
      </c>
      <c r="C370" s="78" t="n">
        <f aca="true">NORMINV(RAND(),0,1)</f>
        <v>-0.285008990781282</v>
      </c>
      <c r="D370" s="78" t="n">
        <f aca="true">NORMINV(RAND(),0,1)</f>
        <v>-0.185587063576588</v>
      </c>
      <c r="E370" s="78" t="n">
        <f aca="true">RAND()</f>
        <v>0.338102216599455</v>
      </c>
      <c r="F370" s="78" t="n">
        <f aca="false">IF($F$3*$C$6&gt;E368,1,0)</f>
        <v>0</v>
      </c>
      <c r="G370" s="78" t="n">
        <f aca="false">EXP(($C$4*(LN($F$6)-LN(H369))-0.5*$C$5^2)*$C$6+($C$5*C370*$C$6^0.5)+($F$4+$F$5*D370)*F370)</f>
        <v>0.999748402965241</v>
      </c>
      <c r="H370" s="68" t="n">
        <f aca="false">G370*H369</f>
        <v>19.9366345517728</v>
      </c>
      <c r="I370" s="0"/>
    </row>
    <row r="371" customFormat="false" ht="12.75" hidden="false" customHeight="false" outlineLevel="0" collapsed="false">
      <c r="B371" s="79" t="n">
        <f aca="false">B370+$C$6</f>
        <v>0.0410958904109588</v>
      </c>
      <c r="C371" s="78" t="n">
        <f aca="true">NORMINV(RAND(),0,1)</f>
        <v>-1.22134257010382</v>
      </c>
      <c r="D371" s="78" t="n">
        <f aca="true">NORMINV(RAND(),0,1)</f>
        <v>3.26017061337407</v>
      </c>
      <c r="E371" s="78" t="n">
        <f aca="true">RAND()</f>
        <v>0.160463955096264</v>
      </c>
      <c r="F371" s="78" t="n">
        <f aca="false">IF($F$3*$C$6&gt;E369,1,0)</f>
        <v>0</v>
      </c>
      <c r="G371" s="78" t="n">
        <f aca="false">EXP(($C$4*(LN($F$6)-LN(H370))-0.5*$C$5^2)*$C$6+($C$5*C371*$C$6^0.5)+($F$4+$F$5*D371)*F371)</f>
        <v>0.996809687078007</v>
      </c>
      <c r="H371" s="68" t="n">
        <f aca="false">G371*H370</f>
        <v>19.8730304489412</v>
      </c>
      <c r="I371" s="0"/>
    </row>
    <row r="372" customFormat="false" ht="12.75" hidden="false" customHeight="false" outlineLevel="0" collapsed="false">
      <c r="B372" s="79" t="n">
        <f aca="false">B371+$C$6</f>
        <v>0.0412100456621004</v>
      </c>
      <c r="C372" s="78" t="n">
        <f aca="true">NORMINV(RAND(),0,1)</f>
        <v>-1.85351556103468</v>
      </c>
      <c r="D372" s="78" t="n">
        <f aca="true">NORMINV(RAND(),0,1)</f>
        <v>-0.195626982231572</v>
      </c>
      <c r="E372" s="78" t="n">
        <f aca="true">RAND()</f>
        <v>0.720651821610987</v>
      </c>
      <c r="F372" s="78" t="n">
        <f aca="false">IF($F$3*$C$6&gt;E370,1,0)</f>
        <v>0</v>
      </c>
      <c r="G372" s="78" t="n">
        <f aca="false">EXP(($C$4*(LN($F$6)-LN(H371))-0.5*$C$5^2)*$C$6+($C$5*C372*$C$6^0.5)+($F$4+$F$5*D372)*F372)</f>
        <v>0.995517901698595</v>
      </c>
      <c r="H372" s="68" t="n">
        <f aca="false">G372*H371</f>
        <v>19.7839575729222</v>
      </c>
      <c r="I372" s="0"/>
    </row>
    <row r="373" customFormat="false" ht="12.75" hidden="false" customHeight="false" outlineLevel="0" collapsed="false">
      <c r="B373" s="79" t="n">
        <f aca="false">B372+$C$6</f>
        <v>0.0413242009132419</v>
      </c>
      <c r="C373" s="78" t="n">
        <f aca="true">NORMINV(RAND(),0,1)</f>
        <v>-0.143983166629443</v>
      </c>
      <c r="D373" s="78" t="n">
        <f aca="true">NORMINV(RAND(),0,1)</f>
        <v>0.693094852943286</v>
      </c>
      <c r="E373" s="78" t="n">
        <f aca="true">RAND()</f>
        <v>0.603789666932793</v>
      </c>
      <c r="F373" s="78" t="n">
        <f aca="false">IF($F$3*$C$6&gt;E371,1,0)</f>
        <v>0</v>
      </c>
      <c r="G373" s="78" t="n">
        <f aca="false">EXP(($C$4*(LN($F$6)-LN(H372))-0.5*$C$5^2)*$C$6+($C$5*C373*$C$6^0.5)+($F$4+$F$5*D373)*F373)</f>
        <v>1.0020150354406</v>
      </c>
      <c r="H373" s="68" t="n">
        <f aca="false">G373*H372</f>
        <v>19.823822948587</v>
      </c>
      <c r="I373" s="0"/>
    </row>
    <row r="374" customFormat="false" ht="12.75" hidden="false" customHeight="false" outlineLevel="0" collapsed="false">
      <c r="B374" s="79" t="n">
        <f aca="false">B373+$C$6</f>
        <v>0.0414383561643835</v>
      </c>
      <c r="C374" s="78" t="n">
        <f aca="true">NORMINV(RAND(),0,1)</f>
        <v>2.5302669281782</v>
      </c>
      <c r="D374" s="78" t="n">
        <f aca="true">NORMINV(RAND(),0,1)</f>
        <v>0.221802820826423</v>
      </c>
      <c r="E374" s="78" t="n">
        <f aca="true">RAND()</f>
        <v>0.988326996996181</v>
      </c>
      <c r="F374" s="78" t="n">
        <f aca="false">IF($F$3*$C$6&gt;E372,1,0)</f>
        <v>0</v>
      </c>
      <c r="G374" s="78" t="n">
        <f aca="false">EXP(($C$4*(LN($F$6)-LN(H373))-0.5*$C$5^2)*$C$6+($C$5*C374*$C$6^0.5)+($F$4+$F$5*D374)*F374)</f>
        <v>1.01017663446512</v>
      </c>
      <c r="H374" s="68" t="n">
        <f aca="false">G374*H373</f>
        <v>20.0255627484359</v>
      </c>
      <c r="I374" s="0"/>
    </row>
    <row r="375" customFormat="false" ht="12.75" hidden="false" customHeight="false" outlineLevel="0" collapsed="false">
      <c r="B375" s="79" t="n">
        <f aca="false">B374+$C$6</f>
        <v>0.041552511415525</v>
      </c>
      <c r="C375" s="78" t="n">
        <f aca="true">NORMINV(RAND(),0,1)</f>
        <v>-0.154716887134279</v>
      </c>
      <c r="D375" s="78" t="n">
        <f aca="true">NORMINV(RAND(),0,1)</f>
        <v>-0.914921585378227</v>
      </c>
      <c r="E375" s="78" t="n">
        <f aca="true">RAND()</f>
        <v>0.582247059044233</v>
      </c>
      <c r="F375" s="78" t="n">
        <f aca="false">IF($F$3*$C$6&gt;E373,1,0)</f>
        <v>0</v>
      </c>
      <c r="G375" s="78" t="n">
        <f aca="false">EXP(($C$4*(LN($F$6)-LN(H374))-0.5*$C$5^2)*$C$6+($C$5*C375*$C$6^0.5)+($F$4+$F$5*D375)*F375)</f>
        <v>0.9992076366021</v>
      </c>
      <c r="H375" s="68" t="n">
        <f aca="false">G375*H374</f>
        <v>20.0096952254917</v>
      </c>
      <c r="I375" s="0"/>
    </row>
    <row r="376" customFormat="false" ht="12.75" hidden="false" customHeight="false" outlineLevel="0" collapsed="false">
      <c r="B376" s="79" t="n">
        <f aca="false">B375+$C$6</f>
        <v>0.0416666666666665</v>
      </c>
      <c r="C376" s="78" t="n">
        <f aca="true">NORMINV(RAND(),0,1)</f>
        <v>-1.59703133387588</v>
      </c>
      <c r="D376" s="78" t="n">
        <f aca="true">NORMINV(RAND(),0,1)</f>
        <v>0.143702242390304</v>
      </c>
      <c r="E376" s="78" t="n">
        <f aca="true">RAND()</f>
        <v>0.890312920855267</v>
      </c>
      <c r="F376" s="78" t="n">
        <f aca="false">IF($F$3*$C$6&gt;E374,1,0)</f>
        <v>0</v>
      </c>
      <c r="G376" s="78" t="n">
        <f aca="false">EXP(($C$4*(LN($F$6)-LN(H375))-0.5*$C$5^2)*$C$6+($C$5*C376*$C$6^0.5)+($F$4+$F$5*D376)*F376)</f>
        <v>0.994778920562948</v>
      </c>
      <c r="H376" s="68" t="n">
        <f aca="false">G376*H375</f>
        <v>19.9052230172082</v>
      </c>
      <c r="I376" s="0"/>
    </row>
    <row r="377" customFormat="false" ht="12.75" hidden="false" customHeight="false" outlineLevel="0" collapsed="false">
      <c r="B377" s="79" t="n">
        <f aca="false">B376+$C$6</f>
        <v>0.0417808219178081</v>
      </c>
      <c r="C377" s="78" t="n">
        <f aca="true">NORMINV(RAND(),0,1)</f>
        <v>-0.384818651146699</v>
      </c>
      <c r="D377" s="78" t="n">
        <f aca="true">NORMINV(RAND(),0,1)</f>
        <v>0.216237824295138</v>
      </c>
      <c r="E377" s="78" t="n">
        <f aca="true">RAND()</f>
        <v>0.256581127704963</v>
      </c>
      <c r="F377" s="78" t="n">
        <f aca="false">IF($F$3*$C$6&gt;E375,1,0)</f>
        <v>0</v>
      </c>
      <c r="G377" s="78" t="n">
        <f aca="false">EXP(($C$4*(LN($F$6)-LN(H376))-0.5*$C$5^2)*$C$6+($C$5*C377*$C$6^0.5)+($F$4+$F$5*D377)*F377)</f>
        <v>0.999845914896312</v>
      </c>
      <c r="H377" s="68" t="n">
        <f aca="false">G377*H376</f>
        <v>19.9021559188556</v>
      </c>
      <c r="I377" s="0"/>
    </row>
    <row r="378" customFormat="false" ht="12.75" hidden="false" customHeight="false" outlineLevel="0" collapsed="false">
      <c r="B378" s="79" t="n">
        <f aca="false">B377+$C$6</f>
        <v>0.0418949771689496</v>
      </c>
      <c r="C378" s="78" t="n">
        <f aca="true">NORMINV(RAND(),0,1)</f>
        <v>-1.65425683932426</v>
      </c>
      <c r="D378" s="78" t="n">
        <f aca="true">NORMINV(RAND(),0,1)</f>
        <v>0.535196004649024</v>
      </c>
      <c r="E378" s="78" t="n">
        <f aca="true">RAND()</f>
        <v>0.675047925521146</v>
      </c>
      <c r="F378" s="78" t="n">
        <f aca="false">IF($F$3*$C$6&gt;E376,1,0)</f>
        <v>0</v>
      </c>
      <c r="G378" s="78" t="n">
        <f aca="false">EXP(($C$4*(LN($F$6)-LN(H377))-0.5*$C$5^2)*$C$6+($C$5*C378*$C$6^0.5)+($F$4+$F$5*D378)*F378)</f>
        <v>0.995820906719233</v>
      </c>
      <c r="H378" s="68" t="n">
        <f aca="false">G378*H377</f>
        <v>19.8189829527824</v>
      </c>
      <c r="I378" s="0"/>
    </row>
    <row r="379" customFormat="false" ht="12.75" hidden="false" customHeight="false" outlineLevel="0" collapsed="false">
      <c r="B379" s="79" t="n">
        <f aca="false">B378+$C$6</f>
        <v>0.0420091324200912</v>
      </c>
      <c r="C379" s="78" t="n">
        <f aca="true">NORMINV(RAND(),0,1)</f>
        <v>1.16341889209435</v>
      </c>
      <c r="D379" s="78" t="n">
        <f aca="true">NORMINV(RAND(),0,1)</f>
        <v>0.483996725115895</v>
      </c>
      <c r="E379" s="78" t="n">
        <f aca="true">RAND()</f>
        <v>0.238340750954285</v>
      </c>
      <c r="F379" s="78" t="n">
        <f aca="false">IF($F$3*$C$6&gt;E377,1,0)</f>
        <v>0</v>
      </c>
      <c r="G379" s="78" t="n">
        <f aca="false">EXP(($C$4*(LN($F$6)-LN(H378))-0.5*$C$5^2)*$C$6+($C$5*C379*$C$6^0.5)+($F$4+$F$5*D379)*F379)</f>
        <v>1.00581663818458</v>
      </c>
      <c r="H379" s="68" t="n">
        <f aca="false">G379*H378</f>
        <v>19.9342628058051</v>
      </c>
      <c r="I379" s="0"/>
    </row>
    <row r="380" customFormat="false" ht="12.75" hidden="false" customHeight="false" outlineLevel="0" collapsed="false">
      <c r="B380" s="79" t="n">
        <f aca="false">B379+$C$6</f>
        <v>0.0421232876712327</v>
      </c>
      <c r="C380" s="78" t="n">
        <f aca="true">NORMINV(RAND(),0,1)</f>
        <v>-0.281745844994842</v>
      </c>
      <c r="D380" s="78" t="n">
        <f aca="true">NORMINV(RAND(),0,1)</f>
        <v>1.65461475131355</v>
      </c>
      <c r="E380" s="78" t="n">
        <f aca="true">RAND()</f>
        <v>0.0640233617690408</v>
      </c>
      <c r="F380" s="78" t="n">
        <f aca="false">IF($F$3*$C$6&gt;E378,1,0)</f>
        <v>0</v>
      </c>
      <c r="G380" s="78" t="n">
        <f aca="false">EXP(($C$4*(LN($F$6)-LN(H379))-0.5*$C$5^2)*$C$6+($C$5*C380*$C$6^0.5)+($F$4+$F$5*D380)*F380)</f>
        <v>0.999843454804394</v>
      </c>
      <c r="H380" s="68" t="n">
        <f aca="false">G380*H379</f>
        <v>19.9311421927349</v>
      </c>
      <c r="I380" s="0"/>
    </row>
    <row r="381" customFormat="false" ht="12.75" hidden="false" customHeight="false" outlineLevel="0" collapsed="false">
      <c r="B381" s="79" t="n">
        <f aca="false">B380+$C$6</f>
        <v>0.0422374429223743</v>
      </c>
      <c r="C381" s="78" t="n">
        <f aca="true">NORMINV(RAND(),0,1)</f>
        <v>-0.0409327587490218</v>
      </c>
      <c r="D381" s="78" t="n">
        <f aca="true">NORMINV(RAND(),0,1)</f>
        <v>0.650584902730856</v>
      </c>
      <c r="E381" s="78" t="n">
        <f aca="true">RAND()</f>
        <v>0.939433926020153</v>
      </c>
      <c r="F381" s="78" t="n">
        <f aca="false">IF($F$3*$C$6&gt;E379,1,0)</f>
        <v>0</v>
      </c>
      <c r="G381" s="78" t="n">
        <f aca="false">EXP(($C$4*(LN($F$6)-LN(H380))-0.5*$C$5^2)*$C$6+($C$5*C381*$C$6^0.5)+($F$4+$F$5*D381)*F381)</f>
        <v>1.0006512773552</v>
      </c>
      <c r="H381" s="68" t="n">
        <f aca="false">G381*H380</f>
        <v>19.9441228943083</v>
      </c>
      <c r="I381" s="0"/>
    </row>
    <row r="382" customFormat="false" ht="12.75" hidden="false" customHeight="false" outlineLevel="0" collapsed="false">
      <c r="B382" s="79" t="n">
        <f aca="false">B381+$C$6</f>
        <v>0.0423515981735158</v>
      </c>
      <c r="C382" s="78" t="n">
        <f aca="true">NORMINV(RAND(),0,1)</f>
        <v>0.509060325532637</v>
      </c>
      <c r="D382" s="78" t="n">
        <f aca="true">NORMINV(RAND(),0,1)</f>
        <v>-0.420819712119198</v>
      </c>
      <c r="E382" s="78" t="n">
        <f aca="true">RAND()</f>
        <v>0.343117311566312</v>
      </c>
      <c r="F382" s="78" t="n">
        <f aca="false">IF($F$3*$C$6&gt;E380,1,0)</f>
        <v>0</v>
      </c>
      <c r="G382" s="78" t="n">
        <f aca="false">EXP(($C$4*(LN($F$6)-LN(H381))-0.5*$C$5^2)*$C$6+($C$5*C382*$C$6^0.5)+($F$4+$F$5*D382)*F382)</f>
        <v>1.00226788300662</v>
      </c>
      <c r="H382" s="68" t="n">
        <f aca="false">G382*H381</f>
        <v>19.9893538317022</v>
      </c>
      <c r="I382" s="0"/>
    </row>
    <row r="383" customFormat="false" ht="12.75" hidden="false" customHeight="false" outlineLevel="0" collapsed="false">
      <c r="B383" s="79" t="n">
        <f aca="false">B382+$C$6</f>
        <v>0.0424657534246574</v>
      </c>
      <c r="C383" s="78" t="n">
        <f aca="true">NORMINV(RAND(),0,1)</f>
        <v>1.81920317492328</v>
      </c>
      <c r="D383" s="78" t="n">
        <f aca="true">NORMINV(RAND(),0,1)</f>
        <v>1.17335200950532</v>
      </c>
      <c r="E383" s="78" t="n">
        <f aca="true">RAND()</f>
        <v>0.258812751983498</v>
      </c>
      <c r="F383" s="78" t="n">
        <f aca="false">IF($F$3*$C$6&gt;E381,1,0)</f>
        <v>0</v>
      </c>
      <c r="G383" s="78" t="n">
        <f aca="false">EXP(($C$4*(LN($F$6)-LN(H382))-0.5*$C$5^2)*$C$6+($C$5*C383*$C$6^0.5)+($F$4+$F$5*D383)*F383)</f>
        <v>1.00596524751358</v>
      </c>
      <c r="H383" s="68" t="n">
        <f aca="false">G383*H382</f>
        <v>20.1085952749448</v>
      </c>
      <c r="I383" s="0"/>
    </row>
    <row r="384" customFormat="false" ht="12.75" hidden="false" customHeight="false" outlineLevel="0" collapsed="false">
      <c r="B384" s="79" t="n">
        <f aca="false">B383+$C$6</f>
        <v>0.0425799086757989</v>
      </c>
      <c r="C384" s="78" t="n">
        <f aca="true">NORMINV(RAND(),0,1)</f>
        <v>-1.31730735635001</v>
      </c>
      <c r="D384" s="78" t="n">
        <f aca="true">NORMINV(RAND(),0,1)</f>
        <v>-0.732100814765534</v>
      </c>
      <c r="E384" s="78" t="n">
        <f aca="true">RAND()</f>
        <v>0.240984391815451</v>
      </c>
      <c r="F384" s="78" t="n">
        <f aca="false">IF($F$3*$C$6&gt;E382,1,0)</f>
        <v>0</v>
      </c>
      <c r="G384" s="78" t="n">
        <f aca="false">EXP(($C$4*(LN($F$6)-LN(H383))-0.5*$C$5^2)*$C$6+($C$5*C384*$C$6^0.5)+($F$4+$F$5*D384)*F384)</f>
        <v>0.994551073597238</v>
      </c>
      <c r="H384" s="68" t="n">
        <f aca="false">G384*H383</f>
        <v>19.9990250192287</v>
      </c>
      <c r="I384" s="0"/>
    </row>
    <row r="385" customFormat="false" ht="12.75" hidden="false" customHeight="false" outlineLevel="0" collapsed="false">
      <c r="B385" s="79" t="n">
        <f aca="false">B384+$C$6</f>
        <v>0.0426940639269405</v>
      </c>
      <c r="C385" s="78" t="n">
        <f aca="true">NORMINV(RAND(),0,1)</f>
        <v>-0.00135244615176107</v>
      </c>
      <c r="D385" s="78" t="n">
        <f aca="true">NORMINV(RAND(),0,1)</f>
        <v>-0.703937978279706</v>
      </c>
      <c r="E385" s="78" t="n">
        <f aca="true">RAND()</f>
        <v>0.39036161201989</v>
      </c>
      <c r="F385" s="78" t="n">
        <f aca="false">IF($F$3*$C$6&gt;E383,1,0)</f>
        <v>0</v>
      </c>
      <c r="G385" s="78" t="n">
        <f aca="false">EXP(($C$4*(LN($F$6)-LN(H384))-0.5*$C$5^2)*$C$6+($C$5*C385*$C$6^0.5)+($F$4+$F$5*D385)*F385)</f>
        <v>1.00000165820303</v>
      </c>
      <c r="H385" s="68" t="n">
        <f aca="false">G385*H384</f>
        <v>19.9990581816725</v>
      </c>
      <c r="I385" s="0"/>
    </row>
    <row r="386" customFormat="false" ht="12.75" hidden="false" customHeight="false" outlineLevel="0" collapsed="false">
      <c r="B386" s="79" t="n">
        <f aca="false">B385+$C$6</f>
        <v>0.042808219178082</v>
      </c>
      <c r="C386" s="78" t="n">
        <f aca="true">NORMINV(RAND(),0,1)</f>
        <v>-0.476731961126871</v>
      </c>
      <c r="D386" s="78" t="n">
        <f aca="true">NORMINV(RAND(),0,1)</f>
        <v>0.392075982534992</v>
      </c>
      <c r="E386" s="78" t="n">
        <f aca="true">RAND()</f>
        <v>0.514558422590743</v>
      </c>
      <c r="F386" s="78" t="n">
        <f aca="false">IF($F$3*$C$6&gt;E384,1,0)</f>
        <v>0</v>
      </c>
      <c r="G386" s="78" t="n">
        <f aca="false">EXP(($C$4*(LN($F$6)-LN(H385))-0.5*$C$5^2)*$C$6+($C$5*C386*$C$6^0.5)+($F$4+$F$5*D386)*F386)</f>
        <v>0.998478702188165</v>
      </c>
      <c r="H386" s="68" t="n">
        <f aca="false">G386*H385</f>
        <v>19.968633658222</v>
      </c>
      <c r="I386" s="0"/>
    </row>
    <row r="387" customFormat="false" ht="12.75" hidden="false" customHeight="false" outlineLevel="0" collapsed="false">
      <c r="B387" s="79" t="n">
        <f aca="false">B386+$C$6</f>
        <v>0.0429223744292236</v>
      </c>
      <c r="C387" s="78" t="n">
        <f aca="true">NORMINV(RAND(),0,1)</f>
        <v>0.604957975741246</v>
      </c>
      <c r="D387" s="78" t="n">
        <f aca="true">NORMINV(RAND(),0,1)</f>
        <v>-0.580045485714324</v>
      </c>
      <c r="E387" s="78" t="n">
        <f aca="true">RAND()</f>
        <v>0.812778690075693</v>
      </c>
      <c r="F387" s="78" t="n">
        <f aca="false">IF($F$3*$C$6&gt;E385,1,0)</f>
        <v>0</v>
      </c>
      <c r="G387" s="78" t="n">
        <f aca="false">EXP(($C$4*(LN($F$6)-LN(H386))-0.5*$C$5^2)*$C$6+($C$5*C387*$C$6^0.5)+($F$4+$F$5*D387)*F387)</f>
        <v>1.00229491074694</v>
      </c>
      <c r="H387" s="68" t="n">
        <f aca="false">G387*H386</f>
        <v>20.0144598902059</v>
      </c>
      <c r="I387" s="0"/>
    </row>
    <row r="388" customFormat="false" ht="12.75" hidden="false" customHeight="false" outlineLevel="0" collapsed="false">
      <c r="B388" s="79" t="n">
        <f aca="false">B387+$C$6</f>
        <v>0.0430365296803651</v>
      </c>
      <c r="C388" s="78" t="n">
        <f aca="true">NORMINV(RAND(),0,1)</f>
        <v>2.15006202398817</v>
      </c>
      <c r="D388" s="78" t="n">
        <f aca="true">NORMINV(RAND(),0,1)</f>
        <v>0.621550307937815</v>
      </c>
      <c r="E388" s="78" t="n">
        <f aca="true">RAND()</f>
        <v>0.775671571001198</v>
      </c>
      <c r="F388" s="78" t="n">
        <f aca="false">IF($F$3*$C$6&gt;E386,1,0)</f>
        <v>0</v>
      </c>
      <c r="G388" s="78" t="n">
        <f aca="false">EXP(($C$4*(LN($F$6)-LN(H387))-0.5*$C$5^2)*$C$6+($C$5*C388*$C$6^0.5)+($F$4+$F$5*D388)*F388)</f>
        <v>1.00674409713393</v>
      </c>
      <c r="H388" s="68" t="n">
        <f aca="false">G388*H387</f>
        <v>20.1494393517886</v>
      </c>
      <c r="I388" s="0"/>
    </row>
    <row r="389" customFormat="false" ht="12.75" hidden="false" customHeight="false" outlineLevel="0" collapsed="false">
      <c r="B389" s="79" t="n">
        <f aca="false">B388+$C$6</f>
        <v>0.0431506849315067</v>
      </c>
      <c r="C389" s="78" t="n">
        <f aca="true">NORMINV(RAND(),0,1)</f>
        <v>0.739424396101742</v>
      </c>
      <c r="D389" s="78" t="n">
        <f aca="true">NORMINV(RAND(),0,1)</f>
        <v>-0.687949533561827</v>
      </c>
      <c r="E389" s="78" t="n">
        <f aca="true">RAND()</f>
        <v>0.857457470626693</v>
      </c>
      <c r="F389" s="78" t="n">
        <f aca="false">IF($F$3*$C$6&gt;E387,1,0)</f>
        <v>0</v>
      </c>
      <c r="G389" s="78" t="n">
        <f aca="false">EXP(($C$4*(LN($F$6)-LN(H388))-0.5*$C$5^2)*$C$6+($C$5*C389*$C$6^0.5)+($F$4+$F$5*D389)*F389)</f>
        <v>1.00066557733413</v>
      </c>
      <c r="H389" s="68" t="n">
        <f aca="false">G389*H388</f>
        <v>20.1628503619165</v>
      </c>
      <c r="I389" s="0"/>
    </row>
    <row r="390" customFormat="false" ht="12.75" hidden="false" customHeight="false" outlineLevel="0" collapsed="false">
      <c r="B390" s="79" t="n">
        <f aca="false">B389+$C$6</f>
        <v>0.0432648401826482</v>
      </c>
      <c r="C390" s="78" t="n">
        <f aca="true">NORMINV(RAND(),0,1)</f>
        <v>0.147838324179746</v>
      </c>
      <c r="D390" s="78" t="n">
        <f aca="true">NORMINV(RAND(),0,1)</f>
        <v>-0.845501998455947</v>
      </c>
      <c r="E390" s="78" t="n">
        <f aca="true">RAND()</f>
        <v>0.894757316649131</v>
      </c>
      <c r="F390" s="78" t="n">
        <f aca="false">IF($F$3*$C$6&gt;E388,1,0)</f>
        <v>0</v>
      </c>
      <c r="G390" s="78" t="n">
        <f aca="false">EXP(($C$4*(LN($F$6)-LN(H389))-0.5*$C$5^2)*$C$6+($C$5*C390*$C$6^0.5)+($F$4+$F$5*D390)*F390)</f>
        <v>0.998618190668348</v>
      </c>
      <c r="H390" s="68" t="n">
        <f aca="false">G390*H389</f>
        <v>20.1349891471337</v>
      </c>
      <c r="I390" s="0"/>
    </row>
    <row r="391" customFormat="false" ht="12.75" hidden="false" customHeight="false" outlineLevel="0" collapsed="false">
      <c r="B391" s="79" t="n">
        <f aca="false">B390+$C$6</f>
        <v>0.0433789954337898</v>
      </c>
      <c r="C391" s="78" t="n">
        <f aca="true">NORMINV(RAND(),0,1)</f>
        <v>0.79229140216119</v>
      </c>
      <c r="D391" s="78" t="n">
        <f aca="true">NORMINV(RAND(),0,1)</f>
        <v>-0.505492139460179</v>
      </c>
      <c r="E391" s="78" t="n">
        <f aca="true">RAND()</f>
        <v>0.722236428770729</v>
      </c>
      <c r="F391" s="78" t="n">
        <f aca="false">IF($F$3*$C$6&gt;E389,1,0)</f>
        <v>0</v>
      </c>
      <c r="G391" s="78" t="n">
        <f aca="false">EXP(($C$4*(LN($F$6)-LN(H390))-0.5*$C$5^2)*$C$6+($C$5*C391*$C$6^0.5)+($F$4+$F$5*D391)*F391)</f>
        <v>1.00099910152556</v>
      </c>
      <c r="H391" s="68" t="n">
        <f aca="false">G391*H390</f>
        <v>20.1551060455077</v>
      </c>
      <c r="I391" s="0"/>
    </row>
    <row r="392" customFormat="false" ht="12.75" hidden="false" customHeight="false" outlineLevel="0" collapsed="false">
      <c r="B392" s="79" t="n">
        <f aca="false">B391+$C$6</f>
        <v>0.0434931506849313</v>
      </c>
      <c r="C392" s="78" t="n">
        <f aca="true">NORMINV(RAND(),0,1)</f>
        <v>0.729152012375085</v>
      </c>
      <c r="D392" s="78" t="n">
        <f aca="true">NORMINV(RAND(),0,1)</f>
        <v>1.10098947991225</v>
      </c>
      <c r="E392" s="78" t="n">
        <f aca="true">RAND()</f>
        <v>0.171691132301323</v>
      </c>
      <c r="F392" s="78" t="n">
        <f aca="false">IF($F$3*$C$6&gt;E390,1,0)</f>
        <v>0</v>
      </c>
      <c r="G392" s="78" t="n">
        <f aca="false">EXP(($C$4*(LN($F$6)-LN(H391))-0.5*$C$5^2)*$C$6+($C$5*C392*$C$6^0.5)+($F$4+$F$5*D392)*F392)</f>
        <v>1.00056839180498</v>
      </c>
      <c r="H392" s="68" t="n">
        <f aca="false">G392*H391</f>
        <v>20.1665620426124</v>
      </c>
      <c r="I392" s="0"/>
    </row>
    <row r="393" customFormat="false" ht="12.75" hidden="false" customHeight="false" outlineLevel="0" collapsed="false">
      <c r="B393" s="79" t="n">
        <f aca="false">B392+$C$6</f>
        <v>0.0436073059360729</v>
      </c>
      <c r="C393" s="78" t="n">
        <f aca="true">NORMINV(RAND(),0,1)</f>
        <v>0.732467685577364</v>
      </c>
      <c r="D393" s="78" t="n">
        <f aca="true">NORMINV(RAND(),0,1)</f>
        <v>1.48089408613808</v>
      </c>
      <c r="E393" s="78" t="n">
        <f aca="true">RAND()</f>
        <v>0.0375578917710979</v>
      </c>
      <c r="F393" s="78" t="n">
        <f aca="false">IF($F$3*$C$6&gt;E391,1,0)</f>
        <v>0</v>
      </c>
      <c r="G393" s="78" t="n">
        <f aca="false">EXP(($C$4*(LN($F$6)-LN(H392))-0.5*$C$5^2)*$C$6+($C$5*C393*$C$6^0.5)+($F$4+$F$5*D393)*F393)</f>
        <v>1.00044922599092</v>
      </c>
      <c r="H393" s="68" t="n">
        <f aca="false">G393*H392</f>
        <v>20.1756213864294</v>
      </c>
      <c r="I393" s="0"/>
    </row>
    <row r="394" customFormat="false" ht="12.75" hidden="false" customHeight="false" outlineLevel="0" collapsed="false">
      <c r="B394" s="79" t="n">
        <f aca="false">B393+$C$6</f>
        <v>0.0437214611872144</v>
      </c>
      <c r="C394" s="78" t="n">
        <f aca="true">NORMINV(RAND(),0,1)</f>
        <v>0.155611922534827</v>
      </c>
      <c r="D394" s="78" t="n">
        <f aca="true">NORMINV(RAND(),0,1)</f>
        <v>0.44297504432988</v>
      </c>
      <c r="E394" s="78" t="n">
        <f aca="true">RAND()</f>
        <v>0.599603048981742</v>
      </c>
      <c r="F394" s="78" t="n">
        <f aca="false">IF($F$3*$C$6&gt;E392,1,0)</f>
        <v>0</v>
      </c>
      <c r="G394" s="78" t="n">
        <f aca="false">EXP(($C$4*(LN($F$6)-LN(H393))-0.5*$C$5^2)*$C$6+($C$5*C394*$C$6^0.5)+($F$4+$F$5*D394)*F394)</f>
        <v>0.998498715211715</v>
      </c>
      <c r="H394" s="68" t="n">
        <f aca="false">G394*H393</f>
        <v>20.1453320329478</v>
      </c>
      <c r="I394" s="0"/>
    </row>
    <row r="395" customFormat="false" ht="12.75" hidden="false" customHeight="false" outlineLevel="0" collapsed="false">
      <c r="B395" s="79" t="n">
        <f aca="false">B394+$C$6</f>
        <v>0.043835616438356</v>
      </c>
      <c r="C395" s="78" t="n">
        <f aca="true">NORMINV(RAND(),0,1)</f>
        <v>-0.412580709701316</v>
      </c>
      <c r="D395" s="78" t="n">
        <f aca="true">NORMINV(RAND(),0,1)</f>
        <v>2.00197401004358</v>
      </c>
      <c r="E395" s="78" t="n">
        <f aca="true">RAND()</f>
        <v>0.200053708630666</v>
      </c>
      <c r="F395" s="78" t="n">
        <f aca="false">IF($F$3*$C$6&gt;E393,1,0)</f>
        <v>0</v>
      </c>
      <c r="G395" s="78" t="n">
        <f aca="false">EXP(($C$4*(LN($F$6)-LN(H394))-0.5*$C$5^2)*$C$6+($C$5*C395*$C$6^0.5)+($F$4+$F$5*D395)*F395)</f>
        <v>0.997023811425446</v>
      </c>
      <c r="H395" s="68" t="n">
        <f aca="false">G395*H394</f>
        <v>20.0853757259207</v>
      </c>
      <c r="I395" s="0"/>
    </row>
    <row r="396" customFormat="false" ht="12.75" hidden="false" customHeight="false" outlineLevel="0" collapsed="false">
      <c r="B396" s="79" t="n">
        <f aca="false">B395+$C$6</f>
        <v>0.0439497716894975</v>
      </c>
      <c r="C396" s="78" t="n">
        <f aca="true">NORMINV(RAND(),0,1)</f>
        <v>0.865326794354055</v>
      </c>
      <c r="D396" s="78" t="n">
        <f aca="true">NORMINV(RAND(),0,1)</f>
        <v>1.57324637842357</v>
      </c>
      <c r="E396" s="78" t="n">
        <f aca="true">RAND()</f>
        <v>0.404788570440024</v>
      </c>
      <c r="F396" s="78" t="n">
        <f aca="false">IF($F$3*$C$6&gt;E394,1,0)</f>
        <v>0</v>
      </c>
      <c r="G396" s="78" t="n">
        <f aca="false">EXP(($C$4*(LN($F$6)-LN(H395))-0.5*$C$5^2)*$C$6+($C$5*C396*$C$6^0.5)+($F$4+$F$5*D396)*F396)</f>
        <v>1.00179757755922</v>
      </c>
      <c r="H396" s="68" t="n">
        <f aca="false">G396*H395</f>
        <v>20.1214807465942</v>
      </c>
      <c r="I396" s="0"/>
    </row>
    <row r="397" customFormat="false" ht="12.75" hidden="false" customHeight="false" outlineLevel="0" collapsed="false">
      <c r="B397" s="79" t="n">
        <f aca="false">B396+$C$6</f>
        <v>0.0440639269406391</v>
      </c>
      <c r="C397" s="78" t="n">
        <f aca="true">NORMINV(RAND(),0,1)</f>
        <v>0.0759097875863361</v>
      </c>
      <c r="D397" s="78" t="n">
        <f aca="true">NORMINV(RAND(),0,1)</f>
        <v>-0.383069993218393</v>
      </c>
      <c r="E397" s="78" t="n">
        <f aca="true">RAND()</f>
        <v>0.430042964810282</v>
      </c>
      <c r="F397" s="78" t="n">
        <f aca="false">IF($F$3*$C$6&gt;E395,1,0)</f>
        <v>0</v>
      </c>
      <c r="G397" s="78" t="n">
        <f aca="false">EXP(($C$4*(LN($F$6)-LN(H396))-0.5*$C$5^2)*$C$6+($C$5*C397*$C$6^0.5)+($F$4+$F$5*D397)*F397)</f>
        <v>0.998856259661293</v>
      </c>
      <c r="H397" s="68" t="n">
        <f aca="false">G397*H396</f>
        <v>20.0984669973898</v>
      </c>
      <c r="I397" s="0"/>
    </row>
    <row r="398" customFormat="false" ht="12.75" hidden="false" customHeight="false" outlineLevel="0" collapsed="false">
      <c r="B398" s="79" t="n">
        <f aca="false">B397+$C$6</f>
        <v>0.0441780821917806</v>
      </c>
      <c r="C398" s="78" t="n">
        <f aca="true">NORMINV(RAND(),0,1)</f>
        <v>-0.738029184586083</v>
      </c>
      <c r="D398" s="78" t="n">
        <f aca="true">NORMINV(RAND(),0,1)</f>
        <v>1.23684444108379</v>
      </c>
      <c r="E398" s="78" t="n">
        <f aca="true">RAND()</f>
        <v>0.986163211998731</v>
      </c>
      <c r="F398" s="78" t="n">
        <f aca="false">IF($F$3*$C$6&gt;E396,1,0)</f>
        <v>0</v>
      </c>
      <c r="G398" s="78" t="n">
        <f aca="false">EXP(($C$4*(LN($F$6)-LN(H397))-0.5*$C$5^2)*$C$6+($C$5*C398*$C$6^0.5)+($F$4+$F$5*D398)*F398)</f>
        <v>0.996514050845786</v>
      </c>
      <c r="H398" s="68" t="n">
        <f aca="false">G398*H397</f>
        <v>20.0284047633593</v>
      </c>
      <c r="I398" s="0"/>
    </row>
    <row r="399" customFormat="false" ht="12.75" hidden="false" customHeight="false" outlineLevel="0" collapsed="false">
      <c r="B399" s="79" t="n">
        <f aca="false">B398+$C$6</f>
        <v>0.0442922374429222</v>
      </c>
      <c r="C399" s="78" t="n">
        <f aca="true">NORMINV(RAND(),0,1)</f>
        <v>-0.075664515049692</v>
      </c>
      <c r="D399" s="78" t="n">
        <f aca="true">NORMINV(RAND(),0,1)</f>
        <v>0.0596587524898755</v>
      </c>
      <c r="E399" s="78" t="n">
        <f aca="true">RAND()</f>
        <v>0.173010980745842</v>
      </c>
      <c r="F399" s="78" t="n">
        <f aca="false">IF($F$3*$C$6&gt;E397,1,0)</f>
        <v>0</v>
      </c>
      <c r="G399" s="78" t="n">
        <f aca="false">EXP(($C$4*(LN($F$6)-LN(H398))-0.5*$C$5^2)*$C$6+($C$5*C399*$C$6^0.5)+($F$4+$F$5*D399)*F399)</f>
        <v>0.999428473390469</v>
      </c>
      <c r="H399" s="68" t="n">
        <f aca="false">G399*H398</f>
        <v>20.0169579970905</v>
      </c>
      <c r="I399" s="0"/>
    </row>
    <row r="400" customFormat="false" ht="12.75" hidden="false" customHeight="false" outlineLevel="0" collapsed="false">
      <c r="B400" s="79" t="n">
        <f aca="false">B399+$C$6</f>
        <v>0.0444063926940637</v>
      </c>
      <c r="C400" s="78" t="n">
        <f aca="true">NORMINV(RAND(),0,1)</f>
        <v>0.668452373562694</v>
      </c>
      <c r="D400" s="78" t="n">
        <f aca="true">NORMINV(RAND(),0,1)</f>
        <v>-1.48570852664285</v>
      </c>
      <c r="E400" s="78" t="n">
        <f aca="true">RAND()</f>
        <v>0.567516340196211</v>
      </c>
      <c r="F400" s="78" t="n">
        <f aca="false">IF($F$3*$C$6&gt;E398,1,0)</f>
        <v>0</v>
      </c>
      <c r="G400" s="78" t="n">
        <f aca="false">EXP(($C$4*(LN($F$6)-LN(H399))-0.5*$C$5^2)*$C$6+($C$5*C400*$C$6^0.5)+($F$4+$F$5*D400)*F400)</f>
        <v>1.00194584424741</v>
      </c>
      <c r="H400" s="68" t="n">
        <f aca="false">G400*H399</f>
        <v>20.0559078796598</v>
      </c>
      <c r="I400" s="0"/>
    </row>
    <row r="401" customFormat="false" ht="12.75" hidden="false" customHeight="false" outlineLevel="0" collapsed="false">
      <c r="B401" s="79" t="n">
        <f aca="false">B400+$C$6</f>
        <v>0.0445205479452053</v>
      </c>
      <c r="C401" s="78" t="n">
        <f aca="true">NORMINV(RAND(),0,1)</f>
        <v>-0.0156236696964895</v>
      </c>
      <c r="D401" s="78" t="n">
        <f aca="true">NORMINV(RAND(),0,1)</f>
        <v>-0.0367778832851994</v>
      </c>
      <c r="E401" s="78" t="n">
        <f aca="true">RAND()</f>
        <v>0.8091906998613</v>
      </c>
      <c r="F401" s="78" t="n">
        <f aca="false">IF($F$3*$C$6&gt;E399,1,0)</f>
        <v>0</v>
      </c>
      <c r="G401" s="78" t="n">
        <f aca="false">EXP(($C$4*(LN($F$6)-LN(H400))-0.5*$C$5^2)*$C$6+($C$5*C401*$C$6^0.5)+($F$4+$F$5*D401)*F401)</f>
        <v>0.999307696729903</v>
      </c>
      <c r="H401" s="68" t="n">
        <f aca="false">G401*H400</f>
        <v>20.0420231090499</v>
      </c>
      <c r="I401" s="0"/>
    </row>
    <row r="402" customFormat="false" ht="12.75" hidden="false" customHeight="false" outlineLevel="0" collapsed="false">
      <c r="B402" s="79" t="n">
        <f aca="false">B401+$C$6</f>
        <v>0.0446347031963468</v>
      </c>
      <c r="C402" s="78" t="n">
        <f aca="true">NORMINV(RAND(),0,1)</f>
        <v>0.547587309611857</v>
      </c>
      <c r="D402" s="78" t="n">
        <f aca="true">NORMINV(RAND(),0,1)</f>
        <v>0.242646911809105</v>
      </c>
      <c r="E402" s="78" t="n">
        <f aca="true">RAND()</f>
        <v>0.971566852635996</v>
      </c>
      <c r="F402" s="78" t="n">
        <f aca="false">IF($F$3*$C$6&gt;E400,1,0)</f>
        <v>0</v>
      </c>
      <c r="G402" s="78" t="n">
        <f aca="false">EXP(($C$4*(LN($F$6)-LN(H401))-0.5*$C$5^2)*$C$6+($C$5*C402*$C$6^0.5)+($F$4+$F$5*D402)*F402)</f>
        <v>1.00127164198013</v>
      </c>
      <c r="H402" s="68" t="n">
        <f aca="false">G402*H401</f>
        <v>20.0675093870022</v>
      </c>
      <c r="I402" s="0"/>
    </row>
    <row r="403" customFormat="false" ht="12.75" hidden="false" customHeight="false" outlineLevel="0" collapsed="false">
      <c r="B403" s="79" t="n">
        <f aca="false">B402+$C$6</f>
        <v>0.0447488584474884</v>
      </c>
      <c r="C403" s="78" t="n">
        <f aca="true">NORMINV(RAND(),0,1)</f>
        <v>-0.068826630794411</v>
      </c>
      <c r="D403" s="78" t="n">
        <f aca="true">NORMINV(RAND(),0,1)</f>
        <v>0.755218946957649</v>
      </c>
      <c r="E403" s="78" t="n">
        <f aca="true">RAND()</f>
        <v>0.690427071261708</v>
      </c>
      <c r="F403" s="78" t="n">
        <f aca="false">IF($F$3*$C$6&gt;E401,1,0)</f>
        <v>0</v>
      </c>
      <c r="G403" s="78" t="n">
        <f aca="false">EXP(($C$4*(LN($F$6)-LN(H402))-0.5*$C$5^2)*$C$6+($C$5*C403*$C$6^0.5)+($F$4+$F$5*D403)*F403)</f>
        <v>0.999005390342307</v>
      </c>
      <c r="H403" s="68" t="n">
        <f aca="false">G403*H402</f>
        <v>20.04755004836</v>
      </c>
      <c r="I403" s="0"/>
    </row>
    <row r="404" customFormat="false" ht="12.75" hidden="false" customHeight="false" outlineLevel="0" collapsed="false">
      <c r="B404" s="79" t="n">
        <f aca="false">B403+$C$6</f>
        <v>0.0448630136986299</v>
      </c>
      <c r="C404" s="78" t="n">
        <f aca="true">NORMINV(RAND(),0,1)</f>
        <v>0.34652164442667</v>
      </c>
      <c r="D404" s="78" t="n">
        <f aca="true">NORMINV(RAND(),0,1)</f>
        <v>1.38318879557981</v>
      </c>
      <c r="E404" s="78" t="n">
        <f aca="true">RAND()</f>
        <v>0.423195228250901</v>
      </c>
      <c r="F404" s="78" t="n">
        <f aca="false">IF($F$3*$C$6&gt;E402,1,0)</f>
        <v>0</v>
      </c>
      <c r="G404" s="78" t="n">
        <f aca="false">EXP(($C$4*(LN($F$6)-LN(H403))-0.5*$C$5^2)*$C$6+($C$5*C404*$C$6^0.5)+($F$4+$F$5*D404)*F404)</f>
        <v>1.00056356438079</v>
      </c>
      <c r="H404" s="68" t="n">
        <f aca="false">G404*H403</f>
        <v>20.0588481334895</v>
      </c>
      <c r="I404" s="0"/>
    </row>
    <row r="405" customFormat="false" ht="12.75" hidden="false" customHeight="false" outlineLevel="0" collapsed="false">
      <c r="B405" s="79" t="n">
        <f aca="false">B404+$C$6</f>
        <v>0.0449771689497715</v>
      </c>
      <c r="C405" s="78" t="n">
        <f aca="true">NORMINV(RAND(),0,1)</f>
        <v>0.441217689813072</v>
      </c>
      <c r="D405" s="78" t="n">
        <f aca="true">NORMINV(RAND(),0,1)</f>
        <v>1.33710247780495</v>
      </c>
      <c r="E405" s="78" t="n">
        <f aca="true">RAND()</f>
        <v>0.117463033171938</v>
      </c>
      <c r="F405" s="78" t="n">
        <f aca="false">IF($F$3*$C$6&gt;E403,1,0)</f>
        <v>0</v>
      </c>
      <c r="G405" s="78" t="n">
        <f aca="false">EXP(($C$4*(LN($F$6)-LN(H404))-0.5*$C$5^2)*$C$6+($C$5*C405*$C$6^0.5)+($F$4+$F$5*D405)*F405)</f>
        <v>1.00073857642354</v>
      </c>
      <c r="H405" s="68" t="n">
        <f aca="false">G405*H404</f>
        <v>20.0736631258042</v>
      </c>
      <c r="I405" s="0"/>
    </row>
    <row r="406" customFormat="false" ht="12.75" hidden="false" customHeight="false" outlineLevel="0" collapsed="false">
      <c r="B406" s="79" t="n">
        <f aca="false">B405+$C$6</f>
        <v>0.045091324200913</v>
      </c>
      <c r="C406" s="78" t="n">
        <f aca="true">NORMINV(RAND(),0,1)</f>
        <v>-2.46951371272454</v>
      </c>
      <c r="D406" s="78" t="n">
        <f aca="true">NORMINV(RAND(),0,1)</f>
        <v>0.838479655968131</v>
      </c>
      <c r="E406" s="78" t="n">
        <f aca="true">RAND()</f>
        <v>0.36042555879461</v>
      </c>
      <c r="F406" s="78" t="n">
        <f aca="false">IF($F$3*$C$6&gt;E404,1,0)</f>
        <v>0</v>
      </c>
      <c r="G406" s="78" t="n">
        <f aca="false">EXP(($C$4*(LN($F$6)-LN(H405))-0.5*$C$5^2)*$C$6+($C$5*C406*$C$6^0.5)+($F$4+$F$5*D406)*F406)</f>
        <v>0.991278220134368</v>
      </c>
      <c r="H406" s="68" t="n">
        <f aca="false">G406*H405</f>
        <v>19.8985850549241</v>
      </c>
      <c r="I406" s="0"/>
    </row>
    <row r="407" customFormat="false" ht="12.75" hidden="false" customHeight="false" outlineLevel="0" collapsed="false">
      <c r="B407" s="79" t="n">
        <f aca="false">B406+$C$6</f>
        <v>0.0452054794520546</v>
      </c>
      <c r="C407" s="78" t="n">
        <f aca="true">NORMINV(RAND(),0,1)</f>
        <v>0.411237005522201</v>
      </c>
      <c r="D407" s="78" t="n">
        <f aca="true">NORMINV(RAND(),0,1)</f>
        <v>0.604606789660039</v>
      </c>
      <c r="E407" s="78" t="n">
        <f aca="true">RAND()</f>
        <v>0.624772811921658</v>
      </c>
      <c r="F407" s="78" t="n">
        <f aca="false">IF($F$3*$C$6&gt;E405,1,0)</f>
        <v>0</v>
      </c>
      <c r="G407" s="78" t="n">
        <f aca="false">EXP(($C$4*(LN($F$6)-LN(H406))-0.5*$C$5^2)*$C$6+($C$5*C407*$C$6^0.5)+($F$4+$F$5*D407)*F407)</f>
        <v>1.00247671458999</v>
      </c>
      <c r="H407" s="68" t="n">
        <f aca="false">G407*H406</f>
        <v>19.9478681708497</v>
      </c>
      <c r="I407" s="0"/>
    </row>
    <row r="408" customFormat="false" ht="12.75" hidden="false" customHeight="false" outlineLevel="0" collapsed="false">
      <c r="B408" s="79" t="n">
        <f aca="false">B407+$C$6</f>
        <v>0.0453196347031961</v>
      </c>
      <c r="C408" s="78" t="n">
        <f aca="true">NORMINV(RAND(),0,1)</f>
        <v>-2.01156798075655</v>
      </c>
      <c r="D408" s="78" t="n">
        <f aca="true">NORMINV(RAND(),0,1)</f>
        <v>-0.506909148840961</v>
      </c>
      <c r="E408" s="78" t="n">
        <f aca="true">RAND()</f>
        <v>0.662581376484603</v>
      </c>
      <c r="F408" s="78" t="n">
        <f aca="false">IF($F$3*$C$6&gt;E406,1,0)</f>
        <v>0</v>
      </c>
      <c r="G408" s="78" t="n">
        <f aca="false">EXP(($C$4*(LN($F$6)-LN(H407))-0.5*$C$5^2)*$C$6+($C$5*C408*$C$6^0.5)+($F$4+$F$5*D408)*F408)</f>
        <v>0.99416018403904</v>
      </c>
      <c r="H408" s="68" t="n">
        <f aca="false">G408*H407</f>
        <v>19.8313762919185</v>
      </c>
      <c r="I408" s="0"/>
    </row>
    <row r="409" customFormat="false" ht="12.75" hidden="false" customHeight="false" outlineLevel="0" collapsed="false">
      <c r="B409" s="79" t="n">
        <f aca="false">B408+$C$6</f>
        <v>0.0454337899543377</v>
      </c>
      <c r="C409" s="78" t="n">
        <f aca="true">NORMINV(RAND(),0,1)</f>
        <v>-0.790002378843022</v>
      </c>
      <c r="D409" s="78" t="n">
        <f aca="true">NORMINV(RAND(),0,1)</f>
        <v>-0.485387198610304</v>
      </c>
      <c r="E409" s="78" t="n">
        <f aca="true">RAND()</f>
        <v>0.231010618525218</v>
      </c>
      <c r="F409" s="78" t="n">
        <f aca="false">IF($F$3*$C$6&gt;E407,1,0)</f>
        <v>0</v>
      </c>
      <c r="G409" s="78" t="n">
        <f aca="false">EXP(($C$4*(LN($F$6)-LN(H408))-0.5*$C$5^2)*$C$6+($C$5*C409*$C$6^0.5)+($F$4+$F$5*D409)*F409)</f>
        <v>0.99939593667684</v>
      </c>
      <c r="H409" s="68" t="n">
        <f aca="false">G409*H408</f>
        <v>19.8193968848528</v>
      </c>
      <c r="I409" s="0"/>
    </row>
    <row r="410" customFormat="false" ht="12.75" hidden="false" customHeight="false" outlineLevel="0" collapsed="false">
      <c r="B410" s="79" t="n">
        <f aca="false">B409+$C$6</f>
        <v>0.0455479452054792</v>
      </c>
      <c r="C410" s="78" t="n">
        <f aca="true">NORMINV(RAND(),0,1)</f>
        <v>0.103850071905788</v>
      </c>
      <c r="D410" s="78" t="n">
        <f aca="true">NORMINV(RAND(),0,1)</f>
        <v>-0.930769063698218</v>
      </c>
      <c r="E410" s="78" t="n">
        <f aca="true">RAND()</f>
        <v>0.10247158303449</v>
      </c>
      <c r="F410" s="78" t="n">
        <f aca="false">IF($F$3*$C$6&gt;E408,1,0)</f>
        <v>0</v>
      </c>
      <c r="G410" s="78" t="n">
        <f aca="false">EXP(($C$4*(LN($F$6)-LN(H409))-0.5*$C$5^2)*$C$6+($C$5*C410*$C$6^0.5)+($F$4+$F$5*D410)*F410)</f>
        <v>1.00240165787829</v>
      </c>
      <c r="H410" s="68" t="n">
        <f aca="false">G410*H409</f>
        <v>19.8669962955243</v>
      </c>
      <c r="I410" s="0"/>
    </row>
    <row r="411" customFormat="false" ht="12.75" hidden="false" customHeight="false" outlineLevel="0" collapsed="false">
      <c r="B411" s="79" t="n">
        <f aca="false">B410+$C$6</f>
        <v>0.0456621004566208</v>
      </c>
      <c r="C411" s="78" t="n">
        <f aca="true">NORMINV(RAND(),0,1)</f>
        <v>0.930367867175826</v>
      </c>
      <c r="D411" s="78" t="n">
        <f aca="true">NORMINV(RAND(),0,1)</f>
        <v>0.281847296478321</v>
      </c>
      <c r="E411" s="78" t="n">
        <f aca="true">RAND()</f>
        <v>0.78198351871097</v>
      </c>
      <c r="F411" s="78" t="n">
        <f aca="false">IF($F$3*$C$6&gt;E409,1,0)</f>
        <v>0</v>
      </c>
      <c r="G411" s="78" t="n">
        <f aca="false">EXP(($C$4*(LN($F$6)-LN(H410))-0.5*$C$5^2)*$C$6+($C$5*C411*$C$6^0.5)+($F$4+$F$5*D411)*F411)</f>
        <v>1.00451049462699</v>
      </c>
      <c r="H411" s="68" t="n">
        <f aca="false">G411*H410</f>
        <v>19.9566062755696</v>
      </c>
      <c r="I411" s="0"/>
    </row>
    <row r="412" customFormat="false" ht="12.75" hidden="false" customHeight="false" outlineLevel="0" collapsed="false">
      <c r="B412" s="79" t="n">
        <f aca="false">B411+$C$6</f>
        <v>0.0457762557077623</v>
      </c>
      <c r="C412" s="78" t="n">
        <f aca="true">NORMINV(RAND(),0,1)</f>
        <v>-1.91990708050873</v>
      </c>
      <c r="D412" s="78" t="n">
        <f aca="true">NORMINV(RAND(),0,1)</f>
        <v>1.22173493334552</v>
      </c>
      <c r="E412" s="78" t="n">
        <f aca="true">RAND()</f>
        <v>0.480948459817366</v>
      </c>
      <c r="F412" s="78" t="n">
        <f aca="false">IF($F$3*$C$6&gt;E410,1,0)</f>
        <v>0</v>
      </c>
      <c r="G412" s="78" t="n">
        <f aca="false">EXP(($C$4*(LN($F$6)-LN(H411))-0.5*$C$5^2)*$C$6+($C$5*C412*$C$6^0.5)+($F$4+$F$5*D412)*F412)</f>
        <v>0.994352883075963</v>
      </c>
      <c r="H412" s="68" t="n">
        <f aca="false">G412*H411</f>
        <v>19.8439089865245</v>
      </c>
      <c r="I412" s="0"/>
    </row>
    <row r="413" customFormat="false" ht="12.75" hidden="false" customHeight="false" outlineLevel="0" collapsed="false">
      <c r="B413" s="79" t="n">
        <f aca="false">B412+$C$6</f>
        <v>0.0458904109589039</v>
      </c>
      <c r="C413" s="78" t="n">
        <f aca="true">NORMINV(RAND(),0,1)</f>
        <v>-0.480404209324056</v>
      </c>
      <c r="D413" s="78" t="n">
        <f aca="true">NORMINV(RAND(),0,1)</f>
        <v>-2.31746478215779</v>
      </c>
      <c r="E413" s="78" t="n">
        <f aca="true">RAND()</f>
        <v>0.210600341752405</v>
      </c>
      <c r="F413" s="78" t="n">
        <f aca="false">IF($F$3*$C$6&gt;E411,1,0)</f>
        <v>0</v>
      </c>
      <c r="G413" s="78" t="n">
        <f aca="false">EXP(($C$4*(LN($F$6)-LN(H412))-0.5*$C$5^2)*$C$6+($C$5*C413*$C$6^0.5)+($F$4+$F$5*D413)*F413)</f>
        <v>1.00024390189144</v>
      </c>
      <c r="H413" s="68" t="n">
        <f aca="false">G413*H412</f>
        <v>19.8487489534599</v>
      </c>
      <c r="I413" s="0"/>
    </row>
    <row r="414" customFormat="false" ht="12.75" hidden="false" customHeight="false" outlineLevel="0" collapsed="false">
      <c r="B414" s="79" t="n">
        <f aca="false">B413+$C$6</f>
        <v>0.0460045662100454</v>
      </c>
      <c r="C414" s="78" t="n">
        <f aca="true">NORMINV(RAND(),0,1)</f>
        <v>-0.105036217517506</v>
      </c>
      <c r="D414" s="78" t="n">
        <f aca="true">NORMINV(RAND(),0,1)</f>
        <v>-0.0644747226877025</v>
      </c>
      <c r="E414" s="78" t="n">
        <f aca="true">RAND()</f>
        <v>0.508221572348136</v>
      </c>
      <c r="F414" s="78" t="n">
        <f aca="false">IF($F$3*$C$6&gt;E412,1,0)</f>
        <v>0</v>
      </c>
      <c r="G414" s="78" t="n">
        <f aca="false">EXP(($C$4*(LN($F$6)-LN(H413))-0.5*$C$5^2)*$C$6+($C$5*C414*$C$6^0.5)+($F$4+$F$5*D414)*F414)</f>
        <v>1.00139233043135</v>
      </c>
      <c r="H414" s="68" t="n">
        <f aca="false">G414*H413</f>
        <v>19.876384970652</v>
      </c>
      <c r="I414" s="0"/>
    </row>
    <row r="415" customFormat="false" ht="12.75" hidden="false" customHeight="false" outlineLevel="0" collapsed="false">
      <c r="B415" s="79" t="n">
        <f aca="false">B414+$C$6</f>
        <v>0.046118721461187</v>
      </c>
      <c r="C415" s="78" t="n">
        <f aca="true">NORMINV(RAND(),0,1)</f>
        <v>-0.729070505591399</v>
      </c>
      <c r="D415" s="78" t="n">
        <f aca="true">NORMINV(RAND(),0,1)</f>
        <v>1.11949627584966</v>
      </c>
      <c r="E415" s="78" t="n">
        <f aca="true">RAND()</f>
        <v>0.901703232599604</v>
      </c>
      <c r="F415" s="78" t="n">
        <f aca="false">IF($F$3*$C$6&gt;E413,1,0)</f>
        <v>0</v>
      </c>
      <c r="G415" s="78" t="n">
        <f aca="false">EXP(($C$4*(LN($F$6)-LN(H414))-0.5*$C$5^2)*$C$6+($C$5*C415*$C$6^0.5)+($F$4+$F$5*D415)*F415)</f>
        <v>0.99907390906974</v>
      </c>
      <c r="H415" s="68" t="n">
        <f aca="false">G415*H414</f>
        <v>19.8579776308043</v>
      </c>
      <c r="I415" s="0"/>
    </row>
    <row r="416" customFormat="false" ht="12.75" hidden="false" customHeight="false" outlineLevel="0" collapsed="false">
      <c r="B416" s="79" t="n">
        <f aca="false">B415+$C$6</f>
        <v>0.0462328767123285</v>
      </c>
      <c r="C416" s="78" t="n">
        <f aca="true">NORMINV(RAND(),0,1)</f>
        <v>1.68190168108381</v>
      </c>
      <c r="D416" s="78" t="n">
        <f aca="true">NORMINV(RAND(),0,1)</f>
        <v>-0.879776218604481</v>
      </c>
      <c r="E416" s="78" t="n">
        <f aca="true">RAND()</f>
        <v>0.116363636648411</v>
      </c>
      <c r="F416" s="78" t="n">
        <f aca="false">IF($F$3*$C$6&gt;E414,1,0)</f>
        <v>0</v>
      </c>
      <c r="G416" s="78" t="n">
        <f aca="false">EXP(($C$4*(LN($F$6)-LN(H415))-0.5*$C$5^2)*$C$6+($C$5*C416*$C$6^0.5)+($F$4+$F$5*D416)*F416)</f>
        <v>1.00703756065824</v>
      </c>
      <c r="H416" s="68" t="n">
        <f aca="false">G416*H415</f>
        <v>19.9977293529311</v>
      </c>
      <c r="I416" s="0"/>
    </row>
    <row r="417" customFormat="false" ht="12.75" hidden="false" customHeight="false" outlineLevel="0" collapsed="false">
      <c r="B417" s="79" t="n">
        <f aca="false">B416+$C$6</f>
        <v>0.0463470319634701</v>
      </c>
      <c r="C417" s="78" t="n">
        <f aca="true">NORMINV(RAND(),0,1)</f>
        <v>-0.0281665331506696</v>
      </c>
      <c r="D417" s="78" t="n">
        <f aca="true">NORMINV(RAND(),0,1)</f>
        <v>-0.637208556101747</v>
      </c>
      <c r="E417" s="78" t="n">
        <f aca="true">RAND()</f>
        <v>0.0160528405062308</v>
      </c>
      <c r="F417" s="78" t="n">
        <f aca="false">IF($F$3*$C$6&gt;E415,1,0)</f>
        <v>0</v>
      </c>
      <c r="G417" s="78" t="n">
        <f aca="false">EXP(($C$4*(LN($F$6)-LN(H416))-0.5*$C$5^2)*$C$6+($C$5*C417*$C$6^0.5)+($F$4+$F$5*D417)*F417)</f>
        <v>0.999930505232329</v>
      </c>
      <c r="H417" s="68" t="n">
        <f aca="false">G417*H416</f>
        <v>19.9963396153757</v>
      </c>
      <c r="I417" s="0"/>
    </row>
    <row r="418" customFormat="false" ht="12.75" hidden="false" customHeight="false" outlineLevel="0" collapsed="false">
      <c r="B418" s="79" t="n">
        <f aca="false">B417+$C$6</f>
        <v>0.0464611872146116</v>
      </c>
      <c r="C418" s="78" t="n">
        <f aca="true">NORMINV(RAND(),0,1)</f>
        <v>0.0310937908697141</v>
      </c>
      <c r="D418" s="78" t="n">
        <f aca="true">NORMINV(RAND(),0,1)</f>
        <v>0.445510860003601</v>
      </c>
      <c r="E418" s="78" t="n">
        <f aca="true">RAND()</f>
        <v>0.230406291518005</v>
      </c>
      <c r="F418" s="78" t="n">
        <f aca="false">IF($F$3*$C$6&gt;E416,1,0)</f>
        <v>0</v>
      </c>
      <c r="G418" s="78" t="n">
        <f aca="false">EXP(($C$4*(LN($F$6)-LN(H417))-0.5*$C$5^2)*$C$6+($C$5*C418*$C$6^0.5)+($F$4+$F$5*D418)*F418)</f>
        <v>1.00013632638889</v>
      </c>
      <c r="H418" s="68" t="n">
        <f aca="false">G418*H417</f>
        <v>19.9990656441465</v>
      </c>
      <c r="I418" s="0"/>
    </row>
    <row r="419" customFormat="false" ht="12.75" hidden="false" customHeight="false" outlineLevel="0" collapsed="false">
      <c r="B419" s="79" t="n">
        <f aca="false">B418+$C$6</f>
        <v>0.0465753424657532</v>
      </c>
      <c r="C419" s="78" t="n">
        <f aca="true">NORMINV(RAND(),0,1)</f>
        <v>1.8489862216446</v>
      </c>
      <c r="D419" s="78" t="n">
        <f aca="true">NORMINV(RAND(),0,1)</f>
        <v>1.42871594717165</v>
      </c>
      <c r="E419" s="78" t="n">
        <f aca="true">RAND()</f>
        <v>0.445212143605528</v>
      </c>
      <c r="F419" s="78" t="n">
        <f aca="false">IF($F$3*$C$6&gt;E417,1,0)</f>
        <v>1</v>
      </c>
      <c r="G419" s="78" t="n">
        <f aca="false">EXP(($C$4*(LN($F$6)-LN(H418))-0.5*$C$5^2)*$C$6+($C$5*C419*$C$6^0.5)+($F$4+$F$5*D419)*F419)</f>
        <v>5.58671371917976</v>
      </c>
      <c r="H419" s="68" t="n">
        <f aca="false">G419*H418</f>
        <v>111.72905440493</v>
      </c>
      <c r="I419" s="0"/>
    </row>
    <row r="420" customFormat="false" ht="12.75" hidden="false" customHeight="false" outlineLevel="0" collapsed="false">
      <c r="B420" s="79" t="n">
        <f aca="false">B419+$C$6</f>
        <v>0.0466894977168947</v>
      </c>
      <c r="C420" s="78" t="n">
        <f aca="true">NORMINV(RAND(),0,1)</f>
        <v>-1.41872714596389</v>
      </c>
      <c r="D420" s="78" t="n">
        <f aca="true">NORMINV(RAND(),0,1)</f>
        <v>0.161213354410704</v>
      </c>
      <c r="E420" s="78" t="n">
        <f aca="true">RAND()</f>
        <v>0.628142890318508</v>
      </c>
      <c r="F420" s="78" t="n">
        <f aca="false">IF($F$3*$C$6&gt;E418,1,0)</f>
        <v>0</v>
      </c>
      <c r="G420" s="78" t="n">
        <f aca="false">EXP(($C$4*(LN($F$6)-LN(H419))-0.5*$C$5^2)*$C$6+($C$5*C420*$C$6^0.5)+($F$4+$F$5*D420)*F420)</f>
        <v>0.672115345799075</v>
      </c>
      <c r="H420" s="68" t="n">
        <f aca="false">G420*H419</f>
        <v>75.0948120371729</v>
      </c>
      <c r="I420" s="0"/>
    </row>
    <row r="421" customFormat="false" ht="12.75" hidden="false" customHeight="false" outlineLevel="0" collapsed="false">
      <c r="B421" s="79" t="n">
        <f aca="false">B420+$C$6</f>
        <v>0.0468036529680363</v>
      </c>
      <c r="C421" s="78" t="n">
        <f aca="true">NORMINV(RAND(),0,1)</f>
        <v>-0.0714225213311834</v>
      </c>
      <c r="D421" s="78" t="n">
        <f aca="true">NORMINV(RAND(),0,1)</f>
        <v>-0.165243050702244</v>
      </c>
      <c r="E421" s="78" t="n">
        <f aca="true">RAND()</f>
        <v>0.610660154883774</v>
      </c>
      <c r="F421" s="78" t="n">
        <f aca="false">IF($F$3*$C$6&gt;E419,1,0)</f>
        <v>0</v>
      </c>
      <c r="G421" s="78" t="n">
        <f aca="false">EXP(($C$4*(LN($F$6)-LN(H420))-0.5*$C$5^2)*$C$6+($C$5*C421*$C$6^0.5)+($F$4+$F$5*D421)*F421)</f>
        <v>0.73912128842846</v>
      </c>
      <c r="H421" s="68" t="n">
        <f aca="false">G421*H420</f>
        <v>55.5041742272083</v>
      </c>
      <c r="I421" s="0"/>
    </row>
    <row r="422" customFormat="false" ht="12.75" hidden="false" customHeight="false" outlineLevel="0" collapsed="false">
      <c r="B422" s="79" t="n">
        <f aca="false">B421+$C$6</f>
        <v>0.0469178082191778</v>
      </c>
      <c r="C422" s="78" t="n">
        <f aca="true">NORMINV(RAND(),0,1)</f>
        <v>0.0383954475492058</v>
      </c>
      <c r="D422" s="78" t="n">
        <f aca="true">NORMINV(RAND(),0,1)</f>
        <v>0.248806840320782</v>
      </c>
      <c r="E422" s="78" t="n">
        <f aca="true">RAND()</f>
        <v>0.891594515927453</v>
      </c>
      <c r="F422" s="78" t="n">
        <f aca="false">IF($F$3*$C$6&gt;E420,1,0)</f>
        <v>0</v>
      </c>
      <c r="G422" s="78" t="n">
        <f aca="false">EXP(($C$4*(LN($F$6)-LN(H421))-0.5*$C$5^2)*$C$6+($C$5*C422*$C$6^0.5)+($F$4+$F$5*D422)*F422)</f>
        <v>0.792213364724914</v>
      </c>
      <c r="H422" s="68" t="n">
        <f aca="false">G422*H421</f>
        <v>43.9711486208146</v>
      </c>
      <c r="I422" s="0"/>
    </row>
    <row r="423" customFormat="false" ht="12.75" hidden="false" customHeight="false" outlineLevel="0" collapsed="false">
      <c r="B423" s="79" t="n">
        <f aca="false">B422+$C$6</f>
        <v>0.0470319634703194</v>
      </c>
      <c r="C423" s="78" t="n">
        <f aca="true">NORMINV(RAND(),0,1)</f>
        <v>2.12385523584638</v>
      </c>
      <c r="D423" s="78" t="n">
        <f aca="true">NORMINV(RAND(),0,1)</f>
        <v>1.55255815807607</v>
      </c>
      <c r="E423" s="78" t="n">
        <f aca="true">RAND()</f>
        <v>0.663997154567089</v>
      </c>
      <c r="F423" s="78" t="n">
        <f aca="false">IF($F$3*$C$6&gt;E421,1,0)</f>
        <v>0</v>
      </c>
      <c r="G423" s="78" t="n">
        <f aca="false">EXP(($C$4*(LN($F$6)-LN(H422))-0.5*$C$5^2)*$C$6+($C$5*C423*$C$6^0.5)+($F$4+$F$5*D423)*F423)</f>
        <v>0.841086411018743</v>
      </c>
      <c r="H423" s="68" t="n">
        <f aca="false">G423*H422</f>
        <v>36.9835355818526</v>
      </c>
      <c r="I423" s="0"/>
    </row>
    <row r="424" customFormat="false" ht="12.75" hidden="false" customHeight="false" outlineLevel="0" collapsed="false">
      <c r="B424" s="79" t="n">
        <f aca="false">B423+$C$6</f>
        <v>0.0471461187214609</v>
      </c>
      <c r="C424" s="78" t="n">
        <f aca="true">NORMINV(RAND(),0,1)</f>
        <v>-0.696968164674838</v>
      </c>
      <c r="D424" s="78" t="n">
        <f aca="true">NORMINV(RAND(),0,1)</f>
        <v>-0.884229564181073</v>
      </c>
      <c r="E424" s="78" t="n">
        <f aca="true">RAND()</f>
        <v>0.396070096617257</v>
      </c>
      <c r="F424" s="78" t="n">
        <f aca="false">IF($F$3*$C$6&gt;E422,1,0)</f>
        <v>0</v>
      </c>
      <c r="G424" s="78" t="n">
        <f aca="false">EXP(($C$4*(LN($F$6)-LN(H423))-0.5*$C$5^2)*$C$6+($C$5*C424*$C$6^0.5)+($F$4+$F$5*D424)*F424)</f>
        <v>0.867108768008011</v>
      </c>
      <c r="H424" s="68" t="n">
        <f aca="false">G424*H423</f>
        <v>32.0687479749607</v>
      </c>
      <c r="I424" s="0"/>
    </row>
    <row r="425" customFormat="false" ht="12.75" hidden="false" customHeight="false" outlineLevel="0" collapsed="false">
      <c r="B425" s="79" t="n">
        <f aca="false">B424+$C$6</f>
        <v>0.0472602739726025</v>
      </c>
      <c r="C425" s="78" t="n">
        <f aca="true">NORMINV(RAND(),0,1)</f>
        <v>0.359035177680694</v>
      </c>
      <c r="D425" s="78" t="n">
        <f aca="true">NORMINV(RAND(),0,1)</f>
        <v>1.6996095098873</v>
      </c>
      <c r="E425" s="78" t="n">
        <f aca="true">RAND()</f>
        <v>0.661713922776869</v>
      </c>
      <c r="F425" s="78" t="n">
        <f aca="false">IF($F$3*$C$6&gt;E423,1,0)</f>
        <v>0</v>
      </c>
      <c r="G425" s="78" t="n">
        <f aca="false">EXP(($C$4*(LN($F$6)-LN(H424))-0.5*$C$5^2)*$C$6+($C$5*C425*$C$6^0.5)+($F$4+$F$5*D425)*F425)</f>
        <v>0.898839263658722</v>
      </c>
      <c r="H425" s="68" t="n">
        <f aca="false">G425*H424</f>
        <v>28.8246498162708</v>
      </c>
      <c r="I425" s="0"/>
    </row>
    <row r="426" customFormat="false" ht="12.75" hidden="false" customHeight="false" outlineLevel="0" collapsed="false">
      <c r="B426" s="79" t="n">
        <f aca="false">B425+$C$6</f>
        <v>0.047374429223744</v>
      </c>
      <c r="C426" s="78" t="n">
        <f aca="true">NORMINV(RAND(),0,1)</f>
        <v>0.493179658381951</v>
      </c>
      <c r="D426" s="78" t="n">
        <f aca="true">NORMINV(RAND(),0,1)</f>
        <v>0.686843707804895</v>
      </c>
      <c r="E426" s="78" t="n">
        <f aca="true">RAND()</f>
        <v>0.161577916932003</v>
      </c>
      <c r="F426" s="78" t="n">
        <f aca="false">IF($F$3*$C$6&gt;E424,1,0)</f>
        <v>0</v>
      </c>
      <c r="G426" s="78" t="n">
        <f aca="false">EXP(($C$4*(LN($F$6)-LN(H425))-0.5*$C$5^2)*$C$6+($C$5*C426*$C$6^0.5)+($F$4+$F$5*D426)*F426)</f>
        <v>0.921390326422041</v>
      </c>
      <c r="H426" s="68" t="n">
        <f aca="false">G426*H425</f>
        <v>26.5587535032148</v>
      </c>
      <c r="I426" s="0"/>
    </row>
    <row r="427" customFormat="false" ht="12.75" hidden="false" customHeight="false" outlineLevel="0" collapsed="false">
      <c r="B427" s="79" t="n">
        <f aca="false">B426+$C$6</f>
        <v>0.0474885844748856</v>
      </c>
      <c r="C427" s="78" t="n">
        <f aca="true">NORMINV(RAND(),0,1)</f>
        <v>-0.433914154444749</v>
      </c>
      <c r="D427" s="78" t="n">
        <f aca="true">NORMINV(RAND(),0,1)</f>
        <v>0.0867042771278489</v>
      </c>
      <c r="E427" s="78" t="n">
        <f aca="true">RAND()</f>
        <v>0.460645251932122</v>
      </c>
      <c r="F427" s="78" t="n">
        <f aca="false">IF($F$3*$C$6&gt;E425,1,0)</f>
        <v>0</v>
      </c>
      <c r="G427" s="78" t="n">
        <f aca="false">EXP(($C$4*(LN($F$6)-LN(H426))-0.5*$C$5^2)*$C$6+($C$5*C427*$C$6^0.5)+($F$4+$F$5*D427)*F427)</f>
        <v>0.935989506480056</v>
      </c>
      <c r="H427" s="68" t="n">
        <f aca="false">G427*H426</f>
        <v>24.8587145841995</v>
      </c>
      <c r="I427" s="0"/>
    </row>
    <row r="428" customFormat="false" ht="12.75" hidden="false" customHeight="false" outlineLevel="0" collapsed="false">
      <c r="B428" s="79" t="n">
        <f aca="false">B427+$C$6</f>
        <v>0.0476027397260271</v>
      </c>
      <c r="C428" s="78" t="n">
        <f aca="true">NORMINV(RAND(),0,1)</f>
        <v>-0.895487975074818</v>
      </c>
      <c r="D428" s="78" t="n">
        <f aca="true">NORMINV(RAND(),0,1)</f>
        <v>1.27891843946154</v>
      </c>
      <c r="E428" s="78" t="n">
        <f aca="true">RAND()</f>
        <v>0.269722864626065</v>
      </c>
      <c r="F428" s="78" t="n">
        <f aca="false">IF($F$3*$C$6&gt;E426,1,0)</f>
        <v>0</v>
      </c>
      <c r="G428" s="78" t="n">
        <f aca="false">EXP(($C$4*(LN($F$6)-LN(H427))-0.5*$C$5^2)*$C$6+($C$5*C428*$C$6^0.5)+($F$4+$F$5*D428)*F428)</f>
        <v>0.948828202506159</v>
      </c>
      <c r="H428" s="68" t="n">
        <f aca="false">G428*H427</f>
        <v>23.5866494755396</v>
      </c>
      <c r="I428" s="0"/>
    </row>
    <row r="429" customFormat="false" ht="12.75" hidden="false" customHeight="false" outlineLevel="0" collapsed="false">
      <c r="B429" s="79" t="n">
        <f aca="false">B428+$C$6</f>
        <v>0.0477168949771687</v>
      </c>
      <c r="C429" s="78" t="n">
        <f aca="true">NORMINV(RAND(),0,1)</f>
        <v>1.46223744429164</v>
      </c>
      <c r="D429" s="78" t="n">
        <f aca="true">NORMINV(RAND(),0,1)</f>
        <v>0.188513337627361</v>
      </c>
      <c r="E429" s="78" t="n">
        <f aca="true">RAND()</f>
        <v>0.567584915908603</v>
      </c>
      <c r="F429" s="78" t="n">
        <f aca="false">IF($F$3*$C$6&gt;E427,1,0)</f>
        <v>0</v>
      </c>
      <c r="G429" s="78" t="n">
        <f aca="false">EXP(($C$4*(LN($F$6)-LN(H428))-0.5*$C$5^2)*$C$6+($C$5*C429*$C$6^0.5)+($F$4+$F$5*D429)*F429)</f>
        <v>0.96756012194944</v>
      </c>
      <c r="H429" s="68" t="n">
        <f aca="false">G429*H428</f>
        <v>22.8215014429318</v>
      </c>
      <c r="I429" s="0"/>
    </row>
    <row r="430" customFormat="false" ht="12.75" hidden="false" customHeight="false" outlineLevel="0" collapsed="false">
      <c r="B430" s="79" t="n">
        <f aca="false">B429+$C$6</f>
        <v>0.0478310502283102</v>
      </c>
      <c r="C430" s="78" t="n">
        <f aca="true">NORMINV(RAND(),0,1)</f>
        <v>-0.617161429683559</v>
      </c>
      <c r="D430" s="78" t="n">
        <f aca="true">NORMINV(RAND(),0,1)</f>
        <v>0.522192950709955</v>
      </c>
      <c r="E430" s="78" t="n">
        <f aca="true">RAND()</f>
        <v>0.717422766886117</v>
      </c>
      <c r="F430" s="78" t="n">
        <f aca="false">IF($F$3*$C$6&gt;E428,1,0)</f>
        <v>0</v>
      </c>
      <c r="G430" s="78" t="n">
        <f aca="false">EXP(($C$4*(LN($F$6)-LN(H429))-0.5*$C$5^2)*$C$6+($C$5*C430*$C$6^0.5)+($F$4+$F$5*D430)*F430)</f>
        <v>0.96839650684178</v>
      </c>
      <c r="H430" s="68" t="n">
        <f aca="false">G430*H429</f>
        <v>22.1002622782198</v>
      </c>
      <c r="I430" s="0"/>
    </row>
    <row r="431" customFormat="false" ht="12.75" hidden="false" customHeight="false" outlineLevel="0" collapsed="false">
      <c r="B431" s="79" t="n">
        <f aca="false">B430+$C$6</f>
        <v>0.0479452054794518</v>
      </c>
      <c r="C431" s="78" t="n">
        <f aca="true">NORMINV(RAND(),0,1)</f>
        <v>0.11143007771416</v>
      </c>
      <c r="D431" s="78" t="n">
        <f aca="true">NORMINV(RAND(),0,1)</f>
        <v>0.435290281341845</v>
      </c>
      <c r="E431" s="78" t="n">
        <f aca="true">RAND()</f>
        <v>0.868933997864417</v>
      </c>
      <c r="F431" s="78" t="n">
        <f aca="false">IF($F$3*$C$6&gt;E429,1,0)</f>
        <v>0</v>
      </c>
      <c r="G431" s="78" t="n">
        <f aca="false">EXP(($C$4*(LN($F$6)-LN(H430))-0.5*$C$5^2)*$C$6+($C$5*C431*$C$6^0.5)+($F$4+$F$5*D431)*F431)</f>
        <v>0.977803628624748</v>
      </c>
      <c r="H431" s="68" t="n">
        <f aca="false">G431*H430</f>
        <v>21.609716649202</v>
      </c>
      <c r="I431" s="0"/>
    </row>
    <row r="432" customFormat="false" ht="12.75" hidden="false" customHeight="false" outlineLevel="0" collapsed="false">
      <c r="B432" s="79" t="n">
        <f aca="false">B431+$C$6</f>
        <v>0.0480593607305933</v>
      </c>
      <c r="C432" s="78" t="n">
        <f aca="true">NORMINV(RAND(),0,1)</f>
        <v>-0.632069124055936</v>
      </c>
      <c r="D432" s="78" t="n">
        <f aca="true">NORMINV(RAND(),0,1)</f>
        <v>-0.4034877446322</v>
      </c>
      <c r="E432" s="78" t="n">
        <f aca="true">RAND()</f>
        <v>0.209859641220178</v>
      </c>
      <c r="F432" s="78" t="n">
        <f aca="false">IF($F$3*$C$6&gt;E430,1,0)</f>
        <v>0</v>
      </c>
      <c r="G432" s="78" t="n">
        <f aca="false">EXP(($C$4*(LN($F$6)-LN(H431))-0.5*$C$5^2)*$C$6+($C$5*C432*$C$6^0.5)+($F$4+$F$5*D432)*F432)</f>
        <v>0.980488065040751</v>
      </c>
      <c r="H432" s="68" t="n">
        <f aca="false">G432*H431</f>
        <v>21.1880692634549</v>
      </c>
      <c r="I432" s="0"/>
    </row>
    <row r="433" customFormat="false" ht="12.75" hidden="false" customHeight="false" outlineLevel="0" collapsed="false">
      <c r="B433" s="79" t="n">
        <f aca="false">B432+$C$6</f>
        <v>0.0481735159817349</v>
      </c>
      <c r="C433" s="78" t="n">
        <f aca="true">NORMINV(RAND(),0,1)</f>
        <v>0.135668689508388</v>
      </c>
      <c r="D433" s="78" t="n">
        <f aca="true">NORMINV(RAND(),0,1)</f>
        <v>0.426737618427499</v>
      </c>
      <c r="E433" s="78" t="n">
        <f aca="true">RAND()</f>
        <v>0.374898396922821</v>
      </c>
      <c r="F433" s="78" t="n">
        <f aca="false">IF($F$3*$C$6&gt;E431,1,0)</f>
        <v>0</v>
      </c>
      <c r="G433" s="78" t="n">
        <f aca="false">EXP(($C$4*(LN($F$6)-LN(H432))-0.5*$C$5^2)*$C$6+($C$5*C433*$C$6^0.5)+($F$4+$F$5*D433)*F433)</f>
        <v>0.987335716885664</v>
      </c>
      <c r="H433" s="68" t="n">
        <f aca="false">G433*H432</f>
        <v>20.9197375556564</v>
      </c>
      <c r="I433" s="0"/>
    </row>
    <row r="434" customFormat="false" ht="12.75" hidden="false" customHeight="false" outlineLevel="0" collapsed="false">
      <c r="B434" s="79" t="n">
        <f aca="false">B433+$C$6</f>
        <v>0.0482876712328764</v>
      </c>
      <c r="C434" s="78" t="n">
        <f aca="true">NORMINV(RAND(),0,1)</f>
        <v>-0.960072392079484</v>
      </c>
      <c r="D434" s="78" t="n">
        <f aca="true">NORMINV(RAND(),0,1)</f>
        <v>0.383862372985393</v>
      </c>
      <c r="E434" s="78" t="n">
        <f aca="true">RAND()</f>
        <v>0.810129729395822</v>
      </c>
      <c r="F434" s="78" t="n">
        <f aca="false">IF($F$3*$C$6&gt;E432,1,0)</f>
        <v>0</v>
      </c>
      <c r="G434" s="78" t="n">
        <f aca="false">EXP(($C$4*(LN($F$6)-LN(H433))-0.5*$C$5^2)*$C$6+($C$5*C434*$C$6^0.5)+($F$4+$F$5*D434)*F434)</f>
        <v>0.986741194528513</v>
      </c>
      <c r="H434" s="68" t="n">
        <f aca="false">G434*H433</f>
        <v>20.6423668248913</v>
      </c>
      <c r="I434" s="0"/>
    </row>
    <row r="435" customFormat="false" ht="12.75" hidden="false" customHeight="false" outlineLevel="0" collapsed="false">
      <c r="B435" s="79" t="n">
        <f aca="false">B434+$C$6</f>
        <v>0.048401826484018</v>
      </c>
      <c r="C435" s="78" t="n">
        <f aca="true">NORMINV(RAND(),0,1)</f>
        <v>-1.78498101694952</v>
      </c>
      <c r="D435" s="78" t="n">
        <f aca="true">NORMINV(RAND(),0,1)</f>
        <v>-1.80998195543016</v>
      </c>
      <c r="E435" s="78" t="n">
        <f aca="true">RAND()</f>
        <v>0.703170334222727</v>
      </c>
      <c r="F435" s="78" t="n">
        <f aca="false">IF($F$3*$C$6&gt;E433,1,0)</f>
        <v>0</v>
      </c>
      <c r="G435" s="78" t="n">
        <f aca="false">EXP(($C$4*(LN($F$6)-LN(H434))-0.5*$C$5^2)*$C$6+($C$5*C435*$C$6^0.5)+($F$4+$F$5*D435)*F435)</f>
        <v>0.987139216615395</v>
      </c>
      <c r="H435" s="68" t="n">
        <f aca="false">G435*H434</f>
        <v>20.3768898166109</v>
      </c>
      <c r="I435" s="0"/>
    </row>
    <row r="436" customFormat="false" ht="12.75" hidden="false" customHeight="false" outlineLevel="0" collapsed="false">
      <c r="B436" s="79" t="n">
        <f aca="false">B435+$C$6</f>
        <v>0.0485159817351595</v>
      </c>
      <c r="C436" s="78" t="n">
        <f aca="true">NORMINV(RAND(),0,1)</f>
        <v>-0.862264508609197</v>
      </c>
      <c r="D436" s="78" t="n">
        <f aca="true">NORMINV(RAND(),0,1)</f>
        <v>0.58379919223495</v>
      </c>
      <c r="E436" s="78" t="n">
        <f aca="true">RAND()</f>
        <v>0.512450442956093</v>
      </c>
      <c r="F436" s="78" t="n">
        <f aca="false">IF($F$3*$C$6&gt;E434,1,0)</f>
        <v>0</v>
      </c>
      <c r="G436" s="78" t="n">
        <f aca="false">EXP(($C$4*(LN($F$6)-LN(H435))-0.5*$C$5^2)*$C$6+($C$5*C436*$C$6^0.5)+($F$4+$F$5*D436)*F436)</f>
        <v>0.992993346018694</v>
      </c>
      <c r="H436" s="68" t="n">
        <f aca="false">G436*H435</f>
        <v>20.2341160004507</v>
      </c>
      <c r="I436" s="0"/>
    </row>
    <row r="437" customFormat="false" ht="12.75" hidden="false" customHeight="false" outlineLevel="0" collapsed="false">
      <c r="B437" s="79" t="n">
        <f aca="false">B436+$C$6</f>
        <v>0.0486301369863011</v>
      </c>
      <c r="C437" s="78" t="n">
        <f aca="true">NORMINV(RAND(),0,1)</f>
        <v>-0.900991639358444</v>
      </c>
      <c r="D437" s="78" t="n">
        <f aca="true">NORMINV(RAND(),0,1)</f>
        <v>0.998030213040005</v>
      </c>
      <c r="E437" s="78" t="n">
        <f aca="true">RAND()</f>
        <v>0.381519876894643</v>
      </c>
      <c r="F437" s="78" t="n">
        <f aca="false">IF($F$3*$C$6&gt;E435,1,0)</f>
        <v>0</v>
      </c>
      <c r="G437" s="78" t="n">
        <f aca="false">EXP(($C$4*(LN($F$6)-LN(H436))-0.5*$C$5^2)*$C$6+($C$5*C437*$C$6^0.5)+($F$4+$F$5*D437)*F437)</f>
        <v>0.994465248673502</v>
      </c>
      <c r="H437" s="68" t="n">
        <f aca="false">G437*H436</f>
        <v>20.1221252000767</v>
      </c>
      <c r="I437" s="0"/>
    </row>
    <row r="438" customFormat="false" ht="12.75" hidden="false" customHeight="false" outlineLevel="0" collapsed="false">
      <c r="B438" s="79" t="n">
        <f aca="false">B437+$C$6</f>
        <v>0.0487442922374426</v>
      </c>
      <c r="C438" s="78" t="n">
        <f aca="true">NORMINV(RAND(),0,1)</f>
        <v>1.48565059789509</v>
      </c>
      <c r="D438" s="78" t="n">
        <f aca="true">NORMINV(RAND(),0,1)</f>
        <v>-1.83233392755065</v>
      </c>
      <c r="E438" s="78" t="n">
        <f aca="true">RAND()</f>
        <v>0.82760758434456</v>
      </c>
      <c r="F438" s="78" t="n">
        <f aca="false">IF($F$3*$C$6&gt;E436,1,0)</f>
        <v>0</v>
      </c>
      <c r="G438" s="78" t="n">
        <f aca="false">EXP(($C$4*(LN($F$6)-LN(H437))-0.5*$C$5^2)*$C$6+($C$5*C438*$C$6^0.5)+($F$4+$F$5*D438)*F438)</f>
        <v>1.00337261496953</v>
      </c>
      <c r="H438" s="68" t="n">
        <f aca="false">G438*H437</f>
        <v>20.1899893807451</v>
      </c>
      <c r="I438" s="0"/>
    </row>
    <row r="439" customFormat="false" ht="12.75" hidden="false" customHeight="false" outlineLevel="0" collapsed="false">
      <c r="B439" s="79" t="n">
        <f aca="false">B438+$C$6</f>
        <v>0.0488584474885842</v>
      </c>
      <c r="C439" s="78" t="n">
        <f aca="true">NORMINV(RAND(),0,1)</f>
        <v>0.885911236565885</v>
      </c>
      <c r="D439" s="78" t="n">
        <f aca="true">NORMINV(RAND(),0,1)</f>
        <v>0.22412943201475</v>
      </c>
      <c r="E439" s="78" t="n">
        <f aca="true">RAND()</f>
        <v>0.0153908148062124</v>
      </c>
      <c r="F439" s="78" t="n">
        <f aca="false">IF($F$3*$C$6&gt;E437,1,0)</f>
        <v>0</v>
      </c>
      <c r="G439" s="78" t="n">
        <f aca="false">EXP(($C$4*(LN($F$6)-LN(H438))-0.5*$C$5^2)*$C$6+($C$5*C439*$C$6^0.5)+($F$4+$F$5*D439)*F439)</f>
        <v>1.00067611418551</v>
      </c>
      <c r="H439" s="68" t="n">
        <f aca="false">G439*H438</f>
        <v>20.2036401189707</v>
      </c>
      <c r="I439" s="0"/>
    </row>
    <row r="440" customFormat="false" ht="12.75" hidden="false" customHeight="false" outlineLevel="0" collapsed="false">
      <c r="B440" s="79" t="n">
        <f aca="false">B439+$C$6</f>
        <v>0.0489726027397257</v>
      </c>
      <c r="C440" s="78" t="n">
        <f aca="true">NORMINV(RAND(),0,1)</f>
        <v>0.85470731739124</v>
      </c>
      <c r="D440" s="78" t="n">
        <f aca="true">NORMINV(RAND(),0,1)</f>
        <v>0.633583862038318</v>
      </c>
      <c r="E440" s="78" t="n">
        <f aca="true">RAND()</f>
        <v>0.510950656351001</v>
      </c>
      <c r="F440" s="78" t="n">
        <f aca="false">IF($F$3*$C$6&gt;E438,1,0)</f>
        <v>0</v>
      </c>
      <c r="G440" s="78" t="n">
        <f aca="false">EXP(($C$4*(LN($F$6)-LN(H439))-0.5*$C$5^2)*$C$6+($C$5*C440*$C$6^0.5)+($F$4+$F$5*D440)*F440)</f>
        <v>1.00042164474003</v>
      </c>
      <c r="H440" s="68" t="n">
        <f aca="false">G440*H439</f>
        <v>20.2121588775564</v>
      </c>
      <c r="I440" s="0"/>
    </row>
    <row r="441" customFormat="false" ht="12.75" hidden="false" customHeight="false" outlineLevel="0" collapsed="false">
      <c r="B441" s="79" t="n">
        <f aca="false">B440+$C$6</f>
        <v>0.0490867579908673</v>
      </c>
      <c r="C441" s="78" t="n">
        <f aca="true">NORMINV(RAND(),0,1)</f>
        <v>0.92100047468654</v>
      </c>
      <c r="D441" s="78" t="n">
        <f aca="true">NORMINV(RAND(),0,1)</f>
        <v>1.18480203580178</v>
      </c>
      <c r="E441" s="78" t="n">
        <f aca="true">RAND()</f>
        <v>0.214472719859983</v>
      </c>
      <c r="F441" s="78" t="n">
        <f aca="false">IF($F$3*$C$6&gt;E439,1,0)</f>
        <v>1</v>
      </c>
      <c r="G441" s="78" t="n">
        <f aca="false">EXP(($C$4*(LN($F$6)-LN(H440))-0.5*$C$5^2)*$C$6+($C$5*C441*$C$6^0.5)+($F$4+$F$5*D441)*F441)</f>
        <v>4.1466477756142</v>
      </c>
      <c r="H441" s="68" t="n">
        <f aca="false">G441*H440</f>
        <v>83.81270364998</v>
      </c>
      <c r="I441" s="0"/>
    </row>
    <row r="442" customFormat="false" ht="12.75" hidden="false" customHeight="false" outlineLevel="0" collapsed="false">
      <c r="B442" s="79" t="n">
        <f aca="false">B441+$C$6</f>
        <v>0.0492009132420088</v>
      </c>
      <c r="C442" s="78" t="n">
        <f aca="true">NORMINV(RAND(),0,1)</f>
        <v>-0.440152579292228</v>
      </c>
      <c r="D442" s="78" t="n">
        <f aca="true">NORMINV(RAND(),0,1)</f>
        <v>-0.660819129420153</v>
      </c>
      <c r="E442" s="78" t="n">
        <f aca="true">RAND()</f>
        <v>0.630593500514261</v>
      </c>
      <c r="F442" s="78" t="n">
        <f aca="false">IF($F$3*$C$6&gt;E440,1,0)</f>
        <v>0</v>
      </c>
      <c r="G442" s="78" t="n">
        <f aca="false">EXP(($C$4*(LN($F$6)-LN(H441))-0.5*$C$5^2)*$C$6+($C$5*C442*$C$6^0.5)+($F$4+$F$5*D442)*F442)</f>
        <v>0.7199660707829</v>
      </c>
      <c r="H442" s="68" t="n">
        <f aca="false">G442*H441</f>
        <v>60.3423029285677</v>
      </c>
      <c r="I442" s="0"/>
    </row>
    <row r="443" customFormat="false" ht="12.75" hidden="false" customHeight="false" outlineLevel="0" collapsed="false">
      <c r="B443" s="79" t="n">
        <f aca="false">B442+$C$6</f>
        <v>0.0493150684931504</v>
      </c>
      <c r="C443" s="78" t="n">
        <f aca="true">NORMINV(RAND(),0,1)</f>
        <v>-0.433172728810788</v>
      </c>
      <c r="D443" s="78" t="n">
        <f aca="true">NORMINV(RAND(),0,1)</f>
        <v>1.3179510892564</v>
      </c>
      <c r="E443" s="78" t="n">
        <f aca="true">RAND()</f>
        <v>0.161945461970289</v>
      </c>
      <c r="F443" s="78" t="n">
        <f aca="false">IF($F$3*$C$6&gt;E441,1,0)</f>
        <v>0</v>
      </c>
      <c r="G443" s="78" t="n">
        <f aca="false">EXP(($C$4*(LN($F$6)-LN(H442))-0.5*$C$5^2)*$C$6+($C$5*C443*$C$6^0.5)+($F$4+$F$5*D443)*F443)</f>
        <v>0.776066449408854</v>
      </c>
      <c r="H443" s="68" t="n">
        <f aca="false">G443*H442</f>
        <v>46.829636782927</v>
      </c>
      <c r="I443" s="0"/>
    </row>
    <row r="444" customFormat="false" ht="12.75" hidden="false" customHeight="false" outlineLevel="0" collapsed="false">
      <c r="B444" s="79" t="n">
        <f aca="false">B443+$C$6</f>
        <v>0.0494292237442919</v>
      </c>
      <c r="C444" s="78" t="n">
        <f aca="true">NORMINV(RAND(),0,1)</f>
        <v>-1.37093945365602</v>
      </c>
      <c r="D444" s="78" t="n">
        <f aca="true">NORMINV(RAND(),0,1)</f>
        <v>0.048109608261993</v>
      </c>
      <c r="E444" s="78" t="n">
        <f aca="true">RAND()</f>
        <v>0.576874692557603</v>
      </c>
      <c r="F444" s="78" t="n">
        <f aca="false">IF($F$3*$C$6&gt;E442,1,0)</f>
        <v>0</v>
      </c>
      <c r="G444" s="78" t="n">
        <f aca="false">EXP(($C$4*(LN($F$6)-LN(H443))-0.5*$C$5^2)*$C$6+($C$5*C444*$C$6^0.5)+($F$4+$F$5*D444)*F444)</f>
        <v>0.819843069778753</v>
      </c>
      <c r="H444" s="68" t="n">
        <f aca="false">G444*H443</f>
        <v>38.3929531767389</v>
      </c>
      <c r="I444" s="0"/>
    </row>
    <row r="445" customFormat="false" ht="12.75" hidden="false" customHeight="false" outlineLevel="0" collapsed="false">
      <c r="B445" s="79" t="n">
        <f aca="false">B444+$C$6</f>
        <v>0.0495433789954335</v>
      </c>
      <c r="C445" s="78" t="n">
        <f aca="true">NORMINV(RAND(),0,1)</f>
        <v>-0.904316133644863</v>
      </c>
      <c r="D445" s="78" t="n">
        <f aca="true">NORMINV(RAND(),0,1)</f>
        <v>0.720915054288755</v>
      </c>
      <c r="E445" s="78" t="n">
        <f aca="true">RAND()</f>
        <v>0.322633264523785</v>
      </c>
      <c r="F445" s="78" t="n">
        <f aca="false">IF($F$3*$C$6&gt;E443,1,0)</f>
        <v>0</v>
      </c>
      <c r="G445" s="78" t="n">
        <f aca="false">EXP(($C$4*(LN($F$6)-LN(H444))-0.5*$C$5^2)*$C$6+($C$5*C445*$C$6^0.5)+($F$4+$F$5*D445)*F445)</f>
        <v>0.859164791342958</v>
      </c>
      <c r="H445" s="68" t="n">
        <f aca="false">G445*H444</f>
        <v>32.9858736051328</v>
      </c>
      <c r="I445" s="0"/>
    </row>
    <row r="446" customFormat="false" ht="12.75" hidden="false" customHeight="false" outlineLevel="0" collapsed="false">
      <c r="B446" s="79" t="n">
        <f aca="false">B445+$C$6</f>
        <v>0.049657534246575</v>
      </c>
      <c r="C446" s="78" t="n">
        <f aca="true">NORMINV(RAND(),0,1)</f>
        <v>0.578685821508214</v>
      </c>
      <c r="D446" s="78" t="n">
        <f aca="true">NORMINV(RAND(),0,1)</f>
        <v>-0.0412754482206255</v>
      </c>
      <c r="E446" s="78" t="n">
        <f aca="true">RAND()</f>
        <v>0.611054029613539</v>
      </c>
      <c r="F446" s="78" t="n">
        <f aca="false">IF($F$3*$C$6&gt;E444,1,0)</f>
        <v>0</v>
      </c>
      <c r="G446" s="78" t="n">
        <f aca="false">EXP(($C$4*(LN($F$6)-LN(H445))-0.5*$C$5^2)*$C$6+($C$5*C446*$C$6^0.5)+($F$4+$F$5*D446)*F446)</f>
        <v>0.893700316690708</v>
      </c>
      <c r="H446" s="68" t="n">
        <f aca="false">G446*H445</f>
        <v>29.4794856872269</v>
      </c>
      <c r="I446" s="0"/>
    </row>
    <row r="447" customFormat="false" ht="12.75" hidden="false" customHeight="false" outlineLevel="0" collapsed="false">
      <c r="B447" s="79" t="n">
        <f aca="false">B446+$C$6</f>
        <v>0.0497716894977166</v>
      </c>
      <c r="C447" s="78" t="n">
        <f aca="true">NORMINV(RAND(),0,1)</f>
        <v>-0.442069426546344</v>
      </c>
      <c r="D447" s="78" t="n">
        <f aca="true">NORMINV(RAND(),0,1)</f>
        <v>-1.35504348969926</v>
      </c>
      <c r="E447" s="78" t="n">
        <f aca="true">RAND()</f>
        <v>0.017737461169485</v>
      </c>
      <c r="F447" s="78" t="n">
        <f aca="false">IF($F$3*$C$6&gt;E445,1,0)</f>
        <v>0</v>
      </c>
      <c r="G447" s="78" t="n">
        <f aca="false">EXP(($C$4*(LN($F$6)-LN(H446))-0.5*$C$5^2)*$C$6+($C$5*C447*$C$6^0.5)+($F$4+$F$5*D447)*F447)</f>
        <v>0.913933029381368</v>
      </c>
      <c r="H447" s="68" t="n">
        <f aca="false">G447*H446</f>
        <v>26.9422756587319</v>
      </c>
      <c r="I447" s="0"/>
    </row>
    <row r="448" customFormat="false" ht="12.75" hidden="false" customHeight="false" outlineLevel="0" collapsed="false">
      <c r="B448" s="79" t="n">
        <f aca="false">B447+$C$6</f>
        <v>0.0498858447488581</v>
      </c>
      <c r="C448" s="78" t="n">
        <f aca="true">NORMINV(RAND(),0,1)</f>
        <v>0.477943719990767</v>
      </c>
      <c r="D448" s="78" t="n">
        <f aca="true">NORMINV(RAND(),0,1)</f>
        <v>0.109111854526734</v>
      </c>
      <c r="E448" s="78" t="n">
        <f aca="true">RAND()</f>
        <v>0.817274370245185</v>
      </c>
      <c r="F448" s="78" t="n">
        <f aca="false">IF($F$3*$C$6&gt;E446,1,0)</f>
        <v>0</v>
      </c>
      <c r="G448" s="78" t="n">
        <f aca="false">EXP(($C$4*(LN($F$6)-LN(H447))-0.5*$C$5^2)*$C$6+($C$5*C448*$C$6^0.5)+($F$4+$F$5*D448)*F448)</f>
        <v>0.935661441213851</v>
      </c>
      <c r="H448" s="68" t="n">
        <f aca="false">G448*H447</f>
        <v>25.20884847243</v>
      </c>
      <c r="I448" s="0"/>
    </row>
    <row r="449" customFormat="false" ht="12.75" hidden="false" customHeight="false" outlineLevel="0" collapsed="false">
      <c r="B449" s="79" t="n">
        <f aca="false">B448+$C$6</f>
        <v>0.0499999999999997</v>
      </c>
      <c r="C449" s="78" t="n">
        <f aca="true">NORMINV(RAND(),0,1)</f>
        <v>1.03363896951033</v>
      </c>
      <c r="D449" s="78" t="n">
        <f aca="true">NORMINV(RAND(),0,1)</f>
        <v>0.212566165332932</v>
      </c>
      <c r="E449" s="78" t="n">
        <f aca="true">RAND()</f>
        <v>0.898509953528853</v>
      </c>
      <c r="F449" s="78" t="n">
        <f aca="false">IF($F$3*$C$6&gt;E447,1,0)</f>
        <v>1</v>
      </c>
      <c r="G449" s="78" t="n">
        <f aca="false">EXP(($C$4*(LN($F$6)-LN(H448))-0.5*$C$5^2)*$C$6+($C$5*C449*$C$6^0.5)+($F$4+$F$5*D449)*F449)</f>
        <v>1.22819056719199</v>
      </c>
      <c r="H449" s="68" t="n">
        <f aca="false">G449*H448</f>
        <v>30.9612699036107</v>
      </c>
      <c r="I449" s="0"/>
    </row>
    <row r="450" customFormat="false" ht="12.75" hidden="false" customHeight="false" outlineLevel="0" collapsed="false">
      <c r="B450" s="79" t="n">
        <f aca="false">B449+$C$6</f>
        <v>0.0501141552511412</v>
      </c>
      <c r="C450" s="78" t="n">
        <f aca="true">NORMINV(RAND(),0,1)</f>
        <v>0.0499004844766097</v>
      </c>
      <c r="D450" s="78" t="n">
        <f aca="true">NORMINV(RAND(),0,1)</f>
        <v>-2.02619801131476</v>
      </c>
      <c r="E450" s="78" t="n">
        <f aca="true">RAND()</f>
        <v>0.438935052483815</v>
      </c>
      <c r="F450" s="78" t="n">
        <f aca="false">IF($F$3*$C$6&gt;E448,1,0)</f>
        <v>0</v>
      </c>
      <c r="G450" s="78" t="n">
        <f aca="false">EXP(($C$4*(LN($F$6)-LN(H449))-0.5*$C$5^2)*$C$6+($C$5*C450*$C$6^0.5)+($F$4+$F$5*D450)*F450)</f>
        <v>0.905183155212817</v>
      </c>
      <c r="H450" s="68" t="n">
        <f aca="false">G450*H449</f>
        <v>28.025619980746</v>
      </c>
      <c r="I450" s="0"/>
    </row>
    <row r="451" customFormat="false" ht="12.75" hidden="false" customHeight="false" outlineLevel="0" collapsed="false">
      <c r="B451" s="79" t="n">
        <f aca="false">B450+$C$6</f>
        <v>0.0502283105022828</v>
      </c>
      <c r="C451" s="78" t="n">
        <f aca="true">NORMINV(RAND(),0,1)</f>
        <v>0.120316888478578</v>
      </c>
      <c r="D451" s="78" t="n">
        <f aca="true">NORMINV(RAND(),0,1)</f>
        <v>-1.39125552350361</v>
      </c>
      <c r="E451" s="78" t="n">
        <f aca="true">RAND()</f>
        <v>0.573098031415734</v>
      </c>
      <c r="F451" s="78" t="n">
        <f aca="false">IF($F$3*$C$6&gt;E449,1,0)</f>
        <v>0</v>
      </c>
      <c r="G451" s="78" t="n">
        <f aca="false">EXP(($C$4*(LN($F$6)-LN(H450))-0.5*$C$5^2)*$C$6+($C$5*C451*$C$6^0.5)+($F$4+$F$5*D451)*F451)</f>
        <v>0.926215417975117</v>
      </c>
      <c r="H451" s="68" t="n">
        <f aca="false">G451*H450</f>
        <v>25.9577613244784</v>
      </c>
      <c r="I451" s="0"/>
    </row>
    <row r="452" customFormat="false" ht="12.75" hidden="false" customHeight="false" outlineLevel="0" collapsed="false">
      <c r="B452" s="79" t="n">
        <f aca="false">B451+$C$6</f>
        <v>0.0503424657534243</v>
      </c>
      <c r="C452" s="78" t="n">
        <f aca="true">NORMINV(RAND(),0,1)</f>
        <v>-0.635995792619371</v>
      </c>
      <c r="D452" s="78" t="n">
        <f aca="true">NORMINV(RAND(),0,1)</f>
        <v>-0.495464924618915</v>
      </c>
      <c r="E452" s="78" t="n">
        <f aca="true">RAND()</f>
        <v>0.255428867689021</v>
      </c>
      <c r="F452" s="78" t="n">
        <f aca="false">IF($F$3*$C$6&gt;E450,1,0)</f>
        <v>0</v>
      </c>
      <c r="G452" s="78" t="n">
        <f aca="false">EXP(($C$4*(LN($F$6)-LN(H451))-0.5*$C$5^2)*$C$6+($C$5*C452*$C$6^0.5)+($F$4+$F$5*D452)*F452)</f>
        <v>0.940284295894464</v>
      </c>
      <c r="H452" s="68" t="n">
        <f aca="false">G452*H451</f>
        <v>24.4076753299837</v>
      </c>
      <c r="I452" s="0"/>
    </row>
    <row r="453" customFormat="false" ht="12.75" hidden="false" customHeight="false" outlineLevel="0" collapsed="false">
      <c r="B453" s="79" t="n">
        <f aca="false">B452+$C$6</f>
        <v>0.0504566210045659</v>
      </c>
      <c r="C453" s="78" t="n">
        <f aca="true">NORMINV(RAND(),0,1)</f>
        <v>-1.18098014723089</v>
      </c>
      <c r="D453" s="78" t="n">
        <f aca="true">NORMINV(RAND(),0,1)</f>
        <v>-0.63813379781178</v>
      </c>
      <c r="E453" s="78" t="n">
        <f aca="true">RAND()</f>
        <v>0.983188240049429</v>
      </c>
      <c r="F453" s="78" t="n">
        <f aca="false">IF($F$3*$C$6&gt;E451,1,0)</f>
        <v>0</v>
      </c>
      <c r="G453" s="78" t="n">
        <f aca="false">EXP(($C$4*(LN($F$6)-LN(H452))-0.5*$C$5^2)*$C$6+($C$5*C453*$C$6^0.5)+($F$4+$F$5*D453)*F453)</f>
        <v>0.951931611640409</v>
      </c>
      <c r="H453" s="68" t="n">
        <f aca="false">G453*H452</f>
        <v>23.2344377132673</v>
      </c>
      <c r="I453" s="0"/>
    </row>
    <row r="454" customFormat="false" ht="12.75" hidden="false" customHeight="false" outlineLevel="0" collapsed="false">
      <c r="B454" s="79" t="n">
        <f aca="false">B453+$C$6</f>
        <v>0.0505707762557074</v>
      </c>
      <c r="C454" s="78" t="n">
        <f aca="true">NORMINV(RAND(),0,1)</f>
        <v>1.27749451889657</v>
      </c>
      <c r="D454" s="78" t="n">
        <f aca="true">NORMINV(RAND(),0,1)</f>
        <v>1.27495117751858</v>
      </c>
      <c r="E454" s="78" t="n">
        <f aca="true">RAND()</f>
        <v>0.580799629950961</v>
      </c>
      <c r="F454" s="78" t="n">
        <f aca="false">IF($F$3*$C$6&gt;E452,1,0)</f>
        <v>0</v>
      </c>
      <c r="G454" s="78" t="n">
        <f aca="false">EXP(($C$4*(LN($F$6)-LN(H453))-0.5*$C$5^2)*$C$6+($C$5*C454*$C$6^0.5)+($F$4+$F$5*D454)*F454)</f>
        <v>0.970314654448226</v>
      </c>
      <c r="H454" s="68" t="n">
        <f aca="false">G454*H453</f>
        <v>22.5447154010478</v>
      </c>
      <c r="I454" s="0"/>
    </row>
    <row r="455" customFormat="false" ht="12.75" hidden="false" customHeight="false" outlineLevel="0" collapsed="false">
      <c r="B455" s="79" t="n">
        <f aca="false">B454+$C$6</f>
        <v>0.050684931506849</v>
      </c>
      <c r="C455" s="78" t="n">
        <f aca="true">NORMINV(RAND(),0,1)</f>
        <v>-0.198476616560637</v>
      </c>
      <c r="D455" s="78" t="n">
        <f aca="true">NORMINV(RAND(),0,1)</f>
        <v>-0.111280707593836</v>
      </c>
      <c r="E455" s="78" t="n">
        <f aca="true">RAND()</f>
        <v>0.107616049315966</v>
      </c>
      <c r="F455" s="78" t="n">
        <f aca="false">IF($F$3*$C$6&gt;E453,1,0)</f>
        <v>0</v>
      </c>
      <c r="G455" s="78" t="n">
        <f aca="false">EXP(($C$4*(LN($F$6)-LN(H454))-0.5*$C$5^2)*$C$6+($C$5*C455*$C$6^0.5)+($F$4+$F$5*D455)*F455)</f>
        <v>0.97240227035322</v>
      </c>
      <c r="H455" s="68" t="n">
        <f aca="false">G455*H454</f>
        <v>21.922532440446</v>
      </c>
      <c r="I455" s="0"/>
    </row>
    <row r="456" customFormat="false" ht="12.75" hidden="false" customHeight="false" outlineLevel="0" collapsed="false">
      <c r="B456" s="79" t="n">
        <f aca="false">B455+$C$6</f>
        <v>0.0507990867579905</v>
      </c>
      <c r="C456" s="78" t="n">
        <f aca="true">NORMINV(RAND(),0,1)</f>
        <v>0.269720872581472</v>
      </c>
      <c r="D456" s="78" t="n">
        <f aca="true">NORMINV(RAND(),0,1)</f>
        <v>-0.293795788880759</v>
      </c>
      <c r="E456" s="78" t="n">
        <f aca="true">RAND()</f>
        <v>0.034992788897777</v>
      </c>
      <c r="F456" s="78" t="n">
        <f aca="false">IF($F$3*$C$6&gt;E454,1,0)</f>
        <v>0</v>
      </c>
      <c r="G456" s="78" t="n">
        <f aca="false">EXP(($C$4*(LN($F$6)-LN(H455))-0.5*$C$5^2)*$C$6+($C$5*C456*$C$6^0.5)+($F$4+$F$5*D456)*F456)</f>
        <v>0.980105013011644</v>
      </c>
      <c r="H456" s="68" t="n">
        <f aca="false">G456*H455</f>
        <v>21.4863839427916</v>
      </c>
      <c r="I456" s="0"/>
    </row>
    <row r="457" customFormat="false" ht="12.75" hidden="false" customHeight="false" outlineLevel="0" collapsed="false">
      <c r="B457" s="79" t="n">
        <f aca="false">B456+$C$6</f>
        <v>0.0509132420091321</v>
      </c>
      <c r="C457" s="78" t="n">
        <f aca="true">NORMINV(RAND(),0,1)</f>
        <v>-0.195400957795702</v>
      </c>
      <c r="D457" s="78" t="n">
        <f aca="true">NORMINV(RAND(),0,1)</f>
        <v>-0.974253571266192</v>
      </c>
      <c r="E457" s="78" t="n">
        <f aca="true">RAND()</f>
        <v>0.292182191467159</v>
      </c>
      <c r="F457" s="78" t="n">
        <f aca="false">IF($F$3*$C$6&gt;E455,1,0)</f>
        <v>0</v>
      </c>
      <c r="G457" s="78" t="n">
        <f aca="false">EXP(($C$4*(LN($F$6)-LN(H456))-0.5*$C$5^2)*$C$6+($C$5*C457*$C$6^0.5)+($F$4+$F$5*D457)*F457)</f>
        <v>0.983145270436676</v>
      </c>
      <c r="H457" s="68" t="n">
        <f aca="false">G457*H456</f>
        <v>21.1242367521421</v>
      </c>
      <c r="I457" s="0"/>
    </row>
    <row r="458" customFormat="false" ht="12.75" hidden="false" customHeight="false" outlineLevel="0" collapsed="false">
      <c r="B458" s="79" t="n">
        <f aca="false">B457+$C$6</f>
        <v>0.0510273972602736</v>
      </c>
      <c r="C458" s="78" t="n">
        <f aca="true">NORMINV(RAND(),0,1)</f>
        <v>0.862359302832718</v>
      </c>
      <c r="D458" s="78" t="n">
        <f aca="true">NORMINV(RAND(),0,1)</f>
        <v>0.406295023119995</v>
      </c>
      <c r="E458" s="78" t="n">
        <f aca="true">RAND()</f>
        <v>0.98291839225186</v>
      </c>
      <c r="F458" s="78" t="n">
        <f aca="false">IF($F$3*$C$6&gt;E456,1,0)</f>
        <v>0</v>
      </c>
      <c r="G458" s="78" t="n">
        <f aca="false">EXP(($C$4*(LN($F$6)-LN(H457))-0.5*$C$5^2)*$C$6+($C$5*C458*$C$6^0.5)+($F$4+$F$5*D458)*F458)</f>
        <v>0.990320120851256</v>
      </c>
      <c r="H458" s="68" t="n">
        <f aca="false">G458*H457</f>
        <v>20.9197566932719</v>
      </c>
      <c r="I458" s="0"/>
    </row>
    <row r="459" customFormat="false" ht="12.75" hidden="false" customHeight="false" outlineLevel="0" collapsed="false">
      <c r="B459" s="79" t="n">
        <f aca="false">B458+$C$6</f>
        <v>0.0511415525114152</v>
      </c>
      <c r="C459" s="78" t="n">
        <f aca="true">NORMINV(RAND(),0,1)</f>
        <v>0.069229450415559</v>
      </c>
      <c r="D459" s="78" t="n">
        <f aca="true">NORMINV(RAND(),0,1)</f>
        <v>0.392804764799404</v>
      </c>
      <c r="E459" s="78" t="n">
        <f aca="true">RAND()</f>
        <v>0.187469665639798</v>
      </c>
      <c r="F459" s="78" t="n">
        <f aca="false">IF($F$3*$C$6&gt;E457,1,0)</f>
        <v>0</v>
      </c>
      <c r="G459" s="78" t="n">
        <f aca="false">EXP(($C$4*(LN($F$6)-LN(H458))-0.5*$C$5^2)*$C$6+($C$5*C459*$C$6^0.5)+($F$4+$F$5*D459)*F459)</f>
        <v>0.990001845296832</v>
      </c>
      <c r="H459" s="68" t="n">
        <f aca="false">G459*H458</f>
        <v>20.7105977294999</v>
      </c>
      <c r="I459" s="0"/>
    </row>
    <row r="460" customFormat="false" ht="12.75" hidden="false" customHeight="false" outlineLevel="0" collapsed="false">
      <c r="B460" s="79" t="n">
        <f aca="false">B459+$C$6</f>
        <v>0.0512557077625567</v>
      </c>
      <c r="C460" s="78" t="n">
        <f aca="true">NORMINV(RAND(),0,1)</f>
        <v>-1.30364807978061</v>
      </c>
      <c r="D460" s="78" t="n">
        <f aca="true">NORMINV(RAND(),0,1)</f>
        <v>1.03864272697459</v>
      </c>
      <c r="E460" s="78" t="n">
        <f aca="true">RAND()</f>
        <v>0.151985889374386</v>
      </c>
      <c r="F460" s="78" t="n">
        <f aca="false">IF($F$3*$C$6&gt;E458,1,0)</f>
        <v>0</v>
      </c>
      <c r="G460" s="78" t="n">
        <f aca="false">EXP(($C$4*(LN($F$6)-LN(H459))-0.5*$C$5^2)*$C$6+($C$5*C460*$C$6^0.5)+($F$4+$F$5*D460)*F460)</f>
        <v>0.987918781230938</v>
      </c>
      <c r="H460" s="68" t="n">
        <f aca="false">G460*H459</f>
        <v>20.4603884674918</v>
      </c>
      <c r="I460" s="0"/>
    </row>
    <row r="461" customFormat="false" ht="12.75" hidden="false" customHeight="false" outlineLevel="0" collapsed="false">
      <c r="B461" s="79" t="n">
        <f aca="false">B460+$C$6</f>
        <v>0.0513698630136983</v>
      </c>
      <c r="C461" s="78" t="n">
        <f aca="true">NORMINV(RAND(),0,1)</f>
        <v>-0.358944310012668</v>
      </c>
      <c r="D461" s="78" t="n">
        <f aca="true">NORMINV(RAND(),0,1)</f>
        <v>2.50593501313298</v>
      </c>
      <c r="E461" s="78" t="n">
        <f aca="true">RAND()</f>
        <v>0.855775160372903</v>
      </c>
      <c r="F461" s="78" t="n">
        <f aca="false">IF($F$3*$C$6&gt;E459,1,0)</f>
        <v>0</v>
      </c>
      <c r="G461" s="78" t="n">
        <f aca="false">EXP(($C$4*(LN($F$6)-LN(H460))-0.5*$C$5^2)*$C$6+($C$5*C461*$C$6^0.5)+($F$4+$F$5*D461)*F461)</f>
        <v>0.993668468093848</v>
      </c>
      <c r="H461" s="68" t="n">
        <f aca="false">G461*H460</f>
        <v>20.3308428650976</v>
      </c>
      <c r="I461" s="0"/>
    </row>
    <row r="462" customFormat="false" ht="12.75" hidden="false" customHeight="false" outlineLevel="0" collapsed="false">
      <c r="B462" s="79" t="n">
        <f aca="false">B461+$C$6</f>
        <v>0.0514840182648398</v>
      </c>
      <c r="C462" s="78" t="n">
        <f aca="true">NORMINV(RAND(),0,1)</f>
        <v>-0.540899033905426</v>
      </c>
      <c r="D462" s="78" t="n">
        <f aca="true">NORMINV(RAND(),0,1)</f>
        <v>-1.01139396740935</v>
      </c>
      <c r="E462" s="78" t="n">
        <f aca="true">RAND()</f>
        <v>0.792298944999159</v>
      </c>
      <c r="F462" s="78" t="n">
        <f aca="false">IF($F$3*$C$6&gt;E460,1,0)</f>
        <v>0</v>
      </c>
      <c r="G462" s="78" t="n">
        <f aca="false">EXP(($C$4*(LN($F$6)-LN(H461))-0.5*$C$5^2)*$C$6+($C$5*C462*$C$6^0.5)+($F$4+$F$5*D462)*F462)</f>
        <v>0.994530283363019</v>
      </c>
      <c r="H462" s="68" t="n">
        <f aca="false">G462*H461</f>
        <v>20.2196389156345</v>
      </c>
      <c r="I462" s="0"/>
    </row>
    <row r="463" customFormat="false" ht="12.75" hidden="false" customHeight="false" outlineLevel="0" collapsed="false">
      <c r="B463" s="79" t="n">
        <f aca="false">B462+$C$6</f>
        <v>0.0515981735159814</v>
      </c>
      <c r="C463" s="78" t="n">
        <f aca="true">NORMINV(RAND(),0,1)</f>
        <v>-0.00924863906983092</v>
      </c>
      <c r="D463" s="78" t="n">
        <f aca="true">NORMINV(RAND(),0,1)</f>
        <v>1.34720768414481</v>
      </c>
      <c r="E463" s="78" t="n">
        <f aca="true">RAND()</f>
        <v>0.373244292234087</v>
      </c>
      <c r="F463" s="78" t="n">
        <f aca="false">IF($F$3*$C$6&gt;E461,1,0)</f>
        <v>0</v>
      </c>
      <c r="G463" s="78" t="n">
        <f aca="false">EXP(($C$4*(LN($F$6)-LN(H462))-0.5*$C$5^2)*$C$6+($C$5*C463*$C$6^0.5)+($F$4+$F$5*D463)*F463)</f>
        <v>0.997474785996742</v>
      </c>
      <c r="H463" s="68" t="n">
        <f aca="false">G463*H462</f>
        <v>20.1685800003039</v>
      </c>
      <c r="I463" s="0"/>
    </row>
    <row r="464" customFormat="false" ht="12.75" hidden="false" customHeight="false" outlineLevel="0" collapsed="false">
      <c r="B464" s="79" t="n">
        <f aca="false">B463+$C$6</f>
        <v>0.0517123287671229</v>
      </c>
      <c r="C464" s="78" t="n">
        <f aca="true">NORMINV(RAND(),0,1)</f>
        <v>0.603342123917593</v>
      </c>
      <c r="D464" s="78" t="n">
        <f aca="true">NORMINV(RAND(),0,1)</f>
        <v>-0.366336519777535</v>
      </c>
      <c r="E464" s="78" t="n">
        <f aca="true">RAND()</f>
        <v>0.329277860091497</v>
      </c>
      <c r="F464" s="78" t="n">
        <f aca="false">IF($F$3*$C$6&gt;E462,1,0)</f>
        <v>0</v>
      </c>
      <c r="G464" s="78" t="n">
        <f aca="false">EXP(($C$4*(LN($F$6)-LN(H463))-0.5*$C$5^2)*$C$6+($C$5*C464*$C$6^0.5)+($F$4+$F$5*D464)*F464)</f>
        <v>1.00001239389767</v>
      </c>
      <c r="H464" s="68" t="n">
        <f aca="false">G464*H463</f>
        <v>20.1688299676206</v>
      </c>
      <c r="I464" s="0"/>
    </row>
    <row r="465" customFormat="false" ht="12.75" hidden="false" customHeight="false" outlineLevel="0" collapsed="false">
      <c r="B465" s="79" t="n">
        <f aca="false">B464+$C$6</f>
        <v>0.0518264840182645</v>
      </c>
      <c r="C465" s="78" t="n">
        <f aca="true">NORMINV(RAND(),0,1)</f>
        <v>-0.0632236469540626</v>
      </c>
      <c r="D465" s="78" t="n">
        <f aca="true">NORMINV(RAND(),0,1)</f>
        <v>-0.737734680042287</v>
      </c>
      <c r="E465" s="78" t="n">
        <f aca="true">RAND()</f>
        <v>0.257918245156358</v>
      </c>
      <c r="F465" s="78" t="n">
        <f aca="false">IF($F$3*$C$6&gt;E463,1,0)</f>
        <v>0</v>
      </c>
      <c r="G465" s="78" t="n">
        <f aca="false">EXP(($C$4*(LN($F$6)-LN(H464))-0.5*$C$5^2)*$C$6+($C$5*C465*$C$6^0.5)+($F$4+$F$5*D465)*F465)</f>
        <v>0.997875278789745</v>
      </c>
      <c r="H465" s="68" t="n">
        <f aca="false">G465*H464</f>
        <v>20.1259768268023</v>
      </c>
      <c r="I465" s="0"/>
    </row>
    <row r="466" customFormat="false" ht="12.75" hidden="false" customHeight="false" outlineLevel="0" collapsed="false">
      <c r="B466" s="79" t="n">
        <f aca="false">B465+$C$6</f>
        <v>0.051940639269406</v>
      </c>
      <c r="C466" s="78" t="n">
        <f aca="true">NORMINV(RAND(),0,1)</f>
        <v>1.57176610736747</v>
      </c>
      <c r="D466" s="78" t="n">
        <f aca="true">NORMINV(RAND(),0,1)</f>
        <v>0.404269993080737</v>
      </c>
      <c r="E466" s="78" t="n">
        <f aca="true">RAND()</f>
        <v>0.467285677807856</v>
      </c>
      <c r="F466" s="78" t="n">
        <f aca="false">IF($F$3*$C$6&gt;E464,1,0)</f>
        <v>0</v>
      </c>
      <c r="G466" s="78" t="n">
        <f aca="false">EXP(($C$4*(LN($F$6)-LN(H465))-0.5*$C$5^2)*$C$6+($C$5*C466*$C$6^0.5)+($F$4+$F$5*D466)*F466)</f>
        <v>1.00360575467233</v>
      </c>
      <c r="H466" s="68" t="n">
        <f aca="false">G466*H465</f>
        <v>20.1985461617808</v>
      </c>
      <c r="I466" s="0"/>
    </row>
    <row r="467" customFormat="false" ht="12.75" hidden="false" customHeight="false" outlineLevel="0" collapsed="false">
      <c r="B467" s="79" t="n">
        <f aca="false">B466+$C$6</f>
        <v>0.0520547945205476</v>
      </c>
      <c r="C467" s="78" t="n">
        <f aca="true">NORMINV(RAND(),0,1)</f>
        <v>0.900988680122925</v>
      </c>
      <c r="D467" s="78" t="n">
        <f aca="true">NORMINV(RAND(),0,1)</f>
        <v>1.15891511432602</v>
      </c>
      <c r="E467" s="78" t="n">
        <f aca="true">RAND()</f>
        <v>0.595892142986828</v>
      </c>
      <c r="F467" s="78" t="n">
        <f aca="false">IF($F$3*$C$6&gt;E465,1,0)</f>
        <v>0</v>
      </c>
      <c r="G467" s="78" t="n">
        <f aca="false">EXP(($C$4*(LN($F$6)-LN(H466))-0.5*$C$5^2)*$C$6+($C$5*C467*$C$6^0.5)+($F$4+$F$5*D467)*F467)</f>
        <v>1.00062766994069</v>
      </c>
      <c r="H467" s="68" t="n">
        <f aca="false">G467*H466</f>
        <v>20.2112241820522</v>
      </c>
      <c r="I467" s="0"/>
    </row>
    <row r="468" customFormat="false" ht="12.75" hidden="false" customHeight="false" outlineLevel="0" collapsed="false">
      <c r="B468" s="79" t="n">
        <f aca="false">B467+$C$6</f>
        <v>0.0521689497716891</v>
      </c>
      <c r="C468" s="78" t="n">
        <f aca="true">NORMINV(RAND(),0,1)</f>
        <v>-1.93319887818982</v>
      </c>
      <c r="D468" s="78" t="n">
        <f aca="true">NORMINV(RAND(),0,1)</f>
        <v>-1.20861902750737</v>
      </c>
      <c r="E468" s="78" t="n">
        <f aca="true">RAND()</f>
        <v>0.955862124112957</v>
      </c>
      <c r="F468" s="78" t="n">
        <f aca="false">IF($F$3*$C$6&gt;E466,1,0)</f>
        <v>0</v>
      </c>
      <c r="G468" s="78" t="n">
        <f aca="false">EXP(($C$4*(LN($F$6)-LN(H467))-0.5*$C$5^2)*$C$6+($C$5*C468*$C$6^0.5)+($F$4+$F$5*D468)*F468)</f>
        <v>0.991436658219603</v>
      </c>
      <c r="H468" s="68" t="n">
        <f aca="false">G468*H467</f>
        <v>20.038148561581</v>
      </c>
      <c r="I468" s="0"/>
    </row>
    <row r="469" customFormat="false" ht="12.75" hidden="false" customHeight="false" outlineLevel="0" collapsed="false">
      <c r="B469" s="79" t="n">
        <f aca="false">B468+$C$6</f>
        <v>0.0522831050228307</v>
      </c>
      <c r="C469" s="78" t="n">
        <f aca="true">NORMINV(RAND(),0,1)</f>
        <v>-0.853382410528412</v>
      </c>
      <c r="D469" s="78" t="n">
        <f aca="true">NORMINV(RAND(),0,1)</f>
        <v>0.436480765879522</v>
      </c>
      <c r="E469" s="78" t="n">
        <f aca="true">RAND()</f>
        <v>0.664588598427068</v>
      </c>
      <c r="F469" s="78" t="n">
        <f aca="false">IF($F$3*$C$6&gt;E467,1,0)</f>
        <v>0</v>
      </c>
      <c r="G469" s="78" t="n">
        <f aca="false">EXP(($C$4*(LN($F$6)-LN(H468))-0.5*$C$5^2)*$C$6+($C$5*C469*$C$6^0.5)+($F$4+$F$5*D469)*F469)</f>
        <v>0.996829478800125</v>
      </c>
      <c r="H469" s="68" t="n">
        <f aca="false">G469*H468</f>
        <v>19.9746171867603</v>
      </c>
      <c r="I469" s="0"/>
    </row>
    <row r="470" customFormat="false" ht="12.75" hidden="false" customHeight="false" outlineLevel="0" collapsed="false">
      <c r="B470" s="79" t="n">
        <f aca="false">B469+$C$6</f>
        <v>0.0523972602739722</v>
      </c>
      <c r="C470" s="78" t="n">
        <f aca="true">NORMINV(RAND(),0,1)</f>
        <v>-0.625284677427411</v>
      </c>
      <c r="D470" s="78" t="n">
        <f aca="true">NORMINV(RAND(),0,1)</f>
        <v>0.483850637591229</v>
      </c>
      <c r="E470" s="78" t="n">
        <f aca="true">RAND()</f>
        <v>0.150837929516218</v>
      </c>
      <c r="F470" s="78" t="n">
        <f aca="false">IF($F$3*$C$6&gt;E468,1,0)</f>
        <v>0</v>
      </c>
      <c r="G470" s="78" t="n">
        <f aca="false">EXP(($C$4*(LN($F$6)-LN(H469))-0.5*$C$5^2)*$C$6+($C$5*C470*$C$6^0.5)+($F$4+$F$5*D470)*F470)</f>
        <v>0.998282055175304</v>
      </c>
      <c r="H470" s="68" t="n">
        <f aca="false">G470*H469</f>
        <v>19.940301896539</v>
      </c>
      <c r="I470" s="0"/>
    </row>
    <row r="471" customFormat="false" ht="12.75" hidden="false" customHeight="false" outlineLevel="0" collapsed="false">
      <c r="B471" s="79" t="n">
        <f aca="false">B470+$C$6</f>
        <v>0.0525114155251138</v>
      </c>
      <c r="C471" s="78" t="n">
        <f aca="true">NORMINV(RAND(),0,1)</f>
        <v>0.182745855051807</v>
      </c>
      <c r="D471" s="78" t="n">
        <f aca="true">NORMINV(RAND(),0,1)</f>
        <v>-1.07029907024238</v>
      </c>
      <c r="E471" s="78" t="n">
        <f aca="true">RAND()</f>
        <v>0.755431316185814</v>
      </c>
      <c r="F471" s="78" t="n">
        <f aca="false">IF($F$3*$C$6&gt;E469,1,0)</f>
        <v>0</v>
      </c>
      <c r="G471" s="78" t="n">
        <f aca="false">EXP(($C$4*(LN($F$6)-LN(H470))-0.5*$C$5^2)*$C$6+($C$5*C471*$C$6^0.5)+($F$4+$F$5*D471)*F471)</f>
        <v>1.00126392139007</v>
      </c>
      <c r="H471" s="68" t="n">
        <f aca="false">G471*H470</f>
        <v>19.9655048706304</v>
      </c>
      <c r="I471" s="0"/>
    </row>
    <row r="472" customFormat="false" ht="12.75" hidden="false" customHeight="false" outlineLevel="0" collapsed="false">
      <c r="B472" s="79" t="n">
        <f aca="false">B471+$C$6</f>
        <v>0.0526255707762553</v>
      </c>
      <c r="C472" s="78" t="n">
        <f aca="true">NORMINV(RAND(),0,1)</f>
        <v>-1.52180089106746</v>
      </c>
      <c r="D472" s="78" t="n">
        <f aca="true">NORMINV(RAND(),0,1)</f>
        <v>0.330686214314497</v>
      </c>
      <c r="E472" s="78" t="n">
        <f aca="true">RAND()</f>
        <v>0.235741899659661</v>
      </c>
      <c r="F472" s="78" t="n">
        <f aca="false">IF($F$3*$C$6&gt;E470,1,0)</f>
        <v>0</v>
      </c>
      <c r="G472" s="78" t="n">
        <f aca="false">EXP(($C$4*(LN($F$6)-LN(H471))-0.5*$C$5^2)*$C$6+($C$5*C472*$C$6^0.5)+($F$4+$F$5*D472)*F472)</f>
        <v>0.995521208627039</v>
      </c>
      <c r="H472" s="68" t="n">
        <f aca="false">G472*H471</f>
        <v>19.876083539659</v>
      </c>
      <c r="I472" s="0"/>
    </row>
    <row r="473" customFormat="false" ht="12.75" hidden="false" customHeight="false" outlineLevel="0" collapsed="false">
      <c r="B473" s="79" t="n">
        <f aca="false">B472+$C$6</f>
        <v>0.0527397260273969</v>
      </c>
      <c r="C473" s="78" t="n">
        <f aca="true">NORMINV(RAND(),0,1)</f>
        <v>-0.239094491407249</v>
      </c>
      <c r="D473" s="78" t="n">
        <f aca="true">NORMINV(RAND(),0,1)</f>
        <v>-0.264755367626346</v>
      </c>
      <c r="E473" s="78" t="n">
        <f aca="true">RAND()</f>
        <v>0.668093685372238</v>
      </c>
      <c r="F473" s="78" t="n">
        <f aca="false">IF($F$3*$C$6&gt;E471,1,0)</f>
        <v>0</v>
      </c>
      <c r="G473" s="78" t="n">
        <f aca="false">EXP(($C$4*(LN($F$6)-LN(H472))-0.5*$C$5^2)*$C$6+($C$5*C473*$C$6^0.5)+($F$4+$F$5*D473)*F473)</f>
        <v>1.00064767404426</v>
      </c>
      <c r="H473" s="68" t="n">
        <f aca="false">G473*H472</f>
        <v>19.8889567630691</v>
      </c>
      <c r="I473" s="0"/>
    </row>
    <row r="474" customFormat="false" ht="12.75" hidden="false" customHeight="false" outlineLevel="0" collapsed="false">
      <c r="B474" s="79" t="n">
        <f aca="false">B473+$C$6</f>
        <v>0.0528538812785384</v>
      </c>
      <c r="C474" s="78" t="n">
        <f aca="true">NORMINV(RAND(),0,1)</f>
        <v>0.533882805827433</v>
      </c>
      <c r="D474" s="78" t="n">
        <f aca="true">NORMINV(RAND(),0,1)</f>
        <v>-2.40111944620746</v>
      </c>
      <c r="E474" s="78" t="n">
        <f aca="true">RAND()</f>
        <v>0.364900541160404</v>
      </c>
      <c r="F474" s="78" t="n">
        <f aca="false">IF($F$3*$C$6&gt;E472,1,0)</f>
        <v>0</v>
      </c>
      <c r="G474" s="78" t="n">
        <f aca="false">EXP(($C$4*(LN($F$6)-LN(H473))-0.5*$C$5^2)*$C$6+($C$5*C474*$C$6^0.5)+($F$4+$F$5*D474)*F474)</f>
        <v>1.00298170502527</v>
      </c>
      <c r="H474" s="68" t="n">
        <f aca="false">G474*H473</f>
        <v>19.9482597653969</v>
      </c>
      <c r="I474" s="0"/>
    </row>
    <row r="475" customFormat="false" ht="12.75" hidden="false" customHeight="false" outlineLevel="0" collapsed="false">
      <c r="B475" s="79" t="n">
        <f aca="false">B474+$C$6</f>
        <v>0.05296803652968</v>
      </c>
      <c r="C475" s="78" t="n">
        <f aca="true">NORMINV(RAND(),0,1)</f>
        <v>0.919666017597903</v>
      </c>
      <c r="D475" s="78" t="n">
        <f aca="true">NORMINV(RAND(),0,1)</f>
        <v>1.04498372685825</v>
      </c>
      <c r="E475" s="78" t="n">
        <f aca="true">RAND()</f>
        <v>0.852638737719177</v>
      </c>
      <c r="F475" s="78" t="n">
        <f aca="false">IF($F$3*$C$6&gt;E473,1,0)</f>
        <v>0</v>
      </c>
      <c r="G475" s="78" t="n">
        <f aca="false">EXP(($C$4*(LN($F$6)-LN(H474))-0.5*$C$5^2)*$C$6+($C$5*C475*$C$6^0.5)+($F$4+$F$5*D475)*F475)</f>
        <v>1.00354033150437</v>
      </c>
      <c r="H475" s="68" t="n">
        <f aca="false">G475*H474</f>
        <v>20.0188832179016</v>
      </c>
      <c r="I475" s="0"/>
    </row>
    <row r="476" customFormat="false" ht="12.75" hidden="false" customHeight="false" outlineLevel="0" collapsed="false">
      <c r="B476" s="79" t="n">
        <f aca="false">B475+$C$6</f>
        <v>0.0530821917808215</v>
      </c>
      <c r="C476" s="78" t="n">
        <f aca="true">NORMINV(RAND(),0,1)</f>
        <v>-0.442063414841306</v>
      </c>
      <c r="D476" s="78" t="n">
        <f aca="true">NORMINV(RAND(),0,1)</f>
        <v>0.382536569708494</v>
      </c>
      <c r="E476" s="78" t="n">
        <f aca="true">RAND()</f>
        <v>0.176174456106716</v>
      </c>
      <c r="F476" s="78" t="n">
        <f aca="false">IF($F$3*$C$6&gt;E474,1,0)</f>
        <v>0</v>
      </c>
      <c r="G476" s="78" t="n">
        <f aca="false">EXP(($C$4*(LN($F$6)-LN(H475))-0.5*$C$5^2)*$C$6+($C$5*C476*$C$6^0.5)+($F$4+$F$5*D476)*F476)</f>
        <v>0.998363795354833</v>
      </c>
      <c r="H476" s="68" t="n">
        <f aca="false">G476*H475</f>
        <v>19.9861282281894</v>
      </c>
      <c r="I476" s="0"/>
    </row>
    <row r="477" customFormat="false" ht="12.75" hidden="false" customHeight="false" outlineLevel="0" collapsed="false">
      <c r="B477" s="79" t="n">
        <f aca="false">B476+$C$6</f>
        <v>0.0531963470319631</v>
      </c>
      <c r="C477" s="78" t="n">
        <f aca="true">NORMINV(RAND(),0,1)</f>
        <v>0.0471603784461373</v>
      </c>
      <c r="D477" s="78" t="n">
        <f aca="true">NORMINV(RAND(),0,1)</f>
        <v>-0.482607725884988</v>
      </c>
      <c r="E477" s="78" t="n">
        <f aca="true">RAND()</f>
        <v>0.299854832425945</v>
      </c>
      <c r="F477" s="78" t="n">
        <f aca="false">IF($F$3*$C$6&gt;E475,1,0)</f>
        <v>0</v>
      </c>
      <c r="G477" s="78" t="n">
        <f aca="false">EXP(($C$4*(LN($F$6)-LN(H476))-0.5*$C$5^2)*$C$6+($C$5*C477*$C$6^0.5)+($F$4+$F$5*D477)*F477)</f>
        <v>1.00030448120106</v>
      </c>
      <c r="H477" s="68" t="n">
        <f aca="false">G477*H476</f>
        <v>19.9922136285168</v>
      </c>
      <c r="I477" s="0"/>
    </row>
    <row r="478" customFormat="false" ht="12.75" hidden="false" customHeight="false" outlineLevel="0" collapsed="false">
      <c r="B478" s="79" t="n">
        <f aca="false">B477+$C$6</f>
        <v>0.0533105022831046</v>
      </c>
      <c r="C478" s="78" t="n">
        <f aca="true">NORMINV(RAND(),0,1)</f>
        <v>0.210812548737353</v>
      </c>
      <c r="D478" s="78" t="n">
        <f aca="true">NORMINV(RAND(),0,1)</f>
        <v>-0.0255152811203621</v>
      </c>
      <c r="E478" s="78" t="n">
        <f aca="true">RAND()</f>
        <v>0.618792862265103</v>
      </c>
      <c r="F478" s="78" t="n">
        <f aca="false">IF($F$3*$C$6&gt;E476,1,0)</f>
        <v>0</v>
      </c>
      <c r="G478" s="78" t="n">
        <f aca="false">EXP(($C$4*(LN($F$6)-LN(H477))-0.5*$C$5^2)*$C$6+($C$5*C478*$C$6^0.5)+($F$4+$F$5*D478)*F478)</f>
        <v>1.00075977258945</v>
      </c>
      <c r="H478" s="68" t="n">
        <f aca="false">G478*H477</f>
        <v>20.0074031644341</v>
      </c>
      <c r="I478" s="0"/>
    </row>
    <row r="479" customFormat="false" ht="12.75" hidden="false" customHeight="false" outlineLevel="0" collapsed="false">
      <c r="B479" s="79" t="n">
        <f aca="false">B478+$C$6</f>
        <v>0.0534246575342462</v>
      </c>
      <c r="C479" s="78" t="n">
        <f aca="true">NORMINV(RAND(),0,1)</f>
        <v>1.2459786684207</v>
      </c>
      <c r="D479" s="78" t="n">
        <f aca="true">NORMINV(RAND(),0,1)</f>
        <v>-0.908806184565319</v>
      </c>
      <c r="E479" s="78" t="n">
        <f aca="true">RAND()</f>
        <v>0.98072440171569</v>
      </c>
      <c r="F479" s="78" t="n">
        <f aca="false">IF($F$3*$C$6&gt;E477,1,0)</f>
        <v>0</v>
      </c>
      <c r="G479" s="78" t="n">
        <f aca="false">EXP(($C$4*(LN($F$6)-LN(H478))-0.5*$C$5^2)*$C$6+($C$5*C479*$C$6^0.5)+($F$4+$F$5*D479)*F479)</f>
        <v>1.00391173878822</v>
      </c>
      <c r="H479" s="68" t="n">
        <f aca="false">G479*H478</f>
        <v>20.085666899444</v>
      </c>
      <c r="I479" s="0"/>
    </row>
    <row r="480" customFormat="false" ht="12.75" hidden="false" customHeight="false" outlineLevel="0" collapsed="false">
      <c r="B480" s="79" t="n">
        <f aca="false">B479+$C$6</f>
        <v>0.0535388127853877</v>
      </c>
      <c r="C480" s="78" t="n">
        <f aca="true">NORMINV(RAND(),0,1)</f>
        <v>0.0533255792740972</v>
      </c>
      <c r="D480" s="78" t="n">
        <f aca="true">NORMINV(RAND(),0,1)</f>
        <v>-0.557803063995243</v>
      </c>
      <c r="E480" s="78" t="n">
        <f aca="true">RAND()</f>
        <v>0.722452435926811</v>
      </c>
      <c r="F480" s="78" t="n">
        <f aca="false">IF($F$3*$C$6&gt;E478,1,0)</f>
        <v>0</v>
      </c>
      <c r="G480" s="78" t="n">
        <f aca="false">EXP(($C$4*(LN($F$6)-LN(H479))-0.5*$C$5^2)*$C$6+($C$5*C480*$C$6^0.5)+($F$4+$F$5*D480)*F480)</f>
        <v>0.999190271511841</v>
      </c>
      <c r="H480" s="68" t="n">
        <f aca="false">G480*H479</f>
        <v>20.0694029627518</v>
      </c>
      <c r="I480" s="0"/>
    </row>
    <row r="481" customFormat="false" ht="12.75" hidden="false" customHeight="false" outlineLevel="0" collapsed="false">
      <c r="B481" s="79" t="n">
        <f aca="false">B480+$C$6</f>
        <v>0.0536529680365293</v>
      </c>
      <c r="C481" s="78" t="n">
        <f aca="true">NORMINV(RAND(),0,1)</f>
        <v>-0.77142248535779</v>
      </c>
      <c r="D481" s="78" t="n">
        <f aca="true">NORMINV(RAND(),0,1)</f>
        <v>0.0863756194765469</v>
      </c>
      <c r="E481" s="78" t="n">
        <f aca="true">RAND()</f>
        <v>0.523889456254553</v>
      </c>
      <c r="F481" s="78" t="n">
        <f aca="false">IF($F$3*$C$6&gt;E479,1,0)</f>
        <v>0</v>
      </c>
      <c r="G481" s="78" t="n">
        <f aca="false">EXP(($C$4*(LN($F$6)-LN(H480))-0.5*$C$5^2)*$C$6+($C$5*C481*$C$6^0.5)+($F$4+$F$5*D481)*F481)</f>
        <v>0.996736656104114</v>
      </c>
      <c r="H481" s="68" t="n">
        <f aca="false">G481*H480</f>
        <v>20.0039095990993</v>
      </c>
      <c r="I481" s="0"/>
    </row>
    <row r="482" customFormat="false" ht="12.75" hidden="false" customHeight="false" outlineLevel="0" collapsed="false">
      <c r="B482" s="79" t="n">
        <f aca="false">B481+$C$6</f>
        <v>0.0537671232876708</v>
      </c>
      <c r="C482" s="78" t="n">
        <f aca="true">NORMINV(RAND(),0,1)</f>
        <v>0.3823305362144</v>
      </c>
      <c r="D482" s="78" t="n">
        <f aca="true">NORMINV(RAND(),0,1)</f>
        <v>0.822438258740805</v>
      </c>
      <c r="E482" s="78" t="n">
        <f aca="true">RAND()</f>
        <v>0.147180794408185</v>
      </c>
      <c r="F482" s="78" t="n">
        <f aca="false">IF($F$3*$C$6&gt;E480,1,0)</f>
        <v>0</v>
      </c>
      <c r="G482" s="78" t="n">
        <f aca="false">EXP(($C$4*(LN($F$6)-LN(H481))-0.5*$C$5^2)*$C$6+($C$5*C482*$C$6^0.5)+($F$4+$F$5*D482)*F482)</f>
        <v>1.00117641421123</v>
      </c>
      <c r="H482" s="68" t="n">
        <f aca="false">G482*H481</f>
        <v>20.0274424826317</v>
      </c>
      <c r="I482" s="0"/>
    </row>
    <row r="483" customFormat="false" ht="12.75" hidden="false" customHeight="false" outlineLevel="0" collapsed="false">
      <c r="B483" s="79" t="n">
        <f aca="false">B482+$C$6</f>
        <v>0.0538812785388124</v>
      </c>
      <c r="C483" s="78" t="n">
        <f aca="true">NORMINV(RAND(),0,1)</f>
        <v>1.69267078421251</v>
      </c>
      <c r="D483" s="78" t="n">
        <f aca="true">NORMINV(RAND(),0,1)</f>
        <v>0.418189926257677</v>
      </c>
      <c r="E483" s="78" t="n">
        <f aca="true">RAND()</f>
        <v>0.523692132874452</v>
      </c>
      <c r="F483" s="78" t="n">
        <f aca="false">IF($F$3*$C$6&gt;E481,1,0)</f>
        <v>0</v>
      </c>
      <c r="G483" s="78" t="n">
        <f aca="false">EXP(($C$4*(LN($F$6)-LN(H482))-0.5*$C$5^2)*$C$6+($C$5*C483*$C$6^0.5)+($F$4+$F$5*D483)*F483)</f>
        <v>1.00512039617759</v>
      </c>
      <c r="H483" s="68" t="n">
        <f aca="false">G483*H482</f>
        <v>20.1299909225668</v>
      </c>
      <c r="I483" s="0"/>
    </row>
    <row r="484" customFormat="false" ht="12.75" hidden="false" customHeight="false" outlineLevel="0" collapsed="false">
      <c r="B484" s="79" t="n">
        <f aca="false">B483+$C$6</f>
        <v>0.0539954337899539</v>
      </c>
      <c r="C484" s="78" t="n">
        <f aca="true">NORMINV(RAND(),0,1)</f>
        <v>-1.01888356551555</v>
      </c>
      <c r="D484" s="78" t="n">
        <f aca="true">NORMINV(RAND(),0,1)</f>
        <v>-0.129033024308179</v>
      </c>
      <c r="E484" s="78" t="n">
        <f aca="true">RAND()</f>
        <v>0.520973738205637</v>
      </c>
      <c r="F484" s="78" t="n">
        <f aca="false">IF($F$3*$C$6&gt;E482,1,0)</f>
        <v>0</v>
      </c>
      <c r="G484" s="78" t="n">
        <f aca="false">EXP(($C$4*(LN($F$6)-LN(H483))-0.5*$C$5^2)*$C$6+($C$5*C484*$C$6^0.5)+($F$4+$F$5*D484)*F484)</f>
        <v>0.995261182370672</v>
      </c>
      <c r="H484" s="68" t="n">
        <f aca="false">G484*H483</f>
        <v>20.0345985667047</v>
      </c>
      <c r="I484" s="0"/>
    </row>
    <row r="485" customFormat="false" ht="12.75" hidden="false" customHeight="false" outlineLevel="0" collapsed="false">
      <c r="B485" s="79" t="n">
        <f aca="false">B484+$C$6</f>
        <v>0.0541095890410955</v>
      </c>
      <c r="C485" s="78" t="n">
        <f aca="true">NORMINV(RAND(),0,1)</f>
        <v>1.95685312862753</v>
      </c>
      <c r="D485" s="78" t="n">
        <f aca="true">NORMINV(RAND(),0,1)</f>
        <v>0.858499704860912</v>
      </c>
      <c r="E485" s="78" t="n">
        <f aca="true">RAND()</f>
        <v>0.926496751964978</v>
      </c>
      <c r="F485" s="78" t="n">
        <f aca="false">IF($F$3*$C$6&gt;E483,1,0)</f>
        <v>0</v>
      </c>
      <c r="G485" s="78" t="n">
        <f aca="false">EXP(($C$4*(LN($F$6)-LN(H484))-0.5*$C$5^2)*$C$6+($C$5*C485*$C$6^0.5)+($F$4+$F$5*D485)*F485)</f>
        <v>1.00588982949473</v>
      </c>
      <c r="H485" s="68" t="n">
        <f aca="false">G485*H484</f>
        <v>20.152598936258</v>
      </c>
      <c r="I485" s="0"/>
    </row>
    <row r="486" customFormat="false" ht="12.75" hidden="false" customHeight="false" outlineLevel="0" collapsed="false">
      <c r="B486" s="79" t="n">
        <f aca="false">B485+$C$6</f>
        <v>0.054223744292237</v>
      </c>
      <c r="C486" s="78" t="n">
        <f aca="true">NORMINV(RAND(),0,1)</f>
        <v>0.00803942129642258</v>
      </c>
      <c r="D486" s="78" t="n">
        <f aca="true">NORMINV(RAND(),0,1)</f>
        <v>0.994251976740457</v>
      </c>
      <c r="E486" s="78" t="n">
        <f aca="true">RAND()</f>
        <v>0.940999023375174</v>
      </c>
      <c r="F486" s="78" t="n">
        <f aca="false">IF($F$3*$C$6&gt;E484,1,0)</f>
        <v>0</v>
      </c>
      <c r="G486" s="78" t="n">
        <f aca="false">EXP(($C$4*(LN($F$6)-LN(H485))-0.5*$C$5^2)*$C$6+($C$5*C486*$C$6^0.5)+($F$4+$F$5*D486)*F486)</f>
        <v>0.998286716221815</v>
      </c>
      <c r="H486" s="68" t="n">
        <f aca="false">G486*H485</f>
        <v>20.1180718154123</v>
      </c>
      <c r="I486" s="0"/>
    </row>
    <row r="487" customFormat="false" ht="12.75" hidden="false" customHeight="false" outlineLevel="0" collapsed="false">
      <c r="B487" s="79" t="n">
        <f aca="false">B486+$C$6</f>
        <v>0.0543378995433786</v>
      </c>
      <c r="C487" s="78" t="n">
        <f aca="true">NORMINV(RAND(),0,1)</f>
        <v>-2.22953034252352</v>
      </c>
      <c r="D487" s="78" t="n">
        <f aca="true">NORMINV(RAND(),0,1)</f>
        <v>0.731403388082015</v>
      </c>
      <c r="E487" s="78" t="n">
        <f aca="true">RAND()</f>
        <v>0.12120641947589</v>
      </c>
      <c r="F487" s="78" t="n">
        <f aca="false">IF($F$3*$C$6&gt;E485,1,0)</f>
        <v>0</v>
      </c>
      <c r="G487" s="78" t="n">
        <f aca="false">EXP(($C$4*(LN($F$6)-LN(H486))-0.5*$C$5^2)*$C$6+($C$5*C487*$C$6^0.5)+($F$4+$F$5*D487)*F487)</f>
        <v>0.991540635598922</v>
      </c>
      <c r="H487" s="68" t="n">
        <f aca="false">G487*H486</f>
        <v>19.9478857148786</v>
      </c>
      <c r="I487" s="0"/>
    </row>
    <row r="488" customFormat="false" ht="12.75" hidden="false" customHeight="false" outlineLevel="0" collapsed="false">
      <c r="B488" s="79" t="n">
        <f aca="false">B487+$C$6</f>
        <v>0.0544520547945201</v>
      </c>
      <c r="C488" s="78" t="n">
        <f aca="true">NORMINV(RAND(),0,1)</f>
        <v>0.154040248218274</v>
      </c>
      <c r="D488" s="78" t="n">
        <f aca="true">NORMINV(RAND(),0,1)</f>
        <v>0.793247848143931</v>
      </c>
      <c r="E488" s="78" t="n">
        <f aca="true">RAND()</f>
        <v>0.854489209115026</v>
      </c>
      <c r="F488" s="78" t="n">
        <f aca="false">IF($F$3*$C$6&gt;E486,1,0)</f>
        <v>0</v>
      </c>
      <c r="G488" s="78" t="n">
        <f aca="false">EXP(($C$4*(LN($F$6)-LN(H487))-0.5*$C$5^2)*$C$6+($C$5*C488*$C$6^0.5)+($F$4+$F$5*D488)*F488)</f>
        <v>1.00108488523797</v>
      </c>
      <c r="H488" s="68" t="n">
        <f aca="false">G488*H487</f>
        <v>19.9695268816193</v>
      </c>
      <c r="I488" s="0"/>
    </row>
    <row r="489" customFormat="false" ht="12.75" hidden="false" customHeight="false" outlineLevel="0" collapsed="false">
      <c r="B489" s="79" t="n">
        <f aca="false">B488+$C$6</f>
        <v>0.0545662100456617</v>
      </c>
      <c r="C489" s="78" t="n">
        <f aca="true">NORMINV(RAND(),0,1)</f>
        <v>-0.788152343328747</v>
      </c>
      <c r="D489" s="78" t="n">
        <f aca="true">NORMINV(RAND(),0,1)</f>
        <v>0.130018745903407</v>
      </c>
      <c r="E489" s="78" t="n">
        <f aca="true">RAND()</f>
        <v>0.307249940652589</v>
      </c>
      <c r="F489" s="78" t="n">
        <f aca="false">IF($F$3*$C$6&gt;E487,1,0)</f>
        <v>0</v>
      </c>
      <c r="G489" s="78" t="n">
        <f aca="false">EXP(($C$4*(LN($F$6)-LN(H488))-0.5*$C$5^2)*$C$6+($C$5*C489*$C$6^0.5)+($F$4+$F$5*D489)*F489)</f>
        <v>0.997819108832583</v>
      </c>
      <c r="H489" s="68" t="n">
        <f aca="false">G489*H488</f>
        <v>19.9259755168257</v>
      </c>
      <c r="I489" s="0"/>
    </row>
    <row r="490" customFormat="false" ht="12.75" hidden="false" customHeight="false" outlineLevel="0" collapsed="false">
      <c r="B490" s="79" t="n">
        <f aca="false">B489+$C$6</f>
        <v>0.0546803652968032</v>
      </c>
      <c r="C490" s="78" t="n">
        <f aca="true">NORMINV(RAND(),0,1)</f>
        <v>-1.25480690857133</v>
      </c>
      <c r="D490" s="78" t="n">
        <f aca="true">NORMINV(RAND(),0,1)</f>
        <v>0.812943637347669</v>
      </c>
      <c r="E490" s="78" t="n">
        <f aca="true">RAND()</f>
        <v>0.958120027697316</v>
      </c>
      <c r="F490" s="78" t="n">
        <f aca="false">IF($F$3*$C$6&gt;E488,1,0)</f>
        <v>0</v>
      </c>
      <c r="G490" s="78" t="n">
        <f aca="false">EXP(($C$4*(LN($F$6)-LN(H489))-0.5*$C$5^2)*$C$6+($C$5*C490*$C$6^0.5)+($F$4+$F$5*D490)*F490)</f>
        <v>0.996824474348425</v>
      </c>
      <c r="H490" s="68" t="n">
        <f aca="false">G490*H489</f>
        <v>19.8627000704394</v>
      </c>
      <c r="I490" s="0"/>
    </row>
    <row r="491" customFormat="false" ht="12.75" hidden="false" customHeight="false" outlineLevel="0" collapsed="false">
      <c r="B491" s="79" t="n">
        <f aca="false">B490+$C$6</f>
        <v>0.0547945205479448</v>
      </c>
      <c r="C491" s="78" t="n">
        <f aca="true">NORMINV(RAND(),0,1)</f>
        <v>0.52038834252914</v>
      </c>
      <c r="D491" s="78" t="n">
        <f aca="true">NORMINV(RAND(),0,1)</f>
        <v>-0.632202457462307</v>
      </c>
      <c r="E491" s="78" t="n">
        <f aca="true">RAND()</f>
        <v>0.0829252802104251</v>
      </c>
      <c r="F491" s="78" t="n">
        <f aca="false">IF($F$3*$C$6&gt;E489,1,0)</f>
        <v>0</v>
      </c>
      <c r="G491" s="78" t="n">
        <f aca="false">EXP(($C$4*(LN($F$6)-LN(H490))-0.5*$C$5^2)*$C$6+($C$5*C491*$C$6^0.5)+($F$4+$F$5*D491)*F491)</f>
        <v>1.00324086150307</v>
      </c>
      <c r="H491" s="68" t="n">
        <f aca="false">G491*H490</f>
        <v>19.9270723304446</v>
      </c>
      <c r="I491" s="0"/>
    </row>
    <row r="492" customFormat="false" ht="12.75" hidden="false" customHeight="false" outlineLevel="0" collapsed="false">
      <c r="B492" s="79" t="n">
        <f aca="false">B491+$C$6</f>
        <v>0.0549086757990863</v>
      </c>
      <c r="C492" s="78" t="n">
        <f aca="true">NORMINV(RAND(),0,1)</f>
        <v>0.507621708686441</v>
      </c>
      <c r="D492" s="78" t="n">
        <f aca="true">NORMINV(RAND(),0,1)</f>
        <v>-0.981972556686644</v>
      </c>
      <c r="E492" s="78" t="n">
        <f aca="true">RAND()</f>
        <v>0.228986721510732</v>
      </c>
      <c r="F492" s="78" t="n">
        <f aca="false">IF($F$3*$C$6&gt;E490,1,0)</f>
        <v>0</v>
      </c>
      <c r="G492" s="78" t="n">
        <f aca="false">EXP(($C$4*(LN($F$6)-LN(H491))-0.5*$C$5^2)*$C$6+($C$5*C492*$C$6^0.5)+($F$4+$F$5*D492)*F492)</f>
        <v>1.00245899235641</v>
      </c>
      <c r="H492" s="68" t="n">
        <f aca="false">G492*H491</f>
        <v>19.9760728489907</v>
      </c>
      <c r="I492" s="0"/>
    </row>
    <row r="493" customFormat="false" ht="12.75" hidden="false" customHeight="false" outlineLevel="0" collapsed="false">
      <c r="B493" s="79" t="n">
        <f aca="false">B492+$C$6</f>
        <v>0.0550228310502279</v>
      </c>
      <c r="C493" s="78" t="n">
        <f aca="true">NORMINV(RAND(),0,1)</f>
        <v>1.52487844304268</v>
      </c>
      <c r="D493" s="78" t="n">
        <f aca="true">NORMINV(RAND(),0,1)</f>
        <v>-0.412203651890876</v>
      </c>
      <c r="E493" s="78" t="n">
        <f aca="true">RAND()</f>
        <v>0.969784279493788</v>
      </c>
      <c r="F493" s="78" t="n">
        <f aca="false">IF($F$3*$C$6&gt;E491,1,0)</f>
        <v>0</v>
      </c>
      <c r="G493" s="78" t="n">
        <f aca="false">EXP(($C$4*(LN($F$6)-LN(H492))-0.5*$C$5^2)*$C$6+($C$5*C493*$C$6^0.5)+($F$4+$F$5*D493)*F493)</f>
        <v>1.0051691805796</v>
      </c>
      <c r="H493" s="68" t="n">
        <f aca="false">G493*H492</f>
        <v>20.0793327768184</v>
      </c>
      <c r="I493" s="0"/>
    </row>
    <row r="494" customFormat="false" ht="12.75" hidden="false" customHeight="false" outlineLevel="0" collapsed="false">
      <c r="B494" s="79" t="n">
        <f aca="false">B493+$C$6</f>
        <v>0.0551369863013694</v>
      </c>
      <c r="C494" s="78" t="n">
        <f aca="true">NORMINV(RAND(),0,1)</f>
        <v>-0.39857456425547</v>
      </c>
      <c r="D494" s="78" t="n">
        <f aca="true">NORMINV(RAND(),0,1)</f>
        <v>1.88638609337733</v>
      </c>
      <c r="E494" s="78" t="n">
        <f aca="true">RAND()</f>
        <v>0.43944001393064</v>
      </c>
      <c r="F494" s="78" t="n">
        <f aca="false">IF($F$3*$C$6&gt;E492,1,0)</f>
        <v>0</v>
      </c>
      <c r="G494" s="78" t="n">
        <f aca="false">EXP(($C$4*(LN($F$6)-LN(H493))-0.5*$C$5^2)*$C$6+($C$5*C494*$C$6^0.5)+($F$4+$F$5*D494)*F494)</f>
        <v>0.997815865242373</v>
      </c>
      <c r="H494" s="68" t="n">
        <f aca="false">G494*H493</f>
        <v>20.0354768081906</v>
      </c>
      <c r="I494" s="0"/>
    </row>
    <row r="495" customFormat="false" ht="12.75" hidden="false" customHeight="false" outlineLevel="0" collapsed="false">
      <c r="B495" s="79" t="n">
        <f aca="false">B494+$C$6</f>
        <v>0.055251141552511</v>
      </c>
      <c r="C495" s="78" t="n">
        <f aca="true">NORMINV(RAND(),0,1)</f>
        <v>-0.691315196216771</v>
      </c>
      <c r="D495" s="78" t="n">
        <f aca="true">NORMINV(RAND(),0,1)</f>
        <v>0.613697074037932</v>
      </c>
      <c r="E495" s="78" t="n">
        <f aca="true">RAND()</f>
        <v>0.943068376882607</v>
      </c>
      <c r="F495" s="78" t="n">
        <f aca="false">IF($F$3*$C$6&gt;E493,1,0)</f>
        <v>0</v>
      </c>
      <c r="G495" s="78" t="n">
        <f aca="false">EXP(($C$4*(LN($F$6)-LN(H494))-0.5*$C$5^2)*$C$6+($C$5*C495*$C$6^0.5)+($F$4+$F$5*D495)*F495)</f>
        <v>0.997377804120828</v>
      </c>
      <c r="H495" s="68" t="n">
        <f aca="false">G495*H494</f>
        <v>19.9829398634669</v>
      </c>
      <c r="I495" s="0"/>
    </row>
    <row r="496" customFormat="false" ht="12.75" hidden="false" customHeight="false" outlineLevel="0" collapsed="false">
      <c r="B496" s="79" t="n">
        <f aca="false">B495+$C$6</f>
        <v>0.0553652968036525</v>
      </c>
      <c r="C496" s="78" t="n">
        <f aca="true">NORMINV(RAND(),0,1)</f>
        <v>-0.200153367847396</v>
      </c>
      <c r="D496" s="78" t="n">
        <f aca="true">NORMINV(RAND(),0,1)</f>
        <v>0.231786709319021</v>
      </c>
      <c r="E496" s="78" t="n">
        <f aca="true">RAND()</f>
        <v>0.757045501577188</v>
      </c>
      <c r="F496" s="78" t="n">
        <f aca="false">IF($F$3*$C$6&gt;E494,1,0)</f>
        <v>0</v>
      </c>
      <c r="G496" s="78" t="n">
        <f aca="false">EXP(($C$4*(LN($F$6)-LN(H495))-0.5*$C$5^2)*$C$6+($C$5*C496*$C$6^0.5)+($F$4+$F$5*D496)*F496)</f>
        <v>0.999548246255887</v>
      </c>
      <c r="H496" s="68" t="n">
        <f aca="false">G496*H495</f>
        <v>19.9739124955652</v>
      </c>
      <c r="I496" s="0"/>
    </row>
    <row r="497" customFormat="false" ht="12.75" hidden="false" customHeight="false" outlineLevel="0" collapsed="false">
      <c r="B497" s="79" t="n">
        <f aca="false">B496+$C$6</f>
        <v>0.0554794520547941</v>
      </c>
      <c r="C497" s="78" t="n">
        <f aca="true">NORMINV(RAND(),0,1)</f>
        <v>0.269099662867539</v>
      </c>
      <c r="D497" s="78" t="n">
        <f aca="true">NORMINV(RAND(),0,1)</f>
        <v>-0.346229602685321</v>
      </c>
      <c r="E497" s="78" t="n">
        <f aca="true">RAND()</f>
        <v>0.501834581626125</v>
      </c>
      <c r="F497" s="78" t="n">
        <f aca="false">IF($F$3*$C$6&gt;E495,1,0)</f>
        <v>0</v>
      </c>
      <c r="G497" s="78" t="n">
        <f aca="false">EXP(($C$4*(LN($F$6)-LN(H496))-0.5*$C$5^2)*$C$6+($C$5*C497*$C$6^0.5)+($F$4+$F$5*D497)*F497)</f>
        <v>1.00115607388513</v>
      </c>
      <c r="H497" s="68" t="n">
        <f aca="false">G497*H496</f>
        <v>19.9970038141853</v>
      </c>
      <c r="I497" s="0"/>
    </row>
    <row r="498" customFormat="false" ht="12.75" hidden="false" customHeight="false" outlineLevel="0" collapsed="false">
      <c r="B498" s="79" t="n">
        <f aca="false">B497+$C$6</f>
        <v>0.0555936073059356</v>
      </c>
      <c r="C498" s="78" t="n">
        <f aca="true">NORMINV(RAND(),0,1)</f>
        <v>0.395332173586827</v>
      </c>
      <c r="D498" s="78" t="n">
        <f aca="true">NORMINV(RAND(),0,1)</f>
        <v>0.077402301614191</v>
      </c>
      <c r="E498" s="78" t="n">
        <f aca="true">RAND()</f>
        <v>0.448527564997017</v>
      </c>
      <c r="F498" s="78" t="n">
        <f aca="false">IF($F$3*$C$6&gt;E496,1,0)</f>
        <v>0</v>
      </c>
      <c r="G498" s="78" t="n">
        <f aca="false">EXP(($C$4*(LN($F$6)-LN(H497))-0.5*$C$5^2)*$C$6+($C$5*C498*$C$6^0.5)+($F$4+$F$5*D498)*F498)</f>
        <v>1.00129706880506</v>
      </c>
      <c r="H498" s="68" t="n">
        <f aca="false">G498*H497</f>
        <v>20.0229413040272</v>
      </c>
      <c r="I498" s="0"/>
    </row>
    <row r="499" customFormat="false" ht="12.75" hidden="false" customHeight="false" outlineLevel="0" collapsed="false">
      <c r="B499" s="79" t="n">
        <f aca="false">B498+$C$6</f>
        <v>0.0557077625570772</v>
      </c>
      <c r="C499" s="78" t="n">
        <f aca="true">NORMINV(RAND(),0,1)</f>
        <v>2.17157673335063</v>
      </c>
      <c r="D499" s="78" t="n">
        <f aca="true">NORMINV(RAND(),0,1)</f>
        <v>-0.822514466745533</v>
      </c>
      <c r="E499" s="78" t="n">
        <f aca="true">RAND()</f>
        <v>0.547095697288109</v>
      </c>
      <c r="F499" s="78" t="n">
        <f aca="false">IF($F$3*$C$6&gt;E497,1,0)</f>
        <v>0</v>
      </c>
      <c r="G499" s="78" t="n">
        <f aca="false">EXP(($C$4*(LN($F$6)-LN(H498))-0.5*$C$5^2)*$C$6+($C$5*C499*$C$6^0.5)+($F$4+$F$5*D499)*F499)</f>
        <v>1.00671614208192</v>
      </c>
      <c r="H499" s="68" t="n">
        <f aca="false">G499*H498</f>
        <v>20.157418222723</v>
      </c>
      <c r="I499" s="0"/>
    </row>
    <row r="500" customFormat="false" ht="12.75" hidden="false" customHeight="false" outlineLevel="0" collapsed="false">
      <c r="B500" s="79" t="n">
        <f aca="false">B499+$C$6</f>
        <v>0.0558219178082187</v>
      </c>
      <c r="C500" s="78" t="n">
        <f aca="true">NORMINV(RAND(),0,1)</f>
        <v>-1.28058192960369</v>
      </c>
      <c r="D500" s="78" t="n">
        <f aca="true">NORMINV(RAND(),0,1)</f>
        <v>-0.297647933360528</v>
      </c>
      <c r="E500" s="78" t="n">
        <f aca="true">RAND()</f>
        <v>0.742437470331927</v>
      </c>
      <c r="F500" s="78" t="n">
        <f aca="false">IF($F$3*$C$6&gt;E498,1,0)</f>
        <v>0</v>
      </c>
      <c r="G500" s="78" t="n">
        <f aca="false">EXP(($C$4*(LN($F$6)-LN(H499))-0.5*$C$5^2)*$C$6+($C$5*C500*$C$6^0.5)+($F$4+$F$5*D500)*F500)</f>
        <v>0.994117601805199</v>
      </c>
      <c r="H500" s="68" t="n">
        <f aca="false">G500*H499</f>
        <v>20.0388442621578</v>
      </c>
      <c r="I500" s="0"/>
    </row>
    <row r="501" customFormat="false" ht="12.75" hidden="false" customHeight="false" outlineLevel="0" collapsed="false">
      <c r="B501" s="79" t="n">
        <f aca="false">B500+$C$6</f>
        <v>0.0559360730593603</v>
      </c>
      <c r="C501" s="78" t="n">
        <f aca="true">NORMINV(RAND(),0,1)</f>
        <v>-0.520543341868896</v>
      </c>
      <c r="D501" s="78" t="n">
        <f aca="true">NORMINV(RAND(),0,1)</f>
        <v>0.840601929990837</v>
      </c>
      <c r="E501" s="78" t="n">
        <f aca="true">RAND()</f>
        <v>0.639691992185313</v>
      </c>
      <c r="F501" s="78" t="n">
        <f aca="false">IF($F$3*$C$6&gt;E499,1,0)</f>
        <v>0</v>
      </c>
      <c r="G501" s="78" t="n">
        <f aca="false">EXP(($C$4*(LN($F$6)-LN(H500))-0.5*$C$5^2)*$C$6+($C$5*C501*$C$6^0.5)+($F$4+$F$5*D501)*F501)</f>
        <v>0.997885604348515</v>
      </c>
      <c r="H501" s="68" t="n">
        <f aca="false">G501*H500</f>
        <v>19.9964742169891</v>
      </c>
      <c r="I501" s="0"/>
    </row>
    <row r="502" customFormat="false" ht="12.75" hidden="false" customHeight="false" outlineLevel="0" collapsed="false">
      <c r="B502" s="79" t="n">
        <f aca="false">B501+$C$6</f>
        <v>0.0560502283105018</v>
      </c>
      <c r="C502" s="78" t="n">
        <f aca="true">NORMINV(RAND(),0,1)</f>
        <v>0.613224565410756</v>
      </c>
      <c r="D502" s="78" t="n">
        <f aca="true">NORMINV(RAND(),0,1)</f>
        <v>-2.20994601292105</v>
      </c>
      <c r="E502" s="78" t="n">
        <f aca="true">RAND()</f>
        <v>0.302653730185184</v>
      </c>
      <c r="F502" s="78" t="n">
        <f aca="false">IF($F$3*$C$6&gt;E500,1,0)</f>
        <v>0</v>
      </c>
      <c r="G502" s="78" t="n">
        <f aca="false">EXP(($C$4*(LN($F$6)-LN(H501))-0.5*$C$5^2)*$C$6+($C$5*C502*$C$6^0.5)+($F$4+$F$5*D502)*F502)</f>
        <v>1.00200268897882</v>
      </c>
      <c r="H502" s="68" t="n">
        <f aca="false">G502*H501</f>
        <v>20.0365209355188</v>
      </c>
      <c r="I502" s="0"/>
    </row>
    <row r="503" customFormat="false" ht="12.75" hidden="false" customHeight="false" outlineLevel="0" collapsed="false">
      <c r="B503" s="79" t="n">
        <f aca="false">B502+$C$6</f>
        <v>0.0561643835616434</v>
      </c>
      <c r="C503" s="78" t="n">
        <f aca="true">NORMINV(RAND(),0,1)</f>
        <v>0.0749211127962713</v>
      </c>
      <c r="D503" s="78" t="n">
        <f aca="true">NORMINV(RAND(),0,1)</f>
        <v>1.22842327056302</v>
      </c>
      <c r="E503" s="78" t="n">
        <f aca="true">RAND()</f>
        <v>0.130886347039215</v>
      </c>
      <c r="F503" s="78" t="n">
        <f aca="false">IF($F$3*$C$6&gt;E501,1,0)</f>
        <v>0</v>
      </c>
      <c r="G503" s="78" t="n">
        <f aca="false">EXP(($C$4*(LN($F$6)-LN(H502))-0.5*$C$5^2)*$C$6+($C$5*C503*$C$6^0.5)+($F$4+$F$5*D503)*F503)</f>
        <v>0.999818498941595</v>
      </c>
      <c r="H503" s="68" t="n">
        <f aca="false">G503*H502</f>
        <v>20.0328842857623</v>
      </c>
      <c r="I503" s="0"/>
    </row>
    <row r="504" customFormat="false" ht="12.75" hidden="false" customHeight="false" outlineLevel="0" collapsed="false">
      <c r="B504" s="79" t="n">
        <f aca="false">B503+$C$6</f>
        <v>0.0562785388127849</v>
      </c>
      <c r="C504" s="78" t="n">
        <f aca="true">NORMINV(RAND(),0,1)</f>
        <v>0.129004494628106</v>
      </c>
      <c r="D504" s="78" t="n">
        <f aca="true">NORMINV(RAND(),0,1)</f>
        <v>0.186241939628826</v>
      </c>
      <c r="E504" s="78" t="n">
        <f aca="true">RAND()</f>
        <v>0.689813074091441</v>
      </c>
      <c r="F504" s="78" t="n">
        <f aca="false">IF($F$3*$C$6&gt;E502,1,0)</f>
        <v>0</v>
      </c>
      <c r="G504" s="78" t="n">
        <f aca="false">EXP(($C$4*(LN($F$6)-LN(H503))-0.5*$C$5^2)*$C$6+($C$5*C504*$C$6^0.5)+($F$4+$F$5*D504)*F504)</f>
        <v>1.00003327905145</v>
      </c>
      <c r="H504" s="68" t="n">
        <f aca="false">G504*H503</f>
        <v>20.033550961149</v>
      </c>
      <c r="I504" s="0"/>
    </row>
    <row r="505" customFormat="false" ht="12.75" hidden="false" customHeight="false" outlineLevel="0" collapsed="false">
      <c r="B505" s="79" t="n">
        <f aca="false">B504+$C$6</f>
        <v>0.0563926940639265</v>
      </c>
      <c r="C505" s="78" t="n">
        <f aca="true">NORMINV(RAND(),0,1)</f>
        <v>-0.0697439161753892</v>
      </c>
      <c r="D505" s="78" t="n">
        <f aca="true">NORMINV(RAND(),0,1)</f>
        <v>-0.320174736988268</v>
      </c>
      <c r="E505" s="78" t="n">
        <f aca="true">RAND()</f>
        <v>0.1830707950667</v>
      </c>
      <c r="F505" s="78" t="n">
        <f aca="false">IF($F$3*$C$6&gt;E503,1,0)</f>
        <v>0</v>
      </c>
      <c r="G505" s="78" t="n">
        <f aca="false">EXP(($C$4*(LN($F$6)-LN(H504))-0.5*$C$5^2)*$C$6+($C$5*C505*$C$6^0.5)+($F$4+$F$5*D505)*F505)</f>
        <v>0.99938881847363</v>
      </c>
      <c r="H505" s="68" t="n">
        <f aca="false">G505*H504</f>
        <v>20.021306824894</v>
      </c>
      <c r="I505" s="0"/>
    </row>
    <row r="506" customFormat="false" ht="12.75" hidden="false" customHeight="false" outlineLevel="0" collapsed="false">
      <c r="B506" s="79" t="n">
        <f aca="false">B505+$C$6</f>
        <v>0.056506849315068</v>
      </c>
      <c r="C506" s="78" t="n">
        <f aca="true">NORMINV(RAND(),0,1)</f>
        <v>-0.71395401278496</v>
      </c>
      <c r="D506" s="78" t="n">
        <f aca="true">NORMINV(RAND(),0,1)</f>
        <v>-0.486847677044711</v>
      </c>
      <c r="E506" s="78" t="n">
        <f aca="true">RAND()</f>
        <v>0.171839527103896</v>
      </c>
      <c r="F506" s="78" t="n">
        <f aca="false">IF($F$3*$C$6&gt;E504,1,0)</f>
        <v>0</v>
      </c>
      <c r="G506" s="78" t="n">
        <f aca="false">EXP(($C$4*(LN($F$6)-LN(H505))-0.5*$C$5^2)*$C$6+($C$5*C506*$C$6^0.5)+($F$4+$F$5*D506)*F506)</f>
        <v>0.997466539003525</v>
      </c>
      <c r="H506" s="68" t="n">
        <f aca="false">G506*H505</f>
        <v>19.9705836249547</v>
      </c>
      <c r="I506" s="0"/>
    </row>
    <row r="507" customFormat="false" ht="12.75" hidden="false" customHeight="false" outlineLevel="0" collapsed="false">
      <c r="B507" s="79" t="n">
        <f aca="false">B506+$C$6</f>
        <v>0.0566210045662096</v>
      </c>
      <c r="C507" s="78" t="n">
        <f aca="true">NORMINV(RAND(),0,1)</f>
        <v>0.151151155859472</v>
      </c>
      <c r="D507" s="78" t="n">
        <f aca="true">NORMINV(RAND(),0,1)</f>
        <v>0.491095545388171</v>
      </c>
      <c r="E507" s="78" t="n">
        <f aca="true">RAND()</f>
        <v>0.332454585329114</v>
      </c>
      <c r="F507" s="78" t="n">
        <f aca="false">IF($F$3*$C$6&gt;E505,1,0)</f>
        <v>0</v>
      </c>
      <c r="G507" s="78" t="n">
        <f aca="false">EXP(($C$4*(LN($F$6)-LN(H506))-0.5*$C$5^2)*$C$6+($C$5*C507*$C$6^0.5)+($F$4+$F$5*D507)*F507)</f>
        <v>1.00081573148311</v>
      </c>
      <c r="H507" s="68" t="n">
        <f aca="false">G507*H506</f>
        <v>19.9868742587535</v>
      </c>
      <c r="I507" s="0"/>
    </row>
    <row r="508" customFormat="false" ht="12.75" hidden="false" customHeight="false" outlineLevel="0" collapsed="false">
      <c r="B508" s="79" t="n">
        <f aca="false">B507+$C$6</f>
        <v>0.0567351598173511</v>
      </c>
      <c r="C508" s="78" t="n">
        <f aca="true">NORMINV(RAND(),0,1)</f>
        <v>0.626091117647511</v>
      </c>
      <c r="D508" s="78" t="n">
        <f aca="true">NORMINV(RAND(),0,1)</f>
        <v>0.940546183748286</v>
      </c>
      <c r="E508" s="78" t="n">
        <f aca="true">RAND()</f>
        <v>0.579342575257533</v>
      </c>
      <c r="F508" s="78" t="n">
        <f aca="false">IF($F$3*$C$6&gt;E506,1,0)</f>
        <v>0</v>
      </c>
      <c r="G508" s="78" t="n">
        <f aca="false">EXP(($C$4*(LN($F$6)-LN(H507))-0.5*$C$5^2)*$C$6+($C$5*C508*$C$6^0.5)+($F$4+$F$5*D508)*F508)</f>
        <v>1.00215387795536</v>
      </c>
      <c r="H508" s="68" t="n">
        <f aca="false">G508*H507</f>
        <v>20.0299235466159</v>
      </c>
      <c r="I508" s="0"/>
    </row>
    <row r="509" customFormat="false" ht="12.75" hidden="false" customHeight="false" outlineLevel="0" collapsed="false">
      <c r="B509" s="79" t="n">
        <f aca="false">B508+$C$6</f>
        <v>0.0568493150684927</v>
      </c>
      <c r="C509" s="78" t="n">
        <f aca="true">NORMINV(RAND(),0,1)</f>
        <v>1.70620797618188</v>
      </c>
      <c r="D509" s="78" t="n">
        <f aca="true">NORMINV(RAND(),0,1)</f>
        <v>0.962111515901118</v>
      </c>
      <c r="E509" s="78" t="n">
        <f aca="true">RAND()</f>
        <v>0.32508008813671</v>
      </c>
      <c r="F509" s="78" t="n">
        <f aca="false">IF($F$3*$C$6&gt;E507,1,0)</f>
        <v>0</v>
      </c>
      <c r="G509" s="78" t="n">
        <f aca="false">EXP(($C$4*(LN($F$6)-LN(H508))-0.5*$C$5^2)*$C$6+($C$5*C509*$C$6^0.5)+($F$4+$F$5*D509)*F509)</f>
        <v>1.00513558238068</v>
      </c>
      <c r="H509" s="68" t="n">
        <f aca="false">G509*H508</f>
        <v>20.1327888690682</v>
      </c>
      <c r="I509" s="0"/>
    </row>
    <row r="510" customFormat="false" ht="12.75" hidden="false" customHeight="false" outlineLevel="0" collapsed="false">
      <c r="B510" s="79" t="n">
        <f aca="false">B509+$C$6</f>
        <v>0.0569634703196342</v>
      </c>
      <c r="C510" s="78" t="n">
        <f aca="true">NORMINV(RAND(),0,1)</f>
        <v>0.342524484447289</v>
      </c>
      <c r="D510" s="78" t="n">
        <f aca="true">NORMINV(RAND(),0,1)</f>
        <v>1.20085125317273</v>
      </c>
      <c r="E510" s="78" t="n">
        <f aca="true">RAND()</f>
        <v>0.924604505844381</v>
      </c>
      <c r="F510" s="78" t="n">
        <f aca="false">IF($F$3*$C$6&gt;E508,1,0)</f>
        <v>0</v>
      </c>
      <c r="G510" s="78" t="n">
        <f aca="false">EXP(($C$4*(LN($F$6)-LN(H509))-0.5*$C$5^2)*$C$6+($C$5*C510*$C$6^0.5)+($F$4+$F$5*D510)*F510)</f>
        <v>0.999582000821653</v>
      </c>
      <c r="H510" s="68" t="n">
        <f aca="false">G510*H509</f>
        <v>20.1243733798631</v>
      </c>
      <c r="I510" s="0"/>
    </row>
    <row r="511" customFormat="false" ht="12.75" hidden="false" customHeight="false" outlineLevel="0" collapsed="false">
      <c r="B511" s="79" t="n">
        <f aca="false">B510+$C$6</f>
        <v>0.0570776255707758</v>
      </c>
      <c r="C511" s="78" t="n">
        <f aca="true">NORMINV(RAND(),0,1)</f>
        <v>-1.43565454012872</v>
      </c>
      <c r="D511" s="78" t="n">
        <f aca="true">NORMINV(RAND(),0,1)</f>
        <v>-0.926847052534269</v>
      </c>
      <c r="E511" s="78" t="n">
        <f aca="true">RAND()</f>
        <v>0.232067704760186</v>
      </c>
      <c r="F511" s="78" t="n">
        <f aca="false">IF($F$3*$C$6&gt;E509,1,0)</f>
        <v>0</v>
      </c>
      <c r="G511" s="78" t="n">
        <f aca="false">EXP(($C$4*(LN($F$6)-LN(H510))-0.5*$C$5^2)*$C$6+($C$5*C511*$C$6^0.5)+($F$4+$F$5*D511)*F511)</f>
        <v>0.993995860284767</v>
      </c>
      <c r="H511" s="68" t="n">
        <f aca="false">G511*H510</f>
        <v>20.0035438304089</v>
      </c>
      <c r="I511" s="0"/>
    </row>
    <row r="512" customFormat="false" ht="12.75" hidden="false" customHeight="false" outlineLevel="0" collapsed="false">
      <c r="B512" s="79" t="n">
        <f aca="false">B511+$C$6</f>
        <v>0.0571917808219173</v>
      </c>
      <c r="C512" s="78" t="n">
        <f aca="true">NORMINV(RAND(),0,1)</f>
        <v>1.84252113759842</v>
      </c>
      <c r="D512" s="78" t="n">
        <f aca="true">NORMINV(RAND(),0,1)</f>
        <v>1.50274236983484</v>
      </c>
      <c r="E512" s="78" t="n">
        <f aca="true">RAND()</f>
        <v>0.692285201860128</v>
      </c>
      <c r="F512" s="78" t="n">
        <f aca="false">IF($F$3*$C$6&gt;E510,1,0)</f>
        <v>0</v>
      </c>
      <c r="G512" s="78" t="n">
        <f aca="false">EXP(($C$4*(LN($F$6)-LN(H511))-0.5*$C$5^2)*$C$6+($C$5*C512*$C$6^0.5)+($F$4+$F$5*D512)*F512)</f>
        <v>1.00587745682848</v>
      </c>
      <c r="H512" s="68" t="n">
        <f aca="false">G512*H511</f>
        <v>20.1211137956888</v>
      </c>
      <c r="I512" s="0"/>
    </row>
    <row r="513" customFormat="false" ht="12.75" hidden="false" customHeight="false" outlineLevel="0" collapsed="false">
      <c r="B513" s="79" t="n">
        <f aca="false">B512+$C$6</f>
        <v>0.0573059360730589</v>
      </c>
      <c r="C513" s="78" t="n">
        <f aca="true">NORMINV(RAND(),0,1)</f>
        <v>0.610411993440292</v>
      </c>
      <c r="D513" s="78" t="n">
        <f aca="true">NORMINV(RAND(),0,1)</f>
        <v>-0.604549250395902</v>
      </c>
      <c r="E513" s="78" t="n">
        <f aca="true">RAND()</f>
        <v>0.288080591434615</v>
      </c>
      <c r="F513" s="78" t="n">
        <f aca="false">IF($F$3*$C$6&gt;E511,1,0)</f>
        <v>0</v>
      </c>
      <c r="G513" s="78" t="n">
        <f aca="false">EXP(($C$4*(LN($F$6)-LN(H512))-0.5*$C$5^2)*$C$6+($C$5*C513*$C$6^0.5)+($F$4+$F$5*D513)*F513)</f>
        <v>1.00057317494251</v>
      </c>
      <c r="H513" s="68" t="n">
        <f aca="false">G513*H512</f>
        <v>20.1326467139319</v>
      </c>
      <c r="I513" s="0"/>
    </row>
    <row r="514" customFormat="false" ht="12.75" hidden="false" customHeight="false" outlineLevel="0" collapsed="false">
      <c r="B514" s="79" t="n">
        <f aca="false">B513+$C$6</f>
        <v>0.0574200913242004</v>
      </c>
      <c r="C514" s="78" t="n">
        <f aca="true">NORMINV(RAND(),0,1)</f>
        <v>0.262503317696438</v>
      </c>
      <c r="D514" s="78" t="n">
        <f aca="true">NORMINV(RAND(),0,1)</f>
        <v>-0.749417630413526</v>
      </c>
      <c r="E514" s="78" t="n">
        <f aca="true">RAND()</f>
        <v>0.150180190302335</v>
      </c>
      <c r="F514" s="78" t="n">
        <f aca="false">IF($F$3*$C$6&gt;E512,1,0)</f>
        <v>0</v>
      </c>
      <c r="G514" s="78" t="n">
        <f aca="false">EXP(($C$4*(LN($F$6)-LN(H513))-0.5*$C$5^2)*$C$6+($C$5*C514*$C$6^0.5)+($F$4+$F$5*D514)*F514)</f>
        <v>0.999327259753092</v>
      </c>
      <c r="H514" s="68" t="n">
        <f aca="false">G514*H513</f>
        <v>20.1191026722107</v>
      </c>
      <c r="I514" s="0"/>
    </row>
    <row r="515" customFormat="false" ht="12.75" hidden="false" customHeight="false" outlineLevel="0" collapsed="false">
      <c r="B515" s="79" t="n">
        <f aca="false">B514+$C$6</f>
        <v>0.057534246575342</v>
      </c>
      <c r="C515" s="78" t="n">
        <f aca="true">NORMINV(RAND(),0,1)</f>
        <v>-1.2619449181</v>
      </c>
      <c r="D515" s="78" t="n">
        <f aca="true">NORMINV(RAND(),0,1)</f>
        <v>0.368332125241218</v>
      </c>
      <c r="E515" s="78" t="n">
        <f aca="true">RAND()</f>
        <v>0.437894609342688</v>
      </c>
      <c r="F515" s="78" t="n">
        <f aca="false">IF($F$3*$C$6&gt;E513,1,0)</f>
        <v>0</v>
      </c>
      <c r="G515" s="78" t="n">
        <f aca="false">EXP(($C$4*(LN($F$6)-LN(H514))-0.5*$C$5^2)*$C$6+($C$5*C515*$C$6^0.5)+($F$4+$F$5*D515)*F515)</f>
        <v>0.994608943140426</v>
      </c>
      <c r="H515" s="68" t="n">
        <f aca="false">G515*H514</f>
        <v>20.0106394457412</v>
      </c>
      <c r="I515" s="0"/>
    </row>
    <row r="516" customFormat="false" ht="12.75" hidden="false" customHeight="false" outlineLevel="0" collapsed="false">
      <c r="B516" s="79" t="n">
        <f aca="false">B515+$C$6</f>
        <v>0.0576484018264835</v>
      </c>
      <c r="C516" s="78" t="n">
        <f aca="true">NORMINV(RAND(),0,1)</f>
        <v>1.35891693430254</v>
      </c>
      <c r="D516" s="78" t="n">
        <f aca="true">NORMINV(RAND(),0,1)</f>
        <v>0.689955423272538</v>
      </c>
      <c r="E516" s="78" t="n">
        <f aca="true">RAND()</f>
        <v>0.324504821214781</v>
      </c>
      <c r="F516" s="78" t="n">
        <f aca="false">IF($F$3*$C$6&gt;E514,1,0)</f>
        <v>0</v>
      </c>
      <c r="G516" s="78" t="n">
        <f aca="false">EXP(($C$4*(LN($F$6)-LN(H515))-0.5*$C$5^2)*$C$6+($C$5*C516*$C$6^0.5)+($F$4+$F$5*D516)*F516)</f>
        <v>1.00423813770432</v>
      </c>
      <c r="H516" s="68" t="n">
        <f aca="false">G516*H515</f>
        <v>20.0954472912638</v>
      </c>
      <c r="I516" s="0"/>
    </row>
    <row r="517" customFormat="false" ht="12.75" hidden="false" customHeight="false" outlineLevel="0" collapsed="false">
      <c r="B517" s="79" t="n">
        <f aca="false">B516+$C$6</f>
        <v>0.0577625570776251</v>
      </c>
      <c r="C517" s="78" t="n">
        <f aca="true">NORMINV(RAND(),0,1)</f>
        <v>-0.117442862923655</v>
      </c>
      <c r="D517" s="78" t="n">
        <f aca="true">NORMINV(RAND(),0,1)</f>
        <v>-0.340130164316859</v>
      </c>
      <c r="E517" s="78" t="n">
        <f aca="true">RAND()</f>
        <v>0.117451275195384</v>
      </c>
      <c r="F517" s="78" t="n">
        <f aca="false">IF($F$3*$C$6&gt;E515,1,0)</f>
        <v>0</v>
      </c>
      <c r="G517" s="78" t="n">
        <f aca="false">EXP(($C$4*(LN($F$6)-LN(H516))-0.5*$C$5^2)*$C$6+($C$5*C517*$C$6^0.5)+($F$4+$F$5*D517)*F517)</f>
        <v>0.99853251151775</v>
      </c>
      <c r="H517" s="68" t="n">
        <f aca="false">G517*H516</f>
        <v>20.0659574538182</v>
      </c>
      <c r="I517" s="0"/>
    </row>
    <row r="518" customFormat="false" ht="12.75" hidden="false" customHeight="false" outlineLevel="0" collapsed="false">
      <c r="B518" s="79" t="n">
        <f aca="false">B517+$C$6</f>
        <v>0.0578767123287666</v>
      </c>
      <c r="C518" s="78" t="n">
        <f aca="true">NORMINV(RAND(),0,1)</f>
        <v>-1.30033223753307</v>
      </c>
      <c r="D518" s="78" t="n">
        <f aca="true">NORMINV(RAND(),0,1)</f>
        <v>1.37336263504033</v>
      </c>
      <c r="E518" s="78" t="n">
        <f aca="true">RAND()</f>
        <v>0.88996487604093</v>
      </c>
      <c r="F518" s="78" t="n">
        <f aca="false">IF($F$3*$C$6&gt;E516,1,0)</f>
        <v>0</v>
      </c>
      <c r="G518" s="78" t="n">
        <f aca="false">EXP(($C$4*(LN($F$6)-LN(H517))-0.5*$C$5^2)*$C$6+($C$5*C518*$C$6^0.5)+($F$4+$F$5*D518)*F518)</f>
        <v>0.995087309905532</v>
      </c>
      <c r="H518" s="68" t="n">
        <f aca="false">G518*H517</f>
        <v>19.9673796233988</v>
      </c>
      <c r="I518" s="0"/>
    </row>
    <row r="519" customFormat="false" ht="12.75" hidden="false" customHeight="false" outlineLevel="0" collapsed="false">
      <c r="B519" s="79" t="n">
        <f aca="false">B518+$C$6</f>
        <v>0.0579908675799082</v>
      </c>
      <c r="C519" s="78" t="n">
        <f aca="true">NORMINV(RAND(),0,1)</f>
        <v>-0.841670285027556</v>
      </c>
      <c r="D519" s="78" t="n">
        <f aca="true">NORMINV(RAND(),0,1)</f>
        <v>1.03982249062615</v>
      </c>
      <c r="E519" s="78" t="n">
        <f aca="true">RAND()</f>
        <v>0.380636195907708</v>
      </c>
      <c r="F519" s="78" t="n">
        <f aca="false">IF($F$3*$C$6&gt;E517,1,0)</f>
        <v>0</v>
      </c>
      <c r="G519" s="78" t="n">
        <f aca="false">EXP(($C$4*(LN($F$6)-LN(H518))-0.5*$C$5^2)*$C$6+($C$5*C519*$C$6^0.5)+($F$4+$F$5*D519)*F519)</f>
        <v>0.997672449723684</v>
      </c>
      <c r="H519" s="68" t="n">
        <f aca="false">G519*H518</f>
        <v>19.9209045434391</v>
      </c>
      <c r="I519" s="0"/>
    </row>
    <row r="520" customFormat="false" ht="12.75" hidden="false" customHeight="false" outlineLevel="0" collapsed="false">
      <c r="B520" s="79" t="n">
        <f aca="false">B519+$C$6</f>
        <v>0.0581050228310497</v>
      </c>
      <c r="C520" s="78" t="n">
        <f aca="true">NORMINV(RAND(),0,1)</f>
        <v>2.28609815651377</v>
      </c>
      <c r="D520" s="78" t="n">
        <f aca="true">NORMINV(RAND(),0,1)</f>
        <v>0.0945762414559642</v>
      </c>
      <c r="E520" s="78" t="n">
        <f aca="true">RAND()</f>
        <v>0.439937832877261</v>
      </c>
      <c r="F520" s="78" t="n">
        <f aca="false">IF($F$3*$C$6&gt;E518,1,0)</f>
        <v>0</v>
      </c>
      <c r="G520" s="78" t="n">
        <f aca="false">EXP(($C$4*(LN($F$6)-LN(H519))-0.5*$C$5^2)*$C$6+($C$5*C520*$C$6^0.5)+($F$4+$F$5*D520)*F520)</f>
        <v>1.00826114496592</v>
      </c>
      <c r="H520" s="68" t="n">
        <f aca="false">G520*H519</f>
        <v>20.0854740237246</v>
      </c>
      <c r="I520" s="0"/>
    </row>
    <row r="521" customFormat="false" ht="12.75" hidden="false" customHeight="false" outlineLevel="0" collapsed="false">
      <c r="B521" s="79" t="n">
        <f aca="false">B520+$C$6</f>
        <v>0.0582191780821913</v>
      </c>
      <c r="C521" s="78" t="n">
        <f aca="true">NORMINV(RAND(),0,1)</f>
        <v>0.642811706860337</v>
      </c>
      <c r="D521" s="78" t="n">
        <f aca="true">NORMINV(RAND(),0,1)</f>
        <v>-0.645228777542816</v>
      </c>
      <c r="E521" s="78" t="n">
        <f aca="true">RAND()</f>
        <v>0.151033463612855</v>
      </c>
      <c r="F521" s="78" t="n">
        <f aca="false">IF($F$3*$C$6&gt;E519,1,0)</f>
        <v>0</v>
      </c>
      <c r="G521" s="78" t="n">
        <f aca="false">EXP(($C$4*(LN($F$6)-LN(H520))-0.5*$C$5^2)*$C$6+($C$5*C521*$C$6^0.5)+($F$4+$F$5*D521)*F521)</f>
        <v>1.00108220320061</v>
      </c>
      <c r="H521" s="68" t="n">
        <f aca="false">G521*H520</f>
        <v>20.1072105879989</v>
      </c>
      <c r="I521" s="0"/>
    </row>
    <row r="522" customFormat="false" ht="12.75" hidden="false" customHeight="false" outlineLevel="0" collapsed="false">
      <c r="B522" s="79" t="n">
        <f aca="false">B521+$C$6</f>
        <v>0.0583333333333328</v>
      </c>
      <c r="C522" s="78" t="n">
        <f aca="true">NORMINV(RAND(),0,1)</f>
        <v>-0.409587809597905</v>
      </c>
      <c r="D522" s="78" t="n">
        <f aca="true">NORMINV(RAND(),0,1)</f>
        <v>-0.985097415219162</v>
      </c>
      <c r="E522" s="78" t="n">
        <f aca="true">RAND()</f>
        <v>0.837261738111366</v>
      </c>
      <c r="F522" s="78" t="n">
        <f aca="false">IF($F$3*$C$6&gt;E520,1,0)</f>
        <v>0</v>
      </c>
      <c r="G522" s="78" t="n">
        <f aca="false">EXP(($C$4*(LN($F$6)-LN(H521))-0.5*$C$5^2)*$C$6+($C$5*C522*$C$6^0.5)+($F$4+$F$5*D522)*F522)</f>
        <v>0.997464632575291</v>
      </c>
      <c r="H522" s="68" t="n">
        <f aca="false">G522*H521</f>
        <v>20.0562314212723</v>
      </c>
      <c r="I522" s="0"/>
    </row>
    <row r="523" customFormat="false" ht="12.75" hidden="false" customHeight="false" outlineLevel="0" collapsed="false">
      <c r="B523" s="79" t="n">
        <f aca="false">B522+$C$6</f>
        <v>0.0584474885844744</v>
      </c>
      <c r="C523" s="78" t="n">
        <f aca="true">NORMINV(RAND(),0,1)</f>
        <v>-0.384858962043432</v>
      </c>
      <c r="D523" s="78" t="n">
        <f aca="true">NORMINV(RAND(),0,1)</f>
        <v>-0.284701067686453</v>
      </c>
      <c r="E523" s="78" t="n">
        <f aca="true">RAND()</f>
        <v>0.806764262613039</v>
      </c>
      <c r="F523" s="78" t="n">
        <f aca="false">IF($F$3*$C$6&gt;E521,1,0)</f>
        <v>0</v>
      </c>
      <c r="G523" s="78" t="n">
        <f aca="false">EXP(($C$4*(LN($F$6)-LN(H522))-0.5*$C$5^2)*$C$6+($C$5*C523*$C$6^0.5)+($F$4+$F$5*D523)*F523)</f>
        <v>0.998122028210788</v>
      </c>
      <c r="H523" s="68" t="n">
        <f aca="false">G523*H522</f>
        <v>20.0185663844653</v>
      </c>
      <c r="I523" s="0"/>
    </row>
    <row r="524" customFormat="false" ht="12.75" hidden="false" customHeight="false" outlineLevel="0" collapsed="false">
      <c r="B524" s="79" t="n">
        <f aca="false">B523+$C$6</f>
        <v>0.0585616438356159</v>
      </c>
      <c r="C524" s="78" t="n">
        <f aca="true">NORMINV(RAND(),0,1)</f>
        <v>-0.845755045427228</v>
      </c>
      <c r="D524" s="78" t="n">
        <f aca="true">NORMINV(RAND(),0,1)</f>
        <v>-0.0872218888714943</v>
      </c>
      <c r="E524" s="78" t="n">
        <f aca="true">RAND()</f>
        <v>0.0447052554869682</v>
      </c>
      <c r="F524" s="78" t="n">
        <f aca="false">IF($F$3*$C$6&gt;E522,1,0)</f>
        <v>0</v>
      </c>
      <c r="G524" s="78" t="n">
        <f aca="false">EXP(($C$4*(LN($F$6)-LN(H523))-0.5*$C$5^2)*$C$6+($C$5*C524*$C$6^0.5)+($F$4+$F$5*D524)*F524)</f>
        <v>0.99707639649677</v>
      </c>
      <c r="H524" s="68" t="n">
        <f aca="false">G524*H523</f>
        <v>19.960040033654</v>
      </c>
      <c r="I524" s="0"/>
    </row>
    <row r="525" customFormat="false" ht="12.75" hidden="false" customHeight="false" outlineLevel="0" collapsed="false">
      <c r="B525" s="79" t="n">
        <f aca="false">B524+$C$6</f>
        <v>0.0586757990867575</v>
      </c>
      <c r="C525" s="78" t="n">
        <f aca="true">NORMINV(RAND(),0,1)</f>
        <v>-0.018287163007098</v>
      </c>
      <c r="D525" s="78" t="n">
        <f aca="true">NORMINV(RAND(),0,1)</f>
        <v>-0.882613535794235</v>
      </c>
      <c r="E525" s="78" t="n">
        <f aca="true">RAND()</f>
        <v>0.610011677908787</v>
      </c>
      <c r="F525" s="78" t="n">
        <f aca="false">IF($F$3*$C$6&gt;E523,1,0)</f>
        <v>0</v>
      </c>
      <c r="G525" s="78" t="n">
        <f aca="false">EXP(($C$4*(LN($F$6)-LN(H524))-0.5*$C$5^2)*$C$6+($C$5*C525*$C$6^0.5)+($F$4+$F$5*D525)*F525)</f>
        <v>1.00039294459744</v>
      </c>
      <c r="H525" s="68" t="n">
        <f aca="false">G525*H524</f>
        <v>19.96788322355</v>
      </c>
      <c r="I525" s="0"/>
    </row>
    <row r="526" customFormat="false" ht="12.75" hidden="false" customHeight="false" outlineLevel="0" collapsed="false">
      <c r="B526" s="79" t="n">
        <f aca="false">B525+$C$6</f>
        <v>0.058789954337899</v>
      </c>
      <c r="C526" s="78" t="n">
        <f aca="true">NORMINV(RAND(),0,1)</f>
        <v>1.12199907823424</v>
      </c>
      <c r="D526" s="78" t="n">
        <f aca="true">NORMINV(RAND(),0,1)</f>
        <v>0.480686961992249</v>
      </c>
      <c r="E526" s="78" t="n">
        <f aca="true">RAND()</f>
        <v>0.185053675334264</v>
      </c>
      <c r="F526" s="78" t="n">
        <f aca="false">IF($F$3*$C$6&gt;E524,1,0)</f>
        <v>0</v>
      </c>
      <c r="G526" s="78" t="n">
        <f aca="false">EXP(($C$4*(LN($F$6)-LN(H525))-0.5*$C$5^2)*$C$6+($C$5*C526*$C$6^0.5)+($F$4+$F$5*D526)*F526)</f>
        <v>1.00396597927118</v>
      </c>
      <c r="H526" s="68" t="n">
        <f aca="false">G526*H525</f>
        <v>20.047075434504</v>
      </c>
      <c r="I526" s="0"/>
    </row>
    <row r="527" customFormat="false" ht="12.75" hidden="false" customHeight="false" outlineLevel="0" collapsed="false">
      <c r="B527" s="79" t="n">
        <f aca="false">B526+$C$6</f>
        <v>0.0589041095890406</v>
      </c>
      <c r="C527" s="78" t="n">
        <f aca="true">NORMINV(RAND(),0,1)</f>
        <v>-0.211220019628849</v>
      </c>
      <c r="D527" s="78" t="n">
        <f aca="true">NORMINV(RAND(),0,1)</f>
        <v>1.79418762737567</v>
      </c>
      <c r="E527" s="78" t="n">
        <f aca="true">RAND()</f>
        <v>0.589111901627792</v>
      </c>
      <c r="F527" s="78" t="n">
        <f aca="false">IF($F$3*$C$6&gt;E525,1,0)</f>
        <v>0</v>
      </c>
      <c r="G527" s="78" t="n">
        <f aca="false">EXP(($C$4*(LN($F$6)-LN(H526))-0.5*$C$5^2)*$C$6+($C$5*C527*$C$6^0.5)+($F$4+$F$5*D527)*F527)</f>
        <v>0.998781821911302</v>
      </c>
      <c r="H527" s="68" t="n">
        <f aca="false">G527*H526</f>
        <v>20.0226545264672</v>
      </c>
      <c r="I527" s="0"/>
    </row>
    <row r="528" customFormat="false" ht="12.75" hidden="false" customHeight="false" outlineLevel="0" collapsed="false">
      <c r="B528" s="79" t="n">
        <f aca="false">B527+$C$6</f>
        <v>0.0590182648401821</v>
      </c>
      <c r="C528" s="78" t="n">
        <f aca="true">NORMINV(RAND(),0,1)</f>
        <v>-0.773818161187782</v>
      </c>
      <c r="D528" s="78" t="n">
        <f aca="true">NORMINV(RAND(),0,1)</f>
        <v>0.554442997822615</v>
      </c>
      <c r="E528" s="78" t="n">
        <f aca="true">RAND()</f>
        <v>0.0450988770683088</v>
      </c>
      <c r="F528" s="78" t="n">
        <f aca="false">IF($F$3*$C$6&gt;E526,1,0)</f>
        <v>0</v>
      </c>
      <c r="G528" s="78" t="n">
        <f aca="false">EXP(($C$4*(LN($F$6)-LN(H527))-0.5*$C$5^2)*$C$6+($C$5*C528*$C$6^0.5)+($F$4+$F$5*D528)*F528)</f>
        <v>0.997259834870216</v>
      </c>
      <c r="H528" s="68" t="n">
        <f aca="false">G528*H527</f>
        <v>19.967789146728</v>
      </c>
      <c r="I528" s="0"/>
    </row>
    <row r="529" customFormat="false" ht="12.75" hidden="false" customHeight="false" outlineLevel="0" collapsed="false">
      <c r="B529" s="79" t="n">
        <f aca="false">B528+$C$6</f>
        <v>0.0591324200913237</v>
      </c>
      <c r="C529" s="78" t="n">
        <f aca="true">NORMINV(RAND(),0,1)</f>
        <v>-0.39158783793193</v>
      </c>
      <c r="D529" s="78" t="n">
        <f aca="true">NORMINV(RAND(),0,1)</f>
        <v>0.103887747370104</v>
      </c>
      <c r="E529" s="78" t="n">
        <f aca="true">RAND()</f>
        <v>0.760079758291277</v>
      </c>
      <c r="F529" s="78" t="n">
        <f aca="false">IF($F$3*$C$6&gt;E527,1,0)</f>
        <v>0</v>
      </c>
      <c r="G529" s="78" t="n">
        <f aca="false">EXP(($C$4*(LN($F$6)-LN(H528))-0.5*$C$5^2)*$C$6+($C$5*C529*$C$6^0.5)+($F$4+$F$5*D529)*F529)</f>
        <v>0.99910810322013</v>
      </c>
      <c r="H529" s="68" t="n">
        <f aca="false">G529*H528</f>
        <v>19.9499799398869</v>
      </c>
      <c r="I529" s="0"/>
    </row>
    <row r="530" customFormat="false" ht="12.75" hidden="false" customHeight="false" outlineLevel="0" collapsed="false">
      <c r="B530" s="79" t="n">
        <f aca="false">B529+$C$6</f>
        <v>0.0592465753424652</v>
      </c>
      <c r="C530" s="78" t="n">
        <f aca="true">NORMINV(RAND(),0,1)</f>
        <v>-1.59073804610608</v>
      </c>
      <c r="D530" s="78" t="n">
        <f aca="true">NORMINV(RAND(),0,1)</f>
        <v>0.745891598745307</v>
      </c>
      <c r="E530" s="78" t="n">
        <f aca="true">RAND()</f>
        <v>0.0550683925571786</v>
      </c>
      <c r="F530" s="78" t="n">
        <f aca="false">IF($F$3*$C$6&gt;E528,1,0)</f>
        <v>0</v>
      </c>
      <c r="G530" s="78" t="n">
        <f aca="false">EXP(($C$4*(LN($F$6)-LN(H529))-0.5*$C$5^2)*$C$6+($C$5*C530*$C$6^0.5)+($F$4+$F$5*D530)*F530)</f>
        <v>0.995478039749063</v>
      </c>
      <c r="H530" s="68" t="n">
        <f aca="false">G530*H529</f>
        <v>19.8597669235918</v>
      </c>
      <c r="I530" s="0"/>
    </row>
    <row r="531" customFormat="false" ht="12.75" hidden="false" customHeight="false" outlineLevel="0" collapsed="false">
      <c r="B531" s="79" t="n">
        <f aca="false">B530+$C$6</f>
        <v>0.0593607305936068</v>
      </c>
      <c r="C531" s="78" t="n">
        <f aca="true">NORMINV(RAND(),0,1)</f>
        <v>-0.167584928123735</v>
      </c>
      <c r="D531" s="78" t="n">
        <f aca="true">NORMINV(RAND(),0,1)</f>
        <v>2.29794404270689</v>
      </c>
      <c r="E531" s="78" t="n">
        <f aca="true">RAND()</f>
        <v>0.444491972131922</v>
      </c>
      <c r="F531" s="78" t="n">
        <f aca="false">IF($F$3*$C$6&gt;E529,1,0)</f>
        <v>0</v>
      </c>
      <c r="G531" s="78" t="n">
        <f aca="false">EXP(($C$4*(LN($F$6)-LN(H530))-0.5*$C$5^2)*$C$6+($C$5*C531*$C$6^0.5)+($F$4+$F$5*D531)*F531)</f>
        <v>1.00106474166418</v>
      </c>
      <c r="H531" s="68" t="n">
        <f aca="false">G531*H530</f>
        <v>19.8809124448763</v>
      </c>
      <c r="I531" s="0"/>
    </row>
    <row r="532" customFormat="false" ht="12.75" hidden="false" customHeight="false" outlineLevel="0" collapsed="false">
      <c r="B532" s="79" t="n">
        <f aca="false">B531+$C$6</f>
        <v>0.0594748858447483</v>
      </c>
      <c r="C532" s="78" t="n">
        <f aca="true">NORMINV(RAND(),0,1)</f>
        <v>-0.973329484862675</v>
      </c>
      <c r="D532" s="78" t="n">
        <f aca="true">NORMINV(RAND(),0,1)</f>
        <v>-0.28374501325845</v>
      </c>
      <c r="E532" s="78" t="n">
        <f aca="true">RAND()</f>
        <v>0.0816482345296343</v>
      </c>
      <c r="F532" s="78" t="n">
        <f aca="false">IF($F$3*$C$6&gt;E530,1,0)</f>
        <v>0</v>
      </c>
      <c r="G532" s="78" t="n">
        <f aca="false">EXP(($C$4*(LN($F$6)-LN(H531))-0.5*$C$5^2)*$C$6+($C$5*C532*$C$6^0.5)+($F$4+$F$5*D532)*F532)</f>
        <v>0.998240107169816</v>
      </c>
      <c r="H532" s="68" t="n">
        <f aca="false">G532*H531</f>
        <v>19.8459241696071</v>
      </c>
      <c r="I532" s="0"/>
    </row>
    <row r="533" customFormat="false" ht="12.75" hidden="false" customHeight="false" outlineLevel="0" collapsed="false">
      <c r="B533" s="79" t="n">
        <f aca="false">B532+$C$6</f>
        <v>0.0595890410958899</v>
      </c>
      <c r="C533" s="78" t="n">
        <f aca="true">NORMINV(RAND(),0,1)</f>
        <v>0.885276774691722</v>
      </c>
      <c r="D533" s="78" t="n">
        <f aca="true">NORMINV(RAND(),0,1)</f>
        <v>1.00592067867903</v>
      </c>
      <c r="E533" s="78" t="n">
        <f aca="true">RAND()</f>
        <v>0.589519063281181</v>
      </c>
      <c r="F533" s="78" t="n">
        <f aca="false">IF($F$3*$C$6&gt;E531,1,0)</f>
        <v>0</v>
      </c>
      <c r="G533" s="78" t="n">
        <f aca="false">EXP(($C$4*(LN($F$6)-LN(H532))-0.5*$C$5^2)*$C$6+($C$5*C533*$C$6^0.5)+($F$4+$F$5*D533)*F533)</f>
        <v>1.00460869801674</v>
      </c>
      <c r="H533" s="68" t="n">
        <f aca="false">G533*H532</f>
        <v>19.9373880409678</v>
      </c>
      <c r="I533" s="0"/>
    </row>
    <row r="534" customFormat="false" ht="12.75" hidden="false" customHeight="false" outlineLevel="0" collapsed="false">
      <c r="B534" s="79" t="n">
        <f aca="false">B533+$C$6</f>
        <v>0.0597031963470314</v>
      </c>
      <c r="C534" s="78" t="n">
        <f aca="true">NORMINV(RAND(),0,1)</f>
        <v>-0.352983081400167</v>
      </c>
      <c r="D534" s="78" t="n">
        <f aca="true">NORMINV(RAND(),0,1)</f>
        <v>-0.319418482571577</v>
      </c>
      <c r="E534" s="78" t="n">
        <f aca="true">RAND()</f>
        <v>0.111618303855566</v>
      </c>
      <c r="F534" s="78" t="n">
        <f aca="false">IF($F$3*$C$6&gt;E532,1,0)</f>
        <v>0</v>
      </c>
      <c r="G534" s="78" t="n">
        <f aca="false">EXP(($C$4*(LN($F$6)-LN(H533))-0.5*$C$5^2)*$C$6+($C$5*C534*$C$6^0.5)+($F$4+$F$5*D534)*F534)</f>
        <v>0.999579402995083</v>
      </c>
      <c r="H534" s="68" t="n">
        <f aca="false">G534*H533</f>
        <v>19.9290024352719</v>
      </c>
      <c r="I534" s="0"/>
    </row>
    <row r="535" customFormat="false" ht="12.75" hidden="false" customHeight="false" outlineLevel="0" collapsed="false">
      <c r="B535" s="79" t="n">
        <f aca="false">B534+$C$6</f>
        <v>0.059817351598173</v>
      </c>
      <c r="C535" s="78" t="n">
        <f aca="true">NORMINV(RAND(),0,1)</f>
        <v>0.13116016350596</v>
      </c>
      <c r="D535" s="78" t="n">
        <f aca="true">NORMINV(RAND(),0,1)</f>
        <v>1.78801048197139</v>
      </c>
      <c r="E535" s="78" t="n">
        <f aca="true">RAND()</f>
        <v>0.0524805741015204</v>
      </c>
      <c r="F535" s="78" t="n">
        <f aca="false">IF($F$3*$C$6&gt;E533,1,0)</f>
        <v>0</v>
      </c>
      <c r="G535" s="78" t="n">
        <f aca="false">EXP(($C$4*(LN($F$6)-LN(H534))-0.5*$C$5^2)*$C$6+($C$5*C535*$C$6^0.5)+($F$4+$F$5*D535)*F535)</f>
        <v>1.00122794092975</v>
      </c>
      <c r="H535" s="68" t="n">
        <f aca="false">G535*H534</f>
        <v>19.9534740730513</v>
      </c>
      <c r="I535" s="0"/>
    </row>
    <row r="536" customFormat="false" ht="12.75" hidden="false" customHeight="false" outlineLevel="0" collapsed="false">
      <c r="B536" s="79" t="n">
        <f aca="false">B535+$C$6</f>
        <v>0.0599315068493145</v>
      </c>
      <c r="C536" s="78" t="n">
        <f aca="true">NORMINV(RAND(),0,1)</f>
        <v>-1.39218631209676</v>
      </c>
      <c r="D536" s="78" t="n">
        <f aca="true">NORMINV(RAND(),0,1)</f>
        <v>0.00232142383895373</v>
      </c>
      <c r="E536" s="78" t="n">
        <f aca="true">RAND()</f>
        <v>0.122906410211289</v>
      </c>
      <c r="F536" s="78" t="n">
        <f aca="false">IF($F$3*$C$6&gt;E534,1,0)</f>
        <v>0</v>
      </c>
      <c r="G536" s="78" t="n">
        <f aca="false">EXP(($C$4*(LN($F$6)-LN(H535))-0.5*$C$5^2)*$C$6+($C$5*C536*$C$6^0.5)+($F$4+$F$5*D536)*F536)</f>
        <v>0.996071954553082</v>
      </c>
      <c r="H536" s="68" t="n">
        <f aca="false">G536*H535</f>
        <v>19.8750959200684</v>
      </c>
      <c r="I536" s="0"/>
    </row>
    <row r="537" customFormat="false" ht="12.75" hidden="false" customHeight="false" outlineLevel="0" collapsed="false">
      <c r="B537" s="79" t="n">
        <f aca="false">B536+$C$6</f>
        <v>0.0600456621004561</v>
      </c>
      <c r="C537" s="78" t="n">
        <f aca="true">NORMINV(RAND(),0,1)</f>
        <v>-0.267795447623477</v>
      </c>
      <c r="D537" s="78" t="n">
        <f aca="true">NORMINV(RAND(),0,1)</f>
        <v>-1.24901634896224</v>
      </c>
      <c r="E537" s="78" t="n">
        <f aca="true">RAND()</f>
        <v>0.722538924943643</v>
      </c>
      <c r="F537" s="78" t="n">
        <f aca="false">IF($F$3*$C$6&gt;E535,1,0)</f>
        <v>0</v>
      </c>
      <c r="G537" s="78" t="n">
        <f aca="false">EXP(($C$4*(LN($F$6)-LN(H536))-0.5*$C$5^2)*$C$6+($C$5*C537*$C$6^0.5)+($F$4+$F$5*D537)*F537)</f>
        <v>1.00056697454509</v>
      </c>
      <c r="H537" s="68" t="n">
        <f aca="false">G537*H536</f>
        <v>19.8863645935363</v>
      </c>
      <c r="I537" s="0"/>
    </row>
    <row r="538" customFormat="false" ht="12.75" hidden="false" customHeight="false" outlineLevel="0" collapsed="false">
      <c r="B538" s="79" t="n">
        <f aca="false">B537+$C$6</f>
        <v>0.0601598173515976</v>
      </c>
      <c r="C538" s="78" t="n">
        <f aca="true">NORMINV(RAND(),0,1)</f>
        <v>0.312370110452932</v>
      </c>
      <c r="D538" s="78" t="n">
        <f aca="true">NORMINV(RAND(),0,1)</f>
        <v>-0.146149836820335</v>
      </c>
      <c r="E538" s="78" t="n">
        <f aca="true">RAND()</f>
        <v>0.00864893554315692</v>
      </c>
      <c r="F538" s="78" t="n">
        <f aca="false">IF($F$3*$C$6&gt;E536,1,0)</f>
        <v>0</v>
      </c>
      <c r="G538" s="78" t="n">
        <f aca="false">EXP(($C$4*(LN($F$6)-LN(H537))-0.5*$C$5^2)*$C$6+($C$5*C538*$C$6^0.5)+($F$4+$F$5*D538)*F538)</f>
        <v>1.00229965134812</v>
      </c>
      <c r="H538" s="68" t="n">
        <f aca="false">G538*H537</f>
        <v>19.9320962986831</v>
      </c>
      <c r="I538" s="0"/>
    </row>
    <row r="539" customFormat="false" ht="12.75" hidden="false" customHeight="false" outlineLevel="0" collapsed="false">
      <c r="B539" s="79" t="n">
        <f aca="false">B538+$C$6</f>
        <v>0.0602739726027392</v>
      </c>
      <c r="C539" s="78" t="n">
        <f aca="true">NORMINV(RAND(),0,1)</f>
        <v>-0.120785707378527</v>
      </c>
      <c r="D539" s="78" t="n">
        <f aca="true">NORMINV(RAND(),0,1)</f>
        <v>-0.362573402794147</v>
      </c>
      <c r="E539" s="78" t="n">
        <f aca="true">RAND()</f>
        <v>0.608314251422982</v>
      </c>
      <c r="F539" s="78" t="n">
        <f aca="false">IF($F$3*$C$6&gt;E537,1,0)</f>
        <v>0</v>
      </c>
      <c r="G539" s="78" t="n">
        <f aca="false">EXP(($C$4*(LN($F$6)-LN(H538))-0.5*$C$5^2)*$C$6+($C$5*C539*$C$6^0.5)+($F$4+$F$5*D539)*F539)</f>
        <v>1.00038425722543</v>
      </c>
      <c r="H539" s="68" t="n">
        <f aca="false">G539*H538</f>
        <v>19.9397553507037</v>
      </c>
      <c r="I539" s="0"/>
    </row>
    <row r="540" customFormat="false" ht="12.75" hidden="false" customHeight="false" outlineLevel="0" collapsed="false">
      <c r="B540" s="79" t="n">
        <f aca="false">B539+$C$6</f>
        <v>0.0603881278538807</v>
      </c>
      <c r="C540" s="78" t="n">
        <f aca="true">NORMINV(RAND(),0,1)</f>
        <v>-1.7618771728203</v>
      </c>
      <c r="D540" s="78" t="n">
        <f aca="true">NORMINV(RAND(),0,1)</f>
        <v>-1.00390240756766</v>
      </c>
      <c r="E540" s="78" t="n">
        <f aca="true">RAND()</f>
        <v>0.537609016887083</v>
      </c>
      <c r="F540" s="78" t="n">
        <f aca="false">IF($F$3*$C$6&gt;E538,1,0)</f>
        <v>1</v>
      </c>
      <c r="G540" s="78" t="n">
        <f aca="false">EXP(($C$4*(LN($F$6)-LN(H539))-0.5*$C$5^2)*$C$6+($C$5*C540*$C$6^0.5)+($F$4+$F$5*D540)*F540)</f>
        <v>0.298302676341525</v>
      </c>
      <c r="H540" s="68" t="n">
        <f aca="false">G540*H539</f>
        <v>5.94808238671018</v>
      </c>
      <c r="I540" s="0"/>
    </row>
    <row r="541" customFormat="false" ht="12.75" hidden="false" customHeight="false" outlineLevel="0" collapsed="false">
      <c r="B541" s="79" t="n">
        <f aca="false">B540+$C$6</f>
        <v>0.0605022831050223</v>
      </c>
      <c r="C541" s="78" t="n">
        <f aca="true">NORMINV(RAND(),0,1)</f>
        <v>-0.0857280469915299</v>
      </c>
      <c r="D541" s="78" t="n">
        <f aca="true">NORMINV(RAND(),0,1)</f>
        <v>1.05522309750813</v>
      </c>
      <c r="E541" s="78" t="n">
        <f aca="true">RAND()</f>
        <v>0.4979197848845</v>
      </c>
      <c r="F541" s="78" t="n">
        <f aca="false">IF($F$3*$C$6&gt;E539,1,0)</f>
        <v>0</v>
      </c>
      <c r="G541" s="78" t="n">
        <f aca="false">EXP(($C$4*(LN($F$6)-LN(H540))-0.5*$C$5^2)*$C$6+($C$5*C541*$C$6^0.5)+($F$4+$F$5*D541)*F541)</f>
        <v>1.31861753675718</v>
      </c>
      <c r="H541" s="68" t="n">
        <f aca="false">G541*H540</f>
        <v>7.84324574519252</v>
      </c>
      <c r="I541" s="0"/>
    </row>
    <row r="542" customFormat="false" ht="12.75" hidden="false" customHeight="false" outlineLevel="0" collapsed="false">
      <c r="B542" s="79" t="n">
        <f aca="false">B541+$C$6</f>
        <v>0.0606164383561638</v>
      </c>
      <c r="C542" s="78" t="n">
        <f aca="true">NORMINV(RAND(),0,1)</f>
        <v>-0.290790570934697</v>
      </c>
      <c r="D542" s="78" t="n">
        <f aca="true">NORMINV(RAND(),0,1)</f>
        <v>-0.661769344243676</v>
      </c>
      <c r="E542" s="78" t="n">
        <f aca="true">RAND()</f>
        <v>0.30070737260717</v>
      </c>
      <c r="F542" s="78" t="n">
        <f aca="false">IF($F$3*$C$6&gt;E540,1,0)</f>
        <v>0</v>
      </c>
      <c r="G542" s="78" t="n">
        <f aca="false">EXP(($C$4*(LN($F$6)-LN(H541))-0.5*$C$5^2)*$C$6+($C$5*C542*$C$6^0.5)+($F$4+$F$5*D542)*F542)</f>
        <v>1.23711193427249</v>
      </c>
      <c r="H542" s="68" t="n">
        <f aca="false">G542*H541</f>
        <v>9.70297291480961</v>
      </c>
      <c r="I542" s="0"/>
    </row>
    <row r="543" customFormat="false" ht="12.75" hidden="false" customHeight="false" outlineLevel="0" collapsed="false">
      <c r="B543" s="79" t="n">
        <f aca="false">B542+$C$6</f>
        <v>0.0607305936073054</v>
      </c>
      <c r="C543" s="78" t="n">
        <f aca="true">NORMINV(RAND(),0,1)</f>
        <v>-0.235284375205304</v>
      </c>
      <c r="D543" s="78" t="n">
        <f aca="true">NORMINV(RAND(),0,1)</f>
        <v>-1.00673214599235</v>
      </c>
      <c r="E543" s="78" t="n">
        <f aca="true">RAND()</f>
        <v>0.279326506207328</v>
      </c>
      <c r="F543" s="78" t="n">
        <f aca="false">IF($F$3*$C$6&gt;E541,1,0)</f>
        <v>0</v>
      </c>
      <c r="G543" s="78" t="n">
        <f aca="false">EXP(($C$4*(LN($F$6)-LN(H542))-0.5*$C$5^2)*$C$6+($C$5*C543*$C$6^0.5)+($F$4+$F$5*D543)*F543)</f>
        <v>1.17865938682246</v>
      </c>
      <c r="H543" s="68" t="n">
        <f aca="false">G543*H542</f>
        <v>11.4365001061244</v>
      </c>
      <c r="I543" s="0"/>
    </row>
    <row r="544" customFormat="false" ht="12.75" hidden="false" customHeight="false" outlineLevel="0" collapsed="false">
      <c r="B544" s="79" t="n">
        <f aca="false">B543+$C$6</f>
        <v>0.0608447488584469</v>
      </c>
      <c r="C544" s="78" t="n">
        <f aca="true">NORMINV(RAND(),0,1)</f>
        <v>0.350630841403285</v>
      </c>
      <c r="D544" s="78" t="n">
        <f aca="true">NORMINV(RAND(),0,1)</f>
        <v>-1.6615948334607</v>
      </c>
      <c r="E544" s="78" t="n">
        <f aca="true">RAND()</f>
        <v>0.687912191407422</v>
      </c>
      <c r="F544" s="78" t="n">
        <f aca="false">IF($F$3*$C$6&gt;E542,1,0)</f>
        <v>0</v>
      </c>
      <c r="G544" s="78" t="n">
        <f aca="false">EXP(($C$4*(LN($F$6)-LN(H543))-0.5*$C$5^2)*$C$6+($C$5*C544*$C$6^0.5)+($F$4+$F$5*D544)*F544)</f>
        <v>1.13737908285542</v>
      </c>
      <c r="H544" s="68" t="n">
        <f aca="false">G544*H543</f>
        <v>13.0076360017797</v>
      </c>
      <c r="I544" s="0"/>
    </row>
    <row r="545" customFormat="false" ht="12.75" hidden="false" customHeight="false" outlineLevel="0" collapsed="false">
      <c r="B545" s="79" t="n">
        <f aca="false">B544+$C$6</f>
        <v>0.0609589041095885</v>
      </c>
      <c r="C545" s="78" t="n">
        <f aca="true">NORMINV(RAND(),0,1)</f>
        <v>0.999484105232777</v>
      </c>
      <c r="D545" s="78" t="n">
        <f aca="true">NORMINV(RAND(),0,1)</f>
        <v>1.3993352074533</v>
      </c>
      <c r="E545" s="78" t="n">
        <f aca="true">RAND()</f>
        <v>0.527967026741468</v>
      </c>
      <c r="F545" s="78" t="n">
        <f aca="false">IF($F$3*$C$6&gt;E543,1,0)</f>
        <v>0</v>
      </c>
      <c r="G545" s="78" t="n">
        <f aca="false">EXP(($C$4*(LN($F$6)-LN(H544))-0.5*$C$5^2)*$C$6+($C$5*C545*$C$6^0.5)+($F$4+$F$5*D545)*F545)</f>
        <v>1.10673773486374</v>
      </c>
      <c r="H545" s="68" t="n">
        <f aca="false">G545*H544</f>
        <v>14.3960416045418</v>
      </c>
      <c r="I545" s="0"/>
    </row>
    <row r="546" customFormat="false" ht="12.75" hidden="false" customHeight="false" outlineLevel="0" collapsed="false">
      <c r="B546" s="79" t="n">
        <f aca="false">B545+$C$6</f>
        <v>0.06107305936073</v>
      </c>
      <c r="C546" s="78" t="n">
        <f aca="true">NORMINV(RAND(),0,1)</f>
        <v>-1.69339482347823</v>
      </c>
      <c r="D546" s="78" t="n">
        <f aca="true">NORMINV(RAND(),0,1)</f>
        <v>-0.815620878732761</v>
      </c>
      <c r="E546" s="78" t="n">
        <f aca="true">RAND()</f>
        <v>0.980839003009859</v>
      </c>
      <c r="F546" s="78" t="n">
        <f aca="false">IF($F$3*$C$6&gt;E544,1,0)</f>
        <v>0</v>
      </c>
      <c r="G546" s="78" t="n">
        <f aca="false">EXP(($C$4*(LN($F$6)-LN(H545))-0.5*$C$5^2)*$C$6+($C$5*C546*$C$6^0.5)+($F$4+$F$5*D546)*F546)</f>
        <v>1.07211219342615</v>
      </c>
      <c r="H546" s="68" t="n">
        <f aca="false">G546*H545</f>
        <v>15.4341717412995</v>
      </c>
      <c r="I546" s="0"/>
    </row>
    <row r="547" customFormat="false" ht="12.75" hidden="false" customHeight="false" outlineLevel="0" collapsed="false">
      <c r="B547" s="79" t="n">
        <f aca="false">B546+$C$6</f>
        <v>0.0611872146118716</v>
      </c>
      <c r="C547" s="78" t="n">
        <f aca="true">NORMINV(RAND(),0,1)</f>
        <v>-0.845701208975311</v>
      </c>
      <c r="D547" s="78" t="n">
        <f aca="true">NORMINV(RAND(),0,1)</f>
        <v>1.9973337872805</v>
      </c>
      <c r="E547" s="78" t="n">
        <f aca="true">RAND()</f>
        <v>0.618534037991989</v>
      </c>
      <c r="F547" s="78" t="n">
        <f aca="false">IF($F$3*$C$6&gt;E545,1,0)</f>
        <v>0</v>
      </c>
      <c r="G547" s="78" t="n">
        <f aca="false">EXP(($C$4*(LN($F$6)-LN(H546))-0.5*$C$5^2)*$C$6+($C$5*C547*$C$6^0.5)+($F$4+$F$5*D547)*F547)</f>
        <v>1.05807414067905</v>
      </c>
      <c r="H547" s="68" t="n">
        <f aca="false">G547*H546</f>
        <v>16.3304980022683</v>
      </c>
      <c r="I547" s="0"/>
    </row>
    <row r="548" customFormat="false" ht="12.75" hidden="false" customHeight="false" outlineLevel="0" collapsed="false">
      <c r="B548" s="79" t="n">
        <f aca="false">B547+$C$6</f>
        <v>0.0613013698630131</v>
      </c>
      <c r="C548" s="78" t="n">
        <f aca="true">NORMINV(RAND(),0,1)</f>
        <v>2.05276000282117</v>
      </c>
      <c r="D548" s="78" t="n">
        <f aca="true">NORMINV(RAND(),0,1)</f>
        <v>0.568991647652263</v>
      </c>
      <c r="E548" s="78" t="n">
        <f aca="true">RAND()</f>
        <v>0.36317638871233</v>
      </c>
      <c r="F548" s="78" t="n">
        <f aca="false">IF($F$3*$C$6&gt;E546,1,0)</f>
        <v>0</v>
      </c>
      <c r="G548" s="78" t="n">
        <f aca="false">EXP(($C$4*(LN($F$6)-LN(H547))-0.5*$C$5^2)*$C$6+($C$5*C548*$C$6^0.5)+($F$4+$F$5*D548)*F548)</f>
        <v>1.05427427076682</v>
      </c>
      <c r="H548" s="68" t="n">
        <f aca="false">G548*H547</f>
        <v>17.2168238726004</v>
      </c>
      <c r="I548" s="0"/>
    </row>
    <row r="549" customFormat="false" ht="12.75" hidden="false" customHeight="false" outlineLevel="0" collapsed="false">
      <c r="B549" s="79" t="n">
        <f aca="false">B548+$C$6</f>
        <v>0.0614155251141547</v>
      </c>
      <c r="C549" s="78" t="n">
        <f aca="true">NORMINV(RAND(),0,1)</f>
        <v>0.0432598003667664</v>
      </c>
      <c r="D549" s="78" t="n">
        <f aca="true">NORMINV(RAND(),0,1)</f>
        <v>0.349743725243137</v>
      </c>
      <c r="E549" s="78" t="n">
        <f aca="true">RAND()</f>
        <v>0.191324153170936</v>
      </c>
      <c r="F549" s="78" t="n">
        <f aca="false">IF($F$3*$C$6&gt;E547,1,0)</f>
        <v>0</v>
      </c>
      <c r="G549" s="78" t="n">
        <f aca="false">EXP(($C$4*(LN($F$6)-LN(H548))-0.5*$C$5^2)*$C$6+($C$5*C549*$C$6^0.5)+($F$4+$F$5*D549)*F549)</f>
        <v>1.03494135661519</v>
      </c>
      <c r="H549" s="68" t="n">
        <f aca="false">G549*H548</f>
        <v>17.8184030553139</v>
      </c>
      <c r="I549" s="0"/>
    </row>
    <row r="550" customFormat="false" ht="12.75" hidden="false" customHeight="false" outlineLevel="0" collapsed="false">
      <c r="B550" s="79" t="n">
        <f aca="false">B549+$C$6</f>
        <v>0.0615296803652962</v>
      </c>
      <c r="C550" s="78" t="n">
        <f aca="true">NORMINV(RAND(),0,1)</f>
        <v>-0.593599972571955</v>
      </c>
      <c r="D550" s="78" t="n">
        <f aca="true">NORMINV(RAND(),0,1)</f>
        <v>1.10442384014418</v>
      </c>
      <c r="E550" s="78" t="n">
        <f aca="true">RAND()</f>
        <v>0.973102617792517</v>
      </c>
      <c r="F550" s="78" t="n">
        <f aca="false">IF($F$3*$C$6&gt;E548,1,0)</f>
        <v>0</v>
      </c>
      <c r="G550" s="78" t="n">
        <f aca="false">EXP(($C$4*(LN($F$6)-LN(H549))-0.5*$C$5^2)*$C$6+($C$5*C550*$C$6^0.5)+($F$4+$F$5*D550)*F550)</f>
        <v>1.02476381870189</v>
      </c>
      <c r="H550" s="68" t="n">
        <f aca="false">G550*H549</f>
        <v>18.259654758133</v>
      </c>
      <c r="I550" s="0"/>
    </row>
    <row r="551" customFormat="false" ht="12.75" hidden="false" customHeight="false" outlineLevel="0" collapsed="false">
      <c r="B551" s="79" t="n">
        <f aca="false">B550+$C$6</f>
        <v>0.0616438356164378</v>
      </c>
      <c r="C551" s="78" t="n">
        <f aca="true">NORMINV(RAND(),0,1)</f>
        <v>3.2167058700759</v>
      </c>
      <c r="D551" s="78" t="n">
        <f aca="true">NORMINV(RAND(),0,1)</f>
        <v>0.443828606127881</v>
      </c>
      <c r="E551" s="78" t="n">
        <f aca="true">RAND()</f>
        <v>0.699519487048808</v>
      </c>
      <c r="F551" s="78" t="n">
        <f aca="false">IF($F$3*$C$6&gt;E549,1,0)</f>
        <v>0</v>
      </c>
      <c r="G551" s="78" t="n">
        <f aca="false">EXP(($C$4*(LN($F$6)-LN(H550))-0.5*$C$5^2)*$C$6+($C$5*C551*$C$6^0.5)+($F$4+$F$5*D551)*F551)</f>
        <v>1.03157873779322</v>
      </c>
      <c r="H551" s="68" t="n">
        <f aca="false">G551*H550</f>
        <v>18.8362716079347</v>
      </c>
      <c r="I551" s="0"/>
    </row>
    <row r="552" customFormat="false" ht="12.75" hidden="false" customHeight="false" outlineLevel="0" collapsed="false">
      <c r="B552" s="79" t="n">
        <f aca="false">B551+$C$6</f>
        <v>0.0617579908675793</v>
      </c>
      <c r="C552" s="78" t="n">
        <f aca="true">NORMINV(RAND(),0,1)</f>
        <v>-0.210888951785996</v>
      </c>
      <c r="D552" s="78" t="n">
        <f aca="true">NORMINV(RAND(),0,1)</f>
        <v>-0.42323131121875</v>
      </c>
      <c r="E552" s="78" t="n">
        <f aca="true">RAND()</f>
        <v>0.556152064576983</v>
      </c>
      <c r="F552" s="78" t="n">
        <f aca="false">IF($F$3*$C$6&gt;E550,1,0)</f>
        <v>0</v>
      </c>
      <c r="G552" s="78" t="n">
        <f aca="false">EXP(($C$4*(LN($F$6)-LN(H551))-0.5*$C$5^2)*$C$6+($C$5*C552*$C$6^0.5)+($F$4+$F$5*D552)*F552)</f>
        <v>1.01309058112872</v>
      </c>
      <c r="H552" s="68" t="n">
        <f aca="false">G552*H551</f>
        <v>19.0828493495809</v>
      </c>
      <c r="I552" s="0"/>
    </row>
    <row r="553" customFormat="false" ht="12.75" hidden="false" customHeight="false" outlineLevel="0" collapsed="false">
      <c r="B553" s="79" t="n">
        <f aca="false">B552+$C$6</f>
        <v>0.0618721461187209</v>
      </c>
      <c r="C553" s="78" t="n">
        <f aca="true">NORMINV(RAND(),0,1)</f>
        <v>0.619413048255998</v>
      </c>
      <c r="D553" s="78" t="n">
        <f aca="true">NORMINV(RAND(),0,1)</f>
        <v>0.0470541922718151</v>
      </c>
      <c r="E553" s="78" t="n">
        <f aca="true">RAND()</f>
        <v>0.662239379560251</v>
      </c>
      <c r="F553" s="78" t="n">
        <f aca="false">IF($F$3*$C$6&gt;E551,1,0)</f>
        <v>0</v>
      </c>
      <c r="G553" s="78" t="n">
        <f aca="false">EXP(($C$4*(LN($F$6)-LN(H552))-0.5*$C$5^2)*$C$6+($C$5*C553*$C$6^0.5)+($F$4+$F$5*D553)*F553)</f>
        <v>1.01277864385038</v>
      </c>
      <c r="H553" s="68" t="n">
        <f aca="false">G553*H552</f>
        <v>19.3267022850698</v>
      </c>
      <c r="I553" s="0"/>
    </row>
    <row r="554" customFormat="false" ht="12.75" hidden="false" customHeight="false" outlineLevel="0" collapsed="false">
      <c r="B554" s="79" t="n">
        <f aca="false">B553+$C$6</f>
        <v>0.0619863013698624</v>
      </c>
      <c r="C554" s="78" t="n">
        <f aca="true">NORMINV(RAND(),0,1)</f>
        <v>-0.0323503942604339</v>
      </c>
      <c r="D554" s="78" t="n">
        <f aca="true">NORMINV(RAND(),0,1)</f>
        <v>0.15244259993094</v>
      </c>
      <c r="E554" s="78" t="n">
        <f aca="true">RAND()</f>
        <v>0.376555951393091</v>
      </c>
      <c r="F554" s="78" t="n">
        <f aca="false">IF($F$3*$C$6&gt;E552,1,0)</f>
        <v>0</v>
      </c>
      <c r="G554" s="78" t="n">
        <f aca="false">EXP(($C$4*(LN($F$6)-LN(H553))-0.5*$C$5^2)*$C$6+($C$5*C554*$C$6^0.5)+($F$4+$F$5*D554)*F554)</f>
        <v>1.00773936629363</v>
      </c>
      <c r="H554" s="68" t="n">
        <f aca="false">G554*H553</f>
        <v>19.4762787133018</v>
      </c>
      <c r="I554" s="0"/>
    </row>
    <row r="555" customFormat="false" ht="12.75" hidden="false" customHeight="false" outlineLevel="0" collapsed="false">
      <c r="B555" s="79" t="n">
        <f aca="false">B554+$C$6</f>
        <v>0.062100456621004</v>
      </c>
      <c r="C555" s="78" t="n">
        <f aca="true">NORMINV(RAND(),0,1)</f>
        <v>-2.9325899338971</v>
      </c>
      <c r="D555" s="78" t="n">
        <f aca="true">NORMINV(RAND(),0,1)</f>
        <v>2.04513408082613</v>
      </c>
      <c r="E555" s="78" t="n">
        <f aca="true">RAND()</f>
        <v>0.017161596004372</v>
      </c>
      <c r="F555" s="78" t="n">
        <f aca="false">IF($F$3*$C$6&gt;E553,1,0)</f>
        <v>0</v>
      </c>
      <c r="G555" s="78" t="n">
        <f aca="false">EXP(($C$4*(LN($F$6)-LN(H554))-0.5*$C$5^2)*$C$6+($C$5*C555*$C$6^0.5)+($F$4+$F$5*D555)*F555)</f>
        <v>0.996658840248221</v>
      </c>
      <c r="H555" s="68" t="n">
        <f aca="false">G555*H554</f>
        <v>19.4112053547505</v>
      </c>
      <c r="I555" s="0"/>
    </row>
    <row r="556" customFormat="false" ht="12.75" hidden="false" customHeight="false" outlineLevel="0" collapsed="false">
      <c r="B556" s="79" t="n">
        <f aca="false">B555+$C$6</f>
        <v>0.0622146118721455</v>
      </c>
      <c r="C556" s="78" t="n">
        <f aca="true">NORMINV(RAND(),0,1)</f>
        <v>0.477775266384903</v>
      </c>
      <c r="D556" s="78" t="n">
        <f aca="true">NORMINV(RAND(),0,1)</f>
        <v>0.261446323018877</v>
      </c>
      <c r="E556" s="78" t="n">
        <f aca="true">RAND()</f>
        <v>0.78519601847511</v>
      </c>
      <c r="F556" s="78" t="n">
        <f aca="false">IF($F$3*$C$6&gt;E554,1,0)</f>
        <v>0</v>
      </c>
      <c r="G556" s="78" t="n">
        <f aca="false">EXP(($C$4*(LN($F$6)-LN(H555))-0.5*$C$5^2)*$C$6+($C$5*C556*$C$6^0.5)+($F$4+$F$5*D556)*F556)</f>
        <v>1.00838354854892</v>
      </c>
      <c r="H556" s="68" t="n">
        <f aca="false">G556*H555</f>
        <v>19.5739401372352</v>
      </c>
      <c r="I556" s="0"/>
    </row>
    <row r="557" customFormat="false" ht="12.75" hidden="false" customHeight="false" outlineLevel="0" collapsed="false">
      <c r="B557" s="79" t="n">
        <f aca="false">B556+$C$6</f>
        <v>0.0623287671232871</v>
      </c>
      <c r="C557" s="78" t="n">
        <f aca="true">NORMINV(RAND(),0,1)</f>
        <v>-0.842820998068618</v>
      </c>
      <c r="D557" s="78" t="n">
        <f aca="true">NORMINV(RAND(),0,1)</f>
        <v>1.63225733509375</v>
      </c>
      <c r="E557" s="78" t="n">
        <f aca="true">RAND()</f>
        <v>0.954848706314671</v>
      </c>
      <c r="F557" s="78" t="n">
        <f aca="false">IF($F$3*$C$6&gt;E555,1,0)</f>
        <v>1</v>
      </c>
      <c r="G557" s="78" t="n">
        <f aca="false">EXP(($C$4*(LN($F$6)-LN(H556))-0.5*$C$5^2)*$C$6+($C$5*C557*$C$6^0.5)+($F$4+$F$5*D557)*F557)</f>
        <v>7.10585021120854</v>
      </c>
      <c r="H557" s="68" t="n">
        <f aca="false">G557*H556</f>
        <v>139.089486658356</v>
      </c>
      <c r="I557" s="0"/>
    </row>
    <row r="558" customFormat="false" ht="12.75" hidden="false" customHeight="false" outlineLevel="0" collapsed="false">
      <c r="B558" s="79" t="n">
        <f aca="false">B557+$C$6</f>
        <v>0.0624429223744286</v>
      </c>
      <c r="C558" s="78" t="n">
        <f aca="true">NORMINV(RAND(),0,1)</f>
        <v>0.239308006457345</v>
      </c>
      <c r="D558" s="78" t="n">
        <f aca="true">NORMINV(RAND(),0,1)</f>
        <v>-1.83786832932523</v>
      </c>
      <c r="E558" s="78" t="n">
        <f aca="true">RAND()</f>
        <v>0.0479247564715869</v>
      </c>
      <c r="F558" s="78" t="n">
        <f aca="false">IF($F$3*$C$6&gt;E556,1,0)</f>
        <v>0</v>
      </c>
      <c r="G558" s="78" t="n">
        <f aca="false">EXP(($C$4*(LN($F$6)-LN(H557))-0.5*$C$5^2)*$C$6+($C$5*C558*$C$6^0.5)+($F$4+$F$5*D558)*F558)</f>
        <v>0.642736715874528</v>
      </c>
      <c r="H558" s="68" t="n">
        <f aca="false">G558*H557</f>
        <v>89.3979198674655</v>
      </c>
      <c r="I558" s="0"/>
    </row>
    <row r="559" customFormat="false" ht="12.75" hidden="false" customHeight="false" outlineLevel="0" collapsed="false">
      <c r="B559" s="79" t="n">
        <f aca="false">B558+$C$6</f>
        <v>0.0625570776255702</v>
      </c>
      <c r="C559" s="78" t="n">
        <f aca="true">NORMINV(RAND(),0,1)</f>
        <v>0.591620101475486</v>
      </c>
      <c r="D559" s="78" t="n">
        <f aca="true">NORMINV(RAND(),0,1)</f>
        <v>-0.814233329830079</v>
      </c>
      <c r="E559" s="78" t="n">
        <f aca="true">RAND()</f>
        <v>0.263957720698886</v>
      </c>
      <c r="F559" s="78" t="n">
        <f aca="false">IF($F$3*$C$6&gt;E557,1,0)</f>
        <v>0</v>
      </c>
      <c r="G559" s="78" t="n">
        <f aca="false">EXP(($C$4*(LN($F$6)-LN(H558))-0.5*$C$5^2)*$C$6+($C$5*C559*$C$6^0.5)+($F$4+$F$5*D559)*F559)</f>
        <v>0.711789539271537</v>
      </c>
      <c r="H559" s="68" t="n">
        <f aca="false">G559*H558</f>
        <v>63.6325041942971</v>
      </c>
      <c r="I559" s="0"/>
    </row>
    <row r="560" customFormat="false" ht="12.75" hidden="false" customHeight="false" outlineLevel="0" collapsed="false">
      <c r="B560" s="79" t="n">
        <f aca="false">B559+$C$6</f>
        <v>0.0626712328767117</v>
      </c>
      <c r="C560" s="78" t="n">
        <f aca="true">NORMINV(RAND(),0,1)</f>
        <v>1.04654496327479</v>
      </c>
      <c r="D560" s="78" t="n">
        <f aca="true">NORMINV(RAND(),0,1)</f>
        <v>-0.537977108010733</v>
      </c>
      <c r="E560" s="78" t="n">
        <f aca="true">RAND()</f>
        <v>0.739060161762661</v>
      </c>
      <c r="F560" s="78" t="n">
        <f aca="false">IF($F$3*$C$6&gt;E558,1,0)</f>
        <v>0</v>
      </c>
      <c r="G560" s="78" t="n">
        <f aca="false">EXP(($C$4*(LN($F$6)-LN(H559))-0.5*$C$5^2)*$C$6+($C$5*C560*$C$6^0.5)+($F$4+$F$5*D560)*F560)</f>
        <v>0.770361477581382</v>
      </c>
      <c r="H560" s="68" t="n">
        <f aca="false">G560*H559</f>
        <v>49.0200299533222</v>
      </c>
      <c r="I560" s="0"/>
    </row>
    <row r="561" customFormat="false" ht="12.75" hidden="false" customHeight="false" outlineLevel="0" collapsed="false">
      <c r="B561" s="79" t="n">
        <f aca="false">B560+$C$6</f>
        <v>0.0627853881278533</v>
      </c>
      <c r="C561" s="78" t="n">
        <f aca="true">NORMINV(RAND(),0,1)</f>
        <v>1.06243653599491</v>
      </c>
      <c r="D561" s="78" t="n">
        <f aca="true">NORMINV(RAND(),0,1)</f>
        <v>1.51009454609766</v>
      </c>
      <c r="E561" s="78" t="n">
        <f aca="true">RAND()</f>
        <v>0.984898732033737</v>
      </c>
      <c r="F561" s="78" t="n">
        <f aca="false">IF($F$3*$C$6&gt;E559,1,0)</f>
        <v>0</v>
      </c>
      <c r="G561" s="78" t="n">
        <f aca="false">EXP(($C$4*(LN($F$6)-LN(H560))-0.5*$C$5^2)*$C$6+($C$5*C561*$C$6^0.5)+($F$4+$F$5*D561)*F561)</f>
        <v>0.817684003726903</v>
      </c>
      <c r="H561" s="68" t="n">
        <f aca="false">G561*H560</f>
        <v>40.0828943550452</v>
      </c>
      <c r="I561" s="0"/>
    </row>
    <row r="562" customFormat="false" ht="12.75" hidden="false" customHeight="false" outlineLevel="0" collapsed="false">
      <c r="B562" s="79" t="n">
        <f aca="false">B561+$C$6</f>
        <v>0.0628995433789948</v>
      </c>
      <c r="C562" s="78" t="n">
        <f aca="true">NORMINV(RAND(),0,1)</f>
        <v>0.264570874245621</v>
      </c>
      <c r="D562" s="78" t="n">
        <f aca="true">NORMINV(RAND(),0,1)</f>
        <v>0.623595228981153</v>
      </c>
      <c r="E562" s="78" t="n">
        <f aca="true">RAND()</f>
        <v>0.476102860147408</v>
      </c>
      <c r="F562" s="78" t="n">
        <f aca="false">IF($F$3*$C$6&gt;E560,1,0)</f>
        <v>0</v>
      </c>
      <c r="G562" s="78" t="n">
        <f aca="false">EXP(($C$4*(LN($F$6)-LN(H561))-0.5*$C$5^2)*$C$6+($C$5*C562*$C$6^0.5)+($F$4+$F$5*D562)*F562)</f>
        <v>0.853950081383865</v>
      </c>
      <c r="H562" s="68" t="n">
        <f aca="false">G562*H561</f>
        <v>34.2287908965917</v>
      </c>
      <c r="I562" s="0"/>
    </row>
    <row r="563" customFormat="false" ht="12.75" hidden="false" customHeight="false" outlineLevel="0" collapsed="false">
      <c r="B563" s="79" t="n">
        <f aca="false">B562+$C$6</f>
        <v>0.0630136986301364</v>
      </c>
      <c r="C563" s="78" t="n">
        <f aca="true">NORMINV(RAND(),0,1)</f>
        <v>-0.383831746472457</v>
      </c>
      <c r="D563" s="78" t="n">
        <f aca="true">NORMINV(RAND(),0,1)</f>
        <v>-0.203996258706564</v>
      </c>
      <c r="E563" s="78" t="n">
        <f aca="true">RAND()</f>
        <v>0.0825898609445273</v>
      </c>
      <c r="F563" s="78" t="n">
        <f aca="false">IF($F$3*$C$6&gt;E561,1,0)</f>
        <v>0</v>
      </c>
      <c r="G563" s="78" t="n">
        <f aca="false">EXP(($C$4*(LN($F$6)-LN(H562))-0.5*$C$5^2)*$C$6+($C$5*C563*$C$6^0.5)+($F$4+$F$5*D563)*F563)</f>
        <v>0.883455262574374</v>
      </c>
      <c r="H563" s="68" t="n">
        <f aca="false">G563*H562</f>
        <v>30.2396054491518</v>
      </c>
      <c r="I563" s="0"/>
    </row>
    <row r="564" customFormat="false" ht="12.75" hidden="false" customHeight="false" outlineLevel="0" collapsed="false">
      <c r="B564" s="79" t="n">
        <f aca="false">B563+$C$6</f>
        <v>0.0631278538812779</v>
      </c>
      <c r="C564" s="78" t="n">
        <f aca="true">NORMINV(RAND(),0,1)</f>
        <v>0.233765107708522</v>
      </c>
      <c r="D564" s="78" t="n">
        <f aca="true">NORMINV(RAND(),0,1)</f>
        <v>1.36464335865751</v>
      </c>
      <c r="E564" s="78" t="n">
        <f aca="true">RAND()</f>
        <v>0.602707127646964</v>
      </c>
      <c r="F564" s="78" t="n">
        <f aca="false">IF($F$3*$C$6&gt;E562,1,0)</f>
        <v>0</v>
      </c>
      <c r="G564" s="78" t="n">
        <f aca="false">EXP(($C$4*(LN($F$6)-LN(H563))-0.5*$C$5^2)*$C$6+($C$5*C564*$C$6^0.5)+($F$4+$F$5*D564)*F564)</f>
        <v>0.910606853968325</v>
      </c>
      <c r="H564" s="68" t="n">
        <f aca="false">G564*H563</f>
        <v>27.5363919832955</v>
      </c>
      <c r="I564" s="0"/>
    </row>
    <row r="565" customFormat="false" ht="12.75" hidden="false" customHeight="false" outlineLevel="0" collapsed="false">
      <c r="B565" s="79" t="n">
        <f aca="false">B564+$C$6</f>
        <v>0.0632420091324195</v>
      </c>
      <c r="C565" s="78" t="n">
        <f aca="true">NORMINV(RAND(),0,1)</f>
        <v>0.0446622948975333</v>
      </c>
      <c r="D565" s="78" t="n">
        <f aca="true">NORMINV(RAND(),0,1)</f>
        <v>0.63586199018618</v>
      </c>
      <c r="E565" s="78" t="n">
        <f aca="true">RAND()</f>
        <v>0.550504616173982</v>
      </c>
      <c r="F565" s="78" t="n">
        <f aca="false">IF($F$3*$C$6&gt;E563,1,0)</f>
        <v>0</v>
      </c>
      <c r="G565" s="78" t="n">
        <f aca="false">EXP(($C$4*(LN($F$6)-LN(H564))-0.5*$C$5^2)*$C$6+($C$5*C565*$C$6^0.5)+($F$4+$F$5*D565)*F565)</f>
        <v>0.929721457410795</v>
      </c>
      <c r="H565" s="68" t="n">
        <f aca="false">G565*H564</f>
        <v>25.6011744865444</v>
      </c>
      <c r="I565" s="0"/>
    </row>
    <row r="566" customFormat="false" ht="12.75" hidden="false" customHeight="false" outlineLevel="0" collapsed="false">
      <c r="B566" s="79" t="n">
        <f aca="false">B565+$C$6</f>
        <v>0.0633561643835611</v>
      </c>
      <c r="C566" s="78" t="n">
        <f aca="true">NORMINV(RAND(),0,1)</f>
        <v>-0.181620162033012</v>
      </c>
      <c r="D566" s="78" t="n">
        <f aca="true">NORMINV(RAND(),0,1)</f>
        <v>0.0223467496926139</v>
      </c>
      <c r="E566" s="78" t="n">
        <f aca="true">RAND()</f>
        <v>0.0508923460220894</v>
      </c>
      <c r="F566" s="78" t="n">
        <f aca="false">IF($F$3*$C$6&gt;E564,1,0)</f>
        <v>0</v>
      </c>
      <c r="G566" s="78" t="n">
        <f aca="false">EXP(($C$4*(LN($F$6)-LN(H565))-0.5*$C$5^2)*$C$6+($C$5*C566*$C$6^0.5)+($F$4+$F$5*D566)*F566)</f>
        <v>0.944633263798016</v>
      </c>
      <c r="H566" s="68" t="n">
        <f aca="false">G566*H565</f>
        <v>24.1837210122869</v>
      </c>
      <c r="I566" s="0"/>
    </row>
    <row r="567" customFormat="false" ht="12.75" hidden="false" customHeight="false" outlineLevel="0" collapsed="false">
      <c r="B567" s="79" t="n">
        <f aca="false">B566+$C$6</f>
        <v>0.0634703196347026</v>
      </c>
      <c r="C567" s="78" t="n">
        <f aca="true">NORMINV(RAND(),0,1)</f>
        <v>0.415279478017817</v>
      </c>
      <c r="D567" s="78" t="n">
        <f aca="true">NORMINV(RAND(),0,1)</f>
        <v>1.5902019487043</v>
      </c>
      <c r="E567" s="78" t="n">
        <f aca="true">RAND()</f>
        <v>0.0712381268727635</v>
      </c>
      <c r="F567" s="78" t="n">
        <f aca="false">IF($F$3*$C$6&gt;E565,1,0)</f>
        <v>0</v>
      </c>
      <c r="G567" s="78" t="n">
        <f aca="false">EXP(($C$4*(LN($F$6)-LN(H566))-0.5*$C$5^2)*$C$6+($C$5*C567*$C$6^0.5)+($F$4+$F$5*D567)*F567)</f>
        <v>0.958830431948487</v>
      </c>
      <c r="H567" s="68" t="n">
        <f aca="false">G567*H566</f>
        <v>23.1880876643328</v>
      </c>
      <c r="I567" s="0"/>
    </row>
    <row r="568" customFormat="false" ht="12.75" hidden="false" customHeight="false" outlineLevel="0" collapsed="false">
      <c r="B568" s="79" t="n">
        <f aca="false">B567+$C$6</f>
        <v>0.0635844748858442</v>
      </c>
      <c r="C568" s="78" t="n">
        <f aca="true">NORMINV(RAND(),0,1)</f>
        <v>1.03780026885403</v>
      </c>
      <c r="D568" s="78" t="n">
        <f aca="true">NORMINV(RAND(),0,1)</f>
        <v>-0.729377900493013</v>
      </c>
      <c r="E568" s="78" t="n">
        <f aca="true">RAND()</f>
        <v>0.505913225374717</v>
      </c>
      <c r="F568" s="78" t="n">
        <f aca="false">IF($F$3*$C$6&gt;E566,1,0)</f>
        <v>0</v>
      </c>
      <c r="G568" s="78" t="n">
        <f aca="false">EXP(($C$4*(LN($F$6)-LN(H567))-0.5*$C$5^2)*$C$6+($C$5*C568*$C$6^0.5)+($F$4+$F$5*D568)*F568)</f>
        <v>0.970011590400175</v>
      </c>
      <c r="H568" s="68" t="n">
        <f aca="false">G568*H567</f>
        <v>22.4927137936181</v>
      </c>
      <c r="I568" s="0"/>
    </row>
    <row r="569" customFormat="false" ht="12.75" hidden="false" customHeight="false" outlineLevel="0" collapsed="false">
      <c r="B569" s="79" t="n">
        <f aca="false">B568+$C$6</f>
        <v>0.0636986301369857</v>
      </c>
      <c r="C569" s="78" t="n">
        <f aca="true">NORMINV(RAND(),0,1)</f>
        <v>-1.30171196039269</v>
      </c>
      <c r="D569" s="78" t="n">
        <f aca="true">NORMINV(RAND(),0,1)</f>
        <v>-1.47439954725702</v>
      </c>
      <c r="E569" s="78" t="n">
        <f aca="true">RAND()</f>
        <v>0.705438115944142</v>
      </c>
      <c r="F569" s="78" t="n">
        <f aca="false">IF($F$3*$C$6&gt;E567,1,0)</f>
        <v>0</v>
      </c>
      <c r="G569" s="78" t="n">
        <f aca="false">EXP(($C$4*(LN($F$6)-LN(H568))-0.5*$C$5^2)*$C$6+($C$5*C569*$C$6^0.5)+($F$4+$F$5*D569)*F569)</f>
        <v>0.969480733356677</v>
      </c>
      <c r="H569" s="68" t="n">
        <f aca="false">G569*H568</f>
        <v>21.8062526638188</v>
      </c>
      <c r="I569" s="0"/>
    </row>
    <row r="570" customFormat="false" ht="12.75" hidden="false" customHeight="false" outlineLevel="0" collapsed="false">
      <c r="B570" s="79" t="n">
        <f aca="false">B569+$C$6</f>
        <v>0.0638127853881273</v>
      </c>
      <c r="C570" s="78" t="n">
        <f aca="true">NORMINV(RAND(),0,1)</f>
        <v>-0.665982937734457</v>
      </c>
      <c r="D570" s="78" t="n">
        <f aca="true">NORMINV(RAND(),0,1)</f>
        <v>-1.70741295052295</v>
      </c>
      <c r="E570" s="78" t="n">
        <f aca="true">RAND()</f>
        <v>0.875322354152763</v>
      </c>
      <c r="F570" s="78" t="n">
        <f aca="false">IF($F$3*$C$6&gt;E568,1,0)</f>
        <v>0</v>
      </c>
      <c r="G570" s="78" t="n">
        <f aca="false">EXP(($C$4*(LN($F$6)-LN(H569))-0.5*$C$5^2)*$C$6+($C$5*C570*$C$6^0.5)+($F$4+$F$5*D570)*F570)</f>
        <v>0.978357080832751</v>
      </c>
      <c r="H570" s="68" t="n">
        <f aca="false">G570*H569</f>
        <v>21.3343017000751</v>
      </c>
      <c r="I570" s="0"/>
    </row>
    <row r="571" customFormat="false" ht="12.75" hidden="false" customHeight="false" outlineLevel="0" collapsed="false">
      <c r="B571" s="79" t="n">
        <f aca="false">B570+$C$6</f>
        <v>0.0639269406392688</v>
      </c>
      <c r="C571" s="78" t="n">
        <f aca="true">NORMINV(RAND(),0,1)</f>
        <v>1.00136361259426</v>
      </c>
      <c r="D571" s="78" t="n">
        <f aca="true">NORMINV(RAND(),0,1)</f>
        <v>0.259659245626708</v>
      </c>
      <c r="E571" s="78" t="n">
        <f aca="true">RAND()</f>
        <v>0.16757743679354</v>
      </c>
      <c r="F571" s="78" t="n">
        <f aca="false">IF($F$3*$C$6&gt;E569,1,0)</f>
        <v>0</v>
      </c>
      <c r="G571" s="78" t="n">
        <f aca="false">EXP(($C$4*(LN($F$6)-LN(H570))-0.5*$C$5^2)*$C$6+($C$5*C571*$C$6^0.5)+($F$4+$F$5*D571)*F571)</f>
        <v>0.988525690010902</v>
      </c>
      <c r="H571" s="68" t="n">
        <f aca="false">G571*H570</f>
        <v>21.0895053089675</v>
      </c>
      <c r="I571" s="0"/>
    </row>
    <row r="572" customFormat="false" ht="12.75" hidden="false" customHeight="false" outlineLevel="0" collapsed="false">
      <c r="B572" s="79" t="n">
        <f aca="false">B571+$C$6</f>
        <v>0.0640410958904104</v>
      </c>
      <c r="C572" s="78" t="n">
        <f aca="true">NORMINV(RAND(),0,1)</f>
        <v>-0.996361501728853</v>
      </c>
      <c r="D572" s="78" t="n">
        <f aca="true">NORMINV(RAND(),0,1)</f>
        <v>-0.162740818724931</v>
      </c>
      <c r="E572" s="78" t="n">
        <f aca="true">RAND()</f>
        <v>0.575657686986621</v>
      </c>
      <c r="F572" s="78" t="n">
        <f aca="false">IF($F$3*$C$6&gt;E570,1,0)</f>
        <v>0</v>
      </c>
      <c r="G572" s="78" t="n">
        <f aca="false">EXP(($C$4*(LN($F$6)-LN(H571))-0.5*$C$5^2)*$C$6+($C$5*C572*$C$6^0.5)+($F$4+$F$5*D572)*F572)</f>
        <v>0.984807476078322</v>
      </c>
      <c r="H572" s="68" t="n">
        <f aca="false">G572*H571</f>
        <v>20.7691024950647</v>
      </c>
      <c r="I572" s="0"/>
    </row>
    <row r="573" customFormat="false" ht="12.75" hidden="false" customHeight="false" outlineLevel="0" collapsed="false">
      <c r="B573" s="79" t="n">
        <f aca="false">B572+$C$6</f>
        <v>0.064155251141552</v>
      </c>
      <c r="C573" s="78" t="n">
        <f aca="true">NORMINV(RAND(),0,1)</f>
        <v>0.995756654576692</v>
      </c>
      <c r="D573" s="78" t="n">
        <f aca="true">NORMINV(RAND(),0,1)</f>
        <v>-0.28895028741609</v>
      </c>
      <c r="E573" s="78" t="n">
        <f aca="true">RAND()</f>
        <v>0.915723618789528</v>
      </c>
      <c r="F573" s="78" t="n">
        <f aca="false">IF($F$3*$C$6&gt;E571,1,0)</f>
        <v>0</v>
      </c>
      <c r="G573" s="78" t="n">
        <f aca="false">EXP(($C$4*(LN($F$6)-LN(H572))-0.5*$C$5^2)*$C$6+($C$5*C573*$C$6^0.5)+($F$4+$F$5*D573)*F573)</f>
        <v>0.994586170359126</v>
      </c>
      <c r="H573" s="68" t="n">
        <f aca="false">G573*H572</f>
        <v>20.6566621123625</v>
      </c>
      <c r="I573" s="0"/>
    </row>
    <row r="574" customFormat="false" ht="12.75" hidden="false" customHeight="false" outlineLevel="0" collapsed="false">
      <c r="B574" s="79" t="n">
        <f aca="false">B573+$C$6</f>
        <v>0.0642694063926935</v>
      </c>
      <c r="C574" s="78" t="n">
        <f aca="true">NORMINV(RAND(),0,1)</f>
        <v>-0.64236768042147</v>
      </c>
      <c r="D574" s="78" t="n">
        <f aca="true">NORMINV(RAND(),0,1)</f>
        <v>0.576311770503142</v>
      </c>
      <c r="E574" s="78" t="n">
        <f aca="true">RAND()</f>
        <v>0.982905266347346</v>
      </c>
      <c r="F574" s="78" t="n">
        <f aca="false">IF($F$3*$C$6&gt;E572,1,0)</f>
        <v>0</v>
      </c>
      <c r="G574" s="78" t="n">
        <f aca="false">EXP(($C$4*(LN($F$6)-LN(H573))-0.5*$C$5^2)*$C$6+($C$5*C574*$C$6^0.5)+($F$4+$F$5*D574)*F574)</f>
        <v>0.990604583752104</v>
      </c>
      <c r="H574" s="68" t="n">
        <f aca="false">G574*H573</f>
        <v>20.4625841735247</v>
      </c>
      <c r="I574" s="0"/>
    </row>
    <row r="575" customFormat="false" ht="12.75" hidden="false" customHeight="false" outlineLevel="0" collapsed="false">
      <c r="B575" s="79" t="n">
        <f aca="false">B574+$C$6</f>
        <v>0.0643835616438351</v>
      </c>
      <c r="C575" s="78" t="n">
        <f aca="true">NORMINV(RAND(),0,1)</f>
        <v>0.197727948753584</v>
      </c>
      <c r="D575" s="78" t="n">
        <f aca="true">NORMINV(RAND(),0,1)</f>
        <v>-0.93818062922779</v>
      </c>
      <c r="E575" s="78" t="n">
        <f aca="true">RAND()</f>
        <v>0.527424326579834</v>
      </c>
      <c r="F575" s="78" t="n">
        <f aca="false">IF($F$3*$C$6&gt;E573,1,0)</f>
        <v>0</v>
      </c>
      <c r="G575" s="78" t="n">
        <f aca="false">EXP(($C$4*(LN($F$6)-LN(H574))-0.5*$C$5^2)*$C$6+($C$5*C575*$C$6^0.5)+($F$4+$F$5*D575)*F575)</f>
        <v>0.995418669291912</v>
      </c>
      <c r="H575" s="68" t="n">
        <f aca="false">G575*H574</f>
        <v>20.3688383082837</v>
      </c>
      <c r="I575" s="0"/>
    </row>
    <row r="576" customFormat="false" ht="12.75" hidden="false" customHeight="false" outlineLevel="0" collapsed="false">
      <c r="B576" s="79" t="n">
        <f aca="false">B575+$C$6</f>
        <v>0.0644977168949766</v>
      </c>
      <c r="C576" s="78" t="n">
        <f aca="true">NORMINV(RAND(),0,1)</f>
        <v>1.00487256310844</v>
      </c>
      <c r="D576" s="78" t="n">
        <f aca="true">NORMINV(RAND(),0,1)</f>
        <v>0.380847167823001</v>
      </c>
      <c r="E576" s="78" t="n">
        <f aca="true">RAND()</f>
        <v>0.264095844055488</v>
      </c>
      <c r="F576" s="78" t="n">
        <f aca="false">IF($F$3*$C$6&gt;E574,1,0)</f>
        <v>0</v>
      </c>
      <c r="G576" s="78" t="n">
        <f aca="false">EXP(($C$4*(LN($F$6)-LN(H575))-0.5*$C$5^2)*$C$6+($C$5*C576*$C$6^0.5)+($F$4+$F$5*D576)*F576)</f>
        <v>0.999044112920084</v>
      </c>
      <c r="H576" s="68" t="n">
        <f aca="false">G576*H575</f>
        <v>20.3493679989119</v>
      </c>
      <c r="I576" s="0"/>
    </row>
    <row r="577" customFormat="false" ht="12.75" hidden="false" customHeight="false" outlineLevel="0" collapsed="false">
      <c r="B577" s="79" t="n">
        <f aca="false">B576+$C$6</f>
        <v>0.0646118721461182</v>
      </c>
      <c r="C577" s="78" t="n">
        <f aca="true">NORMINV(RAND(),0,1)</f>
        <v>-2.11313998823119</v>
      </c>
      <c r="D577" s="78" t="n">
        <f aca="true">NORMINV(RAND(),0,1)</f>
        <v>0.234177147504483</v>
      </c>
      <c r="E577" s="78" t="n">
        <f aca="true">RAND()</f>
        <v>0.960624227954415</v>
      </c>
      <c r="F577" s="78" t="n">
        <f aca="false">IF($F$3*$C$6&gt;E575,1,0)</f>
        <v>0</v>
      </c>
      <c r="G577" s="78" t="n">
        <f aca="false">EXP(($C$4*(LN($F$6)-LN(H576))-0.5*$C$5^2)*$C$6+($C$5*C577*$C$6^0.5)+($F$4+$F$5*D577)*F577)</f>
        <v>0.989325206003338</v>
      </c>
      <c r="H577" s="68" t="n">
        <f aca="false">G577*H576</f>
        <v>20.1321426875613</v>
      </c>
      <c r="I577" s="0"/>
    </row>
    <row r="578" customFormat="false" ht="12.75" hidden="false" customHeight="false" outlineLevel="0" collapsed="false">
      <c r="B578" s="79" t="n">
        <f aca="false">B577+$C$6</f>
        <v>0.0647260273972597</v>
      </c>
      <c r="C578" s="78" t="n">
        <f aca="true">NORMINV(RAND(),0,1)</f>
        <v>1.20714145283527</v>
      </c>
      <c r="D578" s="78" t="n">
        <f aca="true">NORMINV(RAND(),0,1)</f>
        <v>-0.157850566996686</v>
      </c>
      <c r="E578" s="78" t="n">
        <f aca="true">RAND()</f>
        <v>0.18461629984451</v>
      </c>
      <c r="F578" s="78" t="n">
        <f aca="false">IF($F$3*$C$6&gt;E576,1,0)</f>
        <v>0</v>
      </c>
      <c r="G578" s="78" t="n">
        <f aca="false">EXP(($C$4*(LN($F$6)-LN(H577))-0.5*$C$5^2)*$C$6+($C$5*C578*$C$6^0.5)+($F$4+$F$5*D578)*F578)</f>
        <v>1.00236338988985</v>
      </c>
      <c r="H578" s="68" t="n">
        <f aca="false">G578*H577</f>
        <v>20.1797227900502</v>
      </c>
      <c r="I578" s="0"/>
    </row>
    <row r="579" customFormat="false" ht="12.75" hidden="false" customHeight="false" outlineLevel="0" collapsed="false">
      <c r="B579" s="79" t="n">
        <f aca="false">B578+$C$6</f>
        <v>0.0648401826484013</v>
      </c>
      <c r="C579" s="78" t="n">
        <f aca="true">NORMINV(RAND(),0,1)</f>
        <v>0.322707771820097</v>
      </c>
      <c r="D579" s="78" t="n">
        <f aca="true">NORMINV(RAND(),0,1)</f>
        <v>-0.458141247379673</v>
      </c>
      <c r="E579" s="78" t="n">
        <f aca="true">RAND()</f>
        <v>0.770943734960031</v>
      </c>
      <c r="F579" s="78" t="n">
        <f aca="false">IF($F$3*$C$6&gt;E577,1,0)</f>
        <v>0</v>
      </c>
      <c r="G579" s="78" t="n">
        <f aca="false">EXP(($C$4*(LN($F$6)-LN(H578))-0.5*$C$5^2)*$C$6+($C$5*C579*$C$6^0.5)+($F$4+$F$5*D579)*F579)</f>
        <v>0.998987285849527</v>
      </c>
      <c r="H579" s="68" t="n">
        <f aca="false">G579*H578</f>
        <v>20.1592864992281</v>
      </c>
      <c r="I579" s="0"/>
    </row>
    <row r="580" customFormat="false" ht="12.75" hidden="false" customHeight="false" outlineLevel="0" collapsed="false">
      <c r="B580" s="79" t="n">
        <f aca="false">B579+$C$6</f>
        <v>0.0649543378995428</v>
      </c>
      <c r="C580" s="78" t="n">
        <f aca="true">NORMINV(RAND(),0,1)</f>
        <v>-0.816529132685867</v>
      </c>
      <c r="D580" s="78" t="n">
        <f aca="true">NORMINV(RAND(),0,1)</f>
        <v>-0.384029752093745</v>
      </c>
      <c r="E580" s="78" t="n">
        <f aca="true">RAND()</f>
        <v>0.303403075108479</v>
      </c>
      <c r="F580" s="78" t="n">
        <f aca="false">IF($F$3*$C$6&gt;E578,1,0)</f>
        <v>0</v>
      </c>
      <c r="G580" s="78" t="n">
        <f aca="false">EXP(($C$4*(LN($F$6)-LN(H579))-0.5*$C$5^2)*$C$6+($C$5*C580*$C$6^0.5)+($F$4+$F$5*D580)*F580)</f>
        <v>0.995576316174847</v>
      </c>
      <c r="H580" s="68" t="n">
        <f aca="false">G580*H579</f>
        <v>20.0701081896148</v>
      </c>
      <c r="I580" s="0"/>
    </row>
    <row r="581" customFormat="false" ht="12.75" hidden="false" customHeight="false" outlineLevel="0" collapsed="false">
      <c r="B581" s="79" t="n">
        <f aca="false">B580+$C$6</f>
        <v>0.0650684931506844</v>
      </c>
      <c r="C581" s="78" t="n">
        <f aca="true">NORMINV(RAND(),0,1)</f>
        <v>-0.96473083387653</v>
      </c>
      <c r="D581" s="78" t="n">
        <f aca="true">NORMINV(RAND(),0,1)</f>
        <v>1.48112651215522</v>
      </c>
      <c r="E581" s="78" t="n">
        <f aca="true">RAND()</f>
        <v>0.0743771117013115</v>
      </c>
      <c r="F581" s="78" t="n">
        <f aca="false">IF($F$3*$C$6&gt;E579,1,0)</f>
        <v>0</v>
      </c>
      <c r="G581" s="78" t="n">
        <f aca="false">EXP(($C$4*(LN($F$6)-LN(H580))-0.5*$C$5^2)*$C$6+($C$5*C581*$C$6^0.5)+($F$4+$F$5*D581)*F581)</f>
        <v>0.996111266027457</v>
      </c>
      <c r="H581" s="68" t="n">
        <f aca="false">G581*H580</f>
        <v>19.9920608780652</v>
      </c>
      <c r="I581" s="0"/>
    </row>
    <row r="582" customFormat="false" ht="12.75" hidden="false" customHeight="false" outlineLevel="0" collapsed="false">
      <c r="B582" s="79" t="n">
        <f aca="false">B581+$C$6</f>
        <v>0.065182648401826</v>
      </c>
      <c r="C582" s="78" t="n">
        <f aca="true">NORMINV(RAND(),0,1)</f>
        <v>0.632681841142801</v>
      </c>
      <c r="D582" s="78" t="n">
        <f aca="true">NORMINV(RAND(),0,1)</f>
        <v>1.13488263749963</v>
      </c>
      <c r="E582" s="78" t="n">
        <f aca="true">RAND()</f>
        <v>0.707619159321375</v>
      </c>
      <c r="F582" s="78" t="n">
        <f aca="false">IF($F$3*$C$6&gt;E580,1,0)</f>
        <v>0</v>
      </c>
      <c r="G582" s="78" t="n">
        <f aca="false">EXP(($C$4*(LN($F$6)-LN(H581))-0.5*$C$5^2)*$C$6+($C$5*C582*$C$6^0.5)+($F$4+$F$5*D582)*F582)</f>
        <v>1.00211568268179</v>
      </c>
      <c r="H582" s="68" t="n">
        <f aca="false">G582*H581</f>
        <v>20.0343577350382</v>
      </c>
      <c r="I582" s="0"/>
    </row>
    <row r="583" customFormat="false" ht="12.75" hidden="false" customHeight="false" outlineLevel="0" collapsed="false">
      <c r="B583" s="79" t="n">
        <f aca="false">B582+$C$6</f>
        <v>0.0652968036529675</v>
      </c>
      <c r="C583" s="78" t="n">
        <f aca="true">NORMINV(RAND(),0,1)</f>
        <v>-0.873881397590987</v>
      </c>
      <c r="D583" s="78" t="n">
        <f aca="true">NORMINV(RAND(),0,1)</f>
        <v>1.09427924993068</v>
      </c>
      <c r="E583" s="78" t="n">
        <f aca="true">RAND()</f>
        <v>0.171343652095403</v>
      </c>
      <c r="F583" s="78" t="n">
        <f aca="false">IF($F$3*$C$6&gt;E581,1,0)</f>
        <v>0</v>
      </c>
      <c r="G583" s="78" t="n">
        <f aca="false">EXP(($C$4*(LN($F$6)-LN(H582))-0.5*$C$5^2)*$C$6+($C$5*C583*$C$6^0.5)+($F$4+$F$5*D583)*F583)</f>
        <v>0.996807040914134</v>
      </c>
      <c r="H583" s="68" t="n">
        <f aca="false">G583*H582</f>
        <v>19.9703888504786</v>
      </c>
      <c r="I583" s="0"/>
    </row>
    <row r="584" customFormat="false" ht="12.75" hidden="false" customHeight="false" outlineLevel="0" collapsed="false">
      <c r="B584" s="79" t="n">
        <f aca="false">B583+$C$6</f>
        <v>0.0654109589041091</v>
      </c>
      <c r="C584" s="78" t="n">
        <f aca="true">NORMINV(RAND(),0,1)</f>
        <v>0.275976419613682</v>
      </c>
      <c r="D584" s="78" t="n">
        <f aca="true">NORMINV(RAND(),0,1)</f>
        <v>0.415279757562917</v>
      </c>
      <c r="E584" s="78" t="n">
        <f aca="true">RAND()</f>
        <v>0.305289146988428</v>
      </c>
      <c r="F584" s="78" t="n">
        <f aca="false">IF($F$3*$C$6&gt;E582,1,0)</f>
        <v>0</v>
      </c>
      <c r="G584" s="78" t="n">
        <f aca="false">EXP(($C$4*(LN($F$6)-LN(H583))-0.5*$C$5^2)*$C$6+($C$5*C584*$C$6^0.5)+($F$4+$F$5*D584)*F584)</f>
        <v>1.00121847032162</v>
      </c>
      <c r="H584" s="68" t="n">
        <f aca="false">G584*H583</f>
        <v>19.994722176604</v>
      </c>
      <c r="I584" s="0"/>
    </row>
    <row r="585" customFormat="false" ht="12.75" hidden="false" customHeight="false" outlineLevel="0" collapsed="false">
      <c r="B585" s="79" t="n">
        <f aca="false">B584+$C$6</f>
        <v>0.0655251141552506</v>
      </c>
      <c r="C585" s="78" t="n">
        <f aca="true">NORMINV(RAND(),0,1)</f>
        <v>0.351261490697985</v>
      </c>
      <c r="D585" s="78" t="n">
        <f aca="true">NORMINV(RAND(),0,1)</f>
        <v>-0.886604155636119</v>
      </c>
      <c r="E585" s="78" t="n">
        <f aca="true">RAND()</f>
        <v>0.955146434204184</v>
      </c>
      <c r="F585" s="78" t="n">
        <f aca="false">IF($F$3*$C$6&gt;E583,1,0)</f>
        <v>0</v>
      </c>
      <c r="G585" s="78" t="n">
        <f aca="false">EXP(($C$4*(LN($F$6)-LN(H584))-0.5*$C$5^2)*$C$6+($C$5*C585*$C$6^0.5)+($F$4+$F$5*D585)*F585)</f>
        <v>1.00118171756813</v>
      </c>
      <c r="H585" s="68" t="n">
        <f aca="false">G585*H584</f>
        <v>20.01835029107</v>
      </c>
      <c r="I585" s="0"/>
    </row>
    <row r="586" customFormat="false" ht="12.75" hidden="false" customHeight="false" outlineLevel="0" collapsed="false">
      <c r="B586" s="79" t="n">
        <f aca="false">B585+$C$6</f>
        <v>0.0656392694063922</v>
      </c>
      <c r="C586" s="78" t="n">
        <f aca="true">NORMINV(RAND(),0,1)</f>
        <v>0.919506677020711</v>
      </c>
      <c r="D586" s="78" t="n">
        <f aca="true">NORMINV(RAND(),0,1)</f>
        <v>-0.369090586396468</v>
      </c>
      <c r="E586" s="78" t="n">
        <f aca="true">RAND()</f>
        <v>0.423044611150801</v>
      </c>
      <c r="F586" s="78" t="n">
        <f aca="false">IF($F$3*$C$6&gt;E584,1,0)</f>
        <v>0</v>
      </c>
      <c r="G586" s="78" t="n">
        <f aca="false">EXP(($C$4*(LN($F$6)-LN(H585))-0.5*$C$5^2)*$C$6+($C$5*C586*$C$6^0.5)+($F$4+$F$5*D586)*F586)</f>
        <v>1.0027365165585</v>
      </c>
      <c r="H586" s="68" t="n">
        <f aca="false">G586*H585</f>
        <v>20.0731308381153</v>
      </c>
      <c r="I586" s="0"/>
    </row>
    <row r="587" customFormat="false" ht="12.75" hidden="false" customHeight="false" outlineLevel="0" collapsed="false">
      <c r="B587" s="79" t="n">
        <f aca="false">B586+$C$6</f>
        <v>0.0657534246575337</v>
      </c>
      <c r="C587" s="78" t="n">
        <f aca="true">NORMINV(RAND(),0,1)</f>
        <v>0.0474181051229164</v>
      </c>
      <c r="D587" s="78" t="n">
        <f aca="true">NORMINV(RAND(),0,1)</f>
        <v>0.140260137019356</v>
      </c>
      <c r="E587" s="78" t="n">
        <f aca="true">RAND()</f>
        <v>0.407540905479226</v>
      </c>
      <c r="F587" s="78" t="n">
        <f aca="false">IF($F$3*$C$6&gt;E585,1,0)</f>
        <v>0</v>
      </c>
      <c r="G587" s="78" t="n">
        <f aca="false">EXP(($C$4*(LN($F$6)-LN(H586))-0.5*$C$5^2)*$C$6+($C$5*C587*$C$6^0.5)+($F$4+$F$5*D587)*F587)</f>
        <v>0.999313783661791</v>
      </c>
      <c r="H587" s="68" t="n">
        <f aca="false">G587*H586</f>
        <v>20.0593563277752</v>
      </c>
      <c r="I587" s="0"/>
    </row>
    <row r="588" customFormat="false" ht="12.75" hidden="false" customHeight="false" outlineLevel="0" collapsed="false">
      <c r="B588" s="79" t="n">
        <f aca="false">B587+$C$6</f>
        <v>0.0658675799086753</v>
      </c>
      <c r="C588" s="78" t="n">
        <f aca="true">NORMINV(RAND(),0,1)</f>
        <v>0.393003041670258</v>
      </c>
      <c r="D588" s="78" t="n">
        <f aca="true">NORMINV(RAND(),0,1)</f>
        <v>0.031546945270286</v>
      </c>
      <c r="E588" s="78" t="n">
        <f aca="true">RAND()</f>
        <v>0.856897123020406</v>
      </c>
      <c r="F588" s="78" t="n">
        <f aca="false">IF($F$3*$C$6&gt;E586,1,0)</f>
        <v>0</v>
      </c>
      <c r="G588" s="78" t="n">
        <f aca="false">EXP(($C$4*(LN($F$6)-LN(H587))-0.5*$C$5^2)*$C$6+($C$5*C588*$C$6^0.5)+($F$4+$F$5*D588)*F588)</f>
        <v>1.00057814406339</v>
      </c>
      <c r="H588" s="68" t="n">
        <f aca="false">G588*H587</f>
        <v>20.0709535255515</v>
      </c>
      <c r="I588" s="0"/>
    </row>
    <row r="589" customFormat="false" ht="12.75" hidden="false" customHeight="false" outlineLevel="0" collapsed="false">
      <c r="B589" s="79" t="n">
        <f aca="false">B588+$C$6</f>
        <v>0.0659817351598169</v>
      </c>
      <c r="C589" s="78" t="n">
        <f aca="true">NORMINV(RAND(),0,1)</f>
        <v>-0.652681424173803</v>
      </c>
      <c r="D589" s="78" t="n">
        <f aca="true">NORMINV(RAND(),0,1)</f>
        <v>-0.431967860838727</v>
      </c>
      <c r="E589" s="78" t="n">
        <f aca="true">RAND()</f>
        <v>0.750847837481802</v>
      </c>
      <c r="F589" s="78" t="n">
        <f aca="false">IF($F$3*$C$6&gt;E587,1,0)</f>
        <v>0</v>
      </c>
      <c r="G589" s="78" t="n">
        <f aca="false">EXP(($C$4*(LN($F$6)-LN(H588))-0.5*$C$5^2)*$C$6+($C$5*C589*$C$6^0.5)+($F$4+$F$5*D589)*F589)</f>
        <v>0.997098499877442</v>
      </c>
      <c r="H589" s="68" t="n">
        <f aca="false">G589*H588</f>
        <v>20.0127176514373</v>
      </c>
      <c r="I589" s="0"/>
    </row>
    <row r="590" customFormat="false" ht="12.75" hidden="false" customHeight="false" outlineLevel="0" collapsed="false">
      <c r="B590" s="79" t="n">
        <f aca="false">B589+$C$6</f>
        <v>0.0660958904109584</v>
      </c>
      <c r="C590" s="78" t="n">
        <f aca="true">NORMINV(RAND(),0,1)</f>
        <v>0.775445664051107</v>
      </c>
      <c r="D590" s="78" t="n">
        <f aca="true">NORMINV(RAND(),0,1)</f>
        <v>0.174649557214994</v>
      </c>
      <c r="E590" s="78" t="n">
        <f aca="true">RAND()</f>
        <v>0.750927171283286</v>
      </c>
      <c r="F590" s="78" t="n">
        <f aca="false">IF($F$3*$C$6&gt;E588,1,0)</f>
        <v>0</v>
      </c>
      <c r="G590" s="78" t="n">
        <f aca="false">EXP(($C$4*(LN($F$6)-LN(H589))-0.5*$C$5^2)*$C$6+($C$5*C590*$C$6^0.5)+($F$4+$F$5*D590)*F590)</f>
        <v>1.00233799830064</v>
      </c>
      <c r="H590" s="68" t="n">
        <f aca="false">G590*H589</f>
        <v>20.0595073512975</v>
      </c>
      <c r="I590" s="0"/>
    </row>
    <row r="591" customFormat="false" ht="12.75" hidden="false" customHeight="false" outlineLevel="0" collapsed="false">
      <c r="B591" s="79" t="n">
        <f aca="false">B590+$C$6</f>
        <v>0.0662100456621</v>
      </c>
      <c r="C591" s="78" t="n">
        <f aca="true">NORMINV(RAND(),0,1)</f>
        <v>-0.547611827912062</v>
      </c>
      <c r="D591" s="78" t="n">
        <f aca="true">NORMINV(RAND(),0,1)</f>
        <v>-1.59260162062845</v>
      </c>
      <c r="E591" s="78" t="n">
        <f aca="true">RAND()</f>
        <v>0.819879766681679</v>
      </c>
      <c r="F591" s="78" t="n">
        <f aca="false">IF($F$3*$C$6&gt;E589,1,0)</f>
        <v>0</v>
      </c>
      <c r="G591" s="78" t="n">
        <f aca="false">EXP(($C$4*(LN($F$6)-LN(H590))-0.5*$C$5^2)*$C$6+($C$5*C591*$C$6^0.5)+($F$4+$F$5*D591)*F591)</f>
        <v>0.997564272868406</v>
      </c>
      <c r="H591" s="68" t="n">
        <f aca="false">G591*H590</f>
        <v>20.0106478649956</v>
      </c>
      <c r="I591" s="0"/>
    </row>
    <row r="592" customFormat="false" ht="12.75" hidden="false" customHeight="false" outlineLevel="0" collapsed="false">
      <c r="B592" s="79" t="n">
        <f aca="false">B591+$C$6</f>
        <v>0.0663242009132415</v>
      </c>
      <c r="C592" s="78" t="n">
        <f aca="true">NORMINV(RAND(),0,1)</f>
        <v>0.689291457426533</v>
      </c>
      <c r="D592" s="78" t="n">
        <f aca="true">NORMINV(RAND(),0,1)</f>
        <v>2.95194118700602</v>
      </c>
      <c r="E592" s="78" t="n">
        <f aca="true">RAND()</f>
        <v>0.283115469210018</v>
      </c>
      <c r="F592" s="78" t="n">
        <f aca="false">IF($F$3*$C$6&gt;E590,1,0)</f>
        <v>0</v>
      </c>
      <c r="G592" s="78" t="n">
        <f aca="false">EXP(($C$4*(LN($F$6)-LN(H591))-0.5*$C$5^2)*$C$6+($C$5*C592*$C$6^0.5)+($F$4+$F$5*D592)*F592)</f>
        <v>1.00208490332735</v>
      </c>
      <c r="H592" s="68" t="n">
        <f aca="false">G592*H591</f>
        <v>20.0523681313118</v>
      </c>
      <c r="I592" s="0"/>
    </row>
    <row r="593" customFormat="false" ht="12.75" hidden="false" customHeight="false" outlineLevel="0" collapsed="false">
      <c r="B593" s="79" t="n">
        <f aca="false">B592+$C$6</f>
        <v>0.0664383561643831</v>
      </c>
      <c r="C593" s="78" t="n">
        <f aca="true">NORMINV(RAND(),0,1)</f>
        <v>1.54183532922541</v>
      </c>
      <c r="D593" s="78" t="n">
        <f aca="true">NORMINV(RAND(),0,1)</f>
        <v>0.00543509741445705</v>
      </c>
      <c r="E593" s="78" t="n">
        <f aca="true">RAND()</f>
        <v>0.728018667844307</v>
      </c>
      <c r="F593" s="78" t="n">
        <f aca="false">IF($F$3*$C$6&gt;E591,1,0)</f>
        <v>0</v>
      </c>
      <c r="G593" s="78" t="n">
        <f aca="false">EXP(($C$4*(LN($F$6)-LN(H592))-0.5*$C$5^2)*$C$6+($C$5*C593*$C$6^0.5)+($F$4+$F$5*D593)*F593)</f>
        <v>1.00434931620303</v>
      </c>
      <c r="H593" s="68" t="n">
        <f aca="false">G593*H592</f>
        <v>20.1395822209344</v>
      </c>
      <c r="I593" s="0"/>
    </row>
    <row r="594" customFormat="false" ht="12.75" hidden="false" customHeight="false" outlineLevel="0" collapsed="false">
      <c r="B594" s="79" t="n">
        <f aca="false">B593+$C$6</f>
        <v>0.0665525114155246</v>
      </c>
      <c r="C594" s="78" t="n">
        <f aca="true">NORMINV(RAND(),0,1)</f>
        <v>0.393567257247511</v>
      </c>
      <c r="D594" s="78" t="n">
        <f aca="true">NORMINV(RAND(),0,1)</f>
        <v>0.615655591719142</v>
      </c>
      <c r="E594" s="78" t="n">
        <f aca="true">RAND()</f>
        <v>0.567952682049613</v>
      </c>
      <c r="F594" s="78" t="n">
        <f aca="false">IF($F$3*$C$6&gt;E592,1,0)</f>
        <v>0</v>
      </c>
      <c r="G594" s="78" t="n">
        <f aca="false">EXP(($C$4*(LN($F$6)-LN(H593))-0.5*$C$5^2)*$C$6+($C$5*C594*$C$6^0.5)+($F$4+$F$5*D594)*F594)</f>
        <v>0.999668550778237</v>
      </c>
      <c r="H594" s="68" t="n">
        <f aca="false">G594*H593</f>
        <v>20.1329069720806</v>
      </c>
      <c r="I594" s="0"/>
    </row>
    <row r="595" customFormat="false" ht="12.75" hidden="false" customHeight="false" outlineLevel="0" collapsed="false">
      <c r="B595" s="79" t="n">
        <f aca="false">B594+$C$6</f>
        <v>0.0666666666666662</v>
      </c>
      <c r="C595" s="78" t="n">
        <f aca="true">NORMINV(RAND(),0,1)</f>
        <v>-0.141898939692972</v>
      </c>
      <c r="D595" s="78" t="n">
        <f aca="true">NORMINV(RAND(),0,1)</f>
        <v>-0.0205233121639978</v>
      </c>
      <c r="E595" s="78" t="n">
        <f aca="true">RAND()</f>
        <v>0.0424925129499392</v>
      </c>
      <c r="F595" s="78" t="n">
        <f aca="false">IF($F$3*$C$6&gt;E593,1,0)</f>
        <v>0</v>
      </c>
      <c r="G595" s="78" t="n">
        <f aca="false">EXP(($C$4*(LN($F$6)-LN(H594))-0.5*$C$5^2)*$C$6+($C$5*C595*$C$6^0.5)+($F$4+$F$5*D595)*F595)</f>
        <v>0.998029793280545</v>
      </c>
      <c r="H595" s="68" t="n">
        <f aca="false">G595*H594</f>
        <v>20.0932409834821</v>
      </c>
      <c r="I595" s="0"/>
    </row>
    <row r="596" customFormat="false" ht="12.75" hidden="false" customHeight="false" outlineLevel="0" collapsed="false">
      <c r="B596" s="79" t="n">
        <f aca="false">B595+$C$6</f>
        <v>0.0667808219178078</v>
      </c>
      <c r="C596" s="78" t="n">
        <f aca="true">NORMINV(RAND(),0,1)</f>
        <v>1.97424515577371</v>
      </c>
      <c r="D596" s="78" t="n">
        <f aca="true">NORMINV(RAND(),0,1)</f>
        <v>-1.18518057244681</v>
      </c>
      <c r="E596" s="78" t="n">
        <f aca="true">RAND()</f>
        <v>0.161962818824203</v>
      </c>
      <c r="F596" s="78" t="n">
        <f aca="false">IF($F$3*$C$6&gt;E594,1,0)</f>
        <v>0</v>
      </c>
      <c r="G596" s="78" t="n">
        <f aca="false">EXP(($C$4*(LN($F$6)-LN(H595))-0.5*$C$5^2)*$C$6+($C$5*C596*$C$6^0.5)+($F$4+$F$5*D596)*F596)</f>
        <v>1.0052748605647</v>
      </c>
      <c r="H596" s="68" t="n">
        <f aca="false">G596*H595</f>
        <v>20.1992300279628</v>
      </c>
      <c r="I596" s="0"/>
    </row>
    <row r="597" customFormat="false" ht="12.75" hidden="false" customHeight="false" outlineLevel="0" collapsed="false">
      <c r="B597" s="79" t="n">
        <f aca="false">B596+$C$6</f>
        <v>0.0668949771689493</v>
      </c>
      <c r="C597" s="78" t="n">
        <f aca="true">NORMINV(RAND(),0,1)</f>
        <v>-0.826592313987288</v>
      </c>
      <c r="D597" s="78" t="n">
        <f aca="true">NORMINV(RAND(),0,1)</f>
        <v>-0.397086312703367</v>
      </c>
      <c r="E597" s="78" t="n">
        <f aca="true">RAND()</f>
        <v>0.248785546859524</v>
      </c>
      <c r="F597" s="78" t="n">
        <f aca="false">IF($F$3*$C$6&gt;E595,1,0)</f>
        <v>0</v>
      </c>
      <c r="G597" s="78" t="n">
        <f aca="false">EXP(($C$4*(LN($F$6)-LN(H596))-0.5*$C$5^2)*$C$6+($C$5*C597*$C$6^0.5)+($F$4+$F$5*D597)*F597)</f>
        <v>0.995094393234227</v>
      </c>
      <c r="H597" s="68" t="n">
        <f aca="false">G597*H596</f>
        <v>20.1001405484743</v>
      </c>
      <c r="I597" s="0"/>
    </row>
    <row r="598" customFormat="false" ht="12.75" hidden="false" customHeight="false" outlineLevel="0" collapsed="false">
      <c r="B598" s="79" t="n">
        <f aca="false">B597+$C$6</f>
        <v>0.0670091324200909</v>
      </c>
      <c r="C598" s="78" t="n">
        <f aca="true">NORMINV(RAND(),0,1)</f>
        <v>1.70491768856388</v>
      </c>
      <c r="D598" s="78" t="n">
        <f aca="true">NORMINV(RAND(),0,1)</f>
        <v>-0.24201996466667</v>
      </c>
      <c r="E598" s="78" t="n">
        <f aca="true">RAND()</f>
        <v>0.379896441767837</v>
      </c>
      <c r="F598" s="78" t="n">
        <f aca="false">IF($F$3*$C$6&gt;E596,1,0)</f>
        <v>0</v>
      </c>
      <c r="G598" s="78" t="n">
        <f aca="false">EXP(($C$4*(LN($F$6)-LN(H597))-0.5*$C$5^2)*$C$6+($C$5*C598*$C$6^0.5)+($F$4+$F$5*D598)*F598)</f>
        <v>1.00432867942986</v>
      </c>
      <c r="H598" s="68" t="n">
        <f aca="false">G598*H597</f>
        <v>20.1871476134037</v>
      </c>
      <c r="I598" s="0"/>
    </row>
    <row r="599" customFormat="false" ht="12.75" hidden="false" customHeight="false" outlineLevel="0" collapsed="false">
      <c r="B599" s="79" t="n">
        <f aca="false">B598+$C$6</f>
        <v>0.0671232876712324</v>
      </c>
      <c r="C599" s="78" t="n">
        <f aca="true">NORMINV(RAND(),0,1)</f>
        <v>0.487057446021477</v>
      </c>
      <c r="D599" s="78" t="n">
        <f aca="true">NORMINV(RAND(),0,1)</f>
        <v>0.0106829345033787</v>
      </c>
      <c r="E599" s="78" t="n">
        <f aca="true">RAND()</f>
        <v>0.394548626802579</v>
      </c>
      <c r="F599" s="78" t="n">
        <f aca="false">IF($F$3*$C$6&gt;E597,1,0)</f>
        <v>0</v>
      </c>
      <c r="G599" s="78" t="n">
        <f aca="false">EXP(($C$4*(LN($F$6)-LN(H598))-0.5*$C$5^2)*$C$6+($C$5*C599*$C$6^0.5)+($F$4+$F$5*D599)*F599)</f>
        <v>0.999429738067242</v>
      </c>
      <c r="H599" s="68" t="n">
        <f aca="false">G599*H598</f>
        <v>20.1756356515888</v>
      </c>
      <c r="I599" s="0"/>
    </row>
    <row r="600" customFormat="false" ht="12.75" hidden="false" customHeight="false" outlineLevel="0" collapsed="false">
      <c r="B600" s="79" t="n">
        <f aca="false">B599+$C$6</f>
        <v>0.067237442922374</v>
      </c>
      <c r="C600" s="78" t="n">
        <f aca="true">NORMINV(RAND(),0,1)</f>
        <v>0.321536444351731</v>
      </c>
      <c r="D600" s="78" t="n">
        <f aca="true">NORMINV(RAND(),0,1)</f>
        <v>0.00314160450583614</v>
      </c>
      <c r="E600" s="78" t="n">
        <f aca="true">RAND()</f>
        <v>0.0907984247049918</v>
      </c>
      <c r="F600" s="78" t="n">
        <f aca="false">IF($F$3*$C$6&gt;E598,1,0)</f>
        <v>0</v>
      </c>
      <c r="G600" s="78" t="n">
        <f aca="false">EXP(($C$4*(LN($F$6)-LN(H599))-0.5*$C$5^2)*$C$6+($C$5*C600*$C$6^0.5)+($F$4+$F$5*D600)*F600)</f>
        <v>0.999029735243596</v>
      </c>
      <c r="H600" s="68" t="n">
        <f aca="false">G600*H599</f>
        <v>20.156059943378</v>
      </c>
      <c r="I600" s="0"/>
    </row>
    <row r="601" customFormat="false" ht="12.75" hidden="false" customHeight="false" outlineLevel="0" collapsed="false">
      <c r="B601" s="79" t="n">
        <f aca="false">B600+$C$6</f>
        <v>0.0673515981735155</v>
      </c>
      <c r="C601" s="78" t="n">
        <f aca="true">NORMINV(RAND(),0,1)</f>
        <v>-0.653426269064337</v>
      </c>
      <c r="D601" s="78" t="n">
        <f aca="true">NORMINV(RAND(),0,1)</f>
        <v>0.00941140181678629</v>
      </c>
      <c r="E601" s="78" t="n">
        <f aca="true">RAND()</f>
        <v>0.699941384175191</v>
      </c>
      <c r="F601" s="78" t="n">
        <f aca="false">IF($F$3*$C$6&gt;E599,1,0)</f>
        <v>0</v>
      </c>
      <c r="G601" s="78" t="n">
        <f aca="false">EXP(($C$4*(LN($F$6)-LN(H600))-0.5*$C$5^2)*$C$6+($C$5*C601*$C$6^0.5)+($F$4+$F$5*D601)*F601)</f>
        <v>0.996133336558874</v>
      </c>
      <c r="H601" s="68" t="n">
        <f aca="false">G601*H600</f>
        <v>20.0781232432778</v>
      </c>
      <c r="I601" s="0"/>
    </row>
    <row r="602" customFormat="false" ht="12.75" hidden="false" customHeight="false" outlineLevel="0" collapsed="false">
      <c r="B602" s="79" t="n">
        <f aca="false">B601+$C$6</f>
        <v>0.0674657534246571</v>
      </c>
      <c r="C602" s="78" t="n">
        <f aca="true">NORMINV(RAND(),0,1)</f>
        <v>0.195573455586327</v>
      </c>
      <c r="D602" s="78" t="n">
        <f aca="true">NORMINV(RAND(),0,1)</f>
        <v>-2.90739110891692</v>
      </c>
      <c r="E602" s="78" t="n">
        <f aca="true">RAND()</f>
        <v>0.661120877392658</v>
      </c>
      <c r="F602" s="78" t="n">
        <f aca="false">IF($F$3*$C$6&gt;E600,1,0)</f>
        <v>0</v>
      </c>
      <c r="G602" s="78" t="n">
        <f aca="false">EXP(($C$4*(LN($F$6)-LN(H601))-0.5*$C$5^2)*$C$6+($C$5*C602*$C$6^0.5)+($F$4+$F$5*D602)*F602)</f>
        <v>0.999731690784433</v>
      </c>
      <c r="H602" s="68" t="n">
        <f aca="false">G602*H601</f>
        <v>20.0727360977804</v>
      </c>
      <c r="I602" s="0"/>
    </row>
    <row r="603" customFormat="false" ht="12.75" hidden="false" customHeight="false" outlineLevel="0" collapsed="false">
      <c r="B603" s="79" t="n">
        <f aca="false">B602+$C$6</f>
        <v>0.0675799086757987</v>
      </c>
      <c r="C603" s="78" t="n">
        <f aca="true">NORMINV(RAND(),0,1)</f>
        <v>-1.78785899142064</v>
      </c>
      <c r="D603" s="78" t="n">
        <f aca="true">NORMINV(RAND(),0,1)</f>
        <v>-1.1111814253822</v>
      </c>
      <c r="E603" s="78" t="n">
        <f aca="true">RAND()</f>
        <v>0.435439335046373</v>
      </c>
      <c r="F603" s="78" t="n">
        <f aca="false">IF($F$3*$C$6&gt;E601,1,0)</f>
        <v>0</v>
      </c>
      <c r="G603" s="78" t="n">
        <f aca="false">EXP(($C$4*(LN($F$6)-LN(H602))-0.5*$C$5^2)*$C$6+($C$5*C603*$C$6^0.5)+($F$4+$F$5*D603)*F603)</f>
        <v>0.993456917009885</v>
      </c>
      <c r="H603" s="68" t="n">
        <f aca="false">G603*H602</f>
        <v>19.9413985196539</v>
      </c>
      <c r="I603" s="0"/>
    </row>
    <row r="604" customFormat="false" ht="12.75" hidden="false" customHeight="false" outlineLevel="0" collapsed="false">
      <c r="B604" s="79" t="n">
        <f aca="false">B603+$C$6</f>
        <v>0.0676940639269402</v>
      </c>
      <c r="C604" s="78" t="n">
        <f aca="true">NORMINV(RAND(),0,1)</f>
        <v>0.0215792095749272</v>
      </c>
      <c r="D604" s="78" t="n">
        <f aca="true">NORMINV(RAND(),0,1)</f>
        <v>0.206061763394273</v>
      </c>
      <c r="E604" s="78" t="n">
        <f aca="true">RAND()</f>
        <v>0.143432498277735</v>
      </c>
      <c r="F604" s="78" t="n">
        <f aca="false">IF($F$3*$C$6&gt;E602,1,0)</f>
        <v>0</v>
      </c>
      <c r="G604" s="78" t="n">
        <f aca="false">EXP(($C$4*(LN($F$6)-LN(H603))-0.5*$C$5^2)*$C$6+($C$5*C604*$C$6^0.5)+($F$4+$F$5*D604)*F604)</f>
        <v>1.00073424901579</v>
      </c>
      <c r="H604" s="68" t="n">
        <f aca="false">G604*H603</f>
        <v>19.9560404718905</v>
      </c>
      <c r="I604" s="0"/>
    </row>
    <row r="605" customFormat="false" ht="12.75" hidden="false" customHeight="false" outlineLevel="0" collapsed="false">
      <c r="B605" s="79" t="n">
        <f aca="false">B604+$C$6</f>
        <v>0.0678082191780818</v>
      </c>
      <c r="C605" s="78" t="n">
        <f aca="true">NORMINV(RAND(),0,1)</f>
        <v>1.61627606270736</v>
      </c>
      <c r="D605" s="78" t="n">
        <f aca="true">NORMINV(RAND(),0,1)</f>
        <v>-0.616572058143261</v>
      </c>
      <c r="E605" s="78" t="n">
        <f aca="true">RAND()</f>
        <v>0.0950787778875534</v>
      </c>
      <c r="F605" s="78" t="n">
        <f aca="false">IF($F$3*$C$6&gt;E603,1,0)</f>
        <v>0</v>
      </c>
      <c r="G605" s="78" t="n">
        <f aca="false">EXP(($C$4*(LN($F$6)-LN(H604))-0.5*$C$5^2)*$C$6+($C$5*C605*$C$6^0.5)+($F$4+$F$5*D605)*F605)</f>
        <v>1.0056940420412</v>
      </c>
      <c r="H605" s="68" t="n">
        <f aca="false">G605*H604</f>
        <v>20.0696710053133</v>
      </c>
      <c r="I605" s="0"/>
    </row>
    <row r="606" customFormat="false" ht="12.75" hidden="false" customHeight="false" outlineLevel="0" collapsed="false">
      <c r="B606" s="79" t="n">
        <f aca="false">B605+$C$6</f>
        <v>0.0679223744292233</v>
      </c>
      <c r="C606" s="78" t="n">
        <f aca="true">NORMINV(RAND(),0,1)</f>
        <v>1.08616237308501</v>
      </c>
      <c r="D606" s="78" t="n">
        <f aca="true">NORMINV(RAND(),0,1)</f>
        <v>1.26082973047863</v>
      </c>
      <c r="E606" s="78" t="n">
        <f aca="true">RAND()</f>
        <v>0.95176808127688</v>
      </c>
      <c r="F606" s="78" t="n">
        <f aca="false">IF($F$3*$C$6&gt;E604,1,0)</f>
        <v>0</v>
      </c>
      <c r="G606" s="78" t="n">
        <f aca="false">EXP(($C$4*(LN($F$6)-LN(H605))-0.5*$C$5^2)*$C$6+($C$5*C606*$C$6^0.5)+($F$4+$F$5*D606)*F606)</f>
        <v>1.00268599522843</v>
      </c>
      <c r="H606" s="68" t="n">
        <f aca="false">G606*H605</f>
        <v>20.1235780458698</v>
      </c>
      <c r="I606" s="0"/>
    </row>
    <row r="607" customFormat="false" ht="12.75" hidden="false" customHeight="false" outlineLevel="0" collapsed="false">
      <c r="B607" s="79" t="n">
        <f aca="false">B606+$C$6</f>
        <v>0.0680365296803649</v>
      </c>
      <c r="C607" s="78" t="n">
        <f aca="true">NORMINV(RAND(),0,1)</f>
        <v>-1.84900663115328</v>
      </c>
      <c r="D607" s="78" t="n">
        <f aca="true">NORMINV(RAND(),0,1)</f>
        <v>0.975929082052665</v>
      </c>
      <c r="E607" s="78" t="n">
        <f aca="true">RAND()</f>
        <v>0.69900626418108</v>
      </c>
      <c r="F607" s="78" t="n">
        <f aca="false">IF($F$3*$C$6&gt;E605,1,0)</f>
        <v>0</v>
      </c>
      <c r="G607" s="78" t="n">
        <f aca="false">EXP(($C$4*(LN($F$6)-LN(H606))-0.5*$C$5^2)*$C$6+($C$5*C607*$C$6^0.5)+($F$4+$F$5*D607)*F607)</f>
        <v>0.992688725506534</v>
      </c>
      <c r="H607" s="68" t="n">
        <f aca="false">G607*H606</f>
        <v>19.9764490429857</v>
      </c>
      <c r="I607" s="0"/>
    </row>
    <row r="608" customFormat="false" ht="12.75" hidden="false" customHeight="false" outlineLevel="0" collapsed="false">
      <c r="B608" s="79" t="n">
        <f aca="false">B607+$C$6</f>
        <v>0.0681506849315064</v>
      </c>
      <c r="C608" s="78" t="n">
        <f aca="true">NORMINV(RAND(),0,1)</f>
        <v>0.214164632628978</v>
      </c>
      <c r="D608" s="78" t="n">
        <f aca="true">NORMINV(RAND(),0,1)</f>
        <v>-0.341370401708323</v>
      </c>
      <c r="E608" s="78" t="n">
        <f aca="true">RAND()</f>
        <v>0.948551303588955</v>
      </c>
      <c r="F608" s="78" t="n">
        <f aca="false">IF($F$3*$C$6&gt;E606,1,0)</f>
        <v>0</v>
      </c>
      <c r="G608" s="78" t="n">
        <f aca="false">EXP(($C$4*(LN($F$6)-LN(H607))-0.5*$C$5^2)*$C$6+($C$5*C608*$C$6^0.5)+($F$4+$F$5*D608)*F608)</f>
        <v>1.00095078239233</v>
      </c>
      <c r="H608" s="68" t="n">
        <f aca="false">G608*H607</f>
        <v>19.9954422989971</v>
      </c>
      <c r="I608" s="0"/>
    </row>
    <row r="609" customFormat="false" ht="12.75" hidden="false" customHeight="false" outlineLevel="0" collapsed="false">
      <c r="B609" s="79" t="n">
        <f aca="false">B608+$C$6</f>
        <v>0.068264840182648</v>
      </c>
      <c r="C609" s="78" t="n">
        <f aca="true">NORMINV(RAND(),0,1)</f>
        <v>-0.0166311867310468</v>
      </c>
      <c r="D609" s="78" t="n">
        <f aca="true">NORMINV(RAND(),0,1)</f>
        <v>0.761765165031652</v>
      </c>
      <c r="E609" s="78" t="n">
        <f aca="true">RAND()</f>
        <v>0.610500314672657</v>
      </c>
      <c r="F609" s="78" t="n">
        <f aca="false">IF($F$3*$C$6&gt;E607,1,0)</f>
        <v>0</v>
      </c>
      <c r="G609" s="78" t="n">
        <f aca="false">EXP(($C$4*(LN($F$6)-LN(H608))-0.5*$C$5^2)*$C$6+($C$5*C609*$C$6^0.5)+($F$4+$F$5*D609)*F609)</f>
        <v>0.999993589507249</v>
      </c>
      <c r="H609" s="68" t="n">
        <f aca="false">G609*H608</f>
        <v>19.9953141183592</v>
      </c>
      <c r="I609" s="0"/>
    </row>
    <row r="610" customFormat="false" ht="12.75" hidden="false" customHeight="false" outlineLevel="0" collapsed="false">
      <c r="B610" s="79" t="n">
        <f aca="false">B609+$C$6</f>
        <v>0.0683789954337895</v>
      </c>
      <c r="C610" s="78" t="n">
        <f aca="true">NORMINV(RAND(),0,1)</f>
        <v>-0.118088894220471</v>
      </c>
      <c r="D610" s="78" t="n">
        <f aca="true">NORMINV(RAND(),0,1)</f>
        <v>-1.5893980244287</v>
      </c>
      <c r="E610" s="78" t="n">
        <f aca="true">RAND()</f>
        <v>0.417039034141166</v>
      </c>
      <c r="F610" s="78" t="n">
        <f aca="false">IF($F$3*$C$6&gt;E608,1,0)</f>
        <v>0</v>
      </c>
      <c r="G610" s="78" t="n">
        <f aca="false">EXP(($C$4*(LN($F$6)-LN(H609))-0.5*$C$5^2)*$C$6+($C$5*C610*$C$6^0.5)+($F$4+$F$5*D610)*F610)</f>
        <v>0.999669904789861</v>
      </c>
      <c r="H610" s="68" t="n">
        <f aca="false">G610*H609</f>
        <v>19.9887137609435</v>
      </c>
      <c r="I610" s="0"/>
    </row>
    <row r="611" customFormat="false" ht="12.75" hidden="false" customHeight="false" outlineLevel="0" collapsed="false">
      <c r="B611" s="79" t="n">
        <f aca="false">B610+$C$6</f>
        <v>0.0684931506849311</v>
      </c>
      <c r="C611" s="78" t="n">
        <f aca="true">NORMINV(RAND(),0,1)</f>
        <v>1.63197271740224</v>
      </c>
      <c r="D611" s="78" t="n">
        <f aca="true">NORMINV(RAND(),0,1)</f>
        <v>1.60640388813876</v>
      </c>
      <c r="E611" s="78" t="n">
        <f aca="true">RAND()</f>
        <v>0.424484243496445</v>
      </c>
      <c r="F611" s="78" t="n">
        <f aca="false">IF($F$3*$C$6&gt;E609,1,0)</f>
        <v>0</v>
      </c>
      <c r="G611" s="78" t="n">
        <f aca="false">EXP(($C$4*(LN($F$6)-LN(H610))-0.5*$C$5^2)*$C$6+($C$5*C611*$C$6^0.5)+($F$4+$F$5*D611)*F611)</f>
        <v>1.00536906817891</v>
      </c>
      <c r="H611" s="68" t="n">
        <f aca="false">G611*H610</f>
        <v>20.0960345279347</v>
      </c>
      <c r="I611" s="0"/>
    </row>
    <row r="612" customFormat="false" ht="12.75" hidden="false" customHeight="false" outlineLevel="0" collapsed="false">
      <c r="B612" s="79" t="n">
        <f aca="false">B611+$C$6</f>
        <v>0.0686073059360727</v>
      </c>
      <c r="C612" s="78" t="n">
        <f aca="true">NORMINV(RAND(),0,1)</f>
        <v>-0.00084496227157482</v>
      </c>
      <c r="D612" s="78" t="n">
        <f aca="true">NORMINV(RAND(),0,1)</f>
        <v>-0.900297682040399</v>
      </c>
      <c r="E612" s="78" t="n">
        <f aca="true">RAND()</f>
        <v>0.402254303210764</v>
      </c>
      <c r="F612" s="78" t="n">
        <f aca="false">IF($F$3*$C$6&gt;E610,1,0)</f>
        <v>0</v>
      </c>
      <c r="G612" s="78" t="n">
        <f aca="false">EXP(($C$4*(LN($F$6)-LN(H611))-0.5*$C$5^2)*$C$6+($C$5*C612*$C$6^0.5)+($F$4+$F$5*D612)*F612)</f>
        <v>0.998899100156762</v>
      </c>
      <c r="H612" s="68" t="n">
        <f aca="false">G612*H611</f>
        <v>20.0739108066732</v>
      </c>
      <c r="I612" s="0"/>
    </row>
    <row r="613" customFormat="false" ht="12.75" hidden="false" customHeight="false" outlineLevel="0" collapsed="false">
      <c r="B613" s="79" t="n">
        <f aca="false">B612+$C$6</f>
        <v>0.0687214611872142</v>
      </c>
      <c r="C613" s="78" t="n">
        <f aca="true">NORMINV(RAND(),0,1)</f>
        <v>0.325815770739118</v>
      </c>
      <c r="D613" s="78" t="n">
        <f aca="true">NORMINV(RAND(),0,1)</f>
        <v>-0.693125190707489</v>
      </c>
      <c r="E613" s="78" t="n">
        <f aca="true">RAND()</f>
        <v>0.958650067059258</v>
      </c>
      <c r="F613" s="78" t="n">
        <f aca="false">IF($F$3*$C$6&gt;E611,1,0)</f>
        <v>0</v>
      </c>
      <c r="G613" s="78" t="n">
        <f aca="false">EXP(($C$4*(LN($F$6)-LN(H612))-0.5*$C$5^2)*$C$6+($C$5*C613*$C$6^0.5)+($F$4+$F$5*D613)*F613)</f>
        <v>1.00019704548065</v>
      </c>
      <c r="H613" s="68" t="n">
        <f aca="false">G613*H612</f>
        <v>20.0778662800766</v>
      </c>
      <c r="I613" s="0"/>
    </row>
    <row r="614" customFormat="false" ht="12.75" hidden="false" customHeight="false" outlineLevel="0" collapsed="false">
      <c r="B614" s="79" t="n">
        <f aca="false">B613+$C$6</f>
        <v>0.0688356164383558</v>
      </c>
      <c r="C614" s="78" t="n">
        <f aca="true">NORMINV(RAND(),0,1)</f>
        <v>0.165356929547162</v>
      </c>
      <c r="D614" s="78" t="n">
        <f aca="true">NORMINV(RAND(),0,1)</f>
        <v>0.910981176270458</v>
      </c>
      <c r="E614" s="78" t="n">
        <f aca="true">RAND()</f>
        <v>0.558962466300215</v>
      </c>
      <c r="F614" s="78" t="n">
        <f aca="false">IF($F$3*$C$6&gt;E612,1,0)</f>
        <v>0</v>
      </c>
      <c r="G614" s="78" t="n">
        <f aca="false">EXP(($C$4*(LN($F$6)-LN(H613))-0.5*$C$5^2)*$C$6+($C$5*C614*$C$6^0.5)+($F$4+$F$5*D614)*F614)</f>
        <v>0.999637789225728</v>
      </c>
      <c r="H614" s="68" t="n">
        <f aca="false">G614*H613</f>
        <v>20.0705938605856</v>
      </c>
      <c r="I614" s="0"/>
    </row>
    <row r="615" customFormat="false" ht="12.75" hidden="false" customHeight="false" outlineLevel="0" collapsed="false">
      <c r="B615" s="79" t="n">
        <f aca="false">B614+$C$6</f>
        <v>0.0689497716894973</v>
      </c>
      <c r="C615" s="78" t="n">
        <f aca="true">NORMINV(RAND(),0,1)</f>
        <v>-0.400035323194803</v>
      </c>
      <c r="D615" s="78" t="n">
        <f aca="true">NORMINV(RAND(),0,1)</f>
        <v>1.08028840874927</v>
      </c>
      <c r="E615" s="78" t="n">
        <f aca="true">RAND()</f>
        <v>0.968195740574699</v>
      </c>
      <c r="F615" s="78" t="n">
        <f aca="false">IF($F$3*$C$6&gt;E613,1,0)</f>
        <v>0</v>
      </c>
      <c r="G615" s="78" t="n">
        <f aca="false">EXP(($C$4*(LN($F$6)-LN(H614))-0.5*$C$5^2)*$C$6+($C$5*C615*$C$6^0.5)+($F$4+$F$5*D615)*F615)</f>
        <v>0.997910367494405</v>
      </c>
      <c r="H615" s="68" t="n">
        <f aca="false">G615*H614</f>
        <v>20.0286536952479</v>
      </c>
      <c r="I615" s="0"/>
    </row>
    <row r="616" customFormat="false" ht="12.75" hidden="false" customHeight="false" outlineLevel="0" collapsed="false">
      <c r="B616" s="79" t="n">
        <f aca="false">B615+$C$6</f>
        <v>0.0690639269406389</v>
      </c>
      <c r="C616" s="78" t="n">
        <f aca="true">NORMINV(RAND(),0,1)</f>
        <v>0.287249148449805</v>
      </c>
      <c r="D616" s="78" t="n">
        <f aca="true">NORMINV(RAND(),0,1)</f>
        <v>0.232052696187727</v>
      </c>
      <c r="E616" s="78" t="n">
        <f aca="true">RAND()</f>
        <v>0.771119534654624</v>
      </c>
      <c r="F616" s="78" t="n">
        <f aca="false">IF($F$3*$C$6&gt;E614,1,0)</f>
        <v>0</v>
      </c>
      <c r="G616" s="78" t="n">
        <f aca="false">EXP(($C$4*(LN($F$6)-LN(H615))-0.5*$C$5^2)*$C$6+($C$5*C616*$C$6^0.5)+($F$4+$F$5*D616)*F616)</f>
        <v>1.00058889424993</v>
      </c>
      <c r="H616" s="68" t="n">
        <f aca="false">G616*H615</f>
        <v>20.0404484542429</v>
      </c>
      <c r="I616" s="0"/>
    </row>
    <row r="617" customFormat="false" ht="12.75" hidden="false" customHeight="false" outlineLevel="0" collapsed="false">
      <c r="B617" s="79" t="n">
        <f aca="false">B616+$C$6</f>
        <v>0.0691780821917804</v>
      </c>
      <c r="C617" s="78" t="n">
        <f aca="true">NORMINV(RAND(),0,1)</f>
        <v>-0.908519472205745</v>
      </c>
      <c r="D617" s="78" t="n">
        <f aca="true">NORMINV(RAND(),0,1)</f>
        <v>-1.18032508014686</v>
      </c>
      <c r="E617" s="78" t="n">
        <f aca="true">RAND()</f>
        <v>0.982278618726742</v>
      </c>
      <c r="F617" s="78" t="n">
        <f aca="false">IF($F$3*$C$6&gt;E615,1,0)</f>
        <v>0</v>
      </c>
      <c r="G617" s="78" t="n">
        <f aca="false">EXP(($C$4*(LN($F$6)-LN(H616))-0.5*$C$5^2)*$C$6+($C$5*C617*$C$6^0.5)+($F$4+$F$5*D617)*F617)</f>
        <v>0.996627208701043</v>
      </c>
      <c r="H617" s="68" t="n">
        <f aca="false">G617*H616</f>
        <v>19.9728562040692</v>
      </c>
      <c r="I617" s="0"/>
    </row>
    <row r="618" customFormat="false" ht="12.75" hidden="false" customHeight="false" outlineLevel="0" collapsed="false">
      <c r="B618" s="79" t="n">
        <f aca="false">B617+$C$6</f>
        <v>0.069292237442922</v>
      </c>
      <c r="C618" s="78" t="n">
        <f aca="true">NORMINV(RAND(),0,1)</f>
        <v>1.02918541474308</v>
      </c>
      <c r="D618" s="78" t="n">
        <f aca="true">NORMINV(RAND(),0,1)</f>
        <v>0.298568374673795</v>
      </c>
      <c r="E618" s="78" t="n">
        <f aca="true">RAND()</f>
        <v>0.258819599345037</v>
      </c>
      <c r="F618" s="78" t="n">
        <f aca="false">IF($F$3*$C$6&gt;E616,1,0)</f>
        <v>0</v>
      </c>
      <c r="G618" s="78" t="n">
        <f aca="false">EXP(($C$4*(LN($F$6)-LN(H617))-0.5*$C$5^2)*$C$6+($C$5*C618*$C$6^0.5)+($F$4+$F$5*D618)*F618)</f>
        <v>1.00361028754815</v>
      </c>
      <c r="H618" s="68" t="n">
        <f aca="false">G618*H617</f>
        <v>20.0449639581237</v>
      </c>
      <c r="I618" s="0"/>
    </row>
    <row r="619" customFormat="false" ht="12.75" hidden="false" customHeight="false" outlineLevel="0" collapsed="false">
      <c r="B619" s="79" t="n">
        <f aca="false">B618+$C$6</f>
        <v>0.0694063926940636</v>
      </c>
      <c r="C619" s="78" t="n">
        <f aca="true">NORMINV(RAND(),0,1)</f>
        <v>-0.637174241602864</v>
      </c>
      <c r="D619" s="78" t="n">
        <f aca="true">NORMINV(RAND(),0,1)</f>
        <v>-0.753658152927331</v>
      </c>
      <c r="E619" s="78" t="n">
        <f aca="true">RAND()</f>
        <v>0.90222846122738</v>
      </c>
      <c r="F619" s="78" t="n">
        <f aca="false">IF($F$3*$C$6&gt;E617,1,0)</f>
        <v>0</v>
      </c>
      <c r="G619" s="78" t="n">
        <f aca="false">EXP(($C$4*(LN($F$6)-LN(H618))-0.5*$C$5^2)*$C$6+($C$5*C619*$C$6^0.5)+($F$4+$F$5*D619)*F619)</f>
        <v>0.997443089388576</v>
      </c>
      <c r="H619" s="68" t="n">
        <f aca="false">G619*H618</f>
        <v>19.9937107770736</v>
      </c>
      <c r="I619" s="0"/>
    </row>
    <row r="620" customFormat="false" ht="12.75" hidden="false" customHeight="false" outlineLevel="0" collapsed="false">
      <c r="B620" s="79" t="n">
        <f aca="false">B619+$C$6</f>
        <v>0.0695205479452051</v>
      </c>
      <c r="C620" s="78" t="n">
        <f aca="true">NORMINV(RAND(),0,1)</f>
        <v>0.788361960905509</v>
      </c>
      <c r="D620" s="78" t="n">
        <f aca="true">NORMINV(RAND(),0,1)</f>
        <v>0.684811208970427</v>
      </c>
      <c r="E620" s="78" t="n">
        <f aca="true">RAND()</f>
        <v>0.447468970651335</v>
      </c>
      <c r="F620" s="78" t="n">
        <f aca="false">IF($F$3*$C$6&gt;E618,1,0)</f>
        <v>0</v>
      </c>
      <c r="G620" s="78" t="n">
        <f aca="false">EXP(($C$4*(LN($F$6)-LN(H619))-0.5*$C$5^2)*$C$6+($C$5*C620*$C$6^0.5)+($F$4+$F$5*D620)*F620)</f>
        <v>1.00259697500718</v>
      </c>
      <c r="H620" s="68" t="n">
        <f aca="false">G620*H619</f>
        <v>20.0456339442624</v>
      </c>
      <c r="I620" s="0"/>
    </row>
    <row r="621" customFormat="false" ht="12.75" hidden="false" customHeight="false" outlineLevel="0" collapsed="false">
      <c r="B621" s="79" t="n">
        <f aca="false">B620+$C$6</f>
        <v>0.0696347031963467</v>
      </c>
      <c r="C621" s="78" t="n">
        <f aca="true">NORMINV(RAND(),0,1)</f>
        <v>-0.406898048396612</v>
      </c>
      <c r="D621" s="78" t="n">
        <f aca="true">NORMINV(RAND(),0,1)</f>
        <v>-1.85492056803718</v>
      </c>
      <c r="E621" s="78" t="n">
        <f aca="true">RAND()</f>
        <v>0.937826337481302</v>
      </c>
      <c r="F621" s="78" t="n">
        <f aca="false">IF($F$3*$C$6&gt;E619,1,0)</f>
        <v>0</v>
      </c>
      <c r="G621" s="78" t="n">
        <f aca="false">EXP(($C$4*(LN($F$6)-LN(H620))-0.5*$C$5^2)*$C$6+($C$5*C621*$C$6^0.5)+($F$4+$F$5*D621)*F621)</f>
        <v>0.998171962012991</v>
      </c>
      <c r="H621" s="68" t="n">
        <f aca="false">G621*H620</f>
        <v>20.0089897639386</v>
      </c>
      <c r="I621" s="0"/>
    </row>
    <row r="622" customFormat="false" ht="12.75" hidden="false" customHeight="false" outlineLevel="0" collapsed="false">
      <c r="B622" s="79" t="n">
        <f aca="false">B621+$C$6</f>
        <v>0.0697488584474882</v>
      </c>
      <c r="C622" s="78" t="n">
        <f aca="true">NORMINV(RAND(),0,1)</f>
        <v>-0.474874886773579</v>
      </c>
      <c r="D622" s="78" t="n">
        <f aca="true">NORMINV(RAND(),0,1)</f>
        <v>-0.478126106448693</v>
      </c>
      <c r="E622" s="78" t="n">
        <f aca="true">RAND()</f>
        <v>0.568502212289707</v>
      </c>
      <c r="F622" s="78" t="n">
        <f aca="false">IF($F$3*$C$6&gt;E620,1,0)</f>
        <v>0</v>
      </c>
      <c r="G622" s="78" t="n">
        <f aca="false">EXP(($C$4*(LN($F$6)-LN(H621))-0.5*$C$5^2)*$C$6+($C$5*C622*$C$6^0.5)+($F$4+$F$5*D622)*F622)</f>
        <v>0.998371472396783</v>
      </c>
      <c r="H622" s="68" t="n">
        <f aca="false">G622*H621</f>
        <v>19.9764045717956</v>
      </c>
      <c r="I622" s="0"/>
    </row>
    <row r="623" customFormat="false" ht="12.75" hidden="false" customHeight="false" outlineLevel="0" collapsed="false">
      <c r="B623" s="79" t="n">
        <f aca="false">B622+$C$6</f>
        <v>0.0698630136986298</v>
      </c>
      <c r="C623" s="78" t="n">
        <f aca="true">NORMINV(RAND(),0,1)</f>
        <v>2.13613676281296</v>
      </c>
      <c r="D623" s="78" t="n">
        <f aca="true">NORMINV(RAND(),0,1)</f>
        <v>-0.213053133029525</v>
      </c>
      <c r="E623" s="78" t="n">
        <f aca="true">RAND()</f>
        <v>0.902818214280668</v>
      </c>
      <c r="F623" s="78" t="n">
        <f aca="false">IF($F$3*$C$6&gt;E621,1,0)</f>
        <v>0</v>
      </c>
      <c r="G623" s="78" t="n">
        <f aca="false">EXP(($C$4*(LN($F$6)-LN(H622))-0.5*$C$5^2)*$C$6+($C$5*C623*$C$6^0.5)+($F$4+$F$5*D623)*F623)</f>
        <v>1.00713668921274</v>
      </c>
      <c r="H623" s="68" t="n">
        <f aca="false">G623*H622</f>
        <v>20.1189699628125</v>
      </c>
      <c r="I623" s="0"/>
    </row>
    <row r="624" customFormat="false" ht="12.75" hidden="false" customHeight="false" outlineLevel="0" collapsed="false">
      <c r="B624" s="79" t="n">
        <f aca="false">B623+$C$6</f>
        <v>0.0699771689497713</v>
      </c>
      <c r="C624" s="78" t="n">
        <f aca="true">NORMINV(RAND(),0,1)</f>
        <v>-0.845740637349595</v>
      </c>
      <c r="D624" s="78" t="n">
        <f aca="true">NORMINV(RAND(),0,1)</f>
        <v>0.254931564317552</v>
      </c>
      <c r="E624" s="78" t="n">
        <f aca="true">RAND()</f>
        <v>0.420041615366339</v>
      </c>
      <c r="F624" s="78" t="n">
        <f aca="false">IF($F$3*$C$6&gt;E622,1,0)</f>
        <v>0</v>
      </c>
      <c r="G624" s="78" t="n">
        <f aca="false">EXP(($C$4*(LN($F$6)-LN(H623))-0.5*$C$5^2)*$C$6+($C$5*C624*$C$6^0.5)+($F$4+$F$5*D624)*F624)</f>
        <v>0.995938197635372</v>
      </c>
      <c r="H624" s="68" t="n">
        <f aca="false">G624*H623</f>
        <v>20.0372506830436</v>
      </c>
      <c r="I624" s="0"/>
    </row>
    <row r="625" customFormat="false" ht="12.75" hidden="false" customHeight="false" outlineLevel="0" collapsed="false">
      <c r="B625" s="79" t="n">
        <f aca="false">B624+$C$6</f>
        <v>0.0700913242009129</v>
      </c>
      <c r="C625" s="78" t="n">
        <f aca="true">NORMINV(RAND(),0,1)</f>
        <v>-0.494447613652965</v>
      </c>
      <c r="D625" s="78" t="n">
        <f aca="true">NORMINV(RAND(),0,1)</f>
        <v>-0.859810506187415</v>
      </c>
      <c r="E625" s="78" t="n">
        <f aca="true">RAND()</f>
        <v>0.467404678642435</v>
      </c>
      <c r="F625" s="78" t="n">
        <f aca="false">IF($F$3*$C$6&gt;E623,1,0)</f>
        <v>0</v>
      </c>
      <c r="G625" s="78" t="n">
        <f aca="false">EXP(($C$4*(LN($F$6)-LN(H624))-0.5*$C$5^2)*$C$6+($C$5*C625*$C$6^0.5)+($F$4+$F$5*D625)*F625)</f>
        <v>0.997987196008822</v>
      </c>
      <c r="H625" s="68" t="n">
        <f aca="false">G625*H624</f>
        <v>19.9969196248966</v>
      </c>
      <c r="I625" s="0"/>
    </row>
    <row r="626" customFormat="false" ht="12.75" hidden="false" customHeight="false" outlineLevel="0" collapsed="false">
      <c r="B626" s="79" t="n">
        <f aca="false">B625+$C$6</f>
        <v>0.0702054794520545</v>
      </c>
      <c r="C626" s="78" t="n">
        <f aca="true">NORMINV(RAND(),0,1)</f>
        <v>-0.0326473676164483</v>
      </c>
      <c r="D626" s="78" t="n">
        <f aca="true">NORMINV(RAND(),0,1)</f>
        <v>-1.45681647525512</v>
      </c>
      <c r="E626" s="78" t="n">
        <f aca="true">RAND()</f>
        <v>0.211391124146195</v>
      </c>
      <c r="F626" s="78" t="n">
        <f aca="false">IF($F$3*$C$6&gt;E624,1,0)</f>
        <v>0</v>
      </c>
      <c r="G626" s="78" t="n">
        <f aca="false">EXP(($C$4*(LN($F$6)-LN(H625))-0.5*$C$5^2)*$C$6+($C$5*C626*$C$6^0.5)+($F$4+$F$5*D626)*F626)</f>
        <v>0.999925387872662</v>
      </c>
      <c r="H626" s="68" t="n">
        <f aca="false">G626*H625</f>
        <v>19.9954276121831</v>
      </c>
      <c r="I626" s="0"/>
    </row>
    <row r="627" customFormat="false" ht="12.75" hidden="false" customHeight="false" outlineLevel="0" collapsed="false">
      <c r="B627" s="79" t="n">
        <f aca="false">B626+$C$6</f>
        <v>0.070319634703196</v>
      </c>
      <c r="C627" s="78" t="n">
        <f aca="true">NORMINV(RAND(),0,1)</f>
        <v>-0.692095885010205</v>
      </c>
      <c r="D627" s="78" t="n">
        <f aca="true">NORMINV(RAND(),0,1)</f>
        <v>0.804300385228529</v>
      </c>
      <c r="E627" s="78" t="n">
        <f aca="true">RAND()</f>
        <v>0.295836427271029</v>
      </c>
      <c r="F627" s="78" t="n">
        <f aca="false">IF($F$3*$C$6&gt;E625,1,0)</f>
        <v>0</v>
      </c>
      <c r="G627" s="78" t="n">
        <f aca="false">EXP(($C$4*(LN($F$6)-LN(H626))-0.5*$C$5^2)*$C$6+($C$5*C627*$C$6^0.5)+($F$4+$F$5*D627)*F627)</f>
        <v>0.997831043195996</v>
      </c>
      <c r="H627" s="68" t="n">
        <f aca="false">G627*H626</f>
        <v>19.9520583934147</v>
      </c>
      <c r="I627" s="0"/>
    </row>
    <row r="628" customFormat="false" ht="12.75" hidden="false" customHeight="false" outlineLevel="0" collapsed="false">
      <c r="B628" s="79" t="n">
        <f aca="false">B627+$C$6</f>
        <v>0.0704337899543376</v>
      </c>
      <c r="C628" s="78" t="n">
        <f aca="true">NORMINV(RAND(),0,1)</f>
        <v>-0.939133872839863</v>
      </c>
      <c r="D628" s="78" t="n">
        <f aca="true">NORMINV(RAND(),0,1)</f>
        <v>-0.506780108560185</v>
      </c>
      <c r="E628" s="78" t="n">
        <f aca="true">RAND()</f>
        <v>0.313989750332798</v>
      </c>
      <c r="F628" s="78" t="n">
        <f aca="false">IF($F$3*$C$6&gt;E626,1,0)</f>
        <v>0</v>
      </c>
      <c r="G628" s="78" t="n">
        <f aca="false">EXP(($C$4*(LN($F$6)-LN(H627))-0.5*$C$5^2)*$C$6+($C$5*C628*$C$6^0.5)+($F$4+$F$5*D628)*F628)</f>
        <v>0.997535630775415</v>
      </c>
      <c r="H628" s="68" t="n">
        <f aca="false">G628*H627</f>
        <v>19.9028891547429</v>
      </c>
      <c r="I628" s="0"/>
    </row>
    <row r="629" customFormat="false" ht="12.75" hidden="false" customHeight="false" outlineLevel="0" collapsed="false">
      <c r="B629" s="79" t="n">
        <f aca="false">B628+$C$6</f>
        <v>0.0705479452054791</v>
      </c>
      <c r="C629" s="78" t="n">
        <f aca="true">NORMINV(RAND(),0,1)</f>
        <v>-1.60952014707793</v>
      </c>
      <c r="D629" s="78" t="n">
        <f aca="true">NORMINV(RAND(),0,1)</f>
        <v>-1.37015720692023</v>
      </c>
      <c r="E629" s="78" t="n">
        <f aca="true">RAND()</f>
        <v>0.928722121391063</v>
      </c>
      <c r="F629" s="78" t="n">
        <f aca="false">IF($F$3*$C$6&gt;E627,1,0)</f>
        <v>0</v>
      </c>
      <c r="G629" s="78" t="n">
        <f aca="false">EXP(($C$4*(LN($F$6)-LN(H628))-0.5*$C$5^2)*$C$6+($C$5*C629*$C$6^0.5)+($F$4+$F$5*D629)*F629)</f>
        <v>0.995955335106097</v>
      </c>
      <c r="H629" s="68" t="n">
        <f aca="false">G629*H628</f>
        <v>19.8223886376914</v>
      </c>
      <c r="I629" s="0"/>
    </row>
    <row r="630" customFormat="false" ht="12.75" hidden="false" customHeight="false" outlineLevel="0" collapsed="false">
      <c r="B630" s="79" t="n">
        <f aca="false">B629+$C$6</f>
        <v>0.0706621004566207</v>
      </c>
      <c r="C630" s="78" t="n">
        <f aca="true">NORMINV(RAND(),0,1)</f>
        <v>0.157255861675231</v>
      </c>
      <c r="D630" s="78" t="n">
        <f aca="true">NORMINV(RAND(),0,1)</f>
        <v>0.796786917198332</v>
      </c>
      <c r="E630" s="78" t="n">
        <f aca="true">RAND()</f>
        <v>0.167310325529857</v>
      </c>
      <c r="F630" s="78" t="n">
        <f aca="false">IF($F$3*$C$6&gt;E628,1,0)</f>
        <v>0</v>
      </c>
      <c r="G630" s="78" t="n">
        <f aca="false">EXP(($C$4*(LN($F$6)-LN(H629))-0.5*$C$5^2)*$C$6+($C$5*C630*$C$6^0.5)+($F$4+$F$5*D630)*F630)</f>
        <v>1.00253871634523</v>
      </c>
      <c r="H630" s="68" t="n">
        <f aca="false">G630*H629</f>
        <v>19.8727120597274</v>
      </c>
      <c r="I630" s="0"/>
    </row>
    <row r="631" customFormat="false" ht="12.75" hidden="false" customHeight="false" outlineLevel="0" collapsed="false">
      <c r="B631" s="79" t="n">
        <f aca="false">B630+$C$6</f>
        <v>0.0707762557077622</v>
      </c>
      <c r="C631" s="78" t="n">
        <f aca="true">NORMINV(RAND(),0,1)</f>
        <v>-0.428895918189567</v>
      </c>
      <c r="D631" s="78" t="n">
        <f aca="true">NORMINV(RAND(),0,1)</f>
        <v>0.443344585186084</v>
      </c>
      <c r="E631" s="78" t="n">
        <f aca="true">RAND()</f>
        <v>0.260238742909525</v>
      </c>
      <c r="F631" s="78" t="n">
        <f aca="false">IF($F$3*$C$6&gt;E629,1,0)</f>
        <v>0</v>
      </c>
      <c r="G631" s="78" t="n">
        <f aca="false">EXP(($C$4*(LN($F$6)-LN(H630))-0.5*$C$5^2)*$C$6+($C$5*C631*$C$6^0.5)+($F$4+$F$5*D631)*F631)</f>
        <v>1.00007782662863</v>
      </c>
      <c r="H631" s="68" t="n">
        <f aca="false">G631*H630</f>
        <v>19.8742586859088</v>
      </c>
      <c r="I631" s="0"/>
    </row>
    <row r="632" customFormat="false" ht="12.75" hidden="false" customHeight="false" outlineLevel="0" collapsed="false">
      <c r="B632" s="79" t="n">
        <f aca="false">B631+$C$6</f>
        <v>0.0708904109589038</v>
      </c>
      <c r="C632" s="78" t="n">
        <f aca="true">NORMINV(RAND(),0,1)</f>
        <v>1.35704400781615</v>
      </c>
      <c r="D632" s="78" t="n">
        <f aca="true">NORMINV(RAND(),0,1)</f>
        <v>1.56662603052936</v>
      </c>
      <c r="E632" s="78" t="n">
        <f aca="true">RAND()</f>
        <v>0.140880513439264</v>
      </c>
      <c r="F632" s="78" t="n">
        <f aca="false">IF($F$3*$C$6&gt;E630,1,0)</f>
        <v>0</v>
      </c>
      <c r="G632" s="78" t="n">
        <f aca="false">EXP(($C$4*(LN($F$6)-LN(H631))-0.5*$C$5^2)*$C$6+($C$5*C632*$C$6^0.5)+($F$4+$F$5*D632)*F632)</f>
        <v>1.00580129846165</v>
      </c>
      <c r="H632" s="68" t="n">
        <f aca="false">G632*H631</f>
        <v>19.9895551922497</v>
      </c>
      <c r="I632" s="0"/>
    </row>
    <row r="633" customFormat="false" ht="12.75" hidden="false" customHeight="false" outlineLevel="0" collapsed="false">
      <c r="B633" s="79" t="n">
        <f aca="false">B632+$C$6</f>
        <v>0.0710045662100454</v>
      </c>
      <c r="C633" s="78" t="n">
        <f aca="true">NORMINV(RAND(),0,1)</f>
        <v>0.0892012710911552</v>
      </c>
      <c r="D633" s="78" t="n">
        <f aca="true">NORMINV(RAND(),0,1)</f>
        <v>-0.235849523393371</v>
      </c>
      <c r="E633" s="78" t="n">
        <f aca="true">RAND()</f>
        <v>0.81679761579544</v>
      </c>
      <c r="F633" s="78" t="n">
        <f aca="false">IF($F$3*$C$6&gt;E631,1,0)</f>
        <v>0</v>
      </c>
      <c r="G633" s="78" t="n">
        <f aca="false">EXP(($C$4*(LN($F$6)-LN(H632))-0.5*$C$5^2)*$C$6+($C$5*C633*$C$6^0.5)+($F$4+$F$5*D633)*F633)</f>
        <v>1.00040012432757</v>
      </c>
      <c r="H633" s="68" t="n">
        <f aca="false">G633*H632</f>
        <v>19.9975534995795</v>
      </c>
      <c r="I633" s="0"/>
    </row>
    <row r="634" customFormat="false" ht="12.75" hidden="false" customHeight="false" outlineLevel="0" collapsed="false">
      <c r="B634" s="79" t="n">
        <f aca="false">B633+$C$6</f>
        <v>0.0711187214611869</v>
      </c>
      <c r="C634" s="78" t="n">
        <f aca="true">NORMINV(RAND(),0,1)</f>
        <v>0.462431445895972</v>
      </c>
      <c r="D634" s="78" t="n">
        <f aca="true">NORMINV(RAND(),0,1)</f>
        <v>-1.3823854769035</v>
      </c>
      <c r="E634" s="78" t="n">
        <f aca="true">RAND()</f>
        <v>0.0141572082420468</v>
      </c>
      <c r="F634" s="78" t="n">
        <f aca="false">IF($F$3*$C$6&gt;E632,1,0)</f>
        <v>0</v>
      </c>
      <c r="G634" s="78" t="n">
        <f aca="false">EXP(($C$4*(LN($F$6)-LN(H633))-0.5*$C$5^2)*$C$6+($C$5*C634*$C$6^0.5)+($F$4+$F$5*D634)*F634)</f>
        <v>1.0015061592109</v>
      </c>
      <c r="H634" s="68" t="n">
        <f aca="false">G634*H633</f>
        <v>20.0276729989784</v>
      </c>
      <c r="I634" s="0"/>
    </row>
    <row r="635" customFormat="false" ht="12.75" hidden="false" customHeight="false" outlineLevel="0" collapsed="false">
      <c r="B635" s="79" t="n">
        <f aca="false">B634+$C$6</f>
        <v>0.0712328767123285</v>
      </c>
      <c r="C635" s="78" t="n">
        <f aca="true">NORMINV(RAND(),0,1)</f>
        <v>-0.613637979576985</v>
      </c>
      <c r="D635" s="78" t="n">
        <f aca="true">NORMINV(RAND(),0,1)</f>
        <v>2.55907523021244E-005</v>
      </c>
      <c r="E635" s="78" t="n">
        <f aca="true">RAND()</f>
        <v>0.670520666549077</v>
      </c>
      <c r="F635" s="78" t="n">
        <f aca="false">IF($F$3*$C$6&gt;E633,1,0)</f>
        <v>0</v>
      </c>
      <c r="G635" s="78" t="n">
        <f aca="false">EXP(($C$4*(LN($F$6)-LN(H634))-0.5*$C$5^2)*$C$6+($C$5*C635*$C$6^0.5)+($F$4+$F$5*D635)*F635)</f>
        <v>0.997714898213181</v>
      </c>
      <c r="H635" s="68" t="n">
        <f aca="false">G635*H634</f>
        <v>19.9819077276226</v>
      </c>
      <c r="I635" s="0"/>
    </row>
    <row r="636" customFormat="false" ht="12.75" hidden="false" customHeight="false" outlineLevel="0" collapsed="false">
      <c r="B636" s="79" t="n">
        <f aca="false">B635+$C$6</f>
        <v>0.07134703196347</v>
      </c>
      <c r="C636" s="78" t="n">
        <f aca="true">NORMINV(RAND(),0,1)</f>
        <v>-0.710186238518881</v>
      </c>
      <c r="D636" s="78" t="n">
        <f aca="true">NORMINV(RAND(),0,1)</f>
        <v>-1.66273929632915</v>
      </c>
      <c r="E636" s="78" t="n">
        <f aca="true">RAND()</f>
        <v>0.795890514100676</v>
      </c>
      <c r="F636" s="78" t="n">
        <f aca="false">IF($F$3*$C$6&gt;E634,1,0)</f>
        <v>1</v>
      </c>
      <c r="G636" s="78" t="n">
        <f aca="false">EXP(($C$4*(LN($F$6)-LN(H635))-0.5*$C$5^2)*$C$6+($C$5*C636*$C$6^0.5)+($F$4+$F$5*D636)*F636)</f>
        <v>0.135692765097192</v>
      </c>
      <c r="H636" s="68" t="n">
        <f aca="false">G636*H635</f>
        <v>2.71140031147806</v>
      </c>
      <c r="I636" s="0"/>
    </row>
    <row r="637" customFormat="false" ht="12.75" hidden="false" customHeight="false" outlineLevel="0" collapsed="false">
      <c r="B637" s="79" t="n">
        <f aca="false">B636+$C$6</f>
        <v>0.0714611872146116</v>
      </c>
      <c r="C637" s="78" t="n">
        <f aca="true">NORMINV(RAND(),0,1)</f>
        <v>-0.329538082060685</v>
      </c>
      <c r="D637" s="78" t="n">
        <f aca="true">NORMINV(RAND(),0,1)</f>
        <v>-0.335396729906771</v>
      </c>
      <c r="E637" s="78" t="n">
        <f aca="true">RAND()</f>
        <v>0.320962856577277</v>
      </c>
      <c r="F637" s="78" t="n">
        <f aca="false">IF($F$3*$C$6&gt;E635,1,0)</f>
        <v>0</v>
      </c>
      <c r="G637" s="78" t="n">
        <f aca="false">EXP(($C$4*(LN($F$6)-LN(H636))-0.5*$C$5^2)*$C$6+($C$5*C637*$C$6^0.5)+($F$4+$F$5*D637)*F637)</f>
        <v>1.57643181418775</v>
      </c>
      <c r="H637" s="68" t="n">
        <f aca="false">G637*H636</f>
        <v>4.2743377120126</v>
      </c>
      <c r="I637" s="0"/>
    </row>
    <row r="638" customFormat="false" ht="12.75" hidden="false" customHeight="false" outlineLevel="0" collapsed="false">
      <c r="B638" s="79" t="n">
        <f aca="false">B637+$C$6</f>
        <v>0.0715753424657531</v>
      </c>
      <c r="C638" s="78" t="n">
        <f aca="true">NORMINV(RAND(),0,1)</f>
        <v>0.218047120957209</v>
      </c>
      <c r="D638" s="78" t="n">
        <f aca="true">NORMINV(RAND(),0,1)</f>
        <v>-1.07032138420175</v>
      </c>
      <c r="E638" s="78" t="n">
        <f aca="true">RAND()</f>
        <v>0.447459199478892</v>
      </c>
      <c r="F638" s="78" t="n">
        <f aca="false">IF($F$3*$C$6&gt;E636,1,0)</f>
        <v>0</v>
      </c>
      <c r="G638" s="78" t="n">
        <f aca="false">EXP(($C$4*(LN($F$6)-LN(H637))-0.5*$C$5^2)*$C$6+($C$5*C638*$C$6^0.5)+($F$4+$F$5*D638)*F638)</f>
        <v>1.42333173427165</v>
      </c>
      <c r="H638" s="68" t="n">
        <f aca="false">G638*H637</f>
        <v>6.08380050850161</v>
      </c>
      <c r="I638" s="0"/>
    </row>
    <row r="639" customFormat="false" ht="12.75" hidden="false" customHeight="false" outlineLevel="0" collapsed="false">
      <c r="B639" s="79" t="n">
        <f aca="false">B638+$C$6</f>
        <v>0.0716894977168947</v>
      </c>
      <c r="C639" s="78" t="n">
        <f aca="true">NORMINV(RAND(),0,1)</f>
        <v>0.537323811528253</v>
      </c>
      <c r="D639" s="78" t="n">
        <f aca="true">NORMINV(RAND(),0,1)</f>
        <v>-0.43230700966701</v>
      </c>
      <c r="E639" s="78" t="n">
        <f aca="true">RAND()</f>
        <v>0.0261676318765299</v>
      </c>
      <c r="F639" s="78" t="n">
        <f aca="false">IF($F$3*$C$6&gt;E637,1,0)</f>
        <v>0</v>
      </c>
      <c r="G639" s="78" t="n">
        <f aca="false">EXP(($C$4*(LN($F$6)-LN(H638))-0.5*$C$5^2)*$C$6+($C$5*C639*$C$6^0.5)+($F$4+$F$5*D639)*F639)</f>
        <v>1.31446546412045</v>
      </c>
      <c r="H639" s="68" t="n">
        <f aca="false">G639*H638</f>
        <v>7.99694565902381</v>
      </c>
      <c r="I639" s="0"/>
    </row>
    <row r="640" customFormat="false" ht="12.75" hidden="false" customHeight="false" outlineLevel="0" collapsed="false">
      <c r="B640" s="79" t="n">
        <f aca="false">B639+$C$6</f>
        <v>0.0718036529680362</v>
      </c>
      <c r="C640" s="78" t="n">
        <f aca="true">NORMINV(RAND(),0,1)</f>
        <v>-0.651864975718086</v>
      </c>
      <c r="D640" s="78" t="n">
        <f aca="true">NORMINV(RAND(),0,1)</f>
        <v>-0.0236048254659555</v>
      </c>
      <c r="E640" s="78" t="n">
        <f aca="true">RAND()</f>
        <v>0.37251815765818</v>
      </c>
      <c r="F640" s="78" t="n">
        <f aca="false">IF($F$3*$C$6&gt;E638,1,0)</f>
        <v>0</v>
      </c>
      <c r="G640" s="78" t="n">
        <f aca="false">EXP(($C$4*(LN($F$6)-LN(H639))-0.5*$C$5^2)*$C$6+($C$5*C640*$C$6^0.5)+($F$4+$F$5*D640)*F640)</f>
        <v>1.23021803617229</v>
      </c>
      <c r="H640" s="68" t="n">
        <f aca="false">G640*H639</f>
        <v>9.83798678402077</v>
      </c>
      <c r="I640" s="0"/>
    </row>
    <row r="641" customFormat="false" ht="12.75" hidden="false" customHeight="false" outlineLevel="0" collapsed="false">
      <c r="B641" s="79" t="n">
        <f aca="false">B640+$C$6</f>
        <v>0.0719178082191778</v>
      </c>
      <c r="C641" s="78" t="n">
        <f aca="true">NORMINV(RAND(),0,1)</f>
        <v>0.464180961032824</v>
      </c>
      <c r="D641" s="78" t="n">
        <f aca="true">NORMINV(RAND(),0,1)</f>
        <v>-2.51315655229493</v>
      </c>
      <c r="E641" s="78" t="n">
        <f aca="true">RAND()</f>
        <v>0.932277934192826</v>
      </c>
      <c r="F641" s="78" t="n">
        <f aca="false">IF($F$3*$C$6&gt;E639,1,0)</f>
        <v>1</v>
      </c>
      <c r="G641" s="78" t="n">
        <f aca="false">EXP(($C$4*(LN($F$6)-LN(H640))-0.5*$C$5^2)*$C$6+($C$5*C641*$C$6^0.5)+($F$4+$F$5*D641)*F641)</f>
        <v>0.0577100955540883</v>
      </c>
      <c r="H641" s="68" t="n">
        <f aca="false">G641*H640</f>
        <v>0.567751157365697</v>
      </c>
      <c r="I641" s="0"/>
    </row>
    <row r="642" customFormat="false" ht="12.75" hidden="false" customHeight="false" outlineLevel="0" collapsed="false">
      <c r="B642" s="79" t="n">
        <f aca="false">B641+$C$6</f>
        <v>0.0720319634703194</v>
      </c>
      <c r="C642" s="78" t="n">
        <f aca="true">NORMINV(RAND(),0,1)</f>
        <v>0.451233222976429</v>
      </c>
      <c r="D642" s="78" t="n">
        <f aca="true">NORMINV(RAND(),0,1)</f>
        <v>0.00951119851734105</v>
      </c>
      <c r="E642" s="78" t="n">
        <f aca="true">RAND()</f>
        <v>0.535391431467828</v>
      </c>
      <c r="F642" s="78" t="n">
        <f aca="false">IF($F$3*$C$6&gt;E640,1,0)</f>
        <v>0</v>
      </c>
      <c r="G642" s="78" t="n">
        <f aca="false">EXP(($C$4*(LN($F$6)-LN(H641))-0.5*$C$5^2)*$C$6+($C$5*C642*$C$6^0.5)+($F$4+$F$5*D642)*F642)</f>
        <v>2.25835921579168</v>
      </c>
      <c r="H642" s="68" t="n">
        <f aca="false">G642*H641</f>
        <v>1.28218605851321</v>
      </c>
      <c r="I642" s="0"/>
    </row>
    <row r="643" customFormat="false" ht="12.75" hidden="false" customHeight="false" outlineLevel="0" collapsed="false">
      <c r="B643" s="79" t="n">
        <f aca="false">B642+$C$6</f>
        <v>0.0721461187214609</v>
      </c>
      <c r="C643" s="78" t="n">
        <f aca="true">NORMINV(RAND(),0,1)</f>
        <v>0.189737325536716</v>
      </c>
      <c r="D643" s="78" t="n">
        <f aca="true">NORMINV(RAND(),0,1)</f>
        <v>1.3653891418798</v>
      </c>
      <c r="E643" s="78" t="n">
        <f aca="true">RAND()</f>
        <v>0.64141006330381</v>
      </c>
      <c r="F643" s="78" t="n">
        <f aca="false">IF($F$3*$C$6&gt;E641,1,0)</f>
        <v>0</v>
      </c>
      <c r="G643" s="78" t="n">
        <f aca="false">EXP(($C$4*(LN($F$6)-LN(H642))-0.5*$C$5^2)*$C$6+($C$5*C643*$C$6^0.5)+($F$4+$F$5*D643)*F643)</f>
        <v>1.87350279498743</v>
      </c>
      <c r="H643" s="68" t="n">
        <f aca="false">G643*H642</f>
        <v>2.40217916431842</v>
      </c>
      <c r="I643" s="0"/>
    </row>
    <row r="644" customFormat="false" ht="12.75" hidden="false" customHeight="false" outlineLevel="0" collapsed="false">
      <c r="B644" s="79" t="n">
        <f aca="false">B643+$C$6</f>
        <v>0.0722602739726025</v>
      </c>
      <c r="C644" s="78" t="n">
        <f aca="true">NORMINV(RAND(),0,1)</f>
        <v>-2.47007837453168</v>
      </c>
      <c r="D644" s="78" t="n">
        <f aca="true">NORMINV(RAND(),0,1)</f>
        <v>-0.64923856029075</v>
      </c>
      <c r="E644" s="78" t="n">
        <f aca="true">RAND()</f>
        <v>0.46306940601296</v>
      </c>
      <c r="F644" s="78" t="n">
        <f aca="false">IF($F$3*$C$6&gt;E642,1,0)</f>
        <v>0</v>
      </c>
      <c r="G644" s="78" t="n">
        <f aca="false">EXP(($C$4*(LN($F$6)-LN(H643))-0.5*$C$5^2)*$C$6+($C$5*C644*$C$6^0.5)+($F$4+$F$5*D644)*F644)</f>
        <v>1.60954050202493</v>
      </c>
      <c r="H644" s="68" t="n">
        <f aca="false">G644*H643</f>
        <v>3.86640465809089</v>
      </c>
      <c r="I644" s="0"/>
    </row>
    <row r="645" customFormat="false" ht="12.75" hidden="false" customHeight="false" outlineLevel="0" collapsed="false">
      <c r="B645" s="79" t="n">
        <f aca="false">B644+$C$6</f>
        <v>0.072374429223744</v>
      </c>
      <c r="C645" s="78" t="n">
        <f aca="true">NORMINV(RAND(),0,1)</f>
        <v>-1.71052406226436</v>
      </c>
      <c r="D645" s="78" t="n">
        <f aca="true">NORMINV(RAND(),0,1)</f>
        <v>-0.461413449382059</v>
      </c>
      <c r="E645" s="78" t="n">
        <f aca="true">RAND()</f>
        <v>0.583541341012368</v>
      </c>
      <c r="F645" s="78" t="n">
        <f aca="false">IF($F$3*$C$6&gt;E643,1,0)</f>
        <v>0</v>
      </c>
      <c r="G645" s="78" t="n">
        <f aca="false">EXP(($C$4*(LN($F$6)-LN(H644))-0.5*$C$5^2)*$C$6+($C$5*C645*$C$6^0.5)+($F$4+$F$5*D645)*F645)</f>
        <v>1.4473282103846</v>
      </c>
      <c r="H645" s="68" t="n">
        <f aca="false">G645*H644</f>
        <v>5.59595653441736</v>
      </c>
      <c r="I645" s="0"/>
    </row>
    <row r="646" customFormat="false" ht="12.75" hidden="false" customHeight="false" outlineLevel="0" collapsed="false">
      <c r="B646" s="79" t="n">
        <f aca="false">B645+$C$6</f>
        <v>0.0724885844748856</v>
      </c>
      <c r="C646" s="78" t="n">
        <f aca="true">NORMINV(RAND(),0,1)</f>
        <v>0.725570291526254</v>
      </c>
      <c r="D646" s="78" t="n">
        <f aca="true">NORMINV(RAND(),0,1)</f>
        <v>-1.14735075990227</v>
      </c>
      <c r="E646" s="78" t="n">
        <f aca="true">RAND()</f>
        <v>0.704066357641561</v>
      </c>
      <c r="F646" s="78" t="n">
        <f aca="false">IF($F$3*$C$6&gt;E644,1,0)</f>
        <v>0</v>
      </c>
      <c r="G646" s="78" t="n">
        <f aca="false">EXP(($C$4*(LN($F$6)-LN(H645))-0.5*$C$5^2)*$C$6+($C$5*C646*$C$6^0.5)+($F$4+$F$5*D646)*F646)</f>
        <v>1.34059947004751</v>
      </c>
      <c r="H646" s="68" t="n">
        <f aca="false">G646*H645</f>
        <v>7.5019363644488</v>
      </c>
      <c r="I646" s="0"/>
    </row>
    <row r="647" customFormat="false" ht="12.75" hidden="false" customHeight="false" outlineLevel="0" collapsed="false">
      <c r="B647" s="79" t="n">
        <f aca="false">B646+$C$6</f>
        <v>0.0726027397260271</v>
      </c>
      <c r="C647" s="78" t="n">
        <f aca="true">NORMINV(RAND(),0,1)</f>
        <v>0.0549022077235964</v>
      </c>
      <c r="D647" s="78" t="n">
        <f aca="true">NORMINV(RAND(),0,1)</f>
        <v>1.6412259290925</v>
      </c>
      <c r="E647" s="78" t="n">
        <f aca="true">RAND()</f>
        <v>0.582231231251671</v>
      </c>
      <c r="F647" s="78" t="n">
        <f aca="false">IF($F$3*$C$6&gt;E645,1,0)</f>
        <v>0</v>
      </c>
      <c r="G647" s="78" t="n">
        <f aca="false">EXP(($C$4*(LN($F$6)-LN(H646))-0.5*$C$5^2)*$C$6+($C$5*C647*$C$6^0.5)+($F$4+$F$5*D647)*F647)</f>
        <v>1.25112797278262</v>
      </c>
      <c r="H647" s="68" t="n">
        <f aca="false">G647*H646</f>
        <v>9.38588243559703</v>
      </c>
      <c r="I647" s="0"/>
    </row>
    <row r="648" customFormat="false" ht="12.75" hidden="false" customHeight="false" outlineLevel="0" collapsed="false">
      <c r="B648" s="79" t="n">
        <f aca="false">B647+$C$6</f>
        <v>0.0727168949771687</v>
      </c>
      <c r="C648" s="78" t="n">
        <f aca="true">NORMINV(RAND(),0,1)</f>
        <v>0.183947874166223</v>
      </c>
      <c r="D648" s="78" t="n">
        <f aca="true">NORMINV(RAND(),0,1)</f>
        <v>-1.331061202575</v>
      </c>
      <c r="E648" s="78" t="n">
        <f aca="true">RAND()</f>
        <v>0.57785332394562</v>
      </c>
      <c r="F648" s="78" t="n">
        <f aca="false">IF($F$3*$C$6&gt;E646,1,0)</f>
        <v>0</v>
      </c>
      <c r="G648" s="78" t="n">
        <f aca="false">EXP(($C$4*(LN($F$6)-LN(H647))-0.5*$C$5^2)*$C$6+($C$5*C648*$C$6^0.5)+($F$4+$F$5*D648)*F648)</f>
        <v>1.18923138965685</v>
      </c>
      <c r="H648" s="68" t="n">
        <f aca="false">G648*H647</f>
        <v>11.1619860120408</v>
      </c>
      <c r="I648" s="0"/>
    </row>
    <row r="649" customFormat="false" ht="12.75" hidden="false" customHeight="false" outlineLevel="0" collapsed="false">
      <c r="B649" s="79" t="n">
        <f aca="false">B648+$C$6</f>
        <v>0.0728310502283103</v>
      </c>
      <c r="C649" s="78" t="n">
        <f aca="true">NORMINV(RAND(),0,1)</f>
        <v>-0.691243531687472</v>
      </c>
      <c r="D649" s="78" t="n">
        <f aca="true">NORMINV(RAND(),0,1)</f>
        <v>0.687049030819422</v>
      </c>
      <c r="E649" s="78" t="n">
        <f aca="true">RAND()</f>
        <v>0.241150167779261</v>
      </c>
      <c r="F649" s="78" t="n">
        <f aca="false">IF($F$3*$C$6&gt;E647,1,0)</f>
        <v>0</v>
      </c>
      <c r="G649" s="78" t="n">
        <f aca="false">EXP(($C$4*(LN($F$6)-LN(H648))-0.5*$C$5^2)*$C$6+($C$5*C649*$C$6^0.5)+($F$4+$F$5*D649)*F649)</f>
        <v>1.13989265702712</v>
      </c>
      <c r="H649" s="68" t="n">
        <f aca="false">G649*H648</f>
        <v>12.7234658929648</v>
      </c>
      <c r="I649" s="0"/>
    </row>
    <row r="650" customFormat="false" ht="12.75" hidden="false" customHeight="false" outlineLevel="0" collapsed="false">
      <c r="B650" s="79" t="n">
        <f aca="false">B649+$C$6</f>
        <v>0.0729452054794518</v>
      </c>
      <c r="C650" s="78" t="n">
        <f aca="true">NORMINV(RAND(),0,1)</f>
        <v>-1.06424222918713</v>
      </c>
      <c r="D650" s="78" t="n">
        <f aca="true">NORMINV(RAND(),0,1)</f>
        <v>0.967010107893123</v>
      </c>
      <c r="E650" s="78" t="n">
        <f aca="true">RAND()</f>
        <v>0.262713888244953</v>
      </c>
      <c r="F650" s="78" t="n">
        <f aca="false">IF($F$3*$C$6&gt;E648,1,0)</f>
        <v>0</v>
      </c>
      <c r="G650" s="78" t="n">
        <f aca="false">EXP(($C$4*(LN($F$6)-LN(H649))-0.5*$C$5^2)*$C$6+($C$5*C650*$C$6^0.5)+($F$4+$F$5*D650)*F650)</f>
        <v>1.104999512463</v>
      </c>
      <c r="H650" s="68" t="n">
        <f aca="false">G650*H649</f>
        <v>14.0594236085656</v>
      </c>
      <c r="I650" s="0"/>
    </row>
    <row r="651" customFormat="false" ht="12.75" hidden="false" customHeight="false" outlineLevel="0" collapsed="false">
      <c r="B651" s="79" t="n">
        <f aca="false">B650+$C$6</f>
        <v>0.0730593607305934</v>
      </c>
      <c r="C651" s="78" t="n">
        <f aca="true">NORMINV(RAND(),0,1)</f>
        <v>-0.43373851912542</v>
      </c>
      <c r="D651" s="78" t="n">
        <f aca="true">NORMINV(RAND(),0,1)</f>
        <v>-0.683103449113365</v>
      </c>
      <c r="E651" s="78" t="n">
        <f aca="true">RAND()</f>
        <v>0.809952854053463</v>
      </c>
      <c r="F651" s="78" t="n">
        <f aca="false">IF($F$3*$C$6&gt;E649,1,0)</f>
        <v>0</v>
      </c>
      <c r="G651" s="78" t="n">
        <f aca="false">EXP(($C$4*(LN($F$6)-LN(H650))-0.5*$C$5^2)*$C$6+($C$5*C651*$C$6^0.5)+($F$4+$F$5*D651)*F651)</f>
        <v>1.0822803083246</v>
      </c>
      <c r="H651" s="68" t="n">
        <f aca="false">G651*H650</f>
        <v>15.2162373179446</v>
      </c>
      <c r="I651" s="0"/>
    </row>
    <row r="652" customFormat="false" ht="12.75" hidden="false" customHeight="false" outlineLevel="0" collapsed="false">
      <c r="B652" s="79" t="n">
        <f aca="false">B651+$C$6</f>
        <v>0.0731735159817349</v>
      </c>
      <c r="C652" s="78" t="n">
        <f aca="true">NORMINV(RAND(),0,1)</f>
        <v>-0.474225883743963</v>
      </c>
      <c r="D652" s="78" t="n">
        <f aca="true">NORMINV(RAND(),0,1)</f>
        <v>-0.980269239260811</v>
      </c>
      <c r="E652" s="78" t="n">
        <f aca="true">RAND()</f>
        <v>0.532904079956782</v>
      </c>
      <c r="F652" s="78" t="n">
        <f aca="false">IF($F$3*$C$6&gt;E650,1,0)</f>
        <v>0</v>
      </c>
      <c r="G652" s="78" t="n">
        <f aca="false">EXP(($C$4*(LN($F$6)-LN(H651))-0.5*$C$5^2)*$C$6+($C$5*C652*$C$6^0.5)+($F$4+$F$5*D652)*F652)</f>
        <v>1.06277974627783</v>
      </c>
      <c r="H652" s="68" t="n">
        <f aca="false">G652*H651</f>
        <v>16.1715088360684</v>
      </c>
      <c r="I652" s="0"/>
    </row>
    <row r="653" customFormat="false" ht="12.75" hidden="false" customHeight="false" outlineLevel="0" collapsed="false">
      <c r="B653" s="79" t="n">
        <f aca="false">B652+$C$6</f>
        <v>0.0732876712328765</v>
      </c>
      <c r="C653" s="78" t="n">
        <f aca="true">NORMINV(RAND(),0,1)</f>
        <v>-0.776253425798633</v>
      </c>
      <c r="D653" s="78" t="n">
        <f aca="true">NORMINV(RAND(),0,1)</f>
        <v>-1.26706231515582</v>
      </c>
      <c r="E653" s="78" t="n">
        <f aca="true">RAND()</f>
        <v>0.214774657776753</v>
      </c>
      <c r="F653" s="78" t="n">
        <f aca="false">IF($F$3*$C$6&gt;E651,1,0)</f>
        <v>0</v>
      </c>
      <c r="G653" s="78" t="n">
        <f aca="false">EXP(($C$4*(LN($F$6)-LN(H652))-0.5*$C$5^2)*$C$6+($C$5*C653*$C$6^0.5)+($F$4+$F$5*D653)*F653)</f>
        <v>1.04709372524197</v>
      </c>
      <c r="H653" s="68" t="n">
        <f aca="false">G653*H652</f>
        <v>16.9330854299423</v>
      </c>
      <c r="I653" s="0"/>
    </row>
    <row r="654" customFormat="false" ht="12.75" hidden="false" customHeight="false" outlineLevel="0" collapsed="false">
      <c r="B654" s="79" t="n">
        <f aca="false">B653+$C$6</f>
        <v>0.073401826484018</v>
      </c>
      <c r="C654" s="78" t="n">
        <f aca="true">NORMINV(RAND(),0,1)</f>
        <v>1.47834818151437</v>
      </c>
      <c r="D654" s="78" t="n">
        <f aca="true">NORMINV(RAND(),0,1)</f>
        <v>-0.716372657745387</v>
      </c>
      <c r="E654" s="78" t="n">
        <f aca="true">RAND()</f>
        <v>0.344832108075164</v>
      </c>
      <c r="F654" s="78" t="n">
        <f aca="false">IF($F$3*$C$6&gt;E652,1,0)</f>
        <v>0</v>
      </c>
      <c r="G654" s="78" t="n">
        <f aca="false">EXP(($C$4*(LN($F$6)-LN(H653))-0.5*$C$5^2)*$C$6+($C$5*C654*$C$6^0.5)+($F$4+$F$5*D654)*F654)</f>
        <v>1.04366508111748</v>
      </c>
      <c r="H654" s="68" t="n">
        <f aca="false">G654*H653</f>
        <v>17.67246997881</v>
      </c>
      <c r="I654" s="0"/>
    </row>
    <row r="655" customFormat="false" ht="12.75" hidden="false" customHeight="false" outlineLevel="0" collapsed="false">
      <c r="B655" s="79" t="n">
        <f aca="false">B654+$C$6</f>
        <v>0.0735159817351596</v>
      </c>
      <c r="C655" s="78" t="n">
        <f aca="true">NORMINV(RAND(),0,1)</f>
        <v>0.0350680082289189</v>
      </c>
      <c r="D655" s="78" t="n">
        <f aca="true">NORMINV(RAND(),0,1)</f>
        <v>1.1352806938026</v>
      </c>
      <c r="E655" s="78" t="n">
        <f aca="true">RAND()</f>
        <v>0.0641355589906884</v>
      </c>
      <c r="F655" s="78" t="n">
        <f aca="false">IF($F$3*$C$6&gt;E653,1,0)</f>
        <v>0</v>
      </c>
      <c r="G655" s="78" t="n">
        <f aca="false">EXP(($C$4*(LN($F$6)-LN(H654))-0.5*$C$5^2)*$C$6+($C$5*C655*$C$6^0.5)+($F$4+$F$5*D655)*F655)</f>
        <v>1.02876062796394</v>
      </c>
      <c r="H655" s="68" t="n">
        <f aca="false">G655*H654</f>
        <v>18.1807413130745</v>
      </c>
      <c r="I655" s="0"/>
    </row>
    <row r="656" customFormat="false" ht="12.75" hidden="false" customHeight="false" outlineLevel="0" collapsed="false">
      <c r="B656" s="79" t="n">
        <f aca="false">B655+$C$6</f>
        <v>0.0736301369863012</v>
      </c>
      <c r="C656" s="78" t="n">
        <f aca="true">NORMINV(RAND(),0,1)</f>
        <v>0.853567197755124</v>
      </c>
      <c r="D656" s="78" t="n">
        <f aca="true">NORMINV(RAND(),0,1)</f>
        <v>-2.10332829274593</v>
      </c>
      <c r="E656" s="78" t="n">
        <f aca="true">RAND()</f>
        <v>0.939022517342524</v>
      </c>
      <c r="F656" s="78" t="n">
        <f aca="false">IF($F$3*$C$6&gt;E654,1,0)</f>
        <v>0</v>
      </c>
      <c r="G656" s="78" t="n">
        <f aca="false">EXP(($C$4*(LN($F$6)-LN(H655))-0.5*$C$5^2)*$C$6+($C$5*C656*$C$6^0.5)+($F$4+$F$5*D656)*F656)</f>
        <v>1.02480734924102</v>
      </c>
      <c r="H656" s="68" t="n">
        <f aca="false">G656*H655</f>
        <v>18.6317573122885</v>
      </c>
      <c r="I656" s="0"/>
    </row>
    <row r="657" customFormat="false" ht="12.75" hidden="false" customHeight="false" outlineLevel="0" collapsed="false">
      <c r="B657" s="79" t="n">
        <f aca="false">B656+$C$6</f>
        <v>0.0737442922374427</v>
      </c>
      <c r="C657" s="78" t="n">
        <f aca="true">NORMINV(RAND(),0,1)</f>
        <v>-1.4902504161184</v>
      </c>
      <c r="D657" s="78" t="n">
        <f aca="true">NORMINV(RAND(),0,1)</f>
        <v>-0.34523829659892</v>
      </c>
      <c r="E657" s="78" t="n">
        <f aca="true">RAND()</f>
        <v>0.723643103911549</v>
      </c>
      <c r="F657" s="78" t="n">
        <f aca="false">IF($F$3*$C$6&gt;E655,1,0)</f>
        <v>0</v>
      </c>
      <c r="G657" s="78" t="n">
        <f aca="false">EXP(($C$4*(LN($F$6)-LN(H656))-0.5*$C$5^2)*$C$6+($C$5*C657*$C$6^0.5)+($F$4+$F$5*D657)*F657)</f>
        <v>1.01146252506013</v>
      </c>
      <c r="H657" s="68" t="n">
        <f aca="false">G657*H656</f>
        <v>18.8453242973949</v>
      </c>
      <c r="I657" s="0"/>
    </row>
    <row r="658" customFormat="false" ht="12.75" hidden="false" customHeight="false" outlineLevel="0" collapsed="false">
      <c r="B658" s="79" t="n">
        <f aca="false">B657+$C$6</f>
        <v>0.0738584474885843</v>
      </c>
      <c r="C658" s="78" t="n">
        <f aca="true">NORMINV(RAND(),0,1)</f>
        <v>1.06206780495779</v>
      </c>
      <c r="D658" s="78" t="n">
        <f aca="true">NORMINV(RAND(),0,1)</f>
        <v>1.20766352635538</v>
      </c>
      <c r="E658" s="78" t="n">
        <f aca="true">RAND()</f>
        <v>0.236759151287648</v>
      </c>
      <c r="F658" s="78" t="n">
        <f aca="false">IF($F$3*$C$6&gt;E656,1,0)</f>
        <v>0</v>
      </c>
      <c r="G658" s="78" t="n">
        <f aca="false">EXP(($C$4*(LN($F$6)-LN(H657))-0.5*$C$5^2)*$C$6+($C$5*C658*$C$6^0.5)+($F$4+$F$5*D658)*F658)</f>
        <v>1.01712106748295</v>
      </c>
      <c r="H658" s="68" t="n">
        <f aca="false">G658*H657</f>
        <v>19.1679763664287</v>
      </c>
      <c r="I658" s="0"/>
    </row>
    <row r="659" customFormat="false" ht="12.75" hidden="false" customHeight="false" outlineLevel="0" collapsed="false">
      <c r="B659" s="79" t="n">
        <f aca="false">B658+$C$6</f>
        <v>0.0739726027397258</v>
      </c>
      <c r="C659" s="78" t="n">
        <f aca="true">NORMINV(RAND(),0,1)</f>
        <v>0.889529999263053</v>
      </c>
      <c r="D659" s="78" t="n">
        <f aca="true">NORMINV(RAND(),0,1)</f>
        <v>-0.122597081031554</v>
      </c>
      <c r="E659" s="78" t="n">
        <f aca="true">RAND()</f>
        <v>0.544175150636239</v>
      </c>
      <c r="F659" s="78" t="n">
        <f aca="false">IF($F$3*$C$6&gt;E657,1,0)</f>
        <v>0</v>
      </c>
      <c r="G659" s="78" t="n">
        <f aca="false">EXP(($C$4*(LN($F$6)-LN(H658))-0.5*$C$5^2)*$C$6+($C$5*C659*$C$6^0.5)+($F$4+$F$5*D659)*F659)</f>
        <v>1.01262633087467</v>
      </c>
      <c r="H659" s="68" t="n">
        <f aca="false">G659*H658</f>
        <v>19.4099975782291</v>
      </c>
      <c r="I659" s="0"/>
    </row>
    <row r="660" customFormat="false" ht="12.75" hidden="false" customHeight="false" outlineLevel="0" collapsed="false">
      <c r="B660" s="79" t="n">
        <f aca="false">B659+$C$6</f>
        <v>0.0740867579908674</v>
      </c>
      <c r="C660" s="78" t="n">
        <f aca="true">NORMINV(RAND(),0,1)</f>
        <v>-1.24085947956177</v>
      </c>
      <c r="D660" s="78" t="n">
        <f aca="true">NORMINV(RAND(),0,1)</f>
        <v>-0.1839353554722</v>
      </c>
      <c r="E660" s="78" t="n">
        <f aca="true">RAND()</f>
        <v>0.959545443807822</v>
      </c>
      <c r="F660" s="78" t="n">
        <f aca="false">IF($F$3*$C$6&gt;E658,1,0)</f>
        <v>0</v>
      </c>
      <c r="G660" s="78" t="n">
        <f aca="false">EXP(($C$4*(LN($F$6)-LN(H659))-0.5*$C$5^2)*$C$6+($C$5*C660*$C$6^0.5)+($F$4+$F$5*D660)*F660)</f>
        <v>1.00285813803073</v>
      </c>
      <c r="H660" s="68" t="n">
        <f aca="false">G660*H659</f>
        <v>19.4654740304839</v>
      </c>
      <c r="I660" s="0"/>
    </row>
    <row r="661" customFormat="false" ht="12.75" hidden="false" customHeight="false" outlineLevel="0" collapsed="false">
      <c r="B661" s="79" t="n">
        <f aca="false">B660+$C$6</f>
        <v>0.0742009132420089</v>
      </c>
      <c r="C661" s="78" t="n">
        <f aca="true">NORMINV(RAND(),0,1)</f>
        <v>-0.289113376825044</v>
      </c>
      <c r="D661" s="78" t="n">
        <f aca="true">NORMINV(RAND(),0,1)</f>
        <v>0.685961241907928</v>
      </c>
      <c r="E661" s="78" t="n">
        <f aca="true">RAND()</f>
        <v>0.282457264093912</v>
      </c>
      <c r="F661" s="78" t="n">
        <f aca="false">IF($F$3*$C$6&gt;E659,1,0)</f>
        <v>0</v>
      </c>
      <c r="G661" s="78" t="n">
        <f aca="false">EXP(($C$4*(LN($F$6)-LN(H660))-0.5*$C$5^2)*$C$6+($C$5*C661*$C$6^0.5)+($F$4+$F$5*D661)*F661)</f>
        <v>1.00526690620928</v>
      </c>
      <c r="H661" s="68" t="n">
        <f aca="false">G661*H660</f>
        <v>19.5679968565216</v>
      </c>
      <c r="I661" s="0"/>
    </row>
    <row r="662" customFormat="false" ht="12.75" hidden="false" customHeight="false" outlineLevel="0" collapsed="false">
      <c r="B662" s="79" t="n">
        <f aca="false">B661+$C$6</f>
        <v>0.0743150684931505</v>
      </c>
      <c r="C662" s="78" t="n">
        <f aca="true">NORMINV(RAND(),0,1)</f>
        <v>0.621601701076219</v>
      </c>
      <c r="D662" s="78" t="n">
        <f aca="true">NORMINV(RAND(),0,1)</f>
        <v>-0.470138340400065</v>
      </c>
      <c r="E662" s="78" t="n">
        <f aca="true">RAND()</f>
        <v>0.703248722401688</v>
      </c>
      <c r="F662" s="78" t="n">
        <f aca="false">IF($F$3*$C$6&gt;E660,1,0)</f>
        <v>0</v>
      </c>
      <c r="G662" s="78" t="n">
        <f aca="false">EXP(($C$4*(LN($F$6)-LN(H661))-0.5*$C$5^2)*$C$6+($C$5*C662*$C$6^0.5)+($F$4+$F$5*D662)*F662)</f>
        <v>1.00699723576634</v>
      </c>
      <c r="H662" s="68" t="n">
        <f aca="false">G662*H661</f>
        <v>19.7049187440017</v>
      </c>
      <c r="I662" s="0"/>
    </row>
    <row r="663" customFormat="false" ht="12.75" hidden="false" customHeight="false" outlineLevel="0" collapsed="false">
      <c r="B663" s="79" t="n">
        <f aca="false">B662+$C$6</f>
        <v>0.0744292237442921</v>
      </c>
      <c r="C663" s="78" t="n">
        <f aca="true">NORMINV(RAND(),0,1)</f>
        <v>1.14657514831527</v>
      </c>
      <c r="D663" s="78" t="n">
        <f aca="true">NORMINV(RAND(),0,1)</f>
        <v>0.391269751164148</v>
      </c>
      <c r="E663" s="78" t="n">
        <f aca="true">RAND()</f>
        <v>0.733888398303968</v>
      </c>
      <c r="F663" s="78" t="n">
        <f aca="false">IF($F$3*$C$6&gt;E661,1,0)</f>
        <v>0</v>
      </c>
      <c r="G663" s="78" t="n">
        <f aca="false">EXP(($C$4*(LN($F$6)-LN(H662))-0.5*$C$5^2)*$C$6+($C$5*C663*$C$6^0.5)+($F$4+$F$5*D663)*F663)</f>
        <v>1.00708859494058</v>
      </c>
      <c r="H663" s="68" t="n">
        <f aca="false">G663*H662</f>
        <v>19.844598931315</v>
      </c>
      <c r="I663" s="0"/>
    </row>
    <row r="664" customFormat="false" ht="12.75" hidden="false" customHeight="false" outlineLevel="0" collapsed="false">
      <c r="B664" s="79" t="n">
        <f aca="false">B663+$C$6</f>
        <v>0.0745433789954336</v>
      </c>
      <c r="C664" s="78" t="n">
        <f aca="true">NORMINV(RAND(),0,1)</f>
        <v>0.588008719937099</v>
      </c>
      <c r="D664" s="78" t="n">
        <f aca="true">NORMINV(RAND(),0,1)</f>
        <v>0.656349544938935</v>
      </c>
      <c r="E664" s="78" t="n">
        <f aca="true">RAND()</f>
        <v>0.111511329397314</v>
      </c>
      <c r="F664" s="78" t="n">
        <f aca="false">IF($F$3*$C$6&gt;E662,1,0)</f>
        <v>0</v>
      </c>
      <c r="G664" s="78" t="n">
        <f aca="false">EXP(($C$4*(LN($F$6)-LN(H663))-0.5*$C$5^2)*$C$6+($C$5*C664*$C$6^0.5)+($F$4+$F$5*D664)*F664)</f>
        <v>1.00366723019693</v>
      </c>
      <c r="H664" s="68" t="n">
        <f aca="false">G664*H663</f>
        <v>19.9173736437619</v>
      </c>
      <c r="I664" s="0"/>
    </row>
    <row r="665" customFormat="false" ht="12.75" hidden="false" customHeight="false" outlineLevel="0" collapsed="false">
      <c r="B665" s="79" t="n">
        <f aca="false">B664+$C$6</f>
        <v>0.0746575342465752</v>
      </c>
      <c r="C665" s="78" t="n">
        <f aca="true">NORMINV(RAND(),0,1)</f>
        <v>0.60646904731093</v>
      </c>
      <c r="D665" s="78" t="n">
        <f aca="true">NORMINV(RAND(),0,1)</f>
        <v>-0.930286447008065</v>
      </c>
      <c r="E665" s="78" t="n">
        <f aca="true">RAND()</f>
        <v>0.76685270427951</v>
      </c>
      <c r="F665" s="78" t="n">
        <f aca="false">IF($F$3*$C$6&gt;E663,1,0)</f>
        <v>0</v>
      </c>
      <c r="G665" s="78" t="n">
        <f aca="false">EXP(($C$4*(LN($F$6)-LN(H664))-0.5*$C$5^2)*$C$6+($C$5*C665*$C$6^0.5)+($F$4+$F$5*D665)*F665)</f>
        <v>1.00288812018148</v>
      </c>
      <c r="H665" s="68" t="n">
        <f aca="false">G665*H664</f>
        <v>19.9748974125445</v>
      </c>
      <c r="I665" s="0"/>
    </row>
    <row r="666" customFormat="false" ht="12.75" hidden="false" customHeight="false" outlineLevel="0" collapsed="false">
      <c r="B666" s="79" t="n">
        <f aca="false">B665+$C$6</f>
        <v>0.0747716894977167</v>
      </c>
      <c r="C666" s="78" t="n">
        <f aca="true">NORMINV(RAND(),0,1)</f>
        <v>0.0545485720523826</v>
      </c>
      <c r="D666" s="78" t="n">
        <f aca="true">NORMINV(RAND(),0,1)</f>
        <v>-0.882878493988268</v>
      </c>
      <c r="E666" s="78" t="n">
        <f aca="true">RAND()</f>
        <v>0.325385191770744</v>
      </c>
      <c r="F666" s="78" t="n">
        <f aca="false">IF($F$3*$C$6&gt;E664,1,0)</f>
        <v>0</v>
      </c>
      <c r="G666" s="78" t="n">
        <f aca="false">EXP(($C$4*(LN($F$6)-LN(H665))-0.5*$C$5^2)*$C$6+($C$5*C666*$C$6^0.5)+($F$4+$F$5*D666)*F666)</f>
        <v>1.00045655115064</v>
      </c>
      <c r="H666" s="68" t="n">
        <f aca="false">G666*H665</f>
        <v>19.9840169749421</v>
      </c>
      <c r="I666" s="0"/>
    </row>
    <row r="667" customFormat="false" ht="12.75" hidden="false" customHeight="false" outlineLevel="0" collapsed="false">
      <c r="B667" s="79" t="n">
        <f aca="false">B666+$C$6</f>
        <v>0.0748858447488583</v>
      </c>
      <c r="C667" s="78" t="n">
        <f aca="true">NORMINV(RAND(),0,1)</f>
        <v>-2.03558454074822</v>
      </c>
      <c r="D667" s="78" t="n">
        <f aca="true">NORMINV(RAND(),0,1)</f>
        <v>0.305322939058662</v>
      </c>
      <c r="E667" s="78" t="n">
        <f aca="true">RAND()</f>
        <v>0.809157988273746</v>
      </c>
      <c r="F667" s="78" t="n">
        <f aca="false">IF($F$3*$C$6&gt;E665,1,0)</f>
        <v>0</v>
      </c>
      <c r="G667" s="78" t="n">
        <f aca="false">EXP(($C$4*(LN($F$6)-LN(H666))-0.5*$C$5^2)*$C$6+($C$5*C667*$C$6^0.5)+($F$4+$F$5*D667)*F667)</f>
        <v>0.993672825075044</v>
      </c>
      <c r="H667" s="68" t="n">
        <f aca="false">G667*H666</f>
        <v>19.8575746038383</v>
      </c>
      <c r="I667" s="0"/>
    </row>
    <row r="668" customFormat="false" ht="12.75" hidden="false" customHeight="false" outlineLevel="0" collapsed="false">
      <c r="B668" s="79" t="n">
        <f aca="false">B667+$C$6</f>
        <v>0.0749999999999998</v>
      </c>
      <c r="C668" s="78" t="n">
        <f aca="true">NORMINV(RAND(),0,1)</f>
        <v>0.490822935730008</v>
      </c>
      <c r="D668" s="78" t="n">
        <f aca="true">NORMINV(RAND(),0,1)</f>
        <v>-0.0303285021387682</v>
      </c>
      <c r="E668" s="78" t="n">
        <f aca="true">RAND()</f>
        <v>0.487171978698257</v>
      </c>
      <c r="F668" s="78" t="n">
        <f aca="false">IF($F$3*$C$6&gt;E666,1,0)</f>
        <v>0</v>
      </c>
      <c r="G668" s="78" t="n">
        <f aca="false">EXP(($C$4*(LN($F$6)-LN(H667))-0.5*$C$5^2)*$C$6+($C$5*C668*$C$6^0.5)+($F$4+$F$5*D668)*F668)</f>
        <v>1.00320490181211</v>
      </c>
      <c r="H668" s="68" t="n">
        <f aca="false">G668*H667</f>
        <v>19.9212161806702</v>
      </c>
      <c r="I668" s="0"/>
    </row>
    <row r="669" customFormat="false" ht="12.75" hidden="false" customHeight="false" outlineLevel="0" collapsed="false">
      <c r="B669" s="79" t="n">
        <f aca="false">B668+$C$6</f>
        <v>0.0751141552511414</v>
      </c>
      <c r="C669" s="78" t="n">
        <f aca="true">NORMINV(RAND(),0,1)</f>
        <v>0.744104131842194</v>
      </c>
      <c r="D669" s="78" t="n">
        <f aca="true">NORMINV(RAND(),0,1)</f>
        <v>2.1301800649926</v>
      </c>
      <c r="E669" s="78" t="n">
        <f aca="true">RAND()</f>
        <v>0.13550637346408</v>
      </c>
      <c r="F669" s="78" t="n">
        <f aca="false">IF($F$3*$C$6&gt;E667,1,0)</f>
        <v>0</v>
      </c>
      <c r="G669" s="78" t="n">
        <f aca="false">EXP(($C$4*(LN($F$6)-LN(H668))-0.5*$C$5^2)*$C$6+($C$5*C669*$C$6^0.5)+($F$4+$F$5*D669)*F669)</f>
        <v>1.00328646616614</v>
      </c>
      <c r="H669" s="68" t="n">
        <f aca="false">G669*H668</f>
        <v>19.9866865836363</v>
      </c>
      <c r="I669" s="0"/>
    </row>
    <row r="670" customFormat="false" ht="12.75" hidden="false" customHeight="false" outlineLevel="0" collapsed="false">
      <c r="B670" s="79" t="n">
        <f aca="false">B669+$C$6</f>
        <v>0.0752283105022829</v>
      </c>
      <c r="C670" s="78" t="n">
        <f aca="true">NORMINV(RAND(),0,1)</f>
        <v>0.926143565859717</v>
      </c>
      <c r="D670" s="78" t="n">
        <f aca="true">NORMINV(RAND(),0,1)</f>
        <v>-0.529234087173258</v>
      </c>
      <c r="E670" s="78" t="n">
        <f aca="true">RAND()</f>
        <v>0.669744249187511</v>
      </c>
      <c r="F670" s="78" t="n">
        <f aca="false">IF($F$3*$C$6&gt;E668,1,0)</f>
        <v>0</v>
      </c>
      <c r="G670" s="78" t="n">
        <f aca="false">EXP(($C$4*(LN($F$6)-LN(H669))-0.5*$C$5^2)*$C$6+($C$5*C670*$C$6^0.5)+($F$4+$F$5*D670)*F670)</f>
        <v>1.00312032287639</v>
      </c>
      <c r="H670" s="68" t="n">
        <f aca="false">G670*H669</f>
        <v>20.0490514990064</v>
      </c>
      <c r="I670" s="0"/>
    </row>
    <row r="671" customFormat="false" ht="12.75" hidden="false" customHeight="false" outlineLevel="0" collapsed="false">
      <c r="B671" s="79" t="n">
        <f aca="false">B670+$C$6</f>
        <v>0.0753424657534245</v>
      </c>
      <c r="C671" s="78" t="n">
        <f aca="true">NORMINV(RAND(),0,1)</f>
        <v>-0.116945665102539</v>
      </c>
      <c r="D671" s="78" t="n">
        <f aca="true">NORMINV(RAND(),0,1)</f>
        <v>-0.767522416442374</v>
      </c>
      <c r="E671" s="78" t="n">
        <f aca="true">RAND()</f>
        <v>0.283958462303075</v>
      </c>
      <c r="F671" s="78" t="n">
        <f aca="false">IF($F$3*$C$6&gt;E669,1,0)</f>
        <v>0</v>
      </c>
      <c r="G671" s="78" t="n">
        <f aca="false">EXP(($C$4*(LN($F$6)-LN(H670))-0.5*$C$5^2)*$C$6+($C$5*C671*$C$6^0.5)+($F$4+$F$5*D671)*F671)</f>
        <v>0.999061194498582</v>
      </c>
      <c r="H671" s="68" t="n">
        <f aca="false">G671*H670</f>
        <v>20.0302293391609</v>
      </c>
      <c r="I671" s="0"/>
    </row>
    <row r="672" customFormat="false" ht="12.75" hidden="false" customHeight="false" outlineLevel="0" collapsed="false">
      <c r="B672" s="79" t="n">
        <f aca="false">B671+$C$6</f>
        <v>0.0754566210045661</v>
      </c>
      <c r="C672" s="78" t="n">
        <f aca="true">NORMINV(RAND(),0,1)</f>
        <v>0.32908345119559</v>
      </c>
      <c r="D672" s="78" t="n">
        <f aca="true">NORMINV(RAND(),0,1)</f>
        <v>0.0809190457728888</v>
      </c>
      <c r="E672" s="78" t="n">
        <f aca="true">RAND()</f>
        <v>0.351951990063989</v>
      </c>
      <c r="F672" s="78" t="n">
        <f aca="false">IF($F$3*$C$6&gt;E670,1,0)</f>
        <v>0</v>
      </c>
      <c r="G672" s="78" t="n">
        <f aca="false">EXP(($C$4*(LN($F$6)-LN(H671))-0.5*$C$5^2)*$C$6+($C$5*C672*$C$6^0.5)+($F$4+$F$5*D672)*F672)</f>
        <v>1.00070510067335</v>
      </c>
      <c r="H672" s="68" t="n">
        <f aca="false">G672*H671</f>
        <v>20.0443526673553</v>
      </c>
      <c r="I672" s="0"/>
    </row>
    <row r="673" customFormat="false" ht="12.75" hidden="false" customHeight="false" outlineLevel="0" collapsed="false">
      <c r="B673" s="79" t="n">
        <f aca="false">B672+$C$6</f>
        <v>0.0755707762557076</v>
      </c>
      <c r="C673" s="78" t="n">
        <f aca="true">NORMINV(RAND(),0,1)</f>
        <v>-0.298225797526106</v>
      </c>
      <c r="D673" s="78" t="n">
        <f aca="true">NORMINV(RAND(),0,1)</f>
        <v>-0.387728670650071</v>
      </c>
      <c r="E673" s="78" t="n">
        <f aca="true">RAND()</f>
        <v>0.0857980110551879</v>
      </c>
      <c r="F673" s="78" t="n">
        <f aca="false">IF($F$3*$C$6&gt;E671,1,0)</f>
        <v>0</v>
      </c>
      <c r="G673" s="78" t="n">
        <f aca="false">EXP(($C$4*(LN($F$6)-LN(H672))-0.5*$C$5^2)*$C$6+($C$5*C673*$C$6^0.5)+($F$4+$F$5*D673)*F673)</f>
        <v>0.998534285521931</v>
      </c>
      <c r="H673" s="68" t="n">
        <f aca="false">G673*H672</f>
        <v>20.0149733694473</v>
      </c>
      <c r="I673" s="0"/>
    </row>
    <row r="674" customFormat="false" ht="12.75" hidden="false" customHeight="false" outlineLevel="0" collapsed="false">
      <c r="B674" s="79" t="n">
        <f aca="false">B673+$C$6</f>
        <v>0.0756849315068492</v>
      </c>
      <c r="C674" s="78" t="n">
        <f aca="true">NORMINV(RAND(),0,1)</f>
        <v>-0.730579539817464</v>
      </c>
      <c r="D674" s="78" t="n">
        <f aca="true">NORMINV(RAND(),0,1)</f>
        <v>0.962331680075196</v>
      </c>
      <c r="E674" s="78" t="n">
        <f aca="true">RAND()</f>
        <v>0.0147746256362116</v>
      </c>
      <c r="F674" s="78" t="n">
        <f aca="false">IF($F$3*$C$6&gt;E672,1,0)</f>
        <v>0</v>
      </c>
      <c r="G674" s="78" t="n">
        <f aca="false">EXP(($C$4*(LN($F$6)-LN(H673))-0.5*$C$5^2)*$C$6+($C$5*C674*$C$6^0.5)+($F$4+$F$5*D674)*F674)</f>
        <v>0.997485435525945</v>
      </c>
      <c r="H674" s="68" t="n">
        <f aca="false">G674*H673</f>
        <v>19.9646444284633</v>
      </c>
      <c r="I674" s="0"/>
    </row>
    <row r="675" customFormat="false" ht="12.75" hidden="false" customHeight="false" outlineLevel="0" collapsed="false">
      <c r="B675" s="79" t="n">
        <f aca="false">B674+$C$6</f>
        <v>0.0757990867579907</v>
      </c>
      <c r="C675" s="78" t="n">
        <f aca="true">NORMINV(RAND(),0,1)</f>
        <v>-0.284308966861094</v>
      </c>
      <c r="D675" s="78" t="n">
        <f aca="true">NORMINV(RAND(),0,1)</f>
        <v>0.0465648250512409</v>
      </c>
      <c r="E675" s="78" t="n">
        <f aca="true">RAND()</f>
        <v>0.0978758941000814</v>
      </c>
      <c r="F675" s="78" t="n">
        <f aca="false">IF($F$3*$C$6&gt;E673,1,0)</f>
        <v>0</v>
      </c>
      <c r="G675" s="78" t="n">
        <f aca="false">EXP(($C$4*(LN($F$6)-LN(H674))-0.5*$C$5^2)*$C$6+($C$5*C675*$C$6^0.5)+($F$4+$F$5*D675)*F675)</f>
        <v>0.999487657263107</v>
      </c>
      <c r="H675" s="68" t="n">
        <f aca="false">G675*H674</f>
        <v>19.9544156878957</v>
      </c>
      <c r="I675" s="0"/>
    </row>
    <row r="676" customFormat="false" ht="12.75" hidden="false" customHeight="false" outlineLevel="0" collapsed="false">
      <c r="B676" s="79" t="n">
        <f aca="false">B675+$C$6</f>
        <v>0.0759132420091323</v>
      </c>
      <c r="C676" s="78" t="n">
        <f aca="true">NORMINV(RAND(),0,1)</f>
        <v>0.118521485937521</v>
      </c>
      <c r="D676" s="78" t="n">
        <f aca="true">NORMINV(RAND(),0,1)</f>
        <v>1.66600670896534</v>
      </c>
      <c r="E676" s="78" t="n">
        <f aca="true">RAND()</f>
        <v>0.919837510167362</v>
      </c>
      <c r="F676" s="78" t="n">
        <f aca="false">IF($F$3*$C$6&gt;E674,1,0)</f>
        <v>1</v>
      </c>
      <c r="G676" s="78" t="n">
        <f aca="false">EXP(($C$4*(LN($F$6)-LN(H675))-0.5*$C$5^2)*$C$6+($C$5*C676*$C$6^0.5)+($F$4+$F$5*D676)*F676)</f>
        <v>7.38982293005603</v>
      </c>
      <c r="H676" s="68" t="n">
        <f aca="false">G676*H675</f>
        <v>147.459598606281</v>
      </c>
      <c r="I676" s="0"/>
    </row>
    <row r="677" customFormat="false" ht="12.75" hidden="false" customHeight="false" outlineLevel="0" collapsed="false">
      <c r="B677" s="79" t="n">
        <f aca="false">B676+$C$6</f>
        <v>0.0760273972602738</v>
      </c>
      <c r="C677" s="78" t="n">
        <f aca="true">NORMINV(RAND(),0,1)</f>
        <v>0.360304798143143</v>
      </c>
      <c r="D677" s="78" t="n">
        <f aca="true">NORMINV(RAND(),0,1)</f>
        <v>1.55886358680746</v>
      </c>
      <c r="E677" s="78" t="n">
        <f aca="true">RAND()</f>
        <v>0.337116328281589</v>
      </c>
      <c r="F677" s="78" t="n">
        <f aca="false">IF($F$3*$C$6&gt;E675,1,0)</f>
        <v>0</v>
      </c>
      <c r="G677" s="78" t="n">
        <f aca="false">EXP(($C$4*(LN($F$6)-LN(H676))-0.5*$C$5^2)*$C$6+($C$5*C677*$C$6^0.5)+($F$4+$F$5*D677)*F677)</f>
        <v>0.634464473261408</v>
      </c>
      <c r="H677" s="68" t="n">
        <f aca="false">G677*H676</f>
        <v>93.557876557073</v>
      </c>
      <c r="I677" s="0"/>
    </row>
    <row r="678" customFormat="false" ht="12.75" hidden="false" customHeight="false" outlineLevel="0" collapsed="false">
      <c r="B678" s="79" t="n">
        <f aca="false">B677+$C$6</f>
        <v>0.0761415525114154</v>
      </c>
      <c r="C678" s="78" t="n">
        <f aca="true">NORMINV(RAND(),0,1)</f>
        <v>-0.0758491547855151</v>
      </c>
      <c r="D678" s="78" t="n">
        <f aca="true">NORMINV(RAND(),0,1)</f>
        <v>0.715465109909276</v>
      </c>
      <c r="E678" s="78" t="n">
        <f aca="true">RAND()</f>
        <v>0.235827950502109</v>
      </c>
      <c r="F678" s="78" t="n">
        <f aca="false">IF($F$3*$C$6&gt;E676,1,0)</f>
        <v>0</v>
      </c>
      <c r="G678" s="78" t="n">
        <f aca="false">EXP(($C$4*(LN($F$6)-LN(H677))-0.5*$C$5^2)*$C$6+($C$5*C678*$C$6^0.5)+($F$4+$F$5*D678)*F678)</f>
        <v>0.702930923239524</v>
      </c>
      <c r="H678" s="68" t="n">
        <f aca="false">G678*H677</f>
        <v>65.7647245445928</v>
      </c>
      <c r="I678" s="0"/>
    </row>
    <row r="679" customFormat="false" ht="12.75" hidden="false" customHeight="false" outlineLevel="0" collapsed="false">
      <c r="B679" s="79" t="n">
        <f aca="false">B678+$C$6</f>
        <v>0.076255707762557</v>
      </c>
      <c r="C679" s="78" t="n">
        <f aca="true">NORMINV(RAND(),0,1)</f>
        <v>-0.851483949680595</v>
      </c>
      <c r="D679" s="78" t="n">
        <f aca="true">NORMINV(RAND(),0,1)</f>
        <v>-0.74429106464694</v>
      </c>
      <c r="E679" s="78" t="n">
        <f aca="true">RAND()</f>
        <v>0.97923396295173</v>
      </c>
      <c r="F679" s="78" t="n">
        <f aca="false">IF($F$3*$C$6&gt;E677,1,0)</f>
        <v>0</v>
      </c>
      <c r="G679" s="78" t="n">
        <f aca="false">EXP(($C$4*(LN($F$6)-LN(H678))-0.5*$C$5^2)*$C$6+($C$5*C679*$C$6^0.5)+($F$4+$F$5*D679)*F679)</f>
        <v>0.759948881247223</v>
      </c>
      <c r="H679" s="68" t="n">
        <f aca="false">G679*H678</f>
        <v>49.9778288431951</v>
      </c>
      <c r="I679" s="0"/>
    </row>
    <row r="680" customFormat="false" ht="12.75" hidden="false" customHeight="false" outlineLevel="0" collapsed="false">
      <c r="B680" s="79" t="n">
        <f aca="false">B679+$C$6</f>
        <v>0.0763698630136985</v>
      </c>
      <c r="C680" s="78" t="n">
        <f aca="true">NORMINV(RAND(),0,1)</f>
        <v>0.807014937528522</v>
      </c>
      <c r="D680" s="78" t="n">
        <f aca="true">NORMINV(RAND(),0,1)</f>
        <v>-1.31674861439711</v>
      </c>
      <c r="E680" s="78" t="n">
        <f aca="true">RAND()</f>
        <v>0.899281667733284</v>
      </c>
      <c r="F680" s="78" t="n">
        <f aca="false">IF($F$3*$C$6&gt;E678,1,0)</f>
        <v>0</v>
      </c>
      <c r="G680" s="78" t="n">
        <f aca="false">EXP(($C$4*(LN($F$6)-LN(H679))-0.5*$C$5^2)*$C$6+($C$5*C680*$C$6^0.5)+($F$4+$F$5*D680)*F680)</f>
        <v>0.813413291038162</v>
      </c>
      <c r="H680" s="68" t="n">
        <f aca="false">G680*H679</f>
        <v>40.6526302382853</v>
      </c>
      <c r="I680" s="0"/>
    </row>
    <row r="681" customFormat="false" ht="12.75" hidden="false" customHeight="false" outlineLevel="0" collapsed="false">
      <c r="B681" s="79" t="n">
        <f aca="false">B680+$C$6</f>
        <v>0.0764840182648401</v>
      </c>
      <c r="C681" s="78" t="n">
        <f aca="true">NORMINV(RAND(),0,1)</f>
        <v>-2.30994886443616</v>
      </c>
      <c r="D681" s="78" t="n">
        <f aca="true">NORMINV(RAND(),0,1)</f>
        <v>-0.433344628042126</v>
      </c>
      <c r="E681" s="78" t="n">
        <f aca="true">RAND()</f>
        <v>0.672774300645453</v>
      </c>
      <c r="F681" s="78" t="n">
        <f aca="false">IF($F$3*$C$6&gt;E679,1,0)</f>
        <v>0</v>
      </c>
      <c r="G681" s="78" t="n">
        <f aca="false">EXP(($C$4*(LN($F$6)-LN(H680))-0.5*$C$5^2)*$C$6+($C$5*C681*$C$6^0.5)+($F$4+$F$5*D681)*F681)</f>
        <v>0.844207465593526</v>
      </c>
      <c r="H681" s="68" t="n">
        <f aca="false">G681*H680</f>
        <v>34.3192539431736</v>
      </c>
      <c r="I681" s="0"/>
    </row>
    <row r="682" customFormat="false" ht="12.75" hidden="false" customHeight="false" outlineLevel="0" collapsed="false">
      <c r="B682" s="79" t="n">
        <f aca="false">B681+$C$6</f>
        <v>0.0765981735159816</v>
      </c>
      <c r="C682" s="78" t="n">
        <f aca="true">NORMINV(RAND(),0,1)</f>
        <v>0.321520647972136</v>
      </c>
      <c r="D682" s="78" t="n">
        <f aca="true">NORMINV(RAND(),0,1)</f>
        <v>-0.639001247378204</v>
      </c>
      <c r="E682" s="78" t="n">
        <f aca="true">RAND()</f>
        <v>0.41903677334199</v>
      </c>
      <c r="F682" s="78" t="n">
        <f aca="false">IF($F$3*$C$6&gt;E680,1,0)</f>
        <v>0</v>
      </c>
      <c r="G682" s="78" t="n">
        <f aca="false">EXP(($C$4*(LN($F$6)-LN(H681))-0.5*$C$5^2)*$C$6+($C$5*C682*$C$6^0.5)+($F$4+$F$5*D682)*F682)</f>
        <v>0.88492148030207</v>
      </c>
      <c r="H682" s="68" t="n">
        <f aca="false">G682*H681</f>
        <v>30.3698450022558</v>
      </c>
      <c r="I682" s="0"/>
    </row>
    <row r="683" customFormat="false" ht="12.75" hidden="false" customHeight="false" outlineLevel="0" collapsed="false">
      <c r="B683" s="79" t="n">
        <f aca="false">B682+$C$6</f>
        <v>0.0767123287671232</v>
      </c>
      <c r="C683" s="78" t="n">
        <f aca="true">NORMINV(RAND(),0,1)</f>
        <v>0.148358467664049</v>
      </c>
      <c r="D683" s="78" t="n">
        <f aca="true">NORMINV(RAND(),0,1)</f>
        <v>-0.0712697892386043</v>
      </c>
      <c r="E683" s="78" t="n">
        <f aca="true">RAND()</f>
        <v>0.85092772702465</v>
      </c>
      <c r="F683" s="78" t="n">
        <f aca="false">IF($F$3*$C$6&gt;E681,1,0)</f>
        <v>0</v>
      </c>
      <c r="G683" s="78" t="n">
        <f aca="false">EXP(($C$4*(LN($F$6)-LN(H682))-0.5*$C$5^2)*$C$6+($C$5*C683*$C$6^0.5)+($F$4+$F$5*D683)*F683)</f>
        <v>0.909464797591258</v>
      </c>
      <c r="H683" s="68" t="n">
        <f aca="false">G683*H682</f>
        <v>27.6203049378545</v>
      </c>
      <c r="I683" s="0"/>
    </row>
    <row r="684" customFormat="false" ht="12.75" hidden="false" customHeight="false" outlineLevel="0" collapsed="false">
      <c r="B684" s="79" t="n">
        <f aca="false">B683+$C$6</f>
        <v>0.0768264840182647</v>
      </c>
      <c r="C684" s="78" t="n">
        <f aca="true">NORMINV(RAND(),0,1)</f>
        <v>-0.563473464160288</v>
      </c>
      <c r="D684" s="78" t="n">
        <f aca="true">NORMINV(RAND(),0,1)</f>
        <v>-0.268951479364472</v>
      </c>
      <c r="E684" s="78" t="n">
        <f aca="true">RAND()</f>
        <v>0.00735980837365847</v>
      </c>
      <c r="F684" s="78" t="n">
        <f aca="false">IF($F$3*$C$6&gt;E682,1,0)</f>
        <v>0</v>
      </c>
      <c r="G684" s="78" t="n">
        <f aca="false">EXP(($C$4*(LN($F$6)-LN(H683))-0.5*$C$5^2)*$C$6+($C$5*C684*$C$6^0.5)+($F$4+$F$5*D684)*F684)</f>
        <v>0.927266573242977</v>
      </c>
      <c r="H684" s="68" t="n">
        <f aca="false">G684*H683</f>
        <v>25.6113855116504</v>
      </c>
      <c r="I684" s="0"/>
    </row>
    <row r="685" customFormat="false" ht="12.75" hidden="false" customHeight="false" outlineLevel="0" collapsed="false">
      <c r="B685" s="79" t="n">
        <f aca="false">B684+$C$6</f>
        <v>0.0769406392694063</v>
      </c>
      <c r="C685" s="78" t="n">
        <f aca="true">NORMINV(RAND(),0,1)</f>
        <v>-0.743203129825398</v>
      </c>
      <c r="D685" s="78" t="n">
        <f aca="true">NORMINV(RAND(),0,1)</f>
        <v>0.179688866874179</v>
      </c>
      <c r="E685" s="78" t="n">
        <f aca="true">RAND()</f>
        <v>0.468709033428176</v>
      </c>
      <c r="F685" s="78" t="n">
        <f aca="false">IF($F$3*$C$6&gt;E683,1,0)</f>
        <v>0</v>
      </c>
      <c r="G685" s="78" t="n">
        <f aca="false">EXP(($C$4*(LN($F$6)-LN(H684))-0.5*$C$5^2)*$C$6+($C$5*C685*$C$6^0.5)+($F$4+$F$5*D685)*F685)</f>
        <v>0.942848567687519</v>
      </c>
      <c r="H685" s="68" t="n">
        <f aca="false">G685*H684</f>
        <v>24.1476581461524</v>
      </c>
      <c r="I685" s="0"/>
    </row>
    <row r="686" customFormat="false" ht="12.75" hidden="false" customHeight="false" outlineLevel="0" collapsed="false">
      <c r="B686" s="79" t="n">
        <f aca="false">B685+$C$6</f>
        <v>0.0770547945205479</v>
      </c>
      <c r="C686" s="78" t="n">
        <f aca="true">NORMINV(RAND(),0,1)</f>
        <v>-0.00883951882976449</v>
      </c>
      <c r="D686" s="78" t="n">
        <f aca="true">NORMINV(RAND(),0,1)</f>
        <v>-0.890474506642079</v>
      </c>
      <c r="E686" s="78" t="n">
        <f aca="true">RAND()</f>
        <v>0.9689485875179</v>
      </c>
      <c r="F686" s="78" t="n">
        <f aca="false">IF($F$3*$C$6&gt;E684,1,0)</f>
        <v>1</v>
      </c>
      <c r="G686" s="78" t="n">
        <f aca="false">EXP(($C$4*(LN($F$6)-LN(H685))-0.5*$C$5^2)*$C$6+($C$5*C686*$C$6^0.5)+($F$4+$F$5*D686)*F686)</f>
        <v>0.329022492648428</v>
      </c>
      <c r="H686" s="68" t="n">
        <f aca="false">G686*H685</f>
        <v>7.94512267486918</v>
      </c>
      <c r="I686" s="0"/>
    </row>
    <row r="687" customFormat="false" ht="12.75" hidden="false" customHeight="false" outlineLevel="0" collapsed="false">
      <c r="B687" s="79" t="n">
        <f aca="false">B686+$C$6</f>
        <v>0.0771689497716894</v>
      </c>
      <c r="C687" s="78" t="n">
        <f aca="true">NORMINV(RAND(),0,1)</f>
        <v>1.38698454609028</v>
      </c>
      <c r="D687" s="78" t="n">
        <f aca="true">NORMINV(RAND(),0,1)</f>
        <v>-1.40387859787362</v>
      </c>
      <c r="E687" s="78" t="n">
        <f aca="true">RAND()</f>
        <v>0.454777364962351</v>
      </c>
      <c r="F687" s="78" t="n">
        <f aca="false">IF($F$3*$C$6&gt;E685,1,0)</f>
        <v>0</v>
      </c>
      <c r="G687" s="78" t="n">
        <f aca="false">EXP(($C$4*(LN($F$6)-LN(H686))-0.5*$C$5^2)*$C$6+($C$5*C687*$C$6^0.5)+($F$4+$F$5*D687)*F687)</f>
        <v>1.24012340780847</v>
      </c>
      <c r="H687" s="68" t="n">
        <f aca="false">G687*H686</f>
        <v>9.85293260701513</v>
      </c>
      <c r="I687" s="0"/>
    </row>
    <row r="688" customFormat="false" ht="12.75" hidden="false" customHeight="false" outlineLevel="0" collapsed="false">
      <c r="B688" s="79" t="n">
        <f aca="false">B687+$C$6</f>
        <v>0.077283105022831</v>
      </c>
      <c r="C688" s="78" t="n">
        <f aca="true">NORMINV(RAND(),0,1)</f>
        <v>-1.64423213051475</v>
      </c>
      <c r="D688" s="78" t="n">
        <f aca="true">NORMINV(RAND(),0,1)</f>
        <v>1.30993421627325</v>
      </c>
      <c r="E688" s="78" t="n">
        <f aca="true">RAND()</f>
        <v>0.390785473835601</v>
      </c>
      <c r="F688" s="78" t="n">
        <f aca="false">IF($F$3*$C$6&gt;E686,1,0)</f>
        <v>0</v>
      </c>
      <c r="G688" s="78" t="n">
        <f aca="false">EXP(($C$4*(LN($F$6)-LN(H687))-0.5*$C$5^2)*$C$6+($C$5*C688*$C$6^0.5)+($F$4+$F$5*D688)*F688)</f>
        <v>1.16924707810794</v>
      </c>
      <c r="H688" s="68" t="n">
        <f aca="false">G688*H687</f>
        <v>11.5205126615469</v>
      </c>
      <c r="I688" s="0"/>
    </row>
    <row r="689" customFormat="false" ht="12.75" hidden="false" customHeight="false" outlineLevel="0" collapsed="false">
      <c r="B689" s="79" t="n">
        <f aca="false">B688+$C$6</f>
        <v>0.0773972602739725</v>
      </c>
      <c r="C689" s="78" t="n">
        <f aca="true">NORMINV(RAND(),0,1)</f>
        <v>-1.11359946076169</v>
      </c>
      <c r="D689" s="78" t="n">
        <f aca="true">NORMINV(RAND(),0,1)</f>
        <v>-0.58117133355491</v>
      </c>
      <c r="E689" s="78" t="n">
        <f aca="true">RAND()</f>
        <v>0.16726840173218</v>
      </c>
      <c r="F689" s="78" t="n">
        <f aca="false">IF($F$3*$C$6&gt;E687,1,0)</f>
        <v>0</v>
      </c>
      <c r="G689" s="78" t="n">
        <f aca="false">EXP(($C$4*(LN($F$6)-LN(H688))-0.5*$C$5^2)*$C$6+($C$5*C689*$C$6^0.5)+($F$4+$F$5*D689)*F689)</f>
        <v>1.13016339905013</v>
      </c>
      <c r="H689" s="68" t="n">
        <f aca="false">G689*H688</f>
        <v>13.0200617483739</v>
      </c>
      <c r="I689" s="0"/>
    </row>
    <row r="690" customFormat="false" ht="12.75" hidden="false" customHeight="false" outlineLevel="0" collapsed="false">
      <c r="B690" s="79" t="n">
        <f aca="false">B689+$C$6</f>
        <v>0.0775114155251141</v>
      </c>
      <c r="C690" s="78" t="n">
        <f aca="true">NORMINV(RAND(),0,1)</f>
        <v>0.361004946855204</v>
      </c>
      <c r="D690" s="78" t="n">
        <f aca="true">NORMINV(RAND(),0,1)</f>
        <v>0.628549779447173</v>
      </c>
      <c r="E690" s="78" t="n">
        <f aca="true">RAND()</f>
        <v>0.343774885232605</v>
      </c>
      <c r="F690" s="78" t="n">
        <f aca="false">IF($F$3*$C$6&gt;E688,1,0)</f>
        <v>0</v>
      </c>
      <c r="G690" s="78" t="n">
        <f aca="false">EXP(($C$4*(LN($F$6)-LN(H689))-0.5*$C$5^2)*$C$6+($C$5*C690*$C$6^0.5)+($F$4+$F$5*D690)*F690)</f>
        <v>1.10423434870598</v>
      </c>
      <c r="H690" s="68" t="n">
        <f aca="false">G690*H689</f>
        <v>14.3771994048273</v>
      </c>
      <c r="I690" s="0"/>
    </row>
    <row r="691" customFormat="false" ht="12.75" hidden="false" customHeight="false" outlineLevel="0" collapsed="false">
      <c r="B691" s="79" t="n">
        <f aca="false">B690+$C$6</f>
        <v>0.0776255707762556</v>
      </c>
      <c r="C691" s="78" t="n">
        <f aca="true">NORMINV(RAND(),0,1)</f>
        <v>1.41560704732324</v>
      </c>
      <c r="D691" s="78" t="n">
        <f aca="true">NORMINV(RAND(),0,1)</f>
        <v>1.43716500875301</v>
      </c>
      <c r="E691" s="78" t="n">
        <f aca="true">RAND()</f>
        <v>0.385934665386742</v>
      </c>
      <c r="F691" s="78" t="n">
        <f aca="false">IF($F$3*$C$6&gt;E689,1,0)</f>
        <v>0</v>
      </c>
      <c r="G691" s="78" t="n">
        <f aca="false">EXP(($C$4*(LN($F$6)-LN(H690))-0.5*$C$5^2)*$C$6+($C$5*C691*$C$6^0.5)+($F$4+$F$5*D691)*F691)</f>
        <v>1.08317336077327</v>
      </c>
      <c r="H691" s="68" t="n">
        <f aca="false">G691*H690</f>
        <v>15.5729993978342</v>
      </c>
      <c r="I691" s="0"/>
    </row>
    <row r="692" customFormat="false" ht="12.75" hidden="false" customHeight="false" outlineLevel="0" collapsed="false">
      <c r="B692" s="79" t="n">
        <f aca="false">B691+$C$6</f>
        <v>0.0777397260273972</v>
      </c>
      <c r="C692" s="78" t="n">
        <f aca="true">NORMINV(RAND(),0,1)</f>
        <v>1.25814905141254</v>
      </c>
      <c r="D692" s="78" t="n">
        <f aca="true">NORMINV(RAND(),0,1)</f>
        <v>-0.649347153864351</v>
      </c>
      <c r="E692" s="78" t="n">
        <f aca="true">RAND()</f>
        <v>0.30447551294609</v>
      </c>
      <c r="F692" s="78" t="n">
        <f aca="false">IF($F$3*$C$6&gt;E690,1,0)</f>
        <v>0</v>
      </c>
      <c r="G692" s="78" t="n">
        <f aca="false">EXP(($C$4*(LN($F$6)-LN(H691))-0.5*$C$5^2)*$C$6+($C$5*C692*$C$6^0.5)+($F$4+$F$5*D692)*F692)</f>
        <v>1.06305778128979</v>
      </c>
      <c r="H692" s="68" t="n">
        <f aca="false">G692*H691</f>
        <v>16.554998187889</v>
      </c>
      <c r="I692" s="0"/>
    </row>
    <row r="693" customFormat="false" ht="12.75" hidden="false" customHeight="false" outlineLevel="0" collapsed="false">
      <c r="B693" s="79" t="n">
        <f aca="false">B692+$C$6</f>
        <v>0.0778538812785388</v>
      </c>
      <c r="C693" s="78" t="n">
        <f aca="true">NORMINV(RAND(),0,1)</f>
        <v>2.58683771865925</v>
      </c>
      <c r="D693" s="78" t="n">
        <f aca="true">NORMINV(RAND(),0,1)</f>
        <v>-1.90779643129255</v>
      </c>
      <c r="E693" s="78" t="n">
        <f aca="true">RAND()</f>
        <v>0.641199624720238</v>
      </c>
      <c r="F693" s="78" t="n">
        <f aca="false">IF($F$3*$C$6&gt;E691,1,0)</f>
        <v>0</v>
      </c>
      <c r="G693" s="78" t="n">
        <f aca="false">EXP(($C$4*(LN($F$6)-LN(H692))-0.5*$C$5^2)*$C$6+($C$5*C693*$C$6^0.5)+($F$4+$F$5*D693)*F693)</f>
        <v>1.05279364242817</v>
      </c>
      <c r="H693" s="68" t="n">
        <f aca="false">G693*H692</f>
        <v>17.4289968426193</v>
      </c>
      <c r="I693" s="0"/>
    </row>
    <row r="694" customFormat="false" ht="12.75" hidden="false" customHeight="false" outlineLevel="0" collapsed="false">
      <c r="B694" s="79" t="n">
        <f aca="false">B693+$C$6</f>
        <v>0.0779680365296803</v>
      </c>
      <c r="C694" s="78" t="n">
        <f aca="true">NORMINV(RAND(),0,1)</f>
        <v>-1.19162262748938</v>
      </c>
      <c r="D694" s="78" t="n">
        <f aca="true">NORMINV(RAND(),0,1)</f>
        <v>-0.25277512138409</v>
      </c>
      <c r="E694" s="78" t="n">
        <f aca="true">RAND()</f>
        <v>0.629883619731857</v>
      </c>
      <c r="F694" s="78" t="n">
        <f aca="false">IF($F$3*$C$6&gt;E692,1,0)</f>
        <v>0</v>
      </c>
      <c r="G694" s="78" t="n">
        <f aca="false">EXP(($C$4*(LN($F$6)-LN(H693))-0.5*$C$5^2)*$C$6+($C$5*C694*$C$6^0.5)+($F$4+$F$5*D694)*F694)</f>
        <v>1.02797431734495</v>
      </c>
      <c r="H694" s="68" t="n">
        <f aca="false">G694*H693</f>
        <v>17.9165611312989</v>
      </c>
      <c r="I694" s="0"/>
    </row>
    <row r="695" customFormat="false" ht="12.75" hidden="false" customHeight="false" outlineLevel="0" collapsed="false">
      <c r="B695" s="79" t="n">
        <f aca="false">B694+$C$6</f>
        <v>0.0780821917808219</v>
      </c>
      <c r="C695" s="78" t="n">
        <f aca="true">NORMINV(RAND(),0,1)</f>
        <v>1.07142362209288</v>
      </c>
      <c r="D695" s="78" t="n">
        <f aca="true">NORMINV(RAND(),0,1)</f>
        <v>-0.667120297678815</v>
      </c>
      <c r="E695" s="78" t="n">
        <f aca="true">RAND()</f>
        <v>0.367247562959346</v>
      </c>
      <c r="F695" s="78" t="n">
        <f aca="false">IF($F$3*$C$6&gt;E693,1,0)</f>
        <v>0</v>
      </c>
      <c r="G695" s="78" t="n">
        <f aca="false">EXP(($C$4*(LN($F$6)-LN(H694))-0.5*$C$5^2)*$C$6+($C$5*C695*$C$6^0.5)+($F$4+$F$5*D695)*F695)</f>
        <v>1.02895611291737</v>
      </c>
      <c r="H695" s="68" t="n">
        <f aca="false">G695*H694</f>
        <v>18.4353550985078</v>
      </c>
      <c r="I695" s="0"/>
    </row>
    <row r="696" customFormat="false" ht="12.75" hidden="false" customHeight="false" outlineLevel="0" collapsed="false">
      <c r="B696" s="79" t="n">
        <f aca="false">B695+$C$6</f>
        <v>0.0781963470319634</v>
      </c>
      <c r="C696" s="78" t="n">
        <f aca="true">NORMINV(RAND(),0,1)</f>
        <v>0.822727581239278</v>
      </c>
      <c r="D696" s="78" t="n">
        <f aca="true">NORMINV(RAND(),0,1)</f>
        <v>-0.595386684451031</v>
      </c>
      <c r="E696" s="78" t="n">
        <f aca="true">RAND()</f>
        <v>0.0820424037205376</v>
      </c>
      <c r="F696" s="78" t="n">
        <f aca="false">IF($F$3*$C$6&gt;E694,1,0)</f>
        <v>0</v>
      </c>
      <c r="G696" s="78" t="n">
        <f aca="false">EXP(($C$4*(LN($F$6)-LN(H695))-0.5*$C$5^2)*$C$6+($C$5*C696*$C$6^0.5)+($F$4+$F$5*D696)*F696)</f>
        <v>1.02145755259184</v>
      </c>
      <c r="H696" s="68" t="n">
        <f aca="false">G696*H695</f>
        <v>18.8309327000833</v>
      </c>
      <c r="I696" s="0"/>
    </row>
    <row r="697" customFormat="false" ht="12.75" hidden="false" customHeight="false" outlineLevel="0" collapsed="false">
      <c r="B697" s="79" t="n">
        <f aca="false">B696+$C$6</f>
        <v>0.078310502283105</v>
      </c>
      <c r="C697" s="78" t="n">
        <f aca="true">NORMINV(RAND(),0,1)</f>
        <v>-1.50746552664564</v>
      </c>
      <c r="D697" s="78" t="n">
        <f aca="true">NORMINV(RAND(),0,1)</f>
        <v>0.705167290860302</v>
      </c>
      <c r="E697" s="78" t="n">
        <f aca="true">RAND()</f>
        <v>0.822017791803727</v>
      </c>
      <c r="F697" s="78" t="n">
        <f aca="false">IF($F$3*$C$6&gt;E695,1,0)</f>
        <v>0</v>
      </c>
      <c r="G697" s="78" t="n">
        <f aca="false">EXP(($C$4*(LN($F$6)-LN(H696))-0.5*$C$5^2)*$C$6+($C$5*C697*$C$6^0.5)+($F$4+$F$5*D697)*F697)</f>
        <v>1.00895429100086</v>
      </c>
      <c r="H697" s="68" t="n">
        <f aca="false">G697*H696</f>
        <v>18.9995503512974</v>
      </c>
      <c r="I697" s="0"/>
    </row>
    <row r="698" customFormat="false" ht="12.75" hidden="false" customHeight="false" outlineLevel="0" collapsed="false">
      <c r="B698" s="79" t="n">
        <f aca="false">B697+$C$6</f>
        <v>0.0784246575342465</v>
      </c>
      <c r="C698" s="78" t="n">
        <f aca="true">NORMINV(RAND(),0,1)</f>
        <v>1.22291007308411</v>
      </c>
      <c r="D698" s="78" t="n">
        <f aca="true">NORMINV(RAND(),0,1)</f>
        <v>-2.57978788241892</v>
      </c>
      <c r="E698" s="78" t="n">
        <f aca="true">RAND()</f>
        <v>0.274529913407343</v>
      </c>
      <c r="F698" s="78" t="n">
        <f aca="false">IF($F$3*$C$6&gt;E696,1,0)</f>
        <v>0</v>
      </c>
      <c r="G698" s="78" t="n">
        <f aca="false">EXP(($C$4*(LN($F$6)-LN(H697))-0.5*$C$5^2)*$C$6+($C$5*C698*$C$6^0.5)+($F$4+$F$5*D698)*F698)</f>
        <v>1.0157536632718</v>
      </c>
      <c r="H698" s="68" t="n">
        <f aca="false">G698*H697</f>
        <v>19.2988628698474</v>
      </c>
      <c r="I698" s="0"/>
    </row>
    <row r="699" customFormat="false" ht="12.75" hidden="false" customHeight="false" outlineLevel="0" collapsed="false">
      <c r="B699" s="79" t="n">
        <f aca="false">B698+$C$6</f>
        <v>0.0785388127853881</v>
      </c>
      <c r="C699" s="78" t="n">
        <f aca="true">NORMINV(RAND(),0,1)</f>
        <v>2.28642637841436</v>
      </c>
      <c r="D699" s="78" t="n">
        <f aca="true">NORMINV(RAND(),0,1)</f>
        <v>0.740665200019718</v>
      </c>
      <c r="E699" s="78" t="n">
        <f aca="true">RAND()</f>
        <v>0.74051237929872</v>
      </c>
      <c r="F699" s="78" t="n">
        <f aca="false">IF($F$3*$C$6&gt;E697,1,0)</f>
        <v>0</v>
      </c>
      <c r="G699" s="78" t="n">
        <f aca="false">EXP(($C$4*(LN($F$6)-LN(H698))-0.5*$C$5^2)*$C$6+($C$5*C699*$C$6^0.5)+($F$4+$F$5*D699)*F699)</f>
        <v>1.01559136169535</v>
      </c>
      <c r="H699" s="68" t="n">
        <f aca="false">G699*H698</f>
        <v>19.5997584211601</v>
      </c>
      <c r="I699" s="0"/>
    </row>
    <row r="700" customFormat="false" ht="12.75" hidden="false" customHeight="false" outlineLevel="0" collapsed="false">
      <c r="B700" s="79" t="n">
        <f aca="false">B699+$C$6</f>
        <v>0.0786529680365296</v>
      </c>
      <c r="C700" s="78" t="n">
        <f aca="true">NORMINV(RAND(),0,1)</f>
        <v>1.0218552754823</v>
      </c>
      <c r="D700" s="78" t="n">
        <f aca="true">NORMINV(RAND(),0,1)</f>
        <v>-0.00982554140734982</v>
      </c>
      <c r="E700" s="78" t="n">
        <f aca="true">RAND()</f>
        <v>0.406807474486205</v>
      </c>
      <c r="F700" s="78" t="n">
        <f aca="false">IF($F$3*$C$6&gt;E698,1,0)</f>
        <v>0</v>
      </c>
      <c r="G700" s="78" t="n">
        <f aca="false">EXP(($C$4*(LN($F$6)-LN(H699))-0.5*$C$5^2)*$C$6+($C$5*C700*$C$6^0.5)+($F$4+$F$5*D700)*F700)</f>
        <v>1.00791669656546</v>
      </c>
      <c r="H700" s="68" t="n">
        <f aca="false">G700*H699</f>
        <v>19.7549237613368</v>
      </c>
      <c r="I700" s="0"/>
    </row>
    <row r="701" customFormat="false" ht="12.75" hidden="false" customHeight="false" outlineLevel="0" collapsed="false">
      <c r="B701" s="79" t="n">
        <f aca="false">B700+$C$6</f>
        <v>0.0787671232876712</v>
      </c>
      <c r="C701" s="78" t="n">
        <f aca="true">NORMINV(RAND(),0,1)</f>
        <v>0.168134335498349</v>
      </c>
      <c r="D701" s="78" t="n">
        <f aca="true">NORMINV(RAND(),0,1)</f>
        <v>1.03109316444924</v>
      </c>
      <c r="E701" s="78" t="n">
        <f aca="true">RAND()</f>
        <v>0.154227012324244</v>
      </c>
      <c r="F701" s="78" t="n">
        <f aca="false">IF($F$3*$C$6&gt;E699,1,0)</f>
        <v>0</v>
      </c>
      <c r="G701" s="78" t="n">
        <f aca="false">EXP(($C$4*(LN($F$6)-LN(H700))-0.5*$C$5^2)*$C$6+($C$5*C701*$C$6^0.5)+($F$4+$F$5*D701)*F701)</f>
        <v>1.0033543543108</v>
      </c>
      <c r="H701" s="68" t="n">
        <f aca="false">G701*H700</f>
        <v>19.8211887750152</v>
      </c>
      <c r="I701" s="0"/>
    </row>
    <row r="702" customFormat="false" ht="12.75" hidden="false" customHeight="false" outlineLevel="0" collapsed="false">
      <c r="B702" s="79" t="n">
        <f aca="false">B701+$C$6</f>
        <v>0.0788812785388128</v>
      </c>
      <c r="C702" s="78" t="n">
        <f aca="true">NORMINV(RAND(),0,1)</f>
        <v>-0.83125998613299</v>
      </c>
      <c r="D702" s="78" t="n">
        <f aca="true">NORMINV(RAND(),0,1)</f>
        <v>1.30983513758615</v>
      </c>
      <c r="E702" s="78" t="n">
        <f aca="true">RAND()</f>
        <v>0.63373590888066</v>
      </c>
      <c r="F702" s="78" t="n">
        <f aca="false">IF($F$3*$C$6&gt;E700,1,0)</f>
        <v>0</v>
      </c>
      <c r="G702" s="78" t="n">
        <f aca="false">EXP(($C$4*(LN($F$6)-LN(H701))-0.5*$C$5^2)*$C$6+($C$5*C702*$C$6^0.5)+($F$4+$F$5*D702)*F702)</f>
        <v>0.999381017478902</v>
      </c>
      <c r="H702" s="68" t="n">
        <f aca="false">G702*H701</f>
        <v>19.8089198056161</v>
      </c>
      <c r="I702" s="0"/>
    </row>
    <row r="703" customFormat="false" ht="12.75" hidden="false" customHeight="false" outlineLevel="0" collapsed="false">
      <c r="B703" s="79" t="n">
        <f aca="false">B702+$C$6</f>
        <v>0.0789954337899543</v>
      </c>
      <c r="C703" s="78" t="n">
        <f aca="true">NORMINV(RAND(),0,1)</f>
        <v>-0.505244619838012</v>
      </c>
      <c r="D703" s="78" t="n">
        <f aca="true">NORMINV(RAND(),0,1)</f>
        <v>-0.282415411046229</v>
      </c>
      <c r="E703" s="78" t="n">
        <f aca="true">RAND()</f>
        <v>0.318245477363447</v>
      </c>
      <c r="F703" s="78" t="n">
        <f aca="false">IF($F$3*$C$6&gt;E701,1,0)</f>
        <v>0</v>
      </c>
      <c r="G703" s="78" t="n">
        <f aca="false">EXP(($C$4*(LN($F$6)-LN(H702))-0.5*$C$5^2)*$C$6+($C$5*C703*$C$6^0.5)+($F$4+$F$5*D703)*F703)</f>
        <v>1.00056732896629</v>
      </c>
      <c r="H703" s="68" t="n">
        <f aca="false">G703*H702</f>
        <v>19.8201579796127</v>
      </c>
      <c r="I703" s="0"/>
    </row>
    <row r="704" customFormat="false" ht="12.75" hidden="false" customHeight="false" outlineLevel="0" collapsed="false">
      <c r="B704" s="79" t="n">
        <f aca="false">B703+$C$6</f>
        <v>0.0791095890410959</v>
      </c>
      <c r="C704" s="78" t="n">
        <f aca="true">NORMINV(RAND(),0,1)</f>
        <v>0.0545478696739843</v>
      </c>
      <c r="D704" s="78" t="n">
        <f aca="true">NORMINV(RAND(),0,1)</f>
        <v>-0.878967160937047</v>
      </c>
      <c r="E704" s="78" t="n">
        <f aca="true">RAND()</f>
        <v>0.0381099659791521</v>
      </c>
      <c r="F704" s="78" t="n">
        <f aca="false">IF($F$3*$C$6&gt;E702,1,0)</f>
        <v>0</v>
      </c>
      <c r="G704" s="78" t="n">
        <f aca="false">EXP(($C$4*(LN($F$6)-LN(H703))-0.5*$C$5^2)*$C$6+($C$5*C704*$C$6^0.5)+($F$4+$F$5*D704)*F704)</f>
        <v>1.00223447539787</v>
      </c>
      <c r="H704" s="68" t="n">
        <f aca="false">G704*H703</f>
        <v>19.8644456350001</v>
      </c>
      <c r="I704" s="0"/>
    </row>
    <row r="705" customFormat="false" ht="12.75" hidden="false" customHeight="false" outlineLevel="0" collapsed="false">
      <c r="B705" s="79" t="n">
        <f aca="false">B704+$C$6</f>
        <v>0.0792237442922374</v>
      </c>
      <c r="C705" s="78" t="n">
        <f aca="true">NORMINV(RAND(),0,1)</f>
        <v>0.814421782716496</v>
      </c>
      <c r="D705" s="78" t="n">
        <f aca="true">NORMINV(RAND(),0,1)</f>
        <v>-0.671463961114486</v>
      </c>
      <c r="E705" s="78" t="n">
        <f aca="true">RAND()</f>
        <v>0.885498509162606</v>
      </c>
      <c r="F705" s="78" t="n">
        <f aca="false">IF($F$3*$C$6&gt;E703,1,0)</f>
        <v>0</v>
      </c>
      <c r="G705" s="78" t="n">
        <f aca="false">EXP(($C$4*(LN($F$6)-LN(H704))-0.5*$C$5^2)*$C$6+($C$5*C705*$C$6^0.5)+($F$4+$F$5*D705)*F705)</f>
        <v>1.00416668092199</v>
      </c>
      <c r="H705" s="68" t="n">
        <f aca="false">G705*H704</f>
        <v>19.9472144416533</v>
      </c>
      <c r="I705" s="0"/>
    </row>
    <row r="706" customFormat="false" ht="12.75" hidden="false" customHeight="false" outlineLevel="0" collapsed="false">
      <c r="B706" s="79" t="n">
        <f aca="false">B705+$C$6</f>
        <v>0.079337899543379</v>
      </c>
      <c r="C706" s="78" t="n">
        <f aca="true">NORMINV(RAND(),0,1)</f>
        <v>0.900213389117343</v>
      </c>
      <c r="D706" s="78" t="n">
        <f aca="true">NORMINV(RAND(),0,1)</f>
        <v>0.344761576940502</v>
      </c>
      <c r="E706" s="78" t="n">
        <f aca="true">RAND()</f>
        <v>0.280542978384258</v>
      </c>
      <c r="F706" s="78" t="n">
        <f aca="false">IF($F$3*$C$6&gt;E704,1,0)</f>
        <v>0</v>
      </c>
      <c r="G706" s="78" t="n">
        <f aca="false">EXP(($C$4*(LN($F$6)-LN(H705))-0.5*$C$5^2)*$C$6+($C$5*C706*$C$6^0.5)+($F$4+$F$5*D706)*F706)</f>
        <v>1.00348976698932</v>
      </c>
      <c r="H706" s="68" t="n">
        <f aca="false">G706*H705</f>
        <v>20.0168255721408</v>
      </c>
      <c r="I706" s="0"/>
    </row>
    <row r="707" customFormat="false" ht="12.75" hidden="false" customHeight="false" outlineLevel="0" collapsed="false">
      <c r="B707" s="79" t="n">
        <f aca="false">B706+$C$6</f>
        <v>0.0794520547945205</v>
      </c>
      <c r="C707" s="78" t="n">
        <f aca="true">NORMINV(RAND(),0,1)</f>
        <v>-0.224753811209166</v>
      </c>
      <c r="D707" s="78" t="n">
        <f aca="true">NORMINV(RAND(),0,1)</f>
        <v>-0.674336590491633</v>
      </c>
      <c r="E707" s="78" t="n">
        <f aca="true">RAND()</f>
        <v>0.0913088385361524</v>
      </c>
      <c r="F707" s="78" t="n">
        <f aca="false">IF($F$3*$C$6&gt;E705,1,0)</f>
        <v>0</v>
      </c>
      <c r="G707" s="78" t="n">
        <f aca="false">EXP(($C$4*(LN($F$6)-LN(H706))-0.5*$C$5^2)*$C$6+($C$5*C707*$C$6^0.5)+($F$4+$F$5*D707)*F707)</f>
        <v>0.99908288757485</v>
      </c>
      <c r="H707" s="68" t="n">
        <f aca="false">G707*H706</f>
        <v>19.9984678926965</v>
      </c>
      <c r="I707" s="0"/>
    </row>
    <row r="708" customFormat="false" ht="12.75" hidden="false" customHeight="false" outlineLevel="0" collapsed="false">
      <c r="B708" s="79" t="n">
        <f aca="false">B707+$C$6</f>
        <v>0.0795662100456621</v>
      </c>
      <c r="C708" s="78" t="n">
        <f aca="true">NORMINV(RAND(),0,1)</f>
        <v>0.379714919662676</v>
      </c>
      <c r="D708" s="78" t="n">
        <f aca="true">NORMINV(RAND(),0,1)</f>
        <v>-0.114502476366162</v>
      </c>
      <c r="E708" s="78" t="n">
        <f aca="true">RAND()</f>
        <v>0.490439266016543</v>
      </c>
      <c r="F708" s="78" t="n">
        <f aca="false">IF($F$3*$C$6&gt;E706,1,0)</f>
        <v>0</v>
      </c>
      <c r="G708" s="78" t="n">
        <f aca="false">EXP(($C$4*(LN($F$6)-LN(H707))-0.5*$C$5^2)*$C$6+($C$5*C708*$C$6^0.5)+($F$4+$F$5*D708)*F708)</f>
        <v>1.00123021126682</v>
      </c>
      <c r="H708" s="68" t="n">
        <f aca="false">G708*H707</f>
        <v>20.0230702332174</v>
      </c>
      <c r="I708" s="0"/>
    </row>
    <row r="709" customFormat="false" ht="12.75" hidden="false" customHeight="false" outlineLevel="0" collapsed="false">
      <c r="B709" s="79" t="n">
        <f aca="false">B708+$C$6</f>
        <v>0.0796803652968037</v>
      </c>
      <c r="C709" s="78" t="n">
        <f aca="true">NORMINV(RAND(),0,1)</f>
        <v>0.618605359463483</v>
      </c>
      <c r="D709" s="78" t="n">
        <f aca="true">NORMINV(RAND(),0,1)</f>
        <v>1.86828067898163</v>
      </c>
      <c r="E709" s="78" t="n">
        <f aca="true">RAND()</f>
        <v>0.155532204021972</v>
      </c>
      <c r="F709" s="78" t="n">
        <f aca="false">IF($F$3*$C$6&gt;E707,1,0)</f>
        <v>0</v>
      </c>
      <c r="G709" s="78" t="n">
        <f aca="false">EXP(($C$4*(LN($F$6)-LN(H708))-0.5*$C$5^2)*$C$6+($C$5*C709*$C$6^0.5)+($F$4+$F$5*D709)*F709)</f>
        <v>1.00171594463913</v>
      </c>
      <c r="H709" s="68" t="n">
        <f aca="false">G709*H708</f>
        <v>20.0574287132431</v>
      </c>
      <c r="I709" s="0"/>
    </row>
    <row r="710" customFormat="false" ht="12.75" hidden="false" customHeight="false" outlineLevel="0" collapsed="false">
      <c r="B710" s="79" t="n">
        <f aca="false">B709+$C$6</f>
        <v>0.0797945205479452</v>
      </c>
      <c r="C710" s="78" t="n">
        <f aca="true">NORMINV(RAND(),0,1)</f>
        <v>0.324325226827637</v>
      </c>
      <c r="D710" s="78" t="n">
        <f aca="true">NORMINV(RAND(),0,1)</f>
        <v>-1.33815985455491</v>
      </c>
      <c r="E710" s="78" t="n">
        <f aca="true">RAND()</f>
        <v>0.774181705661241</v>
      </c>
      <c r="F710" s="78" t="n">
        <f aca="false">IF($F$3*$C$6&gt;E708,1,0)</f>
        <v>0</v>
      </c>
      <c r="G710" s="78" t="n">
        <f aca="false">EXP(($C$4*(LN($F$6)-LN(H709))-0.5*$C$5^2)*$C$6+($C$5*C710*$C$6^0.5)+($F$4+$F$5*D710)*F710)</f>
        <v>1.00037985654076</v>
      </c>
      <c r="H710" s="68" t="n">
        <f aca="false">G710*H709</f>
        <v>20.0650476587307</v>
      </c>
      <c r="I710" s="0"/>
    </row>
    <row r="711" customFormat="false" ht="12.75" hidden="false" customHeight="false" outlineLevel="0" collapsed="false">
      <c r="B711" s="79" t="n">
        <f aca="false">B710+$C$6</f>
        <v>0.0799086757990868</v>
      </c>
      <c r="C711" s="78" t="n">
        <f aca="true">NORMINV(RAND(),0,1)</f>
        <v>0.942268363842692</v>
      </c>
      <c r="D711" s="78" t="n">
        <f aca="true">NORMINV(RAND(),0,1)</f>
        <v>-1.53958340152445</v>
      </c>
      <c r="E711" s="78" t="n">
        <f aca="true">RAND()</f>
        <v>0.138492217559812</v>
      </c>
      <c r="F711" s="78" t="n">
        <f aca="false">IF($F$3*$C$6&gt;E709,1,0)</f>
        <v>0</v>
      </c>
      <c r="G711" s="78" t="n">
        <f aca="false">EXP(($C$4*(LN($F$6)-LN(H710))-0.5*$C$5^2)*$C$6+($C$5*C711*$C$6^0.5)+($F$4+$F$5*D711)*F711)</f>
        <v>1.00227635812124</v>
      </c>
      <c r="H711" s="68" t="n">
        <f aca="false">G711*H710</f>
        <v>20.1107228929216</v>
      </c>
      <c r="I711" s="0"/>
    </row>
    <row r="712" customFormat="false" ht="12.75" hidden="false" customHeight="false" outlineLevel="0" collapsed="false">
      <c r="B712" s="79" t="n">
        <f aca="false">B711+$C$6</f>
        <v>0.0800228310502283</v>
      </c>
      <c r="C712" s="78" t="n">
        <f aca="true">NORMINV(RAND(),0,1)</f>
        <v>-1.77395113140356</v>
      </c>
      <c r="D712" s="78" t="n">
        <f aca="true">NORMINV(RAND(),0,1)</f>
        <v>0.710757387870217</v>
      </c>
      <c r="E712" s="78" t="n">
        <f aca="true">RAND()</f>
        <v>0.670470315998951</v>
      </c>
      <c r="F712" s="78" t="n">
        <f aca="false">IF($F$3*$C$6&gt;E710,1,0)</f>
        <v>0</v>
      </c>
      <c r="G712" s="78" t="n">
        <f aca="false">EXP(($C$4*(LN($F$6)-LN(H711))-0.5*$C$5^2)*$C$6+($C$5*C712*$C$6^0.5)+($F$4+$F$5*D712)*F712)</f>
        <v>0.993072443495901</v>
      </c>
      <c r="H712" s="68" t="n">
        <f aca="false">G712*H711</f>
        <v>19.9714047237426</v>
      </c>
      <c r="I712" s="0"/>
    </row>
    <row r="713" customFormat="false" ht="12.75" hidden="false" customHeight="false" outlineLevel="0" collapsed="false">
      <c r="B713" s="79" t="n">
        <f aca="false">B712+$C$6</f>
        <v>0.0801369863013699</v>
      </c>
      <c r="C713" s="78" t="n">
        <f aca="true">NORMINV(RAND(),0,1)</f>
        <v>0.372235289222022</v>
      </c>
      <c r="D713" s="78" t="n">
        <f aca="true">NORMINV(RAND(),0,1)</f>
        <v>1.30987150098823</v>
      </c>
      <c r="E713" s="78" t="n">
        <f aca="true">RAND()</f>
        <v>0.666667533565979</v>
      </c>
      <c r="F713" s="78" t="n">
        <f aca="false">IF($F$3*$C$6&gt;E711,1,0)</f>
        <v>0</v>
      </c>
      <c r="G713" s="78" t="n">
        <f aca="false">EXP(($C$4*(LN($F$6)-LN(H712))-0.5*$C$5^2)*$C$6+($C$5*C713*$C$6^0.5)+($F$4+$F$5*D713)*F713)</f>
        <v>1.00151580155305</v>
      </c>
      <c r="H713" s="68" t="n">
        <f aca="false">G713*H712</f>
        <v>20.0016774100395</v>
      </c>
      <c r="I713" s="0"/>
    </row>
    <row r="714" customFormat="false" ht="12.75" hidden="false" customHeight="false" outlineLevel="0" collapsed="false">
      <c r="B714" s="79" t="n">
        <f aca="false">B713+$C$6</f>
        <v>0.0802511415525114</v>
      </c>
      <c r="C714" s="78" t="n">
        <f aca="true">NORMINV(RAND(),0,1)</f>
        <v>1.44318804457595</v>
      </c>
      <c r="D714" s="78" t="n">
        <f aca="true">NORMINV(RAND(),0,1)</f>
        <v>0.596832884894117</v>
      </c>
      <c r="E714" s="78" t="n">
        <f aca="true">RAND()</f>
        <v>0.181204554140822</v>
      </c>
      <c r="F714" s="78" t="n">
        <f aca="false">IF($F$3*$C$6&gt;E712,1,0)</f>
        <v>0</v>
      </c>
      <c r="G714" s="78" t="n">
        <f aca="false">EXP(($C$4*(LN($F$6)-LN(H713))-0.5*$C$5^2)*$C$6+($C$5*C714*$C$6^0.5)+($F$4+$F$5*D714)*F714)</f>
        <v>1.00461217494587</v>
      </c>
      <c r="H714" s="68" t="n">
        <f aca="false">G714*H713</f>
        <v>20.0939286454655</v>
      </c>
      <c r="I714" s="0"/>
    </row>
    <row r="715" customFormat="false" ht="12.75" hidden="false" customHeight="false" outlineLevel="0" collapsed="false">
      <c r="B715" s="79" t="n">
        <f aca="false">B714+$C$6</f>
        <v>0.080365296803653</v>
      </c>
      <c r="C715" s="78" t="n">
        <f aca="true">NORMINV(RAND(),0,1)</f>
        <v>-1.06174615769414</v>
      </c>
      <c r="D715" s="78" t="n">
        <f aca="true">NORMINV(RAND(),0,1)</f>
        <v>-0.144168603803355</v>
      </c>
      <c r="E715" s="78" t="n">
        <f aca="true">RAND()</f>
        <v>0.201617352975825</v>
      </c>
      <c r="F715" s="78" t="n">
        <f aca="false">IF($F$3*$C$6&gt;E713,1,0)</f>
        <v>0</v>
      </c>
      <c r="G715" s="78" t="n">
        <f aca="false">EXP(($C$4*(LN($F$6)-LN(H714))-0.5*$C$5^2)*$C$6+($C$5*C715*$C$6^0.5)+($F$4+$F$5*D715)*F715)</f>
        <v>0.995531920888869</v>
      </c>
      <c r="H715" s="68" t="n">
        <f aca="false">G715*H714</f>
        <v>20.0041473826241</v>
      </c>
      <c r="I715" s="0"/>
    </row>
    <row r="716" customFormat="false" ht="12.75" hidden="false" customHeight="false" outlineLevel="0" collapsed="false">
      <c r="B716" s="79" t="n">
        <f aca="false">B715+$C$6</f>
        <v>0.0804794520547946</v>
      </c>
      <c r="C716" s="78" t="n">
        <f aca="true">NORMINV(RAND(),0,1)</f>
        <v>-0.91119634103623</v>
      </c>
      <c r="D716" s="78" t="n">
        <f aca="true">NORMINV(RAND(),0,1)</f>
        <v>-0.792084674574152</v>
      </c>
      <c r="E716" s="78" t="n">
        <f aca="true">RAND()</f>
        <v>0.615428799658153</v>
      </c>
      <c r="F716" s="78" t="n">
        <f aca="false">IF($F$3*$C$6&gt;E714,1,0)</f>
        <v>0</v>
      </c>
      <c r="G716" s="78" t="n">
        <f aca="false">EXP(($C$4*(LN($F$6)-LN(H715))-0.5*$C$5^2)*$C$6+($C$5*C716*$C$6^0.5)+($F$4+$F$5*D716)*F716)</f>
        <v>0.997031277652357</v>
      </c>
      <c r="H716" s="68" t="n">
        <f aca="false">G716*H715</f>
        <v>19.9447606232438</v>
      </c>
      <c r="I716" s="0"/>
    </row>
    <row r="717" customFormat="false" ht="12.75" hidden="false" customHeight="false" outlineLevel="0" collapsed="false">
      <c r="B717" s="79" t="n">
        <f aca="false">B716+$C$6</f>
        <v>0.0805936073059361</v>
      </c>
      <c r="C717" s="78" t="n">
        <f aca="true">NORMINV(RAND(),0,1)</f>
        <v>-0.899737094926211</v>
      </c>
      <c r="D717" s="78" t="n">
        <f aca="true">NORMINV(RAND(),0,1)</f>
        <v>0.39075372362823</v>
      </c>
      <c r="E717" s="78" t="n">
        <f aca="true">RAND()</f>
        <v>0.36601095019227</v>
      </c>
      <c r="F717" s="78" t="n">
        <f aca="false">IF($F$3*$C$6&gt;E715,1,0)</f>
        <v>0</v>
      </c>
      <c r="G717" s="78" t="n">
        <f aca="false">EXP(($C$4*(LN($F$6)-LN(H716))-0.5*$C$5^2)*$C$6+($C$5*C717*$C$6^0.5)+($F$4+$F$5*D717)*F717)</f>
        <v>0.997744937674589</v>
      </c>
      <c r="H717" s="68" t="n">
        <f aca="false">G717*H716</f>
        <v>19.899783944973</v>
      </c>
      <c r="I717" s="0"/>
    </row>
    <row r="718" customFormat="false" ht="12.75" hidden="false" customHeight="false" outlineLevel="0" collapsed="false">
      <c r="B718" s="79" t="n">
        <f aca="false">B717+$C$6</f>
        <v>0.0807077625570777</v>
      </c>
      <c r="C718" s="78" t="n">
        <f aca="true">NORMINV(RAND(),0,1)</f>
        <v>0.536488237876245</v>
      </c>
      <c r="D718" s="78" t="n">
        <f aca="true">NORMINV(RAND(),0,1)</f>
        <v>-0.70824707684476</v>
      </c>
      <c r="E718" s="78" t="n">
        <f aca="true">RAND()</f>
        <v>0.656465459825535</v>
      </c>
      <c r="F718" s="78" t="n">
        <f aca="false">IF($F$3*$C$6&gt;E716,1,0)</f>
        <v>0</v>
      </c>
      <c r="G718" s="78" t="n">
        <f aca="false">EXP(($C$4*(LN($F$6)-LN(H717))-0.5*$C$5^2)*$C$6+($C$5*C718*$C$6^0.5)+($F$4+$F$5*D718)*F718)</f>
        <v>1.00286546315806</v>
      </c>
      <c r="H718" s="68" t="n">
        <f aca="false">G718*H717</f>
        <v>19.9568060427206</v>
      </c>
      <c r="I718" s="0"/>
    </row>
    <row r="719" customFormat="false" ht="12.75" hidden="false" customHeight="false" outlineLevel="0" collapsed="false">
      <c r="B719" s="79" t="n">
        <f aca="false">B718+$C$6</f>
        <v>0.0808219178082192</v>
      </c>
      <c r="C719" s="78" t="n">
        <f aca="true">NORMINV(RAND(),0,1)</f>
        <v>-1.95245901618538</v>
      </c>
      <c r="D719" s="78" t="n">
        <f aca="true">NORMINV(RAND(),0,1)</f>
        <v>-0.111997216827015</v>
      </c>
      <c r="E719" s="78" t="n">
        <f aca="true">RAND()</f>
        <v>0.305807781019596</v>
      </c>
      <c r="F719" s="78" t="n">
        <f aca="false">IF($F$3*$C$6&gt;E717,1,0)</f>
        <v>0</v>
      </c>
      <c r="G719" s="78" t="n">
        <f aca="false">EXP(($C$4*(LN($F$6)-LN(H718))-0.5*$C$5^2)*$C$6+($C$5*C719*$C$6^0.5)+($F$4+$F$5*D719)*F719)</f>
        <v>0.994246866609564</v>
      </c>
      <c r="H719" s="68" t="n">
        <f aca="false">G719*H718</f>
        <v>19.8419918755098</v>
      </c>
      <c r="I719" s="0"/>
    </row>
    <row r="720" customFormat="false" ht="12.75" hidden="false" customHeight="false" outlineLevel="0" collapsed="false">
      <c r="B720" s="79" t="n">
        <f aca="false">B719+$C$6</f>
        <v>0.0809360730593608</v>
      </c>
      <c r="C720" s="78" t="n">
        <f aca="true">NORMINV(RAND(),0,1)</f>
        <v>0.7785442521885</v>
      </c>
      <c r="D720" s="78" t="n">
        <f aca="true">NORMINV(RAND(),0,1)</f>
        <v>0.627155727178165</v>
      </c>
      <c r="E720" s="78" t="n">
        <f aca="true">RAND()</f>
        <v>0.292261544541204</v>
      </c>
      <c r="F720" s="78" t="n">
        <f aca="false">IF($F$3*$C$6&gt;E718,1,0)</f>
        <v>0</v>
      </c>
      <c r="G720" s="78" t="n">
        <f aca="false">EXP(($C$4*(LN($F$6)-LN(H719))-0.5*$C$5^2)*$C$6+($C$5*C720*$C$6^0.5)+($F$4+$F$5*D720)*F720)</f>
        <v>1.00431050612956</v>
      </c>
      <c r="H720" s="68" t="n">
        <f aca="false">G720*H719</f>
        <v>19.9275209031119</v>
      </c>
      <c r="I720" s="0"/>
    </row>
    <row r="721" customFormat="false" ht="12.75" hidden="false" customHeight="false" outlineLevel="0" collapsed="false">
      <c r="B721" s="79" t="n">
        <f aca="false">B720+$C$6</f>
        <v>0.0810502283105023</v>
      </c>
      <c r="C721" s="78" t="n">
        <f aca="true">NORMINV(RAND(),0,1)</f>
        <v>-0.147943572948392</v>
      </c>
      <c r="D721" s="78" t="n">
        <f aca="true">NORMINV(RAND(),0,1)</f>
        <v>0.798231019757814</v>
      </c>
      <c r="E721" s="78" t="n">
        <f aca="true">RAND()</f>
        <v>0.162777922151085</v>
      </c>
      <c r="F721" s="78" t="n">
        <f aca="false">IF($F$3*$C$6&gt;E719,1,0)</f>
        <v>0</v>
      </c>
      <c r="G721" s="78" t="n">
        <f aca="false">EXP(($C$4*(LN($F$6)-LN(H720))-0.5*$C$5^2)*$C$6+($C$5*C721*$C$6^0.5)+($F$4+$F$5*D721)*F721)</f>
        <v>1.00034960980205</v>
      </c>
      <c r="H721" s="68" t="n">
        <f aca="false">G721*H720</f>
        <v>19.9344877597502</v>
      </c>
      <c r="I721" s="0"/>
    </row>
    <row r="722" customFormat="false" ht="12.75" hidden="false" customHeight="false" outlineLevel="0" collapsed="false">
      <c r="B722" s="79" t="n">
        <f aca="false">B721+$C$6</f>
        <v>0.0811643835616439</v>
      </c>
      <c r="C722" s="78" t="n">
        <f aca="true">NORMINV(RAND(),0,1)</f>
        <v>-0.814844115812472</v>
      </c>
      <c r="D722" s="78" t="n">
        <f aca="true">NORMINV(RAND(),0,1)</f>
        <v>0.178702772758052</v>
      </c>
      <c r="E722" s="78" t="n">
        <f aca="true">RAND()</f>
        <v>0.923912918299152</v>
      </c>
      <c r="F722" s="78" t="n">
        <f aca="false">IF($F$3*$C$6&gt;E720,1,0)</f>
        <v>0</v>
      </c>
      <c r="G722" s="78" t="n">
        <f aca="false">EXP(($C$4*(LN($F$6)-LN(H721))-0.5*$C$5^2)*$C$6+($C$5*C722*$C$6^0.5)+($F$4+$F$5*D722)*F722)</f>
        <v>0.998133867597104</v>
      </c>
      <c r="H722" s="68" t="n">
        <f aca="false">G722*H721</f>
        <v>19.8972873662066</v>
      </c>
      <c r="I722" s="0"/>
    </row>
    <row r="723" customFormat="false" ht="12.75" hidden="false" customHeight="false" outlineLevel="0" collapsed="false">
      <c r="B723" s="79" t="n">
        <f aca="false">B722+$C$6</f>
        <v>0.0812785388127855</v>
      </c>
      <c r="C723" s="78" t="n">
        <f aca="true">NORMINV(RAND(),0,1)</f>
        <v>-0.315703797310015</v>
      </c>
      <c r="D723" s="78" t="n">
        <f aca="true">NORMINV(RAND(),0,1)</f>
        <v>-0.301955303745615</v>
      </c>
      <c r="E723" s="78" t="n">
        <f aca="true">RAND()</f>
        <v>0.736561093185721</v>
      </c>
      <c r="F723" s="78" t="n">
        <f aca="false">IF($F$3*$C$6&gt;E721,1,0)</f>
        <v>0</v>
      </c>
      <c r="G723" s="78" t="n">
        <f aca="false">EXP(($C$4*(LN($F$6)-LN(H722))-0.5*$C$5^2)*$C$6+($C$5*C723*$C$6^0.5)+($F$4+$F$5*D723)*F723)</f>
        <v>1.00015848879375</v>
      </c>
      <c r="H723" s="68" t="n">
        <f aca="false">G723*H722</f>
        <v>19.9004408632802</v>
      </c>
      <c r="I723" s="0"/>
    </row>
    <row r="724" customFormat="false" ht="12.75" hidden="false" customHeight="false" outlineLevel="0" collapsed="false">
      <c r="B724" s="79" t="n">
        <f aca="false">B723+$C$6</f>
        <v>0.081392694063927</v>
      </c>
      <c r="C724" s="78" t="n">
        <f aca="true">NORMINV(RAND(),0,1)</f>
        <v>1.36181237659906</v>
      </c>
      <c r="D724" s="78" t="n">
        <f aca="true">NORMINV(RAND(),0,1)</f>
        <v>-0.671749885813652</v>
      </c>
      <c r="E724" s="78" t="n">
        <f aca="true">RAND()</f>
        <v>0.478235722160333</v>
      </c>
      <c r="F724" s="78" t="n">
        <f aca="false">IF($F$3*$C$6&gt;E722,1,0)</f>
        <v>0</v>
      </c>
      <c r="G724" s="78" t="n">
        <f aca="false">EXP(($C$4*(LN($F$6)-LN(H723))-0.5*$C$5^2)*$C$6+($C$5*C724*$C$6^0.5)+($F$4+$F$5*D724)*F724)</f>
        <v>1.00551439204859</v>
      </c>
      <c r="H724" s="68" t="n">
        <f aca="false">G724*H723</f>
        <v>20.01017969614</v>
      </c>
      <c r="I724" s="0"/>
    </row>
    <row r="725" customFormat="false" ht="12.75" hidden="false" customHeight="false" outlineLevel="0" collapsed="false">
      <c r="B725" s="79" t="n">
        <f aca="false">B724+$C$6</f>
        <v>0.0815068493150686</v>
      </c>
      <c r="C725" s="78" t="n">
        <f aca="true">NORMINV(RAND(),0,1)</f>
        <v>0.296023448288083</v>
      </c>
      <c r="D725" s="78" t="n">
        <f aca="true">NORMINV(RAND(),0,1)</f>
        <v>-0.307949518675309</v>
      </c>
      <c r="E725" s="78" t="n">
        <f aca="true">RAND()</f>
        <v>0.507466857732579</v>
      </c>
      <c r="F725" s="78" t="n">
        <f aca="false">IF($F$3*$C$6&gt;E723,1,0)</f>
        <v>0</v>
      </c>
      <c r="G725" s="78" t="n">
        <f aca="false">EXP(($C$4*(LN($F$6)-LN(H724))-0.5*$C$5^2)*$C$6+($C$5*C725*$C$6^0.5)+($F$4+$F$5*D725)*F725)</f>
        <v>1.00082787358947</v>
      </c>
      <c r="H725" s="68" t="n">
        <f aca="false">G725*H724</f>
        <v>20.0267455954309</v>
      </c>
      <c r="I725" s="0"/>
    </row>
    <row r="726" customFormat="false" ht="12.75" hidden="false" customHeight="false" outlineLevel="0" collapsed="false">
      <c r="B726" s="79" t="n">
        <f aca="false">B725+$C$6</f>
        <v>0.0816210045662101</v>
      </c>
      <c r="C726" s="78" t="n">
        <f aca="true">NORMINV(RAND(),0,1)</f>
        <v>-0.286254634456362</v>
      </c>
      <c r="D726" s="78" t="n">
        <f aca="true">NORMINV(RAND(),0,1)</f>
        <v>0.0799458129159759</v>
      </c>
      <c r="E726" s="78" t="n">
        <f aca="true">RAND()</f>
        <v>0.843583753851007</v>
      </c>
      <c r="F726" s="78" t="n">
        <f aca="false">IF($F$3*$C$6&gt;E724,1,0)</f>
        <v>0</v>
      </c>
      <c r="G726" s="78" t="n">
        <f aca="false">EXP(($C$4*(LN($F$6)-LN(H725))-0.5*$C$5^2)*$C$6+($C$5*C726*$C$6^0.5)+($F$4+$F$5*D726)*F726)</f>
        <v>0.998772972301802</v>
      </c>
      <c r="H726" s="68" t="n">
        <f aca="false">G726*H725</f>
        <v>20.0021722238806</v>
      </c>
      <c r="I726" s="0"/>
    </row>
    <row r="727" customFormat="false" ht="12.75" hidden="false" customHeight="false" outlineLevel="0" collapsed="false">
      <c r="B727" s="79" t="n">
        <f aca="false">B726+$C$6</f>
        <v>0.0817351598173517</v>
      </c>
      <c r="C727" s="78" t="n">
        <f aca="true">NORMINV(RAND(),0,1)</f>
        <v>-0.878070883972934</v>
      </c>
      <c r="D727" s="78" t="n">
        <f aca="true">NORMINV(RAND(),0,1)</f>
        <v>0.373909860377286</v>
      </c>
      <c r="E727" s="78" t="n">
        <f aca="true">RAND()</f>
        <v>0.0700143449873092</v>
      </c>
      <c r="F727" s="78" t="n">
        <f aca="false">IF($F$3*$C$6&gt;E725,1,0)</f>
        <v>0</v>
      </c>
      <c r="G727" s="78" t="n">
        <f aca="false">EXP(($C$4*(LN($F$6)-LN(H726))-0.5*$C$5^2)*$C$6+($C$5*C727*$C$6^0.5)+($F$4+$F$5*D727)*F727)</f>
        <v>0.997159624842299</v>
      </c>
      <c r="H727" s="68" t="n">
        <f aca="false">G727*H726</f>
        <v>19.9453585507958</v>
      </c>
      <c r="I727" s="0"/>
    </row>
    <row r="728" customFormat="false" ht="12.75" hidden="false" customHeight="false" outlineLevel="0" collapsed="false">
      <c r="B728" s="79" t="n">
        <f aca="false">B727+$C$6</f>
        <v>0.0818493150684932</v>
      </c>
      <c r="C728" s="78" t="n">
        <f aca="true">NORMINV(RAND(),0,1)</f>
        <v>0.508190183321385</v>
      </c>
      <c r="D728" s="78" t="n">
        <f aca="true">NORMINV(RAND(),0,1)</f>
        <v>-0.953168810015667</v>
      </c>
      <c r="E728" s="78" t="n">
        <f aca="true">RAND()</f>
        <v>0.5562766339153</v>
      </c>
      <c r="F728" s="78" t="n">
        <f aca="false">IF($F$3*$C$6&gt;E726,1,0)</f>
        <v>0</v>
      </c>
      <c r="G728" s="78" t="n">
        <f aca="false">EXP(($C$4*(LN($F$6)-LN(H727))-0.5*$C$5^2)*$C$6+($C$5*C728*$C$6^0.5)+($F$4+$F$5*D728)*F728)</f>
        <v>1.00225091092714</v>
      </c>
      <c r="H728" s="68" t="n">
        <f aca="false">G728*H727</f>
        <v>19.9902537763035</v>
      </c>
      <c r="I728" s="0"/>
    </row>
    <row r="729" customFormat="false" ht="12.75" hidden="false" customHeight="false" outlineLevel="0" collapsed="false">
      <c r="B729" s="79" t="n">
        <f aca="false">B728+$C$6</f>
        <v>0.0819634703196348</v>
      </c>
      <c r="C729" s="78" t="n">
        <f aca="true">NORMINV(RAND(),0,1)</f>
        <v>-0.92824458750616</v>
      </c>
      <c r="D729" s="78" t="n">
        <f aca="true">NORMINV(RAND(),0,1)</f>
        <v>-0.166648980988111</v>
      </c>
      <c r="E729" s="78" t="n">
        <f aca="true">RAND()</f>
        <v>0.710317336872066</v>
      </c>
      <c r="F729" s="78" t="n">
        <f aca="false">IF($F$3*$C$6&gt;E727,1,0)</f>
        <v>0</v>
      </c>
      <c r="G729" s="78" t="n">
        <f aca="false">EXP(($C$4*(LN($F$6)-LN(H728))-0.5*$C$5^2)*$C$6+($C$5*C729*$C$6^0.5)+($F$4+$F$5*D729)*F729)</f>
        <v>0.997134954565627</v>
      </c>
      <c r="H729" s="68" t="n">
        <f aca="false">G729*H728</f>
        <v>19.9329807909898</v>
      </c>
      <c r="I729" s="0"/>
    </row>
    <row r="730" customFormat="false" ht="12.75" hidden="false" customHeight="false" outlineLevel="0" collapsed="false">
      <c r="B730" s="79" t="n">
        <f aca="false">B729+$C$6</f>
        <v>0.0820776255707763</v>
      </c>
      <c r="C730" s="78" t="n">
        <f aca="true">NORMINV(RAND(),0,1)</f>
        <v>0.711103155332419</v>
      </c>
      <c r="D730" s="78" t="n">
        <f aca="true">NORMINV(RAND(),0,1)</f>
        <v>-0.324007899330006</v>
      </c>
      <c r="E730" s="78" t="n">
        <f aca="true">RAND()</f>
        <v>0.828336799341136</v>
      </c>
      <c r="F730" s="78" t="n">
        <f aca="false">IF($F$3*$C$6&gt;E728,1,0)</f>
        <v>0</v>
      </c>
      <c r="G730" s="78" t="n">
        <f aca="false">EXP(($C$4*(LN($F$6)-LN(H729))-0.5*$C$5^2)*$C$6+($C$5*C730*$C$6^0.5)+($F$4+$F$5*D730)*F730)</f>
        <v>1.00304513588836</v>
      </c>
      <c r="H730" s="68" t="n">
        <f aca="false">G730*H729</f>
        <v>19.9936794261584</v>
      </c>
      <c r="I730" s="0"/>
    </row>
    <row r="731" customFormat="false" ht="12.75" hidden="false" customHeight="false" outlineLevel="0" collapsed="false">
      <c r="B731" s="79" t="n">
        <f aca="false">B730+$C$6</f>
        <v>0.0821917808219179</v>
      </c>
      <c r="C731" s="78" t="n">
        <f aca="true">NORMINV(RAND(),0,1)</f>
        <v>-0.474642289198431</v>
      </c>
      <c r="D731" s="78" t="n">
        <f aca="true">NORMINV(RAND(),0,1)</f>
        <v>0.463659665843441</v>
      </c>
      <c r="E731" s="78" t="n">
        <f aca="true">RAND()</f>
        <v>0.919112940247839</v>
      </c>
      <c r="F731" s="78" t="n">
        <f aca="false">IF($F$3*$C$6&gt;E729,1,0)</f>
        <v>0</v>
      </c>
      <c r="G731" s="78" t="n">
        <f aca="false">EXP(($C$4*(LN($F$6)-LN(H730))-0.5*$C$5^2)*$C$6+($C$5*C731*$C$6^0.5)+($F$4+$F$5*D731)*F731)</f>
        <v>0.998546711390333</v>
      </c>
      <c r="H731" s="68" t="n">
        <f aca="false">G731*H730</f>
        <v>19.9646228395831</v>
      </c>
      <c r="I731" s="0"/>
    </row>
    <row r="732" customFormat="false" ht="12.75" hidden="false" customHeight="false" outlineLevel="0" collapsed="false">
      <c r="B732" s="79" t="n">
        <f aca="false">B731+$C$6</f>
        <v>0.0823059360730595</v>
      </c>
      <c r="C732" s="78" t="n">
        <f aca="true">NORMINV(RAND(),0,1)</f>
        <v>-0.0369362106750252</v>
      </c>
      <c r="D732" s="78" t="n">
        <f aca="true">NORMINV(RAND(),0,1)</f>
        <v>-1.34372074534054</v>
      </c>
      <c r="E732" s="78" t="n">
        <f aca="true">RAND()</f>
        <v>0.590105434815563</v>
      </c>
      <c r="F732" s="78" t="n">
        <f aca="false">IF($F$3*$C$6&gt;E730,1,0)</f>
        <v>0</v>
      </c>
      <c r="G732" s="78" t="n">
        <f aca="false">EXP(($C$4*(LN($F$6)-LN(H731))-0.5*$C$5^2)*$C$6+($C$5*C732*$C$6^0.5)+($F$4+$F$5*D732)*F732)</f>
        <v>1.00028071709067</v>
      </c>
      <c r="H732" s="68" t="n">
        <f aca="false">G732*H731</f>
        <v>19.9702272504229</v>
      </c>
      <c r="I732" s="0"/>
    </row>
    <row r="733" customFormat="false" ht="12.75" hidden="false" customHeight="false" outlineLevel="0" collapsed="false">
      <c r="B733" s="79" t="n">
        <f aca="false">B732+$C$6</f>
        <v>0.082420091324201</v>
      </c>
      <c r="C733" s="78" t="n">
        <f aca="true">NORMINV(RAND(),0,1)</f>
        <v>-1.35996733261453</v>
      </c>
      <c r="D733" s="78" t="n">
        <f aca="true">NORMINV(RAND(),0,1)</f>
        <v>0.74159232804917</v>
      </c>
      <c r="E733" s="78" t="n">
        <f aca="true">RAND()</f>
        <v>0.585886383696735</v>
      </c>
      <c r="F733" s="78" t="n">
        <f aca="false">IF($F$3*$C$6&gt;E731,1,0)</f>
        <v>0</v>
      </c>
      <c r="G733" s="78" t="n">
        <f aca="false">EXP(($C$4*(LN($F$6)-LN(H732))-0.5*$C$5^2)*$C$6+($C$5*C733*$C$6^0.5)+($F$4+$F$5*D733)*F733)</f>
        <v>0.99598396524064</v>
      </c>
      <c r="H733" s="68" t="n">
        <f aca="false">G733*H732</f>
        <v>19.8900261236329</v>
      </c>
      <c r="I733" s="0"/>
    </row>
    <row r="734" customFormat="false" ht="12.75" hidden="false" customHeight="false" outlineLevel="0" collapsed="false">
      <c r="B734" s="79" t="n">
        <f aca="false">B733+$C$6</f>
        <v>0.0825342465753426</v>
      </c>
      <c r="C734" s="78" t="n">
        <f aca="true">NORMINV(RAND(),0,1)</f>
        <v>-1.0772299095737</v>
      </c>
      <c r="D734" s="78" t="n">
        <f aca="true">NORMINV(RAND(),0,1)</f>
        <v>0.184065912198236</v>
      </c>
      <c r="E734" s="78" t="n">
        <f aca="true">RAND()</f>
        <v>0.128012891730408</v>
      </c>
      <c r="F734" s="78" t="n">
        <f aca="false">IF($F$3*$C$6&gt;E732,1,0)</f>
        <v>0</v>
      </c>
      <c r="G734" s="78" t="n">
        <f aca="false">EXP(($C$4*(LN($F$6)-LN(H733))-0.5*$C$5^2)*$C$6+($C$5*C734*$C$6^0.5)+($F$4+$F$5*D734)*F734)</f>
        <v>0.997803303950458</v>
      </c>
      <c r="H734" s="68" t="n">
        <f aca="false">G734*H733</f>
        <v>19.8463337818218</v>
      </c>
      <c r="I734" s="0"/>
    </row>
    <row r="735" customFormat="false" ht="12.75" hidden="false" customHeight="false" outlineLevel="0" collapsed="false">
      <c r="B735" s="79" t="n">
        <f aca="false">B734+$C$6</f>
        <v>0.0826484018264841</v>
      </c>
      <c r="C735" s="78" t="n">
        <f aca="true">NORMINV(RAND(),0,1)</f>
        <v>0.499547619669537</v>
      </c>
      <c r="D735" s="78" t="n">
        <f aca="true">NORMINV(RAND(),0,1)</f>
        <v>0.0801392639356071</v>
      </c>
      <c r="E735" s="78" t="n">
        <f aca="true">RAND()</f>
        <v>0.25821210660025</v>
      </c>
      <c r="F735" s="78" t="n">
        <f aca="false">IF($F$3*$C$6&gt;E733,1,0)</f>
        <v>0</v>
      </c>
      <c r="G735" s="78" t="n">
        <f aca="false">EXP(($C$4*(LN($F$6)-LN(H734))-0.5*$C$5^2)*$C$6+($C$5*C735*$C$6^0.5)+($F$4+$F$5*D735)*F735)</f>
        <v>1.00336266025731</v>
      </c>
      <c r="H735" s="68" t="n">
        <f aca="false">G735*H734</f>
        <v>19.9130702596833</v>
      </c>
      <c r="I735" s="0"/>
    </row>
    <row r="736" customFormat="false" ht="12.75" hidden="false" customHeight="false" outlineLevel="0" collapsed="false">
      <c r="B736" s="79" t="n">
        <f aca="false">B735+$C$6</f>
        <v>0.0827625570776257</v>
      </c>
      <c r="C736" s="78" t="n">
        <f aca="true">NORMINV(RAND(),0,1)</f>
        <v>0.396744162451406</v>
      </c>
      <c r="D736" s="78" t="n">
        <f aca="true">NORMINV(RAND(),0,1)</f>
        <v>0.999574823001418</v>
      </c>
      <c r="E736" s="78" t="n">
        <f aca="true">RAND()</f>
        <v>0.176272201178915</v>
      </c>
      <c r="F736" s="78" t="n">
        <f aca="false">IF($F$3*$C$6&gt;E734,1,0)</f>
        <v>0</v>
      </c>
      <c r="G736" s="78" t="n">
        <f aca="false">EXP(($C$4*(LN($F$6)-LN(H735))-0.5*$C$5^2)*$C$6+($C$5*C736*$C$6^0.5)+($F$4+$F$5*D736)*F736)</f>
        <v>1.0022636182373</v>
      </c>
      <c r="H736" s="68" t="n">
        <f aca="false">G736*H735</f>
        <v>19.9581458486837</v>
      </c>
      <c r="I736" s="0"/>
    </row>
    <row r="737" customFormat="false" ht="12.75" hidden="false" customHeight="false" outlineLevel="0" collapsed="false">
      <c r="B737" s="79" t="n">
        <f aca="false">B736+$C$6</f>
        <v>0.0828767123287672</v>
      </c>
      <c r="C737" s="78" t="n">
        <f aca="true">NORMINV(RAND(),0,1)</f>
        <v>1.02654535273195</v>
      </c>
      <c r="D737" s="78" t="n">
        <f aca="true">NORMINV(RAND(),0,1)</f>
        <v>0.49201396024092</v>
      </c>
      <c r="E737" s="78" t="n">
        <f aca="true">RAND()</f>
        <v>0.630546324411196</v>
      </c>
      <c r="F737" s="78" t="n">
        <f aca="false">IF($F$3*$C$6&gt;E735,1,0)</f>
        <v>0</v>
      </c>
      <c r="G737" s="78" t="n">
        <f aca="false">EXP(($C$4*(LN($F$6)-LN(H736))-0.5*$C$5^2)*$C$6+($C$5*C737*$C$6^0.5)+($F$4+$F$5*D737)*F737)</f>
        <v>1.00377063151806</v>
      </c>
      <c r="H737" s="68" t="n">
        <f aca="false">G737*H736</f>
        <v>20.0334006624628</v>
      </c>
      <c r="I737" s="0"/>
    </row>
    <row r="738" customFormat="false" ht="12.75" hidden="false" customHeight="false" outlineLevel="0" collapsed="false">
      <c r="B738" s="79" t="n">
        <f aca="false">B737+$C$6</f>
        <v>0.0829908675799088</v>
      </c>
      <c r="C738" s="78" t="n">
        <f aca="true">NORMINV(RAND(),0,1)</f>
        <v>0.0765016755152994</v>
      </c>
      <c r="D738" s="78" t="n">
        <f aca="true">NORMINV(RAND(),0,1)</f>
        <v>1.32386220911774</v>
      </c>
      <c r="E738" s="78" t="n">
        <f aca="true">RAND()</f>
        <v>0.0240465135535047</v>
      </c>
      <c r="F738" s="78" t="n">
        <f aca="false">IF($F$3*$C$6&gt;E736,1,0)</f>
        <v>0</v>
      </c>
      <c r="G738" s="78" t="n">
        <f aca="false">EXP(($C$4*(LN($F$6)-LN(H737))-0.5*$C$5^2)*$C$6+($C$5*C738*$C$6^0.5)+($F$4+$F$5*D738)*F738)</f>
        <v>0.999859115976849</v>
      </c>
      <c r="H738" s="68" t="n">
        <f aca="false">G738*H737</f>
        <v>20.03057827638</v>
      </c>
      <c r="I738" s="0"/>
    </row>
    <row r="739" customFormat="false" ht="12.75" hidden="false" customHeight="false" outlineLevel="0" collapsed="false">
      <c r="B739" s="79" t="n">
        <f aca="false">B738+$C$6</f>
        <v>0.0831050228310504</v>
      </c>
      <c r="C739" s="78" t="n">
        <f aca="true">NORMINV(RAND(),0,1)</f>
        <v>-0.0735102391770263</v>
      </c>
      <c r="D739" s="78" t="n">
        <f aca="true">NORMINV(RAND(),0,1)</f>
        <v>1.03413388239724</v>
      </c>
      <c r="E739" s="78" t="n">
        <f aca="true">RAND()</f>
        <v>0.539507990071169</v>
      </c>
      <c r="F739" s="78" t="n">
        <f aca="false">IF($F$3*$C$6&gt;E737,1,0)</f>
        <v>0</v>
      </c>
      <c r="G739" s="78" t="n">
        <f aca="false">EXP(($C$4*(LN($F$6)-LN(H738))-0.5*$C$5^2)*$C$6+($C$5*C739*$C$6^0.5)+($F$4+$F$5*D739)*F739)</f>
        <v>0.999410613612511</v>
      </c>
      <c r="H739" s="68" t="n">
        <f aca="false">G739*H738</f>
        <v>20.0187725262104</v>
      </c>
      <c r="I739" s="0"/>
    </row>
    <row r="740" customFormat="false" ht="12.75" hidden="false" customHeight="false" outlineLevel="0" collapsed="false">
      <c r="B740" s="79" t="n">
        <f aca="false">B739+$C$6</f>
        <v>0.0832191780821919</v>
      </c>
      <c r="C740" s="78" t="n">
        <f aca="true">NORMINV(RAND(),0,1)</f>
        <v>0.598188869144262</v>
      </c>
      <c r="D740" s="78" t="n">
        <f aca="true">NORMINV(RAND(),0,1)</f>
        <v>-1.3878879953503</v>
      </c>
      <c r="E740" s="78" t="n">
        <f aca="true">RAND()</f>
        <v>0.598825802359963</v>
      </c>
      <c r="F740" s="78" t="n">
        <f aca="false">IF($F$3*$C$6&gt;E738,1,0)</f>
        <v>1</v>
      </c>
      <c r="G740" s="78" t="n">
        <f aca="false">EXP(($C$4*(LN($F$6)-LN(H739))-0.5*$C$5^2)*$C$6+($C$5*C740*$C$6^0.5)+($F$4+$F$5*D740)*F740)</f>
        <v>0.189423969359059</v>
      </c>
      <c r="H740" s="68" t="n">
        <f aca="false">G740*H739</f>
        <v>3.79203535361085</v>
      </c>
      <c r="I740" s="0"/>
    </row>
    <row r="741" customFormat="false" ht="12.75" hidden="false" customHeight="false" outlineLevel="0" collapsed="false">
      <c r="B741" s="79" t="n">
        <f aca="false">B740+$C$6</f>
        <v>0.0833333333333335</v>
      </c>
      <c r="C741" s="78" t="n">
        <f aca="true">NORMINV(RAND(),0,1)</f>
        <v>-1.69608664012215</v>
      </c>
      <c r="D741" s="78" t="n">
        <f aca="true">NORMINV(RAND(),0,1)</f>
        <v>-0.0853968446178045</v>
      </c>
      <c r="E741" s="78" t="n">
        <f aca="true">RAND()</f>
        <v>0.324848660420973</v>
      </c>
      <c r="F741" s="78" t="n">
        <f aca="false">IF($F$3*$C$6&gt;E739,1,0)</f>
        <v>0</v>
      </c>
      <c r="G741" s="78" t="n">
        <f aca="false">EXP(($C$4*(LN($F$6)-LN(H740))-0.5*$C$5^2)*$C$6+($C$5*C741*$C$6^0.5)+($F$4+$F$5*D741)*F741)</f>
        <v>1.45382759296961</v>
      </c>
      <c r="H741" s="68" t="n">
        <f aca="false">G741*H740</f>
        <v>5.51296563059572</v>
      </c>
      <c r="I741" s="0"/>
    </row>
    <row r="742" customFormat="false" ht="12.75" hidden="false" customHeight="false" outlineLevel="0" collapsed="false">
      <c r="B742" s="79" t="n">
        <f aca="false">B741+$C$6</f>
        <v>0.083447488584475</v>
      </c>
      <c r="C742" s="78" t="n">
        <f aca="true">NORMINV(RAND(),0,1)</f>
        <v>0.350582657832649</v>
      </c>
      <c r="D742" s="78" t="n">
        <f aca="true">NORMINV(RAND(),0,1)</f>
        <v>-1.05829782842253</v>
      </c>
      <c r="E742" s="78" t="n">
        <f aca="true">RAND()</f>
        <v>0.291623961638375</v>
      </c>
      <c r="F742" s="78" t="n">
        <f aca="false">IF($F$3*$C$6&gt;E740,1,0)</f>
        <v>0</v>
      </c>
      <c r="G742" s="78" t="n">
        <f aca="false">EXP(($C$4*(LN($F$6)-LN(H741))-0.5*$C$5^2)*$C$6+($C$5*C742*$C$6^0.5)+($F$4+$F$5*D742)*F742)</f>
        <v>1.34356462638919</v>
      </c>
      <c r="H742" s="68" t="n">
        <f aca="false">G742*H741</f>
        <v>7.4070256077678</v>
      </c>
      <c r="I742" s="0"/>
    </row>
    <row r="743" customFormat="false" ht="12.75" hidden="false" customHeight="false" outlineLevel="0" collapsed="false">
      <c r="B743" s="79" t="n">
        <f aca="false">B742+$C$6</f>
        <v>0.0835616438356166</v>
      </c>
      <c r="C743" s="78" t="n">
        <f aca="true">NORMINV(RAND(),0,1)</f>
        <v>-0.834625940798492</v>
      </c>
      <c r="D743" s="78" t="n">
        <f aca="true">NORMINV(RAND(),0,1)</f>
        <v>0.247456320100874</v>
      </c>
      <c r="E743" s="78" t="n">
        <f aca="true">RAND()</f>
        <v>0.992991624581186</v>
      </c>
      <c r="F743" s="78" t="n">
        <f aca="false">IF($F$3*$C$6&gt;E741,1,0)</f>
        <v>0</v>
      </c>
      <c r="G743" s="78" t="n">
        <f aca="false">EXP(($C$4*(LN($F$6)-LN(H742))-0.5*$C$5^2)*$C$6+($C$5*C743*$C$6^0.5)+($F$4+$F$5*D743)*F743)</f>
        <v>1.25119764996744</v>
      </c>
      <c r="H743" s="68" t="n">
        <f aca="false">G743*H742</f>
        <v>9.26765303368769</v>
      </c>
      <c r="I743" s="0"/>
    </row>
    <row r="744" customFormat="false" ht="12.75" hidden="false" customHeight="false" outlineLevel="0" collapsed="false">
      <c r="B744" s="79" t="n">
        <f aca="false">B743+$C$6</f>
        <v>0.0836757990867581</v>
      </c>
      <c r="C744" s="78" t="n">
        <f aca="true">NORMINV(RAND(),0,1)</f>
        <v>-0.467586481526772</v>
      </c>
      <c r="D744" s="78" t="n">
        <f aca="true">NORMINV(RAND(),0,1)</f>
        <v>0.353696661095994</v>
      </c>
      <c r="E744" s="78" t="n">
        <f aca="true">RAND()</f>
        <v>0.147049278249021</v>
      </c>
      <c r="F744" s="78" t="n">
        <f aca="false">IF($F$3*$C$6&gt;E742,1,0)</f>
        <v>0</v>
      </c>
      <c r="G744" s="78" t="n">
        <f aca="false">EXP(($C$4*(LN($F$6)-LN(H743))-0.5*$C$5^2)*$C$6+($C$5*C744*$C$6^0.5)+($F$4+$F$5*D744)*F744)</f>
        <v>1.19019007964163</v>
      </c>
      <c r="H744" s="68" t="n">
        <f aca="false">G744*H743</f>
        <v>11.0302687022558</v>
      </c>
      <c r="I744" s="0"/>
    </row>
    <row r="745" customFormat="false" ht="12.75" hidden="false" customHeight="false" outlineLevel="0" collapsed="false">
      <c r="B745" s="79" t="n">
        <f aca="false">B744+$C$6</f>
        <v>0.0837899543378997</v>
      </c>
      <c r="C745" s="78" t="n">
        <f aca="true">NORMINV(RAND(),0,1)</f>
        <v>1.50889410669026</v>
      </c>
      <c r="D745" s="78" t="n">
        <f aca="true">NORMINV(RAND(),0,1)</f>
        <v>1.18567865665103</v>
      </c>
      <c r="E745" s="78" t="n">
        <f aca="true">RAND()</f>
        <v>0.604547706101271</v>
      </c>
      <c r="F745" s="78" t="n">
        <f aca="false">IF($F$3*$C$6&gt;E743,1,0)</f>
        <v>0</v>
      </c>
      <c r="G745" s="78" t="n">
        <f aca="false">EXP(($C$4*(LN($F$6)-LN(H744))-0.5*$C$5^2)*$C$6+($C$5*C745*$C$6^0.5)+($F$4+$F$5*D745)*F745)</f>
        <v>1.15107514431186</v>
      </c>
      <c r="H745" s="68" t="n">
        <f aca="false">G745*H744</f>
        <v>12.6966681382477</v>
      </c>
      <c r="I745" s="0"/>
    </row>
    <row r="746" customFormat="false" ht="12.75" hidden="false" customHeight="false" outlineLevel="0" collapsed="false">
      <c r="B746" s="79" t="n">
        <f aca="false">B745+$C$6</f>
        <v>0.0839041095890413</v>
      </c>
      <c r="C746" s="78" t="n">
        <f aca="true">NORMINV(RAND(),0,1)</f>
        <v>-0.263592562092784</v>
      </c>
      <c r="D746" s="78" t="n">
        <f aca="true">NORMINV(RAND(),0,1)</f>
        <v>-0.922278975259021</v>
      </c>
      <c r="E746" s="78" t="n">
        <f aca="true">RAND()</f>
        <v>0.936818028472599</v>
      </c>
      <c r="F746" s="78" t="n">
        <f aca="false">IF($F$3*$C$6&gt;E744,1,0)</f>
        <v>0</v>
      </c>
      <c r="G746" s="78" t="n">
        <f aca="false">EXP(($C$4*(LN($F$6)-LN(H745))-0.5*$C$5^2)*$C$6+($C$5*C746*$C$6^0.5)+($F$4+$F$5*D746)*F746)</f>
        <v>1.10837234856797</v>
      </c>
      <c r="H746" s="68" t="n">
        <f aca="false">G746*H745</f>
        <v>14.0726358833777</v>
      </c>
      <c r="I746" s="0"/>
    </row>
    <row r="747" customFormat="false" ht="12.75" hidden="false" customHeight="false" outlineLevel="0" collapsed="false">
      <c r="B747" s="79" t="n">
        <f aca="false">B746+$C$6</f>
        <v>0.0840182648401828</v>
      </c>
      <c r="C747" s="78" t="n">
        <f aca="true">NORMINV(RAND(),0,1)</f>
        <v>0.331490731808851</v>
      </c>
      <c r="D747" s="78" t="n">
        <f aca="true">NORMINV(RAND(),0,1)</f>
        <v>0.381337157925668</v>
      </c>
      <c r="E747" s="78" t="n">
        <f aca="true">RAND()</f>
        <v>0.638275928863923</v>
      </c>
      <c r="F747" s="78" t="n">
        <f aca="false">IF($F$3*$C$6&gt;E745,1,0)</f>
        <v>0</v>
      </c>
      <c r="G747" s="78" t="n">
        <f aca="false">EXP(($C$4*(LN($F$6)-LN(H746))-0.5*$C$5^2)*$C$6+($C$5*C747*$C$6^0.5)+($F$4+$F$5*D747)*F747)</f>
        <v>1.08470553210974</v>
      </c>
      <c r="H747" s="68" t="n">
        <f aca="false">G747*H746</f>
        <v>15.2646659940659</v>
      </c>
      <c r="I747" s="0"/>
    </row>
    <row r="748" customFormat="false" ht="12.75" hidden="false" customHeight="false" outlineLevel="0" collapsed="false">
      <c r="B748" s="79" t="n">
        <f aca="false">B747+$C$6</f>
        <v>0.0841324200913244</v>
      </c>
      <c r="C748" s="78" t="n">
        <f aca="true">NORMINV(RAND(),0,1)</f>
        <v>-1.09296553725692</v>
      </c>
      <c r="D748" s="78" t="n">
        <f aca="true">NORMINV(RAND(),0,1)</f>
        <v>-1.12003950657856</v>
      </c>
      <c r="E748" s="78" t="n">
        <f aca="true">RAND()</f>
        <v>0.71036091723649</v>
      </c>
      <c r="F748" s="78" t="n">
        <f aca="false">IF($F$3*$C$6&gt;E746,1,0)</f>
        <v>0</v>
      </c>
      <c r="G748" s="78" t="n">
        <f aca="false">EXP(($C$4*(LN($F$6)-LN(H747))-0.5*$C$5^2)*$C$6+($C$5*C748*$C$6^0.5)+($F$4+$F$5*D748)*F748)</f>
        <v>1.05990484994705</v>
      </c>
      <c r="H748" s="68" t="n">
        <f aca="false">G748*H747</f>
        <v>16.1790935199322</v>
      </c>
      <c r="I748" s="0"/>
    </row>
    <row r="749" customFormat="false" ht="12.75" hidden="false" customHeight="false" outlineLevel="0" collapsed="false">
      <c r="B749" s="79" t="n">
        <f aca="false">B748+$C$6</f>
        <v>0.0842465753424659</v>
      </c>
      <c r="C749" s="78" t="n">
        <f aca="true">NORMINV(RAND(),0,1)</f>
        <v>-0.586364224210622</v>
      </c>
      <c r="D749" s="78" t="n">
        <f aca="true">NORMINV(RAND(),0,1)</f>
        <v>0.923392345090735</v>
      </c>
      <c r="E749" s="78" t="n">
        <f aca="true">RAND()</f>
        <v>0.791872028638684</v>
      </c>
      <c r="F749" s="78" t="n">
        <f aca="false">IF($F$3*$C$6&gt;E747,1,0)</f>
        <v>0</v>
      </c>
      <c r="G749" s="78" t="n">
        <f aca="false">EXP(($C$4*(LN($F$6)-LN(H748))-0.5*$C$5^2)*$C$6+($C$5*C749*$C$6^0.5)+($F$4+$F$5*D749)*F749)</f>
        <v>1.04761907562544</v>
      </c>
      <c r="H749" s="68" t="n">
        <f aca="false">G749*H748</f>
        <v>16.9495269978089</v>
      </c>
      <c r="I749" s="0"/>
    </row>
    <row r="750" customFormat="false" ht="12.75" hidden="false" customHeight="false" outlineLevel="0" collapsed="false">
      <c r="B750" s="79" t="n">
        <f aca="false">B749+$C$6</f>
        <v>0.0843607305936075</v>
      </c>
      <c r="C750" s="78" t="n">
        <f aca="true">NORMINV(RAND(),0,1)</f>
        <v>0.564347555908585</v>
      </c>
      <c r="D750" s="78" t="n">
        <f aca="true">NORMINV(RAND(),0,1)</f>
        <v>-0.390875332206</v>
      </c>
      <c r="E750" s="78" t="n">
        <f aca="true">RAND()</f>
        <v>0.91443571631277</v>
      </c>
      <c r="F750" s="78" t="n">
        <f aca="false">IF($F$3*$C$6&gt;E748,1,0)</f>
        <v>0</v>
      </c>
      <c r="G750" s="78" t="n">
        <f aca="false">EXP(($C$4*(LN($F$6)-LN(H749))-0.5*$C$5^2)*$C$6+($C$5*C750*$C$6^0.5)+($F$4+$F$5*D750)*F750)</f>
        <v>1.04038143360911</v>
      </c>
      <c r="H750" s="68" t="n">
        <f aca="false">G750*H749</f>
        <v>17.6339731969766</v>
      </c>
      <c r="I750" s="0"/>
    </row>
    <row r="751" customFormat="false" ht="12.75" hidden="false" customHeight="false" outlineLevel="0" collapsed="false">
      <c r="B751" s="79" t="n">
        <f aca="false">B750+$C$6</f>
        <v>0.084474885844749</v>
      </c>
      <c r="C751" s="78" t="n">
        <f aca="true">NORMINV(RAND(),0,1)</f>
        <v>-0.415650260439038</v>
      </c>
      <c r="D751" s="78" t="n">
        <f aca="true">NORMINV(RAND(),0,1)</f>
        <v>-0.41689413291307</v>
      </c>
      <c r="E751" s="78" t="n">
        <f aca="true">RAND()</f>
        <v>0.860299231262467</v>
      </c>
      <c r="F751" s="78" t="n">
        <f aca="false">IF($F$3*$C$6&gt;E749,1,0)</f>
        <v>0</v>
      </c>
      <c r="G751" s="78" t="n">
        <f aca="false">EXP(($C$4*(LN($F$6)-LN(H750))-0.5*$C$5^2)*$C$6+($C$5*C751*$C$6^0.5)+($F$4+$F$5*D751)*F751)</f>
        <v>1.02778705128305</v>
      </c>
      <c r="H751" s="68" t="n">
        <f aca="false">G751*H750</f>
        <v>18.123969314525</v>
      </c>
      <c r="I751" s="0"/>
    </row>
    <row r="752" customFormat="false" ht="12.75" hidden="false" customHeight="false" outlineLevel="0" collapsed="false">
      <c r="B752" s="79" t="n">
        <f aca="false">B751+$C$6</f>
        <v>0.0845890410958906</v>
      </c>
      <c r="C752" s="78" t="n">
        <f aca="true">NORMINV(RAND(),0,1)</f>
        <v>-0.10653340841418</v>
      </c>
      <c r="D752" s="78" t="n">
        <f aca="true">NORMINV(RAND(),0,1)</f>
        <v>-1.23814880999611</v>
      </c>
      <c r="E752" s="78" t="n">
        <f aca="true">RAND()</f>
        <v>0.0502187702033193</v>
      </c>
      <c r="F752" s="78" t="n">
        <f aca="false">IF($F$3*$C$6&gt;E750,1,0)</f>
        <v>0</v>
      </c>
      <c r="G752" s="78" t="n">
        <f aca="false">EXP(($C$4*(LN($F$6)-LN(H751))-0.5*$C$5^2)*$C$6+($C$5*C752*$C$6^0.5)+($F$4+$F$5*D752)*F752)</f>
        <v>1.02238821408452</v>
      </c>
      <c r="H752" s="68" t="n">
        <f aca="false">G752*H751</f>
        <v>18.5297326195998</v>
      </c>
      <c r="I752" s="0"/>
    </row>
    <row r="753" customFormat="false" ht="12.75" hidden="false" customHeight="false" outlineLevel="0" collapsed="false">
      <c r="B753" s="79" t="n">
        <f aca="false">B752+$C$6</f>
        <v>0.0847031963470322</v>
      </c>
      <c r="C753" s="78" t="n">
        <f aca="true">NORMINV(RAND(),0,1)</f>
        <v>1.19342529513936</v>
      </c>
      <c r="D753" s="78" t="n">
        <f aca="true">NORMINV(RAND(),0,1)</f>
        <v>2.68894994530401</v>
      </c>
      <c r="E753" s="78" t="n">
        <f aca="true">RAND()</f>
        <v>0.762979517185878</v>
      </c>
      <c r="F753" s="78" t="n">
        <f aca="false">IF($F$3*$C$6&gt;E751,1,0)</f>
        <v>0</v>
      </c>
      <c r="G753" s="78" t="n">
        <f aca="false">EXP(($C$4*(LN($F$6)-LN(H752))-0.5*$C$5^2)*$C$6+($C$5*C753*$C$6^0.5)+($F$4+$F$5*D753)*F753)</f>
        <v>1.02148040594013</v>
      </c>
      <c r="H753" s="68" t="n">
        <f aca="false">G753*H752</f>
        <v>18.927758798231</v>
      </c>
      <c r="I753" s="0"/>
    </row>
    <row r="754" customFormat="false" ht="12.75" hidden="false" customHeight="false" outlineLevel="0" collapsed="false">
      <c r="B754" s="79" t="n">
        <f aca="false">B753+$C$6</f>
        <v>0.0848173515981737</v>
      </c>
      <c r="C754" s="78" t="n">
        <f aca="true">NORMINV(RAND(),0,1)</f>
        <v>0.302018376836464</v>
      </c>
      <c r="D754" s="78" t="n">
        <f aca="true">NORMINV(RAND(),0,1)</f>
        <v>0.703762127231965</v>
      </c>
      <c r="E754" s="78" t="n">
        <f aca="true">RAND()</f>
        <v>0.665384946761899</v>
      </c>
      <c r="F754" s="78" t="n">
        <f aca="false">IF($F$3*$C$6&gt;E752,1,0)</f>
        <v>0</v>
      </c>
      <c r="G754" s="78" t="n">
        <f aca="false">EXP(($C$4*(LN($F$6)-LN(H753))-0.5*$C$5^2)*$C$6+($C$5*C754*$C$6^0.5)+($F$4+$F$5*D754)*F754)</f>
        <v>1.01363557893157</v>
      </c>
      <c r="H754" s="68" t="n">
        <f aca="false">G754*H753</f>
        <v>19.1858497473219</v>
      </c>
      <c r="I754" s="0"/>
    </row>
    <row r="755" customFormat="false" ht="12.75" hidden="false" customHeight="false" outlineLevel="0" collapsed="false">
      <c r="B755" s="79" t="n">
        <f aca="false">B754+$C$6</f>
        <v>0.0849315068493153</v>
      </c>
      <c r="C755" s="78" t="n">
        <f aca="true">NORMINV(RAND(),0,1)</f>
        <v>-0.0362090573873615</v>
      </c>
      <c r="D755" s="78" t="n">
        <f aca="true">NORMINV(RAND(),0,1)</f>
        <v>0.704129733996601</v>
      </c>
      <c r="E755" s="78" t="n">
        <f aca="true">RAND()</f>
        <v>0.281361172763592</v>
      </c>
      <c r="F755" s="78" t="n">
        <f aca="false">IF($F$3*$C$6&gt;E753,1,0)</f>
        <v>0</v>
      </c>
      <c r="G755" s="78" t="n">
        <f aca="false">EXP(($C$4*(LN($F$6)-LN(H754))-0.5*$C$5^2)*$C$6+($C$5*C755*$C$6^0.5)+($F$4+$F$5*D755)*F755)</f>
        <v>1.00941122686747</v>
      </c>
      <c r="H755" s="68" t="n">
        <f aca="false">G755*H754</f>
        <v>19.3664121319391</v>
      </c>
      <c r="I755" s="0"/>
    </row>
    <row r="756" customFormat="false" ht="12.75" hidden="false" customHeight="false" outlineLevel="0" collapsed="false">
      <c r="B756" s="79" t="n">
        <f aca="false">B755+$C$6</f>
        <v>0.0850456621004568</v>
      </c>
      <c r="C756" s="78" t="n">
        <f aca="true">NORMINV(RAND(),0,1)</f>
        <v>0.273830246440265</v>
      </c>
      <c r="D756" s="78" t="n">
        <f aca="true">NORMINV(RAND(),0,1)</f>
        <v>0.663484425008797</v>
      </c>
      <c r="E756" s="78" t="n">
        <f aca="true">RAND()</f>
        <v>0.781144305247212</v>
      </c>
      <c r="F756" s="78" t="n">
        <f aca="false">IF($F$3*$C$6&gt;E754,1,0)</f>
        <v>0</v>
      </c>
      <c r="G756" s="78" t="n">
        <f aca="false">EXP(($C$4*(LN($F$6)-LN(H755))-0.5*$C$5^2)*$C$6+($C$5*C756*$C$6^0.5)+($F$4+$F$5*D756)*F756)</f>
        <v>1.00825624967239</v>
      </c>
      <c r="H756" s="68" t="n">
        <f aca="false">G756*H755</f>
        <v>19.5263060657587</v>
      </c>
      <c r="I756" s="0"/>
    </row>
    <row r="757" customFormat="false" ht="12.75" hidden="false" customHeight="false" outlineLevel="0" collapsed="false">
      <c r="B757" s="79" t="n">
        <f aca="false">B756+$C$6</f>
        <v>0.0851598173515984</v>
      </c>
      <c r="C757" s="78" t="n">
        <f aca="true">NORMINV(RAND(),0,1)</f>
        <v>0.320007454618233</v>
      </c>
      <c r="D757" s="78" t="n">
        <f aca="true">NORMINV(RAND(),0,1)</f>
        <v>0.981404653709237</v>
      </c>
      <c r="E757" s="78" t="n">
        <f aca="true">RAND()</f>
        <v>0.27743506275035</v>
      </c>
      <c r="F757" s="78" t="n">
        <f aca="false">IF($F$3*$C$6&gt;E755,1,0)</f>
        <v>0</v>
      </c>
      <c r="G757" s="78" t="n">
        <f aca="false">EXP(($C$4*(LN($F$6)-LN(H756))-0.5*$C$5^2)*$C$6+($C$5*C757*$C$6^0.5)+($F$4+$F$5*D757)*F757)</f>
        <v>1.00651424163494</v>
      </c>
      <c r="H757" s="68" t="n">
        <f aca="false">G757*H756</f>
        <v>19.6535051417088</v>
      </c>
      <c r="I757" s="0"/>
    </row>
    <row r="758" customFormat="false" ht="12.75" hidden="false" customHeight="false" outlineLevel="0" collapsed="false">
      <c r="B758" s="79" t="n">
        <f aca="false">B757+$C$6</f>
        <v>0.0852739726027399</v>
      </c>
      <c r="C758" s="78" t="n">
        <f aca="true">NORMINV(RAND(),0,1)</f>
        <v>0.262470528102867</v>
      </c>
      <c r="D758" s="78" t="n">
        <f aca="true">NORMINV(RAND(),0,1)</f>
        <v>0.352174350433354</v>
      </c>
      <c r="E758" s="78" t="n">
        <f aca="true">RAND()</f>
        <v>0.465315945026397</v>
      </c>
      <c r="F758" s="78" t="n">
        <f aca="false">IF($F$3*$C$6&gt;E756,1,0)</f>
        <v>0</v>
      </c>
      <c r="G758" s="78" t="n">
        <f aca="false">EXP(($C$4*(LN($F$6)-LN(H757))-0.5*$C$5^2)*$C$6+($C$5*C758*$C$6^0.5)+($F$4+$F$5*D758)*F758)</f>
        <v>1.00483791091456</v>
      </c>
      <c r="H758" s="68" t="n">
        <f aca="false">G758*H757</f>
        <v>19.7485870487433</v>
      </c>
      <c r="I758" s="0"/>
    </row>
    <row r="759" customFormat="false" ht="12.75" hidden="false" customHeight="false" outlineLevel="0" collapsed="false">
      <c r="B759" s="79" t="n">
        <f aca="false">B758+$C$6</f>
        <v>0.0853881278538815</v>
      </c>
      <c r="C759" s="78" t="n">
        <f aca="true">NORMINV(RAND(),0,1)</f>
        <v>-0.937175495325471</v>
      </c>
      <c r="D759" s="78" t="n">
        <f aca="true">NORMINV(RAND(),0,1)</f>
        <v>0.619663158834588</v>
      </c>
      <c r="E759" s="78" t="n">
        <f aca="true">RAND()</f>
        <v>0.625120967159835</v>
      </c>
      <c r="F759" s="78" t="n">
        <f aca="false">IF($F$3*$C$6&gt;E757,1,0)</f>
        <v>0</v>
      </c>
      <c r="G759" s="78" t="n">
        <f aca="false">EXP(($C$4*(LN($F$6)-LN(H758))-0.5*$C$5^2)*$C$6+($C$5*C759*$C$6^0.5)+($F$4+$F$5*D759)*F759)</f>
        <v>0.999879140539593</v>
      </c>
      <c r="H759" s="68" t="n">
        <f aca="false">G759*H758</f>
        <v>19.7462002451687</v>
      </c>
      <c r="I759" s="0"/>
    </row>
    <row r="760" customFormat="false" ht="12.75" hidden="false" customHeight="false" outlineLevel="0" collapsed="false">
      <c r="B760" s="79" t="n">
        <f aca="false">B759+$C$6</f>
        <v>0.085502283105023</v>
      </c>
      <c r="C760" s="78" t="n">
        <f aca="true">NORMINV(RAND(),0,1)</f>
        <v>0.33367757661223</v>
      </c>
      <c r="D760" s="78" t="n">
        <f aca="true">NORMINV(RAND(),0,1)</f>
        <v>0.184267430861068</v>
      </c>
      <c r="E760" s="78" t="n">
        <f aca="true">RAND()</f>
        <v>0.855654753405585</v>
      </c>
      <c r="F760" s="78" t="n">
        <f aca="false">IF($F$3*$C$6&gt;E758,1,0)</f>
        <v>0</v>
      </c>
      <c r="G760" s="78" t="n">
        <f aca="false">EXP(($C$4*(LN($F$6)-LN(H759))-0.5*$C$5^2)*$C$6+($C$5*C760*$C$6^0.5)+($F$4+$F$5*D760)*F760)</f>
        <v>1.0039881301081</v>
      </c>
      <c r="H760" s="68" t="n">
        <f aca="false">G760*H759</f>
        <v>19.8249506608871</v>
      </c>
      <c r="I760" s="0"/>
    </row>
    <row r="761" customFormat="false" ht="12.75" hidden="false" customHeight="false" outlineLevel="0" collapsed="false">
      <c r="B761" s="79" t="n">
        <f aca="false">B760+$C$6</f>
        <v>0.0856164383561646</v>
      </c>
      <c r="C761" s="78" t="n">
        <f aca="true">NORMINV(RAND(),0,1)</f>
        <v>-0.677297492383759</v>
      </c>
      <c r="D761" s="78" t="n">
        <f aca="true">NORMINV(RAND(),0,1)</f>
        <v>-0.453626699938653</v>
      </c>
      <c r="E761" s="78" t="n">
        <f aca="true">RAND()</f>
        <v>0.845327254227679</v>
      </c>
      <c r="F761" s="78" t="n">
        <f aca="false">IF($F$3*$C$6&gt;E759,1,0)</f>
        <v>0</v>
      </c>
      <c r="G761" s="78" t="n">
        <f aca="false">EXP(($C$4*(LN($F$6)-LN(H760))-0.5*$C$5^2)*$C$6+($C$5*C761*$C$6^0.5)+($F$4+$F$5*D761)*F761)</f>
        <v>0.999831009483133</v>
      </c>
      <c r="H761" s="68" t="n">
        <f aca="false">G761*H760</f>
        <v>19.821600432228</v>
      </c>
      <c r="I761" s="0"/>
    </row>
    <row r="762" customFormat="false" ht="12.75" hidden="false" customHeight="false" outlineLevel="0" collapsed="false">
      <c r="B762" s="79" t="n">
        <f aca="false">B761+$C$6</f>
        <v>0.0857305936073062</v>
      </c>
      <c r="C762" s="78" t="n">
        <f aca="true">NORMINV(RAND(),0,1)</f>
        <v>0.979187063934701</v>
      </c>
      <c r="D762" s="78" t="n">
        <f aca="true">NORMINV(RAND(),0,1)</f>
        <v>1.49133649367812</v>
      </c>
      <c r="E762" s="78" t="n">
        <f aca="true">RAND()</f>
        <v>0.760822898854109</v>
      </c>
      <c r="F762" s="78" t="n">
        <f aca="false">IF($F$3*$C$6&gt;E760,1,0)</f>
        <v>0</v>
      </c>
      <c r="G762" s="78" t="n">
        <f aca="false">EXP(($C$4*(LN($F$6)-LN(H761))-0.5*$C$5^2)*$C$6+($C$5*C762*$C$6^0.5)+($F$4+$F$5*D762)*F762)</f>
        <v>1.00519255186541</v>
      </c>
      <c r="H762" s="68" t="n">
        <f aca="false">G762*H761</f>
        <v>19.9245251205278</v>
      </c>
      <c r="I762" s="0"/>
    </row>
    <row r="763" customFormat="false" ht="12.75" hidden="false" customHeight="false" outlineLevel="0" collapsed="false">
      <c r="B763" s="79" t="n">
        <f aca="false">B762+$C$6</f>
        <v>0.0858447488584477</v>
      </c>
      <c r="C763" s="78" t="n">
        <f aca="true">NORMINV(RAND(),0,1)</f>
        <v>-0.760399919943711</v>
      </c>
      <c r="D763" s="78" t="n">
        <f aca="true">NORMINV(RAND(),0,1)</f>
        <v>-0.581542539789279</v>
      </c>
      <c r="E763" s="78" t="n">
        <f aca="true">RAND()</f>
        <v>0.914874487466199</v>
      </c>
      <c r="F763" s="78" t="n">
        <f aca="false">IF($F$3*$C$6&gt;E761,1,0)</f>
        <v>0</v>
      </c>
      <c r="G763" s="78" t="n">
        <f aca="false">EXP(($C$4*(LN($F$6)-LN(H762))-0.5*$C$5^2)*$C$6+($C$5*C763*$C$6^0.5)+($F$4+$F$5*D763)*F763)</f>
        <v>0.998422011762469</v>
      </c>
      <c r="H763" s="68" t="n">
        <f aca="false">G763*H762</f>
        <v>19.8930844542492</v>
      </c>
      <c r="I763" s="0"/>
    </row>
    <row r="764" customFormat="false" ht="12.75" hidden="false" customHeight="false" outlineLevel="0" collapsed="false">
      <c r="B764" s="79" t="n">
        <f aca="false">B763+$C$6</f>
        <v>0.0859589041095893</v>
      </c>
      <c r="C764" s="78" t="n">
        <f aca="true">NORMINV(RAND(),0,1)</f>
        <v>-0.00902574947007715</v>
      </c>
      <c r="D764" s="78" t="n">
        <f aca="true">NORMINV(RAND(),0,1)</f>
        <v>-1.10816549544055</v>
      </c>
      <c r="E764" s="78" t="n">
        <f aca="true">RAND()</f>
        <v>0.981089770361616</v>
      </c>
      <c r="F764" s="78" t="n">
        <f aca="false">IF($F$3*$C$6&gt;E762,1,0)</f>
        <v>0</v>
      </c>
      <c r="G764" s="78" t="n">
        <f aca="false">EXP(($C$4*(LN($F$6)-LN(H763))-0.5*$C$5^2)*$C$6+($C$5*C764*$C$6^0.5)+($F$4+$F$5*D764)*F764)</f>
        <v>1.00119041174611</v>
      </c>
      <c r="H764" s="68" t="n">
        <f aca="false">G764*H763</f>
        <v>19.91676541565</v>
      </c>
      <c r="I764" s="0"/>
    </row>
    <row r="765" customFormat="false" ht="12.75" hidden="false" customHeight="false" outlineLevel="0" collapsed="false">
      <c r="B765" s="79" t="n">
        <f aca="false">B764+$C$6</f>
        <v>0.0860730593607308</v>
      </c>
      <c r="C765" s="78" t="n">
        <f aca="true">NORMINV(RAND(),0,1)</f>
        <v>-1.64498848276024</v>
      </c>
      <c r="D765" s="78" t="n">
        <f aca="true">NORMINV(RAND(),0,1)</f>
        <v>-1.37084513247969</v>
      </c>
      <c r="E765" s="78" t="n">
        <f aca="true">RAND()</f>
        <v>0.0945554696507695</v>
      </c>
      <c r="F765" s="78" t="n">
        <f aca="false">IF($F$3*$C$6&gt;E763,1,0)</f>
        <v>0</v>
      </c>
      <c r="G765" s="78" t="n">
        <f aca="false">EXP(($C$4*(LN($F$6)-LN(H764))-0.5*$C$5^2)*$C$6+($C$5*C765*$C$6^0.5)+($F$4+$F$5*D765)*F765)</f>
        <v>0.995683666558223</v>
      </c>
      <c r="H765" s="68" t="n">
        <f aca="false">G765*H764</f>
        <v>19.8307980150344</v>
      </c>
      <c r="I765" s="0"/>
    </row>
    <row r="766" customFormat="false" ht="12.75" hidden="false" customHeight="false" outlineLevel="0" collapsed="false">
      <c r="B766" s="79" t="n">
        <f aca="false">B765+$C$6</f>
        <v>0.0861872146118724</v>
      </c>
      <c r="C766" s="78" t="n">
        <f aca="true">NORMINV(RAND(),0,1)</f>
        <v>-1.75964817777354</v>
      </c>
      <c r="D766" s="78" t="n">
        <f aca="true">NORMINV(RAND(),0,1)</f>
        <v>-0.270366013241595</v>
      </c>
      <c r="E766" s="78" t="n">
        <f aca="true">RAND()</f>
        <v>0.27576051002681</v>
      </c>
      <c r="F766" s="78" t="n">
        <f aca="false">IF($F$3*$C$6&gt;E764,1,0)</f>
        <v>0</v>
      </c>
      <c r="G766" s="78" t="n">
        <f aca="false">EXP(($C$4*(LN($F$6)-LN(H765))-0.5*$C$5^2)*$C$6+($C$5*C766*$C$6^0.5)+($F$4+$F$5*D766)*F766)</f>
        <v>0.996301259586089</v>
      </c>
      <c r="H766" s="68" t="n">
        <f aca="false">G766*H765</f>
        <v>19.7574490409761</v>
      </c>
      <c r="I766" s="0"/>
    </row>
    <row r="767" customFormat="false" ht="12.75" hidden="false" customHeight="false" outlineLevel="0" collapsed="false">
      <c r="B767" s="79" t="n">
        <f aca="false">B766+$C$6</f>
        <v>0.0863013698630139</v>
      </c>
      <c r="C767" s="78" t="n">
        <f aca="true">NORMINV(RAND(),0,1)</f>
        <v>0.881930832287689</v>
      </c>
      <c r="D767" s="78" t="n">
        <f aca="true">NORMINV(RAND(),0,1)</f>
        <v>-1.66410734461272</v>
      </c>
      <c r="E767" s="78" t="n">
        <f aca="true">RAND()</f>
        <v>0.888976808099207</v>
      </c>
      <c r="F767" s="78" t="n">
        <f aca="false">IF($F$3*$C$6&gt;E765,1,0)</f>
        <v>0</v>
      </c>
      <c r="G767" s="78" t="n">
        <f aca="false">EXP(($C$4*(LN($F$6)-LN(H766))-0.5*$C$5^2)*$C$6+($C$5*C767*$C$6^0.5)+($F$4+$F$5*D767)*F767)</f>
        <v>1.00562324391268</v>
      </c>
      <c r="H767" s="68" t="n">
        <f aca="false">G767*H766</f>
        <v>19.8685499960258</v>
      </c>
      <c r="I767" s="0"/>
    </row>
    <row r="768" customFormat="false" ht="12.75" hidden="false" customHeight="false" outlineLevel="0" collapsed="false">
      <c r="B768" s="79" t="n">
        <f aca="false">B767+$C$6</f>
        <v>0.0864155251141555</v>
      </c>
      <c r="C768" s="78" t="n">
        <f aca="true">NORMINV(RAND(),0,1)</f>
        <v>-0.880036623890097</v>
      </c>
      <c r="D768" s="78" t="n">
        <f aca="true">NORMINV(RAND(),0,1)</f>
        <v>-0.657152220068324</v>
      </c>
      <c r="E768" s="78" t="n">
        <f aca="true">RAND()</f>
        <v>0.997205703279695</v>
      </c>
      <c r="F768" s="78" t="n">
        <f aca="false">IF($F$3*$C$6&gt;E766,1,0)</f>
        <v>0</v>
      </c>
      <c r="G768" s="78" t="n">
        <f aca="false">EXP(($C$4*(LN($F$6)-LN(H767))-0.5*$C$5^2)*$C$6+($C$5*C768*$C$6^0.5)+($F$4+$F$5*D768)*F768)</f>
        <v>0.998680473386715</v>
      </c>
      <c r="H768" s="68" t="n">
        <f aca="false">G768*H767</f>
        <v>19.8423329155387</v>
      </c>
      <c r="I768" s="0"/>
    </row>
    <row r="769" customFormat="false" ht="12.75" hidden="false" customHeight="false" outlineLevel="0" collapsed="false">
      <c r="B769" s="79" t="n">
        <f aca="false">B768+$C$6</f>
        <v>0.0865296803652971</v>
      </c>
      <c r="C769" s="78" t="n">
        <f aca="true">NORMINV(RAND(),0,1)</f>
        <v>-1.53962228609822</v>
      </c>
      <c r="D769" s="78" t="n">
        <f aca="true">NORMINV(RAND(),0,1)</f>
        <v>0.321565786093593</v>
      </c>
      <c r="E769" s="78" t="n">
        <f aca="true">RAND()</f>
        <v>0.779582668306809</v>
      </c>
      <c r="F769" s="78" t="n">
        <f aca="false">IF($F$3*$C$6&gt;E767,1,0)</f>
        <v>0</v>
      </c>
      <c r="G769" s="78" t="n">
        <f aca="false">EXP(($C$4*(LN($F$6)-LN(H768))-0.5*$C$5^2)*$C$6+($C$5*C769*$C$6^0.5)+($F$4+$F$5*D769)*F769)</f>
        <v>0.996871793386225</v>
      </c>
      <c r="H769" s="68" t="n">
        <f aca="false">G769*H768</f>
        <v>19.7802619984796</v>
      </c>
      <c r="I769" s="0"/>
    </row>
    <row r="770" customFormat="false" ht="12.75" hidden="false" customHeight="false" outlineLevel="0" collapsed="false">
      <c r="B770" s="79" t="n">
        <f aca="false">B769+$C$6</f>
        <v>0.0866438356164386</v>
      </c>
      <c r="C770" s="78" t="n">
        <f aca="true">NORMINV(RAND(),0,1)</f>
        <v>-0.262977246101696</v>
      </c>
      <c r="D770" s="78" t="n">
        <f aca="true">NORMINV(RAND(),0,1)</f>
        <v>0.227031933350914</v>
      </c>
      <c r="E770" s="78" t="n">
        <f aca="true">RAND()</f>
        <v>0.0972143331866988</v>
      </c>
      <c r="F770" s="78" t="n">
        <f aca="false">IF($F$3*$C$6&gt;E768,1,0)</f>
        <v>0</v>
      </c>
      <c r="G770" s="78" t="n">
        <f aca="false">EXP(($C$4*(LN($F$6)-LN(H769))-0.5*$C$5^2)*$C$6+($C$5*C770*$C$6^0.5)+($F$4+$F$5*D770)*F770)</f>
        <v>1.00167564972777</v>
      </c>
      <c r="H770" s="68" t="n">
        <f aca="false">G770*H769</f>
        <v>19.8134067891125</v>
      </c>
      <c r="I770" s="0"/>
    </row>
    <row r="771" customFormat="false" ht="12.75" hidden="false" customHeight="false" outlineLevel="0" collapsed="false">
      <c r="B771" s="79" t="n">
        <f aca="false">B770+$C$6</f>
        <v>0.0867579908675802</v>
      </c>
      <c r="C771" s="78" t="n">
        <f aca="true">NORMINV(RAND(),0,1)</f>
        <v>0.853979634834433</v>
      </c>
      <c r="D771" s="78" t="n">
        <f aca="true">NORMINV(RAND(),0,1)</f>
        <v>-0.586125660318945</v>
      </c>
      <c r="E771" s="78" t="n">
        <f aca="true">RAND()</f>
        <v>0.447428838750507</v>
      </c>
      <c r="F771" s="78" t="n">
        <f aca="false">IF($F$3*$C$6&gt;E769,1,0)</f>
        <v>0</v>
      </c>
      <c r="G771" s="78" t="n">
        <f aca="false">EXP(($C$4*(LN($F$6)-LN(H770))-0.5*$C$5^2)*$C$6+($C$5*C771*$C$6^0.5)+($F$4+$F$5*D771)*F771)</f>
        <v>1.00488407368569</v>
      </c>
      <c r="H771" s="68" t="n">
        <f aca="false">G771*H770</f>
        <v>19.9101769278352</v>
      </c>
      <c r="I771" s="0"/>
    </row>
    <row r="772" customFormat="false" ht="12.75" hidden="false" customHeight="false" outlineLevel="0" collapsed="false">
      <c r="B772" s="79" t="n">
        <f aca="false">B771+$C$6</f>
        <v>0.0868721461187217</v>
      </c>
      <c r="C772" s="78" t="n">
        <f aca="true">NORMINV(RAND(),0,1)</f>
        <v>0.507298866234625</v>
      </c>
      <c r="D772" s="78" t="n">
        <f aca="true">NORMINV(RAND(),0,1)</f>
        <v>1.67773132051052</v>
      </c>
      <c r="E772" s="78" t="n">
        <f aca="true">RAND()</f>
        <v>0.37988242575545</v>
      </c>
      <c r="F772" s="78" t="n">
        <f aca="false">IF($F$3*$C$6&gt;E770,1,0)</f>
        <v>0</v>
      </c>
      <c r="G772" s="78" t="n">
        <f aca="false">EXP(($C$4*(LN($F$6)-LN(H771))-0.5*$C$5^2)*$C$6+($C$5*C772*$C$6^0.5)+($F$4+$F$5*D772)*F772)</f>
        <v>1.00265210765883</v>
      </c>
      <c r="H772" s="68" t="n">
        <f aca="false">G772*H771</f>
        <v>19.9629808605542</v>
      </c>
      <c r="I772" s="0"/>
    </row>
    <row r="773" customFormat="false" ht="12.75" hidden="false" customHeight="false" outlineLevel="0" collapsed="false">
      <c r="B773" s="79" t="n">
        <f aca="false">B772+$C$6</f>
        <v>0.0869863013698633</v>
      </c>
      <c r="C773" s="78" t="n">
        <f aca="true">NORMINV(RAND(),0,1)</f>
        <v>0.563595591218562</v>
      </c>
      <c r="D773" s="78" t="n">
        <f aca="true">NORMINV(RAND(),0,1)</f>
        <v>0.0580162528091545</v>
      </c>
      <c r="E773" s="78" t="n">
        <f aca="true">RAND()</f>
        <v>0.414046639242222</v>
      </c>
      <c r="F773" s="78" t="n">
        <f aca="false">IF($F$3*$C$6&gt;E771,1,0)</f>
        <v>0</v>
      </c>
      <c r="G773" s="78" t="n">
        <f aca="false">EXP(($C$4*(LN($F$6)-LN(H772))-0.5*$C$5^2)*$C$6+($C$5*C773*$C$6^0.5)+($F$4+$F$5*D773)*F773)</f>
        <v>1.00222681830256</v>
      </c>
      <c r="H773" s="68" t="n">
        <f aca="false">G773*H772</f>
        <v>20.0074347917083</v>
      </c>
      <c r="I773" s="0"/>
    </row>
    <row r="774" customFormat="false" ht="12.75" hidden="false" customHeight="false" outlineLevel="0" collapsed="false">
      <c r="B774" s="79" t="n">
        <f aca="false">B773+$C$6</f>
        <v>0.0871004566210048</v>
      </c>
      <c r="C774" s="78" t="n">
        <f aca="true">NORMINV(RAND(),0,1)</f>
        <v>0.306412030093115</v>
      </c>
      <c r="D774" s="78" t="n">
        <f aca="true">NORMINV(RAND(),0,1)</f>
        <v>0.375074662485583</v>
      </c>
      <c r="E774" s="78" t="n">
        <f aca="true">RAND()</f>
        <v>0.281438450154284</v>
      </c>
      <c r="F774" s="78" t="n">
        <f aca="false">IF($F$3*$C$6&gt;E772,1,0)</f>
        <v>0</v>
      </c>
      <c r="G774" s="78" t="n">
        <f aca="false">EXP(($C$4*(LN($F$6)-LN(H773))-0.5*$C$5^2)*$C$6+($C$5*C774*$C$6^0.5)+($F$4+$F$5*D774)*F774)</f>
        <v>1.00089254846972</v>
      </c>
      <c r="H774" s="68" t="n">
        <f aca="false">G774*H773</f>
        <v>20.0252923970146</v>
      </c>
      <c r="I774" s="0"/>
    </row>
    <row r="775" customFormat="false" ht="12.75" hidden="false" customHeight="false" outlineLevel="0" collapsed="false">
      <c r="B775" s="79" t="n">
        <f aca="false">B774+$C$6</f>
        <v>0.0872146118721464</v>
      </c>
      <c r="C775" s="78" t="n">
        <f aca="true">NORMINV(RAND(),0,1)</f>
        <v>0.616762315626003</v>
      </c>
      <c r="D775" s="78" t="n">
        <f aca="true">NORMINV(RAND(),0,1)</f>
        <v>-0.146421963152859</v>
      </c>
      <c r="E775" s="78" t="n">
        <f aca="true">RAND()</f>
        <v>0.0200414475271673</v>
      </c>
      <c r="F775" s="78" t="n">
        <f aca="false">IF($F$3*$C$6&gt;E773,1,0)</f>
        <v>0</v>
      </c>
      <c r="G775" s="78" t="n">
        <f aca="false">EXP(($C$4*(LN($F$6)-LN(H774))-0.5*$C$5^2)*$C$6+($C$5*C775*$C$6^0.5)+($F$4+$F$5*D775)*F775)</f>
        <v>1.00168464746642</v>
      </c>
      <c r="H775" s="68" t="n">
        <f aca="false">G775*H774</f>
        <v>20.0590279551155</v>
      </c>
      <c r="I775" s="0"/>
    </row>
    <row r="776" customFormat="false" ht="12.75" hidden="false" customHeight="false" outlineLevel="0" collapsed="false">
      <c r="B776" s="79" t="n">
        <f aca="false">B775+$C$6</f>
        <v>0.087328767123288</v>
      </c>
      <c r="C776" s="78" t="n">
        <f aca="true">NORMINV(RAND(),0,1)</f>
        <v>-0.0128753373287272</v>
      </c>
      <c r="D776" s="78" t="n">
        <f aca="true">NORMINV(RAND(),0,1)</f>
        <v>-1.764846779156</v>
      </c>
      <c r="E776" s="78" t="n">
        <f aca="true">RAND()</f>
        <v>0.0153239505557231</v>
      </c>
      <c r="F776" s="78" t="n">
        <f aca="false">IF($F$3*$C$6&gt;E774,1,0)</f>
        <v>0</v>
      </c>
      <c r="G776" s="78" t="n">
        <f aca="false">EXP(($C$4*(LN($F$6)-LN(H775))-0.5*$C$5^2)*$C$6+($C$5*C776*$C$6^0.5)+($F$4+$F$5*D776)*F776)</f>
        <v>0.999281009564743</v>
      </c>
      <c r="H776" s="68" t="n">
        <f aca="false">G776*H775</f>
        <v>20.0446057058752</v>
      </c>
      <c r="I776" s="0"/>
    </row>
    <row r="777" customFormat="false" ht="12.75" hidden="false" customHeight="false" outlineLevel="0" collapsed="false">
      <c r="B777" s="79" t="n">
        <f aca="false">B776+$C$6</f>
        <v>0.0874429223744295</v>
      </c>
      <c r="C777" s="78" t="n">
        <f aca="true">NORMINV(RAND(),0,1)</f>
        <v>0.799636693789365</v>
      </c>
      <c r="D777" s="78" t="n">
        <f aca="true">NORMINV(RAND(),0,1)</f>
        <v>1.23568780657196</v>
      </c>
      <c r="E777" s="78" t="n">
        <f aca="true">RAND()</f>
        <v>0.885488412881028</v>
      </c>
      <c r="F777" s="78" t="n">
        <f aca="false">IF($F$3*$C$6&gt;E775,1,0)</f>
        <v>1</v>
      </c>
      <c r="G777" s="78" t="n">
        <f aca="false">EXP(($C$4*(LN($F$6)-LN(H776))-0.5*$C$5^2)*$C$6+($C$5*C777*$C$6^0.5)+($F$4+$F$5*D777)*F777)</f>
        <v>4.41441215904362</v>
      </c>
      <c r="H777" s="68" t="n">
        <f aca="false">G777*H776</f>
        <v>88.4851511512506</v>
      </c>
      <c r="I777" s="0"/>
    </row>
    <row r="778" customFormat="false" ht="12.75" hidden="false" customHeight="false" outlineLevel="0" collapsed="false">
      <c r="B778" s="79" t="n">
        <f aca="false">B777+$C$6</f>
        <v>0.0875570776255711</v>
      </c>
      <c r="C778" s="78" t="n">
        <f aca="true">NORMINV(RAND(),0,1)</f>
        <v>-0.069515675372488</v>
      </c>
      <c r="D778" s="78" t="n">
        <f aca="true">NORMINV(RAND(),0,1)</f>
        <v>-1.5479079309897</v>
      </c>
      <c r="E778" s="78" t="n">
        <f aca="true">RAND()</f>
        <v>0.806761113964936</v>
      </c>
      <c r="F778" s="78" t="n">
        <f aca="false">IF($F$3*$C$6&gt;E776,1,0)</f>
        <v>1</v>
      </c>
      <c r="G778" s="78" t="n">
        <f aca="false">EXP(($C$4*(LN($F$6)-LN(H777))-0.5*$C$5^2)*$C$6+($C$5*C778*$C$6^0.5)+($F$4+$F$5*D778)*F778)</f>
        <v>0.111109554451865</v>
      </c>
      <c r="H778" s="68" t="n">
        <f aca="false">G778*H777</f>
        <v>9.83154572002137</v>
      </c>
      <c r="I778" s="0"/>
    </row>
    <row r="779" customFormat="false" ht="12.75" hidden="false" customHeight="false" outlineLevel="0" collapsed="false">
      <c r="B779" s="79" t="n">
        <f aca="false">B778+$C$6</f>
        <v>0.0876712328767126</v>
      </c>
      <c r="C779" s="78" t="n">
        <f aca="true">NORMINV(RAND(),0,1)</f>
        <v>0.737096105738011</v>
      </c>
      <c r="D779" s="78" t="n">
        <f aca="true">NORMINV(RAND(),0,1)</f>
        <v>0.765276074613737</v>
      </c>
      <c r="E779" s="78" t="n">
        <f aca="true">RAND()</f>
        <v>0.109070690407706</v>
      </c>
      <c r="F779" s="78" t="n">
        <f aca="false">IF($F$3*$C$6&gt;E777,1,0)</f>
        <v>0</v>
      </c>
      <c r="G779" s="78" t="n">
        <f aca="false">EXP(($C$4*(LN($F$6)-LN(H778))-0.5*$C$5^2)*$C$6+($C$5*C779*$C$6^0.5)+($F$4+$F$5*D779)*F779)</f>
        <v>1.17879061594376</v>
      </c>
      <c r="H779" s="68" t="n">
        <f aca="false">G779*H778</f>
        <v>11.5893338349833</v>
      </c>
      <c r="I779" s="0"/>
    </row>
    <row r="780" customFormat="false" ht="12.75" hidden="false" customHeight="false" outlineLevel="0" collapsed="false">
      <c r="B780" s="79" t="n">
        <f aca="false">B779+$C$6</f>
        <v>0.0877853881278542</v>
      </c>
      <c r="C780" s="78" t="n">
        <f aca="true">NORMINV(RAND(),0,1)</f>
        <v>0.424929931773096</v>
      </c>
      <c r="D780" s="78" t="n">
        <f aca="true">NORMINV(RAND(),0,1)</f>
        <v>1.04467517941336</v>
      </c>
      <c r="E780" s="78" t="n">
        <f aca="true">RAND()</f>
        <v>0.369673090440337</v>
      </c>
      <c r="F780" s="78" t="n">
        <f aca="false">IF($F$3*$C$6&gt;E778,1,0)</f>
        <v>0</v>
      </c>
      <c r="G780" s="78" t="n">
        <f aca="false">EXP(($C$4*(LN($F$6)-LN(H779))-0.5*$C$5^2)*$C$6+($C$5*C780*$C$6^0.5)+($F$4+$F$5*D780)*F780)</f>
        <v>1.13420714364089</v>
      </c>
      <c r="H780" s="68" t="n">
        <f aca="false">G780*H779</f>
        <v>13.1447052256771</v>
      </c>
      <c r="I780" s="0"/>
    </row>
    <row r="781" customFormat="false" ht="12.75" hidden="false" customHeight="false" outlineLevel="0" collapsed="false">
      <c r="B781" s="79" t="n">
        <f aca="false">B780+$C$6</f>
        <v>0.0878995433789957</v>
      </c>
      <c r="C781" s="78" t="n">
        <f aca="true">NORMINV(RAND(),0,1)</f>
        <v>-1.16471301111266</v>
      </c>
      <c r="D781" s="78" t="n">
        <f aca="true">NORMINV(RAND(),0,1)</f>
        <v>-0.148687060607754</v>
      </c>
      <c r="E781" s="78" t="n">
        <f aca="true">RAND()</f>
        <v>0.0691380096182834</v>
      </c>
      <c r="F781" s="78" t="n">
        <f aca="false">IF($F$3*$C$6&gt;E779,1,0)</f>
        <v>0</v>
      </c>
      <c r="G781" s="78" t="n">
        <f aca="false">EXP(($C$4*(LN($F$6)-LN(H780))-0.5*$C$5^2)*$C$6+($C$5*C781*$C$6^0.5)+($F$4+$F$5*D781)*F781)</f>
        <v>1.09645971073743</v>
      </c>
      <c r="H781" s="68" t="n">
        <f aca="false">G781*H780</f>
        <v>14.4126396894747</v>
      </c>
      <c r="I781" s="0"/>
    </row>
    <row r="782" customFormat="false" ht="12.75" hidden="false" customHeight="false" outlineLevel="0" collapsed="false">
      <c r="B782" s="79" t="n">
        <f aca="false">B781+$C$6</f>
        <v>0.0880136986301373</v>
      </c>
      <c r="C782" s="78" t="n">
        <f aca="true">NORMINV(RAND(),0,1)</f>
        <v>0.574992943445706</v>
      </c>
      <c r="D782" s="78" t="n">
        <f aca="true">NORMINV(RAND(),0,1)</f>
        <v>1.27064946086498</v>
      </c>
      <c r="E782" s="78" t="n">
        <f aca="true">RAND()</f>
        <v>0.653117928171763</v>
      </c>
      <c r="F782" s="78" t="n">
        <f aca="false">IF($F$3*$C$6&gt;E780,1,0)</f>
        <v>0</v>
      </c>
      <c r="G782" s="78" t="n">
        <f aca="false">EXP(($C$4*(LN($F$6)-LN(H781))-0.5*$C$5^2)*$C$6+($C$5*C782*$C$6^0.5)+($F$4+$F$5*D782)*F782)</f>
        <v>1.07965171775244</v>
      </c>
      <c r="H782" s="68" t="n">
        <f aca="false">G782*H781</f>
        <v>15.5606311980884</v>
      </c>
      <c r="I782" s="0"/>
    </row>
    <row r="783" customFormat="false" ht="12.75" hidden="false" customHeight="false" outlineLevel="0" collapsed="false">
      <c r="B783" s="79" t="n">
        <f aca="false">B782+$C$6</f>
        <v>0.0881278538812789</v>
      </c>
      <c r="C783" s="78" t="n">
        <f aca="true">NORMINV(RAND(),0,1)</f>
        <v>0.565711219074265</v>
      </c>
      <c r="D783" s="78" t="n">
        <f aca="true">NORMINV(RAND(),0,1)</f>
        <v>-1.44593600263074</v>
      </c>
      <c r="E783" s="78" t="n">
        <f aca="true">RAND()</f>
        <v>0.781226072554933</v>
      </c>
      <c r="F783" s="78" t="n">
        <f aca="false">IF($F$3*$C$6&gt;E781,1,0)</f>
        <v>0</v>
      </c>
      <c r="G783" s="78" t="n">
        <f aca="false">EXP(($C$4*(LN($F$6)-LN(H782))-0.5*$C$5^2)*$C$6+($C$5*C783*$C$6^0.5)+($F$4+$F$5*D783)*F783)</f>
        <v>1.06089339553103</v>
      </c>
      <c r="H783" s="68" t="n">
        <f aca="false">G783*H782</f>
        <v>16.5081708683461</v>
      </c>
      <c r="I783" s="0"/>
    </row>
    <row r="784" customFormat="false" ht="12.75" hidden="false" customHeight="false" outlineLevel="0" collapsed="false">
      <c r="B784" s="79" t="n">
        <f aca="false">B783+$C$6</f>
        <v>0.0882420091324204</v>
      </c>
      <c r="C784" s="78" t="n">
        <f aca="true">NORMINV(RAND(),0,1)</f>
        <v>-0.352709246936347</v>
      </c>
      <c r="D784" s="78" t="n">
        <f aca="true">NORMINV(RAND(),0,1)</f>
        <v>-0.128108600651149</v>
      </c>
      <c r="E784" s="78" t="n">
        <f aca="true">RAND()</f>
        <v>0.0624119459525761</v>
      </c>
      <c r="F784" s="78" t="n">
        <f aca="false">IF($F$3*$C$6&gt;E782,1,0)</f>
        <v>0</v>
      </c>
      <c r="G784" s="78" t="n">
        <f aca="false">EXP(($C$4*(LN($F$6)-LN(H783))-0.5*$C$5^2)*$C$6+($C$5*C784*$C$6^0.5)+($F$4+$F$5*D784)*F784)</f>
        <v>1.04359534508388</v>
      </c>
      <c r="H784" s="68" t="n">
        <f aca="false">G784*H783</f>
        <v>17.2278502740554</v>
      </c>
      <c r="I784" s="0"/>
    </row>
    <row r="785" customFormat="false" ht="12.75" hidden="false" customHeight="false" outlineLevel="0" collapsed="false">
      <c r="B785" s="79" t="n">
        <f aca="false">B784+$C$6</f>
        <v>0.088356164383562</v>
      </c>
      <c r="C785" s="78" t="n">
        <f aca="true">NORMINV(RAND(),0,1)</f>
        <v>1.34893436406738</v>
      </c>
      <c r="D785" s="78" t="n">
        <f aca="true">NORMINV(RAND(),0,1)</f>
        <v>0.0795087456976928</v>
      </c>
      <c r="E785" s="78" t="n">
        <f aca="true">RAND()</f>
        <v>0.0293310340111897</v>
      </c>
      <c r="F785" s="78" t="n">
        <f aca="false">IF($F$3*$C$6&gt;E783,1,0)</f>
        <v>0</v>
      </c>
      <c r="G785" s="78" t="n">
        <f aca="false">EXP(($C$4*(LN($F$6)-LN(H784))-0.5*$C$5^2)*$C$6+($C$5*C785*$C$6^0.5)+($F$4+$F$5*D785)*F785)</f>
        <v>1.03912984491579</v>
      </c>
      <c r="H785" s="68" t="n">
        <f aca="false">G785*H784</f>
        <v>17.9019733835115</v>
      </c>
      <c r="I785" s="0"/>
    </row>
    <row r="786" customFormat="false" ht="12.75" hidden="false" customHeight="false" outlineLevel="0" collapsed="false">
      <c r="B786" s="79" t="n">
        <f aca="false">B785+$C$6</f>
        <v>0.0884703196347035</v>
      </c>
      <c r="C786" s="78" t="n">
        <f aca="true">NORMINV(RAND(),0,1)</f>
        <v>0.469547449281831</v>
      </c>
      <c r="D786" s="78" t="n">
        <f aca="true">NORMINV(RAND(),0,1)</f>
        <v>0.230559258984358</v>
      </c>
      <c r="E786" s="78" t="n">
        <f aca="true">RAND()</f>
        <v>0.401894239658784</v>
      </c>
      <c r="F786" s="78" t="n">
        <f aca="false">IF($F$3*$C$6&gt;E784,1,0)</f>
        <v>0</v>
      </c>
      <c r="G786" s="78" t="n">
        <f aca="false">EXP(($C$4*(LN($F$6)-LN(H785))-0.5*$C$5^2)*$C$6+($C$5*C786*$C$6^0.5)+($F$4+$F$5*D786)*F786)</f>
        <v>1.02716396949671</v>
      </c>
      <c r="H786" s="68" t="n">
        <f aca="false">G786*H785</f>
        <v>18.3882620424322</v>
      </c>
      <c r="I786" s="0"/>
    </row>
    <row r="787" customFormat="false" ht="12.75" hidden="false" customHeight="false" outlineLevel="0" collapsed="false">
      <c r="B787" s="79" t="n">
        <f aca="false">B786+$C$6</f>
        <v>0.0885844748858451</v>
      </c>
      <c r="C787" s="78" t="n">
        <f aca="true">NORMINV(RAND(),0,1)</f>
        <v>1.71473558772972</v>
      </c>
      <c r="D787" s="78" t="n">
        <f aca="true">NORMINV(RAND(),0,1)</f>
        <v>1.16390197038569</v>
      </c>
      <c r="E787" s="78" t="n">
        <f aca="true">RAND()</f>
        <v>0.0523339923460521</v>
      </c>
      <c r="F787" s="78" t="n">
        <f aca="false">IF($F$3*$C$6&gt;E785,1,0)</f>
        <v>0</v>
      </c>
      <c r="G787" s="78" t="n">
        <f aca="false">EXP(($C$4*(LN($F$6)-LN(H786))-0.5*$C$5^2)*$C$6+($C$5*C787*$C$6^0.5)+($F$4+$F$5*D787)*F787)</f>
        <v>1.0249806165495</v>
      </c>
      <c r="H787" s="68" t="n">
        <f aca="false">G787*H786</f>
        <v>18.8476121655259</v>
      </c>
      <c r="I787" s="0"/>
    </row>
    <row r="788" customFormat="false" ht="12.75" hidden="false" customHeight="false" outlineLevel="0" collapsed="false">
      <c r="B788" s="79" t="n">
        <f aca="false">B787+$C$6</f>
        <v>0.0886986301369866</v>
      </c>
      <c r="C788" s="78" t="n">
        <f aca="true">NORMINV(RAND(),0,1)</f>
        <v>-1.04822123847642</v>
      </c>
      <c r="D788" s="78" t="n">
        <f aca="true">NORMINV(RAND(),0,1)</f>
        <v>1.50955731044664</v>
      </c>
      <c r="E788" s="78" t="n">
        <f aca="true">RAND()</f>
        <v>0.169466412850519</v>
      </c>
      <c r="F788" s="78" t="n">
        <f aca="false">IF($F$3*$C$6&gt;E786,1,0)</f>
        <v>0</v>
      </c>
      <c r="G788" s="78" t="n">
        <f aca="false">EXP(($C$4*(LN($F$6)-LN(H787))-0.5*$C$5^2)*$C$6+($C$5*C788*$C$6^0.5)+($F$4+$F$5*D788)*F788)</f>
        <v>1.01023635710733</v>
      </c>
      <c r="H788" s="68" t="n">
        <f aca="false">G788*H787</f>
        <v>19.0405430542728</v>
      </c>
      <c r="I788" s="0"/>
    </row>
    <row r="789" customFormat="false" ht="12.75" hidden="false" customHeight="false" outlineLevel="0" collapsed="false">
      <c r="B789" s="79" t="n">
        <f aca="false">B788+$C$6</f>
        <v>0.0888127853881282</v>
      </c>
      <c r="C789" s="78" t="n">
        <f aca="true">NORMINV(RAND(),0,1)</f>
        <v>1.41418402149171</v>
      </c>
      <c r="D789" s="78" t="n">
        <f aca="true">NORMINV(RAND(),0,1)</f>
        <v>-2.49278153380834</v>
      </c>
      <c r="E789" s="78" t="n">
        <f aca="true">RAND()</f>
        <v>0.598433347926321</v>
      </c>
      <c r="F789" s="78" t="n">
        <f aca="false">IF($F$3*$C$6&gt;E787,1,0)</f>
        <v>0</v>
      </c>
      <c r="G789" s="78" t="n">
        <f aca="false">EXP(($C$4*(LN($F$6)-LN(H788))-0.5*$C$5^2)*$C$6+($C$5*C789*$C$6^0.5)+($F$4+$F$5*D789)*F789)</f>
        <v>1.01587660509257</v>
      </c>
      <c r="H789" s="68" t="n">
        <f aca="false">G789*H788</f>
        <v>19.3428422370936</v>
      </c>
      <c r="I789" s="0"/>
    </row>
    <row r="790" customFormat="false" ht="12.75" hidden="false" customHeight="false" outlineLevel="0" collapsed="false">
      <c r="B790" s="79" t="n">
        <f aca="false">B789+$C$6</f>
        <v>0.0889269406392697</v>
      </c>
      <c r="C790" s="78" t="n">
        <f aca="true">NORMINV(RAND(),0,1)</f>
        <v>2.52590127475468</v>
      </c>
      <c r="D790" s="78" t="n">
        <f aca="true">NORMINV(RAND(),0,1)</f>
        <v>-2.39708490427688</v>
      </c>
      <c r="E790" s="78" t="n">
        <f aca="true">RAND()</f>
        <v>0.96735568377135</v>
      </c>
      <c r="F790" s="78" t="n">
        <f aca="false">IF($F$3*$C$6&gt;E788,1,0)</f>
        <v>0</v>
      </c>
      <c r="G790" s="78" t="n">
        <f aca="false">EXP(($C$4*(LN($F$6)-LN(H789))-0.5*$C$5^2)*$C$6+($C$5*C790*$C$6^0.5)+($F$4+$F$5*D790)*F790)</f>
        <v>1.01584315244301</v>
      </c>
      <c r="H790" s="68" t="n">
        <f aca="false">G790*H789</f>
        <v>19.6492938353369</v>
      </c>
      <c r="I790" s="0"/>
    </row>
    <row r="791" customFormat="false" ht="12.75" hidden="false" customHeight="false" outlineLevel="0" collapsed="false">
      <c r="B791" s="79" t="n">
        <f aca="false">B790+$C$6</f>
        <v>0.0890410958904113</v>
      </c>
      <c r="C791" s="78" t="n">
        <f aca="true">NORMINV(RAND(),0,1)</f>
        <v>-0.362487889085343</v>
      </c>
      <c r="D791" s="78" t="n">
        <f aca="true">NORMINV(RAND(),0,1)</f>
        <v>-1.70533842757687</v>
      </c>
      <c r="E791" s="78" t="n">
        <f aca="true">RAND()</f>
        <v>0.26269654965072</v>
      </c>
      <c r="F791" s="78" t="n">
        <f aca="false">IF($F$3*$C$6&gt;E789,1,0)</f>
        <v>0</v>
      </c>
      <c r="G791" s="78" t="n">
        <f aca="false">EXP(($C$4*(LN($F$6)-LN(H790))-0.5*$C$5^2)*$C$6+($C$5*C791*$C$6^0.5)+($F$4+$F$5*D791)*F791)</f>
        <v>1.00287611941923</v>
      </c>
      <c r="H791" s="68" t="n">
        <f aca="false">G791*H790</f>
        <v>19.7058075509108</v>
      </c>
      <c r="I791" s="0"/>
    </row>
    <row r="792" customFormat="false" ht="12.75" hidden="false" customHeight="false" outlineLevel="0" collapsed="false">
      <c r="B792" s="79" t="n">
        <f aca="false">B791+$C$6</f>
        <v>0.0891552511415529</v>
      </c>
      <c r="C792" s="78" t="n">
        <f aca="true">NORMINV(RAND(),0,1)</f>
        <v>0.027089729850362</v>
      </c>
      <c r="D792" s="78" t="n">
        <f aca="true">NORMINV(RAND(),0,1)</f>
        <v>1.3256358804178</v>
      </c>
      <c r="E792" s="78" t="n">
        <f aca="true">RAND()</f>
        <v>0.819335811593523</v>
      </c>
      <c r="F792" s="78" t="n">
        <f aca="false">IF($F$3*$C$6&gt;E790,1,0)</f>
        <v>0</v>
      </c>
      <c r="G792" s="78" t="n">
        <f aca="false">EXP(($C$4*(LN($F$6)-LN(H791))-0.5*$C$5^2)*$C$6+($C$5*C792*$C$6^0.5)+($F$4+$F$5*D792)*F792)</f>
        <v>1.00347101020894</v>
      </c>
      <c r="H792" s="68" t="n">
        <f aca="false">G792*H791</f>
        <v>19.7742066100954</v>
      </c>
      <c r="I792" s="0"/>
    </row>
    <row r="793" customFormat="false" ht="12.75" hidden="false" customHeight="false" outlineLevel="0" collapsed="false">
      <c r="B793" s="79" t="n">
        <f aca="false">B792+$C$6</f>
        <v>0.0892694063926944</v>
      </c>
      <c r="C793" s="78" t="n">
        <f aca="true">NORMINV(RAND(),0,1)</f>
        <v>1.87491007875972</v>
      </c>
      <c r="D793" s="78" t="n">
        <f aca="true">NORMINV(RAND(),0,1)</f>
        <v>0.473234203586576</v>
      </c>
      <c r="E793" s="78" t="n">
        <f aca="true">RAND()</f>
        <v>0.0774618352698858</v>
      </c>
      <c r="F793" s="78" t="n">
        <f aca="false">IF($F$3*$C$6&gt;E791,1,0)</f>
        <v>0</v>
      </c>
      <c r="G793" s="78" t="n">
        <f aca="false">EXP(($C$4*(LN($F$6)-LN(H792))-0.5*$C$5^2)*$C$6+($C$5*C793*$C$6^0.5)+($F$4+$F$5*D793)*F793)</f>
        <v>1.00863378785877</v>
      </c>
      <c r="H793" s="68" t="n">
        <f aca="false">G793*H792</f>
        <v>19.9449329150425</v>
      </c>
      <c r="I793" s="0"/>
    </row>
    <row r="794" customFormat="false" ht="12.75" hidden="false" customHeight="false" outlineLevel="0" collapsed="false">
      <c r="B794" s="79" t="n">
        <f aca="false">B793+$C$6</f>
        <v>0.089383561643836</v>
      </c>
      <c r="C794" s="78" t="n">
        <f aca="true">NORMINV(RAND(),0,1)</f>
        <v>0.41016878131918</v>
      </c>
      <c r="D794" s="78" t="n">
        <f aca="true">NORMINV(RAND(),0,1)</f>
        <v>0.935659793108789</v>
      </c>
      <c r="E794" s="78" t="n">
        <f aca="true">RAND()</f>
        <v>0.0343680687533033</v>
      </c>
      <c r="F794" s="78" t="n">
        <f aca="false">IF($F$3*$C$6&gt;E792,1,0)</f>
        <v>0</v>
      </c>
      <c r="G794" s="78" t="n">
        <f aca="false">EXP(($C$4*(LN($F$6)-LN(H793))-0.5*$C$5^2)*$C$6+($C$5*C794*$C$6^0.5)+($F$4+$F$5*D794)*F794)</f>
        <v>1.00194094646908</v>
      </c>
      <c r="H794" s="68" t="n">
        <f aca="false">G794*H793</f>
        <v>19.9836449621601</v>
      </c>
      <c r="I794" s="0"/>
    </row>
    <row r="795" customFormat="false" ht="12.75" hidden="false" customHeight="false" outlineLevel="0" collapsed="false">
      <c r="B795" s="79" t="n">
        <f aca="false">B794+$C$6</f>
        <v>0.0894977168949775</v>
      </c>
      <c r="C795" s="78" t="n">
        <f aca="true">NORMINV(RAND(),0,1)</f>
        <v>-0.44002290118408</v>
      </c>
      <c r="D795" s="78" t="n">
        <f aca="true">NORMINV(RAND(),0,1)</f>
        <v>0.824011015363403</v>
      </c>
      <c r="E795" s="78" t="n">
        <f aca="true">RAND()</f>
        <v>0.364719943465891</v>
      </c>
      <c r="F795" s="78" t="n">
        <f aca="false">IF($F$3*$C$6&gt;E793,1,0)</f>
        <v>0</v>
      </c>
      <c r="G795" s="78" t="n">
        <f aca="false">EXP(($C$4*(LN($F$6)-LN(H794))-0.5*$C$5^2)*$C$6+($C$5*C795*$C$6^0.5)+($F$4+$F$5*D795)*F795)</f>
        <v>0.998771988274772</v>
      </c>
      <c r="H795" s="68" t="n">
        <f aca="false">G795*H794</f>
        <v>19.9591048118337</v>
      </c>
      <c r="I795" s="0"/>
    </row>
    <row r="796" customFormat="false" ht="12.75" hidden="false" customHeight="false" outlineLevel="0" collapsed="false">
      <c r="B796" s="79" t="n">
        <f aca="false">B795+$C$6</f>
        <v>0.0896118721461191</v>
      </c>
      <c r="C796" s="78" t="n">
        <f aca="true">NORMINV(RAND(),0,1)</f>
        <v>0.212330762539859</v>
      </c>
      <c r="D796" s="78" t="n">
        <f aca="true">NORMINV(RAND(),0,1)</f>
        <v>-0.70755879228159</v>
      </c>
      <c r="E796" s="78" t="n">
        <f aca="true">RAND()</f>
        <v>0.578620662687766</v>
      </c>
      <c r="F796" s="78" t="n">
        <f aca="false">IF($F$3*$C$6&gt;E794,1,0)</f>
        <v>0</v>
      </c>
      <c r="G796" s="78" t="n">
        <f aca="false">EXP(($C$4*(LN($F$6)-LN(H795))-0.5*$C$5^2)*$C$6+($C$5*C796*$C$6^0.5)+($F$4+$F$5*D796)*F796)</f>
        <v>1.00114341881116</v>
      </c>
      <c r="H796" s="68" t="n">
        <f aca="false">G796*H795</f>
        <v>19.9819264277295</v>
      </c>
      <c r="I796" s="0"/>
    </row>
    <row r="797" customFormat="false" ht="12.75" hidden="false" customHeight="false" outlineLevel="0" collapsed="false">
      <c r="B797" s="79" t="n">
        <f aca="false">B796+$C$6</f>
        <v>0.0897260273972606</v>
      </c>
      <c r="C797" s="78" t="n">
        <f aca="true">NORMINV(RAND(),0,1)</f>
        <v>-0.122935620220745</v>
      </c>
      <c r="D797" s="78" t="n">
        <f aca="true">NORMINV(RAND(),0,1)</f>
        <v>0.627380522755997</v>
      </c>
      <c r="E797" s="78" t="n">
        <f aca="true">RAND()</f>
        <v>0.467283587460079</v>
      </c>
      <c r="F797" s="78" t="n">
        <f aca="false">IF($F$3*$C$6&gt;E795,1,0)</f>
        <v>0</v>
      </c>
      <c r="G797" s="78" t="n">
        <f aca="false">EXP(($C$4*(LN($F$6)-LN(H796))-0.5*$C$5^2)*$C$6+($C$5*C797*$C$6^0.5)+($F$4+$F$5*D797)*F797)</f>
        <v>0.999807248176681</v>
      </c>
      <c r="H797" s="68" t="n">
        <f aca="false">G797*H796</f>
        <v>19.9780748749771</v>
      </c>
      <c r="I797" s="0"/>
    </row>
    <row r="798" customFormat="false" ht="12.75" hidden="false" customHeight="false" outlineLevel="0" collapsed="false">
      <c r="B798" s="79" t="n">
        <f aca="false">B797+$C$6</f>
        <v>0.0898401826484022</v>
      </c>
      <c r="C798" s="78" t="n">
        <f aca="true">NORMINV(RAND(),0,1)</f>
        <v>-0.185217379367288</v>
      </c>
      <c r="D798" s="78" t="n">
        <f aca="true">NORMINV(RAND(),0,1)</f>
        <v>0.473378879184226</v>
      </c>
      <c r="E798" s="78" t="n">
        <f aca="true">RAND()</f>
        <v>0.104131446275681</v>
      </c>
      <c r="F798" s="78" t="n">
        <f aca="false">IF($F$3*$C$6&gt;E796,1,0)</f>
        <v>0</v>
      </c>
      <c r="G798" s="78" t="n">
        <f aca="false">EXP(($C$4*(LN($F$6)-LN(H797))-0.5*$C$5^2)*$C$6+($C$5*C798*$C$6^0.5)+($F$4+$F$5*D798)*F798)</f>
        <v>0.999651669825347</v>
      </c>
      <c r="H798" s="68" t="n">
        <f aca="false">G798*H797</f>
        <v>19.9711159086667</v>
      </c>
      <c r="I798" s="0"/>
    </row>
    <row r="799" customFormat="false" ht="12.75" hidden="false" customHeight="false" outlineLevel="0" collapsed="false">
      <c r="B799" s="79" t="n">
        <f aca="false">B798+$C$6</f>
        <v>0.0899543378995438</v>
      </c>
      <c r="C799" s="78" t="n">
        <f aca="true">NORMINV(RAND(),0,1)</f>
        <v>-0.0582794328994055</v>
      </c>
      <c r="D799" s="78" t="n">
        <f aca="true">NORMINV(RAND(),0,1)</f>
        <v>0.0286052616269653</v>
      </c>
      <c r="E799" s="78" t="n">
        <f aca="true">RAND()</f>
        <v>0.10069895904852</v>
      </c>
      <c r="F799" s="78" t="n">
        <f aca="false">IF($F$3*$C$6&gt;E797,1,0)</f>
        <v>0</v>
      </c>
      <c r="G799" s="78" t="n">
        <f aca="false">EXP(($C$4*(LN($F$6)-LN(H798))-0.5*$C$5^2)*$C$6+($C$5*C799*$C$6^0.5)+($F$4+$F$5*D799)*F799)</f>
        <v>1.00013803464666</v>
      </c>
      <c r="H799" s="68" t="n">
        <f aca="false">G799*H798</f>
        <v>19.9738726145945</v>
      </c>
      <c r="I799" s="0"/>
    </row>
    <row r="800" customFormat="false" ht="12.75" hidden="false" customHeight="false" outlineLevel="0" collapsed="false">
      <c r="B800" s="79" t="n">
        <f aca="false">B799+$C$6</f>
        <v>0.0900684931506853</v>
      </c>
      <c r="C800" s="78" t="n">
        <f aca="true">NORMINV(RAND(),0,1)</f>
        <v>-0.655434915007478</v>
      </c>
      <c r="D800" s="78" t="n">
        <f aca="true">NORMINV(RAND(),0,1)</f>
        <v>0.46138249908437</v>
      </c>
      <c r="E800" s="78" t="n">
        <f aca="true">RAND()</f>
        <v>0.903455039639626</v>
      </c>
      <c r="F800" s="78" t="n">
        <f aca="false">IF($F$3*$C$6&gt;E798,1,0)</f>
        <v>0</v>
      </c>
      <c r="G800" s="78" t="n">
        <f aca="false">EXP(($C$4*(LN($F$6)-LN(H799))-0.5*$C$5^2)*$C$6+($C$5*C800*$C$6^0.5)+($F$4+$F$5*D800)*F800)</f>
        <v>0.998194080424575</v>
      </c>
      <c r="H800" s="68" t="n">
        <f aca="false">G800*H799</f>
        <v>19.9378014070428</v>
      </c>
      <c r="I800" s="0"/>
    </row>
    <row r="801" customFormat="false" ht="12.75" hidden="false" customHeight="false" outlineLevel="0" collapsed="false">
      <c r="B801" s="79" t="n">
        <f aca="false">B800+$C$6</f>
        <v>0.0901826484018269</v>
      </c>
      <c r="C801" s="78" t="n">
        <f aca="true">NORMINV(RAND(),0,1)</f>
        <v>-0.114444022770016</v>
      </c>
      <c r="D801" s="78" t="n">
        <f aca="true">NORMINV(RAND(),0,1)</f>
        <v>0.582675915453698</v>
      </c>
      <c r="E801" s="78" t="n">
        <f aca="true">RAND()</f>
        <v>0.742772221510095</v>
      </c>
      <c r="F801" s="78" t="n">
        <f aca="false">IF($F$3*$C$6&gt;E799,1,0)</f>
        <v>0</v>
      </c>
      <c r="G801" s="78" t="n">
        <f aca="false">EXP(($C$4*(LN($F$6)-LN(H800))-0.5*$C$5^2)*$C$6+($C$5*C801*$C$6^0.5)+($F$4+$F$5*D801)*F801)</f>
        <v>1.00033922864036</v>
      </c>
      <c r="H801" s="68" t="n">
        <f aca="false">G801*H800</f>
        <v>19.9445648803058</v>
      </c>
      <c r="I801" s="0"/>
    </row>
    <row r="802" customFormat="false" ht="12.75" hidden="false" customHeight="false" outlineLevel="0" collapsed="false">
      <c r="B802" s="79" t="n">
        <f aca="false">B801+$C$6</f>
        <v>0.0902968036529684</v>
      </c>
      <c r="C802" s="78" t="n">
        <f aca="true">NORMINV(RAND(),0,1)</f>
        <v>0.465653219915359</v>
      </c>
      <c r="D802" s="78" t="n">
        <f aca="true">NORMINV(RAND(),0,1)</f>
        <v>1.49903261193142</v>
      </c>
      <c r="E802" s="78" t="n">
        <f aca="true">RAND()</f>
        <v>0.530512672532064</v>
      </c>
      <c r="F802" s="78" t="n">
        <f aca="false">IF($F$3*$C$6&gt;E800,1,0)</f>
        <v>0</v>
      </c>
      <c r="G802" s="78" t="n">
        <f aca="false">EXP(($C$4*(LN($F$6)-LN(H801))-0.5*$C$5^2)*$C$6+($C$5*C802*$C$6^0.5)+($F$4+$F$5*D802)*F802)</f>
        <v>1.00212337386991</v>
      </c>
      <c r="H802" s="68" t="n">
        <f aca="false">G802*H801</f>
        <v>19.9869146482195</v>
      </c>
      <c r="I802" s="0"/>
    </row>
    <row r="803" customFormat="false" ht="12.75" hidden="false" customHeight="false" outlineLevel="0" collapsed="false">
      <c r="B803" s="79" t="n">
        <f aca="false">B802+$C$6</f>
        <v>0.09041095890411</v>
      </c>
      <c r="C803" s="78" t="n">
        <f aca="true">NORMINV(RAND(),0,1)</f>
        <v>-1.07126840881932</v>
      </c>
      <c r="D803" s="78" t="n">
        <f aca="true">NORMINV(RAND(),0,1)</f>
        <v>1.48010428686208</v>
      </c>
      <c r="E803" s="78" t="n">
        <f aca="true">RAND()</f>
        <v>0.673865562445027</v>
      </c>
      <c r="F803" s="78" t="n">
        <f aca="false">IF($F$3*$C$6&gt;E801,1,0)</f>
        <v>0</v>
      </c>
      <c r="G803" s="78" t="n">
        <f aca="false">EXP(($C$4*(LN($F$6)-LN(H802))-0.5*$C$5^2)*$C$6+($C$5*C803*$C$6^0.5)+($F$4+$F$5*D803)*F803)</f>
        <v>0.996715951657846</v>
      </c>
      <c r="H803" s="68" t="n">
        <f aca="false">G803*H802</f>
        <v>19.9212766543042</v>
      </c>
      <c r="I803" s="0"/>
    </row>
    <row r="804" customFormat="false" ht="12.75" hidden="false" customHeight="false" outlineLevel="0" collapsed="false">
      <c r="B804" s="79" t="n">
        <f aca="false">B803+$C$6</f>
        <v>0.0905251141552515</v>
      </c>
      <c r="C804" s="78" t="n">
        <f aca="true">NORMINV(RAND(),0,1)</f>
        <v>0.705244392307628</v>
      </c>
      <c r="D804" s="78" t="n">
        <f aca="true">NORMINV(RAND(),0,1)</f>
        <v>-1.42418672380436</v>
      </c>
      <c r="E804" s="78" t="n">
        <f aca="true">RAND()</f>
        <v>0.229194089911474</v>
      </c>
      <c r="F804" s="78" t="n">
        <f aca="false">IF($F$3*$C$6&gt;E802,1,0)</f>
        <v>0</v>
      </c>
      <c r="G804" s="78" t="n">
        <f aca="false">EXP(($C$4*(LN($F$6)-LN(H803))-0.5*$C$5^2)*$C$6+($C$5*C804*$C$6^0.5)+($F$4+$F$5*D804)*F804)</f>
        <v>1.00316081206532</v>
      </c>
      <c r="H804" s="68" t="n">
        <f aca="false">G804*H803</f>
        <v>19.9842440659098</v>
      </c>
      <c r="I804" s="0"/>
    </row>
    <row r="805" customFormat="false" ht="12.75" hidden="false" customHeight="false" outlineLevel="0" collapsed="false">
      <c r="B805" s="79" t="n">
        <f aca="false">B804+$C$6</f>
        <v>0.0906392694063931</v>
      </c>
      <c r="C805" s="78" t="n">
        <f aca="true">NORMINV(RAND(),0,1)</f>
        <v>-0.904118584507829</v>
      </c>
      <c r="D805" s="78" t="n">
        <f aca="true">NORMINV(RAND(),0,1)</f>
        <v>0.141111785755138</v>
      </c>
      <c r="E805" s="78" t="n">
        <f aca="true">RAND()</f>
        <v>0.825452296158386</v>
      </c>
      <c r="F805" s="78" t="n">
        <f aca="false">IF($F$3*$C$6&gt;E803,1,0)</f>
        <v>0</v>
      </c>
      <c r="G805" s="78" t="n">
        <f aca="false">EXP(($C$4*(LN($F$6)-LN(H804))-0.5*$C$5^2)*$C$6+($C$5*C805*$C$6^0.5)+($F$4+$F$5*D805)*F805)</f>
        <v>0.997280525891019</v>
      </c>
      <c r="H805" s="68" t="n">
        <f aca="false">G805*H804</f>
        <v>19.929897431585</v>
      </c>
      <c r="I805" s="0"/>
    </row>
    <row r="806" customFormat="false" ht="12.75" hidden="false" customHeight="false" outlineLevel="0" collapsed="false">
      <c r="B806" s="79" t="n">
        <f aca="false">B805+$C$6</f>
        <v>0.0907534246575347</v>
      </c>
      <c r="C806" s="78" t="n">
        <f aca="true">NORMINV(RAND(),0,1)</f>
        <v>-0.440404965432747</v>
      </c>
      <c r="D806" s="78" t="n">
        <f aca="true">NORMINV(RAND(),0,1)</f>
        <v>-0.520655596506977</v>
      </c>
      <c r="E806" s="78" t="n">
        <f aca="true">RAND()</f>
        <v>0.133170898882732</v>
      </c>
      <c r="F806" s="78" t="n">
        <f aca="false">IF($F$3*$C$6&gt;E804,1,0)</f>
        <v>0</v>
      </c>
      <c r="G806" s="78" t="n">
        <f aca="false">EXP(($C$4*(LN($F$6)-LN(H805))-0.5*$C$5^2)*$C$6+($C$5*C806*$C$6^0.5)+($F$4+$F$5*D806)*F806)</f>
        <v>0.999385083851592</v>
      </c>
      <c r="H806" s="68" t="n">
        <f aca="false">G806*H805</f>
        <v>19.9176422158182</v>
      </c>
      <c r="I806" s="0"/>
    </row>
    <row r="807" customFormat="false" ht="12.75" hidden="false" customHeight="false" outlineLevel="0" collapsed="false">
      <c r="B807" s="79" t="n">
        <f aca="false">B806+$C$6</f>
        <v>0.0908675799086762</v>
      </c>
      <c r="C807" s="78" t="n">
        <f aca="true">NORMINV(RAND(),0,1)</f>
        <v>-1.21869640906529</v>
      </c>
      <c r="D807" s="78" t="n">
        <f aca="true">NORMINV(RAND(),0,1)</f>
        <v>-0.406003574925902</v>
      </c>
      <c r="E807" s="78" t="n">
        <f aca="true">RAND()</f>
        <v>0.160044582930367</v>
      </c>
      <c r="F807" s="78" t="n">
        <f aca="false">IF($F$3*$C$6&gt;E805,1,0)</f>
        <v>0</v>
      </c>
      <c r="G807" s="78" t="n">
        <f aca="false">EXP(($C$4*(LN($F$6)-LN(H806))-0.5*$C$5^2)*$C$6+($C$5*C807*$C$6^0.5)+($F$4+$F$5*D807)*F807)</f>
        <v>0.997035073272463</v>
      </c>
      <c r="H807" s="68" t="n">
        <f aca="false">G807*H806</f>
        <v>19.858587866063</v>
      </c>
      <c r="I807" s="0"/>
    </row>
    <row r="808" customFormat="false" ht="12.75" hidden="false" customHeight="false" outlineLevel="0" collapsed="false">
      <c r="B808" s="79" t="n">
        <f aca="false">B807+$C$6</f>
        <v>0.0909817351598178</v>
      </c>
      <c r="C808" s="78" t="n">
        <f aca="true">NORMINV(RAND(),0,1)</f>
        <v>1.00947728930612</v>
      </c>
      <c r="D808" s="78" t="n">
        <f aca="true">NORMINV(RAND(),0,1)</f>
        <v>1.23352151641335</v>
      </c>
      <c r="E808" s="78" t="n">
        <f aca="true">RAND()</f>
        <v>0.237411287013714</v>
      </c>
      <c r="F808" s="78" t="n">
        <f aca="false">IF($F$3*$C$6&gt;E806,1,0)</f>
        <v>0</v>
      </c>
      <c r="G808" s="78" t="n">
        <f aca="false">EXP(($C$4*(LN($F$6)-LN(H807))-0.5*$C$5^2)*$C$6+($C$5*C808*$C$6^0.5)+($F$4+$F$5*D808)*F808)</f>
        <v>1.00486235532801</v>
      </c>
      <c r="H808" s="68" t="n">
        <f aca="false">G808*H807</f>
        <v>19.9551473765802</v>
      </c>
      <c r="I808" s="0"/>
    </row>
    <row r="809" customFormat="false" ht="12.75" hidden="false" customHeight="false" outlineLevel="0" collapsed="false">
      <c r="B809" s="79" t="n">
        <f aca="false">B808+$C$6</f>
        <v>0.0910958904109593</v>
      </c>
      <c r="C809" s="78" t="n">
        <f aca="true">NORMINV(RAND(),0,1)</f>
        <v>-1.72432195602676</v>
      </c>
      <c r="D809" s="78" t="n">
        <f aca="true">NORMINV(RAND(),0,1)</f>
        <v>0.00874698340870949</v>
      </c>
      <c r="E809" s="78" t="n">
        <f aca="true">RAND()</f>
        <v>0.835657540473232</v>
      </c>
      <c r="F809" s="78" t="n">
        <f aca="false">IF($F$3*$C$6&gt;E807,1,0)</f>
        <v>0</v>
      </c>
      <c r="G809" s="78" t="n">
        <f aca="false">EXP(($C$4*(LN($F$6)-LN(H808))-0.5*$C$5^2)*$C$6+($C$5*C809*$C$6^0.5)+($F$4+$F$5*D809)*F809)</f>
        <v>0.994993055241512</v>
      </c>
      <c r="H809" s="68" t="n">
        <f aca="false">G809*H808</f>
        <v>19.8552330560182</v>
      </c>
      <c r="I809" s="0"/>
    </row>
    <row r="810" customFormat="false" ht="12.75" hidden="false" customHeight="false" outlineLevel="0" collapsed="false">
      <c r="B810" s="79" t="n">
        <f aca="false">B809+$C$6</f>
        <v>0.0912100456621009</v>
      </c>
      <c r="C810" s="78" t="n">
        <f aca="true">NORMINV(RAND(),0,1)</f>
        <v>0.193580104853231</v>
      </c>
      <c r="D810" s="78" t="n">
        <f aca="true">NORMINV(RAND(),0,1)</f>
        <v>-0.777152395021837</v>
      </c>
      <c r="E810" s="78" t="n">
        <f aca="true">RAND()</f>
        <v>0.277088870662732</v>
      </c>
      <c r="F810" s="78" t="n">
        <f aca="false">IF($F$3*$C$6&gt;E808,1,0)</f>
        <v>0</v>
      </c>
      <c r="G810" s="78" t="n">
        <f aca="false">EXP(($C$4*(LN($F$6)-LN(H809))-0.5*$C$5^2)*$C$6+($C$5*C810*$C$6^0.5)+($F$4+$F$5*D810)*F810)</f>
        <v>1.00227653415845</v>
      </c>
      <c r="H810" s="68" t="n">
        <f aca="false">G810*H809</f>
        <v>19.9004341722942</v>
      </c>
      <c r="I810" s="0"/>
    </row>
    <row r="811" customFormat="false" ht="12.75" hidden="false" customHeight="false" outlineLevel="0" collapsed="false">
      <c r="B811" s="79" t="n">
        <f aca="false">B810+$C$6</f>
        <v>0.0913242009132424</v>
      </c>
      <c r="C811" s="78" t="n">
        <f aca="true">NORMINV(RAND(),0,1)</f>
        <v>0.181305724149463</v>
      </c>
      <c r="D811" s="78" t="n">
        <f aca="true">NORMINV(RAND(),0,1)</f>
        <v>1.02942600013216</v>
      </c>
      <c r="E811" s="78" t="n">
        <f aca="true">RAND()</f>
        <v>0.781572200491065</v>
      </c>
      <c r="F811" s="78" t="n">
        <f aca="false">IF($F$3*$C$6&gt;E809,1,0)</f>
        <v>0</v>
      </c>
      <c r="G811" s="78" t="n">
        <f aca="false">EXP(($C$4*(LN($F$6)-LN(H810))-0.5*$C$5^2)*$C$6+($C$5*C811*$C$6^0.5)+($F$4+$F$5*D811)*F811)</f>
        <v>1.0017169099346</v>
      </c>
      <c r="H811" s="68" t="n">
        <f aca="false">G811*H810</f>
        <v>19.9346014254275</v>
      </c>
      <c r="I811" s="0"/>
    </row>
    <row r="812" customFormat="false" ht="12.75" hidden="false" customHeight="false" outlineLevel="0" collapsed="false">
      <c r="B812" s="79" t="n">
        <f aca="false">B811+$C$6</f>
        <v>0.091438356164384</v>
      </c>
      <c r="C812" s="78" t="n">
        <f aca="true">NORMINV(RAND(),0,1)</f>
        <v>1.57900004921178</v>
      </c>
      <c r="D812" s="78" t="n">
        <f aca="true">NORMINV(RAND(),0,1)</f>
        <v>0.729270570027245</v>
      </c>
      <c r="E812" s="78" t="n">
        <f aca="true">RAND()</f>
        <v>0.935965015297183</v>
      </c>
      <c r="F812" s="78" t="n">
        <f aca="false">IF($F$3*$C$6&gt;E810,1,0)</f>
        <v>0</v>
      </c>
      <c r="G812" s="78" t="n">
        <f aca="false">EXP(($C$4*(LN($F$6)-LN(H811))-0.5*$C$5^2)*$C$6+($C$5*C812*$C$6^0.5)+($F$4+$F$5*D812)*F812)</f>
        <v>1.00582069503952</v>
      </c>
      <c r="H812" s="68" t="n">
        <f aca="false">G812*H811</f>
        <v>20.0506346610593</v>
      </c>
      <c r="I812" s="0"/>
    </row>
    <row r="813" customFormat="false" ht="12.75" hidden="false" customHeight="false" outlineLevel="0" collapsed="false">
      <c r="B813" s="79" t="n">
        <f aca="false">B812+$C$6</f>
        <v>0.0915525114155256</v>
      </c>
      <c r="C813" s="78" t="n">
        <f aca="true">NORMINV(RAND(),0,1)</f>
        <v>-1.56520198168129</v>
      </c>
      <c r="D813" s="78" t="n">
        <f aca="true">NORMINV(RAND(),0,1)</f>
        <v>-1.25859076749747</v>
      </c>
      <c r="E813" s="78" t="n">
        <f aca="true">RAND()</f>
        <v>0.296241002507845</v>
      </c>
      <c r="F813" s="78" t="n">
        <f aca="false">IF($F$3*$C$6&gt;E811,1,0)</f>
        <v>0</v>
      </c>
      <c r="G813" s="78" t="n">
        <f aca="false">EXP(($C$4*(LN($F$6)-LN(H812))-0.5*$C$5^2)*$C$6+($C$5*C813*$C$6^0.5)+($F$4+$F$5*D813)*F813)</f>
        <v>0.994416271622244</v>
      </c>
      <c r="H813" s="68" t="n">
        <f aca="false">G813*H812</f>
        <v>19.9386773633104</v>
      </c>
      <c r="I813" s="0"/>
    </row>
    <row r="814" customFormat="false" ht="12.75" hidden="false" customHeight="false" outlineLevel="0" collapsed="false">
      <c r="B814" s="79" t="n">
        <f aca="false">B813+$C$6</f>
        <v>0.0916666666666671</v>
      </c>
      <c r="C814" s="78" t="n">
        <f aca="true">NORMINV(RAND(),0,1)</f>
        <v>1.97851103657288</v>
      </c>
      <c r="D814" s="78" t="n">
        <f aca="true">NORMINV(RAND(),0,1)</f>
        <v>-0.711610669596857</v>
      </c>
      <c r="E814" s="78" t="n">
        <f aca="true">RAND()</f>
        <v>0.947148187010381</v>
      </c>
      <c r="F814" s="78" t="n">
        <f aca="false">IF($F$3*$C$6&gt;E812,1,0)</f>
        <v>0</v>
      </c>
      <c r="G814" s="78" t="n">
        <f aca="false">EXP(($C$4*(LN($F$6)-LN(H813))-0.5*$C$5^2)*$C$6+($C$5*C814*$C$6^0.5)+($F$4+$F$5*D814)*F814)</f>
        <v>1.00706252028547</v>
      </c>
      <c r="H814" s="68" t="n">
        <f aca="false">G814*H813</f>
        <v>20.0794946766541</v>
      </c>
      <c r="I814" s="0"/>
    </row>
    <row r="815" customFormat="false" ht="12.75" hidden="false" customHeight="false" outlineLevel="0" collapsed="false">
      <c r="B815" s="79" t="n">
        <f aca="false">B814+$C$6</f>
        <v>0.0917808219178087</v>
      </c>
      <c r="C815" s="78" t="n">
        <f aca="true">NORMINV(RAND(),0,1)</f>
        <v>1.07726328605122</v>
      </c>
      <c r="D815" s="78" t="n">
        <f aca="true">NORMINV(RAND(),0,1)</f>
        <v>0.584425771638402</v>
      </c>
      <c r="E815" s="78" t="n">
        <f aca="true">RAND()</f>
        <v>0.592131731838484</v>
      </c>
      <c r="F815" s="78" t="n">
        <f aca="false">IF($F$3*$C$6&gt;E813,1,0)</f>
        <v>0</v>
      </c>
      <c r="G815" s="78" t="n">
        <f aca="false">EXP(($C$4*(LN($F$6)-LN(H814))-0.5*$C$5^2)*$C$6+($C$5*C815*$C$6^0.5)+($F$4+$F$5*D815)*F815)</f>
        <v>1.00254537837284</v>
      </c>
      <c r="H815" s="68" t="n">
        <f aca="false">G815*H814</f>
        <v>20.1306045881417</v>
      </c>
      <c r="I815" s="0"/>
    </row>
    <row r="816" customFormat="false" ht="12.75" hidden="false" customHeight="false" outlineLevel="0" collapsed="false">
      <c r="B816" s="79" t="n">
        <f aca="false">B815+$C$6</f>
        <v>0.0918949771689502</v>
      </c>
      <c r="C816" s="78" t="n">
        <f aca="true">NORMINV(RAND(),0,1)</f>
        <v>0.896139801711306</v>
      </c>
      <c r="D816" s="78" t="n">
        <f aca="true">NORMINV(RAND(),0,1)</f>
        <v>-0.435276408975428</v>
      </c>
      <c r="E816" s="78" t="n">
        <f aca="true">RAND()</f>
        <v>0.925939270832609</v>
      </c>
      <c r="F816" s="78" t="n">
        <f aca="false">IF($F$3*$C$6&gt;E814,1,0)</f>
        <v>0</v>
      </c>
      <c r="G816" s="78" t="n">
        <f aca="false">EXP(($C$4*(LN($F$6)-LN(H815))-0.5*$C$5^2)*$C$6+($C$5*C816*$C$6^0.5)+($F$4+$F$5*D816)*F816)</f>
        <v>1.00138214460851</v>
      </c>
      <c r="H816" s="68" t="n">
        <f aca="false">G816*H815</f>
        <v>20.1584279947394</v>
      </c>
      <c r="I816" s="0"/>
    </row>
    <row r="817" customFormat="false" ht="12.75" hidden="false" customHeight="false" outlineLevel="0" collapsed="false">
      <c r="B817" s="79" t="n">
        <f aca="false">B816+$C$6</f>
        <v>0.0920091324200918</v>
      </c>
      <c r="C817" s="78" t="n">
        <f aca="true">NORMINV(RAND(),0,1)</f>
        <v>-0.131645292840178</v>
      </c>
      <c r="D817" s="78" t="n">
        <f aca="true">NORMINV(RAND(),0,1)</f>
        <v>2.16989841672518</v>
      </c>
      <c r="E817" s="78" t="n">
        <f aca="true">RAND()</f>
        <v>0.912214294043464</v>
      </c>
      <c r="F817" s="78" t="n">
        <f aca="false">IF($F$3*$C$6&gt;E815,1,0)</f>
        <v>0</v>
      </c>
      <c r="G817" s="78" t="n">
        <f aca="false">EXP(($C$4*(LN($F$6)-LN(H816))-0.5*$C$5^2)*$C$6+($C$5*C817*$C$6^0.5)+($F$4+$F$5*D817)*F817)</f>
        <v>0.997773967867724</v>
      </c>
      <c r="H817" s="68" t="n">
        <f aca="false">G817*H816</f>
        <v>20.1135546862869</v>
      </c>
      <c r="I817" s="0"/>
    </row>
    <row r="818" customFormat="false" ht="12.75" hidden="false" customHeight="false" outlineLevel="0" collapsed="false">
      <c r="B818" s="79" t="n">
        <f aca="false">B817+$C$6</f>
        <v>0.0921232876712333</v>
      </c>
      <c r="C818" s="78" t="n">
        <f aca="true">NORMINV(RAND(),0,1)</f>
        <v>1.64100790146411</v>
      </c>
      <c r="D818" s="78" t="n">
        <f aca="true">NORMINV(RAND(),0,1)</f>
        <v>-0.390319058351161</v>
      </c>
      <c r="E818" s="78" t="n">
        <f aca="true">RAND()</f>
        <v>0.458532285981739</v>
      </c>
      <c r="F818" s="78" t="n">
        <f aca="false">IF($F$3*$C$6&gt;E816,1,0)</f>
        <v>0</v>
      </c>
      <c r="G818" s="78" t="n">
        <f aca="false">EXP(($C$4*(LN($F$6)-LN(H817))-0.5*$C$5^2)*$C$6+($C$5*C818*$C$6^0.5)+($F$4+$F$5*D818)*F818)</f>
        <v>1.00397003143581</v>
      </c>
      <c r="H818" s="68" t="n">
        <f aca="false">G818*H817</f>
        <v>20.1934061306772</v>
      </c>
      <c r="I818" s="0"/>
    </row>
    <row r="819" customFormat="false" ht="12.75" hidden="false" customHeight="false" outlineLevel="0" collapsed="false">
      <c r="B819" s="79" t="n">
        <f aca="false">B818+$C$6</f>
        <v>0.0922374429223749</v>
      </c>
      <c r="C819" s="78" t="n">
        <f aca="true">NORMINV(RAND(),0,1)</f>
        <v>1.03530993602902</v>
      </c>
      <c r="D819" s="78" t="n">
        <f aca="true">NORMINV(RAND(),0,1)</f>
        <v>-1.03215109102835</v>
      </c>
      <c r="E819" s="78" t="n">
        <f aca="true">RAND()</f>
        <v>0.989434767258347</v>
      </c>
      <c r="F819" s="78" t="n">
        <f aca="false">IF($F$3*$C$6&gt;E817,1,0)</f>
        <v>0</v>
      </c>
      <c r="G819" s="78" t="n">
        <f aca="false">EXP(($C$4*(LN($F$6)-LN(H818))-0.5*$C$5^2)*$C$6+($C$5*C819*$C$6^0.5)+($F$4+$F$5*D819)*F819)</f>
        <v>1.00111674334482</v>
      </c>
      <c r="H819" s="68" t="n">
        <f aca="false">G819*H818</f>
        <v>20.215956982583</v>
      </c>
      <c r="I819" s="0"/>
    </row>
    <row r="820" customFormat="false" ht="12.75" hidden="false" customHeight="false" outlineLevel="0" collapsed="false">
      <c r="B820" s="79" t="n">
        <f aca="false">B819+$C$6</f>
        <v>0.0923515981735164</v>
      </c>
      <c r="C820" s="78" t="n">
        <f aca="true">NORMINV(RAND(),0,1)</f>
        <v>0.692924598060912</v>
      </c>
      <c r="D820" s="78" t="n">
        <f aca="true">NORMINV(RAND(),0,1)</f>
        <v>-0.28292778422826</v>
      </c>
      <c r="E820" s="78" t="n">
        <f aca="true">RAND()</f>
        <v>0.572354611600793</v>
      </c>
      <c r="F820" s="78" t="n">
        <f aca="false">IF($F$3*$C$6&gt;E818,1,0)</f>
        <v>0</v>
      </c>
      <c r="G820" s="78" t="n">
        <f aca="false">EXP(($C$4*(LN($F$6)-LN(H819))-0.5*$C$5^2)*$C$6+($C$5*C820*$C$6^0.5)+($F$4+$F$5*D820)*F820)</f>
        <v>0.999763877124148</v>
      </c>
      <c r="H820" s="68" t="n">
        <f aca="false">G820*H819</f>
        <v>20.2111835326821</v>
      </c>
      <c r="I820" s="0"/>
    </row>
    <row r="821" customFormat="false" ht="12.75" hidden="false" customHeight="false" outlineLevel="0" collapsed="false">
      <c r="B821" s="79" t="n">
        <f aca="false">B820+$C$6</f>
        <v>0.092465753424658</v>
      </c>
      <c r="C821" s="78" t="n">
        <f aca="true">NORMINV(RAND(),0,1)</f>
        <v>-0.168083727468044</v>
      </c>
      <c r="D821" s="78" t="n">
        <f aca="true">NORMINV(RAND(),0,1)</f>
        <v>0.113247872933644</v>
      </c>
      <c r="E821" s="78" t="n">
        <f aca="true">RAND()</f>
        <v>0.827247099547749</v>
      </c>
      <c r="F821" s="78" t="n">
        <f aca="false">IF($F$3*$C$6&gt;E819,1,0)</f>
        <v>0</v>
      </c>
      <c r="G821" s="78" t="n">
        <f aca="false">EXP(($C$4*(LN($F$6)-LN(H820))-0.5*$C$5^2)*$C$6+($C$5*C821*$C$6^0.5)+($F$4+$F$5*D821)*F821)</f>
        <v>0.997062295186982</v>
      </c>
      <c r="H821" s="68" t="n">
        <f aca="false">G821*H820</f>
        <v>20.1518090415414</v>
      </c>
      <c r="I821" s="0"/>
    </row>
    <row r="822" customFormat="false" ht="12.75" hidden="false" customHeight="false" outlineLevel="0" collapsed="false">
      <c r="B822" s="79" t="n">
        <f aca="false">B821+$C$6</f>
        <v>0.0925799086757996</v>
      </c>
      <c r="C822" s="78" t="n">
        <f aca="true">NORMINV(RAND(),0,1)</f>
        <v>0.594856477331017</v>
      </c>
      <c r="D822" s="78" t="n">
        <f aca="true">NORMINV(RAND(),0,1)</f>
        <v>-1.71829469845994</v>
      </c>
      <c r="E822" s="78" t="n">
        <f aca="true">RAND()</f>
        <v>0.430758210139413</v>
      </c>
      <c r="F822" s="78" t="n">
        <f aca="false">IF($F$3*$C$6&gt;E820,1,0)</f>
        <v>0</v>
      </c>
      <c r="G822" s="78" t="n">
        <f aca="false">EXP(($C$4*(LN($F$6)-LN(H821))-0.5*$C$5^2)*$C$6+($C$5*C822*$C$6^0.5)+($F$4+$F$5*D822)*F822)</f>
        <v>1.00017513812071</v>
      </c>
      <c r="H822" s="68" t="n">
        <f aca="false">G822*H821</f>
        <v>20.1553383915059</v>
      </c>
      <c r="I822" s="0"/>
    </row>
    <row r="823" customFormat="false" ht="12.75" hidden="false" customHeight="false" outlineLevel="0" collapsed="false">
      <c r="B823" s="79" t="n">
        <f aca="false">B822+$C$6</f>
        <v>0.0926940639269411</v>
      </c>
      <c r="C823" s="78" t="n">
        <f aca="true">NORMINV(RAND(),0,1)</f>
        <v>-0.743566129755052</v>
      </c>
      <c r="D823" s="78" t="n">
        <f aca="true">NORMINV(RAND(),0,1)</f>
        <v>-0.85266764770926</v>
      </c>
      <c r="E823" s="78" t="n">
        <f aca="true">RAND()</f>
        <v>0.362042435767194</v>
      </c>
      <c r="F823" s="78" t="n">
        <f aca="false">IF($F$3*$C$6&gt;E821,1,0)</f>
        <v>0</v>
      </c>
      <c r="G823" s="78" t="n">
        <f aca="false">EXP(($C$4*(LN($F$6)-LN(H822))-0.5*$C$5^2)*$C$6+($C$5*C823*$C$6^0.5)+($F$4+$F$5*D823)*F823)</f>
        <v>0.995853709013548</v>
      </c>
      <c r="H823" s="68" t="n">
        <f aca="false">G823*H822</f>
        <v>20.0717684936043</v>
      </c>
      <c r="I823" s="0"/>
    </row>
    <row r="824" customFormat="false" ht="12.75" hidden="false" customHeight="false" outlineLevel="0" collapsed="false">
      <c r="B824" s="79" t="n">
        <f aca="false">B823+$C$6</f>
        <v>0.0928082191780827</v>
      </c>
      <c r="C824" s="78" t="n">
        <f aca="true">NORMINV(RAND(),0,1)</f>
        <v>0.0681341695076205</v>
      </c>
      <c r="D824" s="78" t="n">
        <f aca="true">NORMINV(RAND(),0,1)</f>
        <v>0.907130689120444</v>
      </c>
      <c r="E824" s="78" t="n">
        <f aca="true">RAND()</f>
        <v>0.0685799933809533</v>
      </c>
      <c r="F824" s="78" t="n">
        <f aca="false">IF($F$3*$C$6&gt;E822,1,0)</f>
        <v>0</v>
      </c>
      <c r="G824" s="78" t="n">
        <f aca="false">EXP(($C$4*(LN($F$6)-LN(H823))-0.5*$C$5^2)*$C$6+($C$5*C824*$C$6^0.5)+($F$4+$F$5*D824)*F824)</f>
        <v>0.99939562783936</v>
      </c>
      <c r="H824" s="68" t="n">
        <f aca="false">G824*H823</f>
        <v>20.059637675512</v>
      </c>
      <c r="I824" s="0"/>
    </row>
    <row r="825" customFormat="false" ht="12.75" hidden="false" customHeight="false" outlineLevel="0" collapsed="false">
      <c r="B825" s="79" t="n">
        <f aca="false">B824+$C$6</f>
        <v>0.0929223744292242</v>
      </c>
      <c r="C825" s="78" t="n">
        <f aca="true">NORMINV(RAND(),0,1)</f>
        <v>1.56813798137174</v>
      </c>
      <c r="D825" s="78" t="n">
        <f aca="true">NORMINV(RAND(),0,1)</f>
        <v>-1.37088542409082</v>
      </c>
      <c r="E825" s="78" t="n">
        <f aca="true">RAND()</f>
        <v>0.0651512545596614</v>
      </c>
      <c r="F825" s="78" t="n">
        <f aca="false">IF($F$3*$C$6&gt;E823,1,0)</f>
        <v>0</v>
      </c>
      <c r="G825" s="78" t="n">
        <f aca="false">EXP(($C$4*(LN($F$6)-LN(H824))-0.5*$C$5^2)*$C$6+($C$5*C825*$C$6^0.5)+($F$4+$F$5*D825)*F825)</f>
        <v>1.00435087701255</v>
      </c>
      <c r="H825" s="68" t="n">
        <f aca="false">G825*H824</f>
        <v>20.1469146919545</v>
      </c>
      <c r="I825" s="0"/>
    </row>
    <row r="826" customFormat="false" ht="12.75" hidden="false" customHeight="false" outlineLevel="0" collapsed="false">
      <c r="B826" s="79" t="n">
        <f aca="false">B825+$C$6</f>
        <v>0.0930365296803658</v>
      </c>
      <c r="C826" s="78" t="n">
        <f aca="true">NORMINV(RAND(),0,1)</f>
        <v>-1.14627152216928</v>
      </c>
      <c r="D826" s="78" t="n">
        <f aca="true">NORMINV(RAND(),0,1)</f>
        <v>0.165956620111274</v>
      </c>
      <c r="E826" s="78" t="n">
        <f aca="true">RAND()</f>
        <v>0.988502444088291</v>
      </c>
      <c r="F826" s="78" t="n">
        <f aca="false">IF($F$3*$C$6&gt;E824,1,0)</f>
        <v>0</v>
      </c>
      <c r="G826" s="78" t="n">
        <f aca="false">EXP(($C$4*(LN($F$6)-LN(H825))-0.5*$C$5^2)*$C$6+($C$5*C826*$C$6^0.5)+($F$4+$F$5*D826)*F826)</f>
        <v>0.994664023132364</v>
      </c>
      <c r="H826" s="68" t="n">
        <f aca="false">G826*H825</f>
        <v>20.039411221204</v>
      </c>
      <c r="I826" s="0"/>
    </row>
    <row r="827" customFormat="false" ht="12.75" hidden="false" customHeight="false" outlineLevel="0" collapsed="false">
      <c r="B827" s="79" t="n">
        <f aca="false">B826+$C$6</f>
        <v>0.0931506849315073</v>
      </c>
      <c r="C827" s="78" t="n">
        <f aca="true">NORMINV(RAND(),0,1)</f>
        <v>0.111494743375564</v>
      </c>
      <c r="D827" s="78" t="n">
        <f aca="true">NORMINV(RAND(),0,1)</f>
        <v>-1.31517842282416</v>
      </c>
      <c r="E827" s="78" t="n">
        <f aca="true">RAND()</f>
        <v>0.833691469641437</v>
      </c>
      <c r="F827" s="78" t="n">
        <f aca="false">IF($F$3*$C$6&gt;E825,1,0)</f>
        <v>0</v>
      </c>
      <c r="G827" s="78" t="n">
        <f aca="false">EXP(($C$4*(LN($F$6)-LN(H826))-0.5*$C$5^2)*$C$6+($C$5*C827*$C$6^0.5)+($F$4+$F$5*D827)*F827)</f>
        <v>0.999902785177227</v>
      </c>
      <c r="H827" s="68" t="n">
        <f aca="false">G827*H826</f>
        <v>20.0374630933936</v>
      </c>
      <c r="I827" s="0"/>
    </row>
    <row r="828" customFormat="false" ht="12.75" hidden="false" customHeight="false" outlineLevel="0" collapsed="false">
      <c r="B828" s="79" t="n">
        <f aca="false">B827+$C$6</f>
        <v>0.0932648401826489</v>
      </c>
      <c r="C828" s="78" t="n">
        <f aca="true">NORMINV(RAND(),0,1)</f>
        <v>-1.03580063331638</v>
      </c>
      <c r="D828" s="78" t="n">
        <f aca="true">NORMINV(RAND(),0,1)</f>
        <v>-1.30430484371817</v>
      </c>
      <c r="E828" s="78" t="n">
        <f aca="true">RAND()</f>
        <v>0.158846529962326</v>
      </c>
      <c r="F828" s="78" t="n">
        <f aca="false">IF($F$3*$C$6&gt;E826,1,0)</f>
        <v>0</v>
      </c>
      <c r="G828" s="78" t="n">
        <f aca="false">EXP(($C$4*(LN($F$6)-LN(H827))-0.5*$C$5^2)*$C$6+($C$5*C828*$C$6^0.5)+($F$4+$F$5*D828)*F828)</f>
        <v>0.996254578093379</v>
      </c>
      <c r="H828" s="68" t="n">
        <f aca="false">G828*H827</f>
        <v>19.9624143401705</v>
      </c>
      <c r="I828" s="0"/>
    </row>
    <row r="829" customFormat="false" ht="12.75" hidden="false" customHeight="false" outlineLevel="0" collapsed="false">
      <c r="B829" s="79" t="n">
        <f aca="false">B828+$C$6</f>
        <v>0.0933789954337905</v>
      </c>
      <c r="C829" s="78" t="n">
        <f aca="true">NORMINV(RAND(),0,1)</f>
        <v>2.45677472794034</v>
      </c>
      <c r="D829" s="78" t="n">
        <f aca="true">NORMINV(RAND(),0,1)</f>
        <v>0.590487097163676</v>
      </c>
      <c r="E829" s="78" t="n">
        <f aca="true">RAND()</f>
        <v>0.0924788430624988</v>
      </c>
      <c r="F829" s="78" t="n">
        <f aca="false">IF($F$3*$C$6&gt;E827,1,0)</f>
        <v>0</v>
      </c>
      <c r="G829" s="78" t="n">
        <f aca="false">EXP(($C$4*(LN($F$6)-LN(H828))-0.5*$C$5^2)*$C$6+($C$5*C829*$C$6^0.5)+($F$4+$F$5*D829)*F829)</f>
        <v>1.00833356861866</v>
      </c>
      <c r="H829" s="68" t="n">
        <f aca="false">G829*H828</f>
        <v>20.1287724898684</v>
      </c>
      <c r="I829" s="0"/>
    </row>
    <row r="830" customFormat="false" ht="12.75" hidden="false" customHeight="false" outlineLevel="0" collapsed="false">
      <c r="B830" s="79" t="n">
        <f aca="false">B829+$C$6</f>
        <v>0.093493150684932</v>
      </c>
      <c r="C830" s="78" t="n">
        <f aca="true">NORMINV(RAND(),0,1)</f>
        <v>0.88752452530863</v>
      </c>
      <c r="D830" s="78" t="n">
        <f aca="true">NORMINV(RAND(),0,1)</f>
        <v>2.43789151922424</v>
      </c>
      <c r="E830" s="78" t="n">
        <f aca="true">RAND()</f>
        <v>0.827233405281211</v>
      </c>
      <c r="F830" s="78" t="n">
        <f aca="false">IF($F$3*$C$6&gt;E828,1,0)</f>
        <v>0</v>
      </c>
      <c r="G830" s="78" t="n">
        <f aca="false">EXP(($C$4*(LN($F$6)-LN(H829))-0.5*$C$5^2)*$C$6+($C$5*C830*$C$6^0.5)+($F$4+$F$5*D830)*F830)</f>
        <v>1.00137530022654</v>
      </c>
      <c r="H830" s="68" t="n">
        <f aca="false">G830*H829</f>
        <v>20.1564555952338</v>
      </c>
      <c r="I830" s="0"/>
    </row>
    <row r="831" customFormat="false" ht="12.75" hidden="false" customHeight="false" outlineLevel="0" collapsed="false">
      <c r="B831" s="79" t="n">
        <f aca="false">B830+$C$6</f>
        <v>0.0936073059360736</v>
      </c>
      <c r="C831" s="78" t="n">
        <f aca="true">NORMINV(RAND(),0,1)</f>
        <v>-0.464161280361441</v>
      </c>
      <c r="D831" s="78" t="n">
        <f aca="true">NORMINV(RAND(),0,1)</f>
        <v>0.7966640369829</v>
      </c>
      <c r="E831" s="78" t="n">
        <f aca="true">RAND()</f>
        <v>0.727784440909085</v>
      </c>
      <c r="F831" s="78" t="n">
        <f aca="false">IF($F$3*$C$6&gt;E829,1,0)</f>
        <v>0</v>
      </c>
      <c r="G831" s="78" t="n">
        <f aca="false">EXP(($C$4*(LN($F$6)-LN(H830))-0.5*$C$5^2)*$C$6+($C$5*C831*$C$6^0.5)+($F$4+$F$5*D831)*F831)</f>
        <v>0.996733359041187</v>
      </c>
      <c r="H831" s="68" t="n">
        <f aca="false">G831*H830</f>
        <v>20.0906116918019</v>
      </c>
      <c r="I831" s="0"/>
    </row>
    <row r="832" customFormat="false" ht="12.75" hidden="false" customHeight="false" outlineLevel="0" collapsed="false">
      <c r="B832" s="79" t="n">
        <f aca="false">B831+$C$6</f>
        <v>0.0937214611872151</v>
      </c>
      <c r="C832" s="78" t="n">
        <f aca="true">NORMINV(RAND(),0,1)</f>
        <v>1.23923664218991</v>
      </c>
      <c r="D832" s="78" t="n">
        <f aca="true">NORMINV(RAND(),0,1)</f>
        <v>-0.958203700366831</v>
      </c>
      <c r="E832" s="78" t="n">
        <f aca="true">RAND()</f>
        <v>0.639393139583217</v>
      </c>
      <c r="F832" s="78" t="n">
        <f aca="false">IF($F$3*$C$6&gt;E830,1,0)</f>
        <v>0</v>
      </c>
      <c r="G832" s="78" t="n">
        <f aca="false">EXP(($C$4*(LN($F$6)-LN(H831))-0.5*$C$5^2)*$C$6+($C$5*C832*$C$6^0.5)+($F$4+$F$5*D832)*F832)</f>
        <v>1.00293926021748</v>
      </c>
      <c r="H832" s="68" t="n">
        <f aca="false">G832*H831</f>
        <v>20.1496632274924</v>
      </c>
      <c r="I832" s="0"/>
    </row>
    <row r="833" customFormat="false" ht="12.75" hidden="false" customHeight="false" outlineLevel="0" collapsed="false">
      <c r="B833" s="79" t="n">
        <f aca="false">B832+$C$6</f>
        <v>0.0938356164383567</v>
      </c>
      <c r="C833" s="78" t="n">
        <f aca="true">NORMINV(RAND(),0,1)</f>
        <v>-1.17315456785629</v>
      </c>
      <c r="D833" s="78" t="n">
        <f aca="true">NORMINV(RAND(),0,1)</f>
        <v>-0.737223113666325</v>
      </c>
      <c r="E833" s="78" t="n">
        <f aca="true">RAND()</f>
        <v>0.830703411813859</v>
      </c>
      <c r="F833" s="78" t="n">
        <f aca="false">IF($F$3*$C$6&gt;E831,1,0)</f>
        <v>0</v>
      </c>
      <c r="G833" s="78" t="n">
        <f aca="false">EXP(($C$4*(LN($F$6)-LN(H832))-0.5*$C$5^2)*$C$6+($C$5*C833*$C$6^0.5)+($F$4+$F$5*D833)*F833)</f>
        <v>0.994547342575819</v>
      </c>
      <c r="H833" s="68" t="n">
        <f aca="false">G833*H832</f>
        <v>20.0397940167003</v>
      </c>
      <c r="I833" s="0"/>
    </row>
    <row r="834" customFormat="false" ht="12.75" hidden="false" customHeight="false" outlineLevel="0" collapsed="false">
      <c r="B834" s="79" t="n">
        <f aca="false">B833+$C$6</f>
        <v>0.0939497716894982</v>
      </c>
      <c r="C834" s="78" t="n">
        <f aca="true">NORMINV(RAND(),0,1)</f>
        <v>0.45647480383865</v>
      </c>
      <c r="D834" s="78" t="n">
        <f aca="true">NORMINV(RAND(),0,1)</f>
        <v>-0.98336404639153</v>
      </c>
      <c r="E834" s="78" t="n">
        <f aca="true">RAND()</f>
        <v>0.714446404135521</v>
      </c>
      <c r="F834" s="78" t="n">
        <f aca="false">IF($F$3*$C$6&gt;E832,1,0)</f>
        <v>0</v>
      </c>
      <c r="G834" s="78" t="n">
        <f aca="false">EXP(($C$4*(LN($F$6)-LN(H833))-0.5*$C$5^2)*$C$6+($C$5*C834*$C$6^0.5)+($F$4+$F$5*D834)*F834)</f>
        <v>1.00100468954534</v>
      </c>
      <c r="H834" s="68" t="n">
        <f aca="false">G834*H833</f>
        <v>20.0599277882396</v>
      </c>
      <c r="I834" s="0"/>
    </row>
    <row r="835" customFormat="false" ht="12.75" hidden="false" customHeight="false" outlineLevel="0" collapsed="false">
      <c r="B835" s="79" t="n">
        <f aca="false">B834+$C$6</f>
        <v>0.0940639269406398</v>
      </c>
      <c r="C835" s="78" t="n">
        <f aca="true">NORMINV(RAND(),0,1)</f>
        <v>1.25023905354767</v>
      </c>
      <c r="D835" s="78" t="n">
        <f aca="true">NORMINV(RAND(),0,1)</f>
        <v>-0.934542900283462</v>
      </c>
      <c r="E835" s="78" t="n">
        <f aca="true">RAND()</f>
        <v>0.241156701781043</v>
      </c>
      <c r="F835" s="78" t="n">
        <f aca="false">IF($F$3*$C$6&gt;E833,1,0)</f>
        <v>0</v>
      </c>
      <c r="G835" s="78" t="n">
        <f aca="false">EXP(($C$4*(LN($F$6)-LN(H834))-0.5*$C$5^2)*$C$6+($C$5*C835*$C$6^0.5)+($F$4+$F$5*D835)*F835)</f>
        <v>1.003324689304</v>
      </c>
      <c r="H835" s="68" t="n">
        <f aca="false">G835*H834</f>
        <v>20.1266208155962</v>
      </c>
      <c r="I835" s="0"/>
    </row>
    <row r="836" customFormat="false" ht="12.75" hidden="false" customHeight="false" outlineLevel="0" collapsed="false">
      <c r="B836" s="79" t="n">
        <f aca="false">B835+$C$6</f>
        <v>0.0941780821917814</v>
      </c>
      <c r="C836" s="78" t="n">
        <f aca="true">NORMINV(RAND(),0,1)</f>
        <v>-0.0901642532279078</v>
      </c>
      <c r="D836" s="78" t="n">
        <f aca="true">NORMINV(RAND(),0,1)</f>
        <v>0.295711653308553</v>
      </c>
      <c r="E836" s="78" t="n">
        <f aca="true">RAND()</f>
        <v>0.0617738186009005</v>
      </c>
      <c r="F836" s="78" t="n">
        <f aca="false">IF($F$3*$C$6&gt;E834,1,0)</f>
        <v>0</v>
      </c>
      <c r="G836" s="78" t="n">
        <f aca="false">EXP(($C$4*(LN($F$6)-LN(H835))-0.5*$C$5^2)*$C$6+($C$5*C836*$C$6^0.5)+($F$4+$F$5*D836)*F836)</f>
        <v>0.998266476736554</v>
      </c>
      <c r="H836" s="68" t="n">
        <f aca="false">G836*H835</f>
        <v>20.0917308501979</v>
      </c>
      <c r="I836" s="0"/>
    </row>
    <row r="837" customFormat="false" ht="12.75" hidden="false" customHeight="false" outlineLevel="0" collapsed="false">
      <c r="B837" s="79" t="n">
        <f aca="false">B836+$C$6</f>
        <v>0.0942922374429229</v>
      </c>
      <c r="C837" s="78" t="n">
        <f aca="true">NORMINV(RAND(),0,1)</f>
        <v>-0.743089993406425</v>
      </c>
      <c r="D837" s="78" t="n">
        <f aca="true">NORMINV(RAND(),0,1)</f>
        <v>0.715235821939866</v>
      </c>
      <c r="E837" s="78" t="n">
        <f aca="true">RAND()</f>
        <v>0.178964527894084</v>
      </c>
      <c r="F837" s="78" t="n">
        <f aca="false">IF($F$3*$C$6&gt;E835,1,0)</f>
        <v>0</v>
      </c>
      <c r="G837" s="78" t="n">
        <f aca="false">EXP(($C$4*(LN($F$6)-LN(H836))-0.5*$C$5^2)*$C$6+($C$5*C837*$C$6^0.5)+($F$4+$F$5*D837)*F837)</f>
        <v>0.996574153735213</v>
      </c>
      <c r="H837" s="68" t="n">
        <f aca="false">G837*H836</f>
        <v>20.0228996691116</v>
      </c>
      <c r="I837" s="0"/>
    </row>
    <row r="838" customFormat="false" ht="12.75" hidden="false" customHeight="false" outlineLevel="0" collapsed="false">
      <c r="B838" s="79" t="n">
        <f aca="false">B837+$C$6</f>
        <v>0.0944063926940645</v>
      </c>
      <c r="C838" s="78" t="n">
        <f aca="true">NORMINV(RAND(),0,1)</f>
        <v>-0.796467001851791</v>
      </c>
      <c r="D838" s="78" t="n">
        <f aca="true">NORMINV(RAND(),0,1)</f>
        <v>-0.454622763036096</v>
      </c>
      <c r="E838" s="78" t="n">
        <f aca="true">RAND()</f>
        <v>0.642754953570071</v>
      </c>
      <c r="F838" s="78" t="n">
        <f aca="false">IF($F$3*$C$6&gt;E836,1,0)</f>
        <v>0</v>
      </c>
      <c r="G838" s="78" t="n">
        <f aca="false">EXP(($C$4*(LN($F$6)-LN(H837))-0.5*$C$5^2)*$C$6+($C$5*C838*$C$6^0.5)+($F$4+$F$5*D838)*F838)</f>
        <v>0.997184652625702</v>
      </c>
      <c r="H838" s="68" t="n">
        <f aca="false">G838*H837</f>
        <v>19.9665282511023</v>
      </c>
      <c r="I838" s="0"/>
    </row>
    <row r="839" customFormat="false" ht="12.75" hidden="false" customHeight="false" outlineLevel="0" collapsed="false">
      <c r="B839" s="79" t="n">
        <f aca="false">B838+$C$6</f>
        <v>0.094520547945206</v>
      </c>
      <c r="C839" s="78" t="n">
        <f aca="true">NORMINV(RAND(),0,1)</f>
        <v>-1.17440218873627</v>
      </c>
      <c r="D839" s="78" t="n">
        <f aca="true">NORMINV(RAND(),0,1)</f>
        <v>-0.171883912565352</v>
      </c>
      <c r="E839" s="78" t="n">
        <f aca="true">RAND()</f>
        <v>0.00636240744510204</v>
      </c>
      <c r="F839" s="78" t="n">
        <f aca="false">IF($F$3*$C$6&gt;E837,1,0)</f>
        <v>0</v>
      </c>
      <c r="G839" s="78" t="n">
        <f aca="false">EXP(($C$4*(LN($F$6)-LN(H838))-0.5*$C$5^2)*$C$6+($C$5*C839*$C$6^0.5)+($F$4+$F$5*D839)*F839)</f>
        <v>0.996618694404639</v>
      </c>
      <c r="H839" s="68" t="n">
        <f aca="false">G839*H838</f>
        <v>19.899015317407</v>
      </c>
      <c r="I839" s="0"/>
    </row>
    <row r="840" customFormat="false" ht="12.75" hidden="false" customHeight="false" outlineLevel="0" collapsed="false">
      <c r="B840" s="79" t="n">
        <f aca="false">B839+$C$6</f>
        <v>0.0946347031963476</v>
      </c>
      <c r="C840" s="78" t="n">
        <f aca="true">NORMINV(RAND(),0,1)</f>
        <v>1.40420430653069</v>
      </c>
      <c r="D840" s="78" t="n">
        <f aca="true">NORMINV(RAND(),0,1)</f>
        <v>0.0857855991915336</v>
      </c>
      <c r="E840" s="78" t="n">
        <f aca="true">RAND()</f>
        <v>0.585837010747841</v>
      </c>
      <c r="F840" s="78" t="n">
        <f aca="false">IF($F$3*$C$6&gt;E838,1,0)</f>
        <v>0</v>
      </c>
      <c r="G840" s="78" t="n">
        <f aca="false">EXP(($C$4*(LN($F$6)-LN(H839))-0.5*$C$5^2)*$C$6+($C$5*C840*$C$6^0.5)+($F$4+$F$5*D840)*F840)</f>
        <v>1.00566747754968</v>
      </c>
      <c r="H840" s="68" t="n">
        <f aca="false">G840*H839</f>
        <v>20.0117925399791</v>
      </c>
      <c r="I840" s="0"/>
    </row>
    <row r="841" customFormat="false" ht="12.75" hidden="false" customHeight="false" outlineLevel="0" collapsed="false">
      <c r="B841" s="79" t="n">
        <f aca="false">B840+$C$6</f>
        <v>0.0947488584474891</v>
      </c>
      <c r="C841" s="78" t="n">
        <f aca="true">NORMINV(RAND(),0,1)</f>
        <v>-0.413477356660322</v>
      </c>
      <c r="D841" s="78" t="n">
        <f aca="true">NORMINV(RAND(),0,1)</f>
        <v>0.208834062463131</v>
      </c>
      <c r="E841" s="78" t="n">
        <f aca="true">RAND()</f>
        <v>0.352445315577282</v>
      </c>
      <c r="F841" s="78" t="n">
        <f aca="false">IF($F$3*$C$6&gt;E839,1,0)</f>
        <v>1</v>
      </c>
      <c r="G841" s="78" t="n">
        <f aca="false">EXP(($C$4*(LN($F$6)-LN(H840))-0.5*$C$5^2)*$C$6+($C$5*C841*$C$6^0.5)+($F$4+$F$5*D841)*F841)</f>
        <v>1.28291629136738</v>
      </c>
      <c r="H841" s="68" t="n">
        <f aca="false">G841*H840</f>
        <v>25.6734546690033</v>
      </c>
      <c r="I841" s="0"/>
    </row>
    <row r="842" customFormat="false" ht="12.75" hidden="false" customHeight="false" outlineLevel="0" collapsed="false">
      <c r="B842" s="79" t="n">
        <f aca="false">B841+$C$6</f>
        <v>0.0948630136986307</v>
      </c>
      <c r="C842" s="78" t="n">
        <f aca="true">NORMINV(RAND(),0,1)</f>
        <v>-1.4677550491134</v>
      </c>
      <c r="D842" s="78" t="n">
        <f aca="true">NORMINV(RAND(),0,1)</f>
        <v>-0.0037853794573197</v>
      </c>
      <c r="E842" s="78" t="n">
        <f aca="true">RAND()</f>
        <v>0.784888520076472</v>
      </c>
      <c r="F842" s="78" t="n">
        <f aca="false">IF($F$3*$C$6&gt;E840,1,0)</f>
        <v>0</v>
      </c>
      <c r="G842" s="78" t="n">
        <f aca="false">EXP(($C$4*(LN($F$6)-LN(H841))-0.5*$C$5^2)*$C$6+($C$5*C842*$C$6^0.5)+($F$4+$F$5*D842)*F842)</f>
        <v>0.940141724091152</v>
      </c>
      <c r="H842" s="68" t="n">
        <f aca="false">G842*H841</f>
        <v>24.1366859358928</v>
      </c>
      <c r="I842" s="0"/>
    </row>
    <row r="843" customFormat="false" ht="12.75" hidden="false" customHeight="false" outlineLevel="0" collapsed="false">
      <c r="B843" s="79" t="n">
        <f aca="false">B842+$C$6</f>
        <v>0.0949771689497723</v>
      </c>
      <c r="C843" s="78" t="n">
        <f aca="true">NORMINV(RAND(),0,1)</f>
        <v>0.430280052146112</v>
      </c>
      <c r="D843" s="78" t="n">
        <f aca="true">NORMINV(RAND(),0,1)</f>
        <v>0.853111138197509</v>
      </c>
      <c r="E843" s="78" t="n">
        <f aca="true">RAND()</f>
        <v>0.0691959949472201</v>
      </c>
      <c r="F843" s="78" t="n">
        <f aca="false">IF($F$3*$C$6&gt;E841,1,0)</f>
        <v>0</v>
      </c>
      <c r="G843" s="78" t="n">
        <f aca="false">EXP(($C$4*(LN($F$6)-LN(H842))-0.5*$C$5^2)*$C$6+($C$5*C843*$C$6^0.5)+($F$4+$F$5*D843)*F843)</f>
        <v>0.959302826297949</v>
      </c>
      <c r="H843" s="68" t="n">
        <f aca="false">G843*H842</f>
        <v>23.154391035768</v>
      </c>
      <c r="I843" s="0"/>
    </row>
    <row r="844" customFormat="false" ht="12.75" hidden="false" customHeight="false" outlineLevel="0" collapsed="false">
      <c r="B844" s="79" t="n">
        <f aca="false">B843+$C$6</f>
        <v>0.0950913242009138</v>
      </c>
      <c r="C844" s="78" t="n">
        <f aca="true">NORMINV(RAND(),0,1)</f>
        <v>-0.922357171521617</v>
      </c>
      <c r="D844" s="78" t="n">
        <f aca="true">NORMINV(RAND(),0,1)</f>
        <v>0.272288033340938</v>
      </c>
      <c r="E844" s="78" t="n">
        <f aca="true">RAND()</f>
        <v>0.2570827591692</v>
      </c>
      <c r="F844" s="78" t="n">
        <f aca="false">IF($F$3*$C$6&gt;E842,1,0)</f>
        <v>0</v>
      </c>
      <c r="G844" s="78" t="n">
        <f aca="false">EXP(($C$4*(LN($F$6)-LN(H843))-0.5*$C$5^2)*$C$6+($C$5*C844*$C$6^0.5)+($F$4+$F$5*D844)*F844)</f>
        <v>0.964256308366249</v>
      </c>
      <c r="H844" s="68" t="n">
        <f aca="false">G844*H843</f>
        <v>22.3267676226182</v>
      </c>
      <c r="I844" s="0"/>
    </row>
    <row r="845" customFormat="false" ht="12.75" hidden="false" customHeight="false" outlineLevel="0" collapsed="false">
      <c r="B845" s="79" t="n">
        <f aca="false">B844+$C$6</f>
        <v>0.0952054794520554</v>
      </c>
      <c r="C845" s="78" t="n">
        <f aca="true">NORMINV(RAND(),0,1)</f>
        <v>-0.753064038171754</v>
      </c>
      <c r="D845" s="78" t="n">
        <f aca="true">NORMINV(RAND(),0,1)</f>
        <v>-0.958771247214719</v>
      </c>
      <c r="E845" s="78" t="n">
        <f aca="true">RAND()</f>
        <v>0.317897565641592</v>
      </c>
      <c r="F845" s="78" t="n">
        <f aca="false">IF($F$3*$C$6&gt;E843,1,0)</f>
        <v>0</v>
      </c>
      <c r="G845" s="78" t="n">
        <f aca="false">EXP(($C$4*(LN($F$6)-LN(H844))-0.5*$C$5^2)*$C$6+($C$5*C845*$C$6^0.5)+($F$4+$F$5*D845)*F845)</f>
        <v>0.972830489569913</v>
      </c>
      <c r="H845" s="68" t="n">
        <f aca="false">G845*H844</f>
        <v>21.7201602768253</v>
      </c>
      <c r="I845" s="0"/>
    </row>
    <row r="846" customFormat="false" ht="12.75" hidden="false" customHeight="false" outlineLevel="0" collapsed="false">
      <c r="B846" s="79" t="n">
        <f aca="false">B845+$C$6</f>
        <v>0.0953196347031969</v>
      </c>
      <c r="C846" s="78" t="n">
        <f aca="true">NORMINV(RAND(),0,1)</f>
        <v>0.0558661776388151</v>
      </c>
      <c r="D846" s="78" t="n">
        <f aca="true">NORMINV(RAND(),0,1)</f>
        <v>0.373211670319568</v>
      </c>
      <c r="E846" s="78" t="n">
        <f aca="true">RAND()</f>
        <v>0.691080595103203</v>
      </c>
      <c r="F846" s="78" t="n">
        <f aca="false">IF($F$3*$C$6&gt;E844,1,0)</f>
        <v>0</v>
      </c>
      <c r="G846" s="78" t="n">
        <f aca="false">EXP(($C$4*(LN($F$6)-LN(H845))-0.5*$C$5^2)*$C$6+($C$5*C846*$C$6^0.5)+($F$4+$F$5*D846)*F846)</f>
        <v>0.981509438425032</v>
      </c>
      <c r="H846" s="68" t="n">
        <f aca="false">G846*H845</f>
        <v>21.3185423158085</v>
      </c>
      <c r="I846" s="0"/>
    </row>
    <row r="847" customFormat="false" ht="12.75" hidden="false" customHeight="false" outlineLevel="0" collapsed="false">
      <c r="B847" s="79" t="n">
        <f aca="false">B846+$C$6</f>
        <v>0.0954337899543385</v>
      </c>
      <c r="C847" s="78" t="n">
        <f aca="true">NORMINV(RAND(),0,1)</f>
        <v>1.5226524134355</v>
      </c>
      <c r="D847" s="78" t="n">
        <f aca="true">NORMINV(RAND(),0,1)</f>
        <v>1.52988559446237</v>
      </c>
      <c r="E847" s="78" t="n">
        <f aca="true">RAND()</f>
        <v>0.110426327525522</v>
      </c>
      <c r="F847" s="78" t="n">
        <f aca="false">IF($F$3*$C$6&gt;E845,1,0)</f>
        <v>0</v>
      </c>
      <c r="G847" s="78" t="n">
        <f aca="false">EXP(($C$4*(LN($F$6)-LN(H846))-0.5*$C$5^2)*$C$6+($C$5*C847*$C$6^0.5)+($F$4+$F$5*D847)*F847)</f>
        <v>0.990345856976996</v>
      </c>
      <c r="H847" s="68" t="n">
        <f aca="false">G847*H846</f>
        <v>21.1127300592497</v>
      </c>
      <c r="I847" s="0"/>
    </row>
    <row r="848" customFormat="false" ht="12.75" hidden="false" customHeight="false" outlineLevel="0" collapsed="false">
      <c r="B848" s="79" t="n">
        <f aca="false">B847+$C$6</f>
        <v>0.09554794520548</v>
      </c>
      <c r="C848" s="78" t="n">
        <f aca="true">NORMINV(RAND(),0,1)</f>
        <v>0.676100727025389</v>
      </c>
      <c r="D848" s="78" t="n">
        <f aca="true">NORMINV(RAND(),0,1)</f>
        <v>0.287169891683754</v>
      </c>
      <c r="E848" s="78" t="n">
        <f aca="true">RAND()</f>
        <v>0.2093744137663</v>
      </c>
      <c r="F848" s="78" t="n">
        <f aca="false">IF($F$3*$C$6&gt;E846,1,0)</f>
        <v>0</v>
      </c>
      <c r="G848" s="78" t="n">
        <f aca="false">EXP(($C$4*(LN($F$6)-LN(H847))-0.5*$C$5^2)*$C$6+($C$5*C848*$C$6^0.5)+($F$4+$F$5*D848)*F848)</f>
        <v>0.98985218907404</v>
      </c>
      <c r="H848" s="68" t="n">
        <f aca="false">G848*H847</f>
        <v>20.8984820664776</v>
      </c>
      <c r="I848" s="0"/>
    </row>
    <row r="849" customFormat="false" ht="12.75" hidden="false" customHeight="false" outlineLevel="0" collapsed="false">
      <c r="B849" s="79" t="n">
        <f aca="false">B848+$C$6</f>
        <v>0.0956621004566216</v>
      </c>
      <c r="C849" s="78" t="n">
        <f aca="true">NORMINV(RAND(),0,1)</f>
        <v>0.419370939329917</v>
      </c>
      <c r="D849" s="78" t="n">
        <f aca="true">NORMINV(RAND(),0,1)</f>
        <v>0.634334506727962</v>
      </c>
      <c r="E849" s="78" t="n">
        <f aca="true">RAND()</f>
        <v>0.821164795857736</v>
      </c>
      <c r="F849" s="78" t="n">
        <f aca="false">IF($F$3*$C$6&gt;E847,1,0)</f>
        <v>0</v>
      </c>
      <c r="G849" s="78" t="n">
        <f aca="false">EXP(($C$4*(LN($F$6)-LN(H848))-0.5*$C$5^2)*$C$6+($C$5*C849*$C$6^0.5)+($F$4+$F$5*D849)*F849)</f>
        <v>0.991343821823444</v>
      </c>
      <c r="H849" s="68" t="n">
        <f aca="false">G849*H848</f>
        <v>20.7175810820906</v>
      </c>
      <c r="I849" s="0"/>
    </row>
    <row r="850" customFormat="false" ht="12.75" hidden="false" customHeight="false" outlineLevel="0" collapsed="false">
      <c r="B850" s="79" t="n">
        <f aca="false">B849+$C$6</f>
        <v>0.0957762557077631</v>
      </c>
      <c r="C850" s="78" t="n">
        <f aca="true">NORMINV(RAND(),0,1)</f>
        <v>-0.488997711614218</v>
      </c>
      <c r="D850" s="78" t="n">
        <f aca="true">NORMINV(RAND(),0,1)</f>
        <v>1.09808316053777</v>
      </c>
      <c r="E850" s="78" t="n">
        <f aca="true">RAND()</f>
        <v>0.693235408574145</v>
      </c>
      <c r="F850" s="78" t="n">
        <f aca="false">IF($F$3*$C$6&gt;E848,1,0)</f>
        <v>0</v>
      </c>
      <c r="G850" s="78" t="n">
        <f aca="false">EXP(($C$4*(LN($F$6)-LN(H849))-0.5*$C$5^2)*$C$6+($C$5*C850*$C$6^0.5)+($F$4+$F$5*D850)*F850)</f>
        <v>0.990425571168844</v>
      </c>
      <c r="H850" s="68" t="n">
        <f aca="false">G850*H849</f>
        <v>20.5192220764665</v>
      </c>
      <c r="I850" s="0"/>
    </row>
    <row r="851" customFormat="false" ht="12.75" hidden="false" customHeight="false" outlineLevel="0" collapsed="false">
      <c r="B851" s="79" t="n">
        <f aca="false">B850+$C$6</f>
        <v>0.0958904109589047</v>
      </c>
      <c r="C851" s="78" t="n">
        <f aca="true">NORMINV(RAND(),0,1)</f>
        <v>0.305520508060883</v>
      </c>
      <c r="D851" s="78" t="n">
        <f aca="true">NORMINV(RAND(),0,1)</f>
        <v>-0.228286417104148</v>
      </c>
      <c r="E851" s="78" t="n">
        <f aca="true">RAND()</f>
        <v>0.0755982658857903</v>
      </c>
      <c r="F851" s="78" t="n">
        <f aca="false">IF($F$3*$C$6&gt;E849,1,0)</f>
        <v>0</v>
      </c>
      <c r="G851" s="78" t="n">
        <f aca="false">EXP(($C$4*(LN($F$6)-LN(H850))-0.5*$C$5^2)*$C$6+($C$5*C851*$C$6^0.5)+($F$4+$F$5*D851)*F851)</f>
        <v>0.99513446370103</v>
      </c>
      <c r="H851" s="68" t="n">
        <f aca="false">G851*H850</f>
        <v>20.4193850566268</v>
      </c>
      <c r="I851" s="0"/>
    </row>
    <row r="852" customFormat="false" ht="12.75" hidden="false" customHeight="false" outlineLevel="0" collapsed="false">
      <c r="B852" s="79" t="n">
        <f aca="false">B851+$C$6</f>
        <v>0.0960045662100463</v>
      </c>
      <c r="C852" s="78" t="n">
        <f aca="true">NORMINV(RAND(),0,1)</f>
        <v>0.0479367060274197</v>
      </c>
      <c r="D852" s="78" t="n">
        <f aca="true">NORMINV(RAND(),0,1)</f>
        <v>-0.58871766702088</v>
      </c>
      <c r="E852" s="78" t="n">
        <f aca="true">RAND()</f>
        <v>0.0656033342797553</v>
      </c>
      <c r="F852" s="78" t="n">
        <f aca="false">IF($F$3*$C$6&gt;E850,1,0)</f>
        <v>0</v>
      </c>
      <c r="G852" s="78" t="n">
        <f aca="false">EXP(($C$4*(LN($F$6)-LN(H851))-0.5*$C$5^2)*$C$6+($C$5*C852*$C$6^0.5)+($F$4+$F$5*D852)*F852)</f>
        <v>0.995421033958167</v>
      </c>
      <c r="H852" s="68" t="n">
        <f aca="false">G852*H851</f>
        <v>20.3258853858574</v>
      </c>
      <c r="I852" s="0"/>
    </row>
    <row r="853" customFormat="false" ht="12.75" hidden="false" customHeight="false" outlineLevel="0" collapsed="false">
      <c r="B853" s="79" t="n">
        <f aca="false">B852+$C$6</f>
        <v>0.0961187214611878</v>
      </c>
      <c r="C853" s="78" t="n">
        <f aca="true">NORMINV(RAND(),0,1)</f>
        <v>-0.38505588974491</v>
      </c>
      <c r="D853" s="78" t="n">
        <f aca="true">NORMINV(RAND(),0,1)</f>
        <v>1.66574438174762</v>
      </c>
      <c r="E853" s="78" t="n">
        <f aca="true">RAND()</f>
        <v>0.540459009737439</v>
      </c>
      <c r="F853" s="78" t="n">
        <f aca="false">IF($F$3*$C$6&gt;E851,1,0)</f>
        <v>0</v>
      </c>
      <c r="G853" s="78" t="n">
        <f aca="false">EXP(($C$4*(LN($F$6)-LN(H852))-0.5*$C$5^2)*$C$6+($C$5*C853*$C$6^0.5)+($F$4+$F$5*D853)*F853)</f>
        <v>0.995082602592339</v>
      </c>
      <c r="H853" s="68" t="n">
        <f aca="false">G853*H852</f>
        <v>20.2259349297525</v>
      </c>
      <c r="I853" s="0"/>
    </row>
    <row r="854" customFormat="false" ht="12.75" hidden="false" customHeight="false" outlineLevel="0" collapsed="false">
      <c r="B854" s="79" t="n">
        <f aca="false">B853+$C$6</f>
        <v>0.0962328767123294</v>
      </c>
      <c r="C854" s="78" t="n">
        <f aca="true">NORMINV(RAND(),0,1)</f>
        <v>0.255713218040579</v>
      </c>
      <c r="D854" s="78" t="n">
        <f aca="true">NORMINV(RAND(),0,1)</f>
        <v>-0.181670896279996</v>
      </c>
      <c r="E854" s="78" t="n">
        <f aca="true">RAND()</f>
        <v>0.798418989747351</v>
      </c>
      <c r="F854" s="78" t="n">
        <f aca="false">IF($F$3*$C$6&gt;E852,1,0)</f>
        <v>0</v>
      </c>
      <c r="G854" s="78" t="n">
        <f aca="false">EXP(($C$4*(LN($F$6)-LN(H853))-0.5*$C$5^2)*$C$6+($C$5*C854*$C$6^0.5)+($F$4+$F$5*D854)*F854)</f>
        <v>0.998251325718148</v>
      </c>
      <c r="H854" s="68" t="n">
        <f aca="false">G854*H853</f>
        <v>20.1905663575145</v>
      </c>
      <c r="I854" s="0"/>
    </row>
    <row r="855" customFormat="false" ht="12.75" hidden="false" customHeight="false" outlineLevel="0" collapsed="false">
      <c r="B855" s="79" t="n">
        <f aca="false">B854+$C$6</f>
        <v>0.0963470319634709</v>
      </c>
      <c r="C855" s="78" t="n">
        <f aca="true">NORMINV(RAND(),0,1)</f>
        <v>-0.350580094716418</v>
      </c>
      <c r="D855" s="78" t="n">
        <f aca="true">NORMINV(RAND(),0,1)</f>
        <v>2.50454014515172</v>
      </c>
      <c r="E855" s="78" t="n">
        <f aca="true">RAND()</f>
        <v>0.605433538982639</v>
      </c>
      <c r="F855" s="78" t="n">
        <f aca="false">IF($F$3*$C$6&gt;E853,1,0)</f>
        <v>0</v>
      </c>
      <c r="G855" s="78" t="n">
        <f aca="false">EXP(($C$4*(LN($F$6)-LN(H854))-0.5*$C$5^2)*$C$6+($C$5*C855*$C$6^0.5)+($F$4+$F$5*D855)*F855)</f>
        <v>0.996711450075251</v>
      </c>
      <c r="H855" s="68" t="n">
        <f aca="false">G855*H854</f>
        <v>20.1241686720388</v>
      </c>
      <c r="I855" s="0"/>
    </row>
    <row r="856" customFormat="false" ht="12.75" hidden="false" customHeight="false" outlineLevel="0" collapsed="false">
      <c r="B856" s="79" t="n">
        <f aca="false">B855+$C$6</f>
        <v>0.0964611872146125</v>
      </c>
      <c r="C856" s="78" t="n">
        <f aca="true">NORMINV(RAND(),0,1)</f>
        <v>-0.531625461692015</v>
      </c>
      <c r="D856" s="78" t="n">
        <f aca="true">NORMINV(RAND(),0,1)</f>
        <v>1.23603294424217</v>
      </c>
      <c r="E856" s="78" t="n">
        <f aca="true">RAND()</f>
        <v>0.594218754834946</v>
      </c>
      <c r="F856" s="78" t="n">
        <f aca="false">IF($F$3*$C$6&gt;E854,1,0)</f>
        <v>0</v>
      </c>
      <c r="G856" s="78" t="n">
        <f aca="false">EXP(($C$4*(LN($F$6)-LN(H855))-0.5*$C$5^2)*$C$6+($C$5*C856*$C$6^0.5)+($F$4+$F$5*D856)*F856)</f>
        <v>0.996882642322276</v>
      </c>
      <c r="H856" s="68" t="n">
        <f aca="false">G856*H855</f>
        <v>20.0614344403212</v>
      </c>
      <c r="I856" s="0"/>
    </row>
    <row r="857" customFormat="false" ht="12.75" hidden="false" customHeight="false" outlineLevel="0" collapsed="false">
      <c r="B857" s="79" t="n">
        <f aca="false">B856+$C$6</f>
        <v>0.096575342465754</v>
      </c>
      <c r="C857" s="78" t="n">
        <f aca="true">NORMINV(RAND(),0,1)</f>
        <v>0.15949730406196</v>
      </c>
      <c r="D857" s="78" t="n">
        <f aca="true">NORMINV(RAND(),0,1)</f>
        <v>-1.34789568011196</v>
      </c>
      <c r="E857" s="78" t="n">
        <f aca="true">RAND()</f>
        <v>0.27964133384381</v>
      </c>
      <c r="F857" s="78" t="n">
        <f aca="false">IF($F$3*$C$6&gt;E855,1,0)</f>
        <v>0</v>
      </c>
      <c r="G857" s="78" t="n">
        <f aca="false">EXP(($C$4*(LN($F$6)-LN(H856))-0.5*$C$5^2)*$C$6+($C$5*C857*$C$6^0.5)+($F$4+$F$5*D857)*F857)</f>
        <v>0.999805887686662</v>
      </c>
      <c r="H857" s="68" t="n">
        <f aca="false">G857*H856</f>
        <v>20.0575402688731</v>
      </c>
      <c r="I857" s="0"/>
    </row>
    <row r="858" customFormat="false" ht="12.75" hidden="false" customHeight="false" outlineLevel="0" collapsed="false">
      <c r="B858" s="79" t="n">
        <f aca="false">B857+$C$6</f>
        <v>0.0966894977168956</v>
      </c>
      <c r="C858" s="78" t="n">
        <f aca="true">NORMINV(RAND(),0,1)</f>
        <v>-0.815207070890439</v>
      </c>
      <c r="D858" s="78" t="n">
        <f aca="true">NORMINV(RAND(),0,1)</f>
        <v>0.825668970354623</v>
      </c>
      <c r="E858" s="78" t="n">
        <f aca="true">RAND()</f>
        <v>0.426133461686721</v>
      </c>
      <c r="F858" s="78" t="n">
        <f aca="false">IF($F$3*$C$6&gt;E856,1,0)</f>
        <v>0</v>
      </c>
      <c r="G858" s="78" t="n">
        <f aca="false">EXP(($C$4*(LN($F$6)-LN(H857))-0.5*$C$5^2)*$C$6+($C$5*C858*$C$6^0.5)+($F$4+$F$5*D858)*F858)</f>
        <v>0.996731321166387</v>
      </c>
      <c r="H858" s="68" t="n">
        <f aca="false">G858*H857</f>
        <v>19.9919786115419</v>
      </c>
      <c r="I858" s="0"/>
    </row>
    <row r="859" customFormat="false" ht="12.75" hidden="false" customHeight="false" outlineLevel="0" collapsed="false">
      <c r="B859" s="79" t="n">
        <f aca="false">B858+$C$6</f>
        <v>0.0968036529680372</v>
      </c>
      <c r="C859" s="78" t="n">
        <f aca="true">NORMINV(RAND(),0,1)</f>
        <v>2.05284865057443</v>
      </c>
      <c r="D859" s="78" t="n">
        <f aca="true">NORMINV(RAND(),0,1)</f>
        <v>-0.0230431454876153</v>
      </c>
      <c r="E859" s="78" t="n">
        <f aca="true">RAND()</f>
        <v>0.234500195837785</v>
      </c>
      <c r="F859" s="78" t="n">
        <f aca="false">IF($F$3*$C$6&gt;E857,1,0)</f>
        <v>0</v>
      </c>
      <c r="G859" s="78" t="n">
        <f aca="false">EXP(($C$4*(LN($F$6)-LN(H858))-0.5*$C$5^2)*$C$6+($C$5*C859*$C$6^0.5)+($F$4+$F$5*D859)*F859)</f>
        <v>1.00668872363263</v>
      </c>
      <c r="H859" s="68" t="n">
        <f aca="false">G859*H858</f>
        <v>20.1256994313439</v>
      </c>
      <c r="I859" s="0"/>
    </row>
    <row r="860" customFormat="false" ht="12.75" hidden="false" customHeight="false" outlineLevel="0" collapsed="false">
      <c r="B860" s="79" t="n">
        <f aca="false">B859+$C$6</f>
        <v>0.0969178082191787</v>
      </c>
      <c r="C860" s="78" t="n">
        <f aca="true">NORMINV(RAND(),0,1)</f>
        <v>-0.430791024273507</v>
      </c>
      <c r="D860" s="78" t="n">
        <f aca="true">NORMINV(RAND(),0,1)</f>
        <v>-0.998127287590732</v>
      </c>
      <c r="E860" s="78" t="n">
        <f aca="true">RAND()</f>
        <v>0.451699221195256</v>
      </c>
      <c r="F860" s="78" t="n">
        <f aca="false">IF($F$3*$C$6&gt;E858,1,0)</f>
        <v>0</v>
      </c>
      <c r="G860" s="78" t="n">
        <f aca="false">EXP(($C$4*(LN($F$6)-LN(H859))-0.5*$C$5^2)*$C$6+($C$5*C860*$C$6^0.5)+($F$4+$F$5*D860)*F860)</f>
        <v>0.997187574606638</v>
      </c>
      <c r="H860" s="68" t="n">
        <f aca="false">G860*H859</f>
        <v>20.069097403204</v>
      </c>
      <c r="I860" s="0"/>
    </row>
    <row r="861" customFormat="false" ht="12.75" hidden="false" customHeight="false" outlineLevel="0" collapsed="false">
      <c r="B861" s="79" t="n">
        <f aca="false">B860+$C$6</f>
        <v>0.0970319634703203</v>
      </c>
      <c r="C861" s="78" t="n">
        <f aca="true">NORMINV(RAND(),0,1)</f>
        <v>-0.248295283925571</v>
      </c>
      <c r="D861" s="78" t="n">
        <f aca="true">NORMINV(RAND(),0,1)</f>
        <v>-0.527569039061193</v>
      </c>
      <c r="E861" s="78" t="n">
        <f aca="true">RAND()</f>
        <v>0.584136895106189</v>
      </c>
      <c r="F861" s="78" t="n">
        <f aca="false">IF($F$3*$C$6&gt;E859,1,0)</f>
        <v>0</v>
      </c>
      <c r="G861" s="78" t="n">
        <f aca="false">EXP(($C$4*(LN($F$6)-LN(H860))-0.5*$C$5^2)*$C$6+($C$5*C861*$C$6^0.5)+($F$4+$F$5*D861)*F861)</f>
        <v>0.998412838365892</v>
      </c>
      <c r="H861" s="68" t="n">
        <f aca="false">G861*H860</f>
        <v>20.0372445017745</v>
      </c>
      <c r="I861" s="0"/>
    </row>
    <row r="862" customFormat="false" ht="12.75" hidden="false" customHeight="false" outlineLevel="0" collapsed="false">
      <c r="B862" s="79" t="n">
        <f aca="false">B861+$C$6</f>
        <v>0.0971461187214618</v>
      </c>
      <c r="C862" s="78" t="n">
        <f aca="true">NORMINV(RAND(),0,1)</f>
        <v>-1.46845745612919</v>
      </c>
      <c r="D862" s="78" t="n">
        <f aca="true">NORMINV(RAND(),0,1)</f>
        <v>0.218985017410794</v>
      </c>
      <c r="E862" s="78" t="n">
        <f aca="true">RAND()</f>
        <v>0.0960539790569992</v>
      </c>
      <c r="F862" s="78" t="n">
        <f aca="false">IF($F$3*$C$6&gt;E860,1,0)</f>
        <v>0</v>
      </c>
      <c r="G862" s="78" t="n">
        <f aca="false">EXP(($C$4*(LN($F$6)-LN(H861))-0.5*$C$5^2)*$C$6+($C$5*C862*$C$6^0.5)+($F$4+$F$5*D862)*F862)</f>
        <v>0.994876411143088</v>
      </c>
      <c r="H862" s="68" t="n">
        <f aca="false">G862*H861</f>
        <v>19.934581899122</v>
      </c>
      <c r="I862" s="0"/>
    </row>
    <row r="863" customFormat="false" ht="12.75" hidden="false" customHeight="false" outlineLevel="0" collapsed="false">
      <c r="B863" s="79" t="n">
        <f aca="false">B862+$C$6</f>
        <v>0.0972602739726034</v>
      </c>
      <c r="C863" s="78" t="n">
        <f aca="true">NORMINV(RAND(),0,1)</f>
        <v>-0.159909087167597</v>
      </c>
      <c r="D863" s="78" t="n">
        <f aca="true">NORMINV(RAND(),0,1)</f>
        <v>-0.788078460201753</v>
      </c>
      <c r="E863" s="78" t="n">
        <f aca="true">RAND()</f>
        <v>0.722154229752502</v>
      </c>
      <c r="F863" s="78" t="n">
        <f aca="false">IF($F$3*$C$6&gt;E861,1,0)</f>
        <v>0</v>
      </c>
      <c r="G863" s="78" t="n">
        <f aca="false">EXP(($C$4*(LN($F$6)-LN(H862))-0.5*$C$5^2)*$C$6+($C$5*C863*$C$6^0.5)+($F$4+$F$5*D863)*F863)</f>
        <v>1.00023033829867</v>
      </c>
      <c r="H863" s="68" t="n">
        <f aca="false">G863*H862</f>
        <v>19.9391735968013</v>
      </c>
      <c r="I863" s="0"/>
    </row>
    <row r="864" customFormat="false" ht="12.75" hidden="false" customHeight="false" outlineLevel="0" collapsed="false">
      <c r="B864" s="79" t="n">
        <f aca="false">B863+$C$6</f>
        <v>0.0973744292237449</v>
      </c>
      <c r="C864" s="78" t="n">
        <f aca="true">NORMINV(RAND(),0,1)</f>
        <v>0.0195415723601598</v>
      </c>
      <c r="D864" s="78" t="n">
        <f aca="true">NORMINV(RAND(),0,1)</f>
        <v>-2.08874615266839</v>
      </c>
      <c r="E864" s="78" t="n">
        <f aca="true">RAND()</f>
        <v>0.593842497648014</v>
      </c>
      <c r="F864" s="78" t="n">
        <f aca="false">IF($F$3*$C$6&gt;E862,1,0)</f>
        <v>0</v>
      </c>
      <c r="G864" s="78" t="n">
        <f aca="false">EXP(($C$4*(LN($F$6)-LN(H863))-0.5*$C$5^2)*$C$6+($C$5*C864*$C$6^0.5)+($F$4+$F$5*D864)*F864)</f>
        <v>1.00075320658076</v>
      </c>
      <c r="H864" s="68" t="n">
        <f aca="false">G864*H863</f>
        <v>19.9541919135693</v>
      </c>
      <c r="I864" s="0"/>
    </row>
    <row r="865" customFormat="false" ht="12.75" hidden="false" customHeight="false" outlineLevel="0" collapsed="false">
      <c r="B865" s="79" t="n">
        <f aca="false">B864+$C$6</f>
        <v>0.0974885844748865</v>
      </c>
      <c r="C865" s="78" t="n">
        <f aca="true">NORMINV(RAND(),0,1)</f>
        <v>1.07225715497232</v>
      </c>
      <c r="D865" s="78" t="n">
        <f aca="true">NORMINV(RAND(),0,1)</f>
        <v>-0.369252883691296</v>
      </c>
      <c r="E865" s="78" t="n">
        <f aca="true">RAND()</f>
        <v>0.767776240266612</v>
      </c>
      <c r="F865" s="78" t="n">
        <f aca="false">IF($F$3*$C$6&gt;E863,1,0)</f>
        <v>0</v>
      </c>
      <c r="G865" s="78" t="n">
        <f aca="false">EXP(($C$4*(LN($F$6)-LN(H864))-0.5*$C$5^2)*$C$6+($C$5*C865*$C$6^0.5)+($F$4+$F$5*D865)*F865)</f>
        <v>1.00396312860949</v>
      </c>
      <c r="H865" s="68" t="n">
        <f aca="false">G865*H864</f>
        <v>20.0332729424212</v>
      </c>
      <c r="I865" s="0"/>
    </row>
    <row r="866" customFormat="false" ht="12.75" hidden="false" customHeight="false" outlineLevel="0" collapsed="false">
      <c r="B866" s="79" t="n">
        <f aca="false">B865+$C$6</f>
        <v>0.0976027397260281</v>
      </c>
      <c r="C866" s="78" t="n">
        <f aca="true">NORMINV(RAND(),0,1)</f>
        <v>0.566842623388015</v>
      </c>
      <c r="D866" s="78" t="n">
        <f aca="true">NORMINV(RAND(),0,1)</f>
        <v>0.688969596994008</v>
      </c>
      <c r="E866" s="78" t="n">
        <f aca="true">RAND()</f>
        <v>0.616440509377256</v>
      </c>
      <c r="F866" s="78" t="n">
        <f aca="false">IF($F$3*$C$6&gt;E864,1,0)</f>
        <v>0</v>
      </c>
      <c r="G866" s="78" t="n">
        <f aca="false">EXP(($C$4*(LN($F$6)-LN(H865))-0.5*$C$5^2)*$C$6+($C$5*C866*$C$6^0.5)+($F$4+$F$5*D866)*F866)</f>
        <v>1.00143327949674</v>
      </c>
      <c r="H866" s="68" t="n">
        <f aca="false">G866*H865</f>
        <v>20.0619862217821</v>
      </c>
      <c r="I866" s="0"/>
    </row>
    <row r="867" customFormat="false" ht="12.75" hidden="false" customHeight="false" outlineLevel="0" collapsed="false">
      <c r="B867" s="79" t="n">
        <f aca="false">B866+$C$6</f>
        <v>0.0977168949771696</v>
      </c>
      <c r="C867" s="78" t="n">
        <f aca="true">NORMINV(RAND(),0,1)</f>
        <v>0.178375052885349</v>
      </c>
      <c r="D867" s="78" t="n">
        <f aca="true">NORMINV(RAND(),0,1)</f>
        <v>-0.347828448516579</v>
      </c>
      <c r="E867" s="78" t="n">
        <f aca="true">RAND()</f>
        <v>0.701681040561887</v>
      </c>
      <c r="F867" s="78" t="n">
        <f aca="false">IF($F$3*$C$6&gt;E865,1,0)</f>
        <v>0</v>
      </c>
      <c r="G867" s="78" t="n">
        <f aca="false">EXP(($C$4*(LN($F$6)-LN(H866))-0.5*$C$5^2)*$C$6+($C$5*C867*$C$6^0.5)+($F$4+$F$5*D867)*F867)</f>
        <v>0.999860108051083</v>
      </c>
      <c r="H867" s="68" t="n">
        <f aca="false">G867*H866</f>
        <v>20.0591797114304</v>
      </c>
      <c r="I867" s="0"/>
    </row>
    <row r="868" customFormat="false" ht="12.75" hidden="false" customHeight="false" outlineLevel="0" collapsed="false">
      <c r="B868" s="79" t="n">
        <f aca="false">B867+$C$6</f>
        <v>0.0978310502283112</v>
      </c>
      <c r="C868" s="78" t="n">
        <f aca="true">NORMINV(RAND(),0,1)</f>
        <v>1.04063904622525</v>
      </c>
      <c r="D868" s="78" t="n">
        <f aca="true">NORMINV(RAND(),0,1)</f>
        <v>0.278368398152413</v>
      </c>
      <c r="E868" s="78" t="n">
        <f aca="true">RAND()</f>
        <v>0.195225876702289</v>
      </c>
      <c r="F868" s="78" t="n">
        <f aca="false">IF($F$3*$C$6&gt;E866,1,0)</f>
        <v>0</v>
      </c>
      <c r="G868" s="78" t="n">
        <f aca="false">EXP(($C$4*(LN($F$6)-LN(H867))-0.5*$C$5^2)*$C$6+($C$5*C868*$C$6^0.5)+($F$4+$F$5*D868)*F868)</f>
        <v>1.00265938728906</v>
      </c>
      <c r="H868" s="68" t="n">
        <f aca="false">G868*H867</f>
        <v>20.112524838984</v>
      </c>
      <c r="I868" s="0"/>
    </row>
    <row r="869" customFormat="false" ht="12.75" hidden="false" customHeight="false" outlineLevel="0" collapsed="false">
      <c r="B869" s="79" t="n">
        <f aca="false">B868+$C$6</f>
        <v>0.0979452054794527</v>
      </c>
      <c r="C869" s="78" t="n">
        <f aca="true">NORMINV(RAND(),0,1)</f>
        <v>0.416286952563137</v>
      </c>
      <c r="D869" s="78" t="n">
        <f aca="true">NORMINV(RAND(),0,1)</f>
        <v>-2.31214169096821</v>
      </c>
      <c r="E869" s="78" t="n">
        <f aca="true">RAND()</f>
        <v>0.928058570812502</v>
      </c>
      <c r="F869" s="78" t="n">
        <f aca="false">IF($F$3*$C$6&gt;E867,1,0)</f>
        <v>0</v>
      </c>
      <c r="G869" s="78" t="n">
        <f aca="false">EXP(($C$4*(LN($F$6)-LN(H868))-0.5*$C$5^2)*$C$6+($C$5*C869*$C$6^0.5)+($F$4+$F$5*D869)*F869)</f>
        <v>1.00004826025545</v>
      </c>
      <c r="H869" s="68" t="n">
        <f aca="false">G869*H868</f>
        <v>20.1134954745705</v>
      </c>
      <c r="I869" s="0"/>
    </row>
    <row r="870" customFormat="false" ht="12.75" hidden="false" customHeight="false" outlineLevel="0" collapsed="false">
      <c r="B870" s="79" t="n">
        <f aca="false">B869+$C$6</f>
        <v>0.0980593607305943</v>
      </c>
      <c r="C870" s="78" t="n">
        <f aca="true">NORMINV(RAND(),0,1)</f>
        <v>0.819111747434254</v>
      </c>
      <c r="D870" s="78" t="n">
        <f aca="true">NORMINV(RAND(),0,1)</f>
        <v>0.290728064874653</v>
      </c>
      <c r="E870" s="78" t="n">
        <f aca="true">RAND()</f>
        <v>0.717108286450554</v>
      </c>
      <c r="F870" s="78" t="n">
        <f aca="false">IF($F$3*$C$6&gt;E868,1,0)</f>
        <v>0</v>
      </c>
      <c r="G870" s="78" t="n">
        <f aca="false">EXP(($C$4*(LN($F$6)-LN(H869))-0.5*$C$5^2)*$C$6+($C$5*C870*$C$6^0.5)+($F$4+$F$5*D870)*F870)</f>
        <v>1.00132929962553</v>
      </c>
      <c r="H870" s="68" t="n">
        <f aca="false">G870*H869</f>
        <v>20.140232336573</v>
      </c>
      <c r="I870" s="0"/>
    </row>
    <row r="871" customFormat="false" ht="12.75" hidden="false" customHeight="false" outlineLevel="0" collapsed="false">
      <c r="B871" s="79" t="n">
        <f aca="false">B870+$C$6</f>
        <v>0.0981735159817358</v>
      </c>
      <c r="C871" s="78" t="n">
        <f aca="true">NORMINV(RAND(),0,1)</f>
        <v>1.60125162123017</v>
      </c>
      <c r="D871" s="78" t="n">
        <f aca="true">NORMINV(RAND(),0,1)</f>
        <v>0.41545034628384</v>
      </c>
      <c r="E871" s="78" t="n">
        <f aca="true">RAND()</f>
        <v>0.274022269964717</v>
      </c>
      <c r="F871" s="78" t="n">
        <f aca="false">IF($F$3*$C$6&gt;E869,1,0)</f>
        <v>0</v>
      </c>
      <c r="G871" s="78" t="n">
        <f aca="false">EXP(($C$4*(LN($F$6)-LN(H870))-0.5*$C$5^2)*$C$6+($C$5*C871*$C$6^0.5)+($F$4+$F$5*D871)*F871)</f>
        <v>1.00353836658131</v>
      </c>
      <c r="H871" s="68" t="n">
        <f aca="false">G871*H870</f>
        <v>20.2114958616125</v>
      </c>
      <c r="I871" s="0"/>
    </row>
    <row r="872" customFormat="false" ht="12.75" hidden="false" customHeight="false" outlineLevel="0" collapsed="false">
      <c r="B872" s="79" t="n">
        <f aca="false">B871+$C$6</f>
        <v>0.0982876712328774</v>
      </c>
      <c r="C872" s="78" t="n">
        <f aca="true">NORMINV(RAND(),0,1)</f>
        <v>0.0782353367645216</v>
      </c>
      <c r="D872" s="78" t="n">
        <f aca="true">NORMINV(RAND(),0,1)</f>
        <v>0.0143648595219198</v>
      </c>
      <c r="E872" s="78" t="n">
        <f aca="true">RAND()</f>
        <v>0.89672732488952</v>
      </c>
      <c r="F872" s="78" t="n">
        <f aca="false">IF($F$3*$C$6&gt;E870,1,0)</f>
        <v>0</v>
      </c>
      <c r="G872" s="78" t="n">
        <f aca="false">EXP(($C$4*(LN($F$6)-LN(H871))-0.5*$C$5^2)*$C$6+($C$5*C872*$C$6^0.5)+($F$4+$F$5*D872)*F872)</f>
        <v>0.997846293544986</v>
      </c>
      <c r="H872" s="68" t="n">
        <f aca="false">G872*H871</f>
        <v>20.1679662325099</v>
      </c>
      <c r="I872" s="0"/>
    </row>
    <row r="873" customFormat="false" ht="12.75" hidden="false" customHeight="false" outlineLevel="0" collapsed="false">
      <c r="B873" s="79" t="n">
        <f aca="false">B872+$C$6</f>
        <v>0.098401826484019</v>
      </c>
      <c r="C873" s="78" t="n">
        <f aca="true">NORMINV(RAND(),0,1)</f>
        <v>-0.409897458704206</v>
      </c>
      <c r="D873" s="78" t="n">
        <f aca="true">NORMINV(RAND(),0,1)</f>
        <v>0.9508494962923</v>
      </c>
      <c r="E873" s="78" t="n">
        <f aca="true">RAND()</f>
        <v>0.202301027889874</v>
      </c>
      <c r="F873" s="78" t="n">
        <f aca="false">IF($F$3*$C$6&gt;E871,1,0)</f>
        <v>0</v>
      </c>
      <c r="G873" s="78" t="n">
        <f aca="false">EXP(($C$4*(LN($F$6)-LN(H872))-0.5*$C$5^2)*$C$6+($C$5*C873*$C$6^0.5)+($F$4+$F$5*D873)*F873)</f>
        <v>0.996776806811779</v>
      </c>
      <c r="H873" s="68" t="n">
        <f aca="false">G873*H872</f>
        <v>20.102960981129</v>
      </c>
      <c r="I873" s="0"/>
    </row>
    <row r="874" customFormat="false" ht="12.75" hidden="false" customHeight="false" outlineLevel="0" collapsed="false">
      <c r="B874" s="79" t="n">
        <f aca="false">B873+$C$6</f>
        <v>0.0985159817351605</v>
      </c>
      <c r="C874" s="78" t="n">
        <f aca="true">NORMINV(RAND(),0,1)</f>
        <v>-0.744667657814786</v>
      </c>
      <c r="D874" s="78" t="n">
        <f aca="true">NORMINV(RAND(),0,1)</f>
        <v>-1.56286636032924</v>
      </c>
      <c r="E874" s="78" t="n">
        <f aca="true">RAND()</f>
        <v>0.325278088623855</v>
      </c>
      <c r="F874" s="78" t="n">
        <f aca="false">IF($F$3*$C$6&gt;E872,1,0)</f>
        <v>0</v>
      </c>
      <c r="G874" s="78" t="n">
        <f aca="false">EXP(($C$4*(LN($F$6)-LN(H873))-0.5*$C$5^2)*$C$6+($C$5*C874*$C$6^0.5)+($F$4+$F$5*D874)*F874)</f>
        <v>0.996441983099193</v>
      </c>
      <c r="H874" s="68" t="n">
        <f aca="false">G874*H873</f>
        <v>20.0314343062018</v>
      </c>
      <c r="I874" s="0"/>
    </row>
    <row r="875" customFormat="false" ht="12.75" hidden="false" customHeight="false" outlineLevel="0" collapsed="false">
      <c r="B875" s="79" t="n">
        <f aca="false">B874+$C$6</f>
        <v>0.0986301369863021</v>
      </c>
      <c r="C875" s="78" t="n">
        <f aca="true">NORMINV(RAND(),0,1)</f>
        <v>0.0874244983937532</v>
      </c>
      <c r="D875" s="78" t="n">
        <f aca="true">NORMINV(RAND(),0,1)</f>
        <v>0.729453782361563</v>
      </c>
      <c r="E875" s="78" t="n">
        <f aca="true">RAND()</f>
        <v>0.573880231243359</v>
      </c>
      <c r="F875" s="78" t="n">
        <f aca="false">IF($F$3*$C$6&gt;E873,1,0)</f>
        <v>0</v>
      </c>
      <c r="G875" s="78" t="n">
        <f aca="false">EXP(($C$4*(LN($F$6)-LN(H874))-0.5*$C$5^2)*$C$6+($C$5*C875*$C$6^0.5)+($F$4+$F$5*D875)*F875)</f>
        <v>0.999916531165848</v>
      </c>
      <c r="H875" s="68" t="n">
        <f aca="false">G875*H874</f>
        <v>20.0297623057339</v>
      </c>
      <c r="I875" s="0"/>
    </row>
    <row r="876" customFormat="false" ht="12.75" hidden="false" customHeight="false" outlineLevel="0" collapsed="false">
      <c r="B876" s="79" t="n">
        <f aca="false">B875+$C$6</f>
        <v>0.0987442922374436</v>
      </c>
      <c r="C876" s="78" t="n">
        <f aca="true">NORMINV(RAND(),0,1)</f>
        <v>-0.105706623613085</v>
      </c>
      <c r="D876" s="78" t="n">
        <f aca="true">NORMINV(RAND(),0,1)</f>
        <v>-0.830665630219396</v>
      </c>
      <c r="E876" s="78" t="n">
        <f aca="true">RAND()</f>
        <v>0.163481453064036</v>
      </c>
      <c r="F876" s="78" t="n">
        <f aca="false">IF($F$3*$C$6&gt;E874,1,0)</f>
        <v>0</v>
      </c>
      <c r="G876" s="78" t="n">
        <f aca="false">EXP(($C$4*(LN($F$6)-LN(H875))-0.5*$C$5^2)*$C$6+($C$5*C876*$C$6^0.5)+($F$4+$F$5*D876)*F876)</f>
        <v>0.999316774869744</v>
      </c>
      <c r="H876" s="68" t="n">
        <f aca="false">G876*H875</f>
        <v>20.0160774687736</v>
      </c>
      <c r="I876" s="0"/>
    </row>
    <row r="877" customFormat="false" ht="12.75" hidden="false" customHeight="false" outlineLevel="0" collapsed="false">
      <c r="B877" s="79" t="n">
        <f aca="false">B876+$C$6</f>
        <v>0.0988584474885852</v>
      </c>
      <c r="C877" s="78" t="n">
        <f aca="true">NORMINV(RAND(),0,1)</f>
        <v>0.0604901189998182</v>
      </c>
      <c r="D877" s="78" t="n">
        <f aca="true">NORMINV(RAND(),0,1)</f>
        <v>-1.43647603843132</v>
      </c>
      <c r="E877" s="78" t="n">
        <f aca="true">RAND()</f>
        <v>0.530052098854678</v>
      </c>
      <c r="F877" s="78" t="n">
        <f aca="false">IF($F$3*$C$6&gt;E875,1,0)</f>
        <v>0</v>
      </c>
      <c r="G877" s="78" t="n">
        <f aca="false">EXP(($C$4*(LN($F$6)-LN(H876))-0.5*$C$5^2)*$C$6+($C$5*C877*$C$6^0.5)+($F$4+$F$5*D877)*F877)</f>
        <v>1.00000529321792</v>
      </c>
      <c r="H877" s="68" t="n">
        <f aca="false">G877*H876</f>
        <v>20.0161834182336</v>
      </c>
      <c r="I877" s="0"/>
    </row>
    <row r="878" customFormat="false" ht="12.75" hidden="false" customHeight="false" outlineLevel="0" collapsed="false">
      <c r="B878" s="79" t="n">
        <f aca="false">B877+$C$6</f>
        <v>0.0989726027397267</v>
      </c>
      <c r="C878" s="78" t="n">
        <f aca="true">NORMINV(RAND(),0,1)</f>
        <v>-0.0440893943877994</v>
      </c>
      <c r="D878" s="78" t="n">
        <f aca="true">NORMINV(RAND(),0,1)</f>
        <v>-0.0569150053127818</v>
      </c>
      <c r="E878" s="78" t="n">
        <f aca="true">RAND()</f>
        <v>0.948211580809795</v>
      </c>
      <c r="F878" s="78" t="n">
        <f aca="false">IF($F$3*$C$6&gt;E876,1,0)</f>
        <v>0</v>
      </c>
      <c r="G878" s="78" t="n">
        <f aca="false">EXP(($C$4*(LN($F$6)-LN(H877))-0.5*$C$5^2)*$C$6+($C$5*C878*$C$6^0.5)+($F$4+$F$5*D878)*F878)</f>
        <v>0.999668930411354</v>
      </c>
      <c r="H878" s="68" t="n">
        <f aca="false">G878*H877</f>
        <v>20.0095566686231</v>
      </c>
      <c r="I878" s="0"/>
    </row>
    <row r="879" customFormat="false" ht="12.75" hidden="false" customHeight="false" outlineLevel="0" collapsed="false">
      <c r="B879" s="79" t="n">
        <f aca="false">B878+$C$6</f>
        <v>0.0990867579908683</v>
      </c>
      <c r="C879" s="78" t="n">
        <f aca="true">NORMINV(RAND(),0,1)</f>
        <v>-0.526892928567198</v>
      </c>
      <c r="D879" s="78" t="n">
        <f aca="true">NORMINV(RAND(),0,1)</f>
        <v>-0.812084138793252</v>
      </c>
      <c r="E879" s="78" t="n">
        <f aca="true">RAND()</f>
        <v>0.287335949193013</v>
      </c>
      <c r="F879" s="78" t="n">
        <f aca="false">IF($F$3*$C$6&gt;E877,1,0)</f>
        <v>0</v>
      </c>
      <c r="G879" s="78" t="n">
        <f aca="false">EXP(($C$4*(LN($F$6)-LN(H878))-0.5*$C$5^2)*$C$6+($C$5*C879*$C$6^0.5)+($F$4+$F$5*D879)*F879)</f>
        <v>0.998198567291722</v>
      </c>
      <c r="H879" s="68" t="n">
        <f aca="false">G879*H878</f>
        <v>19.9735107987621</v>
      </c>
      <c r="I879" s="0"/>
    </row>
    <row r="880" customFormat="false" ht="12.75" hidden="false" customHeight="false" outlineLevel="0" collapsed="false">
      <c r="B880" s="79" t="n">
        <f aca="false">B879+$C$6</f>
        <v>0.0992009132420098</v>
      </c>
      <c r="C880" s="78" t="n">
        <f aca="true">NORMINV(RAND(),0,1)</f>
        <v>0.521552763680566</v>
      </c>
      <c r="D880" s="78" t="n">
        <f aca="true">NORMINV(RAND(),0,1)</f>
        <v>-1.64097309376994</v>
      </c>
      <c r="E880" s="78" t="n">
        <f aca="true">RAND()</f>
        <v>0.220560634526743</v>
      </c>
      <c r="F880" s="78" t="n">
        <f aca="false">IF($F$3*$C$6&gt;E878,1,0)</f>
        <v>0</v>
      </c>
      <c r="G880" s="78" t="n">
        <f aca="false">EXP(($C$4*(LN($F$6)-LN(H879))-0.5*$C$5^2)*$C$6+($C$5*C880*$C$6^0.5)+($F$4+$F$5*D880)*F880)</f>
        <v>1.00197112677222</v>
      </c>
      <c r="H880" s="68" t="n">
        <f aca="false">G880*H879</f>
        <v>20.0128811206328</v>
      </c>
      <c r="I880" s="0"/>
    </row>
    <row r="881" customFormat="false" ht="12.75" hidden="false" customHeight="false" outlineLevel="0" collapsed="false">
      <c r="B881" s="79" t="n">
        <f aca="false">B880+$C$6</f>
        <v>0.0993150684931514</v>
      </c>
      <c r="C881" s="78" t="n">
        <f aca="true">NORMINV(RAND(),0,1)</f>
        <v>-1.50039898482731</v>
      </c>
      <c r="D881" s="78" t="n">
        <f aca="true">NORMINV(RAND(),0,1)</f>
        <v>-0.771712087601465</v>
      </c>
      <c r="E881" s="78" t="n">
        <f aca="true">RAND()</f>
        <v>0.622439355102518</v>
      </c>
      <c r="F881" s="78" t="n">
        <f aca="false">IF($F$3*$C$6&gt;E879,1,0)</f>
        <v>0</v>
      </c>
      <c r="G881" s="78" t="n">
        <f aca="false">EXP(($C$4*(LN($F$6)-LN(H880))-0.5*$C$5^2)*$C$6+($C$5*C881*$C$6^0.5)+($F$4+$F$5*D881)*F881)</f>
        <v>0.99505091824886</v>
      </c>
      <c r="H881" s="68" t="n">
        <f aca="false">G881*H880</f>
        <v>19.913835735891</v>
      </c>
      <c r="I881" s="0"/>
    </row>
    <row r="882" customFormat="false" ht="12.75" hidden="false" customHeight="false" outlineLevel="0" collapsed="false">
      <c r="B882" s="79" t="n">
        <f aca="false">B881+$C$6</f>
        <v>0.099429223744293</v>
      </c>
      <c r="C882" s="78" t="n">
        <f aca="true">NORMINV(RAND(),0,1)</f>
        <v>0.382370065548145</v>
      </c>
      <c r="D882" s="78" t="n">
        <f aca="true">NORMINV(RAND(),0,1)</f>
        <v>0.147254175514455</v>
      </c>
      <c r="E882" s="78" t="n">
        <f aca="true">RAND()</f>
        <v>0.960839599590322</v>
      </c>
      <c r="F882" s="78" t="n">
        <f aca="false">IF($F$3*$C$6&gt;E880,1,0)</f>
        <v>0</v>
      </c>
      <c r="G882" s="78" t="n">
        <f aca="false">EXP(($C$4*(LN($F$6)-LN(H881))-0.5*$C$5^2)*$C$6+($C$5*C882*$C$6^0.5)+($F$4+$F$5*D882)*F882)</f>
        <v>1.00220864594755</v>
      </c>
      <c r="H882" s="68" t="n">
        <f aca="false">G882*H881</f>
        <v>19.9578183484892</v>
      </c>
      <c r="I882" s="0"/>
    </row>
    <row r="883" customFormat="false" ht="12.75" hidden="false" customHeight="false" outlineLevel="0" collapsed="false">
      <c r="B883" s="79" t="n">
        <f aca="false">B882+$C$6</f>
        <v>0.0995433789954345</v>
      </c>
      <c r="C883" s="78" t="n">
        <f aca="true">NORMINV(RAND(),0,1)</f>
        <v>0.38335365527599</v>
      </c>
      <c r="D883" s="78" t="n">
        <f aca="true">NORMINV(RAND(),0,1)</f>
        <v>1.68063854084143</v>
      </c>
      <c r="E883" s="78" t="n">
        <f aca="true">RAND()</f>
        <v>0.0819717493006805</v>
      </c>
      <c r="F883" s="78" t="n">
        <f aca="false">IF($F$3*$C$6&gt;E881,1,0)</f>
        <v>0</v>
      </c>
      <c r="G883" s="78" t="n">
        <f aca="false">EXP(($C$4*(LN($F$6)-LN(H882))-0.5*$C$5^2)*$C$6+($C$5*C883*$C$6^0.5)+($F$4+$F$5*D883)*F883)</f>
        <v>1.00170711762593</v>
      </c>
      <c r="H883" s="68" t="n">
        <f aca="false">G883*H882</f>
        <v>19.991888691967</v>
      </c>
      <c r="I883" s="0"/>
    </row>
    <row r="884" customFormat="false" ht="12.75" hidden="false" customHeight="false" outlineLevel="0" collapsed="false">
      <c r="B884" s="79" t="n">
        <f aca="false">B883+$C$6</f>
        <v>0.0996575342465761</v>
      </c>
      <c r="C884" s="78" t="n">
        <f aca="true">NORMINV(RAND(),0,1)</f>
        <v>-0.108045144634118</v>
      </c>
      <c r="D884" s="78" t="n">
        <f aca="true">NORMINV(RAND(),0,1)</f>
        <v>0.416669427406218</v>
      </c>
      <c r="E884" s="78" t="n">
        <f aca="true">RAND()</f>
        <v>0.428103980970315</v>
      </c>
      <c r="F884" s="78" t="n">
        <f aca="false">IF($F$3*$C$6&gt;E882,1,0)</f>
        <v>0</v>
      </c>
      <c r="G884" s="78" t="n">
        <f aca="false">EXP(($C$4*(LN($F$6)-LN(H883))-0.5*$C$5^2)*$C$6+($C$5*C884*$C$6^0.5)+($F$4+$F$5*D884)*F884)</f>
        <v>0.999741192617142</v>
      </c>
      <c r="H884" s="68" t="n">
        <f aca="false">G884*H883</f>
        <v>19.9867146435762</v>
      </c>
      <c r="I884" s="0"/>
    </row>
    <row r="885" customFormat="false" ht="12.75" hidden="false" customHeight="false" outlineLevel="0" collapsed="false">
      <c r="B885" s="79" t="n">
        <f aca="false">B884+$C$6</f>
        <v>0.0997716894977176</v>
      </c>
      <c r="C885" s="78" t="n">
        <f aca="true">NORMINV(RAND(),0,1)</f>
        <v>1.08398946144154</v>
      </c>
      <c r="D885" s="78" t="n">
        <f aca="true">NORMINV(RAND(),0,1)</f>
        <v>-1.83620698049633</v>
      </c>
      <c r="E885" s="78" t="n">
        <f aca="true">RAND()</f>
        <v>0.976269646659027</v>
      </c>
      <c r="F885" s="78" t="n">
        <f aca="false">IF($F$3*$C$6&gt;E883,1,0)</f>
        <v>0</v>
      </c>
      <c r="G885" s="78" t="n">
        <f aca="false">EXP(($C$4*(LN($F$6)-LN(H884))-0.5*$C$5^2)*$C$6+($C$5*C885*$C$6^0.5)+($F$4+$F$5*D885)*F885)</f>
        <v>1.00362765235366</v>
      </c>
      <c r="H885" s="68" t="n">
        <f aca="false">G885*H884</f>
        <v>20.0592194959949</v>
      </c>
      <c r="I885" s="0"/>
    </row>
    <row r="886" customFormat="false" ht="12.75" hidden="false" customHeight="false" outlineLevel="0" collapsed="false">
      <c r="B886" s="79" t="n">
        <f aca="false">B885+$C$6</f>
        <v>0.0998858447488592</v>
      </c>
      <c r="C886" s="78" t="n">
        <f aca="true">NORMINV(RAND(),0,1)</f>
        <v>0.784717066923805</v>
      </c>
      <c r="D886" s="78" t="n">
        <f aca="true">NORMINV(RAND(),0,1)</f>
        <v>-0.66486714550874</v>
      </c>
      <c r="E886" s="78" t="n">
        <f aca="true">RAND()</f>
        <v>0.269878795834253</v>
      </c>
      <c r="F886" s="78" t="n">
        <f aca="false">IF($F$3*$C$6&gt;E884,1,0)</f>
        <v>0</v>
      </c>
      <c r="G886" s="78" t="n">
        <f aca="false">EXP(($C$4*(LN($F$6)-LN(H885))-0.5*$C$5^2)*$C$6+($C$5*C886*$C$6^0.5)+($F$4+$F$5*D886)*F886)</f>
        <v>1.00183678167606</v>
      </c>
      <c r="H886" s="68" t="n">
        <f aca="false">G886*H885</f>
        <v>20.0960639028011</v>
      </c>
      <c r="I886" s="0"/>
    </row>
    <row r="887" customFormat="false" ht="12.75" hidden="false" customHeight="false" outlineLevel="0" collapsed="false">
      <c r="B887" s="79" t="n">
        <f aca="false">B886+$C$6</f>
        <v>0.100000000000001</v>
      </c>
      <c r="C887" s="78" t="n">
        <f aca="true">NORMINV(RAND(),0,1)</f>
        <v>-0.635587660956793</v>
      </c>
      <c r="D887" s="78" t="n">
        <f aca="true">NORMINV(RAND(),0,1)</f>
        <v>-0.819045127959286</v>
      </c>
      <c r="E887" s="78" t="n">
        <f aca="true">RAND()</f>
        <v>0.851988152922533</v>
      </c>
      <c r="F887" s="78" t="n">
        <f aca="false">IF($F$3*$C$6&gt;E885,1,0)</f>
        <v>0</v>
      </c>
      <c r="G887" s="78" t="n">
        <f aca="false">EXP(($C$4*(LN($F$6)-LN(H886))-0.5*$C$5^2)*$C$6+($C$5*C887*$C$6^0.5)+($F$4+$F$5*D887)*F887)</f>
        <v>0.996868530107163</v>
      </c>
      <c r="H887" s="68" t="n">
        <f aca="false">G887*H886</f>
        <v>20.033133683725</v>
      </c>
      <c r="I887" s="0"/>
    </row>
    <row r="888" customFormat="false" ht="12.75" hidden="false" customHeight="false" outlineLevel="0" collapsed="false">
      <c r="B888" s="79" t="n">
        <f aca="false">B887+$C$6</f>
        <v>0.100114155251142</v>
      </c>
      <c r="C888" s="78" t="n">
        <f aca="true">NORMINV(RAND(),0,1)</f>
        <v>-1.25036115771876</v>
      </c>
      <c r="D888" s="78" t="n">
        <f aca="true">NORMINV(RAND(),0,1)</f>
        <v>-0.299122895211101</v>
      </c>
      <c r="E888" s="78" t="n">
        <f aca="true">RAND()</f>
        <v>0.911788179979951</v>
      </c>
      <c r="F888" s="78" t="n">
        <f aca="false">IF($F$3*$C$6&gt;E886,1,0)</f>
        <v>0</v>
      </c>
      <c r="G888" s="78" t="n">
        <f aca="false">EXP(($C$4*(LN($F$6)-LN(H887))-0.5*$C$5^2)*$C$6+($C$5*C888*$C$6^0.5)+($F$4+$F$5*D888)*F888)</f>
        <v>0.995618775867848</v>
      </c>
      <c r="H888" s="68" t="n">
        <f aca="false">G888*H887</f>
        <v>19.9453640349872</v>
      </c>
      <c r="I888" s="0"/>
    </row>
    <row r="889" customFormat="false" ht="12.75" hidden="false" customHeight="false" outlineLevel="0" collapsed="false">
      <c r="B889" s="79" t="n">
        <f aca="false">B888+$C$6</f>
        <v>0.100228310502284</v>
      </c>
      <c r="C889" s="78" t="n">
        <f aca="true">NORMINV(RAND(),0,1)</f>
        <v>-0.703810731534446</v>
      </c>
      <c r="D889" s="78" t="n">
        <f aca="true">NORMINV(RAND(),0,1)</f>
        <v>0.573768384617847</v>
      </c>
      <c r="E889" s="78" t="n">
        <f aca="true">RAND()</f>
        <v>0.345955819329547</v>
      </c>
      <c r="F889" s="78" t="n">
        <f aca="false">IF($F$3*$C$6&gt;E887,1,0)</f>
        <v>0</v>
      </c>
      <c r="G889" s="78" t="n">
        <f aca="false">EXP(($C$4*(LN($F$6)-LN(H888))-0.5*$C$5^2)*$C$6+($C$5*C889*$C$6^0.5)+($F$4+$F$5*D889)*F889)</f>
        <v>0.99836482583542</v>
      </c>
      <c r="H889" s="68" t="n">
        <f aca="false">G889*H888</f>
        <v>19.912749891014</v>
      </c>
      <c r="I889" s="0"/>
    </row>
    <row r="890" customFormat="false" ht="12.75" hidden="false" customHeight="false" outlineLevel="0" collapsed="false">
      <c r="B890" s="79" t="n">
        <f aca="false">B889+$C$6</f>
        <v>0.100342465753425</v>
      </c>
      <c r="C890" s="78" t="n">
        <f aca="true">NORMINV(RAND(),0,1)</f>
        <v>2.23122255509775</v>
      </c>
      <c r="D890" s="78" t="n">
        <f aca="true">NORMINV(RAND(),0,1)</f>
        <v>0.59874708652298</v>
      </c>
      <c r="E890" s="78" t="n">
        <f aca="true">RAND()</f>
        <v>0.99622564259093</v>
      </c>
      <c r="F890" s="78" t="n">
        <f aca="false">IF($F$3*$C$6&gt;E888,1,0)</f>
        <v>0</v>
      </c>
      <c r="G890" s="78" t="n">
        <f aca="false">EXP(($C$4*(LN($F$6)-LN(H889))-0.5*$C$5^2)*$C$6+($C$5*C890*$C$6^0.5)+($F$4+$F$5*D890)*F890)</f>
        <v>1.00817805295974</v>
      </c>
      <c r="H890" s="68" t="n">
        <f aca="false">G890*H889</f>
        <v>20.0755974141969</v>
      </c>
      <c r="I890" s="0"/>
    </row>
    <row r="891" customFormat="false" ht="12.75" hidden="false" customHeight="false" outlineLevel="0" collapsed="false">
      <c r="B891" s="79" t="n">
        <f aca="false">B890+$C$6</f>
        <v>0.100456621004567</v>
      </c>
      <c r="C891" s="78" t="n">
        <f aca="true">NORMINV(RAND(),0,1)</f>
        <v>-0.502627750617784</v>
      </c>
      <c r="D891" s="78" t="n">
        <f aca="true">NORMINV(RAND(),0,1)</f>
        <v>0.50042191471098</v>
      </c>
      <c r="E891" s="78" t="n">
        <f aca="true">RAND()</f>
        <v>0.763786961575107</v>
      </c>
      <c r="F891" s="78" t="n">
        <f aca="false">IF($F$3*$C$6&gt;E889,1,0)</f>
        <v>0</v>
      </c>
      <c r="G891" s="78" t="n">
        <f aca="false">EXP(($C$4*(LN($F$6)-LN(H890))-0.5*$C$5^2)*$C$6+($C$5*C891*$C$6^0.5)+($F$4+$F$5*D891)*F891)</f>
        <v>0.997525497709143</v>
      </c>
      <c r="H891" s="68" t="n">
        <f aca="false">G891*H890</f>
        <v>20.0259203024051</v>
      </c>
      <c r="I891" s="0"/>
    </row>
    <row r="892" customFormat="false" ht="12.75" hidden="false" customHeight="false" outlineLevel="0" collapsed="false">
      <c r="B892" s="79" t="n">
        <f aca="false">B891+$C$6</f>
        <v>0.100570776255709</v>
      </c>
      <c r="C892" s="78" t="n">
        <f aca="true">NORMINV(RAND(),0,1)</f>
        <v>-0.0208503980378643</v>
      </c>
      <c r="D892" s="78" t="n">
        <f aca="true">NORMINV(RAND(),0,1)</f>
        <v>1.05052462370708</v>
      </c>
      <c r="E892" s="78" t="n">
        <f aca="true">RAND()</f>
        <v>0.849252733145015</v>
      </c>
      <c r="F892" s="78" t="n">
        <f aca="false">IF($F$3*$C$6&gt;E890,1,0)</f>
        <v>0</v>
      </c>
      <c r="G892" s="78" t="n">
        <f aca="false">EXP(($C$4*(LN($F$6)-LN(H891))-0.5*$C$5^2)*$C$6+($C$5*C892*$C$6^0.5)+($F$4+$F$5*D892)*F892)</f>
        <v>0.999632396448771</v>
      </c>
      <c r="H892" s="68" t="n">
        <f aca="false">G892*H891</f>
        <v>20.0185587029853</v>
      </c>
      <c r="I892" s="0"/>
    </row>
    <row r="893" customFormat="false" ht="12.75" hidden="false" customHeight="false" outlineLevel="0" collapsed="false">
      <c r="B893" s="79" t="n">
        <f aca="false">B892+$C$6</f>
        <v>0.10068493150685</v>
      </c>
      <c r="C893" s="78" t="n">
        <f aca="true">NORMINV(RAND(),0,1)</f>
        <v>0.781798479288379</v>
      </c>
      <c r="D893" s="78" t="n">
        <f aca="true">NORMINV(RAND(),0,1)</f>
        <v>0.589553916760594</v>
      </c>
      <c r="E893" s="78" t="n">
        <f aca="true">RAND()</f>
        <v>0.188045097148896</v>
      </c>
      <c r="F893" s="78" t="n">
        <f aca="false">IF($F$3*$C$6&gt;E891,1,0)</f>
        <v>0</v>
      </c>
      <c r="G893" s="78" t="n">
        <f aca="false">EXP(($C$4*(LN($F$6)-LN(H892))-0.5*$C$5^2)*$C$6+($C$5*C893*$C$6^0.5)+($F$4+$F$5*D893)*F893)</f>
        <v>1.00229162733621</v>
      </c>
      <c r="H893" s="68" t="n">
        <f aca="false">G893*H892</f>
        <v>20.0644337793407</v>
      </c>
      <c r="I893" s="0"/>
    </row>
    <row r="894" customFormat="false" ht="12.75" hidden="false" customHeight="false" outlineLevel="0" collapsed="false">
      <c r="B894" s="79" t="n">
        <f aca="false">B893+$C$6</f>
        <v>0.100799086757992</v>
      </c>
      <c r="C894" s="78" t="n">
        <f aca="true">NORMINV(RAND(),0,1)</f>
        <v>2.16707318918773</v>
      </c>
      <c r="D894" s="78" t="n">
        <f aca="true">NORMINV(RAND(),0,1)</f>
        <v>-1.80712537468096</v>
      </c>
      <c r="E894" s="78" t="n">
        <f aca="true">RAND()</f>
        <v>0.189940785436075</v>
      </c>
      <c r="F894" s="78" t="n">
        <f aca="false">IF($F$3*$C$6&gt;E892,1,0)</f>
        <v>0</v>
      </c>
      <c r="G894" s="78" t="n">
        <f aca="false">EXP(($C$4*(LN($F$6)-LN(H893))-0.5*$C$5^2)*$C$6+($C$5*C894*$C$6^0.5)+($F$4+$F$5*D894)*F894)</f>
        <v>1.00622592890334</v>
      </c>
      <c r="H894" s="68" t="n">
        <f aca="false">G894*H893</f>
        <v>20.1893535175366</v>
      </c>
      <c r="I894" s="0"/>
    </row>
    <row r="895" customFormat="false" ht="12.75" hidden="false" customHeight="false" outlineLevel="0" collapsed="false">
      <c r="B895" s="79" t="n">
        <f aca="false">B894+$C$6</f>
        <v>0.100913242009133</v>
      </c>
      <c r="C895" s="78" t="n">
        <f aca="true">NORMINV(RAND(),0,1)</f>
        <v>1.10551551258402</v>
      </c>
      <c r="D895" s="78" t="n">
        <f aca="true">NORMINV(RAND(),0,1)</f>
        <v>0.695227062190383</v>
      </c>
      <c r="E895" s="78" t="n">
        <f aca="true">RAND()</f>
        <v>0.517018924602403</v>
      </c>
      <c r="F895" s="78" t="n">
        <f aca="false">IF($F$3*$C$6&gt;E893,1,0)</f>
        <v>0</v>
      </c>
      <c r="G895" s="78" t="n">
        <f aca="false">EXP(($C$4*(LN($F$6)-LN(H894))-0.5*$C$5^2)*$C$6+($C$5*C895*$C$6^0.5)+($F$4+$F$5*D895)*F895)</f>
        <v>1.00138793696374</v>
      </c>
      <c r="H895" s="68" t="n">
        <f aca="false">G895*H894</f>
        <v>20.2173750675575</v>
      </c>
      <c r="I895" s="0"/>
    </row>
    <row r="896" customFormat="false" ht="12.75" hidden="false" customHeight="false" outlineLevel="0" collapsed="false">
      <c r="B896" s="79" t="n">
        <f aca="false">B895+$C$6</f>
        <v>0.101027397260275</v>
      </c>
      <c r="C896" s="78" t="n">
        <f aca="true">NORMINV(RAND(),0,1)</f>
        <v>2.45109001883581</v>
      </c>
      <c r="D896" s="78" t="n">
        <f aca="true">NORMINV(RAND(),0,1)</f>
        <v>0.153093983274653</v>
      </c>
      <c r="E896" s="78" t="n">
        <f aca="true">RAND()</f>
        <v>0.4636530384347</v>
      </c>
      <c r="F896" s="78" t="n">
        <f aca="false">IF($F$3*$C$6&gt;E894,1,0)</f>
        <v>0</v>
      </c>
      <c r="G896" s="78" t="n">
        <f aca="false">EXP(($C$4*(LN($F$6)-LN(H895))-0.5*$C$5^2)*$C$6+($C$5*C896*$C$6^0.5)+($F$4+$F$5*D896)*F896)</f>
        <v>1.00539780483195</v>
      </c>
      <c r="H896" s="68" t="n">
        <f aca="false">G896*H895</f>
        <v>20.3265045123865</v>
      </c>
      <c r="I896" s="0"/>
    </row>
    <row r="897" customFormat="false" ht="12.75" hidden="false" customHeight="false" outlineLevel="0" collapsed="false">
      <c r="B897" s="79" t="n">
        <f aca="false">B896+$C$6</f>
        <v>0.101141552511416</v>
      </c>
      <c r="C897" s="78" t="n">
        <f aca="true">NORMINV(RAND(),0,1)</f>
        <v>-1.72805748398664</v>
      </c>
      <c r="D897" s="78" t="n">
        <f aca="true">NORMINV(RAND(),0,1)</f>
        <v>-0.077170716710551</v>
      </c>
      <c r="E897" s="78" t="n">
        <f aca="true">RAND()</f>
        <v>0.971410655817937</v>
      </c>
      <c r="F897" s="78" t="n">
        <f aca="false">IF($F$3*$C$6&gt;E895,1,0)</f>
        <v>0</v>
      </c>
      <c r="G897" s="78" t="n">
        <f aca="false">EXP(($C$4*(LN($F$6)-LN(H896))-0.5*$C$5^2)*$C$6+($C$5*C897*$C$6^0.5)+($F$4+$F$5*D897)*F897)</f>
        <v>0.990801358784373</v>
      </c>
      <c r="H897" s="68" t="n">
        <f aca="false">G897*H896</f>
        <v>20.1395282902092</v>
      </c>
      <c r="I897" s="0"/>
    </row>
    <row r="898" customFormat="false" ht="12.75" hidden="false" customHeight="false" outlineLevel="0" collapsed="false">
      <c r="B898" s="79" t="n">
        <f aca="false">B897+$C$6</f>
        <v>0.101255707762558</v>
      </c>
      <c r="C898" s="78" t="n">
        <f aca="true">NORMINV(RAND(),0,1)</f>
        <v>-0.149260895438082</v>
      </c>
      <c r="D898" s="78" t="n">
        <f aca="true">NORMINV(RAND(),0,1)</f>
        <v>0.628397627372476</v>
      </c>
      <c r="E898" s="78" t="n">
        <f aca="true">RAND()</f>
        <v>0.525974628507126</v>
      </c>
      <c r="F898" s="78" t="n">
        <f aca="false">IF($F$3*$C$6&gt;E896,1,0)</f>
        <v>0</v>
      </c>
      <c r="G898" s="78" t="n">
        <f aca="false">EXP(($C$4*(LN($F$6)-LN(H897))-0.5*$C$5^2)*$C$6+($C$5*C898*$C$6^0.5)+($F$4+$F$5*D898)*F898)</f>
        <v>0.997931320737275</v>
      </c>
      <c r="H898" s="68" t="n">
        <f aca="false">G898*H897</f>
        <v>20.0978660656742</v>
      </c>
      <c r="I898" s="0"/>
    </row>
    <row r="899" customFormat="false" ht="12.75" hidden="false" customHeight="false" outlineLevel="0" collapsed="false">
      <c r="B899" s="79" t="n">
        <f aca="false">B898+$C$6</f>
        <v>0.101369863013699</v>
      </c>
      <c r="C899" s="78" t="n">
        <f aca="true">NORMINV(RAND(),0,1)</f>
        <v>0.955551851577655</v>
      </c>
      <c r="D899" s="78" t="n">
        <f aca="true">NORMINV(RAND(),0,1)</f>
        <v>-0.776626565378736</v>
      </c>
      <c r="E899" s="78" t="n">
        <f aca="true">RAND()</f>
        <v>0.553888248532125</v>
      </c>
      <c r="F899" s="78" t="n">
        <f aca="false">IF($F$3*$C$6&gt;E897,1,0)</f>
        <v>0</v>
      </c>
      <c r="G899" s="78" t="n">
        <f aca="false">EXP(($C$4*(LN($F$6)-LN(H898))-0.5*$C$5^2)*$C$6+($C$5*C899*$C$6^0.5)+($F$4+$F$5*D899)*F899)</f>
        <v>1.00194511827657</v>
      </c>
      <c r="H899" s="68" t="n">
        <f aca="false">G899*H898</f>
        <v>20.1369587922785</v>
      </c>
      <c r="I899" s="0"/>
    </row>
    <row r="900" customFormat="false" ht="12.75" hidden="false" customHeight="false" outlineLevel="0" collapsed="false">
      <c r="B900" s="79" t="n">
        <f aca="false">B899+$C$6</f>
        <v>0.101484018264841</v>
      </c>
      <c r="C900" s="78" t="n">
        <f aca="true">NORMINV(RAND(),0,1)</f>
        <v>1.09308741028967</v>
      </c>
      <c r="D900" s="78" t="n">
        <f aca="true">NORMINV(RAND(),0,1)</f>
        <v>0.148842479579546</v>
      </c>
      <c r="E900" s="78" t="n">
        <f aca="true">RAND()</f>
        <v>0.307501967246069</v>
      </c>
      <c r="F900" s="78" t="n">
        <f aca="false">IF($F$3*$C$6&gt;E898,1,0)</f>
        <v>0</v>
      </c>
      <c r="G900" s="78" t="n">
        <f aca="false">EXP(($C$4*(LN($F$6)-LN(H899))-0.5*$C$5^2)*$C$6+($C$5*C900*$C$6^0.5)+($F$4+$F$5*D900)*F900)</f>
        <v>1.0019422964694</v>
      </c>
      <c r="H900" s="68" t="n">
        <f aca="false">G900*H899</f>
        <v>20.1760707362452</v>
      </c>
      <c r="I900" s="0"/>
    </row>
    <row r="901" customFormat="false" ht="12.75" hidden="false" customHeight="false" outlineLevel="0" collapsed="false">
      <c r="B901" s="79" t="n">
        <f aca="false">B900+$C$6</f>
        <v>0.101598173515983</v>
      </c>
      <c r="C901" s="78" t="n">
        <f aca="true">NORMINV(RAND(),0,1)</f>
        <v>0.46747717595184</v>
      </c>
      <c r="D901" s="78" t="n">
        <f aca="true">NORMINV(RAND(),0,1)</f>
        <v>0.383383649933742</v>
      </c>
      <c r="E901" s="78" t="n">
        <f aca="true">RAND()</f>
        <v>0.57832441038555</v>
      </c>
      <c r="F901" s="78" t="n">
        <f aca="false">IF($F$3*$C$6&gt;E899,1,0)</f>
        <v>0</v>
      </c>
      <c r="G901" s="78" t="n">
        <f aca="false">EXP(($C$4*(LN($F$6)-LN(H900))-0.5*$C$5^2)*$C$6+($C$5*C901*$C$6^0.5)+($F$4+$F$5*D901)*F901)</f>
        <v>0.999492254133898</v>
      </c>
      <c r="H901" s="68" t="n">
        <f aca="false">G901*H900</f>
        <v>20.1658264197347</v>
      </c>
      <c r="I901" s="0"/>
    </row>
    <row r="902" customFormat="false" ht="12.75" hidden="false" customHeight="false" outlineLevel="0" collapsed="false">
      <c r="B902" s="79" t="n">
        <f aca="false">B901+$C$6</f>
        <v>0.101712328767124</v>
      </c>
      <c r="C902" s="78" t="n">
        <f aca="true">NORMINV(RAND(),0,1)</f>
        <v>0.583072083782914</v>
      </c>
      <c r="D902" s="78" t="n">
        <f aca="true">NORMINV(RAND(),0,1)</f>
        <v>-0.521765495827631</v>
      </c>
      <c r="E902" s="78" t="n">
        <f aca="true">RAND()</f>
        <v>0.344006770309826</v>
      </c>
      <c r="F902" s="78" t="n">
        <f aca="false">IF($F$3*$C$6&gt;E900,1,0)</f>
        <v>0</v>
      </c>
      <c r="G902" s="78" t="n">
        <f aca="false">EXP(($C$4*(LN($F$6)-LN(H901))-0.5*$C$5^2)*$C$6+($C$5*C902*$C$6^0.5)+($F$4+$F$5*D902)*F902)</f>
        <v>0.999978595370059</v>
      </c>
      <c r="H902" s="68" t="n">
        <f aca="false">G902*H901</f>
        <v>20.1653947776828</v>
      </c>
      <c r="I902" s="0"/>
    </row>
    <row r="903" customFormat="false" ht="12.75" hidden="false" customHeight="false" outlineLevel="0" collapsed="false">
      <c r="B903" s="79" t="n">
        <f aca="false">B902+$C$6</f>
        <v>0.101826484018266</v>
      </c>
      <c r="C903" s="78" t="n">
        <f aca="true">NORMINV(RAND(),0,1)</f>
        <v>-0.0815773029612169</v>
      </c>
      <c r="D903" s="78" t="n">
        <f aca="true">NORMINV(RAND(),0,1)</f>
        <v>0.69374337185491</v>
      </c>
      <c r="E903" s="78" t="n">
        <f aca="true">RAND()</f>
        <v>0.0929032206694833</v>
      </c>
      <c r="F903" s="78" t="n">
        <f aca="false">IF($F$3*$C$6&gt;E901,1,0)</f>
        <v>0</v>
      </c>
      <c r="G903" s="78" t="n">
        <f aca="false">EXP(($C$4*(LN($F$6)-LN(H902))-0.5*$C$5^2)*$C$6+($C$5*C903*$C$6^0.5)+($F$4+$F$5*D903)*F903)</f>
        <v>0.997855381861043</v>
      </c>
      <c r="H903" s="68" t="n">
        <f aca="false">G903*H902</f>
        <v>20.1221477062633</v>
      </c>
      <c r="I903" s="0"/>
    </row>
    <row r="904" customFormat="false" ht="12.75" hidden="false" customHeight="false" outlineLevel="0" collapsed="false">
      <c r="B904" s="79" t="n">
        <f aca="false">B903+$C$6</f>
        <v>0.101940639269407</v>
      </c>
      <c r="C904" s="78" t="n">
        <f aca="true">NORMINV(RAND(),0,1)</f>
        <v>-0.413718076848983</v>
      </c>
      <c r="D904" s="78" t="n">
        <f aca="true">NORMINV(RAND(),0,1)</f>
        <v>1.00012017212911</v>
      </c>
      <c r="E904" s="78" t="n">
        <f aca="true">RAND()</f>
        <v>0.12020654461828</v>
      </c>
      <c r="F904" s="78" t="n">
        <f aca="false">IF($F$3*$C$6&gt;E902,1,0)</f>
        <v>0</v>
      </c>
      <c r="G904" s="78" t="n">
        <f aca="false">EXP(($C$4*(LN($F$6)-LN(H903))-0.5*$C$5^2)*$C$6+($C$5*C904*$C$6^0.5)+($F$4+$F$5*D904)*F904)</f>
        <v>0.997282330989031</v>
      </c>
      <c r="H904" s="68" t="n">
        <f aca="false">G904*H903</f>
        <v>20.0674623690079</v>
      </c>
      <c r="I904" s="0"/>
    </row>
    <row r="905" customFormat="false" ht="12.75" hidden="false" customHeight="false" outlineLevel="0" collapsed="false">
      <c r="B905" s="79" t="n">
        <f aca="false">B904+$C$6</f>
        <v>0.102054794520549</v>
      </c>
      <c r="C905" s="78" t="n">
        <f aca="true">NORMINV(RAND(),0,1)</f>
        <v>0.900909256044121</v>
      </c>
      <c r="D905" s="78" t="n">
        <f aca="true">NORMINV(RAND(),0,1)</f>
        <v>-0.268474592193483</v>
      </c>
      <c r="E905" s="78" t="n">
        <f aca="true">RAND()</f>
        <v>0.930797500311103</v>
      </c>
      <c r="F905" s="78" t="n">
        <f aca="false">IF($F$3*$C$6&gt;E903,1,0)</f>
        <v>0</v>
      </c>
      <c r="G905" s="78" t="n">
        <f aca="false">EXP(($C$4*(LN($F$6)-LN(H904))-0.5*$C$5^2)*$C$6+($C$5*C905*$C$6^0.5)+($F$4+$F$5*D905)*F905)</f>
        <v>1.00211596396495</v>
      </c>
      <c r="H905" s="68" t="n">
        <f aca="false">G905*H904</f>
        <v>20.1099243962486</v>
      </c>
      <c r="I905" s="0"/>
    </row>
    <row r="906" customFormat="false" ht="12.75" hidden="false" customHeight="false" outlineLevel="0" collapsed="false">
      <c r="B906" s="79" t="n">
        <f aca="false">B905+$C$6</f>
        <v>0.10216894977169</v>
      </c>
      <c r="C906" s="78" t="n">
        <f aca="true">NORMINV(RAND(),0,1)</f>
        <v>2.37080793848944</v>
      </c>
      <c r="D906" s="78" t="n">
        <f aca="true">NORMINV(RAND(),0,1)</f>
        <v>0.655144337656845</v>
      </c>
      <c r="E906" s="78" t="n">
        <f aca="true">RAND()</f>
        <v>0.840938667918934</v>
      </c>
      <c r="F906" s="78" t="n">
        <f aca="false">IF($F$3*$C$6&gt;E904,1,0)</f>
        <v>0</v>
      </c>
      <c r="G906" s="78" t="n">
        <f aca="false">EXP(($C$4*(LN($F$6)-LN(H905))-0.5*$C$5^2)*$C$6+($C$5*C906*$C$6^0.5)+($F$4+$F$5*D906)*F906)</f>
        <v>1.00636277089488</v>
      </c>
      <c r="H906" s="68" t="n">
        <f aca="false">G906*H905</f>
        <v>20.2378792378952</v>
      </c>
      <c r="I906" s="0"/>
    </row>
    <row r="907" customFormat="false" ht="12.75" hidden="false" customHeight="false" outlineLevel="0" collapsed="false">
      <c r="B907" s="79" t="n">
        <f aca="false">B906+$C$6</f>
        <v>0.102283105022832</v>
      </c>
      <c r="C907" s="78" t="n">
        <f aca="true">NORMINV(RAND(),0,1)</f>
        <v>-1.87014817810938</v>
      </c>
      <c r="D907" s="78" t="n">
        <f aca="true">NORMINV(RAND(),0,1)</f>
        <v>0.632324198542952</v>
      </c>
      <c r="E907" s="78" t="n">
        <f aca="true">RAND()</f>
        <v>0.146653609274222</v>
      </c>
      <c r="F907" s="78" t="n">
        <f aca="false">IF($F$3*$C$6&gt;E905,1,0)</f>
        <v>0</v>
      </c>
      <c r="G907" s="78" t="n">
        <f aca="false">EXP(($C$4*(LN($F$6)-LN(H906))-0.5*$C$5^2)*$C$6+($C$5*C907*$C$6^0.5)+($F$4+$F$5*D907)*F907)</f>
        <v>0.991338702734069</v>
      </c>
      <c r="H907" s="68" t="n">
        <f aca="false">G907*H906</f>
        <v>20.0625929497838</v>
      </c>
      <c r="I907" s="0"/>
    </row>
    <row r="908" customFormat="false" ht="12.75" hidden="false" customHeight="false" outlineLevel="0" collapsed="false">
      <c r="B908" s="79" t="n">
        <f aca="false">B907+$C$6</f>
        <v>0.102397260273973</v>
      </c>
      <c r="C908" s="78" t="n">
        <f aca="true">NORMINV(RAND(),0,1)</f>
        <v>0.553774131498504</v>
      </c>
      <c r="D908" s="78" t="n">
        <f aca="true">NORMINV(RAND(),0,1)</f>
        <v>0.101071190017025</v>
      </c>
      <c r="E908" s="78" t="n">
        <f aca="true">RAND()</f>
        <v>0.910609786824525</v>
      </c>
      <c r="F908" s="78" t="n">
        <f aca="false">IF($F$3*$C$6&gt;E906,1,0)</f>
        <v>0</v>
      </c>
      <c r="G908" s="78" t="n">
        <f aca="false">EXP(($C$4*(LN($F$6)-LN(H907))-0.5*$C$5^2)*$C$6+($C$5*C908*$C$6^0.5)+($F$4+$F$5*D908)*F908)</f>
        <v>1.00105702000524</v>
      </c>
      <c r="H908" s="68" t="n">
        <f aca="false">G908*H907</f>
        <v>20.0837995118887</v>
      </c>
      <c r="I908" s="0"/>
    </row>
    <row r="909" customFormat="false" ht="12.75" hidden="false" customHeight="false" outlineLevel="0" collapsed="false">
      <c r="B909" s="79" t="n">
        <f aca="false">B908+$C$6</f>
        <v>0.102511415525115</v>
      </c>
      <c r="C909" s="78" t="n">
        <f aca="true">NORMINV(RAND(),0,1)</f>
        <v>-0.0658624106918883</v>
      </c>
      <c r="D909" s="78" t="n">
        <f aca="true">NORMINV(RAND(),0,1)</f>
        <v>0.335940345002871</v>
      </c>
      <c r="E909" s="78" t="n">
        <f aca="true">RAND()</f>
        <v>0.903035377712234</v>
      </c>
      <c r="F909" s="78" t="n">
        <f aca="false">IF($F$3*$C$6&gt;E907,1,0)</f>
        <v>0</v>
      </c>
      <c r="G909" s="78" t="n">
        <f aca="false">EXP(($C$4*(LN($F$6)-LN(H908))-0.5*$C$5^2)*$C$6+($C$5*C909*$C$6^0.5)+($F$4+$F$5*D909)*F909)</f>
        <v>0.998829822254018</v>
      </c>
      <c r="H909" s="68" t="n">
        <f aca="false">G909*H908</f>
        <v>20.0602978966452</v>
      </c>
      <c r="I909" s="0"/>
    </row>
    <row r="910" customFormat="false" ht="12.75" hidden="false" customHeight="false" outlineLevel="0" collapsed="false">
      <c r="B910" s="79" t="n">
        <f aca="false">B909+$C$6</f>
        <v>0.102625570776257</v>
      </c>
      <c r="C910" s="78" t="n">
        <f aca="true">NORMINV(RAND(),0,1)</f>
        <v>-0.817605758693589</v>
      </c>
      <c r="D910" s="78" t="n">
        <f aca="true">NORMINV(RAND(),0,1)</f>
        <v>0.568730738108119</v>
      </c>
      <c r="E910" s="78" t="n">
        <f aca="true">RAND()</f>
        <v>0.894961975656892</v>
      </c>
      <c r="F910" s="78" t="n">
        <f aca="false">IF($F$3*$C$6&gt;E908,1,0)</f>
        <v>0</v>
      </c>
      <c r="G910" s="78" t="n">
        <f aca="false">EXP(($C$4*(LN($F$6)-LN(H909))-0.5*$C$5^2)*$C$6+($C$5*C910*$C$6^0.5)+($F$4+$F$5*D910)*F910)</f>
        <v>0.996692373826902</v>
      </c>
      <c r="H910" s="68" t="n">
        <f aca="false">G910*H909</f>
        <v>19.9939459302821</v>
      </c>
      <c r="I910" s="0"/>
    </row>
    <row r="911" customFormat="false" ht="12.75" hidden="false" customHeight="false" outlineLevel="0" collapsed="false">
      <c r="B911" s="79" t="n">
        <f aca="false">B910+$C$6</f>
        <v>0.102739726027398</v>
      </c>
      <c r="C911" s="78" t="n">
        <f aca="true">NORMINV(RAND(),0,1)</f>
        <v>0.877114650842704</v>
      </c>
      <c r="D911" s="78" t="n">
        <f aca="true">NORMINV(RAND(),0,1)</f>
        <v>-0.743227107878396</v>
      </c>
      <c r="E911" s="78" t="n">
        <f aca="true">RAND()</f>
        <v>0.318124348426036</v>
      </c>
      <c r="F911" s="78" t="n">
        <f aca="false">IF($F$3*$C$6&gt;E909,1,0)</f>
        <v>0</v>
      </c>
      <c r="G911" s="78" t="n">
        <f aca="false">EXP(($C$4*(LN($F$6)-LN(H910))-0.5*$C$5^2)*$C$6+($C$5*C911*$C$6^0.5)+($F$4+$F$5*D911)*F911)</f>
        <v>1.00287954074071</v>
      </c>
      <c r="H911" s="68" t="n">
        <f aca="false">G911*H910</f>
        <v>20.0515193121558</v>
      </c>
      <c r="I911" s="0"/>
    </row>
    <row r="912" customFormat="false" ht="12.75" hidden="false" customHeight="false" outlineLevel="0" collapsed="false">
      <c r="B912" s="79" t="n">
        <f aca="false">B911+$C$6</f>
        <v>0.10285388127854</v>
      </c>
      <c r="C912" s="78" t="n">
        <f aca="true">NORMINV(RAND(),0,1)</f>
        <v>-0.0124948869016374</v>
      </c>
      <c r="D912" s="78" t="n">
        <f aca="true">NORMINV(RAND(),0,1)</f>
        <v>0.0383969607438741</v>
      </c>
      <c r="E912" s="78" t="n">
        <f aca="true">RAND()</f>
        <v>0.243016868862885</v>
      </c>
      <c r="F912" s="78" t="n">
        <f aca="false">IF($F$3*$C$6&gt;E910,1,0)</f>
        <v>0</v>
      </c>
      <c r="G912" s="78" t="n">
        <f aca="false">EXP(($C$4*(LN($F$6)-LN(H911))-0.5*$C$5^2)*$C$6+($C$5*C912*$C$6^0.5)+($F$4+$F$5*D912)*F912)</f>
        <v>0.999367649311293</v>
      </c>
      <c r="H912" s="68" t="n">
        <f aca="false">G912*H911</f>
        <v>20.0388397201091</v>
      </c>
      <c r="I912" s="0"/>
    </row>
    <row r="913" customFormat="false" ht="12.75" hidden="false" customHeight="false" outlineLevel="0" collapsed="false">
      <c r="B913" s="79" t="n">
        <f aca="false">B912+$C$6</f>
        <v>0.102968036529681</v>
      </c>
      <c r="C913" s="78" t="n">
        <f aca="true">NORMINV(RAND(),0,1)</f>
        <v>0.0905120489960037</v>
      </c>
      <c r="D913" s="78" t="n">
        <f aca="true">NORMINV(RAND(),0,1)</f>
        <v>-1.24853424914252</v>
      </c>
      <c r="E913" s="78" t="n">
        <f aca="true">RAND()</f>
        <v>0.468719341992213</v>
      </c>
      <c r="F913" s="78" t="n">
        <f aca="false">IF($F$3*$C$6&gt;E911,1,0)</f>
        <v>0</v>
      </c>
      <c r="G913" s="78" t="n">
        <f aca="false">EXP(($C$4*(LN($F$6)-LN(H912))-0.5*$C$5^2)*$C$6+($C$5*C913*$C$6^0.5)+($F$4+$F$5*D913)*F913)</f>
        <v>0.999842048264041</v>
      </c>
      <c r="H913" s="68" t="n">
        <f aca="false">G913*H912</f>
        <v>20.0356745505887</v>
      </c>
      <c r="I913" s="0"/>
    </row>
    <row r="914" customFormat="false" ht="12.75" hidden="false" customHeight="false" outlineLevel="0" collapsed="false">
      <c r="B914" s="79" t="n">
        <f aca="false">B913+$C$6</f>
        <v>0.103082191780823</v>
      </c>
      <c r="C914" s="78" t="n">
        <f aca="true">NORMINV(RAND(),0,1)</f>
        <v>-0.215608567078589</v>
      </c>
      <c r="D914" s="78" t="n">
        <f aca="true">NORMINV(RAND(),0,1)</f>
        <v>-0.0948355322675899</v>
      </c>
      <c r="E914" s="78" t="n">
        <f aca="true">RAND()</f>
        <v>0.512473333984847</v>
      </c>
      <c r="F914" s="78" t="n">
        <f aca="false">IF($F$3*$C$6&gt;E912,1,0)</f>
        <v>0</v>
      </c>
      <c r="G914" s="78" t="n">
        <f aca="false">EXP(($C$4*(LN($F$6)-LN(H913))-0.5*$C$5^2)*$C$6+($C$5*C914*$C$6^0.5)+($F$4+$F$5*D914)*F914)</f>
        <v>0.998897499296584</v>
      </c>
      <c r="H914" s="68" t="n">
        <f aca="false">G914*H913</f>
        <v>20.0135852053033</v>
      </c>
      <c r="I914" s="0"/>
    </row>
    <row r="915" customFormat="false" ht="12.75" hidden="false" customHeight="false" outlineLevel="0" collapsed="false">
      <c r="B915" s="79" t="n">
        <f aca="false">B914+$C$6</f>
        <v>0.103196347031964</v>
      </c>
      <c r="C915" s="78" t="n">
        <f aca="true">NORMINV(RAND(),0,1)</f>
        <v>-1.01450618876173</v>
      </c>
      <c r="D915" s="78" t="n">
        <f aca="true">NORMINV(RAND(),0,1)</f>
        <v>-0.189011581126299</v>
      </c>
      <c r="E915" s="78" t="n">
        <f aca="true">RAND()</f>
        <v>0.22436311928341</v>
      </c>
      <c r="F915" s="78" t="n">
        <f aca="false">IF($F$3*$C$6&gt;E913,1,0)</f>
        <v>0</v>
      </c>
      <c r="G915" s="78" t="n">
        <f aca="false">EXP(($C$4*(LN($F$6)-LN(H914))-0.5*$C$5^2)*$C$6+($C$5*C915*$C$6^0.5)+($F$4+$F$5*D915)*F915)</f>
        <v>0.996593846987564</v>
      </c>
      <c r="H915" s="68" t="n">
        <f aca="false">G915*H914</f>
        <v>19.9454158717666</v>
      </c>
      <c r="I915" s="0"/>
    </row>
    <row r="916" customFormat="false" ht="12.75" hidden="false" customHeight="false" outlineLevel="0" collapsed="false">
      <c r="B916" s="79" t="n">
        <f aca="false">B915+$C$6</f>
        <v>0.103310502283106</v>
      </c>
      <c r="C916" s="78" t="n">
        <f aca="true">NORMINV(RAND(),0,1)</f>
        <v>0.931920228861152</v>
      </c>
      <c r="D916" s="78" t="n">
        <f aca="true">NORMINV(RAND(),0,1)</f>
        <v>-0.724138768611976</v>
      </c>
      <c r="E916" s="78" t="n">
        <f aca="true">RAND()</f>
        <v>0.768853604630508</v>
      </c>
      <c r="F916" s="78" t="n">
        <f aca="false">IF($F$3*$C$6&gt;E914,1,0)</f>
        <v>0</v>
      </c>
      <c r="G916" s="78" t="n">
        <f aca="false">EXP(($C$4*(LN($F$6)-LN(H915))-0.5*$C$5^2)*$C$6+($C$5*C916*$C$6^0.5)+($F$4+$F$5*D916)*F916)</f>
        <v>1.00361241792737</v>
      </c>
      <c r="H916" s="68" t="n">
        <f aca="false">G916*H915</f>
        <v>20.0174670496307</v>
      </c>
      <c r="I916" s="0"/>
    </row>
    <row r="917" customFormat="false" ht="12.75" hidden="false" customHeight="false" outlineLevel="0" collapsed="false">
      <c r="B917" s="79" t="n">
        <f aca="false">B916+$C$6</f>
        <v>0.103424657534247</v>
      </c>
      <c r="C917" s="78" t="n">
        <f aca="true">NORMINV(RAND(),0,1)</f>
        <v>0.427444394158513</v>
      </c>
      <c r="D917" s="78" t="n">
        <f aca="true">NORMINV(RAND(),0,1)</f>
        <v>1.18644570921049</v>
      </c>
      <c r="E917" s="78" t="n">
        <f aca="true">RAND()</f>
        <v>0.655439717154449</v>
      </c>
      <c r="F917" s="78" t="n">
        <f aca="false">IF($F$3*$C$6&gt;E915,1,0)</f>
        <v>0</v>
      </c>
      <c r="G917" s="78" t="n">
        <f aca="false">EXP(($C$4*(LN($F$6)-LN(H916))-0.5*$C$5^2)*$C$6+($C$5*C917*$C$6^0.5)+($F$4+$F$5*D917)*F917)</f>
        <v>1.00116632326824</v>
      </c>
      <c r="H917" s="68" t="n">
        <f aca="false">G917*H916</f>
        <v>20.040813887222</v>
      </c>
      <c r="I917" s="0"/>
    </row>
    <row r="918" customFormat="false" ht="12.75" hidden="false" customHeight="false" outlineLevel="0" collapsed="false">
      <c r="B918" s="79" t="n">
        <f aca="false">B917+$C$6</f>
        <v>0.103538812785389</v>
      </c>
      <c r="C918" s="78" t="n">
        <f aca="true">NORMINV(RAND(),0,1)</f>
        <v>-0.61363428675857</v>
      </c>
      <c r="D918" s="78" t="n">
        <f aca="true">NORMINV(RAND(),0,1)</f>
        <v>-0.830999086111727</v>
      </c>
      <c r="E918" s="78" t="n">
        <f aca="true">RAND()</f>
        <v>0.68339450902858</v>
      </c>
      <c r="F918" s="78" t="n">
        <f aca="false">IF($F$3*$C$6&gt;E916,1,0)</f>
        <v>0</v>
      </c>
      <c r="G918" s="78" t="n">
        <f aca="false">EXP(($C$4*(LN($F$6)-LN(H917))-0.5*$C$5^2)*$C$6+($C$5*C918*$C$6^0.5)+($F$4+$F$5*D918)*F918)</f>
        <v>0.997565509669461</v>
      </c>
      <c r="H918" s="68" t="n">
        <f aca="false">G918*H917</f>
        <v>19.9920247195974</v>
      </c>
      <c r="I918" s="0"/>
    </row>
    <row r="919" customFormat="false" ht="12.75" hidden="false" customHeight="false" outlineLevel="0" collapsed="false">
      <c r="B919" s="79" t="n">
        <f aca="false">B918+$C$6</f>
        <v>0.103652968036531</v>
      </c>
      <c r="C919" s="78" t="n">
        <f aca="true">NORMINV(RAND(),0,1)</f>
        <v>0.708813000799832</v>
      </c>
      <c r="D919" s="78" t="n">
        <f aca="true">NORMINV(RAND(),0,1)</f>
        <v>0.453228733307622</v>
      </c>
      <c r="E919" s="78" t="n">
        <f aca="true">RAND()</f>
        <v>0.501075567702689</v>
      </c>
      <c r="F919" s="78" t="n">
        <f aca="false">IF($F$3*$C$6&gt;E917,1,0)</f>
        <v>0</v>
      </c>
      <c r="G919" s="78" t="n">
        <f aca="false">EXP(($C$4*(LN($F$6)-LN(H918))-0.5*$C$5^2)*$C$6+($C$5*C919*$C$6^0.5)+($F$4+$F$5*D919)*F919)</f>
        <v>1.00236066620128</v>
      </c>
      <c r="H919" s="68" t="n">
        <f aca="false">G919*H918</f>
        <v>20.0392192166481</v>
      </c>
      <c r="I919" s="0"/>
    </row>
    <row r="920" customFormat="false" ht="12.75" hidden="false" customHeight="false" outlineLevel="0" collapsed="false">
      <c r="B920" s="79" t="n">
        <f aca="false">B919+$C$6</f>
        <v>0.103767123287672</v>
      </c>
      <c r="C920" s="78" t="n">
        <f aca="true">NORMINV(RAND(),0,1)</f>
        <v>-1.31719768684517</v>
      </c>
      <c r="D920" s="78" t="n">
        <f aca="true">NORMINV(RAND(),0,1)</f>
        <v>1.27216877004611</v>
      </c>
      <c r="E920" s="78" t="n">
        <f aca="true">RAND()</f>
        <v>0.381973304761588</v>
      </c>
      <c r="F920" s="78" t="n">
        <f aca="false">IF($F$3*$C$6&gt;E918,1,0)</f>
        <v>0</v>
      </c>
      <c r="G920" s="78" t="n">
        <f aca="false">EXP(($C$4*(LN($F$6)-LN(H919))-0.5*$C$5^2)*$C$6+($C$5*C920*$C$6^0.5)+($F$4+$F$5*D920)*F920)</f>
        <v>0.995336482797671</v>
      </c>
      <c r="H920" s="68" t="n">
        <f aca="false">G920*H919</f>
        <v>19.94576597311</v>
      </c>
      <c r="I920" s="0"/>
    </row>
    <row r="921" customFormat="false" ht="12.75" hidden="false" customHeight="false" outlineLevel="0" collapsed="false">
      <c r="B921" s="79" t="n">
        <f aca="false">B920+$C$6</f>
        <v>0.103881278538814</v>
      </c>
      <c r="C921" s="78" t="n">
        <f aca="true">NORMINV(RAND(),0,1)</f>
        <v>-0.991398065627409</v>
      </c>
      <c r="D921" s="78" t="n">
        <f aca="true">NORMINV(RAND(),0,1)</f>
        <v>0.421197131242699</v>
      </c>
      <c r="E921" s="78" t="n">
        <f aca="true">RAND()</f>
        <v>0.0593910260403829</v>
      </c>
      <c r="F921" s="78" t="n">
        <f aca="false">IF($F$3*$C$6&gt;E919,1,0)</f>
        <v>0</v>
      </c>
      <c r="G921" s="78" t="n">
        <f aca="false">EXP(($C$4*(LN($F$6)-LN(H920))-0.5*$C$5^2)*$C$6+($C$5*C921*$C$6^0.5)+($F$4+$F$5*D921)*F921)</f>
        <v>0.997440363310994</v>
      </c>
      <c r="H921" s="68" t="n">
        <f aca="false">G921*H920</f>
        <v>19.8947120587349</v>
      </c>
      <c r="I921" s="0"/>
    </row>
    <row r="922" customFormat="false" ht="12.75" hidden="false" customHeight="false" outlineLevel="0" collapsed="false">
      <c r="B922" s="79" t="n">
        <f aca="false">B921+$C$6</f>
        <v>0.103995433789955</v>
      </c>
      <c r="C922" s="78" t="n">
        <f aca="true">NORMINV(RAND(),0,1)</f>
        <v>1.61307806322766</v>
      </c>
      <c r="D922" s="78" t="n">
        <f aca="true">NORMINV(RAND(),0,1)</f>
        <v>1.13408367499148</v>
      </c>
      <c r="E922" s="78" t="n">
        <f aca="true">RAND()</f>
        <v>0.427553127233689</v>
      </c>
      <c r="F922" s="78" t="n">
        <f aca="false">IF($F$3*$C$6&gt;E920,1,0)</f>
        <v>0</v>
      </c>
      <c r="G922" s="78" t="n">
        <f aca="false">EXP(($C$4*(LN($F$6)-LN(H921))-0.5*$C$5^2)*$C$6+($C$5*C922*$C$6^0.5)+($F$4+$F$5*D922)*F922)</f>
        <v>1.00639069416748</v>
      </c>
      <c r="H922" s="68" t="n">
        <f aca="false">G922*H921</f>
        <v>20.0218530790524</v>
      </c>
      <c r="I922" s="0"/>
    </row>
    <row r="923" customFormat="false" ht="12.75" hidden="false" customHeight="false" outlineLevel="0" collapsed="false">
      <c r="B923" s="79" t="n">
        <f aca="false">B922+$C$6</f>
        <v>0.104109589041097</v>
      </c>
      <c r="C923" s="78" t="n">
        <f aca="true">NORMINV(RAND(),0,1)</f>
        <v>1.48420714476221</v>
      </c>
      <c r="D923" s="78" t="n">
        <f aca="true">NORMINV(RAND(),0,1)</f>
        <v>0.741108409738772</v>
      </c>
      <c r="E923" s="78" t="n">
        <f aca="true">RAND()</f>
        <v>0.386344448060006</v>
      </c>
      <c r="F923" s="78" t="n">
        <f aca="false">IF($F$3*$C$6&gt;E921,1,0)</f>
        <v>0</v>
      </c>
      <c r="G923" s="78" t="n">
        <f aca="false">EXP(($C$4*(LN($F$6)-LN(H922))-0.5*$C$5^2)*$C$6+($C$5*C923*$C$6^0.5)+($F$4+$F$5*D923)*F923)</f>
        <v>1.0045130228186</v>
      </c>
      <c r="H923" s="68" t="n">
        <f aca="false">G923*H922</f>
        <v>20.1122121588689</v>
      </c>
      <c r="I923" s="0"/>
    </row>
    <row r="924" customFormat="false" ht="12.75" hidden="false" customHeight="false" outlineLevel="0" collapsed="false">
      <c r="B924" s="79" t="n">
        <f aca="false">B923+$C$6</f>
        <v>0.104223744292238</v>
      </c>
      <c r="C924" s="78" t="n">
        <f aca="true">NORMINV(RAND(),0,1)</f>
        <v>1.11098312438011</v>
      </c>
      <c r="D924" s="78" t="n">
        <f aca="true">NORMINV(RAND(),0,1)</f>
        <v>0.844044299291373</v>
      </c>
      <c r="E924" s="78" t="n">
        <f aca="true">RAND()</f>
        <v>0.703836543033378</v>
      </c>
      <c r="F924" s="78" t="n">
        <f aca="false">IF($F$3*$C$6&gt;E922,1,0)</f>
        <v>0</v>
      </c>
      <c r="G924" s="78" t="n">
        <f aca="false">EXP(($C$4*(LN($F$6)-LN(H923))-0.5*$C$5^2)*$C$6+($C$5*C924*$C$6^0.5)+($F$4+$F$5*D924)*F924)</f>
        <v>1.00228111865347</v>
      </c>
      <c r="H924" s="68" t="n">
        <f aca="false">G924*H923</f>
        <v>20.158090501187</v>
      </c>
      <c r="I924" s="0"/>
    </row>
    <row r="925" customFormat="false" ht="12.75" hidden="false" customHeight="false" outlineLevel="0" collapsed="false">
      <c r="B925" s="79" t="n">
        <f aca="false">B924+$C$6</f>
        <v>0.10433789954338</v>
      </c>
      <c r="C925" s="78" t="n">
        <f aca="true">NORMINV(RAND(),0,1)</f>
        <v>-1.05834672535272</v>
      </c>
      <c r="D925" s="78" t="n">
        <f aca="true">NORMINV(RAND(),0,1)</f>
        <v>2.01740483460322</v>
      </c>
      <c r="E925" s="78" t="n">
        <f aca="true">RAND()</f>
        <v>0.760072806063037</v>
      </c>
      <c r="F925" s="78" t="n">
        <f aca="false">IF($F$3*$C$6&gt;E923,1,0)</f>
        <v>0</v>
      </c>
      <c r="G925" s="78" t="n">
        <f aca="false">EXP(($C$4*(LN($F$6)-LN(H924))-0.5*$C$5^2)*$C$6+($C$5*C925*$C$6^0.5)+($F$4+$F$5*D925)*F925)</f>
        <v>0.994818420287682</v>
      </c>
      <c r="H925" s="68" t="n">
        <f aca="false">G925*H924</f>
        <v>20.0536397484069</v>
      </c>
      <c r="I925" s="0"/>
    </row>
    <row r="926" customFormat="false" ht="12.75" hidden="false" customHeight="false" outlineLevel="0" collapsed="false">
      <c r="B926" s="79" t="n">
        <f aca="false">B925+$C$6</f>
        <v>0.104452054794521</v>
      </c>
      <c r="C926" s="78" t="n">
        <f aca="true">NORMINV(RAND(),0,1)</f>
        <v>0.266711520217793</v>
      </c>
      <c r="D926" s="78" t="n">
        <f aca="true">NORMINV(RAND(),0,1)</f>
        <v>0.273971748510722</v>
      </c>
      <c r="E926" s="78" t="n">
        <f aca="true">RAND()</f>
        <v>0.466687832867545</v>
      </c>
      <c r="F926" s="78" t="n">
        <f aca="false">IF($F$3*$C$6&gt;E924,1,0)</f>
        <v>0</v>
      </c>
      <c r="G926" s="78" t="n">
        <f aca="false">EXP(($C$4*(LN($F$6)-LN(H925))-0.5*$C$5^2)*$C$6+($C$5*C926*$C$6^0.5)+($F$4+$F$5*D926)*F926)</f>
        <v>1.00023827661756</v>
      </c>
      <c r="H926" s="68" t="n">
        <f aca="false">G926*H925</f>
        <v>20.058418061856</v>
      </c>
      <c r="I926" s="0"/>
    </row>
    <row r="927" customFormat="false" ht="12.75" hidden="false" customHeight="false" outlineLevel="0" collapsed="false">
      <c r="B927" s="79" t="n">
        <f aca="false">B926+$C$6</f>
        <v>0.104566210045663</v>
      </c>
      <c r="C927" s="78" t="n">
        <f aca="true">NORMINV(RAND(),0,1)</f>
        <v>-0.457811867191056</v>
      </c>
      <c r="D927" s="78" t="n">
        <f aca="true">NORMINV(RAND(),0,1)</f>
        <v>-0.766858932823661</v>
      </c>
      <c r="E927" s="78" t="n">
        <f aca="true">RAND()</f>
        <v>0.105573541079298</v>
      </c>
      <c r="F927" s="78" t="n">
        <f aca="false">IF($F$3*$C$6&gt;E925,1,0)</f>
        <v>0</v>
      </c>
      <c r="G927" s="78" t="n">
        <f aca="false">EXP(($C$4*(LN($F$6)-LN(H926))-0.5*$C$5^2)*$C$6+($C$5*C927*$C$6^0.5)+($F$4+$F$5*D927)*F927)</f>
        <v>0.997863820961073</v>
      </c>
      <c r="H927" s="68" t="n">
        <f aca="false">G927*H926</f>
        <v>20.0155696896382</v>
      </c>
      <c r="I927" s="0"/>
    </row>
    <row r="928" customFormat="false" ht="12.75" hidden="false" customHeight="false" outlineLevel="0" collapsed="false">
      <c r="B928" s="79" t="n">
        <f aca="false">B927+$C$6</f>
        <v>0.104680365296805</v>
      </c>
      <c r="C928" s="78" t="n">
        <f aca="true">NORMINV(RAND(),0,1)</f>
        <v>1.2086160219873</v>
      </c>
      <c r="D928" s="78" t="n">
        <f aca="true">NORMINV(RAND(),0,1)</f>
        <v>-0.131763903742926</v>
      </c>
      <c r="E928" s="78" t="n">
        <f aca="true">RAND()</f>
        <v>0.877154282984489</v>
      </c>
      <c r="F928" s="78" t="n">
        <f aca="false">IF($F$3*$C$6&gt;E926,1,0)</f>
        <v>0</v>
      </c>
      <c r="G928" s="78" t="n">
        <f aca="false">EXP(($C$4*(LN($F$6)-LN(H927))-0.5*$C$5^2)*$C$6+($C$5*C928*$C$6^0.5)+($F$4+$F$5*D928)*F928)</f>
        <v>1.00369799831937</v>
      </c>
      <c r="H928" s="68" t="n">
        <f aca="false">G928*H927</f>
        <v>20.0895872327118</v>
      </c>
      <c r="I928" s="0"/>
    </row>
    <row r="929" customFormat="false" ht="12.75" hidden="false" customHeight="false" outlineLevel="0" collapsed="false">
      <c r="B929" s="79" t="n">
        <f aca="false">B928+$C$6</f>
        <v>0.104794520547946</v>
      </c>
      <c r="C929" s="78" t="n">
        <f aca="true">NORMINV(RAND(),0,1)</f>
        <v>0.777011583113808</v>
      </c>
      <c r="D929" s="78" t="n">
        <f aca="true">NORMINV(RAND(),0,1)</f>
        <v>0.790281651068255</v>
      </c>
      <c r="E929" s="78" t="n">
        <f aca="true">RAND()</f>
        <v>0.153324753295673</v>
      </c>
      <c r="F929" s="78" t="n">
        <f aca="false">IF($F$3*$C$6&gt;E927,1,0)</f>
        <v>0</v>
      </c>
      <c r="G929" s="78" t="n">
        <f aca="false">EXP(($C$4*(LN($F$6)-LN(H928))-0.5*$C$5^2)*$C$6+($C$5*C929*$C$6^0.5)+($F$4+$F$5*D929)*F929)</f>
        <v>1.00146609324428</v>
      </c>
      <c r="H929" s="68" t="n">
        <f aca="false">G929*H928</f>
        <v>20.1190404408341</v>
      </c>
      <c r="I929" s="0"/>
    </row>
    <row r="930" customFormat="false" ht="12.75" hidden="false" customHeight="false" outlineLevel="0" collapsed="false">
      <c r="B930" s="79" t="n">
        <f aca="false">B929+$C$6</f>
        <v>0.104908675799088</v>
      </c>
      <c r="C930" s="78" t="n">
        <f aca="true">NORMINV(RAND(),0,1)</f>
        <v>1.60951186334492</v>
      </c>
      <c r="D930" s="78" t="n">
        <f aca="true">NORMINV(RAND(),0,1)</f>
        <v>0.583377320456148</v>
      </c>
      <c r="E930" s="78" t="n">
        <f aca="true">RAND()</f>
        <v>0.43765623780877</v>
      </c>
      <c r="F930" s="78" t="n">
        <f aca="false">IF($F$3*$C$6&gt;E928,1,0)</f>
        <v>0</v>
      </c>
      <c r="G930" s="78" t="n">
        <f aca="false">EXP(($C$4*(LN($F$6)-LN(H929))-0.5*$C$5^2)*$C$6+($C$5*C930*$C$6^0.5)+($F$4+$F$5*D930)*F930)</f>
        <v>1.00380618173641</v>
      </c>
      <c r="H930" s="68" t="n">
        <f aca="false">G930*H929</f>
        <v>20.1956171651141</v>
      </c>
      <c r="I930" s="0"/>
    </row>
    <row r="931" customFormat="false" ht="12.75" hidden="false" customHeight="false" outlineLevel="0" collapsed="false">
      <c r="B931" s="79" t="n">
        <f aca="false">B930+$C$6</f>
        <v>0.105022831050229</v>
      </c>
      <c r="C931" s="78" t="n">
        <f aca="true">NORMINV(RAND(),0,1)</f>
        <v>1.0714000371468</v>
      </c>
      <c r="D931" s="78" t="n">
        <f aca="true">NORMINV(RAND(),0,1)</f>
        <v>0.274055879280978</v>
      </c>
      <c r="E931" s="78" t="n">
        <f aca="true">RAND()</f>
        <v>0.523837445708995</v>
      </c>
      <c r="F931" s="78" t="n">
        <f aca="false">IF($F$3*$C$6&gt;E929,1,0)</f>
        <v>0</v>
      </c>
      <c r="G931" s="78" t="n">
        <f aca="false">EXP(($C$4*(LN($F$6)-LN(H930))-0.5*$C$5^2)*$C$6+($C$5*C931*$C$6^0.5)+($F$4+$F$5*D931)*F931)</f>
        <v>1.00120753146097</v>
      </c>
      <c r="H931" s="68" t="n">
        <f aca="false">G931*H930</f>
        <v>20.2200040082147</v>
      </c>
      <c r="I931" s="0"/>
    </row>
    <row r="932" customFormat="false" ht="12.75" hidden="false" customHeight="false" outlineLevel="0" collapsed="false">
      <c r="B932" s="79" t="n">
        <f aca="false">B931+$C$6</f>
        <v>0.105136986301371</v>
      </c>
      <c r="C932" s="78" t="n">
        <f aca="true">NORMINV(RAND(),0,1)</f>
        <v>0.691177071135563</v>
      </c>
      <c r="D932" s="78" t="n">
        <f aca="true">NORMINV(RAND(),0,1)</f>
        <v>1.25317524632736</v>
      </c>
      <c r="E932" s="78" t="n">
        <f aca="true">RAND()</f>
        <v>0.60118461941058</v>
      </c>
      <c r="F932" s="78" t="n">
        <f aca="false">IF($F$3*$C$6&gt;E930,1,0)</f>
        <v>0</v>
      </c>
      <c r="G932" s="78" t="n">
        <f aca="false">EXP(($C$4*(LN($F$6)-LN(H931))-0.5*$C$5^2)*$C$6+($C$5*C932*$C$6^0.5)+($F$4+$F$5*D932)*F932)</f>
        <v>0.999712588370226</v>
      </c>
      <c r="H932" s="68" t="n">
        <f aca="false">G932*H931</f>
        <v>20.2141925439086</v>
      </c>
      <c r="I932" s="0"/>
    </row>
    <row r="933" customFormat="false" ht="12.75" hidden="false" customHeight="false" outlineLevel="0" collapsed="false">
      <c r="B933" s="79" t="n">
        <f aca="false">B932+$C$6</f>
        <v>0.105251141552512</v>
      </c>
      <c r="C933" s="78" t="n">
        <f aca="true">NORMINV(RAND(),0,1)</f>
        <v>-1.37773151112051</v>
      </c>
      <c r="D933" s="78" t="n">
        <f aca="true">NORMINV(RAND(),0,1)</f>
        <v>-0.0868555188288222</v>
      </c>
      <c r="E933" s="78" t="n">
        <f aca="true">RAND()</f>
        <v>0.425616494593882</v>
      </c>
      <c r="F933" s="78" t="n">
        <f aca="false">IF($F$3*$C$6&gt;E931,1,0)</f>
        <v>0</v>
      </c>
      <c r="G933" s="78" t="n">
        <f aca="false">EXP(($C$4*(LN($F$6)-LN(H932))-0.5*$C$5^2)*$C$6+($C$5*C933*$C$6^0.5)+($F$4+$F$5*D933)*F933)</f>
        <v>0.993170125334143</v>
      </c>
      <c r="H933" s="68" t="n">
        <f aca="false">G933*H932</f>
        <v>20.0761321423622</v>
      </c>
      <c r="I933" s="0"/>
    </row>
    <row r="934" customFormat="false" ht="12.75" hidden="false" customHeight="false" outlineLevel="0" collapsed="false">
      <c r="B934" s="79" t="n">
        <f aca="false">B933+$C$6</f>
        <v>0.105365296803654</v>
      </c>
      <c r="C934" s="78" t="n">
        <f aca="true">NORMINV(RAND(),0,1)</f>
        <v>-0.925578685863381</v>
      </c>
      <c r="D934" s="78" t="n">
        <f aca="true">NORMINV(RAND(),0,1)</f>
        <v>0.0400525306737892</v>
      </c>
      <c r="E934" s="78" t="n">
        <f aca="true">RAND()</f>
        <v>0.982731242953396</v>
      </c>
      <c r="F934" s="78" t="n">
        <f aca="false">IF($F$3*$C$6&gt;E932,1,0)</f>
        <v>0</v>
      </c>
      <c r="G934" s="78" t="n">
        <f aca="false">EXP(($C$4*(LN($F$6)-LN(H933))-0.5*$C$5^2)*$C$6+($C$5*C934*$C$6^0.5)+($F$4+$F$5*D934)*F934)</f>
        <v>0.996168024511184</v>
      </c>
      <c r="H934" s="68" t="n">
        <f aca="false">G934*H933</f>
        <v>19.9992008960824</v>
      </c>
      <c r="I934" s="0"/>
    </row>
    <row r="935" customFormat="false" ht="12.75" hidden="false" customHeight="false" outlineLevel="0" collapsed="false">
      <c r="B935" s="79" t="n">
        <f aca="false">B934+$C$6</f>
        <v>0.105479452054795</v>
      </c>
      <c r="C935" s="78" t="n">
        <f aca="true">NORMINV(RAND(),0,1)</f>
        <v>-0.822447963131032</v>
      </c>
      <c r="D935" s="78" t="n">
        <f aca="true">NORMINV(RAND(),0,1)</f>
        <v>-0.301856943429339</v>
      </c>
      <c r="E935" s="78" t="n">
        <f aca="true">RAND()</f>
        <v>0.798537681006759</v>
      </c>
      <c r="F935" s="78" t="n">
        <f aca="false">IF($F$3*$C$6&gt;E933,1,0)</f>
        <v>0</v>
      </c>
      <c r="G935" s="78" t="n">
        <f aca="false">EXP(($C$4*(LN($F$6)-LN(H934))-0.5*$C$5^2)*$C$6+($C$5*C935*$C$6^0.5)+($F$4+$F$5*D935)*F935)</f>
        <v>0.997371251013446</v>
      </c>
      <c r="H935" s="68" t="n">
        <f aca="false">G935*H934</f>
        <v>19.946628016995</v>
      </c>
      <c r="I935" s="0"/>
    </row>
    <row r="936" customFormat="false" ht="12.75" hidden="false" customHeight="false" outlineLevel="0" collapsed="false">
      <c r="B936" s="79" t="n">
        <f aca="false">B935+$C$6</f>
        <v>0.105593607305937</v>
      </c>
      <c r="C936" s="78" t="n">
        <f aca="true">NORMINV(RAND(),0,1)</f>
        <v>-0.304223674062307</v>
      </c>
      <c r="D936" s="78" t="n">
        <f aca="true">NORMINV(RAND(),0,1)</f>
        <v>-0.413704565203975</v>
      </c>
      <c r="E936" s="78" t="n">
        <f aca="true">RAND()</f>
        <v>0.82093181882954</v>
      </c>
      <c r="F936" s="78" t="n">
        <f aca="false">IF($F$3*$C$6&gt;E934,1,0)</f>
        <v>0</v>
      </c>
      <c r="G936" s="78" t="n">
        <f aca="false">EXP(($C$4*(LN($F$6)-LN(H935))-0.5*$C$5^2)*$C$6+($C$5*C936*$C$6^0.5)+($F$4+$F$5*D936)*F936)</f>
        <v>0.999629885826324</v>
      </c>
      <c r="H936" s="68" t="n">
        <f aca="false">G936*H935</f>
        <v>19.9392454872488</v>
      </c>
      <c r="I936" s="0"/>
    </row>
    <row r="937" customFormat="false" ht="12.75" hidden="false" customHeight="false" outlineLevel="0" collapsed="false">
      <c r="B937" s="79" t="n">
        <f aca="false">B936+$C$6</f>
        <v>0.105707762557079</v>
      </c>
      <c r="C937" s="78" t="n">
        <f aca="true">NORMINV(RAND(),0,1)</f>
        <v>-0.379161991753426</v>
      </c>
      <c r="D937" s="78" t="n">
        <f aca="true">NORMINV(RAND(),0,1)</f>
        <v>-1.29708930817841</v>
      </c>
      <c r="E937" s="78" t="n">
        <f aca="true">RAND()</f>
        <v>0.424045234107203</v>
      </c>
      <c r="F937" s="78" t="n">
        <f aca="false">IF($F$3*$C$6&gt;E935,1,0)</f>
        <v>0</v>
      </c>
      <c r="G937" s="78" t="n">
        <f aca="false">EXP(($C$4*(LN($F$6)-LN(H936))-0.5*$C$5^2)*$C$6+($C$5*C937*$C$6^0.5)+($F$4+$F$5*D937)*F937)</f>
        <v>0.999474272078557</v>
      </c>
      <c r="H937" s="68" t="n">
        <f aca="false">G937*H936</f>
        <v>19.9287628691637</v>
      </c>
      <c r="I937" s="0"/>
    </row>
    <row r="938" customFormat="false" ht="12.75" hidden="false" customHeight="false" outlineLevel="0" collapsed="false">
      <c r="B938" s="79" t="n">
        <f aca="false">B937+$C$6</f>
        <v>0.10582191780822</v>
      </c>
      <c r="C938" s="78" t="n">
        <f aca="true">NORMINV(RAND(),0,1)</f>
        <v>-0.746253230562179</v>
      </c>
      <c r="D938" s="78" t="n">
        <f aca="true">NORMINV(RAND(),0,1)</f>
        <v>-1.61921019885288</v>
      </c>
      <c r="E938" s="78" t="n">
        <f aca="true">RAND()</f>
        <v>0.163692709410684</v>
      </c>
      <c r="F938" s="78" t="n">
        <f aca="false">IF($F$3*$C$6&gt;E936,1,0)</f>
        <v>0</v>
      </c>
      <c r="G938" s="78" t="n">
        <f aca="false">EXP(($C$4*(LN($F$6)-LN(H937))-0.5*$C$5^2)*$C$6+($C$5*C938*$C$6^0.5)+($F$4+$F$5*D938)*F938)</f>
        <v>0.998418807056851</v>
      </c>
      <c r="H938" s="68" t="n">
        <f aca="false">G938*H937</f>
        <v>19.8972516499492</v>
      </c>
      <c r="I938" s="0"/>
    </row>
    <row r="939" customFormat="false" ht="12.75" hidden="false" customHeight="false" outlineLevel="0" collapsed="false">
      <c r="B939" s="79" t="n">
        <f aca="false">B938+$C$6</f>
        <v>0.105936073059362</v>
      </c>
      <c r="C939" s="78" t="n">
        <f aca="true">NORMINV(RAND(),0,1)</f>
        <v>-0.841678970401659</v>
      </c>
      <c r="D939" s="78" t="n">
        <f aca="true">NORMINV(RAND(),0,1)</f>
        <v>-1.47787323625528</v>
      </c>
      <c r="E939" s="78" t="n">
        <f aca="true">RAND()</f>
        <v>0.631371751307834</v>
      </c>
      <c r="F939" s="78" t="n">
        <f aca="false">IF($F$3*$C$6&gt;E937,1,0)</f>
        <v>0</v>
      </c>
      <c r="G939" s="78" t="n">
        <f aca="false">EXP(($C$4*(LN($F$6)-LN(H938))-0.5*$C$5^2)*$C$6+($C$5*C939*$C$6^0.5)+($F$4+$F$5*D939)*F939)</f>
        <v>0.998474141135297</v>
      </c>
      <c r="H939" s="68" t="n">
        <f aca="false">G939*H938</f>
        <v>19.866891252136</v>
      </c>
      <c r="I939" s="0"/>
    </row>
    <row r="940" customFormat="false" ht="12.75" hidden="false" customHeight="false" outlineLevel="0" collapsed="false">
      <c r="B940" s="79" t="n">
        <f aca="false">B939+$C$6</f>
        <v>0.106050228310503</v>
      </c>
      <c r="C940" s="78" t="n">
        <f aca="true">NORMINV(RAND(),0,1)</f>
        <v>0.654068221667131</v>
      </c>
      <c r="D940" s="78" t="n">
        <f aca="true">NORMINV(RAND(),0,1)</f>
        <v>2.54633496204273</v>
      </c>
      <c r="E940" s="78" t="n">
        <f aca="true">RAND()</f>
        <v>0.175680576200973</v>
      </c>
      <c r="F940" s="78" t="n">
        <f aca="false">IF($F$3*$C$6&gt;E938,1,0)</f>
        <v>0</v>
      </c>
      <c r="G940" s="78" t="n">
        <f aca="false">EXP(($C$4*(LN($F$6)-LN(H939))-0.5*$C$5^2)*$C$6+($C$5*C940*$C$6^0.5)+($F$4+$F$5*D940)*F940)</f>
        <v>1.00362248105943</v>
      </c>
      <c r="H940" s="68" t="n">
        <f aca="false">G940*H939</f>
        <v>19.9388586894065</v>
      </c>
      <c r="I940" s="0"/>
    </row>
    <row r="941" customFormat="false" ht="12.75" hidden="false" customHeight="false" outlineLevel="0" collapsed="false">
      <c r="B941" s="79" t="n">
        <f aca="false">B940+$C$6</f>
        <v>0.106164383561645</v>
      </c>
      <c r="C941" s="78" t="n">
        <f aca="true">NORMINV(RAND(),0,1)</f>
        <v>-1.19001234961988</v>
      </c>
      <c r="D941" s="78" t="n">
        <f aca="true">NORMINV(RAND(),0,1)</f>
        <v>-0.0154415105849426</v>
      </c>
      <c r="E941" s="78" t="n">
        <f aca="true">RAND()</f>
        <v>0.904292531855044</v>
      </c>
      <c r="F941" s="78" t="n">
        <f aca="false">IF($F$3*$C$6&gt;E939,1,0)</f>
        <v>0</v>
      </c>
      <c r="G941" s="78" t="n">
        <f aca="false">EXP(($C$4*(LN($F$6)-LN(H940))-0.5*$C$5^2)*$C$6+($C$5*C941*$C$6^0.5)+($F$4+$F$5*D941)*F941)</f>
        <v>0.996884404651748</v>
      </c>
      <c r="H941" s="68" t="n">
        <f aca="false">G941*H940</f>
        <v>19.8767372740244</v>
      </c>
      <c r="I941" s="0"/>
    </row>
    <row r="942" customFormat="false" ht="12.75" hidden="false" customHeight="false" outlineLevel="0" collapsed="false">
      <c r="B942" s="79" t="n">
        <f aca="false">B941+$C$6</f>
        <v>0.106278538812786</v>
      </c>
      <c r="C942" s="78" t="n">
        <f aca="true">NORMINV(RAND(),0,1)</f>
        <v>0.41734719755326</v>
      </c>
      <c r="D942" s="78" t="n">
        <f aca="true">NORMINV(RAND(),0,1)</f>
        <v>0.0334503080921832</v>
      </c>
      <c r="E942" s="78" t="n">
        <f aca="true">RAND()</f>
        <v>0.389601538016948</v>
      </c>
      <c r="F942" s="78" t="n">
        <f aca="false">IF($F$3*$C$6&gt;E940,1,0)</f>
        <v>0</v>
      </c>
      <c r="G942" s="78" t="n">
        <f aca="false">EXP(($C$4*(LN($F$6)-LN(H941))-0.5*$C$5^2)*$C$6+($C$5*C942*$C$6^0.5)+($F$4+$F$5*D942)*F942)</f>
        <v>1.00274781867827</v>
      </c>
      <c r="H942" s="68" t="n">
        <f aca="false">G942*H941</f>
        <v>19.931354943969</v>
      </c>
      <c r="I942" s="0"/>
    </row>
    <row r="943" customFormat="false" ht="12.75" hidden="false" customHeight="false" outlineLevel="0" collapsed="false">
      <c r="B943" s="79" t="n">
        <f aca="false">B942+$C$6</f>
        <v>0.106392694063928</v>
      </c>
      <c r="C943" s="78" t="n">
        <f aca="true">NORMINV(RAND(),0,1)</f>
        <v>0.488551305510656</v>
      </c>
      <c r="D943" s="78" t="n">
        <f aca="true">NORMINV(RAND(),0,1)</f>
        <v>-0.857426921973461</v>
      </c>
      <c r="E943" s="78" t="n">
        <f aca="true">RAND()</f>
        <v>0.807548397568334</v>
      </c>
      <c r="F943" s="78" t="n">
        <f aca="false">IF($F$3*$C$6&gt;E941,1,0)</f>
        <v>0</v>
      </c>
      <c r="G943" s="78" t="n">
        <f aca="false">EXP(($C$4*(LN($F$6)-LN(H942))-0.5*$C$5^2)*$C$6+($C$5*C943*$C$6^0.5)+($F$4+$F$5*D943)*F943)</f>
        <v>1.00234853912508</v>
      </c>
      <c r="H943" s="68" t="n">
        <f aca="false">G943*H942</f>
        <v>19.9781645108707</v>
      </c>
      <c r="I943" s="0"/>
    </row>
    <row r="944" customFormat="false" ht="12.75" hidden="false" customHeight="false" outlineLevel="0" collapsed="false">
      <c r="B944" s="79" t="n">
        <f aca="false">B943+$C$6</f>
        <v>0.106506849315069</v>
      </c>
      <c r="C944" s="78" t="n">
        <f aca="true">NORMINV(RAND(),0,1)</f>
        <v>1.38286724041173</v>
      </c>
      <c r="D944" s="78" t="n">
        <f aca="true">NORMINV(RAND(),0,1)</f>
        <v>-0.151017560454856</v>
      </c>
      <c r="E944" s="78" t="n">
        <f aca="true">RAND()</f>
        <v>0.395358256560405</v>
      </c>
      <c r="F944" s="78" t="n">
        <f aca="false">IF($F$3*$C$6&gt;E942,1,0)</f>
        <v>0</v>
      </c>
      <c r="G944" s="78" t="n">
        <f aca="false">EXP(($C$4*(LN($F$6)-LN(H943))-0.5*$C$5^2)*$C$6+($C$5*C944*$C$6^0.5)+($F$4+$F$5*D944)*F944)</f>
        <v>1.00468772557922</v>
      </c>
      <c r="H944" s="68" t="n">
        <f aca="false">G944*H943</f>
        <v>20.0718166636742</v>
      </c>
      <c r="I944" s="0"/>
    </row>
    <row r="945" customFormat="false" ht="12.75" hidden="false" customHeight="false" outlineLevel="0" collapsed="false">
      <c r="B945" s="79" t="n">
        <f aca="false">B944+$C$6</f>
        <v>0.106621004566211</v>
      </c>
      <c r="C945" s="78" t="n">
        <f aca="true">NORMINV(RAND(),0,1)</f>
        <v>-1.47581648823456</v>
      </c>
      <c r="D945" s="78" t="n">
        <f aca="true">NORMINV(RAND(),0,1)</f>
        <v>0.675183438689371</v>
      </c>
      <c r="E945" s="78" t="n">
        <f aca="true">RAND()</f>
        <v>0.878581395844243</v>
      </c>
      <c r="F945" s="78" t="n">
        <f aca="false">IF($F$3*$C$6&gt;E943,1,0)</f>
        <v>0</v>
      </c>
      <c r="G945" s="78" t="n">
        <f aca="false">EXP(($C$4*(LN($F$6)-LN(H944))-0.5*$C$5^2)*$C$6+($C$5*C945*$C$6^0.5)+($F$4+$F$5*D945)*F945)</f>
        <v>0.994461460842707</v>
      </c>
      <c r="H945" s="68" t="n">
        <f aca="false">G945*H944</f>
        <v>19.9606481211244</v>
      </c>
      <c r="I945" s="0"/>
    </row>
    <row r="946" customFormat="false" ht="12.75" hidden="false" customHeight="false" outlineLevel="0" collapsed="false">
      <c r="B946" s="79" t="n">
        <f aca="false">B945+$C$6</f>
        <v>0.106735159817353</v>
      </c>
      <c r="C946" s="78" t="n">
        <f aca="true">NORMINV(RAND(),0,1)</f>
        <v>-1.16582963701857</v>
      </c>
      <c r="D946" s="78" t="n">
        <f aca="true">NORMINV(RAND(),0,1)</f>
        <v>-0.463025392114397</v>
      </c>
      <c r="E946" s="78" t="n">
        <f aca="true">RAND()</f>
        <v>0.680961487688766</v>
      </c>
      <c r="F946" s="78" t="n">
        <f aca="false">IF($F$3*$C$6&gt;E944,1,0)</f>
        <v>0</v>
      </c>
      <c r="G946" s="78" t="n">
        <f aca="false">EXP(($C$4*(LN($F$6)-LN(H945))-0.5*$C$5^2)*$C$6+($C$5*C946*$C$6^0.5)+($F$4+$F$5*D946)*F946)</f>
        <v>0.996713103416748</v>
      </c>
      <c r="H946" s="68" t="n">
        <f aca="false">G946*H945</f>
        <v>19.8950395350156</v>
      </c>
      <c r="I946" s="0"/>
    </row>
    <row r="947" customFormat="false" ht="12.75" hidden="false" customHeight="false" outlineLevel="0" collapsed="false">
      <c r="B947" s="79" t="n">
        <f aca="false">B946+$C$6</f>
        <v>0.106849315068494</v>
      </c>
      <c r="C947" s="78" t="n">
        <f aca="true">NORMINV(RAND(),0,1)</f>
        <v>-1.35453688065711</v>
      </c>
      <c r="D947" s="78" t="n">
        <f aca="true">NORMINV(RAND(),0,1)</f>
        <v>-0.694053272356186</v>
      </c>
      <c r="E947" s="78" t="n">
        <f aca="true">RAND()</f>
        <v>0.675016678291811</v>
      </c>
      <c r="F947" s="78" t="n">
        <f aca="false">IF($F$3*$C$6&gt;E945,1,0)</f>
        <v>0</v>
      </c>
      <c r="G947" s="78" t="n">
        <f aca="false">EXP(($C$4*(LN($F$6)-LN(H946))-0.5*$C$5^2)*$C$6+($C$5*C947*$C$6^0.5)+($F$4+$F$5*D947)*F947)</f>
        <v>0.996859436592233</v>
      </c>
      <c r="H947" s="68" t="n">
        <f aca="false">G947*H946</f>
        <v>19.8325579018558</v>
      </c>
      <c r="I947" s="0"/>
    </row>
    <row r="948" customFormat="false" ht="12.75" hidden="false" customHeight="false" outlineLevel="0" collapsed="false">
      <c r="B948" s="79" t="n">
        <f aca="false">B947+$C$6</f>
        <v>0.106963470319636</v>
      </c>
      <c r="C948" s="78" t="n">
        <f aca="true">NORMINV(RAND(),0,1)</f>
        <v>-0.846843554773617</v>
      </c>
      <c r="D948" s="78" t="n">
        <f aca="true">NORMINV(RAND(),0,1)</f>
        <v>-1.60761097508978</v>
      </c>
      <c r="E948" s="78" t="n">
        <f aca="true">RAND()</f>
        <v>0.463171407717605</v>
      </c>
      <c r="F948" s="78" t="n">
        <f aca="false">IF($F$3*$C$6&gt;E946,1,0)</f>
        <v>0</v>
      </c>
      <c r="G948" s="78" t="n">
        <f aca="false">EXP(($C$4*(LN($F$6)-LN(H947))-0.5*$C$5^2)*$C$6+($C$5*C948*$C$6^0.5)+($F$4+$F$5*D948)*F948)</f>
        <v>0.999200277881476</v>
      </c>
      <c r="H948" s="68" t="n">
        <f aca="false">G948*H947</f>
        <v>19.8166973666348</v>
      </c>
      <c r="I948" s="0"/>
    </row>
    <row r="949" customFormat="false" ht="12.75" hidden="false" customHeight="false" outlineLevel="0" collapsed="false">
      <c r="B949" s="79" t="n">
        <f aca="false">B948+$C$6</f>
        <v>0.107077625570777</v>
      </c>
      <c r="C949" s="78" t="n">
        <f aca="true">NORMINV(RAND(),0,1)</f>
        <v>-0.399008863813726</v>
      </c>
      <c r="D949" s="78" t="n">
        <f aca="true">NORMINV(RAND(),0,1)</f>
        <v>-1.6549003561898</v>
      </c>
      <c r="E949" s="78" t="n">
        <f aca="true">RAND()</f>
        <v>0.54465496575925</v>
      </c>
      <c r="F949" s="78" t="n">
        <f aca="false">IF($F$3*$C$6&gt;E947,1,0)</f>
        <v>0</v>
      </c>
      <c r="G949" s="78" t="n">
        <f aca="false">EXP(($C$4*(LN($F$6)-LN(H948))-0.5*$C$5^2)*$C$6+($C$5*C949*$C$6^0.5)+($F$4+$F$5*D949)*F949)</f>
        <v>1.00081839689077</v>
      </c>
      <c r="H949" s="68" t="n">
        <f aca="false">G949*H948</f>
        <v>19.832915290145</v>
      </c>
      <c r="I949" s="0"/>
    </row>
    <row r="950" customFormat="false" ht="12.75" hidden="false" customHeight="false" outlineLevel="0" collapsed="false">
      <c r="B950" s="79" t="n">
        <f aca="false">B949+$C$6</f>
        <v>0.107191780821919</v>
      </c>
      <c r="C950" s="78" t="n">
        <f aca="true">NORMINV(RAND(),0,1)</f>
        <v>0.769632821587272</v>
      </c>
      <c r="D950" s="78" t="n">
        <f aca="true">NORMINV(RAND(),0,1)</f>
        <v>1.34302977503267</v>
      </c>
      <c r="E950" s="78" t="n">
        <f aca="true">RAND()</f>
        <v>0.33830987741017</v>
      </c>
      <c r="F950" s="78" t="n">
        <f aca="false">IF($F$3*$C$6&gt;E948,1,0)</f>
        <v>0</v>
      </c>
      <c r="G950" s="78" t="n">
        <f aca="false">EXP(($C$4*(LN($F$6)-LN(H949))-0.5*$C$5^2)*$C$6+($C$5*C950*$C$6^0.5)+($F$4+$F$5*D950)*F950)</f>
        <v>1.00438673533783</v>
      </c>
      <c r="H950" s="68" t="n">
        <f aca="false">G950*H949</f>
        <v>19.9199170405005</v>
      </c>
      <c r="I950" s="0"/>
    </row>
    <row r="951" customFormat="false" ht="12.75" hidden="false" customHeight="false" outlineLevel="0" collapsed="false">
      <c r="B951" s="79" t="n">
        <f aca="false">B950+$C$6</f>
        <v>0.10730593607306</v>
      </c>
      <c r="C951" s="78" t="n">
        <f aca="true">NORMINV(RAND(),0,1)</f>
        <v>1.13930420137293</v>
      </c>
      <c r="D951" s="78" t="n">
        <f aca="true">NORMINV(RAND(),0,1)</f>
        <v>1.2389850032452</v>
      </c>
      <c r="E951" s="78" t="n">
        <f aca="true">RAND()</f>
        <v>0.0993341948415785</v>
      </c>
      <c r="F951" s="78" t="n">
        <f aca="false">IF($F$3*$C$6&gt;E949,1,0)</f>
        <v>0</v>
      </c>
      <c r="G951" s="78" t="n">
        <f aca="false">EXP(($C$4*(LN($F$6)-LN(H950))-0.5*$C$5^2)*$C$6+($C$5*C951*$C$6^0.5)+($F$4+$F$5*D951)*F951)</f>
        <v>1.00457312831699</v>
      </c>
      <c r="H951" s="68" t="n">
        <f aca="false">G951*H950</f>
        <v>20.0110133771906</v>
      </c>
      <c r="I951" s="0"/>
    </row>
    <row r="952" customFormat="false" ht="12.75" hidden="false" customHeight="false" outlineLevel="0" collapsed="false">
      <c r="B952" s="79" t="n">
        <f aca="false">B951+$C$6</f>
        <v>0.107420091324202</v>
      </c>
      <c r="C952" s="78" t="n">
        <f aca="true">NORMINV(RAND(),0,1)</f>
        <v>-1.27512753662191</v>
      </c>
      <c r="D952" s="78" t="n">
        <f aca="true">NORMINV(RAND(),0,1)</f>
        <v>-1.19556344206717</v>
      </c>
      <c r="E952" s="78" t="n">
        <f aca="true">RAND()</f>
        <v>0.291717347792585</v>
      </c>
      <c r="F952" s="78" t="n">
        <f aca="false">IF($F$3*$C$6&gt;E950,1,0)</f>
        <v>0</v>
      </c>
      <c r="G952" s="78" t="n">
        <f aca="false">EXP(($C$4*(LN($F$6)-LN(H951))-0.5*$C$5^2)*$C$6+($C$5*C952*$C$6^0.5)+($F$4+$F$5*D952)*F952)</f>
        <v>0.995790886219408</v>
      </c>
      <c r="H952" s="68" t="n">
        <f aca="false">G952*H951</f>
        <v>19.926784745021</v>
      </c>
      <c r="I952" s="0"/>
    </row>
    <row r="953" customFormat="false" ht="12.75" hidden="false" customHeight="false" outlineLevel="0" collapsed="false">
      <c r="B953" s="79" t="n">
        <f aca="false">B952+$C$6</f>
        <v>0.107534246575343</v>
      </c>
      <c r="C953" s="78" t="n">
        <f aca="true">NORMINV(RAND(),0,1)</f>
        <v>-1.99244503009884</v>
      </c>
      <c r="D953" s="78" t="n">
        <f aca="true">NORMINV(RAND(),0,1)</f>
        <v>-0.136359896239504</v>
      </c>
      <c r="E953" s="78" t="n">
        <f aca="true">RAND()</f>
        <v>0.69676012118315</v>
      </c>
      <c r="F953" s="78" t="n">
        <f aca="false">IF($F$3*$C$6&gt;E951,1,0)</f>
        <v>0</v>
      </c>
      <c r="G953" s="78" t="n">
        <f aca="false">EXP(($C$4*(LN($F$6)-LN(H952))-0.5*$C$5^2)*$C$6+($C$5*C953*$C$6^0.5)+($F$4+$F$5*D953)*F953)</f>
        <v>0.994461191557736</v>
      </c>
      <c r="H953" s="68" t="n">
        <f aca="false">G953*H952</f>
        <v>19.8164141014481</v>
      </c>
      <c r="I953" s="0"/>
    </row>
    <row r="954" customFormat="false" ht="12.75" hidden="false" customHeight="false" outlineLevel="0" collapsed="false">
      <c r="B954" s="79" t="n">
        <f aca="false">B953+$C$6</f>
        <v>0.107648401826485</v>
      </c>
      <c r="C954" s="78" t="n">
        <f aca="true">NORMINV(RAND(),0,1)</f>
        <v>0.144099551269297</v>
      </c>
      <c r="D954" s="78" t="n">
        <f aca="true">NORMINV(RAND(),0,1)</f>
        <v>0.803443706971222</v>
      </c>
      <c r="E954" s="78" t="n">
        <f aca="true">RAND()</f>
        <v>0.198051472541057</v>
      </c>
      <c r="F954" s="78" t="n">
        <f aca="false">IF($F$3*$C$6&gt;E952,1,0)</f>
        <v>0</v>
      </c>
      <c r="G954" s="78" t="n">
        <f aca="false">EXP(($C$4*(LN($F$6)-LN(H953))-0.5*$C$5^2)*$C$6+($C$5*C954*$C$6^0.5)+($F$4+$F$5*D954)*F954)</f>
        <v>1.00256543834073</v>
      </c>
      <c r="H954" s="68" t="n">
        <f aca="false">G954*H953</f>
        <v>19.8672518899597</v>
      </c>
      <c r="I954" s="0"/>
    </row>
    <row r="955" customFormat="false" ht="12.75" hidden="false" customHeight="false" outlineLevel="0" collapsed="false">
      <c r="B955" s="79" t="n">
        <f aca="false">B954+$C$6</f>
        <v>0.107762557077627</v>
      </c>
      <c r="C955" s="78" t="n">
        <f aca="true">NORMINV(RAND(),0,1)</f>
        <v>-0.260727370545151</v>
      </c>
      <c r="D955" s="78" t="n">
        <f aca="true">NORMINV(RAND(),0,1)</f>
        <v>-0.995014976451682</v>
      </c>
      <c r="E955" s="78" t="n">
        <f aca="true">RAND()</f>
        <v>0.331736799548773</v>
      </c>
      <c r="F955" s="78" t="n">
        <f aca="false">IF($F$3*$C$6&gt;E953,1,0)</f>
        <v>0</v>
      </c>
      <c r="G955" s="78" t="n">
        <f aca="false">EXP(($C$4*(LN($F$6)-LN(H954))-0.5*$C$5^2)*$C$6+($C$5*C955*$C$6^0.5)+($F$4+$F$5*D955)*F955)</f>
        <v>1.00067982442776</v>
      </c>
      <c r="H955" s="68" t="n">
        <f aca="false">G955*H954</f>
        <v>19.8807581331069</v>
      </c>
      <c r="I955" s="0"/>
    </row>
    <row r="956" customFormat="false" ht="12.75" hidden="false" customHeight="false" outlineLevel="0" collapsed="false">
      <c r="B956" s="79" t="n">
        <f aca="false">B955+$C$6</f>
        <v>0.107876712328768</v>
      </c>
      <c r="C956" s="78" t="n">
        <f aca="true">NORMINV(RAND(),0,1)</f>
        <v>-0.270182551396379</v>
      </c>
      <c r="D956" s="78" t="n">
        <f aca="true">NORMINV(RAND(),0,1)</f>
        <v>-0.647714495399106</v>
      </c>
      <c r="E956" s="78" t="n">
        <f aca="true">RAND()</f>
        <v>0.317803156749677</v>
      </c>
      <c r="F956" s="78" t="n">
        <f aca="false">IF($F$3*$C$6&gt;E954,1,0)</f>
        <v>0</v>
      </c>
      <c r="G956" s="78" t="n">
        <f aca="false">EXP(($C$4*(LN($F$6)-LN(H955))-0.5*$C$5^2)*$C$6+($C$5*C956*$C$6^0.5)+($F$4+$F$5*D956)*F956)</f>
        <v>1.00049425050369</v>
      </c>
      <c r="H956" s="68" t="n">
        <f aca="false">G956*H955</f>
        <v>19.8905842078279</v>
      </c>
      <c r="I956" s="0"/>
    </row>
    <row r="957" customFormat="false" ht="12.75" hidden="false" customHeight="false" outlineLevel="0" collapsed="false">
      <c r="B957" s="79" t="n">
        <f aca="false">B956+$C$6</f>
        <v>0.10799086757991</v>
      </c>
      <c r="C957" s="78" t="n">
        <f aca="true">NORMINV(RAND(),0,1)</f>
        <v>-0.630958553850829</v>
      </c>
      <c r="D957" s="78" t="n">
        <f aca="true">NORMINV(RAND(),0,1)</f>
        <v>-0.942425346858741</v>
      </c>
      <c r="E957" s="78" t="n">
        <f aca="true">RAND()</f>
        <v>0.960675961227424</v>
      </c>
      <c r="F957" s="78" t="n">
        <f aca="false">IF($F$3*$C$6&gt;E955,1,0)</f>
        <v>0</v>
      </c>
      <c r="G957" s="78" t="n">
        <f aca="false">EXP(($C$4*(LN($F$6)-LN(H956))-0.5*$C$5^2)*$C$6+($C$5*C957*$C$6^0.5)+($F$4+$F$5*D957)*F957)</f>
        <v>0.999225217297498</v>
      </c>
      <c r="H957" s="68" t="n">
        <f aca="false">G957*H956</f>
        <v>19.875173327241</v>
      </c>
      <c r="I957" s="0"/>
    </row>
    <row r="958" customFormat="false" ht="12.75" hidden="false" customHeight="false" outlineLevel="0" collapsed="false">
      <c r="B958" s="79" t="n">
        <f aca="false">B957+$C$6</f>
        <v>0.108105022831051</v>
      </c>
      <c r="C958" s="78" t="n">
        <f aca="true">NORMINV(RAND(),0,1)</f>
        <v>1.7342815673363</v>
      </c>
      <c r="D958" s="78" t="n">
        <f aca="true">NORMINV(RAND(),0,1)</f>
        <v>0.924777413911402</v>
      </c>
      <c r="E958" s="78" t="n">
        <f aca="true">RAND()</f>
        <v>0.948857068710813</v>
      </c>
      <c r="F958" s="78" t="n">
        <f aca="false">IF($F$3*$C$6&gt;E956,1,0)</f>
        <v>0</v>
      </c>
      <c r="G958" s="78" t="n">
        <f aca="false">EXP(($C$4*(LN($F$6)-LN(H957))-0.5*$C$5^2)*$C$6+($C$5*C958*$C$6^0.5)+($F$4+$F$5*D958)*F958)</f>
        <v>1.00700762911716</v>
      </c>
      <c r="H958" s="68" t="n">
        <f aca="false">G958*H957</f>
        <v>20.0144511705576</v>
      </c>
      <c r="I958" s="0"/>
    </row>
    <row r="959" customFormat="false" ht="12.75" hidden="false" customHeight="false" outlineLevel="0" collapsed="false">
      <c r="B959" s="79" t="n">
        <f aca="false">B958+$C$6</f>
        <v>0.108219178082193</v>
      </c>
      <c r="C959" s="78" t="n">
        <f aca="true">NORMINV(RAND(),0,1)</f>
        <v>0.0836936224881871</v>
      </c>
      <c r="D959" s="78" t="n">
        <f aca="true">NORMINV(RAND(),0,1)</f>
        <v>-0.0169700826674495</v>
      </c>
      <c r="E959" s="78" t="n">
        <f aca="true">RAND()</f>
        <v>0.325527927957205</v>
      </c>
      <c r="F959" s="78" t="n">
        <f aca="false">IF($F$3*$C$6&gt;E957,1,0)</f>
        <v>0</v>
      </c>
      <c r="G959" s="78" t="n">
        <f aca="false">EXP(($C$4*(LN($F$6)-LN(H958))-0.5*$C$5^2)*$C$6+($C$5*C959*$C$6^0.5)+($F$4+$F$5*D959)*F959)</f>
        <v>1.00009822319575</v>
      </c>
      <c r="H959" s="68" t="n">
        <f aca="false">G959*H958</f>
        <v>20.0164170539129</v>
      </c>
      <c r="I959" s="0"/>
    </row>
    <row r="960" customFormat="false" ht="12.75" hidden="false" customHeight="false" outlineLevel="0" collapsed="false">
      <c r="B960" s="79" t="n">
        <f aca="false">B959+$C$6</f>
        <v>0.108333333333334</v>
      </c>
      <c r="C960" s="78" t="n">
        <f aca="true">NORMINV(RAND(),0,1)</f>
        <v>0.316639009440001</v>
      </c>
      <c r="D960" s="78" t="n">
        <f aca="true">NORMINV(RAND(),0,1)</f>
        <v>1.15090524412094</v>
      </c>
      <c r="E960" s="78" t="n">
        <f aca="true">RAND()</f>
        <v>0.49495552291232</v>
      </c>
      <c r="F960" s="78" t="n">
        <f aca="false">IF($F$3*$C$6&gt;E958,1,0)</f>
        <v>0</v>
      </c>
      <c r="G960" s="78" t="n">
        <f aca="false">EXP(($C$4*(LN($F$6)-LN(H959))-0.5*$C$5^2)*$C$6+($C$5*C960*$C$6^0.5)+($F$4+$F$5*D960)*F960)</f>
        <v>1.00082279313453</v>
      </c>
      <c r="H960" s="68" t="n">
        <f aca="false">G960*H959</f>
        <v>20.0328864244427</v>
      </c>
      <c r="I960" s="0"/>
    </row>
    <row r="961" customFormat="false" ht="12.75" hidden="false" customHeight="false" outlineLevel="0" collapsed="false">
      <c r="B961" s="79" t="n">
        <f aca="false">B960+$C$6</f>
        <v>0.108447488584476</v>
      </c>
      <c r="C961" s="78" t="n">
        <f aca="true">NORMINV(RAND(),0,1)</f>
        <v>-0.280649954080881</v>
      </c>
      <c r="D961" s="78" t="n">
        <f aca="true">NORMINV(RAND(),0,1)</f>
        <v>0.921920393519821</v>
      </c>
      <c r="E961" s="78" t="n">
        <f aca="true">RAND()</f>
        <v>0.427864136105073</v>
      </c>
      <c r="F961" s="78" t="n">
        <f aca="false">IF($F$3*$C$6&gt;E959,1,0)</f>
        <v>0</v>
      </c>
      <c r="G961" s="78" t="n">
        <f aca="false">EXP(($C$4*(LN($F$6)-LN(H960))-0.5*$C$5^2)*$C$6+($C$5*C961*$C$6^0.5)+($F$4+$F$5*D961)*F961)</f>
        <v>0.998721005763956</v>
      </c>
      <c r="H961" s="68" t="n">
        <f aca="false">G961*H960</f>
        <v>20.0072644781745</v>
      </c>
      <c r="I961" s="0"/>
    </row>
    <row r="962" customFormat="false" ht="12.75" hidden="false" customHeight="false" outlineLevel="0" collapsed="false">
      <c r="B962" s="79" t="n">
        <f aca="false">B961+$C$6</f>
        <v>0.108561643835617</v>
      </c>
      <c r="C962" s="78" t="n">
        <f aca="true">NORMINV(RAND(),0,1)</f>
        <v>1.12534025731122</v>
      </c>
      <c r="D962" s="78" t="n">
        <f aca="true">NORMINV(RAND(),0,1)</f>
        <v>-0.415985945059116</v>
      </c>
      <c r="E962" s="78" t="n">
        <f aca="true">RAND()</f>
        <v>0.766593640524774</v>
      </c>
      <c r="F962" s="78" t="n">
        <f aca="false">IF($F$3*$C$6&gt;E960,1,0)</f>
        <v>0</v>
      </c>
      <c r="G962" s="78" t="n">
        <f aca="false">EXP(($C$4*(LN($F$6)-LN(H961))-0.5*$C$5^2)*$C$6+($C$5*C962*$C$6^0.5)+($F$4+$F$5*D962)*F962)</f>
        <v>1.00352520664427</v>
      </c>
      <c r="H962" s="68" t="n">
        <f aca="false">G962*H961</f>
        <v>20.0777942198467</v>
      </c>
      <c r="I962" s="0"/>
    </row>
    <row r="963" customFormat="false" ht="12.75" hidden="false" customHeight="false" outlineLevel="0" collapsed="false">
      <c r="B963" s="79" t="n">
        <f aca="false">B962+$C$6</f>
        <v>0.108675799086759</v>
      </c>
      <c r="C963" s="78" t="n">
        <f aca="true">NORMINV(RAND(),0,1)</f>
        <v>0.360359007111866</v>
      </c>
      <c r="D963" s="78" t="n">
        <f aca="true">NORMINV(RAND(),0,1)</f>
        <v>1.49119168519467</v>
      </c>
      <c r="E963" s="78" t="n">
        <f aca="true">RAND()</f>
        <v>0.217911547441975</v>
      </c>
      <c r="F963" s="78" t="n">
        <f aca="false">IF($F$3*$C$6&gt;E961,1,0)</f>
        <v>0</v>
      </c>
      <c r="G963" s="78" t="n">
        <f aca="false">EXP(($C$4*(LN($F$6)-LN(H962))-0.5*$C$5^2)*$C$6+($C$5*C963*$C$6^0.5)+($F$4+$F$5*D963)*F963)</f>
        <v>1.00026361867432</v>
      </c>
      <c r="H963" s="68" t="n">
        <f aca="false">G963*H962</f>
        <v>20.0830871013421</v>
      </c>
      <c r="I963" s="0"/>
    </row>
    <row r="964" customFormat="false" ht="12.75" hidden="false" customHeight="false" outlineLevel="0" collapsed="false">
      <c r="B964" s="79" t="n">
        <f aca="false">B963+$C$6</f>
        <v>0.108789954337901</v>
      </c>
      <c r="C964" s="78" t="n">
        <f aca="true">NORMINV(RAND(),0,1)</f>
        <v>-0.482633243484925</v>
      </c>
      <c r="D964" s="78" t="n">
        <f aca="true">NORMINV(RAND(),0,1)</f>
        <v>-0.939446322365126</v>
      </c>
      <c r="E964" s="78" t="n">
        <f aca="true">RAND()</f>
        <v>0.072017067961308</v>
      </c>
      <c r="F964" s="78" t="n">
        <f aca="false">IF($F$3*$C$6&gt;E962,1,0)</f>
        <v>0</v>
      </c>
      <c r="G964" s="78" t="n">
        <f aca="false">EXP(($C$4*(LN($F$6)-LN(H963))-0.5*$C$5^2)*$C$6+($C$5*C964*$C$6^0.5)+($F$4+$F$5*D964)*F964)</f>
        <v>0.997504477674574</v>
      </c>
      <c r="H964" s="68" t="n">
        <f aca="false">G964*H963</f>
        <v>20.0329693091172</v>
      </c>
      <c r="I964" s="0"/>
    </row>
    <row r="965" customFormat="false" ht="12.75" hidden="false" customHeight="false" outlineLevel="0" collapsed="false">
      <c r="B965" s="79" t="n">
        <f aca="false">B964+$C$6</f>
        <v>0.108904109589042</v>
      </c>
      <c r="C965" s="78" t="n">
        <f aca="true">NORMINV(RAND(),0,1)</f>
        <v>0.100353664625974</v>
      </c>
      <c r="D965" s="78" t="n">
        <f aca="true">NORMINV(RAND(),0,1)</f>
        <v>0.38590459193619</v>
      </c>
      <c r="E965" s="78" t="n">
        <f aca="true">RAND()</f>
        <v>0.874853788360298</v>
      </c>
      <c r="F965" s="78" t="n">
        <f aca="false">IF($F$3*$C$6&gt;E963,1,0)</f>
        <v>0</v>
      </c>
      <c r="G965" s="78" t="n">
        <f aca="false">EXP(($C$4*(LN($F$6)-LN(H964))-0.5*$C$5^2)*$C$6+($C$5*C965*$C$6^0.5)+($F$4+$F$5*D965)*F965)</f>
        <v>0.99994047666338</v>
      </c>
      <c r="H965" s="68" t="n">
        <f aca="false">G965*H964</f>
        <v>20.0317768799416</v>
      </c>
      <c r="I965" s="0"/>
    </row>
    <row r="966" customFormat="false" ht="12.75" hidden="false" customHeight="false" outlineLevel="0" collapsed="false">
      <c r="B966" s="79" t="n">
        <f aca="false">B965+$C$6</f>
        <v>0.109018264840184</v>
      </c>
      <c r="C966" s="78" t="n">
        <f aca="true">NORMINV(RAND(),0,1)</f>
        <v>1.14323939322945</v>
      </c>
      <c r="D966" s="78" t="n">
        <f aca="true">NORMINV(RAND(),0,1)</f>
        <v>-1.02117671312068</v>
      </c>
      <c r="E966" s="78" t="n">
        <f aca="true">RAND()</f>
        <v>0.661063553374715</v>
      </c>
      <c r="F966" s="78" t="n">
        <f aca="false">IF($F$3*$C$6&gt;E964,1,0)</f>
        <v>0</v>
      </c>
      <c r="G966" s="78" t="n">
        <f aca="false">EXP(($C$4*(LN($F$6)-LN(H965))-0.5*$C$5^2)*$C$6+($C$5*C966*$C$6^0.5)+($F$4+$F$5*D966)*F966)</f>
        <v>1.00330227123637</v>
      </c>
      <c r="H966" s="68" t="n">
        <f aca="false">G966*H965</f>
        <v>20.0979272405455</v>
      </c>
      <c r="I966" s="0"/>
    </row>
    <row r="967" customFormat="false" ht="12.75" hidden="false" customHeight="false" outlineLevel="0" collapsed="false">
      <c r="B967" s="79" t="n">
        <f aca="false">B966+$C$6</f>
        <v>0.109132420091325</v>
      </c>
      <c r="C967" s="78" t="n">
        <f aca="true">NORMINV(RAND(),0,1)</f>
        <v>0.693860098902079</v>
      </c>
      <c r="D967" s="78" t="n">
        <f aca="true">NORMINV(RAND(),0,1)</f>
        <v>0.158589593222519</v>
      </c>
      <c r="E967" s="78" t="n">
        <f aca="true">RAND()</f>
        <v>0.494421977957384</v>
      </c>
      <c r="F967" s="78" t="n">
        <f aca="false">IF($F$3*$C$6&gt;E965,1,0)</f>
        <v>0</v>
      </c>
      <c r="G967" s="78" t="n">
        <f aca="false">EXP(($C$4*(LN($F$6)-LN(H966))-0.5*$C$5^2)*$C$6+($C$5*C967*$C$6^0.5)+($F$4+$F$5*D967)*F967)</f>
        <v>1.00110434180323</v>
      </c>
      <c r="H967" s="68" t="n">
        <f aca="false">G967*H966</f>
        <v>20.1201222217555</v>
      </c>
      <c r="I967" s="0"/>
    </row>
    <row r="968" customFormat="false" ht="12.75" hidden="false" customHeight="false" outlineLevel="0" collapsed="false">
      <c r="B968" s="79" t="n">
        <f aca="false">B967+$C$6</f>
        <v>0.109246575342467</v>
      </c>
      <c r="C968" s="78" t="n">
        <f aca="true">NORMINV(RAND(),0,1)</f>
        <v>1.3190757764345</v>
      </c>
      <c r="D968" s="78" t="n">
        <f aca="true">NORMINV(RAND(),0,1)</f>
        <v>-1.20163447409596</v>
      </c>
      <c r="E968" s="78" t="n">
        <f aca="true">RAND()</f>
        <v>0.418012595569799</v>
      </c>
      <c r="F968" s="78" t="n">
        <f aca="false">IF($F$3*$C$6&gt;E966,1,0)</f>
        <v>0</v>
      </c>
      <c r="G968" s="78" t="n">
        <f aca="false">EXP(($C$4*(LN($F$6)-LN(H967))-0.5*$C$5^2)*$C$6+($C$5*C968*$C$6^0.5)+($F$4+$F$5*D968)*F968)</f>
        <v>1.00285982647844</v>
      </c>
      <c r="H968" s="68" t="n">
        <f aca="false">G968*H967</f>
        <v>20.1776622800348</v>
      </c>
      <c r="I968" s="0"/>
    </row>
    <row r="969" customFormat="false" ht="12.75" hidden="false" customHeight="false" outlineLevel="0" collapsed="false">
      <c r="B969" s="79" t="n">
        <f aca="false">B968+$C$6</f>
        <v>0.109360730593608</v>
      </c>
      <c r="C969" s="78" t="n">
        <f aca="true">NORMINV(RAND(),0,1)</f>
        <v>0.46217254709391</v>
      </c>
      <c r="D969" s="78" t="n">
        <f aca="true">NORMINV(RAND(),0,1)</f>
        <v>-0.586523777724943</v>
      </c>
      <c r="E969" s="78" t="n">
        <f aca="true">RAND()</f>
        <v>0.934806900806208</v>
      </c>
      <c r="F969" s="78" t="n">
        <f aca="false">IF($F$3*$C$6&gt;E967,1,0)</f>
        <v>0</v>
      </c>
      <c r="G969" s="78" t="n">
        <f aca="false">EXP(($C$4*(LN($F$6)-LN(H968))-0.5*$C$5^2)*$C$6+($C$5*C969*$C$6^0.5)+($F$4+$F$5*D969)*F969)</f>
        <v>0.999457260528297</v>
      </c>
      <c r="H969" s="68" t="n">
        <f aca="false">G969*H968</f>
        <v>20.1667110662688</v>
      </c>
      <c r="I969" s="0"/>
    </row>
    <row r="970" customFormat="false" ht="12.75" hidden="false" customHeight="false" outlineLevel="0" collapsed="false">
      <c r="B970" s="79" t="n">
        <f aca="false">B969+$C$6</f>
        <v>0.10947488584475</v>
      </c>
      <c r="C970" s="78" t="n">
        <f aca="true">NORMINV(RAND(),0,1)</f>
        <v>-1.10702114594682</v>
      </c>
      <c r="D970" s="78" t="n">
        <f aca="true">NORMINV(RAND(),0,1)</f>
        <v>-0.419755871506956</v>
      </c>
      <c r="E970" s="78" t="n">
        <f aca="true">RAND()</f>
        <v>0.899639479969552</v>
      </c>
      <c r="F970" s="78" t="n">
        <f aca="false">IF($F$3*$C$6&gt;E968,1,0)</f>
        <v>0</v>
      </c>
      <c r="G970" s="78" t="n">
        <f aca="false">EXP(($C$4*(LN($F$6)-LN(H969))-0.5*$C$5^2)*$C$6+($C$5*C970*$C$6^0.5)+($F$4+$F$5*D970)*F970)</f>
        <v>0.994566134554671</v>
      </c>
      <c r="H970" s="68" t="n">
        <f aca="false">G970*H969</f>
        <v>20.0571278718598</v>
      </c>
      <c r="I970" s="0"/>
    </row>
    <row r="971" customFormat="false" ht="12.75" hidden="false" customHeight="false" outlineLevel="0" collapsed="false">
      <c r="B971" s="79" t="n">
        <f aca="false">B970+$C$6</f>
        <v>0.109589041095892</v>
      </c>
      <c r="C971" s="78" t="n">
        <f aca="true">NORMINV(RAND(),0,1)</f>
        <v>-0.169765298758581</v>
      </c>
      <c r="D971" s="78" t="n">
        <f aca="true">NORMINV(RAND(),0,1)</f>
        <v>0.644530037669554</v>
      </c>
      <c r="E971" s="78" t="n">
        <f aca="true">RAND()</f>
        <v>0.416970264683251</v>
      </c>
      <c r="F971" s="78" t="n">
        <f aca="false">IF($F$3*$C$6&gt;E969,1,0)</f>
        <v>0</v>
      </c>
      <c r="G971" s="78" t="n">
        <f aca="false">EXP(($C$4*(LN($F$6)-LN(H970))-0.5*$C$5^2)*$C$6+($C$5*C971*$C$6^0.5)+($F$4+$F$5*D971)*F971)</f>
        <v>0.998800218931105</v>
      </c>
      <c r="H971" s="68" t="n">
        <f aca="false">G971*H970</f>
        <v>20.0330637095428</v>
      </c>
      <c r="I971" s="0"/>
    </row>
    <row r="972" customFormat="false" ht="12.75" hidden="false" customHeight="false" outlineLevel="0" collapsed="false">
      <c r="B972" s="79" t="n">
        <f aca="false">B971+$C$6</f>
        <v>0.109703196347033</v>
      </c>
      <c r="C972" s="78" t="n">
        <f aca="true">NORMINV(RAND(),0,1)</f>
        <v>1.49673376107744</v>
      </c>
      <c r="D972" s="78" t="n">
        <f aca="true">NORMINV(RAND(),0,1)</f>
        <v>0.622028463269365</v>
      </c>
      <c r="E972" s="78" t="n">
        <f aca="true">RAND()</f>
        <v>0.719006547240148</v>
      </c>
      <c r="F972" s="78" t="n">
        <f aca="false">IF($F$3*$C$6&gt;E970,1,0)</f>
        <v>0</v>
      </c>
      <c r="G972" s="78" t="n">
        <f aca="false">EXP(($C$4*(LN($F$6)-LN(H971))-0.5*$C$5^2)*$C$6+($C$5*C972*$C$6^0.5)+($F$4+$F$5*D972)*F972)</f>
        <v>1.00442498295151</v>
      </c>
      <c r="H972" s="68" t="n">
        <f aca="false">G972*H971</f>
        <v>20.1217096749239</v>
      </c>
      <c r="I972" s="0"/>
    </row>
    <row r="973" customFormat="false" ht="12.75" hidden="false" customHeight="false" outlineLevel="0" collapsed="false">
      <c r="B973" s="79" t="n">
        <f aca="false">B972+$C$6</f>
        <v>0.109817351598175</v>
      </c>
      <c r="C973" s="78" t="n">
        <f aca="true">NORMINV(RAND(),0,1)</f>
        <v>1.12723998399488</v>
      </c>
      <c r="D973" s="78" t="n">
        <f aca="true">NORMINV(RAND(),0,1)</f>
        <v>-0.190529169352297</v>
      </c>
      <c r="E973" s="78" t="n">
        <f aca="true">RAND()</f>
        <v>0.995539161261187</v>
      </c>
      <c r="F973" s="78" t="n">
        <f aca="false">IF($F$3*$C$6&gt;E971,1,0)</f>
        <v>0</v>
      </c>
      <c r="G973" s="78" t="n">
        <f aca="false">EXP(($C$4*(LN($F$6)-LN(H972))-0.5*$C$5^2)*$C$6+($C$5*C973*$C$6^0.5)+($F$4+$F$5*D973)*F973)</f>
        <v>1.00222531258603</v>
      </c>
      <c r="H973" s="68" t="n">
        <f aca="false">G973*H972</f>
        <v>20.1664867687159</v>
      </c>
      <c r="I973" s="0"/>
    </row>
    <row r="974" customFormat="false" ht="12.75" hidden="false" customHeight="false" outlineLevel="0" collapsed="false">
      <c r="B974" s="79" t="n">
        <f aca="false">B973+$C$6</f>
        <v>0.109931506849316</v>
      </c>
      <c r="C974" s="78" t="n">
        <f aca="true">NORMINV(RAND(),0,1)</f>
        <v>-0.505588904222432</v>
      </c>
      <c r="D974" s="78" t="n">
        <f aca="true">NORMINV(RAND(),0,1)</f>
        <v>0.209147683363099</v>
      </c>
      <c r="E974" s="78" t="n">
        <f aca="true">RAND()</f>
        <v>0.340559125745675</v>
      </c>
      <c r="F974" s="78" t="n">
        <f aca="false">IF($F$3*$C$6&gt;E972,1,0)</f>
        <v>0</v>
      </c>
      <c r="G974" s="78" t="n">
        <f aca="false">EXP(($C$4*(LN($F$6)-LN(H973))-0.5*$C$5^2)*$C$6+($C$5*C974*$C$6^0.5)+($F$4+$F$5*D974)*F974)</f>
        <v>0.99648781200517</v>
      </c>
      <c r="H974" s="68" t="n">
        <f aca="false">G974*H973</f>
        <v>20.0956582759889</v>
      </c>
      <c r="I974" s="0"/>
    </row>
    <row r="975" customFormat="false" ht="12.75" hidden="false" customHeight="false" outlineLevel="0" collapsed="false">
      <c r="B975" s="79" t="n">
        <f aca="false">B974+$C$6</f>
        <v>0.110045662100458</v>
      </c>
      <c r="C975" s="78" t="n">
        <f aca="true">NORMINV(RAND(),0,1)</f>
        <v>-1.77303323383996</v>
      </c>
      <c r="D975" s="78" t="n">
        <f aca="true">NORMINV(RAND(),0,1)</f>
        <v>-1.41680342835777</v>
      </c>
      <c r="E975" s="78" t="n">
        <f aca="true">RAND()</f>
        <v>0.29400516411188</v>
      </c>
      <c r="F975" s="78" t="n">
        <f aca="false">IF($F$3*$C$6&gt;E973,1,0)</f>
        <v>0</v>
      </c>
      <c r="G975" s="78" t="n">
        <f aca="false">EXP(($C$4*(LN($F$6)-LN(H974))-0.5*$C$5^2)*$C$6+($C$5*C975*$C$6^0.5)+($F$4+$F$5*D975)*F975)</f>
        <v>0.993245282862013</v>
      </c>
      <c r="H975" s="68" t="n">
        <f aca="false">G975*H974</f>
        <v>19.9599177886329</v>
      </c>
      <c r="I975" s="0"/>
    </row>
    <row r="976" customFormat="false" ht="12.75" hidden="false" customHeight="false" outlineLevel="0" collapsed="false">
      <c r="B976" s="79" t="n">
        <f aca="false">B975+$C$6</f>
        <v>0.110159817351599</v>
      </c>
      <c r="C976" s="78" t="n">
        <f aca="true">NORMINV(RAND(),0,1)</f>
        <v>-0.679721280574316</v>
      </c>
      <c r="D976" s="78" t="n">
        <f aca="true">NORMINV(RAND(),0,1)</f>
        <v>-3.35544332764761</v>
      </c>
      <c r="E976" s="78" t="n">
        <f aca="true">RAND()</f>
        <v>0.188925457239217</v>
      </c>
      <c r="F976" s="78" t="n">
        <f aca="false">IF($F$3*$C$6&gt;E974,1,0)</f>
        <v>0</v>
      </c>
      <c r="G976" s="78" t="n">
        <f aca="false">EXP(($C$4*(LN($F$6)-LN(H975))-0.5*$C$5^2)*$C$6+($C$5*C976*$C$6^0.5)+($F$4+$F$5*D976)*F976)</f>
        <v>0.998275656788877</v>
      </c>
      <c r="H976" s="68" t="n">
        <f aca="false">G976*H975</f>
        <v>19.9255000398995</v>
      </c>
      <c r="I976" s="0"/>
    </row>
    <row r="977" customFormat="false" ht="12.75" hidden="false" customHeight="false" outlineLevel="0" collapsed="false">
      <c r="B977" s="79" t="n">
        <f aca="false">B976+$C$6</f>
        <v>0.110273972602741</v>
      </c>
      <c r="C977" s="78" t="n">
        <f aca="true">NORMINV(RAND(),0,1)</f>
        <v>-2.17574440897067</v>
      </c>
      <c r="D977" s="78" t="n">
        <f aca="true">NORMINV(RAND(),0,1)</f>
        <v>-1.63042869781725</v>
      </c>
      <c r="E977" s="78" t="n">
        <f aca="true">RAND()</f>
        <v>0.40017401506088</v>
      </c>
      <c r="F977" s="78" t="n">
        <f aca="false">IF($F$3*$C$6&gt;E975,1,0)</f>
        <v>0</v>
      </c>
      <c r="G977" s="78" t="n">
        <f aca="false">EXP(($C$4*(LN($F$6)-LN(H976))-0.5*$C$5^2)*$C$6+($C$5*C977*$C$6^0.5)+($F$4+$F$5*D977)*F977)</f>
        <v>0.993891717102577</v>
      </c>
      <c r="H977" s="68" t="n">
        <f aca="false">G977*H976</f>
        <v>19.8037894487832</v>
      </c>
      <c r="I977" s="0"/>
    </row>
    <row r="978" customFormat="false" ht="12.75" hidden="false" customHeight="false" outlineLevel="0" collapsed="false">
      <c r="B978" s="79" t="n">
        <f aca="false">B977+$C$6</f>
        <v>0.110388127853882</v>
      </c>
      <c r="C978" s="78" t="n">
        <f aca="true">NORMINV(RAND(),0,1)</f>
        <v>-2.98672730349901</v>
      </c>
      <c r="D978" s="78" t="n">
        <f aca="true">NORMINV(RAND(),0,1)</f>
        <v>-0.820237822266591</v>
      </c>
      <c r="E978" s="78" t="n">
        <f aca="true">RAND()</f>
        <v>0.327050581065734</v>
      </c>
      <c r="F978" s="78" t="n">
        <f aca="false">IF($F$3*$C$6&gt;E976,1,0)</f>
        <v>0</v>
      </c>
      <c r="G978" s="78" t="n">
        <f aca="false">EXP(($C$4*(LN($F$6)-LN(H977))-0.5*$C$5^2)*$C$6+($C$5*C978*$C$6^0.5)+($F$4+$F$5*D978)*F978)</f>
        <v>0.992699181875108</v>
      </c>
      <c r="H978" s="68" t="n">
        <f aca="false">G978*H977</f>
        <v>19.659205583834</v>
      </c>
      <c r="I978" s="0"/>
    </row>
    <row r="979" customFormat="false" ht="12.75" hidden="false" customHeight="false" outlineLevel="0" collapsed="false">
      <c r="B979" s="79" t="n">
        <f aca="false">B978+$C$6</f>
        <v>0.110502283105024</v>
      </c>
      <c r="C979" s="78" t="n">
        <f aca="true">NORMINV(RAND(),0,1)</f>
        <v>0.703942158622254</v>
      </c>
      <c r="D979" s="78" t="n">
        <f aca="true">NORMINV(RAND(),0,1)</f>
        <v>0.815320840756974</v>
      </c>
      <c r="E979" s="78" t="n">
        <f aca="true">RAND()</f>
        <v>0.251035402194074</v>
      </c>
      <c r="F979" s="78" t="n">
        <f aca="false">IF($F$3*$C$6&gt;E977,1,0)</f>
        <v>0</v>
      </c>
      <c r="G979" s="78" t="n">
        <f aca="false">EXP(($C$4*(LN($F$6)-LN(H978))-0.5*$C$5^2)*$C$6+($C$5*C979*$C$6^0.5)+($F$4+$F$5*D979)*F979)</f>
        <v>1.00619419048461</v>
      </c>
      <c r="H979" s="68" t="n">
        <f aca="false">G979*H978</f>
        <v>19.7809784479963</v>
      </c>
      <c r="I979" s="0"/>
    </row>
    <row r="980" customFormat="false" ht="12.75" hidden="false" customHeight="false" outlineLevel="0" collapsed="false">
      <c r="B980" s="79" t="n">
        <f aca="false">B979+$C$6</f>
        <v>0.110616438356166</v>
      </c>
      <c r="C980" s="78" t="n">
        <f aca="true">NORMINV(RAND(),0,1)</f>
        <v>-1.02330166078337</v>
      </c>
      <c r="D980" s="78" t="n">
        <f aca="true">NORMINV(RAND(),0,1)</f>
        <v>1.0732783547909</v>
      </c>
      <c r="E980" s="78" t="n">
        <f aca="true">RAND()</f>
        <v>0.00344276658797415</v>
      </c>
      <c r="F980" s="78" t="n">
        <f aca="false">IF($F$3*$C$6&gt;E978,1,0)</f>
        <v>0</v>
      </c>
      <c r="G980" s="78" t="n">
        <f aca="false">EXP(($C$4*(LN($F$6)-LN(H979))-0.5*$C$5^2)*$C$6+($C$5*C980*$C$6^0.5)+($F$4+$F$5*D980)*F980)</f>
        <v>0.999229204501087</v>
      </c>
      <c r="H980" s="68" t="n">
        <f aca="false">G980*H979</f>
        <v>19.7657313588445</v>
      </c>
      <c r="I980" s="0"/>
    </row>
    <row r="981" customFormat="false" ht="12.75" hidden="false" customHeight="false" outlineLevel="0" collapsed="false">
      <c r="B981" s="79" t="n">
        <f aca="false">B980+$C$6</f>
        <v>0.110730593607307</v>
      </c>
      <c r="C981" s="78" t="n">
        <f aca="true">NORMINV(RAND(),0,1)</f>
        <v>1.37178254095914</v>
      </c>
      <c r="D981" s="78" t="n">
        <f aca="true">NORMINV(RAND(),0,1)</f>
        <v>-0.84790066566484</v>
      </c>
      <c r="E981" s="78" t="n">
        <f aca="true">RAND()</f>
        <v>0.491938090424053</v>
      </c>
      <c r="F981" s="78" t="n">
        <f aca="false">IF($F$3*$C$6&gt;E979,1,0)</f>
        <v>0</v>
      </c>
      <c r="G981" s="78" t="n">
        <f aca="false">EXP(($C$4*(LN($F$6)-LN(H980))-0.5*$C$5^2)*$C$6+($C$5*C981*$C$6^0.5)+($F$4+$F$5*D981)*F981)</f>
        <v>1.00710706455796</v>
      </c>
      <c r="H981" s="68" t="n">
        <f aca="false">G981*H980</f>
        <v>19.9062076876471</v>
      </c>
      <c r="I981" s="0"/>
    </row>
    <row r="982" customFormat="false" ht="12.75" hidden="false" customHeight="false" outlineLevel="0" collapsed="false">
      <c r="B982" s="79" t="n">
        <f aca="false">B981+$C$6</f>
        <v>0.110844748858449</v>
      </c>
      <c r="C982" s="78" t="n">
        <f aca="true">NORMINV(RAND(),0,1)</f>
        <v>0.127629377266576</v>
      </c>
      <c r="D982" s="78" t="n">
        <f aca="true">NORMINV(RAND(),0,1)</f>
        <v>1.84105155261881</v>
      </c>
      <c r="E982" s="78" t="n">
        <f aca="true">RAND()</f>
        <v>0.85857487814652</v>
      </c>
      <c r="F982" s="78" t="n">
        <f aca="false">IF($F$3*$C$6&gt;E980,1,0)</f>
        <v>1</v>
      </c>
      <c r="G982" s="78" t="n">
        <f aca="false">EXP(($C$4*(LN($F$6)-LN(H981))-0.5*$C$5^2)*$C$6+($C$5*C982*$C$6^0.5)+($F$4+$F$5*D982)*F982)</f>
        <v>9.12245561633078</v>
      </c>
      <c r="H982" s="68" t="n">
        <f aca="false">G982*H981</f>
        <v>181.593496120023</v>
      </c>
      <c r="I982" s="0"/>
    </row>
    <row r="983" customFormat="false" ht="12.75" hidden="false" customHeight="false" outlineLevel="0" collapsed="false">
      <c r="B983" s="79" t="n">
        <f aca="false">B982+$C$6</f>
        <v>0.11095890410959</v>
      </c>
      <c r="C983" s="78" t="n">
        <f aca="true">NORMINV(RAND(),0,1)</f>
        <v>-1.44202049765363</v>
      </c>
      <c r="D983" s="78" t="n">
        <f aca="true">NORMINV(RAND(),0,1)</f>
        <v>2.15239778571965</v>
      </c>
      <c r="E983" s="78" t="n">
        <f aca="true">RAND()</f>
        <v>0.0892317652815855</v>
      </c>
      <c r="F983" s="78" t="n">
        <f aca="false">IF($F$3*$C$6&gt;E981,1,0)</f>
        <v>0</v>
      </c>
      <c r="G983" s="78" t="n">
        <f aca="false">EXP(($C$4*(LN($F$6)-LN(H982))-0.5*$C$5^2)*$C$6+($C$5*C983*$C$6^0.5)+($F$4+$F$5*D983)*F983)</f>
        <v>0.601523917744274</v>
      </c>
      <c r="H983" s="68" t="n">
        <f aca="false">G983*H982</f>
        <v>109.232831222996</v>
      </c>
      <c r="I983" s="0"/>
    </row>
    <row r="984" customFormat="false" ht="12.75" hidden="false" customHeight="false" outlineLevel="0" collapsed="false">
      <c r="B984" s="79" t="n">
        <f aca="false">B983+$C$6</f>
        <v>0.111073059360732</v>
      </c>
      <c r="C984" s="78" t="n">
        <f aca="true">NORMINV(RAND(),0,1)</f>
        <v>-0.299174945905177</v>
      </c>
      <c r="D984" s="78" t="n">
        <f aca="true">NORMINV(RAND(),0,1)</f>
        <v>-1.44902451976527</v>
      </c>
      <c r="E984" s="78" t="n">
        <f aca="true">RAND()</f>
        <v>0.012240430992723</v>
      </c>
      <c r="F984" s="78" t="n">
        <f aca="false">IF($F$3*$C$6&gt;E982,1,0)</f>
        <v>0</v>
      </c>
      <c r="G984" s="78" t="n">
        <f aca="false">EXP(($C$4*(LN($F$6)-LN(H983))-0.5*$C$5^2)*$C$6+($C$5*C984*$C$6^0.5)+($F$4+$F$5*D984)*F984)</f>
        <v>0.678020265671472</v>
      </c>
      <c r="H984" s="68" t="n">
        <f aca="false">G984*H983</f>
        <v>74.0620732458628</v>
      </c>
      <c r="I984" s="0"/>
    </row>
    <row r="985" customFormat="false" ht="12.75" hidden="false" customHeight="false" outlineLevel="0" collapsed="false">
      <c r="B985" s="79" t="n">
        <f aca="false">B984+$C$6</f>
        <v>0.111187214611873</v>
      </c>
      <c r="C985" s="78" t="n">
        <f aca="true">NORMINV(RAND(),0,1)</f>
        <v>-0.227028662310567</v>
      </c>
      <c r="D985" s="78" t="n">
        <f aca="true">NORMINV(RAND(),0,1)</f>
        <v>-1.04495631410467</v>
      </c>
      <c r="E985" s="78" t="n">
        <f aca="true">RAND()</f>
        <v>0.651690752237218</v>
      </c>
      <c r="F985" s="78" t="n">
        <f aca="false">IF($F$3*$C$6&gt;E983,1,0)</f>
        <v>0</v>
      </c>
      <c r="G985" s="78" t="n">
        <f aca="false">EXP(($C$4*(LN($F$6)-LN(H984))-0.5*$C$5^2)*$C$6+($C$5*C985*$C$6^0.5)+($F$4+$F$5*D985)*F985)</f>
        <v>0.74109208591563</v>
      </c>
      <c r="H985" s="68" t="n">
        <f aca="false">G985*H984</f>
        <v>54.8868163490126</v>
      </c>
      <c r="I985" s="0"/>
    </row>
    <row r="986" customFormat="false" ht="12.75" hidden="false" customHeight="false" outlineLevel="0" collapsed="false">
      <c r="B986" s="79" t="n">
        <f aca="false">B985+$C$6</f>
        <v>0.111301369863015</v>
      </c>
      <c r="C986" s="78" t="n">
        <f aca="true">NORMINV(RAND(),0,1)</f>
        <v>0.169878118028616</v>
      </c>
      <c r="D986" s="78" t="n">
        <f aca="true">NORMINV(RAND(),0,1)</f>
        <v>-1.73721512112863</v>
      </c>
      <c r="E986" s="78" t="n">
        <f aca="true">RAND()</f>
        <v>0.189114193783262</v>
      </c>
      <c r="F986" s="78" t="n">
        <f aca="false">IF($F$3*$C$6&gt;E984,1,0)</f>
        <v>1</v>
      </c>
      <c r="G986" s="78" t="n">
        <f aca="false">EXP(($C$4*(LN($F$6)-LN(H985))-0.5*$C$5^2)*$C$6+($C$5*C986*$C$6^0.5)+($F$4+$F$5*D986)*F986)</f>
        <v>0.0988049511275038</v>
      </c>
      <c r="H986" s="68" t="n">
        <f aca="false">G986*H985</f>
        <v>5.42308920690847</v>
      </c>
      <c r="I986" s="0"/>
    </row>
    <row r="987" customFormat="false" ht="12.75" hidden="false" customHeight="false" outlineLevel="0" collapsed="false">
      <c r="B987" s="79" t="n">
        <f aca="false">B986+$C$6</f>
        <v>0.111415525114156</v>
      </c>
      <c r="C987" s="78" t="n">
        <f aca="true">NORMINV(RAND(),0,1)</f>
        <v>0.159541563610187</v>
      </c>
      <c r="D987" s="78" t="n">
        <f aca="true">NORMINV(RAND(),0,1)</f>
        <v>-0.703956831373392</v>
      </c>
      <c r="E987" s="78" t="n">
        <f aca="true">RAND()</f>
        <v>0.0106825743486207</v>
      </c>
      <c r="F987" s="78" t="n">
        <f aca="false">IF($F$3*$C$6&gt;E985,1,0)</f>
        <v>0</v>
      </c>
      <c r="G987" s="78" t="n">
        <f aca="false">EXP(($C$4*(LN($F$6)-LN(H986))-0.5*$C$5^2)*$C$6+($C$5*C987*$C$6^0.5)+($F$4+$F$5*D987)*F987)</f>
        <v>1.34779060914707</v>
      </c>
      <c r="H987" s="68" t="n">
        <f aca="false">G987*H986</f>
        <v>7.30918870563809</v>
      </c>
      <c r="I987" s="0"/>
    </row>
    <row r="988" customFormat="false" ht="12.75" hidden="false" customHeight="false" outlineLevel="0" collapsed="false">
      <c r="B988" s="79" t="n">
        <f aca="false">B987+$C$6</f>
        <v>0.111529680365298</v>
      </c>
      <c r="C988" s="78" t="n">
        <f aca="true">NORMINV(RAND(),0,1)</f>
        <v>0.254995902071623</v>
      </c>
      <c r="D988" s="78" t="n">
        <f aca="true">NORMINV(RAND(),0,1)</f>
        <v>-0.968383232461767</v>
      </c>
      <c r="E988" s="78" t="n">
        <f aca="true">RAND()</f>
        <v>0.010304945876347</v>
      </c>
      <c r="F988" s="78" t="n">
        <f aca="false">IF($F$3*$C$6&gt;E986,1,0)</f>
        <v>0</v>
      </c>
      <c r="G988" s="78" t="n">
        <f aca="false">EXP(($C$4*(LN($F$6)-LN(H987))-0.5*$C$5^2)*$C$6+($C$5*C988*$C$6^0.5)+($F$4+$F$5*D988)*F988)</f>
        <v>1.2593926131702</v>
      </c>
      <c r="H988" s="68" t="n">
        <f aca="false">G988*H987</f>
        <v>9.20513826414763</v>
      </c>
      <c r="I988" s="0"/>
    </row>
    <row r="989" customFormat="false" ht="12.75" hidden="false" customHeight="false" outlineLevel="0" collapsed="false">
      <c r="B989" s="79" t="n">
        <f aca="false">B988+$C$6</f>
        <v>0.11164383561644</v>
      </c>
      <c r="C989" s="78" t="n">
        <f aca="true">NORMINV(RAND(),0,1)</f>
        <v>0.877340196110431</v>
      </c>
      <c r="D989" s="78" t="n">
        <f aca="true">NORMINV(RAND(),0,1)</f>
        <v>0.694131499650625</v>
      </c>
      <c r="E989" s="78" t="n">
        <f aca="true">RAND()</f>
        <v>0.262275942581384</v>
      </c>
      <c r="F989" s="78" t="n">
        <f aca="false">IF($F$3*$C$6&gt;E987,1,0)</f>
        <v>1</v>
      </c>
      <c r="G989" s="78" t="n">
        <f aca="false">EXP(($C$4*(LN($F$6)-LN(H988))-0.5*$C$5^2)*$C$6+($C$5*C989*$C$6^0.5)+($F$4+$F$5*D989)*F989)</f>
        <v>2.75364917577055</v>
      </c>
      <c r="H989" s="68" t="n">
        <f aca="false">G989*H988</f>
        <v>25.3477213939241</v>
      </c>
      <c r="I989" s="0"/>
    </row>
    <row r="990" customFormat="false" ht="12.75" hidden="false" customHeight="false" outlineLevel="0" collapsed="false">
      <c r="B990" s="79" t="n">
        <f aca="false">B989+$C$6</f>
        <v>0.111757990867581</v>
      </c>
      <c r="C990" s="78" t="n">
        <f aca="true">NORMINV(RAND(),0,1)</f>
        <v>0.122906792717067</v>
      </c>
      <c r="D990" s="78" t="n">
        <f aca="true">NORMINV(RAND(),0,1)</f>
        <v>0.38844519256558</v>
      </c>
      <c r="E990" s="78" t="n">
        <f aca="true">RAND()</f>
        <v>0.588299328422561</v>
      </c>
      <c r="F990" s="78" t="n">
        <f aca="false">IF($F$3*$C$6&gt;E988,1,0)</f>
        <v>1</v>
      </c>
      <c r="G990" s="78" t="n">
        <f aca="false">EXP(($C$4*(LN($F$6)-LN(H989))-0.5*$C$5^2)*$C$6+($C$5*C990*$C$6^0.5)+($F$4+$F$5*D990)*F990)</f>
        <v>1.51047379776547</v>
      </c>
      <c r="H990" s="68" t="n">
        <f aca="false">G990*H989</f>
        <v>38.2870689985815</v>
      </c>
      <c r="I990" s="0"/>
    </row>
    <row r="991" customFormat="false" ht="12.75" hidden="false" customHeight="false" outlineLevel="0" collapsed="false">
      <c r="B991" s="79" t="n">
        <f aca="false">B990+$C$6</f>
        <v>0.111872146118723</v>
      </c>
      <c r="C991" s="78" t="n">
        <f aca="true">NORMINV(RAND(),0,1)</f>
        <v>-0.056852513279593</v>
      </c>
      <c r="D991" s="78" t="n">
        <f aca="true">NORMINV(RAND(),0,1)</f>
        <v>-0.425844844375737</v>
      </c>
      <c r="E991" s="78" t="n">
        <f aca="true">RAND()</f>
        <v>0.889557101033397</v>
      </c>
      <c r="F991" s="78" t="n">
        <f aca="false">IF($F$3*$C$6&gt;E989,1,0)</f>
        <v>0</v>
      </c>
      <c r="G991" s="78" t="n">
        <f aca="false">EXP(($C$4*(LN($F$6)-LN(H990))-0.5*$C$5^2)*$C$6+($C$5*C991*$C$6^0.5)+($F$4+$F$5*D991)*F991)</f>
        <v>0.862045153709957</v>
      </c>
      <c r="H991" s="68" t="n">
        <f aca="false">G991*H990</f>
        <v>33.005182279986</v>
      </c>
      <c r="I991" s="0"/>
    </row>
    <row r="992" customFormat="false" ht="12.75" hidden="false" customHeight="false" outlineLevel="0" collapsed="false">
      <c r="B992" s="79" t="n">
        <f aca="false">B991+$C$6</f>
        <v>0.111986301369864</v>
      </c>
      <c r="C992" s="78" t="n">
        <f aca="true">NORMINV(RAND(),0,1)</f>
        <v>0.0362435709760102</v>
      </c>
      <c r="D992" s="78" t="n">
        <f aca="true">NORMINV(RAND(),0,1)</f>
        <v>0.813890182826788</v>
      </c>
      <c r="E992" s="78" t="n">
        <f aca="true">RAND()</f>
        <v>0.31779415276368</v>
      </c>
      <c r="F992" s="78" t="n">
        <f aca="false">IF($F$3*$C$6&gt;E990,1,0)</f>
        <v>0</v>
      </c>
      <c r="G992" s="78" t="n">
        <f aca="false">EXP(($C$4*(LN($F$6)-LN(H991))-0.5*$C$5^2)*$C$6+($C$5*C992*$C$6^0.5)+($F$4+$F$5*D992)*F992)</f>
        <v>0.892028609368436</v>
      </c>
      <c r="H992" s="68" t="n">
        <f aca="false">G992*H991</f>
        <v>29.4415668511676</v>
      </c>
      <c r="I992" s="0"/>
    </row>
    <row r="993" customFormat="false" ht="12.75" hidden="false" customHeight="false" outlineLevel="0" collapsed="false">
      <c r="B993" s="79" t="n">
        <f aca="false">B992+$C$6</f>
        <v>0.112100456621006</v>
      </c>
      <c r="C993" s="78" t="n">
        <f aca="true">NORMINV(RAND(),0,1)</f>
        <v>-1.14673269740856</v>
      </c>
      <c r="D993" s="78" t="n">
        <f aca="true">NORMINV(RAND(),0,1)</f>
        <v>-2.88917443143327</v>
      </c>
      <c r="E993" s="78" t="n">
        <f aca="true">RAND()</f>
        <v>0.720765398681411</v>
      </c>
      <c r="F993" s="78" t="n">
        <f aca="false">IF($F$3*$C$6&gt;E991,1,0)</f>
        <v>0</v>
      </c>
      <c r="G993" s="78" t="n">
        <f aca="false">EXP(($C$4*(LN($F$6)-LN(H992))-0.5*$C$5^2)*$C$6+($C$5*C993*$C$6^0.5)+($F$4+$F$5*D993)*F993)</f>
        <v>0.912139096797446</v>
      </c>
      <c r="H993" s="68" t="n">
        <f aca="false">G993*H992</f>
        <v>26.8548041959257</v>
      </c>
      <c r="I993" s="0"/>
    </row>
    <row r="994" customFormat="false" ht="12.75" hidden="false" customHeight="false" outlineLevel="0" collapsed="false">
      <c r="B994" s="79" t="n">
        <f aca="false">B993+$C$6</f>
        <v>0.112214611872147</v>
      </c>
      <c r="C994" s="78" t="n">
        <f aca="true">NORMINV(RAND(),0,1)</f>
        <v>-1.05551995715735</v>
      </c>
      <c r="D994" s="78" t="n">
        <f aca="true">NORMINV(RAND(),0,1)</f>
        <v>-0.333441492639349</v>
      </c>
      <c r="E994" s="78" t="n">
        <f aca="true">RAND()</f>
        <v>0.0970239027335629</v>
      </c>
      <c r="F994" s="78" t="n">
        <f aca="false">IF($F$3*$C$6&gt;E992,1,0)</f>
        <v>0</v>
      </c>
      <c r="G994" s="78" t="n">
        <f aca="false">EXP(($C$4*(LN($F$6)-LN(H993))-0.5*$C$5^2)*$C$6+($C$5*C994*$C$6^0.5)+($F$4+$F$5*D994)*F994)</f>
        <v>0.931765273395014</v>
      </c>
      <c r="H994" s="68" t="n">
        <f aca="false">G994*H993</f>
        <v>25.0223739735863</v>
      </c>
      <c r="I994" s="0"/>
    </row>
    <row r="995" customFormat="false" ht="12.75" hidden="false" customHeight="false" outlineLevel="0" collapsed="false">
      <c r="B995" s="79" t="n">
        <f aca="false">B994+$C$6</f>
        <v>0.112328767123289</v>
      </c>
      <c r="C995" s="78" t="n">
        <f aca="true">NORMINV(RAND(),0,1)</f>
        <v>-0.165823356311149</v>
      </c>
      <c r="D995" s="78" t="n">
        <f aca="true">NORMINV(RAND(),0,1)</f>
        <v>0.396612709874625</v>
      </c>
      <c r="E995" s="78" t="n">
        <f aca="true">RAND()</f>
        <v>0.416259052563867</v>
      </c>
      <c r="F995" s="78" t="n">
        <f aca="false">IF($F$3*$C$6&gt;E993,1,0)</f>
        <v>0</v>
      </c>
      <c r="G995" s="78" t="n">
        <f aca="false">EXP(($C$4*(LN($F$6)-LN(H994))-0.5*$C$5^2)*$C$6+($C$5*C995*$C$6^0.5)+($F$4+$F$5*D995)*F995)</f>
        <v>0.949626143828763</v>
      </c>
      <c r="H995" s="68" t="n">
        <f aca="false">G995*H994</f>
        <v>23.7619005059779</v>
      </c>
      <c r="I995" s="0"/>
    </row>
    <row r="996" customFormat="false" ht="12.75" hidden="false" customHeight="false" outlineLevel="0" collapsed="false">
      <c r="B996" s="79" t="n">
        <f aca="false">B995+$C$6</f>
        <v>0.11244292237443</v>
      </c>
      <c r="C996" s="78" t="n">
        <f aca="true">NORMINV(RAND(),0,1)</f>
        <v>-0.670947356389958</v>
      </c>
      <c r="D996" s="78" t="n">
        <f aca="true">NORMINV(RAND(),0,1)</f>
        <v>0.0981127978882538</v>
      </c>
      <c r="E996" s="78" t="n">
        <f aca="true">RAND()</f>
        <v>0.148429925446549</v>
      </c>
      <c r="F996" s="78" t="n">
        <f aca="false">IF($F$3*$C$6&gt;E994,1,0)</f>
        <v>0</v>
      </c>
      <c r="G996" s="78" t="n">
        <f aca="false">EXP(($C$4*(LN($F$6)-LN(H995))-0.5*$C$5^2)*$C$6+($C$5*C996*$C$6^0.5)+($F$4+$F$5*D996)*F996)</f>
        <v>0.959344234130335</v>
      </c>
      <c r="H996" s="68" t="n">
        <f aca="false">G996*H995</f>
        <v>22.7958422423886</v>
      </c>
      <c r="I996" s="0"/>
    </row>
    <row r="997" customFormat="false" ht="12.75" hidden="false" customHeight="false" outlineLevel="0" collapsed="false">
      <c r="B997" s="79" t="n">
        <f aca="false">B996+$C$6</f>
        <v>0.112557077625572</v>
      </c>
      <c r="C997" s="78" t="n">
        <f aca="true">NORMINV(RAND(),0,1)</f>
        <v>-0.137024042338032</v>
      </c>
      <c r="D997" s="78" t="n">
        <f aca="true">NORMINV(RAND(),0,1)</f>
        <v>-0.836749653656225</v>
      </c>
      <c r="E997" s="78" t="n">
        <f aca="true">RAND()</f>
        <v>0.0425208850499105</v>
      </c>
      <c r="F997" s="78" t="n">
        <f aca="false">IF($F$3*$C$6&gt;E995,1,0)</f>
        <v>0</v>
      </c>
      <c r="G997" s="78" t="n">
        <f aca="false">EXP(($C$4*(LN($F$6)-LN(H996))-0.5*$C$5^2)*$C$6+($C$5*C997*$C$6^0.5)+($F$4+$F$5*D997)*F997)</f>
        <v>0.970137144805695</v>
      </c>
      <c r="H997" s="68" t="n">
        <f aca="false">G997*H996</f>
        <v>22.1150933064719</v>
      </c>
      <c r="I997" s="0"/>
    </row>
    <row r="998" customFormat="false" ht="12.75" hidden="false" customHeight="false" outlineLevel="0" collapsed="false">
      <c r="B998" s="79" t="n">
        <f aca="false">B997+$C$6</f>
        <v>0.112671232876714</v>
      </c>
      <c r="C998" s="78" t="n">
        <f aca="true">NORMINV(RAND(),0,1)</f>
        <v>0.386109480157314</v>
      </c>
      <c r="D998" s="78" t="n">
        <f aca="true">NORMINV(RAND(),0,1)</f>
        <v>2.1344164745199</v>
      </c>
      <c r="E998" s="78" t="n">
        <f aca="true">RAND()</f>
        <v>0.0127848446976576</v>
      </c>
      <c r="F998" s="78" t="n">
        <f aca="false">IF($F$3*$C$6&gt;E996,1,0)</f>
        <v>0</v>
      </c>
      <c r="G998" s="78" t="n">
        <f aca="false">EXP(($C$4*(LN($F$6)-LN(H997))-0.5*$C$5^2)*$C$6+($C$5*C998*$C$6^0.5)+($F$4+$F$5*D998)*F998)</f>
        <v>0.97851501244523</v>
      </c>
      <c r="H998" s="68" t="n">
        <f aca="false">G998*H997</f>
        <v>21.6399508020098</v>
      </c>
      <c r="I998" s="0"/>
    </row>
    <row r="999" customFormat="false" ht="12.75" hidden="false" customHeight="false" outlineLevel="0" collapsed="false">
      <c r="B999" s="79" t="n">
        <f aca="false">B998+$C$6</f>
        <v>0.112785388127855</v>
      </c>
      <c r="C999" s="78" t="n">
        <f aca="true">NORMINV(RAND(),0,1)</f>
        <v>-0.578817946872325</v>
      </c>
      <c r="D999" s="78" t="n">
        <f aca="true">NORMINV(RAND(),0,1)</f>
        <v>0.03625242980678</v>
      </c>
      <c r="E999" s="78" t="n">
        <f aca="true">RAND()</f>
        <v>0.852793463110401</v>
      </c>
      <c r="F999" s="78" t="n">
        <f aca="false">IF($F$3*$C$6&gt;E997,1,0)</f>
        <v>0</v>
      </c>
      <c r="G999" s="78" t="n">
        <f aca="false">EXP(($C$4*(LN($F$6)-LN(H998))-0.5*$C$5^2)*$C$6+($C$5*C999*$C$6^0.5)+($F$4+$F$5*D999)*F999)</f>
        <v>0.98034245400701</v>
      </c>
      <c r="H999" s="68" t="n">
        <f aca="false">G999*H998</f>
        <v>21.2145624738333</v>
      </c>
      <c r="I999" s="0"/>
    </row>
    <row r="1000" customFormat="false" ht="12.75" hidden="false" customHeight="false" outlineLevel="0" collapsed="false">
      <c r="B1000" s="79" t="n">
        <f aca="false">B999+$C$6</f>
        <v>0.112899543378997</v>
      </c>
      <c r="C1000" s="78" t="n">
        <f aca="true">NORMINV(RAND(),0,1)</f>
        <v>0.118523494095726</v>
      </c>
      <c r="D1000" s="78" t="n">
        <f aca="true">NORMINV(RAND(),0,1)</f>
        <v>0.183189752323425</v>
      </c>
      <c r="E1000" s="78" t="n">
        <f aca="true">RAND()</f>
        <v>0.464490225384504</v>
      </c>
      <c r="F1000" s="78" t="n">
        <f aca="false">IF($F$3*$C$6&gt;E998,1,0)</f>
        <v>1</v>
      </c>
      <c r="G1000" s="78" t="n">
        <f aca="false">EXP(($C$4*(LN($F$6)-LN(H999))-0.5*$C$5^2)*$C$6+($C$5*C1000*$C$6^0.5)+($F$4+$F$5*D1000)*F1000)</f>
        <v>1.22966563528455</v>
      </c>
      <c r="H1000" s="68" t="n">
        <f aca="false">G1000*H999</f>
        <v>26.0868184416699</v>
      </c>
      <c r="I1000" s="0"/>
    </row>
    <row r="1001" customFormat="false" ht="12.75" hidden="false" customHeight="false" outlineLevel="0" collapsed="false">
      <c r="B1001" s="79" t="n">
        <f aca="false">B1000+$C$6</f>
        <v>0.113013698630138</v>
      </c>
      <c r="C1001" s="78" t="n">
        <f aca="true">NORMINV(RAND(),0,1)</f>
        <v>1.13030360388458</v>
      </c>
      <c r="D1001" s="78" t="n">
        <f aca="true">NORMINV(RAND(),0,1)</f>
        <v>0.665076650280836</v>
      </c>
      <c r="E1001" s="78" t="n">
        <f aca="true">RAND()</f>
        <v>0.527662589062236</v>
      </c>
      <c r="F1001" s="78" t="n">
        <f aca="false">IF($F$3*$C$6&gt;E999,1,0)</f>
        <v>0</v>
      </c>
      <c r="G1001" s="78" t="n">
        <f aca="false">EXP(($C$4*(LN($F$6)-LN(H1000))-0.5*$C$5^2)*$C$6+($C$5*C1001*$C$6^0.5)+($F$4+$F$5*D1001)*F1001)</f>
        <v>0.944552710953386</v>
      </c>
      <c r="H1001" s="68" t="n">
        <f aca="false">G1001*H1000</f>
        <v>24.6403750792281</v>
      </c>
      <c r="I1001" s="0"/>
    </row>
    <row r="1002" customFormat="false" ht="12.75" hidden="false" customHeight="false" outlineLevel="0" collapsed="false">
      <c r="B1002" s="79" t="n">
        <f aca="false">B1001+$C$6</f>
        <v>0.11312785388128</v>
      </c>
      <c r="C1002" s="78" t="n">
        <f aca="true">NORMINV(RAND(),0,1)</f>
        <v>2.62862361097684</v>
      </c>
      <c r="D1002" s="78" t="n">
        <f aca="true">NORMINV(RAND(),0,1)</f>
        <v>-1.90360497071418</v>
      </c>
      <c r="E1002" s="78" t="n">
        <f aca="true">RAND()</f>
        <v>0.912452565216928</v>
      </c>
      <c r="F1002" s="78" t="n">
        <f aca="false">IF($F$3*$C$6&gt;E1000,1,0)</f>
        <v>0</v>
      </c>
      <c r="G1002" s="78" t="n">
        <f aca="false">EXP(($C$4*(LN($F$6)-LN(H1001))-0.5*$C$5^2)*$C$6+($C$5*C1002*$C$6^0.5)+($F$4+$F$5*D1002)*F1002)</f>
        <v>0.961541532686058</v>
      </c>
      <c r="H1002" s="68" t="n">
        <f aca="false">G1002*H1001</f>
        <v>23.6927440196403</v>
      </c>
      <c r="I1002" s="0"/>
    </row>
    <row r="1003" customFormat="false" ht="12.75" hidden="false" customHeight="false" outlineLevel="0" collapsed="false">
      <c r="B1003" s="79" t="n">
        <f aca="false">B1002+$C$6</f>
        <v>0.113242009132421</v>
      </c>
      <c r="C1003" s="78" t="n">
        <f aca="true">NORMINV(RAND(),0,1)</f>
        <v>-0.878741665581058</v>
      </c>
      <c r="D1003" s="78" t="n">
        <f aca="true">NORMINV(RAND(),0,1)</f>
        <v>-0.569925368124518</v>
      </c>
      <c r="E1003" s="78" t="n">
        <f aca="true">RAND()</f>
        <v>0.938796862714453</v>
      </c>
      <c r="F1003" s="78" t="n">
        <f aca="false">IF($F$3*$C$6&gt;E1001,1,0)</f>
        <v>0</v>
      </c>
      <c r="G1003" s="78" t="n">
        <f aca="false">EXP(($C$4*(LN($F$6)-LN(H1002))-0.5*$C$5^2)*$C$6+($C$5*C1003*$C$6^0.5)+($F$4+$F$5*D1003)*F1003)</f>
        <v>0.959343656971102</v>
      </c>
      <c r="H1003" s="68" t="n">
        <f aca="false">G1003*H1002</f>
        <v>22.7294836914819</v>
      </c>
      <c r="I1003" s="0"/>
    </row>
    <row r="1004" customFormat="false" ht="12.75" hidden="false" customHeight="false" outlineLevel="0" collapsed="false">
      <c r="B1004" s="79" t="n">
        <f aca="false">B1003+$C$6</f>
        <v>0.113356164383563</v>
      </c>
      <c r="C1004" s="78" t="n">
        <f aca="true">NORMINV(RAND(),0,1)</f>
        <v>-1.91683159585731</v>
      </c>
      <c r="D1004" s="78" t="n">
        <f aca="true">NORMINV(RAND(),0,1)</f>
        <v>-0.164884796993456</v>
      </c>
      <c r="E1004" s="78" t="n">
        <f aca="true">RAND()</f>
        <v>0.367969083969157</v>
      </c>
      <c r="F1004" s="78" t="n">
        <f aca="false">IF($F$3*$C$6&gt;E1002,1,0)</f>
        <v>0</v>
      </c>
      <c r="G1004" s="78" t="n">
        <f aca="false">EXP(($C$4*(LN($F$6)-LN(H1003))-0.5*$C$5^2)*$C$6+($C$5*C1004*$C$6^0.5)+($F$4+$F$5*D1004)*F1004)</f>
        <v>0.96526068386186</v>
      </c>
      <c r="H1004" s="68" t="n">
        <f aca="false">G1004*H1003</f>
        <v>21.9398769718668</v>
      </c>
      <c r="I1004" s="0"/>
    </row>
    <row r="1005" customFormat="false" ht="12.75" hidden="false" customHeight="false" outlineLevel="0" collapsed="false">
      <c r="B1005" s="79" t="n">
        <f aca="false">B1004+$C$6</f>
        <v>0.113470319634704</v>
      </c>
      <c r="C1005" s="78" t="n">
        <f aca="true">NORMINV(RAND(),0,1)</f>
        <v>-1.44149311231587</v>
      </c>
      <c r="D1005" s="78" t="n">
        <f aca="true">NORMINV(RAND(),0,1)</f>
        <v>-1.3483625167636</v>
      </c>
      <c r="E1005" s="78" t="n">
        <f aca="true">RAND()</f>
        <v>0.101619332191383</v>
      </c>
      <c r="F1005" s="78" t="n">
        <f aca="false">IF($F$3*$C$6&gt;E1003,1,0)</f>
        <v>0</v>
      </c>
      <c r="G1005" s="78" t="n">
        <f aca="false">EXP(($C$4*(LN($F$6)-LN(H1004))-0.5*$C$5^2)*$C$6+($C$5*C1005*$C$6^0.5)+($F$4+$F$5*D1005)*F1005)</f>
        <v>0.974567906044047</v>
      </c>
      <c r="H1005" s="68" t="n">
        <f aca="false">G1005*H1004</f>
        <v>21.3818999593363</v>
      </c>
      <c r="I1005" s="0"/>
    </row>
    <row r="1006" customFormat="false" ht="12.75" hidden="false" customHeight="false" outlineLevel="0" collapsed="false">
      <c r="B1006" s="79" t="n">
        <f aca="false">B1005+$C$6</f>
        <v>0.113584474885846</v>
      </c>
      <c r="C1006" s="78" t="n">
        <f aca="true">NORMINV(RAND(),0,1)</f>
        <v>0.555937171379594</v>
      </c>
      <c r="D1006" s="78" t="n">
        <f aca="true">NORMINV(RAND(),0,1)</f>
        <v>0.282117686809777</v>
      </c>
      <c r="E1006" s="78" t="n">
        <f aca="true">RAND()</f>
        <v>0.753642854119708</v>
      </c>
      <c r="F1006" s="78" t="n">
        <f aca="false">IF($F$3*$C$6&gt;E1004,1,0)</f>
        <v>0</v>
      </c>
      <c r="G1006" s="78" t="n">
        <f aca="false">EXP(($C$4*(LN($F$6)-LN(H1005))-0.5*$C$5^2)*$C$6+($C$5*C1006*$C$6^0.5)+($F$4+$F$5*D1006)*F1006)</f>
        <v>0.986613227046578</v>
      </c>
      <c r="H1006" s="68" t="n">
        <f aca="false">G1006*H1005</f>
        <v>21.0956653192678</v>
      </c>
      <c r="I1006" s="0"/>
    </row>
    <row r="1007" customFormat="false" ht="12.75" hidden="false" customHeight="false" outlineLevel="0" collapsed="false">
      <c r="B1007" s="79" t="n">
        <f aca="false">B1006+$C$6</f>
        <v>0.113698630136988</v>
      </c>
      <c r="C1007" s="78" t="n">
        <f aca="true">NORMINV(RAND(),0,1)</f>
        <v>-2.11444450723239</v>
      </c>
      <c r="D1007" s="78" t="n">
        <f aca="true">NORMINV(RAND(),0,1)</f>
        <v>1.06226054579838</v>
      </c>
      <c r="E1007" s="78" t="n">
        <f aca="true">RAND()</f>
        <v>0.798616939849272</v>
      </c>
      <c r="F1007" s="78" t="n">
        <f aca="false">IF($F$3*$C$6&gt;E1005,1,0)</f>
        <v>0</v>
      </c>
      <c r="G1007" s="78" t="n">
        <f aca="false">EXP(($C$4*(LN($F$6)-LN(H1006))-0.5*$C$5^2)*$C$6+($C$5*C1007*$C$6^0.5)+($F$4+$F$5*D1007)*F1007)</f>
        <v>0.981219016790031</v>
      </c>
      <c r="H1007" s="68" t="n">
        <f aca="false">G1007*H1006</f>
        <v>20.6994679831036</v>
      </c>
      <c r="I1007" s="0"/>
    </row>
    <row r="1008" customFormat="false" ht="12.75" hidden="false" customHeight="false" outlineLevel="0" collapsed="false">
      <c r="B1008" s="79" t="n">
        <f aca="false">B1007+$C$6</f>
        <v>0.113812785388129</v>
      </c>
      <c r="C1008" s="78" t="n">
        <f aca="true">NORMINV(RAND(),0,1)</f>
        <v>-0.834292546859092</v>
      </c>
      <c r="D1008" s="78" t="n">
        <f aca="true">NORMINV(RAND(),0,1)</f>
        <v>0.378661295298598</v>
      </c>
      <c r="E1008" s="78" t="n">
        <f aca="true">RAND()</f>
        <v>0.417602446836235</v>
      </c>
      <c r="F1008" s="78" t="n">
        <f aca="false">IF($F$3*$C$6&gt;E1006,1,0)</f>
        <v>0</v>
      </c>
      <c r="G1008" s="78" t="n">
        <f aca="false">EXP(($C$4*(LN($F$6)-LN(H1007))-0.5*$C$5^2)*$C$6+($C$5*C1008*$C$6^0.5)+($F$4+$F$5*D1008)*F1008)</f>
        <v>0.989527584479563</v>
      </c>
      <c r="H1008" s="68" t="n">
        <f aca="false">G1008*H1007</f>
        <v>20.4826945533325</v>
      </c>
      <c r="I1008" s="0"/>
    </row>
    <row r="1009" customFormat="false" ht="12.75" hidden="false" customHeight="false" outlineLevel="0" collapsed="false">
      <c r="B1009" s="79" t="n">
        <f aca="false">B1008+$C$6</f>
        <v>0.113926940639271</v>
      </c>
      <c r="C1009" s="78" t="n">
        <f aca="true">NORMINV(RAND(),0,1)</f>
        <v>0.440254640110399</v>
      </c>
      <c r="D1009" s="78" t="n">
        <f aca="true">NORMINV(RAND(),0,1)</f>
        <v>-1.16500881661071</v>
      </c>
      <c r="E1009" s="78" t="n">
        <f aca="true">RAND()</f>
        <v>0.8357655434191</v>
      </c>
      <c r="F1009" s="78" t="n">
        <f aca="false">IF($F$3*$C$6&gt;E1007,1,0)</f>
        <v>0</v>
      </c>
      <c r="G1009" s="78" t="n">
        <f aca="false">EXP(($C$4*(LN($F$6)-LN(H1008))-0.5*$C$5^2)*$C$6+($C$5*C1009*$C$6^0.5)+($F$4+$F$5*D1009)*F1009)</f>
        <v>0.995969388763334</v>
      </c>
      <c r="H1009" s="68" t="n">
        <f aca="false">G1009*H1008</f>
        <v>20.4001367745087</v>
      </c>
      <c r="I1009" s="0"/>
    </row>
    <row r="1010" customFormat="false" ht="12.75" hidden="false" customHeight="false" outlineLevel="0" collapsed="false">
      <c r="B1010" s="79" t="n">
        <f aca="false">B1009+$C$6</f>
        <v>0.114041095890412</v>
      </c>
      <c r="C1010" s="78" t="n">
        <f aca="true">NORMINV(RAND(),0,1)</f>
        <v>0.831194489855395</v>
      </c>
      <c r="D1010" s="78" t="n">
        <f aca="true">NORMINV(RAND(),0,1)</f>
        <v>0.239218578733014</v>
      </c>
      <c r="E1010" s="78" t="n">
        <f aca="true">RAND()</f>
        <v>0.942928193926183</v>
      </c>
      <c r="F1010" s="78" t="n">
        <f aca="false">IF($F$3*$C$6&gt;E1008,1,0)</f>
        <v>0</v>
      </c>
      <c r="G1010" s="78" t="n">
        <f aca="false">EXP(($C$4*(LN($F$6)-LN(H1009))-0.5*$C$5^2)*$C$6+($C$5*C1010*$C$6^0.5)+($F$4+$F$5*D1010)*F1010)</f>
        <v>0.998138150768521</v>
      </c>
      <c r="H1010" s="68" t="n">
        <f aca="false">G1010*H1009</f>
        <v>20.362154795533</v>
      </c>
      <c r="I1010" s="0"/>
    </row>
    <row r="1011" customFormat="false" ht="12.75" hidden="false" customHeight="false" outlineLevel="0" collapsed="false">
      <c r="B1011" s="79" t="n">
        <f aca="false">B1010+$C$6</f>
        <v>0.114155251141554</v>
      </c>
      <c r="C1011" s="78" t="n">
        <f aca="true">NORMINV(RAND(),0,1)</f>
        <v>0.704041535207578</v>
      </c>
      <c r="D1011" s="78" t="n">
        <f aca="true">NORMINV(RAND(),0,1)</f>
        <v>-0.623296917756828</v>
      </c>
      <c r="E1011" s="78" t="n">
        <f aca="true">RAND()</f>
        <v>0.968946132721995</v>
      </c>
      <c r="F1011" s="78" t="n">
        <f aca="false">IF($F$3*$C$6&gt;E1009,1,0)</f>
        <v>0</v>
      </c>
      <c r="G1011" s="78" t="n">
        <f aca="false">EXP(($C$4*(LN($F$6)-LN(H1010))-0.5*$C$5^2)*$C$6+($C$5*C1011*$C$6^0.5)+($F$4+$F$5*D1011)*F1011)</f>
        <v>0.998156029669561</v>
      </c>
      <c r="H1011" s="68" t="n">
        <f aca="false">G1011*H1010</f>
        <v>20.3246075862262</v>
      </c>
      <c r="I1011" s="0"/>
    </row>
    <row r="1012" customFormat="false" ht="12.75" hidden="false" customHeight="false" outlineLevel="0" collapsed="false">
      <c r="B1012" s="79" t="n">
        <f aca="false">B1011+$C$6</f>
        <v>0.114269406392695</v>
      </c>
      <c r="C1012" s="78" t="n">
        <f aca="true">NORMINV(RAND(),0,1)</f>
        <v>0.386996513384008</v>
      </c>
      <c r="D1012" s="78" t="n">
        <f aca="true">NORMINV(RAND(),0,1)</f>
        <v>-0.438458119637588</v>
      </c>
      <c r="E1012" s="78" t="n">
        <f aca="true">RAND()</f>
        <v>0.274980839308118</v>
      </c>
      <c r="F1012" s="78" t="n">
        <f aca="false">IF($F$3*$C$6&gt;E1010,1,0)</f>
        <v>0</v>
      </c>
      <c r="G1012" s="78" t="n">
        <f aca="false">EXP(($C$4*(LN($F$6)-LN(H1011))-0.5*$C$5^2)*$C$6+($C$5*C1012*$C$6^0.5)+($F$4+$F$5*D1012)*F1012)</f>
        <v>0.997562463894107</v>
      </c>
      <c r="H1012" s="68" t="n">
        <f aca="false">G1012*H1011</f>
        <v>20.2750656213966</v>
      </c>
      <c r="I1012" s="0"/>
    </row>
    <row r="1013" customFormat="false" ht="12.75" hidden="false" customHeight="false" outlineLevel="0" collapsed="false">
      <c r="B1013" s="79" t="n">
        <f aca="false">B1012+$C$6</f>
        <v>0.114383561643837</v>
      </c>
      <c r="C1013" s="78" t="n">
        <f aca="true">NORMINV(RAND(),0,1)</f>
        <v>-1.49719558927033</v>
      </c>
      <c r="D1013" s="78" t="n">
        <f aca="true">NORMINV(RAND(),0,1)</f>
        <v>-0.884822885459049</v>
      </c>
      <c r="E1013" s="78" t="n">
        <f aca="true">RAND()</f>
        <v>0.839449820287576</v>
      </c>
      <c r="F1013" s="78" t="n">
        <f aca="false">IF($F$3*$C$6&gt;E1011,1,0)</f>
        <v>0</v>
      </c>
      <c r="G1013" s="78" t="n">
        <f aca="false">EXP(($C$4*(LN($F$6)-LN(H1012))-0.5*$C$5^2)*$C$6+($C$5*C1013*$C$6^0.5)+($F$4+$F$5*D1013)*F1013)</f>
        <v>0.99210857664348</v>
      </c>
      <c r="H1013" s="68" t="n">
        <f aca="false">G1013*H1012</f>
        <v>20.115066494997</v>
      </c>
      <c r="I1013" s="0"/>
    </row>
    <row r="1014" customFormat="false" ht="12.75" hidden="false" customHeight="false" outlineLevel="0" collapsed="false">
      <c r="B1014" s="79" t="n">
        <f aca="false">B1013+$C$6</f>
        <v>0.114497716894978</v>
      </c>
      <c r="C1014" s="78" t="n">
        <f aca="true">NORMINV(RAND(),0,1)</f>
        <v>0.0903466076719705</v>
      </c>
      <c r="D1014" s="78" t="n">
        <f aca="true">NORMINV(RAND(),0,1)</f>
        <v>1.28086463348167</v>
      </c>
      <c r="E1014" s="78" t="n">
        <f aca="true">RAND()</f>
        <v>0.594152451195802</v>
      </c>
      <c r="F1014" s="78" t="n">
        <f aca="false">IF($F$3*$C$6&gt;E1012,1,0)</f>
        <v>0</v>
      </c>
      <c r="G1014" s="78" t="n">
        <f aca="false">EXP(($C$4*(LN($F$6)-LN(H1013))-0.5*$C$5^2)*$C$6+($C$5*C1014*$C$6^0.5)+($F$4+$F$5*D1014)*F1014)</f>
        <v>0.998975196540484</v>
      </c>
      <c r="H1014" s="68" t="n">
        <f aca="false">G1014*H1013</f>
        <v>20.0944525052645</v>
      </c>
      <c r="I1014" s="0"/>
    </row>
    <row r="1015" customFormat="false" ht="12.75" hidden="false" customHeight="false" outlineLevel="0" collapsed="false">
      <c r="B1015" s="79" t="n">
        <f aca="false">B1014+$C$6</f>
        <v>0.11461187214612</v>
      </c>
      <c r="C1015" s="78" t="n">
        <f aca="true">NORMINV(RAND(),0,1)</f>
        <v>0.0617446705282694</v>
      </c>
      <c r="D1015" s="78" t="n">
        <f aca="true">NORMINV(RAND(),0,1)</f>
        <v>-1.08923980068341</v>
      </c>
      <c r="E1015" s="78" t="n">
        <f aca="true">RAND()</f>
        <v>0.119327520556285</v>
      </c>
      <c r="F1015" s="78" t="n">
        <f aca="false">IF($F$3*$C$6&gt;E1013,1,0)</f>
        <v>0</v>
      </c>
      <c r="G1015" s="78" t="n">
        <f aca="false">EXP(($C$4*(LN($F$6)-LN(H1014))-0.5*$C$5^2)*$C$6+($C$5*C1015*$C$6^0.5)+($F$4+$F$5*D1015)*F1015)</f>
        <v>0.999117476188226</v>
      </c>
      <c r="H1015" s="68" t="n">
        <f aca="false">G1015*H1014</f>
        <v>20.076718672444</v>
      </c>
      <c r="I1015" s="0"/>
    </row>
    <row r="1016" customFormat="false" ht="12.75" hidden="false" customHeight="false" outlineLevel="0" collapsed="false">
      <c r="B1016" s="79" t="n">
        <f aca="false">B1015+$C$6</f>
        <v>0.114726027397262</v>
      </c>
      <c r="C1016" s="78" t="n">
        <f aca="true">NORMINV(RAND(),0,1)</f>
        <v>0.101164146904116</v>
      </c>
      <c r="D1016" s="78" t="n">
        <f aca="true">NORMINV(RAND(),0,1)</f>
        <v>-1.53269730415975</v>
      </c>
      <c r="E1016" s="78" t="n">
        <f aca="true">RAND()</f>
        <v>0.00260611943024191</v>
      </c>
      <c r="F1016" s="78" t="n">
        <f aca="false">IF($F$3*$C$6&gt;E1014,1,0)</f>
        <v>0</v>
      </c>
      <c r="G1016" s="78" t="n">
        <f aca="false">EXP(($C$4*(LN($F$6)-LN(H1015))-0.5*$C$5^2)*$C$6+($C$5*C1016*$C$6^0.5)+($F$4+$F$5*D1016)*F1016)</f>
        <v>0.999445170324825</v>
      </c>
      <c r="H1016" s="68" t="n">
        <f aca="false">G1016*H1015</f>
        <v>20.0655795131444</v>
      </c>
      <c r="I1016" s="0"/>
    </row>
    <row r="1017" customFormat="false" ht="12.75" hidden="false" customHeight="false" outlineLevel="0" collapsed="false">
      <c r="B1017" s="79" t="n">
        <f aca="false">B1016+$C$6</f>
        <v>0.114840182648403</v>
      </c>
      <c r="C1017" s="78" t="n">
        <f aca="true">NORMINV(RAND(),0,1)</f>
        <v>-0.466070547227389</v>
      </c>
      <c r="D1017" s="78" t="n">
        <f aca="true">NORMINV(RAND(),0,1)</f>
        <v>-0.587288451343525</v>
      </c>
      <c r="E1017" s="78" t="n">
        <f aca="true">RAND()</f>
        <v>0.653495813981543</v>
      </c>
      <c r="F1017" s="78" t="n">
        <f aca="false">IF($F$3*$C$6&gt;E1015,1,0)</f>
        <v>0</v>
      </c>
      <c r="G1017" s="78" t="n">
        <f aca="false">EXP(($C$4*(LN($F$6)-LN(H1016))-0.5*$C$5^2)*$C$6+($C$5*C1017*$C$6^0.5)+($F$4+$F$5*D1017)*F1017)</f>
        <v>0.997756086757534</v>
      </c>
      <c r="H1017" s="68" t="n">
        <f aca="false">G1017*H1016</f>
        <v>20.0205540935571</v>
      </c>
      <c r="I1017" s="0"/>
    </row>
    <row r="1018" customFormat="false" ht="12.75" hidden="false" customHeight="false" outlineLevel="0" collapsed="false">
      <c r="B1018" s="79" t="n">
        <f aca="false">B1017+$C$6</f>
        <v>0.114954337899545</v>
      </c>
      <c r="C1018" s="78" t="n">
        <f aca="true">NORMINV(RAND(),0,1)</f>
        <v>-2.13090363322465</v>
      </c>
      <c r="D1018" s="78" t="n">
        <f aca="true">NORMINV(RAND(),0,1)</f>
        <v>0.850296911215988</v>
      </c>
      <c r="E1018" s="78" t="n">
        <f aca="true">RAND()</f>
        <v>0.310880561634606</v>
      </c>
      <c r="F1018" s="78" t="n">
        <f aca="false">IF($F$3*$C$6&gt;E1016,1,0)</f>
        <v>1</v>
      </c>
      <c r="G1018" s="78" t="n">
        <f aca="false">EXP(($C$4*(LN($F$6)-LN(H1017))-0.5*$C$5^2)*$C$6+($C$5*C1018*$C$6^0.5)+($F$4+$F$5*D1018)*F1018)</f>
        <v>2.75463913246301</v>
      </c>
      <c r="H1018" s="68" t="n">
        <f aca="false">G1018*H1017</f>
        <v>55.149401759705</v>
      </c>
      <c r="I1018" s="0"/>
    </row>
    <row r="1019" customFormat="false" ht="12.75" hidden="false" customHeight="false" outlineLevel="0" collapsed="false">
      <c r="B1019" s="79" t="n">
        <f aca="false">B1018+$C$6</f>
        <v>0.115068493150686</v>
      </c>
      <c r="C1019" s="78" t="n">
        <f aca="true">NORMINV(RAND(),0,1)</f>
        <v>0.132889579038091</v>
      </c>
      <c r="D1019" s="78" t="n">
        <f aca="true">NORMINV(RAND(),0,1)</f>
        <v>0.0845430837054955</v>
      </c>
      <c r="E1019" s="78" t="n">
        <f aca="true">RAND()</f>
        <v>0.166569240624898</v>
      </c>
      <c r="F1019" s="78" t="n">
        <f aca="false">IF($F$3*$C$6&gt;E1017,1,0)</f>
        <v>0</v>
      </c>
      <c r="G1019" s="78" t="n">
        <f aca="false">EXP(($C$4*(LN($F$6)-LN(H1018))-0.5*$C$5^2)*$C$6+($C$5*C1019*$C$6^0.5)+($F$4+$F$5*D1019)*F1019)</f>
        <v>0.793614351911037</v>
      </c>
      <c r="H1019" s="68" t="n">
        <f aca="false">G1019*H1018</f>
        <v>43.7673567358097</v>
      </c>
      <c r="I1019" s="0"/>
    </row>
    <row r="1020" customFormat="false" ht="12.75" hidden="false" customHeight="false" outlineLevel="0" collapsed="false">
      <c r="B1020" s="79" t="n">
        <f aca="false">B1019+$C$6</f>
        <v>0.115182648401828</v>
      </c>
      <c r="C1020" s="78" t="n">
        <f aca="true">NORMINV(RAND(),0,1)</f>
        <v>-0.845426791858789</v>
      </c>
      <c r="D1020" s="78" t="n">
        <f aca="true">NORMINV(RAND(),0,1)</f>
        <v>0.0282657335493976</v>
      </c>
      <c r="E1020" s="78" t="n">
        <f aca="true">RAND()</f>
        <v>0.902038491452951</v>
      </c>
      <c r="F1020" s="78" t="n">
        <f aca="false">IF($F$3*$C$6&gt;E1018,1,0)</f>
        <v>0</v>
      </c>
      <c r="G1020" s="78" t="n">
        <f aca="false">EXP(($C$4*(LN($F$6)-LN(H1019))-0.5*$C$5^2)*$C$6+($C$5*C1020*$C$6^0.5)+($F$4+$F$5*D1020)*F1020)</f>
        <v>0.834003463931752</v>
      </c>
      <c r="H1020" s="68" t="n">
        <f aca="false">G1020*H1019</f>
        <v>36.502127124802</v>
      </c>
      <c r="I1020" s="0"/>
    </row>
    <row r="1021" customFormat="false" ht="12.75" hidden="false" customHeight="false" outlineLevel="0" collapsed="false">
      <c r="B1021" s="79" t="n">
        <f aca="false">B1020+$C$6</f>
        <v>0.115296803652969</v>
      </c>
      <c r="C1021" s="78" t="n">
        <f aca="true">NORMINV(RAND(),0,1)</f>
        <v>0.217637166382133</v>
      </c>
      <c r="D1021" s="78" t="n">
        <f aca="true">NORMINV(RAND(),0,1)</f>
        <v>0.112953479401309</v>
      </c>
      <c r="E1021" s="78" t="n">
        <f aca="true">RAND()</f>
        <v>0.856524008675405</v>
      </c>
      <c r="F1021" s="78" t="n">
        <f aca="false">IF($F$3*$C$6&gt;E1019,1,0)</f>
        <v>0</v>
      </c>
      <c r="G1021" s="78" t="n">
        <f aca="false">EXP(($C$4*(LN($F$6)-LN(H1020))-0.5*$C$5^2)*$C$6+($C$5*C1021*$C$6^0.5)+($F$4+$F$5*D1021)*F1021)</f>
        <v>0.872259874985104</v>
      </c>
      <c r="H1021" s="68" t="n">
        <f aca="false">G1021*H1020</f>
        <v>31.8393408425701</v>
      </c>
      <c r="I1021" s="0"/>
    </row>
    <row r="1022" customFormat="false" ht="12.75" hidden="false" customHeight="false" outlineLevel="0" collapsed="false">
      <c r="B1022" s="79" t="n">
        <f aca="false">B1021+$C$6</f>
        <v>0.115410958904111</v>
      </c>
      <c r="C1022" s="78" t="n">
        <f aca="true">NORMINV(RAND(),0,1)</f>
        <v>-0.373585818567566</v>
      </c>
      <c r="D1022" s="78" t="n">
        <f aca="true">NORMINV(RAND(),0,1)</f>
        <v>1.34666082195983</v>
      </c>
      <c r="E1022" s="78" t="n">
        <f aca="true">RAND()</f>
        <v>0.976917998917345</v>
      </c>
      <c r="F1022" s="78" t="n">
        <f aca="false">IF($F$3*$C$6&gt;E1020,1,0)</f>
        <v>0</v>
      </c>
      <c r="G1022" s="78" t="n">
        <f aca="false">EXP(($C$4*(LN($F$6)-LN(H1021))-0.5*$C$5^2)*$C$6+($C$5*C1022*$C$6^0.5)+($F$4+$F$5*D1022)*F1022)</f>
        <v>0.898202068680107</v>
      </c>
      <c r="H1022" s="68" t="n">
        <f aca="false">G1022*H1021</f>
        <v>28.5981618102075</v>
      </c>
      <c r="I1022" s="0"/>
    </row>
    <row r="1023" customFormat="false" ht="12.75" hidden="false" customHeight="false" outlineLevel="0" collapsed="false">
      <c r="B1023" s="79" t="n">
        <f aca="false">B1022+$C$6</f>
        <v>0.115525114155252</v>
      </c>
      <c r="C1023" s="78" t="n">
        <f aca="true">NORMINV(RAND(),0,1)</f>
        <v>-1.65158462555949</v>
      </c>
      <c r="D1023" s="78" t="n">
        <f aca="true">NORMINV(RAND(),0,1)</f>
        <v>-0.236382149255042</v>
      </c>
      <c r="E1023" s="78" t="n">
        <f aca="true">RAND()</f>
        <v>0.924304933056694</v>
      </c>
      <c r="F1023" s="78" t="n">
        <f aca="false">IF($F$3*$C$6&gt;E1021,1,0)</f>
        <v>0</v>
      </c>
      <c r="G1023" s="78" t="n">
        <f aca="false">EXP(($C$4*(LN($F$6)-LN(H1022))-0.5*$C$5^2)*$C$6+($C$5*C1023*$C$6^0.5)+($F$4+$F$5*D1023)*F1023)</f>
        <v>0.916727399670187</v>
      </c>
      <c r="H1023" s="68" t="n">
        <f aca="false">G1023*H1022</f>
        <v>26.2167185116188</v>
      </c>
      <c r="I1023" s="0"/>
    </row>
    <row r="1024" customFormat="false" ht="12.75" hidden="false" customHeight="false" outlineLevel="0" collapsed="false">
      <c r="B1024" s="79" t="n">
        <f aca="false">B1023+$C$6</f>
        <v>0.115639269406394</v>
      </c>
      <c r="C1024" s="78" t="n">
        <f aca="true">NORMINV(RAND(),0,1)</f>
        <v>0.315220633285692</v>
      </c>
      <c r="D1024" s="78" t="n">
        <f aca="true">NORMINV(RAND(),0,1)</f>
        <v>0.699994126700871</v>
      </c>
      <c r="E1024" s="78" t="n">
        <f aca="true">RAND()</f>
        <v>0.931947501344265</v>
      </c>
      <c r="F1024" s="78" t="n">
        <f aca="false">IF($F$3*$C$6&gt;E1022,1,0)</f>
        <v>0</v>
      </c>
      <c r="G1024" s="78" t="n">
        <f aca="false">EXP(($C$4*(LN($F$6)-LN(H1023))-0.5*$C$5^2)*$C$6+($C$5*C1024*$C$6^0.5)+($F$4+$F$5*D1024)*F1024)</f>
        <v>0.941020427425628</v>
      </c>
      <c r="H1024" s="68" t="n">
        <f aca="false">G1024*H1023</f>
        <v>24.6704676595009</v>
      </c>
      <c r="I1024" s="0"/>
    </row>
    <row r="1025" customFormat="false" ht="12.75" hidden="false" customHeight="false" outlineLevel="0" collapsed="false">
      <c r="B1025" s="79" t="n">
        <f aca="false">B1024+$C$6</f>
        <v>0.115753424657536</v>
      </c>
      <c r="C1025" s="78" t="n">
        <f aca="true">NORMINV(RAND(),0,1)</f>
        <v>0.342015263146052</v>
      </c>
      <c r="D1025" s="78" t="n">
        <f aca="true">NORMINV(RAND(),0,1)</f>
        <v>0.257127849895938</v>
      </c>
      <c r="E1025" s="78" t="n">
        <f aca="true">RAND()</f>
        <v>0.811213930838448</v>
      </c>
      <c r="F1025" s="78" t="n">
        <f aca="false">IF($F$3*$C$6&gt;E1023,1,0)</f>
        <v>0</v>
      </c>
      <c r="G1025" s="78" t="n">
        <f aca="false">EXP(($C$4*(LN($F$6)-LN(H1024))-0.5*$C$5^2)*$C$6+($C$5*C1025*$C$6^0.5)+($F$4+$F$5*D1025)*F1025)</f>
        <v>0.954253945637272</v>
      </c>
      <c r="H1025" s="68" t="n">
        <f aca="false">G1025*H1024</f>
        <v>23.5418911047954</v>
      </c>
      <c r="I1025" s="0"/>
    </row>
    <row r="1026" customFormat="false" ht="12.75" hidden="false" customHeight="false" outlineLevel="0" collapsed="false">
      <c r="B1026" s="79" t="n">
        <f aca="false">B1025+$C$6</f>
        <v>0.115867579908677</v>
      </c>
      <c r="C1026" s="78" t="n">
        <f aca="true">NORMINV(RAND(),0,1)</f>
        <v>-1.21571338043885</v>
      </c>
      <c r="D1026" s="78" t="n">
        <f aca="true">NORMINV(RAND(),0,1)</f>
        <v>-0.319947748304547</v>
      </c>
      <c r="E1026" s="78" t="n">
        <f aca="true">RAND()</f>
        <v>0.786366200077596</v>
      </c>
      <c r="F1026" s="78" t="n">
        <f aca="false">IF($F$3*$C$6&gt;E1024,1,0)</f>
        <v>0</v>
      </c>
      <c r="G1026" s="78" t="n">
        <f aca="false">EXP(($C$4*(LN($F$6)-LN(H1025))-0.5*$C$5^2)*$C$6+($C$5*C1026*$C$6^0.5)+($F$4+$F$5*D1026)*F1026)</f>
        <v>0.959706564191827</v>
      </c>
      <c r="H1026" s="68" t="n">
        <f aca="false">G1026*H1025</f>
        <v>22.5933074267613</v>
      </c>
      <c r="I1026" s="0"/>
    </row>
    <row r="1027" customFormat="false" ht="12.75" hidden="false" customHeight="false" outlineLevel="0" collapsed="false">
      <c r="B1027" s="79" t="n">
        <f aca="false">B1026+$C$6</f>
        <v>0.115981735159819</v>
      </c>
      <c r="C1027" s="78" t="n">
        <f aca="true">NORMINV(RAND(),0,1)</f>
        <v>0.0979875792268897</v>
      </c>
      <c r="D1027" s="78" t="n">
        <f aca="true">NORMINV(RAND(),0,1)</f>
        <v>0.567369993352057</v>
      </c>
      <c r="E1027" s="78" t="n">
        <f aca="true">RAND()</f>
        <v>0.423566202872105</v>
      </c>
      <c r="F1027" s="78" t="n">
        <f aca="false">IF($F$3*$C$6&gt;E1025,1,0)</f>
        <v>0</v>
      </c>
      <c r="G1027" s="78" t="n">
        <f aca="false">EXP(($C$4*(LN($F$6)-LN(H1026))-0.5*$C$5^2)*$C$6+($C$5*C1027*$C$6^0.5)+($F$4+$F$5*D1027)*F1027)</f>
        <v>0.972848409278146</v>
      </c>
      <c r="H1027" s="68" t="n">
        <f aca="false">G1027*H1026</f>
        <v>21.9798631904569</v>
      </c>
      <c r="I1027" s="0"/>
    </row>
    <row r="1028" customFormat="false" ht="12.75" hidden="false" customHeight="false" outlineLevel="0" collapsed="false">
      <c r="B1028" s="79" t="n">
        <f aca="false">B1027+$C$6</f>
        <v>0.11609589041096</v>
      </c>
      <c r="C1028" s="78" t="n">
        <f aca="true">NORMINV(RAND(),0,1)</f>
        <v>-0.813531777171875</v>
      </c>
      <c r="D1028" s="78" t="n">
        <f aca="true">NORMINV(RAND(),0,1)</f>
        <v>1.02551182549681</v>
      </c>
      <c r="E1028" s="78" t="n">
        <f aca="true">RAND()</f>
        <v>0.736957274386848</v>
      </c>
      <c r="F1028" s="78" t="n">
        <f aca="false">IF($F$3*$C$6&gt;E1026,1,0)</f>
        <v>0</v>
      </c>
      <c r="G1028" s="78" t="n">
        <f aca="false">EXP(($C$4*(LN($F$6)-LN(H1027))-0.5*$C$5^2)*$C$6+($C$5*C1028*$C$6^0.5)+($F$4+$F$5*D1028)*F1028)</f>
        <v>0.976125613931151</v>
      </c>
      <c r="H1028" s="68" t="n">
        <f aca="false">G1028*H1027</f>
        <v>21.4551074509074</v>
      </c>
      <c r="I1028" s="0"/>
    </row>
    <row r="1029" customFormat="false" ht="12.75" hidden="false" customHeight="false" outlineLevel="0" collapsed="false">
      <c r="B1029" s="79" t="n">
        <f aca="false">B1028+$C$6</f>
        <v>0.116210045662102</v>
      </c>
      <c r="C1029" s="78" t="n">
        <f aca="true">NORMINV(RAND(),0,1)</f>
        <v>0.315433256988401</v>
      </c>
      <c r="D1029" s="78" t="n">
        <f aca="true">NORMINV(RAND(),0,1)</f>
        <v>-0.627278784618113</v>
      </c>
      <c r="E1029" s="78" t="n">
        <f aca="true">RAND()</f>
        <v>0.798765233789469</v>
      </c>
      <c r="F1029" s="78" t="n">
        <f aca="false">IF($F$3*$C$6&gt;E1027,1,0)</f>
        <v>0</v>
      </c>
      <c r="G1029" s="78" t="n">
        <f aca="false">EXP(($C$4*(LN($F$6)-LN(H1028))-0.5*$C$5^2)*$C$6+($C$5*C1029*$C$6^0.5)+($F$4+$F$5*D1029)*F1029)</f>
        <v>0.98508393565377</v>
      </c>
      <c r="H1029" s="68" t="n">
        <f aca="false">G1029*H1028</f>
        <v>21.1350816876144</v>
      </c>
      <c r="I1029" s="0"/>
    </row>
    <row r="1030" customFormat="false" ht="12.75" hidden="false" customHeight="false" outlineLevel="0" collapsed="false">
      <c r="B1030" s="79" t="n">
        <f aca="false">B1029+$C$6</f>
        <v>0.116324200913243</v>
      </c>
      <c r="C1030" s="78" t="n">
        <f aca="true">NORMINV(RAND(),0,1)</f>
        <v>0.176472745656923</v>
      </c>
      <c r="D1030" s="78" t="n">
        <f aca="true">NORMINV(RAND(),0,1)</f>
        <v>-0.0569665145004053</v>
      </c>
      <c r="E1030" s="78" t="n">
        <f aca="true">RAND()</f>
        <v>0.360872083883079</v>
      </c>
      <c r="F1030" s="78" t="n">
        <f aca="false">IF($F$3*$C$6&gt;E1028,1,0)</f>
        <v>0</v>
      </c>
      <c r="G1030" s="78" t="n">
        <f aca="false">EXP(($C$4*(LN($F$6)-LN(H1029))-0.5*$C$5^2)*$C$6+($C$5*C1030*$C$6^0.5)+($F$4+$F$5*D1030)*F1030)</f>
        <v>0.988029532597369</v>
      </c>
      <c r="H1030" s="68" t="n">
        <f aca="false">G1030*H1029</f>
        <v>20.8820848812209</v>
      </c>
      <c r="I1030" s="0"/>
    </row>
    <row r="1031" customFormat="false" ht="12.75" hidden="false" customHeight="false" outlineLevel="0" collapsed="false">
      <c r="B1031" s="79" t="n">
        <f aca="false">B1030+$C$6</f>
        <v>0.116438356164385</v>
      </c>
      <c r="C1031" s="78" t="n">
        <f aca="true">NORMINV(RAND(),0,1)</f>
        <v>-0.2914118389029</v>
      </c>
      <c r="D1031" s="78" t="n">
        <f aca="true">NORMINV(RAND(),0,1)</f>
        <v>0.936203570248353</v>
      </c>
      <c r="E1031" s="78" t="n">
        <f aca="true">RAND()</f>
        <v>0.997590823708548</v>
      </c>
      <c r="F1031" s="78" t="n">
        <f aca="false">IF($F$3*$C$6&gt;E1029,1,0)</f>
        <v>0</v>
      </c>
      <c r="G1031" s="78" t="n">
        <f aca="false">EXP(($C$4*(LN($F$6)-LN(H1030))-0.5*$C$5^2)*$C$6+($C$5*C1031*$C$6^0.5)+($F$4+$F$5*D1031)*F1031)</f>
        <v>0.989265104747874</v>
      </c>
      <c r="H1031" s="68" t="n">
        <f aca="false">G1031*H1030</f>
        <v>20.657917887375</v>
      </c>
      <c r="I1031" s="0"/>
    </row>
    <row r="1032" customFormat="false" ht="12.75" hidden="false" customHeight="false" outlineLevel="0" collapsed="false">
      <c r="B1032" s="79" t="n">
        <f aca="false">B1031+$C$6</f>
        <v>0.116552511415526</v>
      </c>
      <c r="C1032" s="78" t="n">
        <f aca="true">NORMINV(RAND(),0,1)</f>
        <v>-0.987077362030406</v>
      </c>
      <c r="D1032" s="78" t="n">
        <f aca="true">NORMINV(RAND(),0,1)</f>
        <v>-0.76922830873282</v>
      </c>
      <c r="E1032" s="78" t="n">
        <f aca="true">RAND()</f>
        <v>0.346720619848382</v>
      </c>
      <c r="F1032" s="78" t="n">
        <f aca="false">IF($F$3*$C$6&gt;E1030,1,0)</f>
        <v>0</v>
      </c>
      <c r="G1032" s="78" t="n">
        <f aca="false">EXP(($C$4*(LN($F$6)-LN(H1031))-0.5*$C$5^2)*$C$6+($C$5*C1032*$C$6^0.5)+($F$4+$F$5*D1032)*F1032)</f>
        <v>0.989496936404104</v>
      </c>
      <c r="H1032" s="68" t="n">
        <f aca="false">G1032*H1031</f>
        <v>20.4409464620451</v>
      </c>
      <c r="I1032" s="0"/>
    </row>
    <row r="1033" customFormat="false" ht="12.75" hidden="false" customHeight="false" outlineLevel="0" collapsed="false">
      <c r="B1033" s="79" t="n">
        <f aca="false">B1032+$C$6</f>
        <v>0.116666666666668</v>
      </c>
      <c r="C1033" s="78" t="n">
        <f aca="true">NORMINV(RAND(),0,1)</f>
        <v>0.00318503242659204</v>
      </c>
      <c r="D1033" s="78" t="n">
        <f aca="true">NORMINV(RAND(),0,1)</f>
        <v>-2.25700648886744</v>
      </c>
      <c r="E1033" s="78" t="n">
        <f aca="true">RAND()</f>
        <v>0.607851977962387</v>
      </c>
      <c r="F1033" s="78" t="n">
        <f aca="false">IF($F$3*$C$6&gt;E1031,1,0)</f>
        <v>0</v>
      </c>
      <c r="G1033" s="78" t="n">
        <f aca="false">EXP(($C$4*(LN($F$6)-LN(H1032))-0.5*$C$5^2)*$C$6+($C$5*C1033*$C$6^0.5)+($F$4+$F$5*D1033)*F1033)</f>
        <v>0.995038472595387</v>
      </c>
      <c r="H1033" s="68" t="n">
        <f aca="false">G1033*H1032</f>
        <v>20.3395281459974</v>
      </c>
      <c r="I1033" s="0"/>
    </row>
    <row r="1034" customFormat="false" ht="12.75" hidden="false" customHeight="false" outlineLevel="0" collapsed="false">
      <c r="B1034" s="79" t="n">
        <f aca="false">B1033+$C$6</f>
        <v>0.11678082191781</v>
      </c>
      <c r="C1034" s="78" t="n">
        <f aca="true">NORMINV(RAND(),0,1)</f>
        <v>-0.46345409558921</v>
      </c>
      <c r="D1034" s="78" t="n">
        <f aca="true">NORMINV(RAND(),0,1)</f>
        <v>-1.181732581927</v>
      </c>
      <c r="E1034" s="78" t="n">
        <f aca="true">RAND()</f>
        <v>0.629642331754433</v>
      </c>
      <c r="F1034" s="78" t="n">
        <f aca="false">IF($F$3*$C$6&gt;E1032,1,0)</f>
        <v>0</v>
      </c>
      <c r="G1034" s="78" t="n">
        <f aca="false">EXP(($C$4*(LN($F$6)-LN(H1033))-0.5*$C$5^2)*$C$6+($C$5*C1034*$C$6^0.5)+($F$4+$F$5*D1034)*F1034)</f>
        <v>0.994680192011712</v>
      </c>
      <c r="H1034" s="68" t="n">
        <f aca="false">G1034*H1033</f>
        <v>20.2313257616883</v>
      </c>
      <c r="I1034" s="0"/>
    </row>
    <row r="1035" customFormat="false" ht="12.75" hidden="false" customHeight="false" outlineLevel="0" collapsed="false">
      <c r="B1035" s="79" t="n">
        <f aca="false">B1034+$C$6</f>
        <v>0.116894977168951</v>
      </c>
      <c r="C1035" s="78" t="n">
        <f aca="true">NORMINV(RAND(),0,1)</f>
        <v>0.175028597120463</v>
      </c>
      <c r="D1035" s="78" t="n">
        <f aca="true">NORMINV(RAND(),0,1)</f>
        <v>-0.355856193768387</v>
      </c>
      <c r="E1035" s="78" t="n">
        <f aca="true">RAND()</f>
        <v>0.0387096094576097</v>
      </c>
      <c r="F1035" s="78" t="n">
        <f aca="false">IF($F$3*$C$6&gt;E1033,1,0)</f>
        <v>0</v>
      </c>
      <c r="G1035" s="78" t="n">
        <f aca="false">EXP(($C$4*(LN($F$6)-LN(H1034))-0.5*$C$5^2)*$C$6+($C$5*C1035*$C$6^0.5)+($F$4+$F$5*D1035)*F1035)</f>
        <v>0.997932472920701</v>
      </c>
      <c r="H1035" s="68" t="n">
        <f aca="false">G1035*H1034</f>
        <v>20.1894969478259</v>
      </c>
      <c r="I1035" s="0"/>
    </row>
    <row r="1036" customFormat="false" ht="12.75" hidden="false" customHeight="false" outlineLevel="0" collapsed="false">
      <c r="B1036" s="79" t="n">
        <f aca="false">B1035+$C$6</f>
        <v>0.117009132420093</v>
      </c>
      <c r="C1036" s="78" t="n">
        <f aca="true">NORMINV(RAND(),0,1)</f>
        <v>-0.205589642398525</v>
      </c>
      <c r="D1036" s="78" t="n">
        <f aca="true">NORMINV(RAND(),0,1)</f>
        <v>0.106741979243104</v>
      </c>
      <c r="E1036" s="78" t="n">
        <f aca="true">RAND()</f>
        <v>0.153629778833021</v>
      </c>
      <c r="F1036" s="78" t="n">
        <f aca="false">IF($F$3*$C$6&gt;E1034,1,0)</f>
        <v>0</v>
      </c>
      <c r="G1036" s="78" t="n">
        <f aca="false">EXP(($C$4*(LN($F$6)-LN(H1035))-0.5*$C$5^2)*$C$6+($C$5*C1036*$C$6^0.5)+($F$4+$F$5*D1036)*F1036)</f>
        <v>0.997186826741598</v>
      </c>
      <c r="H1036" s="68" t="n">
        <f aca="false">G1036*H1035</f>
        <v>20.1327003949117</v>
      </c>
      <c r="I1036" s="0"/>
    </row>
    <row r="1037" customFormat="false" ht="12.75" hidden="false" customHeight="false" outlineLevel="0" collapsed="false">
      <c r="B1037" s="79" t="n">
        <f aca="false">B1036+$C$6</f>
        <v>0.117123287671234</v>
      </c>
      <c r="C1037" s="78" t="n">
        <f aca="true">NORMINV(RAND(),0,1)</f>
        <v>-0.701757412101494</v>
      </c>
      <c r="D1037" s="78" t="n">
        <f aca="true">NORMINV(RAND(),0,1)</f>
        <v>-0.228418625088996</v>
      </c>
      <c r="E1037" s="78" t="n">
        <f aca="true">RAND()</f>
        <v>0.147064454346225</v>
      </c>
      <c r="F1037" s="78" t="n">
        <f aca="false">IF($F$3*$C$6&gt;E1035,1,0)</f>
        <v>0</v>
      </c>
      <c r="G1037" s="78" t="n">
        <f aca="false">EXP(($C$4*(LN($F$6)-LN(H1036))-0.5*$C$5^2)*$C$6+($C$5*C1037*$C$6^0.5)+($F$4+$F$5*D1037)*F1037)</f>
        <v>0.996242752185011</v>
      </c>
      <c r="H1037" s="68" t="n">
        <f aca="false">G1037*H1036</f>
        <v>20.0570568503431</v>
      </c>
      <c r="I1037" s="0"/>
    </row>
    <row r="1038" customFormat="false" ht="12.75" hidden="false" customHeight="false" outlineLevel="0" collapsed="false">
      <c r="B1038" s="79" t="n">
        <f aca="false">B1037+$C$6</f>
        <v>0.117237442922376</v>
      </c>
      <c r="C1038" s="78" t="n">
        <f aca="true">NORMINV(RAND(),0,1)</f>
        <v>1.11746174132049</v>
      </c>
      <c r="D1038" s="78" t="n">
        <f aca="true">NORMINV(RAND(),0,1)</f>
        <v>1.39330632851808</v>
      </c>
      <c r="E1038" s="78" t="n">
        <f aca="true">RAND()</f>
        <v>0.235295270702267</v>
      </c>
      <c r="F1038" s="78" t="n">
        <f aca="false">IF($F$3*$C$6&gt;E1036,1,0)</f>
        <v>0</v>
      </c>
      <c r="G1038" s="78" t="n">
        <f aca="false">EXP(($C$4*(LN($F$6)-LN(H1037))-0.5*$C$5^2)*$C$6+($C$5*C1038*$C$6^0.5)+($F$4+$F$5*D1038)*F1038)</f>
        <v>1.00293054649184</v>
      </c>
      <c r="H1038" s="68" t="n">
        <f aca="false">G1038*H1037</f>
        <v>20.1158349879325</v>
      </c>
      <c r="I1038" s="0"/>
    </row>
    <row r="1039" customFormat="false" ht="12.75" hidden="false" customHeight="false" outlineLevel="0" collapsed="false">
      <c r="B1039" s="79" t="n">
        <f aca="false">B1038+$C$6</f>
        <v>0.117351598173517</v>
      </c>
      <c r="C1039" s="78" t="n">
        <f aca="true">NORMINV(RAND(),0,1)</f>
        <v>0.1258872728679</v>
      </c>
      <c r="D1039" s="78" t="n">
        <f aca="true">NORMINV(RAND(),0,1)</f>
        <v>-0.575335891747945</v>
      </c>
      <c r="E1039" s="78" t="n">
        <f aca="true">RAND()</f>
        <v>0.787198534726657</v>
      </c>
      <c r="F1039" s="78" t="n">
        <f aca="false">IF($F$3*$C$6&gt;E1037,1,0)</f>
        <v>0</v>
      </c>
      <c r="G1039" s="78" t="n">
        <f aca="false">EXP(($C$4*(LN($F$6)-LN(H1038))-0.5*$C$5^2)*$C$6+($C$5*C1039*$C$6^0.5)+($F$4+$F$5*D1039)*F1039)</f>
        <v>0.999080290492693</v>
      </c>
      <c r="H1039" s="68" t="n">
        <f aca="false">G1039*H1038</f>
        <v>20.0973342632467</v>
      </c>
      <c r="I1039" s="0"/>
    </row>
    <row r="1040" customFormat="false" ht="12.75" hidden="false" customHeight="false" outlineLevel="0" collapsed="false">
      <c r="B1040" s="79" t="n">
        <f aca="false">B1039+$C$6</f>
        <v>0.117465753424659</v>
      </c>
      <c r="C1040" s="78" t="n">
        <f aca="true">NORMINV(RAND(),0,1)</f>
        <v>1.38750599118399</v>
      </c>
      <c r="D1040" s="78" t="n">
        <f aca="true">NORMINV(RAND(),0,1)</f>
        <v>-0.495215738399993</v>
      </c>
      <c r="E1040" s="78" t="n">
        <f aca="true">RAND()</f>
        <v>0.438277470265184</v>
      </c>
      <c r="F1040" s="78" t="n">
        <f aca="false">IF($F$3*$C$6&gt;E1038,1,0)</f>
        <v>0</v>
      </c>
      <c r="G1040" s="78" t="n">
        <f aca="false">EXP(($C$4*(LN($F$6)-LN(H1039))-0.5*$C$5^2)*$C$6+($C$5*C1040*$C$6^0.5)+($F$4+$F$5*D1040)*F1040)</f>
        <v>1.00333937790162</v>
      </c>
      <c r="H1040" s="68" t="n">
        <f aca="false">G1040*H1039</f>
        <v>20.1644468571669</v>
      </c>
      <c r="I1040" s="0"/>
    </row>
    <row r="1041" customFormat="false" ht="12.75" hidden="false" customHeight="false" outlineLevel="0" collapsed="false">
      <c r="B1041" s="79" t="n">
        <f aca="false">B1040+$C$6</f>
        <v>0.1175799086758</v>
      </c>
      <c r="C1041" s="78" t="n">
        <f aca="true">NORMINV(RAND(),0,1)</f>
        <v>2.64613427634946</v>
      </c>
      <c r="D1041" s="78" t="n">
        <f aca="true">NORMINV(RAND(),0,1)</f>
        <v>1.33626542227444</v>
      </c>
      <c r="E1041" s="78" t="n">
        <f aca="true">RAND()</f>
        <v>0.202193146574176</v>
      </c>
      <c r="F1041" s="78" t="n">
        <f aca="false">IF($F$3*$C$6&gt;E1039,1,0)</f>
        <v>0</v>
      </c>
      <c r="G1041" s="78" t="n">
        <f aca="false">EXP(($C$4*(LN($F$6)-LN(H1040))-0.5*$C$5^2)*$C$6+($C$5*C1041*$C$6^0.5)+($F$4+$F$5*D1041)*F1041)</f>
        <v>1.00662882981859</v>
      </c>
      <c r="H1041" s="68" t="n">
        <f aca="false">G1041*H1040</f>
        <v>20.2981135437691</v>
      </c>
      <c r="I1041" s="0"/>
    </row>
    <row r="1042" customFormat="false" ht="12.75" hidden="false" customHeight="false" outlineLevel="0" collapsed="false">
      <c r="B1042" s="79" t="n">
        <f aca="false">B1041+$C$6</f>
        <v>0.117694063926942</v>
      </c>
      <c r="C1042" s="78" t="n">
        <f aca="true">NORMINV(RAND(),0,1)</f>
        <v>-0.132554877345773</v>
      </c>
      <c r="D1042" s="78" t="n">
        <f aca="true">NORMINV(RAND(),0,1)</f>
        <v>-1.84239571394346</v>
      </c>
      <c r="E1042" s="78" t="n">
        <f aca="true">RAND()</f>
        <v>0.0488742325091311</v>
      </c>
      <c r="F1042" s="78" t="n">
        <f aca="false">IF($F$3*$C$6&gt;E1040,1,0)</f>
        <v>0</v>
      </c>
      <c r="G1042" s="78" t="n">
        <f aca="false">EXP(($C$4*(LN($F$6)-LN(H1041))-0.5*$C$5^2)*$C$6+($C$5*C1042*$C$6^0.5)+($F$4+$F$5*D1042)*F1042)</f>
        <v>0.996199216717603</v>
      </c>
      <c r="H1042" s="68" t="n">
        <f aca="false">G1042*H1041</f>
        <v>20.2209648131477</v>
      </c>
      <c r="I1042" s="0"/>
    </row>
    <row r="1043" customFormat="false" ht="12.75" hidden="false" customHeight="false" outlineLevel="0" collapsed="false">
      <c r="B1043" s="79" t="n">
        <f aca="false">B1042+$C$6</f>
        <v>0.117808219178084</v>
      </c>
      <c r="C1043" s="78" t="n">
        <f aca="true">NORMINV(RAND(),0,1)</f>
        <v>1.02424555164099</v>
      </c>
      <c r="D1043" s="78" t="n">
        <f aca="true">NORMINV(RAND(),0,1)</f>
        <v>-0.106536610618122</v>
      </c>
      <c r="E1043" s="78" t="n">
        <f aca="true">RAND()</f>
        <v>0.933642453162706</v>
      </c>
      <c r="F1043" s="78" t="n">
        <f aca="false">IF($F$3*$C$6&gt;E1041,1,0)</f>
        <v>0</v>
      </c>
      <c r="G1043" s="78" t="n">
        <f aca="false">EXP(($C$4*(LN($F$6)-LN(H1042))-0.5*$C$5^2)*$C$6+($C$5*C1043*$C$6^0.5)+($F$4+$F$5*D1043)*F1043)</f>
        <v>1.00076958021212</v>
      </c>
      <c r="H1043" s="68" t="n">
        <f aca="false">G1043*H1042</f>
        <v>20.2365264675378</v>
      </c>
      <c r="I1043" s="0"/>
    </row>
    <row r="1044" customFormat="false" ht="12.75" hidden="false" customHeight="false" outlineLevel="0" collapsed="false">
      <c r="B1044" s="79" t="n">
        <f aca="false">B1043+$C$6</f>
        <v>0.117922374429225</v>
      </c>
      <c r="C1044" s="78" t="n">
        <f aca="true">NORMINV(RAND(),0,1)</f>
        <v>-1.16710622144711</v>
      </c>
      <c r="D1044" s="78" t="n">
        <f aca="true">NORMINV(RAND(),0,1)</f>
        <v>0.0124468927628599</v>
      </c>
      <c r="E1044" s="78" t="n">
        <f aca="true">RAND()</f>
        <v>0.299894336085485</v>
      </c>
      <c r="F1044" s="78" t="n">
        <f aca="false">IF($F$3*$C$6&gt;E1042,1,0)</f>
        <v>0</v>
      </c>
      <c r="G1044" s="78" t="n">
        <f aca="false">EXP(($C$4*(LN($F$6)-LN(H1043))-0.5*$C$5^2)*$C$6+($C$5*C1044*$C$6^0.5)+($F$4+$F$5*D1044)*F1044)</f>
        <v>0.993590330482809</v>
      </c>
      <c r="H1044" s="68" t="n">
        <f aca="false">G1044*H1043</f>
        <v>20.106817020705</v>
      </c>
      <c r="I1044" s="0"/>
    </row>
    <row r="1045" customFormat="false" ht="12.75" hidden="false" customHeight="false" outlineLevel="0" collapsed="false">
      <c r="B1045" s="79" t="n">
        <f aca="false">B1044+$C$6</f>
        <v>0.118036529680367</v>
      </c>
      <c r="C1045" s="78" t="n">
        <f aca="true">NORMINV(RAND(),0,1)</f>
        <v>0.0224983667898509</v>
      </c>
      <c r="D1045" s="78" t="n">
        <f aca="true">NORMINV(RAND(),0,1)</f>
        <v>-0.624784262081926</v>
      </c>
      <c r="E1045" s="78" t="n">
        <f aca="true">RAND()</f>
        <v>0.775884326203257</v>
      </c>
      <c r="F1045" s="78" t="n">
        <f aca="false">IF($F$3*$C$6&gt;E1043,1,0)</f>
        <v>0</v>
      </c>
      <c r="G1045" s="78" t="n">
        <f aca="false">EXP(($C$4*(LN($F$6)-LN(H1044))-0.5*$C$5^2)*$C$6+($C$5*C1045*$C$6^0.5)+($F$4+$F$5*D1045)*F1045)</f>
        <v>0.998851509448292</v>
      </c>
      <c r="H1045" s="68" t="n">
        <f aca="false">G1045*H1044</f>
        <v>20.0837245313318</v>
      </c>
      <c r="I1045" s="0"/>
    </row>
    <row r="1046" customFormat="false" ht="12.75" hidden="false" customHeight="false" outlineLevel="0" collapsed="false">
      <c r="B1046" s="79" t="n">
        <f aca="false">B1045+$C$6</f>
        <v>0.118150684931508</v>
      </c>
      <c r="C1046" s="78" t="n">
        <f aca="true">NORMINV(RAND(),0,1)</f>
        <v>0.628773745738752</v>
      </c>
      <c r="D1046" s="78" t="n">
        <f aca="true">NORMINV(RAND(),0,1)</f>
        <v>-0.751130056667638</v>
      </c>
      <c r="E1046" s="78" t="n">
        <f aca="true">RAND()</f>
        <v>0.975846697952819</v>
      </c>
      <c r="F1046" s="78" t="n">
        <f aca="false">IF($F$3*$C$6&gt;E1044,1,0)</f>
        <v>0</v>
      </c>
      <c r="G1046" s="78" t="n">
        <f aca="false">EXP(($C$4*(LN($F$6)-LN(H1045))-0.5*$C$5^2)*$C$6+($C$5*C1046*$C$6^0.5)+($F$4+$F$5*D1046)*F1046)</f>
        <v>1.00105706766502</v>
      </c>
      <c r="H1046" s="68" t="n">
        <f aca="false">G1046*H1045</f>
        <v>20.1049543871271</v>
      </c>
      <c r="I1046" s="0"/>
    </row>
    <row r="1047" customFormat="false" ht="12.75" hidden="false" customHeight="false" outlineLevel="0" collapsed="false">
      <c r="B1047" s="79" t="n">
        <f aca="false">B1046+$C$6</f>
        <v>0.11826484018265</v>
      </c>
      <c r="C1047" s="78" t="n">
        <f aca="true">NORMINV(RAND(),0,1)</f>
        <v>0.156125587971761</v>
      </c>
      <c r="D1047" s="78" t="n">
        <f aca="true">NORMINV(RAND(),0,1)</f>
        <v>0.398646696110474</v>
      </c>
      <c r="E1047" s="78" t="n">
        <f aca="true">RAND()</f>
        <v>0.499388619113773</v>
      </c>
      <c r="F1047" s="78" t="n">
        <f aca="false">IF($F$3*$C$6&gt;E1045,1,0)</f>
        <v>0</v>
      </c>
      <c r="G1047" s="78" t="n">
        <f aca="false">EXP(($C$4*(LN($F$6)-LN(H1046))-0.5*$C$5^2)*$C$6+($C$5*C1047*$C$6^0.5)+($F$4+$F$5*D1047)*F1047)</f>
        <v>0.999300560953424</v>
      </c>
      <c r="H1047" s="68" t="n">
        <f aca="false">G1047*H1046</f>
        <v>20.0908921969991</v>
      </c>
      <c r="I1047" s="0"/>
    </row>
    <row r="1048" customFormat="false" ht="12.75" hidden="false" customHeight="false" outlineLevel="0" collapsed="false">
      <c r="B1048" s="79" t="n">
        <f aca="false">B1047+$C$6</f>
        <v>0.118378995433791</v>
      </c>
      <c r="C1048" s="78" t="n">
        <f aca="true">NORMINV(RAND(),0,1)</f>
        <v>0.18139711916801</v>
      </c>
      <c r="D1048" s="78" t="n">
        <f aca="true">NORMINV(RAND(),0,1)</f>
        <v>-8.70046693290144E-005</v>
      </c>
      <c r="E1048" s="78" t="n">
        <f aca="true">RAND()</f>
        <v>0.0319227358791725</v>
      </c>
      <c r="F1048" s="78" t="n">
        <f aca="false">IF($F$3*$C$6&gt;E1046,1,0)</f>
        <v>0</v>
      </c>
      <c r="G1048" s="78" t="n">
        <f aca="false">EXP(($C$4*(LN($F$6)-LN(H1047))-0.5*$C$5^2)*$C$6+($C$5*C1048*$C$6^0.5)+($F$4+$F$5*D1048)*F1048)</f>
        <v>0.999541169614816</v>
      </c>
      <c r="H1048" s="68" t="n">
        <f aca="false">G1048*H1047</f>
        <v>20.0816738851937</v>
      </c>
      <c r="I1048" s="0"/>
    </row>
    <row r="1049" customFormat="false" ht="12.75" hidden="false" customHeight="false" outlineLevel="0" collapsed="false">
      <c r="B1049" s="79" t="n">
        <f aca="false">B1048+$C$6</f>
        <v>0.118493150684933</v>
      </c>
      <c r="C1049" s="78" t="n">
        <f aca="true">NORMINV(RAND(),0,1)</f>
        <v>0.822240955624905</v>
      </c>
      <c r="D1049" s="78" t="n">
        <f aca="true">NORMINV(RAND(),0,1)</f>
        <v>0.263139777749082</v>
      </c>
      <c r="E1049" s="78" t="n">
        <f aca="true">RAND()</f>
        <v>0.30044422969666</v>
      </c>
      <c r="F1049" s="78" t="n">
        <f aca="false">IF($F$3*$C$6&gt;E1047,1,0)</f>
        <v>0</v>
      </c>
      <c r="G1049" s="78" t="n">
        <f aca="false">EXP(($C$4*(LN($F$6)-LN(H1048))-0.5*$C$5^2)*$C$6+($C$5*C1049*$C$6^0.5)+($F$4+$F$5*D1049)*F1049)</f>
        <v>1.00170138907782</v>
      </c>
      <c r="H1049" s="68" t="n">
        <f aca="false">G1049*H1048</f>
        <v>20.1158406258063</v>
      </c>
      <c r="I1049" s="0"/>
    </row>
    <row r="1050" customFormat="false" ht="12.75" hidden="false" customHeight="false" outlineLevel="0" collapsed="false">
      <c r="B1050" s="79" t="n">
        <f aca="false">B1049+$C$6</f>
        <v>0.118607305936074</v>
      </c>
      <c r="C1050" s="78" t="n">
        <f aca="true">NORMINV(RAND(),0,1)</f>
        <v>-0.48815343632259</v>
      </c>
      <c r="D1050" s="78" t="n">
        <f aca="true">NORMINV(RAND(),0,1)</f>
        <v>-0.714203364594344</v>
      </c>
      <c r="E1050" s="78" t="n">
        <f aca="true">RAND()</f>
        <v>0.626064408800567</v>
      </c>
      <c r="F1050" s="78" t="n">
        <f aca="false">IF($F$3*$C$6&gt;E1048,1,0)</f>
        <v>0</v>
      </c>
      <c r="G1050" s="78" t="n">
        <f aca="false">EXP(($C$4*(LN($F$6)-LN(H1049))-0.5*$C$5^2)*$C$6+($C$5*C1050*$C$6^0.5)+($F$4+$F$5*D1050)*F1050)</f>
        <v>0.997115783645587</v>
      </c>
      <c r="H1050" s="68" t="n">
        <f aca="false">G1050*H1049</f>
        <v>20.0578221892906</v>
      </c>
      <c r="I1050" s="0"/>
    </row>
    <row r="1051" customFormat="false" ht="12.75" hidden="false" customHeight="false" outlineLevel="0" collapsed="false">
      <c r="B1051" s="79" t="n">
        <f aca="false">B1050+$C$6</f>
        <v>0.118721461187216</v>
      </c>
      <c r="C1051" s="78" t="n">
        <f aca="true">NORMINV(RAND(),0,1)</f>
        <v>-0.471200493486702</v>
      </c>
      <c r="D1051" s="78" t="n">
        <f aca="true">NORMINV(RAND(),0,1)</f>
        <v>-0.377244284428413</v>
      </c>
      <c r="E1051" s="78" t="n">
        <f aca="true">RAND()</f>
        <v>0.376223742136928</v>
      </c>
      <c r="F1051" s="78" t="n">
        <f aca="false">IF($F$3*$C$6&gt;E1049,1,0)</f>
        <v>0</v>
      </c>
      <c r="G1051" s="78" t="n">
        <f aca="false">EXP(($C$4*(LN($F$6)-LN(H1050))-0.5*$C$5^2)*$C$6+($C$5*C1051*$C$6^0.5)+($F$4+$F$5*D1051)*F1051)</f>
        <v>0.99782776667035</v>
      </c>
      <c r="H1051" s="68" t="n">
        <f aca="false">G1051*H1050</f>
        <v>20.0142519194108</v>
      </c>
      <c r="I1051" s="0"/>
    </row>
    <row r="1052" customFormat="false" ht="12.75" hidden="false" customHeight="false" outlineLevel="0" collapsed="false">
      <c r="B1052" s="79" t="n">
        <f aca="false">B1051+$C$6</f>
        <v>0.118835616438358</v>
      </c>
      <c r="C1052" s="78" t="n">
        <f aca="true">NORMINV(RAND(),0,1)</f>
        <v>0.90732918421928</v>
      </c>
      <c r="D1052" s="78" t="n">
        <f aca="true">NORMINV(RAND(),0,1)</f>
        <v>-1.12288909409884</v>
      </c>
      <c r="E1052" s="78" t="n">
        <f aca="true">RAND()</f>
        <v>0.486961806514802</v>
      </c>
      <c r="F1052" s="78" t="n">
        <f aca="false">IF($F$3*$C$6&gt;E1050,1,0)</f>
        <v>0</v>
      </c>
      <c r="G1052" s="78" t="n">
        <f aca="false">EXP(($C$4*(LN($F$6)-LN(H1051))-0.5*$C$5^2)*$C$6+($C$5*C1052*$C$6^0.5)+($F$4+$F$5*D1052)*F1052)</f>
        <v>1.00274425209808</v>
      </c>
      <c r="H1052" s="68" t="n">
        <f aca="false">G1052*H1051</f>
        <v>20.0691760722322</v>
      </c>
      <c r="I1052" s="0"/>
    </row>
    <row r="1053" customFormat="false" ht="12.75" hidden="false" customHeight="false" outlineLevel="0" collapsed="false">
      <c r="B1053" s="79" t="n">
        <f aca="false">B1052+$C$6</f>
        <v>0.118949771689499</v>
      </c>
      <c r="C1053" s="78" t="n">
        <f aca="true">NORMINV(RAND(),0,1)</f>
        <v>-0.181650582109967</v>
      </c>
      <c r="D1053" s="78" t="n">
        <f aca="true">NORMINV(RAND(),0,1)</f>
        <v>-0.937161340998166</v>
      </c>
      <c r="E1053" s="78" t="n">
        <f aca="true">RAND()</f>
        <v>0.208023253763955</v>
      </c>
      <c r="F1053" s="78" t="n">
        <f aca="false">IF($F$3*$C$6&gt;E1051,1,0)</f>
        <v>0</v>
      </c>
      <c r="G1053" s="78" t="n">
        <f aca="false">EXP(($C$4*(LN($F$6)-LN(H1052))-0.5*$C$5^2)*$C$6+($C$5*C1053*$C$6^0.5)+($F$4+$F$5*D1053)*F1053)</f>
        <v>0.998625244896321</v>
      </c>
      <c r="H1053" s="68" t="n">
        <f aca="false">G1053*H1052</f>
        <v>20.0415858700003</v>
      </c>
      <c r="I1053" s="0"/>
    </row>
    <row r="1054" customFormat="false" ht="12.75" hidden="false" customHeight="false" outlineLevel="0" collapsed="false">
      <c r="B1054" s="79" t="n">
        <f aca="false">B1053+$C$6</f>
        <v>0.119063926940641</v>
      </c>
      <c r="C1054" s="78" t="n">
        <f aca="true">NORMINV(RAND(),0,1)</f>
        <v>0.875702605971411</v>
      </c>
      <c r="D1054" s="78" t="n">
        <f aca="true">NORMINV(RAND(),0,1)</f>
        <v>0.671589230162079</v>
      </c>
      <c r="E1054" s="78" t="n">
        <f aca="true">RAND()</f>
        <v>0.803081017678128</v>
      </c>
      <c r="F1054" s="78" t="n">
        <f aca="false">IF($F$3*$C$6&gt;E1052,1,0)</f>
        <v>0</v>
      </c>
      <c r="G1054" s="78" t="n">
        <f aca="false">EXP(($C$4*(LN($F$6)-LN(H1053))-0.5*$C$5^2)*$C$6+($C$5*C1054*$C$6^0.5)+($F$4+$F$5*D1054)*F1054)</f>
        <v>1.00233023503176</v>
      </c>
      <c r="H1054" s="68" t="n">
        <f aca="false">G1054*H1053</f>
        <v>20.0882874754866</v>
      </c>
      <c r="I1054" s="0"/>
    </row>
    <row r="1055" customFormat="false" ht="12.75" hidden="false" customHeight="false" outlineLevel="0" collapsed="false">
      <c r="B1055" s="79" t="n">
        <f aca="false">B1054+$C$6</f>
        <v>0.119178082191782</v>
      </c>
      <c r="C1055" s="78" t="n">
        <f aca="true">NORMINV(RAND(),0,1)</f>
        <v>0.0798087970857106</v>
      </c>
      <c r="D1055" s="78" t="n">
        <f aca="true">NORMINV(RAND(),0,1)</f>
        <v>1.15078050429005</v>
      </c>
      <c r="E1055" s="78" t="n">
        <f aca="true">RAND()</f>
        <v>0.77386882530066</v>
      </c>
      <c r="F1055" s="78" t="n">
        <f aca="false">IF($F$3*$C$6&gt;E1053,1,0)</f>
        <v>0</v>
      </c>
      <c r="G1055" s="78" t="n">
        <f aca="false">EXP(($C$4*(LN($F$6)-LN(H1054))-0.5*$C$5^2)*$C$6+($C$5*C1055*$C$6^0.5)+($F$4+$F$5*D1055)*F1055)</f>
        <v>0.999245329453364</v>
      </c>
      <c r="H1055" s="68" t="n">
        <f aca="false">G1055*H1054</f>
        <v>20.0731274365965</v>
      </c>
      <c r="I1055" s="0"/>
    </row>
    <row r="1056" customFormat="false" ht="12.75" hidden="false" customHeight="false" outlineLevel="0" collapsed="false">
      <c r="B1056" s="79" t="n">
        <f aca="false">B1055+$C$6</f>
        <v>0.119292237442924</v>
      </c>
      <c r="C1056" s="78" t="n">
        <f aca="true">NORMINV(RAND(),0,1)</f>
        <v>0.682620422114651</v>
      </c>
      <c r="D1056" s="78" t="n">
        <f aca="true">NORMINV(RAND(),0,1)</f>
        <v>-1.39147188723171</v>
      </c>
      <c r="E1056" s="78" t="n">
        <f aca="true">RAND()</f>
        <v>0.435880316074546</v>
      </c>
      <c r="F1056" s="78" t="n">
        <f aca="false">IF($F$3*$C$6&gt;E1054,1,0)</f>
        <v>0</v>
      </c>
      <c r="G1056" s="78" t="n">
        <f aca="false">EXP(($C$4*(LN($F$6)-LN(H1055))-0.5*$C$5^2)*$C$6+($C$5*C1056*$C$6^0.5)+($F$4+$F$5*D1056)*F1056)</f>
        <v>1.00135051433603</v>
      </c>
      <c r="H1056" s="68" t="n">
        <f aca="false">G1056*H1055</f>
        <v>20.1002364829687</v>
      </c>
      <c r="I1056" s="0"/>
    </row>
    <row r="1057" customFormat="false" ht="12.75" hidden="false" customHeight="false" outlineLevel="0" collapsed="false">
      <c r="B1057" s="79" t="n">
        <f aca="false">B1056+$C$6</f>
        <v>0.119406392694065</v>
      </c>
      <c r="C1057" s="78" t="n">
        <f aca="true">NORMINV(RAND(),0,1)</f>
        <v>0.343476040071697</v>
      </c>
      <c r="D1057" s="78" t="n">
        <f aca="true">NORMINV(RAND(),0,1)</f>
        <v>-0.747538767333824</v>
      </c>
      <c r="E1057" s="78" t="n">
        <f aca="true">RAND()</f>
        <v>0.446152048480763</v>
      </c>
      <c r="F1057" s="78" t="n">
        <f aca="false">IF($F$3*$C$6&gt;E1055,1,0)</f>
        <v>0</v>
      </c>
      <c r="G1057" s="78" t="n">
        <f aca="false">EXP(($C$4*(LN($F$6)-LN(H1056))-0.5*$C$5^2)*$C$6+($C$5*C1057*$C$6^0.5)+($F$4+$F$5*D1057)*F1057)</f>
        <v>0.999954414879074</v>
      </c>
      <c r="H1057" s="68" t="n">
        <f aca="false">G1057*H1056</f>
        <v>20.0993202112579</v>
      </c>
      <c r="I1057" s="0"/>
    </row>
    <row r="1058" customFormat="false" ht="12.75" hidden="false" customHeight="false" outlineLevel="0" collapsed="false">
      <c r="B1058" s="79" t="n">
        <f aca="false">B1057+$C$6</f>
        <v>0.119520547945207</v>
      </c>
      <c r="C1058" s="78" t="n">
        <f aca="true">NORMINV(RAND(),0,1)</f>
        <v>-0.195954541671662</v>
      </c>
      <c r="D1058" s="78" t="n">
        <f aca="true">NORMINV(RAND(),0,1)</f>
        <v>0.357950781009402</v>
      </c>
      <c r="E1058" s="78" t="n">
        <f aca="true">RAND()</f>
        <v>0.39486426467233</v>
      </c>
      <c r="F1058" s="78" t="n">
        <f aca="false">IF($F$3*$C$6&gt;E1056,1,0)</f>
        <v>0</v>
      </c>
      <c r="G1058" s="78" t="n">
        <f aca="false">EXP(($C$4*(LN($F$6)-LN(H1057))-0.5*$C$5^2)*$C$6+($C$5*C1058*$C$6^0.5)+($F$4+$F$5*D1058)*F1058)</f>
        <v>0.998237338049302</v>
      </c>
      <c r="H1058" s="68" t="n">
        <f aca="false">G1058*H1057</f>
        <v>20.0638919042867</v>
      </c>
      <c r="I1058" s="0"/>
    </row>
    <row r="1059" customFormat="false" ht="12.75" hidden="false" customHeight="false" outlineLevel="0" collapsed="false">
      <c r="B1059" s="79" t="n">
        <f aca="false">B1058+$C$6</f>
        <v>0.119634703196348</v>
      </c>
      <c r="C1059" s="78" t="n">
        <f aca="true">NORMINV(RAND(),0,1)</f>
        <v>-0.0953708903384154</v>
      </c>
      <c r="D1059" s="78" t="n">
        <f aca="true">NORMINV(RAND(),0,1)</f>
        <v>-1.75900864645388</v>
      </c>
      <c r="E1059" s="78" t="n">
        <f aca="true">RAND()</f>
        <v>0.259627570685399</v>
      </c>
      <c r="F1059" s="78" t="n">
        <f aca="false">IF($F$3*$C$6&gt;E1057,1,0)</f>
        <v>0</v>
      </c>
      <c r="G1059" s="78" t="n">
        <f aca="false">EXP(($C$4*(LN($F$6)-LN(H1058))-0.5*$C$5^2)*$C$6+($C$5*C1059*$C$6^0.5)+($F$4+$F$5*D1059)*F1059)</f>
        <v>0.998961512826849</v>
      </c>
      <c r="H1059" s="68" t="n">
        <f aca="false">G1059*H1058</f>
        <v>20.0430558099006</v>
      </c>
      <c r="I1059" s="0"/>
    </row>
    <row r="1060" customFormat="false" ht="12.75" hidden="false" customHeight="false" outlineLevel="0" collapsed="false">
      <c r="B1060" s="79" t="n">
        <f aca="false">B1059+$C$6</f>
        <v>0.11974885844749</v>
      </c>
      <c r="C1060" s="78" t="n">
        <f aca="true">NORMINV(RAND(),0,1)</f>
        <v>-0.944898916274641</v>
      </c>
      <c r="D1060" s="78" t="n">
        <f aca="true">NORMINV(RAND(),0,1)</f>
        <v>-0.72278042469307</v>
      </c>
      <c r="E1060" s="78" t="n">
        <f aca="true">RAND()</f>
        <v>0.69765373790286</v>
      </c>
      <c r="F1060" s="78" t="n">
        <f aca="false">IF($F$3*$C$6&gt;E1058,1,0)</f>
        <v>0</v>
      </c>
      <c r="G1060" s="78" t="n">
        <f aca="false">EXP(($C$4*(LN($F$6)-LN(H1059))-0.5*$C$5^2)*$C$6+($C$5*C1060*$C$6^0.5)+($F$4+$F$5*D1060)*F1060)</f>
        <v>0.99648140334062</v>
      </c>
      <c r="H1060" s="68" t="n">
        <f aca="false">G1060*H1059</f>
        <v>19.9725323806841</v>
      </c>
      <c r="I1060" s="0"/>
    </row>
    <row r="1061" customFormat="false" ht="12.75" hidden="false" customHeight="false" outlineLevel="0" collapsed="false">
      <c r="B1061" s="79" t="n">
        <f aca="false">B1060+$C$6</f>
        <v>0.119863013698632</v>
      </c>
      <c r="C1061" s="78" t="n">
        <f aca="true">NORMINV(RAND(),0,1)</f>
        <v>-0.181830342126045</v>
      </c>
      <c r="D1061" s="78" t="n">
        <f aca="true">NORMINV(RAND(),0,1)</f>
        <v>-1.21457544558793</v>
      </c>
      <c r="E1061" s="78" t="n">
        <f aca="true">RAND()</f>
        <v>0.0528403103091747</v>
      </c>
      <c r="F1061" s="78" t="n">
        <f aca="false">IF($F$3*$C$6&gt;E1059,1,0)</f>
        <v>0</v>
      </c>
      <c r="G1061" s="78" t="n">
        <f aca="false">EXP(($C$4*(LN($F$6)-LN(H1060))-0.5*$C$5^2)*$C$6+($C$5*C1061*$C$6^0.5)+($F$4+$F$5*D1061)*F1061)</f>
        <v>0.999725851920541</v>
      </c>
      <c r="H1061" s="68" t="n">
        <f aca="false">G1061*H1060</f>
        <v>19.96705694929</v>
      </c>
      <c r="I1061" s="0"/>
    </row>
    <row r="1062" customFormat="false" ht="12.75" hidden="false" customHeight="false" outlineLevel="0" collapsed="false">
      <c r="B1062" s="79" t="n">
        <f aca="false">B1061+$C$6</f>
        <v>0.119977168949773</v>
      </c>
      <c r="C1062" s="78" t="n">
        <f aca="true">NORMINV(RAND(),0,1)</f>
        <v>0.0997241272636259</v>
      </c>
      <c r="D1062" s="78" t="n">
        <f aca="true">NORMINV(RAND(),0,1)</f>
        <v>-0.605224290061171</v>
      </c>
      <c r="E1062" s="78" t="n">
        <f aca="true">RAND()</f>
        <v>0.688063556048731</v>
      </c>
      <c r="F1062" s="78" t="n">
        <f aca="false">IF($F$3*$C$6&gt;E1060,1,0)</f>
        <v>0</v>
      </c>
      <c r="G1062" s="78" t="n">
        <f aca="false">EXP(($C$4*(LN($F$6)-LN(H1061))-0.5*$C$5^2)*$C$6+($C$5*C1062*$C$6^0.5)+($F$4+$F$5*D1062)*F1062)</f>
        <v>1.00069112013284</v>
      </c>
      <c r="H1062" s="68" t="n">
        <f aca="false">G1062*H1061</f>
        <v>19.9808565843412</v>
      </c>
      <c r="I1062" s="0"/>
    </row>
    <row r="1063" customFormat="false" ht="12.75" hidden="false" customHeight="false" outlineLevel="0" collapsed="false">
      <c r="B1063" s="79" t="n">
        <f aca="false">B1062+$C$6</f>
        <v>0.120091324200915</v>
      </c>
      <c r="C1063" s="78" t="n">
        <f aca="true">NORMINV(RAND(),0,1)</f>
        <v>1.41027261095189</v>
      </c>
      <c r="D1063" s="78" t="n">
        <f aca="true">NORMINV(RAND(),0,1)</f>
        <v>-0.429140249912155</v>
      </c>
      <c r="E1063" s="78" t="n">
        <f aca="true">RAND()</f>
        <v>0.451850075782372</v>
      </c>
      <c r="F1063" s="78" t="n">
        <f aca="false">IF($F$3*$C$6&gt;E1061,1,0)</f>
        <v>0</v>
      </c>
      <c r="G1063" s="78" t="n">
        <f aca="false">EXP(($C$4*(LN($F$6)-LN(H1062))-0.5*$C$5^2)*$C$6+($C$5*C1063*$C$6^0.5)+($F$4+$F$5*D1063)*F1063)</f>
        <v>1.00474507438021</v>
      </c>
      <c r="H1063" s="68" t="n">
        <f aca="false">G1063*H1062</f>
        <v>20.0756672350142</v>
      </c>
      <c r="I1063" s="0"/>
    </row>
    <row r="1064" customFormat="false" ht="12.75" hidden="false" customHeight="false" outlineLevel="0" collapsed="false">
      <c r="B1064" s="79" t="n">
        <f aca="false">B1063+$C$6</f>
        <v>0.120205479452056</v>
      </c>
      <c r="C1064" s="78" t="n">
        <f aca="true">NORMINV(RAND(),0,1)</f>
        <v>-0.295659997273719</v>
      </c>
      <c r="D1064" s="78" t="n">
        <f aca="true">NORMINV(RAND(),0,1)</f>
        <v>-1.88484599650425</v>
      </c>
      <c r="E1064" s="78" t="n">
        <f aca="true">RAND()</f>
        <v>0.650703234941027</v>
      </c>
      <c r="F1064" s="78" t="n">
        <f aca="false">IF($F$3*$C$6&gt;E1062,1,0)</f>
        <v>0</v>
      </c>
      <c r="G1064" s="78" t="n">
        <f aca="false">EXP(($C$4*(LN($F$6)-LN(H1063))-0.5*$C$5^2)*$C$6+($C$5*C1064*$C$6^0.5)+($F$4+$F$5*D1064)*F1064)</f>
        <v>0.998186677620231</v>
      </c>
      <c r="H1064" s="68" t="n">
        <f aca="false">G1064*H1063</f>
        <v>20.0392635783282</v>
      </c>
      <c r="I1064" s="0"/>
    </row>
    <row r="1065" customFormat="false" ht="12.75" hidden="false" customHeight="false" outlineLevel="0" collapsed="false">
      <c r="B1065" s="79" t="n">
        <f aca="false">B1064+$C$6</f>
        <v>0.120319634703198</v>
      </c>
      <c r="C1065" s="78" t="n">
        <f aca="true">NORMINV(RAND(),0,1)</f>
        <v>-0.153940785060348</v>
      </c>
      <c r="D1065" s="78" t="n">
        <f aca="true">NORMINV(RAND(),0,1)</f>
        <v>0.349070526556555</v>
      </c>
      <c r="E1065" s="78" t="n">
        <f aca="true">RAND()</f>
        <v>0.410039883500445</v>
      </c>
      <c r="F1065" s="78" t="n">
        <f aca="false">IF($F$3*$C$6&gt;E1063,1,0)</f>
        <v>0</v>
      </c>
      <c r="G1065" s="78" t="n">
        <f aca="false">EXP(($C$4*(LN($F$6)-LN(H1064))-0.5*$C$5^2)*$C$6+($C$5*C1065*$C$6^0.5)+($F$4+$F$5*D1065)*F1065)</f>
        <v>0.999054108687244</v>
      </c>
      <c r="H1065" s="68" t="n">
        <f aca="false">G1065*H1064</f>
        <v>20.0203086129954</v>
      </c>
      <c r="I1065" s="0"/>
    </row>
    <row r="1066" customFormat="false" ht="12.75" hidden="false" customHeight="false" outlineLevel="0" collapsed="false">
      <c r="B1066" s="79" t="n">
        <f aca="false">B1065+$C$6</f>
        <v>0.120433789954339</v>
      </c>
      <c r="C1066" s="78" t="n">
        <f aca="true">NORMINV(RAND(),0,1)</f>
        <v>-0.963841971461705</v>
      </c>
      <c r="D1066" s="78" t="n">
        <f aca="true">NORMINV(RAND(),0,1)</f>
        <v>1.59235135223717</v>
      </c>
      <c r="E1066" s="78" t="n">
        <f aca="true">RAND()</f>
        <v>0.0335216194261924</v>
      </c>
      <c r="F1066" s="78" t="n">
        <f aca="false">IF($F$3*$C$6&gt;E1064,1,0)</f>
        <v>0</v>
      </c>
      <c r="G1066" s="78" t="n">
        <f aca="false">EXP(($C$4*(LN($F$6)-LN(H1065))-0.5*$C$5^2)*$C$6+($C$5*C1066*$C$6^0.5)+($F$4+$F$5*D1066)*F1066)</f>
        <v>0.996679266672764</v>
      </c>
      <c r="H1066" s="68" t="n">
        <f aca="false">G1066*H1065</f>
        <v>19.9538265069627</v>
      </c>
      <c r="I1066" s="0"/>
    </row>
    <row r="1067" customFormat="false" ht="12.75" hidden="false" customHeight="false" outlineLevel="0" collapsed="false">
      <c r="B1067" s="79" t="n">
        <f aca="false">B1066+$C$6</f>
        <v>0.120547945205481</v>
      </c>
      <c r="C1067" s="78" t="n">
        <f aca="true">NORMINV(RAND(),0,1)</f>
        <v>0.984439527501829</v>
      </c>
      <c r="D1067" s="78" t="n">
        <f aca="true">NORMINV(RAND(),0,1)</f>
        <v>-0.0427410799112147</v>
      </c>
      <c r="E1067" s="78" t="n">
        <f aca="true">RAND()</f>
        <v>0.0478335716151345</v>
      </c>
      <c r="F1067" s="78" t="n">
        <f aca="false">IF($F$3*$C$6&gt;E1065,1,0)</f>
        <v>0</v>
      </c>
      <c r="G1067" s="78" t="n">
        <f aca="false">EXP(($C$4*(LN($F$6)-LN(H1066))-0.5*$C$5^2)*$C$6+($C$5*C1067*$C$6^0.5)+($F$4+$F$5*D1067)*F1067)</f>
        <v>1.00368476697112</v>
      </c>
      <c r="H1067" s="68" t="n">
        <f aca="false">G1067*H1066</f>
        <v>20.027351707823</v>
      </c>
      <c r="I1067" s="0"/>
    </row>
    <row r="1068" customFormat="false" ht="12.75" hidden="false" customHeight="false" outlineLevel="0" collapsed="false">
      <c r="B1068" s="79" t="n">
        <f aca="false">B1067+$C$6</f>
        <v>0.120662100456623</v>
      </c>
      <c r="C1068" s="78" t="n">
        <f aca="true">NORMINV(RAND(),0,1)</f>
        <v>-0.798559161237126</v>
      </c>
      <c r="D1068" s="78" t="n">
        <f aca="true">NORMINV(RAND(),0,1)</f>
        <v>-0.0830935445699797</v>
      </c>
      <c r="E1068" s="78" t="n">
        <f aca="true">RAND()</f>
        <v>0.106339807794675</v>
      </c>
      <c r="F1068" s="78" t="n">
        <f aca="false">IF($F$3*$C$6&gt;E1066,1,0)</f>
        <v>0</v>
      </c>
      <c r="G1068" s="78" t="n">
        <f aca="false">EXP(($C$4*(LN($F$6)-LN(H1067))-0.5*$C$5^2)*$C$6+($C$5*C1068*$C$6^0.5)+($F$4+$F$5*D1068)*F1068)</f>
        <v>0.997127351455744</v>
      </c>
      <c r="H1068" s="68" t="n">
        <f aca="false">G1068*H1067</f>
        <v>19.9698201650942</v>
      </c>
      <c r="I1068" s="0"/>
    </row>
    <row r="1069" customFormat="false" ht="12.75" hidden="false" customHeight="false" outlineLevel="0" collapsed="false">
      <c r="B1069" s="79" t="n">
        <f aca="false">B1068+$C$6</f>
        <v>0.120776255707764</v>
      </c>
      <c r="C1069" s="78" t="n">
        <f aca="true">NORMINV(RAND(),0,1)</f>
        <v>0.109365514524506</v>
      </c>
      <c r="D1069" s="78" t="n">
        <f aca="true">NORMINV(RAND(),0,1)</f>
        <v>-0.104166797732051</v>
      </c>
      <c r="E1069" s="78" t="n">
        <f aca="true">RAND()</f>
        <v>0.644738905839751</v>
      </c>
      <c r="F1069" s="78" t="n">
        <f aca="false">IF($F$3*$C$6&gt;E1067,1,0)</f>
        <v>0</v>
      </c>
      <c r="G1069" s="78" t="n">
        <f aca="false">EXP(($C$4*(LN($F$6)-LN(H1068))-0.5*$C$5^2)*$C$6+($C$5*C1069*$C$6^0.5)+($F$4+$F$5*D1069)*F1069)</f>
        <v>1.00069042981562</v>
      </c>
      <c r="H1069" s="68" t="n">
        <f aca="false">G1069*H1068</f>
        <v>19.9836079243487</v>
      </c>
      <c r="I1069" s="0"/>
    </row>
    <row r="1070" customFormat="false" ht="12.75" hidden="false" customHeight="false" outlineLevel="0" collapsed="false">
      <c r="B1070" s="79" t="n">
        <f aca="false">B1069+$C$6</f>
        <v>0.120890410958906</v>
      </c>
      <c r="C1070" s="78" t="n">
        <f aca="true">NORMINV(RAND(),0,1)</f>
        <v>0.667296497382989</v>
      </c>
      <c r="D1070" s="78" t="n">
        <f aca="true">NORMINV(RAND(),0,1)</f>
        <v>0.673873518412118</v>
      </c>
      <c r="E1070" s="78" t="n">
        <f aca="true">RAND()</f>
        <v>0.243964479157904</v>
      </c>
      <c r="F1070" s="78" t="n">
        <f aca="false">IF($F$3*$C$6&gt;E1068,1,0)</f>
        <v>0</v>
      </c>
      <c r="G1070" s="78" t="n">
        <f aca="false">EXP(($C$4*(LN($F$6)-LN(H1069))-0.5*$C$5^2)*$C$6+($C$5*C1070*$C$6^0.5)+($F$4+$F$5*D1070)*F1070)</f>
        <v>1.00232364739922</v>
      </c>
      <c r="H1070" s="68" t="n">
        <f aca="false">G1070*H1069</f>
        <v>20.0300427829292</v>
      </c>
      <c r="I1070" s="0"/>
    </row>
    <row r="1071" customFormat="false" ht="12.75" hidden="false" customHeight="false" outlineLevel="0" collapsed="false">
      <c r="B1071" s="79" t="n">
        <f aca="false">B1070+$C$6</f>
        <v>0.121004566210047</v>
      </c>
      <c r="C1071" s="78" t="n">
        <f aca="true">NORMINV(RAND(),0,1)</f>
        <v>0.539884810806537</v>
      </c>
      <c r="D1071" s="78" t="n">
        <f aca="true">NORMINV(RAND(),0,1)</f>
        <v>0.086692495020143</v>
      </c>
      <c r="E1071" s="78" t="n">
        <f aca="true">RAND()</f>
        <v>0.661914196720846</v>
      </c>
      <c r="F1071" s="78" t="n">
        <f aca="false">IF($F$3*$C$6&gt;E1069,1,0)</f>
        <v>0</v>
      </c>
      <c r="G1071" s="78" t="n">
        <f aca="false">EXP(($C$4*(LN($F$6)-LN(H1070))-0.5*$C$5^2)*$C$6+($C$5*C1071*$C$6^0.5)+($F$4+$F$5*D1071)*F1071)</f>
        <v>1.0013836173604</v>
      </c>
      <c r="H1071" s="68" t="n">
        <f aca="false">G1071*H1070</f>
        <v>20.0577566978532</v>
      </c>
      <c r="I1071" s="0"/>
    </row>
    <row r="1072" customFormat="false" ht="12.75" hidden="false" customHeight="false" outlineLevel="0" collapsed="false">
      <c r="B1072" s="79" t="n">
        <f aca="false">B1071+$C$6</f>
        <v>0.121118721461189</v>
      </c>
      <c r="C1072" s="78" t="n">
        <f aca="true">NORMINV(RAND(),0,1)</f>
        <v>-0.387701460983427</v>
      </c>
      <c r="D1072" s="78" t="n">
        <f aca="true">NORMINV(RAND(),0,1)</f>
        <v>0.257742827475419</v>
      </c>
      <c r="E1072" s="78" t="n">
        <f aca="true">RAND()</f>
        <v>0.0909782288279179</v>
      </c>
      <c r="F1072" s="78" t="n">
        <f aca="false">IF($F$3*$C$6&gt;E1070,1,0)</f>
        <v>0</v>
      </c>
      <c r="G1072" s="78" t="n">
        <f aca="false">EXP(($C$4*(LN($F$6)-LN(H1071))-0.5*$C$5^2)*$C$6+($C$5*C1072*$C$6^0.5)+($F$4+$F$5*D1072)*F1072)</f>
        <v>0.998095604848611</v>
      </c>
      <c r="H1072" s="68" t="n">
        <f aca="false">G1072*H1071</f>
        <v>20.01955880325</v>
      </c>
      <c r="I1072" s="0"/>
    </row>
    <row r="1073" customFormat="false" ht="12.75" hidden="false" customHeight="false" outlineLevel="0" collapsed="false">
      <c r="B1073" s="79" t="n">
        <f aca="false">B1072+$C$6</f>
        <v>0.12123287671233</v>
      </c>
      <c r="C1073" s="78" t="n">
        <f aca="true">NORMINV(RAND(),0,1)</f>
        <v>0.182122918045741</v>
      </c>
      <c r="D1073" s="78" t="n">
        <f aca="true">NORMINV(RAND(),0,1)</f>
        <v>0.123392960025408</v>
      </c>
      <c r="E1073" s="78" t="n">
        <f aca="true">RAND()</f>
        <v>0.0434357282695839</v>
      </c>
      <c r="F1073" s="78" t="n">
        <f aca="false">IF($F$3*$C$6&gt;E1071,1,0)</f>
        <v>0</v>
      </c>
      <c r="G1073" s="78" t="n">
        <f aca="false">EXP(($C$4*(LN($F$6)-LN(H1072))-0.5*$C$5^2)*$C$6+($C$5*C1073*$C$6^0.5)+($F$4+$F$5*D1073)*F1073)</f>
        <v>1.00035552057526</v>
      </c>
      <c r="H1073" s="68" t="n">
        <f aca="false">G1073*H1072</f>
        <v>20.0266761683121</v>
      </c>
      <c r="I1073" s="0"/>
    </row>
    <row r="1074" customFormat="false" ht="12.75" hidden="false" customHeight="false" outlineLevel="0" collapsed="false">
      <c r="B1074" s="79" t="n">
        <f aca="false">B1073+$C$6</f>
        <v>0.121347031963472</v>
      </c>
      <c r="C1074" s="78" t="n">
        <f aca="true">NORMINV(RAND(),0,1)</f>
        <v>1.34712380508063</v>
      </c>
      <c r="D1074" s="78" t="n">
        <f aca="true">NORMINV(RAND(),0,1)</f>
        <v>0.449532612428397</v>
      </c>
      <c r="E1074" s="78" t="n">
        <f aca="true">RAND()</f>
        <v>0.372972731306139</v>
      </c>
      <c r="F1074" s="78" t="n">
        <f aca="false">IF($F$3*$C$6&gt;E1072,1,0)</f>
        <v>0</v>
      </c>
      <c r="G1074" s="78" t="n">
        <f aca="false">EXP(($C$4*(LN($F$6)-LN(H1073))-0.5*$C$5^2)*$C$6+($C$5*C1074*$C$6^0.5)+($F$4+$F$5*D1074)*F1074)</f>
        <v>1.00401652925441</v>
      </c>
      <c r="H1074" s="68" t="n">
        <f aca="false">G1074*H1073</f>
        <v>20.1071138990107</v>
      </c>
      <c r="I1074" s="0"/>
    </row>
    <row r="1075" customFormat="false" ht="12.75" hidden="false" customHeight="false" outlineLevel="0" collapsed="false">
      <c r="B1075" s="79" t="n">
        <f aca="false">B1074+$C$6</f>
        <v>0.121461187214613</v>
      </c>
      <c r="C1075" s="78" t="n">
        <f aca="true">NORMINV(RAND(),0,1)</f>
        <v>0.224459454979442</v>
      </c>
      <c r="D1075" s="78" t="n">
        <f aca="true">NORMINV(RAND(),0,1)</f>
        <v>0.151351457254618</v>
      </c>
      <c r="E1075" s="78" t="n">
        <f aca="true">RAND()</f>
        <v>0.873947685070508</v>
      </c>
      <c r="F1075" s="78" t="n">
        <f aca="false">IF($F$3*$C$6&gt;E1073,1,0)</f>
        <v>0</v>
      </c>
      <c r="G1075" s="78" t="n">
        <f aca="false">EXP(($C$4*(LN($F$6)-LN(H1074))-0.5*$C$5^2)*$C$6+($C$5*C1075*$C$6^0.5)+($F$4+$F$5*D1075)*F1075)</f>
        <v>0.999494952662446</v>
      </c>
      <c r="H1075" s="68" t="n">
        <f aca="false">G1075*H1074</f>
        <v>20.0969588546701</v>
      </c>
      <c r="I1075" s="0"/>
    </row>
    <row r="1076" customFormat="false" ht="12.75" hidden="false" customHeight="false" outlineLevel="0" collapsed="false">
      <c r="B1076" s="79" t="n">
        <f aca="false">B1075+$C$6</f>
        <v>0.121575342465755</v>
      </c>
      <c r="C1076" s="78" t="n">
        <f aca="true">NORMINV(RAND(),0,1)</f>
        <v>-1.33745238558333</v>
      </c>
      <c r="D1076" s="78" t="n">
        <f aca="true">NORMINV(RAND(),0,1)</f>
        <v>-0.984453234010365</v>
      </c>
      <c r="E1076" s="78" t="n">
        <f aca="true">RAND()</f>
        <v>0.670860770987598</v>
      </c>
      <c r="F1076" s="78" t="n">
        <f aca="false">IF($F$3*$C$6&gt;E1074,1,0)</f>
        <v>0</v>
      </c>
      <c r="G1076" s="78" t="n">
        <f aca="false">EXP(($C$4*(LN($F$6)-LN(H1075))-0.5*$C$5^2)*$C$6+($C$5*C1076*$C$6^0.5)+($F$4+$F$5*D1076)*F1076)</f>
        <v>0.994618293377216</v>
      </c>
      <c r="H1076" s="68" t="n">
        <f aca="false">G1076*H1075</f>
        <v>19.9888029181041</v>
      </c>
      <c r="I1076" s="0"/>
    </row>
    <row r="1077" customFormat="false" ht="12.75" hidden="false" customHeight="false" outlineLevel="0" collapsed="false">
      <c r="B1077" s="79" t="n">
        <f aca="false">B1076+$C$6</f>
        <v>0.121689497716897</v>
      </c>
      <c r="C1077" s="78" t="n">
        <f aca="true">NORMINV(RAND(),0,1)</f>
        <v>0.575242003958895</v>
      </c>
      <c r="D1077" s="78" t="n">
        <f aca="true">NORMINV(RAND(),0,1)</f>
        <v>-0.893593338628514</v>
      </c>
      <c r="E1077" s="78" t="n">
        <f aca="true">RAND()</f>
        <v>0.306383047697198</v>
      </c>
      <c r="F1077" s="78" t="n">
        <f aca="false">IF($F$3*$C$6&gt;E1075,1,0)</f>
        <v>0</v>
      </c>
      <c r="G1077" s="78" t="n">
        <f aca="false">EXP(($C$4*(LN($F$6)-LN(H1076))-0.5*$C$5^2)*$C$6+($C$5*C1077*$C$6^0.5)+($F$4+$F$5*D1077)*F1077)</f>
        <v>1.0019684796893</v>
      </c>
      <c r="H1077" s="68" t="n">
        <f aca="false">G1077*H1076</f>
        <v>20.0281504706618</v>
      </c>
      <c r="I1077" s="0"/>
    </row>
    <row r="1078" customFormat="false" ht="12.75" hidden="false" customHeight="false" outlineLevel="0" collapsed="false">
      <c r="B1078" s="79" t="n">
        <f aca="false">B1077+$C$6</f>
        <v>0.121803652968038</v>
      </c>
      <c r="C1078" s="78" t="n">
        <f aca="true">NORMINV(RAND(),0,1)</f>
        <v>0.913835630275737</v>
      </c>
      <c r="D1078" s="78" t="n">
        <f aca="true">NORMINV(RAND(),0,1)</f>
        <v>-1.3536866439029</v>
      </c>
      <c r="E1078" s="78" t="n">
        <f aca="true">RAND()</f>
        <v>0.823193310795473</v>
      </c>
      <c r="F1078" s="78" t="n">
        <f aca="false">IF($F$3*$C$6&gt;E1076,1,0)</f>
        <v>0</v>
      </c>
      <c r="G1078" s="78" t="n">
        <f aca="false">EXP(($C$4*(LN($F$6)-LN(H1077))-0.5*$C$5^2)*$C$6+($C$5*C1078*$C$6^0.5)+($F$4+$F$5*D1078)*F1078)</f>
        <v>1.00260624776668</v>
      </c>
      <c r="H1078" s="68" t="n">
        <f aca="false">G1078*H1077</f>
        <v>20.0803487930967</v>
      </c>
      <c r="I1078" s="0"/>
    </row>
    <row r="1079" customFormat="false" ht="12.75" hidden="false" customHeight="false" outlineLevel="0" collapsed="false">
      <c r="B1079" s="79" t="n">
        <f aca="false">B1078+$C$6</f>
        <v>0.12191780821918</v>
      </c>
      <c r="C1079" s="78" t="n">
        <f aca="true">NORMINV(RAND(),0,1)</f>
        <v>-0.67967358006256</v>
      </c>
      <c r="D1079" s="78" t="n">
        <f aca="true">NORMINV(RAND(),0,1)</f>
        <v>0.203593099667246</v>
      </c>
      <c r="E1079" s="78" t="n">
        <f aca="true">RAND()</f>
        <v>0.523032235473429</v>
      </c>
      <c r="F1079" s="78" t="n">
        <f aca="false">IF($F$3*$C$6&gt;E1077,1,0)</f>
        <v>0</v>
      </c>
      <c r="G1079" s="78" t="n">
        <f aca="false">EXP(($C$4*(LN($F$6)-LN(H1078))-0.5*$C$5^2)*$C$6+($C$5*C1079*$C$6^0.5)+($F$4+$F$5*D1079)*F1079)</f>
        <v>0.996905713750886</v>
      </c>
      <c r="H1079" s="68" t="n">
        <f aca="false">G1079*H1078</f>
        <v>20.0182144459488</v>
      </c>
      <c r="I1079" s="0"/>
    </row>
    <row r="1080" customFormat="false" ht="12.75" hidden="false" customHeight="false" outlineLevel="0" collapsed="false">
      <c r="B1080" s="79" t="n">
        <f aca="false">B1079+$C$6</f>
        <v>0.122031963470321</v>
      </c>
      <c r="C1080" s="78" t="n">
        <f aca="true">NORMINV(RAND(),0,1)</f>
        <v>0.278568700800927</v>
      </c>
      <c r="D1080" s="78" t="n">
        <f aca="true">NORMINV(RAND(),0,1)</f>
        <v>1.84457073612615</v>
      </c>
      <c r="E1080" s="78" t="n">
        <f aca="true">RAND()</f>
        <v>0.631392202196819</v>
      </c>
      <c r="F1080" s="78" t="n">
        <f aca="false">IF($F$3*$C$6&gt;E1078,1,0)</f>
        <v>0</v>
      </c>
      <c r="G1080" s="78" t="n">
        <f aca="false">EXP(($C$4*(LN($F$6)-LN(H1079))-0.5*$C$5^2)*$C$6+($C$5*C1080*$C$6^0.5)+($F$4+$F$5*D1080)*F1080)</f>
        <v>1.00068015869813</v>
      </c>
      <c r="H1080" s="68" t="n">
        <f aca="false">G1080*H1079</f>
        <v>20.0318300086253</v>
      </c>
      <c r="I1080" s="0"/>
    </row>
    <row r="1081" customFormat="false" ht="12.75" hidden="false" customHeight="false" outlineLevel="0" collapsed="false">
      <c r="B1081" s="79" t="n">
        <f aca="false">B1080+$C$6</f>
        <v>0.122146118721463</v>
      </c>
      <c r="C1081" s="78" t="n">
        <f aca="true">NORMINV(RAND(),0,1)</f>
        <v>-0.0721771452333303</v>
      </c>
      <c r="D1081" s="78" t="n">
        <f aca="true">NORMINV(RAND(),0,1)</f>
        <v>0.421021946467068</v>
      </c>
      <c r="E1081" s="78" t="n">
        <f aca="true">RAND()</f>
        <v>0.0163200054251202</v>
      </c>
      <c r="F1081" s="78" t="n">
        <f aca="false">IF($F$3*$C$6&gt;E1079,1,0)</f>
        <v>0</v>
      </c>
      <c r="G1081" s="78" t="n">
        <f aca="false">EXP(($C$4*(LN($F$6)-LN(H1080))-0.5*$C$5^2)*$C$6+($C$5*C1081*$C$6^0.5)+($F$4+$F$5*D1081)*F1081)</f>
        <v>0.999400625602301</v>
      </c>
      <c r="H1081" s="68" t="n">
        <f aca="false">G1081*H1080</f>
        <v>20.019823442579</v>
      </c>
      <c r="I1081" s="0"/>
    </row>
    <row r="1082" customFormat="false" ht="12.75" hidden="false" customHeight="false" outlineLevel="0" collapsed="false">
      <c r="B1082" s="79" t="n">
        <f aca="false">B1081+$C$6</f>
        <v>0.122260273972604</v>
      </c>
      <c r="C1082" s="78" t="n">
        <f aca="true">NORMINV(RAND(),0,1)</f>
        <v>-0.285614709111711</v>
      </c>
      <c r="D1082" s="78" t="n">
        <f aca="true">NORMINV(RAND(),0,1)</f>
        <v>1.21474245884684</v>
      </c>
      <c r="E1082" s="78" t="n">
        <f aca="true">RAND()</f>
        <v>0.140646653768566</v>
      </c>
      <c r="F1082" s="78" t="n">
        <f aca="false">IF($F$3*$C$6&gt;E1080,1,0)</f>
        <v>0</v>
      </c>
      <c r="G1082" s="78" t="n">
        <f aca="false">EXP(($C$4*(LN($F$6)-LN(H1081))-0.5*$C$5^2)*$C$6+($C$5*C1082*$C$6^0.5)+($F$4+$F$5*D1082)*F1082)</f>
        <v>0.998853855488375</v>
      </c>
      <c r="H1082" s="68" t="n">
        <f aca="false">G1082*H1081</f>
        <v>19.9968778318166</v>
      </c>
      <c r="I1082" s="0"/>
    </row>
    <row r="1083" customFormat="false" ht="12.75" hidden="false" customHeight="false" outlineLevel="0" collapsed="false">
      <c r="B1083" s="79" t="n">
        <f aca="false">B1082+$C$6</f>
        <v>0.122374429223746</v>
      </c>
      <c r="C1083" s="78" t="n">
        <f aca="true">NORMINV(RAND(),0,1)</f>
        <v>-0.192807411300435</v>
      </c>
      <c r="D1083" s="78" t="n">
        <f aca="true">NORMINV(RAND(),0,1)</f>
        <v>0.204837150796462</v>
      </c>
      <c r="E1083" s="78" t="n">
        <f aca="true">RAND()</f>
        <v>0.859065889225594</v>
      </c>
      <c r="F1083" s="78" t="n">
        <f aca="false">IF($F$3*$C$6&gt;E1081,1,0)</f>
        <v>1</v>
      </c>
      <c r="G1083" s="78" t="n">
        <f aca="false">EXP(($C$4*(LN($F$6)-LN(H1082))-0.5*$C$5^2)*$C$6+($C$5*C1083*$C$6^0.5)+($F$4+$F$5*D1083)*F1083)</f>
        <v>1.27789869140012</v>
      </c>
      <c r="H1083" s="68" t="n">
        <f aca="false">G1083*H1082</f>
        <v>25.5539840133665</v>
      </c>
      <c r="I1083" s="0"/>
    </row>
    <row r="1084" customFormat="false" ht="12.75" hidden="false" customHeight="false" outlineLevel="0" collapsed="false">
      <c r="B1084" s="79" t="n">
        <f aca="false">B1083+$C$6</f>
        <v>0.122488584474887</v>
      </c>
      <c r="C1084" s="78" t="n">
        <f aca="true">NORMINV(RAND(),0,1)</f>
        <v>0.932069285676444</v>
      </c>
      <c r="D1084" s="78" t="n">
        <f aca="true">NORMINV(RAND(),0,1)</f>
        <v>1.15724250312847</v>
      </c>
      <c r="E1084" s="78" t="n">
        <f aca="true">RAND()</f>
        <v>0.463647422934919</v>
      </c>
      <c r="F1084" s="78" t="n">
        <f aca="false">IF($F$3*$C$6&gt;E1082,1,0)</f>
        <v>0</v>
      </c>
      <c r="G1084" s="78" t="n">
        <f aca="false">EXP(($C$4*(LN($F$6)-LN(H1083))-0.5*$C$5^2)*$C$6+($C$5*C1084*$C$6^0.5)+($F$4+$F$5*D1084)*F1084)</f>
        <v>0.948410775735683</v>
      </c>
      <c r="H1084" s="68" t="n">
        <f aca="false">G1084*H1083</f>
        <v>24.2356738012542</v>
      </c>
      <c r="I1084" s="0"/>
    </row>
    <row r="1085" customFormat="false" ht="12.75" hidden="false" customHeight="false" outlineLevel="0" collapsed="false">
      <c r="B1085" s="79" t="n">
        <f aca="false">B1084+$C$6</f>
        <v>0.122602739726029</v>
      </c>
      <c r="C1085" s="78" t="n">
        <f aca="true">NORMINV(RAND(),0,1)</f>
        <v>-1.14819076391457</v>
      </c>
      <c r="D1085" s="78" t="n">
        <f aca="true">NORMINV(RAND(),0,1)</f>
        <v>-0.733004124247167</v>
      </c>
      <c r="E1085" s="78" t="n">
        <f aca="true">RAND()</f>
        <v>0.745198042446022</v>
      </c>
      <c r="F1085" s="78" t="n">
        <f aca="false">IF($F$3*$C$6&gt;E1083,1,0)</f>
        <v>0</v>
      </c>
      <c r="G1085" s="78" t="n">
        <f aca="false">EXP(($C$4*(LN($F$6)-LN(H1084))-0.5*$C$5^2)*$C$6+($C$5*C1085*$C$6^0.5)+($F$4+$F$5*D1085)*F1085)</f>
        <v>0.95357006240445</v>
      </c>
      <c r="H1085" s="68" t="n">
        <f aca="false">G1085*H1084</f>
        <v>23.1104129790758</v>
      </c>
      <c r="I1085" s="0"/>
    </row>
    <row r="1086" customFormat="false" ht="12.75" hidden="false" customHeight="false" outlineLevel="0" collapsed="false">
      <c r="B1086" s="79" t="n">
        <f aca="false">B1085+$C$6</f>
        <v>0.122716894977171</v>
      </c>
      <c r="C1086" s="78" t="n">
        <f aca="true">NORMINV(RAND(),0,1)</f>
        <v>0.813077003413777</v>
      </c>
      <c r="D1086" s="78" t="n">
        <f aca="true">NORMINV(RAND(),0,1)</f>
        <v>-0.869524725224385</v>
      </c>
      <c r="E1086" s="78" t="n">
        <f aca="true">RAND()</f>
        <v>0.284268274352643</v>
      </c>
      <c r="F1086" s="78" t="n">
        <f aca="false">IF($F$3*$C$6&gt;E1084,1,0)</f>
        <v>0</v>
      </c>
      <c r="G1086" s="78" t="n">
        <f aca="false">EXP(($C$4*(LN($F$6)-LN(H1085))-0.5*$C$5^2)*$C$6+($C$5*C1086*$C$6^0.5)+($F$4+$F$5*D1086)*F1086)</f>
        <v>0.970055983400709</v>
      </c>
      <c r="H1086" s="68" t="n">
        <f aca="false">G1086*H1085</f>
        <v>22.4183943892139</v>
      </c>
      <c r="I1086" s="0"/>
    </row>
    <row r="1087" customFormat="false" ht="12.75" hidden="false" customHeight="false" outlineLevel="0" collapsed="false">
      <c r="B1087" s="79" t="n">
        <f aca="false">B1086+$C$6</f>
        <v>0.122831050228312</v>
      </c>
      <c r="C1087" s="78" t="n">
        <f aca="true">NORMINV(RAND(),0,1)</f>
        <v>-1.53026825640622</v>
      </c>
      <c r="D1087" s="78" t="n">
        <f aca="true">NORMINV(RAND(),0,1)</f>
        <v>0.80307346532606</v>
      </c>
      <c r="E1087" s="78" t="n">
        <f aca="true">RAND()</f>
        <v>0.311755966924117</v>
      </c>
      <c r="F1087" s="78" t="n">
        <f aca="false">IF($F$3*$C$6&gt;E1085,1,0)</f>
        <v>0</v>
      </c>
      <c r="G1087" s="78" t="n">
        <f aca="false">EXP(($C$4*(LN($F$6)-LN(H1086))-0.5*$C$5^2)*$C$6+($C$5*C1087*$C$6^0.5)+($F$4+$F$5*D1087)*F1087)</f>
        <v>0.96950306062748</v>
      </c>
      <c r="H1087" s="68" t="n">
        <f aca="false">G1087*H1086</f>
        <v>21.7347019746968</v>
      </c>
      <c r="I1087" s="0"/>
    </row>
    <row r="1088" customFormat="false" ht="12.75" hidden="false" customHeight="false" outlineLevel="0" collapsed="false">
      <c r="B1088" s="79" t="n">
        <f aca="false">B1087+$C$6</f>
        <v>0.122945205479454</v>
      </c>
      <c r="C1088" s="78" t="n">
        <f aca="true">NORMINV(RAND(),0,1)</f>
        <v>0.38126432699598</v>
      </c>
      <c r="D1088" s="78" t="n">
        <f aca="true">NORMINV(RAND(),0,1)</f>
        <v>0.282235552339657</v>
      </c>
      <c r="E1088" s="78" t="n">
        <f aca="true">RAND()</f>
        <v>0.014756909357003</v>
      </c>
      <c r="F1088" s="78" t="n">
        <f aca="false">IF($F$3*$C$6&gt;E1086,1,0)</f>
        <v>0</v>
      </c>
      <c r="G1088" s="78" t="n">
        <f aca="false">EXP(($C$4*(LN($F$6)-LN(H1087))-0.5*$C$5^2)*$C$6+($C$5*C1088*$C$6^0.5)+($F$4+$F$5*D1088)*F1088)</f>
        <v>0.982383563867786</v>
      </c>
      <c r="H1088" s="68" t="n">
        <f aca="false">G1088*H1087</f>
        <v>21.3518139855068</v>
      </c>
      <c r="I1088" s="0"/>
    </row>
    <row r="1089" customFormat="false" ht="12.75" hidden="false" customHeight="false" outlineLevel="0" collapsed="false">
      <c r="B1089" s="79" t="n">
        <f aca="false">B1088+$C$6</f>
        <v>0.123059360730595</v>
      </c>
      <c r="C1089" s="78" t="n">
        <f aca="true">NORMINV(RAND(),0,1)</f>
        <v>0.00899805202924974</v>
      </c>
      <c r="D1089" s="78" t="n">
        <f aca="true">NORMINV(RAND(),0,1)</f>
        <v>-3.0965267598617</v>
      </c>
      <c r="E1089" s="78" t="n">
        <f aca="true">RAND()</f>
        <v>0.877607121286346</v>
      </c>
      <c r="F1089" s="78" t="n">
        <f aca="false">IF($F$3*$C$6&gt;E1087,1,0)</f>
        <v>0</v>
      </c>
      <c r="G1089" s="78" t="n">
        <f aca="false">EXP(($C$4*(LN($F$6)-LN(H1088))-0.5*$C$5^2)*$C$6+($C$5*C1089*$C$6^0.5)+($F$4+$F$5*D1089)*F1089)</f>
        <v>0.985201773093382</v>
      </c>
      <c r="H1089" s="68" t="n">
        <f aca="false">G1089*H1088</f>
        <v>21.0358449972814</v>
      </c>
      <c r="I1089" s="0"/>
    </row>
    <row r="1090" customFormat="false" ht="12.75" hidden="false" customHeight="false" outlineLevel="0" collapsed="false">
      <c r="B1090" s="79" t="n">
        <f aca="false">B1089+$C$6</f>
        <v>0.123173515981737</v>
      </c>
      <c r="C1090" s="78" t="n">
        <f aca="true">NORMINV(RAND(),0,1)</f>
        <v>-0.0281141045552678</v>
      </c>
      <c r="D1090" s="78" t="n">
        <f aca="true">NORMINV(RAND(),0,1)</f>
        <v>-0.474061662183148</v>
      </c>
      <c r="E1090" s="78" t="n">
        <f aca="true">RAND()</f>
        <v>0.0526673860596503</v>
      </c>
      <c r="F1090" s="78" t="n">
        <f aca="false">IF($F$3*$C$6&gt;E1088,1,0)</f>
        <v>1</v>
      </c>
      <c r="G1090" s="78" t="n">
        <f aca="false">EXP(($C$4*(LN($F$6)-LN(H1089))-0.5*$C$5^2)*$C$6+($C$5*C1090*$C$6^0.5)+($F$4+$F$5*D1090)*F1090)</f>
        <v>0.559619648691059</v>
      </c>
      <c r="H1090" s="68" t="n">
        <f aca="false">G1090*H1089</f>
        <v>11.7720721872982</v>
      </c>
      <c r="I1090" s="0"/>
    </row>
    <row r="1091" customFormat="false" ht="12.75" hidden="false" customHeight="false" outlineLevel="0" collapsed="false">
      <c r="B1091" s="79" t="n">
        <f aca="false">B1090+$C$6</f>
        <v>0.123287671232878</v>
      </c>
      <c r="C1091" s="78" t="n">
        <f aca="true">NORMINV(RAND(),0,1)</f>
        <v>-1.33836460127194</v>
      </c>
      <c r="D1091" s="78" t="n">
        <f aca="true">NORMINV(RAND(),0,1)</f>
        <v>0.289917497776089</v>
      </c>
      <c r="E1091" s="78" t="n">
        <f aca="true">RAND()</f>
        <v>0.904001803587861</v>
      </c>
      <c r="F1091" s="78" t="n">
        <f aca="false">IF($F$3*$C$6&gt;E1089,1,0)</f>
        <v>0</v>
      </c>
      <c r="G1091" s="78" t="n">
        <f aca="false">EXP(($C$4*(LN($F$6)-LN(H1090))-0.5*$C$5^2)*$C$6+($C$5*C1091*$C$6^0.5)+($F$4+$F$5*D1091)*F1091)</f>
        <v>1.12379358536596</v>
      </c>
      <c r="H1091" s="68" t="n">
        <f aca="false">G1091*H1090</f>
        <v>13.2293792105507</v>
      </c>
      <c r="I1091" s="0"/>
    </row>
    <row r="1092" customFormat="false" ht="12.75" hidden="false" customHeight="false" outlineLevel="0" collapsed="false">
      <c r="B1092" s="79" t="n">
        <f aca="false">B1091+$C$6</f>
        <v>0.12340182648402</v>
      </c>
      <c r="C1092" s="78" t="n">
        <f aca="true">NORMINV(RAND(),0,1)</f>
        <v>-0.520927820560535</v>
      </c>
      <c r="D1092" s="78" t="n">
        <f aca="true">NORMINV(RAND(),0,1)</f>
        <v>-2.34796046715867</v>
      </c>
      <c r="E1092" s="78" t="n">
        <f aca="true">RAND()</f>
        <v>0.52737194976911</v>
      </c>
      <c r="F1092" s="78" t="n">
        <f aca="false">IF($F$3*$C$6&gt;E1090,1,0)</f>
        <v>0</v>
      </c>
      <c r="G1092" s="78" t="n">
        <f aca="false">EXP(($C$4*(LN($F$6)-LN(H1091))-0.5*$C$5^2)*$C$6+($C$5*C1092*$C$6^0.5)+($F$4+$F$5*D1092)*F1092)</f>
        <v>1.09711508570663</v>
      </c>
      <c r="H1092" s="68" t="n">
        <f aca="false">G1092*H1091</f>
        <v>14.5141515064289</v>
      </c>
      <c r="I1092" s="0"/>
    </row>
    <row r="1093" customFormat="false" ht="12.75" hidden="false" customHeight="false" outlineLevel="0" collapsed="false">
      <c r="B1093" s="79" t="n">
        <f aca="false">B1092+$C$6</f>
        <v>0.123515981735161</v>
      </c>
      <c r="C1093" s="78" t="n">
        <f aca="true">NORMINV(RAND(),0,1)</f>
        <v>2.03232406772673</v>
      </c>
      <c r="D1093" s="78" t="n">
        <f aca="true">NORMINV(RAND(),0,1)</f>
        <v>0.303284046385421</v>
      </c>
      <c r="E1093" s="78" t="n">
        <f aca="true">RAND()</f>
        <v>0.573813790830261</v>
      </c>
      <c r="F1093" s="78" t="n">
        <f aca="false">IF($F$3*$C$6&gt;E1091,1,0)</f>
        <v>0</v>
      </c>
      <c r="G1093" s="78" t="n">
        <f aca="false">EXP(($C$4*(LN($F$6)-LN(H1092))-0.5*$C$5^2)*$C$6+($C$5*C1093*$C$6^0.5)+($F$4+$F$5*D1093)*F1093)</f>
        <v>1.08297001781501</v>
      </c>
      <c r="H1093" s="68" t="n">
        <f aca="false">G1093*H1092</f>
        <v>15.7183909154871</v>
      </c>
      <c r="I1093" s="0"/>
    </row>
    <row r="1094" customFormat="false" ht="12.75" hidden="false" customHeight="false" outlineLevel="0" collapsed="false">
      <c r="B1094" s="79" t="n">
        <f aca="false">B1093+$C$6</f>
        <v>0.123630136986303</v>
      </c>
      <c r="C1094" s="78" t="n">
        <f aca="true">NORMINV(RAND(),0,1)</f>
        <v>1.34499243157589</v>
      </c>
      <c r="D1094" s="78" t="n">
        <f aca="true">NORMINV(RAND(),0,1)</f>
        <v>0.77722991924358</v>
      </c>
      <c r="E1094" s="78" t="n">
        <f aca="true">RAND()</f>
        <v>0.2270778468266</v>
      </c>
      <c r="F1094" s="78" t="n">
        <f aca="false">IF($F$3*$C$6&gt;E1092,1,0)</f>
        <v>0</v>
      </c>
      <c r="G1094" s="78" t="n">
        <f aca="false">EXP(($C$4*(LN($F$6)-LN(H1093))-0.5*$C$5^2)*$C$6+($C$5*C1094*$C$6^0.5)+($F$4+$F$5*D1094)*F1094)</f>
        <v>1.06110006447236</v>
      </c>
      <c r="H1094" s="68" t="n">
        <f aca="false">G1094*H1093</f>
        <v>16.678785613825</v>
      </c>
      <c r="I1094" s="0"/>
    </row>
    <row r="1095" customFormat="false" ht="12.75" hidden="false" customHeight="false" outlineLevel="0" collapsed="false">
      <c r="B1095" s="79" t="n">
        <f aca="false">B1094+$C$6</f>
        <v>0.123744292237445</v>
      </c>
      <c r="C1095" s="78" t="n">
        <f aca="true">NORMINV(RAND(),0,1)</f>
        <v>2.00969532654791</v>
      </c>
      <c r="D1095" s="78" t="n">
        <f aca="true">NORMINV(RAND(),0,1)</f>
        <v>0.26734172202405</v>
      </c>
      <c r="E1095" s="78" t="n">
        <f aca="true">RAND()</f>
        <v>0.281659417850722</v>
      </c>
      <c r="F1095" s="78" t="n">
        <f aca="false">IF($F$3*$C$6&gt;E1093,1,0)</f>
        <v>0</v>
      </c>
      <c r="G1095" s="78" t="n">
        <f aca="false">EXP(($C$4*(LN($F$6)-LN(H1094))-0.5*$C$5^2)*$C$6+($C$5*C1095*$C$6^0.5)+($F$4+$F$5*D1095)*F1095)</f>
        <v>1.04906209348629</v>
      </c>
      <c r="H1095" s="68" t="n">
        <f aca="false">G1095*H1094</f>
        <v>17.4970817528483</v>
      </c>
      <c r="I1095" s="0"/>
    </row>
    <row r="1096" customFormat="false" ht="12.75" hidden="false" customHeight="false" outlineLevel="0" collapsed="false">
      <c r="B1096" s="79" t="n">
        <f aca="false">B1095+$C$6</f>
        <v>0.123858447488586</v>
      </c>
      <c r="C1096" s="78" t="n">
        <f aca="true">NORMINV(RAND(),0,1)</f>
        <v>0.350516709878</v>
      </c>
      <c r="D1096" s="78" t="n">
        <f aca="true">NORMINV(RAND(),0,1)</f>
        <v>0.815469909279742</v>
      </c>
      <c r="E1096" s="78" t="n">
        <f aca="true">RAND()</f>
        <v>0.826348828793777</v>
      </c>
      <c r="F1096" s="78" t="n">
        <f aca="false">IF($F$3*$C$6&gt;E1094,1,0)</f>
        <v>0</v>
      </c>
      <c r="G1096" s="78" t="n">
        <f aca="false">EXP(($C$4*(LN($F$6)-LN(H1095))-0.5*$C$5^2)*$C$6+($C$5*C1096*$C$6^0.5)+($F$4+$F$5*D1096)*F1096)</f>
        <v>1.03214903503829</v>
      </c>
      <c r="H1096" s="68" t="n">
        <f aca="false">G1096*H1095</f>
        <v>18.0595960471883</v>
      </c>
      <c r="I1096" s="0"/>
    </row>
    <row r="1097" customFormat="false" ht="12.75" hidden="false" customHeight="false" outlineLevel="0" collapsed="false">
      <c r="B1097" s="79" t="n">
        <f aca="false">B1096+$C$6</f>
        <v>0.123972602739728</v>
      </c>
      <c r="C1097" s="78" t="n">
        <f aca="true">NORMINV(RAND(),0,1)</f>
        <v>0.0809876871391676</v>
      </c>
      <c r="D1097" s="78" t="n">
        <f aca="true">NORMINV(RAND(),0,1)</f>
        <v>-0.477815444515896</v>
      </c>
      <c r="E1097" s="78" t="n">
        <f aca="true">RAND()</f>
        <v>0.981073056100269</v>
      </c>
      <c r="F1097" s="78" t="n">
        <f aca="false">IF($F$3*$C$6&gt;E1095,1,0)</f>
        <v>0</v>
      </c>
      <c r="G1097" s="78" t="n">
        <f aca="false">EXP(($C$4*(LN($F$6)-LN(H1096))-0.5*$C$5^2)*$C$6+($C$5*C1097*$C$6^0.5)+($F$4+$F$5*D1097)*F1097)</f>
        <v>1.02383430573488</v>
      </c>
      <c r="H1097" s="68" t="n">
        <f aca="false">G1097*H1096</f>
        <v>18.4900339808254</v>
      </c>
      <c r="I1097" s="0"/>
    </row>
    <row r="1098" customFormat="false" ht="12.75" hidden="false" customHeight="false" outlineLevel="0" collapsed="false">
      <c r="B1098" s="79" t="n">
        <f aca="false">B1097+$C$6</f>
        <v>0.124086757990869</v>
      </c>
      <c r="C1098" s="78" t="n">
        <f aca="true">NORMINV(RAND(),0,1)</f>
        <v>-0.0963745270055481</v>
      </c>
      <c r="D1098" s="78" t="n">
        <f aca="true">NORMINV(RAND(),0,1)</f>
        <v>0.545068605485932</v>
      </c>
      <c r="E1098" s="78" t="n">
        <f aca="true">RAND()</f>
        <v>0.762914456114279</v>
      </c>
      <c r="F1098" s="78" t="n">
        <f aca="false">IF($F$3*$C$6&gt;E1096,1,0)</f>
        <v>0</v>
      </c>
      <c r="G1098" s="78" t="n">
        <f aca="false">EXP(($C$4*(LN($F$6)-LN(H1097))-0.5*$C$5^2)*$C$6+($C$5*C1098*$C$6^0.5)+($F$4+$F$5*D1098)*F1098)</f>
        <v>1.01776435905338</v>
      </c>
      <c r="H1098" s="68" t="n">
        <f aca="false">G1098*H1097</f>
        <v>18.8184975833701</v>
      </c>
      <c r="I1098" s="0"/>
    </row>
    <row r="1099" customFormat="false" ht="12.75" hidden="false" customHeight="false" outlineLevel="0" collapsed="false">
      <c r="B1099" s="79" t="n">
        <f aca="false">B1098+$C$6</f>
        <v>0.124200913242011</v>
      </c>
      <c r="C1099" s="78" t="n">
        <f aca="true">NORMINV(RAND(),0,1)</f>
        <v>0.403223829138884</v>
      </c>
      <c r="D1099" s="78" t="n">
        <f aca="true">NORMINV(RAND(),0,1)</f>
        <v>-0.539319139167824</v>
      </c>
      <c r="E1099" s="78" t="n">
        <f aca="true">RAND()</f>
        <v>0.608296182664951</v>
      </c>
      <c r="F1099" s="78" t="n">
        <f aca="false">IF($F$3*$C$6&gt;E1097,1,0)</f>
        <v>0</v>
      </c>
      <c r="G1099" s="78" t="n">
        <f aca="false">EXP(($C$4*(LN($F$6)-LN(H1098))-0.5*$C$5^2)*$C$6+($C$5*C1099*$C$6^0.5)+($F$4+$F$5*D1099)*F1099)</f>
        <v>1.01530554315719</v>
      </c>
      <c r="H1099" s="68" t="n">
        <f aca="false">G1099*H1098</f>
        <v>19.1065249102859</v>
      </c>
      <c r="I1099" s="0"/>
    </row>
    <row r="1100" customFormat="false" ht="12.75" hidden="false" customHeight="false" outlineLevel="0" collapsed="false">
      <c r="B1100" s="79" t="n">
        <f aca="false">B1099+$C$6</f>
        <v>0.124315068493152</v>
      </c>
      <c r="C1100" s="78" t="n">
        <f aca="true">NORMINV(RAND(),0,1)</f>
        <v>-1.16228490049056</v>
      </c>
      <c r="D1100" s="78" t="n">
        <f aca="true">NORMINV(RAND(),0,1)</f>
        <v>1.34641326924877</v>
      </c>
      <c r="E1100" s="78" t="n">
        <f aca="true">RAND()</f>
        <v>0.800937588338568</v>
      </c>
      <c r="F1100" s="78" t="n">
        <f aca="false">IF($F$3*$C$6&gt;E1098,1,0)</f>
        <v>0</v>
      </c>
      <c r="G1100" s="78" t="n">
        <f aca="false">EXP(($C$4*(LN($F$6)-LN(H1099))-0.5*$C$5^2)*$C$6+($C$5*C1100*$C$6^0.5)+($F$4+$F$5*D1100)*F1100)</f>
        <v>1.00672623999306</v>
      </c>
      <c r="H1100" s="68" t="n">
        <f aca="false">G1100*H1099</f>
        <v>19.2350399822658</v>
      </c>
      <c r="I1100" s="0"/>
    </row>
    <row r="1101" customFormat="false" ht="12.75" hidden="false" customHeight="false" outlineLevel="0" collapsed="false">
      <c r="B1101" s="79" t="n">
        <f aca="false">B1100+$C$6</f>
        <v>0.124429223744294</v>
      </c>
      <c r="C1101" s="78" t="n">
        <f aca="true">NORMINV(RAND(),0,1)</f>
        <v>-0.534457441094766</v>
      </c>
      <c r="D1101" s="78" t="n">
        <f aca="true">NORMINV(RAND(),0,1)</f>
        <v>-2.00566223104624</v>
      </c>
      <c r="E1101" s="78" t="n">
        <f aca="true">RAND()</f>
        <v>0.709062482648384</v>
      </c>
      <c r="F1101" s="78" t="n">
        <f aca="false">IF($F$3*$C$6&gt;E1099,1,0)</f>
        <v>0</v>
      </c>
      <c r="G1101" s="78" t="n">
        <f aca="false">EXP(($C$4*(LN($F$6)-LN(H1100))-0.5*$C$5^2)*$C$6+($C$5*C1101*$C$6^0.5)+($F$4+$F$5*D1101)*F1101)</f>
        <v>1.00721144603635</v>
      </c>
      <c r="H1101" s="68" t="n">
        <f aca="false">G1101*H1100</f>
        <v>19.3737524351049</v>
      </c>
      <c r="I1101" s="0"/>
    </row>
    <row r="1102" customFormat="false" ht="12.75" hidden="false" customHeight="false" outlineLevel="0" collapsed="false">
      <c r="B1102" s="79" t="n">
        <f aca="false">B1101+$C$6</f>
        <v>0.124543378995435</v>
      </c>
      <c r="C1102" s="78" t="n">
        <f aca="true">NORMINV(RAND(),0,1)</f>
        <v>-0.741874708631225</v>
      </c>
      <c r="D1102" s="78" t="n">
        <f aca="true">NORMINV(RAND(),0,1)</f>
        <v>-0.250631645991817</v>
      </c>
      <c r="E1102" s="78" t="n">
        <f aca="true">RAND()</f>
        <v>0.0530458430294228</v>
      </c>
      <c r="F1102" s="78" t="n">
        <f aca="false">IF($F$3*$C$6&gt;E1100,1,0)</f>
        <v>0</v>
      </c>
      <c r="G1102" s="78" t="n">
        <f aca="false">EXP(($C$4*(LN($F$6)-LN(H1101))-0.5*$C$5^2)*$C$6+($C$5*C1102*$C$6^0.5)+($F$4+$F$5*D1102)*F1102)</f>
        <v>1.00489211945241</v>
      </c>
      <c r="H1102" s="68" t="n">
        <f aca="false">G1102*H1101</f>
        <v>19.4685311462588</v>
      </c>
      <c r="I1102" s="0"/>
    </row>
    <row r="1103" customFormat="false" ht="12.75" hidden="false" customHeight="false" outlineLevel="0" collapsed="false">
      <c r="B1103" s="79" t="n">
        <f aca="false">B1102+$C$6</f>
        <v>0.124657534246577</v>
      </c>
      <c r="C1103" s="78" t="n">
        <f aca="true">NORMINV(RAND(),0,1)</f>
        <v>1.45138864947613</v>
      </c>
      <c r="D1103" s="78" t="n">
        <f aca="true">NORMINV(RAND(),0,1)</f>
        <v>-0.620256319319649</v>
      </c>
      <c r="E1103" s="78" t="n">
        <f aca="true">RAND()</f>
        <v>0.982764207570952</v>
      </c>
      <c r="F1103" s="78" t="n">
        <f aca="false">IF($F$3*$C$6&gt;E1101,1,0)</f>
        <v>0</v>
      </c>
      <c r="G1103" s="78" t="n">
        <f aca="false">EXP(($C$4*(LN($F$6)-LN(H1102))-0.5*$C$5^2)*$C$6+($C$5*C1103*$C$6^0.5)+($F$4+$F$5*D1103)*F1103)</f>
        <v>1.01085455611566</v>
      </c>
      <c r="H1103" s="68" t="n">
        <f aca="false">G1103*H1102</f>
        <v>19.6798534100754</v>
      </c>
      <c r="I1103" s="0"/>
    </row>
    <row r="1104" customFormat="false" ht="12.75" hidden="false" customHeight="false" outlineLevel="0" collapsed="false">
      <c r="B1104" s="79" t="n">
        <f aca="false">B1103+$C$6</f>
        <v>0.124771689497719</v>
      </c>
      <c r="C1104" s="78" t="n">
        <f aca="true">NORMINV(RAND(),0,1)</f>
        <v>-1.15819822116392</v>
      </c>
      <c r="D1104" s="78" t="n">
        <f aca="true">NORMINV(RAND(),0,1)</f>
        <v>-0.062097658344157</v>
      </c>
      <c r="E1104" s="78" t="n">
        <f aca="true">RAND()</f>
        <v>0.595575789714244</v>
      </c>
      <c r="F1104" s="78" t="n">
        <f aca="false">IF($F$3*$C$6&gt;E1102,1,0)</f>
        <v>0</v>
      </c>
      <c r="G1104" s="78" t="n">
        <f aca="false">EXP(($C$4*(LN($F$6)-LN(H1103))-0.5*$C$5^2)*$C$6+($C$5*C1104*$C$6^0.5)+($F$4+$F$5*D1104)*F1104)</f>
        <v>0.999966694288353</v>
      </c>
      <c r="H1104" s="68" t="n">
        <f aca="false">G1104*H1103</f>
        <v>19.6791979585525</v>
      </c>
      <c r="I1104" s="0"/>
    </row>
    <row r="1105" customFormat="false" ht="12.75" hidden="false" customHeight="false" outlineLevel="0" collapsed="false">
      <c r="B1105" s="79" t="n">
        <f aca="false">B1104+$C$6</f>
        <v>0.12488584474886</v>
      </c>
      <c r="C1105" s="78" t="n">
        <f aca="true">NORMINV(RAND(),0,1)</f>
        <v>-1.18774236960183</v>
      </c>
      <c r="D1105" s="78" t="n">
        <f aca="true">NORMINV(RAND(),0,1)</f>
        <v>0.967243007544662</v>
      </c>
      <c r="E1105" s="78" t="n">
        <f aca="true">RAND()</f>
        <v>0.103781017617342</v>
      </c>
      <c r="F1105" s="78" t="n">
        <f aca="false">IF($F$3*$C$6&gt;E1103,1,0)</f>
        <v>0</v>
      </c>
      <c r="G1105" s="78" t="n">
        <f aca="false">EXP(($C$4*(LN($F$6)-LN(H1104))-0.5*$C$5^2)*$C$6+($C$5*C1105*$C$6^0.5)+($F$4+$F$5*D1105)*F1105)</f>
        <v>0.999879607179931</v>
      </c>
      <c r="H1105" s="68" t="n">
        <f aca="false">G1105*H1104</f>
        <v>19.6768287244135</v>
      </c>
      <c r="I1105" s="0"/>
    </row>
    <row r="1106" customFormat="false" ht="12.75" hidden="false" customHeight="false" outlineLevel="0" collapsed="false">
      <c r="B1106" s="79" t="n">
        <f aca="false">B1105+$C$6</f>
        <v>0.125000000000002</v>
      </c>
      <c r="C1106" s="78" t="n">
        <f aca="true">NORMINV(RAND(),0,1)</f>
        <v>0.586314070308314</v>
      </c>
      <c r="D1106" s="78" t="n">
        <f aca="true">NORMINV(RAND(),0,1)</f>
        <v>0.478627306910304</v>
      </c>
      <c r="E1106" s="78" t="n">
        <f aca="true">RAND()</f>
        <v>0.479902016352945</v>
      </c>
      <c r="F1106" s="78" t="n">
        <f aca="false">IF($F$3*$C$6&gt;E1104,1,0)</f>
        <v>0</v>
      </c>
      <c r="G1106" s="78" t="n">
        <f aca="false">EXP(($C$4*(LN($F$6)-LN(H1105))-0.5*$C$5^2)*$C$6+($C$5*C1106*$C$6^0.5)+($F$4+$F$5*D1106)*F1106)</f>
        <v>1.00560915113101</v>
      </c>
      <c r="H1106" s="68" t="n">
        <f aca="false">G1106*H1105</f>
        <v>19.7871990305077</v>
      </c>
      <c r="I1106" s="0"/>
    </row>
    <row r="1107" customFormat="false" ht="12.75" hidden="false" customHeight="false" outlineLevel="0" collapsed="false">
      <c r="B1107" s="79" t="n">
        <f aca="false">B1106+$C$6</f>
        <v>0.125114155251143</v>
      </c>
      <c r="C1107" s="78" t="n">
        <f aca="true">NORMINV(RAND(),0,1)</f>
        <v>-0.527976269452869</v>
      </c>
      <c r="D1107" s="78" t="n">
        <f aca="true">NORMINV(RAND(),0,1)</f>
        <v>-1.23318918505944</v>
      </c>
      <c r="E1107" s="78" t="n">
        <f aca="true">RAND()</f>
        <v>0.112025487599836</v>
      </c>
      <c r="F1107" s="78" t="n">
        <f aca="false">IF($F$3*$C$6&gt;E1105,1,0)</f>
        <v>0</v>
      </c>
      <c r="G1107" s="78" t="n">
        <f aca="false">EXP(($C$4*(LN($F$6)-LN(H1106))-0.5*$C$5^2)*$C$6+($C$5*C1107*$C$6^0.5)+($F$4+$F$5*D1107)*F1107)</f>
        <v>1.0007450668921</v>
      </c>
      <c r="H1107" s="68" t="n">
        <f aca="false">G1107*H1106</f>
        <v>19.8019418173926</v>
      </c>
      <c r="I1107" s="0"/>
    </row>
    <row r="1108" customFormat="false" ht="12.75" hidden="false" customHeight="false" outlineLevel="0" collapsed="false">
      <c r="B1108" s="79" t="n">
        <f aca="false">B1107+$C$6</f>
        <v>0.125228310502285</v>
      </c>
      <c r="C1108" s="78" t="n">
        <f aca="true">NORMINV(RAND(),0,1)</f>
        <v>0.1524149061623</v>
      </c>
      <c r="D1108" s="78" t="n">
        <f aca="true">NORMINV(RAND(),0,1)</f>
        <v>-0.345993426295258</v>
      </c>
      <c r="E1108" s="78" t="n">
        <f aca="true">RAND()</f>
        <v>0.147287838614643</v>
      </c>
      <c r="F1108" s="78" t="n">
        <f aca="false">IF($F$3*$C$6&gt;E1106,1,0)</f>
        <v>0</v>
      </c>
      <c r="G1108" s="78" t="n">
        <f aca="false">EXP(($C$4*(LN($F$6)-LN(H1107))-0.5*$C$5^2)*$C$6+($C$5*C1108*$C$6^0.5)+($F$4+$F$5*D1108)*F1108)</f>
        <v>1.00275940682077</v>
      </c>
      <c r="H1108" s="68" t="n">
        <f aca="false">G1108*H1107</f>
        <v>19.8565834307081</v>
      </c>
      <c r="I1108" s="0"/>
    </row>
    <row r="1109" customFormat="false" ht="12.75" hidden="false" customHeight="false" outlineLevel="0" collapsed="false">
      <c r="B1109" s="79" t="n">
        <f aca="false">B1108+$C$6</f>
        <v>0.125342465753426</v>
      </c>
      <c r="C1109" s="78" t="n">
        <f aca="true">NORMINV(RAND(),0,1)</f>
        <v>0.814995656369471</v>
      </c>
      <c r="D1109" s="78" t="n">
        <f aca="true">NORMINV(RAND(),0,1)</f>
        <v>0.34461686742708</v>
      </c>
      <c r="E1109" s="78" t="n">
        <f aca="true">RAND()</f>
        <v>0.751451974136553</v>
      </c>
      <c r="F1109" s="78" t="n">
        <f aca="false">IF($F$3*$C$6&gt;E1107,1,0)</f>
        <v>0</v>
      </c>
      <c r="G1109" s="78" t="n">
        <f aca="false">EXP(($C$4*(LN($F$6)-LN(H1108))-0.5*$C$5^2)*$C$6+($C$5*C1109*$C$6^0.5)+($F$4+$F$5*D1109)*F1109)</f>
        <v>1.00425929042426</v>
      </c>
      <c r="H1109" s="68" t="n">
        <f aca="false">G1109*H1108</f>
        <v>19.9411583863731</v>
      </c>
      <c r="I1109" s="0"/>
    </row>
    <row r="1110" customFormat="false" ht="12.75" hidden="false" customHeight="false" outlineLevel="0" collapsed="false">
      <c r="B1110" s="79" t="n">
        <f aca="false">B1109+$C$6</f>
        <v>0.125456621004568</v>
      </c>
      <c r="C1110" s="78" t="n">
        <f aca="true">NORMINV(RAND(),0,1)</f>
        <v>-1.0641702617741</v>
      </c>
      <c r="D1110" s="78" t="n">
        <f aca="true">NORMINV(RAND(),0,1)</f>
        <v>-0.952089292534955</v>
      </c>
      <c r="E1110" s="78" t="n">
        <f aca="true">RAND()</f>
        <v>0.435016415558177</v>
      </c>
      <c r="F1110" s="78" t="n">
        <f aca="false">IF($F$3*$C$6&gt;E1108,1,0)</f>
        <v>0</v>
      </c>
      <c r="G1110" s="78" t="n">
        <f aca="false">EXP(($C$4*(LN($F$6)-LN(H1109))-0.5*$C$5^2)*$C$6+($C$5*C1110*$C$6^0.5)+($F$4+$F$5*D1110)*F1110)</f>
        <v>0.997260331734063</v>
      </c>
      <c r="H1110" s="68" t="n">
        <f aca="false">G1110*H1109</f>
        <v>19.8865262275559</v>
      </c>
      <c r="I1110" s="0"/>
    </row>
    <row r="1111" customFormat="false" ht="12.75" hidden="false" customHeight="false" outlineLevel="0" collapsed="false">
      <c r="B1111" s="79" t="n">
        <f aca="false">B1110+$C$6</f>
        <v>0.125570776255709</v>
      </c>
      <c r="C1111" s="78" t="n">
        <f aca="true">NORMINV(RAND(),0,1)</f>
        <v>1.89875576530691</v>
      </c>
      <c r="D1111" s="78" t="n">
        <f aca="true">NORMINV(RAND(),0,1)</f>
        <v>0.816455518384059</v>
      </c>
      <c r="E1111" s="78" t="n">
        <f aca="true">RAND()</f>
        <v>0.458057202035942</v>
      </c>
      <c r="F1111" s="78" t="n">
        <f aca="false">IF($F$3*$C$6&gt;E1109,1,0)</f>
        <v>0</v>
      </c>
      <c r="G1111" s="78" t="n">
        <f aca="false">EXP(($C$4*(LN($F$6)-LN(H1110))-0.5*$C$5^2)*$C$6+($C$5*C1111*$C$6^0.5)+($F$4+$F$5*D1111)*F1111)</f>
        <v>1.00740730287021</v>
      </c>
      <c r="H1111" s="68" t="n">
        <f aca="false">G1111*H1110</f>
        <v>20.0338317503598</v>
      </c>
      <c r="I1111" s="0"/>
    </row>
    <row r="1112" customFormat="false" ht="12.75" hidden="false" customHeight="false" outlineLevel="0" collapsed="false">
      <c r="B1112" s="79" t="n">
        <f aca="false">B1111+$C$6</f>
        <v>0.125684931506851</v>
      </c>
      <c r="C1112" s="78" t="n">
        <f aca="true">NORMINV(RAND(),0,1)</f>
        <v>-0.293535281847973</v>
      </c>
      <c r="D1112" s="78" t="n">
        <f aca="true">NORMINV(RAND(),0,1)</f>
        <v>0.277372403611551</v>
      </c>
      <c r="E1112" s="78" t="n">
        <f aca="true">RAND()</f>
        <v>0.85779963356263</v>
      </c>
      <c r="F1112" s="78" t="n">
        <f aca="false">IF($F$3*$C$6&gt;E1110,1,0)</f>
        <v>0</v>
      </c>
      <c r="G1112" s="78" t="n">
        <f aca="false">EXP(($C$4*(LN($F$6)-LN(H1111))-0.5*$C$5^2)*$C$6+($C$5*C1112*$C$6^0.5)+($F$4+$F$5*D1112)*F1112)</f>
        <v>0.99866899890894</v>
      </c>
      <c r="H1112" s="68" t="n">
        <f aca="false">G1112*H1111</f>
        <v>20.007166698442</v>
      </c>
      <c r="I1112" s="0"/>
    </row>
    <row r="1113" customFormat="false" ht="12.75" hidden="false" customHeight="false" outlineLevel="0" collapsed="false">
      <c r="B1113" s="79" t="n">
        <f aca="false">B1112+$C$6</f>
        <v>0.125799086757993</v>
      </c>
      <c r="C1113" s="78" t="n">
        <f aca="true">NORMINV(RAND(),0,1)</f>
        <v>0.516355714105748</v>
      </c>
      <c r="D1113" s="78" t="n">
        <f aca="true">NORMINV(RAND(),0,1)</f>
        <v>0.163161035422744</v>
      </c>
      <c r="E1113" s="78" t="n">
        <f aca="true">RAND()</f>
        <v>0.291094576968089</v>
      </c>
      <c r="F1113" s="78" t="n">
        <f aca="false">IF($F$3*$C$6&gt;E1111,1,0)</f>
        <v>0</v>
      </c>
      <c r="G1113" s="78" t="n">
        <f aca="false">EXP(($C$4*(LN($F$6)-LN(H1112))-0.5*$C$5^2)*$C$6+($C$5*C1113*$C$6^0.5)+($F$4+$F$5*D1113)*F1113)</f>
        <v>1.00156937316615</v>
      </c>
      <c r="H1113" s="68" t="n">
        <f aca="false">G1113*H1112</f>
        <v>20.0385654089891</v>
      </c>
      <c r="I1113" s="0"/>
    </row>
    <row r="1114" customFormat="false" ht="12.75" hidden="false" customHeight="false" outlineLevel="0" collapsed="false">
      <c r="B1114" s="79" t="n">
        <f aca="false">B1113+$C$6</f>
        <v>0.125913242009134</v>
      </c>
      <c r="C1114" s="78" t="n">
        <f aca="true">NORMINV(RAND(),0,1)</f>
        <v>-1.1829069049065</v>
      </c>
      <c r="D1114" s="78" t="n">
        <f aca="true">NORMINV(RAND(),0,1)</f>
        <v>-0.277785358764742</v>
      </c>
      <c r="E1114" s="78" t="n">
        <f aca="true">RAND()</f>
        <v>0.162053855285718</v>
      </c>
      <c r="F1114" s="78" t="n">
        <f aca="false">IF($F$3*$C$6&gt;E1112,1,0)</f>
        <v>0</v>
      </c>
      <c r="G1114" s="78" t="n">
        <f aca="false">EXP(($C$4*(LN($F$6)-LN(H1113))-0.5*$C$5^2)*$C$6+($C$5*C1114*$C$6^0.5)+($F$4+$F$5*D1114)*F1114)</f>
        <v>0.995772427952054</v>
      </c>
      <c r="H1114" s="68" t="n">
        <f aca="false">G1114*H1113</f>
        <v>19.9538509299851</v>
      </c>
      <c r="I1114" s="0"/>
    </row>
    <row r="1115" customFormat="false" ht="12.75" hidden="false" customHeight="false" outlineLevel="0" collapsed="false">
      <c r="B1115" s="79" t="n">
        <f aca="false">B1114+$C$6</f>
        <v>0.126027397260276</v>
      </c>
      <c r="C1115" s="78" t="n">
        <f aca="true">NORMINV(RAND(),0,1)</f>
        <v>-0.00747131993348691</v>
      </c>
      <c r="D1115" s="78" t="n">
        <f aca="true">NORMINV(RAND(),0,1)</f>
        <v>1.12155775317545</v>
      </c>
      <c r="E1115" s="78" t="n">
        <f aca="true">RAND()</f>
        <v>0.443524244229907</v>
      </c>
      <c r="F1115" s="78" t="n">
        <f aca="false">IF($F$3*$C$6&gt;E1113,1,0)</f>
        <v>0</v>
      </c>
      <c r="G1115" s="78" t="n">
        <f aca="false">EXP(($C$4*(LN($F$6)-LN(H1114))-0.5*$C$5^2)*$C$6+($C$5*C1115*$C$6^0.5)+($F$4+$F$5*D1115)*F1115)</f>
        <v>1.00049846396115</v>
      </c>
      <c r="H1115" s="68" t="n">
        <f aca="false">G1115*H1114</f>
        <v>19.9637972055599</v>
      </c>
      <c r="I1115" s="0"/>
    </row>
    <row r="1116" customFormat="false" ht="12.75" hidden="false" customHeight="false" outlineLevel="0" collapsed="false">
      <c r="B1116" s="79" t="n">
        <f aca="false">B1115+$C$6</f>
        <v>0.126141552511417</v>
      </c>
      <c r="C1116" s="78" t="n">
        <f aca="true">NORMINV(RAND(),0,1)</f>
        <v>0.384827623308454</v>
      </c>
      <c r="D1116" s="78" t="n">
        <f aca="true">NORMINV(RAND(),0,1)</f>
        <v>0.580079433946338</v>
      </c>
      <c r="E1116" s="78" t="n">
        <f aca="true">RAND()</f>
        <v>0.197670690385467</v>
      </c>
      <c r="F1116" s="78" t="n">
        <f aca="false">IF($F$3*$C$6&gt;E1114,1,0)</f>
        <v>0</v>
      </c>
      <c r="G1116" s="78" t="n">
        <f aca="false">EXP(($C$4*(LN($F$6)-LN(H1115))-0.5*$C$5^2)*$C$6+($C$5*C1116*$C$6^0.5)+($F$4+$F$5*D1116)*F1116)</f>
        <v>1.00164334969065</v>
      </c>
      <c r="H1116" s="68" t="n">
        <f aca="false">G1116*H1115</f>
        <v>19.9966047055219</v>
      </c>
      <c r="I1116" s="0"/>
    </row>
    <row r="1117" customFormat="false" ht="12.75" hidden="false" customHeight="false" outlineLevel="0" collapsed="false">
      <c r="B1117" s="79" t="n">
        <f aca="false">B1116+$C$6</f>
        <v>0.126255707762559</v>
      </c>
      <c r="C1117" s="78" t="n">
        <f aca="true">NORMINV(RAND(),0,1)</f>
        <v>-0.506314269927445</v>
      </c>
      <c r="D1117" s="78" t="n">
        <f aca="true">NORMINV(RAND(),0,1)</f>
        <v>-0.873637286303636</v>
      </c>
      <c r="E1117" s="78" t="n">
        <f aca="true">RAND()</f>
        <v>0.453275756613316</v>
      </c>
      <c r="F1117" s="78" t="n">
        <f aca="false">IF($F$3*$C$6&gt;E1115,1,0)</f>
        <v>0</v>
      </c>
      <c r="G1117" s="78" t="n">
        <f aca="false">EXP(($C$4*(LN($F$6)-LN(H1116))-0.5*$C$5^2)*$C$6+($C$5*C1117*$C$6^0.5)+($F$4+$F$5*D1117)*F1117)</f>
        <v>0.998411996521951</v>
      </c>
      <c r="H1117" s="68" t="n">
        <f aca="false">G1117*H1116</f>
        <v>19.9648500277004</v>
      </c>
      <c r="I1117" s="0"/>
    </row>
    <row r="1118" customFormat="false" ht="12.75" hidden="false" customHeight="false" outlineLevel="0" collapsed="false">
      <c r="B1118" s="79" t="n">
        <f aca="false">B1117+$C$6</f>
        <v>0.1263698630137</v>
      </c>
      <c r="C1118" s="78" t="n">
        <f aca="true">NORMINV(RAND(),0,1)</f>
        <v>-0.703164068567858</v>
      </c>
      <c r="D1118" s="78" t="n">
        <f aca="true">NORMINV(RAND(),0,1)</f>
        <v>-1.34971413901234</v>
      </c>
      <c r="E1118" s="78" t="n">
        <f aca="true">RAND()</f>
        <v>0.293692464784564</v>
      </c>
      <c r="F1118" s="78" t="n">
        <f aca="false">IF($F$3*$C$6&gt;E1116,1,0)</f>
        <v>0</v>
      </c>
      <c r="G1118" s="78" t="n">
        <f aca="false">EXP(($C$4*(LN($F$6)-LN(H1117))-0.5*$C$5^2)*$C$6+($C$5*C1118*$C$6^0.5)+($F$4+$F$5*D1118)*F1118)</f>
        <v>0.998144340812545</v>
      </c>
      <c r="H1118" s="68" t="n">
        <f aca="false">G1118*H1117</f>
        <v>19.9278020703203</v>
      </c>
      <c r="I1118" s="0"/>
    </row>
    <row r="1119" customFormat="false" ht="12.75" hidden="false" customHeight="false" outlineLevel="0" collapsed="false">
      <c r="B1119" s="79" t="n">
        <f aca="false">B1118+$C$6</f>
        <v>0.126484018264842</v>
      </c>
      <c r="C1119" s="78" t="n">
        <f aca="true">NORMINV(RAND(),0,1)</f>
        <v>-0.646089333283885</v>
      </c>
      <c r="D1119" s="78" t="n">
        <f aca="true">NORMINV(RAND(),0,1)</f>
        <v>0.56257388387535</v>
      </c>
      <c r="E1119" s="78" t="n">
        <f aca="true">RAND()</f>
        <v>0.454129269695827</v>
      </c>
      <c r="F1119" s="78" t="n">
        <f aca="false">IF($F$3*$C$6&gt;E1117,1,0)</f>
        <v>0</v>
      </c>
      <c r="G1119" s="78" t="n">
        <f aca="false">EXP(($C$4*(LN($F$6)-LN(H1118))-0.5*$C$5^2)*$C$6+($C$5*C1119*$C$6^0.5)+($F$4+$F$5*D1119)*F1119)</f>
        <v>0.998750400270538</v>
      </c>
      <c r="H1119" s="68" t="n">
        <f aca="false">G1119*H1118</f>
        <v>19.9029002942445</v>
      </c>
      <c r="I1119" s="0"/>
    </row>
    <row r="1120" customFormat="false" ht="12.75" hidden="false" customHeight="false" outlineLevel="0" collapsed="false">
      <c r="B1120" s="79" t="n">
        <f aca="false">B1119+$C$6</f>
        <v>0.126598173515983</v>
      </c>
      <c r="C1120" s="78" t="n">
        <f aca="true">NORMINV(RAND(),0,1)</f>
        <v>0.0357335287181925</v>
      </c>
      <c r="D1120" s="78" t="n">
        <f aca="true">NORMINV(RAND(),0,1)</f>
        <v>-0.78984478972653</v>
      </c>
      <c r="E1120" s="78" t="n">
        <f aca="true">RAND()</f>
        <v>0.905747567777208</v>
      </c>
      <c r="F1120" s="78" t="n">
        <f aca="false">IF($F$3*$C$6&gt;E1118,1,0)</f>
        <v>0</v>
      </c>
      <c r="G1120" s="78" t="n">
        <f aca="false">EXP(($C$4*(LN($F$6)-LN(H1119))-0.5*$C$5^2)*$C$6+($C$5*C1120*$C$6^0.5)+($F$4+$F$5*D1120)*F1120)</f>
        <v>1.00122128860666</v>
      </c>
      <c r="H1120" s="68" t="n">
        <f aca="false">G1120*H1119</f>
        <v>19.9272074796133</v>
      </c>
      <c r="I1120" s="0"/>
    </row>
    <row r="1121" customFormat="false" ht="12.75" hidden="false" customHeight="false" outlineLevel="0" collapsed="false">
      <c r="B1121" s="79" t="n">
        <f aca="false">B1120+$C$6</f>
        <v>0.126712328767125</v>
      </c>
      <c r="C1121" s="78" t="n">
        <f aca="true">NORMINV(RAND(),0,1)</f>
        <v>-0.205479665853711</v>
      </c>
      <c r="D1121" s="78" t="n">
        <f aca="true">NORMINV(RAND(),0,1)</f>
        <v>0.29346406120456</v>
      </c>
      <c r="E1121" s="78" t="n">
        <f aca="true">RAND()</f>
        <v>0.781324949192368</v>
      </c>
      <c r="F1121" s="78" t="n">
        <f aca="false">IF($F$3*$C$6&gt;E1119,1,0)</f>
        <v>0</v>
      </c>
      <c r="G1121" s="78" t="n">
        <f aca="false">EXP(($C$4*(LN($F$6)-LN(H1120))-0.5*$C$5^2)*$C$6+($C$5*C1121*$C$6^0.5)+($F$4+$F$5*D1121)*F1121)</f>
        <v>1.00016873321338</v>
      </c>
      <c r="H1121" s="68" t="n">
        <f aca="false">G1121*H1120</f>
        <v>19.9305698613651</v>
      </c>
      <c r="I1121" s="0"/>
    </row>
    <row r="1122" customFormat="false" ht="12.75" hidden="false" customHeight="false" outlineLevel="0" collapsed="false">
      <c r="B1122" s="79" t="n">
        <f aca="false">B1121+$C$6</f>
        <v>0.126826484018267</v>
      </c>
      <c r="C1122" s="78" t="n">
        <f aca="true">NORMINV(RAND(),0,1)</f>
        <v>-1.62808612734235</v>
      </c>
      <c r="D1122" s="78" t="n">
        <f aca="true">NORMINV(RAND(),0,1)</f>
        <v>0.850146793829603</v>
      </c>
      <c r="E1122" s="78" t="n">
        <f aca="true">RAND()</f>
        <v>0.0195362249801447</v>
      </c>
      <c r="F1122" s="78" t="n">
        <f aca="false">IF($F$3*$C$6&gt;E1120,1,0)</f>
        <v>0</v>
      </c>
      <c r="G1122" s="78" t="n">
        <f aca="false">EXP(($C$4*(LN($F$6)-LN(H1121))-0.5*$C$5^2)*$C$6+($C$5*C1122*$C$6^0.5)+($F$4+$F$5*D1122)*F1122)</f>
        <v>0.995580109327847</v>
      </c>
      <c r="H1122" s="68" t="n">
        <f aca="false">G1122*H1121</f>
        <v>19.8424789215441</v>
      </c>
      <c r="I1122" s="0"/>
    </row>
    <row r="1123" customFormat="false" ht="12.75" hidden="false" customHeight="false" outlineLevel="0" collapsed="false">
      <c r="B1123" s="79" t="n">
        <f aca="false">B1122+$C$6</f>
        <v>0.126940639269408</v>
      </c>
      <c r="C1123" s="78" t="n">
        <f aca="true">NORMINV(RAND(),0,1)</f>
        <v>0.421363607898032</v>
      </c>
      <c r="D1123" s="78" t="n">
        <f aca="true">NORMINV(RAND(),0,1)</f>
        <v>-0.819844236230386</v>
      </c>
      <c r="E1123" s="78" t="n">
        <f aca="true">RAND()</f>
        <v>0.477052820324621</v>
      </c>
      <c r="F1123" s="78" t="n">
        <f aca="false">IF($F$3*$C$6&gt;E1121,1,0)</f>
        <v>0</v>
      </c>
      <c r="G1123" s="78" t="n">
        <f aca="false">EXP(($C$4*(LN($F$6)-LN(H1122))-0.5*$C$5^2)*$C$6+($C$5*C1123*$C$6^0.5)+($F$4+$F$5*D1123)*F1123)</f>
        <v>1.00315573481174</v>
      </c>
      <c r="H1123" s="68" t="n">
        <f aca="false">G1123*H1122</f>
        <v>19.905096523028</v>
      </c>
      <c r="I1123" s="0"/>
    </row>
    <row r="1124" customFormat="false" ht="12.75" hidden="false" customHeight="false" outlineLevel="0" collapsed="false">
      <c r="B1124" s="79" t="n">
        <f aca="false">B1123+$C$6</f>
        <v>0.12705479452055</v>
      </c>
      <c r="C1124" s="78" t="n">
        <f aca="true">NORMINV(RAND(),0,1)</f>
        <v>-1.72810249147972</v>
      </c>
      <c r="D1124" s="78" t="n">
        <f aca="true">NORMINV(RAND(),0,1)</f>
        <v>1.06995814870098</v>
      </c>
      <c r="E1124" s="78" t="n">
        <f aca="true">RAND()</f>
        <v>0.23465980561424</v>
      </c>
      <c r="F1124" s="78" t="n">
        <f aca="false">IF($F$3*$C$6&gt;E1122,1,0)</f>
        <v>1</v>
      </c>
      <c r="G1124" s="78" t="n">
        <f aca="false">EXP(($C$4*(LN($F$6)-LN(H1123))-0.5*$C$5^2)*$C$6+($C$5*C1124*$C$6^0.5)+($F$4+$F$5*D1124)*F1124)</f>
        <v>3.59481129743454</v>
      </c>
      <c r="H1124" s="68" t="n">
        <f aca="false">G1124*H1123</f>
        <v>71.555065857506</v>
      </c>
      <c r="I1124" s="0"/>
    </row>
    <row r="1125" customFormat="false" ht="12.75" hidden="false" customHeight="false" outlineLevel="0" collapsed="false">
      <c r="B1125" s="79" t="n">
        <f aca="false">B1124+$C$6</f>
        <v>0.127168949771691</v>
      </c>
      <c r="C1125" s="78" t="n">
        <f aca="true">NORMINV(RAND(),0,1)</f>
        <v>-1.77319212366092</v>
      </c>
      <c r="D1125" s="78" t="n">
        <f aca="true">NORMINV(RAND(),0,1)</f>
        <v>0.659193431202715</v>
      </c>
      <c r="E1125" s="78" t="n">
        <f aca="true">RAND()</f>
        <v>0.0934360627612372</v>
      </c>
      <c r="F1125" s="78" t="n">
        <f aca="false">IF($F$3*$C$6&gt;E1123,1,0)</f>
        <v>0</v>
      </c>
      <c r="G1125" s="78" t="n">
        <f aca="false">EXP(($C$4*(LN($F$6)-LN(H1124))-0.5*$C$5^2)*$C$6+($C$5*C1125*$C$6^0.5)+($F$4+$F$5*D1125)*F1125)</f>
        <v>0.743249007973328</v>
      </c>
      <c r="H1125" s="68" t="n">
        <f aca="false">G1125*H1124</f>
        <v>53.1832317140574</v>
      </c>
      <c r="I1125" s="0"/>
    </row>
    <row r="1126" customFormat="false" ht="12.75" hidden="false" customHeight="false" outlineLevel="0" collapsed="false">
      <c r="B1126" s="79" t="n">
        <f aca="false">B1125+$C$6</f>
        <v>0.127283105022833</v>
      </c>
      <c r="C1126" s="78" t="n">
        <f aca="true">NORMINV(RAND(),0,1)</f>
        <v>0.636067431641178</v>
      </c>
      <c r="D1126" s="78" t="n">
        <f aca="true">NORMINV(RAND(),0,1)</f>
        <v>-1.13077153640438</v>
      </c>
      <c r="E1126" s="78" t="n">
        <f aca="true">RAND()</f>
        <v>0.391321498406953</v>
      </c>
      <c r="F1126" s="78" t="n">
        <f aca="false">IF($F$3*$C$6&gt;E1124,1,0)</f>
        <v>0</v>
      </c>
      <c r="G1126" s="78" t="n">
        <f aca="false">EXP(($C$4*(LN($F$6)-LN(H1125))-0.5*$C$5^2)*$C$6+($C$5*C1126*$C$6^0.5)+($F$4+$F$5*D1126)*F1126)</f>
        <v>0.8015110640782</v>
      </c>
      <c r="H1126" s="68" t="n">
        <f aca="false">G1126*H1125</f>
        <v>42.6269486422517</v>
      </c>
      <c r="I1126" s="0"/>
    </row>
    <row r="1127" customFormat="false" ht="12.75" hidden="false" customHeight="false" outlineLevel="0" collapsed="false">
      <c r="B1127" s="79" t="n">
        <f aca="false">B1126+$C$6</f>
        <v>0.127397260273974</v>
      </c>
      <c r="C1127" s="78" t="n">
        <f aca="true">NORMINV(RAND(),0,1)</f>
        <v>0.0487385621056022</v>
      </c>
      <c r="D1127" s="78" t="n">
        <f aca="true">NORMINV(RAND(),0,1)</f>
        <v>-1.11525176551443</v>
      </c>
      <c r="E1127" s="78" t="n">
        <f aca="true">RAND()</f>
        <v>0.970005343613775</v>
      </c>
      <c r="F1127" s="78" t="n">
        <f aca="false">IF($F$3*$C$6&gt;E1125,1,0)</f>
        <v>0</v>
      </c>
      <c r="G1127" s="78" t="n">
        <f aca="false">EXP(($C$4*(LN($F$6)-LN(H1126))-0.5*$C$5^2)*$C$6+($C$5*C1127*$C$6^0.5)+($F$4+$F$5*D1127)*F1127)</f>
        <v>0.841454037143222</v>
      </c>
      <c r="H1127" s="68" t="n">
        <f aca="false">G1127*H1126</f>
        <v>35.8686180261194</v>
      </c>
      <c r="I1127" s="0"/>
    </row>
    <row r="1128" customFormat="false" ht="12.75" hidden="false" customHeight="false" outlineLevel="0" collapsed="false">
      <c r="B1128" s="79" t="n">
        <f aca="false">B1127+$C$6</f>
        <v>0.127511415525116</v>
      </c>
      <c r="C1128" s="78" t="n">
        <f aca="true">NORMINV(RAND(),0,1)</f>
        <v>0.497143639850912</v>
      </c>
      <c r="D1128" s="78" t="n">
        <f aca="true">NORMINV(RAND(),0,1)</f>
        <v>0.709936583415094</v>
      </c>
      <c r="E1128" s="78" t="n">
        <f aca="true">RAND()</f>
        <v>0.0906353637087725</v>
      </c>
      <c r="F1128" s="78" t="n">
        <f aca="false">IF($F$3*$C$6&gt;E1126,1,0)</f>
        <v>0</v>
      </c>
      <c r="G1128" s="78" t="n">
        <f aca="false">EXP(($C$4*(LN($F$6)-LN(H1127))-0.5*$C$5^2)*$C$6+($C$5*C1128*$C$6^0.5)+($F$4+$F$5*D1128)*F1128)</f>
        <v>0.876538398976501</v>
      </c>
      <c r="H1128" s="68" t="n">
        <f aca="false">G1128*H1127</f>
        <v>31.4402210181144</v>
      </c>
      <c r="I1128" s="0"/>
    </row>
    <row r="1129" customFormat="false" ht="12.75" hidden="false" customHeight="false" outlineLevel="0" collapsed="false">
      <c r="B1129" s="79" t="n">
        <f aca="false">B1128+$C$6</f>
        <v>0.127625570776257</v>
      </c>
      <c r="C1129" s="78" t="n">
        <f aca="true">NORMINV(RAND(),0,1)</f>
        <v>1.61801153754668</v>
      </c>
      <c r="D1129" s="78" t="n">
        <f aca="true">NORMINV(RAND(),0,1)</f>
        <v>0.293349057741222</v>
      </c>
      <c r="E1129" s="78" t="n">
        <f aca="true">RAND()</f>
        <v>0.602363177002166</v>
      </c>
      <c r="F1129" s="78" t="n">
        <f aca="false">IF($F$3*$C$6&gt;E1127,1,0)</f>
        <v>0</v>
      </c>
      <c r="G1129" s="78" t="n">
        <f aca="false">EXP(($C$4*(LN($F$6)-LN(H1128))-0.5*$C$5^2)*$C$6+($C$5*C1129*$C$6^0.5)+($F$4+$F$5*D1129)*F1129)</f>
        <v>0.906561433640372</v>
      </c>
      <c r="H1129" s="68" t="n">
        <f aca="false">G1129*H1128</f>
        <v>28.5024918401519</v>
      </c>
      <c r="I1129" s="0"/>
    </row>
    <row r="1130" customFormat="false" ht="12.75" hidden="false" customHeight="false" outlineLevel="0" collapsed="false">
      <c r="B1130" s="79" t="n">
        <f aca="false">B1129+$C$6</f>
        <v>0.127739726027399</v>
      </c>
      <c r="C1130" s="78" t="n">
        <f aca="true">NORMINV(RAND(),0,1)</f>
        <v>-0.354579037024012</v>
      </c>
      <c r="D1130" s="78" t="n">
        <f aca="true">NORMINV(RAND(),0,1)</f>
        <v>0.944180080950956</v>
      </c>
      <c r="E1130" s="78" t="n">
        <f aca="true">RAND()</f>
        <v>0.243283519191976</v>
      </c>
      <c r="F1130" s="78" t="n">
        <f aca="false">IF($F$3*$C$6&gt;E1128,1,0)</f>
        <v>0</v>
      </c>
      <c r="G1130" s="78" t="n">
        <f aca="false">EXP(($C$4*(LN($F$6)-LN(H1129))-0.5*$C$5^2)*$C$6+($C$5*C1130*$C$6^0.5)+($F$4+$F$5*D1130)*F1130)</f>
        <v>0.921250975850486</v>
      </c>
      <c r="H1130" s="68" t="n">
        <f aca="false">G1130*H1129</f>
        <v>26.2579484219105</v>
      </c>
      <c r="I1130" s="0"/>
    </row>
    <row r="1131" customFormat="false" ht="12.75" hidden="false" customHeight="false" outlineLevel="0" collapsed="false">
      <c r="B1131" s="79" t="n">
        <f aca="false">B1130+$C$6</f>
        <v>0.127853881278541</v>
      </c>
      <c r="C1131" s="78" t="n">
        <f aca="true">NORMINV(RAND(),0,1)</f>
        <v>1.23439068687962</v>
      </c>
      <c r="D1131" s="78" t="n">
        <f aca="true">NORMINV(RAND(),0,1)</f>
        <v>1.56599705194944</v>
      </c>
      <c r="E1131" s="78" t="n">
        <f aca="true">RAND()</f>
        <v>0.479474499111228</v>
      </c>
      <c r="F1131" s="78" t="n">
        <f aca="false">IF($F$3*$C$6&gt;E1129,1,0)</f>
        <v>0</v>
      </c>
      <c r="G1131" s="78" t="n">
        <f aca="false">EXP(($C$4*(LN($F$6)-LN(H1130))-0.5*$C$5^2)*$C$6+($C$5*C1131*$C$6^0.5)+($F$4+$F$5*D1131)*F1131)</f>
        <v>0.943458420804754</v>
      </c>
      <c r="H1131" s="68" t="n">
        <f aca="false">G1131*H1130</f>
        <v>24.7732825517084</v>
      </c>
      <c r="I1131" s="0"/>
    </row>
    <row r="1132" customFormat="false" ht="12.75" hidden="false" customHeight="false" outlineLevel="0" collapsed="false">
      <c r="B1132" s="79" t="n">
        <f aca="false">B1131+$C$6</f>
        <v>0.127968036529682</v>
      </c>
      <c r="C1132" s="78" t="n">
        <f aca="true">NORMINV(RAND(),0,1)</f>
        <v>1.88100203923461</v>
      </c>
      <c r="D1132" s="78" t="n">
        <f aca="true">NORMINV(RAND(),0,1)</f>
        <v>1.3660950080045</v>
      </c>
      <c r="E1132" s="78" t="n">
        <f aca="true">RAND()</f>
        <v>0.0377773829712064</v>
      </c>
      <c r="F1132" s="78" t="n">
        <f aca="false">IF($F$3*$C$6&gt;E1130,1,0)</f>
        <v>0</v>
      </c>
      <c r="G1132" s="78" t="n">
        <f aca="false">EXP(($C$4*(LN($F$6)-LN(H1131))-0.5*$C$5^2)*$C$6+($C$5*C1132*$C$6^0.5)+($F$4+$F$5*D1132)*F1132)</f>
        <v>0.95806270810956</v>
      </c>
      <c r="H1132" s="68" t="n">
        <f aca="false">G1132*H1131</f>
        <v>23.734358170253</v>
      </c>
      <c r="I1132" s="0"/>
    </row>
    <row r="1133" customFormat="false" ht="12.75" hidden="false" customHeight="false" outlineLevel="0" collapsed="false">
      <c r="B1133" s="79" t="n">
        <f aca="false">B1132+$C$6</f>
        <v>0.128082191780824</v>
      </c>
      <c r="C1133" s="78" t="n">
        <f aca="true">NORMINV(RAND(),0,1)</f>
        <v>1.43887773026377</v>
      </c>
      <c r="D1133" s="78" t="n">
        <f aca="true">NORMINV(RAND(),0,1)</f>
        <v>0.753448968419162</v>
      </c>
      <c r="E1133" s="78" t="n">
        <f aca="true">RAND()</f>
        <v>0.424038358563752</v>
      </c>
      <c r="F1133" s="78" t="n">
        <f aca="false">IF($F$3*$C$6&gt;E1131,1,0)</f>
        <v>0</v>
      </c>
      <c r="G1133" s="78" t="n">
        <f aca="false">EXP(($C$4*(LN($F$6)-LN(H1132))-0.5*$C$5^2)*$C$6+($C$5*C1133*$C$6^0.5)+($F$4+$F$5*D1133)*F1133)</f>
        <v>0.966109690889209</v>
      </c>
      <c r="H1133" s="68" t="n">
        <f aca="false">G1133*H1132</f>
        <v>22.9299934353169</v>
      </c>
      <c r="I1133" s="0"/>
    </row>
    <row r="1134" customFormat="false" ht="12.75" hidden="false" customHeight="false" outlineLevel="0" collapsed="false">
      <c r="B1134" s="79" t="n">
        <f aca="false">B1133+$C$6</f>
        <v>0.128196347031965</v>
      </c>
      <c r="C1134" s="78" t="n">
        <f aca="true">NORMINV(RAND(),0,1)</f>
        <v>0.42924967045428</v>
      </c>
      <c r="D1134" s="78" t="n">
        <f aca="true">NORMINV(RAND(),0,1)</f>
        <v>0.0791045746508434</v>
      </c>
      <c r="E1134" s="78" t="n">
        <f aca="true">RAND()</f>
        <v>0.431591680591051</v>
      </c>
      <c r="F1134" s="78" t="n">
        <f aca="false">IF($F$3*$C$6&gt;E1132,1,0)</f>
        <v>0</v>
      </c>
      <c r="G1134" s="78" t="n">
        <f aca="false">EXP(($C$4*(LN($F$6)-LN(H1133))-0.5*$C$5^2)*$C$6+($C$5*C1134*$C$6^0.5)+($F$4+$F$5*D1134)*F1134)</f>
        <v>0.970598490065988</v>
      </c>
      <c r="H1134" s="68" t="n">
        <f aca="false">G1134*H1133</f>
        <v>22.2558170055416</v>
      </c>
      <c r="I1134" s="0"/>
    </row>
    <row r="1135" customFormat="false" ht="12.75" hidden="false" customHeight="false" outlineLevel="0" collapsed="false">
      <c r="B1135" s="79" t="n">
        <f aca="false">B1134+$C$6</f>
        <v>0.128310502283107</v>
      </c>
      <c r="C1135" s="78" t="n">
        <f aca="true">NORMINV(RAND(),0,1)</f>
        <v>0.474769961817679</v>
      </c>
      <c r="D1135" s="78" t="n">
        <f aca="true">NORMINV(RAND(),0,1)</f>
        <v>0.212464758817418</v>
      </c>
      <c r="E1135" s="78" t="n">
        <f aca="true">RAND()</f>
        <v>0.328546609957462</v>
      </c>
      <c r="F1135" s="78" t="n">
        <f aca="false">IF($F$3*$C$6&gt;E1133,1,0)</f>
        <v>0</v>
      </c>
      <c r="G1135" s="78" t="n">
        <f aca="false">EXP(($C$4*(LN($F$6)-LN(H1134))-0.5*$C$5^2)*$C$6+($C$5*C1135*$C$6^0.5)+($F$4+$F$5*D1135)*F1135)</f>
        <v>0.977376675244463</v>
      </c>
      <c r="H1135" s="68" t="n">
        <f aca="false">G1135*H1134</f>
        <v>21.7523164297255</v>
      </c>
      <c r="I1135" s="0"/>
    </row>
    <row r="1136" customFormat="false" ht="12.75" hidden="false" customHeight="false" outlineLevel="0" collapsed="false">
      <c r="B1136" s="79" t="n">
        <f aca="false">B1135+$C$6</f>
        <v>0.128424657534248</v>
      </c>
      <c r="C1136" s="78" t="n">
        <f aca="true">NORMINV(RAND(),0,1)</f>
        <v>0.0603314007165742</v>
      </c>
      <c r="D1136" s="78" t="n">
        <f aca="true">NORMINV(RAND(),0,1)</f>
        <v>-0.208639666530071</v>
      </c>
      <c r="E1136" s="78" t="n">
        <f aca="true">RAND()</f>
        <v>0.158191522212878</v>
      </c>
      <c r="F1136" s="78" t="n">
        <f aca="false">IF($F$3*$C$6&gt;E1134,1,0)</f>
        <v>0</v>
      </c>
      <c r="G1136" s="78" t="n">
        <f aca="false">EXP(($C$4*(LN($F$6)-LN(H1135))-0.5*$C$5^2)*$C$6+($C$5*C1136*$C$6^0.5)+($F$4+$F$5*D1136)*F1136)</f>
        <v>0.981192024831771</v>
      </c>
      <c r="H1136" s="68" t="n">
        <f aca="false">G1136*H1135</f>
        <v>21.3431994024637</v>
      </c>
      <c r="I1136" s="0"/>
    </row>
    <row r="1137" customFormat="false" ht="12.75" hidden="false" customHeight="false" outlineLevel="0" collapsed="false">
      <c r="B1137" s="79" t="n">
        <f aca="false">B1136+$C$6</f>
        <v>0.12853881278539</v>
      </c>
      <c r="C1137" s="78" t="n">
        <f aca="true">NORMINV(RAND(),0,1)</f>
        <v>-0.435492050151523</v>
      </c>
      <c r="D1137" s="78" t="n">
        <f aca="true">NORMINV(RAND(),0,1)</f>
        <v>0.599167349793424</v>
      </c>
      <c r="E1137" s="78" t="n">
        <f aca="true">RAND()</f>
        <v>0.982916381862063</v>
      </c>
      <c r="F1137" s="78" t="n">
        <f aca="false">IF($F$3*$C$6&gt;E1135,1,0)</f>
        <v>0</v>
      </c>
      <c r="G1137" s="78" t="n">
        <f aca="false">EXP(($C$4*(LN($F$6)-LN(H1136))-0.5*$C$5^2)*$C$6+($C$5*C1137*$C$6^0.5)+($F$4+$F$5*D1137)*F1137)</f>
        <v>0.983889774192132</v>
      </c>
      <c r="H1137" s="68" t="n">
        <f aca="false">G1137*H1136</f>
        <v>20.9993556406277</v>
      </c>
      <c r="I1137" s="0"/>
    </row>
    <row r="1138" customFormat="false" ht="12.75" hidden="false" customHeight="false" outlineLevel="0" collapsed="false">
      <c r="B1138" s="79" t="n">
        <f aca="false">B1137+$C$6</f>
        <v>0.128652968036531</v>
      </c>
      <c r="C1138" s="78" t="n">
        <f aca="true">NORMINV(RAND(),0,1)</f>
        <v>1.42587851081709</v>
      </c>
      <c r="D1138" s="78" t="n">
        <f aca="true">NORMINV(RAND(),0,1)</f>
        <v>1.04467627918438</v>
      </c>
      <c r="E1138" s="78" t="n">
        <f aca="true">RAND()</f>
        <v>0.0702438643147935</v>
      </c>
      <c r="F1138" s="78" t="n">
        <f aca="false">IF($F$3*$C$6&gt;E1136,1,0)</f>
        <v>0</v>
      </c>
      <c r="G1138" s="78" t="n">
        <f aca="false">EXP(($C$4*(LN($F$6)-LN(H1137))-0.5*$C$5^2)*$C$6+($C$5*C1138*$C$6^0.5)+($F$4+$F$5*D1138)*F1138)</f>
        <v>0.993454451548481</v>
      </c>
      <c r="H1138" s="68" t="n">
        <f aca="false">G1138*H1137</f>
        <v>20.8619033408313</v>
      </c>
      <c r="I1138" s="0"/>
    </row>
    <row r="1139" customFormat="false" ht="12.75" hidden="false" customHeight="false" outlineLevel="0" collapsed="false">
      <c r="B1139" s="79" t="n">
        <f aca="false">B1138+$C$6</f>
        <v>0.128767123287673</v>
      </c>
      <c r="C1139" s="78" t="n">
        <f aca="true">NORMINV(RAND(),0,1)</f>
        <v>0.692049054170024</v>
      </c>
      <c r="D1139" s="78" t="n">
        <f aca="true">NORMINV(RAND(),0,1)</f>
        <v>0.368093502931391</v>
      </c>
      <c r="E1139" s="78" t="n">
        <f aca="true">RAND()</f>
        <v>0.383162522510581</v>
      </c>
      <c r="F1139" s="78" t="n">
        <f aca="false">IF($F$3*$C$6&gt;E1137,1,0)</f>
        <v>0</v>
      </c>
      <c r="G1139" s="78" t="n">
        <f aca="false">EXP(($C$4*(LN($F$6)-LN(H1138))-0.5*$C$5^2)*$C$6+($C$5*C1139*$C$6^0.5)+($F$4+$F$5*D1139)*F1139)</f>
        <v>0.99260757829568</v>
      </c>
      <c r="H1139" s="68" t="n">
        <f aca="false">G1139*H1138</f>
        <v>20.7076833537811</v>
      </c>
      <c r="I1139" s="0"/>
    </row>
    <row r="1140" customFormat="false" ht="12.75" hidden="false" customHeight="false" outlineLevel="0" collapsed="false">
      <c r="B1140" s="79" t="n">
        <f aca="false">B1139+$C$6</f>
        <v>0.128881278538815</v>
      </c>
      <c r="C1140" s="78" t="n">
        <f aca="true">NORMINV(RAND(),0,1)</f>
        <v>-0.714089886412921</v>
      </c>
      <c r="D1140" s="78" t="n">
        <f aca="true">NORMINV(RAND(),0,1)</f>
        <v>1.45567575006305</v>
      </c>
      <c r="E1140" s="78" t="n">
        <f aca="true">RAND()</f>
        <v>0.129814346379363</v>
      </c>
      <c r="F1140" s="78" t="n">
        <f aca="false">IF($F$3*$C$6&gt;E1138,1,0)</f>
        <v>0</v>
      </c>
      <c r="G1140" s="78" t="n">
        <f aca="false">EXP(($C$4*(LN($F$6)-LN(H1139))-0.5*$C$5^2)*$C$6+($C$5*C1140*$C$6^0.5)+($F$4+$F$5*D1140)*F1140)</f>
        <v>0.989819231653734</v>
      </c>
      <c r="H1140" s="68" t="n">
        <f aca="false">G1140*H1139</f>
        <v>20.4968632265684</v>
      </c>
      <c r="I1140" s="0"/>
    </row>
    <row r="1141" customFormat="false" ht="12.75" hidden="false" customHeight="false" outlineLevel="0" collapsed="false">
      <c r="B1141" s="79" t="n">
        <f aca="false">B1140+$C$6</f>
        <v>0.128995433789956</v>
      </c>
      <c r="C1141" s="78" t="n">
        <f aca="true">NORMINV(RAND(),0,1)</f>
        <v>-0.708937210168983</v>
      </c>
      <c r="D1141" s="78" t="n">
        <f aca="true">NORMINV(RAND(),0,1)</f>
        <v>-0.716356512370215</v>
      </c>
      <c r="E1141" s="78" t="n">
        <f aca="true">RAND()</f>
        <v>0.206915191826785</v>
      </c>
      <c r="F1141" s="78" t="n">
        <f aca="false">IF($F$3*$C$6&gt;E1139,1,0)</f>
        <v>0</v>
      </c>
      <c r="G1141" s="78" t="n">
        <f aca="false">EXP(($C$4*(LN($F$6)-LN(H1140))-0.5*$C$5^2)*$C$6+($C$5*C1141*$C$6^0.5)+($F$4+$F$5*D1141)*F1141)</f>
        <v>0.992150825226952</v>
      </c>
      <c r="H1141" s="68" t="n">
        <f aca="false">G1141*H1140</f>
        <v>20.3359797648038</v>
      </c>
      <c r="I1141" s="0"/>
    </row>
    <row r="1142" customFormat="false" ht="12.75" hidden="false" customHeight="false" outlineLevel="0" collapsed="false">
      <c r="B1142" s="79" t="n">
        <f aca="false">B1141+$C$6</f>
        <v>0.129109589041098</v>
      </c>
      <c r="C1142" s="78" t="n">
        <f aca="true">NORMINV(RAND(),0,1)</f>
        <v>0.807968997522055</v>
      </c>
      <c r="D1142" s="78" t="n">
        <f aca="true">NORMINV(RAND(),0,1)</f>
        <v>2.11054955088623</v>
      </c>
      <c r="E1142" s="78" t="n">
        <f aca="true">RAND()</f>
        <v>0.508045844739782</v>
      </c>
      <c r="F1142" s="78" t="n">
        <f aca="false">IF($F$3*$C$6&gt;E1140,1,0)</f>
        <v>0</v>
      </c>
      <c r="G1142" s="78" t="n">
        <f aca="false">EXP(($C$4*(LN($F$6)-LN(H1141))-0.5*$C$5^2)*$C$6+($C$5*C1142*$C$6^0.5)+($F$4+$F$5*D1142)*F1142)</f>
        <v>0.998781865210533</v>
      </c>
      <c r="H1142" s="68" t="n">
        <f aca="false">G1142*H1141</f>
        <v>20.3112078003744</v>
      </c>
      <c r="I1142" s="0"/>
    </row>
    <row r="1143" customFormat="false" ht="12.75" hidden="false" customHeight="false" outlineLevel="0" collapsed="false">
      <c r="B1143" s="79" t="n">
        <f aca="false">B1142+$C$6</f>
        <v>0.129223744292239</v>
      </c>
      <c r="C1143" s="78" t="n">
        <f aca="true">NORMINV(RAND(),0,1)</f>
        <v>1.34064643598866</v>
      </c>
      <c r="D1143" s="78" t="n">
        <f aca="true">NORMINV(RAND(),0,1)</f>
        <v>-0.410808724341911</v>
      </c>
      <c r="E1143" s="78" t="n">
        <f aca="true">RAND()</f>
        <v>0.551000711713336</v>
      </c>
      <c r="F1143" s="78" t="n">
        <f aca="false">IF($F$3*$C$6&gt;E1141,1,0)</f>
        <v>0</v>
      </c>
      <c r="G1143" s="78" t="n">
        <f aca="false">EXP(($C$4*(LN($F$6)-LN(H1142))-0.5*$C$5^2)*$C$6+($C$5*C1143*$C$6^0.5)+($F$4+$F$5*D1143)*F1143)</f>
        <v>1.0007670922694</v>
      </c>
      <c r="H1143" s="68" t="n">
        <f aca="false">G1143*H1142</f>
        <v>20.3267883708603</v>
      </c>
      <c r="I1143" s="0"/>
    </row>
    <row r="1144" customFormat="false" ht="12.75" hidden="false" customHeight="false" outlineLevel="0" collapsed="false">
      <c r="B1144" s="79" t="n">
        <f aca="false">B1143+$C$6</f>
        <v>0.129337899543381</v>
      </c>
      <c r="C1144" s="78" t="n">
        <f aca="true">NORMINV(RAND(),0,1)</f>
        <v>-0.429152694008918</v>
      </c>
      <c r="D1144" s="78" t="n">
        <f aca="true">NORMINV(RAND(),0,1)</f>
        <v>-0.870448308535001</v>
      </c>
      <c r="E1144" s="78" t="n">
        <f aca="true">RAND()</f>
        <v>0.933907887837324</v>
      </c>
      <c r="F1144" s="78" t="n">
        <f aca="false">IF($F$3*$C$6&gt;E1142,1,0)</f>
        <v>0</v>
      </c>
      <c r="G1144" s="78" t="n">
        <f aca="false">EXP(($C$4*(LN($F$6)-LN(H1143))-0.5*$C$5^2)*$C$6+($C$5*C1144*$C$6^0.5)+($F$4+$F$5*D1144)*F1144)</f>
        <v>0.994931872718424</v>
      </c>
      <c r="H1144" s="68" t="n">
        <f aca="false">G1144*H1143</f>
        <v>20.2237696201712</v>
      </c>
      <c r="I1144" s="0"/>
    </row>
    <row r="1145" customFormat="false" ht="12.75" hidden="false" customHeight="false" outlineLevel="0" collapsed="false">
      <c r="B1145" s="79" t="n">
        <f aca="false">B1144+$C$6</f>
        <v>0.129452054794522</v>
      </c>
      <c r="C1145" s="78" t="n">
        <f aca="true">NORMINV(RAND(),0,1)</f>
        <v>-1.55000335610727</v>
      </c>
      <c r="D1145" s="78" t="n">
        <f aca="true">NORMINV(RAND(),0,1)</f>
        <v>0.184236907986198</v>
      </c>
      <c r="E1145" s="78" t="n">
        <f aca="true">RAND()</f>
        <v>0.0822019486423832</v>
      </c>
      <c r="F1145" s="78" t="n">
        <f aca="false">IF($F$3*$C$6&gt;E1143,1,0)</f>
        <v>0</v>
      </c>
      <c r="G1145" s="78" t="n">
        <f aca="false">EXP(($C$4*(LN($F$6)-LN(H1144))-0.5*$C$5^2)*$C$6+($C$5*C1145*$C$6^0.5)+($F$4+$F$5*D1145)*F1145)</f>
        <v>0.992514524869821</v>
      </c>
      <c r="H1145" s="68" t="n">
        <f aca="false">G1145*H1144</f>
        <v>20.0723850956409</v>
      </c>
      <c r="I1145" s="0"/>
    </row>
    <row r="1146" customFormat="false" ht="12.75" hidden="false" customHeight="false" outlineLevel="0" collapsed="false">
      <c r="B1146" s="79" t="n">
        <f aca="false">B1145+$C$6</f>
        <v>0.129566210045664</v>
      </c>
      <c r="C1146" s="78" t="n">
        <f aca="true">NORMINV(RAND(),0,1)</f>
        <v>0.612714113274579</v>
      </c>
      <c r="D1146" s="78" t="n">
        <f aca="true">NORMINV(RAND(),0,1)</f>
        <v>-0.204588213624849</v>
      </c>
      <c r="E1146" s="78" t="n">
        <f aca="true">RAND()</f>
        <v>0.198323526878078</v>
      </c>
      <c r="F1146" s="78" t="n">
        <f aca="false">IF($F$3*$C$6&gt;E1144,1,0)</f>
        <v>0</v>
      </c>
      <c r="G1146" s="78" t="n">
        <f aca="false">EXP(($C$4*(LN($F$6)-LN(H1145))-0.5*$C$5^2)*$C$6+($C$5*C1146*$C$6^0.5)+($F$4+$F$5*D1146)*F1146)</f>
        <v>1.00113461894231</v>
      </c>
      <c r="H1146" s="68" t="n">
        <f aca="false">G1146*H1145</f>
        <v>20.0951596039877</v>
      </c>
      <c r="I1146" s="0"/>
    </row>
    <row r="1147" customFormat="false" ht="12.75" hidden="false" customHeight="false" outlineLevel="0" collapsed="false">
      <c r="B1147" s="79" t="n">
        <f aca="false">B1146+$C$6</f>
        <v>0.129680365296805</v>
      </c>
      <c r="C1147" s="78" t="n">
        <f aca="true">NORMINV(RAND(),0,1)</f>
        <v>-0.665028093783979</v>
      </c>
      <c r="D1147" s="78" t="n">
        <f aca="true">NORMINV(RAND(),0,1)</f>
        <v>0.0491919130133888</v>
      </c>
      <c r="E1147" s="78" t="n">
        <f aca="true">RAND()</f>
        <v>0.0383666793958392</v>
      </c>
      <c r="F1147" s="78" t="n">
        <f aca="false">IF($F$3*$C$6&gt;E1145,1,0)</f>
        <v>0</v>
      </c>
      <c r="G1147" s="78" t="n">
        <f aca="false">EXP(($C$4*(LN($F$6)-LN(H1146))-0.5*$C$5^2)*$C$6+($C$5*C1147*$C$6^0.5)+($F$4+$F$5*D1147)*F1147)</f>
        <v>0.996784705360487</v>
      </c>
      <c r="H1147" s="68" t="n">
        <f aca="false">G1147*H1146</f>
        <v>20.0305477450328</v>
      </c>
      <c r="I1147" s="0"/>
    </row>
    <row r="1148" customFormat="false" ht="12.75" hidden="false" customHeight="false" outlineLevel="0" collapsed="false">
      <c r="B1148" s="79" t="n">
        <f aca="false">B1147+$C$6</f>
        <v>0.129794520547947</v>
      </c>
      <c r="C1148" s="78" t="n">
        <f aca="true">NORMINV(RAND(),0,1)</f>
        <v>-0.0126356581255385</v>
      </c>
      <c r="D1148" s="78" t="n">
        <f aca="true">NORMINV(RAND(),0,1)</f>
        <v>1.5986134756544</v>
      </c>
      <c r="E1148" s="78" t="n">
        <f aca="true">RAND()</f>
        <v>0.927207916221047</v>
      </c>
      <c r="F1148" s="78" t="n">
        <f aca="false">IF($F$3*$C$6&gt;E1146,1,0)</f>
        <v>0</v>
      </c>
      <c r="G1148" s="78" t="n">
        <f aca="false">EXP(($C$4*(LN($F$6)-LN(H1147))-0.5*$C$5^2)*$C$6+($C$5*C1148*$C$6^0.5)+($F$4+$F$5*D1148)*F1148)</f>
        <v>0.999605987026565</v>
      </c>
      <c r="H1148" s="68" t="n">
        <f aca="false">G1148*H1147</f>
        <v>20.0226554493563</v>
      </c>
      <c r="I1148" s="0"/>
    </row>
    <row r="1149" customFormat="false" ht="12.75" hidden="false" customHeight="false" outlineLevel="0" collapsed="false">
      <c r="B1149" s="79" t="n">
        <f aca="false">B1148+$C$6</f>
        <v>0.129908675799089</v>
      </c>
      <c r="C1149" s="78" t="n">
        <f aca="true">NORMINV(RAND(),0,1)</f>
        <v>0.212963163898021</v>
      </c>
      <c r="D1149" s="78" t="n">
        <f aca="true">NORMINV(RAND(),0,1)</f>
        <v>-0.413270829645108</v>
      </c>
      <c r="E1149" s="78" t="n">
        <f aca="true">RAND()</f>
        <v>0.300727002922319</v>
      </c>
      <c r="F1149" s="78" t="n">
        <f aca="false">IF($F$3*$C$6&gt;E1147,1,0)</f>
        <v>0</v>
      </c>
      <c r="G1149" s="78" t="n">
        <f aca="false">EXP(($C$4*(LN($F$6)-LN(H1148))-0.5*$C$5^2)*$C$6+($C$5*C1149*$C$6^0.5)+($F$4+$F$5*D1149)*F1149)</f>
        <v>1.00041908496821</v>
      </c>
      <c r="H1149" s="68" t="n">
        <f aca="false">G1149*H1148</f>
        <v>20.0310466432787</v>
      </c>
      <c r="I1149" s="0"/>
    </row>
    <row r="1150" customFormat="false" ht="12.75" hidden="false" customHeight="false" outlineLevel="0" collapsed="false">
      <c r="B1150" s="79" t="n">
        <f aca="false">B1149+$C$6</f>
        <v>0.13002283105023</v>
      </c>
      <c r="C1150" s="78" t="n">
        <f aca="true">NORMINV(RAND(),0,1)</f>
        <v>1.13324199373815</v>
      </c>
      <c r="D1150" s="78" t="n">
        <f aca="true">NORMINV(RAND(),0,1)</f>
        <v>1.03557133276006</v>
      </c>
      <c r="E1150" s="78" t="n">
        <f aca="true">RAND()</f>
        <v>0.730538638837604</v>
      </c>
      <c r="F1150" s="78" t="n">
        <f aca="false">IF($F$3*$C$6&gt;E1148,1,0)</f>
        <v>0</v>
      </c>
      <c r="G1150" s="78" t="n">
        <f aca="false">EXP(($C$4*(LN($F$6)-LN(H1149))-0.5*$C$5^2)*$C$6+($C$5*C1150*$C$6^0.5)+($F$4+$F$5*D1150)*F1150)</f>
        <v>1.00327847144324</v>
      </c>
      <c r="H1150" s="68" t="n">
        <f aca="false">G1150*H1149</f>
        <v>20.0967178576768</v>
      </c>
      <c r="I1150" s="0"/>
    </row>
    <row r="1151" customFormat="false" ht="12.75" hidden="false" customHeight="false" outlineLevel="0" collapsed="false">
      <c r="B1151" s="79" t="n">
        <f aca="false">B1150+$C$6</f>
        <v>0.130136986301372</v>
      </c>
      <c r="C1151" s="78" t="n">
        <f aca="true">NORMINV(RAND(),0,1)</f>
        <v>-0.56104241669787</v>
      </c>
      <c r="D1151" s="78" t="n">
        <f aca="true">NORMINV(RAND(),0,1)</f>
        <v>-1.67425541125462</v>
      </c>
      <c r="E1151" s="78" t="n">
        <f aca="true">RAND()</f>
        <v>0.954626515217772</v>
      </c>
      <c r="F1151" s="78" t="n">
        <f aca="false">IF($F$3*$C$6&gt;E1149,1,0)</f>
        <v>0</v>
      </c>
      <c r="G1151" s="78" t="n">
        <f aca="false">EXP(($C$4*(LN($F$6)-LN(H1150))-0.5*$C$5^2)*$C$6+($C$5*C1151*$C$6^0.5)+($F$4+$F$5*D1151)*F1151)</f>
        <v>0.997099342579683</v>
      </c>
      <c r="H1151" s="68" t="n">
        <f aca="false">G1151*H1150</f>
        <v>20.038424163899</v>
      </c>
      <c r="I1151" s="0"/>
    </row>
    <row r="1152" customFormat="false" ht="12.75" hidden="false" customHeight="false" outlineLevel="0" collapsed="false">
      <c r="B1152" s="79" t="n">
        <f aca="false">B1151+$C$6</f>
        <v>0.130251141552513</v>
      </c>
      <c r="C1152" s="78" t="n">
        <f aca="true">NORMINV(RAND(),0,1)</f>
        <v>-1.43971178550229</v>
      </c>
      <c r="D1152" s="78" t="n">
        <f aca="true">NORMINV(RAND(),0,1)</f>
        <v>1.04969740759337</v>
      </c>
      <c r="E1152" s="78" t="n">
        <f aca="true">RAND()</f>
        <v>0.630041889965138</v>
      </c>
      <c r="F1152" s="78" t="n">
        <f aca="false">IF($F$3*$C$6&gt;E1150,1,0)</f>
        <v>0</v>
      </c>
      <c r="G1152" s="78" t="n">
        <f aca="false">EXP(($C$4*(LN($F$6)-LN(H1151))-0.5*$C$5^2)*$C$6+($C$5*C1152*$C$6^0.5)+($F$4+$F$5*D1152)*F1152)</f>
        <v>0.994954708581951</v>
      </c>
      <c r="H1152" s="68" t="n">
        <f aca="false">G1152*H1151</f>
        <v>19.9373244744336</v>
      </c>
      <c r="I1152" s="0"/>
    </row>
    <row r="1153" customFormat="false" ht="12.75" hidden="false" customHeight="false" outlineLevel="0" collapsed="false">
      <c r="B1153" s="79" t="n">
        <f aca="false">B1152+$C$6</f>
        <v>0.130365296803655</v>
      </c>
      <c r="C1153" s="78" t="n">
        <f aca="true">NORMINV(RAND(),0,1)</f>
        <v>1.60784663319677</v>
      </c>
      <c r="D1153" s="78" t="n">
        <f aca="true">NORMINV(RAND(),0,1)</f>
        <v>0.492546358364966</v>
      </c>
      <c r="E1153" s="78" t="n">
        <f aca="true">RAND()</f>
        <v>0.164883500512239</v>
      </c>
      <c r="F1153" s="78" t="n">
        <f aca="false">IF($F$3*$C$6&gt;E1151,1,0)</f>
        <v>0</v>
      </c>
      <c r="G1153" s="78" t="n">
        <f aca="false">EXP(($C$4*(LN($F$6)-LN(H1152))-0.5*$C$5^2)*$C$6+($C$5*C1153*$C$6^0.5)+($F$4+$F$5*D1153)*F1153)</f>
        <v>1.00588233078592</v>
      </c>
      <c r="H1153" s="68" t="n">
        <f aca="false">G1153*H1152</f>
        <v>20.0546024119783</v>
      </c>
      <c r="I1153" s="0"/>
    </row>
    <row r="1154" customFormat="false" ht="12.75" hidden="false" customHeight="false" outlineLevel="0" collapsed="false">
      <c r="B1154" s="79" t="n">
        <f aca="false">B1153+$C$6</f>
        <v>0.130479452054796</v>
      </c>
      <c r="C1154" s="78" t="n">
        <f aca="true">NORMINV(RAND(),0,1)</f>
        <v>-0.422541769384488</v>
      </c>
      <c r="D1154" s="78" t="n">
        <f aca="true">NORMINV(RAND(),0,1)</f>
        <v>-0.024448223450004</v>
      </c>
      <c r="E1154" s="78" t="n">
        <f aca="true">RAND()</f>
        <v>0.82097114527417</v>
      </c>
      <c r="F1154" s="78" t="n">
        <f aca="false">IF($F$3*$C$6&gt;E1152,1,0)</f>
        <v>0</v>
      </c>
      <c r="G1154" s="78" t="n">
        <f aca="false">EXP(($C$4*(LN($F$6)-LN(H1153))-0.5*$C$5^2)*$C$6+($C$5*C1154*$C$6^0.5)+($F$4+$F$5*D1154)*F1154)</f>
        <v>0.998019985197397</v>
      </c>
      <c r="H1154" s="68" t="n">
        <f aca="false">G1154*H1153</f>
        <v>20.0148940023423</v>
      </c>
      <c r="I1154" s="0"/>
    </row>
    <row r="1155" customFormat="false" ht="12.75" hidden="false" customHeight="false" outlineLevel="0" collapsed="false">
      <c r="B1155" s="79" t="n">
        <f aca="false">B1154+$C$6</f>
        <v>0.130593607305938</v>
      </c>
      <c r="C1155" s="78" t="n">
        <f aca="true">NORMINV(RAND(),0,1)</f>
        <v>-0.166450702972575</v>
      </c>
      <c r="D1155" s="78" t="n">
        <f aca="true">NORMINV(RAND(),0,1)</f>
        <v>-1.34371970543211</v>
      </c>
      <c r="E1155" s="78" t="n">
        <f aca="true">RAND()</f>
        <v>0.585767598103937</v>
      </c>
      <c r="F1155" s="78" t="n">
        <f aca="false">IF($F$3*$C$6&gt;E1153,1,0)</f>
        <v>0</v>
      </c>
      <c r="G1155" s="78" t="n">
        <f aca="false">EXP(($C$4*(LN($F$6)-LN(H1154))-0.5*$C$5^2)*$C$6+($C$5*C1155*$C$6^0.5)+($F$4+$F$5*D1155)*F1155)</f>
        <v>0.99929162937083</v>
      </c>
      <c r="H1155" s="68" t="n">
        <f aca="false">G1155*H1154</f>
        <v>20.0007160392851</v>
      </c>
      <c r="I1155" s="0"/>
    </row>
    <row r="1156" customFormat="false" ht="12.75" hidden="false" customHeight="false" outlineLevel="0" collapsed="false">
      <c r="B1156" s="79" t="n">
        <f aca="false">B1155+$C$6</f>
        <v>0.130707762557079</v>
      </c>
      <c r="C1156" s="78" t="n">
        <f aca="true">NORMINV(RAND(),0,1)</f>
        <v>0.945183128743789</v>
      </c>
      <c r="D1156" s="78" t="n">
        <f aca="true">NORMINV(RAND(),0,1)</f>
        <v>-2.58775472460041</v>
      </c>
      <c r="E1156" s="78" t="n">
        <f aca="true">RAND()</f>
        <v>0.24888674709588</v>
      </c>
      <c r="F1156" s="78" t="n">
        <f aca="false">IF($F$3*$C$6&gt;E1154,1,0)</f>
        <v>0</v>
      </c>
      <c r="G1156" s="78" t="n">
        <f aca="false">EXP(($C$4*(LN($F$6)-LN(H1155))-0.5*$C$5^2)*$C$6+($C$5*C1156*$C$6^0.5)+($F$4+$F$5*D1156)*F1156)</f>
        <v>1.00302084186699</v>
      </c>
      <c r="H1156" s="68" t="n">
        <f aca="false">G1156*H1155</f>
        <v>20.0611350396663</v>
      </c>
      <c r="I1156" s="0"/>
    </row>
    <row r="1157" customFormat="false" ht="12.75" hidden="false" customHeight="false" outlineLevel="0" collapsed="false">
      <c r="B1157" s="79" t="n">
        <f aca="false">B1156+$C$6</f>
        <v>0.130821917808221</v>
      </c>
      <c r="C1157" s="78" t="n">
        <f aca="true">NORMINV(RAND(),0,1)</f>
        <v>-1.38646578930648</v>
      </c>
      <c r="D1157" s="78" t="n">
        <f aca="true">NORMINV(RAND(),0,1)</f>
        <v>0.112107162807163</v>
      </c>
      <c r="E1157" s="78" t="n">
        <f aca="true">RAND()</f>
        <v>0.0598103165510211</v>
      </c>
      <c r="F1157" s="78" t="n">
        <f aca="false">IF($F$3*$C$6&gt;E1155,1,0)</f>
        <v>0</v>
      </c>
      <c r="G1157" s="78" t="n">
        <f aca="false">EXP(($C$4*(LN($F$6)-LN(H1156))-0.5*$C$5^2)*$C$6+($C$5*C1157*$C$6^0.5)+($F$4+$F$5*D1157)*F1157)</f>
        <v>0.994867212806237</v>
      </c>
      <c r="H1157" s="68" t="n">
        <f aca="false">G1157*H1156</f>
        <v>19.9581655026424</v>
      </c>
      <c r="I1157" s="0"/>
    </row>
    <row r="1158" customFormat="false" ht="12.75" hidden="false" customHeight="false" outlineLevel="0" collapsed="false">
      <c r="B1158" s="79" t="n">
        <f aca="false">B1157+$C$6</f>
        <v>0.130936073059363</v>
      </c>
      <c r="C1158" s="78" t="n">
        <f aca="true">NORMINV(RAND(),0,1)</f>
        <v>-0.990974380106386</v>
      </c>
      <c r="D1158" s="78" t="n">
        <f aca="true">NORMINV(RAND(),0,1)</f>
        <v>1.40732575682034</v>
      </c>
      <c r="E1158" s="78" t="n">
        <f aca="true">RAND()</f>
        <v>0.185341265572572</v>
      </c>
      <c r="F1158" s="78" t="n">
        <f aca="false">IF($F$3*$C$6&gt;E1156,1,0)</f>
        <v>0</v>
      </c>
      <c r="G1158" s="78" t="n">
        <f aca="false">EXP(($C$4*(LN($F$6)-LN(H1157))-0.5*$C$5^2)*$C$6+($C$5*C1158*$C$6^0.5)+($F$4+$F$5*D1158)*F1158)</f>
        <v>0.997300202986423</v>
      </c>
      <c r="H1158" s="68" t="n">
        <f aca="false">G1158*H1157</f>
        <v>19.9042825070219</v>
      </c>
      <c r="I1158" s="0"/>
    </row>
    <row r="1159" customFormat="false" ht="12.75" hidden="false" customHeight="false" outlineLevel="0" collapsed="false">
      <c r="B1159" s="79" t="n">
        <f aca="false">B1158+$C$6</f>
        <v>0.131050228310504</v>
      </c>
      <c r="C1159" s="78" t="n">
        <f aca="true">NORMINV(RAND(),0,1)</f>
        <v>-0.420984519846433</v>
      </c>
      <c r="D1159" s="78" t="n">
        <f aca="true">NORMINV(RAND(),0,1)</f>
        <v>-0.363251431036979</v>
      </c>
      <c r="E1159" s="78" t="n">
        <f aca="true">RAND()</f>
        <v>0.0449937741661284</v>
      </c>
      <c r="F1159" s="78" t="n">
        <f aca="false">IF($F$3*$C$6&gt;E1157,1,0)</f>
        <v>0</v>
      </c>
      <c r="G1159" s="78" t="n">
        <f aca="false">EXP(($C$4*(LN($F$6)-LN(H1158))-0.5*$C$5^2)*$C$6+($C$5*C1159*$C$6^0.5)+($F$4+$F$5*D1159)*F1159)</f>
        <v>0.999740801817432</v>
      </c>
      <c r="H1159" s="68" t="n">
        <f aca="false">G1159*H1158</f>
        <v>19.8991233531707</v>
      </c>
      <c r="I1159" s="0"/>
    </row>
    <row r="1160" customFormat="false" ht="12.75" hidden="false" customHeight="false" outlineLevel="0" collapsed="false">
      <c r="B1160" s="79" t="n">
        <f aca="false">B1159+$C$6</f>
        <v>0.131164383561646</v>
      </c>
      <c r="C1160" s="78" t="n">
        <f aca="true">NORMINV(RAND(),0,1)</f>
        <v>-0.0805601657826764</v>
      </c>
      <c r="D1160" s="78" t="n">
        <f aca="true">NORMINV(RAND(),0,1)</f>
        <v>-0.106742942368379</v>
      </c>
      <c r="E1160" s="78" t="n">
        <f aca="true">RAND()</f>
        <v>0.671864980222822</v>
      </c>
      <c r="F1160" s="78" t="n">
        <f aca="false">IF($F$3*$C$6&gt;E1158,1,0)</f>
        <v>0</v>
      </c>
      <c r="G1160" s="78" t="n">
        <f aca="false">EXP(($C$4*(LN($F$6)-LN(H1159))-0.5*$C$5^2)*$C$6+($C$5*C1160*$C$6^0.5)+($F$4+$F$5*D1160)*F1160)</f>
        <v>1.00089151420427</v>
      </c>
      <c r="H1160" s="68" t="n">
        <f aca="false">G1160*H1159</f>
        <v>19.9168637042926</v>
      </c>
      <c r="I1160" s="0"/>
    </row>
    <row r="1161" customFormat="false" ht="12.75" hidden="false" customHeight="false" outlineLevel="0" collapsed="false">
      <c r="B1161" s="79" t="n">
        <f aca="false">B1160+$C$6</f>
        <v>0.131278538812787</v>
      </c>
      <c r="C1161" s="78" t="n">
        <f aca="true">NORMINV(RAND(),0,1)</f>
        <v>0.451924021993213</v>
      </c>
      <c r="D1161" s="78" t="n">
        <f aca="true">NORMINV(RAND(),0,1)</f>
        <v>0.74152246839857</v>
      </c>
      <c r="E1161" s="78" t="n">
        <f aca="true">RAND()</f>
        <v>0.934973579084731</v>
      </c>
      <c r="F1161" s="78" t="n">
        <f aca="false">IF($F$3*$C$6&gt;E1159,1,0)</f>
        <v>0</v>
      </c>
      <c r="G1161" s="78" t="n">
        <f aca="false">EXP(($C$4*(LN($F$6)-LN(H1160))-0.5*$C$5^2)*$C$6+($C$5*C1161*$C$6^0.5)+($F$4+$F$5*D1161)*F1161)</f>
        <v>1.00239730822445</v>
      </c>
      <c r="H1161" s="68" t="n">
        <f aca="false">G1161*H1160</f>
        <v>19.9646105654561</v>
      </c>
      <c r="I1161" s="0"/>
    </row>
    <row r="1162" customFormat="false" ht="12.75" hidden="false" customHeight="false" outlineLevel="0" collapsed="false">
      <c r="B1162" s="79" t="n">
        <f aca="false">B1161+$C$6</f>
        <v>0.131392694063929</v>
      </c>
      <c r="C1162" s="78" t="n">
        <f aca="true">NORMINV(RAND(),0,1)</f>
        <v>0.629430795773969</v>
      </c>
      <c r="D1162" s="78" t="n">
        <f aca="true">NORMINV(RAND(),0,1)</f>
        <v>-0.0832247362253052</v>
      </c>
      <c r="E1162" s="78" t="n">
        <f aca="true">RAND()</f>
        <v>0.0225661089159427</v>
      </c>
      <c r="F1162" s="78" t="n">
        <f aca="false">IF($F$3*$C$6&gt;E1160,1,0)</f>
        <v>0</v>
      </c>
      <c r="G1162" s="78" t="n">
        <f aca="false">EXP(($C$4*(LN($F$6)-LN(H1161))-0.5*$C$5^2)*$C$6+($C$5*C1162*$C$6^0.5)+($F$4+$F$5*D1162)*F1162)</f>
        <v>1.00241964941283</v>
      </c>
      <c r="H1162" s="68" t="n">
        <f aca="false">G1162*H1161</f>
        <v>20.0129179236881</v>
      </c>
      <c r="I1162" s="0"/>
    </row>
    <row r="1163" customFormat="false" ht="12.75" hidden="false" customHeight="false" outlineLevel="0" collapsed="false">
      <c r="B1163" s="79" t="n">
        <f aca="false">B1162+$C$6</f>
        <v>0.13150684931507</v>
      </c>
      <c r="C1163" s="78" t="n">
        <f aca="true">NORMINV(RAND(),0,1)</f>
        <v>-0.293623884170789</v>
      </c>
      <c r="D1163" s="78" t="n">
        <f aca="true">NORMINV(RAND(),0,1)</f>
        <v>-0.99844207420793</v>
      </c>
      <c r="E1163" s="78" t="n">
        <f aca="true">RAND()</f>
        <v>0.760129167140512</v>
      </c>
      <c r="F1163" s="78" t="n">
        <f aca="false">IF($F$3*$C$6&gt;E1161,1,0)</f>
        <v>0</v>
      </c>
      <c r="G1163" s="78" t="n">
        <f aca="false">EXP(($C$4*(LN($F$6)-LN(H1162))-0.5*$C$5^2)*$C$6+($C$5*C1163*$C$6^0.5)+($F$4+$F$5*D1163)*F1163)</f>
        <v>0.998906889856367</v>
      </c>
      <c r="H1163" s="68" t="n">
        <f aca="false">G1163*H1162</f>
        <v>19.991041600102</v>
      </c>
      <c r="I1163" s="0"/>
    </row>
    <row r="1164" customFormat="false" ht="12.75" hidden="false" customHeight="false" outlineLevel="0" collapsed="false">
      <c r="B1164" s="79" t="n">
        <f aca="false">B1163+$C$6</f>
        <v>0.131621004566212</v>
      </c>
      <c r="C1164" s="78" t="n">
        <f aca="true">NORMINV(RAND(),0,1)</f>
        <v>0.900563906884527</v>
      </c>
      <c r="D1164" s="78" t="n">
        <f aca="true">NORMINV(RAND(),0,1)</f>
        <v>2.08683387397993</v>
      </c>
      <c r="E1164" s="78" t="n">
        <f aca="true">RAND()</f>
        <v>0.776146097441441</v>
      </c>
      <c r="F1164" s="78" t="n">
        <f aca="false">IF($F$3*$C$6&gt;E1162,1,0)</f>
        <v>1</v>
      </c>
      <c r="G1164" s="78" t="n">
        <f aca="false">EXP(($C$4*(LN($F$6)-LN(H1163))-0.5*$C$5^2)*$C$6+($C$5*C1164*$C$6^0.5)+($F$4+$F$5*D1164)*F1164)</f>
        <v>12.2703327883876</v>
      </c>
      <c r="H1164" s="68" t="n">
        <f aca="false">G1164*H1163</f>
        <v>245.296733219753</v>
      </c>
      <c r="I1164" s="0"/>
    </row>
    <row r="1165" customFormat="false" ht="12.75" hidden="false" customHeight="false" outlineLevel="0" collapsed="false">
      <c r="B1165" s="79" t="n">
        <f aca="false">B1164+$C$6</f>
        <v>0.131735159817353</v>
      </c>
      <c r="C1165" s="78" t="n">
        <f aca="true">NORMINV(RAND(),0,1)</f>
        <v>0.101567474262375</v>
      </c>
      <c r="D1165" s="78" t="n">
        <f aca="true">NORMINV(RAND(),0,1)</f>
        <v>-0.380903289348054</v>
      </c>
      <c r="E1165" s="78" t="n">
        <f aca="true">RAND()</f>
        <v>0.667244918795812</v>
      </c>
      <c r="F1165" s="78" t="n">
        <f aca="false">IF($F$3*$C$6&gt;E1163,1,0)</f>
        <v>0</v>
      </c>
      <c r="G1165" s="78" t="n">
        <f aca="false">EXP(($C$4*(LN($F$6)-LN(H1164))-0.5*$C$5^2)*$C$6+($C$5*C1165*$C$6^0.5)+($F$4+$F$5*D1165)*F1165)</f>
        <v>0.564399006181508</v>
      </c>
      <c r="H1165" s="68" t="n">
        <f aca="false">G1165*H1164</f>
        <v>138.445232448799</v>
      </c>
      <c r="I1165" s="0"/>
    </row>
    <row r="1166" customFormat="false" ht="12.75" hidden="false" customHeight="false" outlineLevel="0" collapsed="false">
      <c r="B1166" s="79" t="n">
        <f aca="false">B1165+$C$6</f>
        <v>0.131849315068495</v>
      </c>
      <c r="C1166" s="78" t="n">
        <f aca="true">NORMINV(RAND(),0,1)</f>
        <v>0.599652915780078</v>
      </c>
      <c r="D1166" s="78" t="n">
        <f aca="true">NORMINV(RAND(),0,1)</f>
        <v>0.0080973838673725</v>
      </c>
      <c r="E1166" s="78" t="n">
        <f aca="true">RAND()</f>
        <v>0.482367045539773</v>
      </c>
      <c r="F1166" s="78" t="n">
        <f aca="false">IF($F$3*$C$6&gt;E1164,1,0)</f>
        <v>0</v>
      </c>
      <c r="G1166" s="78" t="n">
        <f aca="false">EXP(($C$4*(LN($F$6)-LN(H1165))-0.5*$C$5^2)*$C$6+($C$5*C1166*$C$6^0.5)+($F$4+$F$5*D1166)*F1166)</f>
        <v>0.644161950627045</v>
      </c>
      <c r="H1166" s="68" t="n">
        <f aca="false">G1166*H1165</f>
        <v>89.1811509892328</v>
      </c>
      <c r="I1166" s="0"/>
    </row>
    <row r="1167" customFormat="false" ht="12.75" hidden="false" customHeight="false" outlineLevel="0" collapsed="false">
      <c r="B1167" s="79" t="n">
        <f aca="false">B1166+$C$6</f>
        <v>0.131963470319637</v>
      </c>
      <c r="C1167" s="78" t="n">
        <f aca="true">NORMINV(RAND(),0,1)</f>
        <v>1.29376221333179</v>
      </c>
      <c r="D1167" s="78" t="n">
        <f aca="true">NORMINV(RAND(),0,1)</f>
        <v>1.13291814092563</v>
      </c>
      <c r="E1167" s="78" t="n">
        <f aca="true">RAND()</f>
        <v>0.734769747602639</v>
      </c>
      <c r="F1167" s="78" t="n">
        <f aca="false">IF($F$3*$C$6&gt;E1165,1,0)</f>
        <v>0</v>
      </c>
      <c r="G1167" s="78" t="n">
        <f aca="false">EXP(($C$4*(LN($F$6)-LN(H1166))-0.5*$C$5^2)*$C$6+($C$5*C1167*$C$6^0.5)+($F$4+$F$5*D1167)*F1167)</f>
        <v>0.713788804809454</v>
      </c>
      <c r="H1167" s="68" t="n">
        <f aca="false">G1167*H1166</f>
        <v>63.656507176136</v>
      </c>
      <c r="I1167" s="0"/>
    </row>
    <row r="1168" customFormat="false" ht="12.75" hidden="false" customHeight="false" outlineLevel="0" collapsed="false">
      <c r="B1168" s="79" t="n">
        <f aca="false">B1167+$C$6</f>
        <v>0.132077625570778</v>
      </c>
      <c r="C1168" s="78" t="n">
        <f aca="true">NORMINV(RAND(),0,1)</f>
        <v>0.531168100049508</v>
      </c>
      <c r="D1168" s="78" t="n">
        <f aca="true">NORMINV(RAND(),0,1)</f>
        <v>0.0132339075378687</v>
      </c>
      <c r="E1168" s="78" t="n">
        <f aca="true">RAND()</f>
        <v>0.78040164778448</v>
      </c>
      <c r="F1168" s="78" t="n">
        <f aca="false">IF($F$3*$C$6&gt;E1166,1,0)</f>
        <v>0</v>
      </c>
      <c r="G1168" s="78" t="n">
        <f aca="false">EXP(($C$4*(LN($F$6)-LN(H1167))-0.5*$C$5^2)*$C$6+($C$5*C1168*$C$6^0.5)+($F$4+$F$5*D1168)*F1168)</f>
        <v>0.769023717710651</v>
      </c>
      <c r="H1168" s="68" t="n">
        <f aca="false">G1168*H1167</f>
        <v>48.9533638050668</v>
      </c>
      <c r="I1168" s="0"/>
    </row>
    <row r="1169" customFormat="false" ht="12.75" hidden="false" customHeight="false" outlineLevel="0" collapsed="false">
      <c r="B1169" s="79" t="n">
        <f aca="false">B1168+$C$6</f>
        <v>0.13219178082192</v>
      </c>
      <c r="C1169" s="78" t="n">
        <f aca="true">NORMINV(RAND(),0,1)</f>
        <v>-0.884155104395001</v>
      </c>
      <c r="D1169" s="78" t="n">
        <f aca="true">NORMINV(RAND(),0,1)</f>
        <v>1.20376759396914</v>
      </c>
      <c r="E1169" s="78" t="n">
        <f aca="true">RAND()</f>
        <v>0.410946163187254</v>
      </c>
      <c r="F1169" s="78" t="n">
        <f aca="false">IF($F$3*$C$6&gt;E1167,1,0)</f>
        <v>0</v>
      </c>
      <c r="G1169" s="78" t="n">
        <f aca="false">EXP(($C$4*(LN($F$6)-LN(H1168))-0.5*$C$5^2)*$C$6+($C$5*C1169*$C$6^0.5)+($F$4+$F$5*D1169)*F1169)</f>
        <v>0.812850535398949</v>
      </c>
      <c r="H1169" s="68" t="n">
        <f aca="false">G1169*H1168</f>
        <v>39.7917679785281</v>
      </c>
      <c r="I1169" s="0"/>
    </row>
    <row r="1170" customFormat="false" ht="12.75" hidden="false" customHeight="false" outlineLevel="0" collapsed="false">
      <c r="B1170" s="79" t="n">
        <f aca="false">B1169+$C$6</f>
        <v>0.132305936073061</v>
      </c>
      <c r="C1170" s="78" t="n">
        <f aca="true">NORMINV(RAND(),0,1)</f>
        <v>0.240435746140163</v>
      </c>
      <c r="D1170" s="78" t="n">
        <f aca="true">NORMINV(RAND(),0,1)</f>
        <v>0.396841870321144</v>
      </c>
      <c r="E1170" s="78" t="n">
        <f aca="true">RAND()</f>
        <v>0.0484661368412214</v>
      </c>
      <c r="F1170" s="78" t="n">
        <f aca="false">IF($F$3*$C$6&gt;E1168,1,0)</f>
        <v>0</v>
      </c>
      <c r="G1170" s="78" t="n">
        <f aca="false">EXP(($C$4*(LN($F$6)-LN(H1169))-0.5*$C$5^2)*$C$6+($C$5*C1170*$C$6^0.5)+($F$4+$F$5*D1170)*F1170)</f>
        <v>0.855306320209825</v>
      </c>
      <c r="H1170" s="68" t="n">
        <f aca="false">G1170*H1169</f>
        <v>34.034150644358</v>
      </c>
      <c r="I1170" s="0"/>
    </row>
    <row r="1171" customFormat="false" ht="12.75" hidden="false" customHeight="false" outlineLevel="0" collapsed="false">
      <c r="B1171" s="79" t="n">
        <f aca="false">B1170+$C$6</f>
        <v>0.132420091324203</v>
      </c>
      <c r="C1171" s="78" t="n">
        <f aca="true">NORMINV(RAND(),0,1)</f>
        <v>0.472180642504686</v>
      </c>
      <c r="D1171" s="78" t="n">
        <f aca="true">NORMINV(RAND(),0,1)</f>
        <v>0.565643670804465</v>
      </c>
      <c r="E1171" s="78" t="n">
        <f aca="true">RAND()</f>
        <v>0.552323417738243</v>
      </c>
      <c r="F1171" s="78" t="n">
        <f aca="false">IF($F$3*$C$6&gt;E1169,1,0)</f>
        <v>0</v>
      </c>
      <c r="G1171" s="78" t="n">
        <f aca="false">EXP(($C$4*(LN($F$6)-LN(H1170))-0.5*$C$5^2)*$C$6+($C$5*C1171*$C$6^0.5)+($F$4+$F$5*D1171)*F1171)</f>
        <v>0.887036751468873</v>
      </c>
      <c r="H1171" s="68" t="n">
        <f aca="false">G1171*H1170</f>
        <v>30.1895424265736</v>
      </c>
      <c r="I1171" s="0"/>
    </row>
    <row r="1172" customFormat="false" ht="12.75" hidden="false" customHeight="false" outlineLevel="0" collapsed="false">
      <c r="B1172" s="79" t="n">
        <f aca="false">B1171+$C$6</f>
        <v>0.132534246575344</v>
      </c>
      <c r="C1172" s="78" t="n">
        <f aca="true">NORMINV(RAND(),0,1)</f>
        <v>-1.10634270104456</v>
      </c>
      <c r="D1172" s="78" t="n">
        <f aca="true">NORMINV(RAND(),0,1)</f>
        <v>-0.507387433784742</v>
      </c>
      <c r="E1172" s="78" t="n">
        <f aca="true">RAND()</f>
        <v>0.393891563543084</v>
      </c>
      <c r="F1172" s="78" t="n">
        <f aca="false">IF($F$3*$C$6&gt;E1170,1,0)</f>
        <v>0</v>
      </c>
      <c r="G1172" s="78" t="n">
        <f aca="false">EXP(($C$4*(LN($F$6)-LN(H1171))-0.5*$C$5^2)*$C$6+($C$5*C1172*$C$6^0.5)+($F$4+$F$5*D1172)*F1172)</f>
        <v>0.907046837276549</v>
      </c>
      <c r="H1172" s="68" t="n">
        <f aca="false">G1172*H1171</f>
        <v>27.3833289768498</v>
      </c>
      <c r="I1172" s="0"/>
    </row>
    <row r="1173" customFormat="false" ht="12.75" hidden="false" customHeight="false" outlineLevel="0" collapsed="false">
      <c r="B1173" s="79" t="n">
        <f aca="false">B1172+$C$6</f>
        <v>0.132648401826486</v>
      </c>
      <c r="C1173" s="78" t="n">
        <f aca="true">NORMINV(RAND(),0,1)</f>
        <v>-0.580175983847453</v>
      </c>
      <c r="D1173" s="78" t="n">
        <f aca="true">NORMINV(RAND(),0,1)</f>
        <v>1.39895853403407</v>
      </c>
      <c r="E1173" s="78" t="n">
        <f aca="true">RAND()</f>
        <v>0.681464928511344</v>
      </c>
      <c r="F1173" s="78" t="n">
        <f aca="false">IF($F$3*$C$6&gt;E1171,1,0)</f>
        <v>0</v>
      </c>
      <c r="G1173" s="78" t="n">
        <f aca="false">EXP(($C$4*(LN($F$6)-LN(H1172))-0.5*$C$5^2)*$C$6+($C$5*C1173*$C$6^0.5)+($F$4+$F$5*D1173)*F1173)</f>
        <v>0.92904284491045</v>
      </c>
      <c r="H1173" s="68" t="n">
        <f aca="false">G1173*H1172</f>
        <v>25.4402858557713</v>
      </c>
      <c r="I1173" s="0"/>
    </row>
    <row r="1174" customFormat="false" ht="12.75" hidden="false" customHeight="false" outlineLevel="0" collapsed="false">
      <c r="B1174" s="79" t="n">
        <f aca="false">B1173+$C$6</f>
        <v>0.132762557077628</v>
      </c>
      <c r="C1174" s="78" t="n">
        <f aca="true">NORMINV(RAND(),0,1)</f>
        <v>-0.363526865759254</v>
      </c>
      <c r="D1174" s="78" t="n">
        <f aca="true">NORMINV(RAND(),0,1)</f>
        <v>-0.687720944150514</v>
      </c>
      <c r="E1174" s="78" t="n">
        <f aca="true">RAND()</f>
        <v>0.467825154359423</v>
      </c>
      <c r="F1174" s="78" t="n">
        <f aca="false">IF($F$3*$C$6&gt;E1172,1,0)</f>
        <v>0</v>
      </c>
      <c r="G1174" s="78" t="n">
        <f aca="false">EXP(($C$4*(LN($F$6)-LN(H1173))-0.5*$C$5^2)*$C$6+($C$5*C1174*$C$6^0.5)+($F$4+$F$5*D1174)*F1174)</f>
        <v>0.945442462936997</v>
      </c>
      <c r="H1174" s="68" t="n">
        <f aca="false">G1174*H1173</f>
        <v>24.0523265173016</v>
      </c>
      <c r="I1174" s="0"/>
    </row>
    <row r="1175" customFormat="false" ht="12.75" hidden="false" customHeight="false" outlineLevel="0" collapsed="false">
      <c r="B1175" s="79" t="n">
        <f aca="false">B1174+$C$6</f>
        <v>0.132876712328769</v>
      </c>
      <c r="C1175" s="78" t="n">
        <f aca="true">NORMINV(RAND(),0,1)</f>
        <v>0.580935429820276</v>
      </c>
      <c r="D1175" s="78" t="n">
        <f aca="true">NORMINV(RAND(),0,1)</f>
        <v>-0.134864238238461</v>
      </c>
      <c r="E1175" s="78" t="n">
        <f aca="true">RAND()</f>
        <v>0.229590510894493</v>
      </c>
      <c r="F1175" s="78" t="n">
        <f aca="false">IF($F$3*$C$6&gt;E1173,1,0)</f>
        <v>0</v>
      </c>
      <c r="G1175" s="78" t="n">
        <f aca="false">EXP(($C$4*(LN($F$6)-LN(H1174))-0.5*$C$5^2)*$C$6+($C$5*C1175*$C$6^0.5)+($F$4+$F$5*D1175)*F1175)</f>
        <v>0.960533686380906</v>
      </c>
      <c r="H1175" s="68" t="n">
        <f aca="false">G1175*H1174</f>
        <v>23.1030698557009</v>
      </c>
      <c r="I1175" s="0"/>
    </row>
    <row r="1176" customFormat="false" ht="12.75" hidden="false" customHeight="false" outlineLevel="0" collapsed="false">
      <c r="B1176" s="79" t="n">
        <f aca="false">B1175+$C$6</f>
        <v>0.132990867579911</v>
      </c>
      <c r="C1176" s="78" t="n">
        <f aca="true">NORMINV(RAND(),0,1)</f>
        <v>0.220274490118123</v>
      </c>
      <c r="D1176" s="78" t="n">
        <f aca="true">NORMINV(RAND(),0,1)</f>
        <v>-0.106528579981733</v>
      </c>
      <c r="E1176" s="78" t="n">
        <f aca="true">RAND()</f>
        <v>0.24802703480077</v>
      </c>
      <c r="F1176" s="78" t="n">
        <f aca="false">IF($F$3*$C$6&gt;E1174,1,0)</f>
        <v>0</v>
      </c>
      <c r="G1176" s="78" t="n">
        <f aca="false">EXP(($C$4*(LN($F$6)-LN(H1175))-0.5*$C$5^2)*$C$6+($C$5*C1176*$C$6^0.5)+($F$4+$F$5*D1176)*F1176)</f>
        <v>0.968284769738271</v>
      </c>
      <c r="H1176" s="68" t="n">
        <f aca="false">G1176*H1175</f>
        <v>22.3703506754746</v>
      </c>
      <c r="I1176" s="0"/>
    </row>
    <row r="1177" customFormat="false" ht="12.75" hidden="false" customHeight="false" outlineLevel="0" collapsed="false">
      <c r="B1177" s="79" t="n">
        <f aca="false">B1176+$C$6</f>
        <v>0.133105022831052</v>
      </c>
      <c r="C1177" s="78" t="n">
        <f aca="true">NORMINV(RAND(),0,1)</f>
        <v>0.273810503073945</v>
      </c>
      <c r="D1177" s="78" t="n">
        <f aca="true">NORMINV(RAND(),0,1)</f>
        <v>-0.890669786658238</v>
      </c>
      <c r="E1177" s="78" t="n">
        <f aca="true">RAND()</f>
        <v>0.42615433332358</v>
      </c>
      <c r="F1177" s="78" t="n">
        <f aca="false">IF($F$3*$C$6&gt;E1175,1,0)</f>
        <v>0</v>
      </c>
      <c r="G1177" s="78" t="n">
        <f aca="false">EXP(($C$4*(LN($F$6)-LN(H1176))-0.5*$C$5^2)*$C$6+($C$5*C1177*$C$6^0.5)+($F$4+$F$5*D1177)*F1177)</f>
        <v>0.975603308631309</v>
      </c>
      <c r="H1177" s="68" t="n">
        <f aca="false">G1177*H1176</f>
        <v>21.8245881342356</v>
      </c>
      <c r="I1177" s="0"/>
    </row>
    <row r="1178" customFormat="false" ht="12.75" hidden="false" customHeight="false" outlineLevel="0" collapsed="false">
      <c r="B1178" s="79" t="n">
        <f aca="false">B1177+$C$6</f>
        <v>0.133219178082194</v>
      </c>
      <c r="C1178" s="78" t="n">
        <f aca="true">NORMINV(RAND(),0,1)</f>
        <v>0.518645999777213</v>
      </c>
      <c r="D1178" s="78" t="n">
        <f aca="true">NORMINV(RAND(),0,1)</f>
        <v>-0.214274120889509</v>
      </c>
      <c r="E1178" s="78" t="n">
        <f aca="true">RAND()</f>
        <v>0.238954077109797</v>
      </c>
      <c r="F1178" s="78" t="n">
        <f aca="false">IF($F$3*$C$6&gt;E1176,1,0)</f>
        <v>0</v>
      </c>
      <c r="G1178" s="78" t="n">
        <f aca="false">EXP(($C$4*(LN($F$6)-LN(H1177))-0.5*$C$5^2)*$C$6+($C$5*C1178*$C$6^0.5)+($F$4+$F$5*D1178)*F1178)</f>
        <v>0.981890624184674</v>
      </c>
      <c r="H1178" s="68" t="n">
        <f aca="false">G1178*H1177</f>
        <v>21.429358465698</v>
      </c>
      <c r="I1178" s="0"/>
    </row>
    <row r="1179" customFormat="false" ht="12.75" hidden="false" customHeight="false" outlineLevel="0" collapsed="false">
      <c r="B1179" s="79" t="n">
        <f aca="false">B1178+$C$6</f>
        <v>0.133333333333335</v>
      </c>
      <c r="C1179" s="78" t="n">
        <f aca="true">NORMINV(RAND(),0,1)</f>
        <v>-0.804086433717129</v>
      </c>
      <c r="D1179" s="78" t="n">
        <f aca="true">NORMINV(RAND(),0,1)</f>
        <v>0.712538828989029</v>
      </c>
      <c r="E1179" s="78" t="n">
        <f aca="true">RAND()</f>
        <v>0.316962754094777</v>
      </c>
      <c r="F1179" s="78" t="n">
        <f aca="false">IF($F$3*$C$6&gt;E1177,1,0)</f>
        <v>0</v>
      </c>
      <c r="G1179" s="78" t="n">
        <f aca="false">EXP(($C$4*(LN($F$6)-LN(H1178))-0.5*$C$5^2)*$C$6+($C$5*C1179*$C$6^0.5)+($F$4+$F$5*D1179)*F1179)</f>
        <v>0.981824541951735</v>
      </c>
      <c r="H1179" s="68" t="n">
        <f aca="false">G1179*H1178</f>
        <v>21.0398700599035</v>
      </c>
      <c r="I1179" s="0"/>
    </row>
    <row r="1180" customFormat="false" ht="12.75" hidden="false" customHeight="false" outlineLevel="0" collapsed="false">
      <c r="B1180" s="79" t="n">
        <f aca="false">B1179+$C$6</f>
        <v>0.133447488584477</v>
      </c>
      <c r="C1180" s="78" t="n">
        <f aca="true">NORMINV(RAND(),0,1)</f>
        <v>1.11294150935901</v>
      </c>
      <c r="D1180" s="78" t="n">
        <f aca="true">NORMINV(RAND(),0,1)</f>
        <v>-0.170256375631751</v>
      </c>
      <c r="E1180" s="78" t="n">
        <f aca="true">RAND()</f>
        <v>0.661898416345359</v>
      </c>
      <c r="F1180" s="78" t="n">
        <f aca="false">IF($F$3*$C$6&gt;E1178,1,0)</f>
        <v>0</v>
      </c>
      <c r="G1180" s="78" t="n">
        <f aca="false">EXP(($C$4*(LN($F$6)-LN(H1179))-0.5*$C$5^2)*$C$6+($C$5*C1180*$C$6^0.5)+($F$4+$F$5*D1180)*F1180)</f>
        <v>0.992021814332704</v>
      </c>
      <c r="H1180" s="68" t="n">
        <f aca="false">G1180*H1179</f>
        <v>20.8720100701498</v>
      </c>
      <c r="I1180" s="0"/>
    </row>
    <row r="1181" customFormat="false" ht="12.75" hidden="false" customHeight="false" outlineLevel="0" collapsed="false">
      <c r="B1181" s="79" t="n">
        <f aca="false">B1180+$C$6</f>
        <v>0.133561643835618</v>
      </c>
      <c r="C1181" s="78" t="n">
        <f aca="true">NORMINV(RAND(),0,1)</f>
        <v>-0.992997561785449</v>
      </c>
      <c r="D1181" s="78" t="n">
        <f aca="true">NORMINV(RAND(),0,1)</f>
        <v>-0.161847946460272</v>
      </c>
      <c r="E1181" s="78" t="n">
        <f aca="true">RAND()</f>
        <v>0.371913371349609</v>
      </c>
      <c r="F1181" s="78" t="n">
        <f aca="false">IF($F$3*$C$6&gt;E1179,1,0)</f>
        <v>0</v>
      </c>
      <c r="G1181" s="78" t="n">
        <f aca="false">EXP(($C$4*(LN($F$6)-LN(H1180))-0.5*$C$5^2)*$C$6+($C$5*C1181*$C$6^0.5)+($F$4+$F$5*D1181)*F1181)</f>
        <v>0.987151705573508</v>
      </c>
      <c r="H1181" s="68" t="n">
        <f aca="false">G1181*H1180</f>
        <v>20.6038403394958</v>
      </c>
      <c r="I1181" s="0"/>
    </row>
    <row r="1182" customFormat="false" ht="12.75" hidden="false" customHeight="false" outlineLevel="0" collapsed="false">
      <c r="B1182" s="79" t="n">
        <f aca="false">B1181+$C$6</f>
        <v>0.13367579908676</v>
      </c>
      <c r="C1182" s="78" t="n">
        <f aca="true">NORMINV(RAND(),0,1)</f>
        <v>-0.82537682897822</v>
      </c>
      <c r="D1182" s="78" t="n">
        <f aca="true">NORMINV(RAND(),0,1)</f>
        <v>0.0169847406818973</v>
      </c>
      <c r="E1182" s="78" t="n">
        <f aca="true">RAND()</f>
        <v>0.759229088219469</v>
      </c>
      <c r="F1182" s="78" t="n">
        <f aca="false">IF($F$3*$C$6&gt;E1180,1,0)</f>
        <v>0</v>
      </c>
      <c r="G1182" s="78" t="n">
        <f aca="false">EXP(($C$4*(LN($F$6)-LN(H1181))-0.5*$C$5^2)*$C$6+($C$5*C1182*$C$6^0.5)+($F$4+$F$5*D1182)*F1182)</f>
        <v>0.990602570315497</v>
      </c>
      <c r="H1182" s="68" t="n">
        <f aca="false">G1182*H1181</f>
        <v>20.4102171986747</v>
      </c>
      <c r="I1182" s="0"/>
    </row>
    <row r="1183" customFormat="false" ht="12.75" hidden="false" customHeight="false" outlineLevel="0" collapsed="false">
      <c r="B1183" s="79" t="n">
        <f aca="false">B1182+$C$6</f>
        <v>0.133789954337902</v>
      </c>
      <c r="C1183" s="78" t="n">
        <f aca="true">NORMINV(RAND(),0,1)</f>
        <v>-1.91716750922054</v>
      </c>
      <c r="D1183" s="78" t="n">
        <f aca="true">NORMINV(RAND(),0,1)</f>
        <v>0.750218203838161</v>
      </c>
      <c r="E1183" s="78" t="n">
        <f aca="true">RAND()</f>
        <v>0.355713564338451</v>
      </c>
      <c r="F1183" s="78" t="n">
        <f aca="false">IF($F$3*$C$6&gt;E1181,1,0)</f>
        <v>0</v>
      </c>
      <c r="G1183" s="78" t="n">
        <f aca="false">EXP(($C$4*(LN($F$6)-LN(H1182))-0.5*$C$5^2)*$C$6+($C$5*C1183*$C$6^0.5)+($F$4+$F$5*D1183)*F1183)</f>
        <v>0.989272248967261</v>
      </c>
      <c r="H1183" s="68" t="n">
        <f aca="false">G1183*H1182</f>
        <v>20.1912614700432</v>
      </c>
      <c r="I1183" s="0"/>
    </row>
    <row r="1184" customFormat="false" ht="12.75" hidden="false" customHeight="false" outlineLevel="0" collapsed="false">
      <c r="B1184" s="79" t="n">
        <f aca="false">B1183+$C$6</f>
        <v>0.133904109589043</v>
      </c>
      <c r="C1184" s="78" t="n">
        <f aca="true">NORMINV(RAND(),0,1)</f>
        <v>-0.916145519363783</v>
      </c>
      <c r="D1184" s="78" t="n">
        <f aca="true">NORMINV(RAND(),0,1)</f>
        <v>0.585287138799133</v>
      </c>
      <c r="E1184" s="78" t="n">
        <f aca="true">RAND()</f>
        <v>0.831656903158675</v>
      </c>
      <c r="F1184" s="78" t="n">
        <f aca="false">IF($F$3*$C$6&gt;E1182,1,0)</f>
        <v>0</v>
      </c>
      <c r="G1184" s="78" t="n">
        <f aca="false">EXP(($C$4*(LN($F$6)-LN(H1183))-0.5*$C$5^2)*$C$6+($C$5*C1184*$C$6^0.5)+($F$4+$F$5*D1184)*F1184)</f>
        <v>0.994898419338521</v>
      </c>
      <c r="H1184" s="68" t="n">
        <f aca="false">G1184*H1183</f>
        <v>20.0882541209967</v>
      </c>
      <c r="I1184" s="0"/>
    </row>
    <row r="1185" customFormat="false" ht="12.75" hidden="false" customHeight="false" outlineLevel="0" collapsed="false">
      <c r="B1185" s="79" t="n">
        <f aca="false">B1184+$C$6</f>
        <v>0.134018264840185</v>
      </c>
      <c r="C1185" s="78" t="n">
        <f aca="true">NORMINV(RAND(),0,1)</f>
        <v>-0.285620404880596</v>
      </c>
      <c r="D1185" s="78" t="n">
        <f aca="true">NORMINV(RAND(),0,1)</f>
        <v>0.270832868989367</v>
      </c>
      <c r="E1185" s="78" t="n">
        <f aca="true">RAND()</f>
        <v>0.29867277805644</v>
      </c>
      <c r="F1185" s="78" t="n">
        <f aca="false">IF($F$3*$C$6&gt;E1183,1,0)</f>
        <v>0</v>
      </c>
      <c r="G1185" s="78" t="n">
        <f aca="false">EXP(($C$4*(LN($F$6)-LN(H1184))-0.5*$C$5^2)*$C$6+($C$5*C1185*$C$6^0.5)+($F$4+$F$5*D1185)*F1185)</f>
        <v>0.998075965346027</v>
      </c>
      <c r="H1185" s="68" t="n">
        <f aca="false">G1185*H1184</f>
        <v>20.0496036239301</v>
      </c>
      <c r="I1185" s="0"/>
    </row>
    <row r="1186" customFormat="false" ht="12.75" hidden="false" customHeight="false" outlineLevel="0" collapsed="false">
      <c r="B1186" s="79" t="n">
        <f aca="false">B1185+$C$6</f>
        <v>0.134132420091326</v>
      </c>
      <c r="C1186" s="78" t="n">
        <f aca="true">NORMINV(RAND(),0,1)</f>
        <v>-1.49598518752284</v>
      </c>
      <c r="D1186" s="78" t="n">
        <f aca="true">NORMINV(RAND(),0,1)</f>
        <v>-0.951691515509206</v>
      </c>
      <c r="E1186" s="78" t="n">
        <f aca="true">RAND()</f>
        <v>0.419156567310477</v>
      </c>
      <c r="F1186" s="78" t="n">
        <f aca="false">IF($F$3*$C$6&gt;E1184,1,0)</f>
        <v>0</v>
      </c>
      <c r="G1186" s="78" t="n">
        <f aca="false">EXP(($C$4*(LN($F$6)-LN(H1185))-0.5*$C$5^2)*$C$6+($C$5*C1186*$C$6^0.5)+($F$4+$F$5*D1186)*F1186)</f>
        <v>0.994648595655042</v>
      </c>
      <c r="H1186" s="68" t="n">
        <f aca="false">G1186*H1185</f>
        <v>19.9423100879823</v>
      </c>
      <c r="I1186" s="0"/>
    </row>
    <row r="1187" customFormat="false" ht="12.75" hidden="false" customHeight="false" outlineLevel="0" collapsed="false">
      <c r="B1187" s="79" t="n">
        <f aca="false">B1186+$C$6</f>
        <v>0.134246575342468</v>
      </c>
      <c r="C1187" s="78" t="n">
        <f aca="true">NORMINV(RAND(),0,1)</f>
        <v>-0.220512164508176</v>
      </c>
      <c r="D1187" s="78" t="n">
        <f aca="true">NORMINV(RAND(),0,1)</f>
        <v>-0.421764272036595</v>
      </c>
      <c r="E1187" s="78" t="n">
        <f aca="true">RAND()</f>
        <v>0.708968015649008</v>
      </c>
      <c r="F1187" s="78" t="n">
        <f aca="false">IF($F$3*$C$6&gt;E1185,1,0)</f>
        <v>0</v>
      </c>
      <c r="G1187" s="78" t="n">
        <f aca="false">EXP(($C$4*(LN($F$6)-LN(H1186))-0.5*$C$5^2)*$C$6+($C$5*C1187*$C$6^0.5)+($F$4+$F$5*D1187)*F1187)</f>
        <v>0.999947568181749</v>
      </c>
      <c r="H1187" s="68" t="n">
        <f aca="false">G1187*H1186</f>
        <v>19.9412644764043</v>
      </c>
      <c r="I1187" s="0"/>
    </row>
    <row r="1188" customFormat="false" ht="12.75" hidden="false" customHeight="false" outlineLevel="0" collapsed="false">
      <c r="B1188" s="79" t="n">
        <f aca="false">B1187+$C$6</f>
        <v>0.134360730593609</v>
      </c>
      <c r="C1188" s="78" t="n">
        <f aca="true">NORMINV(RAND(),0,1)</f>
        <v>-1.11978193502599</v>
      </c>
      <c r="D1188" s="78" t="n">
        <f aca="true">NORMINV(RAND(),0,1)</f>
        <v>0.785754306258837</v>
      </c>
      <c r="E1188" s="78" t="n">
        <f aca="true">RAND()</f>
        <v>0.581248541505623</v>
      </c>
      <c r="F1188" s="78" t="n">
        <f aca="false">IF($F$3*$C$6&gt;E1186,1,0)</f>
        <v>0</v>
      </c>
      <c r="G1188" s="78" t="n">
        <f aca="false">EXP(($C$4*(LN($F$6)-LN(H1187))-0.5*$C$5^2)*$C$6+($C$5*C1188*$C$6^0.5)+($F$4+$F$5*D1188)*F1188)</f>
        <v>0.997081372520395</v>
      </c>
      <c r="H1188" s="68" t="n">
        <f aca="false">G1188*H1187</f>
        <v>19.8830633539254</v>
      </c>
      <c r="I1188" s="0"/>
    </row>
    <row r="1189" customFormat="false" ht="12.75" hidden="false" customHeight="false" outlineLevel="0" collapsed="false">
      <c r="B1189" s="79" t="n">
        <f aca="false">B1188+$C$6</f>
        <v>0.134474885844751</v>
      </c>
      <c r="C1189" s="78" t="n">
        <f aca="true">NORMINV(RAND(),0,1)</f>
        <v>0.114003154397935</v>
      </c>
      <c r="D1189" s="78" t="n">
        <f aca="true">NORMINV(RAND(),0,1)</f>
        <v>-0.64766812878099</v>
      </c>
      <c r="E1189" s="78" t="n">
        <f aca="true">RAND()</f>
        <v>0.259804608622862</v>
      </c>
      <c r="F1189" s="78" t="n">
        <f aca="false">IF($F$3*$C$6&gt;E1187,1,0)</f>
        <v>0</v>
      </c>
      <c r="G1189" s="78" t="n">
        <f aca="false">EXP(($C$4*(LN($F$6)-LN(H1188))-0.5*$C$5^2)*$C$6+($C$5*C1189*$C$6^0.5)+($F$4+$F$5*D1189)*F1189)</f>
        <v>1.00170053297625</v>
      </c>
      <c r="H1189" s="68" t="n">
        <f aca="false">G1189*H1188</f>
        <v>19.9168751588276</v>
      </c>
      <c r="I1189" s="0"/>
    </row>
    <row r="1190" customFormat="false" ht="12.75" hidden="false" customHeight="false" outlineLevel="0" collapsed="false">
      <c r="B1190" s="79" t="n">
        <f aca="false">B1189+$C$6</f>
        <v>0.134589041095892</v>
      </c>
      <c r="C1190" s="78" t="n">
        <f aca="true">NORMINV(RAND(),0,1)</f>
        <v>0.830763782934888</v>
      </c>
      <c r="D1190" s="78" t="n">
        <f aca="true">NORMINV(RAND(),0,1)</f>
        <v>-2.01590744841221</v>
      </c>
      <c r="E1190" s="78" t="n">
        <f aca="true">RAND()</f>
        <v>0.474302410343714</v>
      </c>
      <c r="F1190" s="78" t="n">
        <f aca="false">IF($F$3*$C$6&gt;E1188,1,0)</f>
        <v>0</v>
      </c>
      <c r="G1190" s="78" t="n">
        <f aca="false">EXP(($C$4*(LN($F$6)-LN(H1189))-0.5*$C$5^2)*$C$6+($C$5*C1190*$C$6^0.5)+($F$4+$F$5*D1190)*F1190)</f>
        <v>1.00361512334656</v>
      </c>
      <c r="H1190" s="68" t="n">
        <f aca="false">G1190*H1189</f>
        <v>19.9888771192047</v>
      </c>
      <c r="I1190" s="0"/>
    </row>
    <row r="1191" customFormat="false" ht="12.75" hidden="false" customHeight="false" outlineLevel="0" collapsed="false">
      <c r="B1191" s="79" t="n">
        <f aca="false">B1190+$C$6</f>
        <v>0.134703196347034</v>
      </c>
      <c r="C1191" s="78" t="n">
        <f aca="true">NORMINV(RAND(),0,1)</f>
        <v>0.638961727540092</v>
      </c>
      <c r="D1191" s="78" t="n">
        <f aca="true">NORMINV(RAND(),0,1)</f>
        <v>1.34182065732053</v>
      </c>
      <c r="E1191" s="78" t="n">
        <f aca="true">RAND()</f>
        <v>0.865043292908405</v>
      </c>
      <c r="F1191" s="78" t="n">
        <f aca="false">IF($F$3*$C$6&gt;E1189,1,0)</f>
        <v>0</v>
      </c>
      <c r="G1191" s="78" t="n">
        <f aca="false">EXP(($C$4*(LN($F$6)-LN(H1190))-0.5*$C$5^2)*$C$6+($C$5*C1191*$C$6^0.5)+($F$4+$F$5*D1191)*F1191)</f>
        <v>1.00217229434818</v>
      </c>
      <c r="H1191" s="68" t="n">
        <f aca="false">G1191*H1190</f>
        <v>20.0322988439972</v>
      </c>
      <c r="I1191" s="0"/>
    </row>
    <row r="1192" customFormat="false" ht="12.75" hidden="false" customHeight="false" outlineLevel="0" collapsed="false">
      <c r="B1192" s="79" t="n">
        <f aca="false">B1191+$C$6</f>
        <v>0.134817351598176</v>
      </c>
      <c r="C1192" s="78" t="n">
        <f aca="true">NORMINV(RAND(),0,1)</f>
        <v>-0.211636752469598</v>
      </c>
      <c r="D1192" s="78" t="n">
        <f aca="true">NORMINV(RAND(),0,1)</f>
        <v>1.44730327188453</v>
      </c>
      <c r="E1192" s="78" t="n">
        <f aca="true">RAND()</f>
        <v>0.123658369240456</v>
      </c>
      <c r="F1192" s="78" t="n">
        <f aca="false">IF($F$3*$C$6&gt;E1190,1,0)</f>
        <v>0</v>
      </c>
      <c r="G1192" s="78" t="n">
        <f aca="false">EXP(($C$4*(LN($F$6)-LN(H1191))-0.5*$C$5^2)*$C$6+($C$5*C1192*$C$6^0.5)+($F$4+$F$5*D1192)*F1192)</f>
        <v>0.998948645119287</v>
      </c>
      <c r="H1192" s="68" t="n">
        <f aca="false">G1192*H1191</f>
        <v>20.0112377888357</v>
      </c>
      <c r="I1192" s="0"/>
    </row>
    <row r="1193" customFormat="false" ht="12.75" hidden="false" customHeight="false" outlineLevel="0" collapsed="false">
      <c r="B1193" s="79" t="n">
        <f aca="false">B1192+$C$6</f>
        <v>0.134931506849317</v>
      </c>
      <c r="C1193" s="78" t="n">
        <f aca="true">NORMINV(RAND(),0,1)</f>
        <v>-0.618664721948656</v>
      </c>
      <c r="D1193" s="78" t="n">
        <f aca="true">NORMINV(RAND(),0,1)</f>
        <v>0.667192146092897</v>
      </c>
      <c r="E1193" s="78" t="n">
        <f aca="true">RAND()</f>
        <v>0.187381353309876</v>
      </c>
      <c r="F1193" s="78" t="n">
        <f aca="false">IF($F$3*$C$6&gt;E1191,1,0)</f>
        <v>0</v>
      </c>
      <c r="G1193" s="78" t="n">
        <f aca="false">EXP(($C$4*(LN($F$6)-LN(H1192))-0.5*$C$5^2)*$C$6+($C$5*C1193*$C$6^0.5)+($F$4+$F$5*D1193)*F1193)</f>
        <v>0.997885843365682</v>
      </c>
      <c r="H1193" s="68" t="n">
        <f aca="false">G1193*H1192</f>
        <v>19.9689308977035</v>
      </c>
      <c r="I1193" s="0"/>
    </row>
    <row r="1194" customFormat="false" ht="12.75" hidden="false" customHeight="false" outlineLevel="0" collapsed="false">
      <c r="B1194" s="79" t="n">
        <f aca="false">B1193+$C$6</f>
        <v>0.135045662100459</v>
      </c>
      <c r="C1194" s="78" t="n">
        <f aca="true">NORMINV(RAND(),0,1)</f>
        <v>0.847092072235686</v>
      </c>
      <c r="D1194" s="78" t="n">
        <f aca="true">NORMINV(RAND(),0,1)</f>
        <v>-0.54046924838335</v>
      </c>
      <c r="E1194" s="78" t="n">
        <f aca="true">RAND()</f>
        <v>0.20747216032559</v>
      </c>
      <c r="F1194" s="78" t="n">
        <f aca="false">IF($F$3*$C$6&gt;E1192,1,0)</f>
        <v>0</v>
      </c>
      <c r="G1194" s="78" t="n">
        <f aca="false">EXP(($C$4*(LN($F$6)-LN(H1193))-0.5*$C$5^2)*$C$6+($C$5*C1194*$C$6^0.5)+($F$4+$F$5*D1194)*F1194)</f>
        <v>1.00306969826104</v>
      </c>
      <c r="H1194" s="68" t="n">
        <f aca="false">G1194*H1193</f>
        <v>20.0302294901549</v>
      </c>
      <c r="I1194" s="0"/>
    </row>
    <row r="1195" customFormat="false" ht="12.75" hidden="false" customHeight="false" outlineLevel="0" collapsed="false">
      <c r="B1195" s="79" t="n">
        <f aca="false">B1194+$C$6</f>
        <v>0.1351598173516</v>
      </c>
      <c r="C1195" s="78" t="n">
        <f aca="true">NORMINV(RAND(),0,1)</f>
        <v>0.681240361750445</v>
      </c>
      <c r="D1195" s="78" t="n">
        <f aca="true">NORMINV(RAND(),0,1)</f>
        <v>1.4293337107021</v>
      </c>
      <c r="E1195" s="78" t="n">
        <f aca="true">RAND()</f>
        <v>0.822665518181176</v>
      </c>
      <c r="F1195" s="78" t="n">
        <f aca="false">IF($F$3*$C$6&gt;E1193,1,0)</f>
        <v>0</v>
      </c>
      <c r="G1195" s="78" t="n">
        <f aca="false">EXP(($C$4*(LN($F$6)-LN(H1194))-0.5*$C$5^2)*$C$6+($C$5*C1195*$C$6^0.5)+($F$4+$F$5*D1195)*F1195)</f>
        <v>1.00183530248736</v>
      </c>
      <c r="H1195" s="68" t="n">
        <f aca="false">G1195*H1194</f>
        <v>20.0669910201606</v>
      </c>
      <c r="I1195" s="0"/>
    </row>
    <row r="1196" customFormat="false" ht="12.75" hidden="false" customHeight="false" outlineLevel="0" collapsed="false">
      <c r="B1196" s="79" t="n">
        <f aca="false">B1195+$C$6</f>
        <v>0.135273972602742</v>
      </c>
      <c r="C1196" s="78" t="n">
        <f aca="true">NORMINV(RAND(),0,1)</f>
        <v>0.599429647758533</v>
      </c>
      <c r="D1196" s="78" t="n">
        <f aca="true">NORMINV(RAND(),0,1)</f>
        <v>-0.295350148543367</v>
      </c>
      <c r="E1196" s="78" t="n">
        <f aca="true">RAND()</f>
        <v>0.239856488361435</v>
      </c>
      <c r="F1196" s="78" t="n">
        <f aca="false">IF($F$3*$C$6&gt;E1194,1,0)</f>
        <v>0</v>
      </c>
      <c r="G1196" s="78" t="n">
        <f aca="false">EXP(($C$4*(LN($F$6)-LN(H1195))-0.5*$C$5^2)*$C$6+($C$5*C1196*$C$6^0.5)+($F$4+$F$5*D1196)*F1196)</f>
        <v>1.00115342207396</v>
      </c>
      <c r="H1196" s="68" t="n">
        <f aca="false">G1196*H1195</f>
        <v>20.0901367305613</v>
      </c>
      <c r="I1196" s="0"/>
    </row>
    <row r="1197" customFormat="false" ht="12.75" hidden="false" customHeight="false" outlineLevel="0" collapsed="false">
      <c r="B1197" s="79" t="n">
        <f aca="false">B1196+$C$6</f>
        <v>0.135388127853883</v>
      </c>
      <c r="C1197" s="78" t="n">
        <f aca="true">NORMINV(RAND(),0,1)</f>
        <v>1.02265420713271</v>
      </c>
      <c r="D1197" s="78" t="n">
        <f aca="true">NORMINV(RAND(),0,1)</f>
        <v>-0.0447288599316409</v>
      </c>
      <c r="E1197" s="78" t="n">
        <f aca="true">RAND()</f>
        <v>0.296321158017911</v>
      </c>
      <c r="F1197" s="78" t="n">
        <f aca="false">IF($F$3*$C$6&gt;E1195,1,0)</f>
        <v>0</v>
      </c>
      <c r="G1197" s="78" t="n">
        <f aca="false">EXP(($C$4*(LN($F$6)-LN(H1196))-0.5*$C$5^2)*$C$6+($C$5*C1197*$C$6^0.5)+($F$4+$F$5*D1197)*F1197)</f>
        <v>1.00224865852154</v>
      </c>
      <c r="H1197" s="68" t="n">
        <f aca="false">G1197*H1196</f>
        <v>20.1353125877194</v>
      </c>
      <c r="I1197" s="0"/>
    </row>
    <row r="1198" customFormat="false" ht="12.75" hidden="false" customHeight="false" outlineLevel="0" collapsed="false">
      <c r="B1198" s="79" t="n">
        <f aca="false">B1197+$C$6</f>
        <v>0.135502283105025</v>
      </c>
      <c r="C1198" s="78" t="n">
        <f aca="true">NORMINV(RAND(),0,1)</f>
        <v>-1.67593507148811</v>
      </c>
      <c r="D1198" s="78" t="n">
        <f aca="true">NORMINV(RAND(),0,1)</f>
        <v>1.28390599196555</v>
      </c>
      <c r="E1198" s="78" t="n">
        <f aca="true">RAND()</f>
        <v>0.901770449669514</v>
      </c>
      <c r="F1198" s="78" t="n">
        <f aca="false">IF($F$3*$C$6&gt;E1196,1,0)</f>
        <v>0</v>
      </c>
      <c r="G1198" s="78" t="n">
        <f aca="false">EXP(($C$4*(LN($F$6)-LN(H1197))-0.5*$C$5^2)*$C$6+($C$5*C1198*$C$6^0.5)+($F$4+$F$5*D1198)*F1198)</f>
        <v>0.993107383342207</v>
      </c>
      <c r="H1198" s="68" t="n">
        <f aca="false">G1198*H1197</f>
        <v>19.9965275967674</v>
      </c>
      <c r="I1198" s="0"/>
    </row>
    <row r="1199" customFormat="false" ht="12.75" hidden="false" customHeight="false" outlineLevel="0" collapsed="false">
      <c r="B1199" s="79" t="n">
        <f aca="false">B1198+$C$6</f>
        <v>0.135616438356166</v>
      </c>
      <c r="C1199" s="78" t="n">
        <f aca="true">NORMINV(RAND(),0,1)</f>
        <v>-0.0397355783838054</v>
      </c>
      <c r="D1199" s="78" t="n">
        <f aca="true">NORMINV(RAND(),0,1)</f>
        <v>-0.381976057064674</v>
      </c>
      <c r="E1199" s="78" t="n">
        <f aca="true">RAND()</f>
        <v>0.47356695007107</v>
      </c>
      <c r="F1199" s="78" t="n">
        <f aca="false">IF($F$3*$C$6&gt;E1197,1,0)</f>
        <v>0</v>
      </c>
      <c r="G1199" s="78" t="n">
        <f aca="false">EXP(($C$4*(LN($F$6)-LN(H1198))-0.5*$C$5^2)*$C$6+($C$5*C1199*$C$6^0.5)+($F$4+$F$5*D1199)*F1199)</f>
        <v>0.999907145471412</v>
      </c>
      <c r="H1199" s="68" t="n">
        <f aca="false">G1199*H1198</f>
        <v>19.994670828624</v>
      </c>
      <c r="I1199" s="0"/>
    </row>
    <row r="1200" customFormat="false" ht="12.75" hidden="false" customHeight="false" outlineLevel="0" collapsed="false">
      <c r="B1200" s="79" t="n">
        <f aca="false">B1199+$C$6</f>
        <v>0.135730593607308</v>
      </c>
      <c r="C1200" s="78" t="n">
        <f aca="true">NORMINV(RAND(),0,1)</f>
        <v>0.043216621957344</v>
      </c>
      <c r="D1200" s="78" t="n">
        <f aca="true">NORMINV(RAND(),0,1)</f>
        <v>-1.68857409322557</v>
      </c>
      <c r="E1200" s="78" t="n">
        <f aca="true">RAND()</f>
        <v>0.303602631209542</v>
      </c>
      <c r="F1200" s="78" t="n">
        <f aca="false">IF($F$3*$C$6&gt;E1198,1,0)</f>
        <v>0</v>
      </c>
      <c r="G1200" s="78" t="n">
        <f aca="false">EXP(($C$4*(LN($F$6)-LN(H1199))-0.5*$C$5^2)*$C$6+($C$5*C1200*$C$6^0.5)+($F$4+$F$5*D1200)*F1200)</f>
        <v>1.00019424767711</v>
      </c>
      <c r="H1200" s="68" t="n">
        <f aca="false">G1200*H1199</f>
        <v>19.998554746987</v>
      </c>
      <c r="I1200" s="0"/>
    </row>
    <row r="1201" customFormat="false" ht="12.75" hidden="false" customHeight="false" outlineLevel="0" collapsed="false">
      <c r="B1201" s="79" t="n">
        <f aca="false">B1200+$C$6</f>
        <v>0.13584474885845</v>
      </c>
      <c r="C1201" s="78" t="n">
        <f aca="true">NORMINV(RAND(),0,1)</f>
        <v>-1.05164957557403</v>
      </c>
      <c r="D1201" s="78" t="n">
        <f aca="true">NORMINV(RAND(),0,1)</f>
        <v>-0.0946491637088297</v>
      </c>
      <c r="E1201" s="78" t="n">
        <f aca="true">RAND()</f>
        <v>0.870260819113144</v>
      </c>
      <c r="F1201" s="78" t="n">
        <f aca="false">IF($F$3*$C$6&gt;E1199,1,0)</f>
        <v>0</v>
      </c>
      <c r="G1201" s="78" t="n">
        <f aca="false">EXP(($C$4*(LN($F$6)-LN(H1200))-0.5*$C$5^2)*$C$6+($C$5*C1201*$C$6^0.5)+($F$4+$F$5*D1201)*F1201)</f>
        <v>0.996646142313577</v>
      </c>
      <c r="H1201" s="68" t="n">
        <f aca="false">G1201*H1200</f>
        <v>19.9314824404315</v>
      </c>
      <c r="I1201" s="0"/>
    </row>
    <row r="1202" customFormat="false" ht="12.75" hidden="false" customHeight="false" outlineLevel="0" collapsed="false">
      <c r="B1202" s="79" t="n">
        <f aca="false">B1201+$C$6</f>
        <v>0.135958904109591</v>
      </c>
      <c r="C1202" s="78" t="n">
        <f aca="true">NORMINV(RAND(),0,1)</f>
        <v>-0.729495006585968</v>
      </c>
      <c r="D1202" s="78" t="n">
        <f aca="true">NORMINV(RAND(),0,1)</f>
        <v>-0.139285232667888</v>
      </c>
      <c r="E1202" s="78" t="n">
        <f aca="true">RAND()</f>
        <v>0.31404052733755</v>
      </c>
      <c r="F1202" s="78" t="n">
        <f aca="false">IF($F$3*$C$6&gt;E1200,1,0)</f>
        <v>0</v>
      </c>
      <c r="G1202" s="78" t="n">
        <f aca="false">EXP(($C$4*(LN($F$6)-LN(H1201))-0.5*$C$5^2)*$C$6+($C$5*C1202*$C$6^0.5)+($F$4+$F$5*D1202)*F1202)</f>
        <v>0.998441332654286</v>
      </c>
      <c r="H1202" s="68" t="n">
        <f aca="false">G1202*H1201</f>
        <v>19.9004158895999</v>
      </c>
      <c r="I1202" s="0"/>
    </row>
    <row r="1203" customFormat="false" ht="12.75" hidden="false" customHeight="false" outlineLevel="0" collapsed="false">
      <c r="B1203" s="79" t="n">
        <f aca="false">B1202+$C$6</f>
        <v>0.136073059360733</v>
      </c>
      <c r="C1203" s="78" t="n">
        <f aca="true">NORMINV(RAND(),0,1)</f>
        <v>-1.17606480787379</v>
      </c>
      <c r="D1203" s="78" t="n">
        <f aca="true">NORMINV(RAND(),0,1)</f>
        <v>-1.01206732634507</v>
      </c>
      <c r="E1203" s="78" t="n">
        <f aca="true">RAND()</f>
        <v>0.449280283922152</v>
      </c>
      <c r="F1203" s="78" t="n">
        <f aca="false">IF($F$3*$C$6&gt;E1201,1,0)</f>
        <v>0</v>
      </c>
      <c r="G1203" s="78" t="n">
        <f aca="false">EXP(($C$4*(LN($F$6)-LN(H1202))-0.5*$C$5^2)*$C$6+($C$5*C1203*$C$6^0.5)+($F$4+$F$5*D1203)*F1203)</f>
        <v>0.997368331450922</v>
      </c>
      <c r="H1203" s="68" t="n">
        <f aca="false">G1203*H1202</f>
        <v>19.8480445909897</v>
      </c>
      <c r="I1203" s="0"/>
    </row>
    <row r="1204" customFormat="false" ht="12.75" hidden="false" customHeight="false" outlineLevel="0" collapsed="false">
      <c r="B1204" s="79" t="n">
        <f aca="false">B1203+$C$6</f>
        <v>0.136187214611874</v>
      </c>
      <c r="C1204" s="78" t="n">
        <f aca="true">NORMINV(RAND(),0,1)</f>
        <v>-0.177333699498295</v>
      </c>
      <c r="D1204" s="78" t="n">
        <f aca="true">NORMINV(RAND(),0,1)</f>
        <v>-0.406707974735668</v>
      </c>
      <c r="E1204" s="78" t="n">
        <f aca="true">RAND()</f>
        <v>0.272378292106866</v>
      </c>
      <c r="F1204" s="78" t="n">
        <f aca="false">IF($F$3*$C$6&gt;E1202,1,0)</f>
        <v>0</v>
      </c>
      <c r="G1204" s="78" t="n">
        <f aca="false">EXP(($C$4*(LN($F$6)-LN(H1203))-0.5*$C$5^2)*$C$6+($C$5*C1204*$C$6^0.5)+($F$4+$F$5*D1204)*F1204)</f>
        <v>1.00116841078588</v>
      </c>
      <c r="H1204" s="68" t="n">
        <f aca="false">G1204*H1203</f>
        <v>19.8712352603684</v>
      </c>
      <c r="I1204" s="0"/>
    </row>
    <row r="1205" customFormat="false" ht="12.75" hidden="false" customHeight="false" outlineLevel="0" collapsed="false">
      <c r="B1205" s="79" t="n">
        <f aca="false">B1204+$C$6</f>
        <v>0.136301369863016</v>
      </c>
      <c r="C1205" s="78" t="n">
        <f aca="true">NORMINV(RAND(),0,1)</f>
        <v>1.36282187076155</v>
      </c>
      <c r="D1205" s="78" t="n">
        <f aca="true">NORMINV(RAND(),0,1)</f>
        <v>0.393651300878755</v>
      </c>
      <c r="E1205" s="78" t="n">
        <f aca="true">RAND()</f>
        <v>0.376860341595545</v>
      </c>
      <c r="F1205" s="78" t="n">
        <f aca="false">IF($F$3*$C$6&gt;E1203,1,0)</f>
        <v>0</v>
      </c>
      <c r="G1205" s="78" t="n">
        <f aca="false">EXP(($C$4*(LN($F$6)-LN(H1204))-0.5*$C$5^2)*$C$6+($C$5*C1205*$C$6^0.5)+($F$4+$F$5*D1205)*F1205)</f>
        <v>1.00585486363806</v>
      </c>
      <c r="H1205" s="68" t="n">
        <f aca="false">G1205*H1204</f>
        <v>19.9875786331377</v>
      </c>
      <c r="I1205" s="0"/>
    </row>
    <row r="1206" customFormat="false" ht="12.75" hidden="false" customHeight="false" outlineLevel="0" collapsed="false">
      <c r="B1206" s="79" t="n">
        <f aca="false">B1205+$C$6</f>
        <v>0.136415525114157</v>
      </c>
      <c r="C1206" s="78" t="n">
        <f aca="true">NORMINV(RAND(),0,1)</f>
        <v>0.289444108991545</v>
      </c>
      <c r="D1206" s="78" t="n">
        <f aca="true">NORMINV(RAND(),0,1)</f>
        <v>-0.670888559867189</v>
      </c>
      <c r="E1206" s="78" t="n">
        <f aca="true">RAND()</f>
        <v>0.887298401390823</v>
      </c>
      <c r="F1206" s="78" t="n">
        <f aca="false">IF($F$3*$C$6&gt;E1204,1,0)</f>
        <v>0</v>
      </c>
      <c r="G1206" s="78" t="n">
        <f aca="false">EXP(($C$4*(LN($F$6)-LN(H1205))-0.5*$C$5^2)*$C$6+($C$5*C1206*$C$6^0.5)+($F$4+$F$5*D1206)*F1206)</f>
        <v>1.00106502653767</v>
      </c>
      <c r="H1206" s="68" t="n">
        <f aca="false">G1206*H1205</f>
        <v>20.0088659348058</v>
      </c>
      <c r="I1206" s="0"/>
    </row>
    <row r="1207" customFormat="false" ht="12.75" hidden="false" customHeight="false" outlineLevel="0" collapsed="false">
      <c r="B1207" s="79" t="n">
        <f aca="false">B1206+$C$6</f>
        <v>0.136529680365299</v>
      </c>
      <c r="C1207" s="78" t="n">
        <f aca="true">NORMINV(RAND(),0,1)</f>
        <v>-1.08660937140948</v>
      </c>
      <c r="D1207" s="78" t="n">
        <f aca="true">NORMINV(RAND(),0,1)</f>
        <v>-0.572902248635305</v>
      </c>
      <c r="E1207" s="78" t="n">
        <f aca="true">RAND()</f>
        <v>0.674308505735838</v>
      </c>
      <c r="F1207" s="78" t="n">
        <f aca="false">IF($F$3*$C$6&gt;E1205,1,0)</f>
        <v>0</v>
      </c>
      <c r="G1207" s="78" t="n">
        <f aca="false">EXP(($C$4*(LN($F$6)-LN(H1206))-0.5*$C$5^2)*$C$6+($C$5*C1207*$C$6^0.5)+($F$4+$F$5*D1207)*F1207)</f>
        <v>0.996417196577069</v>
      </c>
      <c r="H1207" s="68" t="n">
        <f aca="false">G1207*H1206</f>
        <v>19.9371781014456</v>
      </c>
      <c r="I1207" s="0"/>
    </row>
    <row r="1208" customFormat="false" ht="12.75" hidden="false" customHeight="false" outlineLevel="0" collapsed="false">
      <c r="B1208" s="79" t="n">
        <f aca="false">B1207+$C$6</f>
        <v>0.13664383561644</v>
      </c>
      <c r="C1208" s="78" t="n">
        <f aca="true">NORMINV(RAND(),0,1)</f>
        <v>-1.55964794194142</v>
      </c>
      <c r="D1208" s="78" t="n">
        <f aca="true">NORMINV(RAND(),0,1)</f>
        <v>-0.76570520898601</v>
      </c>
      <c r="E1208" s="78" t="n">
        <f aca="true">RAND()</f>
        <v>0.945197757069033</v>
      </c>
      <c r="F1208" s="78" t="n">
        <f aca="false">IF($F$3*$C$6&gt;E1206,1,0)</f>
        <v>0</v>
      </c>
      <c r="G1208" s="78" t="n">
        <f aca="false">EXP(($C$4*(LN($F$6)-LN(H1207))-0.5*$C$5^2)*$C$6+($C$5*C1208*$C$6^0.5)+($F$4+$F$5*D1208)*F1208)</f>
        <v>0.995723162964442</v>
      </c>
      <c r="H1208" s="68" t="n">
        <f aca="false">G1208*H1207</f>
        <v>19.8519100397568</v>
      </c>
      <c r="I1208" s="0"/>
    </row>
    <row r="1209" customFormat="false" ht="12.75" hidden="false" customHeight="false" outlineLevel="0" collapsed="false">
      <c r="B1209" s="79" t="n">
        <f aca="false">B1208+$C$6</f>
        <v>0.136757990867582</v>
      </c>
      <c r="C1209" s="78" t="n">
        <f aca="true">NORMINV(RAND(),0,1)</f>
        <v>1.58211431925371</v>
      </c>
      <c r="D1209" s="78" t="n">
        <f aca="true">NORMINV(RAND(),0,1)</f>
        <v>0.733639350369949</v>
      </c>
      <c r="E1209" s="78" t="n">
        <f aca="true">RAND()</f>
        <v>0.155077079693211</v>
      </c>
      <c r="F1209" s="78" t="n">
        <f aca="false">IF($F$3*$C$6&gt;E1207,1,0)</f>
        <v>0</v>
      </c>
      <c r="G1209" s="78" t="n">
        <f aca="false">EXP(($C$4*(LN($F$6)-LN(H1208))-0.5*$C$5^2)*$C$6+($C$5*C1209*$C$6^0.5)+($F$4+$F$5*D1209)*F1209)</f>
        <v>1.00678575416593</v>
      </c>
      <c r="H1209" s="68" t="n">
        <f aca="false">G1209*H1208</f>
        <v>19.9866202210108</v>
      </c>
      <c r="I1209" s="0"/>
    </row>
    <row r="1210" customFormat="false" ht="12.75" hidden="false" customHeight="false" outlineLevel="0" collapsed="false">
      <c r="B1210" s="79" t="n">
        <f aca="false">B1209+$C$6</f>
        <v>0.136872146118724</v>
      </c>
      <c r="C1210" s="78" t="n">
        <f aca="true">NORMINV(RAND(),0,1)</f>
        <v>-0.847993898932632</v>
      </c>
      <c r="D1210" s="78" t="n">
        <f aca="true">NORMINV(RAND(),0,1)</f>
        <v>0.349833030016865</v>
      </c>
      <c r="E1210" s="78" t="n">
        <f aca="true">RAND()</f>
        <v>0.0209986475692056</v>
      </c>
      <c r="F1210" s="78" t="n">
        <f aca="false">IF($F$3*$C$6&gt;E1208,1,0)</f>
        <v>0</v>
      </c>
      <c r="G1210" s="78" t="n">
        <f aca="false">EXP(($C$4*(LN($F$6)-LN(H1209))-0.5*$C$5^2)*$C$6+($C$5*C1210*$C$6^0.5)+($F$4+$F$5*D1210)*F1210)</f>
        <v>0.997432873960696</v>
      </c>
      <c r="H1210" s="68" t="n">
        <f aca="false">G1210*H1209</f>
        <v>19.9353120478038</v>
      </c>
      <c r="I1210" s="0"/>
    </row>
    <row r="1211" customFormat="false" ht="12.75" hidden="false" customHeight="false" outlineLevel="0" collapsed="false">
      <c r="B1211" s="79" t="n">
        <f aca="false">B1210+$C$6</f>
        <v>0.136986301369865</v>
      </c>
      <c r="C1211" s="78" t="n">
        <f aca="true">NORMINV(RAND(),0,1)</f>
        <v>-1.26765305652105</v>
      </c>
      <c r="D1211" s="78" t="n">
        <f aca="true">NORMINV(RAND(),0,1)</f>
        <v>-1.00106347701067</v>
      </c>
      <c r="E1211" s="78" t="n">
        <f aca="true">RAND()</f>
        <v>0.135534026122216</v>
      </c>
      <c r="F1211" s="78" t="n">
        <f aca="false">IF($F$3*$C$6&gt;E1209,1,0)</f>
        <v>0</v>
      </c>
      <c r="G1211" s="78" t="n">
        <f aca="false">EXP(($C$4*(LN($F$6)-LN(H1210))-0.5*$C$5^2)*$C$6+($C$5*C1211*$C$6^0.5)+($F$4+$F$5*D1211)*F1211)</f>
        <v>0.996676827565316</v>
      </c>
      <c r="H1211" s="68" t="n">
        <f aca="false">G1211*H1210</f>
        <v>19.8690635683297</v>
      </c>
      <c r="I1211" s="0"/>
    </row>
    <row r="1212" customFormat="false" ht="12.75" hidden="false" customHeight="false" outlineLevel="0" collapsed="false">
      <c r="B1212" s="79" t="n">
        <f aca="false">B1211+$C$6</f>
        <v>0.137100456621007</v>
      </c>
      <c r="C1212" s="78" t="n">
        <f aca="true">NORMINV(RAND(),0,1)</f>
        <v>1.00120668960759</v>
      </c>
      <c r="D1212" s="78" t="n">
        <f aca="true">NORMINV(RAND(),0,1)</f>
        <v>-2.34647507687115</v>
      </c>
      <c r="E1212" s="78" t="n">
        <f aca="true">RAND()</f>
        <v>0.999761061540363</v>
      </c>
      <c r="F1212" s="78" t="n">
        <f aca="false">IF($F$3*$C$6&gt;E1210,1,0)</f>
        <v>1</v>
      </c>
      <c r="G1212" s="78" t="n">
        <f aca="false">EXP(($C$4*(LN($F$6)-LN(H1211))-0.5*$C$5^2)*$C$6+($C$5*C1212*$C$6^0.5)+($F$4+$F$5*D1212)*F1212)</f>
        <v>0.0601408218908061</v>
      </c>
      <c r="H1212" s="68" t="n">
        <f aca="false">G1212*H1211</f>
        <v>1.19494181320002</v>
      </c>
      <c r="I1212" s="0"/>
    </row>
    <row r="1213" customFormat="false" ht="12.75" hidden="false" customHeight="false" outlineLevel="0" collapsed="false">
      <c r="B1213" s="79" t="n">
        <f aca="false">B1212+$C$6</f>
        <v>0.137214611872148</v>
      </c>
      <c r="C1213" s="78" t="n">
        <f aca="true">NORMINV(RAND(),0,1)</f>
        <v>0.227353653302266</v>
      </c>
      <c r="D1213" s="78" t="n">
        <f aca="true">NORMINV(RAND(),0,1)</f>
        <v>0.989663075926551</v>
      </c>
      <c r="E1213" s="78" t="n">
        <f aca="true">RAND()</f>
        <v>0.432106332233003</v>
      </c>
      <c r="F1213" s="78" t="n">
        <f aca="false">IF($F$3*$C$6&gt;E1211,1,0)</f>
        <v>0</v>
      </c>
      <c r="G1213" s="78" t="n">
        <f aca="false">EXP(($C$4*(LN($F$6)-LN(H1212))-0.5*$C$5^2)*$C$6+($C$5*C1213*$C$6^0.5)+($F$4+$F$5*D1213)*F1213)</f>
        <v>1.90411857783179</v>
      </c>
      <c r="H1213" s="68" t="n">
        <f aca="false">G1213*H1212</f>
        <v>2.27531090594217</v>
      </c>
      <c r="I1213" s="0"/>
    </row>
    <row r="1214" customFormat="false" ht="12.75" hidden="false" customHeight="false" outlineLevel="0" collapsed="false">
      <c r="B1214" s="79" t="n">
        <f aca="false">B1213+$C$6</f>
        <v>0.13732876712329</v>
      </c>
      <c r="C1214" s="78" t="n">
        <f aca="true">NORMINV(RAND(),0,1)</f>
        <v>0.402736873483914</v>
      </c>
      <c r="D1214" s="78" t="n">
        <f aca="true">NORMINV(RAND(),0,1)</f>
        <v>-0.542029454288568</v>
      </c>
      <c r="E1214" s="78" t="n">
        <f aca="true">RAND()</f>
        <v>0.690120719100305</v>
      </c>
      <c r="F1214" s="78" t="n">
        <f aca="false">IF($F$3*$C$6&gt;E1212,1,0)</f>
        <v>0</v>
      </c>
      <c r="G1214" s="78" t="n">
        <f aca="false">EXP(($C$4*(LN($F$6)-LN(H1213))-0.5*$C$5^2)*$C$6+($C$5*C1214*$C$6^0.5)+($F$4+$F$5*D1214)*F1214)</f>
        <v>1.64467865606393</v>
      </c>
      <c r="H1214" s="68" t="n">
        <f aca="false">G1214*H1213</f>
        <v>3.74215528291257</v>
      </c>
      <c r="I1214" s="0"/>
    </row>
    <row r="1215" customFormat="false" ht="12.75" hidden="false" customHeight="false" outlineLevel="0" collapsed="false">
      <c r="B1215" s="79" t="n">
        <f aca="false">B1214+$C$6</f>
        <v>0.137442922374431</v>
      </c>
      <c r="C1215" s="78" t="n">
        <f aca="true">NORMINV(RAND(),0,1)</f>
        <v>-1.32732967948215</v>
      </c>
      <c r="D1215" s="78" t="n">
        <f aca="true">NORMINV(RAND(),0,1)</f>
        <v>0.360030915980766</v>
      </c>
      <c r="E1215" s="78" t="n">
        <f aca="true">RAND()</f>
        <v>0.00509740955195099</v>
      </c>
      <c r="F1215" s="78" t="n">
        <f aca="false">IF($F$3*$C$6&gt;E1213,1,0)</f>
        <v>0</v>
      </c>
      <c r="G1215" s="78" t="n">
        <f aca="false">EXP(($C$4*(LN($F$6)-LN(H1214))-0.5*$C$5^2)*$C$6+($C$5*C1215*$C$6^0.5)+($F$4+$F$5*D1215)*F1215)</f>
        <v>1.45995392511204</v>
      </c>
      <c r="H1215" s="68" t="n">
        <f aca="false">G1215*H1214</f>
        <v>5.46337429366696</v>
      </c>
      <c r="I1215" s="0"/>
    </row>
    <row r="1216" customFormat="false" ht="12.75" hidden="false" customHeight="false" outlineLevel="0" collapsed="false">
      <c r="B1216" s="79" t="n">
        <f aca="false">B1215+$C$6</f>
        <v>0.137557077625573</v>
      </c>
      <c r="C1216" s="78" t="n">
        <f aca="true">NORMINV(RAND(),0,1)</f>
        <v>1.56389925738719</v>
      </c>
      <c r="D1216" s="78" t="n">
        <f aca="true">NORMINV(RAND(),0,1)</f>
        <v>-0.224614563969787</v>
      </c>
      <c r="E1216" s="78" t="n">
        <f aca="true">RAND()</f>
        <v>0.979704204745921</v>
      </c>
      <c r="F1216" s="78" t="n">
        <f aca="false">IF($F$3*$C$6&gt;E1214,1,0)</f>
        <v>0</v>
      </c>
      <c r="G1216" s="78" t="n">
        <f aca="false">EXP(($C$4*(LN($F$6)-LN(H1215))-0.5*$C$5^2)*$C$6+($C$5*C1216*$C$6^0.5)+($F$4+$F$5*D1216)*F1216)</f>
        <v>1.35158548502406</v>
      </c>
      <c r="H1216" s="68" t="n">
        <f aca="false">G1216*H1215</f>
        <v>7.38421739457384</v>
      </c>
      <c r="I1216" s="0"/>
    </row>
    <row r="1217" customFormat="false" ht="12.75" hidden="false" customHeight="false" outlineLevel="0" collapsed="false">
      <c r="B1217" s="79" t="n">
        <f aca="false">B1216+$C$6</f>
        <v>0.137671232876714</v>
      </c>
      <c r="C1217" s="78" t="n">
        <f aca="true">NORMINV(RAND(),0,1)</f>
        <v>-0.349053827294714</v>
      </c>
      <c r="D1217" s="78" t="n">
        <f aca="true">NORMINV(RAND(),0,1)</f>
        <v>0.726288040200591</v>
      </c>
      <c r="E1217" s="78" t="n">
        <f aca="true">RAND()</f>
        <v>0.808673536619158</v>
      </c>
      <c r="F1217" s="78" t="n">
        <f aca="false">IF($F$3*$C$6&gt;E1215,1,0)</f>
        <v>1</v>
      </c>
      <c r="G1217" s="78" t="n">
        <f aca="false">EXP(($C$4*(LN($F$6)-LN(H1216))-0.5*$C$5^2)*$C$6+($C$5*C1217*$C$6^0.5)+($F$4+$F$5*D1217)*F1217)</f>
        <v>2.99788602132383</v>
      </c>
      <c r="H1217" s="68" t="n">
        <f aca="false">G1217*H1216</f>
        <v>22.1370421056092</v>
      </c>
      <c r="I1217" s="0"/>
    </row>
    <row r="1218" customFormat="false" ht="12.75" hidden="false" customHeight="false" outlineLevel="0" collapsed="false">
      <c r="B1218" s="79" t="n">
        <f aca="false">B1217+$C$6</f>
        <v>0.137785388127856</v>
      </c>
      <c r="C1218" s="78" t="n">
        <f aca="true">NORMINV(RAND(),0,1)</f>
        <v>0.527808613145688</v>
      </c>
      <c r="D1218" s="78" t="n">
        <f aca="true">NORMINV(RAND(),0,1)</f>
        <v>0.651739276979366</v>
      </c>
      <c r="E1218" s="78" t="n">
        <f aca="true">RAND()</f>
        <v>0.668025163069048</v>
      </c>
      <c r="F1218" s="78" t="n">
        <f aca="false">IF($F$3*$C$6&gt;E1216,1,0)</f>
        <v>0</v>
      </c>
      <c r="G1218" s="78" t="n">
        <f aca="false">EXP(($C$4*(LN($F$6)-LN(H1217))-0.5*$C$5^2)*$C$6+($C$5*C1218*$C$6^0.5)+($F$4+$F$5*D1218)*F1218)</f>
        <v>0.978737852943498</v>
      </c>
      <c r="H1218" s="68" t="n">
        <f aca="false">G1218*H1217</f>
        <v>21.6663610609637</v>
      </c>
      <c r="I1218" s="0"/>
    </row>
    <row r="1219" customFormat="false" ht="12.75" hidden="false" customHeight="false" outlineLevel="0" collapsed="false">
      <c r="B1219" s="79" t="n">
        <f aca="false">B1218+$C$6</f>
        <v>0.137899543378998</v>
      </c>
      <c r="C1219" s="78" t="n">
        <f aca="true">NORMINV(RAND(),0,1)</f>
        <v>0.63041355327868</v>
      </c>
      <c r="D1219" s="78" t="n">
        <f aca="true">NORMINV(RAND(),0,1)</f>
        <v>-0.26726036856206</v>
      </c>
      <c r="E1219" s="78" t="n">
        <f aca="true">RAND()</f>
        <v>0.936619557547046</v>
      </c>
      <c r="F1219" s="78" t="n">
        <f aca="false">IF($F$3*$C$6&gt;E1217,1,0)</f>
        <v>0</v>
      </c>
      <c r="G1219" s="78" t="n">
        <f aca="false">EXP(($C$4*(LN($F$6)-LN(H1218))-0.5*$C$5^2)*$C$6+($C$5*C1219*$C$6^0.5)+($F$4+$F$5*D1219)*F1219)</f>
        <v>0.983875572642662</v>
      </c>
      <c r="H1219" s="68" t="n">
        <f aca="false">G1219*H1218</f>
        <v>21.3170033959384</v>
      </c>
      <c r="I1219" s="0"/>
    </row>
    <row r="1220" customFormat="false" ht="12.75" hidden="false" customHeight="false" outlineLevel="0" collapsed="false">
      <c r="B1220" s="79" t="n">
        <f aca="false">B1219+$C$6</f>
        <v>0.138013698630139</v>
      </c>
      <c r="C1220" s="78" t="n">
        <f aca="true">NORMINV(RAND(),0,1)</f>
        <v>0.578968354015697</v>
      </c>
      <c r="D1220" s="78" t="n">
        <f aca="true">NORMINV(RAND(),0,1)</f>
        <v>0.829957005056221</v>
      </c>
      <c r="E1220" s="78" t="n">
        <f aca="true">RAND()</f>
        <v>0.243806873320701</v>
      </c>
      <c r="F1220" s="78" t="n">
        <f aca="false">IF($F$3*$C$6&gt;E1218,1,0)</f>
        <v>0</v>
      </c>
      <c r="G1220" s="78" t="n">
        <f aca="false">EXP(($C$4*(LN($F$6)-LN(H1219))-0.5*$C$5^2)*$C$6+($C$5*C1220*$C$6^0.5)+($F$4+$F$5*D1220)*F1220)</f>
        <v>0.987371063955433</v>
      </c>
      <c r="H1220" s="68" t="n">
        <f aca="false">G1220*H1219</f>
        <v>21.0477923233892</v>
      </c>
      <c r="I1220" s="0"/>
    </row>
    <row r="1221" customFormat="false" ht="12.75" hidden="false" customHeight="false" outlineLevel="0" collapsed="false">
      <c r="B1221" s="79" t="n">
        <f aca="false">B1220+$C$6</f>
        <v>0.138127853881281</v>
      </c>
      <c r="C1221" s="78" t="n">
        <f aca="true">NORMINV(RAND(),0,1)</f>
        <v>1.01342575109272</v>
      </c>
      <c r="D1221" s="78" t="n">
        <f aca="true">NORMINV(RAND(),0,1)</f>
        <v>0.938610280173308</v>
      </c>
      <c r="E1221" s="78" t="n">
        <f aca="true">RAND()</f>
        <v>0.331110147285984</v>
      </c>
      <c r="F1221" s="78" t="n">
        <f aca="false">IF($F$3*$C$6&gt;E1219,1,0)</f>
        <v>0</v>
      </c>
      <c r="G1221" s="78" t="n">
        <f aca="false">EXP(($C$4*(LN($F$6)-LN(H1220))-0.5*$C$5^2)*$C$6+($C$5*C1221*$C$6^0.5)+($F$4+$F$5*D1221)*F1221)</f>
        <v>0.991620197122756</v>
      </c>
      <c r="H1221" s="68" t="n">
        <f aca="false">G1221*H1220</f>
        <v>20.8714159727181</v>
      </c>
      <c r="I1221" s="0"/>
    </row>
    <row r="1222" customFormat="false" ht="12.75" hidden="false" customHeight="false" outlineLevel="0" collapsed="false">
      <c r="B1222" s="79" t="n">
        <f aca="false">B1221+$C$6</f>
        <v>0.138242009132422</v>
      </c>
      <c r="C1222" s="78" t="n">
        <f aca="true">NORMINV(RAND(),0,1)</f>
        <v>-1.19738784515334</v>
      </c>
      <c r="D1222" s="78" t="n">
        <f aca="true">NORMINV(RAND(),0,1)</f>
        <v>-1.32899867648723</v>
      </c>
      <c r="E1222" s="78" t="n">
        <f aca="true">RAND()</f>
        <v>0.861430683451149</v>
      </c>
      <c r="F1222" s="78" t="n">
        <f aca="false">IF($F$3*$C$6&gt;E1220,1,0)</f>
        <v>0</v>
      </c>
      <c r="G1222" s="78" t="n">
        <f aca="false">EXP(($C$4*(LN($F$6)-LN(H1221))-0.5*$C$5^2)*$C$6+($C$5*C1222*$C$6^0.5)+($F$4+$F$5*D1222)*F1222)</f>
        <v>0.986511612761045</v>
      </c>
      <c r="H1222" s="68" t="n">
        <f aca="false">G1222*H1221</f>
        <v>20.5898942318527</v>
      </c>
      <c r="I1222" s="0"/>
    </row>
    <row r="1223" customFormat="false" ht="12.75" hidden="false" customHeight="false" outlineLevel="0" collapsed="false">
      <c r="B1223" s="79" t="n">
        <f aca="false">B1222+$C$6</f>
        <v>0.138356164383564</v>
      </c>
      <c r="C1223" s="78" t="n">
        <f aca="true">NORMINV(RAND(),0,1)</f>
        <v>-0.471605272036454</v>
      </c>
      <c r="D1223" s="78" t="n">
        <f aca="true">NORMINV(RAND(),0,1)</f>
        <v>0.0675976646383201</v>
      </c>
      <c r="E1223" s="78" t="n">
        <f aca="true">RAND()</f>
        <v>0.470848206693284</v>
      </c>
      <c r="F1223" s="78" t="n">
        <f aca="false">IF($F$3*$C$6&gt;E1221,1,0)</f>
        <v>0</v>
      </c>
      <c r="G1223" s="78" t="n">
        <f aca="false">EXP(($C$4*(LN($F$6)-LN(H1222))-0.5*$C$5^2)*$C$6+($C$5*C1223*$C$6^0.5)+($F$4+$F$5*D1223)*F1223)</f>
        <v>0.991879818144933</v>
      </c>
      <c r="H1223" s="68" t="n">
        <f aca="false">G1223*H1222</f>
        <v>20.4227005463135</v>
      </c>
      <c r="I1223" s="0"/>
    </row>
    <row r="1224" customFormat="false" ht="12.75" hidden="false" customHeight="false" outlineLevel="0" collapsed="false">
      <c r="B1224" s="79" t="n">
        <f aca="false">B1223+$C$6</f>
        <v>0.138470319634705</v>
      </c>
      <c r="C1224" s="78" t="n">
        <f aca="true">NORMINV(RAND(),0,1)</f>
        <v>-1.25778263866227</v>
      </c>
      <c r="D1224" s="78" t="n">
        <f aca="true">NORMINV(RAND(),0,1)</f>
        <v>1.00570032188997</v>
      </c>
      <c r="E1224" s="78" t="n">
        <f aca="true">RAND()</f>
        <v>0.729785183665897</v>
      </c>
      <c r="F1224" s="78" t="n">
        <f aca="false">IF($F$3*$C$6&gt;E1222,1,0)</f>
        <v>0</v>
      </c>
      <c r="G1224" s="78" t="n">
        <f aca="false">EXP(($C$4*(LN($F$6)-LN(H1223))-0.5*$C$5^2)*$C$6+($C$5*C1224*$C$6^0.5)+($F$4+$F$5*D1224)*F1224)</f>
        <v>0.991226933389131</v>
      </c>
      <c r="H1224" s="68" t="n">
        <f aca="false">G1224*H1223</f>
        <v>20.2435308340469</v>
      </c>
      <c r="I1224" s="0"/>
    </row>
    <row r="1225" customFormat="false" ht="12.75" hidden="false" customHeight="false" outlineLevel="0" collapsed="false">
      <c r="B1225" s="79" t="n">
        <f aca="false">B1224+$C$6</f>
        <v>0.138584474885847</v>
      </c>
      <c r="C1225" s="78" t="n">
        <f aca="true">NORMINV(RAND(),0,1)</f>
        <v>-2.12352690047671</v>
      </c>
      <c r="D1225" s="78" t="n">
        <f aca="true">NORMINV(RAND(),0,1)</f>
        <v>-1.0102501213113</v>
      </c>
      <c r="E1225" s="78" t="n">
        <f aca="true">RAND()</f>
        <v>0.792327885000732</v>
      </c>
      <c r="F1225" s="78" t="n">
        <f aca="false">IF($F$3*$C$6&gt;E1223,1,0)</f>
        <v>0</v>
      </c>
      <c r="G1225" s="78" t="n">
        <f aca="false">EXP(($C$4*(LN($F$6)-LN(H1224))-0.5*$C$5^2)*$C$6+($C$5*C1225*$C$6^0.5)+($F$4+$F$5*D1225)*F1225)</f>
        <v>0.990470764879936</v>
      </c>
      <c r="H1225" s="68" t="n">
        <f aca="false">G1225*H1224</f>
        <v>20.050625469069</v>
      </c>
      <c r="I1225" s="0"/>
    </row>
    <row r="1226" customFormat="false" ht="12.75" hidden="false" customHeight="false" outlineLevel="0" collapsed="false">
      <c r="B1226" s="79" t="n">
        <f aca="false">B1225+$C$6</f>
        <v>0.138698630136988</v>
      </c>
      <c r="C1226" s="78" t="n">
        <f aca="true">NORMINV(RAND(),0,1)</f>
        <v>1.2748770675138</v>
      </c>
      <c r="D1226" s="78" t="n">
        <f aca="true">NORMINV(RAND(),0,1)</f>
        <v>-0.197173022927666</v>
      </c>
      <c r="E1226" s="78" t="n">
        <f aca="true">RAND()</f>
        <v>0.591213985450471</v>
      </c>
      <c r="F1226" s="78" t="n">
        <f aca="false">IF($F$3*$C$6&gt;E1224,1,0)</f>
        <v>0</v>
      </c>
      <c r="G1226" s="78" t="n">
        <f aca="false">EXP(($C$4*(LN($F$6)-LN(H1225))-0.5*$C$5^2)*$C$6+($C$5*C1226*$C$6^0.5)+($F$4+$F$5*D1226)*F1226)</f>
        <v>1.00351019158307</v>
      </c>
      <c r="H1226" s="68" t="n">
        <f aca="false">G1226*H1225</f>
        <v>20.1210070058258</v>
      </c>
      <c r="I1226" s="0"/>
    </row>
    <row r="1227" customFormat="false" ht="12.75" hidden="false" customHeight="false" outlineLevel="0" collapsed="false">
      <c r="B1227" s="79" t="n">
        <f aca="false">B1226+$C$6</f>
        <v>0.13881278538813</v>
      </c>
      <c r="C1227" s="78" t="n">
        <f aca="true">NORMINV(RAND(),0,1)</f>
        <v>-0.160267400747072</v>
      </c>
      <c r="D1227" s="78" t="n">
        <f aca="true">NORMINV(RAND(),0,1)</f>
        <v>-0.313605427517235</v>
      </c>
      <c r="E1227" s="78" t="n">
        <f aca="true">RAND()</f>
        <v>0.0075773273559699</v>
      </c>
      <c r="F1227" s="78" t="n">
        <f aca="false">IF($F$3*$C$6&gt;E1225,1,0)</f>
        <v>0</v>
      </c>
      <c r="G1227" s="78" t="n">
        <f aca="false">EXP(($C$4*(LN($F$6)-LN(H1226))-0.5*$C$5^2)*$C$6+($C$5*C1227*$C$6^0.5)+($F$4+$F$5*D1227)*F1227)</f>
        <v>0.998105757205867</v>
      </c>
      <c r="H1227" s="68" t="n">
        <f aca="false">G1227*H1226</f>
        <v>20.0828929332943</v>
      </c>
      <c r="I1227" s="0"/>
    </row>
    <row r="1228" customFormat="false" ht="12.75" hidden="false" customHeight="false" outlineLevel="0" collapsed="false">
      <c r="B1228" s="79" t="n">
        <f aca="false">B1227+$C$6</f>
        <v>0.138926940639272</v>
      </c>
      <c r="C1228" s="78" t="n">
        <f aca="true">NORMINV(RAND(),0,1)</f>
        <v>0.713228610090943</v>
      </c>
      <c r="D1228" s="78" t="n">
        <f aca="true">NORMINV(RAND(),0,1)</f>
        <v>0.357973338378965</v>
      </c>
      <c r="E1228" s="78" t="n">
        <f aca="true">RAND()</f>
        <v>0.412964972472368</v>
      </c>
      <c r="F1228" s="78" t="n">
        <f aca="false">IF($F$3*$C$6&gt;E1226,1,0)</f>
        <v>0</v>
      </c>
      <c r="G1228" s="78" t="n">
        <f aca="false">EXP(($C$4*(LN($F$6)-LN(H1227))-0.5*$C$5^2)*$C$6+($C$5*C1228*$C$6^0.5)+($F$4+$F$5*D1228)*F1228)</f>
        <v>1.00133756034832</v>
      </c>
      <c r="H1228" s="68" t="n">
        <f aca="false">G1228*H1227</f>
        <v>20.1097550145615</v>
      </c>
      <c r="I1228" s="0"/>
    </row>
    <row r="1229" customFormat="false" ht="12.75" hidden="false" customHeight="false" outlineLevel="0" collapsed="false">
      <c r="B1229" s="79" t="n">
        <f aca="false">B1228+$C$6</f>
        <v>0.139041095890413</v>
      </c>
      <c r="C1229" s="78" t="n">
        <f aca="true">NORMINV(RAND(),0,1)</f>
        <v>1.38265601249626</v>
      </c>
      <c r="D1229" s="78" t="n">
        <f aca="true">NORMINV(RAND(),0,1)</f>
        <v>-0.0608434618955693</v>
      </c>
      <c r="E1229" s="78" t="n">
        <f aca="true">RAND()</f>
        <v>0.962944749400035</v>
      </c>
      <c r="F1229" s="78" t="n">
        <f aca="false">IF($F$3*$C$6&gt;E1227,1,0)</f>
        <v>1</v>
      </c>
      <c r="G1229" s="78" t="n">
        <f aca="false">EXP(($C$4*(LN($F$6)-LN(H1228))-0.5*$C$5^2)*$C$6+($C$5*C1229*$C$6^0.5)+($F$4+$F$5*D1229)*F1229)</f>
        <v>0.932547729357837</v>
      </c>
      <c r="H1229" s="68" t="n">
        <f aca="false">G1229*H1228</f>
        <v>18.7533063767717</v>
      </c>
      <c r="I1229" s="0"/>
    </row>
    <row r="1230" customFormat="false" ht="12.75" hidden="false" customHeight="false" outlineLevel="0" collapsed="false">
      <c r="B1230" s="79" t="n">
        <f aca="false">B1229+$C$6</f>
        <v>0.139155251141555</v>
      </c>
      <c r="C1230" s="78" t="n">
        <f aca="true">NORMINV(RAND(),0,1)</f>
        <v>0.338242133442064</v>
      </c>
      <c r="D1230" s="78" t="n">
        <f aca="true">NORMINV(RAND(),0,1)</f>
        <v>0.0601637404098152</v>
      </c>
      <c r="E1230" s="78" t="n">
        <f aca="true">RAND()</f>
        <v>0.148578850008169</v>
      </c>
      <c r="F1230" s="78" t="n">
        <f aca="false">IF($F$3*$C$6&gt;E1228,1,0)</f>
        <v>0</v>
      </c>
      <c r="G1230" s="78" t="n">
        <f aca="false">EXP(($C$4*(LN($F$6)-LN(H1229))-0.5*$C$5^2)*$C$6+($C$5*C1230*$C$6^0.5)+($F$4+$F$5*D1230)*F1230)</f>
        <v>1.01589865711655</v>
      </c>
      <c r="H1230" s="68" t="n">
        <f aca="false">G1230*H1229</f>
        <v>19.0514587646575</v>
      </c>
      <c r="I1230" s="0"/>
    </row>
    <row r="1231" customFormat="false" ht="12.75" hidden="false" customHeight="false" outlineLevel="0" collapsed="false">
      <c r="B1231" s="79" t="n">
        <f aca="false">B1230+$C$6</f>
        <v>0.139269406392696</v>
      </c>
      <c r="C1231" s="78" t="n">
        <f aca="true">NORMINV(RAND(),0,1)</f>
        <v>0.58120833153655</v>
      </c>
      <c r="D1231" s="78" t="n">
        <f aca="true">NORMINV(RAND(),0,1)</f>
        <v>-0.631179453149445</v>
      </c>
      <c r="E1231" s="78" t="n">
        <f aca="true">RAND()</f>
        <v>0.21486582717995</v>
      </c>
      <c r="F1231" s="78" t="n">
        <f aca="false">IF($F$3*$C$6&gt;E1229,1,0)</f>
        <v>0</v>
      </c>
      <c r="G1231" s="78" t="n">
        <f aca="false">EXP(($C$4*(LN($F$6)-LN(H1230))-0.5*$C$5^2)*$C$6+($C$5*C1231*$C$6^0.5)+($F$4+$F$5*D1231)*F1231)</f>
        <v>1.01303532854054</v>
      </c>
      <c r="H1231" s="68" t="n">
        <f aca="false">G1231*H1230</f>
        <v>19.2998007888314</v>
      </c>
      <c r="I1231" s="0"/>
    </row>
    <row r="1232" customFormat="false" ht="12.75" hidden="false" customHeight="false" outlineLevel="0" collapsed="false">
      <c r="B1232" s="79" t="n">
        <f aca="false">B1231+$C$6</f>
        <v>0.139383561643838</v>
      </c>
      <c r="C1232" s="78" t="n">
        <f aca="true">NORMINV(RAND(),0,1)</f>
        <v>-1.78793766736573</v>
      </c>
      <c r="D1232" s="78" t="n">
        <f aca="true">NORMINV(RAND(),0,1)</f>
        <v>-0.108671821128529</v>
      </c>
      <c r="E1232" s="78" t="n">
        <f aca="true">RAND()</f>
        <v>0.0703755717228879</v>
      </c>
      <c r="F1232" s="78" t="n">
        <f aca="false">IF($F$3*$C$6&gt;E1230,1,0)</f>
        <v>0</v>
      </c>
      <c r="G1232" s="78" t="n">
        <f aca="false">EXP(($C$4*(LN($F$6)-LN(H1231))-0.5*$C$5^2)*$C$6+($C$5*C1232*$C$6^0.5)+($F$4+$F$5*D1232)*F1232)</f>
        <v>1.00240327824159</v>
      </c>
      <c r="H1232" s="68" t="n">
        <f aca="false">G1232*H1231</f>
        <v>19.3461835801343</v>
      </c>
      <c r="I1232" s="0"/>
    </row>
    <row r="1233" customFormat="false" ht="12.75" hidden="false" customHeight="false" outlineLevel="0" collapsed="false">
      <c r="B1233" s="79" t="n">
        <f aca="false">B1232+$C$6</f>
        <v>0.139497716894979</v>
      </c>
      <c r="C1233" s="78" t="n">
        <f aca="true">NORMINV(RAND(),0,1)</f>
        <v>0.36234984261587</v>
      </c>
      <c r="D1233" s="78" t="n">
        <f aca="true">NORMINV(RAND(),0,1)</f>
        <v>1.27790239834736</v>
      </c>
      <c r="E1233" s="78" t="n">
        <f aca="true">RAND()</f>
        <v>0.913852431156685</v>
      </c>
      <c r="F1233" s="78" t="n">
        <f aca="false">IF($F$3*$C$6&gt;E1231,1,0)</f>
        <v>0</v>
      </c>
      <c r="G1233" s="78" t="n">
        <f aca="false">EXP(($C$4*(LN($F$6)-LN(H1232))-0.5*$C$5^2)*$C$6+($C$5*C1233*$C$6^0.5)+($F$4+$F$5*D1233)*F1233)</f>
        <v>1.00878303082664</v>
      </c>
      <c r="H1233" s="68" t="n">
        <f aca="false">G1233*H1232</f>
        <v>19.5161017068964</v>
      </c>
      <c r="I1233" s="0"/>
    </row>
    <row r="1234" customFormat="false" ht="12.75" hidden="false" customHeight="false" outlineLevel="0" collapsed="false">
      <c r="B1234" s="79" t="n">
        <f aca="false">B1233+$C$6</f>
        <v>0.139611872146121</v>
      </c>
      <c r="C1234" s="78" t="n">
        <f aca="true">NORMINV(RAND(),0,1)</f>
        <v>0.804537402919876</v>
      </c>
      <c r="D1234" s="78" t="n">
        <f aca="true">NORMINV(RAND(),0,1)</f>
        <v>0.833083236534926</v>
      </c>
      <c r="E1234" s="78" t="n">
        <f aca="true">RAND()</f>
        <v>0.858526035002925</v>
      </c>
      <c r="F1234" s="78" t="n">
        <f aca="false">IF($F$3*$C$6&gt;E1232,1,0)</f>
        <v>0</v>
      </c>
      <c r="G1234" s="78" t="n">
        <f aca="false">EXP(($C$4*(LN($F$6)-LN(H1233))-0.5*$C$5^2)*$C$6+($C$5*C1234*$C$6^0.5)+($F$4+$F$5*D1234)*F1234)</f>
        <v>1.00819895541283</v>
      </c>
      <c r="H1234" s="68" t="n">
        <f aca="false">G1234*H1233</f>
        <v>19.6761133546234</v>
      </c>
      <c r="I1234" s="0"/>
    </row>
    <row r="1235" customFormat="false" ht="12.75" hidden="false" customHeight="false" outlineLevel="0" collapsed="false">
      <c r="B1235" s="79" t="n">
        <f aca="false">B1234+$C$6</f>
        <v>0.139726027397262</v>
      </c>
      <c r="C1235" s="78" t="n">
        <f aca="true">NORMINV(RAND(),0,1)</f>
        <v>0.207061018294897</v>
      </c>
      <c r="D1235" s="78" t="n">
        <f aca="true">NORMINV(RAND(),0,1)</f>
        <v>0.128876737506272</v>
      </c>
      <c r="E1235" s="78" t="n">
        <f aca="true">RAND()</f>
        <v>0.282356686571033</v>
      </c>
      <c r="F1235" s="78" t="n">
        <f aca="false">IF($F$3*$C$6&gt;E1233,1,0)</f>
        <v>0</v>
      </c>
      <c r="G1235" s="78" t="n">
        <f aca="false">EXP(($C$4*(LN($F$6)-LN(H1234))-0.5*$C$5^2)*$C$6+($C$5*C1235*$C$6^0.5)+($F$4+$F$5*D1235)*F1235)</f>
        <v>1.00439579102986</v>
      </c>
      <c r="H1235" s="68" t="n">
        <f aca="false">G1235*H1234</f>
        <v>19.7626054372102</v>
      </c>
      <c r="I1235" s="0"/>
    </row>
    <row r="1236" customFormat="false" ht="12.75" hidden="false" customHeight="false" outlineLevel="0" collapsed="false">
      <c r="B1236" s="79" t="n">
        <f aca="false">B1235+$C$6</f>
        <v>0.139840182648404</v>
      </c>
      <c r="C1236" s="78" t="n">
        <f aca="true">NORMINV(RAND(),0,1)</f>
        <v>-0.842733327439509</v>
      </c>
      <c r="D1236" s="78" t="n">
        <f aca="true">NORMINV(RAND(),0,1)</f>
        <v>1.19097682798481</v>
      </c>
      <c r="E1236" s="78" t="n">
        <f aca="true">RAND()</f>
        <v>0.334228512323389</v>
      </c>
      <c r="F1236" s="78" t="n">
        <f aca="false">IF($F$3*$C$6&gt;E1234,1,0)</f>
        <v>0</v>
      </c>
      <c r="G1236" s="78" t="n">
        <f aca="false">EXP(($C$4*(LN($F$6)-LN(H1235))-0.5*$C$5^2)*$C$6+($C$5*C1236*$C$6^0.5)+($F$4+$F$5*D1236)*F1236)</f>
        <v>1.00001984224556</v>
      </c>
      <c r="H1236" s="68" t="n">
        <f aca="false">G1236*H1235</f>
        <v>19.7629975716803</v>
      </c>
      <c r="I1236" s="0"/>
    </row>
    <row r="1237" customFormat="false" ht="12.75" hidden="false" customHeight="false" outlineLevel="0" collapsed="false">
      <c r="B1237" s="79" t="n">
        <f aca="false">B1236+$C$6</f>
        <v>0.139954337899546</v>
      </c>
      <c r="C1237" s="78" t="n">
        <f aca="true">NORMINV(RAND(),0,1)</f>
        <v>0.185110200725376</v>
      </c>
      <c r="D1237" s="78" t="n">
        <f aca="true">NORMINV(RAND(),0,1)</f>
        <v>-1.16781125542039</v>
      </c>
      <c r="E1237" s="78" t="n">
        <f aca="true">RAND()</f>
        <v>0.800225955505885</v>
      </c>
      <c r="F1237" s="78" t="n">
        <f aca="false">IF($F$3*$C$6&gt;E1235,1,0)</f>
        <v>0</v>
      </c>
      <c r="G1237" s="78" t="n">
        <f aca="false">EXP(($C$4*(LN($F$6)-LN(H1236))-0.5*$C$5^2)*$C$6+($C$5*C1237*$C$6^0.5)+($F$4+$F$5*D1237)*F1237)</f>
        <v>1.00331534633556</v>
      </c>
      <c r="H1237" s="68" t="n">
        <f aca="false">G1237*H1236</f>
        <v>19.8285187532593</v>
      </c>
      <c r="I1237" s="0"/>
    </row>
    <row r="1238" customFormat="false" ht="12.75" hidden="false" customHeight="false" outlineLevel="0" collapsed="false">
      <c r="B1238" s="79" t="n">
        <f aca="false">B1237+$C$6</f>
        <v>0.140068493150687</v>
      </c>
      <c r="C1238" s="78" t="n">
        <f aca="true">NORMINV(RAND(),0,1)</f>
        <v>-0.31735304182047</v>
      </c>
      <c r="D1238" s="78" t="n">
        <f aca="true">NORMINV(RAND(),0,1)</f>
        <v>-0.19310131707106</v>
      </c>
      <c r="E1238" s="78" t="n">
        <f aca="true">RAND()</f>
        <v>0.875285158231852</v>
      </c>
      <c r="F1238" s="78" t="n">
        <f aca="false">IF($F$3*$C$6&gt;E1236,1,0)</f>
        <v>0</v>
      </c>
      <c r="G1238" s="78" t="n">
        <f aca="false">EXP(($C$4*(LN($F$6)-LN(H1237))-0.5*$C$5^2)*$C$6+($C$5*C1238*$C$6^0.5)+($F$4+$F$5*D1238)*F1238)</f>
        <v>1.0009440842927</v>
      </c>
      <c r="H1238" s="68" t="n">
        <f aca="false">G1238*H1237</f>
        <v>19.8472385463617</v>
      </c>
      <c r="I1238" s="0"/>
    </row>
    <row r="1239" customFormat="false" ht="12.75" hidden="false" customHeight="false" outlineLevel="0" collapsed="false">
      <c r="B1239" s="79" t="n">
        <f aca="false">B1238+$C$6</f>
        <v>0.140182648401829</v>
      </c>
      <c r="C1239" s="78" t="n">
        <f aca="true">NORMINV(RAND(),0,1)</f>
        <v>-0.408678880434168</v>
      </c>
      <c r="D1239" s="78" t="n">
        <f aca="true">NORMINV(RAND(),0,1)</f>
        <v>0.701645944842485</v>
      </c>
      <c r="E1239" s="78" t="n">
        <f aca="true">RAND()</f>
        <v>0.189019278021042</v>
      </c>
      <c r="F1239" s="78" t="n">
        <f aca="false">IF($F$3*$C$6&gt;E1237,1,0)</f>
        <v>0</v>
      </c>
      <c r="G1239" s="78" t="n">
        <f aca="false">EXP(($C$4*(LN($F$6)-LN(H1238))-0.5*$C$5^2)*$C$6+($C$5*C1239*$C$6^0.5)+($F$4+$F$5*D1239)*F1239)</f>
        <v>1.00043556401913</v>
      </c>
      <c r="H1239" s="68" t="n">
        <f aca="false">G1239*H1238</f>
        <v>19.8558832893516</v>
      </c>
      <c r="I1239" s="0"/>
    </row>
    <row r="1240" customFormat="false" ht="12.75" hidden="false" customHeight="false" outlineLevel="0" collapsed="false">
      <c r="B1240" s="79" t="n">
        <f aca="false">B1239+$C$6</f>
        <v>0.14029680365297</v>
      </c>
      <c r="C1240" s="78" t="n">
        <f aca="true">NORMINV(RAND(),0,1)</f>
        <v>0.95404696832552</v>
      </c>
      <c r="D1240" s="78" t="n">
        <f aca="true">NORMINV(RAND(),0,1)</f>
        <v>0.0664680285141356</v>
      </c>
      <c r="E1240" s="78" t="n">
        <f aca="true">RAND()</f>
        <v>0.802158075135357</v>
      </c>
      <c r="F1240" s="78" t="n">
        <f aca="false">IF($F$3*$C$6&gt;E1238,1,0)</f>
        <v>0</v>
      </c>
      <c r="G1240" s="78" t="n">
        <f aca="false">EXP(($C$4*(LN($F$6)-LN(H1239))-0.5*$C$5^2)*$C$6+($C$5*C1240*$C$6^0.5)+($F$4+$F$5*D1240)*F1240)</f>
        <v>1.00471507853735</v>
      </c>
      <c r="H1240" s="68" t="n">
        <f aca="false">G1240*H1239</f>
        <v>19.9495053384893</v>
      </c>
      <c r="I1240" s="0"/>
    </row>
    <row r="1241" customFormat="false" ht="12.75" hidden="false" customHeight="false" outlineLevel="0" collapsed="false">
      <c r="B1241" s="79" t="n">
        <f aca="false">B1240+$C$6</f>
        <v>0.140410958904112</v>
      </c>
      <c r="C1241" s="78" t="n">
        <f aca="true">NORMINV(RAND(),0,1)</f>
        <v>0.843020315608487</v>
      </c>
      <c r="D1241" s="78" t="n">
        <f aca="true">NORMINV(RAND(),0,1)</f>
        <v>-1.20189487009513</v>
      </c>
      <c r="E1241" s="78" t="n">
        <f aca="true">RAND()</f>
        <v>0.290849775520966</v>
      </c>
      <c r="F1241" s="78" t="n">
        <f aca="false">IF($F$3*$C$6&gt;E1239,1,0)</f>
        <v>0</v>
      </c>
      <c r="G1241" s="78" t="n">
        <f aca="false">EXP(($C$4*(LN($F$6)-LN(H1240))-0.5*$C$5^2)*$C$6+($C$5*C1241*$C$6^0.5)+($F$4+$F$5*D1241)*F1241)</f>
        <v>1.00327951710347</v>
      </c>
      <c r="H1241" s="68" t="n">
        <f aca="false">G1241*H1240</f>
        <v>20.0149300824527</v>
      </c>
      <c r="I1241" s="0"/>
    </row>
    <row r="1242" customFormat="false" ht="12.75" hidden="false" customHeight="false" outlineLevel="0" collapsed="false">
      <c r="B1242" s="79" t="n">
        <f aca="false">B1241+$C$6</f>
        <v>0.140525114155253</v>
      </c>
      <c r="C1242" s="78" t="n">
        <f aca="true">NORMINV(RAND(),0,1)</f>
        <v>1.32299565759745</v>
      </c>
      <c r="D1242" s="78" t="n">
        <f aca="true">NORMINV(RAND(),0,1)</f>
        <v>-0.99926429612502</v>
      </c>
      <c r="E1242" s="78" t="n">
        <f aca="true">RAND()</f>
        <v>0.458072806329301</v>
      </c>
      <c r="F1242" s="78" t="n">
        <f aca="false">IF($F$3*$C$6&gt;E1240,1,0)</f>
        <v>0</v>
      </c>
      <c r="G1242" s="78" t="n">
        <f aca="false">EXP(($C$4*(LN($F$6)-LN(H1241))-0.5*$C$5^2)*$C$6+($C$5*C1242*$C$6^0.5)+($F$4+$F$5*D1242)*F1242)</f>
        <v>1.00407336861175</v>
      </c>
      <c r="H1242" s="68" t="n">
        <f aca="false">G1242*H1241</f>
        <v>20.0964582704169</v>
      </c>
      <c r="I1242" s="0"/>
    </row>
    <row r="1243" customFormat="false" ht="12.75" hidden="false" customHeight="false" outlineLevel="0" collapsed="false">
      <c r="B1243" s="79" t="n">
        <f aca="false">B1242+$C$6</f>
        <v>0.140639269406395</v>
      </c>
      <c r="C1243" s="78" t="n">
        <f aca="true">NORMINV(RAND(),0,1)</f>
        <v>-0.887964664811186</v>
      </c>
      <c r="D1243" s="78" t="n">
        <f aca="true">NORMINV(RAND(),0,1)</f>
        <v>0.295987079851614</v>
      </c>
      <c r="E1243" s="78" t="n">
        <f aca="true">RAND()</f>
        <v>0.394861796484068</v>
      </c>
      <c r="F1243" s="78" t="n">
        <f aca="false">IF($F$3*$C$6&gt;E1241,1,0)</f>
        <v>0</v>
      </c>
      <c r="G1243" s="78" t="n">
        <f aca="false">EXP(($C$4*(LN($F$6)-LN(H1242))-0.5*$C$5^2)*$C$6+($C$5*C1243*$C$6^0.5)+($F$4+$F$5*D1243)*F1243)</f>
        <v>0.996057981704322</v>
      </c>
      <c r="H1243" s="68" t="n">
        <f aca="false">G1243*H1242</f>
        <v>20.0172376642366</v>
      </c>
      <c r="I1243" s="0"/>
    </row>
    <row r="1244" customFormat="false" ht="12.75" hidden="false" customHeight="false" outlineLevel="0" collapsed="false">
      <c r="B1244" s="79" t="n">
        <f aca="false">B1243+$C$6</f>
        <v>0.140753424657536</v>
      </c>
      <c r="C1244" s="78" t="n">
        <f aca="true">NORMINV(RAND(),0,1)</f>
        <v>-1.38446785828173</v>
      </c>
      <c r="D1244" s="78" t="n">
        <f aca="true">NORMINV(RAND(),0,1)</f>
        <v>0.15212062846763</v>
      </c>
      <c r="E1244" s="78" t="n">
        <f aca="true">RAND()</f>
        <v>0.473150913135735</v>
      </c>
      <c r="F1244" s="78" t="n">
        <f aca="false">IF($F$3*$C$6&gt;E1242,1,0)</f>
        <v>0</v>
      </c>
      <c r="G1244" s="78" t="n">
        <f aca="false">EXP(($C$4*(LN($F$6)-LN(H1243))-0.5*$C$5^2)*$C$6+($C$5*C1244*$C$6^0.5)+($F$4+$F$5*D1244)*F1244)</f>
        <v>0.995371276368685</v>
      </c>
      <c r="H1244" s="68" t="n">
        <f aca="false">G1244*H1243</f>
        <v>19.9245834032265</v>
      </c>
      <c r="I1244" s="0"/>
    </row>
    <row r="1245" customFormat="false" ht="12.75" hidden="false" customHeight="false" outlineLevel="0" collapsed="false">
      <c r="B1245" s="79" t="n">
        <f aca="false">B1244+$C$6</f>
        <v>0.140867579908678</v>
      </c>
      <c r="C1245" s="78" t="n">
        <f aca="true">NORMINV(RAND(),0,1)</f>
        <v>-1.77145681826461</v>
      </c>
      <c r="D1245" s="78" t="n">
        <f aca="true">NORMINV(RAND(),0,1)</f>
        <v>-0.990685050867909</v>
      </c>
      <c r="E1245" s="78" t="n">
        <f aca="true">RAND()</f>
        <v>0.307557771076869</v>
      </c>
      <c r="F1245" s="78" t="n">
        <f aca="false">IF($F$3*$C$6&gt;E1243,1,0)</f>
        <v>0</v>
      </c>
      <c r="G1245" s="78" t="n">
        <f aca="false">EXP(($C$4*(LN($F$6)-LN(H1244))-0.5*$C$5^2)*$C$6+($C$5*C1245*$C$6^0.5)+($F$4+$F$5*D1245)*F1245)</f>
        <v>0.995190953708721</v>
      </c>
      <c r="H1245" s="68" t="n">
        <f aca="false">G1245*H1244</f>
        <v>19.8287651593059</v>
      </c>
      <c r="I1245" s="0"/>
    </row>
    <row r="1246" customFormat="false" ht="12.75" hidden="false" customHeight="false" outlineLevel="0" collapsed="false">
      <c r="B1246" s="79" t="n">
        <f aca="false">B1245+$C$6</f>
        <v>0.14098173515982</v>
      </c>
      <c r="C1246" s="78" t="n">
        <f aca="true">NORMINV(RAND(),0,1)</f>
        <v>-1.30967007667885</v>
      </c>
      <c r="D1246" s="78" t="n">
        <f aca="true">NORMINV(RAND(),0,1)</f>
        <v>0.681072733709288</v>
      </c>
      <c r="E1246" s="78" t="n">
        <f aca="true">RAND()</f>
        <v>0.488496165309609</v>
      </c>
      <c r="F1246" s="78" t="n">
        <f aca="false">IF($F$3*$C$6&gt;E1244,1,0)</f>
        <v>0</v>
      </c>
      <c r="G1246" s="78" t="n">
        <f aca="false">EXP(($C$4*(LN($F$6)-LN(H1245))-0.5*$C$5^2)*$C$6+($C$5*C1246*$C$6^0.5)+($F$4+$F$5*D1246)*F1246)</f>
        <v>0.997762630826204</v>
      </c>
      <c r="H1246" s="68" t="n">
        <f aca="false">G1246*H1245</f>
        <v>19.784400891384</v>
      </c>
      <c r="I1246" s="0"/>
    </row>
    <row r="1247" customFormat="false" ht="12.75" hidden="false" customHeight="false" outlineLevel="0" collapsed="false">
      <c r="B1247" s="79" t="n">
        <f aca="false">B1246+$C$6</f>
        <v>0.141095890410961</v>
      </c>
      <c r="C1247" s="78" t="n">
        <f aca="true">NORMINV(RAND(),0,1)</f>
        <v>0.301902901518062</v>
      </c>
      <c r="D1247" s="78" t="n">
        <f aca="true">NORMINV(RAND(),0,1)</f>
        <v>-1.0419688866719</v>
      </c>
      <c r="E1247" s="78" t="n">
        <f aca="true">RAND()</f>
        <v>0.844428853179759</v>
      </c>
      <c r="F1247" s="78" t="n">
        <f aca="false">IF($F$3*$C$6&gt;E1245,1,0)</f>
        <v>0</v>
      </c>
      <c r="G1247" s="78" t="n">
        <f aca="false">EXP(($C$4*(LN($F$6)-LN(H1246))-0.5*$C$5^2)*$C$6+($C$5*C1247*$C$6^0.5)+($F$4+$F$5*D1247)*F1247)</f>
        <v>1.00344300595516</v>
      </c>
      <c r="H1247" s="68" t="n">
        <f aca="false">G1247*H1246</f>
        <v>19.8525187014724</v>
      </c>
      <c r="I1247" s="0"/>
    </row>
    <row r="1248" customFormat="false" ht="12.75" hidden="false" customHeight="false" outlineLevel="0" collapsed="false">
      <c r="B1248" s="79" t="n">
        <f aca="false">B1247+$C$6</f>
        <v>0.141210045662103</v>
      </c>
      <c r="C1248" s="78" t="n">
        <f aca="true">NORMINV(RAND(),0,1)</f>
        <v>1.93904247903668</v>
      </c>
      <c r="D1248" s="78" t="n">
        <f aca="true">NORMINV(RAND(),0,1)</f>
        <v>0.333447410750843</v>
      </c>
      <c r="E1248" s="78" t="n">
        <f aca="true">RAND()</f>
        <v>0.479182915391688</v>
      </c>
      <c r="F1248" s="78" t="n">
        <f aca="false">IF($F$3*$C$6&gt;E1246,1,0)</f>
        <v>0</v>
      </c>
      <c r="G1248" s="78" t="n">
        <f aca="false">EXP(($C$4*(LN($F$6)-LN(H1247))-0.5*$C$5^2)*$C$6+($C$5*C1248*$C$6^0.5)+($F$4+$F$5*D1248)*F1248)</f>
        <v>1.00793118436561</v>
      </c>
      <c r="H1248" s="68" t="n">
        <f aca="false">G1248*H1247</f>
        <v>20.0099726874155</v>
      </c>
      <c r="I1248" s="0"/>
    </row>
    <row r="1249" customFormat="false" ht="12.75" hidden="false" customHeight="false" outlineLevel="0" collapsed="false">
      <c r="B1249" s="79" t="n">
        <f aca="false">B1248+$C$6</f>
        <v>0.141324200913244</v>
      </c>
      <c r="C1249" s="78" t="n">
        <f aca="true">NORMINV(RAND(),0,1)</f>
        <v>-0.425339174817605</v>
      </c>
      <c r="D1249" s="78" t="n">
        <f aca="true">NORMINV(RAND(),0,1)</f>
        <v>-0.428987439749724</v>
      </c>
      <c r="E1249" s="78" t="n">
        <f aca="true">RAND()</f>
        <v>0.84698825989848</v>
      </c>
      <c r="F1249" s="78" t="n">
        <f aca="false">IF($F$3*$C$6&gt;E1247,1,0)</f>
        <v>0</v>
      </c>
      <c r="G1249" s="78" t="n">
        <f aca="false">EXP(($C$4*(LN($F$6)-LN(H1248))-0.5*$C$5^2)*$C$6+($C$5*C1249*$C$6^0.5)+($F$4+$F$5*D1249)*F1249)</f>
        <v>0.998518804694494</v>
      </c>
      <c r="H1249" s="68" t="n">
        <f aca="false">G1249*H1248</f>
        <v>19.9803340098076</v>
      </c>
      <c r="I1249" s="0"/>
    </row>
    <row r="1250" customFormat="false" ht="12.75" hidden="false" customHeight="false" outlineLevel="0" collapsed="false">
      <c r="B1250" s="79" t="n">
        <f aca="false">B1249+$C$6</f>
        <v>0.141438356164386</v>
      </c>
      <c r="C1250" s="78" t="n">
        <f aca="true">NORMINV(RAND(),0,1)</f>
        <v>-1.88764670624022</v>
      </c>
      <c r="D1250" s="78" t="n">
        <f aca="true">NORMINV(RAND(),0,1)</f>
        <v>-0.687151876789514</v>
      </c>
      <c r="E1250" s="78" t="n">
        <f aca="true">RAND()</f>
        <v>0.243585598140003</v>
      </c>
      <c r="F1250" s="78" t="n">
        <f aca="false">IF($F$3*$C$6&gt;E1248,1,0)</f>
        <v>0</v>
      </c>
      <c r="G1250" s="78" t="n">
        <f aca="false">EXP(($C$4*(LN($F$6)-LN(H1249))-0.5*$C$5^2)*$C$6+($C$5*C1250*$C$6^0.5)+($F$4+$F$5*D1250)*F1250)</f>
        <v>0.994185957204466</v>
      </c>
      <c r="H1250" s="68" t="n">
        <f aca="false">G1250*H1249</f>
        <v>19.8641674928055</v>
      </c>
      <c r="I1250" s="0"/>
    </row>
    <row r="1251" customFormat="false" ht="12.75" hidden="false" customHeight="false" outlineLevel="0" collapsed="false">
      <c r="B1251" s="79" t="n">
        <f aca="false">B1250+$C$6</f>
        <v>0.141552511415527</v>
      </c>
      <c r="C1251" s="78" t="n">
        <f aca="true">NORMINV(RAND(),0,1)</f>
        <v>-2.13247775901595</v>
      </c>
      <c r="D1251" s="78" t="n">
        <f aca="true">NORMINV(RAND(),0,1)</f>
        <v>0.967371133980742</v>
      </c>
      <c r="E1251" s="78" t="n">
        <f aca="true">RAND()</f>
        <v>0.741133692659196</v>
      </c>
      <c r="F1251" s="78" t="n">
        <f aca="false">IF($F$3*$C$6&gt;E1249,1,0)</f>
        <v>0</v>
      </c>
      <c r="G1251" s="78" t="n">
        <f aca="false">EXP(($C$4*(LN($F$6)-LN(H1250))-0.5*$C$5^2)*$C$6+($C$5*C1251*$C$6^0.5)+($F$4+$F$5*D1251)*F1251)</f>
        <v>0.994729451143395</v>
      </c>
      <c r="H1251" s="68" t="n">
        <f aca="false">G1251*H1250</f>
        <v>19.7594724275389</v>
      </c>
      <c r="I1251" s="0"/>
    </row>
    <row r="1252" customFormat="false" ht="12.75" hidden="false" customHeight="false" outlineLevel="0" collapsed="false">
      <c r="B1252" s="79" t="n">
        <f aca="false">B1251+$C$6</f>
        <v>0.141666666666669</v>
      </c>
      <c r="C1252" s="78" t="n">
        <f aca="true">NORMINV(RAND(),0,1)</f>
        <v>0.233108674467975</v>
      </c>
      <c r="D1252" s="78" t="n">
        <f aca="true">NORMINV(RAND(),0,1)</f>
        <v>-0.563409956227921</v>
      </c>
      <c r="E1252" s="78" t="n">
        <f aca="true">RAND()</f>
        <v>0.733244341838461</v>
      </c>
      <c r="F1252" s="78" t="n">
        <f aca="false">IF($F$3*$C$6&gt;E1250,1,0)</f>
        <v>0</v>
      </c>
      <c r="G1252" s="78" t="n">
        <f aca="false">EXP(($C$4*(LN($F$6)-LN(H1251))-0.5*$C$5^2)*$C$6+($C$5*C1252*$C$6^0.5)+($F$4+$F$5*D1252)*F1252)</f>
        <v>1.00351058769991</v>
      </c>
      <c r="H1252" s="68" t="n">
        <f aca="false">G1252*H1251</f>
        <v>19.8288397883998</v>
      </c>
      <c r="I1252" s="0"/>
    </row>
    <row r="1253" customFormat="false" ht="12.75" hidden="false" customHeight="false" outlineLevel="0" collapsed="false">
      <c r="B1253" s="79" t="n">
        <f aca="false">B1252+$C$6</f>
        <v>0.14178082191781</v>
      </c>
      <c r="C1253" s="78" t="n">
        <f aca="true">NORMINV(RAND(),0,1)</f>
        <v>1.33857603555928</v>
      </c>
      <c r="D1253" s="78" t="n">
        <f aca="true">NORMINV(RAND(),0,1)</f>
        <v>0.64061816969287</v>
      </c>
      <c r="E1253" s="78" t="n">
        <f aca="true">RAND()</f>
        <v>0.997743541345351</v>
      </c>
      <c r="F1253" s="78" t="n">
        <f aca="false">IF($F$3*$C$6&gt;E1251,1,0)</f>
        <v>0</v>
      </c>
      <c r="G1253" s="78" t="n">
        <f aca="false">EXP(($C$4*(LN($F$6)-LN(H1252))-0.5*$C$5^2)*$C$6+($C$5*C1253*$C$6^0.5)+($F$4+$F$5*D1253)*F1253)</f>
        <v>1.00626725585605</v>
      </c>
      <c r="H1253" s="68" t="n">
        <f aca="false">G1253*H1252</f>
        <v>19.9531122006824</v>
      </c>
      <c r="I1253" s="0"/>
    </row>
    <row r="1254" customFormat="false" ht="12.75" hidden="false" customHeight="false" outlineLevel="0" collapsed="false">
      <c r="B1254" s="79" t="n">
        <f aca="false">B1253+$C$6</f>
        <v>0.141894977168952</v>
      </c>
      <c r="C1254" s="78" t="n">
        <f aca="true">NORMINV(RAND(),0,1)</f>
        <v>0.270794900185744</v>
      </c>
      <c r="D1254" s="78" t="n">
        <f aca="true">NORMINV(RAND(),0,1)</f>
        <v>-0.952895828453795</v>
      </c>
      <c r="E1254" s="78" t="n">
        <f aca="true">RAND()</f>
        <v>0.618501136506236</v>
      </c>
      <c r="F1254" s="78" t="n">
        <f aca="false">IF($F$3*$C$6&gt;E1252,1,0)</f>
        <v>0</v>
      </c>
      <c r="G1254" s="78" t="n">
        <f aca="false">EXP(($C$4*(LN($F$6)-LN(H1253))-0.5*$C$5^2)*$C$6+($C$5*C1254*$C$6^0.5)+($F$4+$F$5*D1254)*F1254)</f>
        <v>1.00139969885706</v>
      </c>
      <c r="H1254" s="68" t="n">
        <f aca="false">G1254*H1253</f>
        <v>19.9810405490244</v>
      </c>
      <c r="I1254" s="0"/>
    </row>
    <row r="1255" customFormat="false" ht="12.75" hidden="false" customHeight="false" outlineLevel="0" collapsed="false">
      <c r="B1255" s="79" t="n">
        <f aca="false">B1254+$C$6</f>
        <v>0.142009132420094</v>
      </c>
      <c r="C1255" s="78" t="n">
        <f aca="true">NORMINV(RAND(),0,1)</f>
        <v>0.783039676519596</v>
      </c>
      <c r="D1255" s="78" t="n">
        <f aca="true">NORMINV(RAND(),0,1)</f>
        <v>0.0531054512110838</v>
      </c>
      <c r="E1255" s="78" t="n">
        <f aca="true">RAND()</f>
        <v>0.915904323540943</v>
      </c>
      <c r="F1255" s="78" t="n">
        <f aca="false">IF($F$3*$C$6&gt;E1253,1,0)</f>
        <v>0</v>
      </c>
      <c r="G1255" s="78" t="n">
        <f aca="false">EXP(($C$4*(LN($F$6)-LN(H1254))-0.5*$C$5^2)*$C$6+($C$5*C1255*$C$6^0.5)+($F$4+$F$5*D1255)*F1255)</f>
        <v>1.00272498385995</v>
      </c>
      <c r="H1255" s="68" t="n">
        <f aca="false">G1255*H1254</f>
        <v>20.0354885620255</v>
      </c>
      <c r="I1255" s="0"/>
    </row>
    <row r="1256" customFormat="false" ht="12.75" hidden="false" customHeight="false" outlineLevel="0" collapsed="false">
      <c r="B1256" s="79" t="n">
        <f aca="false">B1255+$C$6</f>
        <v>0.142123287671235</v>
      </c>
      <c r="C1256" s="78" t="n">
        <f aca="true">NORMINV(RAND(),0,1)</f>
        <v>1.41070124944057</v>
      </c>
      <c r="D1256" s="78" t="n">
        <f aca="true">NORMINV(RAND(),0,1)</f>
        <v>1.39365913338616</v>
      </c>
      <c r="E1256" s="78" t="n">
        <f aca="true">RAND()</f>
        <v>0.618528262484201</v>
      </c>
      <c r="F1256" s="78" t="n">
        <f aca="false">IF($F$3*$C$6&gt;E1254,1,0)</f>
        <v>0</v>
      </c>
      <c r="G1256" s="78" t="n">
        <f aca="false">EXP(($C$4*(LN($F$6)-LN(H1255))-0.5*$C$5^2)*$C$6+($C$5*C1256*$C$6^0.5)+($F$4+$F$5*D1256)*F1256)</f>
        <v>1.00412029271709</v>
      </c>
      <c r="H1256" s="68" t="n">
        <f aca="false">G1256*H1255</f>
        <v>20.118040639631</v>
      </c>
      <c r="I1256" s="0"/>
    </row>
    <row r="1257" customFormat="false" ht="12.75" hidden="false" customHeight="false" outlineLevel="0" collapsed="false">
      <c r="B1257" s="79" t="n">
        <f aca="false">B1256+$C$6</f>
        <v>0.142237442922377</v>
      </c>
      <c r="C1257" s="78" t="n">
        <f aca="true">NORMINV(RAND(),0,1)</f>
        <v>-0.237408248863302</v>
      </c>
      <c r="D1257" s="78" t="n">
        <f aca="true">NORMINV(RAND(),0,1)</f>
        <v>-1.15723048560355</v>
      </c>
      <c r="E1257" s="78" t="n">
        <f aca="true">RAND()</f>
        <v>0.912737855330161</v>
      </c>
      <c r="F1257" s="78" t="n">
        <f aca="false">IF($F$3*$C$6&gt;E1255,1,0)</f>
        <v>0</v>
      </c>
      <c r="G1257" s="78" t="n">
        <f aca="false">EXP(($C$4*(LN($F$6)-LN(H1256))-0.5*$C$5^2)*$C$6+($C$5*C1257*$C$6^0.5)+($F$4+$F$5*D1257)*F1257)</f>
        <v>0.997892586185489</v>
      </c>
      <c r="H1257" s="68" t="n">
        <f aca="false">G1257*H1256</f>
        <v>20.0756436028661</v>
      </c>
      <c r="I1257" s="0"/>
    </row>
    <row r="1258" customFormat="false" ht="12.75" hidden="false" customHeight="false" outlineLevel="0" collapsed="false">
      <c r="B1258" s="79" t="n">
        <f aca="false">B1257+$C$6</f>
        <v>0.142351598173518</v>
      </c>
      <c r="C1258" s="78" t="n">
        <f aca="true">NORMINV(RAND(),0,1)</f>
        <v>1.02366687335112</v>
      </c>
      <c r="D1258" s="78" t="n">
        <f aca="true">NORMINV(RAND(),0,1)</f>
        <v>-1.22156606509609</v>
      </c>
      <c r="E1258" s="78" t="n">
        <f aca="true">RAND()</f>
        <v>0.116356297785972</v>
      </c>
      <c r="F1258" s="78" t="n">
        <f aca="false">IF($F$3*$C$6&gt;E1256,1,0)</f>
        <v>0</v>
      </c>
      <c r="G1258" s="78" t="n">
        <f aca="false">EXP(($C$4*(LN($F$6)-LN(H1257))-0.5*$C$5^2)*$C$6+($C$5*C1258*$C$6^0.5)+($F$4+$F$5*D1258)*F1258)</f>
        <v>1.00241706017247</v>
      </c>
      <c r="H1258" s="68" t="n">
        <f aca="false">G1258*H1257</f>
        <v>20.1241676414552</v>
      </c>
      <c r="I1258" s="0"/>
    </row>
    <row r="1259" customFormat="false" ht="12.75" hidden="false" customHeight="false" outlineLevel="0" collapsed="false">
      <c r="B1259" s="79" t="n">
        <f aca="false">B1258+$C$6</f>
        <v>0.14246575342466</v>
      </c>
      <c r="C1259" s="78" t="n">
        <f aca="true">NORMINV(RAND(),0,1)</f>
        <v>0.556968211058796</v>
      </c>
      <c r="D1259" s="78" t="n">
        <f aca="true">NORMINV(RAND(),0,1)</f>
        <v>-1.16136059433063</v>
      </c>
      <c r="E1259" s="78" t="n">
        <f aca="true">RAND()</f>
        <v>0.932465677112734</v>
      </c>
      <c r="F1259" s="78" t="n">
        <f aca="false">IF($F$3*$C$6&gt;E1257,1,0)</f>
        <v>0</v>
      </c>
      <c r="G1259" s="78" t="n">
        <f aca="false">EXP(($C$4*(LN($F$6)-LN(H1258))-0.5*$C$5^2)*$C$6+($C$5*C1259*$C$6^0.5)+($F$4+$F$5*D1259)*F1259)</f>
        <v>1.00036712576914</v>
      </c>
      <c r="H1259" s="68" t="n">
        <f aca="false">G1259*H1258</f>
        <v>20.1315557419788</v>
      </c>
      <c r="I1259" s="0"/>
    </row>
    <row r="1260" customFormat="false" ht="12.75" hidden="false" customHeight="false" outlineLevel="0" collapsed="false">
      <c r="B1260" s="79" t="n">
        <f aca="false">B1259+$C$6</f>
        <v>0.142579908675801</v>
      </c>
      <c r="C1260" s="78" t="n">
        <f aca="true">NORMINV(RAND(),0,1)</f>
        <v>1.48875013808881</v>
      </c>
      <c r="D1260" s="78" t="n">
        <f aca="true">NORMINV(RAND(),0,1)</f>
        <v>0.0203649263749026</v>
      </c>
      <c r="E1260" s="78" t="n">
        <f aca="true">RAND()</f>
        <v>0.492197487001575</v>
      </c>
      <c r="F1260" s="78" t="n">
        <f aca="false">IF($F$3*$C$6&gt;E1258,1,0)</f>
        <v>0</v>
      </c>
      <c r="G1260" s="78" t="n">
        <f aca="false">EXP(($C$4*(LN($F$6)-LN(H1259))-0.5*$C$5^2)*$C$6+($C$5*C1260*$C$6^0.5)+($F$4+$F$5*D1260)*F1260)</f>
        <v>1.00327525123459</v>
      </c>
      <c r="H1260" s="68" t="n">
        <f aca="false">G1260*H1259</f>
        <v>20.1974916447771</v>
      </c>
      <c r="I1260" s="0"/>
    </row>
    <row r="1261" customFormat="false" ht="12.75" hidden="false" customHeight="false" outlineLevel="0" collapsed="false">
      <c r="B1261" s="79" t="n">
        <f aca="false">B1260+$C$6</f>
        <v>0.142694063926943</v>
      </c>
      <c r="C1261" s="78" t="n">
        <f aca="true">NORMINV(RAND(),0,1)</f>
        <v>-1.50422875427351</v>
      </c>
      <c r="D1261" s="78" t="n">
        <f aca="true">NORMINV(RAND(),0,1)</f>
        <v>1.87336989797815</v>
      </c>
      <c r="E1261" s="78" t="n">
        <f aca="true">RAND()</f>
        <v>0.753706442522677</v>
      </c>
      <c r="F1261" s="78" t="n">
        <f aca="false">IF($F$3*$C$6&gt;E1259,1,0)</f>
        <v>0</v>
      </c>
      <c r="G1261" s="78" t="n">
        <f aca="false">EXP(($C$4*(LN($F$6)-LN(H1260))-0.5*$C$5^2)*$C$6+($C$5*C1261*$C$6^0.5)+($F$4+$F$5*D1261)*F1261)</f>
        <v>0.992954874322442</v>
      </c>
      <c r="H1261" s="68" t="n">
        <f aca="false">G1261*H1260</f>
        <v>20.0551977777682</v>
      </c>
      <c r="I1261" s="0"/>
    </row>
    <row r="1262" customFormat="false" ht="12.75" hidden="false" customHeight="false" outlineLevel="0" collapsed="false">
      <c r="B1262" s="79" t="n">
        <f aca="false">B1261+$C$6</f>
        <v>0.142808219178084</v>
      </c>
      <c r="C1262" s="78" t="n">
        <f aca="true">NORMINV(RAND(),0,1)</f>
        <v>0.0723484571502357</v>
      </c>
      <c r="D1262" s="78" t="n">
        <f aca="true">NORMINV(RAND(),0,1)</f>
        <v>-1.24147178260373</v>
      </c>
      <c r="E1262" s="78" t="n">
        <f aca="true">RAND()</f>
        <v>0.196023117364543</v>
      </c>
      <c r="F1262" s="78" t="n">
        <f aca="false">IF($F$3*$C$6&gt;E1260,1,0)</f>
        <v>0</v>
      </c>
      <c r="G1262" s="78" t="n">
        <f aca="false">EXP(($C$4*(LN($F$6)-LN(H1261))-0.5*$C$5^2)*$C$6+($C$5*C1262*$C$6^0.5)+($F$4+$F$5*D1262)*F1262)</f>
        <v>0.999597599089142</v>
      </c>
      <c r="H1262" s="68" t="n">
        <f aca="false">G1262*H1261</f>
        <v>20.047127547915</v>
      </c>
      <c r="I1262" s="0"/>
    </row>
    <row r="1263" customFormat="false" ht="12.75" hidden="false" customHeight="false" outlineLevel="0" collapsed="false">
      <c r="B1263" s="79" t="n">
        <f aca="false">B1262+$C$6</f>
        <v>0.142922374429226</v>
      </c>
      <c r="C1263" s="78" t="n">
        <f aca="true">NORMINV(RAND(),0,1)</f>
        <v>-0.887704023489986</v>
      </c>
      <c r="D1263" s="78" t="n">
        <f aca="true">NORMINV(RAND(),0,1)</f>
        <v>-0.769361625945819</v>
      </c>
      <c r="E1263" s="78" t="n">
        <f aca="true">RAND()</f>
        <v>0.482364512556569</v>
      </c>
      <c r="F1263" s="78" t="n">
        <f aca="false">IF($F$3*$C$6&gt;E1261,1,0)</f>
        <v>0</v>
      </c>
      <c r="G1263" s="78" t="n">
        <f aca="false">EXP(($C$4*(LN($F$6)-LN(H1262))-0.5*$C$5^2)*$C$6+($C$5*C1263*$C$6^0.5)+($F$4+$F$5*D1263)*F1263)</f>
        <v>0.996617881352523</v>
      </c>
      <c r="H1263" s="68" t="n">
        <f aca="false">G1263*H1262</f>
        <v>19.9793257840068</v>
      </c>
      <c r="I1263" s="0"/>
    </row>
    <row r="1264" customFormat="false" ht="12.75" hidden="false" customHeight="false" outlineLevel="0" collapsed="false">
      <c r="B1264" s="79" t="n">
        <f aca="false">B1263+$C$6</f>
        <v>0.143036529680368</v>
      </c>
      <c r="C1264" s="78" t="n">
        <f aca="true">NORMINV(RAND(),0,1)</f>
        <v>-1.61187333686898</v>
      </c>
      <c r="D1264" s="78" t="n">
        <f aca="true">NORMINV(RAND(),0,1)</f>
        <v>0.113217408754039</v>
      </c>
      <c r="E1264" s="78" t="n">
        <f aca="true">RAND()</f>
        <v>0.799876782416803</v>
      </c>
      <c r="F1264" s="78" t="n">
        <f aca="false">IF($F$3*$C$6&gt;E1262,1,0)</f>
        <v>0</v>
      </c>
      <c r="G1264" s="78" t="n">
        <f aca="false">EXP(($C$4*(LN($F$6)-LN(H1263))-0.5*$C$5^2)*$C$6+($C$5*C1264*$C$6^0.5)+($F$4+$F$5*D1264)*F1264)</f>
        <v>0.995076608162826</v>
      </c>
      <c r="H1264" s="68" t="n">
        <f aca="false">G1264*H1263</f>
        <v>19.8809597345296</v>
      </c>
      <c r="I1264" s="0"/>
    </row>
    <row r="1265" customFormat="false" ht="12.75" hidden="false" customHeight="false" outlineLevel="0" collapsed="false">
      <c r="B1265" s="79" t="n">
        <f aca="false">B1264+$C$6</f>
        <v>0.143150684931509</v>
      </c>
      <c r="C1265" s="78" t="n">
        <f aca="true">NORMINV(RAND(),0,1)</f>
        <v>0.881771244831032</v>
      </c>
      <c r="D1265" s="78" t="n">
        <f aca="true">NORMINV(RAND(),0,1)</f>
        <v>-1.77328154742991</v>
      </c>
      <c r="E1265" s="78" t="n">
        <f aca="true">RAND()</f>
        <v>0.133306712612095</v>
      </c>
      <c r="F1265" s="78" t="n">
        <f aca="false">IF($F$3*$C$6&gt;E1263,1,0)</f>
        <v>0</v>
      </c>
      <c r="G1265" s="78" t="n">
        <f aca="false">EXP(($C$4*(LN($F$6)-LN(H1264))-0.5*$C$5^2)*$C$6+($C$5*C1265*$C$6^0.5)+($F$4+$F$5*D1265)*F1265)</f>
        <v>1.00419294101476</v>
      </c>
      <c r="H1265" s="68" t="n">
        <f aca="false">G1265*H1264</f>
        <v>19.9643194260134</v>
      </c>
      <c r="I1265" s="0"/>
    </row>
    <row r="1266" customFormat="false" ht="12.75" hidden="false" customHeight="false" outlineLevel="0" collapsed="false">
      <c r="B1266" s="79" t="n">
        <f aca="false">B1265+$C$6</f>
        <v>0.143264840182651</v>
      </c>
      <c r="C1266" s="78" t="n">
        <f aca="true">NORMINV(RAND(),0,1)</f>
        <v>0.0630956812952559</v>
      </c>
      <c r="D1266" s="78" t="n">
        <f aca="true">NORMINV(RAND(),0,1)</f>
        <v>-1.58351780134007</v>
      </c>
      <c r="E1266" s="78" t="n">
        <f aca="true">RAND()</f>
        <v>0.394197838967333</v>
      </c>
      <c r="F1266" s="78" t="n">
        <f aca="false">IF($F$3*$C$6&gt;E1264,1,0)</f>
        <v>0</v>
      </c>
      <c r="G1266" s="78" t="n">
        <f aca="false">EXP(($C$4*(LN($F$6)-LN(H1265))-0.5*$C$5^2)*$C$6+($C$5*C1266*$C$6^0.5)+($F$4+$F$5*D1266)*F1266)</f>
        <v>1.00060496300829</v>
      </c>
      <c r="H1266" s="68" t="n">
        <f aca="false">G1266*H1265</f>
        <v>19.9763971007518</v>
      </c>
      <c r="I1266" s="0"/>
    </row>
    <row r="1267" customFormat="false" ht="12.75" hidden="false" customHeight="false" outlineLevel="0" collapsed="false">
      <c r="B1267" s="79" t="n">
        <f aca="false">B1266+$C$6</f>
        <v>0.143378995433792</v>
      </c>
      <c r="C1267" s="78" t="n">
        <f aca="true">NORMINV(RAND(),0,1)</f>
        <v>-1.01436208466891</v>
      </c>
      <c r="D1267" s="78" t="n">
        <f aca="true">NORMINV(RAND(),0,1)</f>
        <v>0.865127034901004</v>
      </c>
      <c r="E1267" s="78" t="n">
        <f aca="true">RAND()</f>
        <v>0.0865447480054313</v>
      </c>
      <c r="F1267" s="78" t="n">
        <f aca="false">IF($F$3*$C$6&gt;E1265,1,0)</f>
        <v>0</v>
      </c>
      <c r="G1267" s="78" t="n">
        <f aca="false">EXP(($C$4*(LN($F$6)-LN(H1266))-0.5*$C$5^2)*$C$6+($C$5*C1267*$C$6^0.5)+($F$4+$F$5*D1267)*F1267)</f>
        <v>0.997017579227542</v>
      </c>
      <c r="H1267" s="68" t="n">
        <f aca="false">G1267*H1266</f>
        <v>19.9168190790797</v>
      </c>
      <c r="I1267" s="0"/>
    </row>
    <row r="1268" customFormat="false" ht="12.75" hidden="false" customHeight="false" outlineLevel="0" collapsed="false">
      <c r="B1268" s="79" t="n">
        <f aca="false">B1267+$C$6</f>
        <v>0.143493150684934</v>
      </c>
      <c r="C1268" s="78" t="n">
        <f aca="true">NORMINV(RAND(),0,1)</f>
        <v>0.761203990458832</v>
      </c>
      <c r="D1268" s="78" t="n">
        <f aca="true">NORMINV(RAND(),0,1)</f>
        <v>0.801175277990939</v>
      </c>
      <c r="E1268" s="78" t="n">
        <f aca="true">RAND()</f>
        <v>0.698363916101074</v>
      </c>
      <c r="F1268" s="78" t="n">
        <f aca="false">IF($F$3*$C$6&gt;E1266,1,0)</f>
        <v>0</v>
      </c>
      <c r="G1268" s="78" t="n">
        <f aca="false">EXP(($C$4*(LN($F$6)-LN(H1267))-0.5*$C$5^2)*$C$6+($C$5*C1268*$C$6^0.5)+($F$4+$F$5*D1268)*F1268)</f>
        <v>1.00339202702541</v>
      </c>
      <c r="H1268" s="68" t="n">
        <f aca="false">G1268*H1267</f>
        <v>19.9843774676561</v>
      </c>
      <c r="I1268" s="0"/>
    </row>
    <row r="1269" customFormat="false" ht="12.75" hidden="false" customHeight="false" outlineLevel="0" collapsed="false">
      <c r="B1269" s="79" t="n">
        <f aca="false">B1268+$C$6</f>
        <v>0.143607305936075</v>
      </c>
      <c r="C1269" s="78" t="n">
        <f aca="true">NORMINV(RAND(),0,1)</f>
        <v>0.890882431082066</v>
      </c>
      <c r="D1269" s="78" t="n">
        <f aca="true">NORMINV(RAND(),0,1)</f>
        <v>-0.132776972822206</v>
      </c>
      <c r="E1269" s="78" t="n">
        <f aca="true">RAND()</f>
        <v>0.334053929281939</v>
      </c>
      <c r="F1269" s="78" t="n">
        <f aca="false">IF($F$3*$C$6&gt;E1267,1,0)</f>
        <v>0</v>
      </c>
      <c r="G1269" s="78" t="n">
        <f aca="false">EXP(($C$4*(LN($F$6)-LN(H1268))-0.5*$C$5^2)*$C$6+($C$5*C1269*$C$6^0.5)+($F$4+$F$5*D1269)*F1269)</f>
        <v>1.00303341248873</v>
      </c>
      <c r="H1269" s="68" t="n">
        <f aca="false">G1269*H1268</f>
        <v>20.044998327846</v>
      </c>
      <c r="I1269" s="0"/>
    </row>
    <row r="1270" customFormat="false" ht="12.75" hidden="false" customHeight="false" outlineLevel="0" collapsed="false">
      <c r="B1270" s="79" t="n">
        <f aca="false">B1269+$C$6</f>
        <v>0.143721461187217</v>
      </c>
      <c r="C1270" s="78" t="n">
        <f aca="true">NORMINV(RAND(),0,1)</f>
        <v>1.17861844794902</v>
      </c>
      <c r="D1270" s="78" t="n">
        <f aca="true">NORMINV(RAND(),0,1)</f>
        <v>1.75985115126717</v>
      </c>
      <c r="E1270" s="78" t="n">
        <f aca="true">RAND()</f>
        <v>0.20497835971467</v>
      </c>
      <c r="F1270" s="78" t="n">
        <f aca="false">IF($F$3*$C$6&gt;E1268,1,0)</f>
        <v>0</v>
      </c>
      <c r="G1270" s="78" t="n">
        <f aca="false">EXP(($C$4*(LN($F$6)-LN(H1269))-0.5*$C$5^2)*$C$6+($C$5*C1270*$C$6^0.5)+($F$4+$F$5*D1270)*F1270)</f>
        <v>1.00326490893537</v>
      </c>
      <c r="H1270" s="68" t="n">
        <f aca="false">G1270*H1269</f>
        <v>20.1104434219961</v>
      </c>
      <c r="I1270" s="0"/>
    </row>
    <row r="1271" customFormat="false" ht="12.75" hidden="false" customHeight="false" outlineLevel="0" collapsed="false">
      <c r="B1271" s="79" t="n">
        <f aca="false">B1270+$C$6</f>
        <v>0.143835616438359</v>
      </c>
      <c r="C1271" s="78" t="n">
        <f aca="true">NORMINV(RAND(),0,1)</f>
        <v>0.391838547459518</v>
      </c>
      <c r="D1271" s="78" t="n">
        <f aca="true">NORMINV(RAND(),0,1)</f>
        <v>-0.203266098972749</v>
      </c>
      <c r="E1271" s="78" t="n">
        <f aca="true">RAND()</f>
        <v>0.0424745430619193</v>
      </c>
      <c r="F1271" s="78" t="n">
        <f aca="false">IF($F$3*$C$6&gt;E1269,1,0)</f>
        <v>0</v>
      </c>
      <c r="G1271" s="78" t="n">
        <f aca="false">EXP(($C$4*(LN($F$6)-LN(H1270))-0.5*$C$5^2)*$C$6+($C$5*C1271*$C$6^0.5)+($F$4+$F$5*D1271)*F1271)</f>
        <v>0.999993523301926</v>
      </c>
      <c r="H1271" s="68" t="n">
        <f aca="false">G1271*H1270</f>
        <v>20.1103131727259</v>
      </c>
      <c r="I1271" s="0"/>
    </row>
    <row r="1272" customFormat="false" ht="12.75" hidden="false" customHeight="false" outlineLevel="0" collapsed="false">
      <c r="B1272" s="79" t="n">
        <f aca="false">B1271+$C$6</f>
        <v>0.1439497716895</v>
      </c>
      <c r="C1272" s="78" t="n">
        <f aca="true">NORMINV(RAND(),0,1)</f>
        <v>1.35131457115507</v>
      </c>
      <c r="D1272" s="78" t="n">
        <f aca="true">NORMINV(RAND(),0,1)</f>
        <v>0.23397258704293</v>
      </c>
      <c r="E1272" s="78" t="n">
        <f aca="true">RAND()</f>
        <v>0.237259206410607</v>
      </c>
      <c r="F1272" s="78" t="n">
        <f aca="false">IF($F$3*$C$6&gt;E1270,1,0)</f>
        <v>0</v>
      </c>
      <c r="G1272" s="78" t="n">
        <f aca="false">EXP(($C$4*(LN($F$6)-LN(H1271))-0.5*$C$5^2)*$C$6+($C$5*C1272*$C$6^0.5)+($F$4+$F$5*D1272)*F1272)</f>
        <v>1.0030751327011</v>
      </c>
      <c r="H1272" s="68" t="n">
        <f aca="false">G1272*H1271</f>
        <v>20.1721550543928</v>
      </c>
      <c r="I1272" s="0"/>
    </row>
    <row r="1273" customFormat="false" ht="12.75" hidden="false" customHeight="false" outlineLevel="0" collapsed="false">
      <c r="B1273" s="79" t="n">
        <f aca="false">B1272+$C$6</f>
        <v>0.144063926940642</v>
      </c>
      <c r="C1273" s="78" t="n">
        <f aca="true">NORMINV(RAND(),0,1)</f>
        <v>0.176739120888882</v>
      </c>
      <c r="D1273" s="78" t="n">
        <f aca="true">NORMINV(RAND(),0,1)</f>
        <v>-0.581437350134255</v>
      </c>
      <c r="E1273" s="78" t="n">
        <f aca="true">RAND()</f>
        <v>0.917751170179771</v>
      </c>
      <c r="F1273" s="78" t="n">
        <f aca="false">IF($F$3*$C$6&gt;E1271,1,0)</f>
        <v>0</v>
      </c>
      <c r="G1273" s="78" t="n">
        <f aca="false">EXP(($C$4*(LN($F$6)-LN(H1272))-0.5*$C$5^2)*$C$6+($C$5*C1273*$C$6^0.5)+($F$4+$F$5*D1273)*F1273)</f>
        <v>0.998605508380601</v>
      </c>
      <c r="H1273" s="68" t="n">
        <f aca="false">G1273*H1272</f>
        <v>20.1440251532242</v>
      </c>
      <c r="I1273" s="0"/>
    </row>
    <row r="1274" customFormat="false" ht="12.75" hidden="false" customHeight="false" outlineLevel="0" collapsed="false">
      <c r="B1274" s="79" t="n">
        <f aca="false">B1273+$C$6</f>
        <v>0.144178082191783</v>
      </c>
      <c r="C1274" s="78" t="n">
        <f aca="true">NORMINV(RAND(),0,1)</f>
        <v>1.56624170013471</v>
      </c>
      <c r="D1274" s="78" t="n">
        <f aca="true">NORMINV(RAND(),0,1)</f>
        <v>0.951149601079474</v>
      </c>
      <c r="E1274" s="78" t="n">
        <f aca="true">RAND()</f>
        <v>0.192359201155651</v>
      </c>
      <c r="F1274" s="78" t="n">
        <f aca="false">IF($F$3*$C$6&gt;E1272,1,0)</f>
        <v>0</v>
      </c>
      <c r="G1274" s="78" t="n">
        <f aca="false">EXP(($C$4*(LN($F$6)-LN(H1273))-0.5*$C$5^2)*$C$6+($C$5*C1274*$C$6^0.5)+($F$4+$F$5*D1274)*F1274)</f>
        <v>1.00338262057059</v>
      </c>
      <c r="H1274" s="68" t="n">
        <f aca="false">G1274*H1273</f>
        <v>20.2121647470821</v>
      </c>
      <c r="I1274" s="0"/>
    </row>
    <row r="1275" customFormat="false" ht="12.75" hidden="false" customHeight="false" outlineLevel="0" collapsed="false">
      <c r="B1275" s="79" t="n">
        <f aca="false">B1274+$C$6</f>
        <v>0.144292237442925</v>
      </c>
      <c r="C1275" s="78" t="n">
        <f aca="true">NORMINV(RAND(),0,1)</f>
        <v>1.06276456582197</v>
      </c>
      <c r="D1275" s="78" t="n">
        <f aca="true">NORMINV(RAND(),0,1)</f>
        <v>-0.186243164643284</v>
      </c>
      <c r="E1275" s="78" t="n">
        <f aca="true">RAND()</f>
        <v>0.231633236850289</v>
      </c>
      <c r="F1275" s="78" t="n">
        <f aca="false">IF($F$3*$C$6&gt;E1273,1,0)</f>
        <v>0</v>
      </c>
      <c r="G1275" s="78" t="n">
        <f aca="false">EXP(($C$4*(LN($F$6)-LN(H1274))-0.5*$C$5^2)*$C$6+($C$5*C1275*$C$6^0.5)+($F$4+$F$5*D1275)*F1275)</f>
        <v>1.00099262295776</v>
      </c>
      <c r="H1275" s="68" t="n">
        <f aca="false">G1275*H1274</f>
        <v>20.2322278058359</v>
      </c>
      <c r="I1275" s="0"/>
    </row>
    <row r="1276" customFormat="false" ht="12.75" hidden="false" customHeight="false" outlineLevel="0" collapsed="false">
      <c r="B1276" s="79" t="n">
        <f aca="false">B1275+$C$6</f>
        <v>0.144406392694066</v>
      </c>
      <c r="C1276" s="78" t="n">
        <f aca="true">NORMINV(RAND(),0,1)</f>
        <v>1.50596284679857</v>
      </c>
      <c r="D1276" s="78" t="n">
        <f aca="true">NORMINV(RAND(),0,1)</f>
        <v>0.0716402212447808</v>
      </c>
      <c r="E1276" s="78" t="n">
        <f aca="true">RAND()</f>
        <v>0.927958167138306</v>
      </c>
      <c r="F1276" s="78" t="n">
        <f aca="false">IF($F$3*$C$6&gt;E1274,1,0)</f>
        <v>0</v>
      </c>
      <c r="G1276" s="78" t="n">
        <f aca="false">EXP(($C$4*(LN($F$6)-LN(H1275))-0.5*$C$5^2)*$C$6+($C$5*C1276*$C$6^0.5)+($F$4+$F$5*D1276)*F1276)</f>
        <v>1.00218859341672</v>
      </c>
      <c r="H1276" s="68" t="n">
        <f aca="false">G1276*H1275</f>
        <v>20.2765079264173</v>
      </c>
      <c r="I1276" s="0"/>
    </row>
    <row r="1277" customFormat="false" ht="12.75" hidden="false" customHeight="false" outlineLevel="0" collapsed="false">
      <c r="B1277" s="79" t="n">
        <f aca="false">B1276+$C$6</f>
        <v>0.144520547945208</v>
      </c>
      <c r="C1277" s="78" t="n">
        <f aca="true">NORMINV(RAND(),0,1)</f>
        <v>-1.0380287236427</v>
      </c>
      <c r="D1277" s="78" t="n">
        <f aca="true">NORMINV(RAND(),0,1)</f>
        <v>0.591167130911424</v>
      </c>
      <c r="E1277" s="78" t="n">
        <f aca="true">RAND()</f>
        <v>0.299774560473219</v>
      </c>
      <c r="F1277" s="78" t="n">
        <f aca="false">IF($F$3*$C$6&gt;E1275,1,0)</f>
        <v>0</v>
      </c>
      <c r="G1277" s="78" t="n">
        <f aca="false">EXP(($C$4*(LN($F$6)-LN(H1276))-0.5*$C$5^2)*$C$6+($C$5*C1277*$C$6^0.5)+($F$4+$F$5*D1277)*F1277)</f>
        <v>0.993553670473487</v>
      </c>
      <c r="H1277" s="68" t="n">
        <f aca="false">G1277*H1276</f>
        <v>20.1457988746767</v>
      </c>
      <c r="I1277" s="0"/>
    </row>
    <row r="1278" customFormat="false" ht="12.75" hidden="false" customHeight="false" outlineLevel="0" collapsed="false">
      <c r="B1278" s="79" t="n">
        <f aca="false">B1277+$C$6</f>
        <v>0.144634703196349</v>
      </c>
      <c r="C1278" s="78" t="n">
        <f aca="true">NORMINV(RAND(),0,1)</f>
        <v>0.166676233493535</v>
      </c>
      <c r="D1278" s="78" t="n">
        <f aca="true">NORMINV(RAND(),0,1)</f>
        <v>1.67367876293176</v>
      </c>
      <c r="E1278" s="78" t="n">
        <f aca="true">RAND()</f>
        <v>0.0795149158537863</v>
      </c>
      <c r="F1278" s="78" t="n">
        <f aca="false">IF($F$3*$C$6&gt;E1276,1,0)</f>
        <v>0</v>
      </c>
      <c r="G1278" s="78" t="n">
        <f aca="false">EXP(($C$4*(LN($F$6)-LN(H1277))-0.5*$C$5^2)*$C$6+($C$5*C1278*$C$6^0.5)+($F$4+$F$5*D1278)*F1278)</f>
        <v>0.998871414859864</v>
      </c>
      <c r="H1278" s="68" t="n">
        <f aca="false">G1278*H1277</f>
        <v>20.1230626254306</v>
      </c>
      <c r="I1278" s="0"/>
    </row>
    <row r="1279" customFormat="false" ht="12.75" hidden="false" customHeight="false" outlineLevel="0" collapsed="false">
      <c r="B1279" s="79" t="n">
        <f aca="false">B1278+$C$6</f>
        <v>0.144748858447491</v>
      </c>
      <c r="C1279" s="78" t="n">
        <f aca="true">NORMINV(RAND(),0,1)</f>
        <v>-0.949889556877146</v>
      </c>
      <c r="D1279" s="78" t="n">
        <f aca="true">NORMINV(RAND(),0,1)</f>
        <v>-0.231065328160548</v>
      </c>
      <c r="E1279" s="78" t="n">
        <f aca="true">RAND()</f>
        <v>0.932459808113819</v>
      </c>
      <c r="F1279" s="78" t="n">
        <f aca="false">IF($F$3*$C$6&gt;E1277,1,0)</f>
        <v>0</v>
      </c>
      <c r="G1279" s="78" t="n">
        <f aca="false">EXP(($C$4*(LN($F$6)-LN(H1278))-0.5*$C$5^2)*$C$6+($C$5*C1279*$C$6^0.5)+($F$4+$F$5*D1279)*F1279)</f>
        <v>0.995559546377264</v>
      </c>
      <c r="H1279" s="68" t="n">
        <f aca="false">G1279*H1278</f>
        <v>20.0337070990949</v>
      </c>
      <c r="I1279" s="0"/>
    </row>
    <row r="1280" customFormat="false" ht="12.75" hidden="false" customHeight="false" outlineLevel="0" collapsed="false">
      <c r="B1280" s="79" t="n">
        <f aca="false">B1279+$C$6</f>
        <v>0.144863013698633</v>
      </c>
      <c r="C1280" s="78" t="n">
        <f aca="true">NORMINV(RAND(),0,1)</f>
        <v>-0.309526589661208</v>
      </c>
      <c r="D1280" s="78" t="n">
        <f aca="true">NORMINV(RAND(),0,1)</f>
        <v>-0.584302134340271</v>
      </c>
      <c r="E1280" s="78" t="n">
        <f aca="true">RAND()</f>
        <v>0.57109841257897</v>
      </c>
      <c r="F1280" s="78" t="n">
        <f aca="false">IF($F$3*$C$6&gt;E1278,1,0)</f>
        <v>0</v>
      </c>
      <c r="G1280" s="78" t="n">
        <f aca="false">EXP(($C$4*(LN($F$6)-LN(H1279))-0.5*$C$5^2)*$C$6+($C$5*C1280*$C$6^0.5)+($F$4+$F$5*D1280)*F1280)</f>
        <v>0.998619230042444</v>
      </c>
      <c r="H1280" s="68" t="n">
        <f aca="false">G1280*H1279</f>
        <v>20.006045158194</v>
      </c>
      <c r="I1280" s="0"/>
    </row>
    <row r="1281" customFormat="false" ht="12.75" hidden="false" customHeight="false" outlineLevel="0" collapsed="false">
      <c r="B1281" s="79" t="n">
        <f aca="false">B1280+$C$6</f>
        <v>0.144977168949774</v>
      </c>
      <c r="C1281" s="78" t="n">
        <f aca="true">NORMINV(RAND(),0,1)</f>
        <v>-3.62142163301625</v>
      </c>
      <c r="D1281" s="78" t="n">
        <f aca="true">NORMINV(RAND(),0,1)</f>
        <v>1.30472574980707</v>
      </c>
      <c r="E1281" s="78" t="n">
        <f aca="true">RAND()</f>
        <v>0.996743913494629</v>
      </c>
      <c r="F1281" s="78" t="n">
        <f aca="false">IF($F$3*$C$6&gt;E1279,1,0)</f>
        <v>0</v>
      </c>
      <c r="G1281" s="78" t="n">
        <f aca="false">EXP(($C$4*(LN($F$6)-LN(H1280))-0.5*$C$5^2)*$C$6+($C$5*C1281*$C$6^0.5)+($F$4+$F$5*D1281)*F1281)</f>
        <v>0.988386076552218</v>
      </c>
      <c r="H1281" s="68" t="n">
        <f aca="false">G1281*H1280</f>
        <v>19.7736964812339</v>
      </c>
      <c r="I1281" s="0"/>
    </row>
    <row r="1282" customFormat="false" ht="12.75" hidden="false" customHeight="false" outlineLevel="0" collapsed="false">
      <c r="B1282" s="79" t="n">
        <f aca="false">B1281+$C$6</f>
        <v>0.145091324200916</v>
      </c>
      <c r="C1282" s="78" t="n">
        <f aca="true">NORMINV(RAND(),0,1)</f>
        <v>1.27133668121559</v>
      </c>
      <c r="D1282" s="78" t="n">
        <f aca="true">NORMINV(RAND(),0,1)</f>
        <v>-0.743538528729653</v>
      </c>
      <c r="E1282" s="78" t="n">
        <f aca="true">RAND()</f>
        <v>0.473692633979258</v>
      </c>
      <c r="F1282" s="78" t="n">
        <f aca="false">IF($F$3*$C$6&gt;E1280,1,0)</f>
        <v>0</v>
      </c>
      <c r="G1282" s="78" t="n">
        <f aca="false">EXP(($C$4*(LN($F$6)-LN(H1281))-0.5*$C$5^2)*$C$6+($C$5*C1282*$C$6^0.5)+($F$4+$F$5*D1282)*F1282)</f>
        <v>1.00669026419856</v>
      </c>
      <c r="H1282" s="68" t="n">
        <f aca="false">G1282*H1281</f>
        <v>19.9059877348755</v>
      </c>
      <c r="I1282" s="0"/>
    </row>
    <row r="1283" customFormat="false" ht="12.75" hidden="false" customHeight="false" outlineLevel="0" collapsed="false">
      <c r="B1283" s="79" t="n">
        <f aca="false">B1282+$C$6</f>
        <v>0.145205479452057</v>
      </c>
      <c r="C1283" s="78" t="n">
        <f aca="true">NORMINV(RAND(),0,1)</f>
        <v>0.894765899539096</v>
      </c>
      <c r="D1283" s="78" t="n">
        <f aca="true">NORMINV(RAND(),0,1)</f>
        <v>-0.352756798469085</v>
      </c>
      <c r="E1283" s="78" t="n">
        <f aca="true">RAND()</f>
        <v>0.555639635384872</v>
      </c>
      <c r="F1283" s="78" t="n">
        <f aca="false">IF($F$3*$C$6&gt;E1281,1,0)</f>
        <v>0</v>
      </c>
      <c r="G1283" s="78" t="n">
        <f aca="false">EXP(($C$4*(LN($F$6)-LN(H1282))-0.5*$C$5^2)*$C$6+($C$5*C1283*$C$6^0.5)+($F$4+$F$5*D1283)*F1283)</f>
        <v>1.00394635566187</v>
      </c>
      <c r="H1283" s="68" t="n">
        <f aca="false">G1283*H1282</f>
        <v>19.9845438422782</v>
      </c>
      <c r="I1283" s="0"/>
    </row>
    <row r="1284" customFormat="false" ht="12.75" hidden="false" customHeight="false" outlineLevel="0" collapsed="false">
      <c r="B1284" s="79" t="n">
        <f aca="false">B1283+$C$6</f>
        <v>0.145319634703199</v>
      </c>
      <c r="C1284" s="78" t="n">
        <f aca="true">NORMINV(RAND(),0,1)</f>
        <v>-1.30449192593714</v>
      </c>
      <c r="D1284" s="78" t="n">
        <f aca="true">NORMINV(RAND(),0,1)</f>
        <v>-0.0290070530462387</v>
      </c>
      <c r="E1284" s="78" t="n">
        <f aca="true">RAND()</f>
        <v>0.00792433503024017</v>
      </c>
      <c r="F1284" s="78" t="n">
        <f aca="false">IF($F$3*$C$6&gt;E1282,1,0)</f>
        <v>0</v>
      </c>
      <c r="G1284" s="78" t="n">
        <f aca="false">EXP(($C$4*(LN($F$6)-LN(H1283))-0.5*$C$5^2)*$C$6+($C$5*C1284*$C$6^0.5)+($F$4+$F$5*D1284)*F1284)</f>
        <v>0.99599810742441</v>
      </c>
      <c r="H1284" s="68" t="n">
        <f aca="false">G1284*H1283</f>
        <v>19.9045678446493</v>
      </c>
      <c r="I1284" s="0"/>
    </row>
    <row r="1285" customFormat="false" ht="12.75" hidden="false" customHeight="false" outlineLevel="0" collapsed="false">
      <c r="B1285" s="79" t="n">
        <f aca="false">B1284+$C$6</f>
        <v>0.14543378995434</v>
      </c>
      <c r="C1285" s="78" t="n">
        <f aca="true">NORMINV(RAND(),0,1)</f>
        <v>0.0607675194506654</v>
      </c>
      <c r="D1285" s="78" t="n">
        <f aca="true">NORMINV(RAND(),0,1)</f>
        <v>-0.892868683192314</v>
      </c>
      <c r="E1285" s="78" t="n">
        <f aca="true">RAND()</f>
        <v>0.375996546230758</v>
      </c>
      <c r="F1285" s="78" t="n">
        <f aca="false">IF($F$3*$C$6&gt;E1283,1,0)</f>
        <v>0</v>
      </c>
      <c r="G1285" s="78" t="n">
        <f aca="false">EXP(($C$4*(LN($F$6)-LN(H1284))-0.5*$C$5^2)*$C$6+($C$5*C1285*$C$6^0.5)+($F$4+$F$5*D1285)*F1285)</f>
        <v>1.00128247862744</v>
      </c>
      <c r="H1285" s="68" t="n">
        <f aca="false">G1285*H1284</f>
        <v>19.9300950274984</v>
      </c>
      <c r="I1285" s="0"/>
    </row>
    <row r="1286" customFormat="false" ht="12.75" hidden="false" customHeight="false" outlineLevel="0" collapsed="false">
      <c r="B1286" s="79" t="n">
        <f aca="false">B1285+$C$6</f>
        <v>0.145547945205482</v>
      </c>
      <c r="C1286" s="78" t="n">
        <f aca="true">NORMINV(RAND(),0,1)</f>
        <v>0.525867032858726</v>
      </c>
      <c r="D1286" s="78" t="n">
        <f aca="true">NORMINV(RAND(),0,1)</f>
        <v>1.18655227390392</v>
      </c>
      <c r="E1286" s="78" t="n">
        <f aca="true">RAND()</f>
        <v>0.793940022919519</v>
      </c>
      <c r="F1286" s="78" t="n">
        <f aca="false">IF($F$3*$C$6&gt;E1284,1,0)</f>
        <v>1</v>
      </c>
      <c r="G1286" s="78" t="n">
        <f aca="false">EXP(($C$4*(LN($F$6)-LN(H1285))-0.5*$C$5^2)*$C$6+($C$5*C1286*$C$6^0.5)+($F$4+$F$5*D1286)*F1286)</f>
        <v>4.1634437450455</v>
      </c>
      <c r="H1286" s="68" t="n">
        <f aca="false">G1286*H1285</f>
        <v>82.9778294804005</v>
      </c>
      <c r="I1286" s="0"/>
    </row>
    <row r="1287" customFormat="false" ht="12.75" hidden="false" customHeight="false" outlineLevel="0" collapsed="false">
      <c r="B1287" s="79" t="n">
        <f aca="false">B1286+$C$6</f>
        <v>0.145662100456623</v>
      </c>
      <c r="C1287" s="78" t="n">
        <f aca="true">NORMINV(RAND(),0,1)</f>
        <v>0.020199891921957</v>
      </c>
      <c r="D1287" s="78" t="n">
        <f aca="true">NORMINV(RAND(),0,1)</f>
        <v>0.902074867890062</v>
      </c>
      <c r="E1287" s="78" t="n">
        <f aca="true">RAND()</f>
        <v>0.755444528713771</v>
      </c>
      <c r="F1287" s="78" t="n">
        <f aca="false">IF($F$3*$C$6&gt;E1285,1,0)</f>
        <v>0</v>
      </c>
      <c r="G1287" s="78" t="n">
        <f aca="false">EXP(($C$4*(LN($F$6)-LN(H1286))-0.5*$C$5^2)*$C$6+($C$5*C1287*$C$6^0.5)+($F$4+$F$5*D1287)*F1287)</f>
        <v>0.722679117986313</v>
      </c>
      <c r="H1287" s="68" t="n">
        <f aca="false">G1287*H1286</f>
        <v>59.9663446213146</v>
      </c>
      <c r="I1287" s="0"/>
    </row>
    <row r="1288" customFormat="false" ht="12.75" hidden="false" customHeight="false" outlineLevel="0" collapsed="false">
      <c r="B1288" s="79" t="n">
        <f aca="false">B1287+$C$6</f>
        <v>0.145776255707765</v>
      </c>
      <c r="C1288" s="78" t="n">
        <f aca="true">NORMINV(RAND(),0,1)</f>
        <v>-0.639092744320167</v>
      </c>
      <c r="D1288" s="78" t="n">
        <f aca="true">NORMINV(RAND(),0,1)</f>
        <v>0.0704677407570615</v>
      </c>
      <c r="E1288" s="78" t="n">
        <f aca="true">RAND()</f>
        <v>0.131635604251352</v>
      </c>
      <c r="F1288" s="78" t="n">
        <f aca="false">IF($F$3*$C$6&gt;E1286,1,0)</f>
        <v>0</v>
      </c>
      <c r="G1288" s="78" t="n">
        <f aca="false">EXP(($C$4*(LN($F$6)-LN(H1287))-0.5*$C$5^2)*$C$6+($C$5*C1288*$C$6^0.5)+($F$4+$F$5*D1288)*F1288)</f>
        <v>0.776661831764242</v>
      </c>
      <c r="H1288" s="68" t="n">
        <f aca="false">G1288*H1287</f>
        <v>46.573571057796</v>
      </c>
      <c r="I1288" s="0"/>
    </row>
    <row r="1289" customFormat="false" ht="12.75" hidden="false" customHeight="false" outlineLevel="0" collapsed="false">
      <c r="B1289" s="79" t="n">
        <f aca="false">B1288+$C$6</f>
        <v>0.145890410958907</v>
      </c>
      <c r="C1289" s="78" t="n">
        <f aca="true">NORMINV(RAND(),0,1)</f>
        <v>0.0768186190757979</v>
      </c>
      <c r="D1289" s="78" t="n">
        <f aca="true">NORMINV(RAND(),0,1)</f>
        <v>0.378435277909021</v>
      </c>
      <c r="E1289" s="78" t="n">
        <f aca="true">RAND()</f>
        <v>0.0480765917672655</v>
      </c>
      <c r="F1289" s="78" t="n">
        <f aca="false">IF($F$3*$C$6&gt;E1287,1,0)</f>
        <v>0</v>
      </c>
      <c r="G1289" s="78" t="n">
        <f aca="false">EXP(($C$4*(LN($F$6)-LN(H1288))-0.5*$C$5^2)*$C$6+($C$5*C1289*$C$6^0.5)+($F$4+$F$5*D1289)*F1289)</f>
        <v>0.824688122717869</v>
      </c>
      <c r="H1289" s="68" t="n">
        <f aca="false">G1289*H1288</f>
        <v>38.4086708839211</v>
      </c>
      <c r="I1289" s="0"/>
    </row>
    <row r="1290" customFormat="false" ht="12.75" hidden="false" customHeight="false" outlineLevel="0" collapsed="false">
      <c r="B1290" s="79" t="n">
        <f aca="false">B1289+$C$6</f>
        <v>0.146004566210048</v>
      </c>
      <c r="C1290" s="78" t="n">
        <f aca="true">NORMINV(RAND(),0,1)</f>
        <v>-0.760848158419731</v>
      </c>
      <c r="D1290" s="78" t="n">
        <f aca="true">NORMINV(RAND(),0,1)</f>
        <v>0.712931669063219</v>
      </c>
      <c r="E1290" s="78" t="n">
        <f aca="true">RAND()</f>
        <v>0.229388195793899</v>
      </c>
      <c r="F1290" s="78" t="n">
        <f aca="false">IF($F$3*$C$6&gt;E1288,1,0)</f>
        <v>0</v>
      </c>
      <c r="G1290" s="78" t="n">
        <f aca="false">EXP(($C$4*(LN($F$6)-LN(H1289))-0.5*$C$5^2)*$C$6+($C$5*C1290*$C$6^0.5)+($F$4+$F$5*D1290)*F1290)</f>
        <v>0.859479655118049</v>
      </c>
      <c r="H1290" s="68" t="n">
        <f aca="false">G1290*H1289</f>
        <v>33.0114712048551</v>
      </c>
      <c r="I1290" s="0"/>
    </row>
    <row r="1291" customFormat="false" ht="12.75" hidden="false" customHeight="false" outlineLevel="0" collapsed="false">
      <c r="B1291" s="79" t="n">
        <f aca="false">B1290+$C$6</f>
        <v>0.14611872146119</v>
      </c>
      <c r="C1291" s="78" t="n">
        <f aca="true">NORMINV(RAND(),0,1)</f>
        <v>-1.75273646890741</v>
      </c>
      <c r="D1291" s="78" t="n">
        <f aca="true">NORMINV(RAND(),0,1)</f>
        <v>0.903015301594907</v>
      </c>
      <c r="E1291" s="78" t="n">
        <f aca="true">RAND()</f>
        <v>0.425098323697683</v>
      </c>
      <c r="F1291" s="78" t="n">
        <f aca="false">IF($F$3*$C$6&gt;E1289,1,0)</f>
        <v>0</v>
      </c>
      <c r="G1291" s="78" t="n">
        <f aca="false">EXP(($C$4*(LN($F$6)-LN(H1290))-0.5*$C$5^2)*$C$6+($C$5*C1291*$C$6^0.5)+($F$4+$F$5*D1291)*F1291)</f>
        <v>0.88688957495299</v>
      </c>
      <c r="H1291" s="68" t="n">
        <f aca="false">G1291*H1290</f>
        <v>29.2775296654468</v>
      </c>
      <c r="I1291" s="0"/>
    </row>
    <row r="1292" customFormat="false" ht="12.75" hidden="false" customHeight="false" outlineLevel="0" collapsed="false">
      <c r="B1292" s="79" t="n">
        <f aca="false">B1291+$C$6</f>
        <v>0.146232876712331</v>
      </c>
      <c r="C1292" s="78" t="n">
        <f aca="true">NORMINV(RAND(),0,1)</f>
        <v>-2.1609671707732</v>
      </c>
      <c r="D1292" s="78" t="n">
        <f aca="true">NORMINV(RAND(),0,1)</f>
        <v>-1.36935114355046</v>
      </c>
      <c r="E1292" s="78" t="n">
        <f aca="true">RAND()</f>
        <v>0.664096997158306</v>
      </c>
      <c r="F1292" s="78" t="n">
        <f aca="false">IF($F$3*$C$6&gt;E1290,1,0)</f>
        <v>0</v>
      </c>
      <c r="G1292" s="78" t="n">
        <f aca="false">EXP(($C$4*(LN($F$6)-LN(H1291))-0.5*$C$5^2)*$C$6+($C$5*C1292*$C$6^0.5)+($F$4+$F$5*D1292)*F1292)</f>
        <v>0.910339114357688</v>
      </c>
      <c r="H1292" s="68" t="n">
        <f aca="false">G1292*H1291</f>
        <v>26.6524804262238</v>
      </c>
      <c r="I1292" s="0"/>
    </row>
    <row r="1293" customFormat="false" ht="12.75" hidden="false" customHeight="false" outlineLevel="0" collapsed="false">
      <c r="B1293" s="79" t="n">
        <f aca="false">B1292+$C$6</f>
        <v>0.146347031963473</v>
      </c>
      <c r="C1293" s="78" t="n">
        <f aca="true">NORMINV(RAND(),0,1)</f>
        <v>0.286613768862338</v>
      </c>
      <c r="D1293" s="78" t="n">
        <f aca="true">NORMINV(RAND(),0,1)</f>
        <v>-0.732587140594789</v>
      </c>
      <c r="E1293" s="78" t="n">
        <f aca="true">RAND()</f>
        <v>0.993693566938593</v>
      </c>
      <c r="F1293" s="78" t="n">
        <f aca="false">IF($F$3*$C$6&gt;E1291,1,0)</f>
        <v>0</v>
      </c>
      <c r="G1293" s="78" t="n">
        <f aca="false">EXP(($C$4*(LN($F$6)-LN(H1292))-0.5*$C$5^2)*$C$6+($C$5*C1293*$C$6^0.5)+($F$4+$F$5*D1293)*F1293)</f>
        <v>0.937399430167309</v>
      </c>
      <c r="H1293" s="68" t="n">
        <f aca="false">G1293*H1292</f>
        <v>24.9840199640875</v>
      </c>
      <c r="I1293" s="0"/>
    </row>
    <row r="1294" customFormat="false" ht="12.75" hidden="false" customHeight="false" outlineLevel="0" collapsed="false">
      <c r="B1294" s="79" t="n">
        <f aca="false">B1293+$C$6</f>
        <v>0.146461187214614</v>
      </c>
      <c r="C1294" s="78" t="n">
        <f aca="true">NORMINV(RAND(),0,1)</f>
        <v>-0.680769639544227</v>
      </c>
      <c r="D1294" s="78" t="n">
        <f aca="true">NORMINV(RAND(),0,1)</f>
        <v>-0.030424758067083</v>
      </c>
      <c r="E1294" s="78" t="n">
        <f aca="true">RAND()</f>
        <v>0.447372698651926</v>
      </c>
      <c r="F1294" s="78" t="n">
        <f aca="false">IF($F$3*$C$6&gt;E1292,1,0)</f>
        <v>0</v>
      </c>
      <c r="G1294" s="78" t="n">
        <f aca="false">EXP(($C$4*(LN($F$6)-LN(H1293))-0.5*$C$5^2)*$C$6+($C$5*C1294*$C$6^0.5)+($F$4+$F$5*D1294)*F1294)</f>
        <v>0.948392110346658</v>
      </c>
      <c r="H1294" s="68" t="n">
        <f aca="false">G1294*H1293</f>
        <v>23.694647418684</v>
      </c>
      <c r="I1294" s="0"/>
    </row>
    <row r="1295" customFormat="false" ht="12.75" hidden="false" customHeight="false" outlineLevel="0" collapsed="false">
      <c r="B1295" s="79" t="n">
        <f aca="false">B1294+$C$6</f>
        <v>0.146575342465756</v>
      </c>
      <c r="C1295" s="78" t="n">
        <f aca="true">NORMINV(RAND(),0,1)</f>
        <v>0.542402283526819</v>
      </c>
      <c r="D1295" s="78" t="n">
        <f aca="true">NORMINV(RAND(),0,1)</f>
        <v>-0.269093466164882</v>
      </c>
      <c r="E1295" s="78" t="n">
        <f aca="true">RAND()</f>
        <v>0.993980362832491</v>
      </c>
      <c r="F1295" s="78" t="n">
        <f aca="false">IF($F$3*$C$6&gt;E1293,1,0)</f>
        <v>0</v>
      </c>
      <c r="G1295" s="78" t="n">
        <f aca="false">EXP(($C$4*(LN($F$6)-LN(H1294))-0.5*$C$5^2)*$C$6+($C$5*C1295*$C$6^0.5)+($F$4+$F$5*D1295)*F1295)</f>
        <v>0.963705950156727</v>
      </c>
      <c r="H1295" s="68" t="n">
        <f aca="false">G1295*H1294</f>
        <v>22.8346727042515</v>
      </c>
      <c r="I1295" s="0"/>
    </row>
    <row r="1296" customFormat="false" ht="12.75" hidden="false" customHeight="false" outlineLevel="0" collapsed="false">
      <c r="B1296" s="79" t="n">
        <f aca="false">B1295+$C$6</f>
        <v>0.146689497716897</v>
      </c>
      <c r="C1296" s="78" t="n">
        <f aca="true">NORMINV(RAND(),0,1)</f>
        <v>-0.936031196367136</v>
      </c>
      <c r="D1296" s="78" t="n">
        <f aca="true">NORMINV(RAND(),0,1)</f>
        <v>-0.578407290910986</v>
      </c>
      <c r="E1296" s="78" t="n">
        <f aca="true">RAND()</f>
        <v>0.890687599762297</v>
      </c>
      <c r="F1296" s="78" t="n">
        <f aca="false">IF($F$3*$C$6&gt;E1294,1,0)</f>
        <v>0</v>
      </c>
      <c r="G1296" s="78" t="n">
        <f aca="false">EXP(($C$4*(LN($F$6)-LN(H1295))-0.5*$C$5^2)*$C$6+($C$5*C1296*$C$6^0.5)+($F$4+$F$5*D1296)*F1296)</f>
        <v>0.96727981123673</v>
      </c>
      <c r="H1296" s="68" t="n">
        <f aca="false">G1296*H1295</f>
        <v>22.0875179030209</v>
      </c>
      <c r="I1296" s="0"/>
    </row>
    <row r="1297" customFormat="false" ht="12.75" hidden="false" customHeight="false" outlineLevel="0" collapsed="false">
      <c r="B1297" s="79" t="n">
        <f aca="false">B1296+$C$6</f>
        <v>0.146803652968039</v>
      </c>
      <c r="C1297" s="78" t="n">
        <f aca="true">NORMINV(RAND(),0,1)</f>
        <v>-0.257688621427659</v>
      </c>
      <c r="D1297" s="78" t="n">
        <f aca="true">NORMINV(RAND(),0,1)</f>
        <v>0.192640375426949</v>
      </c>
      <c r="E1297" s="78" t="n">
        <f aca="true">RAND()</f>
        <v>0.357413427458865</v>
      </c>
      <c r="F1297" s="78" t="n">
        <f aca="false">IF($F$3*$C$6&gt;E1295,1,0)</f>
        <v>0</v>
      </c>
      <c r="G1297" s="78" t="n">
        <f aca="false">EXP(($C$4*(LN($F$6)-LN(H1296))-0.5*$C$5^2)*$C$6+($C$5*C1297*$C$6^0.5)+($F$4+$F$5*D1297)*F1297)</f>
        <v>0.976776065444893</v>
      </c>
      <c r="H1297" s="68" t="n">
        <f aca="false">G1297*H1296</f>
        <v>21.5745588327564</v>
      </c>
      <c r="I1297" s="0"/>
    </row>
    <row r="1298" customFormat="false" ht="12.75" hidden="false" customHeight="false" outlineLevel="0" collapsed="false">
      <c r="B1298" s="79" t="n">
        <f aca="false">B1297+$C$6</f>
        <v>0.146917808219181</v>
      </c>
      <c r="C1298" s="78" t="n">
        <f aca="true">NORMINV(RAND(),0,1)</f>
        <v>-1.018459490892</v>
      </c>
      <c r="D1298" s="78" t="n">
        <f aca="true">NORMINV(RAND(),0,1)</f>
        <v>-0.330735307274831</v>
      </c>
      <c r="E1298" s="78" t="n">
        <f aca="true">RAND()</f>
        <v>0.221107364569141</v>
      </c>
      <c r="F1298" s="78" t="n">
        <f aca="false">IF($F$3*$C$6&gt;E1296,1,0)</f>
        <v>0</v>
      </c>
      <c r="G1298" s="78" t="n">
        <f aca="false">EXP(($C$4*(LN($F$6)-LN(H1297))-0.5*$C$5^2)*$C$6+($C$5*C1298*$C$6^0.5)+($F$4+$F$5*D1298)*F1298)</f>
        <v>0.979638597709258</v>
      </c>
      <c r="H1298" s="68" t="n">
        <f aca="false">G1298*H1297</f>
        <v>21.1352705611174</v>
      </c>
      <c r="I1298" s="0"/>
    </row>
    <row r="1299" customFormat="false" ht="12.75" hidden="false" customHeight="false" outlineLevel="0" collapsed="false">
      <c r="B1299" s="79" t="n">
        <f aca="false">B1298+$C$6</f>
        <v>0.147031963470322</v>
      </c>
      <c r="C1299" s="78" t="n">
        <f aca="true">NORMINV(RAND(),0,1)</f>
        <v>1.52652497071986</v>
      </c>
      <c r="D1299" s="78" t="n">
        <f aca="true">NORMINV(RAND(),0,1)</f>
        <v>-0.748941816134382</v>
      </c>
      <c r="E1299" s="78" t="n">
        <f aca="true">RAND()</f>
        <v>0.400575973582677</v>
      </c>
      <c r="F1299" s="78" t="n">
        <f aca="false">IF($F$3*$C$6&gt;E1297,1,0)</f>
        <v>0</v>
      </c>
      <c r="G1299" s="78" t="n">
        <f aca="false">EXP(($C$4*(LN($F$6)-LN(H1298))-0.5*$C$5^2)*$C$6+($C$5*C1299*$C$6^0.5)+($F$4+$F$5*D1299)*F1299)</f>
        <v>0.992312299582233</v>
      </c>
      <c r="H1299" s="68" t="n">
        <f aca="false">G1299*H1298</f>
        <v>20.972788932795</v>
      </c>
      <c r="I1299" s="0"/>
    </row>
    <row r="1300" customFormat="false" ht="12.75" hidden="false" customHeight="false" outlineLevel="0" collapsed="false">
      <c r="B1300" s="79" t="n">
        <f aca="false">B1299+$C$6</f>
        <v>0.147146118721464</v>
      </c>
      <c r="C1300" s="78" t="n">
        <f aca="true">NORMINV(RAND(),0,1)</f>
        <v>1.10083307363122</v>
      </c>
      <c r="D1300" s="78" t="n">
        <f aca="true">NORMINV(RAND(),0,1)</f>
        <v>0.796475545730785</v>
      </c>
      <c r="E1300" s="78" t="n">
        <f aca="true">RAND()</f>
        <v>0.33344126935746</v>
      </c>
      <c r="F1300" s="78" t="n">
        <f aca="false">IF($F$3*$C$6&gt;E1298,1,0)</f>
        <v>0</v>
      </c>
      <c r="G1300" s="78" t="n">
        <f aca="false">EXP(($C$4*(LN($F$6)-LN(H1299))-0.5*$C$5^2)*$C$6+($C$5*C1300*$C$6^0.5)+($F$4+$F$5*D1300)*F1300)</f>
        <v>0.992706814499499</v>
      </c>
      <c r="H1300" s="68" t="n">
        <f aca="false">G1300*H1299</f>
        <v>20.8198304926453</v>
      </c>
      <c r="I1300" s="0"/>
    </row>
    <row r="1301" customFormat="false" ht="12.75" hidden="false" customHeight="false" outlineLevel="0" collapsed="false">
      <c r="B1301" s="79" t="n">
        <f aca="false">B1300+$C$6</f>
        <v>0.147260273972605</v>
      </c>
      <c r="C1301" s="78" t="n">
        <f aca="true">NORMINV(RAND(),0,1)</f>
        <v>0.694673030754446</v>
      </c>
      <c r="D1301" s="78" t="n">
        <f aca="true">NORMINV(RAND(),0,1)</f>
        <v>-0.814411988093821</v>
      </c>
      <c r="E1301" s="78" t="n">
        <f aca="true">RAND()</f>
        <v>0.00553087997147041</v>
      </c>
      <c r="F1301" s="78" t="n">
        <f aca="false">IF($F$3*$C$6&gt;E1299,1,0)</f>
        <v>0</v>
      </c>
      <c r="G1301" s="78" t="n">
        <f aca="false">EXP(($C$4*(LN($F$6)-LN(H1300))-0.5*$C$5^2)*$C$6+($C$5*C1301*$C$6^0.5)+($F$4+$F$5*D1301)*F1301)</f>
        <v>0.993073534681183</v>
      </c>
      <c r="H1301" s="68" t="n">
        <f aca="false">G1301*H1300</f>
        <v>20.6756226587944</v>
      </c>
      <c r="I1301" s="0"/>
    </row>
    <row r="1302" customFormat="false" ht="12.75" hidden="false" customHeight="false" outlineLevel="0" collapsed="false">
      <c r="B1302" s="79" t="n">
        <f aca="false">B1301+$C$6</f>
        <v>0.147374429223747</v>
      </c>
      <c r="C1302" s="78" t="n">
        <f aca="true">NORMINV(RAND(),0,1)</f>
        <v>1.13606380708452</v>
      </c>
      <c r="D1302" s="78" t="n">
        <f aca="true">NORMINV(RAND(),0,1)</f>
        <v>0.886230619538477</v>
      </c>
      <c r="E1302" s="78" t="n">
        <f aca="true">RAND()</f>
        <v>0.180066101390432</v>
      </c>
      <c r="F1302" s="78" t="n">
        <f aca="false">IF($F$3*$C$6&gt;E1300,1,0)</f>
        <v>0</v>
      </c>
      <c r="G1302" s="78" t="n">
        <f aca="false">EXP(($C$4*(LN($F$6)-LN(H1301))-0.5*$C$5^2)*$C$6+($C$5*C1302*$C$6^0.5)+($F$4+$F$5*D1302)*F1302)</f>
        <v>0.996058900416111</v>
      </c>
      <c r="H1302" s="68" t="n">
        <f aca="false">G1302*H1301</f>
        <v>20.5941379709371</v>
      </c>
      <c r="I1302" s="0"/>
    </row>
    <row r="1303" customFormat="false" ht="12.75" hidden="false" customHeight="false" outlineLevel="0" collapsed="false">
      <c r="B1303" s="79" t="n">
        <f aca="false">B1302+$C$6</f>
        <v>0.147488584474888</v>
      </c>
      <c r="C1303" s="78" t="n">
        <f aca="true">NORMINV(RAND(),0,1)</f>
        <v>0.952194181998693</v>
      </c>
      <c r="D1303" s="78" t="n">
        <f aca="true">NORMINV(RAND(),0,1)</f>
        <v>-1.87884532171803</v>
      </c>
      <c r="E1303" s="78" t="n">
        <f aca="true">RAND()</f>
        <v>0.672491822566244</v>
      </c>
      <c r="F1303" s="78" t="n">
        <f aca="false">IF($F$3*$C$6&gt;E1301,1,0)</f>
        <v>1</v>
      </c>
      <c r="G1303" s="78" t="n">
        <f aca="false">EXP(($C$4*(LN($F$6)-LN(H1302))-0.5*$C$5^2)*$C$6+($C$5*C1303*$C$6^0.5)+($F$4+$F$5*D1303)*F1303)</f>
        <v>0.104533147379737</v>
      </c>
      <c r="H1303" s="68" t="n">
        <f aca="false">G1303*H1302</f>
        <v>2.15277005967462</v>
      </c>
      <c r="I1303" s="0"/>
    </row>
    <row r="1304" customFormat="false" ht="12.75" hidden="false" customHeight="false" outlineLevel="0" collapsed="false">
      <c r="B1304" s="79" t="n">
        <f aca="false">B1303+$C$6</f>
        <v>0.14760273972603</v>
      </c>
      <c r="C1304" s="78" t="n">
        <f aca="true">NORMINV(RAND(),0,1)</f>
        <v>-0.794157057529819</v>
      </c>
      <c r="D1304" s="78" t="n">
        <f aca="true">NORMINV(RAND(),0,1)</f>
        <v>0.424889812335683</v>
      </c>
      <c r="E1304" s="78" t="n">
        <f aca="true">RAND()</f>
        <v>0.952538463425988</v>
      </c>
      <c r="F1304" s="78" t="n">
        <f aca="false">IF($F$3*$C$6&gt;E1302,1,0)</f>
        <v>0</v>
      </c>
      <c r="G1304" s="78" t="n">
        <f aca="false">EXP(($C$4*(LN($F$6)-LN(H1303))-0.5*$C$5^2)*$C$6+($C$5*C1304*$C$6^0.5)+($F$4+$F$5*D1304)*F1304)</f>
        <v>1.65922093350075</v>
      </c>
      <c r="H1304" s="68" t="n">
        <f aca="false">G1304*H1303</f>
        <v>3.57192114802579</v>
      </c>
      <c r="I1304" s="0"/>
    </row>
    <row r="1305" customFormat="false" ht="12.75" hidden="false" customHeight="false" outlineLevel="0" collapsed="false">
      <c r="B1305" s="79" t="n">
        <f aca="false">B1304+$C$6</f>
        <v>0.147716894977171</v>
      </c>
      <c r="C1305" s="78" t="n">
        <f aca="true">NORMINV(RAND(),0,1)</f>
        <v>-0.475372117187243</v>
      </c>
      <c r="D1305" s="78" t="n">
        <f aca="true">NORMINV(RAND(),0,1)</f>
        <v>-0.666507014048569</v>
      </c>
      <c r="E1305" s="78" t="n">
        <f aca="true">RAND()</f>
        <v>0.35138436500645</v>
      </c>
      <c r="F1305" s="78" t="n">
        <f aca="false">IF($F$3*$C$6&gt;E1303,1,0)</f>
        <v>0</v>
      </c>
      <c r="G1305" s="78" t="n">
        <f aca="false">EXP(($C$4*(LN($F$6)-LN(H1304))-0.5*$C$5^2)*$C$6+($C$5*C1305*$C$6^0.5)+($F$4+$F$5*D1305)*F1305)</f>
        <v>1.47959051649844</v>
      </c>
      <c r="H1305" s="68" t="n">
        <f aca="false">G1305*H1304</f>
        <v>5.28498065629916</v>
      </c>
      <c r="I1305" s="0"/>
    </row>
    <row r="1306" customFormat="false" ht="12.75" hidden="false" customHeight="false" outlineLevel="0" collapsed="false">
      <c r="B1306" s="79" t="n">
        <f aca="false">B1305+$C$6</f>
        <v>0.147831050228313</v>
      </c>
      <c r="C1306" s="78" t="n">
        <f aca="true">NORMINV(RAND(),0,1)</f>
        <v>-0.394743183041141</v>
      </c>
      <c r="D1306" s="78" t="n">
        <f aca="true">NORMINV(RAND(),0,1)</f>
        <v>-0.361130392332663</v>
      </c>
      <c r="E1306" s="78" t="n">
        <f aca="true">RAND()</f>
        <v>0.101132846041576</v>
      </c>
      <c r="F1306" s="78" t="n">
        <f aca="false">IF($F$3*$C$6&gt;E1304,1,0)</f>
        <v>0</v>
      </c>
      <c r="G1306" s="78" t="n">
        <f aca="false">EXP(($C$4*(LN($F$6)-LN(H1305))-0.5*$C$5^2)*$C$6+($C$5*C1306*$C$6^0.5)+($F$4+$F$5*D1306)*F1306)</f>
        <v>1.35334548362003</v>
      </c>
      <c r="H1306" s="68" t="n">
        <f aca="false">G1306*H1305</f>
        <v>7.15240470222171</v>
      </c>
      <c r="I1306" s="0"/>
    </row>
    <row r="1307" customFormat="false" ht="12.75" hidden="false" customHeight="false" outlineLevel="0" collapsed="false">
      <c r="B1307" s="79" t="n">
        <f aca="false">B1306+$C$6</f>
        <v>0.147945205479455</v>
      </c>
      <c r="C1307" s="78" t="n">
        <f aca="true">NORMINV(RAND(),0,1)</f>
        <v>-0.692327571814548</v>
      </c>
      <c r="D1307" s="78" t="n">
        <f aca="true">NORMINV(RAND(),0,1)</f>
        <v>-1.35758979367127</v>
      </c>
      <c r="E1307" s="78" t="n">
        <f aca="true">RAND()</f>
        <v>0.846641339671494</v>
      </c>
      <c r="F1307" s="78" t="n">
        <f aca="false">IF($F$3*$C$6&gt;E1305,1,0)</f>
        <v>0</v>
      </c>
      <c r="G1307" s="78" t="n">
        <f aca="false">EXP(($C$4*(LN($F$6)-LN(H1306))-0.5*$C$5^2)*$C$6+($C$5*C1307*$C$6^0.5)+($F$4+$F$5*D1307)*F1307)</f>
        <v>1.26180558573234</v>
      </c>
      <c r="H1307" s="68" t="n">
        <f aca="false">G1307*H1306</f>
        <v>9.02494420468161</v>
      </c>
      <c r="I1307" s="0"/>
    </row>
    <row r="1308" customFormat="false" ht="12.75" hidden="false" customHeight="false" outlineLevel="0" collapsed="false">
      <c r="B1308" s="79" t="n">
        <f aca="false">B1307+$C$6</f>
        <v>0.148059360730596</v>
      </c>
      <c r="C1308" s="78" t="n">
        <f aca="true">NORMINV(RAND(),0,1)</f>
        <v>1.22771831837302</v>
      </c>
      <c r="D1308" s="78" t="n">
        <f aca="true">NORMINV(RAND(),0,1)</f>
        <v>0.463835074831998</v>
      </c>
      <c r="E1308" s="78" t="n">
        <f aca="true">RAND()</f>
        <v>0.472359390469582</v>
      </c>
      <c r="F1308" s="78" t="n">
        <f aca="false">IF($F$3*$C$6&gt;E1306,1,0)</f>
        <v>0</v>
      </c>
      <c r="G1308" s="78" t="n">
        <f aca="false">EXP(($C$4*(LN($F$6)-LN(H1307))-0.5*$C$5^2)*$C$6+($C$5*C1308*$C$6^0.5)+($F$4+$F$5*D1308)*F1308)</f>
        <v>1.20394764447345</v>
      </c>
      <c r="H1308" s="68" t="n">
        <f aca="false">G1308*H1307</f>
        <v>10.8655603167307</v>
      </c>
      <c r="I1308" s="0"/>
    </row>
    <row r="1309" customFormat="false" ht="12.75" hidden="false" customHeight="false" outlineLevel="0" collapsed="false">
      <c r="B1309" s="79" t="n">
        <f aca="false">B1308+$C$6</f>
        <v>0.148173515981738</v>
      </c>
      <c r="C1309" s="78" t="n">
        <f aca="true">NORMINV(RAND(),0,1)</f>
        <v>-0.191350475178009</v>
      </c>
      <c r="D1309" s="78" t="n">
        <f aca="true">NORMINV(RAND(),0,1)</f>
        <v>0.406144631314848</v>
      </c>
      <c r="E1309" s="78" t="n">
        <f aca="true">RAND()</f>
        <v>0.447807452732658</v>
      </c>
      <c r="F1309" s="78" t="n">
        <f aca="false">IF($F$3*$C$6&gt;E1307,1,0)</f>
        <v>0</v>
      </c>
      <c r="G1309" s="78" t="n">
        <f aca="false">EXP(($C$4*(LN($F$6)-LN(H1308))-0.5*$C$5^2)*$C$6+($C$5*C1309*$C$6^0.5)+($F$4+$F$5*D1309)*F1309)</f>
        <v>1.14875821652125</v>
      </c>
      <c r="H1309" s="68" t="n">
        <f aca="false">G1309*H1308</f>
        <v>12.4819016909516</v>
      </c>
      <c r="I1309" s="0"/>
    </row>
    <row r="1310" customFormat="false" ht="12.75" hidden="false" customHeight="false" outlineLevel="0" collapsed="false">
      <c r="B1310" s="79" t="n">
        <f aca="false">B1309+$C$6</f>
        <v>0.148287671232879</v>
      </c>
      <c r="C1310" s="78" t="n">
        <f aca="true">NORMINV(RAND(),0,1)</f>
        <v>-1.39884870338557</v>
      </c>
      <c r="D1310" s="78" t="n">
        <f aca="true">NORMINV(RAND(),0,1)</f>
        <v>-0.53886563968375</v>
      </c>
      <c r="E1310" s="78" t="n">
        <f aca="true">RAND()</f>
        <v>0.659133801168321</v>
      </c>
      <c r="F1310" s="78" t="n">
        <f aca="false">IF($F$3*$C$6&gt;E1308,1,0)</f>
        <v>0</v>
      </c>
      <c r="G1310" s="78" t="n">
        <f aca="false">EXP(($C$4*(LN($F$6)-LN(H1309))-0.5*$C$5^2)*$C$6+($C$5*C1310*$C$6^0.5)+($F$4+$F$5*D1310)*F1310)</f>
        <v>1.10865624828651</v>
      </c>
      <c r="H1310" s="68" t="n">
        <f aca="false">G1310*H1309</f>
        <v>13.8381383001715</v>
      </c>
      <c r="I1310" s="0"/>
    </row>
    <row r="1311" customFormat="false" ht="12.75" hidden="false" customHeight="false" outlineLevel="0" collapsed="false">
      <c r="B1311" s="79" t="n">
        <f aca="false">B1310+$C$6</f>
        <v>0.148401826484021</v>
      </c>
      <c r="C1311" s="78" t="n">
        <f aca="true">NORMINV(RAND(),0,1)</f>
        <v>1.4577192919654</v>
      </c>
      <c r="D1311" s="78" t="n">
        <f aca="true">NORMINV(RAND(),0,1)</f>
        <v>0.534676891202425</v>
      </c>
      <c r="E1311" s="78" t="n">
        <f aca="true">RAND()</f>
        <v>0.638075470517043</v>
      </c>
      <c r="F1311" s="78" t="n">
        <f aca="false">IF($F$3*$C$6&gt;E1309,1,0)</f>
        <v>0</v>
      </c>
      <c r="G1311" s="78" t="n">
        <f aca="false">EXP(($C$4*(LN($F$6)-LN(H1310))-0.5*$C$5^2)*$C$6+($C$5*C1311*$C$6^0.5)+($F$4+$F$5*D1311)*F1311)</f>
        <v>1.09281281096635</v>
      </c>
      <c r="H1311" s="68" t="n">
        <f aca="false">G1311*H1310</f>
        <v>15.1224948143516</v>
      </c>
      <c r="I1311" s="0"/>
    </row>
    <row r="1312" customFormat="false" ht="12.75" hidden="false" customHeight="false" outlineLevel="0" collapsed="false">
      <c r="B1312" s="79" t="n">
        <f aca="false">B1311+$C$6</f>
        <v>0.148515981735162</v>
      </c>
      <c r="C1312" s="78" t="n">
        <f aca="true">NORMINV(RAND(),0,1)</f>
        <v>1.69508762224157</v>
      </c>
      <c r="D1312" s="78" t="n">
        <f aca="true">NORMINV(RAND(),0,1)</f>
        <v>-0.0149153747281531</v>
      </c>
      <c r="E1312" s="78" t="n">
        <f aca="true">RAND()</f>
        <v>0.849010847381001</v>
      </c>
      <c r="F1312" s="78" t="n">
        <f aca="false">IF($F$3*$C$6&gt;E1310,1,0)</f>
        <v>0</v>
      </c>
      <c r="G1312" s="78" t="n">
        <f aca="false">EXP(($C$4*(LN($F$6)-LN(H1311))-0.5*$C$5^2)*$C$6+($C$5*C1312*$C$6^0.5)+($F$4+$F$5*D1312)*F1312)</f>
        <v>1.07170633849892</v>
      </c>
      <c r="H1312" s="68" t="n">
        <f aca="false">G1312*H1311</f>
        <v>16.2068735464577</v>
      </c>
      <c r="I1312" s="0"/>
    </row>
    <row r="1313" customFormat="false" ht="12.75" hidden="false" customHeight="false" outlineLevel="0" collapsed="false">
      <c r="B1313" s="79" t="n">
        <f aca="false">B1312+$C$6</f>
        <v>0.148630136986304</v>
      </c>
      <c r="C1313" s="78" t="n">
        <f aca="true">NORMINV(RAND(),0,1)</f>
        <v>-1.11726639204342</v>
      </c>
      <c r="D1313" s="78" t="n">
        <f aca="true">NORMINV(RAND(),0,1)</f>
        <v>2.18096322304039</v>
      </c>
      <c r="E1313" s="78" t="n">
        <f aca="true">RAND()</f>
        <v>0.905785890964353</v>
      </c>
      <c r="F1313" s="78" t="n">
        <f aca="false">IF($F$3*$C$6&gt;E1311,1,0)</f>
        <v>0</v>
      </c>
      <c r="G1313" s="78" t="n">
        <f aca="false">EXP(($C$4*(LN($F$6)-LN(H1312))-0.5*$C$5^2)*$C$6+($C$5*C1313*$C$6^0.5)+($F$4+$F$5*D1313)*F1313)</f>
        <v>1.04542830142962</v>
      </c>
      <c r="H1313" s="68" t="n">
        <f aca="false">G1313*H1312</f>
        <v>16.9431242831579</v>
      </c>
      <c r="I1313" s="0"/>
    </row>
    <row r="1314" customFormat="false" ht="12.75" hidden="false" customHeight="false" outlineLevel="0" collapsed="false">
      <c r="B1314" s="79" t="n">
        <f aca="false">B1313+$C$6</f>
        <v>0.148744292237445</v>
      </c>
      <c r="C1314" s="78" t="n">
        <f aca="true">NORMINV(RAND(),0,1)</f>
        <v>-0.607393097641885</v>
      </c>
      <c r="D1314" s="78" t="n">
        <f aca="true">NORMINV(RAND(),0,1)</f>
        <v>1.30428946247462</v>
      </c>
      <c r="E1314" s="78" t="n">
        <f aca="true">RAND()</f>
        <v>0.177359470544762</v>
      </c>
      <c r="F1314" s="78" t="n">
        <f aca="false">IF($F$3*$C$6&gt;E1312,1,0)</f>
        <v>0</v>
      </c>
      <c r="G1314" s="78" t="n">
        <f aca="false">EXP(($C$4*(LN($F$6)-LN(H1313))-0.5*$C$5^2)*$C$6+($C$5*C1314*$C$6^0.5)+($F$4+$F$5*D1314)*F1314)</f>
        <v>1.03657072520004</v>
      </c>
      <c r="H1314" s="68" t="n">
        <f aca="false">G1314*H1313</f>
        <v>17.5627466253474</v>
      </c>
      <c r="I1314" s="0"/>
    </row>
    <row r="1315" customFormat="false" ht="12.75" hidden="false" customHeight="false" outlineLevel="0" collapsed="false">
      <c r="B1315" s="79" t="n">
        <f aca="false">B1314+$C$6</f>
        <v>0.148858447488587</v>
      </c>
      <c r="C1315" s="78" t="n">
        <f aca="true">NORMINV(RAND(),0,1)</f>
        <v>-1.740701496732</v>
      </c>
      <c r="D1315" s="78" t="n">
        <f aca="true">NORMINV(RAND(),0,1)</f>
        <v>0.983648041941403</v>
      </c>
      <c r="E1315" s="78" t="n">
        <f aca="true">RAND()</f>
        <v>0.592359671915931</v>
      </c>
      <c r="F1315" s="78" t="n">
        <f aca="false">IF($F$3*$C$6&gt;E1313,1,0)</f>
        <v>0</v>
      </c>
      <c r="G1315" s="78" t="n">
        <f aca="false">EXP(($C$4*(LN($F$6)-LN(H1314))-0.5*$C$5^2)*$C$6+($C$5*C1315*$C$6^0.5)+($F$4+$F$5*D1315)*F1315)</f>
        <v>1.02437723982833</v>
      </c>
      <c r="H1315" s="68" t="n">
        <f aca="false">G1315*H1314</f>
        <v>17.9908779118777</v>
      </c>
      <c r="I1315" s="0"/>
    </row>
    <row r="1316" customFormat="false" ht="12.75" hidden="false" customHeight="false" outlineLevel="0" collapsed="false">
      <c r="B1316" s="79" t="n">
        <f aca="false">B1315+$C$6</f>
        <v>0.148972602739729</v>
      </c>
      <c r="C1316" s="78" t="n">
        <f aca="true">NORMINV(RAND(),0,1)</f>
        <v>0.463692876796528</v>
      </c>
      <c r="D1316" s="78" t="n">
        <f aca="true">NORMINV(RAND(),0,1)</f>
        <v>-1.3092432980095</v>
      </c>
      <c r="E1316" s="78" t="n">
        <f aca="true">RAND()</f>
        <v>0.494770568346034</v>
      </c>
      <c r="F1316" s="78" t="n">
        <f aca="false">IF($F$3*$C$6&gt;E1314,1,0)</f>
        <v>0</v>
      </c>
      <c r="G1316" s="78" t="n">
        <f aca="false">EXP(($C$4*(LN($F$6)-LN(H1315))-0.5*$C$5^2)*$C$6+($C$5*C1316*$C$6^0.5)+($F$4+$F$5*D1316)*F1316)</f>
        <v>1.02598362332575</v>
      </c>
      <c r="H1316" s="68" t="n">
        <f aca="false">G1316*H1315</f>
        <v>18.4583461068395</v>
      </c>
      <c r="I1316" s="0"/>
    </row>
    <row r="1317" customFormat="false" ht="12.75" hidden="false" customHeight="false" outlineLevel="0" collapsed="false">
      <c r="B1317" s="79" t="n">
        <f aca="false">B1316+$C$6</f>
        <v>0.14908675799087</v>
      </c>
      <c r="C1317" s="78" t="n">
        <f aca="true">NORMINV(RAND(),0,1)</f>
        <v>0.546599722857559</v>
      </c>
      <c r="D1317" s="78" t="n">
        <f aca="true">NORMINV(RAND(),0,1)</f>
        <v>0.828198575777649</v>
      </c>
      <c r="E1317" s="78" t="n">
        <f aca="true">RAND()</f>
        <v>0.27762819056751</v>
      </c>
      <c r="F1317" s="78" t="n">
        <f aca="false">IF($F$3*$C$6&gt;E1315,1,0)</f>
        <v>0</v>
      </c>
      <c r="G1317" s="78" t="n">
        <f aca="false">EXP(($C$4*(LN($F$6)-LN(H1316))-0.5*$C$5^2)*$C$6+($C$5*C1317*$C$6^0.5)+($F$4+$F$5*D1317)*F1317)</f>
        <v>1.02026352796276</v>
      </c>
      <c r="H1317" s="68" t="n">
        <f aca="false">G1317*H1316</f>
        <v>18.8323773193217</v>
      </c>
      <c r="I1317" s="0"/>
    </row>
    <row r="1318" customFormat="false" ht="12.75" hidden="false" customHeight="false" outlineLevel="0" collapsed="false">
      <c r="B1318" s="79" t="n">
        <f aca="false">B1317+$C$6</f>
        <v>0.149200913242012</v>
      </c>
      <c r="C1318" s="78" t="n">
        <f aca="true">NORMINV(RAND(),0,1)</f>
        <v>-0.397218880307004</v>
      </c>
      <c r="D1318" s="78" t="n">
        <f aca="true">NORMINV(RAND(),0,1)</f>
        <v>0.681809127830399</v>
      </c>
      <c r="E1318" s="78" t="n">
        <f aca="true">RAND()</f>
        <v>0.14052857374361</v>
      </c>
      <c r="F1318" s="78" t="n">
        <f aca="false">IF($F$3*$C$6&gt;E1316,1,0)</f>
        <v>0</v>
      </c>
      <c r="G1318" s="78" t="n">
        <f aca="false">EXP(($C$4*(LN($F$6)-LN(H1317))-0.5*$C$5^2)*$C$6+($C$5*C1318*$C$6^0.5)+($F$4+$F$5*D1318)*F1318)</f>
        <v>1.01253349674766</v>
      </c>
      <c r="H1318" s="68" t="n">
        <f aca="false">G1318*H1317</f>
        <v>19.0684128592041</v>
      </c>
      <c r="I1318" s="0"/>
    </row>
    <row r="1319" customFormat="false" ht="12.75" hidden="false" customHeight="false" outlineLevel="0" collapsed="false">
      <c r="B1319" s="79" t="n">
        <f aca="false">B1318+$C$6</f>
        <v>0.149315068493153</v>
      </c>
      <c r="C1319" s="78" t="n">
        <f aca="true">NORMINV(RAND(),0,1)</f>
        <v>-0.874013698301207</v>
      </c>
      <c r="D1319" s="78" t="n">
        <f aca="true">NORMINV(RAND(),0,1)</f>
        <v>-2.07376219554993</v>
      </c>
      <c r="E1319" s="78" t="n">
        <f aca="true">RAND()</f>
        <v>0.136537614167321</v>
      </c>
      <c r="F1319" s="78" t="n">
        <f aca="false">IF($F$3*$C$6&gt;E1317,1,0)</f>
        <v>0</v>
      </c>
      <c r="G1319" s="78" t="n">
        <f aca="false">EXP(($C$4*(LN($F$6)-LN(H1318))-0.5*$C$5^2)*$C$6+($C$5*C1319*$C$6^0.5)+($F$4+$F$5*D1319)*F1319)</f>
        <v>1.00811634589795</v>
      </c>
      <c r="H1319" s="68" t="n">
        <f aca="false">G1319*H1318</f>
        <v>19.2231786936943</v>
      </c>
      <c r="I1319" s="0"/>
    </row>
    <row r="1320" customFormat="false" ht="12.75" hidden="false" customHeight="false" outlineLevel="0" collapsed="false">
      <c r="B1320" s="79" t="n">
        <f aca="false">B1319+$C$6</f>
        <v>0.149429223744295</v>
      </c>
      <c r="C1320" s="78" t="n">
        <f aca="true">NORMINV(RAND(),0,1)</f>
        <v>-1.05107595782612</v>
      </c>
      <c r="D1320" s="78" t="n">
        <f aca="true">NORMINV(RAND(),0,1)</f>
        <v>-0.630497731279902</v>
      </c>
      <c r="E1320" s="78" t="n">
        <f aca="true">RAND()</f>
        <v>0.643303656510559</v>
      </c>
      <c r="F1320" s="78" t="n">
        <f aca="false">IF($F$3*$C$6&gt;E1318,1,0)</f>
        <v>0</v>
      </c>
      <c r="G1320" s="78" t="n">
        <f aca="false">EXP(($C$4*(LN($F$6)-LN(H1319))-0.5*$C$5^2)*$C$6+($C$5*C1320*$C$6^0.5)+($F$4+$F$5*D1320)*F1320)</f>
        <v>1.00568658730319</v>
      </c>
      <c r="H1320" s="68" t="n">
        <f aca="false">G1320*H1319</f>
        <v>19.3324929775809</v>
      </c>
      <c r="I1320" s="0"/>
    </row>
    <row r="1321" customFormat="false" ht="12.75" hidden="false" customHeight="false" outlineLevel="0" collapsed="false">
      <c r="B1321" s="79" t="n">
        <f aca="false">B1320+$C$6</f>
        <v>0.149543378995436</v>
      </c>
      <c r="C1321" s="78" t="n">
        <f aca="true">NORMINV(RAND(),0,1)</f>
        <v>2.30359116241767</v>
      </c>
      <c r="D1321" s="78" t="n">
        <f aca="true">NORMINV(RAND(),0,1)</f>
        <v>-3.11148748682276</v>
      </c>
      <c r="E1321" s="78" t="n">
        <f aca="true">RAND()</f>
        <v>0.410770667821573</v>
      </c>
      <c r="F1321" s="78" t="n">
        <f aca="false">IF($F$3*$C$6&gt;E1319,1,0)</f>
        <v>0</v>
      </c>
      <c r="G1321" s="78" t="n">
        <f aca="false">EXP(($C$4*(LN($F$6)-LN(H1320))-0.5*$C$5^2)*$C$6+($C$5*C1321*$C$6^0.5)+($F$4+$F$5*D1321)*F1321)</f>
        <v>1.01524359318003</v>
      </c>
      <c r="H1321" s="68" t="n">
        <f aca="false">G1321*H1320</f>
        <v>19.6271896356868</v>
      </c>
      <c r="I1321" s="0"/>
    </row>
    <row r="1322" customFormat="false" ht="12.75" hidden="false" customHeight="false" outlineLevel="0" collapsed="false">
      <c r="B1322" s="79" t="n">
        <f aca="false">B1321+$C$6</f>
        <v>0.149657534246578</v>
      </c>
      <c r="C1322" s="78" t="n">
        <f aca="true">NORMINV(RAND(),0,1)</f>
        <v>1.07930775058565</v>
      </c>
      <c r="D1322" s="78" t="n">
        <f aca="true">NORMINV(RAND(),0,1)</f>
        <v>-0.055474286576995</v>
      </c>
      <c r="E1322" s="78" t="n">
        <f aca="true">RAND()</f>
        <v>0.655183838359936</v>
      </c>
      <c r="F1322" s="78" t="n">
        <f aca="false">IF($F$3*$C$6&gt;E1320,1,0)</f>
        <v>0</v>
      </c>
      <c r="G1322" s="78" t="n">
        <f aca="false">EXP(($C$4*(LN($F$6)-LN(H1321))-0.5*$C$5^2)*$C$6+($C$5*C1322*$C$6^0.5)+($F$4+$F$5*D1322)*F1322)</f>
        <v>1.00778047548087</v>
      </c>
      <c r="H1322" s="68" t="n">
        <f aca="false">G1322*H1321</f>
        <v>19.7798985034057</v>
      </c>
      <c r="I1322" s="0"/>
    </row>
    <row r="1323" customFormat="false" ht="12.75" hidden="false" customHeight="false" outlineLevel="0" collapsed="false">
      <c r="B1323" s="79" t="n">
        <f aca="false">B1322+$C$6</f>
        <v>0.149771689497719</v>
      </c>
      <c r="C1323" s="78" t="n">
        <f aca="true">NORMINV(RAND(),0,1)</f>
        <v>0.720627005994206</v>
      </c>
      <c r="D1323" s="78" t="n">
        <f aca="true">NORMINV(RAND(),0,1)</f>
        <v>-0.911546149100507</v>
      </c>
      <c r="E1323" s="78" t="n">
        <f aca="true">RAND()</f>
        <v>0.718119518326555</v>
      </c>
      <c r="F1323" s="78" t="n">
        <f aca="false">IF($F$3*$C$6&gt;E1321,1,0)</f>
        <v>0</v>
      </c>
      <c r="G1323" s="78" t="n">
        <f aca="false">EXP(($C$4*(LN($F$6)-LN(H1322))-0.5*$C$5^2)*$C$6+($C$5*C1323*$C$6^0.5)+($F$4+$F$5*D1323)*F1323)</f>
        <v>1.00484288251723</v>
      </c>
      <c r="H1323" s="68" t="n">
        <f aca="false">G1323*H1322</f>
        <v>19.8756902280605</v>
      </c>
      <c r="I1323" s="0"/>
    </row>
    <row r="1324" customFormat="false" ht="12.75" hidden="false" customHeight="false" outlineLevel="0" collapsed="false">
      <c r="B1324" s="79" t="n">
        <f aca="false">B1323+$C$6</f>
        <v>0.149885844748861</v>
      </c>
      <c r="C1324" s="78" t="n">
        <f aca="true">NORMINV(RAND(),0,1)</f>
        <v>-1.93459228673179</v>
      </c>
      <c r="D1324" s="78" t="n">
        <f aca="true">NORMINV(RAND(),0,1)</f>
        <v>1.03194245514619</v>
      </c>
      <c r="E1324" s="78" t="n">
        <f aca="true">RAND()</f>
        <v>0.694781193403321</v>
      </c>
      <c r="F1324" s="78" t="n">
        <f aca="false">IF($F$3*$C$6&gt;E1322,1,0)</f>
        <v>0</v>
      </c>
      <c r="G1324" s="78" t="n">
        <f aca="false">EXP(($C$4*(LN($F$6)-LN(H1323))-0.5*$C$5^2)*$C$6+($C$5*C1324*$C$6^0.5)+($F$4+$F$5*D1324)*F1324)</f>
        <v>0.995228815158827</v>
      </c>
      <c r="H1324" s="68" t="n">
        <f aca="false">G1324*H1323</f>
        <v>19.7808596361365</v>
      </c>
      <c r="I1324" s="0"/>
    </row>
    <row r="1325" customFormat="false" ht="12.75" hidden="false" customHeight="false" outlineLevel="0" collapsed="false">
      <c r="B1325" s="79" t="n">
        <f aca="false">B1324+$C$6</f>
        <v>0.150000000000003</v>
      </c>
      <c r="C1325" s="78" t="n">
        <f aca="true">NORMINV(RAND(),0,1)</f>
        <v>-1.60137018119268</v>
      </c>
      <c r="D1325" s="78" t="n">
        <f aca="true">NORMINV(RAND(),0,1)</f>
        <v>-1.57891042149919</v>
      </c>
      <c r="E1325" s="78" t="n">
        <f aca="true">RAND()</f>
        <v>0.275179448000222</v>
      </c>
      <c r="F1325" s="78" t="n">
        <f aca="false">IF($F$3*$C$6&gt;E1323,1,0)</f>
        <v>0</v>
      </c>
      <c r="G1325" s="78" t="n">
        <f aca="false">EXP(($C$4*(LN($F$6)-LN(H1324))-0.5*$C$5^2)*$C$6+($C$5*C1325*$C$6^0.5)+($F$4+$F$5*D1325)*F1325)</f>
        <v>0.997380829396245</v>
      </c>
      <c r="H1325" s="68" t="n">
        <f aca="false">G1325*H1324</f>
        <v>19.7290501900605</v>
      </c>
      <c r="I1325" s="0"/>
    </row>
    <row r="1326" customFormat="false" ht="12.75" hidden="false" customHeight="false" outlineLevel="0" collapsed="false">
      <c r="B1326" s="79" t="n">
        <f aca="false">B1325+$C$6</f>
        <v>0.150114155251144</v>
      </c>
      <c r="C1326" s="78" t="n">
        <f aca="true">NORMINV(RAND(),0,1)</f>
        <v>-0.0244013503356769</v>
      </c>
      <c r="D1326" s="78" t="n">
        <f aca="true">NORMINV(RAND(),0,1)</f>
        <v>0.451231679908419</v>
      </c>
      <c r="E1326" s="78" t="n">
        <f aca="true">RAND()</f>
        <v>0.417686570411167</v>
      </c>
      <c r="F1326" s="78" t="n">
        <f aca="false">IF($F$3*$C$6&gt;E1324,1,0)</f>
        <v>0</v>
      </c>
      <c r="G1326" s="78" t="n">
        <f aca="false">EXP(($C$4*(LN($F$6)-LN(H1325))-0.5*$C$5^2)*$C$6+($C$5*C1326*$C$6^0.5)+($F$4+$F$5*D1326)*F1326)</f>
        <v>1.00303542382638</v>
      </c>
      <c r="H1326" s="68" t="n">
        <f aca="false">G1326*H1325</f>
        <v>19.7889362190794</v>
      </c>
      <c r="I1326" s="0"/>
    </row>
    <row r="1327" customFormat="false" ht="12.75" hidden="false" customHeight="false" outlineLevel="0" collapsed="false">
      <c r="B1327" s="79" t="n">
        <f aca="false">B1326+$C$6</f>
        <v>0.150228310502286</v>
      </c>
      <c r="C1327" s="78" t="n">
        <f aca="true">NORMINV(RAND(),0,1)</f>
        <v>-0.586016171174477</v>
      </c>
      <c r="D1327" s="78" t="n">
        <f aca="true">NORMINV(RAND(),0,1)</f>
        <v>0.0168847233810725</v>
      </c>
      <c r="E1327" s="78" t="n">
        <f aca="true">RAND()</f>
        <v>0.991374798963602</v>
      </c>
      <c r="F1327" s="78" t="n">
        <f aca="false">IF($F$3*$C$6&gt;E1325,1,0)</f>
        <v>0</v>
      </c>
      <c r="G1327" s="78" t="n">
        <f aca="false">EXP(($C$4*(LN($F$6)-LN(H1326))-0.5*$C$5^2)*$C$6+($C$5*C1327*$C$6^0.5)+($F$4+$F$5*D1327)*F1327)</f>
        <v>1.00053885576816</v>
      </c>
      <c r="H1327" s="68" t="n">
        <f aca="false">G1327*H1326</f>
        <v>19.7995996015067</v>
      </c>
      <c r="I1327" s="0"/>
    </row>
    <row r="1328" customFormat="false" ht="12.75" hidden="false" customHeight="false" outlineLevel="0" collapsed="false">
      <c r="B1328" s="79" t="n">
        <f aca="false">B1327+$C$6</f>
        <v>0.150342465753427</v>
      </c>
      <c r="C1328" s="78" t="n">
        <f aca="true">NORMINV(RAND(),0,1)</f>
        <v>0.957685662236677</v>
      </c>
      <c r="D1328" s="78" t="n">
        <f aca="true">NORMINV(RAND(),0,1)</f>
        <v>-1.52204025953759</v>
      </c>
      <c r="E1328" s="78" t="n">
        <f aca="true">RAND()</f>
        <v>0.544345922457637</v>
      </c>
      <c r="F1328" s="78" t="n">
        <f aca="false">IF($F$3*$C$6&gt;E1326,1,0)</f>
        <v>0</v>
      </c>
      <c r="G1328" s="78" t="n">
        <f aca="false">EXP(($C$4*(LN($F$6)-LN(H1327))-0.5*$C$5^2)*$C$6+($C$5*C1328*$C$6^0.5)+($F$4+$F$5*D1328)*F1328)</f>
        <v>1.00537816139519</v>
      </c>
      <c r="H1328" s="68" t="n">
        <f aca="false">G1328*H1327</f>
        <v>19.9060850437239</v>
      </c>
      <c r="I1328" s="0"/>
    </row>
    <row r="1329" customFormat="false" ht="12.75" hidden="false" customHeight="false" outlineLevel="0" collapsed="false">
      <c r="B1329" s="79" t="n">
        <f aca="false">B1328+$C$6</f>
        <v>0.150456621004569</v>
      </c>
      <c r="C1329" s="78" t="n">
        <f aca="true">NORMINV(RAND(),0,1)</f>
        <v>-0.502624302671825</v>
      </c>
      <c r="D1329" s="78" t="n">
        <f aca="true">NORMINV(RAND(),0,1)</f>
        <v>0.613792724894779</v>
      </c>
      <c r="E1329" s="78" t="n">
        <f aca="true">RAND()</f>
        <v>0.388941539050657</v>
      </c>
      <c r="F1329" s="78" t="n">
        <f aca="false">IF($F$3*$C$6&gt;E1327,1,0)</f>
        <v>0</v>
      </c>
      <c r="G1329" s="78" t="n">
        <f aca="false">EXP(($C$4*(LN($F$6)-LN(H1328))-0.5*$C$5^2)*$C$6+($C$5*C1329*$C$6^0.5)+($F$4+$F$5*D1329)*F1329)</f>
        <v>0.999458559624593</v>
      </c>
      <c r="H1329" s="68" t="n">
        <f aca="false">G1329*H1328</f>
        <v>19.8953070855649</v>
      </c>
      <c r="I1329" s="0"/>
    </row>
    <row r="1330" customFormat="false" ht="12.75" hidden="false" customHeight="false" outlineLevel="0" collapsed="false">
      <c r="B1330" s="79" t="n">
        <f aca="false">B1329+$C$6</f>
        <v>0.15057077625571</v>
      </c>
      <c r="C1330" s="78" t="n">
        <f aca="true">NORMINV(RAND(),0,1)</f>
        <v>-0.010566787437647</v>
      </c>
      <c r="D1330" s="78" t="n">
        <f aca="true">NORMINV(RAND(),0,1)</f>
        <v>-0.0462104941241532</v>
      </c>
      <c r="E1330" s="78" t="n">
        <f aca="true">RAND()</f>
        <v>0.859179955411421</v>
      </c>
      <c r="F1330" s="78" t="n">
        <f aca="false">IF($F$3*$C$6&gt;E1328,1,0)</f>
        <v>0</v>
      </c>
      <c r="G1330" s="78" t="n">
        <f aca="false">EXP(($C$4*(LN($F$6)-LN(H1329))-0.5*$C$5^2)*$C$6+($C$5*C1330*$C$6^0.5)+($F$4+$F$5*D1330)*F1330)</f>
        <v>1.00115992902748</v>
      </c>
      <c r="H1330" s="68" t="n">
        <f aca="false">G1330*H1329</f>
        <v>19.9183842297642</v>
      </c>
      <c r="I1330" s="0"/>
    </row>
    <row r="1331" customFormat="false" ht="12.75" hidden="false" customHeight="false" outlineLevel="0" collapsed="false">
      <c r="B1331" s="79" t="n">
        <f aca="false">B1330+$C$6</f>
        <v>0.150684931506852</v>
      </c>
      <c r="C1331" s="78" t="n">
        <f aca="true">NORMINV(RAND(),0,1)</f>
        <v>1.70078662919801</v>
      </c>
      <c r="D1331" s="78" t="n">
        <f aca="true">NORMINV(RAND(),0,1)</f>
        <v>-0.730219640124976</v>
      </c>
      <c r="E1331" s="78" t="n">
        <f aca="true">RAND()</f>
        <v>0.505966635297567</v>
      </c>
      <c r="F1331" s="78" t="n">
        <f aca="false">IF($F$3*$C$6&gt;E1329,1,0)</f>
        <v>0</v>
      </c>
      <c r="G1331" s="78" t="n">
        <f aca="false">EXP(($C$4*(LN($F$6)-LN(H1330))-0.5*$C$5^2)*$C$6+($C$5*C1331*$C$6^0.5)+($F$4+$F$5*D1331)*F1331)</f>
        <v>1.00640038948359</v>
      </c>
      <c r="H1331" s="68" t="n">
        <f aca="false">G1331*H1330</f>
        <v>20.0458696467184</v>
      </c>
      <c r="I1331" s="0"/>
    </row>
    <row r="1332" customFormat="false" ht="12.75" hidden="false" customHeight="false" outlineLevel="0" collapsed="false">
      <c r="B1332" s="79" t="n">
        <f aca="false">B1331+$C$6</f>
        <v>0.150799086757993</v>
      </c>
      <c r="C1332" s="78" t="n">
        <f aca="true">NORMINV(RAND(),0,1)</f>
        <v>0.950754136899422</v>
      </c>
      <c r="D1332" s="78" t="n">
        <f aca="true">NORMINV(RAND(),0,1)</f>
        <v>0.391582240633312</v>
      </c>
      <c r="E1332" s="78" t="n">
        <f aca="true">RAND()</f>
        <v>0.0298157522940932</v>
      </c>
      <c r="F1332" s="78" t="n">
        <f aca="false">IF($F$3*$C$6&gt;E1330,1,0)</f>
        <v>0</v>
      </c>
      <c r="G1332" s="78" t="n">
        <f aca="false">EXP(($C$4*(LN($F$6)-LN(H1331))-0.5*$C$5^2)*$C$6+($C$5*C1332*$C$6^0.5)+($F$4+$F$5*D1332)*F1332)</f>
        <v>1.00252246841069</v>
      </c>
      <c r="H1332" s="68" t="n">
        <f aca="false">G1332*H1331</f>
        <v>20.096434719667</v>
      </c>
      <c r="I1332" s="0"/>
    </row>
    <row r="1333" customFormat="false" ht="12.75" hidden="false" customHeight="false" outlineLevel="0" collapsed="false">
      <c r="B1333" s="79" t="n">
        <f aca="false">B1332+$C$6</f>
        <v>0.150913242009135</v>
      </c>
      <c r="C1333" s="78" t="n">
        <f aca="true">NORMINV(RAND(),0,1)</f>
        <v>1.8156431275378</v>
      </c>
      <c r="D1333" s="78" t="n">
        <f aca="true">NORMINV(RAND(),0,1)</f>
        <v>2.05449399219715</v>
      </c>
      <c r="E1333" s="78" t="n">
        <f aca="true">RAND()</f>
        <v>0.192439126837775</v>
      </c>
      <c r="F1333" s="78" t="n">
        <f aca="false">IF($F$3*$C$6&gt;E1331,1,0)</f>
        <v>0</v>
      </c>
      <c r="G1333" s="78" t="n">
        <f aca="false">EXP(($C$4*(LN($F$6)-LN(H1332))-0.5*$C$5^2)*$C$6+($C$5*C1333*$C$6^0.5)+($F$4+$F$5*D1333)*F1333)</f>
        <v>1.00472748287263</v>
      </c>
      <c r="H1333" s="68" t="n">
        <f aca="false">G1333*H1332</f>
        <v>20.1914402706052</v>
      </c>
      <c r="I1333" s="0"/>
    </row>
    <row r="1334" customFormat="false" ht="12.75" hidden="false" customHeight="false" outlineLevel="0" collapsed="false">
      <c r="B1334" s="79" t="n">
        <f aca="false">B1333+$C$6</f>
        <v>0.151027397260277</v>
      </c>
      <c r="C1334" s="78" t="n">
        <f aca="true">NORMINV(RAND(),0,1)</f>
        <v>1.79454434232081</v>
      </c>
      <c r="D1334" s="78" t="n">
        <f aca="true">NORMINV(RAND(),0,1)</f>
        <v>0.75432502827361</v>
      </c>
      <c r="E1334" s="78" t="n">
        <f aca="true">RAND()</f>
        <v>0.355153681369058</v>
      </c>
      <c r="F1334" s="78" t="n">
        <f aca="false">IF($F$3*$C$6&gt;E1332,1,0)</f>
        <v>0</v>
      </c>
      <c r="G1334" s="78" t="n">
        <f aca="false">EXP(($C$4*(LN($F$6)-LN(H1333))-0.5*$C$5^2)*$C$6+($C$5*C1334*$C$6^0.5)+($F$4+$F$5*D1334)*F1334)</f>
        <v>1.00357831159263</v>
      </c>
      <c r="H1334" s="68" t="n">
        <f aca="false">G1334*H1333</f>
        <v>20.2636915353973</v>
      </c>
      <c r="I1334" s="0"/>
    </row>
    <row r="1335" customFormat="false" ht="12.75" hidden="false" customHeight="false" outlineLevel="0" collapsed="false">
      <c r="B1335" s="79" t="n">
        <f aca="false">B1334+$C$6</f>
        <v>0.151141552511418</v>
      </c>
      <c r="C1335" s="78" t="n">
        <f aca="true">NORMINV(RAND(),0,1)</f>
        <v>0.853043470682969</v>
      </c>
      <c r="D1335" s="78" t="n">
        <f aca="true">NORMINV(RAND(),0,1)</f>
        <v>0.331261809042684</v>
      </c>
      <c r="E1335" s="78" t="n">
        <f aca="true">RAND()</f>
        <v>0.0357592738659511</v>
      </c>
      <c r="F1335" s="78" t="n">
        <f aca="false">IF($F$3*$C$6&gt;E1333,1,0)</f>
        <v>0</v>
      </c>
      <c r="G1335" s="78" t="n">
        <f aca="false">EXP(($C$4*(LN($F$6)-LN(H1334))-0.5*$C$5^2)*$C$6+($C$5*C1335*$C$6^0.5)+($F$4+$F$5*D1335)*F1335)</f>
        <v>0.999738654565216</v>
      </c>
      <c r="H1335" s="68" t="n">
        <f aca="false">G1335*H1334</f>
        <v>20.2583957121227</v>
      </c>
      <c r="I1335" s="0"/>
    </row>
    <row r="1336" customFormat="false" ht="12.75" hidden="false" customHeight="false" outlineLevel="0" collapsed="false">
      <c r="B1336" s="79" t="n">
        <f aca="false">B1335+$C$6</f>
        <v>0.15125570776256</v>
      </c>
      <c r="C1336" s="78" t="n">
        <f aca="true">NORMINV(RAND(),0,1)</f>
        <v>-0.815312592932055</v>
      </c>
      <c r="D1336" s="78" t="n">
        <f aca="true">NORMINV(RAND(),0,1)</f>
        <v>-0.717340453462331</v>
      </c>
      <c r="E1336" s="78" t="n">
        <f aca="true">RAND()</f>
        <v>0.946098533813785</v>
      </c>
      <c r="F1336" s="78" t="n">
        <f aca="false">IF($F$3*$C$6&gt;E1334,1,0)</f>
        <v>0</v>
      </c>
      <c r="G1336" s="78" t="n">
        <f aca="false">EXP(($C$4*(LN($F$6)-LN(H1335))-0.5*$C$5^2)*$C$6+($C$5*C1336*$C$6^0.5)+($F$4+$F$5*D1336)*F1336)</f>
        <v>0.994466076922891</v>
      </c>
      <c r="H1336" s="68" t="n">
        <f aca="false">G1336*H1335</f>
        <v>20.1462873085862</v>
      </c>
      <c r="I1336" s="0"/>
    </row>
    <row r="1337" customFormat="false" ht="12.75" hidden="false" customHeight="false" outlineLevel="0" collapsed="false">
      <c r="B1337" s="79" t="n">
        <f aca="false">B1336+$C$6</f>
        <v>0.151369863013701</v>
      </c>
      <c r="C1337" s="78" t="n">
        <f aca="true">NORMINV(RAND(),0,1)</f>
        <v>0.410640640829084</v>
      </c>
      <c r="D1337" s="78" t="n">
        <f aca="true">NORMINV(RAND(),0,1)</f>
        <v>0.608391964655481</v>
      </c>
      <c r="E1337" s="78" t="n">
        <f aca="true">RAND()</f>
        <v>0.959148521517344</v>
      </c>
      <c r="F1337" s="78" t="n">
        <f aca="false">IF($F$3*$C$6&gt;E1335,1,0)</f>
        <v>0</v>
      </c>
      <c r="G1337" s="78" t="n">
        <f aca="false">EXP(($C$4*(LN($F$6)-LN(H1336))-0.5*$C$5^2)*$C$6+($C$5*C1337*$C$6^0.5)+($F$4+$F$5*D1337)*F1337)</f>
        <v>0.999647284484662</v>
      </c>
      <c r="H1337" s="68" t="n">
        <f aca="false">G1337*H1336</f>
        <v>20.139181400476</v>
      </c>
      <c r="I1337" s="0"/>
    </row>
    <row r="1338" customFormat="false" ht="12.75" hidden="false" customHeight="false" outlineLevel="0" collapsed="false">
      <c r="B1338" s="79" t="n">
        <f aca="false">B1337+$C$6</f>
        <v>0.151484018264843</v>
      </c>
      <c r="C1338" s="78" t="n">
        <f aca="true">NORMINV(RAND(),0,1)</f>
        <v>-0.175949378537648</v>
      </c>
      <c r="D1338" s="78" t="n">
        <f aca="true">NORMINV(RAND(),0,1)</f>
        <v>0.873636228661475</v>
      </c>
      <c r="E1338" s="78" t="n">
        <f aca="true">RAND()</f>
        <v>0.0438151540894474</v>
      </c>
      <c r="F1338" s="78" t="n">
        <f aca="false">IF($F$3*$C$6&gt;E1336,1,0)</f>
        <v>0</v>
      </c>
      <c r="G1338" s="78" t="n">
        <f aca="false">EXP(($C$4*(LN($F$6)-LN(H1337))-0.5*$C$5^2)*$C$6+($C$5*C1338*$C$6^0.5)+($F$4+$F$5*D1338)*F1338)</f>
        <v>0.997849880720663</v>
      </c>
      <c r="H1338" s="68" t="n">
        <f aca="false">G1338*H1337</f>
        <v>20.0958797582767</v>
      </c>
      <c r="I1338" s="0"/>
    </row>
    <row r="1339" customFormat="false" ht="12.75" hidden="false" customHeight="false" outlineLevel="0" collapsed="false">
      <c r="B1339" s="79" t="n">
        <f aca="false">B1338+$C$6</f>
        <v>0.151598173515984</v>
      </c>
      <c r="C1339" s="78" t="n">
        <f aca="true">NORMINV(RAND(),0,1)</f>
        <v>0.110038091238953</v>
      </c>
      <c r="D1339" s="78" t="n">
        <f aca="true">NORMINV(RAND(),0,1)</f>
        <v>0.514563091320133</v>
      </c>
      <c r="E1339" s="78" t="n">
        <f aca="true">RAND()</f>
        <v>0.673862377385072</v>
      </c>
      <c r="F1339" s="78" t="n">
        <f aca="false">IF($F$3*$C$6&gt;E1337,1,0)</f>
        <v>0</v>
      </c>
      <c r="G1339" s="78" t="n">
        <f aca="false">EXP(($C$4*(LN($F$6)-LN(H1338))-0.5*$C$5^2)*$C$6+($C$5*C1339*$C$6^0.5)+($F$4+$F$5*D1339)*F1339)</f>
        <v>0.999255942885346</v>
      </c>
      <c r="H1339" s="68" t="n">
        <f aca="false">G1339*H1338</f>
        <v>20.0809272759674</v>
      </c>
      <c r="I1339" s="0"/>
    </row>
    <row r="1340" customFormat="false" ht="12.75" hidden="false" customHeight="false" outlineLevel="0" collapsed="false">
      <c r="B1340" s="79" t="n">
        <f aca="false">B1339+$C$6</f>
        <v>0.151712328767126</v>
      </c>
      <c r="C1340" s="78" t="n">
        <f aca="true">NORMINV(RAND(),0,1)</f>
        <v>0.0462340045567484</v>
      </c>
      <c r="D1340" s="78" t="n">
        <f aca="true">NORMINV(RAND(),0,1)</f>
        <v>-0.883155238200541</v>
      </c>
      <c r="E1340" s="78" t="n">
        <f aca="true">RAND()</f>
        <v>0.834259545654431</v>
      </c>
      <c r="F1340" s="78" t="n">
        <f aca="false">IF($F$3*$C$6&gt;E1338,1,0)</f>
        <v>0</v>
      </c>
      <c r="G1340" s="78" t="n">
        <f aca="false">EXP(($C$4*(LN($F$6)-LN(H1339))-0.5*$C$5^2)*$C$6+($C$5*C1340*$C$6^0.5)+($F$4+$F$5*D1340)*F1340)</f>
        <v>0.999221397006872</v>
      </c>
      <c r="H1340" s="68" t="n">
        <f aca="false">G1340*H1339</f>
        <v>20.0652922058855</v>
      </c>
      <c r="I1340" s="0"/>
    </row>
    <row r="1341" customFormat="false" ht="12.75" hidden="false" customHeight="false" outlineLevel="0" collapsed="false">
      <c r="B1341" s="79" t="n">
        <f aca="false">B1340+$C$6</f>
        <v>0.151826484018267</v>
      </c>
      <c r="C1341" s="78" t="n">
        <f aca="true">NORMINV(RAND(),0,1)</f>
        <v>-0.944523134319798</v>
      </c>
      <c r="D1341" s="78" t="n">
        <f aca="true">NORMINV(RAND(),0,1)</f>
        <v>0.919155106144249</v>
      </c>
      <c r="E1341" s="78" t="n">
        <f aca="true">RAND()</f>
        <v>0.958338492730497</v>
      </c>
      <c r="F1341" s="78" t="n">
        <f aca="false">IF($F$3*$C$6&gt;E1339,1,0)</f>
        <v>0</v>
      </c>
      <c r="G1341" s="78" t="n">
        <f aca="false">EXP(($C$4*(LN($F$6)-LN(H1340))-0.5*$C$5^2)*$C$6+($C$5*C1341*$C$6^0.5)+($F$4+$F$5*D1341)*F1341)</f>
        <v>0.996230371527974</v>
      </c>
      <c r="H1341" s="68" t="n">
        <f aca="false">G1341*H1340</f>
        <v>19.9896535090867</v>
      </c>
      <c r="I1341" s="0"/>
    </row>
    <row r="1342" customFormat="false" ht="12.75" hidden="false" customHeight="false" outlineLevel="0" collapsed="false">
      <c r="B1342" s="79" t="n">
        <f aca="false">B1341+$C$6</f>
        <v>0.151940639269409</v>
      </c>
      <c r="C1342" s="78" t="n">
        <f aca="true">NORMINV(RAND(),0,1)</f>
        <v>-0.739411525365861</v>
      </c>
      <c r="D1342" s="78" t="n">
        <f aca="true">NORMINV(RAND(),0,1)</f>
        <v>-0.156219714949316</v>
      </c>
      <c r="E1342" s="78" t="n">
        <f aca="true">RAND()</f>
        <v>0.481530543189209</v>
      </c>
      <c r="F1342" s="78" t="n">
        <f aca="false">IF($F$3*$C$6&gt;E1340,1,0)</f>
        <v>0</v>
      </c>
      <c r="G1342" s="78" t="n">
        <f aca="false">EXP(($C$4*(LN($F$6)-LN(H1341))-0.5*$C$5^2)*$C$6+($C$5*C1342*$C$6^0.5)+($F$4+$F$5*D1342)*F1342)</f>
        <v>0.99774551079916</v>
      </c>
      <c r="H1342" s="68" t="n">
        <f aca="false">G1342*H1341</f>
        <v>19.9445870511219</v>
      </c>
      <c r="I1342" s="0"/>
    </row>
    <row r="1343" customFormat="false" ht="12.75" hidden="false" customHeight="false" outlineLevel="0" collapsed="false">
      <c r="B1343" s="79" t="n">
        <f aca="false">B1342+$C$6</f>
        <v>0.152054794520551</v>
      </c>
      <c r="C1343" s="78" t="n">
        <f aca="true">NORMINV(RAND(),0,1)</f>
        <v>-1.17206572226587</v>
      </c>
      <c r="D1343" s="78" t="n">
        <f aca="true">NORMINV(RAND(),0,1)</f>
        <v>1.12948388939567</v>
      </c>
      <c r="E1343" s="78" t="n">
        <f aca="true">RAND()</f>
        <v>0.154562465364257</v>
      </c>
      <c r="F1343" s="78" t="n">
        <f aca="false">IF($F$3*$C$6&gt;E1341,1,0)</f>
        <v>0</v>
      </c>
      <c r="G1343" s="78" t="n">
        <f aca="false">EXP(($C$4*(LN($F$6)-LN(H1342))-0.5*$C$5^2)*$C$6+($C$5*C1343*$C$6^0.5)+($F$4+$F$5*D1343)*F1343)</f>
        <v>0.996876370827907</v>
      </c>
      <c r="H1343" s="68" t="n">
        <f aca="false">G1343*H1342</f>
        <v>19.8822875571837</v>
      </c>
      <c r="I1343" s="0"/>
    </row>
    <row r="1344" customFormat="false" ht="12.75" hidden="false" customHeight="false" outlineLevel="0" collapsed="false">
      <c r="B1344" s="79" t="n">
        <f aca="false">B1343+$C$6</f>
        <v>0.152168949771692</v>
      </c>
      <c r="C1344" s="78" t="n">
        <f aca="true">NORMINV(RAND(),0,1)</f>
        <v>-0.0112405969715831</v>
      </c>
      <c r="D1344" s="78" t="n">
        <f aca="true">NORMINV(RAND(),0,1)</f>
        <v>-2.23249330539905</v>
      </c>
      <c r="E1344" s="78" t="n">
        <f aca="true">RAND()</f>
        <v>0.743220124286268</v>
      </c>
      <c r="F1344" s="78" t="n">
        <f aca="false">IF($F$3*$C$6&gt;E1342,1,0)</f>
        <v>0</v>
      </c>
      <c r="G1344" s="78" t="n">
        <f aca="false">EXP(($C$4*(LN($F$6)-LN(H1343))-0.5*$C$5^2)*$C$6+($C$5*C1344*$C$6^0.5)+($F$4+$F$5*D1344)*F1344)</f>
        <v>1.00130740672979</v>
      </c>
      <c r="H1344" s="68" t="n">
        <f aca="false">G1344*H1343</f>
        <v>19.9082817937396</v>
      </c>
      <c r="I1344" s="0"/>
    </row>
    <row r="1345" customFormat="false" ht="12.75" hidden="false" customHeight="false" outlineLevel="0" collapsed="false">
      <c r="B1345" s="79" t="n">
        <f aca="false">B1344+$C$6</f>
        <v>0.152283105022834</v>
      </c>
      <c r="C1345" s="78" t="n">
        <f aca="true">NORMINV(RAND(),0,1)</f>
        <v>0.764323236340396</v>
      </c>
      <c r="D1345" s="78" t="n">
        <f aca="true">NORMINV(RAND(),0,1)</f>
        <v>-1.21390169500505</v>
      </c>
      <c r="E1345" s="78" t="n">
        <f aca="true">RAND()</f>
        <v>0.034877745701087</v>
      </c>
      <c r="F1345" s="78" t="n">
        <f aca="false">IF($F$3*$C$6&gt;E1343,1,0)</f>
        <v>0</v>
      </c>
      <c r="G1345" s="78" t="n">
        <f aca="false">EXP(($C$4*(LN($F$6)-LN(H1344))-0.5*$C$5^2)*$C$6+($C$5*C1345*$C$6^0.5)+($F$4+$F$5*D1345)*F1345)</f>
        <v>1.00350028253943</v>
      </c>
      <c r="H1345" s="68" t="n">
        <f aca="false">G1345*H1344</f>
        <v>19.9779664048923</v>
      </c>
      <c r="I1345" s="0"/>
    </row>
    <row r="1346" customFormat="false" ht="12.75" hidden="false" customHeight="false" outlineLevel="0" collapsed="false">
      <c r="B1346" s="79" t="n">
        <f aca="false">B1345+$C$6</f>
        <v>0.152397260273975</v>
      </c>
      <c r="C1346" s="78" t="n">
        <f aca="true">NORMINV(RAND(),0,1)</f>
        <v>-0.891643477397222</v>
      </c>
      <c r="D1346" s="78" t="n">
        <f aca="true">NORMINV(RAND(),0,1)</f>
        <v>-0.289939907326114</v>
      </c>
      <c r="E1346" s="78" t="n">
        <f aca="true">RAND()</f>
        <v>0.145911725680061</v>
      </c>
      <c r="F1346" s="78" t="n">
        <f aca="false">IF($F$3*$C$6&gt;E1344,1,0)</f>
        <v>0</v>
      </c>
      <c r="G1346" s="78" t="n">
        <f aca="false">EXP(($C$4*(LN($F$6)-LN(H1345))-0.5*$C$5^2)*$C$6+($C$5*C1346*$C$6^0.5)+($F$4+$F$5*D1346)*F1346)</f>
        <v>0.997391945375668</v>
      </c>
      <c r="H1346" s="68" t="n">
        <f aca="false">G1346*H1345</f>
        <v>19.9258627772253</v>
      </c>
      <c r="I1346" s="0"/>
    </row>
    <row r="1347" customFormat="false" ht="12.75" hidden="false" customHeight="false" outlineLevel="0" collapsed="false">
      <c r="B1347" s="79" t="n">
        <f aca="false">B1346+$C$6</f>
        <v>0.152511415525117</v>
      </c>
      <c r="C1347" s="78" t="n">
        <f aca="true">NORMINV(RAND(),0,1)</f>
        <v>0.284933063591655</v>
      </c>
      <c r="D1347" s="78" t="n">
        <f aca="true">NORMINV(RAND(),0,1)</f>
        <v>-0.385000649835243</v>
      </c>
      <c r="E1347" s="78" t="n">
        <f aca="true">RAND()</f>
        <v>0.824445640613429</v>
      </c>
      <c r="F1347" s="78" t="n">
        <f aca="false">IF($F$3*$C$6&gt;E1345,1,0)</f>
        <v>0</v>
      </c>
      <c r="G1347" s="78" t="n">
        <f aca="false">EXP(($C$4*(LN($F$6)-LN(H1346))-0.5*$C$5^2)*$C$6+($C$5*C1347*$C$6^0.5)+($F$4+$F$5*D1347)*F1347)</f>
        <v>1.00175759060925</v>
      </c>
      <c r="H1347" s="68" t="n">
        <f aca="false">G1347*H1346</f>
        <v>19.9608842865237</v>
      </c>
      <c r="I1347" s="0"/>
    </row>
    <row r="1348" customFormat="false" ht="12.75" hidden="false" customHeight="false" outlineLevel="0" collapsed="false">
      <c r="B1348" s="79" t="n">
        <f aca="false">B1347+$C$6</f>
        <v>0.152625570776258</v>
      </c>
      <c r="C1348" s="78" t="n">
        <f aca="true">NORMINV(RAND(),0,1)</f>
        <v>-1.64981491633342</v>
      </c>
      <c r="D1348" s="78" t="n">
        <f aca="true">NORMINV(RAND(),0,1)</f>
        <v>0.0358444112565392</v>
      </c>
      <c r="E1348" s="78" t="n">
        <f aca="true">RAND()</f>
        <v>0.160585964809116</v>
      </c>
      <c r="F1348" s="78" t="n">
        <f aca="false">IF($F$3*$C$6&gt;E1346,1,0)</f>
        <v>0</v>
      </c>
      <c r="G1348" s="78" t="n">
        <f aca="false">EXP(($C$4*(LN($F$6)-LN(H1347))-0.5*$C$5^2)*$C$6+($C$5*C1348*$C$6^0.5)+($F$4+$F$5*D1348)*F1348)</f>
        <v>0.995165393104673</v>
      </c>
      <c r="H1348" s="68" t="n">
        <f aca="false">G1348*H1347</f>
        <v>19.8643812577152</v>
      </c>
      <c r="I1348" s="0"/>
    </row>
    <row r="1349" customFormat="false" ht="12.75" hidden="false" customHeight="false" outlineLevel="0" collapsed="false">
      <c r="B1349" s="79" t="n">
        <f aca="false">B1348+$C$6</f>
        <v>0.1527397260274</v>
      </c>
      <c r="C1349" s="78" t="n">
        <f aca="true">NORMINV(RAND(),0,1)</f>
        <v>0.200069746675579</v>
      </c>
      <c r="D1349" s="78" t="n">
        <f aca="true">NORMINV(RAND(),0,1)</f>
        <v>-1.17676696766301</v>
      </c>
      <c r="E1349" s="78" t="n">
        <f aca="true">RAND()</f>
        <v>0.865462081683085</v>
      </c>
      <c r="F1349" s="78" t="n">
        <f aca="false">IF($F$3*$C$6&gt;E1347,1,0)</f>
        <v>0</v>
      </c>
      <c r="G1349" s="78" t="n">
        <f aca="false">EXP(($C$4*(LN($F$6)-LN(H1348))-0.5*$C$5^2)*$C$6+($C$5*C1349*$C$6^0.5)+($F$4+$F$5*D1349)*F1349)</f>
        <v>1.00219197821057</v>
      </c>
      <c r="H1349" s="68" t="n">
        <f aca="false">G1349*H1348</f>
        <v>19.9079235485985</v>
      </c>
      <c r="I1349" s="0"/>
    </row>
    <row r="1350" customFormat="false" ht="12.75" hidden="false" customHeight="false" outlineLevel="0" collapsed="false">
      <c r="B1350" s="79" t="n">
        <f aca="false">B1349+$C$6</f>
        <v>0.152853881278541</v>
      </c>
      <c r="C1350" s="78" t="n">
        <f aca="true">NORMINV(RAND(),0,1)</f>
        <v>1.34422436331655</v>
      </c>
      <c r="D1350" s="78" t="n">
        <f aca="true">NORMINV(RAND(),0,1)</f>
        <v>-1.17238785653809</v>
      </c>
      <c r="E1350" s="78" t="n">
        <f aca="true">RAND()</f>
        <v>0.795632014096874</v>
      </c>
      <c r="F1350" s="78" t="n">
        <f aca="false">IF($F$3*$C$6&gt;E1348,1,0)</f>
        <v>0</v>
      </c>
      <c r="G1350" s="78" t="n">
        <f aca="false">EXP(($C$4*(LN($F$6)-LN(H1349))-0.5*$C$5^2)*$C$6+($C$5*C1350*$C$6^0.5)+($F$4+$F$5*D1350)*F1350)</f>
        <v>1.00537141312995</v>
      </c>
      <c r="H1350" s="68" t="n">
        <f aca="false">G1350*H1349</f>
        <v>20.0148572305375</v>
      </c>
      <c r="I1350" s="0"/>
    </row>
    <row r="1351" customFormat="false" ht="12.75" hidden="false" customHeight="false" outlineLevel="0" collapsed="false">
      <c r="B1351" s="79" t="n">
        <f aca="false">B1350+$C$6</f>
        <v>0.152968036529683</v>
      </c>
      <c r="C1351" s="78" t="n">
        <f aca="true">NORMINV(RAND(),0,1)</f>
        <v>1.38994057197085</v>
      </c>
      <c r="D1351" s="78" t="n">
        <f aca="true">NORMINV(RAND(),0,1)</f>
        <v>0.71714631420749</v>
      </c>
      <c r="E1351" s="78" t="n">
        <f aca="true">RAND()</f>
        <v>0.444019819942813</v>
      </c>
      <c r="F1351" s="78" t="n">
        <f aca="false">IF($F$3*$C$6&gt;E1349,1,0)</f>
        <v>0</v>
      </c>
      <c r="G1351" s="78" t="n">
        <f aca="false">EXP(($C$4*(LN($F$6)-LN(H1350))-0.5*$C$5^2)*$C$6+($C$5*C1351*$C$6^0.5)+($F$4+$F$5*D1351)*F1351)</f>
        <v>1.00428967916624</v>
      </c>
      <c r="H1351" s="68" t="n">
        <f aca="false">G1351*H1350</f>
        <v>20.1007145466146</v>
      </c>
      <c r="I1351" s="0"/>
    </row>
    <row r="1352" customFormat="false" ht="12.75" hidden="false" customHeight="false" outlineLevel="0" collapsed="false">
      <c r="B1352" s="79" t="n">
        <f aca="false">B1351+$C$6</f>
        <v>0.153082191780825</v>
      </c>
      <c r="C1352" s="78" t="n">
        <f aca="true">NORMINV(RAND(),0,1)</f>
        <v>0.507223432674866</v>
      </c>
      <c r="D1352" s="78" t="n">
        <f aca="true">NORMINV(RAND(),0,1)</f>
        <v>-0.494842532478224</v>
      </c>
      <c r="E1352" s="78" t="n">
        <f aca="true">RAND()</f>
        <v>0.163866855199756</v>
      </c>
      <c r="F1352" s="78" t="n">
        <f aca="false">IF($F$3*$C$6&gt;E1350,1,0)</f>
        <v>0</v>
      </c>
      <c r="G1352" s="78" t="n">
        <f aca="false">EXP(($C$4*(LN($F$6)-LN(H1351))-0.5*$C$5^2)*$C$6+($C$5*C1352*$C$6^0.5)+($F$4+$F$5*D1352)*F1352)</f>
        <v>1.00047395619734</v>
      </c>
      <c r="H1352" s="68" t="n">
        <f aca="false">G1352*H1351</f>
        <v>20.1102414048448</v>
      </c>
      <c r="I1352" s="0"/>
    </row>
    <row r="1353" customFormat="false" ht="12.75" hidden="false" customHeight="false" outlineLevel="0" collapsed="false">
      <c r="B1353" s="79" t="n">
        <f aca="false">B1352+$C$6</f>
        <v>0.153196347031966</v>
      </c>
      <c r="C1353" s="78" t="n">
        <f aca="true">NORMINV(RAND(),0,1)</f>
        <v>0.0386672597222558</v>
      </c>
      <c r="D1353" s="78" t="n">
        <f aca="true">NORMINV(RAND(),0,1)</f>
        <v>1.67075582311719</v>
      </c>
      <c r="E1353" s="78" t="n">
        <f aca="true">RAND()</f>
        <v>0.33976957771617</v>
      </c>
      <c r="F1353" s="78" t="n">
        <f aca="false">IF($F$3*$C$6&gt;E1351,1,0)</f>
        <v>0</v>
      </c>
      <c r="G1353" s="78" t="n">
        <f aca="false">EXP(($C$4*(LN($F$6)-LN(H1352))-0.5*$C$5^2)*$C$6+($C$5*C1353*$C$6^0.5)+($F$4+$F$5*D1353)*F1353)</f>
        <v>0.998864440716343</v>
      </c>
      <c r="H1353" s="68" t="n">
        <f aca="false">G1353*H1352</f>
        <v>20.087405033521</v>
      </c>
      <c r="I1353" s="0"/>
    </row>
    <row r="1354" customFormat="false" ht="12.75" hidden="false" customHeight="false" outlineLevel="0" collapsed="false">
      <c r="B1354" s="79" t="n">
        <f aca="false">B1353+$C$6</f>
        <v>0.153310502283108</v>
      </c>
      <c r="C1354" s="78" t="n">
        <f aca="true">NORMINV(RAND(),0,1)</f>
        <v>-0.245583627207765</v>
      </c>
      <c r="D1354" s="78" t="n">
        <f aca="true">NORMINV(RAND(),0,1)</f>
        <v>0.0638107303314462</v>
      </c>
      <c r="E1354" s="78" t="n">
        <f aca="true">RAND()</f>
        <v>0.268309010898178</v>
      </c>
      <c r="F1354" s="78" t="n">
        <f aca="false">IF($F$3*$C$6&gt;E1352,1,0)</f>
        <v>0</v>
      </c>
      <c r="G1354" s="78" t="n">
        <f aca="false">EXP(($C$4*(LN($F$6)-LN(H1353))-0.5*$C$5^2)*$C$6+($C$5*C1354*$C$6^0.5)+($F$4+$F$5*D1354)*F1354)</f>
        <v>0.998213689804752</v>
      </c>
      <c r="H1354" s="68" t="n">
        <f aca="false">G1354*H1353</f>
        <v>20.0515226971135</v>
      </c>
      <c r="I1354" s="0"/>
    </row>
    <row r="1355" customFormat="false" ht="12.75" hidden="false" customHeight="false" outlineLevel="0" collapsed="false">
      <c r="B1355" s="79" t="n">
        <f aca="false">B1354+$C$6</f>
        <v>0.153424657534249</v>
      </c>
      <c r="C1355" s="78" t="n">
        <f aca="true">NORMINV(RAND(),0,1)</f>
        <v>-0.124117230460017</v>
      </c>
      <c r="D1355" s="78" t="n">
        <f aca="true">NORMINV(RAND(),0,1)</f>
        <v>-0.315497433705807</v>
      </c>
      <c r="E1355" s="78" t="n">
        <f aca="true">RAND()</f>
        <v>0.189463320941949</v>
      </c>
      <c r="F1355" s="78" t="n">
        <f aca="false">IF($F$3*$C$6&gt;E1353,1,0)</f>
        <v>0</v>
      </c>
      <c r="G1355" s="78" t="n">
        <f aca="false">EXP(($C$4*(LN($F$6)-LN(H1354))-0.5*$C$5^2)*$C$6+($C$5*C1355*$C$6^0.5)+($F$4+$F$5*D1355)*F1355)</f>
        <v>0.999010117484115</v>
      </c>
      <c r="H1355" s="68" t="n">
        <f aca="false">G1355*H1354</f>
        <v>20.0316740453788</v>
      </c>
      <c r="I1355" s="0"/>
    </row>
    <row r="1356" customFormat="false" ht="12.75" hidden="false" customHeight="false" outlineLevel="0" collapsed="false">
      <c r="B1356" s="79" t="n">
        <f aca="false">B1355+$C$6</f>
        <v>0.153538812785391</v>
      </c>
      <c r="C1356" s="78" t="n">
        <f aca="true">NORMINV(RAND(),0,1)</f>
        <v>0.844439315451856</v>
      </c>
      <c r="D1356" s="78" t="n">
        <f aca="true">NORMINV(RAND(),0,1)</f>
        <v>-0.316710216700121</v>
      </c>
      <c r="E1356" s="78" t="n">
        <f aca="true">RAND()</f>
        <v>0.531034311321346</v>
      </c>
      <c r="F1356" s="78" t="n">
        <f aca="false">IF($F$3*$C$6&gt;E1354,1,0)</f>
        <v>0</v>
      </c>
      <c r="G1356" s="78" t="n">
        <f aca="false">EXP(($C$4*(LN($F$6)-LN(H1355))-0.5*$C$5^2)*$C$6+($C$5*C1356*$C$6^0.5)+($F$4+$F$5*D1356)*F1356)</f>
        <v>1.00234299827287</v>
      </c>
      <c r="H1356" s="68" t="n">
        <f aca="false">G1356*H1355</f>
        <v>20.0786082230698</v>
      </c>
      <c r="I1356" s="0"/>
    </row>
    <row r="1357" customFormat="false" ht="12.75" hidden="false" customHeight="false" outlineLevel="0" collapsed="false">
      <c r="B1357" s="79" t="n">
        <f aca="false">B1356+$C$6</f>
        <v>0.153652968036532</v>
      </c>
      <c r="C1357" s="78" t="n">
        <f aca="true">NORMINV(RAND(),0,1)</f>
        <v>0.552098338122074</v>
      </c>
      <c r="D1357" s="78" t="n">
        <f aca="true">NORMINV(RAND(),0,1)</f>
        <v>-1.59270529422529</v>
      </c>
      <c r="E1357" s="78" t="n">
        <f aca="true">RAND()</f>
        <v>0.787127855061803</v>
      </c>
      <c r="F1357" s="78" t="n">
        <f aca="false">IF($F$3*$C$6&gt;E1355,1,0)</f>
        <v>0</v>
      </c>
      <c r="G1357" s="78" t="n">
        <f aca="false">EXP(($C$4*(LN($F$6)-LN(H1356))-0.5*$C$5^2)*$C$6+($C$5*C1357*$C$6^0.5)+($F$4+$F$5*D1357)*F1357)</f>
        <v>1.00086928827372</v>
      </c>
      <c r="H1357" s="68" t="n">
        <f aca="false">G1357*H1356</f>
        <v>20.0960623217506</v>
      </c>
      <c r="I1357" s="0"/>
    </row>
    <row r="1358" customFormat="false" ht="12.75" hidden="false" customHeight="false" outlineLevel="0" collapsed="false">
      <c r="B1358" s="79" t="n">
        <f aca="false">B1357+$C$6</f>
        <v>0.153767123287674</v>
      </c>
      <c r="C1358" s="78" t="n">
        <f aca="true">NORMINV(RAND(),0,1)</f>
        <v>-0.0107095995300344</v>
      </c>
      <c r="D1358" s="78" t="n">
        <f aca="true">NORMINV(RAND(),0,1)</f>
        <v>0.571598032185886</v>
      </c>
      <c r="E1358" s="78" t="n">
        <f aca="true">RAND()</f>
        <v>0.110625379623744</v>
      </c>
      <c r="F1358" s="78" t="n">
        <f aca="false">IF($F$3*$C$6&gt;E1356,1,0)</f>
        <v>0</v>
      </c>
      <c r="G1358" s="78" t="n">
        <f aca="false">EXP(($C$4*(LN($F$6)-LN(H1357))-0.5*$C$5^2)*$C$6+($C$5*C1358*$C$6^0.5)+($F$4+$F$5*D1358)*F1358)</f>
        <v>0.998867200899174</v>
      </c>
      <c r="H1358" s="68" t="n">
        <f aca="false">G1358*H1357</f>
        <v>20.0732975204224</v>
      </c>
      <c r="I1358" s="0"/>
    </row>
    <row r="1359" customFormat="false" ht="12.75" hidden="false" customHeight="false" outlineLevel="0" collapsed="false">
      <c r="B1359" s="79" t="n">
        <f aca="false">B1358+$C$6</f>
        <v>0.153881278538815</v>
      </c>
      <c r="C1359" s="78" t="n">
        <f aca="true">NORMINV(RAND(),0,1)</f>
        <v>0.229441363863358</v>
      </c>
      <c r="D1359" s="78" t="n">
        <f aca="true">NORMINV(RAND(),0,1)</f>
        <v>-0.299249906570078</v>
      </c>
      <c r="E1359" s="78" t="n">
        <f aca="true">RAND()</f>
        <v>0.669291958566079</v>
      </c>
      <c r="F1359" s="78" t="n">
        <f aca="false">IF($F$3*$C$6&gt;E1357,1,0)</f>
        <v>0</v>
      </c>
      <c r="G1359" s="78" t="n">
        <f aca="false">EXP(($C$4*(LN($F$6)-LN(H1358))-0.5*$C$5^2)*$C$6+($C$5*C1359*$C$6^0.5)+($F$4+$F$5*D1359)*F1359)</f>
        <v>0.999895097631494</v>
      </c>
      <c r="H1359" s="68" t="n">
        <f aca="false">G1359*H1358</f>
        <v>20.0711917839688</v>
      </c>
      <c r="I1359" s="0"/>
    </row>
    <row r="1360" customFormat="false" ht="12.75" hidden="false" customHeight="false" outlineLevel="0" collapsed="false">
      <c r="B1360" s="79" t="n">
        <f aca="false">B1359+$C$6</f>
        <v>0.153995433789957</v>
      </c>
      <c r="C1360" s="78" t="n">
        <f aca="true">NORMINV(RAND(),0,1)</f>
        <v>-1.14403663455873</v>
      </c>
      <c r="D1360" s="78" t="n">
        <f aca="true">NORMINV(RAND(),0,1)</f>
        <v>0.749163846743343</v>
      </c>
      <c r="E1360" s="78" t="n">
        <f aca="true">RAND()</f>
        <v>0.79800256341131</v>
      </c>
      <c r="F1360" s="78" t="n">
        <f aca="false">IF($F$3*$C$6&gt;E1358,1,0)</f>
        <v>0</v>
      </c>
      <c r="G1360" s="78" t="n">
        <f aca="false">EXP(($C$4*(LN($F$6)-LN(H1359))-0.5*$C$5^2)*$C$6+($C$5*C1360*$C$6^0.5)+($F$4+$F$5*D1360)*F1360)</f>
        <v>0.995526664720351</v>
      </c>
      <c r="H1360" s="68" t="n">
        <f aca="false">G1360*H1359</f>
        <v>19.9814066136569</v>
      </c>
      <c r="I1360" s="0"/>
    </row>
    <row r="1361" customFormat="false" ht="12.75" hidden="false" customHeight="false" outlineLevel="0" collapsed="false">
      <c r="B1361" s="79" t="n">
        <f aca="false">B1360+$C$6</f>
        <v>0.154109589041099</v>
      </c>
      <c r="C1361" s="78" t="n">
        <f aca="true">NORMINV(RAND(),0,1)</f>
        <v>-0.104760529628127</v>
      </c>
      <c r="D1361" s="78" t="n">
        <f aca="true">NORMINV(RAND(),0,1)</f>
        <v>0.663262302281465</v>
      </c>
      <c r="E1361" s="78" t="n">
        <f aca="true">RAND()</f>
        <v>0.122489160427557</v>
      </c>
      <c r="F1361" s="78" t="n">
        <f aca="false">IF($F$3*$C$6&gt;E1359,1,0)</f>
        <v>0</v>
      </c>
      <c r="G1361" s="78" t="n">
        <f aca="false">EXP(($C$4*(LN($F$6)-LN(H1360))-0.5*$C$5^2)*$C$6+($C$5*C1361*$C$6^0.5)+($F$4+$F$5*D1361)*F1361)</f>
        <v>0.999871433945448</v>
      </c>
      <c r="H1361" s="68" t="n">
        <f aca="false">G1361*H1360</f>
        <v>19.9788376830442</v>
      </c>
      <c r="I1361" s="0"/>
    </row>
    <row r="1362" customFormat="false" ht="12.75" hidden="false" customHeight="false" outlineLevel="0" collapsed="false">
      <c r="B1362" s="79" t="n">
        <f aca="false">B1361+$C$6</f>
        <v>0.15422374429224</v>
      </c>
      <c r="C1362" s="78" t="n">
        <f aca="true">NORMINV(RAND(),0,1)</f>
        <v>-0.383382015951652</v>
      </c>
      <c r="D1362" s="78" t="n">
        <f aca="true">NORMINV(RAND(),0,1)</f>
        <v>0.259577487084415</v>
      </c>
      <c r="E1362" s="78" t="n">
        <f aca="true">RAND()</f>
        <v>0.270457549325013</v>
      </c>
      <c r="F1362" s="78" t="n">
        <f aca="false">IF($F$3*$C$6&gt;E1360,1,0)</f>
        <v>0</v>
      </c>
      <c r="G1362" s="78" t="n">
        <f aca="false">EXP(($C$4*(LN($F$6)-LN(H1361))-0.5*$C$5^2)*$C$6+($C$5*C1362*$C$6^0.5)+($F$4+$F$5*D1362)*F1362)</f>
        <v>0.999008206185098</v>
      </c>
      <c r="H1362" s="68" t="n">
        <f aca="false">G1362*H1361</f>
        <v>19.9590227954012</v>
      </c>
      <c r="I1362" s="0"/>
    </row>
    <row r="1363" customFormat="false" ht="12.75" hidden="false" customHeight="false" outlineLevel="0" collapsed="false">
      <c r="B1363" s="79" t="n">
        <f aca="false">B1362+$C$6</f>
        <v>0.154337899543382</v>
      </c>
      <c r="C1363" s="78" t="n">
        <f aca="true">NORMINV(RAND(),0,1)</f>
        <v>1.04214252934543</v>
      </c>
      <c r="D1363" s="78" t="n">
        <f aca="true">NORMINV(RAND(),0,1)</f>
        <v>-0.438709054542909</v>
      </c>
      <c r="E1363" s="78" t="n">
        <f aca="true">RAND()</f>
        <v>0.7972690157776</v>
      </c>
      <c r="F1363" s="78" t="n">
        <f aca="false">IF($F$3*$C$6&gt;E1361,1,0)</f>
        <v>0</v>
      </c>
      <c r="G1363" s="78" t="n">
        <f aca="false">EXP(($C$4*(LN($F$6)-LN(H1362))-0.5*$C$5^2)*$C$6+($C$5*C1363*$C$6^0.5)+($F$4+$F$5*D1363)*F1363)</f>
        <v>1.00381074511128</v>
      </c>
      <c r="H1363" s="68" t="n">
        <f aca="false">G1363*H1362</f>
        <v>20.0350815439447</v>
      </c>
      <c r="I1363" s="0"/>
    </row>
    <row r="1364" customFormat="false" ht="12.75" hidden="false" customHeight="false" outlineLevel="0" collapsed="false">
      <c r="B1364" s="79" t="n">
        <f aca="false">B1363+$C$6</f>
        <v>0.154452054794523</v>
      </c>
      <c r="C1364" s="78" t="n">
        <f aca="true">NORMINV(RAND(),0,1)</f>
        <v>0.18225445530636</v>
      </c>
      <c r="D1364" s="78" t="n">
        <f aca="true">NORMINV(RAND(),0,1)</f>
        <v>0.54021845423604</v>
      </c>
      <c r="E1364" s="78" t="n">
        <f aca="true">RAND()</f>
        <v>0.986802406816052</v>
      </c>
      <c r="F1364" s="78" t="n">
        <f aca="false">IF($F$3*$C$6&gt;E1362,1,0)</f>
        <v>0</v>
      </c>
      <c r="G1364" s="78" t="n">
        <f aca="false">EXP(($C$4*(LN($F$6)-LN(H1363))-0.5*$C$5^2)*$C$6+($C$5*C1364*$C$6^0.5)+($F$4+$F$5*D1364)*F1364)</f>
        <v>1.00017893649866</v>
      </c>
      <c r="H1364" s="68" t="n">
        <f aca="false">G1364*H1363</f>
        <v>20.0386665512866</v>
      </c>
      <c r="I1364" s="0"/>
    </row>
    <row r="1365" customFormat="false" ht="12.75" hidden="false" customHeight="false" outlineLevel="0" collapsed="false">
      <c r="B1365" s="79" t="n">
        <f aca="false">B1364+$C$6</f>
        <v>0.154566210045665</v>
      </c>
      <c r="C1365" s="78" t="n">
        <f aca="true">NORMINV(RAND(),0,1)</f>
        <v>0.978246962033351</v>
      </c>
      <c r="D1365" s="78" t="n">
        <f aca="true">NORMINV(RAND(),0,1)</f>
        <v>0.798774196486824</v>
      </c>
      <c r="E1365" s="78" t="n">
        <f aca="true">RAND()</f>
        <v>0.935435898467608</v>
      </c>
      <c r="F1365" s="78" t="n">
        <f aca="false">IF($F$3*$C$6&gt;E1363,1,0)</f>
        <v>0</v>
      </c>
      <c r="G1365" s="78" t="n">
        <f aca="false">EXP(($C$4*(LN($F$6)-LN(H1364))-0.5*$C$5^2)*$C$6+($C$5*C1365*$C$6^0.5)+($F$4+$F$5*D1365)*F1365)</f>
        <v>1.00269308875558</v>
      </c>
      <c r="H1365" s="68" t="n">
        <f aca="false">G1365*H1364</f>
        <v>20.0926324588526</v>
      </c>
      <c r="I1365" s="0"/>
    </row>
    <row r="1366" customFormat="false" ht="12.75" hidden="false" customHeight="false" outlineLevel="0" collapsed="false">
      <c r="B1366" s="79" t="n">
        <f aca="false">B1365+$C$6</f>
        <v>0.154680365296806</v>
      </c>
      <c r="C1366" s="78" t="n">
        <f aca="true">NORMINV(RAND(),0,1)</f>
        <v>0.448416766619076</v>
      </c>
      <c r="D1366" s="78" t="n">
        <f aca="true">NORMINV(RAND(),0,1)</f>
        <v>-1.51480509135851</v>
      </c>
      <c r="E1366" s="78" t="n">
        <f aca="true">RAND()</f>
        <v>0.834999574003758</v>
      </c>
      <c r="F1366" s="78" t="n">
        <f aca="false">IF($F$3*$C$6&gt;E1364,1,0)</f>
        <v>0</v>
      </c>
      <c r="G1366" s="78" t="n">
        <f aca="false">EXP(($C$4*(LN($F$6)-LN(H1365))-0.5*$C$5^2)*$C$6+($C$5*C1366*$C$6^0.5)+($F$4+$F$5*D1366)*F1366)</f>
        <v>1.00037723928213</v>
      </c>
      <c r="H1366" s="68" t="n">
        <f aca="false">G1366*H1365</f>
        <v>20.1002121890976</v>
      </c>
      <c r="I1366" s="0"/>
    </row>
    <row r="1367" customFormat="false" ht="12.75" hidden="false" customHeight="false" outlineLevel="0" collapsed="false">
      <c r="B1367" s="79" t="n">
        <f aca="false">B1366+$C$6</f>
        <v>0.154794520547948</v>
      </c>
      <c r="C1367" s="78" t="n">
        <f aca="true">NORMINV(RAND(),0,1)</f>
        <v>-1.42642323289542</v>
      </c>
      <c r="D1367" s="78" t="n">
        <f aca="true">NORMINV(RAND(),0,1)</f>
        <v>1.495289872407</v>
      </c>
      <c r="E1367" s="78" t="n">
        <f aca="true">RAND()</f>
        <v>0.633561400042138</v>
      </c>
      <c r="F1367" s="78" t="n">
        <f aca="false">IF($F$3*$C$6&gt;E1365,1,0)</f>
        <v>0</v>
      </c>
      <c r="G1367" s="78" t="n">
        <f aca="false">EXP(($C$4*(LN($F$6)-LN(H1366))-0.5*$C$5^2)*$C$6+($C$5*C1367*$C$6^0.5)+($F$4+$F$5*D1367)*F1367)</f>
        <v>0.994297943663729</v>
      </c>
      <c r="H1367" s="68" t="n">
        <f aca="false">G1367*H1366</f>
        <v>19.9855996468244</v>
      </c>
      <c r="I1367" s="0"/>
    </row>
    <row r="1368" customFormat="false" ht="12.75" hidden="false" customHeight="false" outlineLevel="0" collapsed="false">
      <c r="B1368" s="79" t="n">
        <f aca="false">B1367+$C$6</f>
        <v>0.154908675799089</v>
      </c>
      <c r="C1368" s="78" t="n">
        <f aca="true">NORMINV(RAND(),0,1)</f>
        <v>-0.328540220329508</v>
      </c>
      <c r="D1368" s="78" t="n">
        <f aca="true">NORMINV(RAND(),0,1)</f>
        <v>-0.206885163014364</v>
      </c>
      <c r="E1368" s="78" t="n">
        <f aca="true">RAND()</f>
        <v>0.374858508466477</v>
      </c>
      <c r="F1368" s="78" t="n">
        <f aca="false">IF($F$3*$C$6&gt;E1366,1,0)</f>
        <v>0</v>
      </c>
      <c r="G1368" s="78" t="n">
        <f aca="false">EXP(($C$4*(LN($F$6)-LN(H1367))-0.5*$C$5^2)*$C$6+($C$5*C1368*$C$6^0.5)+($F$4+$F$5*D1368)*F1368)</f>
        <v>0.999106637877711</v>
      </c>
      <c r="H1368" s="68" t="n">
        <f aca="false">G1368*H1367</f>
        <v>19.9677452691086</v>
      </c>
      <c r="I1368" s="0"/>
    </row>
    <row r="1369" customFormat="false" ht="12.75" hidden="false" customHeight="false" outlineLevel="0" collapsed="false">
      <c r="B1369" s="79" t="n">
        <f aca="false">B1368+$C$6</f>
        <v>0.155022831050231</v>
      </c>
      <c r="C1369" s="78" t="n">
        <f aca="true">NORMINV(RAND(),0,1)</f>
        <v>0.890768519220753</v>
      </c>
      <c r="D1369" s="78" t="n">
        <f aca="true">NORMINV(RAND(),0,1)</f>
        <v>0.0787196693307677</v>
      </c>
      <c r="E1369" s="78" t="n">
        <f aca="true">RAND()</f>
        <v>0.645221279796975</v>
      </c>
      <c r="F1369" s="78" t="n">
        <f aca="false">IF($F$3*$C$6&gt;E1367,1,0)</f>
        <v>0</v>
      </c>
      <c r="G1369" s="78" t="n">
        <f aca="false">EXP(($C$4*(LN($F$6)-LN(H1368))-0.5*$C$5^2)*$C$6+($C$5*C1369*$C$6^0.5)+($F$4+$F$5*D1369)*F1369)</f>
        <v>1.0032237337623</v>
      </c>
      <c r="H1369" s="68" t="n">
        <f aca="false">G1369*H1368</f>
        <v>20.0321159636897</v>
      </c>
      <c r="I1369" s="0"/>
    </row>
    <row r="1370" customFormat="false" ht="12.75" hidden="false" customHeight="false" outlineLevel="0" collapsed="false">
      <c r="B1370" s="79" t="n">
        <f aca="false">B1369+$C$6</f>
        <v>0.155136986301373</v>
      </c>
      <c r="C1370" s="78" t="n">
        <f aca="true">NORMINV(RAND(),0,1)</f>
        <v>-0.842123783485035</v>
      </c>
      <c r="D1370" s="78" t="n">
        <f aca="true">NORMINV(RAND(),0,1)</f>
        <v>0.302097059912885</v>
      </c>
      <c r="E1370" s="78" t="n">
        <f aca="true">RAND()</f>
        <v>0.374103093936168</v>
      </c>
      <c r="F1370" s="78" t="n">
        <f aca="false">IF($F$3*$C$6&gt;E1368,1,0)</f>
        <v>0</v>
      </c>
      <c r="G1370" s="78" t="n">
        <f aca="false">EXP(($C$4*(LN($F$6)-LN(H1369))-0.5*$C$5^2)*$C$6+($C$5*C1370*$C$6^0.5)+($F$4+$F$5*D1370)*F1370)</f>
        <v>0.996933983742239</v>
      </c>
      <c r="H1370" s="68" t="n">
        <f aca="false">G1370*H1369</f>
        <v>19.9706971704677</v>
      </c>
      <c r="I1370" s="0"/>
    </row>
    <row r="1371" customFormat="false" ht="12.75" hidden="false" customHeight="false" outlineLevel="0" collapsed="false">
      <c r="B1371" s="79" t="n">
        <f aca="false">B1370+$C$6</f>
        <v>0.155251141552514</v>
      </c>
      <c r="C1371" s="78" t="n">
        <f aca="true">NORMINV(RAND(),0,1)</f>
        <v>-0.0999986156140777</v>
      </c>
      <c r="D1371" s="78" t="n">
        <f aca="true">NORMINV(RAND(),0,1)</f>
        <v>0.953970633361714</v>
      </c>
      <c r="E1371" s="78" t="n">
        <f aca="true">RAND()</f>
        <v>0.63557686676936</v>
      </c>
      <c r="F1371" s="78" t="n">
        <f aca="false">IF($F$3*$C$6&gt;E1369,1,0)</f>
        <v>0</v>
      </c>
      <c r="G1371" s="78" t="n">
        <f aca="false">EXP(($C$4*(LN($F$6)-LN(H1370))-0.5*$C$5^2)*$C$6+($C$5*C1371*$C$6^0.5)+($F$4+$F$5*D1371)*F1371)</f>
        <v>1.00000908958625</v>
      </c>
      <c r="H1371" s="68" t="n">
        <f aca="false">G1371*H1370</f>
        <v>19.970878695842</v>
      </c>
      <c r="I1371" s="0"/>
    </row>
    <row r="1372" customFormat="false" ht="12.75" hidden="false" customHeight="false" outlineLevel="0" collapsed="false">
      <c r="B1372" s="79" t="n">
        <f aca="false">B1371+$C$6</f>
        <v>0.155365296803656</v>
      </c>
      <c r="C1372" s="78" t="n">
        <f aca="true">NORMINV(RAND(),0,1)</f>
        <v>0.400811804082381</v>
      </c>
      <c r="D1372" s="78" t="n">
        <f aca="true">NORMINV(RAND(),0,1)</f>
        <v>0.484652275950274</v>
      </c>
      <c r="E1372" s="78" t="n">
        <f aca="true">RAND()</f>
        <v>0.058217168300146</v>
      </c>
      <c r="F1372" s="78" t="n">
        <f aca="false">IF($F$3*$C$6&gt;E1370,1,0)</f>
        <v>0</v>
      </c>
      <c r="G1372" s="78" t="n">
        <f aca="false">EXP(($C$4*(LN($F$6)-LN(H1371))-0.5*$C$5^2)*$C$6+($C$5*C1372*$C$6^0.5)+($F$4+$F$5*D1372)*F1372)</f>
        <v>1.00161356425575</v>
      </c>
      <c r="H1372" s="68" t="n">
        <f aca="false">G1372*H1371</f>
        <v>20.0031029918615</v>
      </c>
      <c r="I1372" s="0"/>
    </row>
    <row r="1373" customFormat="false" ht="12.75" hidden="false" customHeight="false" outlineLevel="0" collapsed="false">
      <c r="B1373" s="79" t="n">
        <f aca="false">B1372+$C$6</f>
        <v>0.155479452054797</v>
      </c>
      <c r="C1373" s="78" t="n">
        <f aca="true">NORMINV(RAND(),0,1)</f>
        <v>0.603605951309434</v>
      </c>
      <c r="D1373" s="78" t="n">
        <f aca="true">NORMINV(RAND(),0,1)</f>
        <v>2.02447859227643</v>
      </c>
      <c r="E1373" s="78" t="n">
        <f aca="true">RAND()</f>
        <v>0.236921172978866</v>
      </c>
      <c r="F1373" s="78" t="n">
        <f aca="false">IF($F$3*$C$6&gt;E1371,1,0)</f>
        <v>0</v>
      </c>
      <c r="G1373" s="78" t="n">
        <f aca="false">EXP(($C$4*(LN($F$6)-LN(H1372))-0.5*$C$5^2)*$C$6+($C$5*C1373*$C$6^0.5)+($F$4+$F$5*D1373)*F1373)</f>
        <v>1.0018959790432</v>
      </c>
      <c r="H1373" s="68" t="n">
        <f aca="false">G1373*H1372</f>
        <v>20.041028455933</v>
      </c>
      <c r="I1373" s="0"/>
    </row>
    <row r="1374" customFormat="false" ht="12.75" hidden="false" customHeight="false" outlineLevel="0" collapsed="false">
      <c r="B1374" s="79" t="n">
        <f aca="false">B1373+$C$6</f>
        <v>0.155593607305939</v>
      </c>
      <c r="C1374" s="78" t="n">
        <f aca="true">NORMINV(RAND(),0,1)</f>
        <v>1.43353714245707</v>
      </c>
      <c r="D1374" s="78" t="n">
        <f aca="true">NORMINV(RAND(),0,1)</f>
        <v>0.346272038184774</v>
      </c>
      <c r="E1374" s="78" t="n">
        <f aca="true">RAND()</f>
        <v>0.0189357006723983</v>
      </c>
      <c r="F1374" s="78" t="n">
        <f aca="false">IF($F$3*$C$6&gt;E1372,1,0)</f>
        <v>0</v>
      </c>
      <c r="G1374" s="78" t="n">
        <f aca="false">EXP(($C$4*(LN($F$6)-LN(H1373))-0.5*$C$5^2)*$C$6+($C$5*C1374*$C$6^0.5)+($F$4+$F$5*D1374)*F1374)</f>
        <v>1.00413041020453</v>
      </c>
      <c r="H1374" s="68" t="n">
        <f aca="false">G1374*H1373</f>
        <v>20.1238061243768</v>
      </c>
      <c r="I1374" s="0"/>
    </row>
    <row r="1375" customFormat="false" ht="12.75" hidden="false" customHeight="false" outlineLevel="0" collapsed="false">
      <c r="B1375" s="79" t="n">
        <f aca="false">B1374+$C$6</f>
        <v>0.15570776255708</v>
      </c>
      <c r="C1375" s="78" t="n">
        <f aca="true">NORMINV(RAND(),0,1)</f>
        <v>-0.0915764380269105</v>
      </c>
      <c r="D1375" s="78" t="n">
        <f aca="true">NORMINV(RAND(),0,1)</f>
        <v>-0.764272980872485</v>
      </c>
      <c r="E1375" s="78" t="n">
        <f aca="true">RAND()</f>
        <v>0.839652042900535</v>
      </c>
      <c r="F1375" s="78" t="n">
        <f aca="false">IF($F$3*$C$6&gt;E1373,1,0)</f>
        <v>0</v>
      </c>
      <c r="G1375" s="78" t="n">
        <f aca="false">EXP(($C$4*(LN($F$6)-LN(H1374))-0.5*$C$5^2)*$C$6+($C$5*C1375*$C$6^0.5)+($F$4+$F$5*D1375)*F1375)</f>
        <v>0.998293834390366</v>
      </c>
      <c r="H1375" s="68" t="n">
        <f aca="false">G1375*H1374</f>
        <v>20.0894715784324</v>
      </c>
      <c r="I1375" s="0"/>
    </row>
    <row r="1376" customFormat="false" ht="12.75" hidden="false" customHeight="false" outlineLevel="0" collapsed="false">
      <c r="B1376" s="79" t="n">
        <f aca="false">B1375+$C$6</f>
        <v>0.155821917808222</v>
      </c>
      <c r="C1376" s="78" t="n">
        <f aca="true">NORMINV(RAND(),0,1)</f>
        <v>-0.789500915719058</v>
      </c>
      <c r="D1376" s="78" t="n">
        <f aca="true">NORMINV(RAND(),0,1)</f>
        <v>0.65641498319947</v>
      </c>
      <c r="E1376" s="78" t="n">
        <f aca="true">RAND()</f>
        <v>0.665574406308934</v>
      </c>
      <c r="F1376" s="78" t="n">
        <f aca="false">IF($F$3*$C$6&gt;E1374,1,0)</f>
        <v>1</v>
      </c>
      <c r="G1376" s="78" t="n">
        <f aca="false">EXP(($C$4*(LN($F$6)-LN(H1375))-0.5*$C$5^2)*$C$6+($C$5*C1376*$C$6^0.5)+($F$4+$F$5*D1376)*F1376)</f>
        <v>2.19052921492504</v>
      </c>
      <c r="H1376" s="68" t="n">
        <f aca="false">G1376*H1375</f>
        <v>44.0065744049625</v>
      </c>
      <c r="I1376" s="0"/>
    </row>
    <row r="1377" customFormat="false" ht="12.75" hidden="false" customHeight="false" outlineLevel="0" collapsed="false">
      <c r="B1377" s="79" t="n">
        <f aca="false">B1376+$C$6</f>
        <v>0.155936073059364</v>
      </c>
      <c r="C1377" s="78" t="n">
        <f aca="true">NORMINV(RAND(),0,1)</f>
        <v>-0.906203518711745</v>
      </c>
      <c r="D1377" s="78" t="n">
        <f aca="true">NORMINV(RAND(),0,1)</f>
        <v>-0.0353527142896575</v>
      </c>
      <c r="E1377" s="78" t="n">
        <f aca="true">RAND()</f>
        <v>0.0796850770172696</v>
      </c>
      <c r="F1377" s="78" t="n">
        <f aca="false">IF($F$3*$C$6&gt;E1375,1,0)</f>
        <v>0</v>
      </c>
      <c r="G1377" s="78" t="n">
        <f aca="false">EXP(($C$4*(LN($F$6)-LN(H1376))-0.5*$C$5^2)*$C$6+($C$5*C1377*$C$6^0.5)+($F$4+$F$5*D1377)*F1377)</f>
        <v>0.832803964054416</v>
      </c>
      <c r="H1377" s="68" t="n">
        <f aca="false">G1377*H1376</f>
        <v>36.6488496089084</v>
      </c>
      <c r="I1377" s="0"/>
    </row>
    <row r="1378" customFormat="false" ht="12.75" hidden="false" customHeight="false" outlineLevel="0" collapsed="false">
      <c r="B1378" s="79" t="n">
        <f aca="false">B1377+$C$6</f>
        <v>0.156050228310505</v>
      </c>
      <c r="C1378" s="78" t="n">
        <f aca="true">NORMINV(RAND(),0,1)</f>
        <v>1.02000790776173</v>
      </c>
      <c r="D1378" s="78" t="n">
        <f aca="true">NORMINV(RAND(),0,1)</f>
        <v>0.0244629715722744</v>
      </c>
      <c r="E1378" s="78" t="n">
        <f aca="true">RAND()</f>
        <v>0.502111879997607</v>
      </c>
      <c r="F1378" s="78" t="n">
        <f aca="false">IF($F$3*$C$6&gt;E1376,1,0)</f>
        <v>0</v>
      </c>
      <c r="G1378" s="78" t="n">
        <f aca="false">EXP(($C$4*(LN($F$6)-LN(H1377))-0.5*$C$5^2)*$C$6+($C$5*C1378*$C$6^0.5)+($F$4+$F$5*D1378)*F1378)</f>
        <v>0.87370551107283</v>
      </c>
      <c r="H1378" s="68" t="n">
        <f aca="false">G1378*H1377</f>
        <v>32.0203018777826</v>
      </c>
      <c r="I1378" s="0"/>
    </row>
    <row r="1379" customFormat="false" ht="12.75" hidden="false" customHeight="false" outlineLevel="0" collapsed="false">
      <c r="B1379" s="79" t="n">
        <f aca="false">B1378+$C$6</f>
        <v>0.156164383561647</v>
      </c>
      <c r="C1379" s="78" t="n">
        <f aca="true">NORMINV(RAND(),0,1)</f>
        <v>-0.437553456824218</v>
      </c>
      <c r="D1379" s="78" t="n">
        <f aca="true">NORMINV(RAND(),0,1)</f>
        <v>-1.1004990797858</v>
      </c>
      <c r="E1379" s="78" t="n">
        <f aca="true">RAND()</f>
        <v>0.412166489934081</v>
      </c>
      <c r="F1379" s="78" t="n">
        <f aca="false">IF($F$3*$C$6&gt;E1377,1,0)</f>
        <v>0</v>
      </c>
      <c r="G1379" s="78" t="n">
        <f aca="false">EXP(($C$4*(LN($F$6)-LN(H1378))-0.5*$C$5^2)*$C$6+($C$5*C1379*$C$6^0.5)+($F$4+$F$5*D1379)*F1379)</f>
        <v>0.896856690186067</v>
      </c>
      <c r="H1379" s="68" t="n">
        <f aca="false">G1379*H1378</f>
        <v>28.7176219608668</v>
      </c>
      <c r="I1379" s="0"/>
    </row>
    <row r="1380" customFormat="false" ht="12.75" hidden="false" customHeight="false" outlineLevel="0" collapsed="false">
      <c r="B1380" s="79" t="n">
        <f aca="false">B1379+$C$6</f>
        <v>0.156278538812788</v>
      </c>
      <c r="C1380" s="78" t="n">
        <f aca="true">NORMINV(RAND(),0,1)</f>
        <v>-1.52488243584642</v>
      </c>
      <c r="D1380" s="78" t="n">
        <f aca="true">NORMINV(RAND(),0,1)</f>
        <v>0.766947203621968</v>
      </c>
      <c r="E1380" s="78" t="n">
        <f aca="true">RAND()</f>
        <v>0.656822608255412</v>
      </c>
      <c r="F1380" s="78" t="n">
        <f aca="false">IF($F$3*$C$6&gt;E1378,1,0)</f>
        <v>0</v>
      </c>
      <c r="G1380" s="78" t="n">
        <f aca="false">EXP(($C$4*(LN($F$6)-LN(H1379))-0.5*$C$5^2)*$C$6+($C$5*C1380*$C$6^0.5)+($F$4+$F$5*D1380)*F1380)</f>
        <v>0.916227376466288</v>
      </c>
      <c r="H1380" s="68" t="n">
        <f aca="false">G1380*H1379</f>
        <v>26.3118714275556</v>
      </c>
      <c r="I1380" s="0"/>
    </row>
    <row r="1381" customFormat="false" ht="12.75" hidden="false" customHeight="false" outlineLevel="0" collapsed="false">
      <c r="B1381" s="79" t="n">
        <f aca="false">B1380+$C$6</f>
        <v>0.15639269406393</v>
      </c>
      <c r="C1381" s="78" t="n">
        <f aca="true">NORMINV(RAND(),0,1)</f>
        <v>-0.128748217199196</v>
      </c>
      <c r="D1381" s="78" t="n">
        <f aca="true">NORMINV(RAND(),0,1)</f>
        <v>1.00321632992961</v>
      </c>
      <c r="E1381" s="78" t="n">
        <f aca="true">RAND()</f>
        <v>0.909864398797608</v>
      </c>
      <c r="F1381" s="78" t="n">
        <f aca="false">IF($F$3*$C$6&gt;E1379,1,0)</f>
        <v>0</v>
      </c>
      <c r="G1381" s="78" t="n">
        <f aca="false">EXP(($C$4*(LN($F$6)-LN(H1380))-0.5*$C$5^2)*$C$6+($C$5*C1381*$C$6^0.5)+($F$4+$F$5*D1381)*F1381)</f>
        <v>0.938905321890909</v>
      </c>
      <c r="H1381" s="68" t="n">
        <f aca="false">G1381*H1380</f>
        <v>24.7043561122413</v>
      </c>
      <c r="I1381" s="0"/>
    </row>
    <row r="1382" customFormat="false" ht="12.75" hidden="false" customHeight="false" outlineLevel="0" collapsed="false">
      <c r="B1382" s="79" t="n">
        <f aca="false">B1381+$C$6</f>
        <v>0.156506849315071</v>
      </c>
      <c r="C1382" s="78" t="n">
        <f aca="true">NORMINV(RAND(),0,1)</f>
        <v>1.28554137654167</v>
      </c>
      <c r="D1382" s="78" t="n">
        <f aca="true">NORMINV(RAND(),0,1)</f>
        <v>-1.56794551524105</v>
      </c>
      <c r="E1382" s="78" t="n">
        <f aca="true">RAND()</f>
        <v>0.344496853703098</v>
      </c>
      <c r="F1382" s="78" t="n">
        <f aca="false">IF($F$3*$C$6&gt;E1380,1,0)</f>
        <v>0</v>
      </c>
      <c r="G1382" s="78" t="n">
        <f aca="false">EXP(($C$4*(LN($F$6)-LN(H1381))-0.5*$C$5^2)*$C$6+($C$5*C1382*$C$6^0.5)+($F$4+$F$5*D1382)*F1382)</f>
        <v>0.956844328437869</v>
      </c>
      <c r="H1382" s="68" t="n">
        <f aca="false">G1382*H1381</f>
        <v>23.6382230337075</v>
      </c>
      <c r="I1382" s="0"/>
    </row>
    <row r="1383" customFormat="false" ht="12.75" hidden="false" customHeight="false" outlineLevel="0" collapsed="false">
      <c r="B1383" s="79" t="n">
        <f aca="false">B1382+$C$6</f>
        <v>0.156621004566213</v>
      </c>
      <c r="C1383" s="78" t="n">
        <f aca="true">NORMINV(RAND(),0,1)</f>
        <v>-0.0935047242804558</v>
      </c>
      <c r="D1383" s="78" t="n">
        <f aca="true">NORMINV(RAND(),0,1)</f>
        <v>-0.961913488564287</v>
      </c>
      <c r="E1383" s="78" t="n">
        <f aca="true">RAND()</f>
        <v>0.189668610669961</v>
      </c>
      <c r="F1383" s="78" t="n">
        <f aca="false">IF($F$3*$C$6&gt;E1381,1,0)</f>
        <v>0</v>
      </c>
      <c r="G1383" s="78" t="n">
        <f aca="false">EXP(($C$4*(LN($F$6)-LN(H1382))-0.5*$C$5^2)*$C$6+($C$5*C1383*$C$6^0.5)+($F$4+$F$5*D1383)*F1383)</f>
        <v>0.962267298572962</v>
      </c>
      <c r="H1383" s="68" t="n">
        <f aca="false">G1383*H1382</f>
        <v>22.7462890217109</v>
      </c>
      <c r="I1383" s="0"/>
    </row>
    <row r="1384" customFormat="false" ht="12.75" hidden="false" customHeight="false" outlineLevel="0" collapsed="false">
      <c r="B1384" s="79" t="n">
        <f aca="false">B1383+$C$6</f>
        <v>0.156735159817354</v>
      </c>
      <c r="C1384" s="78" t="n">
        <f aca="true">NORMINV(RAND(),0,1)</f>
        <v>-0.358470480320126</v>
      </c>
      <c r="D1384" s="78" t="n">
        <f aca="true">NORMINV(RAND(),0,1)</f>
        <v>-1.34677815436413</v>
      </c>
      <c r="E1384" s="78" t="n">
        <f aca="true">RAND()</f>
        <v>0.470503069631112</v>
      </c>
      <c r="F1384" s="78" t="n">
        <f aca="false">IF($F$3*$C$6&gt;E1382,1,0)</f>
        <v>0</v>
      </c>
      <c r="G1384" s="78" t="n">
        <f aca="false">EXP(($C$4*(LN($F$6)-LN(H1383))-0.5*$C$5^2)*$C$6+($C$5*C1384*$C$6^0.5)+($F$4+$F$5*D1384)*F1384)</f>
        <v>0.96993056120001</v>
      </c>
      <c r="H1384" s="68" t="n">
        <f aca="false">G1384*H1383</f>
        <v>22.0623208760457</v>
      </c>
      <c r="I1384" s="0"/>
    </row>
    <row r="1385" customFormat="false" ht="12.75" hidden="false" customHeight="false" outlineLevel="0" collapsed="false">
      <c r="B1385" s="79" t="n">
        <f aca="false">B1384+$C$6</f>
        <v>0.156849315068496</v>
      </c>
      <c r="C1385" s="78" t="n">
        <f aca="true">NORMINV(RAND(),0,1)</f>
        <v>0.271972749141352</v>
      </c>
      <c r="D1385" s="78" t="n">
        <f aca="true">NORMINV(RAND(),0,1)</f>
        <v>-1.65768481921527</v>
      </c>
      <c r="E1385" s="78" t="n">
        <f aca="true">RAND()</f>
        <v>0.31384642161709</v>
      </c>
      <c r="F1385" s="78" t="n">
        <f aca="false">IF($F$3*$C$6&gt;E1383,1,0)</f>
        <v>0</v>
      </c>
      <c r="G1385" s="78" t="n">
        <f aca="false">EXP(($C$4*(LN($F$6)-LN(H1384))-0.5*$C$5^2)*$C$6+($C$5*C1385*$C$6^0.5)+($F$4+$F$5*D1385)*F1385)</f>
        <v>0.978690786244097</v>
      </c>
      <c r="H1385" s="68" t="n">
        <f aca="false">G1385*H1384</f>
        <v>21.5921901645467</v>
      </c>
      <c r="I1385" s="0"/>
    </row>
    <row r="1386" customFormat="false" ht="12.75" hidden="false" customHeight="false" outlineLevel="0" collapsed="false">
      <c r="B1386" s="79" t="n">
        <f aca="false">B1385+$C$6</f>
        <v>0.156963470319638</v>
      </c>
      <c r="C1386" s="78" t="n">
        <f aca="true">NORMINV(RAND(),0,1)</f>
        <v>0.13970257710007</v>
      </c>
      <c r="D1386" s="78" t="n">
        <f aca="true">NORMINV(RAND(),0,1)</f>
        <v>-0.0198794837572461</v>
      </c>
      <c r="E1386" s="78" t="n">
        <f aca="true">RAND()</f>
        <v>0.388962054688968</v>
      </c>
      <c r="F1386" s="78" t="n">
        <f aca="false">IF($F$3*$C$6&gt;E1384,1,0)</f>
        <v>0</v>
      </c>
      <c r="G1386" s="78" t="n">
        <f aca="false">EXP(($C$4*(LN($F$6)-LN(H1385))-0.5*$C$5^2)*$C$6+($C$5*C1386*$C$6^0.5)+($F$4+$F$5*D1386)*F1386)</f>
        <v>0.983098660247838</v>
      </c>
      <c r="H1386" s="68" t="n">
        <f aca="false">G1386*H1385</f>
        <v>21.2272532225824</v>
      </c>
      <c r="I1386" s="0"/>
    </row>
    <row r="1387" customFormat="false" ht="12.75" hidden="false" customHeight="false" outlineLevel="0" collapsed="false">
      <c r="B1387" s="79" t="n">
        <f aca="false">B1386+$C$6</f>
        <v>0.157077625570779</v>
      </c>
      <c r="C1387" s="78" t="n">
        <f aca="true">NORMINV(RAND(),0,1)</f>
        <v>1.01541387862071</v>
      </c>
      <c r="D1387" s="78" t="n">
        <f aca="true">NORMINV(RAND(),0,1)</f>
        <v>0.147803736829353</v>
      </c>
      <c r="E1387" s="78" t="n">
        <f aca="true">RAND()</f>
        <v>0.738261863395438</v>
      </c>
      <c r="F1387" s="78" t="n">
        <f aca="false">IF($F$3*$C$6&gt;E1385,1,0)</f>
        <v>0</v>
      </c>
      <c r="G1387" s="78" t="n">
        <f aca="false">EXP(($C$4*(LN($F$6)-LN(H1386))-0.5*$C$5^2)*$C$6+($C$5*C1387*$C$6^0.5)+($F$4+$F$5*D1387)*F1387)</f>
        <v>0.989706205472201</v>
      </c>
      <c r="H1387" s="68" t="n">
        <f aca="false">G1387*H1386</f>
        <v>21.0087442395196</v>
      </c>
      <c r="I1387" s="0"/>
    </row>
    <row r="1388" customFormat="false" ht="12.75" hidden="false" customHeight="false" outlineLevel="0" collapsed="false">
      <c r="B1388" s="79" t="n">
        <f aca="false">B1387+$C$6</f>
        <v>0.157191780821921</v>
      </c>
      <c r="C1388" s="78" t="n">
        <f aca="true">NORMINV(RAND(),0,1)</f>
        <v>-0.783452064043449</v>
      </c>
      <c r="D1388" s="78" t="n">
        <f aca="true">NORMINV(RAND(),0,1)</f>
        <v>-1.29578063456038</v>
      </c>
      <c r="E1388" s="78" t="n">
        <f aca="true">RAND()</f>
        <v>0.677515993512009</v>
      </c>
      <c r="F1388" s="78" t="n">
        <f aca="false">IF($F$3*$C$6&gt;E1386,1,0)</f>
        <v>0</v>
      </c>
      <c r="G1388" s="78" t="n">
        <f aca="false">EXP(($C$4*(LN($F$6)-LN(H1387))-0.5*$C$5^2)*$C$6+($C$5*C1388*$C$6^0.5)+($F$4+$F$5*D1388)*F1388)</f>
        <v>0.98634341619486</v>
      </c>
      <c r="H1388" s="68" t="n">
        <f aca="false">G1388*H1387</f>
        <v>20.7218365631718</v>
      </c>
      <c r="I1388" s="0"/>
    </row>
    <row r="1389" customFormat="false" ht="12.75" hidden="false" customHeight="false" outlineLevel="0" collapsed="false">
      <c r="B1389" s="79" t="n">
        <f aca="false">B1388+$C$6</f>
        <v>0.157305936073062</v>
      </c>
      <c r="C1389" s="78" t="n">
        <f aca="true">NORMINV(RAND(),0,1)</f>
        <v>-1.43988622311134</v>
      </c>
      <c r="D1389" s="78" t="n">
        <f aca="true">NORMINV(RAND(),0,1)</f>
        <v>-0.895515413941148</v>
      </c>
      <c r="E1389" s="78" t="n">
        <f aca="true">RAND()</f>
        <v>0.482826991697398</v>
      </c>
      <c r="F1389" s="78" t="n">
        <f aca="false">IF($F$3*$C$6&gt;E1387,1,0)</f>
        <v>0</v>
      </c>
      <c r="G1389" s="78" t="n">
        <f aca="false">EXP(($C$4*(LN($F$6)-LN(H1388))-0.5*$C$5^2)*$C$6+($C$5*C1389*$C$6^0.5)+($F$4+$F$5*D1389)*F1389)</f>
        <v>0.987365162248921</v>
      </c>
      <c r="H1389" s="68" t="n">
        <f aca="false">G1389*H1388</f>
        <v>20.4600195202918</v>
      </c>
      <c r="I1389" s="0"/>
    </row>
    <row r="1390" customFormat="false" ht="12.75" hidden="false" customHeight="false" outlineLevel="0" collapsed="false">
      <c r="B1390" s="79" t="n">
        <f aca="false">B1389+$C$6</f>
        <v>0.157420091324204</v>
      </c>
      <c r="C1390" s="78" t="n">
        <f aca="true">NORMINV(RAND(),0,1)</f>
        <v>-0.666698863094667</v>
      </c>
      <c r="D1390" s="78" t="n">
        <f aca="true">NORMINV(RAND(),0,1)</f>
        <v>1.6556193941778</v>
      </c>
      <c r="E1390" s="78" t="n">
        <f aca="true">RAND()</f>
        <v>0.815435109965324</v>
      </c>
      <c r="F1390" s="78" t="n">
        <f aca="false">IF($F$3*$C$6&gt;E1388,1,0)</f>
        <v>0</v>
      </c>
      <c r="G1390" s="78" t="n">
        <f aca="false">EXP(($C$4*(LN($F$6)-LN(H1389))-0.5*$C$5^2)*$C$6+($C$5*C1390*$C$6^0.5)+($F$4+$F$5*D1390)*F1390)</f>
        <v>0.992692837168211</v>
      </c>
      <c r="H1390" s="68" t="n">
        <f aca="false">G1390*H1389</f>
        <v>20.3105148261154</v>
      </c>
      <c r="I1390" s="0"/>
    </row>
    <row r="1391" customFormat="false" ht="12.75" hidden="false" customHeight="false" outlineLevel="0" collapsed="false">
      <c r="B1391" s="79" t="n">
        <f aca="false">B1390+$C$6</f>
        <v>0.157534246575345</v>
      </c>
      <c r="C1391" s="78" t="n">
        <f aca="true">NORMINV(RAND(),0,1)</f>
        <v>0.192101154882668</v>
      </c>
      <c r="D1391" s="78" t="n">
        <f aca="true">NORMINV(RAND(),0,1)</f>
        <v>-0.675551702093318</v>
      </c>
      <c r="E1391" s="78" t="n">
        <f aca="true">RAND()</f>
        <v>0.129520000951748</v>
      </c>
      <c r="F1391" s="78" t="n">
        <f aca="false">IF($F$3*$C$6&gt;E1389,1,0)</f>
        <v>0</v>
      </c>
      <c r="G1391" s="78" t="n">
        <f aca="false">EXP(($C$4*(LN($F$6)-LN(H1390))-0.5*$C$5^2)*$C$6+($C$5*C1391*$C$6^0.5)+($F$4+$F$5*D1391)*F1391)</f>
        <v>0.997097372008328</v>
      </c>
      <c r="H1391" s="68" t="n">
        <f aca="false">G1391*H1390</f>
        <v>20.2515609572559</v>
      </c>
      <c r="I1391" s="0"/>
    </row>
    <row r="1392" customFormat="false" ht="12.75" hidden="false" customHeight="false" outlineLevel="0" collapsed="false">
      <c r="B1392" s="79" t="n">
        <f aca="false">B1391+$C$6</f>
        <v>0.157648401826487</v>
      </c>
      <c r="C1392" s="78" t="n">
        <f aca="true">NORMINV(RAND(),0,1)</f>
        <v>-0.0701824847870294</v>
      </c>
      <c r="D1392" s="78" t="n">
        <f aca="true">NORMINV(RAND(),0,1)</f>
        <v>0.729732536611141</v>
      </c>
      <c r="E1392" s="78" t="n">
        <f aca="true">RAND()</f>
        <v>0.0759276774632603</v>
      </c>
      <c r="F1392" s="78" t="n">
        <f aca="false">IF($F$3*$C$6&gt;E1390,1,0)</f>
        <v>0</v>
      </c>
      <c r="G1392" s="78" t="n">
        <f aca="false">EXP(($C$4*(LN($F$6)-LN(H1391))-0.5*$C$5^2)*$C$6+($C$5*C1392*$C$6^0.5)+($F$4+$F$5*D1392)*F1392)</f>
        <v>0.996920866851491</v>
      </c>
      <c r="H1392" s="68" t="n">
        <f aca="false">G1392*H1391</f>
        <v>20.1892037046033</v>
      </c>
      <c r="I1392" s="0"/>
    </row>
    <row r="1393" customFormat="false" ht="12.75" hidden="false" customHeight="false" outlineLevel="0" collapsed="false">
      <c r="B1393" s="79" t="n">
        <f aca="false">B1392+$C$6</f>
        <v>0.157762557077628</v>
      </c>
      <c r="C1393" s="78" t="n">
        <f aca="true">NORMINV(RAND(),0,1)</f>
        <v>-1.24350484466633</v>
      </c>
      <c r="D1393" s="78" t="n">
        <f aca="true">NORMINV(RAND(),0,1)</f>
        <v>1.75334672633174</v>
      </c>
      <c r="E1393" s="78" t="n">
        <f aca="true">RAND()</f>
        <v>0.0597737077376371</v>
      </c>
      <c r="F1393" s="78" t="n">
        <f aca="false">IF($F$3*$C$6&gt;E1391,1,0)</f>
        <v>0</v>
      </c>
      <c r="G1393" s="78" t="n">
        <f aca="false">EXP(($C$4*(LN($F$6)-LN(H1392))-0.5*$C$5^2)*$C$6+($C$5*C1393*$C$6^0.5)+($F$4+$F$5*D1393)*F1393)</f>
        <v>0.993878160186302</v>
      </c>
      <c r="H1393" s="68" t="n">
        <f aca="false">G1393*H1392</f>
        <v>20.0656086335576</v>
      </c>
      <c r="I1393" s="0"/>
    </row>
    <row r="1394" customFormat="false" ht="12.75" hidden="false" customHeight="false" outlineLevel="0" collapsed="false">
      <c r="B1394" s="79" t="n">
        <f aca="false">B1393+$C$6</f>
        <v>0.15787671232877</v>
      </c>
      <c r="C1394" s="78" t="n">
        <f aca="true">NORMINV(RAND(),0,1)</f>
        <v>0.0706583988116272</v>
      </c>
      <c r="D1394" s="78" t="n">
        <f aca="true">NORMINV(RAND(),0,1)</f>
        <v>-0.908292709406639</v>
      </c>
      <c r="E1394" s="78" t="n">
        <f aca="true">RAND()</f>
        <v>0.0409078624022427</v>
      </c>
      <c r="F1394" s="78" t="n">
        <f aca="false">IF($F$3*$C$6&gt;E1392,1,0)</f>
        <v>0</v>
      </c>
      <c r="G1394" s="78" t="n">
        <f aca="false">EXP(($C$4*(LN($F$6)-LN(H1393))-0.5*$C$5^2)*$C$6+($C$5*C1394*$C$6^0.5)+($F$4+$F$5*D1394)*F1394)</f>
        <v>0.999473751933788</v>
      </c>
      <c r="H1394" s="68" t="n">
        <f aca="false">G1394*H1393</f>
        <v>20.0550491458169</v>
      </c>
      <c r="I1394" s="0"/>
    </row>
    <row r="1395" customFormat="false" ht="12.75" hidden="false" customHeight="false" outlineLevel="0" collapsed="false">
      <c r="B1395" s="79" t="n">
        <f aca="false">B1394+$C$6</f>
        <v>0.157990867579912</v>
      </c>
      <c r="C1395" s="78" t="n">
        <f aca="true">NORMINV(RAND(),0,1)</f>
        <v>-1.00583509063883</v>
      </c>
      <c r="D1395" s="78" t="n">
        <f aca="true">NORMINV(RAND(),0,1)</f>
        <v>0.179054250220283</v>
      </c>
      <c r="E1395" s="78" t="n">
        <f aca="true">RAND()</f>
        <v>0.21630576998725</v>
      </c>
      <c r="F1395" s="78" t="n">
        <f aca="false">IF($F$3*$C$6&gt;E1393,1,0)</f>
        <v>0</v>
      </c>
      <c r="G1395" s="78" t="n">
        <f aca="false">EXP(($C$4*(LN($F$6)-LN(H1394))-0.5*$C$5^2)*$C$6+($C$5*C1395*$C$6^0.5)+($F$4+$F$5*D1395)*F1395)</f>
        <v>0.996150731803143</v>
      </c>
      <c r="H1395" s="68" t="n">
        <f aca="false">G1395*H1394</f>
        <v>19.9778518829535</v>
      </c>
      <c r="I1395" s="0"/>
    </row>
    <row r="1396" customFormat="false" ht="12.75" hidden="false" customHeight="false" outlineLevel="0" collapsed="false">
      <c r="B1396" s="79" t="n">
        <f aca="false">B1395+$C$6</f>
        <v>0.158105022831053</v>
      </c>
      <c r="C1396" s="78" t="n">
        <f aca="true">NORMINV(RAND(),0,1)</f>
        <v>0.333512813490091</v>
      </c>
      <c r="D1396" s="78" t="n">
        <f aca="true">NORMINV(RAND(),0,1)</f>
        <v>0.729353532602267</v>
      </c>
      <c r="E1396" s="78" t="n">
        <f aca="true">RAND()</f>
        <v>0.652404911961915</v>
      </c>
      <c r="F1396" s="78" t="n">
        <f aca="false">IF($F$3*$C$6&gt;E1394,1,0)</f>
        <v>0</v>
      </c>
      <c r="G1396" s="78" t="n">
        <f aca="false">EXP(($C$4*(LN($F$6)-LN(H1395))-0.5*$C$5^2)*$C$6+($C$5*C1396*$C$6^0.5)+($F$4+$F$5*D1396)*F1396)</f>
        <v>1.00131771281551</v>
      </c>
      <c r="H1396" s="68" t="n">
        <f aca="false">G1396*H1395</f>
        <v>20.0041769544061</v>
      </c>
      <c r="I1396" s="0"/>
    </row>
    <row r="1397" customFormat="false" ht="12.75" hidden="false" customHeight="false" outlineLevel="0" collapsed="false">
      <c r="B1397" s="79" t="n">
        <f aca="false">B1396+$C$6</f>
        <v>0.158219178082195</v>
      </c>
      <c r="C1397" s="78" t="n">
        <f aca="true">NORMINV(RAND(),0,1)</f>
        <v>-0.149915857758542</v>
      </c>
      <c r="D1397" s="78" t="n">
        <f aca="true">NORMINV(RAND(),0,1)</f>
        <v>-0.81626816764035</v>
      </c>
      <c r="E1397" s="78" t="n">
        <f aca="true">RAND()</f>
        <v>0.476204277956778</v>
      </c>
      <c r="F1397" s="78" t="n">
        <f aca="false">IF($F$3*$C$6&gt;E1395,1,0)</f>
        <v>0</v>
      </c>
      <c r="G1397" s="78" t="n">
        <f aca="false">EXP(($C$4*(LN($F$6)-LN(H1396))-0.5*$C$5^2)*$C$6+($C$5*C1397*$C$6^0.5)+($F$4+$F$5*D1397)*F1397)</f>
        <v>0.999466802192616</v>
      </c>
      <c r="H1397" s="68" t="n">
        <f aca="false">G1397*H1396</f>
        <v>19.9935107711154</v>
      </c>
      <c r="I1397" s="0"/>
    </row>
    <row r="1398" customFormat="false" ht="12.75" hidden="false" customHeight="false" outlineLevel="0" collapsed="false">
      <c r="B1398" s="79" t="n">
        <f aca="false">B1397+$C$6</f>
        <v>0.158333333333336</v>
      </c>
      <c r="C1398" s="78" t="n">
        <f aca="true">NORMINV(RAND(),0,1)</f>
        <v>-0.404550596783772</v>
      </c>
      <c r="D1398" s="78" t="n">
        <f aca="true">NORMINV(RAND(),0,1)</f>
        <v>-0.160262486563685</v>
      </c>
      <c r="E1398" s="78" t="n">
        <f aca="true">RAND()</f>
        <v>0.0577536195901551</v>
      </c>
      <c r="F1398" s="78" t="n">
        <f aca="false">IF($F$3*$C$6&gt;E1396,1,0)</f>
        <v>0</v>
      </c>
      <c r="G1398" s="78" t="n">
        <f aca="false">EXP(($C$4*(LN($F$6)-LN(H1397))-0.5*$C$5^2)*$C$6+($C$5*C1398*$C$6^0.5)+($F$4+$F$5*D1398)*F1398)</f>
        <v>0.998772998796845</v>
      </c>
      <c r="H1398" s="68" t="n">
        <f aca="false">G1398*H1397</f>
        <v>19.968978709344</v>
      </c>
      <c r="I1398" s="0"/>
    </row>
    <row r="1399" customFormat="false" ht="12.75" hidden="false" customHeight="false" outlineLevel="0" collapsed="false">
      <c r="B1399" s="79" t="n">
        <f aca="false">B1398+$C$6</f>
        <v>0.158447488584478</v>
      </c>
      <c r="C1399" s="78" t="n">
        <f aca="true">NORMINV(RAND(),0,1)</f>
        <v>0.139999243627603</v>
      </c>
      <c r="D1399" s="78" t="n">
        <f aca="true">NORMINV(RAND(),0,1)</f>
        <v>-0.903490240877632</v>
      </c>
      <c r="E1399" s="78" t="n">
        <f aca="true">RAND()</f>
        <v>0.700350525805033</v>
      </c>
      <c r="F1399" s="78" t="n">
        <f aca="false">IF($F$3*$C$6&gt;E1397,1,0)</f>
        <v>0</v>
      </c>
      <c r="G1399" s="78" t="n">
        <f aca="false">EXP(($C$4*(LN($F$6)-LN(H1398))-0.5*$C$5^2)*$C$6+($C$5*C1399*$C$6^0.5)+($F$4+$F$5*D1399)*F1399)</f>
        <v>1.00079832085494</v>
      </c>
      <c r="H1399" s="68" t="n">
        <f aca="false">G1399*H1398</f>
        <v>19.9849203614994</v>
      </c>
      <c r="I1399" s="0"/>
    </row>
    <row r="1400" customFormat="false" ht="12.75" hidden="false" customHeight="false" outlineLevel="0" collapsed="false">
      <c r="B1400" s="79" t="n">
        <f aca="false">B1399+$C$6</f>
        <v>0.158561643835619</v>
      </c>
      <c r="C1400" s="78" t="n">
        <f aca="true">NORMINV(RAND(),0,1)</f>
        <v>0.460013217075531</v>
      </c>
      <c r="D1400" s="78" t="n">
        <f aca="true">NORMINV(RAND(),0,1)</f>
        <v>0.561707354773856</v>
      </c>
      <c r="E1400" s="78" t="n">
        <f aca="true">RAND()</f>
        <v>0.709948593567265</v>
      </c>
      <c r="F1400" s="78" t="n">
        <f aca="false">IF($F$3*$C$6&gt;E1398,1,0)</f>
        <v>0</v>
      </c>
      <c r="G1400" s="78" t="n">
        <f aca="false">EXP(($C$4*(LN($F$6)-LN(H1399))-0.5*$C$5^2)*$C$6+($C$5*C1400*$C$6^0.5)+($F$4+$F$5*D1400)*F1400)</f>
        <v>1.00164290014214</v>
      </c>
      <c r="H1400" s="68" t="n">
        <f aca="false">G1400*H1399</f>
        <v>20.017753590002</v>
      </c>
      <c r="I1400" s="0"/>
    </row>
    <row r="1401" customFormat="false" ht="12.75" hidden="false" customHeight="false" outlineLevel="0" collapsed="false">
      <c r="B1401" s="79" t="n">
        <f aca="false">B1400+$C$6</f>
        <v>0.158675799086761</v>
      </c>
      <c r="C1401" s="78" t="n">
        <f aca="true">NORMINV(RAND(),0,1)</f>
        <v>-0.421400311304741</v>
      </c>
      <c r="D1401" s="78" t="n">
        <f aca="true">NORMINV(RAND(),0,1)</f>
        <v>-1.13280404131056</v>
      </c>
      <c r="E1401" s="78" t="n">
        <f aca="true">RAND()</f>
        <v>0.4906814291912</v>
      </c>
      <c r="F1401" s="78" t="n">
        <f aca="false">IF($F$3*$C$6&gt;E1399,1,0)</f>
        <v>0</v>
      </c>
      <c r="G1401" s="78" t="n">
        <f aca="false">EXP(($C$4*(LN($F$6)-LN(H1400))-0.5*$C$5^2)*$C$6+($C$5*C1401*$C$6^0.5)+($F$4+$F$5*D1401)*F1401)</f>
        <v>0.998442784051209</v>
      </c>
      <c r="H1401" s="68" t="n">
        <f aca="false">G1401*H1400</f>
        <v>19.9865816248527</v>
      </c>
      <c r="I1401" s="0"/>
    </row>
    <row r="1402" customFormat="false" ht="12.75" hidden="false" customHeight="false" outlineLevel="0" collapsed="false">
      <c r="B1402" s="79" t="n">
        <f aca="false">B1401+$C$6</f>
        <v>0.158789954337902</v>
      </c>
      <c r="C1402" s="78" t="n">
        <f aca="true">NORMINV(RAND(),0,1)</f>
        <v>0.690794156492197</v>
      </c>
      <c r="D1402" s="78" t="n">
        <f aca="true">NORMINV(RAND(),0,1)</f>
        <v>-0.0147804423863546</v>
      </c>
      <c r="E1402" s="78" t="n">
        <f aca="true">RAND()</f>
        <v>0.00955810633069319</v>
      </c>
      <c r="F1402" s="78" t="n">
        <f aca="false">IF($F$3*$C$6&gt;E1400,1,0)</f>
        <v>0</v>
      </c>
      <c r="G1402" s="78" t="n">
        <f aca="false">EXP(($C$4*(LN($F$6)-LN(H1401))-0.5*$C$5^2)*$C$6+($C$5*C1402*$C$6^0.5)+($F$4+$F$5*D1402)*F1402)</f>
        <v>1.0023650897942</v>
      </c>
      <c r="H1402" s="68" t="n">
        <f aca="false">G1402*H1401</f>
        <v>20.0338516850746</v>
      </c>
      <c r="I1402" s="0"/>
    </row>
    <row r="1403" customFormat="false" ht="12.75" hidden="false" customHeight="false" outlineLevel="0" collapsed="false">
      <c r="B1403" s="79" t="n">
        <f aca="false">B1402+$C$6</f>
        <v>0.158904109589044</v>
      </c>
      <c r="C1403" s="78" t="n">
        <f aca="true">NORMINV(RAND(),0,1)</f>
        <v>-0.718758340185138</v>
      </c>
      <c r="D1403" s="78" t="n">
        <f aca="true">NORMINV(RAND(),0,1)</f>
        <v>0.601529553959472</v>
      </c>
      <c r="E1403" s="78" t="n">
        <f aca="true">RAND()</f>
        <v>0.503730406934158</v>
      </c>
      <c r="F1403" s="78" t="n">
        <f aca="false">IF($F$3*$C$6&gt;E1401,1,0)</f>
        <v>0</v>
      </c>
      <c r="G1403" s="78" t="n">
        <f aca="false">EXP(($C$4*(LN($F$6)-LN(H1402))-0.5*$C$5^2)*$C$6+($C$5*C1403*$C$6^0.5)+($F$4+$F$5*D1403)*F1403)</f>
        <v>0.997308544542835</v>
      </c>
      <c r="H1403" s="68" t="n">
        <f aca="false">G1403*H1402</f>
        <v>19.9799314656288</v>
      </c>
      <c r="I1403" s="0"/>
    </row>
    <row r="1404" customFormat="false" ht="12.75" hidden="false" customHeight="false" outlineLevel="0" collapsed="false">
      <c r="B1404" s="79" t="n">
        <f aca="false">B1403+$C$6</f>
        <v>0.159018264840186</v>
      </c>
      <c r="C1404" s="78" t="n">
        <f aca="true">NORMINV(RAND(),0,1)</f>
        <v>-0.941459346840989</v>
      </c>
      <c r="D1404" s="78" t="n">
        <f aca="true">NORMINV(RAND(),0,1)</f>
        <v>0.864867029701643</v>
      </c>
      <c r="E1404" s="78" t="n">
        <f aca="true">RAND()</f>
        <v>0.265712034905813</v>
      </c>
      <c r="F1404" s="78" t="n">
        <f aca="false">IF($F$3*$C$6&gt;E1402,1,0)</f>
        <v>1</v>
      </c>
      <c r="G1404" s="78" t="n">
        <f aca="false">EXP(($C$4*(LN($F$6)-LN(H1403))-0.5*$C$5^2)*$C$6+($C$5*C1404*$C$6^0.5)+($F$4+$F$5*D1404)*F1404)</f>
        <v>2.8152381075373</v>
      </c>
      <c r="H1404" s="68" t="n">
        <f aca="false">G1404*H1403</f>
        <v>56.2482644480218</v>
      </c>
      <c r="I1404" s="0"/>
    </row>
    <row r="1405" customFormat="false" ht="12.75" hidden="false" customHeight="false" outlineLevel="0" collapsed="false">
      <c r="B1405" s="79" t="n">
        <f aca="false">B1404+$C$6</f>
        <v>0.159132420091327</v>
      </c>
      <c r="C1405" s="78" t="n">
        <f aca="true">NORMINV(RAND(),0,1)</f>
        <v>0.273536876943051</v>
      </c>
      <c r="D1405" s="78" t="n">
        <f aca="true">NORMINV(RAND(),0,1)</f>
        <v>-0.173007546803423</v>
      </c>
      <c r="E1405" s="78" t="n">
        <f aca="true">RAND()</f>
        <v>0.842121763042417</v>
      </c>
      <c r="F1405" s="78" t="n">
        <f aca="false">IF($F$3*$C$6&gt;E1403,1,0)</f>
        <v>0</v>
      </c>
      <c r="G1405" s="78" t="n">
        <f aca="false">EXP(($C$4*(LN($F$6)-LN(H1404))-0.5*$C$5^2)*$C$6+($C$5*C1405*$C$6^0.5)+($F$4+$F$5*D1405)*F1405)</f>
        <v>0.790403878942402</v>
      </c>
      <c r="H1405" s="68" t="n">
        <f aca="false">G1405*H1404</f>
        <v>44.4588464034944</v>
      </c>
      <c r="I1405" s="0"/>
    </row>
    <row r="1406" customFormat="false" ht="12.75" hidden="false" customHeight="false" outlineLevel="0" collapsed="false">
      <c r="B1406" s="79" t="n">
        <f aca="false">B1405+$C$6</f>
        <v>0.159246575342469</v>
      </c>
      <c r="C1406" s="78" t="n">
        <f aca="true">NORMINV(RAND(),0,1)</f>
        <v>-0.565630382401289</v>
      </c>
      <c r="D1406" s="78" t="n">
        <f aca="true">NORMINV(RAND(),0,1)</f>
        <v>-0.165382705816367</v>
      </c>
      <c r="E1406" s="78" t="n">
        <f aca="true">RAND()</f>
        <v>0.397825338624871</v>
      </c>
      <c r="F1406" s="78" t="n">
        <f aca="false">IF($F$3*$C$6&gt;E1404,1,0)</f>
        <v>0</v>
      </c>
      <c r="G1406" s="78" t="n">
        <f aca="false">EXP(($C$4*(LN($F$6)-LN(H1405))-0.5*$C$5^2)*$C$6+($C$5*C1406*$C$6^0.5)+($F$4+$F$5*D1406)*F1406)</f>
        <v>0.831769584605396</v>
      </c>
      <c r="H1406" s="68" t="n">
        <f aca="false">G1406*H1405</f>
        <v>36.9795162050697</v>
      </c>
      <c r="I1406" s="0"/>
    </row>
    <row r="1407" customFormat="false" ht="12.75" hidden="false" customHeight="false" outlineLevel="0" collapsed="false">
      <c r="B1407" s="79" t="n">
        <f aca="false">B1406+$C$6</f>
        <v>0.15936073059361</v>
      </c>
      <c r="C1407" s="78" t="n">
        <f aca="true">NORMINV(RAND(),0,1)</f>
        <v>-0.243689882379748</v>
      </c>
      <c r="D1407" s="78" t="n">
        <f aca="true">NORMINV(RAND(),0,1)</f>
        <v>-1.0803752219073</v>
      </c>
      <c r="E1407" s="78" t="n">
        <f aca="true">RAND()</f>
        <v>0.317337196001591</v>
      </c>
      <c r="F1407" s="78" t="n">
        <f aca="false">IF($F$3*$C$6&gt;E1405,1,0)</f>
        <v>0</v>
      </c>
      <c r="G1407" s="78" t="n">
        <f aca="false">EXP(($C$4*(LN($F$6)-LN(H1406))-0.5*$C$5^2)*$C$6+($C$5*C1407*$C$6^0.5)+($F$4+$F$5*D1407)*F1407)</f>
        <v>0.868391049436392</v>
      </c>
      <c r="H1407" s="68" t="n">
        <f aca="false">G1407*H1406</f>
        <v>32.1126808849705</v>
      </c>
      <c r="I1407" s="0"/>
    </row>
    <row r="1408" customFormat="false" ht="12.75" hidden="false" customHeight="false" outlineLevel="0" collapsed="false">
      <c r="B1408" s="79" t="n">
        <f aca="false">B1407+$C$6</f>
        <v>0.159474885844752</v>
      </c>
      <c r="C1408" s="78" t="n">
        <f aca="true">NORMINV(RAND(),0,1)</f>
        <v>0.839117608163258</v>
      </c>
      <c r="D1408" s="78" t="n">
        <f aca="true">NORMINV(RAND(),0,1)</f>
        <v>2.47609023715583</v>
      </c>
      <c r="E1408" s="78" t="n">
        <f aca="true">RAND()</f>
        <v>0.562815509638169</v>
      </c>
      <c r="F1408" s="78" t="n">
        <f aca="false">IF($F$3*$C$6&gt;E1406,1,0)</f>
        <v>0</v>
      </c>
      <c r="G1408" s="78" t="n">
        <f aca="false">EXP(($C$4*(LN($F$6)-LN(H1407))-0.5*$C$5^2)*$C$6+($C$5*C1408*$C$6^0.5)+($F$4+$F$5*D1408)*F1408)</f>
        <v>0.899942139378212</v>
      </c>
      <c r="H1408" s="68" t="n">
        <f aca="false">G1408*H1407</f>
        <v>28.8995547367902</v>
      </c>
      <c r="I1408" s="0"/>
    </row>
    <row r="1409" customFormat="false" ht="12.75" hidden="false" customHeight="false" outlineLevel="0" collapsed="false">
      <c r="B1409" s="79" t="n">
        <f aca="false">B1408+$C$6</f>
        <v>0.159589041095893</v>
      </c>
      <c r="C1409" s="78" t="n">
        <f aca="true">NORMINV(RAND(),0,1)</f>
        <v>-0.379389207353178</v>
      </c>
      <c r="D1409" s="78" t="n">
        <f aca="true">NORMINV(RAND(),0,1)</f>
        <v>-0.142825045309916</v>
      </c>
      <c r="E1409" s="78" t="n">
        <f aca="true">RAND()</f>
        <v>0.186191784560387</v>
      </c>
      <c r="F1409" s="78" t="n">
        <f aca="false">IF($F$3*$C$6&gt;E1407,1,0)</f>
        <v>0</v>
      </c>
      <c r="G1409" s="78" t="n">
        <f aca="false">EXP(($C$4*(LN($F$6)-LN(H1408))-0.5*$C$5^2)*$C$6+($C$5*C1409*$C$6^0.5)+($F$4+$F$5*D1409)*F1409)</f>
        <v>0.918272674748195</v>
      </c>
      <c r="H1409" s="68" t="n">
        <f aca="false">G1409*H1408</f>
        <v>26.5376714271842</v>
      </c>
      <c r="I1409" s="0"/>
    </row>
    <row r="1410" customFormat="false" ht="12.75" hidden="false" customHeight="false" outlineLevel="0" collapsed="false">
      <c r="B1410" s="79" t="n">
        <f aca="false">B1409+$C$6</f>
        <v>0.159703196347035</v>
      </c>
      <c r="C1410" s="78" t="n">
        <f aca="true">NORMINV(RAND(),0,1)</f>
        <v>-0.372086455823076</v>
      </c>
      <c r="D1410" s="78" t="n">
        <f aca="true">NORMINV(RAND(),0,1)</f>
        <v>-0.571092630057246</v>
      </c>
      <c r="E1410" s="78" t="n">
        <f aca="true">RAND()</f>
        <v>0.650728436069554</v>
      </c>
      <c r="F1410" s="78" t="n">
        <f aca="false">IF($F$3*$C$6&gt;E1408,1,0)</f>
        <v>0</v>
      </c>
      <c r="G1410" s="78" t="n">
        <f aca="false">EXP(($C$4*(LN($F$6)-LN(H1409))-0.5*$C$5^2)*$C$6+($C$5*C1410*$C$6^0.5)+($F$4+$F$5*D1410)*F1410)</f>
        <v>0.936344762381022</v>
      </c>
      <c r="H1410" s="68" t="n">
        <f aca="false">G1410*H1409</f>
        <v>24.8484096466325</v>
      </c>
      <c r="I1410" s="0"/>
    </row>
    <row r="1411" customFormat="false" ht="12.75" hidden="false" customHeight="false" outlineLevel="0" collapsed="false">
      <c r="B1411" s="79" t="n">
        <f aca="false">B1410+$C$6</f>
        <v>0.159817351598176</v>
      </c>
      <c r="C1411" s="78" t="n">
        <f aca="true">NORMINV(RAND(),0,1)</f>
        <v>-0.762469516237555</v>
      </c>
      <c r="D1411" s="78" t="n">
        <f aca="true">NORMINV(RAND(),0,1)</f>
        <v>-0.547853577900246</v>
      </c>
      <c r="E1411" s="78" t="n">
        <f aca="true">RAND()</f>
        <v>0.31495742259489</v>
      </c>
      <c r="F1411" s="78" t="n">
        <f aca="false">IF($F$3*$C$6&gt;E1409,1,0)</f>
        <v>0</v>
      </c>
      <c r="G1411" s="78" t="n">
        <f aca="false">EXP(($C$4*(LN($F$6)-LN(H1410))-0.5*$C$5^2)*$C$6+($C$5*C1411*$C$6^0.5)+($F$4+$F$5*D1411)*F1411)</f>
        <v>0.949322697462002</v>
      </c>
      <c r="H1411" s="68" t="n">
        <f aca="false">G1411*H1410</f>
        <v>23.5891592733819</v>
      </c>
      <c r="I1411" s="0"/>
    </row>
    <row r="1412" customFormat="false" ht="12.75" hidden="false" customHeight="false" outlineLevel="0" collapsed="false">
      <c r="B1412" s="79" t="n">
        <f aca="false">B1411+$C$6</f>
        <v>0.159931506849318</v>
      </c>
      <c r="C1412" s="78" t="n">
        <f aca="true">NORMINV(RAND(),0,1)</f>
        <v>0.115522696145023</v>
      </c>
      <c r="D1412" s="78" t="n">
        <f aca="true">NORMINV(RAND(),0,1)</f>
        <v>1.03519920101817</v>
      </c>
      <c r="E1412" s="78" t="n">
        <f aca="true">RAND()</f>
        <v>0.592414675287957</v>
      </c>
      <c r="F1412" s="78" t="n">
        <f aca="false">IF($F$3*$C$6&gt;E1410,1,0)</f>
        <v>0</v>
      </c>
      <c r="G1412" s="78" t="n">
        <f aca="false">EXP(($C$4*(LN($F$6)-LN(H1411))-0.5*$C$5^2)*$C$6+($C$5*C1412*$C$6^0.5)+($F$4+$F$5*D1412)*F1412)</f>
        <v>0.963369121332063</v>
      </c>
      <c r="H1412" s="68" t="n">
        <f aca="false">G1412*H1411</f>
        <v>22.7250676421601</v>
      </c>
      <c r="I1412" s="0"/>
    </row>
    <row r="1413" customFormat="false" ht="12.75" hidden="false" customHeight="false" outlineLevel="0" collapsed="false">
      <c r="B1413" s="79" t="n">
        <f aca="false">B1412+$C$6</f>
        <v>0.16004566210046</v>
      </c>
      <c r="C1413" s="78" t="n">
        <f aca="true">NORMINV(RAND(),0,1)</f>
        <v>-0.224839681007607</v>
      </c>
      <c r="D1413" s="78" t="n">
        <f aca="true">NORMINV(RAND(),0,1)</f>
        <v>-0.243317628003446</v>
      </c>
      <c r="E1413" s="78" t="n">
        <f aca="true">RAND()</f>
        <v>0.268930816338292</v>
      </c>
      <c r="F1413" s="78" t="n">
        <f aca="false">IF($F$3*$C$6&gt;E1411,1,0)</f>
        <v>0</v>
      </c>
      <c r="G1413" s="78" t="n">
        <f aca="false">EXP(($C$4*(LN($F$6)-LN(H1412))-0.5*$C$5^2)*$C$6+($C$5*C1413*$C$6^0.5)+($F$4+$F$5*D1413)*F1413)</f>
        <v>0.970552904614099</v>
      </c>
      <c r="H1413" s="68" t="n">
        <f aca="false">G1413*H1412</f>
        <v>22.0558804076503</v>
      </c>
      <c r="I1413" s="0"/>
    </row>
    <row r="1414" customFormat="false" ht="12.75" hidden="false" customHeight="false" outlineLevel="0" collapsed="false">
      <c r="B1414" s="79" t="n">
        <f aca="false">B1413+$C$6</f>
        <v>0.160159817351601</v>
      </c>
      <c r="C1414" s="78" t="n">
        <f aca="true">NORMINV(RAND(),0,1)</f>
        <v>0.341463731907192</v>
      </c>
      <c r="D1414" s="78" t="n">
        <f aca="true">NORMINV(RAND(),0,1)</f>
        <v>0.841848682924723</v>
      </c>
      <c r="E1414" s="78" t="n">
        <f aca="true">RAND()</f>
        <v>0.190258622490727</v>
      </c>
      <c r="F1414" s="78" t="n">
        <f aca="false">IF($F$3*$C$6&gt;E1412,1,0)</f>
        <v>0</v>
      </c>
      <c r="G1414" s="78" t="n">
        <f aca="false">EXP(($C$4*(LN($F$6)-LN(H1413))-0.5*$C$5^2)*$C$6+($C$5*C1414*$C$6^0.5)+($F$4+$F$5*D1414)*F1414)</f>
        <v>0.978974058596869</v>
      </c>
      <c r="H1414" s="68" t="n">
        <f aca="false">G1414*H1413</f>
        <v>21.5921347586046</v>
      </c>
      <c r="I1414" s="0"/>
    </row>
    <row r="1415" customFormat="false" ht="12.75" hidden="false" customHeight="false" outlineLevel="0" collapsed="false">
      <c r="B1415" s="79" t="n">
        <f aca="false">B1414+$C$6</f>
        <v>0.160273972602743</v>
      </c>
      <c r="C1415" s="78" t="n">
        <f aca="true">NORMINV(RAND(),0,1)</f>
        <v>1.53076287954121</v>
      </c>
      <c r="D1415" s="78" t="n">
        <f aca="true">NORMINV(RAND(),0,1)</f>
        <v>0.422331739132066</v>
      </c>
      <c r="E1415" s="78" t="n">
        <f aca="true">RAND()</f>
        <v>0.0956432460351073</v>
      </c>
      <c r="F1415" s="78" t="n">
        <f aca="false">IF($F$3*$C$6&gt;E1413,1,0)</f>
        <v>0</v>
      </c>
      <c r="G1415" s="78" t="n">
        <f aca="false">EXP(($C$4*(LN($F$6)-LN(H1414))-0.5*$C$5^2)*$C$6+($C$5*C1415*$C$6^0.5)+($F$4+$F$5*D1415)*F1415)</f>
        <v>0.98749243732888</v>
      </c>
      <c r="H1415" s="68" t="n">
        <f aca="false">G1415*H1414</f>
        <v>21.3220697799081</v>
      </c>
      <c r="I1415" s="0"/>
    </row>
    <row r="1416" customFormat="false" ht="12.75" hidden="false" customHeight="false" outlineLevel="0" collapsed="false">
      <c r="B1416" s="79" t="n">
        <f aca="false">B1415+$C$6</f>
        <v>0.160388127853884</v>
      </c>
      <c r="C1416" s="78" t="n">
        <f aca="true">NORMINV(RAND(),0,1)</f>
        <v>0.263770224118648</v>
      </c>
      <c r="D1416" s="78" t="n">
        <f aca="true">NORMINV(RAND(),0,1)</f>
        <v>0.399601507056641</v>
      </c>
      <c r="E1416" s="78" t="n">
        <f aca="true">RAND()</f>
        <v>0.779416276351521</v>
      </c>
      <c r="F1416" s="78" t="n">
        <f aca="false">IF($F$3*$C$6&gt;E1414,1,0)</f>
        <v>0</v>
      </c>
      <c r="G1416" s="78" t="n">
        <f aca="false">EXP(($C$4*(LN($F$6)-LN(H1415))-0.5*$C$5^2)*$C$6+($C$5*C1416*$C$6^0.5)+($F$4+$F$5*D1416)*F1416)</f>
        <v>0.98632050594802</v>
      </c>
      <c r="H1416" s="68" t="n">
        <f aca="false">G1416*H1415</f>
        <v>21.0303946531779</v>
      </c>
      <c r="I1416" s="0"/>
    </row>
    <row r="1417" customFormat="false" ht="12.75" hidden="false" customHeight="false" outlineLevel="0" collapsed="false">
      <c r="B1417" s="79" t="n">
        <f aca="false">B1416+$C$6</f>
        <v>0.160502283105026</v>
      </c>
      <c r="C1417" s="78" t="n">
        <f aca="true">NORMINV(RAND(),0,1)</f>
        <v>2.74264009356439</v>
      </c>
      <c r="D1417" s="78" t="n">
        <f aca="true">NORMINV(RAND(),0,1)</f>
        <v>-0.372774070770931</v>
      </c>
      <c r="E1417" s="78" t="n">
        <f aca="true">RAND()</f>
        <v>0.507963439663511</v>
      </c>
      <c r="F1417" s="78" t="n">
        <f aca="false">IF($F$3*$C$6&gt;E1415,1,0)</f>
        <v>0</v>
      </c>
      <c r="G1417" s="78" t="n">
        <f aca="false">EXP(($C$4*(LN($F$6)-LN(H1416))-0.5*$C$5^2)*$C$6+($C$5*C1417*$C$6^0.5)+($F$4+$F$5*D1417)*F1417)</f>
        <v>0.997319939105294</v>
      </c>
      <c r="H1417" s="68" t="n">
        <f aca="false">G1417*H1416</f>
        <v>20.9740319148677</v>
      </c>
      <c r="I1417" s="0"/>
    </row>
    <row r="1418" customFormat="false" ht="12.75" hidden="false" customHeight="false" outlineLevel="0" collapsed="false">
      <c r="B1418" s="79" t="n">
        <f aca="false">B1417+$C$6</f>
        <v>0.160616438356167</v>
      </c>
      <c r="C1418" s="78" t="n">
        <f aca="true">NORMINV(RAND(),0,1)</f>
        <v>0.743052548822993</v>
      </c>
      <c r="D1418" s="78" t="n">
        <f aca="true">NORMINV(RAND(),0,1)</f>
        <v>-1.14020713631984</v>
      </c>
      <c r="E1418" s="78" t="n">
        <f aca="true">RAND()</f>
        <v>0.441852069717821</v>
      </c>
      <c r="F1418" s="78" t="n">
        <f aca="false">IF($F$3*$C$6&gt;E1416,1,0)</f>
        <v>0</v>
      </c>
      <c r="G1418" s="78" t="n">
        <f aca="false">EXP(($C$4*(LN($F$6)-LN(H1417))-0.5*$C$5^2)*$C$6+($C$5*C1418*$C$6^0.5)+($F$4+$F$5*D1418)*F1418)</f>
        <v>0.99155561895379</v>
      </c>
      <c r="H1418" s="68" t="n">
        <f aca="false">G1418*H1417</f>
        <v>20.7969191973032</v>
      </c>
      <c r="I1418" s="0"/>
    </row>
    <row r="1419" customFormat="false" ht="12.75" hidden="false" customHeight="false" outlineLevel="0" collapsed="false">
      <c r="B1419" s="79" t="n">
        <f aca="false">B1418+$C$6</f>
        <v>0.160730593607309</v>
      </c>
      <c r="C1419" s="78" t="n">
        <f aca="true">NORMINV(RAND(),0,1)</f>
        <v>-0.713889794885738</v>
      </c>
      <c r="D1419" s="78" t="n">
        <f aca="true">NORMINV(RAND(),0,1)</f>
        <v>0.763953079142024</v>
      </c>
      <c r="E1419" s="78" t="n">
        <f aca="true">RAND()</f>
        <v>0.706625746727969</v>
      </c>
      <c r="F1419" s="78" t="n">
        <f aca="false">IF($F$3*$C$6&gt;E1417,1,0)</f>
        <v>0</v>
      </c>
      <c r="G1419" s="78" t="n">
        <f aca="false">EXP(($C$4*(LN($F$6)-LN(H1418))-0.5*$C$5^2)*$C$6+($C$5*C1419*$C$6^0.5)+($F$4+$F$5*D1419)*F1419)</f>
        <v>0.988848590544287</v>
      </c>
      <c r="H1419" s="68" t="n">
        <f aca="false">G1419*H1418</f>
        <v>20.5650042359167</v>
      </c>
      <c r="I1419" s="0"/>
    </row>
    <row r="1420" customFormat="false" ht="12.75" hidden="false" customHeight="false" outlineLevel="0" collapsed="false">
      <c r="B1420" s="79" t="n">
        <f aca="false">B1419+$C$6</f>
        <v>0.16084474885845</v>
      </c>
      <c r="C1420" s="78" t="n">
        <f aca="true">NORMINV(RAND(),0,1)</f>
        <v>-1.12722634725181</v>
      </c>
      <c r="D1420" s="78" t="n">
        <f aca="true">NORMINV(RAND(),0,1)</f>
        <v>0.467240104680228</v>
      </c>
      <c r="E1420" s="78" t="n">
        <f aca="true">RAND()</f>
        <v>0.75636097158397</v>
      </c>
      <c r="F1420" s="78" t="n">
        <f aca="false">IF($F$3*$C$6&gt;E1418,1,0)</f>
        <v>0</v>
      </c>
      <c r="G1420" s="78" t="n">
        <f aca="false">EXP(($C$4*(LN($F$6)-LN(H1419))-0.5*$C$5^2)*$C$6+($C$5*C1420*$C$6^0.5)+($F$4+$F$5*D1420)*F1420)</f>
        <v>0.99007098557611</v>
      </c>
      <c r="H1420" s="68" t="n">
        <f aca="false">G1420*H1419</f>
        <v>20.3608140122309</v>
      </c>
      <c r="I1420" s="0"/>
    </row>
    <row r="1421" customFormat="false" ht="12.75" hidden="false" customHeight="false" outlineLevel="0" collapsed="false">
      <c r="B1421" s="79" t="n">
        <f aca="false">B1420+$C$6</f>
        <v>0.160958904109592</v>
      </c>
      <c r="C1421" s="78" t="n">
        <f aca="true">NORMINV(RAND(),0,1)</f>
        <v>-0.681247213663176</v>
      </c>
      <c r="D1421" s="78" t="n">
        <f aca="true">NORMINV(RAND(),0,1)</f>
        <v>-0.905983117019695</v>
      </c>
      <c r="E1421" s="78" t="n">
        <f aca="true">RAND()</f>
        <v>0.400368985525605</v>
      </c>
      <c r="F1421" s="78" t="n">
        <f aca="false">IF($F$3*$C$6&gt;E1419,1,0)</f>
        <v>0</v>
      </c>
      <c r="G1421" s="78" t="n">
        <f aca="false">EXP(($C$4*(LN($F$6)-LN(H1420))-0.5*$C$5^2)*$C$6+($C$5*C1421*$C$6^0.5)+($F$4+$F$5*D1421)*F1421)</f>
        <v>0.993748711276548</v>
      </c>
      <c r="H1421" s="68" t="n">
        <f aca="false">G1421*H1420</f>
        <v>20.2335326851959</v>
      </c>
      <c r="I1421" s="0"/>
    </row>
    <row r="1422" customFormat="false" ht="12.75" hidden="false" customHeight="false" outlineLevel="0" collapsed="false">
      <c r="B1422" s="79" t="n">
        <f aca="false">B1421+$C$6</f>
        <v>0.161073059360734</v>
      </c>
      <c r="C1422" s="78" t="n">
        <f aca="true">NORMINV(RAND(),0,1)</f>
        <v>0.0734205932240587</v>
      </c>
      <c r="D1422" s="78" t="n">
        <f aca="true">NORMINV(RAND(),0,1)</f>
        <v>-0.264510416004372</v>
      </c>
      <c r="E1422" s="78" t="n">
        <f aca="true">RAND()</f>
        <v>0.582030109567967</v>
      </c>
      <c r="F1422" s="78" t="n">
        <f aca="false">IF($F$3*$C$6&gt;E1420,1,0)</f>
        <v>0</v>
      </c>
      <c r="G1422" s="78" t="n">
        <f aca="false">EXP(($C$4*(LN($F$6)-LN(H1421))-0.5*$C$5^2)*$C$6+($C$5*C1422*$C$6^0.5)+($F$4+$F$5*D1422)*F1422)</f>
        <v>0.997582670797403</v>
      </c>
      <c r="H1422" s="68" t="n">
        <f aca="false">G1422*H1421</f>
        <v>20.1846215757643</v>
      </c>
      <c r="I1422" s="0"/>
    </row>
    <row r="1423" customFormat="false" ht="12.75" hidden="false" customHeight="false" outlineLevel="0" collapsed="false">
      <c r="B1423" s="79" t="n">
        <f aca="false">B1422+$C$6</f>
        <v>0.161187214611875</v>
      </c>
      <c r="C1423" s="78" t="n">
        <f aca="true">NORMINV(RAND(),0,1)</f>
        <v>1.55326054755068</v>
      </c>
      <c r="D1423" s="78" t="n">
        <f aca="true">NORMINV(RAND(),0,1)</f>
        <v>1.30286138124569</v>
      </c>
      <c r="E1423" s="78" t="n">
        <f aca="true">RAND()</f>
        <v>0.707539243132389</v>
      </c>
      <c r="F1423" s="78" t="n">
        <f aca="false">IF($F$3*$C$6&gt;E1421,1,0)</f>
        <v>0</v>
      </c>
      <c r="G1423" s="78" t="n">
        <f aca="false">EXP(($C$4*(LN($F$6)-LN(H1422))-0.5*$C$5^2)*$C$6+($C$5*C1423*$C$6^0.5)+($F$4+$F$5*D1423)*F1423)</f>
        <v>1.00287978943952</v>
      </c>
      <c r="H1423" s="68" t="n">
        <f aca="false">G1423*H1422</f>
        <v>20.2427490358188</v>
      </c>
      <c r="I1423" s="0"/>
    </row>
    <row r="1424" customFormat="false" ht="12.75" hidden="false" customHeight="false" outlineLevel="0" collapsed="false">
      <c r="B1424" s="79" t="n">
        <f aca="false">B1423+$C$6</f>
        <v>0.161301369863017</v>
      </c>
      <c r="C1424" s="78" t="n">
        <f aca="true">NORMINV(RAND(),0,1)</f>
        <v>0.701564156307894</v>
      </c>
      <c r="D1424" s="78" t="n">
        <f aca="true">NORMINV(RAND(),0,1)</f>
        <v>-0.337272547957912</v>
      </c>
      <c r="E1424" s="78" t="n">
        <f aca="true">RAND()</f>
        <v>0.20283860506648</v>
      </c>
      <c r="F1424" s="78" t="n">
        <f aca="false">IF($F$3*$C$6&gt;E1422,1,0)</f>
        <v>0</v>
      </c>
      <c r="G1424" s="78" t="n">
        <f aca="false">EXP(($C$4*(LN($F$6)-LN(H1423))-0.5*$C$5^2)*$C$6+($C$5*C1424*$C$6^0.5)+($F$4+$F$5*D1424)*F1424)</f>
        <v>0.9994892942685</v>
      </c>
      <c r="H1424" s="68" t="n">
        <f aca="false">G1424*H1423</f>
        <v>20.2324109478649</v>
      </c>
      <c r="I1424" s="0"/>
    </row>
    <row r="1425" customFormat="false" ht="12.75" hidden="false" customHeight="false" outlineLevel="0" collapsed="false">
      <c r="B1425" s="79" t="n">
        <f aca="false">B1424+$C$6</f>
        <v>0.161415525114158</v>
      </c>
      <c r="C1425" s="78" t="n">
        <f aca="true">NORMINV(RAND(),0,1)</f>
        <v>1.60107960883352</v>
      </c>
      <c r="D1425" s="78" t="n">
        <f aca="true">NORMINV(RAND(),0,1)</f>
        <v>1.15873779545138</v>
      </c>
      <c r="E1425" s="78" t="n">
        <f aca="true">RAND()</f>
        <v>0.901365984918129</v>
      </c>
      <c r="F1425" s="78" t="n">
        <f aca="false">IF($F$3*$C$6&gt;E1423,1,0)</f>
        <v>0</v>
      </c>
      <c r="G1425" s="78" t="n">
        <f aca="false">EXP(($C$4*(LN($F$6)-LN(H1424))-0.5*$C$5^2)*$C$6+($C$5*C1425*$C$6^0.5)+($F$4+$F$5*D1425)*F1425)</f>
        <v>1.00249211356511</v>
      </c>
      <c r="H1425" s="68" t="n">
        <f aca="false">G1425*H1424</f>
        <v>20.2828324136429</v>
      </c>
      <c r="I1425" s="0"/>
    </row>
    <row r="1426" customFormat="false" ht="12.75" hidden="false" customHeight="false" outlineLevel="0" collapsed="false">
      <c r="B1426" s="79" t="n">
        <f aca="false">B1425+$C$6</f>
        <v>0.1615296803653</v>
      </c>
      <c r="C1426" s="78" t="n">
        <f aca="true">NORMINV(RAND(),0,1)</f>
        <v>-1.42230902084068</v>
      </c>
      <c r="D1426" s="78" t="n">
        <f aca="true">NORMINV(RAND(),0,1)</f>
        <v>0.879406297073088</v>
      </c>
      <c r="E1426" s="78" t="n">
        <f aca="true">RAND()</f>
        <v>0.0835798209402006</v>
      </c>
      <c r="F1426" s="78" t="n">
        <f aca="false">IF($F$3*$C$6&gt;E1424,1,0)</f>
        <v>0</v>
      </c>
      <c r="G1426" s="78" t="n">
        <f aca="false">EXP(($C$4*(LN($F$6)-LN(H1425))-0.5*$C$5^2)*$C$6+($C$5*C1426*$C$6^0.5)+($F$4+$F$5*D1426)*F1426)</f>
        <v>0.992259975817794</v>
      </c>
      <c r="H1426" s="68" t="n">
        <f aca="false">G1426*H1425</f>
        <v>20.1258428002777</v>
      </c>
      <c r="I1426" s="0"/>
    </row>
    <row r="1427" customFormat="false" ht="12.75" hidden="false" customHeight="false" outlineLevel="0" collapsed="false">
      <c r="B1427" s="79" t="n">
        <f aca="false">B1426+$C$6</f>
        <v>0.161643835616441</v>
      </c>
      <c r="C1427" s="78" t="n">
        <f aca="true">NORMINV(RAND(),0,1)</f>
        <v>-1.5713735000941</v>
      </c>
      <c r="D1427" s="78" t="n">
        <f aca="true">NORMINV(RAND(),0,1)</f>
        <v>-1.68219793925993</v>
      </c>
      <c r="E1427" s="78" t="n">
        <f aca="true">RAND()</f>
        <v>0.805002712130846</v>
      </c>
      <c r="F1427" s="78" t="n">
        <f aca="false">IF($F$3*$C$6&gt;E1425,1,0)</f>
        <v>0</v>
      </c>
      <c r="G1427" s="78" t="n">
        <f aca="false">EXP(($C$4*(LN($F$6)-LN(H1426))-0.5*$C$5^2)*$C$6+($C$5*C1427*$C$6^0.5)+($F$4+$F$5*D1427)*F1427)</f>
        <v>0.993546983251734</v>
      </c>
      <c r="H1427" s="68" t="n">
        <f aca="false">G1427*H1426</f>
        <v>19.9959703996145</v>
      </c>
      <c r="I1427" s="0"/>
    </row>
    <row r="1428" customFormat="false" ht="12.75" hidden="false" customHeight="false" outlineLevel="0" collapsed="false">
      <c r="B1428" s="79" t="n">
        <f aca="false">B1427+$C$6</f>
        <v>0.161757990867583</v>
      </c>
      <c r="C1428" s="78" t="n">
        <f aca="true">NORMINV(RAND(),0,1)</f>
        <v>1.821754129454</v>
      </c>
      <c r="D1428" s="78" t="n">
        <f aca="true">NORMINV(RAND(),0,1)</f>
        <v>-1.78482215228613</v>
      </c>
      <c r="E1428" s="78" t="n">
        <f aca="true">RAND()</f>
        <v>0.136204156393182</v>
      </c>
      <c r="F1428" s="78" t="n">
        <f aca="false">IF($F$3*$C$6&gt;E1426,1,0)</f>
        <v>0</v>
      </c>
      <c r="G1428" s="78" t="n">
        <f aca="false">EXP(($C$4*(LN($F$6)-LN(H1427))-0.5*$C$5^2)*$C$6+($C$5*C1428*$C$6^0.5)+($F$4+$F$5*D1428)*F1428)</f>
        <v>1.00589746510676</v>
      </c>
      <c r="H1428" s="68" t="n">
        <f aca="false">G1428*H1427</f>
        <v>20.1138959373221</v>
      </c>
      <c r="I1428" s="0"/>
    </row>
    <row r="1429" customFormat="false" ht="12.75" hidden="false" customHeight="false" outlineLevel="0" collapsed="false">
      <c r="B1429" s="79" t="n">
        <f aca="false">B1428+$C$6</f>
        <v>0.161872146118724</v>
      </c>
      <c r="C1429" s="78" t="n">
        <f aca="true">NORMINV(RAND(),0,1)</f>
        <v>0.998279626041426</v>
      </c>
      <c r="D1429" s="78" t="n">
        <f aca="true">NORMINV(RAND(),0,1)</f>
        <v>1.28221293269885</v>
      </c>
      <c r="E1429" s="78" t="n">
        <f aca="true">RAND()</f>
        <v>0.0605225879130316</v>
      </c>
      <c r="F1429" s="78" t="n">
        <f aca="false">IF($F$3*$C$6&gt;E1427,1,0)</f>
        <v>0</v>
      </c>
      <c r="G1429" s="78" t="n">
        <f aca="false">EXP(($C$4*(LN($F$6)-LN(H1428))-0.5*$C$5^2)*$C$6+($C$5*C1429*$C$6^0.5)+($F$4+$F$5*D1429)*F1429)</f>
        <v>1.00189996136749</v>
      </c>
      <c r="H1429" s="68" t="n">
        <f aca="false">G1429*H1428</f>
        <v>20.1521115625527</v>
      </c>
      <c r="I1429" s="0"/>
    </row>
    <row r="1430" customFormat="false" ht="12.75" hidden="false" customHeight="false" outlineLevel="0" collapsed="false">
      <c r="B1430" s="79" t="n">
        <f aca="false">B1429+$C$6</f>
        <v>0.161986301369866</v>
      </c>
      <c r="C1430" s="78" t="n">
        <f aca="true">NORMINV(RAND(),0,1)</f>
        <v>-1.13303516899694</v>
      </c>
      <c r="D1430" s="78" t="n">
        <f aca="true">NORMINV(RAND(),0,1)</f>
        <v>0.306951948886345</v>
      </c>
      <c r="E1430" s="78" t="n">
        <f aca="true">RAND()</f>
        <v>0.387963827119688</v>
      </c>
      <c r="F1430" s="78" t="n">
        <f aca="false">IF($F$3*$C$6&gt;E1428,1,0)</f>
        <v>0</v>
      </c>
      <c r="G1430" s="78" t="n">
        <f aca="false">EXP(($C$4*(LN($F$6)-LN(H1429))-0.5*$C$5^2)*$C$6+($C$5*C1430*$C$6^0.5)+($F$4+$F$5*D1430)*F1430)</f>
        <v>0.994647652816875</v>
      </c>
      <c r="H1430" s="68" t="n">
        <f aca="false">G1430*H1429</f>
        <v>20.0442504649969</v>
      </c>
      <c r="I1430" s="0"/>
    </row>
    <row r="1431" customFormat="false" ht="12.75" hidden="false" customHeight="false" outlineLevel="0" collapsed="false">
      <c r="B1431" s="79" t="n">
        <f aca="false">B1430+$C$6</f>
        <v>0.162100456621008</v>
      </c>
      <c r="C1431" s="78" t="n">
        <f aca="true">NORMINV(RAND(),0,1)</f>
        <v>0.203234010335028</v>
      </c>
      <c r="D1431" s="78" t="n">
        <f aca="true">NORMINV(RAND(),0,1)</f>
        <v>-1.22705853958993</v>
      </c>
      <c r="E1431" s="78" t="n">
        <f aca="true">RAND()</f>
        <v>0.638447832980968</v>
      </c>
      <c r="F1431" s="78" t="n">
        <f aca="false">IF($F$3*$C$6&gt;E1429,1,0)</f>
        <v>0</v>
      </c>
      <c r="G1431" s="78" t="n">
        <f aca="false">EXP(($C$4*(LN($F$6)-LN(H1430))-0.5*$C$5^2)*$C$6+($C$5*C1431*$C$6^0.5)+($F$4+$F$5*D1431)*F1431)</f>
        <v>1.00014171550699</v>
      </c>
      <c r="H1431" s="68" t="n">
        <f aca="false">G1431*H1430</f>
        <v>20.0470910461137</v>
      </c>
      <c r="I1431" s="0"/>
    </row>
    <row r="1432" customFormat="false" ht="12.75" hidden="false" customHeight="false" outlineLevel="0" collapsed="false">
      <c r="B1432" s="79" t="n">
        <f aca="false">B1431+$C$6</f>
        <v>0.162214611872149</v>
      </c>
      <c r="C1432" s="78" t="n">
        <f aca="true">NORMINV(RAND(),0,1)</f>
        <v>0.303174698606486</v>
      </c>
      <c r="D1432" s="78" t="n">
        <f aca="true">NORMINV(RAND(),0,1)</f>
        <v>-2.19765359755966</v>
      </c>
      <c r="E1432" s="78" t="n">
        <f aca="true">RAND()</f>
        <v>0.0372760223593655</v>
      </c>
      <c r="F1432" s="78" t="n">
        <f aca="false">IF($F$3*$C$6&gt;E1430,1,0)</f>
        <v>0</v>
      </c>
      <c r="G1432" s="78" t="n">
        <f aca="false">EXP(($C$4*(LN($F$6)-LN(H1431))-0.5*$C$5^2)*$C$6+($C$5*C1432*$C$6^0.5)+($F$4+$F$5*D1432)*F1432)</f>
        <v>1.00042978522159</v>
      </c>
      <c r="H1432" s="68" t="n">
        <f aca="false">G1432*H1431</f>
        <v>20.0557069895813</v>
      </c>
      <c r="I1432" s="0"/>
    </row>
    <row r="1433" customFormat="false" ht="12.75" hidden="false" customHeight="false" outlineLevel="0" collapsed="false">
      <c r="B1433" s="79" t="n">
        <f aca="false">B1432+$C$6</f>
        <v>0.162328767123291</v>
      </c>
      <c r="C1433" s="78" t="n">
        <f aca="true">NORMINV(RAND(),0,1)</f>
        <v>1.50165293609451</v>
      </c>
      <c r="D1433" s="78" t="n">
        <f aca="true">NORMINV(RAND(),0,1)</f>
        <v>0.430266360084447</v>
      </c>
      <c r="E1433" s="78" t="n">
        <f aca="true">RAND()</f>
        <v>0.334871025544303</v>
      </c>
      <c r="F1433" s="78" t="n">
        <f aca="false">IF($F$3*$C$6&gt;E1431,1,0)</f>
        <v>0</v>
      </c>
      <c r="G1433" s="78" t="n">
        <f aca="false">EXP(($C$4*(LN($F$6)-LN(H1432))-0.5*$C$5^2)*$C$6+($C$5*C1433*$C$6^0.5)+($F$4+$F$5*D1433)*F1433)</f>
        <v>1.00418179577597</v>
      </c>
      <c r="H1433" s="68" t="n">
        <f aca="false">G1433*H1432</f>
        <v>20.1395758603544</v>
      </c>
      <c r="I1433" s="0"/>
    </row>
    <row r="1434" customFormat="false" ht="12.75" hidden="false" customHeight="false" outlineLevel="0" collapsed="false">
      <c r="B1434" s="79" t="n">
        <f aca="false">B1433+$C$6</f>
        <v>0.162442922374432</v>
      </c>
      <c r="C1434" s="78" t="n">
        <f aca="true">NORMINV(RAND(),0,1)</f>
        <v>0.403744623895448</v>
      </c>
      <c r="D1434" s="78" t="n">
        <f aca="true">NORMINV(RAND(),0,1)</f>
        <v>0.370535556706686</v>
      </c>
      <c r="E1434" s="78" t="n">
        <f aca="true">RAND()</f>
        <v>0.759841062313853</v>
      </c>
      <c r="F1434" s="78" t="n">
        <f aca="false">IF($F$3*$C$6&gt;E1432,1,0)</f>
        <v>0</v>
      </c>
      <c r="G1434" s="78" t="n">
        <f aca="false">EXP(($C$4*(LN($F$6)-LN(H1433))-0.5*$C$5^2)*$C$6+($C$5*C1434*$C$6^0.5)+($F$4+$F$5*D1434)*F1434)</f>
        <v>0.999701234134583</v>
      </c>
      <c r="H1434" s="68" t="n">
        <f aca="false">G1434*H1433</f>
        <v>20.1335588425434</v>
      </c>
      <c r="I1434" s="0"/>
    </row>
    <row r="1435" customFormat="false" ht="12.75" hidden="false" customHeight="false" outlineLevel="0" collapsed="false">
      <c r="B1435" s="79" t="n">
        <f aca="false">B1434+$C$6</f>
        <v>0.162557077625574</v>
      </c>
      <c r="C1435" s="78" t="n">
        <f aca="true">NORMINV(RAND(),0,1)</f>
        <v>1.79382618563215</v>
      </c>
      <c r="D1435" s="78" t="n">
        <f aca="true">NORMINV(RAND(),0,1)</f>
        <v>0.230383312222943</v>
      </c>
      <c r="E1435" s="78" t="n">
        <f aca="true">RAND()</f>
        <v>0.102498992473599</v>
      </c>
      <c r="F1435" s="78" t="n">
        <f aca="false">IF($F$3*$C$6&gt;E1433,1,0)</f>
        <v>0</v>
      </c>
      <c r="G1435" s="78" t="n">
        <f aca="false">EXP(($C$4*(LN($F$6)-LN(H1434))-0.5*$C$5^2)*$C$6+($C$5*C1435*$C$6^0.5)+($F$4+$F$5*D1435)*F1435)</f>
        <v>1.00423398290217</v>
      </c>
      <c r="H1435" s="68" t="n">
        <f aca="false">G1435*H1434</f>
        <v>20.2188039864426</v>
      </c>
      <c r="I1435" s="0"/>
    </row>
    <row r="1436" customFormat="false" ht="12.75" hidden="false" customHeight="false" outlineLevel="0" collapsed="false">
      <c r="B1436" s="79" t="n">
        <f aca="false">B1435+$C$6</f>
        <v>0.162671232876715</v>
      </c>
      <c r="C1436" s="78" t="n">
        <f aca="true">NORMINV(RAND(),0,1)</f>
        <v>-1.77663749354717</v>
      </c>
      <c r="D1436" s="78" t="n">
        <f aca="true">NORMINV(RAND(),0,1)</f>
        <v>-1.29494822276128</v>
      </c>
      <c r="E1436" s="78" t="n">
        <f aca="true">RAND()</f>
        <v>0.718412306722756</v>
      </c>
      <c r="F1436" s="78" t="n">
        <f aca="false">IF($F$3*$C$6&gt;E1434,1,0)</f>
        <v>0</v>
      </c>
      <c r="G1436" s="78" t="n">
        <f aca="false">EXP(($C$4*(LN($F$6)-LN(H1435))-0.5*$C$5^2)*$C$6+($C$5*C1436*$C$6^0.5)+($F$4+$F$5*D1436)*F1436)</f>
        <v>0.991849399570889</v>
      </c>
      <c r="H1436" s="68" t="n">
        <f aca="false">G1436*H1435</f>
        <v>20.0540085939946</v>
      </c>
      <c r="I1436" s="0"/>
    </row>
    <row r="1437" customFormat="false" ht="12.75" hidden="false" customHeight="false" outlineLevel="0" collapsed="false">
      <c r="B1437" s="79" t="n">
        <f aca="false">B1436+$C$6</f>
        <v>0.162785388127857</v>
      </c>
      <c r="C1437" s="78" t="n">
        <f aca="true">NORMINV(RAND(),0,1)</f>
        <v>-0.0325841098635766</v>
      </c>
      <c r="D1437" s="78" t="n">
        <f aca="true">NORMINV(RAND(),0,1)</f>
        <v>1.74240774426737</v>
      </c>
      <c r="E1437" s="78" t="n">
        <f aca="true">RAND()</f>
        <v>0.835734192378969</v>
      </c>
      <c r="F1437" s="78" t="n">
        <f aca="false">IF($F$3*$C$6&gt;E1435,1,0)</f>
        <v>0</v>
      </c>
      <c r="G1437" s="78" t="n">
        <f aca="false">EXP(($C$4*(LN($F$6)-LN(H1436))-0.5*$C$5^2)*$C$6+($C$5*C1437*$C$6^0.5)+($F$4+$F$5*D1437)*F1437)</f>
        <v>0.999274978496883</v>
      </c>
      <c r="H1437" s="68" t="n">
        <f aca="false">G1437*H1436</f>
        <v>20.0394690065402</v>
      </c>
      <c r="I1437" s="0"/>
    </row>
    <row r="1438" customFormat="false" ht="12.75" hidden="false" customHeight="false" outlineLevel="0" collapsed="false">
      <c r="B1438" s="79" t="n">
        <f aca="false">B1437+$C$6</f>
        <v>0.162899543378998</v>
      </c>
      <c r="C1438" s="78" t="n">
        <f aca="true">NORMINV(RAND(),0,1)</f>
        <v>0.501958796661684</v>
      </c>
      <c r="D1438" s="78" t="n">
        <f aca="true">NORMINV(RAND(),0,1)</f>
        <v>-0.892648911999677</v>
      </c>
      <c r="E1438" s="78" t="n">
        <f aca="true">RAND()</f>
        <v>0.21590849199441</v>
      </c>
      <c r="F1438" s="78" t="n">
        <f aca="false">IF($F$3*$C$6&gt;E1436,1,0)</f>
        <v>0</v>
      </c>
      <c r="G1438" s="78" t="n">
        <f aca="false">EXP(($C$4*(LN($F$6)-LN(H1437))-0.5*$C$5^2)*$C$6+($C$5*C1438*$C$6^0.5)+($F$4+$F$5*D1438)*F1438)</f>
        <v>1.00115434376541</v>
      </c>
      <c r="H1438" s="68" t="n">
        <f aca="false">G1438*H1437</f>
        <v>20.06260144265</v>
      </c>
      <c r="I1438" s="0"/>
    </row>
    <row r="1439" customFormat="false" ht="12.75" hidden="false" customHeight="false" outlineLevel="0" collapsed="false">
      <c r="B1439" s="79" t="n">
        <f aca="false">B1438+$C$6</f>
        <v>0.16301369863014</v>
      </c>
      <c r="C1439" s="78" t="n">
        <f aca="true">NORMINV(RAND(),0,1)</f>
        <v>1.14535611506761</v>
      </c>
      <c r="D1439" s="78" t="n">
        <f aca="true">NORMINV(RAND(),0,1)</f>
        <v>0.834787828283358</v>
      </c>
      <c r="E1439" s="78" t="n">
        <f aca="true">RAND()</f>
        <v>0.887504105761254</v>
      </c>
      <c r="F1439" s="78" t="n">
        <f aca="false">IF($F$3*$C$6&gt;E1437,1,0)</f>
        <v>0</v>
      </c>
      <c r="G1439" s="78" t="n">
        <f aca="false">EXP(($C$4*(LN($F$6)-LN(H1438))-0.5*$C$5^2)*$C$6+($C$5*C1439*$C$6^0.5)+($F$4+$F$5*D1439)*F1439)</f>
        <v>1.00295692821233</v>
      </c>
      <c r="H1439" s="68" t="n">
        <f aca="false">G1439*H1438</f>
        <v>20.1219251148685</v>
      </c>
      <c r="I1439" s="0"/>
    </row>
    <row r="1440" customFormat="false" ht="12.75" hidden="false" customHeight="false" outlineLevel="0" collapsed="false">
      <c r="B1440" s="79" t="n">
        <f aca="false">B1439+$C$6</f>
        <v>0.163127853881282</v>
      </c>
      <c r="C1440" s="78" t="n">
        <f aca="true">NORMINV(RAND(),0,1)</f>
        <v>-0.985718779691474</v>
      </c>
      <c r="D1440" s="78" t="n">
        <f aca="true">NORMINV(RAND(),0,1)</f>
        <v>1.38983783273622</v>
      </c>
      <c r="E1440" s="78" t="n">
        <f aca="true">RAND()</f>
        <v>0.629472379155286</v>
      </c>
      <c r="F1440" s="78" t="n">
        <f aca="false">IF($F$3*$C$6&gt;E1438,1,0)</f>
        <v>0</v>
      </c>
      <c r="G1440" s="78" t="n">
        <f aca="false">EXP(($C$4*(LN($F$6)-LN(H1439))-0.5*$C$5^2)*$C$6+($C$5*C1440*$C$6^0.5)+($F$4+$F$5*D1440)*F1440)</f>
        <v>0.995458066886304</v>
      </c>
      <c r="H1440" s="68" t="n">
        <f aca="false">G1440*H1439</f>
        <v>20.030532676878</v>
      </c>
      <c r="I1440" s="0"/>
    </row>
    <row r="1441" customFormat="false" ht="12.75" hidden="false" customHeight="false" outlineLevel="0" collapsed="false">
      <c r="B1441" s="79" t="n">
        <f aca="false">B1440+$C$6</f>
        <v>0.163242009132423</v>
      </c>
      <c r="C1441" s="78" t="n">
        <f aca="true">NORMINV(RAND(),0,1)</f>
        <v>0.509579481359867</v>
      </c>
      <c r="D1441" s="78" t="n">
        <f aca="true">NORMINV(RAND(),0,1)</f>
        <v>0.104579266136921</v>
      </c>
      <c r="E1441" s="78" t="n">
        <f aca="true">RAND()</f>
        <v>0.768696077058644</v>
      </c>
      <c r="F1441" s="78" t="n">
        <f aca="false">IF($F$3*$C$6&gt;E1439,1,0)</f>
        <v>0</v>
      </c>
      <c r="G1441" s="78" t="n">
        <f aca="false">EXP(($C$4*(LN($F$6)-LN(H1440))-0.5*$C$5^2)*$C$6+($C$5*C1441*$C$6^0.5)+($F$4+$F$5*D1441)*F1441)</f>
        <v>1.00128075878704</v>
      </c>
      <c r="H1441" s="68" t="n">
        <f aca="false">G1441*H1440</f>
        <v>20.0561869576129</v>
      </c>
      <c r="I1441" s="0"/>
    </row>
    <row r="1442" customFormat="false" ht="12.75" hidden="false" customHeight="false" outlineLevel="0" collapsed="false">
      <c r="B1442" s="79" t="n">
        <f aca="false">B1441+$C$6</f>
        <v>0.163356164383565</v>
      </c>
      <c r="C1442" s="78" t="n">
        <f aca="true">NORMINV(RAND(),0,1)</f>
        <v>-0.466833825285371</v>
      </c>
      <c r="D1442" s="78" t="n">
        <f aca="true">NORMINV(RAND(),0,1)</f>
        <v>-2.45660907357106</v>
      </c>
      <c r="E1442" s="78" t="n">
        <f aca="true">RAND()</f>
        <v>0.45987616921003</v>
      </c>
      <c r="F1442" s="78" t="n">
        <f aca="false">IF($F$3*$C$6&gt;E1440,1,0)</f>
        <v>0</v>
      </c>
      <c r="G1442" s="78" t="n">
        <f aca="false">EXP(($C$4*(LN($F$6)-LN(H1441))-0.5*$C$5^2)*$C$6+($C$5*C1442*$C$6^0.5)+($F$4+$F$5*D1442)*F1442)</f>
        <v>0.99786030683586</v>
      </c>
      <c r="H1442" s="68" t="n">
        <f aca="false">G1442*H1441</f>
        <v>20.013272871481</v>
      </c>
      <c r="I1442" s="0"/>
    </row>
    <row r="1443" customFormat="false" ht="12.75" hidden="false" customHeight="false" outlineLevel="0" collapsed="false">
      <c r="B1443" s="79" t="n">
        <f aca="false">B1442+$C$6</f>
        <v>0.163470319634706</v>
      </c>
      <c r="C1443" s="78" t="n">
        <f aca="true">NORMINV(RAND(),0,1)</f>
        <v>1.2582611440745</v>
      </c>
      <c r="D1443" s="78" t="n">
        <f aca="true">NORMINV(RAND(),0,1)</f>
        <v>1.97987084999953</v>
      </c>
      <c r="E1443" s="78" t="n">
        <f aca="true">RAND()</f>
        <v>0.0783309415049445</v>
      </c>
      <c r="F1443" s="78" t="n">
        <f aca="false">IF($F$3*$C$6&gt;E1441,1,0)</f>
        <v>0</v>
      </c>
      <c r="G1443" s="78" t="n">
        <f aca="false">EXP(($C$4*(LN($F$6)-LN(H1442))-0.5*$C$5^2)*$C$6+($C$5*C1443*$C$6^0.5)+($F$4+$F$5*D1443)*F1443)</f>
        <v>1.00388402909337</v>
      </c>
      <c r="H1443" s="68" t="n">
        <f aca="false">G1443*H1442</f>
        <v>20.0910050055674</v>
      </c>
      <c r="I1443" s="0"/>
    </row>
    <row r="1444" customFormat="false" ht="12.75" hidden="false" customHeight="false" outlineLevel="0" collapsed="false">
      <c r="B1444" s="79" t="n">
        <f aca="false">B1443+$C$6</f>
        <v>0.163584474885848</v>
      </c>
      <c r="C1444" s="78" t="n">
        <f aca="true">NORMINV(RAND(),0,1)</f>
        <v>0.237316485043674</v>
      </c>
      <c r="D1444" s="78" t="n">
        <f aca="true">NORMINV(RAND(),0,1)</f>
        <v>0.558267788039561</v>
      </c>
      <c r="E1444" s="78" t="n">
        <f aca="true">RAND()</f>
        <v>0.409342750464854</v>
      </c>
      <c r="F1444" s="78" t="n">
        <f aca="false">IF($F$3*$C$6&gt;E1442,1,0)</f>
        <v>0</v>
      </c>
      <c r="G1444" s="78" t="n">
        <f aca="false">EXP(($C$4*(LN($F$6)-LN(H1443))-0.5*$C$5^2)*$C$6+($C$5*C1444*$C$6^0.5)+($F$4+$F$5*D1444)*F1444)</f>
        <v>0.999719060408616</v>
      </c>
      <c r="H1444" s="68" t="n">
        <f aca="false">G1444*H1443</f>
        <v>20.0853606468306</v>
      </c>
      <c r="I1444" s="0"/>
    </row>
    <row r="1445" customFormat="false" ht="12.75" hidden="false" customHeight="false" outlineLevel="0" collapsed="false">
      <c r="B1445" s="79" t="n">
        <f aca="false">B1444+$C$6</f>
        <v>0.163698630136989</v>
      </c>
      <c r="C1445" s="78" t="n">
        <f aca="true">NORMINV(RAND(),0,1)</f>
        <v>0.0282789448509689</v>
      </c>
      <c r="D1445" s="78" t="n">
        <f aca="true">NORMINV(RAND(),0,1)</f>
        <v>0.588773277230979</v>
      </c>
      <c r="E1445" s="78" t="n">
        <f aca="true">RAND()</f>
        <v>0.955856081450177</v>
      </c>
      <c r="F1445" s="78" t="n">
        <f aca="false">IF($F$3*$C$6&gt;E1443,1,0)</f>
        <v>0</v>
      </c>
      <c r="G1445" s="78" t="n">
        <f aca="false">EXP(($C$4*(LN($F$6)-LN(H1444))-0.5*$C$5^2)*$C$6+($C$5*C1445*$C$6^0.5)+($F$4+$F$5*D1445)*F1445)</f>
        <v>0.99911353572346</v>
      </c>
      <c r="H1445" s="68" t="n">
        <f aca="false">G1445*H1444</f>
        <v>20.0675556921358</v>
      </c>
      <c r="I1445" s="0"/>
    </row>
    <row r="1446" customFormat="false" ht="12.75" hidden="false" customHeight="false" outlineLevel="0" collapsed="false">
      <c r="B1446" s="79" t="n">
        <f aca="false">B1445+$C$6</f>
        <v>0.163812785388131</v>
      </c>
      <c r="C1446" s="78" t="n">
        <f aca="true">NORMINV(RAND(),0,1)</f>
        <v>-2.50313364019109</v>
      </c>
      <c r="D1446" s="78" t="n">
        <f aca="true">NORMINV(RAND(),0,1)</f>
        <v>-1.17823764534991</v>
      </c>
      <c r="E1446" s="78" t="n">
        <f aca="true">RAND()</f>
        <v>0.392500091823771</v>
      </c>
      <c r="F1446" s="78" t="n">
        <f aca="false">IF($F$3*$C$6&gt;E1444,1,0)</f>
        <v>0</v>
      </c>
      <c r="G1446" s="78" t="n">
        <f aca="false">EXP(($C$4*(LN($F$6)-LN(H1445))-0.5*$C$5^2)*$C$6+($C$5*C1446*$C$6^0.5)+($F$4+$F$5*D1446)*F1446)</f>
        <v>0.991240267002658</v>
      </c>
      <c r="H1446" s="68" t="n">
        <f aca="false">G1446*H1445</f>
        <v>19.8917692623634</v>
      </c>
      <c r="I1446" s="0"/>
    </row>
    <row r="1447" customFormat="false" ht="12.75" hidden="false" customHeight="false" outlineLevel="0" collapsed="false">
      <c r="B1447" s="79" t="n">
        <f aca="false">B1446+$C$6</f>
        <v>0.163926940639272</v>
      </c>
      <c r="C1447" s="78" t="n">
        <f aca="true">NORMINV(RAND(),0,1)</f>
        <v>-1.76034352101996</v>
      </c>
      <c r="D1447" s="78" t="n">
        <f aca="true">NORMINV(RAND(),0,1)</f>
        <v>-0.995808061100885</v>
      </c>
      <c r="E1447" s="78" t="n">
        <f aca="true">RAND()</f>
        <v>0.0322238036089062</v>
      </c>
      <c r="F1447" s="78" t="n">
        <f aca="false">IF($F$3*$C$6&gt;E1445,1,0)</f>
        <v>0</v>
      </c>
      <c r="G1447" s="78" t="n">
        <f aca="false">EXP(($C$4*(LN($F$6)-LN(H1446))-0.5*$C$5^2)*$C$6+($C$5*C1447*$C$6^0.5)+($F$4+$F$5*D1447)*F1447)</f>
        <v>0.995600997096375</v>
      </c>
      <c r="H1447" s="68" t="n">
        <f aca="false">G1447*H1446</f>
        <v>19.80426531162</v>
      </c>
      <c r="I1447" s="0"/>
    </row>
    <row r="1448" customFormat="false" ht="12.75" hidden="false" customHeight="false" outlineLevel="0" collapsed="false">
      <c r="B1448" s="79" t="n">
        <f aca="false">B1447+$C$6</f>
        <v>0.164041095890414</v>
      </c>
      <c r="C1448" s="78" t="n">
        <f aca="true">NORMINV(RAND(),0,1)</f>
        <v>-0.749145217180035</v>
      </c>
      <c r="D1448" s="78" t="n">
        <f aca="true">NORMINV(RAND(),0,1)</f>
        <v>1.4047677340212</v>
      </c>
      <c r="E1448" s="78" t="n">
        <f aca="true">RAND()</f>
        <v>0.933648041540043</v>
      </c>
      <c r="F1448" s="78" t="n">
        <f aca="false">IF($F$3*$C$6&gt;E1446,1,0)</f>
        <v>0</v>
      </c>
      <c r="G1448" s="78" t="n">
        <f aca="false">EXP(($C$4*(LN($F$6)-LN(H1447))-0.5*$C$5^2)*$C$6+($C$5*C1448*$C$6^0.5)+($F$4+$F$5*D1448)*F1448)</f>
        <v>0.999839057862702</v>
      </c>
      <c r="H1448" s="68" t="n">
        <f aca="false">G1448*H1447</f>
        <v>19.8010779708331</v>
      </c>
      <c r="I1448" s="0"/>
    </row>
    <row r="1449" customFormat="false" ht="12.75" hidden="false" customHeight="false" outlineLevel="0" collapsed="false">
      <c r="B1449" s="79" t="n">
        <f aca="false">B1448+$C$6</f>
        <v>0.164155251141556</v>
      </c>
      <c r="C1449" s="78" t="n">
        <f aca="true">NORMINV(RAND(),0,1)</f>
        <v>-0.566562717370238</v>
      </c>
      <c r="D1449" s="78" t="n">
        <f aca="true">NORMINV(RAND(),0,1)</f>
        <v>-0.0603167470975005</v>
      </c>
      <c r="E1449" s="78" t="n">
        <f aca="true">RAND()</f>
        <v>0.900463154488684</v>
      </c>
      <c r="F1449" s="78" t="n">
        <f aca="false">IF($F$3*$C$6&gt;E1447,1,0)</f>
        <v>0</v>
      </c>
      <c r="G1449" s="78" t="n">
        <f aca="false">EXP(($C$4*(LN($F$6)-LN(H1448))-0.5*$C$5^2)*$C$6+($C$5*C1449*$C$6^0.5)+($F$4+$F$5*D1449)*F1449)</f>
        <v>1.00046113132071</v>
      </c>
      <c r="H1449" s="68" t="n">
        <f aca="false">G1449*H1448</f>
        <v>19.8102088680693</v>
      </c>
      <c r="I1449" s="0"/>
    </row>
    <row r="1450" customFormat="false" ht="12.75" hidden="false" customHeight="false" outlineLevel="0" collapsed="false">
      <c r="B1450" s="79" t="n">
        <f aca="false">B1449+$C$6</f>
        <v>0.164269406392697</v>
      </c>
      <c r="C1450" s="78" t="n">
        <f aca="true">NORMINV(RAND(),0,1)</f>
        <v>0.28090913144825</v>
      </c>
      <c r="D1450" s="78" t="n">
        <f aca="true">NORMINV(RAND(),0,1)</f>
        <v>0.871144577931601</v>
      </c>
      <c r="E1450" s="78" t="n">
        <f aca="true">RAND()</f>
        <v>0.7094164346726</v>
      </c>
      <c r="F1450" s="78" t="n">
        <f aca="false">IF($F$3*$C$6&gt;E1448,1,0)</f>
        <v>0</v>
      </c>
      <c r="G1450" s="78" t="n">
        <f aca="false">EXP(($C$4*(LN($F$6)-LN(H1449))-0.5*$C$5^2)*$C$6+($C$5*C1450*$C$6^0.5)+($F$4+$F$5*D1450)*F1450)</f>
        <v>1.00307689689284</v>
      </c>
      <c r="H1450" s="68" t="n">
        <f aca="false">G1450*H1449</f>
        <v>19.8711628381819</v>
      </c>
      <c r="I1450" s="0"/>
    </row>
    <row r="1451" customFormat="false" ht="12.75" hidden="false" customHeight="false" outlineLevel="0" collapsed="false">
      <c r="B1451" s="79" t="n">
        <f aca="false">B1450+$C$6</f>
        <v>0.164383561643839</v>
      </c>
      <c r="C1451" s="78" t="n">
        <f aca="true">NORMINV(RAND(),0,1)</f>
        <v>-0.254817371269802</v>
      </c>
      <c r="D1451" s="78" t="n">
        <f aca="true">NORMINV(RAND(),0,1)</f>
        <v>-1.46250345843522</v>
      </c>
      <c r="E1451" s="78" t="n">
        <f aca="true">RAND()</f>
        <v>0.0344814519685775</v>
      </c>
      <c r="F1451" s="78" t="n">
        <f aca="false">IF($F$3*$C$6&gt;E1449,1,0)</f>
        <v>0</v>
      </c>
      <c r="G1451" s="78" t="n">
        <f aca="false">EXP(($C$4*(LN($F$6)-LN(H1450))-0.5*$C$5^2)*$C$6+($C$5*C1451*$C$6^0.5)+($F$4+$F$5*D1451)*F1451)</f>
        <v>1.00065381102137</v>
      </c>
      <c r="H1451" s="68" t="n">
        <f aca="false">G1451*H1450</f>
        <v>19.8841548234529</v>
      </c>
      <c r="I1451" s="0"/>
    </row>
    <row r="1452" customFormat="false" ht="12.75" hidden="false" customHeight="false" outlineLevel="0" collapsed="false">
      <c r="B1452" s="79" t="n">
        <f aca="false">B1451+$C$6</f>
        <v>0.16449771689498</v>
      </c>
      <c r="C1452" s="78" t="n">
        <f aca="true">NORMINV(RAND(),0,1)</f>
        <v>0.644008451620147</v>
      </c>
      <c r="D1452" s="78" t="n">
        <f aca="true">NORMINV(RAND(),0,1)</f>
        <v>-0.433927234189746</v>
      </c>
      <c r="E1452" s="78" t="n">
        <f aca="true">RAND()</f>
        <v>0.736876817999836</v>
      </c>
      <c r="F1452" s="78" t="n">
        <f aca="false">IF($F$3*$C$6&gt;E1450,1,0)</f>
        <v>0</v>
      </c>
      <c r="G1452" s="78" t="n">
        <f aca="false">EXP(($C$4*(LN($F$6)-LN(H1451))-0.5*$C$5^2)*$C$6+($C$5*C1452*$C$6^0.5)+($F$4+$F$5*D1452)*F1452)</f>
        <v>1.00339112096566</v>
      </c>
      <c r="H1452" s="68" t="n">
        <f aca="false">G1452*H1451</f>
        <v>19.9515843977592</v>
      </c>
      <c r="I1452" s="0"/>
    </row>
    <row r="1453" customFormat="false" ht="12.75" hidden="false" customHeight="false" outlineLevel="0" collapsed="false">
      <c r="B1453" s="79" t="n">
        <f aca="false">B1452+$C$6</f>
        <v>0.164611872146122</v>
      </c>
      <c r="C1453" s="78" t="n">
        <f aca="true">NORMINV(RAND(),0,1)</f>
        <v>-0.638267556784723</v>
      </c>
      <c r="D1453" s="78" t="n">
        <f aca="true">NORMINV(RAND(),0,1)</f>
        <v>-0.490741991271034</v>
      </c>
      <c r="E1453" s="78" t="n">
        <f aca="true">RAND()</f>
        <v>0.55550874732982</v>
      </c>
      <c r="F1453" s="78" t="n">
        <f aca="false">IF($F$3*$C$6&gt;E1451,1,0)</f>
        <v>0</v>
      </c>
      <c r="G1453" s="78" t="n">
        <f aca="false">EXP(($C$4*(LN($F$6)-LN(H1452))-0.5*$C$5^2)*$C$6+($C$5*C1453*$C$6^0.5)+($F$4+$F$5*D1453)*F1453)</f>
        <v>0.998503502019621</v>
      </c>
      <c r="H1453" s="68" t="n">
        <f aca="false">G1453*H1452</f>
        <v>19.9217268920026</v>
      </c>
      <c r="I1453" s="0"/>
    </row>
    <row r="1454" customFormat="false" ht="12.75" hidden="false" customHeight="false" outlineLevel="0" collapsed="false">
      <c r="B1454" s="79" t="n">
        <f aca="false">B1453+$C$6</f>
        <v>0.164726027397263</v>
      </c>
      <c r="C1454" s="78" t="n">
        <f aca="true">NORMINV(RAND(),0,1)</f>
        <v>0.555819906175118</v>
      </c>
      <c r="D1454" s="78" t="n">
        <f aca="true">NORMINV(RAND(),0,1)</f>
        <v>1.00224690843261</v>
      </c>
      <c r="E1454" s="78" t="n">
        <f aca="true">RAND()</f>
        <v>0.0951999939989424</v>
      </c>
      <c r="F1454" s="78" t="n">
        <f aca="false">IF($F$3*$C$6&gt;E1452,1,0)</f>
        <v>0</v>
      </c>
      <c r="G1454" s="78" t="n">
        <f aca="false">EXP(($C$4*(LN($F$6)-LN(H1453))-0.5*$C$5^2)*$C$6+($C$5*C1454*$C$6^0.5)+($F$4+$F$5*D1454)*F1454)</f>
        <v>1.00267528858617</v>
      </c>
      <c r="H1454" s="68" t="n">
        <f aca="false">G1454*H1453</f>
        <v>19.9750232605736</v>
      </c>
      <c r="I1454" s="0"/>
    </row>
    <row r="1455" customFormat="false" ht="12.75" hidden="false" customHeight="false" outlineLevel="0" collapsed="false">
      <c r="B1455" s="79" t="n">
        <f aca="false">B1454+$C$6</f>
        <v>0.164840182648405</v>
      </c>
      <c r="C1455" s="78" t="n">
        <f aca="true">NORMINV(RAND(),0,1)</f>
        <v>0.518865355137655</v>
      </c>
      <c r="D1455" s="78" t="n">
        <f aca="true">NORMINV(RAND(),0,1)</f>
        <v>-2.28184648017126</v>
      </c>
      <c r="E1455" s="78" t="n">
        <f aca="true">RAND()</f>
        <v>0.711257554258509</v>
      </c>
      <c r="F1455" s="78" t="n">
        <f aca="false">IF($F$3*$C$6&gt;E1453,1,0)</f>
        <v>0</v>
      </c>
      <c r="G1455" s="78" t="n">
        <f aca="false">EXP(($C$4*(LN($F$6)-LN(H1454))-0.5*$C$5^2)*$C$6+($C$5*C1455*$C$6^0.5)+($F$4+$F$5*D1455)*F1455)</f>
        <v>1.00194517430271</v>
      </c>
      <c r="H1455" s="68" t="n">
        <f aca="false">G1455*H1454</f>
        <v>20.0138781625161</v>
      </c>
      <c r="I1455" s="0"/>
    </row>
    <row r="1456" customFormat="false" ht="12.75" hidden="false" customHeight="false" outlineLevel="0" collapsed="false">
      <c r="B1456" s="79" t="n">
        <f aca="false">B1455+$C$6</f>
        <v>0.164954337899546</v>
      </c>
      <c r="C1456" s="78" t="n">
        <f aca="true">NORMINV(RAND(),0,1)</f>
        <v>-0.941162372272464</v>
      </c>
      <c r="D1456" s="78" t="n">
        <f aca="true">NORMINV(RAND(),0,1)</f>
        <v>-0.672511423495125</v>
      </c>
      <c r="E1456" s="78" t="n">
        <f aca="true">RAND()</f>
        <v>0.459287426836249</v>
      </c>
      <c r="F1456" s="78" t="n">
        <f aca="false">IF($F$3*$C$6&gt;E1454,1,0)</f>
        <v>0</v>
      </c>
      <c r="G1456" s="78" t="n">
        <f aca="false">EXP(($C$4*(LN($F$6)-LN(H1455))-0.5*$C$5^2)*$C$6+($C$5*C1456*$C$6^0.5)+($F$4+$F$5*D1456)*F1456)</f>
        <v>0.996824831634531</v>
      </c>
      <c r="H1456" s="68" t="n">
        <f aca="false">G1456*H1455</f>
        <v>19.9503307297041</v>
      </c>
      <c r="I1456" s="0"/>
    </row>
    <row r="1457" customFormat="false" ht="12.75" hidden="false" customHeight="false" outlineLevel="0" collapsed="false">
      <c r="B1457" s="79" t="n">
        <f aca="false">B1456+$C$6</f>
        <v>0.165068493150688</v>
      </c>
      <c r="C1457" s="78" t="n">
        <f aca="true">NORMINV(RAND(),0,1)</f>
        <v>2.10957955866992</v>
      </c>
      <c r="D1457" s="78" t="n">
        <f aca="true">NORMINV(RAND(),0,1)</f>
        <v>-1.4934431847677</v>
      </c>
      <c r="E1457" s="78" t="n">
        <f aca="true">RAND()</f>
        <v>0.809232947206153</v>
      </c>
      <c r="F1457" s="78" t="n">
        <f aca="false">IF($F$3*$C$6&gt;E1455,1,0)</f>
        <v>0</v>
      </c>
      <c r="G1457" s="78" t="n">
        <f aca="false">EXP(($C$4*(LN($F$6)-LN(H1456))-0.5*$C$5^2)*$C$6+($C$5*C1457*$C$6^0.5)+($F$4+$F$5*D1457)*F1457)</f>
        <v>1.00735130159083</v>
      </c>
      <c r="H1457" s="68" t="n">
        <f aca="false">G1457*H1456</f>
        <v>20.0969916277351</v>
      </c>
      <c r="I1457" s="0"/>
    </row>
    <row r="1458" customFormat="false" ht="12.75" hidden="false" customHeight="false" outlineLevel="0" collapsed="false">
      <c r="B1458" s="79" t="n">
        <f aca="false">B1457+$C$6</f>
        <v>0.16518264840183</v>
      </c>
      <c r="C1458" s="78" t="n">
        <f aca="true">NORMINV(RAND(),0,1)</f>
        <v>-0.453718415371864</v>
      </c>
      <c r="D1458" s="78" t="n">
        <f aca="true">NORMINV(RAND(),0,1)</f>
        <v>-1.32521710800297</v>
      </c>
      <c r="E1458" s="78" t="n">
        <f aca="true">RAND()</f>
        <v>0.590566839434656</v>
      </c>
      <c r="F1458" s="78" t="n">
        <f aca="false">IF($F$3*$C$6&gt;E1456,1,0)</f>
        <v>0</v>
      </c>
      <c r="G1458" s="78" t="n">
        <f aca="false">EXP(($C$4*(LN($F$6)-LN(H1457))-0.5*$C$5^2)*$C$6+($C$5*C1458*$C$6^0.5)+($F$4+$F$5*D1458)*F1458)</f>
        <v>0.997439307565181</v>
      </c>
      <c r="H1458" s="68" t="n">
        <f aca="false">G1458*H1457</f>
        <v>20.0455294133113</v>
      </c>
      <c r="I1458" s="0"/>
    </row>
    <row r="1459" customFormat="false" ht="12.75" hidden="false" customHeight="false" outlineLevel="0" collapsed="false">
      <c r="B1459" s="79" t="n">
        <f aca="false">B1458+$C$6</f>
        <v>0.165296803652971</v>
      </c>
      <c r="C1459" s="78" t="n">
        <f aca="true">NORMINV(RAND(),0,1)</f>
        <v>0.820682861294006</v>
      </c>
      <c r="D1459" s="78" t="n">
        <f aca="true">NORMINV(RAND(),0,1)</f>
        <v>0.868425749217234</v>
      </c>
      <c r="E1459" s="78" t="n">
        <f aca="true">RAND()</f>
        <v>0.34978860281642</v>
      </c>
      <c r="F1459" s="78" t="n">
        <f aca="false">IF($F$3*$C$6&gt;E1457,1,0)</f>
        <v>0</v>
      </c>
      <c r="G1459" s="78" t="n">
        <f aca="false">EXP(($C$4*(LN($F$6)-LN(H1458))-0.5*$C$5^2)*$C$6+($C$5*C1459*$C$6^0.5)+($F$4+$F$5*D1459)*F1459)</f>
        <v>1.00210846916016</v>
      </c>
      <c r="H1459" s="68" t="n">
        <f aca="false">G1459*H1458</f>
        <v>20.0877947938783</v>
      </c>
      <c r="I1459" s="0"/>
    </row>
    <row r="1460" customFormat="false" ht="12.75" hidden="false" customHeight="false" outlineLevel="0" collapsed="false">
      <c r="B1460" s="79" t="n">
        <f aca="false">B1459+$C$6</f>
        <v>0.165410958904113</v>
      </c>
      <c r="C1460" s="78" t="n">
        <f aca="true">NORMINV(RAND(),0,1)</f>
        <v>0.568946249247076</v>
      </c>
      <c r="D1460" s="78" t="n">
        <f aca="true">NORMINV(RAND(),0,1)</f>
        <v>1.0264675150441</v>
      </c>
      <c r="E1460" s="78" t="n">
        <f aca="true">RAND()</f>
        <v>0.961361668277401</v>
      </c>
      <c r="F1460" s="78" t="n">
        <f aca="false">IF($F$3*$C$6&gt;E1458,1,0)</f>
        <v>0</v>
      </c>
      <c r="G1460" s="78" t="n">
        <f aca="false">EXP(($C$4*(LN($F$6)-LN(H1459))-0.5*$C$5^2)*$C$6+($C$5*C1460*$C$6^0.5)+($F$4+$F$5*D1460)*F1460)</f>
        <v>1.00081881330635</v>
      </c>
      <c r="H1460" s="68" t="n">
        <f aca="false">G1460*H1459</f>
        <v>20.1042429475508</v>
      </c>
      <c r="I1460" s="0"/>
    </row>
    <row r="1461" customFormat="false" ht="12.75" hidden="false" customHeight="false" outlineLevel="0" collapsed="false">
      <c r="B1461" s="79" t="n">
        <f aca="false">B1460+$C$6</f>
        <v>0.165525114155254</v>
      </c>
      <c r="C1461" s="78" t="n">
        <f aca="true">NORMINV(RAND(),0,1)</f>
        <v>-0.174715394126136</v>
      </c>
      <c r="D1461" s="78" t="n">
        <f aca="true">NORMINV(RAND(),0,1)</f>
        <v>-0.597370169898636</v>
      </c>
      <c r="E1461" s="78" t="n">
        <f aca="true">RAND()</f>
        <v>0.0732944156586367</v>
      </c>
      <c r="F1461" s="78" t="n">
        <f aca="false">IF($F$3*$C$6&gt;E1459,1,0)</f>
        <v>0</v>
      </c>
      <c r="G1461" s="78" t="n">
        <f aca="false">EXP(($C$4*(LN($F$6)-LN(H1460))-0.5*$C$5^2)*$C$6+($C$5*C1461*$C$6^0.5)+($F$4+$F$5*D1461)*F1461)</f>
        <v>0.99824948351387</v>
      </c>
      <c r="H1461" s="68" t="n">
        <f aca="false">G1461*H1460</f>
        <v>20.0690501388299</v>
      </c>
      <c r="I1461" s="0"/>
    </row>
    <row r="1462" customFormat="false" ht="12.75" hidden="false" customHeight="false" outlineLevel="0" collapsed="false">
      <c r="B1462" s="79" t="n">
        <f aca="false">B1461+$C$6</f>
        <v>0.165639269406396</v>
      </c>
      <c r="C1462" s="78" t="n">
        <f aca="true">NORMINV(RAND(),0,1)</f>
        <v>-0.149860206166351</v>
      </c>
      <c r="D1462" s="78" t="n">
        <f aca="true">NORMINV(RAND(),0,1)</f>
        <v>0.614429258099714</v>
      </c>
      <c r="E1462" s="78" t="n">
        <f aca="true">RAND()</f>
        <v>0.987335141167722</v>
      </c>
      <c r="F1462" s="78" t="n">
        <f aca="false">IF($F$3*$C$6&gt;E1460,1,0)</f>
        <v>0</v>
      </c>
      <c r="G1462" s="78" t="n">
        <f aca="false">EXP(($C$4*(LN($F$6)-LN(H1461))-0.5*$C$5^2)*$C$6+($C$5*C1462*$C$6^0.5)+($F$4+$F$5*D1462)*F1462)</f>
        <v>0.998728438632442</v>
      </c>
      <c r="H1462" s="68" t="n">
        <f aca="false">G1462*H1461</f>
        <v>20.0435311099898</v>
      </c>
      <c r="I1462" s="0"/>
    </row>
    <row r="1463" customFormat="false" ht="12.75" hidden="false" customHeight="false" outlineLevel="0" collapsed="false">
      <c r="B1463" s="79" t="n">
        <f aca="false">B1462+$C$6</f>
        <v>0.165753424657537</v>
      </c>
      <c r="C1463" s="78" t="n">
        <f aca="true">NORMINV(RAND(),0,1)</f>
        <v>-0.591095273357963</v>
      </c>
      <c r="D1463" s="78" t="n">
        <f aca="true">NORMINV(RAND(),0,1)</f>
        <v>-0.842355619337949</v>
      </c>
      <c r="E1463" s="78" t="n">
        <f aca="true">RAND()</f>
        <v>0.748232966072204</v>
      </c>
      <c r="F1463" s="78" t="n">
        <f aca="false">IF($F$3*$C$6&gt;E1461,1,0)</f>
        <v>0</v>
      </c>
      <c r="G1463" s="78" t="n">
        <f aca="false">EXP(($C$4*(LN($F$6)-LN(H1462))-0.5*$C$5^2)*$C$6+($C$5*C1463*$C$6^0.5)+($F$4+$F$5*D1463)*F1463)</f>
        <v>0.99760670112687</v>
      </c>
      <c r="H1463" s="68" t="n">
        <f aca="false">G1463*H1462</f>
        <v>19.9955609495707</v>
      </c>
      <c r="I1463" s="0"/>
    </row>
    <row r="1464" customFormat="false" ht="12.75" hidden="false" customHeight="false" outlineLevel="0" collapsed="false">
      <c r="B1464" s="79" t="n">
        <f aca="false">B1463+$C$6</f>
        <v>0.165867579908679</v>
      </c>
      <c r="C1464" s="78" t="n">
        <f aca="true">NORMINV(RAND(),0,1)</f>
        <v>-0.008003006501956</v>
      </c>
      <c r="D1464" s="78" t="n">
        <f aca="true">NORMINV(RAND(),0,1)</f>
        <v>0.505955740179597</v>
      </c>
      <c r="E1464" s="78" t="n">
        <f aca="true">RAND()</f>
        <v>0.78894400672979</v>
      </c>
      <c r="F1464" s="78" t="n">
        <f aca="false">IF($F$3*$C$6&gt;E1462,1,0)</f>
        <v>0</v>
      </c>
      <c r="G1464" s="78" t="n">
        <f aca="false">EXP(($C$4*(LN($F$6)-LN(H1463))-0.5*$C$5^2)*$C$6+($C$5*C1464*$C$6^0.5)+($F$4+$F$5*D1464)*F1464)</f>
        <v>1.00001989086029</v>
      </c>
      <c r="H1464" s="68" t="n">
        <f aca="false">G1464*H1463</f>
        <v>19.9959586784799</v>
      </c>
      <c r="I1464" s="0"/>
    </row>
    <row r="1465" customFormat="false" ht="12.75" hidden="false" customHeight="false" outlineLevel="0" collapsed="false">
      <c r="B1465" s="79" t="n">
        <f aca="false">B1464+$C$6</f>
        <v>0.16598173515982</v>
      </c>
      <c r="C1465" s="78" t="n">
        <f aca="true">NORMINV(RAND(),0,1)</f>
        <v>1.42323088159743</v>
      </c>
      <c r="D1465" s="78" t="n">
        <f aca="true">NORMINV(RAND(),0,1)</f>
        <v>-0.209836457860904</v>
      </c>
      <c r="E1465" s="78" t="n">
        <f aca="true">RAND()</f>
        <v>0.10598825278858</v>
      </c>
      <c r="F1465" s="78" t="n">
        <f aca="false">IF($F$3*$C$6&gt;E1463,1,0)</f>
        <v>0</v>
      </c>
      <c r="G1465" s="78" t="n">
        <f aca="false">EXP(($C$4*(LN($F$6)-LN(H1464))-0.5*$C$5^2)*$C$6+($C$5*C1465*$C$6^0.5)+($F$4+$F$5*D1465)*F1465)</f>
        <v>1.00461349843452</v>
      </c>
      <c r="H1465" s="68" t="n">
        <f aca="false">G1465*H1464</f>
        <v>20.0882100025399</v>
      </c>
      <c r="I1465" s="0"/>
    </row>
    <row r="1466" customFormat="false" ht="12.75" hidden="false" customHeight="false" outlineLevel="0" collapsed="false">
      <c r="B1466" s="79" t="n">
        <f aca="false">B1465+$C$6</f>
        <v>0.166095890410962</v>
      </c>
      <c r="C1466" s="78" t="n">
        <f aca="true">NORMINV(RAND(),0,1)</f>
        <v>0.39474949816311</v>
      </c>
      <c r="D1466" s="78" t="n">
        <f aca="true">NORMINV(RAND(),0,1)</f>
        <v>-0.47263660753993</v>
      </c>
      <c r="E1466" s="78" t="n">
        <f aca="true">RAND()</f>
        <v>0.26476226932366</v>
      </c>
      <c r="F1466" s="78" t="n">
        <f aca="false">IF($F$3*$C$6&gt;E1464,1,0)</f>
        <v>0</v>
      </c>
      <c r="G1466" s="78" t="n">
        <f aca="false">EXP(($C$4*(LN($F$6)-LN(H1465))-0.5*$C$5^2)*$C$6+($C$5*C1466*$C$6^0.5)+($F$4+$F$5*D1466)*F1466)</f>
        <v>1.00025543830761</v>
      </c>
      <c r="H1466" s="68" t="n">
        <f aca="false">G1466*H1465</f>
        <v>20.0933413009059</v>
      </c>
      <c r="I1466" s="0"/>
    </row>
    <row r="1467" customFormat="false" ht="12.75" hidden="false" customHeight="false" outlineLevel="0" collapsed="false">
      <c r="B1467" s="79" t="n">
        <f aca="false">B1466+$C$6</f>
        <v>0.166210045662104</v>
      </c>
      <c r="C1467" s="78" t="n">
        <f aca="true">NORMINV(RAND(),0,1)</f>
        <v>-0.0509008822609157</v>
      </c>
      <c r="D1467" s="78" t="n">
        <f aca="true">NORMINV(RAND(),0,1)</f>
        <v>-1.10296959729792</v>
      </c>
      <c r="E1467" s="78" t="n">
        <f aca="true">RAND()</f>
        <v>0.960471157076177</v>
      </c>
      <c r="F1467" s="78" t="n">
        <f aca="false">IF($F$3*$C$6&gt;E1465,1,0)</f>
        <v>0</v>
      </c>
      <c r="G1467" s="78" t="n">
        <f aca="false">EXP(($C$4*(LN($F$6)-LN(H1466))-0.5*$C$5^2)*$C$6+($C$5*C1467*$C$6^0.5)+($F$4+$F$5*D1467)*F1467)</f>
        <v>0.998769406820811</v>
      </c>
      <c r="H1467" s="68" t="n">
        <f aca="false">G1467*H1466</f>
        <v>20.0686145721539</v>
      </c>
      <c r="I1467" s="0"/>
    </row>
    <row r="1468" customFormat="false" ht="12.75" hidden="false" customHeight="false" outlineLevel="0" collapsed="false">
      <c r="B1468" s="79" t="n">
        <f aca="false">B1467+$C$6</f>
        <v>0.166324200913245</v>
      </c>
      <c r="C1468" s="78" t="n">
        <f aca="true">NORMINV(RAND(),0,1)</f>
        <v>0.810626503586428</v>
      </c>
      <c r="D1468" s="78" t="n">
        <f aca="true">NORMINV(RAND(),0,1)</f>
        <v>0.487033268404213</v>
      </c>
      <c r="E1468" s="78" t="n">
        <f aca="true">RAND()</f>
        <v>0.0053315903327088</v>
      </c>
      <c r="F1468" s="78" t="n">
        <f aca="false">IF($F$3*$C$6&gt;E1466,1,0)</f>
        <v>0</v>
      </c>
      <c r="G1468" s="78" t="n">
        <f aca="false">EXP(($C$4*(LN($F$6)-LN(H1467))-0.5*$C$5^2)*$C$6+($C$5*C1468*$C$6^0.5)+($F$4+$F$5*D1468)*F1468)</f>
        <v>1.00181287768373</v>
      </c>
      <c r="H1468" s="68" t="n">
        <f aca="false">G1468*H1467</f>
        <v>20.1049965156551</v>
      </c>
      <c r="I1468" s="0"/>
    </row>
    <row r="1469" customFormat="false" ht="12.75" hidden="false" customHeight="false" outlineLevel="0" collapsed="false">
      <c r="B1469" s="79" t="n">
        <f aca="false">B1468+$C$6</f>
        <v>0.166438356164387</v>
      </c>
      <c r="C1469" s="78" t="n">
        <f aca="true">NORMINV(RAND(),0,1)</f>
        <v>1.1134435256336</v>
      </c>
      <c r="D1469" s="78" t="n">
        <f aca="true">NORMINV(RAND(),0,1)</f>
        <v>0.717360525403037</v>
      </c>
      <c r="E1469" s="78" t="n">
        <f aca="true">RAND()</f>
        <v>0.268400493830162</v>
      </c>
      <c r="F1469" s="78" t="n">
        <f aca="false">IF($F$3*$C$6&gt;E1467,1,0)</f>
        <v>0</v>
      </c>
      <c r="G1469" s="78" t="n">
        <f aca="false">EXP(($C$4*(LN($F$6)-LN(H1468))-0.5*$C$5^2)*$C$6+($C$5*C1469*$C$6^0.5)+($F$4+$F$5*D1469)*F1469)</f>
        <v>1.00237113938489</v>
      </c>
      <c r="H1469" s="68" t="n">
        <f aca="false">G1469*H1468</f>
        <v>20.1526682647264</v>
      </c>
      <c r="I1469" s="0"/>
    </row>
    <row r="1470" customFormat="false" ht="12.75" hidden="false" customHeight="false" outlineLevel="0" collapsed="false">
      <c r="B1470" s="79" t="n">
        <f aca="false">B1469+$C$6</f>
        <v>0.166552511415528</v>
      </c>
      <c r="C1470" s="78" t="n">
        <f aca="true">NORMINV(RAND(),0,1)</f>
        <v>0.996021161114695</v>
      </c>
      <c r="D1470" s="78" t="n">
        <f aca="true">NORMINV(RAND(),0,1)</f>
        <v>0.960500291793829</v>
      </c>
      <c r="E1470" s="78" t="n">
        <f aca="true">RAND()</f>
        <v>0.596131421389856</v>
      </c>
      <c r="F1470" s="78" t="n">
        <f aca="false">IF($F$3*$C$6&gt;E1468,1,0)</f>
        <v>1</v>
      </c>
      <c r="G1470" s="78" t="n">
        <f aca="false">EXP(($C$4*(LN($F$6)-LN(H1469))-0.5*$C$5^2)*$C$6+($C$5*C1470*$C$6^0.5)+($F$4+$F$5*D1470)*F1470)</f>
        <v>3.17101457931089</v>
      </c>
      <c r="H1470" s="68" t="n">
        <f aca="false">G1470*H1469</f>
        <v>63.9044048794633</v>
      </c>
      <c r="I1470" s="0"/>
    </row>
    <row r="1471" customFormat="false" ht="12.75" hidden="false" customHeight="false" outlineLevel="0" collapsed="false">
      <c r="B1471" s="79" t="n">
        <f aca="false">B1470+$C$6</f>
        <v>0.16666666666667</v>
      </c>
      <c r="C1471" s="78" t="n">
        <f aca="true">NORMINV(RAND(),0,1)</f>
        <v>-0.780791102628478</v>
      </c>
      <c r="D1471" s="78" t="n">
        <f aca="true">NORMINV(RAND(),0,1)</f>
        <v>-0.983130115087065</v>
      </c>
      <c r="E1471" s="78" t="n">
        <f aca="true">RAND()</f>
        <v>0.146095528323666</v>
      </c>
      <c r="F1471" s="78" t="n">
        <f aca="false">IF($F$3*$C$6&gt;E1469,1,0)</f>
        <v>0</v>
      </c>
      <c r="G1471" s="78" t="n">
        <f aca="false">EXP(($C$4*(LN($F$6)-LN(H1470))-0.5*$C$5^2)*$C$6+($C$5*C1471*$C$6^0.5)+($F$4+$F$5*D1471)*F1471)</f>
        <v>0.76511733413421</v>
      </c>
      <c r="H1471" s="68" t="n">
        <f aca="false">G1471*H1470</f>
        <v>48.8943679008082</v>
      </c>
      <c r="I1471" s="0"/>
    </row>
    <row r="1472" customFormat="false" ht="12.75" hidden="false" customHeight="false" outlineLevel="0" collapsed="false">
      <c r="B1472" s="79" t="n">
        <f aca="false">B1471+$C$6</f>
        <v>0.166780821917811</v>
      </c>
      <c r="C1472" s="78" t="n">
        <f aca="true">NORMINV(RAND(),0,1)</f>
        <v>-0.6822560486216</v>
      </c>
      <c r="D1472" s="78" t="n">
        <f aca="true">NORMINV(RAND(),0,1)</f>
        <v>0.654293622650784</v>
      </c>
      <c r="E1472" s="78" t="n">
        <f aca="true">RAND()</f>
        <v>0.15463757954371</v>
      </c>
      <c r="F1472" s="78" t="n">
        <f aca="false">IF($F$3*$C$6&gt;E1470,1,0)</f>
        <v>0</v>
      </c>
      <c r="G1472" s="78" t="n">
        <f aca="false">EXP(($C$4*(LN($F$6)-LN(H1471))-0.5*$C$5^2)*$C$6+($C$5*C1472*$C$6^0.5)+($F$4+$F$5*D1472)*F1472)</f>
        <v>0.813600704278542</v>
      </c>
      <c r="H1472" s="68" t="n">
        <f aca="false">G1472*H1471</f>
        <v>39.7804921593517</v>
      </c>
      <c r="I1472" s="0"/>
    </row>
    <row r="1473" customFormat="false" ht="12.75" hidden="false" customHeight="false" outlineLevel="0" collapsed="false">
      <c r="B1473" s="79" t="n">
        <f aca="false">B1472+$C$6</f>
        <v>0.166894977168953</v>
      </c>
      <c r="C1473" s="78" t="n">
        <f aca="true">NORMINV(RAND(),0,1)</f>
        <v>1.16429407561677</v>
      </c>
      <c r="D1473" s="78" t="n">
        <f aca="true">NORMINV(RAND(),0,1)</f>
        <v>1.30017966037842</v>
      </c>
      <c r="E1473" s="78" t="n">
        <f aca="true">RAND()</f>
        <v>0.419428450637537</v>
      </c>
      <c r="F1473" s="78" t="n">
        <f aca="false">IF($F$3*$C$6&gt;E1471,1,0)</f>
        <v>0</v>
      </c>
      <c r="G1473" s="78" t="n">
        <f aca="false">EXP(($C$4*(LN($F$6)-LN(H1472))-0.5*$C$5^2)*$C$6+($C$5*C1473*$C$6^0.5)+($F$4+$F$5*D1473)*F1473)</f>
        <v>0.8578983560472</v>
      </c>
      <c r="H1473" s="68" t="n">
        <f aca="false">G1473*H1472</f>
        <v>34.1276188262563</v>
      </c>
      <c r="I1473" s="0"/>
    </row>
    <row r="1474" customFormat="false" ht="12.75" hidden="false" customHeight="false" outlineLevel="0" collapsed="false">
      <c r="B1474" s="79" t="n">
        <f aca="false">B1473+$C$6</f>
        <v>0.167009132420095</v>
      </c>
      <c r="C1474" s="78" t="n">
        <f aca="true">NORMINV(RAND(),0,1)</f>
        <v>0.27570878697517</v>
      </c>
      <c r="D1474" s="78" t="n">
        <f aca="true">NORMINV(RAND(),0,1)</f>
        <v>0.674379923990915</v>
      </c>
      <c r="E1474" s="78" t="n">
        <f aca="true">RAND()</f>
        <v>0.435803866206944</v>
      </c>
      <c r="F1474" s="78" t="n">
        <f aca="false">IF($F$3*$C$6&gt;E1472,1,0)</f>
        <v>0</v>
      </c>
      <c r="G1474" s="78" t="n">
        <f aca="false">EXP(($C$4*(LN($F$6)-LN(H1473))-0.5*$C$5^2)*$C$6+($C$5*C1474*$C$6^0.5)+($F$4+$F$5*D1474)*F1474)</f>
        <v>0.885923418603276</v>
      </c>
      <c r="H1474" s="68" t="n">
        <f aca="false">G1474*H1473</f>
        <v>30.2344567393465</v>
      </c>
      <c r="I1474" s="0"/>
    </row>
    <row r="1475" customFormat="false" ht="12.75" hidden="false" customHeight="false" outlineLevel="0" collapsed="false">
      <c r="B1475" s="79" t="n">
        <f aca="false">B1474+$C$6</f>
        <v>0.167123287671236</v>
      </c>
      <c r="C1475" s="78" t="n">
        <f aca="true">NORMINV(RAND(),0,1)</f>
        <v>0.110210409675745</v>
      </c>
      <c r="D1475" s="78" t="n">
        <f aca="true">NORMINV(RAND(),0,1)</f>
        <v>0.291635835333376</v>
      </c>
      <c r="E1475" s="78" t="n">
        <f aca="true">RAND()</f>
        <v>0.654959621427606</v>
      </c>
      <c r="F1475" s="78" t="n">
        <f aca="false">IF($F$3*$C$6&gt;E1473,1,0)</f>
        <v>0</v>
      </c>
      <c r="G1475" s="78" t="n">
        <f aca="false">EXP(($C$4*(LN($F$6)-LN(H1474))-0.5*$C$5^2)*$C$6+($C$5*C1475*$C$6^0.5)+($F$4+$F$5*D1475)*F1475)</f>
        <v>0.910281685136257</v>
      </c>
      <c r="H1475" s="68" t="n">
        <f aca="false">G1475*H1474</f>
        <v>27.5218722298716</v>
      </c>
      <c r="I1475" s="0"/>
    </row>
    <row r="1476" customFormat="false" ht="12.75" hidden="false" customHeight="false" outlineLevel="0" collapsed="false">
      <c r="B1476" s="79" t="n">
        <f aca="false">B1475+$C$6</f>
        <v>0.167237442922378</v>
      </c>
      <c r="C1476" s="78" t="n">
        <f aca="true">NORMINV(RAND(),0,1)</f>
        <v>0.227714754547332</v>
      </c>
      <c r="D1476" s="78" t="n">
        <f aca="true">NORMINV(RAND(),0,1)</f>
        <v>0.827008679962742</v>
      </c>
      <c r="E1476" s="78" t="n">
        <f aca="true">RAND()</f>
        <v>0.588837502580754</v>
      </c>
      <c r="F1476" s="78" t="n">
        <f aca="false">IF($F$3*$C$6&gt;E1474,1,0)</f>
        <v>0</v>
      </c>
      <c r="G1476" s="78" t="n">
        <f aca="false">EXP(($C$4*(LN($F$6)-LN(H1475))-0.5*$C$5^2)*$C$6+($C$5*C1476*$C$6^0.5)+($F$4+$F$5*D1476)*F1476)</f>
        <v>0.930379149044405</v>
      </c>
      <c r="H1476" s="68" t="n">
        <f aca="false">G1476*H1475</f>
        <v>25.6057760653368</v>
      </c>
      <c r="I1476" s="0"/>
    </row>
    <row r="1477" customFormat="false" ht="12.75" hidden="false" customHeight="false" outlineLevel="0" collapsed="false">
      <c r="B1477" s="79" t="n">
        <f aca="false">B1476+$C$6</f>
        <v>0.167351598173519</v>
      </c>
      <c r="C1477" s="78" t="n">
        <f aca="true">NORMINV(RAND(),0,1)</f>
        <v>-1.76113115313462</v>
      </c>
      <c r="D1477" s="78" t="n">
        <f aca="true">NORMINV(RAND(),0,1)</f>
        <v>-1.02483616519932</v>
      </c>
      <c r="E1477" s="78" t="n">
        <f aca="true">RAND()</f>
        <v>0.0936697774885952</v>
      </c>
      <c r="F1477" s="78" t="n">
        <f aca="false">IF($F$3*$C$6&gt;E1475,1,0)</f>
        <v>0</v>
      </c>
      <c r="G1477" s="78" t="n">
        <f aca="false">EXP(($C$4*(LN($F$6)-LN(H1476))-0.5*$C$5^2)*$C$6+($C$5*C1477*$C$6^0.5)+($F$4+$F$5*D1477)*F1477)</f>
        <v>0.939824283986707</v>
      </c>
      <c r="H1477" s="68" t="n">
        <f aca="false">G1477*H1476</f>
        <v>24.0649301565291</v>
      </c>
      <c r="I1477" s="0"/>
    </row>
    <row r="1478" customFormat="false" ht="12.75" hidden="false" customHeight="false" outlineLevel="0" collapsed="false">
      <c r="B1478" s="79" t="n">
        <f aca="false">B1477+$C$6</f>
        <v>0.167465753424661</v>
      </c>
      <c r="C1478" s="78" t="n">
        <f aca="true">NORMINV(RAND(),0,1)</f>
        <v>-1.19288886054854</v>
      </c>
      <c r="D1478" s="78" t="n">
        <f aca="true">NORMINV(RAND(),0,1)</f>
        <v>-0.720384478654204</v>
      </c>
      <c r="E1478" s="78" t="n">
        <f aca="true">RAND()</f>
        <v>0.164119791490241</v>
      </c>
      <c r="F1478" s="78" t="n">
        <f aca="false">IF($F$3*$C$6&gt;E1476,1,0)</f>
        <v>0</v>
      </c>
      <c r="G1478" s="78" t="n">
        <f aca="false">EXP(($C$4*(LN($F$6)-LN(H1477))-0.5*$C$5^2)*$C$6+($C$5*C1478*$C$6^0.5)+($F$4+$F$5*D1478)*F1478)</f>
        <v>0.954973701178213</v>
      </c>
      <c r="H1478" s="68" t="n">
        <f aca="false">G1478*H1477</f>
        <v>22.9813754201758</v>
      </c>
      <c r="I1478" s="0"/>
    </row>
    <row r="1479" customFormat="false" ht="12.75" hidden="false" customHeight="false" outlineLevel="0" collapsed="false">
      <c r="B1479" s="79" t="n">
        <f aca="false">B1478+$C$6</f>
        <v>0.167579908675802</v>
      </c>
      <c r="C1479" s="78" t="n">
        <f aca="true">NORMINV(RAND(),0,1)</f>
        <v>2.45009573098288</v>
      </c>
      <c r="D1479" s="78" t="n">
        <f aca="true">NORMINV(RAND(),0,1)</f>
        <v>0.0552210084043253</v>
      </c>
      <c r="E1479" s="78" t="n">
        <f aca="true">RAND()</f>
        <v>0.47347298376315</v>
      </c>
      <c r="F1479" s="78" t="n">
        <f aca="false">IF($F$3*$C$6&gt;E1477,1,0)</f>
        <v>0</v>
      </c>
      <c r="G1479" s="78" t="n">
        <f aca="false">EXP(($C$4*(LN($F$6)-LN(H1478))-0.5*$C$5^2)*$C$6+($C$5*C1479*$C$6^0.5)+($F$4+$F$5*D1479)*F1479)</f>
        <v>0.976406774311891</v>
      </c>
      <c r="H1479" s="68" t="n">
        <f aca="false">G1479*H1478</f>
        <v>22.4391706432644</v>
      </c>
      <c r="I1479" s="0"/>
    </row>
    <row r="1480" customFormat="false" ht="12.75" hidden="false" customHeight="false" outlineLevel="0" collapsed="false">
      <c r="B1480" s="79" t="n">
        <f aca="false">B1479+$C$6</f>
        <v>0.167694063926944</v>
      </c>
      <c r="C1480" s="78" t="n">
        <f aca="true">NORMINV(RAND(),0,1)</f>
        <v>-0.133100272620693</v>
      </c>
      <c r="D1480" s="78" t="n">
        <f aca="true">NORMINV(RAND(),0,1)</f>
        <v>-1.45249119383057</v>
      </c>
      <c r="E1480" s="78" t="n">
        <f aca="true">RAND()</f>
        <v>0.64336066633055</v>
      </c>
      <c r="F1480" s="78" t="n">
        <f aca="false">IF($F$3*$C$6&gt;E1478,1,0)</f>
        <v>0</v>
      </c>
      <c r="G1480" s="78" t="n">
        <f aca="false">EXP(($C$4*(LN($F$6)-LN(H1479))-0.5*$C$5^2)*$C$6+($C$5*C1480*$C$6^0.5)+($F$4+$F$5*D1480)*F1480)</f>
        <v>0.973648631514583</v>
      </c>
      <c r="H1480" s="68" t="n">
        <f aca="false">G1480*H1479</f>
        <v>21.8478677891366</v>
      </c>
      <c r="I1480" s="0"/>
    </row>
    <row r="1481" customFormat="false" ht="12.75" hidden="false" customHeight="false" outlineLevel="0" collapsed="false">
      <c r="B1481" s="79" t="n">
        <f aca="false">B1480+$C$6</f>
        <v>0.167808219178085</v>
      </c>
      <c r="C1481" s="78" t="n">
        <f aca="true">NORMINV(RAND(),0,1)</f>
        <v>0.0662024904443579</v>
      </c>
      <c r="D1481" s="78" t="n">
        <f aca="true">NORMINV(RAND(),0,1)</f>
        <v>-0.616421495368265</v>
      </c>
      <c r="E1481" s="78" t="n">
        <f aca="true">RAND()</f>
        <v>0.501122412108112</v>
      </c>
      <c r="F1481" s="78" t="n">
        <f aca="false">IF($F$3*$C$6&gt;E1479,1,0)</f>
        <v>0</v>
      </c>
      <c r="G1481" s="78" t="n">
        <f aca="false">EXP(($C$4*(LN($F$6)-LN(H1480))-0.5*$C$5^2)*$C$6+($C$5*C1481*$C$6^0.5)+($F$4+$F$5*D1481)*F1481)</f>
        <v>0.980229080712703</v>
      </c>
      <c r="H1481" s="68" t="n">
        <f aca="false">G1481*H1480</f>
        <v>21.4159153584781</v>
      </c>
      <c r="I1481" s="0"/>
    </row>
    <row r="1482" customFormat="false" ht="12.75" hidden="false" customHeight="false" outlineLevel="0" collapsed="false">
      <c r="B1482" s="79" t="n">
        <f aca="false">B1481+$C$6</f>
        <v>0.167922374429227</v>
      </c>
      <c r="C1482" s="78" t="n">
        <f aca="true">NORMINV(RAND(),0,1)</f>
        <v>-1.83541872747705</v>
      </c>
      <c r="D1482" s="78" t="n">
        <f aca="true">NORMINV(RAND(),0,1)</f>
        <v>-0.880448732537612</v>
      </c>
      <c r="E1482" s="78" t="n">
        <f aca="true">RAND()</f>
        <v>0.0304919124551988</v>
      </c>
      <c r="F1482" s="78" t="n">
        <f aca="false">IF($F$3*$C$6&gt;E1480,1,0)</f>
        <v>0</v>
      </c>
      <c r="G1482" s="78" t="n">
        <f aca="false">EXP(($C$4*(LN($F$6)-LN(H1481))-0.5*$C$5^2)*$C$6+($C$5*C1482*$C$6^0.5)+($F$4+$F$5*D1482)*F1482)</f>
        <v>0.978724461508078</v>
      </c>
      <c r="H1482" s="68" t="n">
        <f aca="false">G1482*H1481</f>
        <v>20.960280226929</v>
      </c>
      <c r="I1482" s="0"/>
    </row>
    <row r="1483" customFormat="false" ht="12.75" hidden="false" customHeight="false" outlineLevel="0" collapsed="false">
      <c r="B1483" s="79" t="n">
        <f aca="false">B1482+$C$6</f>
        <v>0.168036529680369</v>
      </c>
      <c r="C1483" s="78" t="n">
        <f aca="true">NORMINV(RAND(),0,1)</f>
        <v>-1.85049811050302</v>
      </c>
      <c r="D1483" s="78" t="n">
        <f aca="true">NORMINV(RAND(),0,1)</f>
        <v>0.604688670368999</v>
      </c>
      <c r="E1483" s="78" t="n">
        <f aca="true">RAND()</f>
        <v>0.552214744824097</v>
      </c>
      <c r="F1483" s="78" t="n">
        <f aca="false">IF($F$3*$C$6&gt;E1481,1,0)</f>
        <v>0</v>
      </c>
      <c r="G1483" s="78" t="n">
        <f aca="false">EXP(($C$4*(LN($F$6)-LN(H1482))-0.5*$C$5^2)*$C$6+($C$5*C1483*$C$6^0.5)+($F$4+$F$5*D1483)*F1483)</f>
        <v>0.983494126605609</v>
      </c>
      <c r="H1483" s="68" t="n">
        <f aca="false">G1483*H1482</f>
        <v>20.6143124951924</v>
      </c>
      <c r="I1483" s="0"/>
    </row>
    <row r="1484" customFormat="false" ht="12.75" hidden="false" customHeight="false" outlineLevel="0" collapsed="false">
      <c r="B1484" s="79" t="n">
        <f aca="false">B1483+$C$6</f>
        <v>0.16815068493151</v>
      </c>
      <c r="C1484" s="78" t="n">
        <f aca="true">NORMINV(RAND(),0,1)</f>
        <v>0.371098009548118</v>
      </c>
      <c r="D1484" s="78" t="n">
        <f aca="true">NORMINV(RAND(),0,1)</f>
        <v>-0.586084793953336</v>
      </c>
      <c r="E1484" s="78" t="n">
        <f aca="true">RAND()</f>
        <v>0.443700056535862</v>
      </c>
      <c r="F1484" s="78" t="n">
        <f aca="false">IF($F$3*$C$6&gt;E1482,1,0)</f>
        <v>0</v>
      </c>
      <c r="G1484" s="78" t="n">
        <f aca="false">EXP(($C$4*(LN($F$6)-LN(H1483))-0.5*$C$5^2)*$C$6+($C$5*C1484*$C$6^0.5)+($F$4+$F$5*D1484)*F1484)</f>
        <v>0.994293533192903</v>
      </c>
      <c r="H1484" s="68" t="n">
        <f aca="false">G1484*H1483</f>
        <v>20.4966776051874</v>
      </c>
      <c r="I1484" s="0"/>
    </row>
    <row r="1485" customFormat="false" ht="12.75" hidden="false" customHeight="false" outlineLevel="0" collapsed="false">
      <c r="B1485" s="79" t="n">
        <f aca="false">B1484+$C$6</f>
        <v>0.168264840182652</v>
      </c>
      <c r="C1485" s="78" t="n">
        <f aca="true">NORMINV(RAND(),0,1)</f>
        <v>1.20709274451085</v>
      </c>
      <c r="D1485" s="78" t="n">
        <f aca="true">NORMINV(RAND(),0,1)</f>
        <v>0.138287019716947</v>
      </c>
      <c r="E1485" s="78" t="n">
        <f aca="true">RAND()</f>
        <v>0.660734322227266</v>
      </c>
      <c r="F1485" s="78" t="n">
        <f aca="false">IF($F$3*$C$6&gt;E1483,1,0)</f>
        <v>0</v>
      </c>
      <c r="G1485" s="78" t="n">
        <f aca="false">EXP(($C$4*(LN($F$6)-LN(H1484))-0.5*$C$5^2)*$C$6+($C$5*C1485*$C$6^0.5)+($F$4+$F$5*D1485)*F1485)</f>
        <v>0.998264891099371</v>
      </c>
      <c r="H1485" s="68" t="n">
        <f aca="false">G1485*H1484</f>
        <v>20.4611136374413</v>
      </c>
      <c r="I1485" s="0"/>
    </row>
    <row r="1486" customFormat="false" ht="12.75" hidden="false" customHeight="false" outlineLevel="0" collapsed="false">
      <c r="B1486" s="79" t="n">
        <f aca="false">B1485+$C$6</f>
        <v>0.168378995433793</v>
      </c>
      <c r="C1486" s="78" t="n">
        <f aca="true">NORMINV(RAND(),0,1)</f>
        <v>-0.354629661939515</v>
      </c>
      <c r="D1486" s="78" t="n">
        <f aca="true">NORMINV(RAND(),0,1)</f>
        <v>-0.25283128074455</v>
      </c>
      <c r="E1486" s="78" t="n">
        <f aca="true">RAND()</f>
        <v>0.0553846147434025</v>
      </c>
      <c r="F1486" s="78" t="n">
        <f aca="false">IF($F$3*$C$6&gt;E1484,1,0)</f>
        <v>0</v>
      </c>
      <c r="G1486" s="78" t="n">
        <f aca="false">EXP(($C$4*(LN($F$6)-LN(H1485))-0.5*$C$5^2)*$C$6+($C$5*C1486*$C$6^0.5)+($F$4+$F$5*D1486)*F1486)</f>
        <v>0.993674169757046</v>
      </c>
      <c r="H1486" s="68" t="n">
        <f aca="false">G1486*H1485</f>
        <v>20.3316801059891</v>
      </c>
      <c r="I1486" s="0"/>
    </row>
    <row r="1487" customFormat="false" ht="12.75" hidden="false" customHeight="false" outlineLevel="0" collapsed="false">
      <c r="B1487" s="79" t="n">
        <f aca="false">B1486+$C$6</f>
        <v>0.168493150684935</v>
      </c>
      <c r="C1487" s="78" t="n">
        <f aca="true">NORMINV(RAND(),0,1)</f>
        <v>-0.982578981110389</v>
      </c>
      <c r="D1487" s="78" t="n">
        <f aca="true">NORMINV(RAND(),0,1)</f>
        <v>0.126344161593985</v>
      </c>
      <c r="E1487" s="78" t="n">
        <f aca="true">RAND()</f>
        <v>0.0476855763595675</v>
      </c>
      <c r="F1487" s="78" t="n">
        <f aca="false">IF($F$3*$C$6&gt;E1485,1,0)</f>
        <v>0</v>
      </c>
      <c r="G1487" s="78" t="n">
        <f aca="false">EXP(($C$4*(LN($F$6)-LN(H1486))-0.5*$C$5^2)*$C$6+($C$5*C1487*$C$6^0.5)+($F$4+$F$5*D1487)*F1487)</f>
        <v>0.993113967571772</v>
      </c>
      <c r="H1487" s="68" t="n">
        <f aca="false">G1487*H1486</f>
        <v>20.1916754974589</v>
      </c>
      <c r="I1487" s="0"/>
    </row>
    <row r="1488" customFormat="false" ht="12.75" hidden="false" customHeight="false" outlineLevel="0" collapsed="false">
      <c r="B1488" s="79" t="n">
        <f aca="false">B1487+$C$6</f>
        <v>0.168607305936076</v>
      </c>
      <c r="C1488" s="78" t="n">
        <f aca="true">NORMINV(RAND(),0,1)</f>
        <v>-0.909767112480637</v>
      </c>
      <c r="D1488" s="78" t="n">
        <f aca="true">NORMINV(RAND(),0,1)</f>
        <v>-0.619359385596394</v>
      </c>
      <c r="E1488" s="78" t="n">
        <f aca="true">RAND()</f>
        <v>0.849590650546347</v>
      </c>
      <c r="F1488" s="78" t="n">
        <f aca="false">IF($F$3*$C$6&gt;E1486,1,0)</f>
        <v>0</v>
      </c>
      <c r="G1488" s="78" t="n">
        <f aca="false">EXP(($C$4*(LN($F$6)-LN(H1487))-0.5*$C$5^2)*$C$6+($C$5*C1488*$C$6^0.5)+($F$4+$F$5*D1488)*F1488)</f>
        <v>0.994914102254648</v>
      </c>
      <c r="H1488" s="68" t="n">
        <f aca="false">G1488*H1487</f>
        <v>20.0889827005715</v>
      </c>
      <c r="I1488" s="0"/>
    </row>
    <row r="1489" customFormat="false" ht="12.75" hidden="false" customHeight="false" outlineLevel="0" collapsed="false">
      <c r="B1489" s="79" t="n">
        <f aca="false">B1488+$C$6</f>
        <v>0.168721461187218</v>
      </c>
      <c r="C1489" s="78" t="n">
        <f aca="true">NORMINV(RAND(),0,1)</f>
        <v>-0.771230125128648</v>
      </c>
      <c r="D1489" s="78" t="n">
        <f aca="true">NORMINV(RAND(),0,1)</f>
        <v>1.33118597497563</v>
      </c>
      <c r="E1489" s="78" t="n">
        <f aca="true">RAND()</f>
        <v>0.8782807820433</v>
      </c>
      <c r="F1489" s="78" t="n">
        <f aca="false">IF($F$3*$C$6&gt;E1487,1,0)</f>
        <v>0</v>
      </c>
      <c r="G1489" s="78" t="n">
        <f aca="false">EXP(($C$4*(LN($F$6)-LN(H1488))-0.5*$C$5^2)*$C$6+($C$5*C1489*$C$6^0.5)+($F$4+$F$5*D1489)*F1489)</f>
        <v>0.996515390285389</v>
      </c>
      <c r="H1489" s="68" t="n">
        <f aca="false">G1489*H1488</f>
        <v>20.0189804362964</v>
      </c>
      <c r="I1489" s="0"/>
    </row>
    <row r="1490" customFormat="false" ht="12.75" hidden="false" customHeight="false" outlineLevel="0" collapsed="false">
      <c r="B1490" s="79" t="n">
        <f aca="false">B1489+$C$6</f>
        <v>0.168835616438359</v>
      </c>
      <c r="C1490" s="78" t="n">
        <f aca="true">NORMINV(RAND(),0,1)</f>
        <v>-0.921130195514658</v>
      </c>
      <c r="D1490" s="78" t="n">
        <f aca="true">NORMINV(RAND(),0,1)</f>
        <v>2.10103927173648</v>
      </c>
      <c r="E1490" s="78" t="n">
        <f aca="true">RAND()</f>
        <v>0.226206428562668</v>
      </c>
      <c r="F1490" s="78" t="n">
        <f aca="false">IF($F$3*$C$6&gt;E1488,1,0)</f>
        <v>0</v>
      </c>
      <c r="G1490" s="78" t="n">
        <f aca="false">EXP(($C$4*(LN($F$6)-LN(H1489))-0.5*$C$5^2)*$C$6+($C$5*C1490*$C$6^0.5)+($F$4+$F$5*D1490)*F1490)</f>
        <v>0.99683082444883</v>
      </c>
      <c r="H1490" s="68" t="n">
        <f aca="false">G1490*H1489</f>
        <v>19.9555367729384</v>
      </c>
      <c r="I1490" s="0"/>
    </row>
    <row r="1491" customFormat="false" ht="12.75" hidden="false" customHeight="false" outlineLevel="0" collapsed="false">
      <c r="B1491" s="79" t="n">
        <f aca="false">B1490+$C$6</f>
        <v>0.168949771689501</v>
      </c>
      <c r="C1491" s="78" t="n">
        <f aca="true">NORMINV(RAND(),0,1)</f>
        <v>1.30552979066453</v>
      </c>
      <c r="D1491" s="78" t="n">
        <f aca="true">NORMINV(RAND(),0,1)</f>
        <v>0.385459133329488</v>
      </c>
      <c r="E1491" s="78" t="n">
        <f aca="true">RAND()</f>
        <v>0.00195655412119198</v>
      </c>
      <c r="F1491" s="78" t="n">
        <f aca="false">IF($F$3*$C$6&gt;E1489,1,0)</f>
        <v>0</v>
      </c>
      <c r="G1491" s="78" t="n">
        <f aca="false">EXP(($C$4*(LN($F$6)-LN(H1490))-0.5*$C$5^2)*$C$6+($C$5*C1491*$C$6^0.5)+($F$4+$F$5*D1491)*F1491)</f>
        <v>1.00469862284523</v>
      </c>
      <c r="H1491" s="68" t="n">
        <f aca="false">G1491*H1490</f>
        <v>20.0493003139086</v>
      </c>
      <c r="I1491" s="0"/>
    </row>
    <row r="1492" customFormat="false" ht="12.75" hidden="false" customHeight="false" outlineLevel="0" collapsed="false">
      <c r="B1492" s="79" t="n">
        <f aca="false">B1491+$C$6</f>
        <v>0.169063926940643</v>
      </c>
      <c r="C1492" s="78" t="n">
        <f aca="true">NORMINV(RAND(),0,1)</f>
        <v>-1.03366188405274</v>
      </c>
      <c r="D1492" s="78" t="n">
        <f aca="true">NORMINV(RAND(),0,1)</f>
        <v>0.236126431856411</v>
      </c>
      <c r="E1492" s="78" t="n">
        <f aca="true">RAND()</f>
        <v>0.701542838312141</v>
      </c>
      <c r="F1492" s="78" t="n">
        <f aca="false">IF($F$3*$C$6&gt;E1490,1,0)</f>
        <v>0</v>
      </c>
      <c r="G1492" s="78" t="n">
        <f aca="false">EXP(($C$4*(LN($F$6)-LN(H1491))-0.5*$C$5^2)*$C$6+($C$5*C1492*$C$6^0.5)+($F$4+$F$5*D1492)*F1492)</f>
        <v>0.996127085311126</v>
      </c>
      <c r="H1492" s="68" t="n">
        <f aca="false">G1492*H1491</f>
        <v>19.9716510842212</v>
      </c>
      <c r="I1492" s="0"/>
    </row>
    <row r="1493" customFormat="false" ht="12.75" hidden="false" customHeight="false" outlineLevel="0" collapsed="false">
      <c r="B1493" s="79" t="n">
        <f aca="false">B1492+$C$6</f>
        <v>0.169178082191784</v>
      </c>
      <c r="C1493" s="78" t="n">
        <f aca="true">NORMINV(RAND(),0,1)</f>
        <v>-0.855336824763541</v>
      </c>
      <c r="D1493" s="78" t="n">
        <f aca="true">NORMINV(RAND(),0,1)</f>
        <v>0.535524468276814</v>
      </c>
      <c r="E1493" s="78" t="n">
        <f aca="true">RAND()</f>
        <v>0.437305503809064</v>
      </c>
      <c r="F1493" s="78" t="n">
        <f aca="false">IF($F$3*$C$6&gt;E1491,1,0)</f>
        <v>1</v>
      </c>
      <c r="G1493" s="78" t="n">
        <f aca="false">EXP(($C$4*(LN($F$6)-LN(H1492))-0.5*$C$5^2)*$C$6+($C$5*C1493*$C$6^0.5)+($F$4+$F$5*D1493)*F1493)</f>
        <v>1.89687246315412</v>
      </c>
      <c r="H1493" s="68" t="n">
        <f aca="false">G1493*H1492</f>
        <v>37.8836749853814</v>
      </c>
      <c r="I1493" s="0"/>
    </row>
    <row r="1494" customFormat="false" ht="12.75" hidden="false" customHeight="false" outlineLevel="0" collapsed="false">
      <c r="B1494" s="79" t="n">
        <f aca="false">B1493+$C$6</f>
        <v>0.169292237442926</v>
      </c>
      <c r="C1494" s="78" t="n">
        <f aca="true">NORMINV(RAND(),0,1)</f>
        <v>-0.543308529048477</v>
      </c>
      <c r="D1494" s="78" t="n">
        <f aca="true">NORMINV(RAND(),0,1)</f>
        <v>0.125002042997309</v>
      </c>
      <c r="E1494" s="78" t="n">
        <f aca="true">RAND()</f>
        <v>0.35714255240733</v>
      </c>
      <c r="F1494" s="78" t="n">
        <f aca="false">IF($F$3*$C$6&gt;E1492,1,0)</f>
        <v>0</v>
      </c>
      <c r="G1494" s="78" t="n">
        <f aca="false">EXP(($C$4*(LN($F$6)-LN(H1493))-0.5*$C$5^2)*$C$6+($C$5*C1494*$C$6^0.5)+($F$4+$F$5*D1494)*F1494)</f>
        <v>0.862785977839427</v>
      </c>
      <c r="H1494" s="68" t="n">
        <f aca="false">G1494*H1493</f>
        <v>32.6855035664134</v>
      </c>
      <c r="I1494" s="0"/>
    </row>
    <row r="1495" customFormat="false" ht="12.75" hidden="false" customHeight="false" outlineLevel="0" collapsed="false">
      <c r="B1495" s="79" t="n">
        <f aca="false">B1494+$C$6</f>
        <v>0.169406392694067</v>
      </c>
      <c r="C1495" s="78" t="n">
        <f aca="true">NORMINV(RAND(),0,1)</f>
        <v>-1.6365682135748</v>
      </c>
      <c r="D1495" s="78" t="n">
        <f aca="true">NORMINV(RAND(),0,1)</f>
        <v>0.437486239535466</v>
      </c>
      <c r="E1495" s="78" t="n">
        <f aca="true">RAND()</f>
        <v>0.3452016059314</v>
      </c>
      <c r="F1495" s="78" t="n">
        <f aca="false">IF($F$3*$C$6&gt;E1493,1,0)</f>
        <v>0</v>
      </c>
      <c r="G1495" s="78" t="n">
        <f aca="false">EXP(($C$4*(LN($F$6)-LN(H1494))-0.5*$C$5^2)*$C$6+($C$5*C1495*$C$6^0.5)+($F$4+$F$5*D1495)*F1495)</f>
        <v>0.889232262620495</v>
      </c>
      <c r="H1495" s="68" t="n">
        <f aca="false">G1495*H1494</f>
        <v>29.065004291252</v>
      </c>
      <c r="I1495" s="0"/>
    </row>
    <row r="1496" customFormat="false" ht="12.75" hidden="false" customHeight="false" outlineLevel="0" collapsed="false">
      <c r="B1496" s="79" t="n">
        <f aca="false">B1495+$C$6</f>
        <v>0.169520547945209</v>
      </c>
      <c r="C1496" s="78" t="n">
        <f aca="true">NORMINV(RAND(),0,1)</f>
        <v>-1.24043981635346</v>
      </c>
      <c r="D1496" s="78" t="n">
        <f aca="true">NORMINV(RAND(),0,1)</f>
        <v>1.12151214616066</v>
      </c>
      <c r="E1496" s="78" t="n">
        <f aca="true">RAND()</f>
        <v>0.160622848898523</v>
      </c>
      <c r="F1496" s="78" t="n">
        <f aca="false">IF($F$3*$C$6&gt;E1494,1,0)</f>
        <v>0</v>
      </c>
      <c r="G1496" s="78" t="n">
        <f aca="false">EXP(($C$4*(LN($F$6)-LN(H1495))-0.5*$C$5^2)*$C$6+($C$5*C1496*$C$6^0.5)+($F$4+$F$5*D1496)*F1496)</f>
        <v>0.914549049580946</v>
      </c>
      <c r="H1496" s="68" t="n">
        <f aca="false">G1496*H1495</f>
        <v>26.5813720506306</v>
      </c>
      <c r="I1496" s="0"/>
    </row>
    <row r="1497" customFormat="false" ht="12.75" hidden="false" customHeight="false" outlineLevel="0" collapsed="false">
      <c r="B1497" s="79" t="n">
        <f aca="false">B1496+$C$6</f>
        <v>0.16963470319635</v>
      </c>
      <c r="C1497" s="78" t="n">
        <f aca="true">NORMINV(RAND(),0,1)</f>
        <v>-1.13843665874232</v>
      </c>
      <c r="D1497" s="78" t="n">
        <f aca="true">NORMINV(RAND(),0,1)</f>
        <v>0.754944673053192</v>
      </c>
      <c r="E1497" s="78" t="n">
        <f aca="true">RAND()</f>
        <v>0.927696012886425</v>
      </c>
      <c r="F1497" s="78" t="n">
        <f aca="false">IF($F$3*$C$6&gt;E1495,1,0)</f>
        <v>0</v>
      </c>
      <c r="G1497" s="78" t="n">
        <f aca="false">EXP(($C$4*(LN($F$6)-LN(H1496))-0.5*$C$5^2)*$C$6+($C$5*C1497*$C$6^0.5)+($F$4+$F$5*D1497)*F1497)</f>
        <v>0.933696744362275</v>
      </c>
      <c r="H1497" s="68" t="n">
        <f aca="false">G1497*H1496</f>
        <v>24.8189405443562</v>
      </c>
      <c r="I1497" s="0"/>
    </row>
    <row r="1498" customFormat="false" ht="12.75" hidden="false" customHeight="false" outlineLevel="0" collapsed="false">
      <c r="B1498" s="79" t="n">
        <f aca="false">B1497+$C$6</f>
        <v>0.169748858447492</v>
      </c>
      <c r="C1498" s="78" t="n">
        <f aca="true">NORMINV(RAND(),0,1)</f>
        <v>0.245317826915121</v>
      </c>
      <c r="D1498" s="78" t="n">
        <f aca="true">NORMINV(RAND(),0,1)</f>
        <v>-0.965767422787742</v>
      </c>
      <c r="E1498" s="78" t="n">
        <f aca="true">RAND()</f>
        <v>0.711673548874984</v>
      </c>
      <c r="F1498" s="78" t="n">
        <f aca="false">IF($F$3*$C$6&gt;E1496,1,0)</f>
        <v>0</v>
      </c>
      <c r="G1498" s="78" t="n">
        <f aca="false">EXP(($C$4*(LN($F$6)-LN(H1497))-0.5*$C$5^2)*$C$6+($C$5*C1498*$C$6^0.5)+($F$4+$F$5*D1498)*F1498)</f>
        <v>0.952652283238125</v>
      </c>
      <c r="H1498" s="68" t="n">
        <f aca="false">G1498*H1497</f>
        <v>23.6438203771322</v>
      </c>
      <c r="I1498" s="0"/>
    </row>
    <row r="1499" customFormat="false" ht="12.75" hidden="false" customHeight="false" outlineLevel="0" collapsed="false">
      <c r="B1499" s="79" t="n">
        <f aca="false">B1498+$C$6</f>
        <v>0.169863013698633</v>
      </c>
      <c r="C1499" s="78" t="n">
        <f aca="true">NORMINV(RAND(),0,1)</f>
        <v>-1.61236796482611</v>
      </c>
      <c r="D1499" s="78" t="n">
        <f aca="true">NORMINV(RAND(),0,1)</f>
        <v>1.17659214309931</v>
      </c>
      <c r="E1499" s="78" t="n">
        <f aca="true">RAND()</f>
        <v>0.0917643797323131</v>
      </c>
      <c r="F1499" s="78" t="n">
        <f aca="false">IF($F$3*$C$6&gt;E1497,1,0)</f>
        <v>0</v>
      </c>
      <c r="G1499" s="78" t="n">
        <f aca="false">EXP(($C$4*(LN($F$6)-LN(H1498))-0.5*$C$5^2)*$C$6+($C$5*C1499*$C$6^0.5)+($F$4+$F$5*D1499)*F1499)</f>
        <v>0.95754220206656</v>
      </c>
      <c r="H1499" s="68" t="n">
        <f aca="false">G1499*H1498</f>
        <v>22.6399558291853</v>
      </c>
      <c r="I1499" s="0"/>
    </row>
    <row r="1500" customFormat="false" ht="12.75" hidden="false" customHeight="false" outlineLevel="0" collapsed="false">
      <c r="B1500" s="79" t="n">
        <f aca="false">B1499+$C$6</f>
        <v>0.169977168949775</v>
      </c>
      <c r="C1500" s="78" t="n">
        <f aca="true">NORMINV(RAND(),0,1)</f>
        <v>0.420397593938785</v>
      </c>
      <c r="D1500" s="78" t="n">
        <f aca="true">NORMINV(RAND(),0,1)</f>
        <v>-2.50222910231385</v>
      </c>
      <c r="E1500" s="78" t="n">
        <f aca="true">RAND()</f>
        <v>0.61130394629878</v>
      </c>
      <c r="F1500" s="78" t="n">
        <f aca="false">IF($F$3*$C$6&gt;E1498,1,0)</f>
        <v>0</v>
      </c>
      <c r="G1500" s="78" t="n">
        <f aca="false">EXP(($C$4*(LN($F$6)-LN(H1499))-0.5*$C$5^2)*$C$6+($C$5*C1500*$C$6^0.5)+($F$4+$F$5*D1500)*F1500)</f>
        <v>0.973395805363641</v>
      </c>
      <c r="H1500" s="68" t="n">
        <f aca="false">G1500*H1499</f>
        <v>22.0376380377471</v>
      </c>
      <c r="I1500" s="0"/>
    </row>
    <row r="1501" customFormat="false" ht="12.75" hidden="false" customHeight="false" outlineLevel="0" collapsed="false">
      <c r="B1501" s="79" t="n">
        <f aca="false">B1500+$C$6</f>
        <v>0.170091324200917</v>
      </c>
      <c r="C1501" s="78" t="n">
        <f aca="true">NORMINV(RAND(),0,1)</f>
        <v>0.558208762583965</v>
      </c>
      <c r="D1501" s="78" t="n">
        <f aca="true">NORMINV(RAND(),0,1)</f>
        <v>-0.990163377950164</v>
      </c>
      <c r="E1501" s="78" t="n">
        <f aca="true">RAND()</f>
        <v>0.445573930291779</v>
      </c>
      <c r="F1501" s="78" t="n">
        <f aca="false">IF($F$3*$C$6&gt;E1499,1,0)</f>
        <v>0</v>
      </c>
      <c r="G1501" s="78" t="n">
        <f aca="false">EXP(($C$4*(LN($F$6)-LN(H1500))-0.5*$C$5^2)*$C$6+($C$5*C1501*$C$6^0.5)+($F$4+$F$5*D1501)*F1501)</f>
        <v>0.97983950833086</v>
      </c>
      <c r="H1501" s="68" t="n">
        <f aca="false">G1501*H1500</f>
        <v>21.5933484196796</v>
      </c>
      <c r="I1501" s="0"/>
    </row>
    <row r="1502" customFormat="false" ht="12.75" hidden="false" customHeight="false" outlineLevel="0" collapsed="false">
      <c r="B1502" s="79" t="n">
        <f aca="false">B1501+$C$6</f>
        <v>0.170205479452058</v>
      </c>
      <c r="C1502" s="78" t="n">
        <f aca="true">NORMINV(RAND(),0,1)</f>
        <v>1.20607372903935</v>
      </c>
      <c r="D1502" s="78" t="n">
        <f aca="true">NORMINV(RAND(),0,1)</f>
        <v>-1.61104195039201</v>
      </c>
      <c r="E1502" s="78" t="n">
        <f aca="true">RAND()</f>
        <v>0.852646862067941</v>
      </c>
      <c r="F1502" s="78" t="n">
        <f aca="false">IF($F$3*$C$6&gt;E1500,1,0)</f>
        <v>0</v>
      </c>
      <c r="G1502" s="78" t="n">
        <f aca="false">EXP(($C$4*(LN($F$6)-LN(H1501))-0.5*$C$5^2)*$C$6+($C$5*C1502*$C$6^0.5)+($F$4+$F$5*D1502)*F1502)</f>
        <v>0.986452602655618</v>
      </c>
      <c r="H1502" s="68" t="n">
        <f aca="false">G1502*H1501</f>
        <v>21.3008147486425</v>
      </c>
      <c r="I1502" s="0"/>
    </row>
    <row r="1503" customFormat="false" ht="12.75" hidden="false" customHeight="false" outlineLevel="0" collapsed="false">
      <c r="B1503" s="79" t="n">
        <f aca="false">B1502+$C$6</f>
        <v>0.1703196347032</v>
      </c>
      <c r="C1503" s="78" t="n">
        <f aca="true">NORMINV(RAND(),0,1)</f>
        <v>0.254827231635701</v>
      </c>
      <c r="D1503" s="78" t="n">
        <f aca="true">NORMINV(RAND(),0,1)</f>
        <v>-0.458392601476988</v>
      </c>
      <c r="E1503" s="78" t="n">
        <f aca="true">RAND()</f>
        <v>0.743532007559757</v>
      </c>
      <c r="F1503" s="78" t="n">
        <f aca="false">IF($F$3*$C$6&gt;E1501,1,0)</f>
        <v>0</v>
      </c>
      <c r="G1503" s="78" t="n">
        <f aca="false">EXP(($C$4*(LN($F$6)-LN(H1502))-0.5*$C$5^2)*$C$6+($C$5*C1503*$C$6^0.5)+($F$4+$F$5*D1503)*F1503)</f>
        <v>0.986516843883833</v>
      </c>
      <c r="H1503" s="68" t="n">
        <f aca="false">G1503*H1502</f>
        <v>21.013612537985</v>
      </c>
      <c r="I1503" s="0"/>
    </row>
    <row r="1504" customFormat="false" ht="12.75" hidden="false" customHeight="false" outlineLevel="0" collapsed="false">
      <c r="B1504" s="79" t="n">
        <f aca="false">B1503+$C$6</f>
        <v>0.170433789954341</v>
      </c>
      <c r="C1504" s="78" t="n">
        <f aca="true">NORMINV(RAND(),0,1)</f>
        <v>-0.356069531369021</v>
      </c>
      <c r="D1504" s="78" t="n">
        <f aca="true">NORMINV(RAND(),0,1)</f>
        <v>-0.928789968922058</v>
      </c>
      <c r="E1504" s="78" t="n">
        <f aca="true">RAND()</f>
        <v>0.813880913073053</v>
      </c>
      <c r="F1504" s="78" t="n">
        <f aca="false">IF($F$3*$C$6&gt;E1502,1,0)</f>
        <v>0</v>
      </c>
      <c r="G1504" s="78" t="n">
        <f aca="false">EXP(($C$4*(LN($F$6)-LN(H1503))-0.5*$C$5^2)*$C$6+($C$5*C1504*$C$6^0.5)+($F$4+$F$5*D1504)*F1504)</f>
        <v>0.987643277589844</v>
      </c>
      <c r="H1504" s="68" t="n">
        <f aca="false">G1504*H1503</f>
        <v>20.7539531610185</v>
      </c>
      <c r="I1504" s="0"/>
    </row>
    <row r="1505" customFormat="false" ht="12.75" hidden="false" customHeight="false" outlineLevel="0" collapsed="false">
      <c r="B1505" s="79" t="n">
        <f aca="false">B1504+$C$6</f>
        <v>0.170547945205483</v>
      </c>
      <c r="C1505" s="78" t="n">
        <f aca="true">NORMINV(RAND(),0,1)</f>
        <v>1.40062407900577</v>
      </c>
      <c r="D1505" s="78" t="n">
        <f aca="true">NORMINV(RAND(),0,1)</f>
        <v>-1.88243126172128</v>
      </c>
      <c r="E1505" s="78" t="n">
        <f aca="true">RAND()</f>
        <v>0.973637842612052</v>
      </c>
      <c r="F1505" s="78" t="n">
        <f aca="false">IF($F$3*$C$6&gt;E1503,1,0)</f>
        <v>0</v>
      </c>
      <c r="G1505" s="78" t="n">
        <f aca="false">EXP(($C$4*(LN($F$6)-LN(H1504))-0.5*$C$5^2)*$C$6+($C$5*C1505*$C$6^0.5)+($F$4+$F$5*D1505)*F1505)</f>
        <v>0.996043627028084</v>
      </c>
      <c r="H1505" s="68" t="n">
        <f aca="false">G1505*H1504</f>
        <v>20.6718427816719</v>
      </c>
      <c r="I1505" s="0"/>
    </row>
    <row r="1506" customFormat="false" ht="12.75" hidden="false" customHeight="false" outlineLevel="0" collapsed="false">
      <c r="B1506" s="79" t="n">
        <f aca="false">B1505+$C$6</f>
        <v>0.170662100456624</v>
      </c>
      <c r="C1506" s="78" t="n">
        <f aca="true">NORMINV(RAND(),0,1)</f>
        <v>-1.1591153739052</v>
      </c>
      <c r="D1506" s="78" t="n">
        <f aca="true">NORMINV(RAND(),0,1)</f>
        <v>-1.12337235687878</v>
      </c>
      <c r="E1506" s="78" t="n">
        <f aca="true">RAND()</f>
        <v>0.936885713088332</v>
      </c>
      <c r="F1506" s="78" t="n">
        <f aca="false">IF($F$3*$C$6&gt;E1504,1,0)</f>
        <v>0</v>
      </c>
      <c r="G1506" s="78" t="n">
        <f aca="false">EXP(($C$4*(LN($F$6)-LN(H1505))-0.5*$C$5^2)*$C$6+($C$5*C1506*$C$6^0.5)+($F$4+$F$5*D1506)*F1506)</f>
        <v>0.988799310400569</v>
      </c>
      <c r="H1506" s="68" t="n">
        <f aca="false">G1506*H1505</f>
        <v>20.4403038872261</v>
      </c>
      <c r="I1506" s="0"/>
    </row>
    <row r="1507" customFormat="false" ht="12.75" hidden="false" customHeight="false" outlineLevel="0" collapsed="false">
      <c r="B1507" s="79" t="n">
        <f aca="false">B1506+$C$6</f>
        <v>0.170776255707766</v>
      </c>
      <c r="C1507" s="78" t="n">
        <f aca="true">NORMINV(RAND(),0,1)</f>
        <v>0.485016321895306</v>
      </c>
      <c r="D1507" s="78" t="n">
        <f aca="true">NORMINV(RAND(),0,1)</f>
        <v>-1.01306530319385</v>
      </c>
      <c r="E1507" s="78" t="n">
        <f aca="true">RAND()</f>
        <v>0.316510441240952</v>
      </c>
      <c r="F1507" s="78" t="n">
        <f aca="false">IF($F$3*$C$6&gt;E1505,1,0)</f>
        <v>0</v>
      </c>
      <c r="G1507" s="78" t="n">
        <f aca="false">EXP(($C$4*(LN($F$6)-LN(H1506))-0.5*$C$5^2)*$C$6+($C$5*C1507*$C$6^0.5)+($F$4+$F$5*D1507)*F1507)</f>
        <v>0.996583565573094</v>
      </c>
      <c r="H1507" s="68" t="n">
        <f aca="false">G1507*H1506</f>
        <v>20.3704709293294</v>
      </c>
      <c r="I1507" s="0"/>
    </row>
    <row r="1508" customFormat="false" ht="12.75" hidden="false" customHeight="false" outlineLevel="0" collapsed="false">
      <c r="B1508" s="79" t="n">
        <f aca="false">B1507+$C$6</f>
        <v>0.170890410958907</v>
      </c>
      <c r="C1508" s="78" t="n">
        <f aca="true">NORMINV(RAND(),0,1)</f>
        <v>-0.911730063418539</v>
      </c>
      <c r="D1508" s="78" t="n">
        <f aca="true">NORMINV(RAND(),0,1)</f>
        <v>1.25279694386172</v>
      </c>
      <c r="E1508" s="78" t="n">
        <f aca="true">RAND()</f>
        <v>0.39723046189667</v>
      </c>
      <c r="F1508" s="78" t="n">
        <f aca="false">IF($F$3*$C$6&gt;E1506,1,0)</f>
        <v>0</v>
      </c>
      <c r="G1508" s="78" t="n">
        <f aca="false">EXP(($C$4*(LN($F$6)-LN(H1507))-0.5*$C$5^2)*$C$6+($C$5*C1508*$C$6^0.5)+($F$4+$F$5*D1508)*F1508)</f>
        <v>0.992907335545422</v>
      </c>
      <c r="H1508" s="68" t="n">
        <f aca="false">G1508*H1507</f>
        <v>20.2259900142459</v>
      </c>
      <c r="I1508" s="0"/>
    </row>
    <row r="1509" customFormat="false" ht="12.75" hidden="false" customHeight="false" outlineLevel="0" collapsed="false">
      <c r="B1509" s="79" t="n">
        <f aca="false">B1508+$C$6</f>
        <v>0.171004566210049</v>
      </c>
      <c r="C1509" s="78" t="n">
        <f aca="true">NORMINV(RAND(),0,1)</f>
        <v>-0.972439888643495</v>
      </c>
      <c r="D1509" s="78" t="n">
        <f aca="true">NORMINV(RAND(),0,1)</f>
        <v>-1.14604529961713</v>
      </c>
      <c r="E1509" s="78" t="n">
        <f aca="true">RAND()</f>
        <v>0.815440240593318</v>
      </c>
      <c r="F1509" s="78" t="n">
        <f aca="false">IF($F$3*$C$6&gt;E1507,1,0)</f>
        <v>0</v>
      </c>
      <c r="G1509" s="78" t="n">
        <f aca="false">EXP(($C$4*(LN($F$6)-LN(H1508))-0.5*$C$5^2)*$C$6+($C$5*C1509*$C$6^0.5)+($F$4+$F$5*D1509)*F1509)</f>
        <v>0.994328712175599</v>
      </c>
      <c r="H1509" s="68" t="n">
        <f aca="false">G1509*H1508</f>
        <v>20.1112826033417</v>
      </c>
      <c r="I1509" s="0"/>
    </row>
    <row r="1510" customFormat="false" ht="12.75" hidden="false" customHeight="false" outlineLevel="0" collapsed="false">
      <c r="B1510" s="79" t="n">
        <f aca="false">B1509+$C$6</f>
        <v>0.171118721461191</v>
      </c>
      <c r="C1510" s="78" t="n">
        <f aca="true">NORMINV(RAND(),0,1)</f>
        <v>0.825398359435445</v>
      </c>
      <c r="D1510" s="78" t="n">
        <f aca="true">NORMINV(RAND(),0,1)</f>
        <v>-0.0354388299747207</v>
      </c>
      <c r="E1510" s="78" t="n">
        <f aca="true">RAND()</f>
        <v>0.908232080280806</v>
      </c>
      <c r="F1510" s="78" t="n">
        <f aca="false">IF($F$3*$C$6&gt;E1508,1,0)</f>
        <v>0</v>
      </c>
      <c r="G1510" s="78" t="n">
        <f aca="false">EXP(($C$4*(LN($F$6)-LN(H1509))-0.5*$C$5^2)*$C$6+($C$5*C1510*$C$6^0.5)+($F$4+$F$5*D1510)*F1510)</f>
        <v>1.00137463125796</v>
      </c>
      <c r="H1510" s="68" t="n">
        <f aca="false">G1510*H1509</f>
        <v>20.1389282010458</v>
      </c>
      <c r="I1510" s="0"/>
    </row>
    <row r="1511" customFormat="false" ht="12.75" hidden="false" customHeight="false" outlineLevel="0" collapsed="false">
      <c r="B1511" s="79" t="n">
        <f aca="false">B1510+$C$6</f>
        <v>0.171232876712332</v>
      </c>
      <c r="C1511" s="78" t="n">
        <f aca="true">NORMINV(RAND(),0,1)</f>
        <v>-0.578013482506159</v>
      </c>
      <c r="D1511" s="78" t="n">
        <f aca="true">NORMINV(RAND(),0,1)</f>
        <v>1.8512565480804</v>
      </c>
      <c r="E1511" s="78" t="n">
        <f aca="true">RAND()</f>
        <v>0.219977130863281</v>
      </c>
      <c r="F1511" s="78" t="n">
        <f aca="false">IF($F$3*$C$6&gt;E1509,1,0)</f>
        <v>0</v>
      </c>
      <c r="G1511" s="78" t="n">
        <f aca="false">EXP(($C$4*(LN($F$6)-LN(H1510))-0.5*$C$5^2)*$C$6+($C$5*C1511*$C$6^0.5)+($F$4+$F$5*D1511)*F1511)</f>
        <v>0.996567602921708</v>
      </c>
      <c r="H1511" s="68" t="n">
        <f aca="false">G1511*H1510</f>
        <v>20.0698034027286</v>
      </c>
      <c r="I1511" s="0"/>
    </row>
    <row r="1512" customFormat="false" ht="12.75" hidden="false" customHeight="false" outlineLevel="0" collapsed="false">
      <c r="B1512" s="79" t="n">
        <f aca="false">B1511+$C$6</f>
        <v>0.171347031963474</v>
      </c>
      <c r="C1512" s="78" t="n">
        <f aca="true">NORMINV(RAND(),0,1)</f>
        <v>1.48666220587795</v>
      </c>
      <c r="D1512" s="78" t="n">
        <f aca="true">NORMINV(RAND(),0,1)</f>
        <v>-0.488305887467986</v>
      </c>
      <c r="E1512" s="78" t="n">
        <f aca="true">RAND()</f>
        <v>0.857056650269799</v>
      </c>
      <c r="F1512" s="78" t="n">
        <f aca="false">IF($F$3*$C$6&gt;E1510,1,0)</f>
        <v>0</v>
      </c>
      <c r="G1512" s="78" t="n">
        <f aca="false">EXP(($C$4*(LN($F$6)-LN(H1511))-0.5*$C$5^2)*$C$6+($C$5*C1512*$C$6^0.5)+($F$4+$F$5*D1512)*F1512)</f>
        <v>1.00397248137096</v>
      </c>
      <c r="H1512" s="68" t="n">
        <f aca="false">G1512*H1511</f>
        <v>20.1495303228647</v>
      </c>
      <c r="I1512" s="0"/>
    </row>
    <row r="1513" customFormat="false" ht="12.75" hidden="false" customHeight="false" outlineLevel="0" collapsed="false">
      <c r="B1513" s="79" t="n">
        <f aca="false">B1512+$C$6</f>
        <v>0.171461187214615</v>
      </c>
      <c r="C1513" s="78" t="n">
        <f aca="true">NORMINV(RAND(),0,1)</f>
        <v>0.919248214632255</v>
      </c>
      <c r="D1513" s="78" t="n">
        <f aca="true">NORMINV(RAND(),0,1)</f>
        <v>-0.319748223123774</v>
      </c>
      <c r="E1513" s="78" t="n">
        <f aca="true">RAND()</f>
        <v>0.566606583980661</v>
      </c>
      <c r="F1513" s="78" t="n">
        <f aca="false">IF($F$3*$C$6&gt;E1511,1,0)</f>
        <v>0</v>
      </c>
      <c r="G1513" s="78" t="n">
        <f aca="false">EXP(($C$4*(LN($F$6)-LN(H1512))-0.5*$C$5^2)*$C$6+($C$5*C1513*$C$6^0.5)+($F$4+$F$5*D1513)*F1513)</f>
        <v>1.00124148513603</v>
      </c>
      <c r="H1513" s="68" t="n">
        <f aca="false">G1513*H1512</f>
        <v>20.1745456652585</v>
      </c>
      <c r="I1513" s="0"/>
    </row>
    <row r="1514" customFormat="false" ht="12.75" hidden="false" customHeight="false" outlineLevel="0" collapsed="false">
      <c r="B1514" s="79" t="n">
        <f aca="false">B1513+$C$6</f>
        <v>0.171575342465757</v>
      </c>
      <c r="C1514" s="78" t="n">
        <f aca="true">NORMINV(RAND(),0,1)</f>
        <v>0.568058384066487</v>
      </c>
      <c r="D1514" s="78" t="n">
        <f aca="true">NORMINV(RAND(),0,1)</f>
        <v>0.831790754203188</v>
      </c>
      <c r="E1514" s="78" t="n">
        <f aca="true">RAND()</f>
        <v>0.719846761268126</v>
      </c>
      <c r="F1514" s="78" t="n">
        <f aca="false">IF($F$3*$C$6&gt;E1512,1,0)</f>
        <v>0</v>
      </c>
      <c r="G1514" s="78" t="n">
        <f aca="false">EXP(($C$4*(LN($F$6)-LN(H1513))-0.5*$C$5^2)*$C$6+($C$5*C1514*$C$6^0.5)+($F$4+$F$5*D1514)*F1514)</f>
        <v>0.999831790877891</v>
      </c>
      <c r="H1514" s="68" t="n">
        <f aca="false">G1514*H1513</f>
        <v>20.1711521226432</v>
      </c>
      <c r="I1514" s="0"/>
    </row>
    <row r="1515" customFormat="false" ht="12.75" hidden="false" customHeight="false" outlineLevel="0" collapsed="false">
      <c r="B1515" s="79" t="n">
        <f aca="false">B1514+$C$6</f>
        <v>0.171689497716898</v>
      </c>
      <c r="C1515" s="78" t="n">
        <f aca="true">NORMINV(RAND(),0,1)</f>
        <v>-1.73980449338637</v>
      </c>
      <c r="D1515" s="78" t="n">
        <f aca="true">NORMINV(RAND(),0,1)</f>
        <v>-0.572816358093463</v>
      </c>
      <c r="E1515" s="78" t="n">
        <f aca="true">RAND()</f>
        <v>0.671704002887445</v>
      </c>
      <c r="F1515" s="78" t="n">
        <f aca="false">IF($F$3*$C$6&gt;E1513,1,0)</f>
        <v>0</v>
      </c>
      <c r="G1515" s="78" t="n">
        <f aca="false">EXP(($C$4*(LN($F$6)-LN(H1514))-0.5*$C$5^2)*$C$6+($C$5*C1515*$C$6^0.5)+($F$4+$F$5*D1515)*F1515)</f>
        <v>0.992501040719714</v>
      </c>
      <c r="H1515" s="68" t="n">
        <f aca="false">G1515*H1514</f>
        <v>20.019889474239</v>
      </c>
      <c r="I1515" s="0"/>
    </row>
    <row r="1516" customFormat="false" ht="12.75" hidden="false" customHeight="false" outlineLevel="0" collapsed="false">
      <c r="B1516" s="79" t="n">
        <f aca="false">B1515+$C$6</f>
        <v>0.17180365296804</v>
      </c>
      <c r="C1516" s="78" t="n">
        <f aca="true">NORMINV(RAND(),0,1)</f>
        <v>-1.20286419104369</v>
      </c>
      <c r="D1516" s="78" t="n">
        <f aca="true">NORMINV(RAND(),0,1)</f>
        <v>-0.636639915276715</v>
      </c>
      <c r="E1516" s="78" t="n">
        <f aca="true">RAND()</f>
        <v>0.948099293061433</v>
      </c>
      <c r="F1516" s="78" t="n">
        <f aca="false">IF($F$3*$C$6&gt;E1514,1,0)</f>
        <v>0</v>
      </c>
      <c r="G1516" s="78" t="n">
        <f aca="false">EXP(($C$4*(LN($F$6)-LN(H1515))-0.5*$C$5^2)*$C$6+($C$5*C1516*$C$6^0.5)+($F$4+$F$5*D1516)*F1516)</f>
        <v>0.995920724791816</v>
      </c>
      <c r="H1516" s="68" t="n">
        <f aca="false">G1516*H1515</f>
        <v>19.9382228354362</v>
      </c>
      <c r="I1516" s="0"/>
    </row>
    <row r="1517" customFormat="false" ht="12.75" hidden="false" customHeight="false" outlineLevel="0" collapsed="false">
      <c r="B1517" s="79" t="n">
        <f aca="false">B1516+$C$6</f>
        <v>0.171917808219181</v>
      </c>
      <c r="C1517" s="78" t="n">
        <f aca="true">NORMINV(RAND(),0,1)</f>
        <v>-1.21861924581806</v>
      </c>
      <c r="D1517" s="78" t="n">
        <f aca="true">NORMINV(RAND(),0,1)</f>
        <v>-0.31997318937191</v>
      </c>
      <c r="E1517" s="78" t="n">
        <f aca="true">RAND()</f>
        <v>0.987397865895123</v>
      </c>
      <c r="F1517" s="78" t="n">
        <f aca="false">IF($F$3*$C$6&gt;E1515,1,0)</f>
        <v>0</v>
      </c>
      <c r="G1517" s="78" t="n">
        <f aca="false">EXP(($C$4*(LN($F$6)-LN(H1516))-0.5*$C$5^2)*$C$6+($C$5*C1517*$C$6^0.5)+($F$4+$F$5*D1517)*F1517)</f>
        <v>0.996800258386851</v>
      </c>
      <c r="H1517" s="68" t="n">
        <f aca="false">G1517*H1516</f>
        <v>19.8744256741374</v>
      </c>
      <c r="I1517" s="0"/>
    </row>
    <row r="1518" customFormat="false" ht="12.75" hidden="false" customHeight="false" outlineLevel="0" collapsed="false">
      <c r="B1518" s="79" t="n">
        <f aca="false">B1517+$C$6</f>
        <v>0.172031963470323</v>
      </c>
      <c r="C1518" s="78" t="n">
        <f aca="true">NORMINV(RAND(),0,1)</f>
        <v>1.00966206596473</v>
      </c>
      <c r="D1518" s="78" t="n">
        <f aca="true">NORMINV(RAND(),0,1)</f>
        <v>1.19775443800555</v>
      </c>
      <c r="E1518" s="78" t="n">
        <f aca="true">RAND()</f>
        <v>0.249037110088665</v>
      </c>
      <c r="F1518" s="78" t="n">
        <f aca="false">IF($F$3*$C$6&gt;E1516,1,0)</f>
        <v>0</v>
      </c>
      <c r="G1518" s="78" t="n">
        <f aca="false">EXP(($C$4*(LN($F$6)-LN(H1517))-0.5*$C$5^2)*$C$6+($C$5*C1518*$C$6^0.5)+($F$4+$F$5*D1518)*F1518)</f>
        <v>1.0046800702304</v>
      </c>
      <c r="H1518" s="68" t="n">
        <f aca="false">G1518*H1517</f>
        <v>19.9674393820811</v>
      </c>
      <c r="I1518" s="0"/>
    </row>
    <row r="1519" customFormat="false" ht="12.75" hidden="false" customHeight="false" outlineLevel="0" collapsed="false">
      <c r="B1519" s="79" t="n">
        <f aca="false">B1518+$C$6</f>
        <v>0.172146118721465</v>
      </c>
      <c r="C1519" s="78" t="n">
        <f aca="true">NORMINV(RAND(),0,1)</f>
        <v>-1.52121167161624</v>
      </c>
      <c r="D1519" s="78" t="n">
        <f aca="true">NORMINV(RAND(),0,1)</f>
        <v>0.322358333132195</v>
      </c>
      <c r="E1519" s="78" t="n">
        <f aca="true">RAND()</f>
        <v>0.342772206225794</v>
      </c>
      <c r="F1519" s="78" t="n">
        <f aca="false">IF($F$3*$C$6&gt;E1517,1,0)</f>
        <v>0</v>
      </c>
      <c r="G1519" s="78" t="n">
        <f aca="false">EXP(($C$4*(LN($F$6)-LN(H1518))-0.5*$C$5^2)*$C$6+($C$5*C1519*$C$6^0.5)+($F$4+$F$5*D1519)*F1519)</f>
        <v>0.995501067525881</v>
      </c>
      <c r="H1519" s="68" t="n">
        <f aca="false">G1519*H1518</f>
        <v>19.8776072206201</v>
      </c>
      <c r="I1519" s="0"/>
    </row>
    <row r="1520" customFormat="false" ht="12.75" hidden="false" customHeight="false" outlineLevel="0" collapsed="false">
      <c r="B1520" s="79" t="n">
        <f aca="false">B1519+$C$6</f>
        <v>0.172260273972606</v>
      </c>
      <c r="C1520" s="78" t="n">
        <f aca="true">NORMINV(RAND(),0,1)</f>
        <v>-0.275042175604472</v>
      </c>
      <c r="D1520" s="78" t="n">
        <f aca="true">NORMINV(RAND(),0,1)</f>
        <v>-1.69747394628716</v>
      </c>
      <c r="E1520" s="78" t="n">
        <f aca="true">RAND()</f>
        <v>0.379025402726383</v>
      </c>
      <c r="F1520" s="78" t="n">
        <f aca="false">IF($F$3*$C$6&gt;E1518,1,0)</f>
        <v>0</v>
      </c>
      <c r="G1520" s="78" t="n">
        <f aca="false">EXP(($C$4*(LN($F$6)-LN(H1519))-0.5*$C$5^2)*$C$6+($C$5*C1520*$C$6^0.5)+($F$4+$F$5*D1520)*F1520)</f>
        <v>1.00051487225845</v>
      </c>
      <c r="H1520" s="68" t="n">
        <f aca="false">G1520*H1519</f>
        <v>19.8878416491424</v>
      </c>
      <c r="I1520" s="0"/>
    </row>
    <row r="1521" customFormat="false" ht="12.75" hidden="false" customHeight="false" outlineLevel="0" collapsed="false">
      <c r="B1521" s="79" t="n">
        <f aca="false">B1520+$C$6</f>
        <v>0.172374429223748</v>
      </c>
      <c r="C1521" s="78" t="n">
        <f aca="true">NORMINV(RAND(),0,1)</f>
        <v>-0.524506764623323</v>
      </c>
      <c r="D1521" s="78" t="n">
        <f aca="true">NORMINV(RAND(),0,1)</f>
        <v>-0.741444106777243</v>
      </c>
      <c r="E1521" s="78" t="n">
        <f aca="true">RAND()</f>
        <v>0.906273506746848</v>
      </c>
      <c r="F1521" s="78" t="n">
        <f aca="false">IF($F$3*$C$6&gt;E1519,1,0)</f>
        <v>0</v>
      </c>
      <c r="G1521" s="78" t="n">
        <f aca="false">EXP(($C$4*(LN($F$6)-LN(H1520))-0.5*$C$5^2)*$C$6+($C$5*C1521*$C$6^0.5)+($F$4+$F$5*D1521)*F1521)</f>
        <v>0.999597690411829</v>
      </c>
      <c r="H1521" s="68" t="n">
        <f aca="false">G1521*H1520</f>
        <v>19.8798405797589</v>
      </c>
      <c r="I1521" s="0"/>
    </row>
    <row r="1522" customFormat="false" ht="12.75" hidden="false" customHeight="false" outlineLevel="0" collapsed="false">
      <c r="B1522" s="79" t="n">
        <f aca="false">B1521+$C$6</f>
        <v>0.172488584474889</v>
      </c>
      <c r="C1522" s="78" t="n">
        <f aca="true">NORMINV(RAND(),0,1)</f>
        <v>-0.599871560690656</v>
      </c>
      <c r="D1522" s="78" t="n">
        <f aca="true">NORMINV(RAND(),0,1)</f>
        <v>-1.77526194297175</v>
      </c>
      <c r="E1522" s="78" t="n">
        <f aca="true">RAND()</f>
        <v>0.568698142621665</v>
      </c>
      <c r="F1522" s="78" t="n">
        <f aca="false">IF($F$3*$C$6&gt;E1520,1,0)</f>
        <v>0</v>
      </c>
      <c r="G1522" s="78" t="n">
        <f aca="false">EXP(($C$4*(LN($F$6)-LN(H1521))-0.5*$C$5^2)*$C$6+($C$5*C1522*$C$6^0.5)+($F$4+$F$5*D1522)*F1522)</f>
        <v>0.999448064752406</v>
      </c>
      <c r="H1522" s="68" t="n">
        <f aca="false">G1522*H1521</f>
        <v>19.8688681950263</v>
      </c>
      <c r="I1522" s="0"/>
    </row>
    <row r="1523" customFormat="false" ht="12.75" hidden="false" customHeight="false" outlineLevel="0" collapsed="false">
      <c r="B1523" s="79" t="n">
        <f aca="false">B1522+$C$6</f>
        <v>0.172602739726031</v>
      </c>
      <c r="C1523" s="78" t="n">
        <f aca="true">NORMINV(RAND(),0,1)</f>
        <v>0.413514959680317</v>
      </c>
      <c r="D1523" s="78" t="n">
        <f aca="true">NORMINV(RAND(),0,1)</f>
        <v>1.12645133322031</v>
      </c>
      <c r="E1523" s="78" t="n">
        <f aca="true">RAND()</f>
        <v>0.152524262790879</v>
      </c>
      <c r="F1523" s="78" t="n">
        <f aca="false">IF($F$3*$C$6&gt;E1521,1,0)</f>
        <v>0</v>
      </c>
      <c r="G1523" s="78" t="n">
        <f aca="false">EXP(($C$4*(LN($F$6)-LN(H1522))-0.5*$C$5^2)*$C$6+($C$5*C1523*$C$6^0.5)+($F$4+$F$5*D1523)*F1523)</f>
        <v>1.00282615754542</v>
      </c>
      <c r="H1523" s="68" t="n">
        <f aca="false">G1523*H1522</f>
        <v>19.9250207467946</v>
      </c>
      <c r="I1523" s="0"/>
    </row>
    <row r="1524" customFormat="false" ht="12.75" hidden="false" customHeight="false" outlineLevel="0" collapsed="false">
      <c r="B1524" s="79" t="n">
        <f aca="false">B1523+$C$6</f>
        <v>0.172716894977172</v>
      </c>
      <c r="C1524" s="78" t="n">
        <f aca="true">NORMINV(RAND(),0,1)</f>
        <v>0.0167077018172472</v>
      </c>
      <c r="D1524" s="78" t="n">
        <f aca="true">NORMINV(RAND(),0,1)</f>
        <v>0.899649465067011</v>
      </c>
      <c r="E1524" s="78" t="n">
        <f aca="true">RAND()</f>
        <v>0.00568432227112283</v>
      </c>
      <c r="F1524" s="78" t="n">
        <f aca="false">IF($F$3*$C$6&gt;E1522,1,0)</f>
        <v>0</v>
      </c>
      <c r="G1524" s="78" t="n">
        <f aca="false">EXP(($C$4*(LN($F$6)-LN(H1523))-0.5*$C$5^2)*$C$6+($C$5*C1524*$C$6^0.5)+($F$4+$F$5*D1524)*F1524)</f>
        <v>1.00090636276239</v>
      </c>
      <c r="H1524" s="68" t="n">
        <f aca="false">G1524*H1523</f>
        <v>19.9430800436394</v>
      </c>
      <c r="I1524" s="0"/>
    </row>
    <row r="1525" customFormat="false" ht="12.75" hidden="false" customHeight="false" outlineLevel="0" collapsed="false">
      <c r="B1525" s="79" t="n">
        <f aca="false">B1524+$C$6</f>
        <v>0.172831050228314</v>
      </c>
      <c r="C1525" s="78" t="n">
        <f aca="true">NORMINV(RAND(),0,1)</f>
        <v>-0.306865533017481</v>
      </c>
      <c r="D1525" s="78" t="n">
        <f aca="true">NORMINV(RAND(),0,1)</f>
        <v>-0.468851163241689</v>
      </c>
      <c r="E1525" s="78" t="n">
        <f aca="true">RAND()</f>
        <v>0.775467823626389</v>
      </c>
      <c r="F1525" s="78" t="n">
        <f aca="false">IF($F$3*$C$6&gt;E1523,1,0)</f>
        <v>0</v>
      </c>
      <c r="G1525" s="78" t="n">
        <f aca="false">EXP(($C$4*(LN($F$6)-LN(H1524))-0.5*$C$5^2)*$C$6+($C$5*C1525*$C$6^0.5)+($F$4+$F$5*D1525)*F1525)</f>
        <v>0.999662020448391</v>
      </c>
      <c r="H1525" s="68" t="n">
        <f aca="false">G1525*H1524</f>
        <v>19.9363396903885</v>
      </c>
      <c r="I1525" s="0"/>
    </row>
    <row r="1526" customFormat="false" ht="12.75" hidden="false" customHeight="false" outlineLevel="0" collapsed="false">
      <c r="B1526" s="79" t="n">
        <f aca="false">B1525+$C$6</f>
        <v>0.172945205479455</v>
      </c>
      <c r="C1526" s="78" t="n">
        <f aca="true">NORMINV(RAND(),0,1)</f>
        <v>0.601729467025333</v>
      </c>
      <c r="D1526" s="78" t="n">
        <f aca="true">NORMINV(RAND(),0,1)</f>
        <v>0.448059021250948</v>
      </c>
      <c r="E1526" s="78" t="n">
        <f aca="true">RAND()</f>
        <v>0.680746582451826</v>
      </c>
      <c r="F1526" s="78" t="n">
        <f aca="false">IF($F$3*$C$6&gt;E1524,1,0)</f>
        <v>1</v>
      </c>
      <c r="G1526" s="78" t="n">
        <f aca="false">EXP(($C$4*(LN($F$6)-LN(H1525))-0.5*$C$5^2)*$C$6+($C$5*C1526*$C$6^0.5)+($F$4+$F$5*D1526)*F1526)</f>
        <v>1.71656000174898</v>
      </c>
      <c r="H1526" s="68" t="n">
        <f aca="false">G1526*H1525</f>
        <v>34.2219232938016</v>
      </c>
      <c r="I1526" s="0"/>
    </row>
    <row r="1527" customFormat="false" ht="12.75" hidden="false" customHeight="false" outlineLevel="0" collapsed="false">
      <c r="B1527" s="79" t="n">
        <f aca="false">B1526+$C$6</f>
        <v>0.173059360730597</v>
      </c>
      <c r="C1527" s="78" t="n">
        <f aca="true">NORMINV(RAND(),0,1)</f>
        <v>0.766568190314813</v>
      </c>
      <c r="D1527" s="78" t="n">
        <f aca="true">NORMINV(RAND(),0,1)</f>
        <v>-0.744667577542976</v>
      </c>
      <c r="E1527" s="78" t="n">
        <f aca="true">RAND()</f>
        <v>0.770491764596368</v>
      </c>
      <c r="F1527" s="78" t="n">
        <f aca="false">IF($F$3*$C$6&gt;E1525,1,0)</f>
        <v>0</v>
      </c>
      <c r="G1527" s="78" t="n">
        <f aca="false">EXP(($C$4*(LN($F$6)-LN(H1526))-0.5*$C$5^2)*$C$6+($C$5*C1527*$C$6^0.5)+($F$4+$F$5*D1527)*F1527)</f>
        <v>0.886759536120813</v>
      </c>
      <c r="H1527" s="68" t="n">
        <f aca="false">G1527*H1526</f>
        <v>30.3466168251736</v>
      </c>
      <c r="I1527" s="0"/>
    </row>
    <row r="1528" customFormat="false" ht="12.75" hidden="false" customHeight="false" outlineLevel="0" collapsed="false">
      <c r="B1528" s="79" t="n">
        <f aca="false">B1527+$C$6</f>
        <v>0.173173515981739</v>
      </c>
      <c r="C1528" s="78" t="n">
        <f aca="true">NORMINV(RAND(),0,1)</f>
        <v>-0.00539192665774007</v>
      </c>
      <c r="D1528" s="78" t="n">
        <f aca="true">NORMINV(RAND(),0,1)</f>
        <v>-0.357622476701857</v>
      </c>
      <c r="E1528" s="78" t="n">
        <f aca="true">RAND()</f>
        <v>0.157531680078105</v>
      </c>
      <c r="F1528" s="78" t="n">
        <f aca="false">IF($F$3*$C$6&gt;E1526,1,0)</f>
        <v>0</v>
      </c>
      <c r="G1528" s="78" t="n">
        <f aca="false">EXP(($C$4*(LN($F$6)-LN(H1527))-0.5*$C$5^2)*$C$6+($C$5*C1528*$C$6^0.5)+($F$4+$F$5*D1528)*F1528)</f>
        <v>0.909175517280679</v>
      </c>
      <c r="H1528" s="68" t="n">
        <f aca="false">G1528*H1527</f>
        <v>27.5904010497457</v>
      </c>
      <c r="I1528" s="0"/>
    </row>
    <row r="1529" customFormat="false" ht="12.75" hidden="false" customHeight="false" outlineLevel="0" collapsed="false">
      <c r="B1529" s="79" t="n">
        <f aca="false">B1528+$C$6</f>
        <v>0.17328767123288</v>
      </c>
      <c r="C1529" s="78" t="n">
        <f aca="true">NORMINV(RAND(),0,1)</f>
        <v>-1.14336010925748</v>
      </c>
      <c r="D1529" s="78" t="n">
        <f aca="true">NORMINV(RAND(),0,1)</f>
        <v>1.34858169035233</v>
      </c>
      <c r="E1529" s="78" t="n">
        <f aca="true">RAND()</f>
        <v>0.098485727794329</v>
      </c>
      <c r="F1529" s="78" t="n">
        <f aca="false">IF($F$3*$C$6&gt;E1527,1,0)</f>
        <v>0</v>
      </c>
      <c r="G1529" s="78" t="n">
        <f aca="false">EXP(($C$4*(LN($F$6)-LN(H1528))-0.5*$C$5^2)*$C$6+($C$5*C1529*$C$6^0.5)+($F$4+$F$5*D1529)*F1529)</f>
        <v>0.925773586258625</v>
      </c>
      <c r="H1529" s="68" t="n">
        <f aca="false">G1529*H1528</f>
        <v>25.5424645261368</v>
      </c>
      <c r="I1529" s="0"/>
    </row>
    <row r="1530" customFormat="false" ht="12.75" hidden="false" customHeight="false" outlineLevel="0" collapsed="false">
      <c r="B1530" s="79" t="n">
        <f aca="false">B1529+$C$6</f>
        <v>0.173401826484022</v>
      </c>
      <c r="C1530" s="78" t="n">
        <f aca="true">NORMINV(RAND(),0,1)</f>
        <v>0.214992605989475</v>
      </c>
      <c r="D1530" s="78" t="n">
        <f aca="true">NORMINV(RAND(),0,1)</f>
        <v>-1.21758285804794</v>
      </c>
      <c r="E1530" s="78" t="n">
        <f aca="true">RAND()</f>
        <v>0.897820765206668</v>
      </c>
      <c r="F1530" s="78" t="n">
        <f aca="false">IF($F$3*$C$6&gt;E1528,1,0)</f>
        <v>0</v>
      </c>
      <c r="G1530" s="78" t="n">
        <f aca="false">EXP(($C$4*(LN($F$6)-LN(H1529))-0.5*$C$5^2)*$C$6+($C$5*C1530*$C$6^0.5)+($F$4+$F$5*D1530)*F1530)</f>
        <v>0.946330818995943</v>
      </c>
      <c r="H1530" s="68" t="n">
        <f aca="false">G1530*H1529</f>
        <v>24.1716213741939</v>
      </c>
      <c r="I1530" s="0"/>
    </row>
    <row r="1531" customFormat="false" ht="12.75" hidden="false" customHeight="false" outlineLevel="0" collapsed="false">
      <c r="B1531" s="79" t="n">
        <f aca="false">B1530+$C$6</f>
        <v>0.173515981735163</v>
      </c>
      <c r="C1531" s="78" t="n">
        <f aca="true">NORMINV(RAND(),0,1)</f>
        <v>2.12797465475563</v>
      </c>
      <c r="D1531" s="78" t="n">
        <f aca="true">NORMINV(RAND(),0,1)</f>
        <v>-0.547919872602025</v>
      </c>
      <c r="E1531" s="78" t="n">
        <f aca="true">RAND()</f>
        <v>0.359547857443037</v>
      </c>
      <c r="F1531" s="78" t="n">
        <f aca="false">IF($F$3*$C$6&gt;E1529,1,0)</f>
        <v>0</v>
      </c>
      <c r="G1531" s="78" t="n">
        <f aca="false">EXP(($C$4*(LN($F$6)-LN(H1530))-0.5*$C$5^2)*$C$6+($C$5*C1531*$C$6^0.5)+($F$4+$F$5*D1531)*F1531)</f>
        <v>0.964218768689229</v>
      </c>
      <c r="H1531" s="68" t="n">
        <f aca="false">G1531*H1530</f>
        <v>23.3067309986475</v>
      </c>
      <c r="I1531" s="0"/>
    </row>
    <row r="1532" customFormat="false" ht="12.75" hidden="false" customHeight="false" outlineLevel="0" collapsed="false">
      <c r="B1532" s="79" t="n">
        <f aca="false">B1531+$C$6</f>
        <v>0.173630136986305</v>
      </c>
      <c r="C1532" s="78" t="n">
        <f aca="true">NORMINV(RAND(),0,1)</f>
        <v>0.693910482792518</v>
      </c>
      <c r="D1532" s="78" t="n">
        <f aca="true">NORMINV(RAND(),0,1)</f>
        <v>-0.293340442325397</v>
      </c>
      <c r="E1532" s="78" t="n">
        <f aca="true">RAND()</f>
        <v>0.791760507773543</v>
      </c>
      <c r="F1532" s="78" t="n">
        <f aca="false">IF($F$3*$C$6&gt;E1530,1,0)</f>
        <v>0</v>
      </c>
      <c r="G1532" s="78" t="n">
        <f aca="false">EXP(($C$4*(LN($F$6)-LN(H1531))-0.5*$C$5^2)*$C$6+($C$5*C1532*$C$6^0.5)+($F$4+$F$5*D1532)*F1532)</f>
        <v>0.967814621375221</v>
      </c>
      <c r="H1532" s="68" t="n">
        <f aca="false">G1532*H1531</f>
        <v>22.5565950369501</v>
      </c>
      <c r="I1532" s="0"/>
    </row>
    <row r="1533" customFormat="false" ht="12.75" hidden="false" customHeight="false" outlineLevel="0" collapsed="false">
      <c r="B1533" s="79" t="n">
        <f aca="false">B1532+$C$6</f>
        <v>0.173744292237446</v>
      </c>
      <c r="C1533" s="78" t="n">
        <f aca="true">NORMINV(RAND(),0,1)</f>
        <v>0.193670122577404</v>
      </c>
      <c r="D1533" s="78" t="n">
        <f aca="true">NORMINV(RAND(),0,1)</f>
        <v>0.357966140342537</v>
      </c>
      <c r="E1533" s="78" t="n">
        <f aca="true">RAND()</f>
        <v>0.416507076081771</v>
      </c>
      <c r="F1533" s="78" t="n">
        <f aca="false">IF($F$3*$C$6&gt;E1531,1,0)</f>
        <v>0</v>
      </c>
      <c r="G1533" s="78" t="n">
        <f aca="false">EXP(($C$4*(LN($F$6)-LN(H1532))-0.5*$C$5^2)*$C$6+($C$5*C1533*$C$6^0.5)+($F$4+$F$5*D1533)*F1533)</f>
        <v>0.973508205068702</v>
      </c>
      <c r="H1533" s="68" t="n">
        <f aca="false">G1533*H1532</f>
        <v>21.9590303468829</v>
      </c>
      <c r="I1533" s="0"/>
    </row>
    <row r="1534" customFormat="false" ht="12.75" hidden="false" customHeight="false" outlineLevel="0" collapsed="false">
      <c r="B1534" s="79" t="n">
        <f aca="false">B1533+$C$6</f>
        <v>0.173858447488588</v>
      </c>
      <c r="C1534" s="78" t="n">
        <f aca="true">NORMINV(RAND(),0,1)</f>
        <v>-0.498934999632263</v>
      </c>
      <c r="D1534" s="78" t="n">
        <f aca="true">NORMINV(RAND(),0,1)</f>
        <v>-1.36603617142676</v>
      </c>
      <c r="E1534" s="78" t="n">
        <f aca="true">RAND()</f>
        <v>0.00986921632261529</v>
      </c>
      <c r="F1534" s="78" t="n">
        <f aca="false">IF($F$3*$C$6&gt;E1532,1,0)</f>
        <v>0</v>
      </c>
      <c r="G1534" s="78" t="n">
        <f aca="false">EXP(($C$4*(LN($F$6)-LN(H1533))-0.5*$C$5^2)*$C$6+($C$5*C1534*$C$6^0.5)+($F$4+$F$5*D1534)*F1534)</f>
        <v>0.977321980280928</v>
      </c>
      <c r="H1534" s="68" t="n">
        <f aca="false">G1534*H1533</f>
        <v>21.4610430236646</v>
      </c>
      <c r="I1534" s="0"/>
    </row>
    <row r="1535" customFormat="false" ht="12.75" hidden="false" customHeight="false" outlineLevel="0" collapsed="false">
      <c r="B1535" s="79" t="n">
        <f aca="false">B1534+$C$6</f>
        <v>0.173972602739729</v>
      </c>
      <c r="C1535" s="78" t="n">
        <f aca="true">NORMINV(RAND(),0,1)</f>
        <v>1.63617469907316</v>
      </c>
      <c r="D1535" s="78" t="n">
        <f aca="true">NORMINV(RAND(),0,1)</f>
        <v>-0.531732030684828</v>
      </c>
      <c r="E1535" s="78" t="n">
        <f aca="true">RAND()</f>
        <v>0.696031802015888</v>
      </c>
      <c r="F1535" s="78" t="n">
        <f aca="false">IF($F$3*$C$6&gt;E1533,1,0)</f>
        <v>0</v>
      </c>
      <c r="G1535" s="78" t="n">
        <f aca="false">EXP(($C$4*(LN($F$6)-LN(H1534))-0.5*$C$5^2)*$C$6+($C$5*C1535*$C$6^0.5)+($F$4+$F$5*D1535)*F1535)</f>
        <v>0.989200533971844</v>
      </c>
      <c r="H1535" s="68" t="n">
        <f aca="false">G1535*H1534</f>
        <v>21.2292752186017</v>
      </c>
      <c r="I1535" s="0"/>
    </row>
    <row r="1536" customFormat="false" ht="12.75" hidden="false" customHeight="false" outlineLevel="0" collapsed="false">
      <c r="B1536" s="79" t="n">
        <f aca="false">B1535+$C$6</f>
        <v>0.174086757990871</v>
      </c>
      <c r="C1536" s="78" t="n">
        <f aca="true">NORMINV(RAND(),0,1)</f>
        <v>-2.00693957635325</v>
      </c>
      <c r="D1536" s="78" t="n">
        <f aca="true">NORMINV(RAND(),0,1)</f>
        <v>-0.624605486375541</v>
      </c>
      <c r="E1536" s="78" t="n">
        <f aca="true">RAND()</f>
        <v>0.291505669905403</v>
      </c>
      <c r="F1536" s="78" t="n">
        <f aca="false">IF($F$3*$C$6&gt;E1534,1,0)</f>
        <v>1</v>
      </c>
      <c r="G1536" s="78" t="n">
        <f aca="false">EXP(($C$4*(LN($F$6)-LN(H1535))-0.5*$C$5^2)*$C$6+($C$5*C1536*$C$6^0.5)+($F$4+$F$5*D1536)*F1536)</f>
        <v>0.463206169552184</v>
      </c>
      <c r="H1536" s="68" t="n">
        <f aca="false">G1536*H1535</f>
        <v>9.83353125637762</v>
      </c>
      <c r="I1536" s="0"/>
    </row>
    <row r="1537" customFormat="false" ht="12.75" hidden="false" customHeight="false" outlineLevel="0" collapsed="false">
      <c r="B1537" s="79" t="n">
        <f aca="false">B1536+$C$6</f>
        <v>0.174200913242013</v>
      </c>
      <c r="C1537" s="78" t="n">
        <f aca="true">NORMINV(RAND(),0,1)</f>
        <v>0.690242861327811</v>
      </c>
      <c r="D1537" s="78" t="n">
        <f aca="true">NORMINV(RAND(),0,1)</f>
        <v>0.275104244278625</v>
      </c>
      <c r="E1537" s="78" t="n">
        <f aca="true">RAND()</f>
        <v>0.64513025375198</v>
      </c>
      <c r="F1537" s="78" t="n">
        <f aca="false">IF($F$3*$C$6&gt;E1535,1,0)</f>
        <v>0</v>
      </c>
      <c r="G1537" s="78" t="n">
        <f aca="false">EXP(($C$4*(LN($F$6)-LN(H1536))-0.5*$C$5^2)*$C$6+($C$5*C1537*$C$6^0.5)+($F$4+$F$5*D1537)*F1537)</f>
        <v>1.17855926229473</v>
      </c>
      <c r="H1537" s="68" t="n">
        <f aca="false">G1537*H1536</f>
        <v>11.5893993432686</v>
      </c>
      <c r="I1537" s="0"/>
    </row>
    <row r="1538" customFormat="false" ht="12.75" hidden="false" customHeight="false" outlineLevel="0" collapsed="false">
      <c r="B1538" s="79" t="n">
        <f aca="false">B1537+$C$6</f>
        <v>0.174315068493154</v>
      </c>
      <c r="C1538" s="78" t="n">
        <f aca="true">NORMINV(RAND(),0,1)</f>
        <v>0.33180457122655</v>
      </c>
      <c r="D1538" s="78" t="n">
        <f aca="true">NORMINV(RAND(),0,1)</f>
        <v>0.751292677823424</v>
      </c>
      <c r="E1538" s="78" t="n">
        <f aca="true">RAND()</f>
        <v>0.135821378734293</v>
      </c>
      <c r="F1538" s="78" t="n">
        <f aca="false">IF($F$3*$C$6&gt;E1536,1,0)</f>
        <v>0</v>
      </c>
      <c r="G1538" s="78" t="n">
        <f aca="false">EXP(($C$4*(LN($F$6)-LN(H1537))-0.5*$C$5^2)*$C$6+($C$5*C1538*$C$6^0.5)+($F$4+$F$5*D1538)*F1538)</f>
        <v>1.13386717564744</v>
      </c>
      <c r="H1538" s="68" t="n">
        <f aca="false">G1538*H1537</f>
        <v>13.1408395008023</v>
      </c>
      <c r="I1538" s="0"/>
    </row>
    <row r="1539" customFormat="false" ht="12.75" hidden="false" customHeight="false" outlineLevel="0" collapsed="false">
      <c r="B1539" s="79" t="n">
        <f aca="false">B1538+$C$6</f>
        <v>0.174429223744296</v>
      </c>
      <c r="C1539" s="78" t="n">
        <f aca="true">NORMINV(RAND(),0,1)</f>
        <v>0.440005329704969</v>
      </c>
      <c r="D1539" s="78" t="n">
        <f aca="true">NORMINV(RAND(),0,1)</f>
        <v>1.22258660396787</v>
      </c>
      <c r="E1539" s="78" t="n">
        <f aca="true">RAND()</f>
        <v>0.924696882478914</v>
      </c>
      <c r="F1539" s="78" t="n">
        <f aca="false">IF($F$3*$C$6&gt;E1537,1,0)</f>
        <v>0</v>
      </c>
      <c r="G1539" s="78" t="n">
        <f aca="false">EXP(($C$4*(LN($F$6)-LN(H1538))-0.5*$C$5^2)*$C$6+($C$5*C1539*$C$6^0.5)+($F$4+$F$5*D1539)*F1539)</f>
        <v>1.10218801445476</v>
      </c>
      <c r="H1539" s="68" t="n">
        <f aca="false">G1539*H1538</f>
        <v>14.483675797658</v>
      </c>
      <c r="I1539" s="0"/>
    </row>
    <row r="1540" customFormat="false" ht="12.75" hidden="false" customHeight="false" outlineLevel="0" collapsed="false">
      <c r="B1540" s="79" t="n">
        <f aca="false">B1539+$C$6</f>
        <v>0.174543378995437</v>
      </c>
      <c r="C1540" s="78" t="n">
        <f aca="true">NORMINV(RAND(),0,1)</f>
        <v>-0.32488567937132</v>
      </c>
      <c r="D1540" s="78" t="n">
        <f aca="true">NORMINV(RAND(),0,1)</f>
        <v>-0.335654374583085</v>
      </c>
      <c r="E1540" s="78" t="n">
        <f aca="true">RAND()</f>
        <v>0.122634361246556</v>
      </c>
      <c r="F1540" s="78" t="n">
        <f aca="false">IF($F$3*$C$6&gt;E1538,1,0)</f>
        <v>0</v>
      </c>
      <c r="G1540" s="78" t="n">
        <f aca="false">EXP(($C$4*(LN($F$6)-LN(H1539))-0.5*$C$5^2)*$C$6+($C$5*C1540*$C$6^0.5)+($F$4+$F$5*D1540)*F1540)</f>
        <v>1.07533431380945</v>
      </c>
      <c r="H1540" s="68" t="n">
        <f aca="false">G1540*H1539</f>
        <v>15.5747935753131</v>
      </c>
      <c r="I1540" s="0"/>
    </row>
    <row r="1541" customFormat="false" ht="12.75" hidden="false" customHeight="false" outlineLevel="0" collapsed="false">
      <c r="B1541" s="79" t="n">
        <f aca="false">B1540+$C$6</f>
        <v>0.174657534246579</v>
      </c>
      <c r="C1541" s="78" t="n">
        <f aca="true">NORMINV(RAND(),0,1)</f>
        <v>-0.18933207658545</v>
      </c>
      <c r="D1541" s="78" t="n">
        <f aca="true">NORMINV(RAND(),0,1)</f>
        <v>-1.23179589157067</v>
      </c>
      <c r="E1541" s="78" t="n">
        <f aca="true">RAND()</f>
        <v>0.0928061659843096</v>
      </c>
      <c r="F1541" s="78" t="n">
        <f aca="false">IF($F$3*$C$6&gt;E1539,1,0)</f>
        <v>0</v>
      </c>
      <c r="G1541" s="78" t="n">
        <f aca="false">EXP(($C$4*(LN($F$6)-LN(H1540))-0.5*$C$5^2)*$C$6+($C$5*C1541*$C$6^0.5)+($F$4+$F$5*D1541)*F1541)</f>
        <v>1.05810919350461</v>
      </c>
      <c r="H1541" s="68" t="n">
        <f aca="false">G1541*H1540</f>
        <v>16.4798322689753</v>
      </c>
      <c r="I1541" s="0"/>
    </row>
    <row r="1542" customFormat="false" ht="12.75" hidden="false" customHeight="false" outlineLevel="0" collapsed="false">
      <c r="B1542" s="79" t="n">
        <f aca="false">B1541+$C$6</f>
        <v>0.17477168949772</v>
      </c>
      <c r="C1542" s="78" t="n">
        <f aca="true">NORMINV(RAND(),0,1)</f>
        <v>0.552553305028853</v>
      </c>
      <c r="D1542" s="78" t="n">
        <f aca="true">NORMINV(RAND(),0,1)</f>
        <v>1.07972678678326</v>
      </c>
      <c r="E1542" s="78" t="n">
        <f aca="true">RAND()</f>
        <v>0.642620923914481</v>
      </c>
      <c r="F1542" s="78" t="n">
        <f aca="false">IF($F$3*$C$6&gt;E1540,1,0)</f>
        <v>0</v>
      </c>
      <c r="G1542" s="78" t="n">
        <f aca="false">EXP(($C$4*(LN($F$6)-LN(H1541))-0.5*$C$5^2)*$C$6+($C$5*C1542*$C$6^0.5)+($F$4+$F$5*D1542)*F1542)</f>
        <v>1.04703851707914</v>
      </c>
      <c r="H1542" s="68" t="n">
        <f aca="false">G1542*H1541</f>
        <v>17.2550191406208</v>
      </c>
      <c r="I1542" s="0"/>
    </row>
    <row r="1543" customFormat="false" ht="12.75" hidden="false" customHeight="false" outlineLevel="0" collapsed="false">
      <c r="B1543" s="79" t="n">
        <f aca="false">B1542+$C$6</f>
        <v>0.174885844748862</v>
      </c>
      <c r="C1543" s="78" t="n">
        <f aca="true">NORMINV(RAND(),0,1)</f>
        <v>1.04110036165664</v>
      </c>
      <c r="D1543" s="78" t="n">
        <f aca="true">NORMINV(RAND(),0,1)</f>
        <v>1.49265011049298</v>
      </c>
      <c r="E1543" s="78" t="n">
        <f aca="true">RAND()</f>
        <v>0.72062544543365</v>
      </c>
      <c r="F1543" s="78" t="n">
        <f aca="false">IF($F$3*$C$6&gt;E1541,1,0)</f>
        <v>0</v>
      </c>
      <c r="G1543" s="78" t="n">
        <f aca="false">EXP(($C$4*(LN($F$6)-LN(H1542))-0.5*$C$5^2)*$C$6+($C$5*C1543*$C$6^0.5)+($F$4+$F$5*D1543)*F1543)</f>
        <v>1.03773162845946</v>
      </c>
      <c r="H1543" s="68" t="n">
        <f aca="false">G1543*H1542</f>
        <v>17.9060791118957</v>
      </c>
      <c r="I1543" s="0"/>
    </row>
    <row r="1544" customFormat="false" ht="12.75" hidden="false" customHeight="false" outlineLevel="0" collapsed="false">
      <c r="B1544" s="79" t="n">
        <f aca="false">B1543+$C$6</f>
        <v>0.175000000000003</v>
      </c>
      <c r="C1544" s="78" t="n">
        <f aca="true">NORMINV(RAND(),0,1)</f>
        <v>-1.47514814389032</v>
      </c>
      <c r="D1544" s="78" t="n">
        <f aca="true">NORMINV(RAND(),0,1)</f>
        <v>0.477458350471053</v>
      </c>
      <c r="E1544" s="78" t="n">
        <f aca="true">RAND()</f>
        <v>0.667882356261083</v>
      </c>
      <c r="F1544" s="78" t="n">
        <f aca="false">IF($F$3*$C$6&gt;E1542,1,0)</f>
        <v>0</v>
      </c>
      <c r="G1544" s="78" t="n">
        <f aca="false">EXP(($C$4*(LN($F$6)-LN(H1543))-0.5*$C$5^2)*$C$6+($C$5*C1544*$C$6^0.5)+($F$4+$F$5*D1544)*F1544)</f>
        <v>1.02072777810915</v>
      </c>
      <c r="H1544" s="68" t="n">
        <f aca="false">G1544*H1543</f>
        <v>18.2772323465319</v>
      </c>
      <c r="I1544" s="0"/>
    </row>
    <row r="1545" customFormat="false" ht="12.75" hidden="false" customHeight="false" outlineLevel="0" collapsed="false">
      <c r="B1545" s="79" t="n">
        <f aca="false">B1544+$C$6</f>
        <v>0.175114155251145</v>
      </c>
      <c r="C1545" s="78" t="n">
        <f aca="true">NORMINV(RAND(),0,1)</f>
        <v>0.623750840531663</v>
      </c>
      <c r="D1545" s="78" t="n">
        <f aca="true">NORMINV(RAND(),0,1)</f>
        <v>-0.20220565618464</v>
      </c>
      <c r="E1545" s="78" t="n">
        <f aca="true">RAND()</f>
        <v>0.237703709826457</v>
      </c>
      <c r="F1545" s="78" t="n">
        <f aca="false">IF($F$3*$C$6&gt;E1543,1,0)</f>
        <v>0</v>
      </c>
      <c r="G1545" s="78" t="n">
        <f aca="false">EXP(($C$4*(LN($F$6)-LN(H1544))-0.5*$C$5^2)*$C$6+($C$5*C1545*$C$6^0.5)+($F$4+$F$5*D1545)*F1545)</f>
        <v>1.02281588857602</v>
      </c>
      <c r="H1545" s="68" t="n">
        <f aca="false">G1545*H1544</f>
        <v>18.6942436432283</v>
      </c>
      <c r="I1545" s="0"/>
    </row>
    <row r="1546" customFormat="false" ht="12.75" hidden="false" customHeight="false" outlineLevel="0" collapsed="false">
      <c r="B1546" s="79" t="n">
        <f aca="false">B1545+$C$6</f>
        <v>0.175228310502287</v>
      </c>
      <c r="C1546" s="78" t="n">
        <f aca="true">NORMINV(RAND(),0,1)</f>
        <v>1.34040837755675</v>
      </c>
      <c r="D1546" s="78" t="n">
        <f aca="true">NORMINV(RAND(),0,1)</f>
        <v>0.0958051414676185</v>
      </c>
      <c r="E1546" s="78" t="n">
        <f aca="true">RAND()</f>
        <v>0.660868336064007</v>
      </c>
      <c r="F1546" s="78" t="n">
        <f aca="false">IF($F$3*$C$6&gt;E1544,1,0)</f>
        <v>0</v>
      </c>
      <c r="G1546" s="78" t="n">
        <f aca="false">EXP(($C$4*(LN($F$6)-LN(H1545))-0.5*$C$5^2)*$C$6+($C$5*C1546*$C$6^0.5)+($F$4+$F$5*D1546)*F1546)</f>
        <v>1.01990147895266</v>
      </c>
      <c r="H1546" s="68" t="n">
        <f aca="false">G1546*H1545</f>
        <v>19.0662867396299</v>
      </c>
      <c r="I1546" s="0"/>
    </row>
    <row r="1547" customFormat="false" ht="12.75" hidden="false" customHeight="false" outlineLevel="0" collapsed="false">
      <c r="B1547" s="79" t="n">
        <f aca="false">B1546+$C$6</f>
        <v>0.175342465753428</v>
      </c>
      <c r="C1547" s="78" t="n">
        <f aca="true">NORMINV(RAND(),0,1)</f>
        <v>-0.151397903177856</v>
      </c>
      <c r="D1547" s="78" t="n">
        <f aca="true">NORMINV(RAND(),0,1)</f>
        <v>0.329187334831374</v>
      </c>
      <c r="E1547" s="78" t="n">
        <f aca="true">RAND()</f>
        <v>0.0363481592953281</v>
      </c>
      <c r="F1547" s="78" t="n">
        <f aca="false">IF($F$3*$C$6&gt;E1545,1,0)</f>
        <v>0</v>
      </c>
      <c r="G1547" s="78" t="n">
        <f aca="false">EXP(($C$4*(LN($F$6)-LN(H1546))-0.5*$C$5^2)*$C$6+($C$5*C1547*$C$6^0.5)+($F$4+$F$5*D1547)*F1547)</f>
        <v>1.01047977883928</v>
      </c>
      <c r="H1547" s="68" t="n">
        <f aca="false">G1547*H1546</f>
        <v>19.2660972079476</v>
      </c>
      <c r="I1547" s="0"/>
    </row>
    <row r="1548" customFormat="false" ht="12.75" hidden="false" customHeight="false" outlineLevel="0" collapsed="false">
      <c r="B1548" s="79" t="n">
        <f aca="false">B1547+$C$6</f>
        <v>0.17545662100457</v>
      </c>
      <c r="C1548" s="78" t="n">
        <f aca="true">NORMINV(RAND(),0,1)</f>
        <v>1.84441973165371</v>
      </c>
      <c r="D1548" s="78" t="n">
        <f aca="true">NORMINV(RAND(),0,1)</f>
        <v>1.69036080396318</v>
      </c>
      <c r="E1548" s="78" t="n">
        <f aca="true">RAND()</f>
        <v>0.294785273200342</v>
      </c>
      <c r="F1548" s="78" t="n">
        <f aca="false">IF($F$3*$C$6&gt;E1546,1,0)</f>
        <v>0</v>
      </c>
      <c r="G1548" s="78" t="n">
        <f aca="false">EXP(($C$4*(LN($F$6)-LN(H1547))-0.5*$C$5^2)*$C$6+($C$5*C1548*$C$6^0.5)+($F$4+$F$5*D1548)*F1548)</f>
        <v>1.0145470484654</v>
      </c>
      <c r="H1548" s="68" t="n">
        <f aca="false">G1548*H1547</f>
        <v>19.5463620577707</v>
      </c>
      <c r="I1548" s="0"/>
    </row>
    <row r="1549" customFormat="false" ht="12.75" hidden="false" customHeight="false" outlineLevel="0" collapsed="false">
      <c r="B1549" s="79" t="n">
        <f aca="false">B1548+$C$6</f>
        <v>0.175570776255711</v>
      </c>
      <c r="C1549" s="78" t="n">
        <f aca="true">NORMINV(RAND(),0,1)</f>
        <v>-2.88551497200491</v>
      </c>
      <c r="D1549" s="78" t="n">
        <f aca="true">NORMINV(RAND(),0,1)</f>
        <v>0.199341173106739</v>
      </c>
      <c r="E1549" s="78" t="n">
        <f aca="true">RAND()</f>
        <v>0.173793246905109</v>
      </c>
      <c r="F1549" s="78" t="n">
        <f aca="false">IF($F$3*$C$6&gt;E1547,1,0)</f>
        <v>0</v>
      </c>
      <c r="G1549" s="78" t="n">
        <f aca="false">EXP(($C$4*(LN($F$6)-LN(H1548))-0.5*$C$5^2)*$C$6+($C$5*C1549*$C$6^0.5)+($F$4+$F$5*D1549)*F1549)</f>
        <v>0.995992111993634</v>
      </c>
      <c r="H1549" s="68" t="n">
        <f aca="false">G1549*H1548</f>
        <v>19.4680224277113</v>
      </c>
      <c r="I1549" s="0"/>
    </row>
    <row r="1550" customFormat="false" ht="12.75" hidden="false" customHeight="false" outlineLevel="0" collapsed="false">
      <c r="B1550" s="79" t="n">
        <f aca="false">B1549+$C$6</f>
        <v>0.175684931506853</v>
      </c>
      <c r="C1550" s="78" t="n">
        <f aca="true">NORMINV(RAND(),0,1)</f>
        <v>-0.840088500006641</v>
      </c>
      <c r="D1550" s="78" t="n">
        <f aca="true">NORMINV(RAND(),0,1)</f>
        <v>0.33067072601516</v>
      </c>
      <c r="E1550" s="78" t="n">
        <f aca="true">RAND()</f>
        <v>0.759773383393442</v>
      </c>
      <c r="F1550" s="78" t="n">
        <f aca="false">IF($F$3*$C$6&gt;E1548,1,0)</f>
        <v>0</v>
      </c>
      <c r="G1550" s="78" t="n">
        <f aca="false">EXP(($C$4*(LN($F$6)-LN(H1549))-0.5*$C$5^2)*$C$6+($C$5*C1550*$C$6^0.5)+($F$4+$F$5*D1550)*F1550)</f>
        <v>1.00346313655927</v>
      </c>
      <c r="H1550" s="68" t="n">
        <f aca="false">G1550*H1549</f>
        <v>19.5354428479174</v>
      </c>
      <c r="I1550" s="0"/>
    </row>
    <row r="1551" customFormat="false" ht="12.75" hidden="false" customHeight="false" outlineLevel="0" collapsed="false">
      <c r="B1551" s="79" t="n">
        <f aca="false">B1550+$C$6</f>
        <v>0.175799086757994</v>
      </c>
      <c r="C1551" s="78" t="n">
        <f aca="true">NORMINV(RAND(),0,1)</f>
        <v>1.11143699718708</v>
      </c>
      <c r="D1551" s="78" t="n">
        <f aca="true">NORMINV(RAND(),0,1)</f>
        <v>-0.158718929334988</v>
      </c>
      <c r="E1551" s="78" t="n">
        <f aca="true">RAND()</f>
        <v>0.214542114703106</v>
      </c>
      <c r="F1551" s="78" t="n">
        <f aca="false">IF($F$3*$C$6&gt;E1549,1,0)</f>
        <v>0</v>
      </c>
      <c r="G1551" s="78" t="n">
        <f aca="false">EXP(($C$4*(LN($F$6)-LN(H1550))-0.5*$C$5^2)*$C$6+($C$5*C1551*$C$6^0.5)+($F$4+$F$5*D1551)*F1551)</f>
        <v>1.00896301071534</v>
      </c>
      <c r="H1551" s="68" t="n">
        <f aca="false">G1551*H1550</f>
        <v>19.7105392314923</v>
      </c>
      <c r="I1551" s="0"/>
    </row>
    <row r="1552" customFormat="false" ht="12.75" hidden="false" customHeight="false" outlineLevel="0" collapsed="false">
      <c r="B1552" s="79" t="n">
        <f aca="false">B1551+$C$6</f>
        <v>0.175913242009136</v>
      </c>
      <c r="C1552" s="78" t="n">
        <f aca="true">NORMINV(RAND(),0,1)</f>
        <v>-0.723001131439988</v>
      </c>
      <c r="D1552" s="78" t="n">
        <f aca="true">NORMINV(RAND(),0,1)</f>
        <v>-0.752410708737834</v>
      </c>
      <c r="E1552" s="78" t="n">
        <f aca="true">RAND()</f>
        <v>0.827423706905393</v>
      </c>
      <c r="F1552" s="78" t="n">
        <f aca="false">IF($F$3*$C$6&gt;E1550,1,0)</f>
        <v>0</v>
      </c>
      <c r="G1552" s="78" t="n">
        <f aca="false">EXP(($C$4*(LN($F$6)-LN(H1551))-0.5*$C$5^2)*$C$6+($C$5*C1552*$C$6^0.5)+($F$4+$F$5*D1552)*F1552)</f>
        <v>1.00100642271992</v>
      </c>
      <c r="H1552" s="68" t="n">
        <f aca="false">G1552*H1551</f>
        <v>19.7303763659968</v>
      </c>
      <c r="I1552" s="0"/>
    </row>
    <row r="1553" customFormat="false" ht="12.75" hidden="false" customHeight="false" outlineLevel="0" collapsed="false">
      <c r="B1553" s="79" t="n">
        <f aca="false">B1552+$C$6</f>
        <v>0.176027397260277</v>
      </c>
      <c r="C1553" s="78" t="n">
        <f aca="true">NORMINV(RAND(),0,1)</f>
        <v>-0.620080820084732</v>
      </c>
      <c r="D1553" s="78" t="n">
        <f aca="true">NORMINV(RAND(),0,1)</f>
        <v>-0.722406265734162</v>
      </c>
      <c r="E1553" s="78" t="n">
        <f aca="true">RAND()</f>
        <v>0.317002629757568</v>
      </c>
      <c r="F1553" s="78" t="n">
        <f aca="false">IF($F$3*$C$6&gt;E1551,1,0)</f>
        <v>0</v>
      </c>
      <c r="G1553" s="78" t="n">
        <f aca="false">EXP(($C$4*(LN($F$6)-LN(H1552))-0.5*$C$5^2)*$C$6+($C$5*C1553*$C$6^0.5)+($F$4+$F$5*D1553)*F1553)</f>
        <v>1.00110675816106</v>
      </c>
      <c r="H1553" s="68" t="n">
        <f aca="false">G1553*H1552</f>
        <v>19.7522131210608</v>
      </c>
      <c r="I1553" s="0"/>
    </row>
    <row r="1554" customFormat="false" ht="12.75" hidden="false" customHeight="false" outlineLevel="0" collapsed="false">
      <c r="B1554" s="79" t="n">
        <f aca="false">B1553+$C$6</f>
        <v>0.176141552511419</v>
      </c>
      <c r="C1554" s="78" t="n">
        <f aca="true">NORMINV(RAND(),0,1)</f>
        <v>0.0660788955334539</v>
      </c>
      <c r="D1554" s="78" t="n">
        <f aca="true">NORMINV(RAND(),0,1)</f>
        <v>1.33676551076485</v>
      </c>
      <c r="E1554" s="78" t="n">
        <f aca="true">RAND()</f>
        <v>0.270239205512133</v>
      </c>
      <c r="F1554" s="78" t="n">
        <f aca="false">IF($F$3*$C$6&gt;E1552,1,0)</f>
        <v>0</v>
      </c>
      <c r="G1554" s="78" t="n">
        <f aca="false">EXP(($C$4*(LN($F$6)-LN(H1553))-0.5*$C$5^2)*$C$6+($C$5*C1554*$C$6^0.5)+($F$4+$F$5*D1554)*F1554)</f>
        <v>1.00305761673482</v>
      </c>
      <c r="H1554" s="68" t="n">
        <f aca="false">G1554*H1553</f>
        <v>19.8126078184494</v>
      </c>
      <c r="I1554" s="0"/>
    </row>
    <row r="1555" customFormat="false" ht="12.75" hidden="false" customHeight="false" outlineLevel="0" collapsed="false">
      <c r="B1555" s="79" t="n">
        <f aca="false">B1554+$C$6</f>
        <v>0.176255707762561</v>
      </c>
      <c r="C1555" s="78" t="n">
        <f aca="true">NORMINV(RAND(),0,1)</f>
        <v>-0.801725699662001</v>
      </c>
      <c r="D1555" s="78" t="n">
        <f aca="true">NORMINV(RAND(),0,1)</f>
        <v>1.08590090083433</v>
      </c>
      <c r="E1555" s="78" t="n">
        <f aca="true">RAND()</f>
        <v>0.467831578032967</v>
      </c>
      <c r="F1555" s="78" t="n">
        <f aca="false">IF($F$3*$C$6&gt;E1553,1,0)</f>
        <v>0</v>
      </c>
      <c r="G1555" s="78" t="n">
        <f aca="false">EXP(($C$4*(LN($F$6)-LN(H1554))-0.5*$C$5^2)*$C$6+($C$5*C1555*$C$6^0.5)+($F$4+$F$5*D1555)*F1555)</f>
        <v>0.999574443975656</v>
      </c>
      <c r="H1555" s="68" t="n">
        <f aca="false">G1555*H1554</f>
        <v>19.8041764438343</v>
      </c>
      <c r="I1555" s="0"/>
    </row>
    <row r="1556" customFormat="false" ht="12.75" hidden="false" customHeight="false" outlineLevel="0" collapsed="false">
      <c r="B1556" s="79" t="n">
        <f aca="false">B1555+$C$6</f>
        <v>0.176369863013702</v>
      </c>
      <c r="C1556" s="78" t="n">
        <f aca="true">NORMINV(RAND(),0,1)</f>
        <v>-0.553129202748939</v>
      </c>
      <c r="D1556" s="78" t="n">
        <f aca="true">NORMINV(RAND(),0,1)</f>
        <v>1.04336094160944</v>
      </c>
      <c r="E1556" s="78" t="n">
        <f aca="true">RAND()</f>
        <v>0.823694358102085</v>
      </c>
      <c r="F1556" s="78" t="n">
        <f aca="false">IF($F$3*$C$6&gt;E1554,1,0)</f>
        <v>0</v>
      </c>
      <c r="G1556" s="78" t="n">
        <f aca="false">EXP(($C$4*(LN($F$6)-LN(H1555))-0.5*$C$5^2)*$C$6+($C$5*C1556*$C$6^0.5)+($F$4+$F$5*D1556)*F1556)</f>
        <v>1.00046846998975</v>
      </c>
      <c r="H1556" s="68" t="n">
        <f aca="false">G1556*H1555</f>
        <v>19.8134541061699</v>
      </c>
      <c r="I1556" s="0"/>
    </row>
    <row r="1557" customFormat="false" ht="12.75" hidden="false" customHeight="false" outlineLevel="0" collapsed="false">
      <c r="B1557" s="79" t="n">
        <f aca="false">B1556+$C$6</f>
        <v>0.176484018264844</v>
      </c>
      <c r="C1557" s="78" t="n">
        <f aca="true">NORMINV(RAND(),0,1)</f>
        <v>0.80904554392453</v>
      </c>
      <c r="D1557" s="78" t="n">
        <f aca="true">NORMINV(RAND(),0,1)</f>
        <v>1.07304316570717</v>
      </c>
      <c r="E1557" s="78" t="n">
        <f aca="true">RAND()</f>
        <v>0.871044036658992</v>
      </c>
      <c r="F1557" s="78" t="n">
        <f aca="false">IF($F$3*$C$6&gt;E1555,1,0)</f>
        <v>0</v>
      </c>
      <c r="G1557" s="78" t="n">
        <f aca="false">EXP(($C$4*(LN($F$6)-LN(H1556))-0.5*$C$5^2)*$C$6+($C$5*C1557*$C$6^0.5)+($F$4+$F$5*D1557)*F1557)</f>
        <v>1.0047388054347</v>
      </c>
      <c r="H1557" s="68" t="n">
        <f aca="false">G1557*H1556</f>
        <v>19.9073462101684</v>
      </c>
      <c r="I1557" s="0"/>
    </row>
    <row r="1558" customFormat="false" ht="12.75" hidden="false" customHeight="false" outlineLevel="0" collapsed="false">
      <c r="B1558" s="79" t="n">
        <f aca="false">B1557+$C$6</f>
        <v>0.176598173515985</v>
      </c>
      <c r="C1558" s="78" t="n">
        <f aca="true">NORMINV(RAND(),0,1)</f>
        <v>2.359165328708</v>
      </c>
      <c r="D1558" s="78" t="n">
        <f aca="true">NORMINV(RAND(),0,1)</f>
        <v>1.02740791554372</v>
      </c>
      <c r="E1558" s="78" t="n">
        <f aca="true">RAND()</f>
        <v>0.557206060063081</v>
      </c>
      <c r="F1558" s="78" t="n">
        <f aca="false">IF($F$3*$C$6&gt;E1556,1,0)</f>
        <v>0</v>
      </c>
      <c r="G1558" s="78" t="n">
        <f aca="false">EXP(($C$4*(LN($F$6)-LN(H1557))-0.5*$C$5^2)*$C$6+($C$5*C1558*$C$6^0.5)+($F$4+$F$5*D1558)*F1558)</f>
        <v>1.00865408584854</v>
      </c>
      <c r="H1558" s="68" t="n">
        <f aca="false">G1558*H1557</f>
        <v>20.0796260932878</v>
      </c>
      <c r="I1558" s="0"/>
    </row>
    <row r="1559" customFormat="false" ht="12.75" hidden="false" customHeight="false" outlineLevel="0" collapsed="false">
      <c r="B1559" s="79" t="n">
        <f aca="false">B1558+$C$6</f>
        <v>0.176712328767127</v>
      </c>
      <c r="C1559" s="78" t="n">
        <f aca="true">NORMINV(RAND(),0,1)</f>
        <v>-1.98743677983803</v>
      </c>
      <c r="D1559" s="78" t="n">
        <f aca="true">NORMINV(RAND(),0,1)</f>
        <v>-0.729679203621975</v>
      </c>
      <c r="E1559" s="78" t="n">
        <f aca="true">RAND()</f>
        <v>0.0637311123449653</v>
      </c>
      <c r="F1559" s="78" t="n">
        <f aca="false">IF($F$3*$C$6&gt;E1557,1,0)</f>
        <v>0</v>
      </c>
      <c r="G1559" s="78" t="n">
        <f aca="false">EXP(($C$4*(LN($F$6)-LN(H1558))-0.5*$C$5^2)*$C$6+($C$5*C1559*$C$6^0.5)+($F$4+$F$5*D1559)*F1559)</f>
        <v>0.992743809497417</v>
      </c>
      <c r="H1559" s="68" t="n">
        <f aca="false">G1559*H1558</f>
        <v>19.9339245011343</v>
      </c>
      <c r="I1559" s="0"/>
    </row>
    <row r="1560" customFormat="false" ht="12.75" hidden="false" customHeight="false" outlineLevel="0" collapsed="false">
      <c r="B1560" s="79" t="n">
        <f aca="false">B1559+$C$6</f>
        <v>0.176826484018268</v>
      </c>
      <c r="C1560" s="78" t="n">
        <f aca="true">NORMINV(RAND(),0,1)</f>
        <v>0.686949391694708</v>
      </c>
      <c r="D1560" s="78" t="n">
        <f aca="true">NORMINV(RAND(),0,1)</f>
        <v>0.295187200222511</v>
      </c>
      <c r="E1560" s="78" t="n">
        <f aca="true">RAND()</f>
        <v>0.890512638393035</v>
      </c>
      <c r="F1560" s="78" t="n">
        <f aca="false">IF($F$3*$C$6&gt;E1558,1,0)</f>
        <v>0</v>
      </c>
      <c r="G1560" s="78" t="n">
        <f aca="false">EXP(($C$4*(LN($F$6)-LN(H1559))-0.5*$C$5^2)*$C$6+($C$5*C1560*$C$6^0.5)+($F$4+$F$5*D1560)*F1560)</f>
        <v>1.00295664205977</v>
      </c>
      <c r="H1560" s="68" t="n">
        <f aca="false">G1560*H1559</f>
        <v>19.9928619807306</v>
      </c>
      <c r="I1560" s="0"/>
    </row>
    <row r="1561" customFormat="false" ht="12.75" hidden="false" customHeight="false" outlineLevel="0" collapsed="false">
      <c r="B1561" s="79" t="n">
        <f aca="false">B1560+$C$6</f>
        <v>0.17694063926941</v>
      </c>
      <c r="C1561" s="78" t="n">
        <f aca="true">NORMINV(RAND(),0,1)</f>
        <v>-1.18386785162258</v>
      </c>
      <c r="D1561" s="78" t="n">
        <f aca="true">NORMINV(RAND(),0,1)</f>
        <v>0.397229181228268</v>
      </c>
      <c r="E1561" s="78" t="n">
        <f aca="true">RAND()</f>
        <v>0.808457864276091</v>
      </c>
      <c r="F1561" s="78" t="n">
        <f aca="false">IF($F$3*$C$6&gt;E1559,1,0)</f>
        <v>0</v>
      </c>
      <c r="G1561" s="78" t="n">
        <f aca="false">EXP(($C$4*(LN($F$6)-LN(H1560))-0.5*$C$5^2)*$C$6+($C$5*C1561*$C$6^0.5)+($F$4+$F$5*D1561)*F1561)</f>
        <v>0.996288609941043</v>
      </c>
      <c r="H1561" s="68" t="n">
        <f aca="false">G1561*H1560</f>
        <v>19.9186606715252</v>
      </c>
      <c r="I1561" s="0"/>
    </row>
    <row r="1562" customFormat="false" ht="12.75" hidden="false" customHeight="false" outlineLevel="0" collapsed="false">
      <c r="B1562" s="79" t="n">
        <f aca="false">B1561+$C$6</f>
        <v>0.177054794520551</v>
      </c>
      <c r="C1562" s="78" t="n">
        <f aca="true">NORMINV(RAND(),0,1)</f>
        <v>0.019563498541507</v>
      </c>
      <c r="D1562" s="78" t="n">
        <f aca="true">NORMINV(RAND(),0,1)</f>
        <v>-1.40467571841756</v>
      </c>
      <c r="E1562" s="78" t="n">
        <f aca="true">RAND()</f>
        <v>0.785097140088857</v>
      </c>
      <c r="F1562" s="78" t="n">
        <f aca="false">IF($F$3*$C$6&gt;E1560,1,0)</f>
        <v>0</v>
      </c>
      <c r="G1562" s="78" t="n">
        <f aca="false">EXP(($C$4*(LN($F$6)-LN(H1561))-0.5*$C$5^2)*$C$6+($C$5*C1562*$C$6^0.5)+($F$4+$F$5*D1562)*F1562)</f>
        <v>1.00098848263213</v>
      </c>
      <c r="H1562" s="68" t="n">
        <f aca="false">G1562*H1561</f>
        <v>19.9383499216544</v>
      </c>
      <c r="I1562" s="0"/>
    </row>
    <row r="1563" customFormat="false" ht="12.75" hidden="false" customHeight="false" outlineLevel="0" collapsed="false">
      <c r="B1563" s="79" t="n">
        <f aca="false">B1562+$C$6</f>
        <v>0.177168949771693</v>
      </c>
      <c r="C1563" s="78" t="n">
        <f aca="true">NORMINV(RAND(),0,1)</f>
        <v>-1.33882966107476</v>
      </c>
      <c r="D1563" s="78" t="n">
        <f aca="true">NORMINV(RAND(),0,1)</f>
        <v>0.284237322357843</v>
      </c>
      <c r="E1563" s="78" t="n">
        <f aca="true">RAND()</f>
        <v>0.0252910317401231</v>
      </c>
      <c r="F1563" s="78" t="n">
        <f aca="false">IF($F$3*$C$6&gt;E1561,1,0)</f>
        <v>0</v>
      </c>
      <c r="G1563" s="78" t="n">
        <f aca="false">EXP(($C$4*(LN($F$6)-LN(H1562))-0.5*$C$5^2)*$C$6+($C$5*C1563*$C$6^0.5)+($F$4+$F$5*D1563)*F1563)</f>
        <v>0.996414804333669</v>
      </c>
      <c r="H1563" s="68" t="n">
        <f aca="false">G1563*H1562</f>
        <v>19.8668670359215</v>
      </c>
      <c r="I1563" s="0"/>
    </row>
    <row r="1564" customFormat="false" ht="12.75" hidden="false" customHeight="false" outlineLevel="0" collapsed="false">
      <c r="B1564" s="79" t="n">
        <f aca="false">B1563+$C$6</f>
        <v>0.177283105022835</v>
      </c>
      <c r="C1564" s="78" t="n">
        <f aca="true">NORMINV(RAND(),0,1)</f>
        <v>-0.366667537870006</v>
      </c>
      <c r="D1564" s="78" t="n">
        <f aca="true">NORMINV(RAND(),0,1)</f>
        <v>-1.2807524095715</v>
      </c>
      <c r="E1564" s="78" t="n">
        <f aca="true">RAND()</f>
        <v>0.0989437666535058</v>
      </c>
      <c r="F1564" s="78" t="n">
        <f aca="false">IF($F$3*$C$6&gt;E1562,1,0)</f>
        <v>0</v>
      </c>
      <c r="G1564" s="78" t="n">
        <f aca="false">EXP(($C$4*(LN($F$6)-LN(H1563))-0.5*$C$5^2)*$C$6+($C$5*C1564*$C$6^0.5)+($F$4+$F$5*D1564)*F1564)</f>
        <v>1.00034450506544</v>
      </c>
      <c r="H1564" s="68" t="n">
        <f aca="false">G1564*H1563</f>
        <v>19.8737112722497</v>
      </c>
      <c r="I1564" s="0"/>
    </row>
    <row r="1565" customFormat="false" ht="12.75" hidden="false" customHeight="false" outlineLevel="0" collapsed="false">
      <c r="B1565" s="79" t="n">
        <f aca="false">B1564+$C$6</f>
        <v>0.177397260273976</v>
      </c>
      <c r="C1565" s="78" t="n">
        <f aca="true">NORMINV(RAND(),0,1)</f>
        <v>0.159325169170504</v>
      </c>
      <c r="D1565" s="78" t="n">
        <f aca="true">NORMINV(RAND(),0,1)</f>
        <v>0.764110740663442</v>
      </c>
      <c r="E1565" s="78" t="n">
        <f aca="true">RAND()</f>
        <v>0.103960795977575</v>
      </c>
      <c r="F1565" s="78" t="n">
        <f aca="false">IF($F$3*$C$6&gt;E1563,1,0)</f>
        <v>1</v>
      </c>
      <c r="G1565" s="78" t="n">
        <f aca="false">EXP(($C$4*(LN($F$6)-LN(H1564))-0.5*$C$5^2)*$C$6+($C$5*C1565*$C$6^0.5)+($F$4+$F$5*D1565)*F1565)</f>
        <v>2.50649323914594</v>
      </c>
      <c r="H1565" s="68" t="n">
        <f aca="false">G1565*H1564</f>
        <v>49.8133229406322</v>
      </c>
      <c r="I1565" s="0"/>
    </row>
    <row r="1566" customFormat="false" ht="12.75" hidden="false" customHeight="false" outlineLevel="0" collapsed="false">
      <c r="B1566" s="79" t="n">
        <f aca="false">B1565+$C$6</f>
        <v>0.177511415525118</v>
      </c>
      <c r="C1566" s="78" t="n">
        <f aca="true">NORMINV(RAND(),0,1)</f>
        <v>0.839811777208039</v>
      </c>
      <c r="D1566" s="78" t="n">
        <f aca="true">NORMINV(RAND(),0,1)</f>
        <v>-0.591587343176322</v>
      </c>
      <c r="E1566" s="78" t="n">
        <f aca="true">RAND()</f>
        <v>0.242768287779235</v>
      </c>
      <c r="F1566" s="78" t="n">
        <f aca="false">IF($F$3*$C$6&gt;E1564,1,0)</f>
        <v>0</v>
      </c>
      <c r="G1566" s="78" t="n">
        <f aca="false">EXP(($C$4*(LN($F$6)-LN(H1565))-0.5*$C$5^2)*$C$6+($C$5*C1566*$C$6^0.5)+($F$4+$F$5*D1566)*F1566)</f>
        <v>0.814111389312909</v>
      </c>
      <c r="H1566" s="68" t="n">
        <f aca="false">G1566*H1565</f>
        <v>40.5535935454906</v>
      </c>
      <c r="I1566" s="0"/>
    </row>
    <row r="1567" customFormat="false" ht="12.75" hidden="false" customHeight="false" outlineLevel="0" collapsed="false">
      <c r="B1567" s="79" t="n">
        <f aca="false">B1566+$C$6</f>
        <v>0.177625570776259</v>
      </c>
      <c r="C1567" s="78" t="n">
        <f aca="true">NORMINV(RAND(),0,1)</f>
        <v>-0.473988427668658</v>
      </c>
      <c r="D1567" s="78" t="n">
        <f aca="true">NORMINV(RAND(),0,1)</f>
        <v>-1.17936692617138</v>
      </c>
      <c r="E1567" s="78" t="n">
        <f aca="true">RAND()</f>
        <v>0.711255698585404</v>
      </c>
      <c r="F1567" s="78" t="n">
        <f aca="false">IF($F$3*$C$6&gt;E1565,1,0)</f>
        <v>0</v>
      </c>
      <c r="G1567" s="78" t="n">
        <f aca="false">EXP(($C$4*(LN($F$6)-LN(H1566))-0.5*$C$5^2)*$C$6+($C$5*C1567*$C$6^0.5)+($F$4+$F$5*D1567)*F1567)</f>
        <v>0.849663143669073</v>
      </c>
      <c r="H1567" s="68" t="n">
        <f aca="false">G1567*H1566</f>
        <v>34.4568937789394</v>
      </c>
      <c r="I1567" s="0"/>
    </row>
    <row r="1568" customFormat="false" ht="12.75" hidden="false" customHeight="false" outlineLevel="0" collapsed="false">
      <c r="B1568" s="79" t="n">
        <f aca="false">B1567+$C$6</f>
        <v>0.177739726027401</v>
      </c>
      <c r="C1568" s="78" t="n">
        <f aca="true">NORMINV(RAND(),0,1)</f>
        <v>-0.0285886853397864</v>
      </c>
      <c r="D1568" s="78" t="n">
        <f aca="true">NORMINV(RAND(),0,1)</f>
        <v>0.197218629657704</v>
      </c>
      <c r="E1568" s="78" t="n">
        <f aca="true">RAND()</f>
        <v>0.13159382986039</v>
      </c>
      <c r="F1568" s="78" t="n">
        <f aca="false">IF($F$3*$C$6&gt;E1566,1,0)</f>
        <v>0</v>
      </c>
      <c r="G1568" s="78" t="n">
        <f aca="false">EXP(($C$4*(LN($F$6)-LN(H1567))-0.5*$C$5^2)*$C$6+($C$5*C1568*$C$6^0.5)+($F$4+$F$5*D1568)*F1568)</f>
        <v>0.883121585488417</v>
      </c>
      <c r="H1568" s="68" t="n">
        <f aca="false">G1568*H1567</f>
        <v>30.4296266650629</v>
      </c>
      <c r="I1568" s="0"/>
    </row>
    <row r="1569" customFormat="false" ht="12.75" hidden="false" customHeight="false" outlineLevel="0" collapsed="false">
      <c r="B1569" s="79" t="n">
        <f aca="false">B1568+$C$6</f>
        <v>0.177853881278542</v>
      </c>
      <c r="C1569" s="78" t="n">
        <f aca="true">NORMINV(RAND(),0,1)</f>
        <v>0.0783183914563037</v>
      </c>
      <c r="D1569" s="78" t="n">
        <f aca="true">NORMINV(RAND(),0,1)</f>
        <v>-0.454129982049019</v>
      </c>
      <c r="E1569" s="78" t="n">
        <f aca="true">RAND()</f>
        <v>0.310926851050074</v>
      </c>
      <c r="F1569" s="78" t="n">
        <f aca="false">IF($F$3*$C$6&gt;E1567,1,0)</f>
        <v>0</v>
      </c>
      <c r="G1569" s="78" t="n">
        <f aca="false">EXP(($C$4*(LN($F$6)-LN(H1568))-0.5*$C$5^2)*$C$6+($C$5*C1569*$C$6^0.5)+($F$4+$F$5*D1569)*F1569)</f>
        <v>0.908852500316192</v>
      </c>
      <c r="H1569" s="68" t="n">
        <f aca="false">G1569*H1568</f>
        <v>27.6560422782307</v>
      </c>
      <c r="I1569" s="0"/>
    </row>
    <row r="1570" customFormat="false" ht="12.75" hidden="false" customHeight="false" outlineLevel="0" collapsed="false">
      <c r="B1570" s="79" t="n">
        <f aca="false">B1569+$C$6</f>
        <v>0.177968036529684</v>
      </c>
      <c r="C1570" s="78" t="n">
        <f aca="true">NORMINV(RAND(),0,1)</f>
        <v>0.996168576756144</v>
      </c>
      <c r="D1570" s="78" t="n">
        <f aca="true">NORMINV(RAND(),0,1)</f>
        <v>0.595732180816666</v>
      </c>
      <c r="E1570" s="78" t="n">
        <f aca="true">RAND()</f>
        <v>0.885488643686274</v>
      </c>
      <c r="F1570" s="78" t="n">
        <f aca="false">IF($F$3*$C$6&gt;E1568,1,0)</f>
        <v>0</v>
      </c>
      <c r="G1570" s="78" t="n">
        <f aca="false">EXP(($C$4*(LN($F$6)-LN(H1569))-0.5*$C$5^2)*$C$6+($C$5*C1570*$C$6^0.5)+($F$4+$F$5*D1570)*F1570)</f>
        <v>0.931638627784338</v>
      </c>
      <c r="H1570" s="68" t="n">
        <f aca="false">G1570*H1569</f>
        <v>25.7654372780365</v>
      </c>
      <c r="I1570" s="0"/>
    </row>
    <row r="1571" customFormat="false" ht="12.75" hidden="false" customHeight="false" outlineLevel="0" collapsed="false">
      <c r="B1571" s="79" t="n">
        <f aca="false">B1570+$C$6</f>
        <v>0.178082191780826</v>
      </c>
      <c r="C1571" s="78" t="n">
        <f aca="true">NORMINV(RAND(),0,1)</f>
        <v>0.829935540904889</v>
      </c>
      <c r="D1571" s="78" t="n">
        <f aca="true">NORMINV(RAND(),0,1)</f>
        <v>0.145604562141348</v>
      </c>
      <c r="E1571" s="78" t="n">
        <f aca="true">RAND()</f>
        <v>0.364215714659813</v>
      </c>
      <c r="F1571" s="78" t="n">
        <f aca="false">IF($F$3*$C$6&gt;E1569,1,0)</f>
        <v>0</v>
      </c>
      <c r="G1571" s="78" t="n">
        <f aca="false">EXP(($C$4*(LN($F$6)-LN(H1570))-0.5*$C$5^2)*$C$6+($C$5*C1571*$C$6^0.5)+($F$4+$F$5*D1571)*F1571)</f>
        <v>0.946318226183034</v>
      </c>
      <c r="H1571" s="68" t="n">
        <f aca="false">G1571*H1570</f>
        <v>24.3823029017817</v>
      </c>
      <c r="I1571" s="0"/>
    </row>
    <row r="1572" customFormat="false" ht="12.75" hidden="false" customHeight="false" outlineLevel="0" collapsed="false">
      <c r="B1572" s="79" t="n">
        <f aca="false">B1571+$C$6</f>
        <v>0.178196347031967</v>
      </c>
      <c r="C1572" s="78" t="n">
        <f aca="true">NORMINV(RAND(),0,1)</f>
        <v>-1.92350124396771</v>
      </c>
      <c r="D1572" s="78" t="n">
        <f aca="true">NORMINV(RAND(),0,1)</f>
        <v>1.43996885504405</v>
      </c>
      <c r="E1572" s="78" t="n">
        <f aca="true">RAND()</f>
        <v>0.208397760280253</v>
      </c>
      <c r="F1572" s="78" t="n">
        <f aca="false">IF($F$3*$C$6&gt;E1570,1,0)</f>
        <v>0</v>
      </c>
      <c r="G1572" s="78" t="n">
        <f aca="false">EXP(($C$4*(LN($F$6)-LN(H1571))-0.5*$C$5^2)*$C$6+($C$5*C1572*$C$6^0.5)+($F$4+$F$5*D1572)*F1572)</f>
        <v>0.949894236385242</v>
      </c>
      <c r="H1572" s="68" t="n">
        <f aca="false">G1572*H1571</f>
        <v>23.1606089962016</v>
      </c>
      <c r="I1572" s="0"/>
    </row>
    <row r="1573" customFormat="false" ht="12.75" hidden="false" customHeight="false" outlineLevel="0" collapsed="false">
      <c r="B1573" s="79" t="n">
        <f aca="false">B1572+$C$6</f>
        <v>0.178310502283109</v>
      </c>
      <c r="C1573" s="78" t="n">
        <f aca="true">NORMINV(RAND(),0,1)</f>
        <v>1.00073633242132</v>
      </c>
      <c r="D1573" s="78" t="n">
        <f aca="true">NORMINV(RAND(),0,1)</f>
        <v>-1.00046410203233</v>
      </c>
      <c r="E1573" s="78" t="n">
        <f aca="true">RAND()</f>
        <v>0.744624646436501</v>
      </c>
      <c r="F1573" s="78" t="n">
        <f aca="false">IF($F$3*$C$6&gt;E1571,1,0)</f>
        <v>0</v>
      </c>
      <c r="G1573" s="78" t="n">
        <f aca="false">EXP(($C$4*(LN($F$6)-LN(H1572))-0.5*$C$5^2)*$C$6+($C$5*C1573*$C$6^0.5)+($F$4+$F$5*D1573)*F1573)</f>
        <v>0.970158960832107</v>
      </c>
      <c r="H1573" s="68" t="n">
        <f aca="false">G1573*H1572</f>
        <v>22.4694723559937</v>
      </c>
      <c r="I1573" s="0"/>
    </row>
    <row r="1574" customFormat="false" ht="12.75" hidden="false" customHeight="false" outlineLevel="0" collapsed="false">
      <c r="B1574" s="79" t="n">
        <f aca="false">B1573+$C$6</f>
        <v>0.17842465753425</v>
      </c>
      <c r="C1574" s="78" t="n">
        <f aca="true">NORMINV(RAND(),0,1)</f>
        <v>-1.99827271353452</v>
      </c>
      <c r="D1574" s="78" t="n">
        <f aca="true">NORMINV(RAND(),0,1)</f>
        <v>0.849579801843625</v>
      </c>
      <c r="E1574" s="78" t="n">
        <f aca="true">RAND()</f>
        <v>0.142930384499201</v>
      </c>
      <c r="F1574" s="78" t="n">
        <f aca="false">IF($F$3*$C$6&gt;E1572,1,0)</f>
        <v>0</v>
      </c>
      <c r="G1574" s="78" t="n">
        <f aca="false">EXP(($C$4*(LN($F$6)-LN(H1573))-0.5*$C$5^2)*$C$6+($C$5*C1574*$C$6^0.5)+($F$4+$F$5*D1574)*F1574)</f>
        <v>0.967546944531814</v>
      </c>
      <c r="H1574" s="68" t="n">
        <f aca="false">G1574*H1573</f>
        <v>21.7402693232838</v>
      </c>
      <c r="I1574" s="0"/>
    </row>
    <row r="1575" customFormat="false" ht="12.75" hidden="false" customHeight="false" outlineLevel="0" collapsed="false">
      <c r="B1575" s="79" t="n">
        <f aca="false">B1574+$C$6</f>
        <v>0.178538812785392</v>
      </c>
      <c r="C1575" s="78" t="n">
        <f aca="true">NORMINV(RAND(),0,1)</f>
        <v>-0.744492367464931</v>
      </c>
      <c r="D1575" s="78" t="n">
        <f aca="true">NORMINV(RAND(),0,1)</f>
        <v>0.736533545321789</v>
      </c>
      <c r="E1575" s="78" t="n">
        <f aca="true">RAND()</f>
        <v>0.757391947012852</v>
      </c>
      <c r="F1575" s="78" t="n">
        <f aca="false">IF($F$3*$C$6&gt;E1573,1,0)</f>
        <v>0</v>
      </c>
      <c r="G1575" s="78" t="n">
        <f aca="false">EXP(($C$4*(LN($F$6)-LN(H1574))-0.5*$C$5^2)*$C$6+($C$5*C1575*$C$6^0.5)+($F$4+$F$5*D1575)*F1575)</f>
        <v>0.978787890910308</v>
      </c>
      <c r="H1575" s="68" t="n">
        <f aca="false">G1575*H1574</f>
        <v>21.279112358759</v>
      </c>
      <c r="I1575" s="0"/>
    </row>
    <row r="1576" customFormat="false" ht="12.75" hidden="false" customHeight="false" outlineLevel="0" collapsed="false">
      <c r="B1576" s="79" t="n">
        <f aca="false">B1575+$C$6</f>
        <v>0.178652968036533</v>
      </c>
      <c r="C1576" s="78" t="n">
        <f aca="true">NORMINV(RAND(),0,1)</f>
        <v>1.50434402501879</v>
      </c>
      <c r="D1576" s="78" t="n">
        <f aca="true">NORMINV(RAND(),0,1)</f>
        <v>-0.900080630525637</v>
      </c>
      <c r="E1576" s="78" t="n">
        <f aca="true">RAND()</f>
        <v>0.997976103307945</v>
      </c>
      <c r="F1576" s="78" t="n">
        <f aca="false">IF($F$3*$C$6&gt;E1574,1,0)</f>
        <v>0</v>
      </c>
      <c r="G1576" s="78" t="n">
        <f aca="false">EXP(($C$4*(LN($F$6)-LN(H1575))-0.5*$C$5^2)*$C$6+($C$5*C1576*$C$6^0.5)+($F$4+$F$5*D1576)*F1576)</f>
        <v>0.990706390040251</v>
      </c>
      <c r="H1576" s="68" t="n">
        <f aca="false">G1576*H1575</f>
        <v>21.081352588207</v>
      </c>
      <c r="I1576" s="0"/>
    </row>
    <row r="1577" customFormat="false" ht="12.75" hidden="false" customHeight="false" outlineLevel="0" collapsed="false">
      <c r="B1577" s="79" t="n">
        <f aca="false">B1576+$C$6</f>
        <v>0.178767123287675</v>
      </c>
      <c r="C1577" s="78" t="n">
        <f aca="true">NORMINV(RAND(),0,1)</f>
        <v>1.61501510192397</v>
      </c>
      <c r="D1577" s="78" t="n">
        <f aca="true">NORMINV(RAND(),0,1)</f>
        <v>0.315472888691725</v>
      </c>
      <c r="E1577" s="78" t="n">
        <f aca="true">RAND()</f>
        <v>0.0641036029281229</v>
      </c>
      <c r="F1577" s="78" t="n">
        <f aca="false">IF($F$3*$C$6&gt;E1575,1,0)</f>
        <v>0</v>
      </c>
      <c r="G1577" s="78" t="n">
        <f aca="false">EXP(($C$4*(LN($F$6)-LN(H1576))-0.5*$C$5^2)*$C$6+($C$5*C1577*$C$6^0.5)+($F$4+$F$5*D1577)*F1577)</f>
        <v>0.99317283116243</v>
      </c>
      <c r="H1577" s="68" t="n">
        <f aca="false">G1577*H1576</f>
        <v>20.937426634763</v>
      </c>
      <c r="I1577" s="0"/>
    </row>
    <row r="1578" customFormat="false" ht="12.75" hidden="false" customHeight="false" outlineLevel="0" collapsed="false">
      <c r="B1578" s="79" t="n">
        <f aca="false">B1577+$C$6</f>
        <v>0.178881278538816</v>
      </c>
      <c r="C1578" s="78" t="n">
        <f aca="true">NORMINV(RAND(),0,1)</f>
        <v>-0.205491696555725</v>
      </c>
      <c r="D1578" s="78" t="n">
        <f aca="true">NORMINV(RAND(),0,1)</f>
        <v>-0.993165613882601</v>
      </c>
      <c r="E1578" s="78" t="n">
        <f aca="true">RAND()</f>
        <v>0.289997409189586</v>
      </c>
      <c r="F1578" s="78" t="n">
        <f aca="false">IF($F$3*$C$6&gt;E1576,1,0)</f>
        <v>0</v>
      </c>
      <c r="G1578" s="78" t="n">
        <f aca="false">EXP(($C$4*(LN($F$6)-LN(H1577))-0.5*$C$5^2)*$C$6+($C$5*C1578*$C$6^0.5)+($F$4+$F$5*D1578)*F1578)</f>
        <v>0.988939820069118</v>
      </c>
      <c r="H1578" s="68" t="n">
        <f aca="false">G1578*H1577</f>
        <v>20.7058549288928</v>
      </c>
      <c r="I1578" s="0"/>
    </row>
    <row r="1579" customFormat="false" ht="12.75" hidden="false" customHeight="false" outlineLevel="0" collapsed="false">
      <c r="B1579" s="79" t="n">
        <f aca="false">B1578+$C$6</f>
        <v>0.178995433789958</v>
      </c>
      <c r="C1579" s="78" t="n">
        <f aca="true">NORMINV(RAND(),0,1)</f>
        <v>0.463262726613625</v>
      </c>
      <c r="D1579" s="78" t="n">
        <f aca="true">NORMINV(RAND(),0,1)</f>
        <v>-0.736509671160507</v>
      </c>
      <c r="E1579" s="78" t="n">
        <f aca="true">RAND()</f>
        <v>0.234407719472574</v>
      </c>
      <c r="F1579" s="78" t="n">
        <f aca="false">IF($F$3*$C$6&gt;E1577,1,0)</f>
        <v>0</v>
      </c>
      <c r="G1579" s="78" t="n">
        <f aca="false">EXP(($C$4*(LN($F$6)-LN(H1578))-0.5*$C$5^2)*$C$6+($C$5*C1579*$C$6^0.5)+($F$4+$F$5*D1579)*F1579)</f>
        <v>0.993581672051629</v>
      </c>
      <c r="H1579" s="68" t="n">
        <f aca="false">G1579*H1578</f>
        <v>20.5729579615078</v>
      </c>
      <c r="I1579" s="0"/>
    </row>
    <row r="1580" customFormat="false" ht="12.75" hidden="false" customHeight="false" outlineLevel="0" collapsed="false">
      <c r="B1580" s="79" t="n">
        <f aca="false">B1579+$C$6</f>
        <v>0.1791095890411</v>
      </c>
      <c r="C1580" s="78" t="n">
        <f aca="true">NORMINV(RAND(),0,1)</f>
        <v>-0.678680128603482</v>
      </c>
      <c r="D1580" s="78" t="n">
        <f aca="true">NORMINV(RAND(),0,1)</f>
        <v>-0.0589323775159369</v>
      </c>
      <c r="E1580" s="78" t="n">
        <f aca="true">RAND()</f>
        <v>0.868266372413789</v>
      </c>
      <c r="F1580" s="78" t="n">
        <f aca="false">IF($F$3*$C$6&gt;E1578,1,0)</f>
        <v>0</v>
      </c>
      <c r="G1580" s="78" t="n">
        <f aca="false">EXP(($C$4*(LN($F$6)-LN(H1579))-0.5*$C$5^2)*$C$6+($C$5*C1580*$C$6^0.5)+($F$4+$F$5*D1580)*F1580)</f>
        <v>0.991407931365058</v>
      </c>
      <c r="H1580" s="68" t="n">
        <f aca="false">G1580*H1579</f>
        <v>20.3961936946788</v>
      </c>
      <c r="I1580" s="0"/>
    </row>
    <row r="1581" customFormat="false" ht="12.75" hidden="false" customHeight="false" outlineLevel="0" collapsed="false">
      <c r="B1581" s="79" t="n">
        <f aca="false">B1580+$C$6</f>
        <v>0.179223744292241</v>
      </c>
      <c r="C1581" s="78" t="n">
        <f aca="true">NORMINV(RAND(),0,1)</f>
        <v>-0.650392440135441</v>
      </c>
      <c r="D1581" s="78" t="n">
        <f aca="true">NORMINV(RAND(),0,1)</f>
        <v>-0.00202028736849975</v>
      </c>
      <c r="E1581" s="78" t="n">
        <f aca="true">RAND()</f>
        <v>0.946766041692314</v>
      </c>
      <c r="F1581" s="78" t="n">
        <f aca="false">IF($F$3*$C$6&gt;E1579,1,0)</f>
        <v>0</v>
      </c>
      <c r="G1581" s="78" t="n">
        <f aca="false">EXP(($C$4*(LN($F$6)-LN(H1580))-0.5*$C$5^2)*$C$6+($C$5*C1581*$C$6^0.5)+($F$4+$F$5*D1581)*F1581)</f>
        <v>0.993453137524341</v>
      </c>
      <c r="H1581" s="68" t="n">
        <f aca="false">G1581*H1580</f>
        <v>20.2626626195328</v>
      </c>
      <c r="I1581" s="0"/>
    </row>
    <row r="1582" customFormat="false" ht="12.75" hidden="false" customHeight="false" outlineLevel="0" collapsed="false">
      <c r="B1582" s="79" t="n">
        <f aca="false">B1581+$C$6</f>
        <v>0.179337899543383</v>
      </c>
      <c r="C1582" s="78" t="n">
        <f aca="true">NORMINV(RAND(),0,1)</f>
        <v>-0.0454161281404677</v>
      </c>
      <c r="D1582" s="78" t="n">
        <f aca="true">NORMINV(RAND(),0,1)</f>
        <v>1.18154846920782</v>
      </c>
      <c r="E1582" s="78" t="n">
        <f aca="true">RAND()</f>
        <v>0.923711750519415</v>
      </c>
      <c r="F1582" s="78" t="n">
        <f aca="false">IF($F$3*$C$6&gt;E1580,1,0)</f>
        <v>0</v>
      </c>
      <c r="G1582" s="78" t="n">
        <f aca="false">EXP(($C$4*(LN($F$6)-LN(H1581))-0.5*$C$5^2)*$C$6+($C$5*C1582*$C$6^0.5)+($F$4+$F$5*D1582)*F1582)</f>
        <v>0.996875269648064</v>
      </c>
      <c r="H1582" s="68" t="n">
        <f aca="false">G1582*H1581</f>
        <v>20.1993472626345</v>
      </c>
      <c r="I1582" s="0"/>
    </row>
    <row r="1583" customFormat="false" ht="12.75" hidden="false" customHeight="false" outlineLevel="0" collapsed="false">
      <c r="B1583" s="79" t="n">
        <f aca="false">B1582+$C$6</f>
        <v>0.179452054794524</v>
      </c>
      <c r="C1583" s="78" t="n">
        <f aca="true">NORMINV(RAND(),0,1)</f>
        <v>1.85605693577771</v>
      </c>
      <c r="D1583" s="78" t="n">
        <f aca="true">NORMINV(RAND(),0,1)</f>
        <v>0.504641240170224</v>
      </c>
      <c r="E1583" s="78" t="n">
        <f aca="true">RAND()</f>
        <v>0.240179598919401</v>
      </c>
      <c r="F1583" s="78" t="n">
        <f aca="false">IF($F$3*$C$6&gt;E1581,1,0)</f>
        <v>0</v>
      </c>
      <c r="G1583" s="78" t="n">
        <f aca="false">EXP(($C$4*(LN($F$6)-LN(H1582))-0.5*$C$5^2)*$C$6+($C$5*C1583*$C$6^0.5)+($F$4+$F$5*D1583)*F1583)</f>
        <v>1.00368648047072</v>
      </c>
      <c r="H1583" s="68" t="n">
        <f aca="false">G1583*H1582</f>
        <v>20.2738117618395</v>
      </c>
      <c r="I1583" s="0"/>
    </row>
    <row r="1584" customFormat="false" ht="12.75" hidden="false" customHeight="false" outlineLevel="0" collapsed="false">
      <c r="B1584" s="79" t="n">
        <f aca="false">B1583+$C$6</f>
        <v>0.179566210045666</v>
      </c>
      <c r="C1584" s="78" t="n">
        <f aca="true">NORMINV(RAND(),0,1)</f>
        <v>0.0628731580331006</v>
      </c>
      <c r="D1584" s="78" t="n">
        <f aca="true">NORMINV(RAND(),0,1)</f>
        <v>-0.752889781530806</v>
      </c>
      <c r="E1584" s="78" t="n">
        <f aca="true">RAND()</f>
        <v>0.1103668516607</v>
      </c>
      <c r="F1584" s="78" t="n">
        <f aca="false">IF($F$3*$C$6&gt;E1582,1,0)</f>
        <v>0</v>
      </c>
      <c r="G1584" s="78" t="n">
        <f aca="false">EXP(($C$4*(LN($F$6)-LN(H1583))-0.5*$C$5^2)*$C$6+($C$5*C1584*$C$6^0.5)+($F$4+$F$5*D1584)*F1584)</f>
        <v>0.99709611307126</v>
      </c>
      <c r="H1584" s="68" t="n">
        <f aca="false">G1584*H1583</f>
        <v>20.2149389048686</v>
      </c>
      <c r="I1584" s="0"/>
    </row>
    <row r="1585" customFormat="false" ht="12.75" hidden="false" customHeight="false" outlineLevel="0" collapsed="false">
      <c r="B1585" s="79" t="n">
        <f aca="false">B1584+$C$6</f>
        <v>0.179680365296807</v>
      </c>
      <c r="C1585" s="78" t="n">
        <f aca="true">NORMINV(RAND(),0,1)</f>
        <v>-0.094090852100228</v>
      </c>
      <c r="D1585" s="78" t="n">
        <f aca="true">NORMINV(RAND(),0,1)</f>
        <v>0.958048003302354</v>
      </c>
      <c r="E1585" s="78" t="n">
        <f aca="true">RAND()</f>
        <v>0.880144604593929</v>
      </c>
      <c r="F1585" s="78" t="n">
        <f aca="false">IF($F$3*$C$6&gt;E1583,1,0)</f>
        <v>0</v>
      </c>
      <c r="G1585" s="78" t="n">
        <f aca="false">EXP(($C$4*(LN($F$6)-LN(H1584))-0.5*$C$5^2)*$C$6+($C$5*C1585*$C$6^0.5)+($F$4+$F$5*D1585)*F1585)</f>
        <v>0.997256493951557</v>
      </c>
      <c r="H1585" s="68" t="n">
        <f aca="false">G1585*H1584</f>
        <v>20.1594790977142</v>
      </c>
      <c r="I1585" s="0"/>
    </row>
    <row r="1586" customFormat="false" ht="12.75" hidden="false" customHeight="false" outlineLevel="0" collapsed="false">
      <c r="B1586" s="79" t="n">
        <f aca="false">B1585+$C$6</f>
        <v>0.179794520547949</v>
      </c>
      <c r="C1586" s="78" t="n">
        <f aca="true">NORMINV(RAND(),0,1)</f>
        <v>-0.420659296002208</v>
      </c>
      <c r="D1586" s="78" t="n">
        <f aca="true">NORMINV(RAND(),0,1)</f>
        <v>-0.180570036311621</v>
      </c>
      <c r="E1586" s="78" t="n">
        <f aca="true">RAND()</f>
        <v>0.769447370984624</v>
      </c>
      <c r="F1586" s="78" t="n">
        <f aca="false">IF($F$3*$C$6&gt;E1584,1,0)</f>
        <v>0</v>
      </c>
      <c r="G1586" s="78" t="n">
        <f aca="false">EXP(($C$4*(LN($F$6)-LN(H1585))-0.5*$C$5^2)*$C$6+($C$5*C1586*$C$6^0.5)+($F$4+$F$5*D1586)*F1586)</f>
        <v>0.996838213612378</v>
      </c>
      <c r="H1586" s="68" t="n">
        <f aca="false">G1586*H1585</f>
        <v>20.0957391311214</v>
      </c>
      <c r="I1586" s="0"/>
    </row>
    <row r="1587" customFormat="false" ht="12.75" hidden="false" customHeight="false" outlineLevel="0" collapsed="false">
      <c r="B1587" s="79" t="n">
        <f aca="false">B1586+$C$6</f>
        <v>0.17990867579909</v>
      </c>
      <c r="C1587" s="78" t="n">
        <f aca="true">NORMINV(RAND(),0,1)</f>
        <v>-0.949040113494646</v>
      </c>
      <c r="D1587" s="78" t="n">
        <f aca="true">NORMINV(RAND(),0,1)</f>
        <v>1.03740007645219</v>
      </c>
      <c r="E1587" s="78" t="n">
        <f aca="true">RAND()</f>
        <v>0.207690299147284</v>
      </c>
      <c r="F1587" s="78" t="n">
        <f aca="false">IF($F$3*$C$6&gt;E1585,1,0)</f>
        <v>0</v>
      </c>
      <c r="G1587" s="78" t="n">
        <f aca="false">EXP(($C$4*(LN($F$6)-LN(H1586))-0.5*$C$5^2)*$C$6+($C$5*C1587*$C$6^0.5)+($F$4+$F$5*D1587)*F1587)</f>
        <v>0.99587114346056</v>
      </c>
      <c r="H1587" s="68" t="n">
        <f aca="false">G1587*H1586</f>
        <v>20.012766707195</v>
      </c>
      <c r="I1587" s="0"/>
    </row>
    <row r="1588" customFormat="false" ht="12.75" hidden="false" customHeight="false" outlineLevel="0" collapsed="false">
      <c r="B1588" s="79" t="n">
        <f aca="false">B1587+$C$6</f>
        <v>0.180022831050232</v>
      </c>
      <c r="C1588" s="78" t="n">
        <f aca="true">NORMINV(RAND(),0,1)</f>
        <v>-0.29725777473704</v>
      </c>
      <c r="D1588" s="78" t="n">
        <f aca="true">NORMINV(RAND(),0,1)</f>
        <v>-1.62345366677856</v>
      </c>
      <c r="E1588" s="78" t="n">
        <f aca="true">RAND()</f>
        <v>0.465368879139409</v>
      </c>
      <c r="F1588" s="78" t="n">
        <f aca="false">IF($F$3*$C$6&gt;E1586,1,0)</f>
        <v>0</v>
      </c>
      <c r="G1588" s="78" t="n">
        <f aca="false">EXP(($C$4*(LN($F$6)-LN(H1587))-0.5*$C$5^2)*$C$6+($C$5*C1588*$C$6^0.5)+($F$4+$F$5*D1588)*F1588)</f>
        <v>0.998896978136681</v>
      </c>
      <c r="H1588" s="68" t="n">
        <f aca="false">G1588*H1587</f>
        <v>19.9906921879715</v>
      </c>
      <c r="I1588" s="0"/>
    </row>
    <row r="1589" customFormat="false" ht="12.75" hidden="false" customHeight="false" outlineLevel="0" collapsed="false">
      <c r="B1589" s="79" t="n">
        <f aca="false">B1588+$C$6</f>
        <v>0.180136986301374</v>
      </c>
      <c r="C1589" s="78" t="n">
        <f aca="true">NORMINV(RAND(),0,1)</f>
        <v>0.746608798541361</v>
      </c>
      <c r="D1589" s="78" t="n">
        <f aca="true">NORMINV(RAND(),0,1)</f>
        <v>0.0386015235324948</v>
      </c>
      <c r="E1589" s="78" t="n">
        <f aca="true">RAND()</f>
        <v>0.606551728798966</v>
      </c>
      <c r="F1589" s="78" t="n">
        <f aca="false">IF($F$3*$C$6&gt;E1587,1,0)</f>
        <v>0</v>
      </c>
      <c r="G1589" s="78" t="n">
        <f aca="false">EXP(($C$4*(LN($F$6)-LN(H1588))-0.5*$C$5^2)*$C$6+($C$5*C1589*$C$6^0.5)+($F$4+$F$5*D1589)*F1589)</f>
        <v>1.00249736257263</v>
      </c>
      <c r="H1589" s="68" t="n">
        <f aca="false">G1589*H1588</f>
        <v>20.0406161944426</v>
      </c>
      <c r="I1589" s="0"/>
    </row>
    <row r="1590" customFormat="false" ht="12.75" hidden="false" customHeight="false" outlineLevel="0" collapsed="false">
      <c r="B1590" s="79" t="n">
        <f aca="false">B1589+$C$6</f>
        <v>0.180251141552515</v>
      </c>
      <c r="C1590" s="78" t="n">
        <f aca="true">NORMINV(RAND(),0,1)</f>
        <v>-0.320010750425924</v>
      </c>
      <c r="D1590" s="78" t="n">
        <f aca="true">NORMINV(RAND(),0,1)</f>
        <v>2.02934063981903</v>
      </c>
      <c r="E1590" s="78" t="n">
        <f aca="true">RAND()</f>
        <v>0.160385853572405</v>
      </c>
      <c r="F1590" s="78" t="n">
        <f aca="false">IF($F$3*$C$6&gt;E1588,1,0)</f>
        <v>0</v>
      </c>
      <c r="G1590" s="78" t="n">
        <f aca="false">EXP(($C$4*(LN($F$6)-LN(H1589))-0.5*$C$5^2)*$C$6+($C$5*C1590*$C$6^0.5)+($F$4+$F$5*D1590)*F1590)</f>
        <v>0.998507061847899</v>
      </c>
      <c r="H1590" s="68" t="n">
        <f aca="false">G1590*H1589</f>
        <v>20.0106967939343</v>
      </c>
      <c r="I1590" s="0"/>
    </row>
    <row r="1591" customFormat="false" ht="12.75" hidden="false" customHeight="false" outlineLevel="0" collapsed="false">
      <c r="B1591" s="79" t="n">
        <f aca="false">B1590+$C$6</f>
        <v>0.180365296803657</v>
      </c>
      <c r="C1591" s="78" t="n">
        <f aca="true">NORMINV(RAND(),0,1)</f>
        <v>-0.591060861364967</v>
      </c>
      <c r="D1591" s="78" t="n">
        <f aca="true">NORMINV(RAND(),0,1)</f>
        <v>1.19591296909444</v>
      </c>
      <c r="E1591" s="78" t="n">
        <f aca="true">RAND()</f>
        <v>0.516545586470097</v>
      </c>
      <c r="F1591" s="78" t="n">
        <f aca="false">IF($F$3*$C$6&gt;E1589,1,0)</f>
        <v>0</v>
      </c>
      <c r="G1591" s="78" t="n">
        <f aca="false">EXP(($C$4*(LN($F$6)-LN(H1590))-0.5*$C$5^2)*$C$6+($C$5*C1591*$C$6^0.5)+($F$4+$F$5*D1591)*F1591)</f>
        <v>0.997980298844547</v>
      </c>
      <c r="H1591" s="68" t="n">
        <f aca="false">G1591*H1590</f>
        <v>19.9702811664982</v>
      </c>
      <c r="I1591" s="0"/>
    </row>
    <row r="1592" customFormat="false" ht="12.75" hidden="false" customHeight="false" outlineLevel="0" collapsed="false">
      <c r="B1592" s="79" t="n">
        <f aca="false">B1591+$C$6</f>
        <v>0.180479452054798</v>
      </c>
      <c r="C1592" s="78" t="n">
        <f aca="true">NORMINV(RAND(),0,1)</f>
        <v>-1.0748572163048</v>
      </c>
      <c r="D1592" s="78" t="n">
        <f aca="true">NORMINV(RAND(),0,1)</f>
        <v>-1.35529424155975</v>
      </c>
      <c r="E1592" s="78" t="n">
        <f aca="true">RAND()</f>
        <v>0.520398479226465</v>
      </c>
      <c r="F1592" s="78" t="n">
        <f aca="false">IF($F$3*$C$6&gt;E1590,1,0)</f>
        <v>0</v>
      </c>
      <c r="G1592" s="78" t="n">
        <f aca="false">EXP(($C$4*(LN($F$6)-LN(H1591))-0.5*$C$5^2)*$C$6+($C$5*C1592*$C$6^0.5)+($F$4+$F$5*D1592)*F1592)</f>
        <v>0.996893961216087</v>
      </c>
      <c r="H1592" s="68" t="n">
        <f aca="false">G1592*H1591</f>
        <v>19.9082526986694</v>
      </c>
      <c r="I1592" s="0"/>
    </row>
    <row r="1593" customFormat="false" ht="12.75" hidden="false" customHeight="false" outlineLevel="0" collapsed="false">
      <c r="B1593" s="79" t="n">
        <f aca="false">B1592+$C$6</f>
        <v>0.18059360730594</v>
      </c>
      <c r="C1593" s="78" t="n">
        <f aca="true">NORMINV(RAND(),0,1)</f>
        <v>0.639891151202902</v>
      </c>
      <c r="D1593" s="78" t="n">
        <f aca="true">NORMINV(RAND(),0,1)</f>
        <v>1.53600750771994</v>
      </c>
      <c r="E1593" s="78" t="n">
        <f aca="true">RAND()</f>
        <v>0.970881635964122</v>
      </c>
      <c r="F1593" s="78" t="n">
        <f aca="false">IF($F$3*$C$6&gt;E1591,1,0)</f>
        <v>0</v>
      </c>
      <c r="G1593" s="78" t="n">
        <f aca="false">EXP(($C$4*(LN($F$6)-LN(H1592))-0.5*$C$5^2)*$C$6+($C$5*C1593*$C$6^0.5)+($F$4+$F$5*D1593)*F1593)</f>
        <v>1.00310045834511</v>
      </c>
      <c r="H1593" s="68" t="n">
        <f aca="false">G1593*H1592</f>
        <v>19.9699774068855</v>
      </c>
      <c r="I1593" s="0"/>
    </row>
    <row r="1594" customFormat="false" ht="12.75" hidden="false" customHeight="false" outlineLevel="0" collapsed="false">
      <c r="B1594" s="79" t="n">
        <f aca="false">B1593+$C$6</f>
        <v>0.180707762557081</v>
      </c>
      <c r="C1594" s="78" t="n">
        <f aca="true">NORMINV(RAND(),0,1)</f>
        <v>0.396127057615462</v>
      </c>
      <c r="D1594" s="78" t="n">
        <f aca="true">NORMINV(RAND(),0,1)</f>
        <v>0.802592126948809</v>
      </c>
      <c r="E1594" s="78" t="n">
        <f aca="true">RAND()</f>
        <v>0.802713394362932</v>
      </c>
      <c r="F1594" s="78" t="n">
        <f aca="false">IF($F$3*$C$6&gt;E1592,1,0)</f>
        <v>0</v>
      </c>
      <c r="G1594" s="78" t="n">
        <f aca="false">EXP(($C$4*(LN($F$6)-LN(H1593))-0.5*$C$5^2)*$C$6+($C$5*C1594*$C$6^0.5)+($F$4+$F$5*D1594)*F1594)</f>
        <v>1.00160884454988</v>
      </c>
      <c r="H1594" s="68" t="n">
        <f aca="false">G1594*H1593</f>
        <v>20.0021059961978</v>
      </c>
      <c r="I1594" s="0"/>
    </row>
    <row r="1595" customFormat="false" ht="12.75" hidden="false" customHeight="false" outlineLevel="0" collapsed="false">
      <c r="B1595" s="79" t="n">
        <f aca="false">B1594+$C$6</f>
        <v>0.180821917808223</v>
      </c>
      <c r="C1595" s="78" t="n">
        <f aca="true">NORMINV(RAND(),0,1)</f>
        <v>0.649436145553042</v>
      </c>
      <c r="D1595" s="78" t="n">
        <f aca="true">NORMINV(RAND(),0,1)</f>
        <v>-1.27557999715726</v>
      </c>
      <c r="E1595" s="78" t="n">
        <f aca="true">RAND()</f>
        <v>0.423629549410897</v>
      </c>
      <c r="F1595" s="78" t="n">
        <f aca="false">IF($F$3*$C$6&gt;E1593,1,0)</f>
        <v>0</v>
      </c>
      <c r="G1595" s="78" t="n">
        <f aca="false">EXP(($C$4*(LN($F$6)-LN(H1594))-0.5*$C$5^2)*$C$6+($C$5*C1595*$C$6^0.5)+($F$4+$F$5*D1595)*F1595)</f>
        <v>1.00205457113228</v>
      </c>
      <c r="H1595" s="68" t="n">
        <f aca="false">G1595*H1594</f>
        <v>20.0432017457624</v>
      </c>
      <c r="I1595" s="0"/>
    </row>
    <row r="1596" customFormat="false" ht="12.75" hidden="false" customHeight="false" outlineLevel="0" collapsed="false">
      <c r="B1596" s="79" t="n">
        <f aca="false">B1595+$C$6</f>
        <v>0.180936073059364</v>
      </c>
      <c r="C1596" s="78" t="n">
        <f aca="true">NORMINV(RAND(),0,1)</f>
        <v>-0.844378271349716</v>
      </c>
      <c r="D1596" s="78" t="n">
        <f aca="true">NORMINV(RAND(),0,1)</f>
        <v>-0.262281895188904</v>
      </c>
      <c r="E1596" s="78" t="n">
        <f aca="true">RAND()</f>
        <v>0.826976711978316</v>
      </c>
      <c r="F1596" s="78" t="n">
        <f aca="false">IF($F$3*$C$6&gt;E1594,1,0)</f>
        <v>0</v>
      </c>
      <c r="G1596" s="78" t="n">
        <f aca="false">EXP(($C$4*(LN($F$6)-LN(H1595))-0.5*$C$5^2)*$C$6+($C$5*C1596*$C$6^0.5)+($F$4+$F$5*D1596)*F1596)</f>
        <v>0.996800863555161</v>
      </c>
      <c r="H1596" s="68" t="n">
        <f aca="false">G1596*H1595</f>
        <v>19.9790808085863</v>
      </c>
      <c r="I1596" s="0"/>
    </row>
    <row r="1597" customFormat="false" ht="12.75" hidden="false" customHeight="false" outlineLevel="0" collapsed="false">
      <c r="B1597" s="79" t="n">
        <f aca="false">B1596+$C$6</f>
        <v>0.181050228310506</v>
      </c>
      <c r="C1597" s="78" t="n">
        <f aca="true">NORMINV(RAND(),0,1)</f>
        <v>0.895584379960664</v>
      </c>
      <c r="D1597" s="78" t="n">
        <f aca="true">NORMINV(RAND(),0,1)</f>
        <v>0.480046632196379</v>
      </c>
      <c r="E1597" s="78" t="n">
        <f aca="true">RAND()</f>
        <v>0.0188081287419296</v>
      </c>
      <c r="F1597" s="78" t="n">
        <f aca="false">IF($F$3*$C$6&gt;E1595,1,0)</f>
        <v>0</v>
      </c>
      <c r="G1597" s="78" t="n">
        <f aca="false">EXP(($C$4*(LN($F$6)-LN(H1596))-0.5*$C$5^2)*$C$6+($C$5*C1597*$C$6^0.5)+($F$4+$F$5*D1597)*F1597)</f>
        <v>1.00310923525875</v>
      </c>
      <c r="H1597" s="68" t="n">
        <f aca="false">G1597*H1596</f>
        <v>20.0412004710737</v>
      </c>
      <c r="I1597" s="0"/>
    </row>
    <row r="1598" customFormat="false" ht="12.75" hidden="false" customHeight="false" outlineLevel="0" collapsed="false">
      <c r="B1598" s="79" t="n">
        <f aca="false">B1597+$C$6</f>
        <v>0.181164383561648</v>
      </c>
      <c r="C1598" s="78" t="n">
        <f aca="true">NORMINV(RAND(),0,1)</f>
        <v>-0.559088505175407</v>
      </c>
      <c r="D1598" s="78" t="n">
        <f aca="true">NORMINV(RAND(),0,1)</f>
        <v>1.16641410150338</v>
      </c>
      <c r="E1598" s="78" t="n">
        <f aca="true">RAND()</f>
        <v>0.465494485315798</v>
      </c>
      <c r="F1598" s="78" t="n">
        <f aca="false">IF($F$3*$C$6&gt;E1596,1,0)</f>
        <v>0</v>
      </c>
      <c r="G1598" s="78" t="n">
        <f aca="false">EXP(($C$4*(LN($F$6)-LN(H1597))-0.5*$C$5^2)*$C$6+($C$5*C1598*$C$6^0.5)+($F$4+$F$5*D1598)*F1598)</f>
        <v>0.997735541018364</v>
      </c>
      <c r="H1598" s="68" t="n">
        <f aca="false">G1598*H1597</f>
        <v>19.9958179946642</v>
      </c>
      <c r="I1598" s="0"/>
    </row>
    <row r="1599" customFormat="false" ht="12.75" hidden="false" customHeight="false" outlineLevel="0" collapsed="false">
      <c r="B1599" s="79" t="n">
        <f aca="false">B1598+$C$6</f>
        <v>0.181278538812789</v>
      </c>
      <c r="C1599" s="78" t="n">
        <f aca="true">NORMINV(RAND(),0,1)</f>
        <v>0.270133342892287</v>
      </c>
      <c r="D1599" s="78" t="n">
        <f aca="true">NORMINV(RAND(),0,1)</f>
        <v>0.119141914124238</v>
      </c>
      <c r="E1599" s="78" t="n">
        <f aca="true">RAND()</f>
        <v>0.543053653655449</v>
      </c>
      <c r="F1599" s="78" t="n">
        <f aca="false">IF($F$3*$C$6&gt;E1597,1,0)</f>
        <v>1</v>
      </c>
      <c r="G1599" s="78" t="n">
        <f aca="false">EXP(($C$4*(LN($F$6)-LN(H1598))-0.5*$C$5^2)*$C$6+($C$5*C1599*$C$6^0.5)+($F$4+$F$5*D1599)*F1599)</f>
        <v>1.15474410368828</v>
      </c>
      <c r="H1599" s="68" t="n">
        <f aca="false">G1599*H1598</f>
        <v>23.0900529277625</v>
      </c>
      <c r="I1599" s="0"/>
    </row>
    <row r="1600" customFormat="false" ht="12.75" hidden="false" customHeight="false" outlineLevel="0" collapsed="false">
      <c r="B1600" s="79" t="n">
        <f aca="false">B1599+$C$6</f>
        <v>0.181392694063931</v>
      </c>
      <c r="C1600" s="78" t="n">
        <f aca="true">NORMINV(RAND(),0,1)</f>
        <v>-2.28455796673334</v>
      </c>
      <c r="D1600" s="78" t="n">
        <f aca="true">NORMINV(RAND(),0,1)</f>
        <v>0.273253648255268</v>
      </c>
      <c r="E1600" s="78" t="n">
        <f aca="true">RAND()</f>
        <v>0.614744535529648</v>
      </c>
      <c r="F1600" s="78" t="n">
        <f aca="false">IF($F$3*$C$6&gt;E1598,1,0)</f>
        <v>0</v>
      </c>
      <c r="G1600" s="78" t="n">
        <f aca="false">EXP(($C$4*(LN($F$6)-LN(H1599))-0.5*$C$5^2)*$C$6+($C$5*C1600*$C$6^0.5)+($F$4+$F$5*D1600)*F1600)</f>
        <v>0.960665382812825</v>
      </c>
      <c r="H1600" s="68" t="n">
        <f aca="false">G1600*H1599</f>
        <v>22.1818145350173</v>
      </c>
      <c r="I1600" s="0"/>
    </row>
    <row r="1601" customFormat="false" ht="12.75" hidden="false" customHeight="false" outlineLevel="0" collapsed="false">
      <c r="B1601" s="79" t="n">
        <f aca="false">B1600+$C$6</f>
        <v>0.181506849315072</v>
      </c>
      <c r="C1601" s="78" t="n">
        <f aca="true">NORMINV(RAND(),0,1)</f>
        <v>-0.799176595836019</v>
      </c>
      <c r="D1601" s="78" t="n">
        <f aca="true">NORMINV(RAND(),0,1)</f>
        <v>1.04387249729553</v>
      </c>
      <c r="E1601" s="78" t="n">
        <f aca="true">RAND()</f>
        <v>0.00222641533389692</v>
      </c>
      <c r="F1601" s="78" t="n">
        <f aca="false">IF($F$3*$C$6&gt;E1599,1,0)</f>
        <v>0</v>
      </c>
      <c r="G1601" s="78" t="n">
        <f aca="false">EXP(($C$4*(LN($F$6)-LN(H1600))-0.5*$C$5^2)*$C$6+($C$5*C1601*$C$6^0.5)+($F$4+$F$5*D1601)*F1601)</f>
        <v>0.974134272889311</v>
      </c>
      <c r="H1601" s="68" t="n">
        <f aca="false">G1601*H1600</f>
        <v>21.6080657734346</v>
      </c>
      <c r="I1601" s="0"/>
    </row>
    <row r="1602" customFormat="false" ht="12.75" hidden="false" customHeight="false" outlineLevel="0" collapsed="false">
      <c r="B1602" s="79" t="n">
        <f aca="false">B1601+$C$6</f>
        <v>0.181621004566214</v>
      </c>
      <c r="C1602" s="78" t="n">
        <f aca="true">NORMINV(RAND(),0,1)</f>
        <v>1.62567434242987</v>
      </c>
      <c r="D1602" s="78" t="n">
        <f aca="true">NORMINV(RAND(),0,1)</f>
        <v>-0.612494205816602</v>
      </c>
      <c r="E1602" s="78" t="n">
        <f aca="true">RAND()</f>
        <v>0.5656425645844</v>
      </c>
      <c r="F1602" s="78" t="n">
        <f aca="false">IF($F$3*$C$6&gt;E1600,1,0)</f>
        <v>0</v>
      </c>
      <c r="G1602" s="78" t="n">
        <f aca="false">EXP(($C$4*(LN($F$6)-LN(H1601))-0.5*$C$5^2)*$C$6+($C$5*C1602*$C$6^0.5)+($F$4+$F$5*D1602)*F1602)</f>
        <v>0.987626578649445</v>
      </c>
      <c r="H1602" s="68" t="n">
        <f aca="false">G1602*H1601</f>
        <v>21.3407000710494</v>
      </c>
      <c r="I1602" s="0"/>
    </row>
    <row r="1603" customFormat="false" ht="12.75" hidden="false" customHeight="false" outlineLevel="0" collapsed="false">
      <c r="B1603" s="79" t="n">
        <f aca="false">B1602+$C$6</f>
        <v>0.181735159817355</v>
      </c>
      <c r="C1603" s="78" t="n">
        <f aca="true">NORMINV(RAND(),0,1)</f>
        <v>-0.624089316399024</v>
      </c>
      <c r="D1603" s="78" t="n">
        <f aca="true">NORMINV(RAND(),0,1)</f>
        <v>-0.824656263072621</v>
      </c>
      <c r="E1603" s="78" t="n">
        <f aca="true">RAND()</f>
        <v>0.73924582634971</v>
      </c>
      <c r="F1603" s="78" t="n">
        <f aca="false">IF($F$3*$C$6&gt;E1601,1,0)</f>
        <v>1</v>
      </c>
      <c r="G1603" s="78" t="n">
        <f aca="false">EXP(($C$4*(LN($F$6)-LN(H1602))-0.5*$C$5^2)*$C$6+($C$5*C1603*$C$6^0.5)+($F$4+$F$5*D1603)*F1603)</f>
        <v>0.365530083148012</v>
      </c>
      <c r="H1603" s="68" t="n">
        <f aca="false">G1603*H1602</f>
        <v>7.80066787140749</v>
      </c>
      <c r="I1603" s="0"/>
    </row>
    <row r="1604" customFormat="false" ht="12.75" hidden="false" customHeight="false" outlineLevel="0" collapsed="false">
      <c r="B1604" s="79" t="n">
        <f aca="false">B1603+$C$6</f>
        <v>0.181849315068497</v>
      </c>
      <c r="C1604" s="78" t="n">
        <f aca="true">NORMINV(RAND(),0,1)</f>
        <v>0.038986358659279</v>
      </c>
      <c r="D1604" s="78" t="n">
        <f aca="true">NORMINV(RAND(),0,1)</f>
        <v>1.40756736830177</v>
      </c>
      <c r="E1604" s="78" t="n">
        <f aca="true">RAND()</f>
        <v>0.520446051981679</v>
      </c>
      <c r="F1604" s="78" t="n">
        <f aca="false">IF($F$3*$C$6&gt;E1602,1,0)</f>
        <v>0</v>
      </c>
      <c r="G1604" s="78" t="n">
        <f aca="false">EXP(($C$4*(LN($F$6)-LN(H1603))-0.5*$C$5^2)*$C$6+($C$5*C1604*$C$6^0.5)+($F$4+$F$5*D1604)*F1604)</f>
        <v>1.23996034179562</v>
      </c>
      <c r="H1604" s="68" t="n">
        <f aca="false">G1604*H1603</f>
        <v>9.67251880006456</v>
      </c>
      <c r="I1604" s="0"/>
    </row>
    <row r="1605" customFormat="false" ht="12.75" hidden="false" customHeight="false" outlineLevel="0" collapsed="false">
      <c r="B1605" s="79" t="n">
        <f aca="false">B1604+$C$6</f>
        <v>0.181963470319638</v>
      </c>
      <c r="C1605" s="78" t="n">
        <f aca="true">NORMINV(RAND(),0,1)</f>
        <v>0.136003272336273</v>
      </c>
      <c r="D1605" s="78" t="n">
        <f aca="true">NORMINV(RAND(),0,1)</f>
        <v>1.12699660296528</v>
      </c>
      <c r="E1605" s="78" t="n">
        <f aca="true">RAND()</f>
        <v>0.3173946941077</v>
      </c>
      <c r="F1605" s="78" t="n">
        <f aca="false">IF($F$3*$C$6&gt;E1603,1,0)</f>
        <v>0</v>
      </c>
      <c r="G1605" s="78" t="n">
        <f aca="false">EXP(($C$4*(LN($F$6)-LN(H1604))-0.5*$C$5^2)*$C$6+($C$5*C1605*$C$6^0.5)+($F$4+$F$5*D1605)*F1605)</f>
        <v>1.18091018017483</v>
      </c>
      <c r="H1605" s="68" t="n">
        <f aca="false">G1605*H1604</f>
        <v>11.4223759189286</v>
      </c>
      <c r="I1605" s="0"/>
    </row>
    <row r="1606" customFormat="false" ht="12.75" hidden="false" customHeight="false" outlineLevel="0" collapsed="false">
      <c r="B1606" s="79" t="n">
        <f aca="false">B1605+$C$6</f>
        <v>0.18207762557078</v>
      </c>
      <c r="C1606" s="78" t="n">
        <f aca="true">NORMINV(RAND(),0,1)</f>
        <v>1.82001566133451</v>
      </c>
      <c r="D1606" s="78" t="n">
        <f aca="true">NORMINV(RAND(),0,1)</f>
        <v>-0.987763713883906</v>
      </c>
      <c r="E1606" s="78" t="n">
        <f aca="true">RAND()</f>
        <v>0.708272780470353</v>
      </c>
      <c r="F1606" s="78" t="n">
        <f aca="false">IF($F$3*$C$6&gt;E1604,1,0)</f>
        <v>0</v>
      </c>
      <c r="G1606" s="78" t="n">
        <f aca="false">EXP(($C$4*(LN($F$6)-LN(H1605))-0.5*$C$5^2)*$C$6+($C$5*C1606*$C$6^0.5)+($F$4+$F$5*D1606)*F1606)</f>
        <v>1.14307103427559</v>
      </c>
      <c r="H1606" s="68" t="n">
        <f aca="false">G1606*H1605</f>
        <v>13.0565870555344</v>
      </c>
      <c r="I1606" s="0"/>
    </row>
    <row r="1607" customFormat="false" ht="12.75" hidden="false" customHeight="false" outlineLevel="0" collapsed="false">
      <c r="B1607" s="79" t="n">
        <f aca="false">B1606+$C$6</f>
        <v>0.182191780821922</v>
      </c>
      <c r="C1607" s="78" t="n">
        <f aca="true">NORMINV(RAND(),0,1)</f>
        <v>-0.44607475414125</v>
      </c>
      <c r="D1607" s="78" t="n">
        <f aca="true">NORMINV(RAND(),0,1)</f>
        <v>0.314209234905268</v>
      </c>
      <c r="E1607" s="78" t="n">
        <f aca="true">RAND()</f>
        <v>0.707997981328155</v>
      </c>
      <c r="F1607" s="78" t="n">
        <f aca="false">IF($F$3*$C$6&gt;E1605,1,0)</f>
        <v>0</v>
      </c>
      <c r="G1607" s="78" t="n">
        <f aca="false">EXP(($C$4*(LN($F$6)-LN(H1606))-0.5*$C$5^2)*$C$6+($C$5*C1607*$C$6^0.5)+($F$4+$F$5*D1607)*F1607)</f>
        <v>1.10067725538198</v>
      </c>
      <c r="H1607" s="68" t="n">
        <f aca="false">G1607*H1606</f>
        <v>14.3710884049415</v>
      </c>
      <c r="I1607" s="0"/>
    </row>
    <row r="1608" customFormat="false" ht="12.75" hidden="false" customHeight="false" outlineLevel="0" collapsed="false">
      <c r="B1608" s="79" t="n">
        <f aca="false">B1607+$C$6</f>
        <v>0.182305936073063</v>
      </c>
      <c r="C1608" s="78" t="n">
        <f aca="true">NORMINV(RAND(),0,1)</f>
        <v>-0.610554875382314</v>
      </c>
      <c r="D1608" s="78" t="n">
        <f aca="true">NORMINV(RAND(),0,1)</f>
        <v>-0.318929648917843</v>
      </c>
      <c r="E1608" s="78" t="n">
        <f aca="true">RAND()</f>
        <v>0.908472087229774</v>
      </c>
      <c r="F1608" s="78" t="n">
        <f aca="false">IF($F$3*$C$6&gt;E1606,1,0)</f>
        <v>0</v>
      </c>
      <c r="G1608" s="78" t="n">
        <f aca="false">EXP(($C$4*(LN($F$6)-LN(H1607))-0.5*$C$5^2)*$C$6+($C$5*C1608*$C$6^0.5)+($F$4+$F$5*D1608)*F1608)</f>
        <v>1.07626598461128</v>
      </c>
      <c r="H1608" s="68" t="n">
        <f aca="false">G1608*H1607</f>
        <v>15.4671136120801</v>
      </c>
      <c r="I1608" s="0"/>
    </row>
    <row r="1609" customFormat="false" ht="12.75" hidden="false" customHeight="false" outlineLevel="0" collapsed="false">
      <c r="B1609" s="79" t="n">
        <f aca="false">B1608+$C$6</f>
        <v>0.182420091324205</v>
      </c>
      <c r="C1609" s="78" t="n">
        <f aca="true">NORMINV(RAND(),0,1)</f>
        <v>2.16635822730224</v>
      </c>
      <c r="D1609" s="78" t="n">
        <f aca="true">NORMINV(RAND(),0,1)</f>
        <v>-0.318956214894988</v>
      </c>
      <c r="E1609" s="78" t="n">
        <f aca="true">RAND()</f>
        <v>0.963702044304289</v>
      </c>
      <c r="F1609" s="78" t="n">
        <f aca="false">IF($F$3*$C$6&gt;E1607,1,0)</f>
        <v>0</v>
      </c>
      <c r="G1609" s="78" t="n">
        <f aca="false">EXP(($C$4*(LN($F$6)-LN(H1608))-0.5*$C$5^2)*$C$6+($C$5*C1609*$C$6^0.5)+($F$4+$F$5*D1609)*F1609)</f>
        <v>1.06781894437432</v>
      </c>
      <c r="H1609" s="68" t="n">
        <f aca="false">G1609*H1608</f>
        <v>16.516076929769</v>
      </c>
      <c r="I1609" s="0"/>
    </row>
    <row r="1610" customFormat="false" ht="12.75" hidden="false" customHeight="false" outlineLevel="0" collapsed="false">
      <c r="B1610" s="79" t="n">
        <f aca="false">B1609+$C$6</f>
        <v>0.182534246575346</v>
      </c>
      <c r="C1610" s="78" t="n">
        <f aca="true">NORMINV(RAND(),0,1)</f>
        <v>-1.24172705818587</v>
      </c>
      <c r="D1610" s="78" t="n">
        <f aca="true">NORMINV(RAND(),0,1)</f>
        <v>-0.304192383560288</v>
      </c>
      <c r="E1610" s="78" t="n">
        <f aca="true">RAND()</f>
        <v>0.0808897689190219</v>
      </c>
      <c r="F1610" s="78" t="n">
        <f aca="false">IF($F$3*$C$6&gt;E1608,1,0)</f>
        <v>0</v>
      </c>
      <c r="G1610" s="78" t="n">
        <f aca="false">EXP(($C$4*(LN($F$6)-LN(H1609))-0.5*$C$5^2)*$C$6+($C$5*C1610*$C$6^0.5)+($F$4+$F$5*D1610)*F1610)</f>
        <v>1.04051202714287</v>
      </c>
      <c r="H1610" s="68" t="n">
        <f aca="false">G1610*H1609</f>
        <v>17.1851766866416</v>
      </c>
      <c r="I1610" s="0"/>
    </row>
    <row r="1611" customFormat="false" ht="12.75" hidden="false" customHeight="false" outlineLevel="0" collapsed="false">
      <c r="B1611" s="79" t="n">
        <f aca="false">B1610+$C$6</f>
        <v>0.182648401826488</v>
      </c>
      <c r="C1611" s="78" t="n">
        <f aca="true">NORMINV(RAND(),0,1)</f>
        <v>-0.154443027393637</v>
      </c>
      <c r="D1611" s="78" t="n">
        <f aca="true">NORMINV(RAND(),0,1)</f>
        <v>0.869864117058132</v>
      </c>
      <c r="E1611" s="78" t="n">
        <f aca="true">RAND()</f>
        <v>0.315847575082504</v>
      </c>
      <c r="F1611" s="78" t="n">
        <f aca="false">IF($F$3*$C$6&gt;E1609,1,0)</f>
        <v>0</v>
      </c>
      <c r="G1611" s="78" t="n">
        <f aca="false">EXP(($C$4*(LN($F$6)-LN(H1610))-0.5*$C$5^2)*$C$6+($C$5*C1611*$C$6^0.5)+($F$4+$F$5*D1611)*F1611)</f>
        <v>1.03472027388989</v>
      </c>
      <c r="H1611" s="68" t="n">
        <f aca="false">G1611*H1610</f>
        <v>17.781850728048</v>
      </c>
      <c r="I1611" s="0"/>
    </row>
    <row r="1612" customFormat="false" ht="12.75" hidden="false" customHeight="false" outlineLevel="0" collapsed="false">
      <c r="B1612" s="79" t="n">
        <f aca="false">B1611+$C$6</f>
        <v>0.182762557077629</v>
      </c>
      <c r="C1612" s="78" t="n">
        <f aca="true">NORMINV(RAND(),0,1)</f>
        <v>0.942968513191826</v>
      </c>
      <c r="D1612" s="78" t="n">
        <f aca="true">NORMINV(RAND(),0,1)</f>
        <v>0.893355301608347</v>
      </c>
      <c r="E1612" s="78" t="n">
        <f aca="true">RAND()</f>
        <v>0.634216069213418</v>
      </c>
      <c r="F1612" s="78" t="n">
        <f aca="false">IF($F$3*$C$6&gt;E1610,1,0)</f>
        <v>0</v>
      </c>
      <c r="G1612" s="78" t="n">
        <f aca="false">EXP(($C$4*(LN($F$6)-LN(H1611))-0.5*$C$5^2)*$C$6+($C$5*C1612*$C$6^0.5)+($F$4+$F$5*D1612)*F1612)</f>
        <v>1.03030633113417</v>
      </c>
      <c r="H1612" s="68" t="n">
        <f aca="false">G1612*H1611</f>
        <v>18.3207533843907</v>
      </c>
      <c r="I1612" s="0"/>
    </row>
    <row r="1613" customFormat="false" ht="12.75" hidden="false" customHeight="false" outlineLevel="0" collapsed="false">
      <c r="B1613" s="79" t="n">
        <f aca="false">B1612+$C$6</f>
        <v>0.182876712328771</v>
      </c>
      <c r="C1613" s="78" t="n">
        <f aca="true">NORMINV(RAND(),0,1)</f>
        <v>-0.735245401874043</v>
      </c>
      <c r="D1613" s="78" t="n">
        <f aca="true">NORMINV(RAND(),0,1)</f>
        <v>0.293089805688763</v>
      </c>
      <c r="E1613" s="78" t="n">
        <f aca="true">RAND()</f>
        <v>0.745507150844068</v>
      </c>
      <c r="F1613" s="78" t="n">
        <f aca="false">IF($F$3*$C$6&gt;E1611,1,0)</f>
        <v>0</v>
      </c>
      <c r="G1613" s="78" t="n">
        <f aca="false">EXP(($C$4*(LN($F$6)-LN(H1612))-0.5*$C$5^2)*$C$6+($C$5*C1613*$C$6^0.5)+($F$4+$F$5*D1613)*F1613)</f>
        <v>1.01781737377168</v>
      </c>
      <c r="H1613" s="68" t="n">
        <f aca="false">G1613*H1612</f>
        <v>18.6471810952191</v>
      </c>
      <c r="I1613" s="0"/>
    </row>
    <row r="1614" customFormat="false" ht="12.75" hidden="false" customHeight="false" outlineLevel="0" collapsed="false">
      <c r="B1614" s="79" t="n">
        <f aca="false">B1613+$C$6</f>
        <v>0.182990867579912</v>
      </c>
      <c r="C1614" s="78" t="n">
        <f aca="true">NORMINV(RAND(),0,1)</f>
        <v>1.10845437878383</v>
      </c>
      <c r="D1614" s="78" t="n">
        <f aca="true">NORMINV(RAND(),0,1)</f>
        <v>0.670564345640771</v>
      </c>
      <c r="E1614" s="78" t="n">
        <f aca="true">RAND()</f>
        <v>0.419495998791656</v>
      </c>
      <c r="F1614" s="78" t="n">
        <f aca="false">IF($F$3*$C$6&gt;E1612,1,0)</f>
        <v>0</v>
      </c>
      <c r="G1614" s="78" t="n">
        <f aca="false">EXP(($C$4*(LN($F$6)-LN(H1613))-0.5*$C$5^2)*$C$6+($C$5*C1614*$C$6^0.5)+($F$4+$F$5*D1614)*F1614)</f>
        <v>1.01973016089413</v>
      </c>
      <c r="H1614" s="68" t="n">
        <f aca="false">G1614*H1613</f>
        <v>19.0150929784498</v>
      </c>
      <c r="I1614" s="0"/>
    </row>
    <row r="1615" customFormat="false" ht="12.75" hidden="false" customHeight="false" outlineLevel="0" collapsed="false">
      <c r="B1615" s="79" t="n">
        <f aca="false">B1614+$C$6</f>
        <v>0.183105022831054</v>
      </c>
      <c r="C1615" s="78" t="n">
        <f aca="true">NORMINV(RAND(),0,1)</f>
        <v>-0.0207820519373755</v>
      </c>
      <c r="D1615" s="78" t="n">
        <f aca="true">NORMINV(RAND(),0,1)</f>
        <v>1.06100716564196</v>
      </c>
      <c r="E1615" s="78" t="n">
        <f aca="true">RAND()</f>
        <v>0.795787670443372</v>
      </c>
      <c r="F1615" s="78" t="n">
        <f aca="false">IF($F$3*$C$6&gt;E1613,1,0)</f>
        <v>0</v>
      </c>
      <c r="G1615" s="78" t="n">
        <f aca="false">EXP(($C$4*(LN($F$6)-LN(H1614))-0.5*$C$5^2)*$C$6+($C$5*C1615*$C$6^0.5)+($F$4+$F$5*D1615)*F1615)</f>
        <v>1.01152364915118</v>
      </c>
      <c r="H1615" s="68" t="n">
        <f aca="false">G1615*H1614</f>
        <v>19.2342162385105</v>
      </c>
      <c r="I1615" s="0"/>
    </row>
    <row r="1616" customFormat="false" ht="12.75" hidden="false" customHeight="false" outlineLevel="0" collapsed="false">
      <c r="B1616" s="79" t="n">
        <f aca="false">B1615+$C$6</f>
        <v>0.183219178082196</v>
      </c>
      <c r="C1616" s="78" t="n">
        <f aca="true">NORMINV(RAND(),0,1)</f>
        <v>0.425976978922287</v>
      </c>
      <c r="D1616" s="78" t="n">
        <f aca="true">NORMINV(RAND(),0,1)</f>
        <v>-0.465020847781516</v>
      </c>
      <c r="E1616" s="78" t="n">
        <f aca="true">RAND()</f>
        <v>0.248671134773122</v>
      </c>
      <c r="F1616" s="78" t="n">
        <f aca="false">IF($F$3*$C$6&gt;E1614,1,0)</f>
        <v>0</v>
      </c>
      <c r="G1616" s="78" t="n">
        <f aca="false">EXP(($C$4*(LN($F$6)-LN(H1615))-0.5*$C$5^2)*$C$6+($C$5*C1616*$C$6^0.5)+($F$4+$F$5*D1616)*F1616)</f>
        <v>1.01032678665024</v>
      </c>
      <c r="H1616" s="68" t="n">
        <f aca="false">G1616*H1615</f>
        <v>19.4328438859902</v>
      </c>
      <c r="I1616" s="0"/>
    </row>
    <row r="1617" customFormat="false" ht="12.75" hidden="false" customHeight="false" outlineLevel="0" collapsed="false">
      <c r="B1617" s="79" t="n">
        <f aca="false">B1616+$C$6</f>
        <v>0.183333333333337</v>
      </c>
      <c r="C1617" s="78" t="n">
        <f aca="true">NORMINV(RAND(),0,1)</f>
        <v>-0.667477438706635</v>
      </c>
      <c r="D1617" s="78" t="n">
        <f aca="true">NORMINV(RAND(),0,1)</f>
        <v>1.59395173007847</v>
      </c>
      <c r="E1617" s="78" t="n">
        <f aca="true">RAND()</f>
        <v>0.0610366790594959</v>
      </c>
      <c r="F1617" s="78" t="n">
        <f aca="false">IF($F$3*$C$6&gt;E1615,1,0)</f>
        <v>0</v>
      </c>
      <c r="G1617" s="78" t="n">
        <f aca="false">EXP(($C$4*(LN($F$6)-LN(H1616))-0.5*$C$5^2)*$C$6+($C$5*C1617*$C$6^0.5)+($F$4+$F$5*D1617)*F1617)</f>
        <v>1.00443315029015</v>
      </c>
      <c r="H1617" s="68" t="n">
        <f aca="false">G1617*H1616</f>
        <v>19.5189926035018</v>
      </c>
      <c r="I1617" s="0"/>
    </row>
    <row r="1618" customFormat="false" ht="12.75" hidden="false" customHeight="false" outlineLevel="0" collapsed="false">
      <c r="B1618" s="79" t="n">
        <f aca="false">B1617+$C$6</f>
        <v>0.183447488584479</v>
      </c>
      <c r="C1618" s="78" t="n">
        <f aca="true">NORMINV(RAND(),0,1)</f>
        <v>-0.48178928946058</v>
      </c>
      <c r="D1618" s="78" t="n">
        <f aca="true">NORMINV(RAND(),0,1)</f>
        <v>0.946582703385602</v>
      </c>
      <c r="E1618" s="78" t="n">
        <f aca="true">RAND()</f>
        <v>0.559492362438669</v>
      </c>
      <c r="F1618" s="78" t="n">
        <f aca="false">IF($F$3*$C$6&gt;E1616,1,0)</f>
        <v>0</v>
      </c>
      <c r="G1618" s="78" t="n">
        <f aca="false">EXP(($C$4*(LN($F$6)-LN(H1617))-0.5*$C$5^2)*$C$6+($C$5*C1618*$C$6^0.5)+($F$4+$F$5*D1618)*F1618)</f>
        <v>1.00401668720564</v>
      </c>
      <c r="H1618" s="68" t="n">
        <f aca="false">G1618*H1617</f>
        <v>19.5973942913593</v>
      </c>
      <c r="I1618" s="0"/>
    </row>
    <row r="1619" customFormat="false" ht="12.75" hidden="false" customHeight="false" outlineLevel="0" collapsed="false">
      <c r="B1619" s="79" t="n">
        <f aca="false">B1618+$C$6</f>
        <v>0.18356164383562</v>
      </c>
      <c r="C1619" s="78" t="n">
        <f aca="true">NORMINV(RAND(),0,1)</f>
        <v>-0.801148947917444</v>
      </c>
      <c r="D1619" s="78" t="n">
        <f aca="true">NORMINV(RAND(),0,1)</f>
        <v>0.879008054449887</v>
      </c>
      <c r="E1619" s="78" t="n">
        <f aca="true">RAND()</f>
        <v>0.508397660714326</v>
      </c>
      <c r="F1619" s="78" t="n">
        <f aca="false">IF($F$3*$C$6&gt;E1617,1,0)</f>
        <v>0</v>
      </c>
      <c r="G1619" s="78" t="n">
        <f aca="false">EXP(($C$4*(LN($F$6)-LN(H1618))-0.5*$C$5^2)*$C$6+($C$5*C1619*$C$6^0.5)+($F$4+$F$5*D1619)*F1619)</f>
        <v>1.00207192556208</v>
      </c>
      <c r="H1619" s="68" t="n">
        <f aca="false">G1619*H1618</f>
        <v>19.6379986335417</v>
      </c>
      <c r="I1619" s="0"/>
    </row>
    <row r="1620" customFormat="false" ht="12.75" hidden="false" customHeight="false" outlineLevel="0" collapsed="false">
      <c r="B1620" s="79" t="n">
        <f aca="false">B1619+$C$6</f>
        <v>0.183675799086762</v>
      </c>
      <c r="C1620" s="78" t="n">
        <f aca="true">NORMINV(RAND(),0,1)</f>
        <v>1.25742160367132</v>
      </c>
      <c r="D1620" s="78" t="n">
        <f aca="true">NORMINV(RAND(),0,1)</f>
        <v>0.601332856306935</v>
      </c>
      <c r="E1620" s="78" t="n">
        <f aca="true">RAND()</f>
        <v>0.358891840045752</v>
      </c>
      <c r="F1620" s="78" t="n">
        <f aca="false">IF($F$3*$C$6&gt;E1618,1,0)</f>
        <v>0</v>
      </c>
      <c r="G1620" s="78" t="n">
        <f aca="false">EXP(($C$4*(LN($F$6)-LN(H1619))-0.5*$C$5^2)*$C$6+($C$5*C1620*$C$6^0.5)+($F$4+$F$5*D1620)*F1620)</f>
        <v>1.00822924880164</v>
      </c>
      <c r="H1620" s="68" t="n">
        <f aca="false">G1620*H1619</f>
        <v>19.7996046102633</v>
      </c>
      <c r="I1620" s="0"/>
    </row>
    <row r="1621" customFormat="false" ht="12.75" hidden="false" customHeight="false" outlineLevel="0" collapsed="false">
      <c r="B1621" s="79" t="n">
        <f aca="false">B1620+$C$6</f>
        <v>0.183789954337903</v>
      </c>
      <c r="C1621" s="78" t="n">
        <f aca="true">NORMINV(RAND(),0,1)</f>
        <v>-1.18155990816147</v>
      </c>
      <c r="D1621" s="78" t="n">
        <f aca="true">NORMINV(RAND(),0,1)</f>
        <v>0.898423978313896</v>
      </c>
      <c r="E1621" s="78" t="n">
        <f aca="true">RAND()</f>
        <v>0.974804674935419</v>
      </c>
      <c r="F1621" s="78" t="n">
        <f aca="false">IF($F$3*$C$6&gt;E1619,1,0)</f>
        <v>0</v>
      </c>
      <c r="G1621" s="78" t="n">
        <f aca="false">EXP(($C$4*(LN($F$6)-LN(H1620))-0.5*$C$5^2)*$C$6+($C$5*C1621*$C$6^0.5)+($F$4+$F$5*D1621)*F1621)</f>
        <v>0.998507875294276</v>
      </c>
      <c r="H1621" s="68" t="n">
        <f aca="false">G1621*H1620</f>
        <v>19.7700611310608</v>
      </c>
      <c r="I1621" s="0"/>
    </row>
    <row r="1622" customFormat="false" ht="12.75" hidden="false" customHeight="false" outlineLevel="0" collapsed="false">
      <c r="B1622" s="79" t="n">
        <f aca="false">B1621+$C$6</f>
        <v>0.183904109589045</v>
      </c>
      <c r="C1622" s="78" t="n">
        <f aca="true">NORMINV(RAND(),0,1)</f>
        <v>-0.410911879275755</v>
      </c>
      <c r="D1622" s="78" t="n">
        <f aca="true">NORMINV(RAND(),0,1)</f>
        <v>0.00984206634321199</v>
      </c>
      <c r="E1622" s="78" t="n">
        <f aca="true">RAND()</f>
        <v>0.283649088443676</v>
      </c>
      <c r="F1622" s="78" t="n">
        <f aca="false">IF($F$3*$C$6&gt;E1620,1,0)</f>
        <v>0</v>
      </c>
      <c r="G1622" s="78" t="n">
        <f aca="false">EXP(($C$4*(LN($F$6)-LN(H1621))-0.5*$C$5^2)*$C$6+($C$5*C1622*$C$6^0.5)+($F$4+$F$5*D1622)*F1622)</f>
        <v>1.00131871293313</v>
      </c>
      <c r="H1622" s="68" t="n">
        <f aca="false">G1622*H1621</f>
        <v>19.796132166363</v>
      </c>
      <c r="I1622" s="0"/>
    </row>
    <row r="1623" customFormat="false" ht="12.75" hidden="false" customHeight="false" outlineLevel="0" collapsed="false">
      <c r="B1623" s="79" t="n">
        <f aca="false">B1622+$C$6</f>
        <v>0.184018264840186</v>
      </c>
      <c r="C1623" s="78" t="n">
        <f aca="true">NORMINV(RAND(),0,1)</f>
        <v>-0.0157163784214962</v>
      </c>
      <c r="D1623" s="78" t="n">
        <f aca="true">NORMINV(RAND(),0,1)</f>
        <v>-0.430138585770361</v>
      </c>
      <c r="E1623" s="78" t="n">
        <f aca="true">RAND()</f>
        <v>0.796985687126953</v>
      </c>
      <c r="F1623" s="78" t="n">
        <f aca="false">IF($F$3*$C$6&gt;E1621,1,0)</f>
        <v>0</v>
      </c>
      <c r="G1623" s="78" t="n">
        <f aca="false">EXP(($C$4*(LN($F$6)-LN(H1622))-0.5*$C$5^2)*$C$6+($C$5*C1623*$C$6^0.5)+($F$4+$F$5*D1623)*F1623)</f>
        <v>1.00228629777682</v>
      </c>
      <c r="H1623" s="68" t="n">
        <f aca="false">G1623*H1622</f>
        <v>19.8413920193246</v>
      </c>
      <c r="I1623" s="0"/>
    </row>
    <row r="1624" customFormat="false" ht="12.75" hidden="false" customHeight="false" outlineLevel="0" collapsed="false">
      <c r="B1624" s="79" t="n">
        <f aca="false">B1623+$C$6</f>
        <v>0.184132420091328</v>
      </c>
      <c r="C1624" s="78" t="n">
        <f aca="true">NORMINV(RAND(),0,1)</f>
        <v>0.378525529361532</v>
      </c>
      <c r="D1624" s="78" t="n">
        <f aca="true">NORMINV(RAND(),0,1)</f>
        <v>-0.641973284170086</v>
      </c>
      <c r="E1624" s="78" t="n">
        <f aca="true">RAND()</f>
        <v>0.723360442920444</v>
      </c>
      <c r="F1624" s="78" t="n">
        <f aca="false">IF($F$3*$C$6&gt;E1622,1,0)</f>
        <v>0</v>
      </c>
      <c r="G1624" s="78" t="n">
        <f aca="false">EXP(($C$4*(LN($F$6)-LN(H1623))-0.5*$C$5^2)*$C$6+($C$5*C1624*$C$6^0.5)+($F$4+$F$5*D1624)*F1624)</f>
        <v>1.00303054612332</v>
      </c>
      <c r="H1624" s="68" t="n">
        <f aca="false">G1624*H1623</f>
        <v>19.90152227299</v>
      </c>
      <c r="I1624" s="0"/>
    </row>
    <row r="1625" customFormat="false" ht="12.75" hidden="false" customHeight="false" outlineLevel="0" collapsed="false">
      <c r="B1625" s="79" t="n">
        <f aca="false">B1624+$C$6</f>
        <v>0.18424657534247</v>
      </c>
      <c r="C1625" s="78" t="n">
        <f aca="true">NORMINV(RAND(),0,1)</f>
        <v>0.303071234543058</v>
      </c>
      <c r="D1625" s="78" t="n">
        <f aca="true">NORMINV(RAND(),0,1)</f>
        <v>1.42048108189475</v>
      </c>
      <c r="E1625" s="78" t="n">
        <f aca="true">RAND()</f>
        <v>0.787071983788621</v>
      </c>
      <c r="F1625" s="78" t="n">
        <f aca="false">IF($F$3*$C$6&gt;E1623,1,0)</f>
        <v>0</v>
      </c>
      <c r="G1625" s="78" t="n">
        <f aca="false">EXP(($C$4*(LN($F$6)-LN(H1624))-0.5*$C$5^2)*$C$6+($C$5*C1625*$C$6^0.5)+($F$4+$F$5*D1625)*F1625)</f>
        <v>1.00209544251771</v>
      </c>
      <c r="H1625" s="68" t="n">
        <f aca="false">G1625*H1624</f>
        <v>19.943224768928</v>
      </c>
      <c r="I1625" s="0"/>
    </row>
    <row r="1626" customFormat="false" ht="12.75" hidden="false" customHeight="false" outlineLevel="0" collapsed="false">
      <c r="B1626" s="79" t="n">
        <f aca="false">B1625+$C$6</f>
        <v>0.184360730593611</v>
      </c>
      <c r="C1626" s="78" t="n">
        <f aca="true">NORMINV(RAND(),0,1)</f>
        <v>1.24454594317434</v>
      </c>
      <c r="D1626" s="78" t="n">
        <f aca="true">NORMINV(RAND(),0,1)</f>
        <v>0.703151212036973</v>
      </c>
      <c r="E1626" s="78" t="n">
        <f aca="true">RAND()</f>
        <v>0.589862918415514</v>
      </c>
      <c r="F1626" s="78" t="n">
        <f aca="false">IF($F$3*$C$6&gt;E1624,1,0)</f>
        <v>0</v>
      </c>
      <c r="G1626" s="78" t="n">
        <f aca="false">EXP(($C$4*(LN($F$6)-LN(H1625))-0.5*$C$5^2)*$C$6+($C$5*C1626*$C$6^0.5)+($F$4+$F$5*D1626)*F1626)</f>
        <v>1.00464380081064</v>
      </c>
      <c r="H1626" s="68" t="n">
        <f aca="false">G1626*H1625</f>
        <v>20.0358371322766</v>
      </c>
      <c r="I1626" s="0"/>
    </row>
    <row r="1627" customFormat="false" ht="12.75" hidden="false" customHeight="false" outlineLevel="0" collapsed="false">
      <c r="B1627" s="79" t="n">
        <f aca="false">B1626+$C$6</f>
        <v>0.184474885844753</v>
      </c>
      <c r="C1627" s="78" t="n">
        <f aca="true">NORMINV(RAND(),0,1)</f>
        <v>-0.681559711670072</v>
      </c>
      <c r="D1627" s="78" t="n">
        <f aca="true">NORMINV(RAND(),0,1)</f>
        <v>0.0389669478431135</v>
      </c>
      <c r="E1627" s="78" t="n">
        <f aca="true">RAND()</f>
        <v>0.478551847050445</v>
      </c>
      <c r="F1627" s="78" t="n">
        <f aca="false">IF($F$3*$C$6&gt;E1625,1,0)</f>
        <v>0</v>
      </c>
      <c r="G1627" s="78" t="n">
        <f aca="false">EXP(($C$4*(LN($F$6)-LN(H1626))-0.5*$C$5^2)*$C$6+($C$5*C1627*$C$6^0.5)+($F$4+$F$5*D1627)*F1627)</f>
        <v>0.997404896584818</v>
      </c>
      <c r="H1627" s="68" t="n">
        <f aca="false">G1627*H1626</f>
        <v>19.9838420629086</v>
      </c>
      <c r="I1627" s="0"/>
    </row>
    <row r="1628" customFormat="false" ht="12.75" hidden="false" customHeight="false" outlineLevel="0" collapsed="false">
      <c r="B1628" s="79" t="n">
        <f aca="false">B1627+$C$6</f>
        <v>0.184589041095894</v>
      </c>
      <c r="C1628" s="78" t="n">
        <f aca="true">NORMINV(RAND(),0,1)</f>
        <v>-0.954667298614296</v>
      </c>
      <c r="D1628" s="78" t="n">
        <f aca="true">NORMINV(RAND(),0,1)</f>
        <v>2.00077214068324</v>
      </c>
      <c r="E1628" s="78" t="n">
        <f aca="true">RAND()</f>
        <v>0.430774117099446</v>
      </c>
      <c r="F1628" s="78" t="n">
        <f aca="false">IF($F$3*$C$6&gt;E1626,1,0)</f>
        <v>0</v>
      </c>
      <c r="G1628" s="78" t="n">
        <f aca="false">EXP(($C$4*(LN($F$6)-LN(H1627))-0.5*$C$5^2)*$C$6+($C$5*C1628*$C$6^0.5)+($F$4+$F$5*D1628)*F1628)</f>
        <v>0.997123535132214</v>
      </c>
      <c r="H1628" s="68" t="n">
        <f aca="false">G1628*H1627</f>
        <v>19.9263592432913</v>
      </c>
      <c r="I1628" s="0"/>
    </row>
    <row r="1629" customFormat="false" ht="12.75" hidden="false" customHeight="false" outlineLevel="0" collapsed="false">
      <c r="B1629" s="79" t="n">
        <f aca="false">B1628+$C$6</f>
        <v>0.184703196347036</v>
      </c>
      <c r="C1629" s="78" t="n">
        <f aca="true">NORMINV(RAND(),0,1)</f>
        <v>0.457266460020871</v>
      </c>
      <c r="D1629" s="78" t="n">
        <f aca="true">NORMINV(RAND(),0,1)</f>
        <v>1.39860457091658</v>
      </c>
      <c r="E1629" s="78" t="n">
        <f aca="true">RAND()</f>
        <v>0.845664447423654</v>
      </c>
      <c r="F1629" s="78" t="n">
        <f aca="false">IF($F$3*$C$6&gt;E1627,1,0)</f>
        <v>0</v>
      </c>
      <c r="G1629" s="78" t="n">
        <f aca="false">EXP(($C$4*(LN($F$6)-LN(H1628))-0.5*$C$5^2)*$C$6+($C$5*C1629*$C$6^0.5)+($F$4+$F$5*D1629)*F1629)</f>
        <v>1.00230539365508</v>
      </c>
      <c r="H1629" s="68" t="n">
        <f aca="false">G1629*H1628</f>
        <v>19.9722973454597</v>
      </c>
      <c r="I1629" s="0"/>
    </row>
    <row r="1630" customFormat="false" ht="12.75" hidden="false" customHeight="false" outlineLevel="0" collapsed="false">
      <c r="B1630" s="79" t="n">
        <f aca="false">B1629+$C$6</f>
        <v>0.184817351598177</v>
      </c>
      <c r="C1630" s="78" t="n">
        <f aca="true">NORMINV(RAND(),0,1)</f>
        <v>1.12546254990107</v>
      </c>
      <c r="D1630" s="78" t="n">
        <f aca="true">NORMINV(RAND(),0,1)</f>
        <v>0.521913902419377</v>
      </c>
      <c r="E1630" s="78" t="n">
        <f aca="true">RAND()</f>
        <v>0.250136662196447</v>
      </c>
      <c r="F1630" s="78" t="n">
        <f aca="false">IF($F$3*$C$6&gt;E1628,1,0)</f>
        <v>0</v>
      </c>
      <c r="G1630" s="78" t="n">
        <f aca="false">EXP(($C$4*(LN($F$6)-LN(H1629))-0.5*$C$5^2)*$C$6+($C$5*C1630*$C$6^0.5)+($F$4+$F$5*D1630)*F1630)</f>
        <v>1.0039264604237</v>
      </c>
      <c r="H1630" s="68" t="n">
        <f aca="false">G1630*H1629</f>
        <v>20.050717780557</v>
      </c>
      <c r="I1630" s="0"/>
    </row>
    <row r="1631" customFormat="false" ht="12.75" hidden="false" customHeight="false" outlineLevel="0" collapsed="false">
      <c r="B1631" s="79" t="n">
        <f aca="false">B1630+$C$6</f>
        <v>0.184931506849319</v>
      </c>
      <c r="C1631" s="78" t="n">
        <f aca="true">NORMINV(RAND(),0,1)</f>
        <v>1.58124480117846</v>
      </c>
      <c r="D1631" s="78" t="n">
        <f aca="true">NORMINV(RAND(),0,1)</f>
        <v>-0.914678207326906</v>
      </c>
      <c r="E1631" s="78" t="n">
        <f aca="true">RAND()</f>
        <v>0.46279851738658</v>
      </c>
      <c r="F1631" s="78" t="n">
        <f aca="false">IF($F$3*$C$6&gt;E1629,1,0)</f>
        <v>0</v>
      </c>
      <c r="G1631" s="78" t="n">
        <f aca="false">EXP(($C$4*(LN($F$6)-LN(H1630))-0.5*$C$5^2)*$C$6+($C$5*C1631*$C$6^0.5)+($F$4+$F$5*D1631)*F1631)</f>
        <v>1.00449506843338</v>
      </c>
      <c r="H1631" s="68" t="n">
        <f aca="false">G1631*H1630</f>
        <v>20.140847129119</v>
      </c>
      <c r="I1631" s="0"/>
    </row>
    <row r="1632" customFormat="false" ht="12.75" hidden="false" customHeight="false" outlineLevel="0" collapsed="false">
      <c r="B1632" s="79" t="n">
        <f aca="false">B1631+$C$6</f>
        <v>0.18504566210046</v>
      </c>
      <c r="C1632" s="78" t="n">
        <f aca="true">NORMINV(RAND(),0,1)</f>
        <v>-0.218025468988856</v>
      </c>
      <c r="D1632" s="78" t="n">
        <f aca="true">NORMINV(RAND(),0,1)</f>
        <v>-2.0892788972076</v>
      </c>
      <c r="E1632" s="78" t="n">
        <f aca="true">RAND()</f>
        <v>0.0376514585758419</v>
      </c>
      <c r="F1632" s="78" t="n">
        <f aca="false">IF($F$3*$C$6&gt;E1630,1,0)</f>
        <v>0</v>
      </c>
      <c r="G1632" s="78" t="n">
        <f aca="false">EXP(($C$4*(LN($F$6)-LN(H1631))-0.5*$C$5^2)*$C$6+($C$5*C1632*$C$6^0.5)+($F$4+$F$5*D1632)*F1632)</f>
        <v>0.997696473467652</v>
      </c>
      <c r="H1632" s="68" t="n">
        <f aca="false">G1632*H1631</f>
        <v>20.0944521533731</v>
      </c>
      <c r="I1632" s="0"/>
    </row>
    <row r="1633" customFormat="false" ht="12.75" hidden="false" customHeight="false" outlineLevel="0" collapsed="false">
      <c r="B1633" s="79" t="n">
        <f aca="false">B1632+$C$6</f>
        <v>0.185159817351602</v>
      </c>
      <c r="C1633" s="78" t="n">
        <f aca="true">NORMINV(RAND(),0,1)</f>
        <v>2.51055306885452</v>
      </c>
      <c r="D1633" s="78" t="n">
        <f aca="true">NORMINV(RAND(),0,1)</f>
        <v>2.51954888167</v>
      </c>
      <c r="E1633" s="78" t="n">
        <f aca="true">RAND()</f>
        <v>0.87174444342823</v>
      </c>
      <c r="F1633" s="78" t="n">
        <f aca="false">IF($F$3*$C$6&gt;E1631,1,0)</f>
        <v>0</v>
      </c>
      <c r="G1633" s="78" t="n">
        <f aca="false">EXP(($C$4*(LN($F$6)-LN(H1632))-0.5*$C$5^2)*$C$6+($C$5*C1633*$C$6^0.5)+($F$4+$F$5*D1633)*F1633)</f>
        <v>1.00699058632543</v>
      </c>
      <c r="H1633" s="68" t="n">
        <f aca="false">G1633*H1632</f>
        <v>20.2349241558135</v>
      </c>
      <c r="I1633" s="0"/>
    </row>
    <row r="1634" customFormat="false" ht="12.75" hidden="false" customHeight="false" outlineLevel="0" collapsed="false">
      <c r="B1634" s="79" t="n">
        <f aca="false">B1633+$C$6</f>
        <v>0.185273972602744</v>
      </c>
      <c r="C1634" s="78" t="n">
        <f aca="true">NORMINV(RAND(),0,1)</f>
        <v>-2.07533936683156</v>
      </c>
      <c r="D1634" s="78" t="n">
        <f aca="true">NORMINV(RAND(),0,1)</f>
        <v>-0.592379028030439</v>
      </c>
      <c r="E1634" s="78" t="n">
        <f aca="true">RAND()</f>
        <v>0.164098422430285</v>
      </c>
      <c r="F1634" s="78" t="n">
        <f aca="false">IF($F$3*$C$6&gt;E1632,1,0)</f>
        <v>0</v>
      </c>
      <c r="G1634" s="78" t="n">
        <f aca="false">EXP(($C$4*(LN($F$6)-LN(H1633))-0.5*$C$5^2)*$C$6+($C$5*C1634*$C$6^0.5)+($F$4+$F$5*D1634)*F1634)</f>
        <v>0.990719943322793</v>
      </c>
      <c r="H1634" s="68" t="n">
        <f aca="false">G1634*H1633</f>
        <v>20.0471429127886</v>
      </c>
      <c r="I1634" s="0"/>
    </row>
    <row r="1635" customFormat="false" ht="12.75" hidden="false" customHeight="false" outlineLevel="0" collapsed="false">
      <c r="B1635" s="79" t="n">
        <f aca="false">B1634+$C$6</f>
        <v>0.185388127853885</v>
      </c>
      <c r="C1635" s="78" t="n">
        <f aca="true">NORMINV(RAND(),0,1)</f>
        <v>-0.496387603645688</v>
      </c>
      <c r="D1635" s="78" t="n">
        <f aca="true">NORMINV(RAND(),0,1)</f>
        <v>0.735041922988227</v>
      </c>
      <c r="E1635" s="78" t="n">
        <f aca="true">RAND()</f>
        <v>0.422639391323413</v>
      </c>
      <c r="F1635" s="78" t="n">
        <f aca="false">IF($F$3*$C$6&gt;E1633,1,0)</f>
        <v>0</v>
      </c>
      <c r="G1635" s="78" t="n">
        <f aca="false">EXP(($C$4*(LN($F$6)-LN(H1634))-0.5*$C$5^2)*$C$6+($C$5*C1635*$C$6^0.5)+($F$4+$F$5*D1635)*F1635)</f>
        <v>0.997868536892374</v>
      </c>
      <c r="H1635" s="68" t="n">
        <f aca="false">G1635*H1634</f>
        <v>20.0044131672567</v>
      </c>
      <c r="I1635" s="0"/>
    </row>
    <row r="1636" customFormat="false" ht="12.75" hidden="false" customHeight="false" outlineLevel="0" collapsed="false">
      <c r="B1636" s="79" t="n">
        <f aca="false">B1635+$C$6</f>
        <v>0.185502283105027</v>
      </c>
      <c r="C1636" s="78" t="n">
        <f aca="true">NORMINV(RAND(),0,1)</f>
        <v>-0.457472268169276</v>
      </c>
      <c r="D1636" s="78" t="n">
        <f aca="true">NORMINV(RAND(),0,1)</f>
        <v>2.36599426190178</v>
      </c>
      <c r="E1636" s="78" t="n">
        <f aca="true">RAND()</f>
        <v>0.458943514736394</v>
      </c>
      <c r="F1636" s="78" t="n">
        <f aca="false">IF($F$3*$C$6&gt;E1634,1,0)</f>
        <v>0</v>
      </c>
      <c r="G1636" s="78" t="n">
        <f aca="false">EXP(($C$4*(LN($F$6)-LN(H1635))-0.5*$C$5^2)*$C$6+($C$5*C1636*$C$6^0.5)+($F$4+$F$5*D1636)*F1636)</f>
        <v>0.998479309761962</v>
      </c>
      <c r="H1636" s="68" t="n">
        <f aca="false">G1636*H1635</f>
        <v>19.9739926514355</v>
      </c>
      <c r="I1636" s="0"/>
    </row>
    <row r="1637" customFormat="false" ht="12.75" hidden="false" customHeight="false" outlineLevel="0" collapsed="false">
      <c r="B1637" s="79" t="n">
        <f aca="false">B1636+$C$6</f>
        <v>0.185616438356168</v>
      </c>
      <c r="C1637" s="78" t="n">
        <f aca="true">NORMINV(RAND(),0,1)</f>
        <v>-0.769668670681045</v>
      </c>
      <c r="D1637" s="78" t="n">
        <f aca="true">NORMINV(RAND(),0,1)</f>
        <v>0.638403107310436</v>
      </c>
      <c r="E1637" s="78" t="n">
        <f aca="true">RAND()</f>
        <v>0.298498737885262</v>
      </c>
      <c r="F1637" s="78" t="n">
        <f aca="false">IF($F$3*$C$6&gt;E1635,1,0)</f>
        <v>0</v>
      </c>
      <c r="G1637" s="78" t="n">
        <f aca="false">EXP(($C$4*(LN($F$6)-LN(H1636))-0.5*$C$5^2)*$C$6+($C$5*C1637*$C$6^0.5)+($F$4+$F$5*D1637)*F1637)</f>
        <v>0.997827285588599</v>
      </c>
      <c r="H1637" s="68" t="n">
        <f aca="false">G1637*H1636</f>
        <v>19.9305948697486</v>
      </c>
      <c r="I1637" s="0"/>
    </row>
    <row r="1638" customFormat="false" ht="12.75" hidden="false" customHeight="false" outlineLevel="0" collapsed="false">
      <c r="B1638" s="79" t="n">
        <f aca="false">B1637+$C$6</f>
        <v>0.18573059360731</v>
      </c>
      <c r="C1638" s="78" t="n">
        <f aca="true">NORMINV(RAND(),0,1)</f>
        <v>0.143157140968558</v>
      </c>
      <c r="D1638" s="78" t="n">
        <f aca="true">NORMINV(RAND(),0,1)</f>
        <v>-1.32010033584452</v>
      </c>
      <c r="E1638" s="78" t="n">
        <f aca="true">RAND()</f>
        <v>0.163752517290284</v>
      </c>
      <c r="F1638" s="78" t="n">
        <f aca="false">IF($F$3*$C$6&gt;E1636,1,0)</f>
        <v>0</v>
      </c>
      <c r="G1638" s="78" t="n">
        <f aca="false">EXP(($C$4*(LN($F$6)-LN(H1637))-0.5*$C$5^2)*$C$6+($C$5*C1638*$C$6^0.5)+($F$4+$F$5*D1638)*F1638)</f>
        <v>1.00124817740225</v>
      </c>
      <c r="H1638" s="68" t="n">
        <f aca="false">G1638*H1637</f>
        <v>19.9554717878784</v>
      </c>
      <c r="I1638" s="0"/>
    </row>
    <row r="1639" customFormat="false" ht="12.75" hidden="false" customHeight="false" outlineLevel="0" collapsed="false">
      <c r="B1639" s="79" t="n">
        <f aca="false">B1638+$C$6</f>
        <v>0.185844748858451</v>
      </c>
      <c r="C1639" s="78" t="n">
        <f aca="true">NORMINV(RAND(),0,1)</f>
        <v>-2.048136586304</v>
      </c>
      <c r="D1639" s="78" t="n">
        <f aca="true">NORMINV(RAND(),0,1)</f>
        <v>1.65717238639878</v>
      </c>
      <c r="E1639" s="78" t="n">
        <f aca="true">RAND()</f>
        <v>0.27784169855536</v>
      </c>
      <c r="F1639" s="78" t="n">
        <f aca="false">IF($F$3*$C$6&gt;E1637,1,0)</f>
        <v>0</v>
      </c>
      <c r="G1639" s="78" t="n">
        <f aca="false">EXP(($C$4*(LN($F$6)-LN(H1638))-0.5*$C$5^2)*$C$6+($C$5*C1639*$C$6^0.5)+($F$4+$F$5*D1639)*F1639)</f>
        <v>0.993957174362257</v>
      </c>
      <c r="H1639" s="68" t="n">
        <f aca="false">G1639*H1638</f>
        <v>19.8348843513454</v>
      </c>
      <c r="I1639" s="0"/>
    </row>
    <row r="1640" customFormat="false" ht="12.75" hidden="false" customHeight="false" outlineLevel="0" collapsed="false">
      <c r="B1640" s="79" t="n">
        <f aca="false">B1639+$C$6</f>
        <v>0.185958904109593</v>
      </c>
      <c r="C1640" s="78" t="n">
        <f aca="true">NORMINV(RAND(),0,1)</f>
        <v>1.54676731026653</v>
      </c>
      <c r="D1640" s="78" t="n">
        <f aca="true">NORMINV(RAND(),0,1)</f>
        <v>0.562566830717614</v>
      </c>
      <c r="E1640" s="78" t="n">
        <f aca="true">RAND()</f>
        <v>0.421059580879878</v>
      </c>
      <c r="F1640" s="78" t="n">
        <f aca="false">IF($F$3*$C$6&gt;E1638,1,0)</f>
        <v>0</v>
      </c>
      <c r="G1640" s="78" t="n">
        <f aca="false">EXP(($C$4*(LN($F$6)-LN(H1639))-0.5*$C$5^2)*$C$6+($C$5*C1640*$C$6^0.5)+($F$4+$F$5*D1640)*F1640)</f>
        <v>1.00686891119352</v>
      </c>
      <c r="H1640" s="68" t="n">
        <f aca="false">G1640*H1639</f>
        <v>19.9711284104886</v>
      </c>
      <c r="I1640" s="0"/>
    </row>
    <row r="1641" customFormat="false" ht="12.75" hidden="false" customHeight="false" outlineLevel="0" collapsed="false">
      <c r="B1641" s="79" t="n">
        <f aca="false">B1640+$C$6</f>
        <v>0.186073059360734</v>
      </c>
      <c r="C1641" s="78" t="n">
        <f aca="true">NORMINV(RAND(),0,1)</f>
        <v>-1.77048291787594</v>
      </c>
      <c r="D1641" s="78" t="n">
        <f aca="true">NORMINV(RAND(),0,1)</f>
        <v>0.422654472536727</v>
      </c>
      <c r="E1641" s="78" t="n">
        <f aca="true">RAND()</f>
        <v>0.0763902956087662</v>
      </c>
      <c r="F1641" s="78" t="n">
        <f aca="false">IF($F$3*$C$6&gt;E1639,1,0)</f>
        <v>0</v>
      </c>
      <c r="G1641" s="78" t="n">
        <f aca="false">EXP(($C$4*(LN($F$6)-LN(H1640))-0.5*$C$5^2)*$C$6+($C$5*C1641*$C$6^0.5)+($F$4+$F$5*D1641)*F1641)</f>
        <v>0.994664036919322</v>
      </c>
      <c r="H1641" s="68" t="n">
        <f aca="false">G1641*H1640</f>
        <v>19.8645632066107</v>
      </c>
      <c r="I1641" s="0"/>
    </row>
    <row r="1642" customFormat="false" ht="12.75" hidden="false" customHeight="false" outlineLevel="0" collapsed="false">
      <c r="B1642" s="79" t="n">
        <f aca="false">B1641+$C$6</f>
        <v>0.186187214611876</v>
      </c>
      <c r="C1642" s="78" t="n">
        <f aca="true">NORMINV(RAND(),0,1)</f>
        <v>-2.06875113461357</v>
      </c>
      <c r="D1642" s="78" t="n">
        <f aca="true">NORMINV(RAND(),0,1)</f>
        <v>1.39759710552338</v>
      </c>
      <c r="E1642" s="78" t="n">
        <f aca="true">RAND()</f>
        <v>0.607118345020471</v>
      </c>
      <c r="F1642" s="78" t="n">
        <f aca="false">IF($F$3*$C$6&gt;E1640,1,0)</f>
        <v>0</v>
      </c>
      <c r="G1642" s="78" t="n">
        <f aca="false">EXP(($C$4*(LN($F$6)-LN(H1641))-0.5*$C$5^2)*$C$6+($C$5*C1642*$C$6^0.5)+($F$4+$F$5*D1642)*F1642)</f>
        <v>0.994928133442461</v>
      </c>
      <c r="H1642" s="68" t="n">
        <f aca="false">G1642*H1641</f>
        <v>19.763812792803</v>
      </c>
      <c r="I1642" s="0"/>
    </row>
    <row r="1643" customFormat="false" ht="12.75" hidden="false" customHeight="false" outlineLevel="0" collapsed="false">
      <c r="B1643" s="79" t="n">
        <f aca="false">B1642+$C$6</f>
        <v>0.186301369863018</v>
      </c>
      <c r="C1643" s="78" t="n">
        <f aca="true">NORMINV(RAND(),0,1)</f>
        <v>-0.6989128355991</v>
      </c>
      <c r="D1643" s="78" t="n">
        <f aca="true">NORMINV(RAND(),0,1)</f>
        <v>-0.897170510837972</v>
      </c>
      <c r="E1643" s="78" t="n">
        <f aca="true">RAND()</f>
        <v>0.477463950932459</v>
      </c>
      <c r="F1643" s="78" t="n">
        <f aca="false">IF($F$3*$C$6&gt;E1641,1,0)</f>
        <v>0</v>
      </c>
      <c r="G1643" s="78" t="n">
        <f aca="false">EXP(($C$4*(LN($F$6)-LN(H1642))-0.5*$C$5^2)*$C$6+($C$5*C1643*$C$6^0.5)+($F$4+$F$5*D1643)*F1643)</f>
        <v>1.00046699169493</v>
      </c>
      <c r="H1643" s="68" t="n">
        <f aca="false">G1643*H1642</f>
        <v>19.7730423292374</v>
      </c>
      <c r="I1643" s="0"/>
    </row>
    <row r="1644" customFormat="false" ht="12.75" hidden="false" customHeight="false" outlineLevel="0" collapsed="false">
      <c r="B1644" s="79" t="n">
        <f aca="false">B1643+$C$6</f>
        <v>0.186415525114159</v>
      </c>
      <c r="C1644" s="78" t="n">
        <f aca="true">NORMINV(RAND(),0,1)</f>
        <v>1.00657853731699</v>
      </c>
      <c r="D1644" s="78" t="n">
        <f aca="true">NORMINV(RAND(),0,1)</f>
        <v>0.533910070735348</v>
      </c>
      <c r="E1644" s="78" t="n">
        <f aca="true">RAND()</f>
        <v>0.54074607287097</v>
      </c>
      <c r="F1644" s="78" t="n">
        <f aca="false">IF($F$3*$C$6&gt;E1642,1,0)</f>
        <v>0</v>
      </c>
      <c r="G1644" s="78" t="n">
        <f aca="false">EXP(($C$4*(LN($F$6)-LN(H1643))-0.5*$C$5^2)*$C$6+($C$5*C1644*$C$6^0.5)+($F$4+$F$5*D1644)*F1644)</f>
        <v>1.00584391592724</v>
      </c>
      <c r="H1644" s="68" t="n">
        <f aca="false">G1644*H1643</f>
        <v>19.8885943262353</v>
      </c>
      <c r="I1644" s="0"/>
    </row>
    <row r="1645" customFormat="false" ht="12.75" hidden="false" customHeight="false" outlineLevel="0" collapsed="false">
      <c r="B1645" s="79" t="n">
        <f aca="false">B1644+$C$6</f>
        <v>0.186529680365301</v>
      </c>
      <c r="C1645" s="78" t="n">
        <f aca="true">NORMINV(RAND(),0,1)</f>
        <v>-0.3189737947997</v>
      </c>
      <c r="D1645" s="78" t="n">
        <f aca="true">NORMINV(RAND(),0,1)</f>
        <v>1.22168148584163</v>
      </c>
      <c r="E1645" s="78" t="n">
        <f aca="true">RAND()</f>
        <v>0.478309540116019</v>
      </c>
      <c r="F1645" s="78" t="n">
        <f aca="false">IF($F$3*$C$6&gt;E1643,1,0)</f>
        <v>0</v>
      </c>
      <c r="G1645" s="78" t="n">
        <f aca="false">EXP(($C$4*(LN($F$6)-LN(H1644))-0.5*$C$5^2)*$C$6+($C$5*C1645*$C$6^0.5)+($F$4+$F$5*D1645)*F1645)</f>
        <v>1.00024779527702</v>
      </c>
      <c r="H1645" s="68" t="n">
        <f aca="false">G1645*H1644</f>
        <v>19.8935226259759</v>
      </c>
      <c r="I1645" s="0"/>
    </row>
    <row r="1646" customFormat="false" ht="12.75" hidden="false" customHeight="false" outlineLevel="0" collapsed="false">
      <c r="B1646" s="79" t="n">
        <f aca="false">B1645+$C$6</f>
        <v>0.186643835616442</v>
      </c>
      <c r="C1646" s="78" t="n">
        <f aca="true">NORMINV(RAND(),0,1)</f>
        <v>0.0319111317844421</v>
      </c>
      <c r="D1646" s="78" t="n">
        <f aca="true">NORMINV(RAND(),0,1)</f>
        <v>0.634557324034772</v>
      </c>
      <c r="E1646" s="78" t="n">
        <f aca="true">RAND()</f>
        <v>0.532483488866622</v>
      </c>
      <c r="F1646" s="78" t="n">
        <f aca="false">IF($F$3*$C$6&gt;E1644,1,0)</f>
        <v>0</v>
      </c>
      <c r="G1646" s="78" t="n">
        <f aca="false">EXP(($C$4*(LN($F$6)-LN(H1645))-0.5*$C$5^2)*$C$6+($C$5*C1646*$C$6^0.5)+($F$4+$F$5*D1646)*F1646)</f>
        <v>1.00131675628512</v>
      </c>
      <c r="H1646" s="68" t="n">
        <f aca="false">G1646*H1645</f>
        <v>19.9197175469267</v>
      </c>
      <c r="I1646" s="0"/>
    </row>
    <row r="1647" customFormat="false" ht="12.75" hidden="false" customHeight="false" outlineLevel="0" collapsed="false">
      <c r="B1647" s="79" t="n">
        <f aca="false">B1646+$C$6</f>
        <v>0.186757990867584</v>
      </c>
      <c r="C1647" s="78" t="n">
        <f aca="true">NORMINV(RAND(),0,1)</f>
        <v>0.987402667189174</v>
      </c>
      <c r="D1647" s="78" t="n">
        <f aca="true">NORMINV(RAND(),0,1)</f>
        <v>-0.263561612749397</v>
      </c>
      <c r="E1647" s="78" t="n">
        <f aca="true">RAND()</f>
        <v>0.325878571142474</v>
      </c>
      <c r="F1647" s="78" t="n">
        <f aca="false">IF($F$3*$C$6&gt;E1645,1,0)</f>
        <v>0</v>
      </c>
      <c r="G1647" s="78" t="n">
        <f aca="false">EXP(($C$4*(LN($F$6)-LN(H1646))-0.5*$C$5^2)*$C$6+($C$5*C1647*$C$6^0.5)+($F$4+$F$5*D1647)*F1647)</f>
        <v>1.00408642602124</v>
      </c>
      <c r="H1647" s="68" t="n">
        <f aca="false">G1647*H1646</f>
        <v>20.0011179990463</v>
      </c>
      <c r="I1647" s="0"/>
    </row>
    <row r="1648" customFormat="false" ht="12.75" hidden="false" customHeight="false" outlineLevel="0" collapsed="false">
      <c r="B1648" s="79" t="n">
        <f aca="false">B1647+$C$6</f>
        <v>0.186872146118725</v>
      </c>
      <c r="C1648" s="78" t="n">
        <f aca="true">NORMINV(RAND(),0,1)</f>
        <v>-0.27824225771623</v>
      </c>
      <c r="D1648" s="78" t="n">
        <f aca="true">NORMINV(RAND(),0,1)</f>
        <v>-0.10601618760428</v>
      </c>
      <c r="E1648" s="78" t="n">
        <f aca="true">RAND()</f>
        <v>0.301806686465582</v>
      </c>
      <c r="F1648" s="78" t="n">
        <f aca="false">IF($F$3*$C$6&gt;E1646,1,0)</f>
        <v>0</v>
      </c>
      <c r="G1648" s="78" t="n">
        <f aca="false">EXP(($C$4*(LN($F$6)-LN(H1647))-0.5*$C$5^2)*$C$6+($C$5*C1648*$C$6^0.5)+($F$4+$F$5*D1648)*F1648)</f>
        <v>0.999090663548816</v>
      </c>
      <c r="H1648" s="68" t="n">
        <f aca="false">G1648*H1647</f>
        <v>19.9829302533853</v>
      </c>
      <c r="I1648" s="0"/>
    </row>
    <row r="1649" customFormat="false" ht="12.75" hidden="false" customHeight="false" outlineLevel="0" collapsed="false">
      <c r="B1649" s="79" t="n">
        <f aca="false">B1648+$C$6</f>
        <v>0.186986301369867</v>
      </c>
      <c r="C1649" s="78" t="n">
        <f aca="true">NORMINV(RAND(),0,1)</f>
        <v>0.460797069932663</v>
      </c>
      <c r="D1649" s="78" t="n">
        <f aca="true">NORMINV(RAND(),0,1)</f>
        <v>-0.489474063936392</v>
      </c>
      <c r="E1649" s="78" t="n">
        <f aca="true">RAND()</f>
        <v>0.804066727553637</v>
      </c>
      <c r="F1649" s="78" t="n">
        <f aca="false">IF($F$3*$C$6&gt;E1647,1,0)</f>
        <v>0</v>
      </c>
      <c r="G1649" s="78" t="n">
        <f aca="false">EXP(($C$4*(LN($F$6)-LN(H1648))-0.5*$C$5^2)*$C$6+($C$5*C1649*$C$6^0.5)+($F$4+$F$5*D1649)*F1649)</f>
        <v>1.00166819083259</v>
      </c>
      <c r="H1649" s="68" t="n">
        <f aca="false">G1649*H1648</f>
        <v>20.0162655944423</v>
      </c>
      <c r="I1649" s="0"/>
    </row>
    <row r="1650" customFormat="false" ht="12.75" hidden="false" customHeight="false" outlineLevel="0" collapsed="false">
      <c r="B1650" s="79" t="n">
        <f aca="false">B1649+$C$6</f>
        <v>0.187100456621008</v>
      </c>
      <c r="C1650" s="78" t="n">
        <f aca="true">NORMINV(RAND(),0,1)</f>
        <v>-0.260427341212174</v>
      </c>
      <c r="D1650" s="78" t="n">
        <f aca="true">NORMINV(RAND(),0,1)</f>
        <v>-0.826356869326187</v>
      </c>
      <c r="E1650" s="78" t="n">
        <f aca="true">RAND()</f>
        <v>0.91189149834292</v>
      </c>
      <c r="F1650" s="78" t="n">
        <f aca="false">IF($F$3*$C$6&gt;E1648,1,0)</f>
        <v>0</v>
      </c>
      <c r="G1650" s="78" t="n">
        <f aca="false">EXP(($C$4*(LN($F$6)-LN(H1649))-0.5*$C$5^2)*$C$6+($C$5*C1650*$C$6^0.5)+($F$4+$F$5*D1650)*F1650)</f>
        <v>0.998975035059108</v>
      </c>
      <c r="H1650" s="68" t="n">
        <f aca="false">G1650*H1649</f>
        <v>19.9957496239605</v>
      </c>
      <c r="I1650" s="0"/>
    </row>
    <row r="1651" customFormat="false" ht="12.75" hidden="false" customHeight="false" outlineLevel="0" collapsed="false">
      <c r="B1651" s="79" t="n">
        <f aca="false">B1650+$C$6</f>
        <v>0.18721461187215</v>
      </c>
      <c r="C1651" s="78" t="n">
        <f aca="true">NORMINV(RAND(),0,1)</f>
        <v>0.00721789665109833</v>
      </c>
      <c r="D1651" s="78" t="n">
        <f aca="true">NORMINV(RAND(),0,1)</f>
        <v>0.420358966225024</v>
      </c>
      <c r="E1651" s="78" t="n">
        <f aca="true">RAND()</f>
        <v>0.611007628740606</v>
      </c>
      <c r="F1651" s="78" t="n">
        <f aca="false">IF($F$3*$C$6&gt;E1649,1,0)</f>
        <v>0</v>
      </c>
      <c r="G1651" s="78" t="n">
        <f aca="false">EXP(($C$4*(LN($F$6)-LN(H1650))-0.5*$C$5^2)*$C$6+($C$5*C1651*$C$6^0.5)+($F$4+$F$5*D1651)*F1651)</f>
        <v>1.00006652620909</v>
      </c>
      <c r="H1651" s="68" t="n">
        <f aca="false">G1651*H1650</f>
        <v>19.9970798653809</v>
      </c>
      <c r="I1651" s="0"/>
    </row>
    <row r="1652" customFormat="false" ht="12.75" hidden="false" customHeight="false" outlineLevel="0" collapsed="false">
      <c r="B1652" s="79" t="n">
        <f aca="false">B1651+$C$6</f>
        <v>0.187328767123292</v>
      </c>
      <c r="C1652" s="78" t="n">
        <f aca="true">NORMINV(RAND(),0,1)</f>
        <v>0.502160212799198</v>
      </c>
      <c r="D1652" s="78" t="n">
        <f aca="true">NORMINV(RAND(),0,1)</f>
        <v>-0.0845776028853419</v>
      </c>
      <c r="E1652" s="78" t="n">
        <f aca="true">RAND()</f>
        <v>0.896323671568606</v>
      </c>
      <c r="F1652" s="78" t="n">
        <f aca="false">IF($F$3*$C$6&gt;E1650,1,0)</f>
        <v>0</v>
      </c>
      <c r="G1652" s="78" t="n">
        <f aca="false">EXP(($C$4*(LN($F$6)-LN(H1651))-0.5*$C$5^2)*$C$6+($C$5*C1652*$C$6^0.5)+($F$4+$F$5*D1652)*F1652)</f>
        <v>1.001639118256</v>
      </c>
      <c r="H1652" s="68" t="n">
        <f aca="false">G1652*H1651</f>
        <v>20.0298574440549</v>
      </c>
      <c r="I1652" s="0"/>
    </row>
    <row r="1653" customFormat="false" ht="12.75" hidden="false" customHeight="false" outlineLevel="0" collapsed="false">
      <c r="B1653" s="79" t="n">
        <f aca="false">B1652+$C$6</f>
        <v>0.187442922374433</v>
      </c>
      <c r="C1653" s="78" t="n">
        <f aca="true">NORMINV(RAND(),0,1)</f>
        <v>-1.0390861794716</v>
      </c>
      <c r="D1653" s="78" t="n">
        <f aca="true">NORMINV(RAND(),0,1)</f>
        <v>0.0914687731193196</v>
      </c>
      <c r="E1653" s="78" t="n">
        <f aca="true">RAND()</f>
        <v>0.0583230304769742</v>
      </c>
      <c r="F1653" s="78" t="n">
        <f aca="false">IF($F$3*$C$6&gt;E1651,1,0)</f>
        <v>0</v>
      </c>
      <c r="G1653" s="78" t="n">
        <f aca="false">EXP(($C$4*(LN($F$6)-LN(H1652))-0.5*$C$5^2)*$C$6+($C$5*C1653*$C$6^0.5)+($F$4+$F$5*D1653)*F1653)</f>
        <v>0.996330441215428</v>
      </c>
      <c r="H1653" s="68" t="n">
        <f aca="false">G1653*H1652</f>
        <v>19.9563567047173</v>
      </c>
      <c r="I1653" s="0"/>
    </row>
    <row r="1654" customFormat="false" ht="12.75" hidden="false" customHeight="false" outlineLevel="0" collapsed="false">
      <c r="B1654" s="79" t="n">
        <f aca="false">B1653+$C$6</f>
        <v>0.187557077625575</v>
      </c>
      <c r="C1654" s="78" t="n">
        <f aca="true">NORMINV(RAND(),0,1)</f>
        <v>-0.223586819351189</v>
      </c>
      <c r="D1654" s="78" t="n">
        <f aca="true">NORMINV(RAND(),0,1)</f>
        <v>0.524521775636716</v>
      </c>
      <c r="E1654" s="78" t="n">
        <f aca="true">RAND()</f>
        <v>0.0275038888138503</v>
      </c>
      <c r="F1654" s="78" t="n">
        <f aca="false">IF($F$3*$C$6&gt;E1652,1,0)</f>
        <v>0</v>
      </c>
      <c r="G1654" s="78" t="n">
        <f aca="false">EXP(($C$4*(LN($F$6)-LN(H1653))-0.5*$C$5^2)*$C$6+($C$5*C1654*$C$6^0.5)+($F$4+$F$5*D1654)*F1654)</f>
        <v>0.999776979714259</v>
      </c>
      <c r="H1654" s="68" t="n">
        <f aca="false">G1654*H1653</f>
        <v>19.9519060323427</v>
      </c>
      <c r="I1654" s="0"/>
    </row>
    <row r="1655" customFormat="false" ht="12.75" hidden="false" customHeight="false" outlineLevel="0" collapsed="false">
      <c r="B1655" s="79" t="n">
        <f aca="false">B1654+$C$6</f>
        <v>0.187671232876716</v>
      </c>
      <c r="C1655" s="78" t="n">
        <f aca="true">NORMINV(RAND(),0,1)</f>
        <v>0.583833766620454</v>
      </c>
      <c r="D1655" s="78" t="n">
        <f aca="true">NORMINV(RAND(),0,1)</f>
        <v>0.716734286705596</v>
      </c>
      <c r="E1655" s="78" t="n">
        <f aca="true">RAND()</f>
        <v>0.363740345285797</v>
      </c>
      <c r="F1655" s="78" t="n">
        <f aca="false">IF($F$3*$C$6&gt;E1653,1,0)</f>
        <v>0</v>
      </c>
      <c r="G1655" s="78" t="n">
        <f aca="false">EXP(($C$4*(LN($F$6)-LN(H1654))-0.5*$C$5^2)*$C$6+($C$5*C1655*$C$6^0.5)+($F$4+$F$5*D1655)*F1655)</f>
        <v>1.0024188273394</v>
      </c>
      <c r="H1655" s="68" t="n">
        <f aca="false">G1655*H1654</f>
        <v>20.0001662481269</v>
      </c>
      <c r="I1655" s="0"/>
    </row>
    <row r="1656" customFormat="false" ht="12.75" hidden="false" customHeight="false" outlineLevel="0" collapsed="false">
      <c r="B1656" s="79" t="n">
        <f aca="false">B1655+$C$6</f>
        <v>0.187785388127858</v>
      </c>
      <c r="C1656" s="78" t="n">
        <f aca="true">NORMINV(RAND(),0,1)</f>
        <v>-1.95480298240874</v>
      </c>
      <c r="D1656" s="78" t="n">
        <f aca="true">NORMINV(RAND(),0,1)</f>
        <v>-0.242655417042177</v>
      </c>
      <c r="E1656" s="78" t="n">
        <f aca="true">RAND()</f>
        <v>0.86805458666828</v>
      </c>
      <c r="F1656" s="78" t="n">
        <f aca="false">IF($F$3*$C$6&gt;E1654,1,0)</f>
        <v>1</v>
      </c>
      <c r="G1656" s="78" t="n">
        <f aca="false">EXP(($C$4*(LN($F$6)-LN(H1655))-0.5*$C$5^2)*$C$6+($C$5*C1656*$C$6^0.5)+($F$4+$F$5*D1656)*F1656)</f>
        <v>0.742702830876214</v>
      </c>
      <c r="H1656" s="68" t="n">
        <f aca="false">G1656*H1655</f>
        <v>14.8541800904788</v>
      </c>
      <c r="I1656" s="0"/>
    </row>
    <row r="1657" customFormat="false" ht="12.75" hidden="false" customHeight="false" outlineLevel="0" collapsed="false">
      <c r="B1657" s="79" t="n">
        <f aca="false">B1656+$C$6</f>
        <v>0.187899543378999</v>
      </c>
      <c r="C1657" s="78" t="n">
        <f aca="true">NORMINV(RAND(),0,1)</f>
        <v>-0.021879816953972</v>
      </c>
      <c r="D1657" s="78" t="n">
        <f aca="true">NORMINV(RAND(),0,1)</f>
        <v>-0.750125944346334</v>
      </c>
      <c r="E1657" s="78" t="n">
        <f aca="true">RAND()</f>
        <v>0.99239190519509</v>
      </c>
      <c r="F1657" s="78" t="n">
        <f aca="false">IF($F$3*$C$6&gt;E1655,1,0)</f>
        <v>0</v>
      </c>
      <c r="G1657" s="78" t="n">
        <f aca="false">EXP(($C$4*(LN($F$6)-LN(H1656))-0.5*$C$5^2)*$C$6+($C$5*C1657*$C$6^0.5)+($F$4+$F$5*D1657)*F1657)</f>
        <v>1.07018968633727</v>
      </c>
      <c r="H1657" s="68" t="n">
        <f aca="false">G1657*H1656</f>
        <v>15.8967903318268</v>
      </c>
      <c r="I1657" s="0"/>
    </row>
    <row r="1658" customFormat="false" ht="12.75" hidden="false" customHeight="false" outlineLevel="0" collapsed="false">
      <c r="B1658" s="79" t="n">
        <f aca="false">B1657+$C$6</f>
        <v>0.188013698630141</v>
      </c>
      <c r="C1658" s="78" t="n">
        <f aca="true">NORMINV(RAND(),0,1)</f>
        <v>-2.13345868097427</v>
      </c>
      <c r="D1658" s="78" t="n">
        <f aca="true">NORMINV(RAND(),0,1)</f>
        <v>0.232326439476445</v>
      </c>
      <c r="E1658" s="78" t="n">
        <f aca="true">RAND()</f>
        <v>0.494191289127175</v>
      </c>
      <c r="F1658" s="78" t="n">
        <f aca="false">IF($F$3*$C$6&gt;E1656,1,0)</f>
        <v>0</v>
      </c>
      <c r="G1658" s="78" t="n">
        <f aca="false">EXP(($C$4*(LN($F$6)-LN(H1657))-0.5*$C$5^2)*$C$6+($C$5*C1658*$C$6^0.5)+($F$4+$F$5*D1658)*F1658)</f>
        <v>1.04663473966958</v>
      </c>
      <c r="H1658" s="68" t="n">
        <f aca="false">G1658*H1657</f>
        <v>16.6381330105334</v>
      </c>
      <c r="I1658" s="0"/>
    </row>
    <row r="1659" customFormat="false" ht="12.75" hidden="false" customHeight="false" outlineLevel="0" collapsed="false">
      <c r="B1659" s="79" t="n">
        <f aca="false">B1658+$C$6</f>
        <v>0.188127853881282</v>
      </c>
      <c r="C1659" s="78" t="n">
        <f aca="true">NORMINV(RAND(),0,1)</f>
        <v>-0.194052943385741</v>
      </c>
      <c r="D1659" s="78" t="n">
        <f aca="true">NORMINV(RAND(),0,1)</f>
        <v>0.0920615043738002</v>
      </c>
      <c r="E1659" s="78" t="n">
        <f aca="true">RAND()</f>
        <v>0.684651095302314</v>
      </c>
      <c r="F1659" s="78" t="n">
        <f aca="false">IF($F$3*$C$6&gt;E1657,1,0)</f>
        <v>0</v>
      </c>
      <c r="G1659" s="78" t="n">
        <f aca="false">EXP(($C$4*(LN($F$6)-LN(H1658))-0.5*$C$5^2)*$C$6+($C$5*C1659*$C$6^0.5)+($F$4+$F$5*D1659)*F1659)</f>
        <v>1.04225850456182</v>
      </c>
      <c r="H1659" s="68" t="n">
        <f aca="false">G1659*H1658</f>
        <v>17.3412356302592</v>
      </c>
      <c r="I1659" s="0"/>
    </row>
    <row r="1660" customFormat="false" ht="12.75" hidden="false" customHeight="false" outlineLevel="0" collapsed="false">
      <c r="B1660" s="79" t="n">
        <f aca="false">B1659+$C$6</f>
        <v>0.188242009132424</v>
      </c>
      <c r="C1660" s="78" t="n">
        <f aca="true">NORMINV(RAND(),0,1)</f>
        <v>0.210345970666934</v>
      </c>
      <c r="D1660" s="78" t="n">
        <f aca="true">NORMINV(RAND(),0,1)</f>
        <v>0.94995187066787</v>
      </c>
      <c r="E1660" s="78" t="n">
        <f aca="true">RAND()</f>
        <v>0.112583235051738</v>
      </c>
      <c r="F1660" s="78" t="n">
        <f aca="false">IF($F$3*$C$6&gt;E1658,1,0)</f>
        <v>0</v>
      </c>
      <c r="G1660" s="78" t="n">
        <f aca="false">EXP(($C$4*(LN($F$6)-LN(H1659))-0.5*$C$5^2)*$C$6+($C$5*C1660*$C$6^0.5)+($F$4+$F$5*D1660)*F1660)</f>
        <v>1.03379494889627</v>
      </c>
      <c r="H1660" s="68" t="n">
        <f aca="false">G1660*H1659</f>
        <v>17.9272818021819</v>
      </c>
      <c r="I1660" s="0"/>
    </row>
    <row r="1661" customFormat="false" ht="12.75" hidden="false" customHeight="false" outlineLevel="0" collapsed="false">
      <c r="B1661" s="79" t="n">
        <f aca="false">B1660+$C$6</f>
        <v>0.188356164383566</v>
      </c>
      <c r="C1661" s="78" t="n">
        <f aca="true">NORMINV(RAND(),0,1)</f>
        <v>1.41593084622843</v>
      </c>
      <c r="D1661" s="78" t="n">
        <f aca="true">NORMINV(RAND(),0,1)</f>
        <v>1.54897393733006</v>
      </c>
      <c r="E1661" s="78" t="n">
        <f aca="true">RAND()</f>
        <v>0.133929660089366</v>
      </c>
      <c r="F1661" s="78" t="n">
        <f aca="false">IF($F$3*$C$6&gt;E1659,1,0)</f>
        <v>0</v>
      </c>
      <c r="G1661" s="78" t="n">
        <f aca="false">EXP(($C$4*(LN($F$6)-LN(H1660))-0.5*$C$5^2)*$C$6+($C$5*C1661*$C$6^0.5)+($F$4+$F$5*D1661)*F1661)</f>
        <v>1.02995229282947</v>
      </c>
      <c r="H1661" s="68" t="n">
        <f aca="false">G1661*H1660</f>
        <v>18.4642449963572</v>
      </c>
      <c r="I1661" s="0"/>
    </row>
    <row r="1662" customFormat="false" ht="12.75" hidden="false" customHeight="false" outlineLevel="0" collapsed="false">
      <c r="B1662" s="79" t="n">
        <f aca="false">B1661+$C$6</f>
        <v>0.188470319634707</v>
      </c>
      <c r="C1662" s="78" t="n">
        <f aca="true">NORMINV(RAND(),0,1)</f>
        <v>-0.261862684176727</v>
      </c>
      <c r="D1662" s="78" t="n">
        <f aca="true">NORMINV(RAND(),0,1)</f>
        <v>0.767503067294539</v>
      </c>
      <c r="E1662" s="78" t="n">
        <f aca="true">RAND()</f>
        <v>0.817507287222907</v>
      </c>
      <c r="F1662" s="78" t="n">
        <f aca="false">IF($F$3*$C$6&gt;E1660,1,0)</f>
        <v>0</v>
      </c>
      <c r="G1662" s="78" t="n">
        <f aca="false">EXP(($C$4*(LN($F$6)-LN(H1661))-0.5*$C$5^2)*$C$6+($C$5*C1662*$C$6^0.5)+($F$4+$F$5*D1662)*F1662)</f>
        <v>1.01754883836031</v>
      </c>
      <c r="H1662" s="68" t="n">
        <f aca="false">G1662*H1661</f>
        <v>18.7882710472434</v>
      </c>
      <c r="I1662" s="0"/>
    </row>
    <row r="1663" customFormat="false" ht="12.75" hidden="false" customHeight="false" outlineLevel="0" collapsed="false">
      <c r="B1663" s="79" t="n">
        <f aca="false">B1662+$C$6</f>
        <v>0.188584474885849</v>
      </c>
      <c r="C1663" s="78" t="n">
        <f aca="true">NORMINV(RAND(),0,1)</f>
        <v>1.36404008409657</v>
      </c>
      <c r="D1663" s="78" t="n">
        <f aca="true">NORMINV(RAND(),0,1)</f>
        <v>-0.854075069189362</v>
      </c>
      <c r="E1663" s="78" t="n">
        <f aca="true">RAND()</f>
        <v>0.0272072486460597</v>
      </c>
      <c r="F1663" s="78" t="n">
        <f aca="false">IF($F$3*$C$6&gt;E1661,1,0)</f>
        <v>0</v>
      </c>
      <c r="G1663" s="78" t="n">
        <f aca="false">EXP(($C$4*(LN($F$6)-LN(H1662))-0.5*$C$5^2)*$C$6+($C$5*C1663*$C$6^0.5)+($F$4+$F$5*D1663)*F1663)</f>
        <v>1.01881105322798</v>
      </c>
      <c r="H1663" s="68" t="n">
        <f aca="false">G1663*H1662</f>
        <v>19.1416982139749</v>
      </c>
      <c r="I1663" s="0"/>
    </row>
    <row r="1664" customFormat="false" ht="12.75" hidden="false" customHeight="false" outlineLevel="0" collapsed="false">
      <c r="B1664" s="79" t="n">
        <f aca="false">B1663+$C$6</f>
        <v>0.18869863013699</v>
      </c>
      <c r="C1664" s="78" t="n">
        <f aca="true">NORMINV(RAND(),0,1)</f>
        <v>0.614309187902249</v>
      </c>
      <c r="D1664" s="78" t="n">
        <f aca="true">NORMINV(RAND(),0,1)</f>
        <v>0.507898261860953</v>
      </c>
      <c r="E1664" s="78" t="n">
        <f aca="true">RAND()</f>
        <v>0.879955558281077</v>
      </c>
      <c r="F1664" s="78" t="n">
        <f aca="false">IF($F$3*$C$6&gt;E1662,1,0)</f>
        <v>0</v>
      </c>
      <c r="G1664" s="78" t="n">
        <f aca="false">EXP(($C$4*(LN($F$6)-LN(H1663))-0.5*$C$5^2)*$C$6+($C$5*C1664*$C$6^0.5)+($F$4+$F$5*D1664)*F1664)</f>
        <v>1.01205035948243</v>
      </c>
      <c r="H1664" s="68" t="n">
        <f aca="false">G1664*H1663</f>
        <v>19.3723625585575</v>
      </c>
      <c r="I1664" s="0"/>
    </row>
    <row r="1665" customFormat="false" ht="12.75" hidden="false" customHeight="false" outlineLevel="0" collapsed="false">
      <c r="B1665" s="79" t="n">
        <f aca="false">B1664+$C$6</f>
        <v>0.188812785388132</v>
      </c>
      <c r="C1665" s="78" t="n">
        <f aca="true">NORMINV(RAND(),0,1)</f>
        <v>-0.217646168373268</v>
      </c>
      <c r="D1665" s="78" t="n">
        <f aca="true">NORMINV(RAND(),0,1)</f>
        <v>-0.278325875489059</v>
      </c>
      <c r="E1665" s="78" t="n">
        <f aca="true">RAND()</f>
        <v>0.283791803580762</v>
      </c>
      <c r="F1665" s="78" t="n">
        <f aca="false">IF($F$3*$C$6&gt;E1663,1,0)</f>
        <v>1</v>
      </c>
      <c r="G1665" s="78" t="n">
        <f aca="false">EXP(($C$4*(LN($F$6)-LN(H1664))-0.5*$C$5^2)*$C$6+($C$5*C1665*$C$6^0.5)+($F$4+$F$5*D1665)*F1665)</f>
        <v>0.720785155558965</v>
      </c>
      <c r="H1665" s="68" t="n">
        <f aca="false">G1665*H1664</f>
        <v>13.9633113603145</v>
      </c>
      <c r="I1665" s="0"/>
    </row>
    <row r="1666" customFormat="false" ht="12.75" hidden="false" customHeight="false" outlineLevel="0" collapsed="false">
      <c r="B1666" s="79" t="n">
        <f aca="false">B1665+$C$6</f>
        <v>0.188926940639273</v>
      </c>
      <c r="C1666" s="78" t="n">
        <f aca="true">NORMINV(RAND(),0,1)</f>
        <v>0.522120992226955</v>
      </c>
      <c r="D1666" s="78" t="n">
        <f aca="true">NORMINV(RAND(),0,1)</f>
        <v>0.442703379009783</v>
      </c>
      <c r="E1666" s="78" t="n">
        <f aca="true">RAND()</f>
        <v>0.453321941507373</v>
      </c>
      <c r="F1666" s="78" t="n">
        <f aca="false">IF($F$3*$C$6&gt;E1664,1,0)</f>
        <v>0</v>
      </c>
      <c r="G1666" s="78" t="n">
        <f aca="false">EXP(($C$4*(LN($F$6)-LN(H1665))-0.5*$C$5^2)*$C$6+($C$5*C1666*$C$6^0.5)+($F$4+$F$5*D1666)*F1666)</f>
        <v>1.0873028223815</v>
      </c>
      <c r="H1666" s="68" t="n">
        <f aca="false">G1666*H1665</f>
        <v>15.1823478518617</v>
      </c>
      <c r="I1666" s="0"/>
    </row>
    <row r="1667" customFormat="false" ht="12.75" hidden="false" customHeight="false" outlineLevel="0" collapsed="false">
      <c r="B1667" s="79" t="n">
        <f aca="false">B1666+$C$6</f>
        <v>0.189041095890415</v>
      </c>
      <c r="C1667" s="78" t="n">
        <f aca="true">NORMINV(RAND(),0,1)</f>
        <v>-0.571116482607332</v>
      </c>
      <c r="D1667" s="78" t="n">
        <f aca="true">NORMINV(RAND(),0,1)</f>
        <v>1.16900886297254</v>
      </c>
      <c r="E1667" s="78" t="n">
        <f aca="true">RAND()</f>
        <v>0.192595564523164</v>
      </c>
      <c r="F1667" s="78" t="n">
        <f aca="false">IF($F$3*$C$6&gt;E1665,1,0)</f>
        <v>0</v>
      </c>
      <c r="G1667" s="78" t="n">
        <f aca="false">EXP(($C$4*(LN($F$6)-LN(H1666))-0.5*$C$5^2)*$C$6+($C$5*C1667*$C$6^0.5)+($F$4+$F$5*D1667)*F1667)</f>
        <v>1.06299072301592</v>
      </c>
      <c r="H1667" s="68" t="n">
        <f aca="false">G1667*H1666</f>
        <v>16.1386949201297</v>
      </c>
      <c r="I1667" s="0"/>
    </row>
    <row r="1668" customFormat="false" ht="12.75" hidden="false" customHeight="false" outlineLevel="0" collapsed="false">
      <c r="B1668" s="79" t="n">
        <f aca="false">B1667+$C$6</f>
        <v>0.189155251141556</v>
      </c>
      <c r="C1668" s="78" t="n">
        <f aca="true">NORMINV(RAND(),0,1)</f>
        <v>2.08522449095378</v>
      </c>
      <c r="D1668" s="78" t="n">
        <f aca="true">NORMINV(RAND(),0,1)</f>
        <v>0.585232214350669</v>
      </c>
      <c r="E1668" s="78" t="n">
        <f aca="true">RAND()</f>
        <v>0.542504671732253</v>
      </c>
      <c r="F1668" s="78" t="n">
        <f aca="false">IF($F$3*$C$6&gt;E1666,1,0)</f>
        <v>0</v>
      </c>
      <c r="G1668" s="78" t="n">
        <f aca="false">EXP(($C$4*(LN($F$6)-LN(H1667))-0.5*$C$5^2)*$C$6+($C$5*C1668*$C$6^0.5)+($F$4+$F$5*D1668)*F1668)</f>
        <v>1.05723191520701</v>
      </c>
      <c r="H1668" s="68" t="n">
        <f aca="false">G1668*H1667</f>
        <v>17.0623433393504</v>
      </c>
      <c r="I1668" s="0"/>
    </row>
    <row r="1669" customFormat="false" ht="12.75" hidden="false" customHeight="false" outlineLevel="0" collapsed="false">
      <c r="B1669" s="79" t="n">
        <f aca="false">B1668+$C$6</f>
        <v>0.189269406392698</v>
      </c>
      <c r="C1669" s="78" t="n">
        <f aca="true">NORMINV(RAND(),0,1)</f>
        <v>-0.385366263821166</v>
      </c>
      <c r="D1669" s="78" t="n">
        <f aca="true">NORMINV(RAND(),0,1)</f>
        <v>0.358831133426973</v>
      </c>
      <c r="E1669" s="78" t="n">
        <f aca="true">RAND()</f>
        <v>0.719458561469909</v>
      </c>
      <c r="F1669" s="78" t="n">
        <f aca="false">IF($F$3*$C$6&gt;E1667,1,0)</f>
        <v>0</v>
      </c>
      <c r="G1669" s="78" t="n">
        <f aca="false">EXP(($C$4*(LN($F$6)-LN(H1668))-0.5*$C$5^2)*$C$6+($C$5*C1669*$C$6^0.5)+($F$4+$F$5*D1669)*F1669)</f>
        <v>1.03564941503767</v>
      </c>
      <c r="H1669" s="68" t="n">
        <f aca="false">G1669*H1668</f>
        <v>17.6706058985701</v>
      </c>
      <c r="I1669" s="0"/>
    </row>
    <row r="1670" customFormat="false" ht="12.75" hidden="false" customHeight="false" outlineLevel="0" collapsed="false">
      <c r="B1670" s="79" t="n">
        <f aca="false">B1669+$C$6</f>
        <v>0.18938356164384</v>
      </c>
      <c r="C1670" s="78" t="n">
        <f aca="true">NORMINV(RAND(),0,1)</f>
        <v>-0.72677608402021</v>
      </c>
      <c r="D1670" s="78" t="n">
        <f aca="true">NORMINV(RAND(),0,1)</f>
        <v>-0.631000280310148</v>
      </c>
      <c r="E1670" s="78" t="n">
        <f aca="true">RAND()</f>
        <v>0.901061952276207</v>
      </c>
      <c r="F1670" s="78" t="n">
        <f aca="false">IF($F$3*$C$6&gt;E1668,1,0)</f>
        <v>0</v>
      </c>
      <c r="G1670" s="78" t="n">
        <f aca="false">EXP(($C$4*(LN($F$6)-LN(H1669))-0.5*$C$5^2)*$C$6+($C$5*C1670*$C$6^0.5)+($F$4+$F$5*D1670)*F1670)</f>
        <v>1.02627623502777</v>
      </c>
      <c r="H1670" s="68" t="n">
        <f aca="false">G1670*H1669</f>
        <v>18.134922892244</v>
      </c>
      <c r="I1670" s="0"/>
    </row>
    <row r="1671" customFormat="false" ht="12.75" hidden="false" customHeight="false" outlineLevel="0" collapsed="false">
      <c r="B1671" s="79" t="n">
        <f aca="false">B1670+$C$6</f>
        <v>0.189497716894981</v>
      </c>
      <c r="C1671" s="78" t="n">
        <f aca="true">NORMINV(RAND(),0,1)</f>
        <v>0.616952957424696</v>
      </c>
      <c r="D1671" s="78" t="n">
        <f aca="true">NORMINV(RAND(),0,1)</f>
        <v>0.565658916225158</v>
      </c>
      <c r="E1671" s="78" t="n">
        <f aca="true">RAND()</f>
        <v>0.341562237105312</v>
      </c>
      <c r="F1671" s="78" t="n">
        <f aca="false">IF($F$3*$C$6&gt;E1669,1,0)</f>
        <v>0</v>
      </c>
      <c r="G1671" s="78" t="n">
        <f aca="false">EXP(($C$4*(LN($F$6)-LN(H1670))-0.5*$C$5^2)*$C$6+($C$5*C1671*$C$6^0.5)+($F$4+$F$5*D1671)*F1671)</f>
        <v>1.0246205287878</v>
      </c>
      <c r="H1671" s="68" t="n">
        <f aca="false">G1671*H1670</f>
        <v>18.581414283377</v>
      </c>
      <c r="I1671" s="0"/>
    </row>
    <row r="1672" customFormat="false" ht="12.75" hidden="false" customHeight="false" outlineLevel="0" collapsed="false">
      <c r="B1672" s="79" t="n">
        <f aca="false">B1671+$C$6</f>
        <v>0.189611872146123</v>
      </c>
      <c r="C1672" s="78" t="n">
        <f aca="true">NORMINV(RAND(),0,1)</f>
        <v>-1.70991185368394</v>
      </c>
      <c r="D1672" s="78" t="n">
        <f aca="true">NORMINV(RAND(),0,1)</f>
        <v>-1.16382860165347</v>
      </c>
      <c r="E1672" s="78" t="n">
        <f aca="true">RAND()</f>
        <v>0.149216719305174</v>
      </c>
      <c r="F1672" s="78" t="n">
        <f aca="false">IF($F$3*$C$6&gt;E1670,1,0)</f>
        <v>0</v>
      </c>
      <c r="G1672" s="78" t="n">
        <f aca="false">EXP(($C$4*(LN($F$6)-LN(H1671))-0.5*$C$5^2)*$C$6+($C$5*C1672*$C$6^0.5)+($F$4+$F$5*D1672)*F1672)</f>
        <v>1.0113751875396</v>
      </c>
      <c r="H1672" s="68" t="n">
        <f aca="false">G1672*H1671</f>
        <v>18.7927813556014</v>
      </c>
      <c r="I1672" s="0"/>
    </row>
    <row r="1673" customFormat="false" ht="12.75" hidden="false" customHeight="false" outlineLevel="0" collapsed="false">
      <c r="B1673" s="79" t="n">
        <f aca="false">B1672+$C$6</f>
        <v>0.189726027397264</v>
      </c>
      <c r="C1673" s="78" t="n">
        <f aca="true">NORMINV(RAND(),0,1)</f>
        <v>1.25856717065283</v>
      </c>
      <c r="D1673" s="78" t="n">
        <f aca="true">NORMINV(RAND(),0,1)</f>
        <v>-0.364671525225749</v>
      </c>
      <c r="E1673" s="78" t="n">
        <f aca="true">RAND()</f>
        <v>0.369893203122875</v>
      </c>
      <c r="F1673" s="78" t="n">
        <f aca="false">IF($F$3*$C$6&gt;E1671,1,0)</f>
        <v>0</v>
      </c>
      <c r="G1673" s="78" t="n">
        <f aca="false">EXP(($C$4*(LN($F$6)-LN(H1672))-0.5*$C$5^2)*$C$6+($C$5*C1673*$C$6^0.5)+($F$4+$F$5*D1673)*F1673)</f>
        <v>1.0184108671388</v>
      </c>
      <c r="H1673" s="68" t="n">
        <f aca="false">G1673*H1672</f>
        <v>19.1387727563078</v>
      </c>
      <c r="I1673" s="0"/>
    </row>
    <row r="1674" customFormat="false" ht="12.75" hidden="false" customHeight="false" outlineLevel="0" collapsed="false">
      <c r="B1674" s="79" t="n">
        <f aca="false">B1673+$C$6</f>
        <v>0.189840182648406</v>
      </c>
      <c r="C1674" s="78" t="n">
        <f aca="true">NORMINV(RAND(),0,1)</f>
        <v>0.0245954881765398</v>
      </c>
      <c r="D1674" s="78" t="n">
        <f aca="true">NORMINV(RAND(),0,1)</f>
        <v>-0.885062626364496</v>
      </c>
      <c r="E1674" s="78" t="n">
        <f aca="true">RAND()</f>
        <v>0.768962573569152</v>
      </c>
      <c r="F1674" s="78" t="n">
        <f aca="false">IF($F$3*$C$6&gt;E1672,1,0)</f>
        <v>0</v>
      </c>
      <c r="G1674" s="78" t="n">
        <f aca="false">EXP(($C$4*(LN($F$6)-LN(H1673))-0.5*$C$5^2)*$C$6+($C$5*C1674*$C$6^0.5)+($F$4+$F$5*D1674)*F1674)</f>
        <v>1.01017442718611</v>
      </c>
      <c r="H1674" s="68" t="n">
        <f aca="false">G1674*H1673</f>
        <v>19.3334988061483</v>
      </c>
      <c r="I1674" s="0"/>
    </row>
    <row r="1675" customFormat="false" ht="12.75" hidden="false" customHeight="false" outlineLevel="0" collapsed="false">
      <c r="B1675" s="79" t="n">
        <f aca="false">B1674+$C$6</f>
        <v>0.189954337899547</v>
      </c>
      <c r="C1675" s="78" t="n">
        <f aca="true">NORMINV(RAND(),0,1)</f>
        <v>-0.486816448872475</v>
      </c>
      <c r="D1675" s="78" t="n">
        <f aca="true">NORMINV(RAND(),0,1)</f>
        <v>0.272623853971169</v>
      </c>
      <c r="E1675" s="78" t="n">
        <f aca="true">RAND()</f>
        <v>0.247342547944983</v>
      </c>
      <c r="F1675" s="78" t="n">
        <f aca="false">IF($F$3*$C$6&gt;E1673,1,0)</f>
        <v>0</v>
      </c>
      <c r="G1675" s="78" t="n">
        <f aca="false">EXP(($C$4*(LN($F$6)-LN(H1674))-0.5*$C$5^2)*$C$6+($C$5*C1675*$C$6^0.5)+($F$4+$F$5*D1675)*F1675)</f>
        <v>1.00619168431216</v>
      </c>
      <c r="H1675" s="68" t="n">
        <f aca="false">G1675*H1674</f>
        <v>19.4532057274055</v>
      </c>
      <c r="I1675" s="0"/>
    </row>
    <row r="1676" customFormat="false" ht="12.75" hidden="false" customHeight="false" outlineLevel="0" collapsed="false">
      <c r="B1676" s="79" t="n">
        <f aca="false">B1675+$C$6</f>
        <v>0.190068493150689</v>
      </c>
      <c r="C1676" s="78" t="n">
        <f aca="true">NORMINV(RAND(),0,1)</f>
        <v>-0.222086468899037</v>
      </c>
      <c r="D1676" s="78" t="n">
        <f aca="true">NORMINV(RAND(),0,1)</f>
        <v>-0.0609234238359317</v>
      </c>
      <c r="E1676" s="78" t="n">
        <f aca="true">RAND()</f>
        <v>0.659427352627406</v>
      </c>
      <c r="F1676" s="78" t="n">
        <f aca="false">IF($F$3*$C$6&gt;E1674,1,0)</f>
        <v>0</v>
      </c>
      <c r="G1676" s="78" t="n">
        <f aca="false">EXP(($C$4*(LN($F$6)-LN(H1675))-0.5*$C$5^2)*$C$6+($C$5*C1676*$C$6^0.5)+($F$4+$F$5*D1676)*F1676)</f>
        <v>1.00562764245753</v>
      </c>
      <c r="H1676" s="68" t="n">
        <f aca="false">G1676*H1675</f>
        <v>19.562681413892</v>
      </c>
      <c r="I1676" s="0"/>
    </row>
    <row r="1677" customFormat="false" ht="12.75" hidden="false" customHeight="false" outlineLevel="0" collapsed="false">
      <c r="B1677" s="79" t="n">
        <f aca="false">B1676+$C$6</f>
        <v>0.190182648401831</v>
      </c>
      <c r="C1677" s="78" t="n">
        <f aca="true">NORMINV(RAND(),0,1)</f>
        <v>0.234004822636164</v>
      </c>
      <c r="D1677" s="78" t="n">
        <f aca="true">NORMINV(RAND(),0,1)</f>
        <v>-0.975702051475224</v>
      </c>
      <c r="E1677" s="78" t="n">
        <f aca="true">RAND()</f>
        <v>0.131228983120625</v>
      </c>
      <c r="F1677" s="78" t="n">
        <f aca="false">IF($F$3*$C$6&gt;E1675,1,0)</f>
        <v>0</v>
      </c>
      <c r="G1677" s="78" t="n">
        <f aca="false">EXP(($C$4*(LN($F$6)-LN(H1676))-0.5*$C$5^2)*$C$6+($C$5*C1677*$C$6^0.5)+($F$4+$F$5*D1677)*F1677)</f>
        <v>1.00580933869292</v>
      </c>
      <c r="H1677" s="68" t="n">
        <f aca="false">G1677*H1676</f>
        <v>19.6763276559671</v>
      </c>
      <c r="I1677" s="0"/>
    </row>
    <row r="1678" customFormat="false" ht="12.75" hidden="false" customHeight="false" outlineLevel="0" collapsed="false">
      <c r="B1678" s="79" t="n">
        <f aca="false">B1677+$C$6</f>
        <v>0.190296803652972</v>
      </c>
      <c r="C1678" s="78" t="n">
        <f aca="true">NORMINV(RAND(),0,1)</f>
        <v>-0.193482586281327</v>
      </c>
      <c r="D1678" s="78" t="n">
        <f aca="true">NORMINV(RAND(),0,1)</f>
        <v>-0.653436713370209</v>
      </c>
      <c r="E1678" s="78" t="n">
        <f aca="true">RAND()</f>
        <v>0.438949947616864</v>
      </c>
      <c r="F1678" s="78" t="n">
        <f aca="false">IF($F$3*$C$6&gt;E1676,1,0)</f>
        <v>0</v>
      </c>
      <c r="G1678" s="78" t="n">
        <f aca="false">EXP(($C$4*(LN($F$6)-LN(H1677))-0.5*$C$5^2)*$C$6+($C$5*C1678*$C$6^0.5)+($F$4+$F$5*D1678)*F1678)</f>
        <v>1.00310461656562</v>
      </c>
      <c r="H1678" s="68" t="n">
        <f aca="false">G1678*H1677</f>
        <v>19.7374151087584</v>
      </c>
      <c r="I1678" s="0"/>
    </row>
    <row r="1679" customFormat="false" ht="12.75" hidden="false" customHeight="false" outlineLevel="0" collapsed="false">
      <c r="B1679" s="79" t="n">
        <f aca="false">B1678+$C$6</f>
        <v>0.190410958904114</v>
      </c>
      <c r="C1679" s="78" t="n">
        <f aca="true">NORMINV(RAND(),0,1)</f>
        <v>0.5008879371024</v>
      </c>
      <c r="D1679" s="78" t="n">
        <f aca="true">NORMINV(RAND(),0,1)</f>
        <v>-0.207524596272414</v>
      </c>
      <c r="E1679" s="78" t="n">
        <f aca="true">RAND()</f>
        <v>0.998200865650612</v>
      </c>
      <c r="F1679" s="78" t="n">
        <f aca="false">IF($F$3*$C$6&gt;E1677,1,0)</f>
        <v>0</v>
      </c>
      <c r="G1679" s="78" t="n">
        <f aca="false">EXP(($C$4*(LN($F$6)-LN(H1678))-0.5*$C$5^2)*$C$6+($C$5*C1679*$C$6^0.5)+($F$4+$F$5*D1679)*F1679)</f>
        <v>1.00462843542199</v>
      </c>
      <c r="H1679" s="68" t="n">
        <f aca="false">G1679*H1678</f>
        <v>19.8287684599863</v>
      </c>
      <c r="I1679" s="0"/>
    </row>
    <row r="1680" customFormat="false" ht="12.75" hidden="false" customHeight="false" outlineLevel="0" collapsed="false">
      <c r="B1680" s="79" t="n">
        <f aca="false">B1679+$C$6</f>
        <v>0.190525114155255</v>
      </c>
      <c r="C1680" s="78" t="n">
        <f aca="true">NORMINV(RAND(),0,1)</f>
        <v>-0.886550776738611</v>
      </c>
      <c r="D1680" s="78" t="n">
        <f aca="true">NORMINV(RAND(),0,1)</f>
        <v>-0.311521123894772</v>
      </c>
      <c r="E1680" s="78" t="n">
        <f aca="true">RAND()</f>
        <v>0.777173019641428</v>
      </c>
      <c r="F1680" s="78" t="n">
        <f aca="false">IF($F$3*$C$6&gt;E1678,1,0)</f>
        <v>0</v>
      </c>
      <c r="G1680" s="78" t="n">
        <f aca="false">EXP(($C$4*(LN($F$6)-LN(H1679))-0.5*$C$5^2)*$C$6+($C$5*C1680*$C$6^0.5)+($F$4+$F$5*D1680)*F1680)</f>
        <v>0.999116702419042</v>
      </c>
      <c r="H1680" s="68" t="n">
        <f aca="false">G1680*H1679</f>
        <v>19.8112537567722</v>
      </c>
      <c r="I1680" s="0"/>
    </row>
    <row r="1681" customFormat="false" ht="12.75" hidden="false" customHeight="false" outlineLevel="0" collapsed="false">
      <c r="B1681" s="79" t="n">
        <f aca="false">B1680+$C$6</f>
        <v>0.190639269406397</v>
      </c>
      <c r="C1681" s="78" t="n">
        <f aca="true">NORMINV(RAND(),0,1)</f>
        <v>0.365578119683913</v>
      </c>
      <c r="D1681" s="78" t="n">
        <f aca="true">NORMINV(RAND(),0,1)</f>
        <v>1.0021057094937</v>
      </c>
      <c r="E1681" s="78" t="n">
        <f aca="true">RAND()</f>
        <v>0.0278223242224511</v>
      </c>
      <c r="F1681" s="78" t="n">
        <f aca="false">IF($F$3*$C$6&gt;E1679,1,0)</f>
        <v>0</v>
      </c>
      <c r="G1681" s="78" t="n">
        <f aca="false">EXP(($C$4*(LN($F$6)-LN(H1680))-0.5*$C$5^2)*$C$6+($C$5*C1681*$C$6^0.5)+($F$4+$F$5*D1681)*F1681)</f>
        <v>1.00333707653739</v>
      </c>
      <c r="H1681" s="68" t="n">
        <f aca="false">G1681*H1680</f>
        <v>19.8773654268603</v>
      </c>
      <c r="I1681" s="0"/>
    </row>
    <row r="1682" customFormat="false" ht="12.75" hidden="false" customHeight="false" outlineLevel="0" collapsed="false">
      <c r="B1682" s="79" t="n">
        <f aca="false">B1681+$C$6</f>
        <v>0.190753424657538</v>
      </c>
      <c r="C1682" s="78" t="n">
        <f aca="true">NORMINV(RAND(),0,1)</f>
        <v>0.305876978305143</v>
      </c>
      <c r="D1682" s="78" t="n">
        <f aca="true">NORMINV(RAND(),0,1)</f>
        <v>0.726653564256975</v>
      </c>
      <c r="E1682" s="78" t="n">
        <f aca="true">RAND()</f>
        <v>0.748364489946552</v>
      </c>
      <c r="F1682" s="78" t="n">
        <f aca="false">IF($F$3*$C$6&gt;E1680,1,0)</f>
        <v>0</v>
      </c>
      <c r="G1682" s="78" t="n">
        <f aca="false">EXP(($C$4*(LN($F$6)-LN(H1681))-0.5*$C$5^2)*$C$6+($C$5*C1682*$C$6^0.5)+($F$4+$F$5*D1682)*F1682)</f>
        <v>1.00238237270831</v>
      </c>
      <c r="H1682" s="68" t="n">
        <f aca="false">G1682*H1681</f>
        <v>19.9247207197663</v>
      </c>
      <c r="I1682" s="0"/>
    </row>
    <row r="1683" customFormat="false" ht="12.75" hidden="false" customHeight="false" outlineLevel="0" collapsed="false">
      <c r="B1683" s="79" t="n">
        <f aca="false">B1682+$C$6</f>
        <v>0.19086757990868</v>
      </c>
      <c r="C1683" s="78" t="n">
        <f aca="true">NORMINV(RAND(),0,1)</f>
        <v>-1.46958598506794</v>
      </c>
      <c r="D1683" s="78" t="n">
        <f aca="true">NORMINV(RAND(),0,1)</f>
        <v>1.19252209629438</v>
      </c>
      <c r="E1683" s="78" t="n">
        <f aca="true">RAND()</f>
        <v>0.159766502385215</v>
      </c>
      <c r="F1683" s="78" t="n">
        <f aca="false">IF($F$3*$C$6&gt;E1681,1,0)</f>
        <v>1</v>
      </c>
      <c r="G1683" s="78" t="n">
        <f aca="false">EXP(($C$4*(LN($F$6)-LN(H1682))-0.5*$C$5^2)*$C$6+($C$5*C1683*$C$6^0.5)+($F$4+$F$5*D1683)*F1683)</f>
        <v>4.16689803650407</v>
      </c>
      <c r="H1683" s="68" t="n">
        <f aca="false">G1683*H1682</f>
        <v>83.0242796450864</v>
      </c>
      <c r="I1683" s="0"/>
    </row>
    <row r="1684" customFormat="false" ht="12.75" hidden="false" customHeight="false" outlineLevel="0" collapsed="false">
      <c r="B1684" s="79" t="n">
        <f aca="false">B1683+$C$6</f>
        <v>0.190981735159821</v>
      </c>
      <c r="C1684" s="78" t="n">
        <f aca="true">NORMINV(RAND(),0,1)</f>
        <v>-0.181648746116176</v>
      </c>
      <c r="D1684" s="78" t="n">
        <f aca="true">NORMINV(RAND(),0,1)</f>
        <v>1.11033481610722</v>
      </c>
      <c r="E1684" s="78" t="n">
        <f aca="true">RAND()</f>
        <v>0.866456819893533</v>
      </c>
      <c r="F1684" s="78" t="n">
        <f aca="false">IF($F$3*$C$6&gt;E1682,1,0)</f>
        <v>0</v>
      </c>
      <c r="G1684" s="78" t="n">
        <f aca="false">EXP(($C$4*(LN($F$6)-LN(H1683))-0.5*$C$5^2)*$C$6+($C$5*C1684*$C$6^0.5)+($F$4+$F$5*D1684)*F1684)</f>
        <v>0.722119434549003</v>
      </c>
      <c r="H1684" s="68" t="n">
        <f aca="false">G1684*H1683</f>
        <v>59.9534458711481</v>
      </c>
      <c r="I1684" s="0"/>
    </row>
    <row r="1685" customFormat="false" ht="12.75" hidden="false" customHeight="false" outlineLevel="0" collapsed="false">
      <c r="B1685" s="79" t="n">
        <f aca="false">B1684+$C$6</f>
        <v>0.191095890410963</v>
      </c>
      <c r="C1685" s="78" t="n">
        <f aca="true">NORMINV(RAND(),0,1)</f>
        <v>-0.136841005972281</v>
      </c>
      <c r="D1685" s="78" t="n">
        <f aca="true">NORMINV(RAND(),0,1)</f>
        <v>0.362562676753043</v>
      </c>
      <c r="E1685" s="78" t="n">
        <f aca="true">RAND()</f>
        <v>0.140535368518911</v>
      </c>
      <c r="F1685" s="78" t="n">
        <f aca="false">IF($F$3*$C$6&gt;E1683,1,0)</f>
        <v>0</v>
      </c>
      <c r="G1685" s="78" t="n">
        <f aca="false">EXP(($C$4*(LN($F$6)-LN(H1684))-0.5*$C$5^2)*$C$6+($C$5*C1685*$C$6^0.5)+($F$4+$F$5*D1685)*F1685)</f>
        <v>0.777951370876517</v>
      </c>
      <c r="H1685" s="68" t="n">
        <f aca="false">G1685*H1684</f>
        <v>46.6408654042307</v>
      </c>
      <c r="I1685" s="0"/>
    </row>
    <row r="1686" customFormat="false" ht="12.75" hidden="false" customHeight="false" outlineLevel="0" collapsed="false">
      <c r="B1686" s="79" t="n">
        <f aca="false">B1685+$C$6</f>
        <v>0.191210045662105</v>
      </c>
      <c r="C1686" s="78" t="n">
        <f aca="true">NORMINV(RAND(),0,1)</f>
        <v>-0.838594911882028</v>
      </c>
      <c r="D1686" s="78" t="n">
        <f aca="true">NORMINV(RAND(),0,1)</f>
        <v>-0.970719584429609</v>
      </c>
      <c r="E1686" s="78" t="n">
        <f aca="true">RAND()</f>
        <v>0.652098446010515</v>
      </c>
      <c r="F1686" s="78" t="n">
        <f aca="false">IF($F$3*$C$6&gt;E1684,1,0)</f>
        <v>0</v>
      </c>
      <c r="G1686" s="78" t="n">
        <f aca="false">EXP(($C$4*(LN($F$6)-LN(H1685))-0.5*$C$5^2)*$C$6+($C$5*C1686*$C$6^0.5)+($F$4+$F$5*D1686)*F1686)</f>
        <v>0.822000870950417</v>
      </c>
      <c r="H1686" s="68" t="n">
        <f aca="false">G1686*H1685</f>
        <v>38.3388319841588</v>
      </c>
      <c r="I1686" s="0"/>
    </row>
    <row r="1687" customFormat="false" ht="12.75" hidden="false" customHeight="false" outlineLevel="0" collapsed="false">
      <c r="B1687" s="79" t="n">
        <f aca="false">B1686+$C$6</f>
        <v>0.191324200913246</v>
      </c>
      <c r="C1687" s="78" t="n">
        <f aca="true">NORMINV(RAND(),0,1)</f>
        <v>-2.30289854606316</v>
      </c>
      <c r="D1687" s="78" t="n">
        <f aca="true">NORMINV(RAND(),0,1)</f>
        <v>-0.383935570603277</v>
      </c>
      <c r="E1687" s="78" t="n">
        <f aca="true">RAND()</f>
        <v>0.136381355154965</v>
      </c>
      <c r="F1687" s="78" t="n">
        <f aca="false">IF($F$3*$C$6&gt;E1685,1,0)</f>
        <v>0</v>
      </c>
      <c r="G1687" s="78" t="n">
        <f aca="false">EXP(($C$4*(LN($F$6)-LN(H1686))-0.5*$C$5^2)*$C$6+($C$5*C1687*$C$6^0.5)+($F$4+$F$5*D1687)*F1687)</f>
        <v>0.855597393895724</v>
      </c>
      <c r="H1687" s="68" t="n">
        <f aca="false">G1687*H1686</f>
        <v>32.8026047306523</v>
      </c>
      <c r="I1687" s="0"/>
    </row>
    <row r="1688" customFormat="false" ht="12.75" hidden="false" customHeight="false" outlineLevel="0" collapsed="false">
      <c r="B1688" s="79" t="n">
        <f aca="false">B1687+$C$6</f>
        <v>0.191438356164388</v>
      </c>
      <c r="C1688" s="78" t="n">
        <f aca="true">NORMINV(RAND(),0,1)</f>
        <v>-0.964920890368689</v>
      </c>
      <c r="D1688" s="78" t="n">
        <f aca="true">NORMINV(RAND(),0,1)</f>
        <v>-0.00681161006344784</v>
      </c>
      <c r="E1688" s="78" t="n">
        <f aca="true">RAND()</f>
        <v>0.251341006584625</v>
      </c>
      <c r="F1688" s="78" t="n">
        <f aca="false">IF($F$3*$C$6&gt;E1686,1,0)</f>
        <v>0</v>
      </c>
      <c r="G1688" s="78" t="n">
        <f aca="false">EXP(($C$4*(LN($F$6)-LN(H1687))-0.5*$C$5^2)*$C$6+($C$5*C1688*$C$6^0.5)+($F$4+$F$5*D1688)*F1688)</f>
        <v>0.890421369830929</v>
      </c>
      <c r="H1688" s="68" t="n">
        <f aca="false">G1688*H1687</f>
        <v>29.2081402382899</v>
      </c>
      <c r="I1688" s="0"/>
    </row>
    <row r="1689" customFormat="false" ht="12.75" hidden="false" customHeight="false" outlineLevel="0" collapsed="false">
      <c r="B1689" s="79" t="n">
        <f aca="false">B1688+$C$6</f>
        <v>0.191552511415529</v>
      </c>
      <c r="C1689" s="78" t="n">
        <f aca="true">NORMINV(RAND(),0,1)</f>
        <v>1.08748777525788</v>
      </c>
      <c r="D1689" s="78" t="n">
        <f aca="true">NORMINV(RAND(),0,1)</f>
        <v>0.181576538776577</v>
      </c>
      <c r="E1689" s="78" t="n">
        <f aca="true">RAND()</f>
        <v>0.639119885673707</v>
      </c>
      <c r="F1689" s="78" t="n">
        <f aca="false">IF($F$3*$C$6&gt;E1687,1,0)</f>
        <v>0</v>
      </c>
      <c r="G1689" s="78" t="n">
        <f aca="false">EXP(($C$4*(LN($F$6)-LN(H1688))-0.5*$C$5^2)*$C$6+($C$5*C1689*$C$6^0.5)+($F$4+$F$5*D1689)*F1689)</f>
        <v>0.920365818251066</v>
      </c>
      <c r="H1689" s="68" t="n">
        <f aca="false">G1689*H1688</f>
        <v>26.8821738900056</v>
      </c>
      <c r="I1689" s="0"/>
    </row>
    <row r="1690" customFormat="false" ht="12.75" hidden="false" customHeight="false" outlineLevel="0" collapsed="false">
      <c r="B1690" s="79" t="n">
        <f aca="false">B1689+$C$6</f>
        <v>0.191666666666671</v>
      </c>
      <c r="C1690" s="78" t="n">
        <f aca="true">NORMINV(RAND(),0,1)</f>
        <v>1.83069680668326</v>
      </c>
      <c r="D1690" s="78" t="n">
        <f aca="true">NORMINV(RAND(),0,1)</f>
        <v>-3.38521773601866</v>
      </c>
      <c r="E1690" s="78" t="n">
        <f aca="true">RAND()</f>
        <v>0.789537710086744</v>
      </c>
      <c r="F1690" s="78" t="n">
        <f aca="false">IF($F$3*$C$6&gt;E1688,1,0)</f>
        <v>0</v>
      </c>
      <c r="G1690" s="78" t="n">
        <f aca="false">EXP(($C$4*(LN($F$6)-LN(H1689))-0.5*$C$5^2)*$C$6+($C$5*C1690*$C$6^0.5)+($F$4+$F$5*D1690)*F1690)</f>
        <v>0.940206528767474</v>
      </c>
      <c r="H1690" s="68" t="n">
        <f aca="false">G1690*H1689</f>
        <v>25.2747953988457</v>
      </c>
      <c r="I1690" s="0"/>
    </row>
    <row r="1691" customFormat="false" ht="12.75" hidden="false" customHeight="false" outlineLevel="0" collapsed="false">
      <c r="B1691" s="79" t="n">
        <f aca="false">B1690+$C$6</f>
        <v>0.191780821917812</v>
      </c>
      <c r="C1691" s="78" t="n">
        <f aca="true">NORMINV(RAND(),0,1)</f>
        <v>-0.759773334878545</v>
      </c>
      <c r="D1691" s="78" t="n">
        <f aca="true">NORMINV(RAND(),0,1)</f>
        <v>-0.0950306170609611</v>
      </c>
      <c r="E1691" s="78" t="n">
        <f aca="true">RAND()</f>
        <v>0.38864115220715</v>
      </c>
      <c r="F1691" s="78" t="n">
        <f aca="false">IF($F$3*$C$6&gt;E1689,1,0)</f>
        <v>0</v>
      </c>
      <c r="G1691" s="78" t="n">
        <f aca="false">EXP(($C$4*(LN($F$6)-LN(H1690))-0.5*$C$5^2)*$C$6+($C$5*C1691*$C$6^0.5)+($F$4+$F$5*D1691)*F1691)</f>
        <v>0.945650420417415</v>
      </c>
      <c r="H1691" s="68" t="n">
        <f aca="false">G1691*H1690</f>
        <v>23.9011208948826</v>
      </c>
      <c r="I1691" s="0"/>
    </row>
    <row r="1692" customFormat="false" ht="12.75" hidden="false" customHeight="false" outlineLevel="0" collapsed="false">
      <c r="B1692" s="79" t="n">
        <f aca="false">B1691+$C$6</f>
        <v>0.191894977168954</v>
      </c>
      <c r="C1692" s="78" t="n">
        <f aca="true">NORMINV(RAND(),0,1)</f>
        <v>0.149438112954427</v>
      </c>
      <c r="D1692" s="78" t="n">
        <f aca="true">NORMINV(RAND(),0,1)</f>
        <v>1.26079679720697</v>
      </c>
      <c r="E1692" s="78" t="n">
        <f aca="true">RAND()</f>
        <v>0.279784753506019</v>
      </c>
      <c r="F1692" s="78" t="n">
        <f aca="false">IF($F$3*$C$6&gt;E1690,1,0)</f>
        <v>0</v>
      </c>
      <c r="G1692" s="78" t="n">
        <f aca="false">EXP(($C$4*(LN($F$6)-LN(H1691))-0.5*$C$5^2)*$C$6+($C$5*C1692*$C$6^0.5)+($F$4+$F$5*D1692)*F1692)</f>
        <v>0.96058817978233</v>
      </c>
      <c r="H1692" s="68" t="n">
        <f aca="false">G1692*H1691</f>
        <v>22.9591342151727</v>
      </c>
      <c r="I1692" s="0"/>
    </row>
    <row r="1693" customFormat="false" ht="12.75" hidden="false" customHeight="false" outlineLevel="0" collapsed="false">
      <c r="B1693" s="79" t="n">
        <f aca="false">B1692+$C$6</f>
        <v>0.192009132420095</v>
      </c>
      <c r="C1693" s="78" t="n">
        <f aca="true">NORMINV(RAND(),0,1)</f>
        <v>-1.37509445313374</v>
      </c>
      <c r="D1693" s="78" t="n">
        <f aca="true">NORMINV(RAND(),0,1)</f>
        <v>0.539870769123184</v>
      </c>
      <c r="E1693" s="78" t="n">
        <f aca="true">RAND()</f>
        <v>0.584283728519083</v>
      </c>
      <c r="F1693" s="78" t="n">
        <f aca="false">IF($F$3*$C$6&gt;E1691,1,0)</f>
        <v>0</v>
      </c>
      <c r="G1693" s="78" t="n">
        <f aca="false">EXP(($C$4*(LN($F$6)-LN(H1692))-0.5*$C$5^2)*$C$6+($C$5*C1693*$C$6^0.5)+($F$4+$F$5*D1693)*F1693)</f>
        <v>0.96472148589067</v>
      </c>
      <c r="H1693" s="68" t="n">
        <f aca="false">G1693*H1692</f>
        <v>22.1491700748247</v>
      </c>
      <c r="I1693" s="0"/>
    </row>
    <row r="1694" customFormat="false" ht="12.75" hidden="false" customHeight="false" outlineLevel="0" collapsed="false">
      <c r="B1694" s="79" t="n">
        <f aca="false">B1693+$C$6</f>
        <v>0.192123287671237</v>
      </c>
      <c r="C1694" s="78" t="n">
        <f aca="true">NORMINV(RAND(),0,1)</f>
        <v>1.4396012111771</v>
      </c>
      <c r="D1694" s="78" t="n">
        <f aca="true">NORMINV(RAND(),0,1)</f>
        <v>2.0836129891622</v>
      </c>
      <c r="E1694" s="78" t="n">
        <f aca="true">RAND()</f>
        <v>0.637390541619597</v>
      </c>
      <c r="F1694" s="78" t="n">
        <f aca="false">IF($F$3*$C$6&gt;E1692,1,0)</f>
        <v>0</v>
      </c>
      <c r="G1694" s="78" t="n">
        <f aca="false">EXP(($C$4*(LN($F$6)-LN(H1693))-0.5*$C$5^2)*$C$6+($C$5*C1694*$C$6^0.5)+($F$4+$F$5*D1694)*F1694)</f>
        <v>0.981479729684765</v>
      </c>
      <c r="H1694" s="68" t="n">
        <f aca="false">G1694*H1693</f>
        <v>21.7389614577809</v>
      </c>
      <c r="I1694" s="0"/>
    </row>
    <row r="1695" customFormat="false" ht="12.75" hidden="false" customHeight="false" outlineLevel="0" collapsed="false">
      <c r="B1695" s="79" t="n">
        <f aca="false">B1694+$C$6</f>
        <v>0.192237442922379</v>
      </c>
      <c r="C1695" s="78" t="n">
        <f aca="true">NORMINV(RAND(),0,1)</f>
        <v>-0.040765155480415</v>
      </c>
      <c r="D1695" s="78" t="n">
        <f aca="true">NORMINV(RAND(),0,1)</f>
        <v>1.4872765054326</v>
      </c>
      <c r="E1695" s="78" t="n">
        <f aca="true">RAND()</f>
        <v>0.365845477129449</v>
      </c>
      <c r="F1695" s="78" t="n">
        <f aca="false">IF($F$3*$C$6&gt;E1693,1,0)</f>
        <v>0</v>
      </c>
      <c r="G1695" s="78" t="n">
        <f aca="false">EXP(($C$4*(LN($F$6)-LN(H1694))-0.5*$C$5^2)*$C$6+($C$5*C1695*$C$6^0.5)+($F$4+$F$5*D1695)*F1695)</f>
        <v>0.981011669412557</v>
      </c>
      <c r="H1695" s="68" t="n">
        <f aca="false">G1695*H1694</f>
        <v>21.3261748709928</v>
      </c>
      <c r="I1695" s="0"/>
    </row>
    <row r="1696" customFormat="false" ht="12.75" hidden="false" customHeight="false" outlineLevel="0" collapsed="false">
      <c r="B1696" s="79" t="n">
        <f aca="false">B1695+$C$6</f>
        <v>0.19235159817352</v>
      </c>
      <c r="C1696" s="78" t="n">
        <f aca="true">NORMINV(RAND(),0,1)</f>
        <v>1.21287130232135</v>
      </c>
      <c r="D1696" s="78" t="n">
        <f aca="true">NORMINV(RAND(),0,1)</f>
        <v>-0.509875519887381</v>
      </c>
      <c r="E1696" s="78" t="n">
        <f aca="true">RAND()</f>
        <v>0.275070483090783</v>
      </c>
      <c r="F1696" s="78" t="n">
        <f aca="false">IF($F$3*$C$6&gt;E1694,1,0)</f>
        <v>0</v>
      </c>
      <c r="G1696" s="78" t="n">
        <f aca="false">EXP(($C$4*(LN($F$6)-LN(H1695))-0.5*$C$5^2)*$C$6+($C$5*C1696*$C$6^0.5)+($F$4+$F$5*D1696)*F1696)</f>
        <v>0.989282135010624</v>
      </c>
      <c r="H1696" s="68" t="n">
        <f aca="false">G1696*H1695</f>
        <v>21.0976038079857</v>
      </c>
      <c r="I1696" s="0"/>
    </row>
    <row r="1697" customFormat="false" ht="12.75" hidden="false" customHeight="false" outlineLevel="0" collapsed="false">
      <c r="B1697" s="79" t="n">
        <f aca="false">B1696+$C$6</f>
        <v>0.192465753424662</v>
      </c>
      <c r="C1697" s="78" t="n">
        <f aca="true">NORMINV(RAND(),0,1)</f>
        <v>0.0962387987323414</v>
      </c>
      <c r="D1697" s="78" t="n">
        <f aca="true">NORMINV(RAND(),0,1)</f>
        <v>-0.40189229960486</v>
      </c>
      <c r="E1697" s="78" t="n">
        <f aca="true">RAND()</f>
        <v>0.332360864142928</v>
      </c>
      <c r="F1697" s="78" t="n">
        <f aca="false">IF($F$3*$C$6&gt;E1695,1,0)</f>
        <v>0</v>
      </c>
      <c r="G1697" s="78" t="n">
        <f aca="false">EXP(($C$4*(LN($F$6)-LN(H1696))-0.5*$C$5^2)*$C$6+($C$5*C1697*$C$6^0.5)+($F$4+$F$5*D1697)*F1697)</f>
        <v>0.988175809179148</v>
      </c>
      <c r="H1697" s="68" t="n">
        <f aca="false">G1697*H1696</f>
        <v>20.8481417146973</v>
      </c>
      <c r="I1697" s="0"/>
    </row>
    <row r="1698" customFormat="false" ht="12.75" hidden="false" customHeight="false" outlineLevel="0" collapsed="false">
      <c r="B1698" s="79" t="n">
        <f aca="false">B1697+$C$6</f>
        <v>0.192579908675803</v>
      </c>
      <c r="C1698" s="78" t="n">
        <f aca="true">NORMINV(RAND(),0,1)</f>
        <v>0.784662112488134</v>
      </c>
      <c r="D1698" s="78" t="n">
        <f aca="true">NORMINV(RAND(),0,1)</f>
        <v>0.40527664645064</v>
      </c>
      <c r="E1698" s="78" t="n">
        <f aca="true">RAND()</f>
        <v>0.512978902409372</v>
      </c>
      <c r="F1698" s="78" t="n">
        <f aca="false">IF($F$3*$C$6&gt;E1696,1,0)</f>
        <v>0</v>
      </c>
      <c r="G1698" s="78" t="n">
        <f aca="false">EXP(($C$4*(LN($F$6)-LN(H1697))-0.5*$C$5^2)*$C$6+($C$5*C1698*$C$6^0.5)+($F$4+$F$5*D1698)*F1698)</f>
        <v>0.993051878022721</v>
      </c>
      <c r="H1698" s="68" t="n">
        <f aca="false">G1698*H1697</f>
        <v>20.703286283064</v>
      </c>
      <c r="I1698" s="0"/>
    </row>
    <row r="1699" customFormat="false" ht="12.75" hidden="false" customHeight="false" outlineLevel="0" collapsed="false">
      <c r="B1699" s="79" t="n">
        <f aca="false">B1698+$C$6</f>
        <v>0.192694063926945</v>
      </c>
      <c r="C1699" s="78" t="n">
        <f aca="true">NORMINV(RAND(),0,1)</f>
        <v>0.845873796094122</v>
      </c>
      <c r="D1699" s="78" t="n">
        <f aca="true">NORMINV(RAND(),0,1)</f>
        <v>0.971527614661035</v>
      </c>
      <c r="E1699" s="78" t="n">
        <f aca="true">RAND()</f>
        <v>0.33323416227929</v>
      </c>
      <c r="F1699" s="78" t="n">
        <f aca="false">IF($F$3*$C$6&gt;E1697,1,0)</f>
        <v>0</v>
      </c>
      <c r="G1699" s="78" t="n">
        <f aca="false">EXP(($C$4*(LN($F$6)-LN(H1698))-0.5*$C$5^2)*$C$6+($C$5*C1699*$C$6^0.5)+($F$4+$F$5*D1699)*F1699)</f>
        <v>0.994829110669213</v>
      </c>
      <c r="H1699" s="68" t="n">
        <f aca="false">G1699*H1698</f>
        <v>20.5962318809107</v>
      </c>
      <c r="I1699" s="0"/>
    </row>
    <row r="1700" customFormat="false" ht="12.75" hidden="false" customHeight="false" outlineLevel="0" collapsed="false">
      <c r="B1700" s="79" t="n">
        <f aca="false">B1699+$C$6</f>
        <v>0.192808219178086</v>
      </c>
      <c r="C1700" s="78" t="n">
        <f aca="true">NORMINV(RAND(),0,1)</f>
        <v>0.0010623550925579</v>
      </c>
      <c r="D1700" s="78" t="n">
        <f aca="true">NORMINV(RAND(),0,1)</f>
        <v>-0.536866241440317</v>
      </c>
      <c r="E1700" s="78" t="n">
        <f aca="true">RAND()</f>
        <v>0.535065953469166</v>
      </c>
      <c r="F1700" s="78" t="n">
        <f aca="false">IF($F$3*$C$6&gt;E1698,1,0)</f>
        <v>0</v>
      </c>
      <c r="G1700" s="78" t="n">
        <f aca="false">EXP(($C$4*(LN($F$6)-LN(H1699))-0.5*$C$5^2)*$C$6+($C$5*C1700*$C$6^0.5)+($F$4+$F$5*D1700)*F1700)</f>
        <v>0.99331390130201</v>
      </c>
      <c r="H1700" s="68" t="n">
        <f aca="false">G1700*H1699</f>
        <v>20.4585234417482</v>
      </c>
      <c r="I1700" s="0"/>
    </row>
    <row r="1701" customFormat="false" ht="12.75" hidden="false" customHeight="false" outlineLevel="0" collapsed="false">
      <c r="B1701" s="79" t="n">
        <f aca="false">B1700+$C$6</f>
        <v>0.192922374429228</v>
      </c>
      <c r="C1701" s="78" t="n">
        <f aca="true">NORMINV(RAND(),0,1)</f>
        <v>-0.0514507899528819</v>
      </c>
      <c r="D1701" s="78" t="n">
        <f aca="true">NORMINV(RAND(),0,1)</f>
        <v>-0.311638067103339</v>
      </c>
      <c r="E1701" s="78" t="n">
        <f aca="true">RAND()</f>
        <v>0.531089118613014</v>
      </c>
      <c r="F1701" s="78" t="n">
        <f aca="false">IF($F$3*$C$6&gt;E1699,1,0)</f>
        <v>0</v>
      </c>
      <c r="G1701" s="78" t="n">
        <f aca="false">EXP(($C$4*(LN($F$6)-LN(H1700))-0.5*$C$5^2)*$C$6+($C$5*C1701*$C$6^0.5)+($F$4+$F$5*D1701)*F1701)</f>
        <v>0.994669021595112</v>
      </c>
      <c r="H1701" s="68" t="n">
        <f aca="false">G1701*H1700</f>
        <v>20.3494594950844</v>
      </c>
      <c r="I1701" s="0"/>
    </row>
    <row r="1702" customFormat="false" ht="12.75" hidden="false" customHeight="false" outlineLevel="0" collapsed="false">
      <c r="B1702" s="79" t="n">
        <f aca="false">B1701+$C$6</f>
        <v>0.193036529680369</v>
      </c>
      <c r="C1702" s="78" t="n">
        <f aca="true">NORMINV(RAND(),0,1)</f>
        <v>2.1414417575079</v>
      </c>
      <c r="D1702" s="78" t="n">
        <f aca="true">NORMINV(RAND(),0,1)</f>
        <v>-0.119287471016965</v>
      </c>
      <c r="E1702" s="78" t="n">
        <f aca="true">RAND()</f>
        <v>0.207606605763889</v>
      </c>
      <c r="F1702" s="78" t="n">
        <f aca="false">IF($F$3*$C$6&gt;E1700,1,0)</f>
        <v>0</v>
      </c>
      <c r="G1702" s="78" t="n">
        <f aca="false">EXP(($C$4*(LN($F$6)-LN(H1701))-0.5*$C$5^2)*$C$6+($C$5*C1702*$C$6^0.5)+($F$4+$F$5*D1702)*F1702)</f>
        <v>1.00290824300017</v>
      </c>
      <c r="H1702" s="68" t="n">
        <f aca="false">G1702*H1701</f>
        <v>20.4086406682181</v>
      </c>
      <c r="I1702" s="0"/>
    </row>
    <row r="1703" customFormat="false" ht="12.75" hidden="false" customHeight="false" outlineLevel="0" collapsed="false">
      <c r="B1703" s="79" t="n">
        <f aca="false">B1702+$C$6</f>
        <v>0.193150684931511</v>
      </c>
      <c r="C1703" s="78" t="n">
        <f aca="true">NORMINV(RAND(),0,1)</f>
        <v>-0.960206699529033</v>
      </c>
      <c r="D1703" s="78" t="n">
        <f aca="true">NORMINV(RAND(),0,1)</f>
        <v>-0.0613836728374122</v>
      </c>
      <c r="E1703" s="78" t="n">
        <f aca="true">RAND()</f>
        <v>0.760308064113644</v>
      </c>
      <c r="F1703" s="78" t="n">
        <f aca="false">IF($F$3*$C$6&gt;E1701,1,0)</f>
        <v>0</v>
      </c>
      <c r="G1703" s="78" t="n">
        <f aca="false">EXP(($C$4*(LN($F$6)-LN(H1702))-0.5*$C$5^2)*$C$6+($C$5*C1703*$C$6^0.5)+($F$4+$F$5*D1703)*F1703)</f>
        <v>0.992328852403778</v>
      </c>
      <c r="H1703" s="68" t="n">
        <f aca="false">G1703*H1702</f>
        <v>20.252082973414</v>
      </c>
      <c r="I1703" s="0"/>
    </row>
    <row r="1704" customFormat="false" ht="12.75" hidden="false" customHeight="false" outlineLevel="0" collapsed="false">
      <c r="B1704" s="79" t="n">
        <f aca="false">B1703+$C$6</f>
        <v>0.193264840182653</v>
      </c>
      <c r="C1704" s="78" t="n">
        <f aca="true">NORMINV(RAND(),0,1)</f>
        <v>0.15563805155882</v>
      </c>
      <c r="D1704" s="78" t="n">
        <f aca="true">NORMINV(RAND(),0,1)</f>
        <v>-0.159849663891771</v>
      </c>
      <c r="E1704" s="78" t="n">
        <f aca="true">RAND()</f>
        <v>0.747799916273382</v>
      </c>
      <c r="F1704" s="78" t="n">
        <f aca="false">IF($F$3*$C$6&gt;E1702,1,0)</f>
        <v>0</v>
      </c>
      <c r="G1704" s="78" t="n">
        <f aca="false">EXP(($C$4*(LN($F$6)-LN(H1703))-0.5*$C$5^2)*$C$6+($C$5*C1704*$C$6^0.5)+($F$4+$F$5*D1704)*F1704)</f>
        <v>0.997636851647759</v>
      </c>
      <c r="H1704" s="68" t="n">
        <f aca="false">G1704*H1703</f>
        <v>20.2042242969059</v>
      </c>
      <c r="I1704" s="0"/>
    </row>
    <row r="1705" customFormat="false" ht="12.75" hidden="false" customHeight="false" outlineLevel="0" collapsed="false">
      <c r="B1705" s="79" t="n">
        <f aca="false">B1704+$C$6</f>
        <v>0.193378995433794</v>
      </c>
      <c r="C1705" s="78" t="n">
        <f aca="true">NORMINV(RAND(),0,1)</f>
        <v>1.11149591173725</v>
      </c>
      <c r="D1705" s="78" t="n">
        <f aca="true">NORMINV(RAND(),0,1)</f>
        <v>0.187063708972947</v>
      </c>
      <c r="E1705" s="78" t="n">
        <f aca="true">RAND()</f>
        <v>0.725829799570048</v>
      </c>
      <c r="F1705" s="78" t="n">
        <f aca="false">IF($F$3*$C$6&gt;E1703,1,0)</f>
        <v>0</v>
      </c>
      <c r="G1705" s="78" t="n">
        <f aca="false">EXP(($C$4*(LN($F$6)-LN(H1704))-0.5*$C$5^2)*$C$6+($C$5*C1705*$C$6^0.5)+($F$4+$F$5*D1705)*F1705)</f>
        <v>1.00123880663792</v>
      </c>
      <c r="H1705" s="68" t="n">
        <f aca="false">G1705*H1704</f>
        <v>20.229253424079</v>
      </c>
      <c r="I1705" s="0"/>
    </row>
    <row r="1706" customFormat="false" ht="12.75" hidden="false" customHeight="false" outlineLevel="0" collapsed="false">
      <c r="B1706" s="79" t="n">
        <f aca="false">B1705+$C$6</f>
        <v>0.193493150684936</v>
      </c>
      <c r="C1706" s="78" t="n">
        <f aca="true">NORMINV(RAND(),0,1)</f>
        <v>-0.351963711329296</v>
      </c>
      <c r="D1706" s="78" t="n">
        <f aca="true">NORMINV(RAND(),0,1)</f>
        <v>-0.72020542490869</v>
      </c>
      <c r="E1706" s="78" t="n">
        <f aca="true">RAND()</f>
        <v>0.119212859064244</v>
      </c>
      <c r="F1706" s="78" t="n">
        <f aca="false">IF($F$3*$C$6&gt;E1704,1,0)</f>
        <v>0</v>
      </c>
      <c r="G1706" s="78" t="n">
        <f aca="false">EXP(($C$4*(LN($F$6)-LN(H1705))-0.5*$C$5^2)*$C$6+($C$5*C1706*$C$6^0.5)+($F$4+$F$5*D1706)*F1706)</f>
        <v>0.996271517816899</v>
      </c>
      <c r="H1706" s="68" t="n">
        <f aca="false">G1706*H1705</f>
        <v>20.1538290131099</v>
      </c>
      <c r="I1706" s="0"/>
    </row>
    <row r="1707" customFormat="false" ht="12.75" hidden="false" customHeight="false" outlineLevel="0" collapsed="false">
      <c r="B1707" s="79" t="n">
        <f aca="false">B1706+$C$6</f>
        <v>0.193607305936077</v>
      </c>
      <c r="C1707" s="78" t="n">
        <f aca="true">NORMINV(RAND(),0,1)</f>
        <v>0.208688531173757</v>
      </c>
      <c r="D1707" s="78" t="n">
        <f aca="true">NORMINV(RAND(),0,1)</f>
        <v>-0.185418395993683</v>
      </c>
      <c r="E1707" s="78" t="n">
        <f aca="true">RAND()</f>
        <v>0.324901624610933</v>
      </c>
      <c r="F1707" s="78" t="n">
        <f aca="false">IF($F$3*$C$6&gt;E1705,1,0)</f>
        <v>0</v>
      </c>
      <c r="G1707" s="78" t="n">
        <f aca="false">EXP(($C$4*(LN($F$6)-LN(H1706))-0.5*$C$5^2)*$C$6+($C$5*C1707*$C$6^0.5)+($F$4+$F$5*D1707)*F1707)</f>
        <v>0.998915042005082</v>
      </c>
      <c r="H1707" s="68" t="n">
        <f aca="false">G1707*H1706</f>
        <v>20.1319629551939</v>
      </c>
      <c r="I1707" s="0"/>
    </row>
    <row r="1708" customFormat="false" ht="12.75" hidden="false" customHeight="false" outlineLevel="0" collapsed="false">
      <c r="B1708" s="79" t="n">
        <f aca="false">B1707+$C$6</f>
        <v>0.193721461187219</v>
      </c>
      <c r="C1708" s="78" t="n">
        <f aca="true">NORMINV(RAND(),0,1)</f>
        <v>-1.64719893159354</v>
      </c>
      <c r="D1708" s="78" t="n">
        <f aca="true">NORMINV(RAND(),0,1)</f>
        <v>-0.45425319910631</v>
      </c>
      <c r="E1708" s="78" t="n">
        <f aca="true">RAND()</f>
        <v>0.833410276650475</v>
      </c>
      <c r="F1708" s="78" t="n">
        <f aca="false">IF($F$3*$C$6&gt;E1706,1,0)</f>
        <v>0</v>
      </c>
      <c r="G1708" s="78" t="n">
        <f aca="false">EXP(($C$4*(LN($F$6)-LN(H1707))-0.5*$C$5^2)*$C$6+($C$5*C1708*$C$6^0.5)+($F$4+$F$5*D1708)*F1708)</f>
        <v>0.993236587139934</v>
      </c>
      <c r="H1708" s="68" t="n">
        <f aca="false">G1708*H1707</f>
        <v>19.9958021780444</v>
      </c>
      <c r="I1708" s="0"/>
    </row>
    <row r="1709" customFormat="false" ht="12.75" hidden="false" customHeight="false" outlineLevel="0" collapsed="false">
      <c r="B1709" s="79" t="n">
        <f aca="false">B1708+$C$6</f>
        <v>0.19383561643836</v>
      </c>
      <c r="C1709" s="78" t="n">
        <f aca="true">NORMINV(RAND(),0,1)</f>
        <v>0.721939124541739</v>
      </c>
      <c r="D1709" s="78" t="n">
        <f aca="true">NORMINV(RAND(),0,1)</f>
        <v>-1.14780322617213</v>
      </c>
      <c r="E1709" s="78" t="n">
        <f aca="true">RAND()</f>
        <v>0.126590972590956</v>
      </c>
      <c r="F1709" s="78" t="n">
        <f aca="false">IF($F$3*$C$6&gt;E1707,1,0)</f>
        <v>0</v>
      </c>
      <c r="G1709" s="78" t="n">
        <f aca="false">EXP(($C$4*(LN($F$6)-LN(H1708))-0.5*$C$5^2)*$C$6+($C$5*C1709*$C$6^0.5)+($F$4+$F$5*D1709)*F1709)</f>
        <v>1.00235960211141</v>
      </c>
      <c r="H1709" s="68" t="n">
        <f aca="false">G1709*H1708</f>
        <v>20.0429843150831</v>
      </c>
      <c r="I1709" s="0"/>
    </row>
    <row r="1710" customFormat="false" ht="12.75" hidden="false" customHeight="false" outlineLevel="0" collapsed="false">
      <c r="B1710" s="79" t="n">
        <f aca="false">B1709+$C$6</f>
        <v>0.193949771689502</v>
      </c>
      <c r="C1710" s="78" t="n">
        <f aca="true">NORMINV(RAND(),0,1)</f>
        <v>0.566810454928516</v>
      </c>
      <c r="D1710" s="78" t="n">
        <f aca="true">NORMINV(RAND(),0,1)</f>
        <v>1.3783897879661</v>
      </c>
      <c r="E1710" s="78" t="n">
        <f aca="true">RAND()</f>
        <v>0.481762307025956</v>
      </c>
      <c r="F1710" s="78" t="n">
        <f aca="false">IF($F$3*$C$6&gt;E1708,1,0)</f>
        <v>0</v>
      </c>
      <c r="G1710" s="78" t="n">
        <f aca="false">EXP(($C$4*(LN($F$6)-LN(H1709))-0.5*$C$5^2)*$C$6+($C$5*C1710*$C$6^0.5)+($F$4+$F$5*D1710)*F1710)</f>
        <v>1.00132237431423</v>
      </c>
      <c r="H1710" s="68" t="n">
        <f aca="false">G1710*H1709</f>
        <v>20.0694886427218</v>
      </c>
      <c r="I1710" s="0"/>
    </row>
    <row r="1711" customFormat="false" ht="12.75" hidden="false" customHeight="false" outlineLevel="0" collapsed="false">
      <c r="B1711" s="79" t="n">
        <f aca="false">B1710+$C$6</f>
        <v>0.194063926940643</v>
      </c>
      <c r="C1711" s="78" t="n">
        <f aca="true">NORMINV(RAND(),0,1)</f>
        <v>0.371151659413438</v>
      </c>
      <c r="D1711" s="78" t="n">
        <f aca="true">NORMINV(RAND(),0,1)</f>
        <v>-0.116359792251865</v>
      </c>
      <c r="E1711" s="78" t="n">
        <f aca="true">RAND()</f>
        <v>0.806629009253169</v>
      </c>
      <c r="F1711" s="78" t="n">
        <f aca="false">IF($F$3*$C$6&gt;E1709,1,0)</f>
        <v>0</v>
      </c>
      <c r="G1711" s="78" t="n">
        <f aca="false">EXP(($C$4*(LN($F$6)-LN(H1710))-0.5*$C$5^2)*$C$6+($C$5*C1711*$C$6^0.5)+($F$4+$F$5*D1711)*F1711)</f>
        <v>1.00039271945664</v>
      </c>
      <c r="H1711" s="68" t="n">
        <f aca="false">G1711*H1710</f>
        <v>20.0773703213965</v>
      </c>
      <c r="I1711" s="0"/>
    </row>
    <row r="1712" customFormat="false" ht="12.75" hidden="false" customHeight="false" outlineLevel="0" collapsed="false">
      <c r="B1712" s="79" t="n">
        <f aca="false">B1711+$C$6</f>
        <v>0.194178082191785</v>
      </c>
      <c r="C1712" s="78" t="n">
        <f aca="true">NORMINV(RAND(),0,1)</f>
        <v>0.173375012292725</v>
      </c>
      <c r="D1712" s="78" t="n">
        <f aca="true">NORMINV(RAND(),0,1)</f>
        <v>0.199398354090425</v>
      </c>
      <c r="E1712" s="78" t="n">
        <f aca="true">RAND()</f>
        <v>0.413673869095241</v>
      </c>
      <c r="F1712" s="78" t="n">
        <f aca="false">IF($F$3*$C$6&gt;E1710,1,0)</f>
        <v>0</v>
      </c>
      <c r="G1712" s="78" t="n">
        <f aca="false">EXP(($C$4*(LN($F$6)-LN(H1711))-0.5*$C$5^2)*$C$6+($C$5*C1712*$C$6^0.5)+($F$4+$F$5*D1712)*F1712)</f>
        <v>0.999669118497619</v>
      </c>
      <c r="H1712" s="68" t="n">
        <f aca="false">G1712*H1711</f>
        <v>20.0707270909407</v>
      </c>
      <c r="I1712" s="0"/>
    </row>
    <row r="1713" customFormat="false" ht="12.75" hidden="false" customHeight="false" outlineLevel="0" collapsed="false">
      <c r="B1713" s="79" t="n">
        <f aca="false">B1712+$C$6</f>
        <v>0.194292237442927</v>
      </c>
      <c r="C1713" s="78" t="n">
        <f aca="true">NORMINV(RAND(),0,1)</f>
        <v>0.00451041611033313</v>
      </c>
      <c r="D1713" s="78" t="n">
        <f aca="true">NORMINV(RAND(),0,1)</f>
        <v>0.821005057955115</v>
      </c>
      <c r="E1713" s="78" t="n">
        <f aca="true">RAND()</f>
        <v>0.375514866406846</v>
      </c>
      <c r="F1713" s="78" t="n">
        <f aca="false">IF($F$3*$C$6&gt;E1711,1,0)</f>
        <v>0</v>
      </c>
      <c r="G1713" s="78" t="n">
        <f aca="false">EXP(($C$4*(LN($F$6)-LN(H1712))-0.5*$C$5^2)*$C$6+($C$5*C1713*$C$6^0.5)+($F$4+$F$5*D1713)*F1713)</f>
        <v>0.999203674866469</v>
      </c>
      <c r="H1713" s="68" t="n">
        <f aca="false">G1713*H1712</f>
        <v>20.05474426651</v>
      </c>
      <c r="I1713" s="0"/>
    </row>
    <row r="1714" customFormat="false" ht="12.75" hidden="false" customHeight="false" outlineLevel="0" collapsed="false">
      <c r="B1714" s="79" t="n">
        <f aca="false">B1713+$C$6</f>
        <v>0.194406392694068</v>
      </c>
      <c r="C1714" s="78" t="n">
        <f aca="true">NORMINV(RAND(),0,1)</f>
        <v>-1.1480672680827</v>
      </c>
      <c r="D1714" s="78" t="n">
        <f aca="true">NORMINV(RAND(),0,1)</f>
        <v>-1.1643538916706</v>
      </c>
      <c r="E1714" s="78" t="n">
        <f aca="true">RAND()</f>
        <v>0.456376698840761</v>
      </c>
      <c r="F1714" s="78" t="n">
        <f aca="false">IF($F$3*$C$6&gt;E1712,1,0)</f>
        <v>0</v>
      </c>
      <c r="G1714" s="78" t="n">
        <f aca="false">EXP(($C$4*(LN($F$6)-LN(H1713))-0.5*$C$5^2)*$C$6+($C$5*C1714*$C$6^0.5)+($F$4+$F$5*D1714)*F1714)</f>
        <v>0.995700148737975</v>
      </c>
      <c r="H1714" s="68" t="n">
        <f aca="false">G1714*H1713</f>
        <v>19.968511849066</v>
      </c>
      <c r="I1714" s="0"/>
    </row>
    <row r="1715" customFormat="false" ht="12.75" hidden="false" customHeight="false" outlineLevel="0" collapsed="false">
      <c r="B1715" s="79" t="n">
        <f aca="false">B1714+$C$6</f>
        <v>0.19452054794521</v>
      </c>
      <c r="C1715" s="78" t="n">
        <f aca="true">NORMINV(RAND(),0,1)</f>
        <v>-1.27426823461083</v>
      </c>
      <c r="D1715" s="78" t="n">
        <f aca="true">NORMINV(RAND(),0,1)</f>
        <v>0.903283897719802</v>
      </c>
      <c r="E1715" s="78" t="n">
        <f aca="true">RAND()</f>
        <v>0.86911630375129</v>
      </c>
      <c r="F1715" s="78" t="n">
        <f aca="false">IF($F$3*$C$6&gt;E1713,1,0)</f>
        <v>0</v>
      </c>
      <c r="G1715" s="78" t="n">
        <f aca="false">EXP(($C$4*(LN($F$6)-LN(H1714))-0.5*$C$5^2)*$C$6+($C$5*C1715*$C$6^0.5)+($F$4+$F$5*D1715)*F1715)</f>
        <v>0.996277130334085</v>
      </c>
      <c r="H1715" s="68" t="n">
        <f aca="false">G1715*H1714</f>
        <v>19.8941716820297</v>
      </c>
      <c r="I1715" s="0"/>
    </row>
    <row r="1716" customFormat="false" ht="12.75" hidden="false" customHeight="false" outlineLevel="0" collapsed="false">
      <c r="B1716" s="79" t="n">
        <f aca="false">B1715+$C$6</f>
        <v>0.194634703196351</v>
      </c>
      <c r="C1716" s="78" t="n">
        <f aca="true">NORMINV(RAND(),0,1)</f>
        <v>2.29424254812784</v>
      </c>
      <c r="D1716" s="78" t="n">
        <f aca="true">NORMINV(RAND(),0,1)</f>
        <v>0.32579047318477</v>
      </c>
      <c r="E1716" s="78" t="n">
        <f aca="true">RAND()</f>
        <v>0.777901161822244</v>
      </c>
      <c r="F1716" s="78" t="n">
        <f aca="false">IF($F$3*$C$6&gt;E1714,1,0)</f>
        <v>0</v>
      </c>
      <c r="G1716" s="78" t="n">
        <f aca="false">EXP(($C$4*(LN($F$6)-LN(H1715))-0.5*$C$5^2)*$C$6+($C$5*C1716*$C$6^0.5)+($F$4+$F$5*D1716)*F1716)</f>
        <v>1.00859664151815</v>
      </c>
      <c r="H1716" s="68" t="n">
        <f aca="false">G1716*H1715</f>
        <v>20.0651947442807</v>
      </c>
      <c r="I1716" s="0"/>
    </row>
    <row r="1717" customFormat="false" ht="12.75" hidden="false" customHeight="false" outlineLevel="0" collapsed="false">
      <c r="B1717" s="79" t="n">
        <f aca="false">B1716+$C$6</f>
        <v>0.194748858447493</v>
      </c>
      <c r="C1717" s="78" t="n">
        <f aca="true">NORMINV(RAND(),0,1)</f>
        <v>-0.539122330417173</v>
      </c>
      <c r="D1717" s="78" t="n">
        <f aca="true">NORMINV(RAND(),0,1)</f>
        <v>1.34938413007552</v>
      </c>
      <c r="E1717" s="78" t="n">
        <f aca="true">RAND()</f>
        <v>0.524647742828576</v>
      </c>
      <c r="F1717" s="78" t="n">
        <f aca="false">IF($F$3*$C$6&gt;E1715,1,0)</f>
        <v>0</v>
      </c>
      <c r="G1717" s="78" t="n">
        <f aca="false">EXP(($C$4*(LN($F$6)-LN(H1716))-0.5*$C$5^2)*$C$6+($C$5*C1717*$C$6^0.5)+($F$4+$F$5*D1717)*F1717)</f>
        <v>0.997526853555365</v>
      </c>
      <c r="H1717" s="68" t="n">
        <f aca="false">G1717*H1716</f>
        <v>20.015570579238</v>
      </c>
      <c r="I1717" s="0"/>
    </row>
    <row r="1718" customFormat="false" ht="12.75" hidden="false" customHeight="false" outlineLevel="0" collapsed="false">
      <c r="B1718" s="79" t="n">
        <f aca="false">B1717+$C$6</f>
        <v>0.194863013698634</v>
      </c>
      <c r="C1718" s="78" t="n">
        <f aca="true">NORMINV(RAND(),0,1)</f>
        <v>1.08966194350474</v>
      </c>
      <c r="D1718" s="78" t="n">
        <f aca="true">NORMINV(RAND(),0,1)</f>
        <v>0.722544536755905</v>
      </c>
      <c r="E1718" s="78" t="n">
        <f aca="true">RAND()</f>
        <v>0.797020262137731</v>
      </c>
      <c r="F1718" s="78" t="n">
        <f aca="false">IF($F$3*$C$6&gt;E1716,1,0)</f>
        <v>0</v>
      </c>
      <c r="G1718" s="78" t="n">
        <f aca="false">EXP(($C$4*(LN($F$6)-LN(H1717))-0.5*$C$5^2)*$C$6+($C$5*C1718*$C$6^0.5)+($F$4+$F$5*D1718)*F1718)</f>
        <v>1.00331536713658</v>
      </c>
      <c r="H1718" s="68" t="n">
        <f aca="false">G1718*H1717</f>
        <v>20.0819295441562</v>
      </c>
      <c r="I1718" s="0"/>
    </row>
    <row r="1719" customFormat="false" ht="12.75" hidden="false" customHeight="false" outlineLevel="0" collapsed="false">
      <c r="B1719" s="79" t="n">
        <f aca="false">B1718+$C$6</f>
        <v>0.194977168949776</v>
      </c>
      <c r="C1719" s="78" t="n">
        <f aca="true">NORMINV(RAND(),0,1)</f>
        <v>-2.37845674035249</v>
      </c>
      <c r="D1719" s="78" t="n">
        <f aca="true">NORMINV(RAND(),0,1)</f>
        <v>0.692408779785756</v>
      </c>
      <c r="E1719" s="78" t="n">
        <f aca="true">RAND()</f>
        <v>0.164360402055098</v>
      </c>
      <c r="F1719" s="78" t="n">
        <f aca="false">IF($F$3*$C$6&gt;E1717,1,0)</f>
        <v>0</v>
      </c>
      <c r="G1719" s="78" t="n">
        <f aca="false">EXP(($C$4*(LN($F$6)-LN(H1718))-0.5*$C$5^2)*$C$6+($C$5*C1719*$C$6^0.5)+($F$4+$F$5*D1719)*F1719)</f>
        <v>0.991474379198187</v>
      </c>
      <c r="H1719" s="68" t="n">
        <f aca="false">G1719*H1718</f>
        <v>19.910718627894</v>
      </c>
      <c r="I1719" s="0"/>
    </row>
    <row r="1720" customFormat="false" ht="12.75" hidden="false" customHeight="false" outlineLevel="0" collapsed="false">
      <c r="B1720" s="79" t="n">
        <f aca="false">B1719+$C$6</f>
        <v>0.195091324200917</v>
      </c>
      <c r="C1720" s="78" t="n">
        <f aca="true">NORMINV(RAND(),0,1)</f>
        <v>-0.802930464197173</v>
      </c>
      <c r="D1720" s="78" t="n">
        <f aca="true">NORMINV(RAND(),0,1)</f>
        <v>0.259003936166809</v>
      </c>
      <c r="E1720" s="78" t="n">
        <f aca="true">RAND()</f>
        <v>0.704278244151956</v>
      </c>
      <c r="F1720" s="78" t="n">
        <f aca="false">IF($F$3*$C$6&gt;E1718,1,0)</f>
        <v>0</v>
      </c>
      <c r="G1720" s="78" t="n">
        <f aca="false">EXP(($C$4*(LN($F$6)-LN(H1719))-0.5*$C$5^2)*$C$6+($C$5*C1720*$C$6^0.5)+($F$4+$F$5*D1720)*F1720)</f>
        <v>0.998443914299155</v>
      </c>
      <c r="H1720" s="68" t="n">
        <f aca="false">G1720*H1719</f>
        <v>19.8797358433436</v>
      </c>
      <c r="I1720" s="0"/>
    </row>
    <row r="1721" customFormat="false" ht="12.75" hidden="false" customHeight="false" outlineLevel="0" collapsed="false">
      <c r="B1721" s="79" t="n">
        <f aca="false">B1720+$C$6</f>
        <v>0.195205479452059</v>
      </c>
      <c r="C1721" s="78" t="n">
        <f aca="true">NORMINV(RAND(),0,1)</f>
        <v>0.216167664185005</v>
      </c>
      <c r="D1721" s="78" t="n">
        <f aca="true">NORMINV(RAND(),0,1)</f>
        <v>0.865864224009941</v>
      </c>
      <c r="E1721" s="78" t="n">
        <f aca="true">RAND()</f>
        <v>0.308847393845109</v>
      </c>
      <c r="F1721" s="78" t="n">
        <f aca="false">IF($F$3*$C$6&gt;E1719,1,0)</f>
        <v>0</v>
      </c>
      <c r="G1721" s="78" t="n">
        <f aca="false">EXP(($C$4*(LN($F$6)-LN(H1720))-0.5*$C$5^2)*$C$6+($C$5*C1721*$C$6^0.5)+($F$4+$F$5*D1721)*F1721)</f>
        <v>1.00206690198208</v>
      </c>
      <c r="H1721" s="68" t="n">
        <f aca="false">G1721*H1720</f>
        <v>19.9208253087614</v>
      </c>
      <c r="I1721" s="0"/>
    </row>
    <row r="1722" customFormat="false" ht="12.75" hidden="false" customHeight="false" outlineLevel="0" collapsed="false">
      <c r="B1722" s="79" t="n">
        <f aca="false">B1721+$C$6</f>
        <v>0.195319634703201</v>
      </c>
      <c r="C1722" s="78" t="n">
        <f aca="true">NORMINV(RAND(),0,1)</f>
        <v>0.247784178578678</v>
      </c>
      <c r="D1722" s="78" t="n">
        <f aca="true">NORMINV(RAND(),0,1)</f>
        <v>-1.04786149975886</v>
      </c>
      <c r="E1722" s="78" t="n">
        <f aca="true">RAND()</f>
        <v>0.520813922840534</v>
      </c>
      <c r="F1722" s="78" t="n">
        <f aca="false">IF($F$3*$C$6&gt;E1720,1,0)</f>
        <v>0</v>
      </c>
      <c r="G1722" s="78" t="n">
        <f aca="false">EXP(($C$4*(LN($F$6)-LN(H1721))-0.5*$C$5^2)*$C$6+($C$5*C1722*$C$6^0.5)+($F$4+$F$5*D1722)*F1722)</f>
        <v>1.00169613781085</v>
      </c>
      <c r="H1722" s="68" t="n">
        <f aca="false">G1722*H1721</f>
        <v>19.9546137737909</v>
      </c>
      <c r="I1722" s="0"/>
    </row>
    <row r="1723" customFormat="false" ht="12.75" hidden="false" customHeight="false" outlineLevel="0" collapsed="false">
      <c r="B1723" s="79" t="n">
        <f aca="false">B1722+$C$6</f>
        <v>0.195433789954342</v>
      </c>
      <c r="C1723" s="78" t="n">
        <f aca="true">NORMINV(RAND(),0,1)</f>
        <v>1.19865766872004</v>
      </c>
      <c r="D1723" s="78" t="n">
        <f aca="true">NORMINV(RAND(),0,1)</f>
        <v>-0.155708679163914</v>
      </c>
      <c r="E1723" s="78" t="n">
        <f aca="true">RAND()</f>
        <v>0.367680637495908</v>
      </c>
      <c r="F1723" s="78" t="n">
        <f aca="false">IF($F$3*$C$6&gt;E1721,1,0)</f>
        <v>0</v>
      </c>
      <c r="G1723" s="78" t="n">
        <f aca="false">EXP(($C$4*(LN($F$6)-LN(H1722))-0.5*$C$5^2)*$C$6+($C$5*C1723*$C$6^0.5)+($F$4+$F$5*D1723)*F1723)</f>
        <v>1.00436512089833</v>
      </c>
      <c r="H1723" s="68" t="n">
        <f aca="false">G1723*H1722</f>
        <v>20.041718075393</v>
      </c>
      <c r="I1723" s="0"/>
    </row>
    <row r="1724" customFormat="false" ht="12.75" hidden="false" customHeight="false" outlineLevel="0" collapsed="false">
      <c r="B1724" s="79" t="n">
        <f aca="false">B1723+$C$6</f>
        <v>0.195547945205484</v>
      </c>
      <c r="C1724" s="78" t="n">
        <f aca="true">NORMINV(RAND(),0,1)</f>
        <v>-1.5692982798777</v>
      </c>
      <c r="D1724" s="78" t="n">
        <f aca="true">NORMINV(RAND(),0,1)</f>
        <v>1.52490011793087</v>
      </c>
      <c r="E1724" s="78" t="n">
        <f aca="true">RAND()</f>
        <v>0.56586506567559</v>
      </c>
      <c r="F1724" s="78" t="n">
        <f aca="false">IF($F$3*$C$6&gt;E1722,1,0)</f>
        <v>0</v>
      </c>
      <c r="G1724" s="78" t="n">
        <f aca="false">EXP(($C$4*(LN($F$6)-LN(H1723))-0.5*$C$5^2)*$C$6+($C$5*C1724*$C$6^0.5)+($F$4+$F$5*D1724)*F1724)</f>
        <v>0.994504204940422</v>
      </c>
      <c r="H1724" s="68" t="n">
        <f aca="false">G1724*H1723</f>
        <v>19.9315729002088</v>
      </c>
      <c r="I1724" s="0"/>
    </row>
    <row r="1725" customFormat="false" ht="12.75" hidden="false" customHeight="false" outlineLevel="0" collapsed="false">
      <c r="B1725" s="79" t="n">
        <f aca="false">B1724+$C$6</f>
        <v>0.195662100456625</v>
      </c>
      <c r="C1725" s="78" t="n">
        <f aca="true">NORMINV(RAND(),0,1)</f>
        <v>1.45839639009617</v>
      </c>
      <c r="D1725" s="78" t="n">
        <f aca="true">NORMINV(RAND(),0,1)</f>
        <v>1.22789616194529</v>
      </c>
      <c r="E1725" s="78" t="n">
        <f aca="true">RAND()</f>
        <v>0.994961597160391</v>
      </c>
      <c r="F1725" s="78" t="n">
        <f aca="false">IF($F$3*$C$6&gt;E1723,1,0)</f>
        <v>0</v>
      </c>
      <c r="G1725" s="78" t="n">
        <f aca="false">EXP(($C$4*(LN($F$6)-LN(H1724))-0.5*$C$5^2)*$C$6+($C$5*C1725*$C$6^0.5)+($F$4+$F$5*D1725)*F1725)</f>
        <v>1.00546682598971</v>
      </c>
      <c r="H1725" s="68" t="n">
        <f aca="false">G1725*H1724</f>
        <v>20.0405353409554</v>
      </c>
      <c r="I1725" s="0"/>
    </row>
    <row r="1726" customFormat="false" ht="12.75" hidden="false" customHeight="false" outlineLevel="0" collapsed="false">
      <c r="B1726" s="79" t="n">
        <f aca="false">B1725+$C$6</f>
        <v>0.195776255707767</v>
      </c>
      <c r="C1726" s="78" t="n">
        <f aca="true">NORMINV(RAND(),0,1)</f>
        <v>-0.0992469554729848</v>
      </c>
      <c r="D1726" s="78" t="n">
        <f aca="true">NORMINV(RAND(),0,1)</f>
        <v>0.644836789240225</v>
      </c>
      <c r="E1726" s="78" t="n">
        <f aca="true">RAND()</f>
        <v>0.770913457905287</v>
      </c>
      <c r="F1726" s="78" t="n">
        <f aca="false">IF($F$3*$C$6&gt;E1724,1,0)</f>
        <v>0</v>
      </c>
      <c r="G1726" s="78" t="n">
        <f aca="false">EXP(($C$4*(LN($F$6)-LN(H1725))-0.5*$C$5^2)*$C$6+($C$5*C1726*$C$6^0.5)+($F$4+$F$5*D1726)*F1726)</f>
        <v>0.999214790895824</v>
      </c>
      <c r="H1726" s="68" t="n">
        <f aca="false">G1726*H1725</f>
        <v>20.0247993301531</v>
      </c>
      <c r="I1726" s="0"/>
    </row>
    <row r="1727" customFormat="false" ht="12.75" hidden="false" customHeight="false" outlineLevel="0" collapsed="false">
      <c r="B1727" s="79" t="n">
        <f aca="false">B1726+$C$6</f>
        <v>0.195890410958908</v>
      </c>
      <c r="C1727" s="78" t="n">
        <f aca="true">NORMINV(RAND(),0,1)</f>
        <v>-0.849779091507801</v>
      </c>
      <c r="D1727" s="78" t="n">
        <f aca="true">NORMINV(RAND(),0,1)</f>
        <v>0.105349844110616</v>
      </c>
      <c r="E1727" s="78" t="n">
        <f aca="true">RAND()</f>
        <v>0.803044763628254</v>
      </c>
      <c r="F1727" s="78" t="n">
        <f aca="false">IF($F$3*$C$6&gt;E1725,1,0)</f>
        <v>0</v>
      </c>
      <c r="G1727" s="78" t="n">
        <f aca="false">EXP(($C$4*(LN($F$6)-LN(H1726))-0.5*$C$5^2)*$C$6+($C$5*C1727*$C$6^0.5)+($F$4+$F$5*D1727)*F1727)</f>
        <v>0.99699267193448</v>
      </c>
      <c r="H1727" s="68" t="n">
        <f aca="false">G1727*H1726</f>
        <v>19.9645781891211</v>
      </c>
      <c r="I1727" s="0"/>
    </row>
    <row r="1728" customFormat="false" ht="12.75" hidden="false" customHeight="false" outlineLevel="0" collapsed="false">
      <c r="B1728" s="79" t="n">
        <f aca="false">B1727+$C$6</f>
        <v>0.19600456621005</v>
      </c>
      <c r="C1728" s="78" t="n">
        <f aca="true">NORMINV(RAND(),0,1)</f>
        <v>-0.818396989024953</v>
      </c>
      <c r="D1728" s="78" t="n">
        <f aca="true">NORMINV(RAND(),0,1)</f>
        <v>-0.746829612419122</v>
      </c>
      <c r="E1728" s="78" t="n">
        <f aca="true">RAND()</f>
        <v>0.762006817802779</v>
      </c>
      <c r="F1728" s="78" t="n">
        <f aca="false">IF($F$3*$C$6&gt;E1726,1,0)</f>
        <v>0</v>
      </c>
      <c r="G1728" s="78" t="n">
        <f aca="false">EXP(($C$4*(LN($F$6)-LN(H1727))-0.5*$C$5^2)*$C$6+($C$5*C1728*$C$6^0.5)+($F$4+$F$5*D1728)*F1728)</f>
        <v>0.997778839524023</v>
      </c>
      <c r="H1728" s="68" t="n">
        <f aca="false">G1728*H1727</f>
        <v>19.9202336571279</v>
      </c>
      <c r="I1728" s="0"/>
    </row>
    <row r="1729" customFormat="false" ht="12.75" hidden="false" customHeight="false" outlineLevel="0" collapsed="false">
      <c r="B1729" s="79" t="n">
        <f aca="false">B1728+$C$6</f>
        <v>0.196118721461191</v>
      </c>
      <c r="C1729" s="78" t="n">
        <f aca="true">NORMINV(RAND(),0,1)</f>
        <v>0.606582762115252</v>
      </c>
      <c r="D1729" s="78" t="n">
        <f aca="true">NORMINV(RAND(),0,1)</f>
        <v>-1.05395839404958</v>
      </c>
      <c r="E1729" s="78" t="n">
        <f aca="true">RAND()</f>
        <v>0.425503334666829</v>
      </c>
      <c r="F1729" s="78" t="n">
        <f aca="false">IF($F$3*$C$6&gt;E1727,1,0)</f>
        <v>0</v>
      </c>
      <c r="G1729" s="78" t="n">
        <f aca="false">EXP(($C$4*(LN($F$6)-LN(H1728))-0.5*$C$5^2)*$C$6+($C$5*C1729*$C$6^0.5)+($F$4+$F$5*D1729)*F1729)</f>
        <v>1.00285560993235</v>
      </c>
      <c r="H1729" s="68" t="n">
        <f aca="false">G1729*H1728</f>
        <v>19.9771180742139</v>
      </c>
      <c r="I1729" s="0"/>
    </row>
    <row r="1730" customFormat="false" ht="12.75" hidden="false" customHeight="false" outlineLevel="0" collapsed="false">
      <c r="B1730" s="79" t="n">
        <f aca="false">B1729+$C$6</f>
        <v>0.196232876712333</v>
      </c>
      <c r="C1730" s="78" t="n">
        <f aca="true">NORMINV(RAND(),0,1)</f>
        <v>0.95250513356854</v>
      </c>
      <c r="D1730" s="78" t="n">
        <f aca="true">NORMINV(RAND(),0,1)</f>
        <v>0.242027096547163</v>
      </c>
      <c r="E1730" s="78" t="n">
        <f aca="true">RAND()</f>
        <v>0.994482455636706</v>
      </c>
      <c r="F1730" s="78" t="n">
        <f aca="false">IF($F$3*$C$6&gt;E1728,1,0)</f>
        <v>0</v>
      </c>
      <c r="G1730" s="78" t="n">
        <f aca="false">EXP(($C$4*(LN($F$6)-LN(H1729))-0.5*$C$5^2)*$C$6+($C$5*C1730*$C$6^0.5)+($F$4+$F$5*D1730)*F1730)</f>
        <v>1.00331477184298</v>
      </c>
      <c r="H1730" s="68" t="n">
        <f aca="false">G1730*H1729</f>
        <v>20.0433376627101</v>
      </c>
      <c r="I1730" s="0"/>
    </row>
    <row r="1731" customFormat="false" ht="12.75" hidden="false" customHeight="false" outlineLevel="0" collapsed="false">
      <c r="B1731" s="79" t="n">
        <f aca="false">B1730+$C$6</f>
        <v>0.196347031963475</v>
      </c>
      <c r="C1731" s="78" t="n">
        <f aca="true">NORMINV(RAND(),0,1)</f>
        <v>0.801614347919242</v>
      </c>
      <c r="D1731" s="78" t="n">
        <f aca="true">NORMINV(RAND(),0,1)</f>
        <v>1.75672665063349</v>
      </c>
      <c r="E1731" s="78" t="n">
        <f aca="true">RAND()</f>
        <v>0.530731788839142</v>
      </c>
      <c r="F1731" s="78" t="n">
        <f aca="false">IF($F$3*$C$6&gt;E1729,1,0)</f>
        <v>0</v>
      </c>
      <c r="G1731" s="78" t="n">
        <f aca="false">EXP(($C$4*(LN($F$6)-LN(H1730))-0.5*$C$5^2)*$C$6+($C$5*C1731*$C$6^0.5)+($F$4+$F$5*D1731)*F1731)</f>
        <v>1.00207223772376</v>
      </c>
      <c r="H1731" s="68" t="n">
        <f aca="false">G1731*H1730</f>
        <v>20.0848722231249</v>
      </c>
      <c r="I1731" s="0"/>
    </row>
    <row r="1732" customFormat="false" ht="12.75" hidden="false" customHeight="false" outlineLevel="0" collapsed="false">
      <c r="B1732" s="79" t="n">
        <f aca="false">B1731+$C$6</f>
        <v>0.196461187214616</v>
      </c>
      <c r="C1732" s="78" t="n">
        <f aca="true">NORMINV(RAND(),0,1)</f>
        <v>0.610469101944066</v>
      </c>
      <c r="D1732" s="78" t="n">
        <f aca="true">NORMINV(RAND(),0,1)</f>
        <v>-0.216001687368351</v>
      </c>
      <c r="E1732" s="78" t="n">
        <f aca="true">RAND()</f>
        <v>0.185333699533387</v>
      </c>
      <c r="F1732" s="78" t="n">
        <f aca="false">IF($F$3*$C$6&gt;E1730,1,0)</f>
        <v>0</v>
      </c>
      <c r="G1732" s="78" t="n">
        <f aca="false">EXP(($C$4*(LN($F$6)-LN(H1731))-0.5*$C$5^2)*$C$6+($C$5*C1732*$C$6^0.5)+($F$4+$F$5*D1732)*F1732)</f>
        <v>1.00098527596895</v>
      </c>
      <c r="H1732" s="68" t="n">
        <f aca="false">G1732*H1731</f>
        <v>20.1046613650657</v>
      </c>
      <c r="I1732" s="0"/>
    </row>
    <row r="1733" customFormat="false" ht="12.75" hidden="false" customHeight="false" outlineLevel="0" collapsed="false">
      <c r="B1733" s="79" t="n">
        <f aca="false">B1732+$C$6</f>
        <v>0.196575342465758</v>
      </c>
      <c r="C1733" s="78" t="n">
        <f aca="true">NORMINV(RAND(),0,1)</f>
        <v>-0.786342146514569</v>
      </c>
      <c r="D1733" s="78" t="n">
        <f aca="true">NORMINV(RAND(),0,1)</f>
        <v>0.238666509052061</v>
      </c>
      <c r="E1733" s="78" t="n">
        <f aca="true">RAND()</f>
        <v>0.975588405765684</v>
      </c>
      <c r="F1733" s="78" t="n">
        <f aca="false">IF($F$3*$C$6&gt;E1731,1,0)</f>
        <v>0</v>
      </c>
      <c r="G1733" s="78" t="n">
        <f aca="false">EXP(($C$4*(LN($F$6)-LN(H1732))-0.5*$C$5^2)*$C$6+($C$5*C1733*$C$6^0.5)+($F$4+$F$5*D1733)*F1733)</f>
        <v>0.996289648788654</v>
      </c>
      <c r="H1733" s="68" t="n">
        <f aca="false">G1733*H1732</f>
        <v>20.0300660104161</v>
      </c>
      <c r="I1733" s="0"/>
    </row>
    <row r="1734" customFormat="false" ht="12.75" hidden="false" customHeight="false" outlineLevel="0" collapsed="false">
      <c r="B1734" s="79" t="n">
        <f aca="false">B1733+$C$6</f>
        <v>0.196689497716899</v>
      </c>
      <c r="C1734" s="78" t="n">
        <f aca="true">NORMINV(RAND(),0,1)</f>
        <v>-0.678088013420956</v>
      </c>
      <c r="D1734" s="78" t="n">
        <f aca="true">NORMINV(RAND(),0,1)</f>
        <v>-1.97029905685534</v>
      </c>
      <c r="E1734" s="78" t="n">
        <f aca="true">RAND()</f>
        <v>0.172343700846921</v>
      </c>
      <c r="F1734" s="78" t="n">
        <f aca="false">IF($F$3*$C$6&gt;E1732,1,0)</f>
        <v>0</v>
      </c>
      <c r="G1734" s="78" t="n">
        <f aca="false">EXP(($C$4*(LN($F$6)-LN(H1733))-0.5*$C$5^2)*$C$6+($C$5*C1734*$C$6^0.5)+($F$4+$F$5*D1734)*F1734)</f>
        <v>0.99748159984099</v>
      </c>
      <c r="H1734" s="68" t="n">
        <f aca="false">G1734*H1733</f>
        <v>19.9796222889905</v>
      </c>
      <c r="I1734" s="0"/>
    </row>
    <row r="1735" customFormat="false" ht="12.75" hidden="false" customHeight="false" outlineLevel="0" collapsed="false">
      <c r="B1735" s="79" t="n">
        <f aca="false">B1734+$C$6</f>
        <v>0.196803652968041</v>
      </c>
      <c r="C1735" s="78" t="n">
        <f aca="true">NORMINV(RAND(),0,1)</f>
        <v>0.727389781581653</v>
      </c>
      <c r="D1735" s="78" t="n">
        <f aca="true">NORMINV(RAND(),0,1)</f>
        <v>0.718211292838288</v>
      </c>
      <c r="E1735" s="78" t="n">
        <f aca="true">RAND()</f>
        <v>0.203539316665459</v>
      </c>
      <c r="F1735" s="78" t="n">
        <f aca="false">IF($F$3*$C$6&gt;E1733,1,0)</f>
        <v>0</v>
      </c>
      <c r="G1735" s="78" t="n">
        <f aca="false">EXP(($C$4*(LN($F$6)-LN(H1734))-0.5*$C$5^2)*$C$6+($C$5*C1735*$C$6^0.5)+($F$4+$F$5*D1735)*F1735)</f>
        <v>1.0025623864369</v>
      </c>
      <c r="H1735" s="68" t="n">
        <f aca="false">G1735*H1734</f>
        <v>20.0308178021581</v>
      </c>
      <c r="I1735" s="0"/>
    </row>
    <row r="1736" customFormat="false" ht="12.75" hidden="false" customHeight="false" outlineLevel="0" collapsed="false">
      <c r="B1736" s="79" t="n">
        <f aca="false">B1735+$C$6</f>
        <v>0.196917808219182</v>
      </c>
      <c r="C1736" s="78" t="n">
        <f aca="true">NORMINV(RAND(),0,1)</f>
        <v>-0.0910603168177406</v>
      </c>
      <c r="D1736" s="78" t="n">
        <f aca="true">NORMINV(RAND(),0,1)</f>
        <v>0.802199197848048</v>
      </c>
      <c r="E1736" s="78" t="n">
        <f aca="true">RAND()</f>
        <v>0.986886079198234</v>
      </c>
      <c r="F1736" s="78" t="n">
        <f aca="false">IF($F$3*$C$6&gt;E1734,1,0)</f>
        <v>0</v>
      </c>
      <c r="G1736" s="78" t="n">
        <f aca="false">EXP(($C$4*(LN($F$6)-LN(H1735))-0.5*$C$5^2)*$C$6+($C$5*C1736*$C$6^0.5)+($F$4+$F$5*D1736)*F1736)</f>
        <v>0.999351666661985</v>
      </c>
      <c r="H1736" s="68" t="n">
        <f aca="false">G1736*H1735</f>
        <v>20.0178311551892</v>
      </c>
      <c r="I1736" s="0"/>
    </row>
    <row r="1737" customFormat="false" ht="12.75" hidden="false" customHeight="false" outlineLevel="0" collapsed="false">
      <c r="B1737" s="79" t="n">
        <f aca="false">B1736+$C$6</f>
        <v>0.197031963470324</v>
      </c>
      <c r="C1737" s="78" t="n">
        <f aca="true">NORMINV(RAND(),0,1)</f>
        <v>-0.303065737817358</v>
      </c>
      <c r="D1737" s="78" t="n">
        <f aca="true">NORMINV(RAND(),0,1)</f>
        <v>-1.16007445113475</v>
      </c>
      <c r="E1737" s="78" t="n">
        <f aca="true">RAND()</f>
        <v>0.00569470264950559</v>
      </c>
      <c r="F1737" s="78" t="n">
        <f aca="false">IF($F$3*$C$6&gt;E1735,1,0)</f>
        <v>0</v>
      </c>
      <c r="G1737" s="78" t="n">
        <f aca="false">EXP(($C$4*(LN($F$6)-LN(H1736))-0.5*$C$5^2)*$C$6+($C$5*C1737*$C$6^0.5)+($F$4+$F$5*D1737)*F1737)</f>
        <v>0.998820679876017</v>
      </c>
      <c r="H1737" s="68" t="n">
        <f aca="false">G1737*H1736</f>
        <v>19.9942237240694</v>
      </c>
      <c r="I1737" s="0"/>
    </row>
    <row r="1738" customFormat="false" ht="12.75" hidden="false" customHeight="false" outlineLevel="0" collapsed="false">
      <c r="B1738" s="79" t="n">
        <f aca="false">B1737+$C$6</f>
        <v>0.197146118721465</v>
      </c>
      <c r="C1738" s="78" t="n">
        <f aca="true">NORMINV(RAND(),0,1)</f>
        <v>-0.204556722727479</v>
      </c>
      <c r="D1738" s="78" t="n">
        <f aca="true">NORMINV(RAND(),0,1)</f>
        <v>1.13356060454919</v>
      </c>
      <c r="E1738" s="78" t="n">
        <f aca="true">RAND()</f>
        <v>0.772682230332664</v>
      </c>
      <c r="F1738" s="78" t="n">
        <f aca="false">IF($F$3*$C$6&gt;E1736,1,0)</f>
        <v>0</v>
      </c>
      <c r="G1738" s="78" t="n">
        <f aca="false">EXP(($C$4*(LN($F$6)-LN(H1737))-0.5*$C$5^2)*$C$6+($C$5*C1738*$C$6^0.5)+($F$4+$F$5*D1738)*F1738)</f>
        <v>0.999405322205996</v>
      </c>
      <c r="H1738" s="68" t="n">
        <f aca="false">G1738*H1737</f>
        <v>19.9823336032124</v>
      </c>
      <c r="I1738" s="0"/>
    </row>
    <row r="1739" customFormat="false" ht="12.75" hidden="false" customHeight="false" outlineLevel="0" collapsed="false">
      <c r="B1739" s="79" t="n">
        <f aca="false">B1738+$C$6</f>
        <v>0.197260273972607</v>
      </c>
      <c r="C1739" s="78" t="n">
        <f aca="true">NORMINV(RAND(),0,1)</f>
        <v>-0.352220409266874</v>
      </c>
      <c r="D1739" s="78" t="n">
        <f aca="true">NORMINV(RAND(),0,1)</f>
        <v>-1.3213614686918</v>
      </c>
      <c r="E1739" s="78" t="n">
        <f aca="true">RAND()</f>
        <v>0.766653024497069</v>
      </c>
      <c r="F1739" s="78" t="n">
        <f aca="false">IF($F$3*$C$6&gt;E1737,1,0)</f>
        <v>1</v>
      </c>
      <c r="G1739" s="78" t="n">
        <f aca="false">EXP(($C$4*(LN($F$6)-LN(H1738))-0.5*$C$5^2)*$C$6+($C$5*C1739*$C$6^0.5)+($F$4+$F$5*D1739)*F1739)</f>
        <v>0.204627073019009</v>
      </c>
      <c r="H1739" s="68" t="n">
        <f aca="false">G1739*H1738</f>
        <v>4.08892643731475</v>
      </c>
      <c r="I1739" s="0"/>
    </row>
    <row r="1740" customFormat="false" ht="12.75" hidden="false" customHeight="false" outlineLevel="0" collapsed="false">
      <c r="B1740" s="79" t="n">
        <f aca="false">B1739+$C$6</f>
        <v>0.197374429223749</v>
      </c>
      <c r="C1740" s="78" t="n">
        <f aca="true">NORMINV(RAND(),0,1)</f>
        <v>-0.874818478160968</v>
      </c>
      <c r="D1740" s="78" t="n">
        <f aca="true">NORMINV(RAND(),0,1)</f>
        <v>-0.297378608895225</v>
      </c>
      <c r="E1740" s="78" t="n">
        <f aca="true">RAND()</f>
        <v>0.396583616576676</v>
      </c>
      <c r="F1740" s="78" t="n">
        <f aca="false">IF($F$3*$C$6&gt;E1738,1,0)</f>
        <v>0</v>
      </c>
      <c r="G1740" s="78" t="n">
        <f aca="false">EXP(($C$4*(LN($F$6)-LN(H1739))-0.5*$C$5^2)*$C$6+($C$5*C1740*$C$6^0.5)+($F$4+$F$5*D1740)*F1740)</f>
        <v>1.43278810581816</v>
      </c>
      <c r="H1740" s="68" t="n">
        <f aca="false">G1740*H1739</f>
        <v>5.85856516495001</v>
      </c>
      <c r="I1740" s="0"/>
    </row>
    <row r="1741" customFormat="false" ht="12.75" hidden="false" customHeight="false" outlineLevel="0" collapsed="false">
      <c r="B1741" s="79" t="n">
        <f aca="false">B1740+$C$6</f>
        <v>0.19748858447489</v>
      </c>
      <c r="C1741" s="78" t="n">
        <f aca="true">NORMINV(RAND(),0,1)</f>
        <v>-2.2774284353373</v>
      </c>
      <c r="D1741" s="78" t="n">
        <f aca="true">NORMINV(RAND(),0,1)</f>
        <v>0.115282472095772</v>
      </c>
      <c r="E1741" s="78" t="n">
        <f aca="true">RAND()</f>
        <v>0.489669401106765</v>
      </c>
      <c r="F1741" s="78" t="n">
        <f aca="false">IF($F$3*$C$6&gt;E1739,1,0)</f>
        <v>0</v>
      </c>
      <c r="G1741" s="78" t="n">
        <f aca="false">EXP(($C$4*(LN($F$6)-LN(H1740))-0.5*$C$5^2)*$C$6+($C$5*C1741*$C$6^0.5)+($F$4+$F$5*D1741)*F1741)</f>
        <v>1.31392775573241</v>
      </c>
      <c r="H1741" s="68" t="n">
        <f aca="false">G1741*H1740</f>
        <v>7.69773137899482</v>
      </c>
      <c r="I1741" s="0"/>
    </row>
    <row r="1742" customFormat="false" ht="12.75" hidden="false" customHeight="false" outlineLevel="0" collapsed="false">
      <c r="B1742" s="79" t="n">
        <f aca="false">B1741+$C$6</f>
        <v>0.197602739726032</v>
      </c>
      <c r="C1742" s="78" t="n">
        <f aca="true">NORMINV(RAND(),0,1)</f>
        <v>-1.06486691553595</v>
      </c>
      <c r="D1742" s="78" t="n">
        <f aca="true">NORMINV(RAND(),0,1)</f>
        <v>0.526045099174879</v>
      </c>
      <c r="E1742" s="78" t="n">
        <f aca="true">RAND()</f>
        <v>0.852173484949433</v>
      </c>
      <c r="F1742" s="78" t="n">
        <f aca="false">IF($F$3*$C$6&gt;E1740,1,0)</f>
        <v>0</v>
      </c>
      <c r="G1742" s="78" t="n">
        <f aca="false">EXP(($C$4*(LN($F$6)-LN(H1741))-0.5*$C$5^2)*$C$6+($C$5*C1742*$C$6^0.5)+($F$4+$F$5*D1742)*F1742)</f>
        <v>1.23933385144892</v>
      </c>
      <c r="H1742" s="68" t="n">
        <f aca="false">G1742*H1741</f>
        <v>9.54005907734883</v>
      </c>
      <c r="I1742" s="0"/>
    </row>
    <row r="1743" customFormat="false" ht="12.75" hidden="false" customHeight="false" outlineLevel="0" collapsed="false">
      <c r="B1743" s="79" t="n">
        <f aca="false">B1742+$C$6</f>
        <v>0.197716894977173</v>
      </c>
      <c r="C1743" s="78" t="n">
        <f aca="true">NORMINV(RAND(),0,1)</f>
        <v>1.35882924730687</v>
      </c>
      <c r="D1743" s="78" t="n">
        <f aca="true">NORMINV(RAND(),0,1)</f>
        <v>0.166370092783797</v>
      </c>
      <c r="E1743" s="78" t="n">
        <f aca="true">RAND()</f>
        <v>0.614670290428108</v>
      </c>
      <c r="F1743" s="78" t="n">
        <f aca="false">IF($F$3*$C$6&gt;E1741,1,0)</f>
        <v>0</v>
      </c>
      <c r="G1743" s="78" t="n">
        <f aca="false">EXP(($C$4*(LN($F$6)-LN(H1742))-0.5*$C$5^2)*$C$6+($C$5*C1743*$C$6^0.5)+($F$4+$F$5*D1743)*F1743)</f>
        <v>1.18928608590661</v>
      </c>
      <c r="H1743" s="68" t="n">
        <f aca="false">G1743*H1742</f>
        <v>11.345859519418</v>
      </c>
      <c r="I1743" s="0"/>
    </row>
    <row r="1744" customFormat="false" ht="12.75" hidden="false" customHeight="false" outlineLevel="0" collapsed="false">
      <c r="B1744" s="79" t="n">
        <f aca="false">B1743+$C$6</f>
        <v>0.197831050228315</v>
      </c>
      <c r="C1744" s="78" t="n">
        <f aca="true">NORMINV(RAND(),0,1)</f>
        <v>-0.133186055238021</v>
      </c>
      <c r="D1744" s="78" t="n">
        <f aca="true">NORMINV(RAND(),0,1)</f>
        <v>0.0777274326691408</v>
      </c>
      <c r="E1744" s="78" t="n">
        <f aca="true">RAND()</f>
        <v>0.20041577869286</v>
      </c>
      <c r="F1744" s="78" t="n">
        <f aca="false">IF($F$3*$C$6&gt;E1742,1,0)</f>
        <v>0</v>
      </c>
      <c r="G1744" s="78" t="n">
        <f aca="false">EXP(($C$4*(LN($F$6)-LN(H1743))-0.5*$C$5^2)*$C$6+($C$5*C1744*$C$6^0.5)+($F$4+$F$5*D1744)*F1744)</f>
        <v>1.13768156982576</v>
      </c>
      <c r="H1744" s="68" t="n">
        <f aca="false">G1744*H1743</f>
        <v>12.907975269074</v>
      </c>
      <c r="I1744" s="0"/>
    </row>
    <row r="1745" customFormat="false" ht="12.75" hidden="false" customHeight="false" outlineLevel="0" collapsed="false">
      <c r="B1745" s="79" t="n">
        <f aca="false">B1744+$C$6</f>
        <v>0.197945205479456</v>
      </c>
      <c r="C1745" s="78" t="n">
        <f aca="true">NORMINV(RAND(),0,1)</f>
        <v>-1.51064189316288</v>
      </c>
      <c r="D1745" s="78" t="n">
        <f aca="true">NORMINV(RAND(),0,1)</f>
        <v>-0.249673533151195</v>
      </c>
      <c r="E1745" s="78" t="n">
        <f aca="true">RAND()</f>
        <v>0.816857806201124</v>
      </c>
      <c r="F1745" s="78" t="n">
        <f aca="false">IF($F$3*$C$6&gt;E1743,1,0)</f>
        <v>0</v>
      </c>
      <c r="G1745" s="78" t="n">
        <f aca="false">EXP(($C$4*(LN($F$6)-LN(H1744))-0.5*$C$5^2)*$C$6+($C$5*C1745*$C$6^0.5)+($F$4+$F$5*D1745)*F1745)</f>
        <v>1.09979849686242</v>
      </c>
      <c r="H1745" s="68" t="n">
        <f aca="false">G1745*H1744</f>
        <v>14.1961717984648</v>
      </c>
      <c r="I1745" s="0"/>
    </row>
    <row r="1746" customFormat="false" ht="12.75" hidden="false" customHeight="false" outlineLevel="0" collapsed="false">
      <c r="B1746" s="79" t="n">
        <f aca="false">B1745+$C$6</f>
        <v>0.198059360730598</v>
      </c>
      <c r="C1746" s="78" t="n">
        <f aca="true">NORMINV(RAND(),0,1)</f>
        <v>0.101414417431018</v>
      </c>
      <c r="D1746" s="78" t="n">
        <f aca="true">NORMINV(RAND(),0,1)</f>
        <v>-2.4113495825102</v>
      </c>
      <c r="E1746" s="78" t="n">
        <f aca="true">RAND()</f>
        <v>0.14981359306569</v>
      </c>
      <c r="F1746" s="78" t="n">
        <f aca="false">IF($F$3*$C$6&gt;E1744,1,0)</f>
        <v>0</v>
      </c>
      <c r="G1746" s="78" t="n">
        <f aca="false">EXP(($C$4*(LN($F$6)-LN(H1745))-0.5*$C$5^2)*$C$6+($C$5*C1746*$C$6^0.5)+($F$4+$F$5*D1746)*F1746)</f>
        <v>1.08174515407215</v>
      </c>
      <c r="H1746" s="68" t="n">
        <f aca="false">G1746*H1745</f>
        <v>15.356640049365</v>
      </c>
      <c r="I1746" s="0"/>
    </row>
    <row r="1747" customFormat="false" ht="12.75" hidden="false" customHeight="false" outlineLevel="0" collapsed="false">
      <c r="B1747" s="79" t="n">
        <f aca="false">B1746+$C$6</f>
        <v>0.198173515981739</v>
      </c>
      <c r="C1747" s="78" t="n">
        <f aca="true">NORMINV(RAND(),0,1)</f>
        <v>-0.474150182028029</v>
      </c>
      <c r="D1747" s="78" t="n">
        <f aca="true">NORMINV(RAND(),0,1)</f>
        <v>-0.351798730047243</v>
      </c>
      <c r="E1747" s="78" t="n">
        <f aca="true">RAND()</f>
        <v>0.0443153188404245</v>
      </c>
      <c r="F1747" s="78" t="n">
        <f aca="false">IF($F$3*$C$6&gt;E1745,1,0)</f>
        <v>0</v>
      </c>
      <c r="G1747" s="78" t="n">
        <f aca="false">EXP(($C$4*(LN($F$6)-LN(H1746))-0.5*$C$5^2)*$C$6+($C$5*C1747*$C$6^0.5)+($F$4+$F$5*D1747)*F1747)</f>
        <v>1.06055369087502</v>
      </c>
      <c r="H1747" s="68" t="n">
        <f aca="false">G1747*H1746</f>
        <v>16.2865412837931</v>
      </c>
      <c r="I1747" s="0"/>
    </row>
    <row r="1748" customFormat="false" ht="12.75" hidden="false" customHeight="false" outlineLevel="0" collapsed="false">
      <c r="B1748" s="79" t="n">
        <f aca="false">B1747+$C$6</f>
        <v>0.198287671232881</v>
      </c>
      <c r="C1748" s="78" t="n">
        <f aca="true">NORMINV(RAND(),0,1)</f>
        <v>-1.69858203474947</v>
      </c>
      <c r="D1748" s="78" t="n">
        <f aca="true">NORMINV(RAND(),0,1)</f>
        <v>0.318042529918099</v>
      </c>
      <c r="E1748" s="78" t="n">
        <f aca="true">RAND()</f>
        <v>0.157731157448014</v>
      </c>
      <c r="F1748" s="78" t="n">
        <f aca="false">IF($F$3*$C$6&gt;E1746,1,0)</f>
        <v>0</v>
      </c>
      <c r="G1748" s="78" t="n">
        <f aca="false">EXP(($C$4*(LN($F$6)-LN(H1747))-0.5*$C$5^2)*$C$6+($C$5*C1748*$C$6^0.5)+($F$4+$F$5*D1748)*F1748)</f>
        <v>1.04231459778197</v>
      </c>
      <c r="H1748" s="68" t="n">
        <f aca="false">G1748*H1747</f>
        <v>16.9756997274763</v>
      </c>
      <c r="I1748" s="0"/>
    </row>
    <row r="1749" customFormat="false" ht="12.75" hidden="false" customHeight="false" outlineLevel="0" collapsed="false">
      <c r="B1749" s="79" t="n">
        <f aca="false">B1748+$C$6</f>
        <v>0.198401826484023</v>
      </c>
      <c r="C1749" s="78" t="n">
        <f aca="true">NORMINV(RAND(),0,1)</f>
        <v>-0.352681180226828</v>
      </c>
      <c r="D1749" s="78" t="n">
        <f aca="true">NORMINV(RAND(),0,1)</f>
        <v>-0.356845587319048</v>
      </c>
      <c r="E1749" s="78" t="n">
        <f aca="true">RAND()</f>
        <v>0.341160576544454</v>
      </c>
      <c r="F1749" s="78" t="n">
        <f aca="false">IF($F$3*$C$6&gt;E1747,1,0)</f>
        <v>0</v>
      </c>
      <c r="G1749" s="78" t="n">
        <f aca="false">EXP(($C$4*(LN($F$6)-LN(H1748))-0.5*$C$5^2)*$C$6+($C$5*C1749*$C$6^0.5)+($F$4+$F$5*D1749)*F1749)</f>
        <v>1.03696251178438</v>
      </c>
      <c r="H1749" s="68" t="n">
        <f aca="false">G1749*H1748</f>
        <v>17.6031642287013</v>
      </c>
      <c r="I1749" s="0"/>
    </row>
    <row r="1750" customFormat="false" ht="12.75" hidden="false" customHeight="false" outlineLevel="0" collapsed="false">
      <c r="B1750" s="79" t="n">
        <f aca="false">B1749+$C$6</f>
        <v>0.198515981735164</v>
      </c>
      <c r="C1750" s="78" t="n">
        <f aca="true">NORMINV(RAND(),0,1)</f>
        <v>-1.04684990914898</v>
      </c>
      <c r="D1750" s="78" t="n">
        <f aca="true">NORMINV(RAND(),0,1)</f>
        <v>0.990250087419074</v>
      </c>
      <c r="E1750" s="78" t="n">
        <f aca="true">RAND()</f>
        <v>0.321062436475602</v>
      </c>
      <c r="F1750" s="78" t="n">
        <f aca="false">IF($F$3*$C$6&gt;E1748,1,0)</f>
        <v>0</v>
      </c>
      <c r="G1750" s="78" t="n">
        <f aca="false">EXP(($C$4*(LN($F$6)-LN(H1749))-0.5*$C$5^2)*$C$6+($C$5*C1750*$C$6^0.5)+($F$4+$F$5*D1750)*F1750)</f>
        <v>1.02611933302446</v>
      </c>
      <c r="H1750" s="68" t="n">
        <f aca="false">G1750*H1749</f>
        <v>18.062947137475</v>
      </c>
      <c r="I1750" s="0"/>
    </row>
    <row r="1751" customFormat="false" ht="12.75" hidden="false" customHeight="false" outlineLevel="0" collapsed="false">
      <c r="B1751" s="79" t="n">
        <f aca="false">B1750+$C$6</f>
        <v>0.198630136986306</v>
      </c>
      <c r="C1751" s="78" t="n">
        <f aca="true">NORMINV(RAND(),0,1)</f>
        <v>-1.17911651976683</v>
      </c>
      <c r="D1751" s="78" t="n">
        <f aca="true">NORMINV(RAND(),0,1)</f>
        <v>-0.187098453253439</v>
      </c>
      <c r="E1751" s="78" t="n">
        <f aca="true">RAND()</f>
        <v>0.630608088683762</v>
      </c>
      <c r="F1751" s="78" t="n">
        <f aca="false">IF($F$3*$C$6&gt;E1749,1,0)</f>
        <v>0</v>
      </c>
      <c r="G1751" s="78" t="n">
        <f aca="false">EXP(($C$4*(LN($F$6)-LN(H1750))-0.5*$C$5^2)*$C$6+($C$5*C1751*$C$6^0.5)+($F$4+$F$5*D1751)*F1751)</f>
        <v>1.01966416708936</v>
      </c>
      <c r="H1751" s="68" t="n">
        <f aca="false">G1751*H1750</f>
        <v>18.4181399481125</v>
      </c>
      <c r="I1751" s="0"/>
    </row>
    <row r="1752" customFormat="false" ht="12.75" hidden="false" customHeight="false" outlineLevel="0" collapsed="false">
      <c r="B1752" s="79" t="n">
        <f aca="false">B1751+$C$6</f>
        <v>0.198744292237447</v>
      </c>
      <c r="C1752" s="78" t="n">
        <f aca="true">NORMINV(RAND(),0,1)</f>
        <v>1.03509659567615</v>
      </c>
      <c r="D1752" s="78" t="n">
        <f aca="true">NORMINV(RAND(),0,1)</f>
        <v>-0.132077410125396</v>
      </c>
      <c r="E1752" s="78" t="n">
        <f aca="true">RAND()</f>
        <v>0.997463535759902</v>
      </c>
      <c r="F1752" s="78" t="n">
        <f aca="false">IF($F$3*$C$6&gt;E1750,1,0)</f>
        <v>0</v>
      </c>
      <c r="G1752" s="78" t="n">
        <f aca="false">EXP(($C$4*(LN($F$6)-LN(H1751))-0.5*$C$5^2)*$C$6+($C$5*C1752*$C$6^0.5)+($F$4+$F$5*D1752)*F1752)</f>
        <v>1.02237114992853</v>
      </c>
      <c r="H1752" s="68" t="n">
        <f aca="false">G1752*H1751</f>
        <v>18.8301749182964</v>
      </c>
      <c r="I1752" s="0"/>
    </row>
    <row r="1753" customFormat="false" ht="12.75" hidden="false" customHeight="false" outlineLevel="0" collapsed="false">
      <c r="B1753" s="79" t="n">
        <f aca="false">B1752+$C$6</f>
        <v>0.198858447488589</v>
      </c>
      <c r="C1753" s="78" t="n">
        <f aca="true">NORMINV(RAND(),0,1)</f>
        <v>1.07634839217624</v>
      </c>
      <c r="D1753" s="78" t="n">
        <f aca="true">NORMINV(RAND(),0,1)</f>
        <v>0.395247241908999</v>
      </c>
      <c r="E1753" s="78" t="n">
        <f aca="true">RAND()</f>
        <v>0.713006088978478</v>
      </c>
      <c r="F1753" s="78" t="n">
        <f aca="false">IF($F$3*$C$6&gt;E1751,1,0)</f>
        <v>0</v>
      </c>
      <c r="G1753" s="78" t="n">
        <f aca="false">EXP(($C$4*(LN($F$6)-LN(H1752))-0.5*$C$5^2)*$C$6+($C$5*C1753*$C$6^0.5)+($F$4+$F$5*D1753)*F1753)</f>
        <v>1.01735440317683</v>
      </c>
      <c r="H1753" s="68" t="n">
        <f aca="false">G1753*H1752</f>
        <v>19.1569613657187</v>
      </c>
      <c r="I1753" s="0"/>
    </row>
    <row r="1754" customFormat="false" ht="12.75" hidden="false" customHeight="false" outlineLevel="0" collapsed="false">
      <c r="B1754" s="79" t="n">
        <f aca="false">B1753+$C$6</f>
        <v>0.19897260273973</v>
      </c>
      <c r="C1754" s="78" t="n">
        <f aca="true">NORMINV(RAND(),0,1)</f>
        <v>-0.464927647462872</v>
      </c>
      <c r="D1754" s="78" t="n">
        <f aca="true">NORMINV(RAND(),0,1)</f>
        <v>-0.705433780980582</v>
      </c>
      <c r="E1754" s="78" t="n">
        <f aca="true">RAND()</f>
        <v>0.188755198969561</v>
      </c>
      <c r="F1754" s="78" t="n">
        <f aca="false">IF($F$3*$C$6&gt;E1752,1,0)</f>
        <v>0</v>
      </c>
      <c r="G1754" s="78" t="n">
        <f aca="false">EXP(($C$4*(LN($F$6)-LN(H1753))-0.5*$C$5^2)*$C$6+($C$5*C1754*$C$6^0.5)+($F$4+$F$5*D1754)*F1754)</f>
        <v>1.00837192315866</v>
      </c>
      <c r="H1754" s="68" t="n">
        <f aca="false">G1754*H1753</f>
        <v>19.317341974226</v>
      </c>
      <c r="I1754" s="0"/>
    </row>
    <row r="1755" customFormat="false" ht="12.75" hidden="false" customHeight="false" outlineLevel="0" collapsed="false">
      <c r="B1755" s="79" t="n">
        <f aca="false">B1754+$C$6</f>
        <v>0.199086757990872</v>
      </c>
      <c r="C1755" s="78" t="n">
        <f aca="true">NORMINV(RAND(),0,1)</f>
        <v>-1.34890426780585</v>
      </c>
      <c r="D1755" s="78" t="n">
        <f aca="true">NORMINV(RAND(),0,1)</f>
        <v>-0.826071248136721</v>
      </c>
      <c r="E1755" s="78" t="n">
        <f aca="true">RAND()</f>
        <v>0.993603355003383</v>
      </c>
      <c r="F1755" s="78" t="n">
        <f aca="false">IF($F$3*$C$6&gt;E1753,1,0)</f>
        <v>0</v>
      </c>
      <c r="G1755" s="78" t="n">
        <f aca="false">EXP(($C$4*(LN($F$6)-LN(H1754))-0.5*$C$5^2)*$C$6+($C$5*C1755*$C$6^0.5)+($F$4+$F$5*D1755)*F1755)</f>
        <v>1.0036067065911</v>
      </c>
      <c r="H1755" s="68" t="n">
        <f aca="false">G1755*H1754</f>
        <v>19.3870139588469</v>
      </c>
      <c r="I1755" s="0"/>
    </row>
    <row r="1756" customFormat="false" ht="12.75" hidden="false" customHeight="false" outlineLevel="0" collapsed="false">
      <c r="B1756" s="79" t="n">
        <f aca="false">B1755+$C$6</f>
        <v>0.199200913242013</v>
      </c>
      <c r="C1756" s="78" t="n">
        <f aca="true">NORMINV(RAND(),0,1)</f>
        <v>0.416427325561267</v>
      </c>
      <c r="D1756" s="78" t="n">
        <f aca="true">NORMINV(RAND(),0,1)</f>
        <v>-0.250399797455609</v>
      </c>
      <c r="E1756" s="78" t="n">
        <f aca="true">RAND()</f>
        <v>0.51243274396306</v>
      </c>
      <c r="F1756" s="78" t="n">
        <f aca="false">IF($F$3*$C$6&gt;E1754,1,0)</f>
        <v>0</v>
      </c>
      <c r="G1756" s="78" t="n">
        <f aca="false">EXP(($C$4*(LN($F$6)-LN(H1755))-0.5*$C$5^2)*$C$6+($C$5*C1756*$C$6^0.5)+($F$4+$F$5*D1756)*F1756)</f>
        <v>1.00847236357702</v>
      </c>
      <c r="H1756" s="68" t="n">
        <f aca="false">G1756*H1755</f>
        <v>19.5512677897789</v>
      </c>
      <c r="I1756" s="0"/>
    </row>
    <row r="1757" customFormat="false" ht="12.75" hidden="false" customHeight="false" outlineLevel="0" collapsed="false">
      <c r="B1757" s="79" t="n">
        <f aca="false">B1756+$C$6</f>
        <v>0.199315068493155</v>
      </c>
      <c r="C1757" s="78" t="n">
        <f aca="true">NORMINV(RAND(),0,1)</f>
        <v>1.35290003080797</v>
      </c>
      <c r="D1757" s="78" t="n">
        <f aca="true">NORMINV(RAND(),0,1)</f>
        <v>1.46503949110258</v>
      </c>
      <c r="E1757" s="78" t="n">
        <f aca="true">RAND()</f>
        <v>0.126514588088221</v>
      </c>
      <c r="F1757" s="78" t="n">
        <f aca="false">IF($F$3*$C$6&gt;E1755,1,0)</f>
        <v>0</v>
      </c>
      <c r="G1757" s="78" t="n">
        <f aca="false">EXP(($C$4*(LN($F$6)-LN(H1756))-0.5*$C$5^2)*$C$6+($C$5*C1757*$C$6^0.5)+($F$4+$F$5*D1757)*F1757)</f>
        <v>1.00955755718594</v>
      </c>
      <c r="H1757" s="68" t="n">
        <f aca="false">G1757*H1756</f>
        <v>19.7381301497374</v>
      </c>
      <c r="I1757" s="0"/>
    </row>
    <row r="1758" customFormat="false" ht="12.75" hidden="false" customHeight="false" outlineLevel="0" collapsed="false">
      <c r="B1758" s="79" t="n">
        <f aca="false">B1757+$C$6</f>
        <v>0.199429223744297</v>
      </c>
      <c r="C1758" s="78" t="n">
        <f aca="true">NORMINV(RAND(),0,1)</f>
        <v>-1.05776604190762</v>
      </c>
      <c r="D1758" s="78" t="n">
        <f aca="true">NORMINV(RAND(),0,1)</f>
        <v>-1.22123452894295</v>
      </c>
      <c r="E1758" s="78" t="n">
        <f aca="true">RAND()</f>
        <v>0.497763225613465</v>
      </c>
      <c r="F1758" s="78" t="n">
        <f aca="false">IF($F$3*$C$6&gt;E1756,1,0)</f>
        <v>0</v>
      </c>
      <c r="G1758" s="78" t="n">
        <f aca="false">EXP(($C$4*(LN($F$6)-LN(H1757))-0.5*$C$5^2)*$C$6+($C$5*C1758*$C$6^0.5)+($F$4+$F$5*D1758)*F1758)</f>
        <v>0.999613601251025</v>
      </c>
      <c r="H1758" s="68" t="n">
        <f aca="false">G1758*H1757</f>
        <v>19.7305033609404</v>
      </c>
      <c r="I1758" s="0"/>
    </row>
    <row r="1759" customFormat="false" ht="12.75" hidden="false" customHeight="false" outlineLevel="0" collapsed="false">
      <c r="B1759" s="79" t="n">
        <f aca="false">B1758+$C$6</f>
        <v>0.199543378995438</v>
      </c>
      <c r="C1759" s="78" t="n">
        <f aca="true">NORMINV(RAND(),0,1)</f>
        <v>-1.13649763335803</v>
      </c>
      <c r="D1759" s="78" t="n">
        <f aca="true">NORMINV(RAND(),0,1)</f>
        <v>1.60639235096047</v>
      </c>
      <c r="E1759" s="78" t="n">
        <f aca="true">RAND()</f>
        <v>0.147517076066919</v>
      </c>
      <c r="F1759" s="78" t="n">
        <f aca="false">IF($F$3*$C$6&gt;E1757,1,0)</f>
        <v>0</v>
      </c>
      <c r="G1759" s="78" t="n">
        <f aca="false">EXP(($C$4*(LN($F$6)-LN(H1758))-0.5*$C$5^2)*$C$6+($C$5*C1759*$C$6^0.5)+($F$4+$F$5*D1759)*F1759)</f>
        <v>0.999449555399595</v>
      </c>
      <c r="H1759" s="68" t="n">
        <f aca="false">G1759*H1758</f>
        <v>19.7196428119021</v>
      </c>
      <c r="I1759" s="0"/>
    </row>
    <row r="1760" customFormat="false" ht="12.75" hidden="false" customHeight="false" outlineLevel="0" collapsed="false">
      <c r="B1760" s="79" t="n">
        <f aca="false">B1759+$C$6</f>
        <v>0.19965753424658</v>
      </c>
      <c r="C1760" s="78" t="n">
        <f aca="true">NORMINV(RAND(),0,1)</f>
        <v>-0.539863558883848</v>
      </c>
      <c r="D1760" s="78" t="n">
        <f aca="true">NORMINV(RAND(),0,1)</f>
        <v>-0.60281909939469</v>
      </c>
      <c r="E1760" s="78" t="n">
        <f aca="true">RAND()</f>
        <v>0.773241200437172</v>
      </c>
      <c r="F1760" s="78" t="n">
        <f aca="false">IF($F$3*$C$6&gt;E1758,1,0)</f>
        <v>0</v>
      </c>
      <c r="G1760" s="78" t="n">
        <f aca="false">EXP(($C$4*(LN($F$6)-LN(H1759))-0.5*$C$5^2)*$C$6+($C$5*C1760*$C$6^0.5)+($F$4+$F$5*D1760)*F1760)</f>
        <v>1.00148861109653</v>
      </c>
      <c r="H1760" s="68" t="n">
        <f aca="false">G1760*H1759</f>
        <v>19.7489976910114</v>
      </c>
      <c r="I1760" s="0"/>
    </row>
    <row r="1761" customFormat="false" ht="12.75" hidden="false" customHeight="false" outlineLevel="0" collapsed="false">
      <c r="B1761" s="79" t="n">
        <f aca="false">B1760+$C$6</f>
        <v>0.199771689497721</v>
      </c>
      <c r="C1761" s="78" t="n">
        <f aca="true">NORMINV(RAND(),0,1)</f>
        <v>0.162311781782297</v>
      </c>
      <c r="D1761" s="78" t="n">
        <f aca="true">NORMINV(RAND(),0,1)</f>
        <v>0.940056017241557</v>
      </c>
      <c r="E1761" s="78" t="n">
        <f aca="true">RAND()</f>
        <v>0.0595166555009366</v>
      </c>
      <c r="F1761" s="78" t="n">
        <f aca="false">IF($F$3*$C$6&gt;E1759,1,0)</f>
        <v>0</v>
      </c>
      <c r="G1761" s="78" t="n">
        <f aca="false">EXP(($C$4*(LN($F$6)-LN(H1760))-0.5*$C$5^2)*$C$6+($C$5*C1761*$C$6^0.5)+($F$4+$F$5*D1761)*F1761)</f>
        <v>1.00340435839341</v>
      </c>
      <c r="H1761" s="68" t="n">
        <f aca="false">G1761*H1760</f>
        <v>19.8162303570623</v>
      </c>
      <c r="I1761" s="0"/>
    </row>
    <row r="1762" customFormat="false" ht="12.75" hidden="false" customHeight="false" outlineLevel="0" collapsed="false">
      <c r="B1762" s="79" t="n">
        <f aca="false">B1761+$C$6</f>
        <v>0.199885844748863</v>
      </c>
      <c r="C1762" s="78" t="n">
        <f aca="true">NORMINV(RAND(),0,1)</f>
        <v>0.173573998259849</v>
      </c>
      <c r="D1762" s="78" t="n">
        <f aca="true">NORMINV(RAND(),0,1)</f>
        <v>1.30083928504935</v>
      </c>
      <c r="E1762" s="78" t="n">
        <f aca="true">RAND()</f>
        <v>0.514568674894353</v>
      </c>
      <c r="F1762" s="78" t="n">
        <f aca="false">IF($F$3*$C$6&gt;E1760,1,0)</f>
        <v>0</v>
      </c>
      <c r="G1762" s="78" t="n">
        <f aca="false">EXP(($C$4*(LN($F$6)-LN(H1761))-0.5*$C$5^2)*$C$6+($C$5*C1762*$C$6^0.5)+($F$4+$F$5*D1762)*F1762)</f>
        <v>1.00266228235585</v>
      </c>
      <c r="H1762" s="68" t="n">
        <f aca="false">G1762*H1761</f>
        <v>19.8689867575014</v>
      </c>
      <c r="I1762" s="0"/>
    </row>
    <row r="1763" customFormat="false" ht="12.75" hidden="false" customHeight="false" outlineLevel="0" collapsed="false">
      <c r="B1763" s="79" t="n">
        <f aca="false">B1762+$C$6</f>
        <v>0.200000000000004</v>
      </c>
      <c r="C1763" s="78" t="n">
        <f aca="true">NORMINV(RAND(),0,1)</f>
        <v>0.688966416478673</v>
      </c>
      <c r="D1763" s="78" t="n">
        <f aca="true">NORMINV(RAND(),0,1)</f>
        <v>0.660877991135508</v>
      </c>
      <c r="E1763" s="78" t="n">
        <f aca="true">RAND()</f>
        <v>0.415356841637487</v>
      </c>
      <c r="F1763" s="78" t="n">
        <f aca="false">IF($F$3*$C$6&gt;E1761,1,0)</f>
        <v>0</v>
      </c>
      <c r="G1763" s="78" t="n">
        <f aca="false">EXP(($C$4*(LN($F$6)-LN(H1762))-0.5*$C$5^2)*$C$6+($C$5*C1763*$C$6^0.5)+($F$4+$F$5*D1763)*F1763)</f>
        <v>1.00371058192363</v>
      </c>
      <c r="H1763" s="68" t="n">
        <f aca="false">G1763*H1762</f>
        <v>19.9427122606047</v>
      </c>
      <c r="I1763" s="0"/>
    </row>
    <row r="1764" customFormat="false" ht="12.75" hidden="false" customHeight="false" outlineLevel="0" collapsed="false">
      <c r="B1764" s="79" t="n">
        <f aca="false">B1763+$C$6</f>
        <v>0.200114155251146</v>
      </c>
      <c r="C1764" s="78" t="n">
        <f aca="true">NORMINV(RAND(),0,1)</f>
        <v>1.20753440787392</v>
      </c>
      <c r="D1764" s="78" t="n">
        <f aca="true">NORMINV(RAND(),0,1)</f>
        <v>-0.128603178543247</v>
      </c>
      <c r="E1764" s="78" t="n">
        <f aca="true">RAND()</f>
        <v>0.060762951279053</v>
      </c>
      <c r="F1764" s="78" t="n">
        <f aca="false">IF($F$3*$C$6&gt;E1762,1,0)</f>
        <v>0</v>
      </c>
      <c r="G1764" s="78" t="n">
        <f aca="false">EXP(($C$4*(LN($F$6)-LN(H1763))-0.5*$C$5^2)*$C$6+($C$5*C1764*$C$6^0.5)+($F$4+$F$5*D1764)*F1764)</f>
        <v>1.00453051760247</v>
      </c>
      <c r="H1764" s="68" t="n">
        <f aca="false">G1764*H1763</f>
        <v>20.0330630695425</v>
      </c>
      <c r="I1764" s="0"/>
    </row>
    <row r="1765" customFormat="false" ht="12.75" hidden="false" customHeight="false" outlineLevel="0" collapsed="false">
      <c r="B1765" s="79" t="n">
        <f aca="false">B1764+$C$6</f>
        <v>0.200228310502287</v>
      </c>
      <c r="C1765" s="78" t="n">
        <f aca="true">NORMINV(RAND(),0,1)</f>
        <v>1.77303840878959</v>
      </c>
      <c r="D1765" s="78" t="n">
        <f aca="true">NORMINV(RAND(),0,1)</f>
        <v>1.24436446316231</v>
      </c>
      <c r="E1765" s="78" t="n">
        <f aca="true">RAND()</f>
        <v>0.128970488725213</v>
      </c>
      <c r="F1765" s="78" t="n">
        <f aca="false">IF($F$3*$C$6&gt;E1763,1,0)</f>
        <v>0</v>
      </c>
      <c r="G1765" s="78" t="n">
        <f aca="false">EXP(($C$4*(LN($F$6)-LN(H1764))-0.5*$C$5^2)*$C$6+($C$5*C1765*$C$6^0.5)+($F$4+$F$5*D1765)*F1765)</f>
        <v>1.00531494360253</v>
      </c>
      <c r="H1765" s="68" t="n">
        <f aca="false">G1765*H1764</f>
        <v>20.139537669943</v>
      </c>
      <c r="I1765" s="0"/>
    </row>
    <row r="1766" customFormat="false" ht="12.75" hidden="false" customHeight="false" outlineLevel="0" collapsed="false">
      <c r="B1766" s="79" t="n">
        <f aca="false">B1765+$C$6</f>
        <v>0.200342465753429</v>
      </c>
      <c r="C1766" s="78" t="n">
        <f aca="true">NORMINV(RAND(),0,1)</f>
        <v>1.26697208639479</v>
      </c>
      <c r="D1766" s="78" t="n">
        <f aca="true">NORMINV(RAND(),0,1)</f>
        <v>0.534598938830337</v>
      </c>
      <c r="E1766" s="78" t="n">
        <f aca="true">RAND()</f>
        <v>0.716812968444932</v>
      </c>
      <c r="F1766" s="78" t="n">
        <f aca="false">IF($F$3*$C$6&gt;E1764,1,0)</f>
        <v>0</v>
      </c>
      <c r="G1766" s="78" t="n">
        <f aca="false">EXP(($C$4*(LN($F$6)-LN(H1765))-0.5*$C$5^2)*$C$6+($C$5*C1766*$C$6^0.5)+($F$4+$F$5*D1766)*F1766)</f>
        <v>1.00247157804974</v>
      </c>
      <c r="H1766" s="68" t="n">
        <f aca="false">G1766*H1765</f>
        <v>20.1893141091799</v>
      </c>
      <c r="I1766" s="0"/>
    </row>
    <row r="1767" customFormat="false" ht="12.75" hidden="false" customHeight="false" outlineLevel="0" collapsed="false">
      <c r="B1767" s="79" t="n">
        <f aca="false">B1766+$C$6</f>
        <v>0.200456621004571</v>
      </c>
      <c r="C1767" s="78" t="n">
        <f aca="true">NORMINV(RAND(),0,1)</f>
        <v>-1.971769260606</v>
      </c>
      <c r="D1767" s="78" t="n">
        <f aca="true">NORMINV(RAND(),0,1)</f>
        <v>0.156790505324833</v>
      </c>
      <c r="E1767" s="78" t="n">
        <f aca="true">RAND()</f>
        <v>0.360823264896355</v>
      </c>
      <c r="F1767" s="78" t="n">
        <f aca="false">IF($F$3*$C$6&gt;E1765,1,0)</f>
        <v>0</v>
      </c>
      <c r="G1767" s="78" t="n">
        <f aca="false">EXP(($C$4*(LN($F$6)-LN(H1766))-0.5*$C$5^2)*$C$6+($C$5*C1767*$C$6^0.5)+($F$4+$F$5*D1767)*F1767)</f>
        <v>0.991559609472659</v>
      </c>
      <c r="H1767" s="68" t="n">
        <f aca="false">G1767*H1766</f>
        <v>20.0189084136193</v>
      </c>
      <c r="I1767" s="0"/>
    </row>
    <row r="1768" customFormat="false" ht="12.75" hidden="false" customHeight="false" outlineLevel="0" collapsed="false">
      <c r="B1768" s="79" t="n">
        <f aca="false">B1767+$C$6</f>
        <v>0.200570776255712</v>
      </c>
      <c r="C1768" s="78" t="n">
        <f aca="true">NORMINV(RAND(),0,1)</f>
        <v>1.56541778280723</v>
      </c>
      <c r="D1768" s="78" t="n">
        <f aca="true">NORMINV(RAND(),0,1)</f>
        <v>0.482691184177278</v>
      </c>
      <c r="E1768" s="78" t="n">
        <f aca="true">RAND()</f>
        <v>0.0934203740452499</v>
      </c>
      <c r="F1768" s="78" t="n">
        <f aca="false">IF($F$3*$C$6&gt;E1766,1,0)</f>
        <v>0</v>
      </c>
      <c r="G1768" s="78" t="n">
        <f aca="false">EXP(($C$4*(LN($F$6)-LN(H1767))-0.5*$C$5^2)*$C$6+($C$5*C1768*$C$6^0.5)+($F$4+$F$5*D1768)*F1768)</f>
        <v>1.00480827796477</v>
      </c>
      <c r="H1768" s="68" t="n">
        <f aca="false">G1768*H1767</f>
        <v>20.1151648898233</v>
      </c>
      <c r="I1768" s="0"/>
    </row>
    <row r="1769" customFormat="false" ht="12.75" hidden="false" customHeight="false" outlineLevel="0" collapsed="false">
      <c r="B1769" s="79" t="n">
        <f aca="false">B1768+$C$6</f>
        <v>0.200684931506854</v>
      </c>
      <c r="C1769" s="78" t="n">
        <f aca="true">NORMINV(RAND(),0,1)</f>
        <v>1.17037855792194</v>
      </c>
      <c r="D1769" s="78" t="n">
        <f aca="true">NORMINV(RAND(),0,1)</f>
        <v>0.341455027681302</v>
      </c>
      <c r="E1769" s="78" t="n">
        <f aca="true">RAND()</f>
        <v>0.503793484218632</v>
      </c>
      <c r="F1769" s="78" t="n">
        <f aca="false">IF($F$3*$C$6&gt;E1767,1,0)</f>
        <v>0</v>
      </c>
      <c r="G1769" s="78" t="n">
        <f aca="false">EXP(($C$4*(LN($F$6)-LN(H1768))-0.5*$C$5^2)*$C$6+($C$5*C1769*$C$6^0.5)+($F$4+$F$5*D1769)*F1769)</f>
        <v>1.00243835276825</v>
      </c>
      <c r="H1769" s="68" t="n">
        <f aca="false">G1769*H1768</f>
        <v>20.1642127578162</v>
      </c>
      <c r="I1769" s="0"/>
    </row>
    <row r="1770" customFormat="false" ht="12.75" hidden="false" customHeight="false" outlineLevel="0" collapsed="false">
      <c r="B1770" s="79" t="n">
        <f aca="false">B1769+$C$6</f>
        <v>0.200799086757995</v>
      </c>
      <c r="C1770" s="78" t="n">
        <f aca="true">NORMINV(RAND(),0,1)</f>
        <v>-0.408804325690799</v>
      </c>
      <c r="D1770" s="78" t="n">
        <f aca="true">NORMINV(RAND(),0,1)</f>
        <v>-0.341686629620596</v>
      </c>
      <c r="E1770" s="78" t="n">
        <f aca="true">RAND()</f>
        <v>0.389791720929173</v>
      </c>
      <c r="F1770" s="78" t="n">
        <f aca="false">IF($F$3*$C$6&gt;E1768,1,0)</f>
        <v>0</v>
      </c>
      <c r="G1770" s="78" t="n">
        <f aca="false">EXP(($C$4*(LN($F$6)-LN(H1769))-0.5*$C$5^2)*$C$6+($C$5*C1770*$C$6^0.5)+($F$4+$F$5*D1770)*F1770)</f>
        <v>0.996822658412923</v>
      </c>
      <c r="H1770" s="68" t="n">
        <f aca="false">G1770*H1769</f>
        <v>20.1001441660501</v>
      </c>
      <c r="I1770" s="0"/>
    </row>
    <row r="1771" customFormat="false" ht="12.75" hidden="false" customHeight="false" outlineLevel="0" collapsed="false">
      <c r="B1771" s="79" t="n">
        <f aca="false">B1770+$C$6</f>
        <v>0.200913242009137</v>
      </c>
      <c r="C1771" s="78" t="n">
        <f aca="true">NORMINV(RAND(),0,1)</f>
        <v>0.627911296053562</v>
      </c>
      <c r="D1771" s="78" t="n">
        <f aca="true">NORMINV(RAND(),0,1)</f>
        <v>-0.0626596759700983</v>
      </c>
      <c r="E1771" s="78" t="n">
        <f aca="true">RAND()</f>
        <v>0.152792064221952</v>
      </c>
      <c r="F1771" s="78" t="n">
        <f aca="false">IF($F$3*$C$6&gt;E1769,1,0)</f>
        <v>0</v>
      </c>
      <c r="G1771" s="78" t="n">
        <f aca="false">EXP(($C$4*(LN($F$6)-LN(H1770))-0.5*$C$5^2)*$C$6+($C$5*C1771*$C$6^0.5)+($F$4+$F$5*D1771)*F1771)</f>
        <v>1.00086753994209</v>
      </c>
      <c r="H1771" s="68" t="n">
        <f aca="false">G1771*H1770</f>
        <v>20.1175818439559</v>
      </c>
      <c r="I1771" s="0"/>
    </row>
    <row r="1772" customFormat="false" ht="12.75" hidden="false" customHeight="false" outlineLevel="0" collapsed="false">
      <c r="B1772" s="79" t="n">
        <f aca="false">B1771+$C$6</f>
        <v>0.201027397260278</v>
      </c>
      <c r="C1772" s="78" t="n">
        <f aca="true">NORMINV(RAND(),0,1)</f>
        <v>1.3856465110354</v>
      </c>
      <c r="D1772" s="78" t="n">
        <f aca="true">NORMINV(RAND(),0,1)</f>
        <v>0.0570790525789768</v>
      </c>
      <c r="E1772" s="78" t="n">
        <f aca="true">RAND()</f>
        <v>0.591046904627314</v>
      </c>
      <c r="F1772" s="78" t="n">
        <f aca="false">IF($F$3*$C$6&gt;E1770,1,0)</f>
        <v>0</v>
      </c>
      <c r="G1772" s="78" t="n">
        <f aca="false">EXP(($C$4*(LN($F$6)-LN(H1771))-0.5*$C$5^2)*$C$6+($C$5*C1772*$C$6^0.5)+($F$4+$F$5*D1772)*F1772)</f>
        <v>1.00310275643038</v>
      </c>
      <c r="H1772" s="68" t="n">
        <f aca="false">G1772*H1771</f>
        <v>20.1800018003859</v>
      </c>
      <c r="I1772" s="0"/>
    </row>
    <row r="1773" customFormat="false" ht="12.75" hidden="false" customHeight="false" outlineLevel="0" collapsed="false">
      <c r="B1773" s="79" t="n">
        <f aca="false">B1772+$C$6</f>
        <v>0.20114155251142</v>
      </c>
      <c r="C1773" s="78" t="n">
        <f aca="true">NORMINV(RAND(),0,1)</f>
        <v>-0.860711510690005</v>
      </c>
      <c r="D1773" s="78" t="n">
        <f aca="true">NORMINV(RAND(),0,1)</f>
        <v>-0.221966231687042</v>
      </c>
      <c r="E1773" s="78" t="n">
        <f aca="true">RAND()</f>
        <v>0.411017467074898</v>
      </c>
      <c r="F1773" s="78" t="n">
        <f aca="false">IF($F$3*$C$6&gt;E1771,1,0)</f>
        <v>0</v>
      </c>
      <c r="G1773" s="78" t="n">
        <f aca="false">EXP(($C$4*(LN($F$6)-LN(H1772))-0.5*$C$5^2)*$C$6+($C$5*C1773*$C$6^0.5)+($F$4+$F$5*D1773)*F1773)</f>
        <v>0.995201945312035</v>
      </c>
      <c r="H1773" s="68" t="n">
        <f aca="false">G1773*H1772</f>
        <v>20.0831770481444</v>
      </c>
      <c r="I1773" s="0"/>
    </row>
    <row r="1774" customFormat="false" ht="12.75" hidden="false" customHeight="false" outlineLevel="0" collapsed="false">
      <c r="B1774" s="79" t="n">
        <f aca="false">B1773+$C$6</f>
        <v>0.201255707762562</v>
      </c>
      <c r="C1774" s="78" t="n">
        <f aca="true">NORMINV(RAND(),0,1)</f>
        <v>-0.869830896250871</v>
      </c>
      <c r="D1774" s="78" t="n">
        <f aca="true">NORMINV(RAND(),0,1)</f>
        <v>-0.258902319300047</v>
      </c>
      <c r="E1774" s="78" t="n">
        <f aca="true">RAND()</f>
        <v>0.184343365780338</v>
      </c>
      <c r="F1774" s="78" t="n">
        <f aca="false">IF($F$3*$C$6&gt;E1772,1,0)</f>
        <v>0</v>
      </c>
      <c r="G1774" s="78" t="n">
        <f aca="false">EXP(($C$4*(LN($F$6)-LN(H1773))-0.5*$C$5^2)*$C$6+($C$5*C1774*$C$6^0.5)+($F$4+$F$5*D1774)*F1774)</f>
        <v>0.99626623790117</v>
      </c>
      <c r="H1774" s="68" t="n">
        <f aca="false">G1774*H1773</f>
        <v>20.008191242858</v>
      </c>
      <c r="I1774" s="0"/>
    </row>
    <row r="1775" customFormat="false" ht="12.75" hidden="false" customHeight="false" outlineLevel="0" collapsed="false">
      <c r="B1775" s="79" t="n">
        <f aca="false">B1774+$C$6</f>
        <v>0.201369863013703</v>
      </c>
      <c r="C1775" s="78" t="n">
        <f aca="true">NORMINV(RAND(),0,1)</f>
        <v>0.912350673054174</v>
      </c>
      <c r="D1775" s="78" t="n">
        <f aca="true">NORMINV(RAND(),0,1)</f>
        <v>0.0112700747805208</v>
      </c>
      <c r="E1775" s="78" t="n">
        <f aca="true">RAND()</f>
        <v>0.593589210238996</v>
      </c>
      <c r="F1775" s="78" t="n">
        <f aca="false">IF($F$3*$C$6&gt;E1773,1,0)</f>
        <v>0</v>
      </c>
      <c r="G1775" s="78" t="n">
        <f aca="false">EXP(($C$4*(LN($F$6)-LN(H1774))-0.5*$C$5^2)*$C$6+($C$5*C1775*$C$6^0.5)+($F$4+$F$5*D1775)*F1775)</f>
        <v>1.0028297320743</v>
      </c>
      <c r="H1775" s="68" t="n">
        <f aca="false">G1775*H1774</f>
        <v>20.0648090633665</v>
      </c>
      <c r="I1775" s="0"/>
    </row>
    <row r="1776" customFormat="false" ht="12.75" hidden="false" customHeight="false" outlineLevel="0" collapsed="false">
      <c r="B1776" s="79" t="n">
        <f aca="false">B1775+$C$6</f>
        <v>0.201484018264845</v>
      </c>
      <c r="C1776" s="78" t="n">
        <f aca="true">NORMINV(RAND(),0,1)</f>
        <v>-0.51415058368484</v>
      </c>
      <c r="D1776" s="78" t="n">
        <f aca="true">NORMINV(RAND(),0,1)</f>
        <v>-0.125107121286708</v>
      </c>
      <c r="E1776" s="78" t="n">
        <f aca="true">RAND()</f>
        <v>0.525455597190206</v>
      </c>
      <c r="F1776" s="78" t="n">
        <f aca="false">IF($F$3*$C$6&gt;E1774,1,0)</f>
        <v>0</v>
      </c>
      <c r="G1776" s="78" t="n">
        <f aca="false">EXP(($C$4*(LN($F$6)-LN(H1775))-0.5*$C$5^2)*$C$6+($C$5*C1776*$C$6^0.5)+($F$4+$F$5*D1776)*F1776)</f>
        <v>0.997611078824309</v>
      </c>
      <c r="H1776" s="68" t="n">
        <f aca="false">G1776*H1775</f>
        <v>20.0168758161089</v>
      </c>
      <c r="I1776" s="0"/>
    </row>
    <row r="1777" customFormat="false" ht="12.75" hidden="false" customHeight="false" outlineLevel="0" collapsed="false">
      <c r="B1777" s="79" t="n">
        <f aca="false">B1776+$C$6</f>
        <v>0.201598173515986</v>
      </c>
      <c r="C1777" s="78" t="n">
        <f aca="true">NORMINV(RAND(),0,1)</f>
        <v>0.958371282335129</v>
      </c>
      <c r="D1777" s="78" t="n">
        <f aca="true">NORMINV(RAND(),0,1)</f>
        <v>-0.91433487994535</v>
      </c>
      <c r="E1777" s="78" t="n">
        <f aca="true">RAND()</f>
        <v>0.946760724637606</v>
      </c>
      <c r="F1777" s="78" t="n">
        <f aca="false">IF($F$3*$C$6&gt;E1775,1,0)</f>
        <v>0</v>
      </c>
      <c r="G1777" s="78" t="n">
        <f aca="false">EXP(($C$4*(LN($F$6)-LN(H1776))-0.5*$C$5^2)*$C$6+($C$5*C1777*$C$6^0.5)+($F$4+$F$5*D1777)*F1777)</f>
        <v>1.00287830346182</v>
      </c>
      <c r="H1777" s="68" t="n">
        <f aca="false">G1777*H1776</f>
        <v>20.0744904590652</v>
      </c>
      <c r="I1777" s="0"/>
    </row>
    <row r="1778" customFormat="false" ht="12.75" hidden="false" customHeight="false" outlineLevel="0" collapsed="false">
      <c r="B1778" s="79" t="n">
        <f aca="false">B1777+$C$6</f>
        <v>0.201712328767128</v>
      </c>
      <c r="C1778" s="78" t="n">
        <f aca="true">NORMINV(RAND(),0,1)</f>
        <v>-0.616628432757349</v>
      </c>
      <c r="D1778" s="78" t="n">
        <f aca="true">NORMINV(RAND(),0,1)</f>
        <v>-0.73338088230814</v>
      </c>
      <c r="E1778" s="78" t="n">
        <f aca="true">RAND()</f>
        <v>0.982908621646418</v>
      </c>
      <c r="F1778" s="78" t="n">
        <f aca="false">IF($F$3*$C$6&gt;E1776,1,0)</f>
        <v>0</v>
      </c>
      <c r="G1778" s="78" t="n">
        <f aca="false">EXP(($C$4*(LN($F$6)-LN(H1777))-0.5*$C$5^2)*$C$6+($C$5*C1778*$C$6^0.5)+($F$4+$F$5*D1778)*F1778)</f>
        <v>0.997173615250316</v>
      </c>
      <c r="H1778" s="68" t="n">
        <f aca="false">G1778*H1777</f>
        <v>20.017752225374</v>
      </c>
      <c r="I1778" s="0"/>
    </row>
    <row r="1779" customFormat="false" ht="12.75" hidden="false" customHeight="false" outlineLevel="0" collapsed="false">
      <c r="B1779" s="79" t="n">
        <f aca="false">B1778+$C$6</f>
        <v>0.201826484018269</v>
      </c>
      <c r="C1779" s="78" t="n">
        <f aca="true">NORMINV(RAND(),0,1)</f>
        <v>0.276704623840209</v>
      </c>
      <c r="D1779" s="78" t="n">
        <f aca="true">NORMINV(RAND(),0,1)</f>
        <v>1.43110284042217</v>
      </c>
      <c r="E1779" s="78" t="n">
        <f aca="true">RAND()</f>
        <v>0.25514095169894</v>
      </c>
      <c r="F1779" s="78" t="n">
        <f aca="false">IF($F$3*$C$6&gt;E1777,1,0)</f>
        <v>0</v>
      </c>
      <c r="G1779" s="78" t="n">
        <f aca="false">EXP(($C$4*(LN($F$6)-LN(H1778))-0.5*$C$5^2)*$C$6+($C$5*C1779*$C$6^0.5)+($F$4+$F$5*D1779)*F1779)</f>
        <v>1.00067945503749</v>
      </c>
      <c r="H1779" s="68" t="n">
        <f aca="false">G1779*H1778</f>
        <v>20.0313533879628</v>
      </c>
      <c r="I1779" s="0"/>
    </row>
    <row r="1780" customFormat="false" ht="12.75" hidden="false" customHeight="false" outlineLevel="0" collapsed="false">
      <c r="B1780" s="79" t="n">
        <f aca="false">B1779+$C$6</f>
        <v>0.201940639269411</v>
      </c>
      <c r="C1780" s="78" t="n">
        <f aca="true">NORMINV(RAND(),0,1)</f>
        <v>0.846879997153858</v>
      </c>
      <c r="D1780" s="78" t="n">
        <f aca="true">NORMINV(RAND(),0,1)</f>
        <v>-0.881156039532849</v>
      </c>
      <c r="E1780" s="78" t="n">
        <f aca="true">RAND()</f>
        <v>0.752793767797526</v>
      </c>
      <c r="F1780" s="78" t="n">
        <f aca="false">IF($F$3*$C$6&gt;E1778,1,0)</f>
        <v>0</v>
      </c>
      <c r="G1780" s="78" t="n">
        <f aca="false">EXP(($C$4*(LN($F$6)-LN(H1779))-0.5*$C$5^2)*$C$6+($C$5*C1780*$C$6^0.5)+($F$4+$F$5*D1780)*F1780)</f>
        <v>1.00235450307195</v>
      </c>
      <c r="H1780" s="68" t="n">
        <f aca="false">G1780*H1779</f>
        <v>20.0785172710501</v>
      </c>
      <c r="I1780" s="0"/>
    </row>
    <row r="1781" customFormat="false" ht="12.75" hidden="false" customHeight="false" outlineLevel="0" collapsed="false">
      <c r="B1781" s="79" t="n">
        <f aca="false">B1780+$C$6</f>
        <v>0.202054794520552</v>
      </c>
      <c r="C1781" s="78" t="n">
        <f aca="true">NORMINV(RAND(),0,1)</f>
        <v>-0.0602604935093544</v>
      </c>
      <c r="D1781" s="78" t="n">
        <f aca="true">NORMINV(RAND(),0,1)</f>
        <v>0.694538551895781</v>
      </c>
      <c r="E1781" s="78" t="n">
        <f aca="true">RAND()</f>
        <v>0.130198841894967</v>
      </c>
      <c r="F1781" s="78" t="n">
        <f aca="false">IF($F$3*$C$6&gt;E1779,1,0)</f>
        <v>0</v>
      </c>
      <c r="G1781" s="78" t="n">
        <f aca="false">EXP(($C$4*(LN($F$6)-LN(H1780))-0.5*$C$5^2)*$C$6+($C$5*C1781*$C$6^0.5)+($F$4+$F$5*D1781)*F1781)</f>
        <v>0.998907745703946</v>
      </c>
      <c r="H1781" s="68" t="n">
        <f aca="false">G1781*H1780</f>
        <v>20.0565864243024</v>
      </c>
      <c r="I1781" s="0"/>
    </row>
    <row r="1782" customFormat="false" ht="12.75" hidden="false" customHeight="false" outlineLevel="0" collapsed="false">
      <c r="B1782" s="79" t="n">
        <f aca="false">B1781+$C$6</f>
        <v>0.202168949771694</v>
      </c>
      <c r="C1782" s="78" t="n">
        <f aca="true">NORMINV(RAND(),0,1)</f>
        <v>-1.48953925789093</v>
      </c>
      <c r="D1782" s="78" t="n">
        <f aca="true">NORMINV(RAND(),0,1)</f>
        <v>-0.510328700755619</v>
      </c>
      <c r="E1782" s="78" t="n">
        <f aca="true">RAND()</f>
        <v>0.583209859080462</v>
      </c>
      <c r="F1782" s="78" t="n">
        <f aca="false">IF($F$3*$C$6&gt;E1780,1,0)</f>
        <v>0</v>
      </c>
      <c r="G1782" s="78" t="n">
        <f aca="false">EXP(($C$4*(LN($F$6)-LN(H1781))-0.5*$C$5^2)*$C$6+($C$5*C1782*$C$6^0.5)+($F$4+$F$5*D1782)*F1782)</f>
        <v>0.994590072139257</v>
      </c>
      <c r="H1782" s="68" t="n">
        <f aca="false">G1782*H1781</f>
        <v>19.9480817386141</v>
      </c>
      <c r="I1782" s="0"/>
    </row>
    <row r="1783" customFormat="false" ht="12.75" hidden="false" customHeight="false" outlineLevel="0" collapsed="false">
      <c r="B1783" s="79" t="n">
        <f aca="false">B1782+$C$6</f>
        <v>0.202283105022836</v>
      </c>
      <c r="C1783" s="78" t="n">
        <f aca="true">NORMINV(RAND(),0,1)</f>
        <v>0.388482938411351</v>
      </c>
      <c r="D1783" s="78" t="n">
        <f aca="true">NORMINV(RAND(),0,1)</f>
        <v>0.935385880416556</v>
      </c>
      <c r="E1783" s="78" t="n">
        <f aca="true">RAND()</f>
        <v>0.407455248614885</v>
      </c>
      <c r="F1783" s="78" t="n">
        <f aca="false">IF($F$3*$C$6&gt;E1781,1,0)</f>
        <v>0</v>
      </c>
      <c r="G1783" s="78" t="n">
        <f aca="false">EXP(($C$4*(LN($F$6)-LN(H1782))-0.5*$C$5^2)*$C$6+($C$5*C1783*$C$6^0.5)+($F$4+$F$5*D1783)*F1783)</f>
        <v>1.00183519559165</v>
      </c>
      <c r="H1783" s="68" t="n">
        <f aca="false">G1783*H1782</f>
        <v>19.9846903702826</v>
      </c>
      <c r="I1783" s="0"/>
    </row>
    <row r="1784" customFormat="false" ht="12.75" hidden="false" customHeight="false" outlineLevel="0" collapsed="false">
      <c r="B1784" s="79" t="n">
        <f aca="false">B1783+$C$6</f>
        <v>0.202397260273977</v>
      </c>
      <c r="C1784" s="78" t="n">
        <f aca="true">NORMINV(RAND(),0,1)</f>
        <v>-1.72882593367053</v>
      </c>
      <c r="D1784" s="78" t="n">
        <f aca="true">NORMINV(RAND(),0,1)</f>
        <v>-0.345238824705655</v>
      </c>
      <c r="E1784" s="78" t="n">
        <f aca="true">RAND()</f>
        <v>0.648717176053316</v>
      </c>
      <c r="F1784" s="78" t="n">
        <f aca="false">IF($F$3*$C$6&gt;E1782,1,0)</f>
        <v>0</v>
      </c>
      <c r="G1784" s="78" t="n">
        <f aca="false">EXP(($C$4*(LN($F$6)-LN(H1783))-0.5*$C$5^2)*$C$6+($C$5*C1784*$C$6^0.5)+($F$4+$F$5*D1784)*F1784)</f>
        <v>0.994642686886945</v>
      </c>
      <c r="H1784" s="68" t="n">
        <f aca="false">G1784*H1783</f>
        <v>19.8776261265016</v>
      </c>
      <c r="I1784" s="0"/>
    </row>
    <row r="1785" customFormat="false" ht="12.75" hidden="false" customHeight="false" outlineLevel="0" collapsed="false">
      <c r="B1785" s="79" t="n">
        <f aca="false">B1784+$C$6</f>
        <v>0.202511415525119</v>
      </c>
      <c r="C1785" s="78" t="n">
        <f aca="true">NORMINV(RAND(),0,1)</f>
        <v>0.329529461380277</v>
      </c>
      <c r="D1785" s="78" t="n">
        <f aca="true">NORMINV(RAND(),0,1)</f>
        <v>0.462527458453393</v>
      </c>
      <c r="E1785" s="78" t="n">
        <f aca="true">RAND()</f>
        <v>0.750621510680569</v>
      </c>
      <c r="F1785" s="78" t="n">
        <f aca="false">IF($F$3*$C$6&gt;E1783,1,0)</f>
        <v>0</v>
      </c>
      <c r="G1785" s="78" t="n">
        <f aca="false">EXP(($C$4*(LN($F$6)-LN(H1784))-0.5*$C$5^2)*$C$6+($C$5*C1785*$C$6^0.5)+($F$4+$F$5*D1785)*F1785)</f>
        <v>1.00245536787809</v>
      </c>
      <c r="H1785" s="68" t="n">
        <f aca="false">G1785*H1784</f>
        <v>19.9264330111853</v>
      </c>
      <c r="I1785" s="0"/>
    </row>
    <row r="1786" customFormat="false" ht="12.75" hidden="false" customHeight="false" outlineLevel="0" collapsed="false">
      <c r="B1786" s="79" t="n">
        <f aca="false">B1785+$C$6</f>
        <v>0.20262557077626</v>
      </c>
      <c r="C1786" s="78" t="n">
        <f aca="true">NORMINV(RAND(),0,1)</f>
        <v>-0.0953248763124256</v>
      </c>
      <c r="D1786" s="78" t="n">
        <f aca="true">NORMINV(RAND(),0,1)</f>
        <v>0.262054822539092</v>
      </c>
      <c r="E1786" s="78" t="n">
        <f aca="true">RAND()</f>
        <v>0.241962577936929</v>
      </c>
      <c r="F1786" s="78" t="n">
        <f aca="false">IF($F$3*$C$6&gt;E1784,1,0)</f>
        <v>0</v>
      </c>
      <c r="G1786" s="78" t="n">
        <f aca="false">EXP(($C$4*(LN($F$6)-LN(H1785))-0.5*$C$5^2)*$C$6+($C$5*C1786*$C$6^0.5)+($F$4+$F$5*D1786)*F1786)</f>
        <v>1.00053081281051</v>
      </c>
      <c r="H1786" s="68" t="n">
        <f aca="false">G1786*H1785</f>
        <v>19.9370102170955</v>
      </c>
      <c r="I1786" s="0"/>
    </row>
    <row r="1787" customFormat="false" ht="12.75" hidden="false" customHeight="false" outlineLevel="0" collapsed="false">
      <c r="B1787" s="79" t="n">
        <f aca="false">B1786+$C$6</f>
        <v>0.202739726027402</v>
      </c>
      <c r="C1787" s="78" t="n">
        <f aca="true">NORMINV(RAND(),0,1)</f>
        <v>-0.693485354237597</v>
      </c>
      <c r="D1787" s="78" t="n">
        <f aca="true">NORMINV(RAND(),0,1)</f>
        <v>-1.12833895867723</v>
      </c>
      <c r="E1787" s="78" t="n">
        <f aca="true">RAND()</f>
        <v>0.726815366991505</v>
      </c>
      <c r="F1787" s="78" t="n">
        <f aca="false">IF($F$3*$C$6&gt;E1785,1,0)</f>
        <v>0</v>
      </c>
      <c r="G1787" s="78" t="n">
        <f aca="false">EXP(($C$4*(LN($F$6)-LN(H1786))-0.5*$C$5^2)*$C$6+($C$5*C1787*$C$6^0.5)+($F$4+$F$5*D1787)*F1787)</f>
        <v>0.998493364043215</v>
      </c>
      <c r="H1787" s="68" t="n">
        <f aca="false">G1787*H1786</f>
        <v>19.9069724006316</v>
      </c>
      <c r="I1787" s="0"/>
    </row>
    <row r="1788" customFormat="false" ht="12.75" hidden="false" customHeight="false" outlineLevel="0" collapsed="false">
      <c r="B1788" s="79" t="n">
        <f aca="false">B1787+$C$6</f>
        <v>0.202853881278543</v>
      </c>
      <c r="C1788" s="78" t="n">
        <f aca="true">NORMINV(RAND(),0,1)</f>
        <v>0.389698641353937</v>
      </c>
      <c r="D1788" s="78" t="n">
        <f aca="true">NORMINV(RAND(),0,1)</f>
        <v>-0.714772747949311</v>
      </c>
      <c r="E1788" s="78" t="n">
        <f aca="true">RAND()</f>
        <v>0.868245051554973</v>
      </c>
      <c r="F1788" s="78" t="n">
        <f aca="false">IF($F$3*$C$6&gt;E1786,1,0)</f>
        <v>0</v>
      </c>
      <c r="G1788" s="78" t="n">
        <f aca="false">EXP(($C$4*(LN($F$6)-LN(H1787))-0.5*$C$5^2)*$C$6+($C$5*C1788*$C$6^0.5)+($F$4+$F$5*D1788)*F1788)</f>
        <v>1.0023110683395</v>
      </c>
      <c r="H1788" s="68" t="n">
        <f aca="false">G1788*H1787</f>
        <v>19.9529787742821</v>
      </c>
      <c r="I1788" s="0"/>
    </row>
    <row r="1789" customFormat="false" ht="12.75" hidden="false" customHeight="false" outlineLevel="0" collapsed="false">
      <c r="B1789" s="79" t="n">
        <f aca="false">B1788+$C$6</f>
        <v>0.202968036529685</v>
      </c>
      <c r="C1789" s="78" t="n">
        <f aca="true">NORMINV(RAND(),0,1)</f>
        <v>0.7609835156467</v>
      </c>
      <c r="D1789" s="78" t="n">
        <f aca="true">NORMINV(RAND(),0,1)</f>
        <v>-0.11479231745165</v>
      </c>
      <c r="E1789" s="78" t="n">
        <f aca="true">RAND()</f>
        <v>0.664581939077106</v>
      </c>
      <c r="F1789" s="78" t="n">
        <f aca="false">IF($F$3*$C$6&gt;E1787,1,0)</f>
        <v>0</v>
      </c>
      <c r="G1789" s="78" t="n">
        <f aca="false">EXP(($C$4*(LN($F$6)-LN(H1788))-0.5*$C$5^2)*$C$6+($C$5*C1789*$C$6^0.5)+($F$4+$F$5*D1789)*F1789)</f>
        <v>1.00297586948657</v>
      </c>
      <c r="H1789" s="68" t="n">
        <f aca="false">G1789*H1788</f>
        <v>20.0123562349827</v>
      </c>
      <c r="I1789" s="0"/>
    </row>
    <row r="1790" customFormat="false" ht="12.75" hidden="false" customHeight="false" outlineLevel="0" collapsed="false">
      <c r="B1790" s="79" t="n">
        <f aca="false">B1789+$C$6</f>
        <v>0.203082191780826</v>
      </c>
      <c r="C1790" s="78" t="n">
        <f aca="true">NORMINV(RAND(),0,1)</f>
        <v>-0.0637522483139905</v>
      </c>
      <c r="D1790" s="78" t="n">
        <f aca="true">NORMINV(RAND(),0,1)</f>
        <v>-0.604178471148524</v>
      </c>
      <c r="E1790" s="78" t="n">
        <f aca="true">RAND()</f>
        <v>0.947997831801558</v>
      </c>
      <c r="F1790" s="78" t="n">
        <f aca="false">IF($F$3*$C$6&gt;E1788,1,0)</f>
        <v>0</v>
      </c>
      <c r="G1790" s="78" t="n">
        <f aca="false">EXP(($C$4*(LN($F$6)-LN(H1789))-0.5*$C$5^2)*$C$6+($C$5*C1790*$C$6^0.5)+($F$4+$F$5*D1790)*F1790)</f>
        <v>0.999649569746806</v>
      </c>
      <c r="H1790" s="68" t="n">
        <f aca="false">G1790*H1789</f>
        <v>20.0053432999202</v>
      </c>
      <c r="I1790" s="0"/>
    </row>
    <row r="1791" customFormat="false" ht="12.75" hidden="false" customHeight="false" outlineLevel="0" collapsed="false">
      <c r="B1791" s="79" t="n">
        <f aca="false">B1790+$C$6</f>
        <v>0.203196347031968</v>
      </c>
      <c r="C1791" s="78" t="n">
        <f aca="true">NORMINV(RAND(),0,1)</f>
        <v>0.988322024137055</v>
      </c>
      <c r="D1791" s="78" t="n">
        <f aca="true">NORMINV(RAND(),0,1)</f>
        <v>0.0920775106093521</v>
      </c>
      <c r="E1791" s="78" t="n">
        <f aca="true">RAND()</f>
        <v>0.3971776820967</v>
      </c>
      <c r="F1791" s="78" t="n">
        <f aca="false">IF($F$3*$C$6&gt;E1789,1,0)</f>
        <v>0</v>
      </c>
      <c r="G1791" s="78" t="n">
        <f aca="false">EXP(($C$4*(LN($F$6)-LN(H1790))-0.5*$C$5^2)*$C$6+($C$5*C1791*$C$6^0.5)+($F$4+$F$5*D1791)*F1791)</f>
        <v>1.00310656234348</v>
      </c>
      <c r="H1791" s="68" t="n">
        <f aca="false">G1791*H1790</f>
        <v>20.0674911460841</v>
      </c>
      <c r="I1791" s="0"/>
    </row>
    <row r="1792" customFormat="false" ht="12.75" hidden="false" customHeight="false" outlineLevel="0" collapsed="false">
      <c r="B1792" s="79" t="n">
        <f aca="false">B1791+$C$6</f>
        <v>0.20331050228311</v>
      </c>
      <c r="C1792" s="78" t="n">
        <f aca="true">NORMINV(RAND(),0,1)</f>
        <v>-0.2409205671576</v>
      </c>
      <c r="D1792" s="78" t="n">
        <f aca="true">NORMINV(RAND(),0,1)</f>
        <v>0.321865922269957</v>
      </c>
      <c r="E1792" s="78" t="n">
        <f aca="true">RAND()</f>
        <v>0.145258996728742</v>
      </c>
      <c r="F1792" s="78" t="n">
        <f aca="false">IF($F$3*$C$6&gt;E1790,1,0)</f>
        <v>0</v>
      </c>
      <c r="G1792" s="78" t="n">
        <f aca="false">EXP(($C$4*(LN($F$6)-LN(H1791))-0.5*$C$5^2)*$C$6+($C$5*C1792*$C$6^0.5)+($F$4+$F$5*D1792)*F1792)</f>
        <v>0.99845468479791</v>
      </c>
      <c r="H1792" s="68" t="n">
        <f aca="false">G1792*H1791</f>
        <v>20.0364805469482</v>
      </c>
      <c r="I1792" s="0"/>
    </row>
    <row r="1793" customFormat="false" ht="12.75" hidden="false" customHeight="false" outlineLevel="0" collapsed="false">
      <c r="B1793" s="79" t="n">
        <f aca="false">B1792+$C$6</f>
        <v>0.203424657534251</v>
      </c>
      <c r="C1793" s="78" t="n">
        <f aca="true">NORMINV(RAND(),0,1)</f>
        <v>-0.151088988139593</v>
      </c>
      <c r="D1793" s="78" t="n">
        <f aca="true">NORMINV(RAND(),0,1)</f>
        <v>0.624856133078988</v>
      </c>
      <c r="E1793" s="78" t="n">
        <f aca="true">RAND()</f>
        <v>0.0378123919308065</v>
      </c>
      <c r="F1793" s="78" t="n">
        <f aca="false">IF($F$3*$C$6&gt;E1791,1,0)</f>
        <v>0</v>
      </c>
      <c r="G1793" s="78" t="n">
        <f aca="false">EXP(($C$4*(LN($F$6)-LN(H1792))-0.5*$C$5^2)*$C$6+($C$5*C1793*$C$6^0.5)+($F$4+$F$5*D1793)*F1793)</f>
        <v>0.999094921475244</v>
      </c>
      <c r="H1793" s="68" t="n">
        <f aca="false">G1793*H1792</f>
        <v>20.0183459586935</v>
      </c>
      <c r="I1793" s="0"/>
    </row>
    <row r="1794" customFormat="false" ht="12.75" hidden="false" customHeight="false" outlineLevel="0" collapsed="false">
      <c r="B1794" s="79" t="n">
        <f aca="false">B1793+$C$6</f>
        <v>0.203538812785393</v>
      </c>
      <c r="C1794" s="78" t="n">
        <f aca="true">NORMINV(RAND(),0,1)</f>
        <v>1.29842190362978</v>
      </c>
      <c r="D1794" s="78" t="n">
        <f aca="true">NORMINV(RAND(),0,1)</f>
        <v>-0.997236698992334</v>
      </c>
      <c r="E1794" s="78" t="n">
        <f aca="true">RAND()</f>
        <v>0.528860701589175</v>
      </c>
      <c r="F1794" s="78" t="n">
        <f aca="false">IF($F$3*$C$6&gt;E1792,1,0)</f>
        <v>0</v>
      </c>
      <c r="G1794" s="78" t="n">
        <f aca="false">EXP(($C$4*(LN($F$6)-LN(H1793))-0.5*$C$5^2)*$C$6+($C$5*C1794*$C$6^0.5)+($F$4+$F$5*D1794)*F1794)</f>
        <v>1.00395516806382</v>
      </c>
      <c r="H1794" s="68" t="n">
        <f aca="false">G1794*H1793</f>
        <v>20.0975218813197</v>
      </c>
      <c r="I1794" s="0"/>
    </row>
    <row r="1795" customFormat="false" ht="12.75" hidden="false" customHeight="false" outlineLevel="0" collapsed="false">
      <c r="B1795" s="79" t="n">
        <f aca="false">B1794+$C$6</f>
        <v>0.203652968036534</v>
      </c>
      <c r="C1795" s="78" t="n">
        <f aca="true">NORMINV(RAND(),0,1)</f>
        <v>0.171516536540968</v>
      </c>
      <c r="D1795" s="78" t="n">
        <f aca="true">NORMINV(RAND(),0,1)</f>
        <v>-0.184201764898463</v>
      </c>
      <c r="E1795" s="78" t="n">
        <f aca="true">RAND()</f>
        <v>0.53972439003009</v>
      </c>
      <c r="F1795" s="78" t="n">
        <f aca="false">IF($F$3*$C$6&gt;E1793,1,0)</f>
        <v>0</v>
      </c>
      <c r="G1795" s="78" t="n">
        <f aca="false">EXP(($C$4*(LN($F$6)-LN(H1794))-0.5*$C$5^2)*$C$6+($C$5*C1795*$C$6^0.5)+($F$4+$F$5*D1795)*F1795)</f>
        <v>0.999434227646087</v>
      </c>
      <c r="H1795" s="68" t="n">
        <f aca="false">G1795*H1794</f>
        <v>20.0861512590571</v>
      </c>
      <c r="I1795" s="0"/>
    </row>
    <row r="1796" customFormat="false" ht="12.75" hidden="false" customHeight="false" outlineLevel="0" collapsed="false">
      <c r="B1796" s="79" t="n">
        <f aca="false">B1795+$C$6</f>
        <v>0.203767123287676</v>
      </c>
      <c r="C1796" s="78" t="n">
        <f aca="true">NORMINV(RAND(),0,1)</f>
        <v>0.732165889028225</v>
      </c>
      <c r="D1796" s="78" t="n">
        <f aca="true">NORMINV(RAND(),0,1)</f>
        <v>0.0639744186924674</v>
      </c>
      <c r="E1796" s="78" t="n">
        <f aca="true">RAND()</f>
        <v>0.397719719954296</v>
      </c>
      <c r="F1796" s="78" t="n">
        <f aca="false">IF($F$3*$C$6&gt;E1794,1,0)</f>
        <v>0</v>
      </c>
      <c r="G1796" s="78" t="n">
        <f aca="false">EXP(($C$4*(LN($F$6)-LN(H1795))-0.5*$C$5^2)*$C$6+($C$5*C1796*$C$6^0.5)+($F$4+$F$5*D1796)*F1796)</f>
        <v>1.00136125303981</v>
      </c>
      <c r="H1796" s="68" t="n">
        <f aca="false">G1796*H1795</f>
        <v>20.1134935935166</v>
      </c>
      <c r="I1796" s="0"/>
    </row>
    <row r="1797" customFormat="false" ht="12.75" hidden="false" customHeight="false" outlineLevel="0" collapsed="false">
      <c r="B1797" s="79" t="n">
        <f aca="false">B1796+$C$6</f>
        <v>0.203881278538817</v>
      </c>
      <c r="C1797" s="78" t="n">
        <f aca="true">NORMINV(RAND(),0,1)</f>
        <v>-0.503866888819899</v>
      </c>
      <c r="D1797" s="78" t="n">
        <f aca="true">NORMINV(RAND(),0,1)</f>
        <v>-1.19995505185413</v>
      </c>
      <c r="E1797" s="78" t="n">
        <f aca="true">RAND()</f>
        <v>0.673747696930344</v>
      </c>
      <c r="F1797" s="78" t="n">
        <f aca="false">IF($F$3*$C$6&gt;E1795,1,0)</f>
        <v>0</v>
      </c>
      <c r="G1797" s="78" t="n">
        <f aca="false">EXP(($C$4*(LN($F$6)-LN(H1796))-0.5*$C$5^2)*$C$6+($C$5*C1797*$C$6^0.5)+($F$4+$F$5*D1797)*F1797)</f>
        <v>0.997092125839518</v>
      </c>
      <c r="H1797" s="68" t="n">
        <f aca="false">G1797*H1796</f>
        <v>20.055006085219</v>
      </c>
      <c r="I1797" s="0"/>
    </row>
    <row r="1798" customFormat="false" ht="12.75" hidden="false" customHeight="false" outlineLevel="0" collapsed="false">
      <c r="B1798" s="79" t="n">
        <f aca="false">B1797+$C$6</f>
        <v>0.203995433789959</v>
      </c>
      <c r="C1798" s="78" t="n">
        <f aca="true">NORMINV(RAND(),0,1)</f>
        <v>-2.28290318864019</v>
      </c>
      <c r="D1798" s="78" t="n">
        <f aca="true">NORMINV(RAND(),0,1)</f>
        <v>1.05809346097238</v>
      </c>
      <c r="E1798" s="78" t="n">
        <f aca="true">RAND()</f>
        <v>0.601717360306981</v>
      </c>
      <c r="F1798" s="78" t="n">
        <f aca="false">IF($F$3*$C$6&gt;E1796,1,0)</f>
        <v>0</v>
      </c>
      <c r="G1798" s="78" t="n">
        <f aca="false">EXP(($C$4*(LN($F$6)-LN(H1797))-0.5*$C$5^2)*$C$6+($C$5*C1798*$C$6^0.5)+($F$4+$F$5*D1798)*F1798)</f>
        <v>0.992081917736491</v>
      </c>
      <c r="H1798" s="68" t="n">
        <f aca="false">G1798*H1797</f>
        <v>19.8962088972411</v>
      </c>
      <c r="I1798" s="0"/>
    </row>
    <row r="1799" customFormat="false" ht="12.75" hidden="false" customHeight="false" outlineLevel="0" collapsed="false">
      <c r="B1799" s="79" t="n">
        <f aca="false">B1798+$C$6</f>
        <v>0.2041095890411</v>
      </c>
      <c r="C1799" s="78" t="n">
        <f aca="true">NORMINV(RAND(),0,1)</f>
        <v>-0.39422679522484</v>
      </c>
      <c r="D1799" s="78" t="n">
        <f aca="true">NORMINV(RAND(),0,1)</f>
        <v>1.62045642171583</v>
      </c>
      <c r="E1799" s="78" t="n">
        <f aca="true">RAND()</f>
        <v>0.303475221888904</v>
      </c>
      <c r="F1799" s="78" t="n">
        <f aca="false">IF($F$3*$C$6&gt;E1797,1,0)</f>
        <v>0</v>
      </c>
      <c r="G1799" s="78" t="n">
        <f aca="false">EXP(($C$4*(LN($F$6)-LN(H1798))-0.5*$C$5^2)*$C$6+($C$5*C1799*$C$6^0.5)+($F$4+$F$5*D1799)*F1799)</f>
        <v>0.999919164615186</v>
      </c>
      <c r="H1799" s="68" t="n">
        <f aca="false">G1799*H1798</f>
        <v>19.8946005795385</v>
      </c>
      <c r="I1799" s="0"/>
    </row>
    <row r="1800" customFormat="false" ht="12.75" hidden="false" customHeight="false" outlineLevel="0" collapsed="false">
      <c r="B1800" s="79" t="n">
        <f aca="false">B1799+$C$6</f>
        <v>0.204223744292242</v>
      </c>
      <c r="C1800" s="78" t="n">
        <f aca="true">NORMINV(RAND(),0,1)</f>
        <v>0.238353980699201</v>
      </c>
      <c r="D1800" s="78" t="n">
        <f aca="true">NORMINV(RAND(),0,1)</f>
        <v>-0.770157807547413</v>
      </c>
      <c r="E1800" s="78" t="n">
        <f aca="true">RAND()</f>
        <v>0.937777502178391</v>
      </c>
      <c r="F1800" s="78" t="n">
        <f aca="false">IF($F$3*$C$6&gt;E1798,1,0)</f>
        <v>0</v>
      </c>
      <c r="G1800" s="78" t="n">
        <f aca="false">EXP(($C$4*(LN($F$6)-LN(H1799))-0.5*$C$5^2)*$C$6+($C$5*C1800*$C$6^0.5)+($F$4+$F$5*D1800)*F1800)</f>
        <v>1.00196716357357</v>
      </c>
      <c r="H1800" s="68" t="n">
        <f aca="false">G1800*H1799</f>
        <v>19.9337365131092</v>
      </c>
      <c r="I1800" s="0"/>
    </row>
    <row r="1801" customFormat="false" ht="12.75" hidden="false" customHeight="false" outlineLevel="0" collapsed="false">
      <c r="B1801" s="79" t="n">
        <f aca="false">B1800+$C$6</f>
        <v>0.204337899543384</v>
      </c>
      <c r="C1801" s="78" t="n">
        <f aca="true">NORMINV(RAND(),0,1)</f>
        <v>-0.070968395821456</v>
      </c>
      <c r="D1801" s="78" t="n">
        <f aca="true">NORMINV(RAND(),0,1)</f>
        <v>-0.03734938143899</v>
      </c>
      <c r="E1801" s="78" t="n">
        <f aca="true">RAND()</f>
        <v>0.310937395084705</v>
      </c>
      <c r="F1801" s="78" t="n">
        <f aca="false">IF($F$3*$C$6&gt;E1799,1,0)</f>
        <v>0</v>
      </c>
      <c r="G1801" s="78" t="n">
        <f aca="false">EXP(($C$4*(LN($F$6)-LN(H1800))-0.5*$C$5^2)*$C$6+($C$5*C1801*$C$6^0.5)+($F$4+$F$5*D1801)*F1801)</f>
        <v>1.00052521398964</v>
      </c>
      <c r="H1801" s="68" t="n">
        <f aca="false">G1801*H1800</f>
        <v>19.9442059903917</v>
      </c>
      <c r="I1801" s="0"/>
    </row>
    <row r="1802" customFormat="false" ht="12.75" hidden="false" customHeight="false" outlineLevel="0" collapsed="false">
      <c r="B1802" s="79" t="n">
        <f aca="false">B1801+$C$6</f>
        <v>0.204452054794525</v>
      </c>
      <c r="C1802" s="78" t="n">
        <f aca="true">NORMINV(RAND(),0,1)</f>
        <v>1.9574577844798</v>
      </c>
      <c r="D1802" s="78" t="n">
        <f aca="true">NORMINV(RAND(),0,1)</f>
        <v>-0.798466628036029</v>
      </c>
      <c r="E1802" s="78" t="n">
        <f aca="true">RAND()</f>
        <v>0.822083582041966</v>
      </c>
      <c r="F1802" s="78" t="n">
        <f aca="false">IF($F$3*$C$6&gt;E1800,1,0)</f>
        <v>0</v>
      </c>
      <c r="G1802" s="78" t="n">
        <f aca="false">EXP(($C$4*(LN($F$6)-LN(H1801))-0.5*$C$5^2)*$C$6+($C$5*C1802*$C$6^0.5)+($F$4+$F$5*D1802)*F1802)</f>
        <v>1.00693082568275</v>
      </c>
      <c r="H1802" s="68" t="n">
        <f aca="false">G1802*H1801</f>
        <v>20.082435805492</v>
      </c>
      <c r="I1802" s="0"/>
    </row>
    <row r="1803" customFormat="false" ht="12.75" hidden="false" customHeight="false" outlineLevel="0" collapsed="false">
      <c r="B1803" s="79" t="n">
        <f aca="false">B1802+$C$6</f>
        <v>0.204566210045667</v>
      </c>
      <c r="C1803" s="78" t="n">
        <f aca="true">NORMINV(RAND(),0,1)</f>
        <v>0.677466676703195</v>
      </c>
      <c r="D1803" s="78" t="n">
        <f aca="true">NORMINV(RAND(),0,1)</f>
        <v>-0.371427416448176</v>
      </c>
      <c r="E1803" s="78" t="n">
        <f aca="true">RAND()</f>
        <v>0.39516083903701</v>
      </c>
      <c r="F1803" s="78" t="n">
        <f aca="false">IF($F$3*$C$6&gt;E1801,1,0)</f>
        <v>0</v>
      </c>
      <c r="G1803" s="78" t="n">
        <f aca="false">EXP(($C$4*(LN($F$6)-LN(H1802))-0.5*$C$5^2)*$C$6+($C$5*C1803*$C$6^0.5)+($F$4+$F$5*D1803)*F1803)</f>
        <v>1.00122798898539</v>
      </c>
      <c r="H1803" s="68" t="n">
        <f aca="false">G1803*H1802</f>
        <v>20.1070968154609</v>
      </c>
      <c r="I1803" s="0"/>
    </row>
    <row r="1804" customFormat="false" ht="12.75" hidden="false" customHeight="false" outlineLevel="0" collapsed="false">
      <c r="B1804" s="79" t="n">
        <f aca="false">B1803+$C$6</f>
        <v>0.204680365296808</v>
      </c>
      <c r="C1804" s="78" t="n">
        <f aca="true">NORMINV(RAND(),0,1)</f>
        <v>-0.637893149990503</v>
      </c>
      <c r="D1804" s="78" t="n">
        <f aca="true">NORMINV(RAND(),0,1)</f>
        <v>-0.418019956230289</v>
      </c>
      <c r="E1804" s="78" t="n">
        <f aca="true">RAND()</f>
        <v>0.495772518042198</v>
      </c>
      <c r="F1804" s="78" t="n">
        <f aca="false">IF($F$3*$C$6&gt;E1802,1,0)</f>
        <v>0</v>
      </c>
      <c r="G1804" s="78" t="n">
        <f aca="false">EXP(($C$4*(LN($F$6)-LN(H1803))-0.5*$C$5^2)*$C$6+($C$5*C1804*$C$6^0.5)+($F$4+$F$5*D1804)*F1804)</f>
        <v>0.996736254593796</v>
      </c>
      <c r="H1804" s="68" t="n">
        <f aca="false">G1804*H1803</f>
        <v>20.0414723705974</v>
      </c>
      <c r="I1804" s="0"/>
    </row>
    <row r="1805" customFormat="false" ht="12.75" hidden="false" customHeight="false" outlineLevel="0" collapsed="false">
      <c r="B1805" s="79" t="n">
        <f aca="false">B1804+$C$6</f>
        <v>0.20479452054795</v>
      </c>
      <c r="C1805" s="78" t="n">
        <f aca="true">NORMINV(RAND(),0,1)</f>
        <v>-0.67265591766304</v>
      </c>
      <c r="D1805" s="78" t="n">
        <f aca="true">NORMINV(RAND(),0,1)</f>
        <v>-0.421705189097429</v>
      </c>
      <c r="E1805" s="78" t="n">
        <f aca="true">RAND()</f>
        <v>0.870035160613128</v>
      </c>
      <c r="F1805" s="78" t="n">
        <f aca="false">IF($F$3*$C$6&gt;E1803,1,0)</f>
        <v>0</v>
      </c>
      <c r="G1805" s="78" t="n">
        <f aca="false">EXP(($C$4*(LN($F$6)-LN(H1804))-0.5*$C$5^2)*$C$6+($C$5*C1805*$C$6^0.5)+($F$4+$F$5*D1805)*F1805)</f>
        <v>0.997369324027102</v>
      </c>
      <c r="H1805" s="68" t="n">
        <f aca="false">G1805*H1804</f>
        <v>19.9887497507705</v>
      </c>
      <c r="I1805" s="0"/>
    </row>
    <row r="1806" customFormat="false" ht="12.75" hidden="false" customHeight="false" outlineLevel="0" collapsed="false">
      <c r="B1806" s="79" t="n">
        <f aca="false">B1805+$C$6</f>
        <v>0.204908675799091</v>
      </c>
      <c r="C1806" s="78" t="n">
        <f aca="true">NORMINV(RAND(),0,1)</f>
        <v>-0.494130054694001</v>
      </c>
      <c r="D1806" s="78" t="n">
        <f aca="true">NORMINV(RAND(),0,1)</f>
        <v>-0.223625758927791</v>
      </c>
      <c r="E1806" s="78" t="n">
        <f aca="true">RAND()</f>
        <v>0.75328232371134</v>
      </c>
      <c r="F1806" s="78" t="n">
        <f aca="false">IF($F$3*$C$6&gt;E1804,1,0)</f>
        <v>0</v>
      </c>
      <c r="G1806" s="78" t="n">
        <f aca="false">EXP(($C$4*(LN($F$6)-LN(H1805))-0.5*$C$5^2)*$C$6+($C$5*C1806*$C$6^0.5)+($F$4+$F$5*D1806)*F1806)</f>
        <v>0.998540555723278</v>
      </c>
      <c r="H1806" s="68" t="n">
        <f aca="false">G1806*H1805</f>
        <v>19.9595772843479</v>
      </c>
      <c r="I1806" s="0"/>
    </row>
    <row r="1807" customFormat="false" ht="12.75" hidden="false" customHeight="false" outlineLevel="0" collapsed="false">
      <c r="B1807" s="79" t="n">
        <f aca="false">B1806+$C$6</f>
        <v>0.205022831050233</v>
      </c>
      <c r="C1807" s="78" t="n">
        <f aca="true">NORMINV(RAND(),0,1)</f>
        <v>-1.4778454733279</v>
      </c>
      <c r="D1807" s="78" t="n">
        <f aca="true">NORMINV(RAND(),0,1)</f>
        <v>1.35660339328489</v>
      </c>
      <c r="E1807" s="78" t="n">
        <f aca="true">RAND()</f>
        <v>0.752377201431041</v>
      </c>
      <c r="F1807" s="78" t="n">
        <f aca="false">IF($F$3*$C$6&gt;E1805,1,0)</f>
        <v>0</v>
      </c>
      <c r="G1807" s="78" t="n">
        <f aca="false">EXP(($C$4*(LN($F$6)-LN(H1806))-0.5*$C$5^2)*$C$6+($C$5*C1807*$C$6^0.5)+($F$4+$F$5*D1807)*F1807)</f>
        <v>0.995728979606304</v>
      </c>
      <c r="H1807" s="68" t="n">
        <f aca="false">G1807*H1806</f>
        <v>19.8743295227169</v>
      </c>
      <c r="I1807" s="0"/>
    </row>
    <row r="1808" customFormat="false" ht="12.75" hidden="false" customHeight="false" outlineLevel="0" collapsed="false">
      <c r="B1808" s="79" t="n">
        <f aca="false">B1807+$C$6</f>
        <v>0.205136986301374</v>
      </c>
      <c r="C1808" s="78" t="n">
        <f aca="true">NORMINV(RAND(),0,1)</f>
        <v>0.158800506954901</v>
      </c>
      <c r="D1808" s="78" t="n">
        <f aca="true">NORMINV(RAND(),0,1)</f>
        <v>1.48382408753418</v>
      </c>
      <c r="E1808" s="78" t="n">
        <f aca="true">RAND()</f>
        <v>0.305265308700334</v>
      </c>
      <c r="F1808" s="78" t="n">
        <f aca="false">IF($F$3*$C$6&gt;E1806,1,0)</f>
        <v>0</v>
      </c>
      <c r="G1808" s="78" t="n">
        <f aca="false">EXP(($C$4*(LN($F$6)-LN(H1807))-0.5*$C$5^2)*$C$6+($C$5*C1808*$C$6^0.5)+($F$4+$F$5*D1808)*F1808)</f>
        <v>1.00194487632305</v>
      </c>
      <c r="H1808" s="68" t="n">
        <f aca="false">G1808*H1807</f>
        <v>19.9129826356422</v>
      </c>
      <c r="I1808" s="0"/>
    </row>
    <row r="1809" customFormat="false" ht="12.75" hidden="false" customHeight="false" outlineLevel="0" collapsed="false">
      <c r="B1809" s="79" t="n">
        <f aca="false">B1808+$C$6</f>
        <v>0.205251141552516</v>
      </c>
      <c r="C1809" s="78" t="n">
        <f aca="true">NORMINV(RAND(),0,1)</f>
        <v>-0.142605173045024</v>
      </c>
      <c r="D1809" s="78" t="n">
        <f aca="true">NORMINV(RAND(),0,1)</f>
        <v>-0.229148250728269</v>
      </c>
      <c r="E1809" s="78" t="n">
        <f aca="true">RAND()</f>
        <v>0.331337799213166</v>
      </c>
      <c r="F1809" s="78" t="n">
        <f aca="false">IF($F$3*$C$6&gt;E1807,1,0)</f>
        <v>0</v>
      </c>
      <c r="G1809" s="78" t="n">
        <f aca="false">EXP(($C$4*(LN($F$6)-LN(H1808))-0.5*$C$5^2)*$C$6+($C$5*C1809*$C$6^0.5)+($F$4+$F$5*D1809)*F1809)</f>
        <v>1.00053342849152</v>
      </c>
      <c r="H1809" s="68" t="n">
        <f aca="false">G1809*H1808</f>
        <v>19.9236047879311</v>
      </c>
      <c r="I1809" s="0"/>
    </row>
    <row r="1810" customFormat="false" ht="12.75" hidden="false" customHeight="false" outlineLevel="0" collapsed="false">
      <c r="B1810" s="79" t="n">
        <f aca="false">B1809+$C$6</f>
        <v>0.205365296803658</v>
      </c>
      <c r="C1810" s="78" t="n">
        <f aca="true">NORMINV(RAND(),0,1)</f>
        <v>-0.0511736239439516</v>
      </c>
      <c r="D1810" s="78" t="n">
        <f aca="true">NORMINV(RAND(),0,1)</f>
        <v>-0.549254823913293</v>
      </c>
      <c r="E1810" s="78" t="n">
        <f aca="true">RAND()</f>
        <v>0.308098236000898</v>
      </c>
      <c r="F1810" s="78" t="n">
        <f aca="false">IF($F$3*$C$6&gt;E1808,1,0)</f>
        <v>0</v>
      </c>
      <c r="G1810" s="78" t="n">
        <f aca="false">EXP(($C$4*(LN($F$6)-LN(H1809))-0.5*$C$5^2)*$C$6+($C$5*C1810*$C$6^0.5)+($F$4+$F$5*D1810)*F1810)</f>
        <v>1.00070484559409</v>
      </c>
      <c r="H1810" s="68" t="n">
        <f aca="false">G1810*H1809</f>
        <v>19.9376478529843</v>
      </c>
      <c r="I1810" s="0"/>
    </row>
    <row r="1811" customFormat="false" ht="12.75" hidden="false" customHeight="false" outlineLevel="0" collapsed="false">
      <c r="B1811" s="79" t="n">
        <f aca="false">B1810+$C$6</f>
        <v>0.205479452054799</v>
      </c>
      <c r="C1811" s="78" t="n">
        <f aca="true">NORMINV(RAND(),0,1)</f>
        <v>-1.93060398393517</v>
      </c>
      <c r="D1811" s="78" t="n">
        <f aca="true">NORMINV(RAND(),0,1)</f>
        <v>-0.230795836380028</v>
      </c>
      <c r="E1811" s="78" t="n">
        <f aca="true">RAND()</f>
        <v>0.640429488054161</v>
      </c>
      <c r="F1811" s="78" t="n">
        <f aca="false">IF($F$3*$C$6&gt;E1809,1,0)</f>
        <v>0</v>
      </c>
      <c r="G1811" s="78" t="n">
        <f aca="false">EXP(($C$4*(LN($F$6)-LN(H1810))-0.5*$C$5^2)*$C$6+($C$5*C1811*$C$6^0.5)+($F$4+$F$5*D1811)*F1811)</f>
        <v>0.994534575100311</v>
      </c>
      <c r="H1811" s="68" t="n">
        <f aca="false">G1811*H1810</f>
        <v>19.8286801359673</v>
      </c>
      <c r="I1811" s="0"/>
    </row>
    <row r="1812" customFormat="false" ht="12.75" hidden="false" customHeight="false" outlineLevel="0" collapsed="false">
      <c r="B1812" s="79" t="n">
        <f aca="false">B1811+$C$6</f>
        <v>0.205593607305941</v>
      </c>
      <c r="C1812" s="78" t="n">
        <f aca="true">NORMINV(RAND(),0,1)</f>
        <v>0.0811019078311887</v>
      </c>
      <c r="D1812" s="78" t="n">
        <f aca="true">NORMINV(RAND(),0,1)</f>
        <v>0.418996299504866</v>
      </c>
      <c r="E1812" s="78" t="n">
        <f aca="true">RAND()</f>
        <v>0.464335768387593</v>
      </c>
      <c r="F1812" s="78" t="n">
        <f aca="false">IF($F$3*$C$6&gt;E1810,1,0)</f>
        <v>0</v>
      </c>
      <c r="G1812" s="78" t="n">
        <f aca="false">EXP(($C$4*(LN($F$6)-LN(H1811))-0.5*$C$5^2)*$C$6+($C$5*C1812*$C$6^0.5)+($F$4+$F$5*D1812)*F1812)</f>
        <v>1.00222141359728</v>
      </c>
      <c r="H1812" s="68" t="n">
        <f aca="false">G1812*H1811</f>
        <v>19.8727278356376</v>
      </c>
      <c r="I1812" s="0"/>
    </row>
    <row r="1813" customFormat="false" ht="12.75" hidden="false" customHeight="false" outlineLevel="0" collapsed="false">
      <c r="B1813" s="79" t="n">
        <f aca="false">B1812+$C$6</f>
        <v>0.205707762557082</v>
      </c>
      <c r="C1813" s="78" t="n">
        <f aca="true">NORMINV(RAND(),0,1)</f>
        <v>0.0454444508887928</v>
      </c>
      <c r="D1813" s="78" t="n">
        <f aca="true">NORMINV(RAND(),0,1)</f>
        <v>0.885491399500293</v>
      </c>
      <c r="E1813" s="78" t="n">
        <f aca="true">RAND()</f>
        <v>0.703813235168068</v>
      </c>
      <c r="F1813" s="78" t="n">
        <f aca="false">IF($F$3*$C$6&gt;E1811,1,0)</f>
        <v>0</v>
      </c>
      <c r="G1813" s="78" t="n">
        <f aca="false">EXP(($C$4*(LN($F$6)-LN(H1812))-0.5*$C$5^2)*$C$6+($C$5*C1813*$C$6^0.5)+($F$4+$F$5*D1813)*F1813)</f>
        <v>1.00159932491346</v>
      </c>
      <c r="H1813" s="68" t="n">
        <f aca="false">G1813*H1812</f>
        <v>19.9045107843635</v>
      </c>
      <c r="I1813" s="0"/>
    </row>
    <row r="1814" customFormat="false" ht="12.75" hidden="false" customHeight="false" outlineLevel="0" collapsed="false">
      <c r="B1814" s="79" t="n">
        <f aca="false">B1813+$C$6</f>
        <v>0.205821917808224</v>
      </c>
      <c r="C1814" s="78" t="n">
        <f aca="true">NORMINV(RAND(),0,1)</f>
        <v>-0.868676215016295</v>
      </c>
      <c r="D1814" s="78" t="n">
        <f aca="true">NORMINV(RAND(),0,1)</f>
        <v>-0.0549628439263791</v>
      </c>
      <c r="E1814" s="78" t="n">
        <f aca="true">RAND()</f>
        <v>0.721755976215064</v>
      </c>
      <c r="F1814" s="78" t="n">
        <f aca="false">IF($F$3*$C$6&gt;E1812,1,0)</f>
        <v>0</v>
      </c>
      <c r="G1814" s="78" t="n">
        <f aca="false">EXP(($C$4*(LN($F$6)-LN(H1813))-0.5*$C$5^2)*$C$6+($C$5*C1814*$C$6^0.5)+($F$4+$F$5*D1814)*F1814)</f>
        <v>0.998304600711</v>
      </c>
      <c r="H1814" s="68" t="n">
        <f aca="false">G1814*H1813</f>
        <v>19.8707646909318</v>
      </c>
      <c r="I1814" s="0"/>
    </row>
    <row r="1815" customFormat="false" ht="12.75" hidden="false" customHeight="false" outlineLevel="0" collapsed="false">
      <c r="B1815" s="79" t="n">
        <f aca="false">B1814+$C$6</f>
        <v>0.205936073059365</v>
      </c>
      <c r="C1815" s="78" t="n">
        <f aca="true">NORMINV(RAND(),0,1)</f>
        <v>0.0572022463666889</v>
      </c>
      <c r="D1815" s="78" t="n">
        <f aca="true">NORMINV(RAND(),0,1)</f>
        <v>0.666987714468929</v>
      </c>
      <c r="E1815" s="78" t="n">
        <f aca="true">RAND()</f>
        <v>0.950458466060134</v>
      </c>
      <c r="F1815" s="78" t="n">
        <f aca="false">IF($F$3*$C$6&gt;E1813,1,0)</f>
        <v>0</v>
      </c>
      <c r="G1815" s="78" t="n">
        <f aca="false">EXP(($C$4*(LN($F$6)-LN(H1814))-0.5*$C$5^2)*$C$6+($C$5*C1815*$C$6^0.5)+($F$4+$F$5*D1815)*F1815)</f>
        <v>1.00165966535038</v>
      </c>
      <c r="H1815" s="68" t="n">
        <f aca="false">G1815*H1814</f>
        <v>19.9037435105749</v>
      </c>
      <c r="I1815" s="0"/>
    </row>
    <row r="1816" customFormat="false" ht="12.75" hidden="false" customHeight="false" outlineLevel="0" collapsed="false">
      <c r="B1816" s="79" t="n">
        <f aca="false">B1815+$C$6</f>
        <v>0.206050228310507</v>
      </c>
      <c r="C1816" s="78" t="n">
        <f aca="true">NORMINV(RAND(),0,1)</f>
        <v>-3.33704832600149</v>
      </c>
      <c r="D1816" s="78" t="n">
        <f aca="true">NORMINV(RAND(),0,1)</f>
        <v>2.35872296135852</v>
      </c>
      <c r="E1816" s="78" t="n">
        <f aca="true">RAND()</f>
        <v>0.0241149153936393</v>
      </c>
      <c r="F1816" s="78" t="n">
        <f aca="false">IF($F$3*$C$6&gt;E1814,1,0)</f>
        <v>0</v>
      </c>
      <c r="G1816" s="78" t="n">
        <f aca="false">EXP(($C$4*(LN($F$6)-LN(H1815))-0.5*$C$5^2)*$C$6+($C$5*C1816*$C$6^0.5)+($F$4+$F$5*D1816)*F1816)</f>
        <v>0.990446012480994</v>
      </c>
      <c r="H1816" s="68" t="n">
        <f aca="false">G1816*H1815</f>
        <v>19.7135833934933</v>
      </c>
      <c r="I1816" s="0"/>
    </row>
    <row r="1817" customFormat="false" ht="12.75" hidden="false" customHeight="false" outlineLevel="0" collapsed="false">
      <c r="B1817" s="79" t="n">
        <f aca="false">B1816+$C$6</f>
        <v>0.206164383561648</v>
      </c>
      <c r="C1817" s="78" t="n">
        <f aca="true">NORMINV(RAND(),0,1)</f>
        <v>1.07059592188805</v>
      </c>
      <c r="D1817" s="78" t="n">
        <f aca="true">NORMINV(RAND(),0,1)</f>
        <v>1.17696235039481</v>
      </c>
      <c r="E1817" s="78" t="n">
        <f aca="true">RAND()</f>
        <v>0.243780073339725</v>
      </c>
      <c r="F1817" s="78" t="n">
        <f aca="false">IF($F$3*$C$6&gt;E1815,1,0)</f>
        <v>0</v>
      </c>
      <c r="G1817" s="78" t="n">
        <f aca="false">EXP(($C$4*(LN($F$6)-LN(H1816))-0.5*$C$5^2)*$C$6+($C$5*C1817*$C$6^0.5)+($F$4+$F$5*D1817)*F1817)</f>
        <v>1.00674230950689</v>
      </c>
      <c r="H1817" s="68" t="n">
        <f aca="false">G1817*H1816</f>
        <v>19.8464984742221</v>
      </c>
      <c r="I1817" s="0"/>
    </row>
    <row r="1818" customFormat="false" ht="12.75" hidden="false" customHeight="false" outlineLevel="0" collapsed="false">
      <c r="B1818" s="79" t="n">
        <f aca="false">B1817+$C$6</f>
        <v>0.20627853881279</v>
      </c>
      <c r="C1818" s="78" t="n">
        <f aca="true">NORMINV(RAND(),0,1)</f>
        <v>2.17476006099803</v>
      </c>
      <c r="D1818" s="78" t="n">
        <f aca="true">NORMINV(RAND(),0,1)</f>
        <v>2.3783035439726</v>
      </c>
      <c r="E1818" s="78" t="n">
        <f aca="true">RAND()</f>
        <v>0.19190852169201</v>
      </c>
      <c r="F1818" s="78" t="n">
        <f aca="false">IF($F$3*$C$6&gt;E1816,1,0)</f>
        <v>1</v>
      </c>
      <c r="G1818" s="78" t="n">
        <f aca="false">EXP(($C$4*(LN($F$6)-LN(H1817))-0.5*$C$5^2)*$C$6+($C$5*C1818*$C$6^0.5)+($F$4+$F$5*D1818)*F1818)</f>
        <v>17.5085431563239</v>
      </c>
      <c r="H1818" s="68" t="n">
        <f aca="false">G1818*H1817</f>
        <v>347.483275037833</v>
      </c>
      <c r="I1818" s="0"/>
    </row>
    <row r="1819" customFormat="false" ht="12.75" hidden="false" customHeight="false" outlineLevel="0" collapsed="false">
      <c r="B1819" s="79" t="n">
        <f aca="false">B1818+$C$6</f>
        <v>0.206392694063932</v>
      </c>
      <c r="C1819" s="78" t="n">
        <f aca="true">NORMINV(RAND(),0,1)</f>
        <v>-1.91344055128436</v>
      </c>
      <c r="D1819" s="78" t="n">
        <f aca="true">NORMINV(RAND(),0,1)</f>
        <v>-0.819998444274357</v>
      </c>
      <c r="E1819" s="78" t="n">
        <f aca="true">RAND()</f>
        <v>0.331525582161874</v>
      </c>
      <c r="F1819" s="78" t="n">
        <f aca="false">IF($F$3*$C$6&gt;E1817,1,0)</f>
        <v>0</v>
      </c>
      <c r="G1819" s="78" t="n">
        <f aca="false">EXP(($C$4*(LN($F$6)-LN(H1818))-0.5*$C$5^2)*$C$6+($C$5*C1819*$C$6^0.5)+($F$4+$F$5*D1819)*F1819)</f>
        <v>0.517906173214611</v>
      </c>
      <c r="H1819" s="68" t="n">
        <f aca="false">G1819*H1818</f>
        <v>179.963733230924</v>
      </c>
      <c r="I1819" s="0"/>
    </row>
    <row r="1820" customFormat="false" ht="12.75" hidden="false" customHeight="false" outlineLevel="0" collapsed="false">
      <c r="B1820" s="79" t="n">
        <f aca="false">B1819+$C$6</f>
        <v>0.206506849315073</v>
      </c>
      <c r="C1820" s="78" t="n">
        <f aca="true">NORMINV(RAND(),0,1)</f>
        <v>-0.884083694630824</v>
      </c>
      <c r="D1820" s="78" t="n">
        <f aca="true">NORMINV(RAND(),0,1)</f>
        <v>-0.66903640901357</v>
      </c>
      <c r="E1820" s="78" t="n">
        <f aca="true">RAND()</f>
        <v>0.974101830426704</v>
      </c>
      <c r="F1820" s="78" t="n">
        <f aca="false">IF($F$3*$C$6&gt;E1818,1,0)</f>
        <v>0</v>
      </c>
      <c r="G1820" s="78" t="n">
        <f aca="false">EXP(($C$4*(LN($F$6)-LN(H1819))-0.5*$C$5^2)*$C$6+($C$5*C1820*$C$6^0.5)+($F$4+$F$5*D1820)*F1820)</f>
        <v>0.603842222854575</v>
      </c>
      <c r="H1820" s="68" t="n">
        <f aca="false">G1820*H1819</f>
        <v>108.669700707369</v>
      </c>
      <c r="I1820" s="0"/>
    </row>
    <row r="1821" customFormat="false" ht="12.75" hidden="false" customHeight="false" outlineLevel="0" collapsed="false">
      <c r="B1821" s="79" t="n">
        <f aca="false">B1820+$C$6</f>
        <v>0.206621004566215</v>
      </c>
      <c r="C1821" s="78" t="n">
        <f aca="true">NORMINV(RAND(),0,1)</f>
        <v>-0.212458479377904</v>
      </c>
      <c r="D1821" s="78" t="n">
        <f aca="true">NORMINV(RAND(),0,1)</f>
        <v>0.72440074073037</v>
      </c>
      <c r="E1821" s="78" t="n">
        <f aca="true">RAND()</f>
        <v>0.516957272009741</v>
      </c>
      <c r="F1821" s="78" t="n">
        <f aca="false">IF($F$3*$C$6&gt;E1819,1,0)</f>
        <v>0</v>
      </c>
      <c r="G1821" s="78" t="n">
        <f aca="false">EXP(($C$4*(LN($F$6)-LN(H1820))-0.5*$C$5^2)*$C$6+($C$5*C1821*$C$6^0.5)+($F$4+$F$5*D1821)*F1821)</f>
        <v>0.679009547961041</v>
      </c>
      <c r="H1821" s="68" t="n">
        <f aca="false">G1821*H1820</f>
        <v>73.7877643543723</v>
      </c>
      <c r="I1821" s="0"/>
    </row>
    <row r="1822" customFormat="false" ht="12.75" hidden="false" customHeight="false" outlineLevel="0" collapsed="false">
      <c r="B1822" s="79" t="n">
        <f aca="false">B1821+$C$6</f>
        <v>0.206735159817356</v>
      </c>
      <c r="C1822" s="78" t="n">
        <f aca="true">NORMINV(RAND(),0,1)</f>
        <v>0.750319649448129</v>
      </c>
      <c r="D1822" s="78" t="n">
        <f aca="true">NORMINV(RAND(),0,1)</f>
        <v>0.429983575192841</v>
      </c>
      <c r="E1822" s="78" t="n">
        <f aca="true">RAND()</f>
        <v>0.0954949123191145</v>
      </c>
      <c r="F1822" s="78" t="n">
        <f aca="false">IF($F$3*$C$6&gt;E1820,1,0)</f>
        <v>0</v>
      </c>
      <c r="G1822" s="78" t="n">
        <f aca="false">EXP(($C$4*(LN($F$6)-LN(H1821))-0.5*$C$5^2)*$C$6+($C$5*C1822*$C$6^0.5)+($F$4+$F$5*D1822)*F1822)</f>
        <v>0.744047418841911</v>
      </c>
      <c r="H1822" s="68" t="n">
        <f aca="false">G1822*H1821</f>
        <v>54.9015956099858</v>
      </c>
      <c r="I1822" s="0"/>
    </row>
    <row r="1823" customFormat="false" ht="12.75" hidden="false" customHeight="false" outlineLevel="0" collapsed="false">
      <c r="B1823" s="79" t="n">
        <f aca="false">B1822+$C$6</f>
        <v>0.206849315068498</v>
      </c>
      <c r="C1823" s="78" t="n">
        <f aca="true">NORMINV(RAND(),0,1)</f>
        <v>1.50846774615788</v>
      </c>
      <c r="D1823" s="78" t="n">
        <f aca="true">NORMINV(RAND(),0,1)</f>
        <v>-1.5202555048936</v>
      </c>
      <c r="E1823" s="78" t="n">
        <f aca="true">RAND()</f>
        <v>0.421159215220443</v>
      </c>
      <c r="F1823" s="78" t="n">
        <f aca="false">IF($F$3*$C$6&gt;E1821,1,0)</f>
        <v>0</v>
      </c>
      <c r="G1823" s="78" t="n">
        <f aca="false">EXP(($C$4*(LN($F$6)-LN(H1822))-0.5*$C$5^2)*$C$6+($C$5*C1823*$C$6^0.5)+($F$4+$F$5*D1823)*F1823)</f>
        <v>0.797941255042595</v>
      </c>
      <c r="H1823" s="68" t="n">
        <f aca="false">G1823*H1822</f>
        <v>43.8082481048731</v>
      </c>
      <c r="I1823" s="0"/>
    </row>
    <row r="1824" customFormat="false" ht="12.75" hidden="false" customHeight="false" outlineLevel="0" collapsed="false">
      <c r="B1824" s="79" t="n">
        <f aca="false">B1823+$C$6</f>
        <v>0.206963470319639</v>
      </c>
      <c r="C1824" s="78" t="n">
        <f aca="true">NORMINV(RAND(),0,1)</f>
        <v>-0.00761863186735569</v>
      </c>
      <c r="D1824" s="78" t="n">
        <f aca="true">NORMINV(RAND(),0,1)</f>
        <v>-1.44215197579546</v>
      </c>
      <c r="E1824" s="78" t="n">
        <f aca="true">RAND()</f>
        <v>0.265700287066655</v>
      </c>
      <c r="F1824" s="78" t="n">
        <f aca="false">IF($F$3*$C$6&gt;E1822,1,0)</f>
        <v>0</v>
      </c>
      <c r="G1824" s="78" t="n">
        <f aca="false">EXP(($C$4*(LN($F$6)-LN(H1823))-0.5*$C$5^2)*$C$6+($C$5*C1824*$C$6^0.5)+($F$4+$F$5*D1824)*F1824)</f>
        <v>0.836067855778203</v>
      </c>
      <c r="H1824" s="68" t="n">
        <f aca="false">G1824*H1823</f>
        <v>36.6266680584408</v>
      </c>
      <c r="I1824" s="0"/>
    </row>
    <row r="1825" customFormat="false" ht="12.75" hidden="false" customHeight="false" outlineLevel="0" collapsed="false">
      <c r="B1825" s="79" t="n">
        <f aca="false">B1824+$C$6</f>
        <v>0.207077625570781</v>
      </c>
      <c r="C1825" s="78" t="n">
        <f aca="true">NORMINV(RAND(),0,1)</f>
        <v>0.749298392987051</v>
      </c>
      <c r="D1825" s="78" t="n">
        <f aca="true">NORMINV(RAND(),0,1)</f>
        <v>0.558822482171867</v>
      </c>
      <c r="E1825" s="78" t="n">
        <f aca="true">RAND()</f>
        <v>0.0985272438606507</v>
      </c>
      <c r="F1825" s="78" t="n">
        <f aca="false">IF($F$3*$C$6&gt;E1823,1,0)</f>
        <v>0</v>
      </c>
      <c r="G1825" s="78" t="n">
        <f aca="false">EXP(($C$4*(LN($F$6)-LN(H1824))-0.5*$C$5^2)*$C$6+($C$5*C1825*$C$6^0.5)+($F$4+$F$5*D1825)*F1825)</f>
        <v>0.873068392342575</v>
      </c>
      <c r="H1825" s="68" t="n">
        <f aca="false">G1825*H1824</f>
        <v>31.977586198648</v>
      </c>
      <c r="I1825" s="0"/>
    </row>
    <row r="1826" customFormat="false" ht="12.75" hidden="false" customHeight="false" outlineLevel="0" collapsed="false">
      <c r="B1826" s="79" t="n">
        <f aca="false">B1825+$C$6</f>
        <v>0.207191780821922</v>
      </c>
      <c r="C1826" s="78" t="n">
        <f aca="true">NORMINV(RAND(),0,1)</f>
        <v>-0.0543562562694626</v>
      </c>
      <c r="D1826" s="78" t="n">
        <f aca="true">NORMINV(RAND(),0,1)</f>
        <v>-0.273451626462902</v>
      </c>
      <c r="E1826" s="78" t="n">
        <f aca="true">RAND()</f>
        <v>0.565720533202133</v>
      </c>
      <c r="F1826" s="78" t="n">
        <f aca="false">IF($F$3*$C$6&gt;E1824,1,0)</f>
        <v>0</v>
      </c>
      <c r="G1826" s="78" t="n">
        <f aca="false">EXP(($C$4*(LN($F$6)-LN(H1825))-0.5*$C$5^2)*$C$6+($C$5*C1826*$C$6^0.5)+($F$4+$F$5*D1826)*F1826)</f>
        <v>0.898232659333911</v>
      </c>
      <c r="H1826" s="68" t="n">
        <f aca="false">G1826*H1825</f>
        <v>28.723312290291</v>
      </c>
      <c r="I1826" s="0"/>
    </row>
    <row r="1827" customFormat="false" ht="12.75" hidden="false" customHeight="false" outlineLevel="0" collapsed="false">
      <c r="B1827" s="79" t="n">
        <f aca="false">B1826+$C$6</f>
        <v>0.207305936073064</v>
      </c>
      <c r="C1827" s="78" t="n">
        <f aca="true">NORMINV(RAND(),0,1)</f>
        <v>1.34190086709258</v>
      </c>
      <c r="D1827" s="78" t="n">
        <f aca="true">NORMINV(RAND(),0,1)</f>
        <v>-0.27130823805049</v>
      </c>
      <c r="E1827" s="78" t="n">
        <f aca="true">RAND()</f>
        <v>0.333854057730757</v>
      </c>
      <c r="F1827" s="78" t="n">
        <f aca="false">IF($F$3*$C$6&gt;E1825,1,0)</f>
        <v>0</v>
      </c>
      <c r="G1827" s="78" t="n">
        <f aca="false">EXP(($C$4*(LN($F$6)-LN(H1826))-0.5*$C$5^2)*$C$6+($C$5*C1827*$C$6^0.5)+($F$4+$F$5*D1827)*F1827)</f>
        <v>0.924643481884957</v>
      </c>
      <c r="H1827" s="68" t="n">
        <f aca="false">G1827*H1826</f>
        <v>26.5588234873637</v>
      </c>
      <c r="I1827" s="0"/>
    </row>
    <row r="1828" customFormat="false" ht="12.75" hidden="false" customHeight="false" outlineLevel="0" collapsed="false">
      <c r="B1828" s="79" t="n">
        <f aca="false">B1827+$C$6</f>
        <v>0.207420091324206</v>
      </c>
      <c r="C1828" s="78" t="n">
        <f aca="true">NORMINV(RAND(),0,1)</f>
        <v>0.222195062902125</v>
      </c>
      <c r="D1828" s="78" t="n">
        <f aca="true">NORMINV(RAND(),0,1)</f>
        <v>1.01423263429507</v>
      </c>
      <c r="E1828" s="78" t="n">
        <f aca="true">RAND()</f>
        <v>0.327369235965777</v>
      </c>
      <c r="F1828" s="78" t="n">
        <f aca="false">IF($F$3*$C$6&gt;E1826,1,0)</f>
        <v>0</v>
      </c>
      <c r="G1828" s="78" t="n">
        <f aca="false">EXP(($C$4*(LN($F$6)-LN(H1827))-0.5*$C$5^2)*$C$6+($C$5*C1828*$C$6^0.5)+($F$4+$F$5*D1828)*F1828)</f>
        <v>0.937959426893014</v>
      </c>
      <c r="H1828" s="68" t="n">
        <f aca="false">G1828*H1827</f>
        <v>24.9110988571603</v>
      </c>
      <c r="I1828" s="0"/>
    </row>
    <row r="1829" customFormat="false" ht="12.75" hidden="false" customHeight="false" outlineLevel="0" collapsed="false">
      <c r="B1829" s="79" t="n">
        <f aca="false">B1828+$C$6</f>
        <v>0.207534246575347</v>
      </c>
      <c r="C1829" s="78" t="n">
        <f aca="true">NORMINV(RAND(),0,1)</f>
        <v>0.362098692695199</v>
      </c>
      <c r="D1829" s="78" t="n">
        <f aca="true">NORMINV(RAND(),0,1)</f>
        <v>1.29135507918939</v>
      </c>
      <c r="E1829" s="78" t="n">
        <f aca="true">RAND()</f>
        <v>0.778878795389202</v>
      </c>
      <c r="F1829" s="78" t="n">
        <f aca="false">IF($F$3*$C$6&gt;E1827,1,0)</f>
        <v>0</v>
      </c>
      <c r="G1829" s="78" t="n">
        <f aca="false">EXP(($C$4*(LN($F$6)-LN(H1828))-0.5*$C$5^2)*$C$6+($C$5*C1829*$C$6^0.5)+($F$4+$F$5*D1829)*F1829)</f>
        <v>0.952202851689089</v>
      </c>
      <c r="H1829" s="68" t="n">
        <f aca="false">G1829*H1828</f>
        <v>23.7204193704969</v>
      </c>
      <c r="I1829" s="0"/>
    </row>
    <row r="1830" customFormat="false" ht="12.75" hidden="false" customHeight="false" outlineLevel="0" collapsed="false">
      <c r="B1830" s="79" t="n">
        <f aca="false">B1829+$C$6</f>
        <v>0.207648401826489</v>
      </c>
      <c r="C1830" s="78" t="n">
        <f aca="true">NORMINV(RAND(),0,1)</f>
        <v>0.180061488606031</v>
      </c>
      <c r="D1830" s="78" t="n">
        <f aca="true">NORMINV(RAND(),0,1)</f>
        <v>1.76831252033572</v>
      </c>
      <c r="E1830" s="78" t="n">
        <f aca="true">RAND()</f>
        <v>0.362297061952025</v>
      </c>
      <c r="F1830" s="78" t="n">
        <f aca="false">IF($F$3*$C$6&gt;E1828,1,0)</f>
        <v>0</v>
      </c>
      <c r="G1830" s="78" t="n">
        <f aca="false">EXP(($C$4*(LN($F$6)-LN(H1829))-0.5*$C$5^2)*$C$6+($C$5*C1830*$C$6^0.5)+($F$4+$F$5*D1830)*F1830)</f>
        <v>0.962348463554598</v>
      </c>
      <c r="H1830" s="68" t="n">
        <f aca="false">G1830*H1829</f>
        <v>22.8273091360684</v>
      </c>
      <c r="I1830" s="0"/>
    </row>
    <row r="1831" customFormat="false" ht="12.75" hidden="false" customHeight="false" outlineLevel="0" collapsed="false">
      <c r="B1831" s="79" t="n">
        <f aca="false">B1830+$C$6</f>
        <v>0.20776255707763</v>
      </c>
      <c r="C1831" s="78" t="n">
        <f aca="true">NORMINV(RAND(),0,1)</f>
        <v>-0.637079874538068</v>
      </c>
      <c r="D1831" s="78" t="n">
        <f aca="true">NORMINV(RAND(),0,1)</f>
        <v>-0.695400420366831</v>
      </c>
      <c r="E1831" s="78" t="n">
        <f aca="true">RAND()</f>
        <v>0.486016149938829</v>
      </c>
      <c r="F1831" s="78" t="n">
        <f aca="false">IF($F$3*$C$6&gt;E1829,1,0)</f>
        <v>0</v>
      </c>
      <c r="G1831" s="78" t="n">
        <f aca="false">EXP(($C$4*(LN($F$6)-LN(H1830))-0.5*$C$5^2)*$C$6+($C$5*C1831*$C$6^0.5)+($F$4+$F$5*D1831)*F1831)</f>
        <v>0.968278429216561</v>
      </c>
      <c r="H1831" s="68" t="n">
        <f aca="false">G1831*H1830</f>
        <v>22.1031910335132</v>
      </c>
      <c r="I1831" s="0"/>
    </row>
    <row r="1832" customFormat="false" ht="12.75" hidden="false" customHeight="false" outlineLevel="0" collapsed="false">
      <c r="B1832" s="79" t="n">
        <f aca="false">B1831+$C$6</f>
        <v>0.207876712328772</v>
      </c>
      <c r="C1832" s="78" t="n">
        <f aca="true">NORMINV(RAND(),0,1)</f>
        <v>-0.463295587477507</v>
      </c>
      <c r="D1832" s="78" t="n">
        <f aca="true">NORMINV(RAND(),0,1)</f>
        <v>0.590683196626143</v>
      </c>
      <c r="E1832" s="78" t="n">
        <f aca="true">RAND()</f>
        <v>0.690876590624701</v>
      </c>
      <c r="F1832" s="78" t="n">
        <f aca="false">IF($F$3*$C$6&gt;E1830,1,0)</f>
        <v>0</v>
      </c>
      <c r="G1832" s="78" t="n">
        <f aca="false">EXP(($C$4*(LN($F$6)-LN(H1831))-0.5*$C$5^2)*$C$6+($C$5*C1832*$C$6^0.5)+($F$4+$F$5*D1832)*F1832)</f>
        <v>0.975974478288468</v>
      </c>
      <c r="H1832" s="68" t="n">
        <f aca="false">G1832*H1831</f>
        <v>21.5721503374433</v>
      </c>
      <c r="I1832" s="0"/>
    </row>
    <row r="1833" customFormat="false" ht="12.75" hidden="false" customHeight="false" outlineLevel="0" collapsed="false">
      <c r="B1833" s="79" t="n">
        <f aca="false">B1832+$C$6</f>
        <v>0.207990867579913</v>
      </c>
      <c r="C1833" s="78" t="n">
        <f aca="true">NORMINV(RAND(),0,1)</f>
        <v>0.50825457080036</v>
      </c>
      <c r="D1833" s="78" t="n">
        <f aca="true">NORMINV(RAND(),0,1)</f>
        <v>0.862593894212336</v>
      </c>
      <c r="E1833" s="78" t="n">
        <f aca="true">RAND()</f>
        <v>0.536910289440757</v>
      </c>
      <c r="F1833" s="78" t="n">
        <f aca="false">IF($F$3*$C$6&gt;E1831,1,0)</f>
        <v>0</v>
      </c>
      <c r="G1833" s="78" t="n">
        <f aca="false">EXP(($C$4*(LN($F$6)-LN(H1832))-0.5*$C$5^2)*$C$6+($C$5*C1833*$C$6^0.5)+($F$4+$F$5*D1833)*F1833)</f>
        <v>0.984469381751942</v>
      </c>
      <c r="H1833" s="68" t="n">
        <f aca="false">G1833*H1832</f>
        <v>21.2371215057628</v>
      </c>
      <c r="I1833" s="0"/>
    </row>
    <row r="1834" customFormat="false" ht="12.75" hidden="false" customHeight="false" outlineLevel="0" collapsed="false">
      <c r="B1834" s="79" t="n">
        <f aca="false">B1833+$C$6</f>
        <v>0.208105022831055</v>
      </c>
      <c r="C1834" s="78" t="n">
        <f aca="true">NORMINV(RAND(),0,1)</f>
        <v>1.47712626972953</v>
      </c>
      <c r="D1834" s="78" t="n">
        <f aca="true">NORMINV(RAND(),0,1)</f>
        <v>-0.103715239011548</v>
      </c>
      <c r="E1834" s="78" t="n">
        <f aca="true">RAND()</f>
        <v>0.502362123743842</v>
      </c>
      <c r="F1834" s="78" t="n">
        <f aca="false">IF($F$3*$C$6&gt;E1832,1,0)</f>
        <v>0</v>
      </c>
      <c r="G1834" s="78" t="n">
        <f aca="false">EXP(($C$4*(LN($F$6)-LN(H1833))-0.5*$C$5^2)*$C$6+($C$5*C1834*$C$6^0.5)+($F$4+$F$5*D1834)*F1834)</f>
        <v>0.991066812579019</v>
      </c>
      <c r="H1834" s="68" t="n">
        <f aca="false">G1834*H1833</f>
        <v>21.0474063190697</v>
      </c>
      <c r="I1834" s="0"/>
    </row>
    <row r="1835" customFormat="false" ht="12.75" hidden="false" customHeight="false" outlineLevel="0" collapsed="false">
      <c r="B1835" s="79" t="n">
        <f aca="false">B1834+$C$6</f>
        <v>0.208219178082196</v>
      </c>
      <c r="C1835" s="78" t="n">
        <f aca="true">NORMINV(RAND(),0,1)</f>
        <v>-1.41267465083373</v>
      </c>
      <c r="D1835" s="78" t="n">
        <f aca="true">NORMINV(RAND(),0,1)</f>
        <v>0.101625760955881</v>
      </c>
      <c r="E1835" s="78" t="n">
        <f aca="true">RAND()</f>
        <v>0.655383428601759</v>
      </c>
      <c r="F1835" s="78" t="n">
        <f aca="false">IF($F$3*$C$6&gt;E1833,1,0)</f>
        <v>0</v>
      </c>
      <c r="G1835" s="78" t="n">
        <f aca="false">EXP(($C$4*(LN($F$6)-LN(H1834))-0.5*$C$5^2)*$C$6+($C$5*C1835*$C$6^0.5)+($F$4+$F$5*D1835)*F1835)</f>
        <v>0.983942997884331</v>
      </c>
      <c r="H1835" s="68" t="n">
        <f aca="false">G1835*H1834</f>
        <v>20.709448071275</v>
      </c>
      <c r="I1835" s="0"/>
    </row>
    <row r="1836" customFormat="false" ht="12.75" hidden="false" customHeight="false" outlineLevel="0" collapsed="false">
      <c r="B1836" s="79" t="n">
        <f aca="false">B1835+$C$6</f>
        <v>0.208333333333338</v>
      </c>
      <c r="C1836" s="78" t="n">
        <f aca="true">NORMINV(RAND(),0,1)</f>
        <v>0.390368636538847</v>
      </c>
      <c r="D1836" s="78" t="n">
        <f aca="true">NORMINV(RAND(),0,1)</f>
        <v>-0.22316205968087</v>
      </c>
      <c r="E1836" s="78" t="n">
        <f aca="true">RAND()</f>
        <v>0.390567520115795</v>
      </c>
      <c r="F1836" s="78" t="n">
        <f aca="false">IF($F$3*$C$6&gt;E1834,1,0)</f>
        <v>0</v>
      </c>
      <c r="G1836" s="78" t="n">
        <f aca="false">EXP(($C$4*(LN($F$6)-LN(H1835))-0.5*$C$5^2)*$C$6+($C$5*C1836*$C$6^0.5)+($F$4+$F$5*D1836)*F1836)</f>
        <v>0.993310199440032</v>
      </c>
      <c r="H1836" s="68" t="n">
        <f aca="false">G1836*H1835</f>
        <v>20.5709059939712</v>
      </c>
      <c r="I1836" s="0"/>
    </row>
    <row r="1837" customFormat="false" ht="12.75" hidden="false" customHeight="false" outlineLevel="0" collapsed="false">
      <c r="B1837" s="79" t="n">
        <f aca="false">B1836+$C$6</f>
        <v>0.20844748858448</v>
      </c>
      <c r="C1837" s="78" t="n">
        <f aca="true">NORMINV(RAND(),0,1)</f>
        <v>-0.168721456339886</v>
      </c>
      <c r="D1837" s="78" t="n">
        <f aca="true">NORMINV(RAND(),0,1)</f>
        <v>1.45028529265908</v>
      </c>
      <c r="E1837" s="78" t="n">
        <f aca="true">RAND()</f>
        <v>0.16417969779171</v>
      </c>
      <c r="F1837" s="78" t="n">
        <f aca="false">IF($F$3*$C$6&gt;E1835,1,0)</f>
        <v>0</v>
      </c>
      <c r="G1837" s="78" t="n">
        <f aca="false">EXP(($C$4*(LN($F$6)-LN(H1836))-0.5*$C$5^2)*$C$6+($C$5*C1837*$C$6^0.5)+($F$4+$F$5*D1837)*F1837)</f>
        <v>0.99305239922499</v>
      </c>
      <c r="H1837" s="68" t="n">
        <f aca="false">G1837*H1836</f>
        <v>20.4279875515448</v>
      </c>
      <c r="I1837" s="0"/>
    </row>
    <row r="1838" customFormat="false" ht="12.75" hidden="false" customHeight="false" outlineLevel="0" collapsed="false">
      <c r="B1838" s="79" t="n">
        <f aca="false">B1837+$C$6</f>
        <v>0.208561643835621</v>
      </c>
      <c r="C1838" s="78" t="n">
        <f aca="true">NORMINV(RAND(),0,1)</f>
        <v>-0.0732754912967584</v>
      </c>
      <c r="D1838" s="78" t="n">
        <f aca="true">NORMINV(RAND(),0,1)</f>
        <v>0.88435624023992</v>
      </c>
      <c r="E1838" s="78" t="n">
        <f aca="true">RAND()</f>
        <v>0.240896466927672</v>
      </c>
      <c r="F1838" s="78" t="n">
        <f aca="false">IF($F$3*$C$6&gt;E1836,1,0)</f>
        <v>0</v>
      </c>
      <c r="G1838" s="78" t="n">
        <f aca="false">EXP(($C$4*(LN($F$6)-LN(H1837))-0.5*$C$5^2)*$C$6+($C$5*C1838*$C$6^0.5)+($F$4+$F$5*D1838)*F1838)</f>
        <v>0.994938683494028</v>
      </c>
      <c r="H1838" s="68" t="n">
        <f aca="false">G1838*H1837</f>
        <v>20.3245950409664</v>
      </c>
      <c r="I1838" s="0"/>
    </row>
    <row r="1839" customFormat="false" ht="12.75" hidden="false" customHeight="false" outlineLevel="0" collapsed="false">
      <c r="B1839" s="79" t="n">
        <f aca="false">B1838+$C$6</f>
        <v>0.208675799086763</v>
      </c>
      <c r="C1839" s="78" t="n">
        <f aca="true">NORMINV(RAND(),0,1)</f>
        <v>0.793226582303066</v>
      </c>
      <c r="D1839" s="78" t="n">
        <f aca="true">NORMINV(RAND(),0,1)</f>
        <v>0.41238658982826</v>
      </c>
      <c r="E1839" s="78" t="n">
        <f aca="true">RAND()</f>
        <v>0.596873334876308</v>
      </c>
      <c r="F1839" s="78" t="n">
        <f aca="false">IF($F$3*$C$6&gt;E1837,1,0)</f>
        <v>0</v>
      </c>
      <c r="G1839" s="78" t="n">
        <f aca="false">EXP(($C$4*(LN($F$6)-LN(H1838))-0.5*$C$5^2)*$C$6+($C$5*C1839*$C$6^0.5)+($F$4+$F$5*D1839)*F1839)</f>
        <v>0.998862367578254</v>
      </c>
      <c r="H1839" s="68" t="n">
        <f aca="false">G1839*H1838</f>
        <v>20.3014731226889</v>
      </c>
      <c r="I1839" s="0"/>
    </row>
    <row r="1840" customFormat="false" ht="12.75" hidden="false" customHeight="false" outlineLevel="0" collapsed="false">
      <c r="B1840" s="79" t="n">
        <f aca="false">B1839+$C$6</f>
        <v>0.208789954337904</v>
      </c>
      <c r="C1840" s="78" t="n">
        <f aca="true">NORMINV(RAND(),0,1)</f>
        <v>1.77999813598179</v>
      </c>
      <c r="D1840" s="78" t="n">
        <f aca="true">NORMINV(RAND(),0,1)</f>
        <v>-0.942441369019651</v>
      </c>
      <c r="E1840" s="78" t="n">
        <f aca="true">RAND()</f>
        <v>0.815256654031152</v>
      </c>
      <c r="F1840" s="78" t="n">
        <f aca="false">IF($F$3*$C$6&gt;E1838,1,0)</f>
        <v>0</v>
      </c>
      <c r="G1840" s="78" t="n">
        <f aca="false">EXP(($C$4*(LN($F$6)-LN(H1839))-0.5*$C$5^2)*$C$6+($C$5*C1840*$C$6^0.5)+($F$4+$F$5*D1840)*F1840)</f>
        <v>1.00228711536714</v>
      </c>
      <c r="H1840" s="68" t="n">
        <f aca="false">G1840*H1839</f>
        <v>20.3479049338434</v>
      </c>
      <c r="I1840" s="0"/>
    </row>
    <row r="1841" customFormat="false" ht="12.75" hidden="false" customHeight="false" outlineLevel="0" collapsed="false">
      <c r="B1841" s="79" t="n">
        <f aca="false">B1840+$C$6</f>
        <v>0.208904109589046</v>
      </c>
      <c r="C1841" s="78" t="n">
        <f aca="true">NORMINV(RAND(),0,1)</f>
        <v>-1.41122769830953</v>
      </c>
      <c r="D1841" s="78" t="n">
        <f aca="true">NORMINV(RAND(),0,1)</f>
        <v>-0.284467072347151</v>
      </c>
      <c r="E1841" s="78" t="n">
        <f aca="true">RAND()</f>
        <v>0.888825797391859</v>
      </c>
      <c r="F1841" s="78" t="n">
        <f aca="false">IF($F$3*$C$6&gt;E1839,1,0)</f>
        <v>0</v>
      </c>
      <c r="G1841" s="78" t="n">
        <f aca="false">EXP(($C$4*(LN($F$6)-LN(H1840))-0.5*$C$5^2)*$C$6+($C$5*C1841*$C$6^0.5)+($F$4+$F$5*D1841)*F1841)</f>
        <v>0.991569814290168</v>
      </c>
      <c r="H1841" s="68" t="n">
        <f aca="false">G1841*H1840</f>
        <v>20.1763683164451</v>
      </c>
      <c r="I1841" s="0"/>
    </row>
    <row r="1842" customFormat="false" ht="12.75" hidden="false" customHeight="false" outlineLevel="0" collapsed="false">
      <c r="B1842" s="79" t="n">
        <f aca="false">B1841+$C$6</f>
        <v>0.209018264840187</v>
      </c>
      <c r="C1842" s="78" t="n">
        <f aca="true">NORMINV(RAND(),0,1)</f>
        <v>-0.251468920388396</v>
      </c>
      <c r="D1842" s="78" t="n">
        <f aca="true">NORMINV(RAND(),0,1)</f>
        <v>-1.06821895417189</v>
      </c>
      <c r="E1842" s="78" t="n">
        <f aca="true">RAND()</f>
        <v>0.214833551236342</v>
      </c>
      <c r="F1842" s="78" t="n">
        <f aca="false">IF($F$3*$C$6&gt;E1840,1,0)</f>
        <v>0</v>
      </c>
      <c r="G1842" s="78" t="n">
        <f aca="false">EXP(($C$4*(LN($F$6)-LN(H1841))-0.5*$C$5^2)*$C$6+($C$5*C1842*$C$6^0.5)+($F$4+$F$5*D1842)*F1842)</f>
        <v>0.99718827746823</v>
      </c>
      <c r="H1842" s="68" t="n">
        <f aca="false">G1842*H1841</f>
        <v>20.1196379670405</v>
      </c>
      <c r="I1842" s="0"/>
    </row>
    <row r="1843" customFormat="false" ht="12.75" hidden="false" customHeight="false" outlineLevel="0" collapsed="false">
      <c r="B1843" s="79" t="n">
        <f aca="false">B1842+$C$6</f>
        <v>0.209132420091329</v>
      </c>
      <c r="C1843" s="78" t="n">
        <f aca="true">NORMINV(RAND(),0,1)</f>
        <v>0.390944251082157</v>
      </c>
      <c r="D1843" s="78" t="n">
        <f aca="true">NORMINV(RAND(),0,1)</f>
        <v>0.775466060312536</v>
      </c>
      <c r="E1843" s="78" t="n">
        <f aca="true">RAND()</f>
        <v>0.80291016734246</v>
      </c>
      <c r="F1843" s="78" t="n">
        <f aca="false">IF($F$3*$C$6&gt;E1841,1,0)</f>
        <v>0</v>
      </c>
      <c r="G1843" s="78" t="n">
        <f aca="false">EXP(($C$4*(LN($F$6)-LN(H1842))-0.5*$C$5^2)*$C$6+($C$5*C1843*$C$6^0.5)+($F$4+$F$5*D1843)*F1843)</f>
        <v>0.999886302975597</v>
      </c>
      <c r="H1843" s="68" t="n">
        <f aca="false">G1843*H1842</f>
        <v>20.1173504240716</v>
      </c>
      <c r="I1843" s="0"/>
    </row>
    <row r="1844" customFormat="false" ht="12.75" hidden="false" customHeight="false" outlineLevel="0" collapsed="false">
      <c r="B1844" s="79" t="n">
        <f aca="false">B1843+$C$6</f>
        <v>0.20924657534247</v>
      </c>
      <c r="C1844" s="78" t="n">
        <f aca="true">NORMINV(RAND(),0,1)</f>
        <v>-0.0807111901911194</v>
      </c>
      <c r="D1844" s="78" t="n">
        <f aca="true">NORMINV(RAND(),0,1)</f>
        <v>-1.25119611318734</v>
      </c>
      <c r="E1844" s="78" t="n">
        <f aca="true">RAND()</f>
        <v>0.981771513524629</v>
      </c>
      <c r="F1844" s="78" t="n">
        <f aca="false">IF($F$3*$C$6&gt;E1842,1,0)</f>
        <v>0</v>
      </c>
      <c r="G1844" s="78" t="n">
        <f aca="false">EXP(($C$4*(LN($F$6)-LN(H1843))-0.5*$C$5^2)*$C$6+($C$5*C1844*$C$6^0.5)+($F$4+$F$5*D1844)*F1844)</f>
        <v>0.998401735809468</v>
      </c>
      <c r="H1844" s="68" t="n">
        <f aca="false">G1844*H1843</f>
        <v>20.0851975832804</v>
      </c>
      <c r="I1844" s="0"/>
    </row>
    <row r="1845" customFormat="false" ht="12.75" hidden="false" customHeight="false" outlineLevel="0" collapsed="false">
      <c r="B1845" s="79" t="n">
        <f aca="false">B1844+$C$6</f>
        <v>0.209360730593612</v>
      </c>
      <c r="C1845" s="78" t="n">
        <f aca="true">NORMINV(RAND(),0,1)</f>
        <v>-0.621991185722646</v>
      </c>
      <c r="D1845" s="78" t="n">
        <f aca="true">NORMINV(RAND(),0,1)</f>
        <v>-0.926097687284079</v>
      </c>
      <c r="E1845" s="78" t="n">
        <f aca="true">RAND()</f>
        <v>0.274623243707088</v>
      </c>
      <c r="F1845" s="78" t="n">
        <f aca="false">IF($F$3*$C$6&gt;E1843,1,0)</f>
        <v>0</v>
      </c>
      <c r="G1845" s="78" t="n">
        <f aca="false">EXP(($C$4*(LN($F$6)-LN(H1844))-0.5*$C$5^2)*$C$6+($C$5*C1845*$C$6^0.5)+($F$4+$F$5*D1845)*F1845)</f>
        <v>0.997035086860442</v>
      </c>
      <c r="H1845" s="68" t="n">
        <f aca="false">G1845*H1844</f>
        <v>20.0256467170551</v>
      </c>
      <c r="I1845" s="0"/>
    </row>
    <row r="1846" customFormat="false" ht="12.75" hidden="false" customHeight="false" outlineLevel="0" collapsed="false">
      <c r="B1846" s="79" t="n">
        <f aca="false">B1845+$C$6</f>
        <v>0.209474885844754</v>
      </c>
      <c r="C1846" s="78" t="n">
        <f aca="true">NORMINV(RAND(),0,1)</f>
        <v>1.08643256672292</v>
      </c>
      <c r="D1846" s="78" t="n">
        <f aca="true">NORMINV(RAND(),0,1)</f>
        <v>-0.0148015885305973</v>
      </c>
      <c r="E1846" s="78" t="n">
        <f aca="true">RAND()</f>
        <v>0.991171760454098</v>
      </c>
      <c r="F1846" s="78" t="n">
        <f aca="false">IF($F$3*$C$6&gt;E1844,1,0)</f>
        <v>0</v>
      </c>
      <c r="G1846" s="78" t="n">
        <f aca="false">EXP(($C$4*(LN($F$6)-LN(H1845))-0.5*$C$5^2)*$C$6+($C$5*C1846*$C$6^0.5)+($F$4+$F$5*D1846)*F1846)</f>
        <v>1.00318970259592</v>
      </c>
      <c r="H1846" s="68" t="n">
        <f aca="false">G1846*H1845</f>
        <v>20.0895225743735</v>
      </c>
      <c r="I1846" s="0"/>
    </row>
    <row r="1847" customFormat="false" ht="12.75" hidden="false" customHeight="false" outlineLevel="0" collapsed="false">
      <c r="B1847" s="79" t="n">
        <f aca="false">B1846+$C$6</f>
        <v>0.209589041095895</v>
      </c>
      <c r="C1847" s="78" t="n">
        <f aca="true">NORMINV(RAND(),0,1)</f>
        <v>0.41440735634079</v>
      </c>
      <c r="D1847" s="78" t="n">
        <f aca="true">NORMINV(RAND(),0,1)</f>
        <v>1.13266038885746</v>
      </c>
      <c r="E1847" s="78" t="n">
        <f aca="true">RAND()</f>
        <v>0.343879638909268</v>
      </c>
      <c r="F1847" s="78" t="n">
        <f aca="false">IF($F$3*$C$6&gt;E1845,1,0)</f>
        <v>0</v>
      </c>
      <c r="G1847" s="78" t="n">
        <f aca="false">EXP(($C$4*(LN($F$6)-LN(H1846))-0.5*$C$5^2)*$C$6+($C$5*C1847*$C$6^0.5)+($F$4+$F$5*D1847)*F1847)</f>
        <v>1.00030354374289</v>
      </c>
      <c r="H1847" s="68" t="n">
        <f aca="false">G1847*H1846</f>
        <v>20.0956206232487</v>
      </c>
      <c r="I1847" s="0"/>
    </row>
    <row r="1848" customFormat="false" ht="12.75" hidden="false" customHeight="false" outlineLevel="0" collapsed="false">
      <c r="B1848" s="79" t="n">
        <f aca="false">B1847+$C$6</f>
        <v>0.209703196347037</v>
      </c>
      <c r="C1848" s="78" t="n">
        <f aca="true">NORMINV(RAND(),0,1)</f>
        <v>1.89021529261343</v>
      </c>
      <c r="D1848" s="78" t="n">
        <f aca="true">NORMINV(RAND(),0,1)</f>
        <v>0.893741518604377</v>
      </c>
      <c r="E1848" s="78" t="n">
        <f aca="true">RAND()</f>
        <v>0.347598490873364</v>
      </c>
      <c r="F1848" s="78" t="n">
        <f aca="false">IF($F$3*$C$6&gt;E1846,1,0)</f>
        <v>0</v>
      </c>
      <c r="G1848" s="78" t="n">
        <f aca="false">EXP(($C$4*(LN($F$6)-LN(H1847))-0.5*$C$5^2)*$C$6+($C$5*C1848*$C$6^0.5)+($F$4+$F$5*D1848)*F1848)</f>
        <v>1.00497696293513</v>
      </c>
      <c r="H1848" s="68" t="n">
        <f aca="false">G1848*H1847</f>
        <v>20.195635782249</v>
      </c>
      <c r="I1848" s="0"/>
    </row>
    <row r="1849" customFormat="false" ht="12.75" hidden="false" customHeight="false" outlineLevel="0" collapsed="false">
      <c r="B1849" s="79" t="n">
        <f aca="false">B1848+$C$6</f>
        <v>0.209817351598178</v>
      </c>
      <c r="C1849" s="78" t="n">
        <f aca="true">NORMINV(RAND(),0,1)</f>
        <v>0.0383958095739008</v>
      </c>
      <c r="D1849" s="78" t="n">
        <f aca="true">NORMINV(RAND(),0,1)</f>
        <v>2.43190115286423</v>
      </c>
      <c r="E1849" s="78" t="n">
        <f aca="true">RAND()</f>
        <v>0.283337646087427</v>
      </c>
      <c r="F1849" s="78" t="n">
        <f aca="false">IF($F$3*$C$6&gt;E1847,1,0)</f>
        <v>0</v>
      </c>
      <c r="G1849" s="78" t="n">
        <f aca="false">EXP(($C$4*(LN($F$6)-LN(H1848))-0.5*$C$5^2)*$C$6+($C$5*C1849*$C$6^0.5)+($F$4+$F$5*D1849)*F1849)</f>
        <v>0.997897713022134</v>
      </c>
      <c r="H1849" s="68" t="n">
        <f aca="false">G1849*H1848</f>
        <v>20.1531787601342</v>
      </c>
      <c r="I1849" s="0"/>
    </row>
    <row r="1850" customFormat="false" ht="12.75" hidden="false" customHeight="false" outlineLevel="0" collapsed="false">
      <c r="B1850" s="79" t="n">
        <f aca="false">B1849+$C$6</f>
        <v>0.20993150684932</v>
      </c>
      <c r="C1850" s="78" t="n">
        <f aca="true">NORMINV(RAND(),0,1)</f>
        <v>0.161330040244375</v>
      </c>
      <c r="D1850" s="78" t="n">
        <f aca="true">NORMINV(RAND(),0,1)</f>
        <v>-0.382127001028407</v>
      </c>
      <c r="E1850" s="78" t="n">
        <f aca="true">RAND()</f>
        <v>0.766012354802734</v>
      </c>
      <c r="F1850" s="78" t="n">
        <f aca="false">IF($F$3*$C$6&gt;E1848,1,0)</f>
        <v>0</v>
      </c>
      <c r="G1850" s="78" t="n">
        <f aca="false">EXP(($C$4*(LN($F$6)-LN(H1849))-0.5*$C$5^2)*$C$6+($C$5*C1850*$C$6^0.5)+($F$4+$F$5*D1850)*F1850)</f>
        <v>0.99877077721436</v>
      </c>
      <c r="H1850" s="68" t="n">
        <f aca="false">G1850*H1849</f>
        <v>20.1284060135992</v>
      </c>
      <c r="I1850" s="0"/>
    </row>
    <row r="1851" customFormat="false" ht="12.75" hidden="false" customHeight="false" outlineLevel="0" collapsed="false">
      <c r="B1851" s="79" t="n">
        <f aca="false">B1850+$C$6</f>
        <v>0.210045662100461</v>
      </c>
      <c r="C1851" s="78" t="n">
        <f aca="true">NORMINV(RAND(),0,1)</f>
        <v>-0.399735988541867</v>
      </c>
      <c r="D1851" s="78" t="n">
        <f aca="true">NORMINV(RAND(),0,1)</f>
        <v>-1.4272652837161</v>
      </c>
      <c r="E1851" s="78" t="n">
        <f aca="true">RAND()</f>
        <v>0.393115414445914</v>
      </c>
      <c r="F1851" s="78" t="n">
        <f aca="false">IF($F$3*$C$6&gt;E1849,1,0)</f>
        <v>0</v>
      </c>
      <c r="G1851" s="78" t="n">
        <f aca="false">EXP(($C$4*(LN($F$6)-LN(H1850))-0.5*$C$5^2)*$C$6+($C$5*C1851*$C$6^0.5)+($F$4+$F$5*D1851)*F1851)</f>
        <v>0.997256222171192</v>
      </c>
      <c r="H1851" s="68" t="n">
        <f aca="false">G1851*H1850</f>
        <v>20.0731781394498</v>
      </c>
      <c r="I1851" s="0"/>
    </row>
    <row r="1852" customFormat="false" ht="12.75" hidden="false" customHeight="false" outlineLevel="0" collapsed="false">
      <c r="B1852" s="79" t="n">
        <f aca="false">B1851+$C$6</f>
        <v>0.210159817351603</v>
      </c>
      <c r="C1852" s="78" t="n">
        <f aca="true">NORMINV(RAND(),0,1)</f>
        <v>0.338157334963739</v>
      </c>
      <c r="D1852" s="78" t="n">
        <f aca="true">NORMINV(RAND(),0,1)</f>
        <v>-1.85587571144921</v>
      </c>
      <c r="E1852" s="78" t="n">
        <f aca="true">RAND()</f>
        <v>0.870692175363201</v>
      </c>
      <c r="F1852" s="78" t="n">
        <f aca="false">IF($F$3*$C$6&gt;E1850,1,0)</f>
        <v>0</v>
      </c>
      <c r="G1852" s="78" t="n">
        <f aca="false">EXP(($C$4*(LN($F$6)-LN(H1851))-0.5*$C$5^2)*$C$6+($C$5*C1852*$C$6^0.5)+($F$4+$F$5*D1852)*F1852)</f>
        <v>1.0002449476658</v>
      </c>
      <c r="H1852" s="68" t="n">
        <f aca="false">G1852*H1851</f>
        <v>20.0780950175802</v>
      </c>
      <c r="I1852" s="0"/>
    </row>
    <row r="1853" customFormat="false" ht="12.75" hidden="false" customHeight="false" outlineLevel="0" collapsed="false">
      <c r="B1853" s="79" t="n">
        <f aca="false">B1852+$C$6</f>
        <v>0.210273972602744</v>
      </c>
      <c r="C1853" s="78" t="n">
        <f aca="true">NORMINV(RAND(),0,1)</f>
        <v>-0.154028813328077</v>
      </c>
      <c r="D1853" s="78" t="n">
        <f aca="true">NORMINV(RAND(),0,1)</f>
        <v>-0.59254809636608</v>
      </c>
      <c r="E1853" s="78" t="n">
        <f aca="true">RAND()</f>
        <v>0.549912262147195</v>
      </c>
      <c r="F1853" s="78" t="n">
        <f aca="false">IF($F$3*$C$6&gt;E1851,1,0)</f>
        <v>0</v>
      </c>
      <c r="G1853" s="78" t="n">
        <f aca="false">EXP(($C$4*(LN($F$6)-LN(H1852))-0.5*$C$5^2)*$C$6+($C$5*C1853*$C$6^0.5)+($F$4+$F$5*D1853)*F1853)</f>
        <v>0.998612357918256</v>
      </c>
      <c r="H1853" s="68" t="n">
        <f aca="false">G1853*H1852</f>
        <v>20.0502338080125</v>
      </c>
      <c r="I1853" s="0"/>
    </row>
    <row r="1854" customFormat="false" ht="12.75" hidden="false" customHeight="false" outlineLevel="0" collapsed="false">
      <c r="B1854" s="79" t="n">
        <f aca="false">B1853+$C$6</f>
        <v>0.210388127853886</v>
      </c>
      <c r="C1854" s="78" t="n">
        <f aca="true">NORMINV(RAND(),0,1)</f>
        <v>-0.549480055041085</v>
      </c>
      <c r="D1854" s="78" t="n">
        <f aca="true">NORMINV(RAND(),0,1)</f>
        <v>-1.58183665310509</v>
      </c>
      <c r="E1854" s="78" t="n">
        <f aca="true">RAND()</f>
        <v>0.621750089324935</v>
      </c>
      <c r="F1854" s="78" t="n">
        <f aca="false">IF($F$3*$C$6&gt;E1852,1,0)</f>
        <v>0</v>
      </c>
      <c r="G1854" s="78" t="n">
        <f aca="false">EXP(($C$4*(LN($F$6)-LN(H1853))-0.5*$C$5^2)*$C$6+($C$5*C1854*$C$6^0.5)+($F$4+$F$5*D1854)*F1854)</f>
        <v>0.997663619745141</v>
      </c>
      <c r="H1854" s="68" t="n">
        <f aca="false">G1854*H1853</f>
        <v>20.0033888376382</v>
      </c>
      <c r="I1854" s="0"/>
    </row>
    <row r="1855" customFormat="false" ht="12.75" hidden="false" customHeight="false" outlineLevel="0" collapsed="false">
      <c r="B1855" s="79" t="n">
        <f aca="false">B1854+$C$6</f>
        <v>0.210502283105028</v>
      </c>
      <c r="C1855" s="78" t="n">
        <f aca="true">NORMINV(RAND(),0,1)</f>
        <v>1.53211106017705</v>
      </c>
      <c r="D1855" s="78" t="n">
        <f aca="true">NORMINV(RAND(),0,1)</f>
        <v>-0.46152735164523</v>
      </c>
      <c r="E1855" s="78" t="n">
        <f aca="true">RAND()</f>
        <v>0.344543611203362</v>
      </c>
      <c r="F1855" s="78" t="n">
        <f aca="false">IF($F$3*$C$6&gt;E1853,1,0)</f>
        <v>0</v>
      </c>
      <c r="G1855" s="78" t="n">
        <f aca="false">EXP(($C$4*(LN($F$6)-LN(H1854))-0.5*$C$5^2)*$C$6+($C$5*C1855*$C$6^0.5)+($F$4+$F$5*D1855)*F1855)</f>
        <v>1.00487892575612</v>
      </c>
      <c r="H1855" s="68" t="n">
        <f aca="false">G1855*H1854</f>
        <v>20.1009838866479</v>
      </c>
      <c r="I1855" s="0"/>
    </row>
    <row r="1856" customFormat="false" ht="12.75" hidden="false" customHeight="false" outlineLevel="0" collapsed="false">
      <c r="B1856" s="79" t="n">
        <f aca="false">B1855+$C$6</f>
        <v>0.210616438356169</v>
      </c>
      <c r="C1856" s="78" t="n">
        <f aca="true">NORMINV(RAND(),0,1)</f>
        <v>1.31152233532497</v>
      </c>
      <c r="D1856" s="78" t="n">
        <f aca="true">NORMINV(RAND(),0,1)</f>
        <v>-0.948757065861211</v>
      </c>
      <c r="E1856" s="78" t="n">
        <f aca="true">RAND()</f>
        <v>0.240227303746056</v>
      </c>
      <c r="F1856" s="78" t="n">
        <f aca="false">IF($F$3*$C$6&gt;E1854,1,0)</f>
        <v>0</v>
      </c>
      <c r="G1856" s="78" t="n">
        <f aca="false">EXP(($C$4*(LN($F$6)-LN(H1855))-0.5*$C$5^2)*$C$6+($C$5*C1856*$C$6^0.5)+($F$4+$F$5*D1856)*F1856)</f>
        <v>1.00305345937083</v>
      </c>
      <c r="H1856" s="68" t="n">
        <f aca="false">G1856*H1855</f>
        <v>20.1623614242594</v>
      </c>
      <c r="I1856" s="0"/>
    </row>
    <row r="1857" customFormat="false" ht="12.75" hidden="false" customHeight="false" outlineLevel="0" collapsed="false">
      <c r="B1857" s="79" t="n">
        <f aca="false">B1856+$C$6</f>
        <v>0.210730593607311</v>
      </c>
      <c r="C1857" s="78" t="n">
        <f aca="true">NORMINV(RAND(),0,1)</f>
        <v>-0.391352833188713</v>
      </c>
      <c r="D1857" s="78" t="n">
        <f aca="true">NORMINV(RAND(),0,1)</f>
        <v>-1.47149989372425</v>
      </c>
      <c r="E1857" s="78" t="n">
        <f aca="true">RAND()</f>
        <v>0.937349583015285</v>
      </c>
      <c r="F1857" s="78" t="n">
        <f aca="false">IF($F$3*$C$6&gt;E1855,1,0)</f>
        <v>0</v>
      </c>
      <c r="G1857" s="78" t="n">
        <f aca="false">EXP(($C$4*(LN($F$6)-LN(H1856))-0.5*$C$5^2)*$C$6+($C$5*C1857*$C$6^0.5)+($F$4+$F$5*D1857)*F1857)</f>
        <v>0.996899317155096</v>
      </c>
      <c r="H1857" s="68" t="n">
        <f aca="false">G1857*H1856</f>
        <v>20.0998443360785</v>
      </c>
      <c r="I1857" s="0"/>
    </row>
    <row r="1858" customFormat="false" ht="12.75" hidden="false" customHeight="false" outlineLevel="0" collapsed="false">
      <c r="B1858" s="79" t="n">
        <f aca="false">B1857+$C$6</f>
        <v>0.210844748858452</v>
      </c>
      <c r="C1858" s="78" t="n">
        <f aca="true">NORMINV(RAND(),0,1)</f>
        <v>0.356108224146701</v>
      </c>
      <c r="D1858" s="78" t="n">
        <f aca="true">NORMINV(RAND(),0,1)</f>
        <v>0.70228374774536</v>
      </c>
      <c r="E1858" s="78" t="n">
        <f aca="true">RAND()</f>
        <v>0.341953042864257</v>
      </c>
      <c r="F1858" s="78" t="n">
        <f aca="false">IF($F$3*$C$6&gt;E1856,1,0)</f>
        <v>0</v>
      </c>
      <c r="G1858" s="78" t="n">
        <f aca="false">EXP(($C$4*(LN($F$6)-LN(H1857))-0.5*$C$5^2)*$C$6+($C$5*C1858*$C$6^0.5)+($F$4+$F$5*D1858)*F1858)</f>
        <v>0.999999358110427</v>
      </c>
      <c r="H1858" s="68" t="n">
        <f aca="false">G1858*H1857</f>
        <v>20.099831434198</v>
      </c>
      <c r="I1858" s="0"/>
    </row>
    <row r="1859" customFormat="false" ht="12.75" hidden="false" customHeight="false" outlineLevel="0" collapsed="false">
      <c r="B1859" s="79" t="n">
        <f aca="false">B1858+$C$6</f>
        <v>0.210958904109594</v>
      </c>
      <c r="C1859" s="78" t="n">
        <f aca="true">NORMINV(RAND(),0,1)</f>
        <v>-2.77301163743872</v>
      </c>
      <c r="D1859" s="78" t="n">
        <f aca="true">NORMINV(RAND(),0,1)</f>
        <v>-0.349837422189339</v>
      </c>
      <c r="E1859" s="78" t="n">
        <f aca="true">RAND()</f>
        <v>0.691848832079499</v>
      </c>
      <c r="F1859" s="78" t="n">
        <f aca="false">IF($F$3*$C$6&gt;E1857,1,0)</f>
        <v>0</v>
      </c>
      <c r="G1859" s="78" t="n">
        <f aca="false">EXP(($C$4*(LN($F$6)-LN(H1858))-0.5*$C$5^2)*$C$6+($C$5*C1859*$C$6^0.5)+($F$4+$F$5*D1859)*F1859)</f>
        <v>0.990019860249134</v>
      </c>
      <c r="H1859" s="68" t="n">
        <f aca="false">G1859*H1858</f>
        <v>19.8992323075158</v>
      </c>
      <c r="I1859" s="0"/>
    </row>
    <row r="1860" customFormat="false" ht="12.75" hidden="false" customHeight="false" outlineLevel="0" collapsed="false">
      <c r="B1860" s="79" t="n">
        <f aca="false">B1859+$C$6</f>
        <v>0.211073059360735</v>
      </c>
      <c r="C1860" s="78" t="n">
        <f aca="true">NORMINV(RAND(),0,1)</f>
        <v>-0.483309891537481</v>
      </c>
      <c r="D1860" s="78" t="n">
        <f aca="true">NORMINV(RAND(),0,1)</f>
        <v>0.478291567219539</v>
      </c>
      <c r="E1860" s="78" t="n">
        <f aca="true">RAND()</f>
        <v>0.432897699170405</v>
      </c>
      <c r="F1860" s="78" t="n">
        <f aca="false">IF($F$3*$C$6&gt;E1858,1,0)</f>
        <v>0</v>
      </c>
      <c r="G1860" s="78" t="n">
        <f aca="false">EXP(($C$4*(LN($F$6)-LN(H1859))-0.5*$C$5^2)*$C$6+($C$5*C1860*$C$6^0.5)+($F$4+$F$5*D1860)*F1860)</f>
        <v>0.999599012149839</v>
      </c>
      <c r="H1860" s="68" t="n">
        <f aca="false">G1860*H1859</f>
        <v>19.891252957133</v>
      </c>
      <c r="I1860" s="0"/>
    </row>
    <row r="1861" customFormat="false" ht="12.75" hidden="false" customHeight="false" outlineLevel="0" collapsed="false">
      <c r="B1861" s="79" t="n">
        <f aca="false">B1860+$C$6</f>
        <v>0.211187214611877</v>
      </c>
      <c r="C1861" s="78" t="n">
        <f aca="true">NORMINV(RAND(),0,1)</f>
        <v>-0.490875871171597</v>
      </c>
      <c r="D1861" s="78" t="n">
        <f aca="true">NORMINV(RAND(),0,1)</f>
        <v>-0.0891577599281804</v>
      </c>
      <c r="E1861" s="78" t="n">
        <f aca="true">RAND()</f>
        <v>0.675572208944653</v>
      </c>
      <c r="F1861" s="78" t="n">
        <f aca="false">IF($F$3*$C$6&gt;E1859,1,0)</f>
        <v>0</v>
      </c>
      <c r="G1861" s="78" t="n">
        <f aca="false">EXP(($C$4*(LN($F$6)-LN(H1860))-0.5*$C$5^2)*$C$6+($C$5*C1861*$C$6^0.5)+($F$4+$F$5*D1861)*F1861)</f>
        <v>0.999666304255629</v>
      </c>
      <c r="H1861" s="68" t="n">
        <f aca="false">G1861*H1860</f>
        <v>19.884615330671</v>
      </c>
      <c r="I1861" s="0"/>
    </row>
    <row r="1862" customFormat="false" ht="12.75" hidden="false" customHeight="false" outlineLevel="0" collapsed="false">
      <c r="B1862" s="79" t="n">
        <f aca="false">B1861+$C$6</f>
        <v>0.211301369863018</v>
      </c>
      <c r="C1862" s="78" t="n">
        <f aca="true">NORMINV(RAND(),0,1)</f>
        <v>-0.237829327879584</v>
      </c>
      <c r="D1862" s="78" t="n">
        <f aca="true">NORMINV(RAND(),0,1)</f>
        <v>0.340914927116018</v>
      </c>
      <c r="E1862" s="78" t="n">
        <f aca="true">RAND()</f>
        <v>0.303669491274657</v>
      </c>
      <c r="F1862" s="78" t="n">
        <f aca="false">IF($F$3*$C$6&gt;E1860,1,0)</f>
        <v>0</v>
      </c>
      <c r="G1862" s="78" t="n">
        <f aca="false">EXP(($C$4*(LN($F$6)-LN(H1861))-0.5*$C$5^2)*$C$6+($C$5*C1862*$C$6^0.5)+($F$4+$F$5*D1862)*F1862)</f>
        <v>1.00055369180772</v>
      </c>
      <c r="H1862" s="68" t="n">
        <f aca="false">G1862*H1861</f>
        <v>19.8956252792793</v>
      </c>
      <c r="I1862" s="0"/>
    </row>
    <row r="1863" customFormat="false" ht="12.75" hidden="false" customHeight="false" outlineLevel="0" collapsed="false">
      <c r="B1863" s="79" t="n">
        <f aca="false">B1862+$C$6</f>
        <v>0.21141552511416</v>
      </c>
      <c r="C1863" s="78" t="n">
        <f aca="true">NORMINV(RAND(),0,1)</f>
        <v>-0.0633121398814449</v>
      </c>
      <c r="D1863" s="78" t="n">
        <f aca="true">NORMINV(RAND(),0,1)</f>
        <v>-2.76047349070035</v>
      </c>
      <c r="E1863" s="78" t="n">
        <f aca="true">RAND()</f>
        <v>0.25077506974423</v>
      </c>
      <c r="F1863" s="78" t="n">
        <f aca="false">IF($F$3*$C$6&gt;E1861,1,0)</f>
        <v>0</v>
      </c>
      <c r="G1863" s="78" t="n">
        <f aca="false">EXP(($C$4*(LN($F$6)-LN(H1862))-0.5*$C$5^2)*$C$6+($C$5*C1863*$C$6^0.5)+($F$4+$F$5*D1863)*F1863)</f>
        <v>1.0009870273076</v>
      </c>
      <c r="H1863" s="68" t="n">
        <f aca="false">G1863*H1862</f>
        <v>19.9152628047316</v>
      </c>
      <c r="I1863" s="0"/>
    </row>
    <row r="1864" customFormat="false" ht="12.75" hidden="false" customHeight="false" outlineLevel="0" collapsed="false">
      <c r="B1864" s="79" t="n">
        <f aca="false">B1863+$C$6</f>
        <v>0.211529680365302</v>
      </c>
      <c r="C1864" s="78" t="n">
        <f aca="true">NORMINV(RAND(),0,1)</f>
        <v>1.38976988502579</v>
      </c>
      <c r="D1864" s="78" t="n">
        <f aca="true">NORMINV(RAND(),0,1)</f>
        <v>-0.463942868206698</v>
      </c>
      <c r="E1864" s="78" t="n">
        <f aca="true">RAND()</f>
        <v>0.0704081317893496</v>
      </c>
      <c r="F1864" s="78" t="n">
        <f aca="false">IF($F$3*$C$6&gt;E1862,1,0)</f>
        <v>0</v>
      </c>
      <c r="G1864" s="78" t="n">
        <f aca="false">EXP(($C$4*(LN($F$6)-LN(H1863))-0.5*$C$5^2)*$C$6+($C$5*C1864*$C$6^0.5)+($F$4+$F$5*D1864)*F1864)</f>
        <v>1.00543358097104</v>
      </c>
      <c r="H1864" s="68" t="n">
        <f aca="false">G1864*H1863</f>
        <v>20.0234739977407</v>
      </c>
      <c r="I1864" s="0"/>
    </row>
    <row r="1865" customFormat="false" ht="12.75" hidden="false" customHeight="false" outlineLevel="0" collapsed="false">
      <c r="B1865" s="79" t="n">
        <f aca="false">B1864+$C$6</f>
        <v>0.211643835616443</v>
      </c>
      <c r="C1865" s="78" t="n">
        <f aca="true">NORMINV(RAND(),0,1)</f>
        <v>-1.28785629683473</v>
      </c>
      <c r="D1865" s="78" t="n">
        <f aca="true">NORMINV(RAND(),0,1)</f>
        <v>0.736819808595422</v>
      </c>
      <c r="E1865" s="78" t="n">
        <f aca="true">RAND()</f>
        <v>0.324318017610096</v>
      </c>
      <c r="F1865" s="78" t="n">
        <f aca="false">IF($F$3*$C$6&gt;E1863,1,0)</f>
        <v>0</v>
      </c>
      <c r="G1865" s="78" t="n">
        <f aca="false">EXP(($C$4*(LN($F$6)-LN(H1864))-0.5*$C$5^2)*$C$6+($C$5*C1865*$C$6^0.5)+($F$4+$F$5*D1865)*F1865)</f>
        <v>0.995608751275853</v>
      </c>
      <c r="H1865" s="68" t="n">
        <f aca="false">G1865*H1864</f>
        <v>19.9355459430951</v>
      </c>
      <c r="I1865" s="0"/>
    </row>
    <row r="1866" customFormat="false" ht="12.75" hidden="false" customHeight="false" outlineLevel="0" collapsed="false">
      <c r="B1866" s="79" t="n">
        <f aca="false">B1865+$C$6</f>
        <v>0.211757990867585</v>
      </c>
      <c r="C1866" s="78" t="n">
        <f aca="true">NORMINV(RAND(),0,1)</f>
        <v>1.02604378052283</v>
      </c>
      <c r="D1866" s="78" t="n">
        <f aca="true">NORMINV(RAND(),0,1)</f>
        <v>-1.8829663389014</v>
      </c>
      <c r="E1866" s="78" t="n">
        <f aca="true">RAND()</f>
        <v>0.846565775745016</v>
      </c>
      <c r="F1866" s="78" t="n">
        <f aca="false">IF($F$3*$C$6&gt;E1864,1,0)</f>
        <v>0</v>
      </c>
      <c r="G1866" s="78" t="n">
        <f aca="false">EXP(($C$4*(LN($F$6)-LN(H1865))-0.5*$C$5^2)*$C$6+($C$5*C1866*$C$6^0.5)+($F$4+$F$5*D1866)*F1866)</f>
        <v>1.0040287036168</v>
      </c>
      <c r="H1866" s="68" t="n">
        <f aca="false">G1866*H1865</f>
        <v>20.0158603491389</v>
      </c>
      <c r="I1866" s="0"/>
    </row>
    <row r="1867" customFormat="false" ht="12.75" hidden="false" customHeight="false" outlineLevel="0" collapsed="false">
      <c r="B1867" s="79" t="n">
        <f aca="false">B1866+$C$6</f>
        <v>0.211872146118726</v>
      </c>
      <c r="C1867" s="78" t="n">
        <f aca="true">NORMINV(RAND(),0,1)</f>
        <v>0.962383477461799</v>
      </c>
      <c r="D1867" s="78" t="n">
        <f aca="true">NORMINV(RAND(),0,1)</f>
        <v>0.524220188514989</v>
      </c>
      <c r="E1867" s="78" t="n">
        <f aca="true">RAND()</f>
        <v>0.569189017794691</v>
      </c>
      <c r="F1867" s="78" t="n">
        <f aca="false">IF($F$3*$C$6&gt;E1865,1,0)</f>
        <v>0</v>
      </c>
      <c r="G1867" s="78" t="n">
        <f aca="false">EXP(($C$4*(LN($F$6)-LN(H1866))-0.5*$C$5^2)*$C$6+($C$5*C1867*$C$6^0.5)+($F$4+$F$5*D1867)*F1867)</f>
        <v>1.00290281702936</v>
      </c>
      <c r="H1867" s="68" t="n">
        <f aca="false">G1867*H1866</f>
        <v>20.0739627294177</v>
      </c>
      <c r="I1867" s="0"/>
    </row>
    <row r="1868" customFormat="false" ht="12.75" hidden="false" customHeight="false" outlineLevel="0" collapsed="false">
      <c r="B1868" s="79" t="n">
        <f aca="false">B1867+$C$6</f>
        <v>0.211986301369868</v>
      </c>
      <c r="C1868" s="78" t="n">
        <f aca="true">NORMINV(RAND(),0,1)</f>
        <v>-0.769447124235246</v>
      </c>
      <c r="D1868" s="78" t="n">
        <f aca="true">NORMINV(RAND(),0,1)</f>
        <v>0.0326382202284272</v>
      </c>
      <c r="E1868" s="78" t="n">
        <f aca="true">RAND()</f>
        <v>0.97256732489233</v>
      </c>
      <c r="F1868" s="78" t="n">
        <f aca="false">IF($F$3*$C$6&gt;E1866,1,0)</f>
        <v>0</v>
      </c>
      <c r="G1868" s="78" t="n">
        <f aca="false">EXP(($C$4*(LN($F$6)-LN(H1867))-0.5*$C$5^2)*$C$6+($C$5*C1868*$C$6^0.5)+($F$4+$F$5*D1868)*F1868)</f>
        <v>0.996691271129897</v>
      </c>
      <c r="H1868" s="68" t="n">
        <f aca="false">G1868*H1867</f>
        <v>20.0075434293975</v>
      </c>
      <c r="I1868" s="0"/>
    </row>
    <row r="1869" customFormat="false" ht="12.75" hidden="false" customHeight="false" outlineLevel="0" collapsed="false">
      <c r="B1869" s="79" t="n">
        <f aca="false">B1868+$C$6</f>
        <v>0.212100456621009</v>
      </c>
      <c r="C1869" s="78" t="n">
        <f aca="true">NORMINV(RAND(),0,1)</f>
        <v>-0.741116647585617</v>
      </c>
      <c r="D1869" s="78" t="n">
        <f aca="true">NORMINV(RAND(),0,1)</f>
        <v>1.40088251997932</v>
      </c>
      <c r="E1869" s="78" t="n">
        <f aca="true">RAND()</f>
        <v>0.627387353523503</v>
      </c>
      <c r="F1869" s="78" t="n">
        <f aca="false">IF($F$3*$C$6&gt;E1867,1,0)</f>
        <v>0</v>
      </c>
      <c r="G1869" s="78" t="n">
        <f aca="false">EXP(($C$4*(LN($F$6)-LN(H1868))-0.5*$C$5^2)*$C$6+($C$5*C1869*$C$6^0.5)+($F$4+$F$5*D1869)*F1869)</f>
        <v>0.99753630291266</v>
      </c>
      <c r="H1869" s="68" t="n">
        <f aca="false">G1869*H1868</f>
        <v>19.9582509029257</v>
      </c>
      <c r="I1869" s="0"/>
    </row>
    <row r="1870" customFormat="false" ht="12.75" hidden="false" customHeight="false" outlineLevel="0" collapsed="false">
      <c r="B1870" s="79" t="n">
        <f aca="false">B1869+$C$6</f>
        <v>0.212214611872151</v>
      </c>
      <c r="C1870" s="78" t="n">
        <f aca="true">NORMINV(RAND(),0,1)</f>
        <v>-0.127588210027206</v>
      </c>
      <c r="D1870" s="78" t="n">
        <f aca="true">NORMINV(RAND(),0,1)</f>
        <v>-0.196627395581217</v>
      </c>
      <c r="E1870" s="78" t="n">
        <f aca="true">RAND()</f>
        <v>0.684412401436858</v>
      </c>
      <c r="F1870" s="78" t="n">
        <f aca="false">IF($F$3*$C$6&gt;E1868,1,0)</f>
        <v>0</v>
      </c>
      <c r="G1870" s="78" t="n">
        <f aca="false">EXP(($C$4*(LN($F$6)-LN(H1869))-0.5*$C$5^2)*$C$6+($C$5*C1870*$C$6^0.5)+($F$4+$F$5*D1870)*F1870)</f>
        <v>1.00006299200744</v>
      </c>
      <c r="H1870" s="68" t="n">
        <f aca="false">G1870*H1869</f>
        <v>19.959508113215</v>
      </c>
      <c r="I1870" s="0"/>
    </row>
    <row r="1871" customFormat="false" ht="12.75" hidden="false" customHeight="false" outlineLevel="0" collapsed="false">
      <c r="B1871" s="79" t="n">
        <f aca="false">B1870+$C$6</f>
        <v>0.212328767123293</v>
      </c>
      <c r="C1871" s="78" t="n">
        <f aca="true">NORMINV(RAND(),0,1)</f>
        <v>-0.423288825939306</v>
      </c>
      <c r="D1871" s="78" t="n">
        <f aca="true">NORMINV(RAND(),0,1)</f>
        <v>0.755518240842414</v>
      </c>
      <c r="E1871" s="78" t="n">
        <f aca="true">RAND()</f>
        <v>0.746881059583264</v>
      </c>
      <c r="F1871" s="78" t="n">
        <f aca="false">IF($F$3*$C$6&gt;E1869,1,0)</f>
        <v>0</v>
      </c>
      <c r="G1871" s="78" t="n">
        <f aca="false">EXP(($C$4*(LN($F$6)-LN(H1870))-0.5*$C$5^2)*$C$6+($C$5*C1871*$C$6^0.5)+($F$4+$F$5*D1871)*F1871)</f>
        <v>0.999101202585326</v>
      </c>
      <c r="H1871" s="68" t="n">
        <f aca="false">G1871*H1870</f>
        <v>19.9415685589247</v>
      </c>
      <c r="I1871" s="0"/>
    </row>
    <row r="1872" customFormat="false" ht="12.75" hidden="false" customHeight="false" outlineLevel="0" collapsed="false">
      <c r="B1872" s="79" t="n">
        <f aca="false">B1871+$C$6</f>
        <v>0.212442922374434</v>
      </c>
      <c r="C1872" s="78" t="n">
        <f aca="true">NORMINV(RAND(),0,1)</f>
        <v>-0.178109511359303</v>
      </c>
      <c r="D1872" s="78" t="n">
        <f aca="true">NORMINV(RAND(),0,1)</f>
        <v>0.140629858905174</v>
      </c>
      <c r="E1872" s="78" t="n">
        <f aca="true">RAND()</f>
        <v>0.483789301046218</v>
      </c>
      <c r="F1872" s="78" t="n">
        <f aca="false">IF($F$3*$C$6&gt;E1870,1,0)</f>
        <v>0</v>
      </c>
      <c r="G1872" s="78" t="n">
        <f aca="false">EXP(($C$4*(LN($F$6)-LN(H1871))-0.5*$C$5^2)*$C$6+($C$5*C1872*$C$6^0.5)+($F$4+$F$5*D1872)*F1872)</f>
        <v>1.00009197401193</v>
      </c>
      <c r="H1872" s="68" t="n">
        <f aca="false">G1872*H1871</f>
        <v>19.9434026649891</v>
      </c>
      <c r="I1872" s="0"/>
    </row>
    <row r="1873" customFormat="false" ht="12.75" hidden="false" customHeight="false" outlineLevel="0" collapsed="false">
      <c r="B1873" s="79" t="n">
        <f aca="false">B1872+$C$6</f>
        <v>0.212557077625576</v>
      </c>
      <c r="C1873" s="78" t="n">
        <f aca="true">NORMINV(RAND(),0,1)</f>
        <v>-0.0594202010141203</v>
      </c>
      <c r="D1873" s="78" t="n">
        <f aca="true">NORMINV(RAND(),0,1)</f>
        <v>0.997410549762494</v>
      </c>
      <c r="E1873" s="78" t="n">
        <f aca="true">RAND()</f>
        <v>0.872249455862308</v>
      </c>
      <c r="F1873" s="78" t="n">
        <f aca="false">IF($F$3*$C$6&gt;E1871,1,0)</f>
        <v>0</v>
      </c>
      <c r="G1873" s="78" t="n">
        <f aca="false">EXP(($C$4*(LN($F$6)-LN(H1872))-0.5*$C$5^2)*$C$6+($C$5*C1873*$C$6^0.5)+($F$4+$F$5*D1873)*F1873)</f>
        <v>1.00045150931527</v>
      </c>
      <c r="H1873" s="68" t="n">
        <f aca="false">G1873*H1872</f>
        <v>19.9524072970706</v>
      </c>
      <c r="I1873" s="0"/>
    </row>
    <row r="1874" customFormat="false" ht="12.75" hidden="false" customHeight="false" outlineLevel="0" collapsed="false">
      <c r="B1874" s="79" t="n">
        <f aca="false">B1873+$C$6</f>
        <v>0.212671232876717</v>
      </c>
      <c r="C1874" s="78" t="n">
        <f aca="true">NORMINV(RAND(),0,1)</f>
        <v>0.391826801262314</v>
      </c>
      <c r="D1874" s="78" t="n">
        <f aca="true">NORMINV(RAND(),0,1)</f>
        <v>0.774219780548638</v>
      </c>
      <c r="E1874" s="78" t="n">
        <f aca="true">RAND()</f>
        <v>0.815959765101625</v>
      </c>
      <c r="F1874" s="78" t="n">
        <f aca="false">IF($F$3*$C$6&gt;E1872,1,0)</f>
        <v>0</v>
      </c>
      <c r="G1874" s="78" t="n">
        <f aca="false">EXP(($C$4*(LN($F$6)-LN(H1873))-0.5*$C$5^2)*$C$6+($C$5*C1874*$C$6^0.5)+($F$4+$F$5*D1874)*F1874)</f>
        <v>1.00179634159568</v>
      </c>
      <c r="H1874" s="68" t="n">
        <f aca="false">G1874*H1873</f>
        <v>19.9882486362322</v>
      </c>
      <c r="I1874" s="0"/>
    </row>
    <row r="1875" customFormat="false" ht="12.75" hidden="false" customHeight="false" outlineLevel="0" collapsed="false">
      <c r="B1875" s="79" t="n">
        <f aca="false">B1874+$C$6</f>
        <v>0.212785388127859</v>
      </c>
      <c r="C1875" s="78" t="n">
        <f aca="true">NORMINV(RAND(),0,1)</f>
        <v>-3.00795295525252</v>
      </c>
      <c r="D1875" s="78" t="n">
        <f aca="true">NORMINV(RAND(),0,1)</f>
        <v>1.25625264384989</v>
      </c>
      <c r="E1875" s="78" t="n">
        <f aca="true">RAND()</f>
        <v>0.381963630045325</v>
      </c>
      <c r="F1875" s="78" t="n">
        <f aca="false">IF($F$3*$C$6&gt;E1873,1,0)</f>
        <v>0</v>
      </c>
      <c r="G1875" s="78" t="n">
        <f aca="false">EXP(($C$4*(LN($F$6)-LN(H1874))-0.5*$C$5^2)*$C$6+($C$5*C1875*$C$6^0.5)+($F$4+$F$5*D1875)*F1875)</f>
        <v>0.990532746631975</v>
      </c>
      <c r="H1875" s="68" t="n">
        <f aca="false">G1875*H1874</f>
        <v>19.7990148220099</v>
      </c>
      <c r="I1875" s="0"/>
    </row>
    <row r="1876" customFormat="false" ht="12.75" hidden="false" customHeight="false" outlineLevel="0" collapsed="false">
      <c r="B1876" s="79" t="n">
        <f aca="false">B1875+$C$6</f>
        <v>0.212899543379</v>
      </c>
      <c r="C1876" s="78" t="n">
        <f aca="true">NORMINV(RAND(),0,1)</f>
        <v>-0.0683339472502508</v>
      </c>
      <c r="D1876" s="78" t="n">
        <f aca="true">NORMINV(RAND(),0,1)</f>
        <v>0.758697435769</v>
      </c>
      <c r="E1876" s="78" t="n">
        <f aca="true">RAND()</f>
        <v>0.984258217060391</v>
      </c>
      <c r="F1876" s="78" t="n">
        <f aca="false">IF($F$3*$C$6&gt;E1874,1,0)</f>
        <v>0</v>
      </c>
      <c r="G1876" s="78" t="n">
        <f aca="false">EXP(($C$4*(LN($F$6)-LN(H1875))-0.5*$C$5^2)*$C$6+($C$5*C1876*$C$6^0.5)+($F$4+$F$5*D1876)*F1876)</f>
        <v>1.00208395781205</v>
      </c>
      <c r="H1876" s="68" t="n">
        <f aca="false">G1876*H1875</f>
        <v>19.8402751336192</v>
      </c>
      <c r="I1876" s="0"/>
    </row>
    <row r="1877" customFormat="false" ht="12.75" hidden="false" customHeight="false" outlineLevel="0" collapsed="false">
      <c r="B1877" s="79" t="n">
        <f aca="false">B1876+$C$6</f>
        <v>0.213013698630142</v>
      </c>
      <c r="C1877" s="78" t="n">
        <f aca="true">NORMINV(RAND(),0,1)</f>
        <v>0.078738842146539</v>
      </c>
      <c r="D1877" s="78" t="n">
        <f aca="true">NORMINV(RAND(),0,1)</f>
        <v>-0.281177315735117</v>
      </c>
      <c r="E1877" s="78" t="n">
        <f aca="true">RAND()</f>
        <v>0.228945013349451</v>
      </c>
      <c r="F1877" s="78" t="n">
        <f aca="false">IF($F$3*$C$6&gt;E1875,1,0)</f>
        <v>0</v>
      </c>
      <c r="G1877" s="78" t="n">
        <f aca="false">EXP(($C$4*(LN($F$6)-LN(H1876))-0.5*$C$5^2)*$C$6+($C$5*C1877*$C$6^0.5)+($F$4+$F$5*D1877)*F1877)</f>
        <v>1.00208006832522</v>
      </c>
      <c r="H1877" s="68" t="n">
        <f aca="false">G1877*H1876</f>
        <v>19.8815442614883</v>
      </c>
      <c r="I1877" s="0"/>
    </row>
    <row r="1878" customFormat="false" ht="12.75" hidden="false" customHeight="false" outlineLevel="0" collapsed="false">
      <c r="B1878" s="79" t="n">
        <f aca="false">B1877+$C$6</f>
        <v>0.213127853881283</v>
      </c>
      <c r="C1878" s="78" t="n">
        <f aca="true">NORMINV(RAND(),0,1)</f>
        <v>0.726346542985429</v>
      </c>
      <c r="D1878" s="78" t="n">
        <f aca="true">NORMINV(RAND(),0,1)</f>
        <v>0.0220779779425062</v>
      </c>
      <c r="E1878" s="78" t="n">
        <f aca="true">RAND()</f>
        <v>0.0178118218763837</v>
      </c>
      <c r="F1878" s="78" t="n">
        <f aca="false">IF($F$3*$C$6&gt;E1876,1,0)</f>
        <v>0</v>
      </c>
      <c r="G1878" s="78" t="n">
        <f aca="false">EXP(($C$4*(LN($F$6)-LN(H1877))-0.5*$C$5^2)*$C$6+($C$5*C1878*$C$6^0.5)+($F$4+$F$5*D1878)*F1878)</f>
        <v>1.00368605606043</v>
      </c>
      <c r="H1878" s="68" t="n">
        <f aca="false">G1878*H1877</f>
        <v>19.954828748204</v>
      </c>
      <c r="I1878" s="0"/>
    </row>
    <row r="1879" customFormat="false" ht="12.75" hidden="false" customHeight="false" outlineLevel="0" collapsed="false">
      <c r="B1879" s="79" t="n">
        <f aca="false">B1878+$C$6</f>
        <v>0.213242009132425</v>
      </c>
      <c r="C1879" s="78" t="n">
        <f aca="true">NORMINV(RAND(),0,1)</f>
        <v>0.629642666190509</v>
      </c>
      <c r="D1879" s="78" t="n">
        <f aca="true">NORMINV(RAND(),0,1)</f>
        <v>-1.72476162589819</v>
      </c>
      <c r="E1879" s="78" t="n">
        <f aca="true">RAND()</f>
        <v>0.0160837163245523</v>
      </c>
      <c r="F1879" s="78" t="n">
        <f aca="false">IF($F$3*$C$6&gt;E1877,1,0)</f>
        <v>0</v>
      </c>
      <c r="G1879" s="78" t="n">
        <f aca="false">EXP(($C$4*(LN($F$6)-LN(H1878))-0.5*$C$5^2)*$C$6+($C$5*C1879*$C$6^0.5)+($F$4+$F$5*D1879)*F1879)</f>
        <v>1.00253249718194</v>
      </c>
      <c r="H1879" s="68" t="n">
        <f aca="false">G1879*H1878</f>
        <v>20.0053642957748</v>
      </c>
      <c r="I1879" s="0"/>
    </row>
    <row r="1880" customFormat="false" ht="12.75" hidden="false" customHeight="false" outlineLevel="0" collapsed="false">
      <c r="B1880" s="79" t="n">
        <f aca="false">B1879+$C$6</f>
        <v>0.213356164383567</v>
      </c>
      <c r="C1880" s="78" t="n">
        <f aca="true">NORMINV(RAND(),0,1)</f>
        <v>-0.0934403266242345</v>
      </c>
      <c r="D1880" s="78" t="n">
        <f aca="true">NORMINV(RAND(),0,1)</f>
        <v>-0.190458805923262</v>
      </c>
      <c r="E1880" s="78" t="n">
        <f aca="true">RAND()</f>
        <v>0.0640535422575517</v>
      </c>
      <c r="F1880" s="78" t="n">
        <f aca="false">IF($F$3*$C$6&gt;E1878,1,0)</f>
        <v>1</v>
      </c>
      <c r="G1880" s="78" t="n">
        <f aca="false">EXP(($C$4*(LN($F$6)-LN(H1879))-0.5*$C$5^2)*$C$6+($C$5*C1880*$C$6^0.5)+($F$4+$F$5*D1880)*F1880)</f>
        <v>0.795394996500922</v>
      </c>
      <c r="H1880" s="68" t="n">
        <f aca="false">G1880*H1879</f>
        <v>15.9121666640375</v>
      </c>
      <c r="I1880" s="0"/>
    </row>
    <row r="1881" customFormat="false" ht="12.75" hidden="false" customHeight="false" outlineLevel="0" collapsed="false">
      <c r="B1881" s="79" t="n">
        <f aca="false">B1880+$C$6</f>
        <v>0.213470319634708</v>
      </c>
      <c r="C1881" s="78" t="n">
        <f aca="true">NORMINV(RAND(),0,1)</f>
        <v>-1.19117858709661</v>
      </c>
      <c r="D1881" s="78" t="n">
        <f aca="true">NORMINV(RAND(),0,1)</f>
        <v>-0.452571477146686</v>
      </c>
      <c r="E1881" s="78" t="n">
        <f aca="true">RAND()</f>
        <v>0.551477601085536</v>
      </c>
      <c r="F1881" s="78" t="n">
        <f aca="false">IF($F$3*$C$6&gt;E1879,1,0)</f>
        <v>1</v>
      </c>
      <c r="G1881" s="78" t="n">
        <f aca="false">EXP(($C$4*(LN($F$6)-LN(H1880))-0.5*$C$5^2)*$C$6+($C$5*C1881*$C$6^0.5)+($F$4+$F$5*D1881)*F1881)</f>
        <v>0.60975002540331</v>
      </c>
      <c r="H1881" s="68" t="n">
        <f aca="false">G1881*H1880</f>
        <v>9.70244402761857</v>
      </c>
      <c r="I1881" s="0"/>
    </row>
    <row r="1882" customFormat="false" ht="12.75" hidden="false" customHeight="false" outlineLevel="0" collapsed="false">
      <c r="B1882" s="79" t="n">
        <f aca="false">B1881+$C$6</f>
        <v>0.21358447488585</v>
      </c>
      <c r="C1882" s="78" t="n">
        <f aca="true">NORMINV(RAND(),0,1)</f>
        <v>1.43639001465607</v>
      </c>
      <c r="D1882" s="78" t="n">
        <f aca="true">NORMINV(RAND(),0,1)</f>
        <v>0.814526000794791</v>
      </c>
      <c r="E1882" s="78" t="n">
        <f aca="true">RAND()</f>
        <v>0.958949892375651</v>
      </c>
      <c r="F1882" s="78" t="n">
        <f aca="false">IF($F$3*$C$6&gt;E1880,1,0)</f>
        <v>0</v>
      </c>
      <c r="G1882" s="78" t="n">
        <f aca="false">EXP(($C$4*(LN($F$6)-LN(H1881))-0.5*$C$5^2)*$C$6+($C$5*C1882*$C$6^0.5)+($F$4+$F$5*D1882)*F1882)</f>
        <v>1.18500660580906</v>
      </c>
      <c r="H1882" s="68" t="n">
        <f aca="false">G1882*H1881</f>
        <v>11.4974602652207</v>
      </c>
      <c r="I1882" s="0"/>
    </row>
    <row r="1883" customFormat="false" ht="12.75" hidden="false" customHeight="false" outlineLevel="0" collapsed="false">
      <c r="B1883" s="79" t="n">
        <f aca="false">B1882+$C$6</f>
        <v>0.213698630136991</v>
      </c>
      <c r="C1883" s="78" t="n">
        <f aca="true">NORMINV(RAND(),0,1)</f>
        <v>-0.0878639048796842</v>
      </c>
      <c r="D1883" s="78" t="n">
        <f aca="true">NORMINV(RAND(),0,1)</f>
        <v>1.6499450299563</v>
      </c>
      <c r="E1883" s="78" t="n">
        <f aca="true">RAND()</f>
        <v>0.754801907483486</v>
      </c>
      <c r="F1883" s="78" t="n">
        <f aca="false">IF($F$3*$C$6&gt;E1881,1,0)</f>
        <v>0</v>
      </c>
      <c r="G1883" s="78" t="n">
        <f aca="false">EXP(($C$4*(LN($F$6)-LN(H1882))-0.5*$C$5^2)*$C$6+($C$5*C1883*$C$6^0.5)+($F$4+$F$5*D1883)*F1883)</f>
        <v>1.13440390749083</v>
      </c>
      <c r="H1883" s="68" t="n">
        <f aca="false">G1883*H1882</f>
        <v>13.0427638510869</v>
      </c>
      <c r="I1883" s="0"/>
    </row>
    <row r="1884" customFormat="false" ht="12.75" hidden="false" customHeight="false" outlineLevel="0" collapsed="false">
      <c r="B1884" s="79" t="n">
        <f aca="false">B1883+$C$6</f>
        <v>0.213812785388133</v>
      </c>
      <c r="C1884" s="78" t="n">
        <f aca="true">NORMINV(RAND(),0,1)</f>
        <v>0.934487424001475</v>
      </c>
      <c r="D1884" s="78" t="n">
        <f aca="true">NORMINV(RAND(),0,1)</f>
        <v>0.486308564198322</v>
      </c>
      <c r="E1884" s="78" t="n">
        <f aca="true">RAND()</f>
        <v>0.889975554738334</v>
      </c>
      <c r="F1884" s="78" t="n">
        <f aca="false">IF($F$3*$C$6&gt;E1882,1,0)</f>
        <v>0</v>
      </c>
      <c r="G1884" s="78" t="n">
        <f aca="false">EXP(($C$4*(LN($F$6)-LN(H1883))-0.5*$C$5^2)*$C$6+($C$5*C1884*$C$6^0.5)+($F$4+$F$5*D1884)*F1884)</f>
        <v>1.10582608298979</v>
      </c>
      <c r="H1884" s="68" t="n">
        <f aca="false">G1884*H1883</f>
        <v>14.4230284608083</v>
      </c>
      <c r="I1884" s="0"/>
    </row>
    <row r="1885" customFormat="false" ht="12.75" hidden="false" customHeight="false" outlineLevel="0" collapsed="false">
      <c r="B1885" s="79" t="n">
        <f aca="false">B1884+$C$6</f>
        <v>0.213926940639274</v>
      </c>
      <c r="C1885" s="78" t="n">
        <f aca="true">NORMINV(RAND(),0,1)</f>
        <v>-0.444508134650502</v>
      </c>
      <c r="D1885" s="78" t="n">
        <f aca="true">NORMINV(RAND(),0,1)</f>
        <v>-0.954811980078537</v>
      </c>
      <c r="E1885" s="78" t="n">
        <f aca="true">RAND()</f>
        <v>0.464930986719084</v>
      </c>
      <c r="F1885" s="78" t="n">
        <f aca="false">IF($F$3*$C$6&gt;E1883,1,0)</f>
        <v>0</v>
      </c>
      <c r="G1885" s="78" t="n">
        <f aca="false">EXP(($C$4*(LN($F$6)-LN(H1884))-0.5*$C$5^2)*$C$6+($C$5*C1885*$C$6^0.5)+($F$4+$F$5*D1885)*F1885)</f>
        <v>1.07595236004184</v>
      </c>
      <c r="H1885" s="68" t="n">
        <f aca="false">G1885*H1884</f>
        <v>15.5184915113574</v>
      </c>
      <c r="I1885" s="0"/>
    </row>
    <row r="1886" customFormat="false" ht="12.75" hidden="false" customHeight="false" outlineLevel="0" collapsed="false">
      <c r="B1886" s="79" t="n">
        <f aca="false">B1885+$C$6</f>
        <v>0.214041095890416</v>
      </c>
      <c r="C1886" s="78" t="n">
        <f aca="true">NORMINV(RAND(),0,1)</f>
        <v>-0.242031353683538</v>
      </c>
      <c r="D1886" s="78" t="n">
        <f aca="true">NORMINV(RAND(),0,1)</f>
        <v>-0.147034960695528</v>
      </c>
      <c r="E1886" s="78" t="n">
        <f aca="true">RAND()</f>
        <v>0.0423930276835938</v>
      </c>
      <c r="F1886" s="78" t="n">
        <f aca="false">IF($F$3*$C$6&gt;E1884,1,0)</f>
        <v>0</v>
      </c>
      <c r="G1886" s="78" t="n">
        <f aca="false">EXP(($C$4*(LN($F$6)-LN(H1885))-0.5*$C$5^2)*$C$6+($C$5*C1886*$C$6^0.5)+($F$4+$F$5*D1886)*F1886)</f>
        <v>1.05880556179169</v>
      </c>
      <c r="H1886" s="68" t="n">
        <f aca="false">G1886*H1885</f>
        <v>16.4310651228424</v>
      </c>
      <c r="I1886" s="0"/>
    </row>
    <row r="1887" customFormat="false" ht="12.75" hidden="false" customHeight="false" outlineLevel="0" collapsed="false">
      <c r="B1887" s="79" t="n">
        <f aca="false">B1886+$C$6</f>
        <v>0.214155251141557</v>
      </c>
      <c r="C1887" s="78" t="n">
        <f aca="true">NORMINV(RAND(),0,1)</f>
        <v>-1.94557733877388</v>
      </c>
      <c r="D1887" s="78" t="n">
        <f aca="true">NORMINV(RAND(),0,1)</f>
        <v>-1.70184429116258</v>
      </c>
      <c r="E1887" s="78" t="n">
        <f aca="true">RAND()</f>
        <v>0.0708506602690982</v>
      </c>
      <c r="F1887" s="78" t="n">
        <f aca="false">IF($F$3*$C$6&gt;E1885,1,0)</f>
        <v>0</v>
      </c>
      <c r="G1887" s="78" t="n">
        <f aca="false">EXP(($C$4*(LN($F$6)-LN(H1886))-0.5*$C$5^2)*$C$6+($C$5*C1887*$C$6^0.5)+($F$4+$F$5*D1887)*F1887)</f>
        <v>1.03939110940617</v>
      </c>
      <c r="H1887" s="68" t="n">
        <f aca="false">G1887*H1886</f>
        <v>17.0783030067561</v>
      </c>
      <c r="I1887" s="0"/>
    </row>
    <row r="1888" customFormat="false" ht="12.75" hidden="false" customHeight="false" outlineLevel="0" collapsed="false">
      <c r="B1888" s="79" t="n">
        <f aca="false">B1887+$C$6</f>
        <v>0.214269406392699</v>
      </c>
      <c r="C1888" s="78" t="n">
        <f aca="true">NORMINV(RAND(),0,1)</f>
        <v>-0.576241326865078</v>
      </c>
      <c r="D1888" s="78" t="n">
        <f aca="true">NORMINV(RAND(),0,1)</f>
        <v>-0.354569159260921</v>
      </c>
      <c r="E1888" s="78" t="n">
        <f aca="true">RAND()</f>
        <v>0.201023842603286</v>
      </c>
      <c r="F1888" s="78" t="n">
        <f aca="false">IF($F$3*$C$6&gt;E1886,1,0)</f>
        <v>0</v>
      </c>
      <c r="G1888" s="78" t="n">
        <f aca="false">EXP(($C$4*(LN($F$6)-LN(H1887))-0.5*$C$5^2)*$C$6+($C$5*C1888*$C$6^0.5)+($F$4+$F$5*D1888)*F1888)</f>
        <v>1.03479507888263</v>
      </c>
      <c r="H1888" s="68" t="n">
        <f aca="false">G1888*H1887</f>
        <v>17.6725439070576</v>
      </c>
      <c r="I1888" s="0"/>
    </row>
    <row r="1889" customFormat="false" ht="12.75" hidden="false" customHeight="false" outlineLevel="0" collapsed="false">
      <c r="B1889" s="79" t="n">
        <f aca="false">B1888+$C$6</f>
        <v>0.214383561643841</v>
      </c>
      <c r="C1889" s="78" t="n">
        <f aca="true">NORMINV(RAND(),0,1)</f>
        <v>0.751008234042603</v>
      </c>
      <c r="D1889" s="78" t="n">
        <f aca="true">NORMINV(RAND(),0,1)</f>
        <v>-0.672036586021543</v>
      </c>
      <c r="E1889" s="78" t="n">
        <f aca="true">RAND()</f>
        <v>0.00823699972931542</v>
      </c>
      <c r="F1889" s="78" t="n">
        <f aca="false">IF($F$3*$C$6&gt;E1887,1,0)</f>
        <v>0</v>
      </c>
      <c r="G1889" s="78" t="n">
        <f aca="false">EXP(($C$4*(LN($F$6)-LN(H1888))-0.5*$C$5^2)*$C$6+($C$5*C1889*$C$6^0.5)+($F$4+$F$5*D1889)*F1889)</f>
        <v>1.03112316003447</v>
      </c>
      <c r="H1889" s="68" t="n">
        <f aca="false">G1889*H1888</f>
        <v>18.2225693192931</v>
      </c>
      <c r="I1889" s="0"/>
    </row>
    <row r="1890" customFormat="false" ht="12.75" hidden="false" customHeight="false" outlineLevel="0" collapsed="false">
      <c r="B1890" s="79" t="n">
        <f aca="false">B1889+$C$6</f>
        <v>0.214497716894982</v>
      </c>
      <c r="C1890" s="78" t="n">
        <f aca="true">NORMINV(RAND(),0,1)</f>
        <v>0.628897631092113</v>
      </c>
      <c r="D1890" s="78" t="n">
        <f aca="true">NORMINV(RAND(),0,1)</f>
        <v>0.141248861545477</v>
      </c>
      <c r="E1890" s="78" t="n">
        <f aca="true">RAND()</f>
        <v>0.250980221479964</v>
      </c>
      <c r="F1890" s="78" t="n">
        <f aca="false">IF($F$3*$C$6&gt;E1888,1,0)</f>
        <v>0</v>
      </c>
      <c r="G1890" s="78" t="n">
        <f aca="false">EXP(($C$4*(LN($F$6)-LN(H1889))-0.5*$C$5^2)*$C$6+($C$5*C1890*$C$6^0.5)+($F$4+$F$5*D1890)*F1890)</f>
        <v>1.02353246317632</v>
      </c>
      <c r="H1890" s="68" t="n">
        <f aca="false">G1890*H1889</f>
        <v>18.6513912607773</v>
      </c>
      <c r="I1890" s="0"/>
    </row>
    <row r="1891" customFormat="false" ht="12.75" hidden="false" customHeight="false" outlineLevel="0" collapsed="false">
      <c r="B1891" s="79" t="n">
        <f aca="false">B1890+$C$6</f>
        <v>0.214611872146124</v>
      </c>
      <c r="C1891" s="78" t="n">
        <f aca="true">NORMINV(RAND(),0,1)</f>
        <v>2.2745495957805</v>
      </c>
      <c r="D1891" s="78" t="n">
        <f aca="true">NORMINV(RAND(),0,1)</f>
        <v>-0.130145339643751</v>
      </c>
      <c r="E1891" s="78" t="n">
        <f aca="true">RAND()</f>
        <v>0.223210079131256</v>
      </c>
      <c r="F1891" s="78" t="n">
        <f aca="false">IF($F$3*$C$6&gt;E1889,1,0)</f>
        <v>1</v>
      </c>
      <c r="G1891" s="78" t="n">
        <f aca="false">EXP(($C$4*(LN($F$6)-LN(H1890))-0.5*$C$5^2)*$C$6+($C$5*C1891*$C$6^0.5)+($F$4+$F$5*D1891)*F1891)</f>
        <v>0.87550867721773</v>
      </c>
      <c r="H1891" s="68" t="n">
        <f aca="false">G1891*H1890</f>
        <v>16.3294548909935</v>
      </c>
      <c r="I1891" s="0"/>
    </row>
    <row r="1892" customFormat="false" ht="12.75" hidden="false" customHeight="false" outlineLevel="0" collapsed="false">
      <c r="B1892" s="79" t="n">
        <f aca="false">B1891+$C$6</f>
        <v>0.214726027397265</v>
      </c>
      <c r="C1892" s="78" t="n">
        <f aca="true">NORMINV(RAND(),0,1)</f>
        <v>0.39562499588279</v>
      </c>
      <c r="D1892" s="78" t="n">
        <f aca="true">NORMINV(RAND(),0,1)</f>
        <v>-0.858850131086748</v>
      </c>
      <c r="E1892" s="78" t="n">
        <f aca="true">RAND()</f>
        <v>0.662382852026893</v>
      </c>
      <c r="F1892" s="78" t="n">
        <f aca="false">IF($F$3*$C$6&gt;E1890,1,0)</f>
        <v>0</v>
      </c>
      <c r="G1892" s="78" t="n">
        <f aca="false">EXP(($C$4*(LN($F$6)-LN(H1891))-0.5*$C$5^2)*$C$6+($C$5*C1892*$C$6^0.5)+($F$4+$F$5*D1892)*F1892)</f>
        <v>1.04870450521289</v>
      </c>
      <c r="H1892" s="68" t="n">
        <f aca="false">G1892*H1891</f>
        <v>17.1247729118554</v>
      </c>
      <c r="I1892" s="0"/>
    </row>
    <row r="1893" customFormat="false" ht="12.75" hidden="false" customHeight="false" outlineLevel="0" collapsed="false">
      <c r="B1893" s="79" t="n">
        <f aca="false">B1892+$C$6</f>
        <v>0.214840182648407</v>
      </c>
      <c r="C1893" s="78" t="n">
        <f aca="true">NORMINV(RAND(),0,1)</f>
        <v>-0.0419962663819083</v>
      </c>
      <c r="D1893" s="78" t="n">
        <f aca="true">NORMINV(RAND(),0,1)</f>
        <v>-0.483248946219284</v>
      </c>
      <c r="E1893" s="78" t="n">
        <f aca="true">RAND()</f>
        <v>0.493020951239131</v>
      </c>
      <c r="F1893" s="78" t="n">
        <f aca="false">IF($F$3*$C$6&gt;E1891,1,0)</f>
        <v>0</v>
      </c>
      <c r="G1893" s="78" t="n">
        <f aca="false">EXP(($C$4*(LN($F$6)-LN(H1892))-0.5*$C$5^2)*$C$6+($C$5*C1893*$C$6^0.5)+($F$4+$F$5*D1893)*F1893)</f>
        <v>1.0359257240252</v>
      </c>
      <c r="H1893" s="68" t="n">
        <f aca="false">G1893*H1892</f>
        <v>17.7399927774809</v>
      </c>
      <c r="I1893" s="0"/>
    </row>
    <row r="1894" customFormat="false" ht="12.75" hidden="false" customHeight="false" outlineLevel="0" collapsed="false">
      <c r="B1894" s="79" t="n">
        <f aca="false">B1893+$C$6</f>
        <v>0.214954337899548</v>
      </c>
      <c r="C1894" s="78" t="n">
        <f aca="true">NORMINV(RAND(),0,1)</f>
        <v>0.207702528217708</v>
      </c>
      <c r="D1894" s="78" t="n">
        <f aca="true">NORMINV(RAND(),0,1)</f>
        <v>-0.06692881802263</v>
      </c>
      <c r="E1894" s="78" t="n">
        <f aca="true">RAND()</f>
        <v>0.129777975574653</v>
      </c>
      <c r="F1894" s="78" t="n">
        <f aca="false">IF($F$3*$C$6&gt;E1892,1,0)</f>
        <v>0</v>
      </c>
      <c r="G1894" s="78" t="n">
        <f aca="false">EXP(($C$4*(LN($F$6)-LN(H1893))-0.5*$C$5^2)*$C$6+($C$5*C1894*$C$6^0.5)+($F$4+$F$5*D1894)*F1894)</f>
        <v>1.02843423531344</v>
      </c>
      <c r="H1894" s="68" t="n">
        <f aca="false">G1894*H1893</f>
        <v>18.2444159065746</v>
      </c>
      <c r="I1894" s="0"/>
    </row>
    <row r="1895" customFormat="false" ht="12.75" hidden="false" customHeight="false" outlineLevel="0" collapsed="false">
      <c r="B1895" s="79" t="n">
        <f aca="false">B1894+$C$6</f>
        <v>0.21506849315069</v>
      </c>
      <c r="C1895" s="78" t="n">
        <f aca="true">NORMINV(RAND(),0,1)</f>
        <v>-1.25036099238073</v>
      </c>
      <c r="D1895" s="78" t="n">
        <f aca="true">NORMINV(RAND(),0,1)</f>
        <v>-0.785865293975643</v>
      </c>
      <c r="E1895" s="78" t="n">
        <f aca="true">RAND()</f>
        <v>0.758395222705074</v>
      </c>
      <c r="F1895" s="78" t="n">
        <f aca="false">IF($F$3*$C$6&gt;E1893,1,0)</f>
        <v>0</v>
      </c>
      <c r="G1895" s="78" t="n">
        <f aca="false">EXP(($C$4*(LN($F$6)-LN(H1894))-0.5*$C$5^2)*$C$6+($C$5*C1895*$C$6^0.5)+($F$4+$F$5*D1895)*F1895)</f>
        <v>1.01710738016317</v>
      </c>
      <c r="H1895" s="68" t="n">
        <f aca="false">G1895*H1894</f>
        <v>18.5565300653434</v>
      </c>
      <c r="I1895" s="0"/>
    </row>
    <row r="1896" customFormat="false" ht="12.75" hidden="false" customHeight="false" outlineLevel="0" collapsed="false">
      <c r="B1896" s="79" t="n">
        <f aca="false">B1895+$C$6</f>
        <v>0.215182648401831</v>
      </c>
      <c r="C1896" s="78" t="n">
        <f aca="true">NORMINV(RAND(),0,1)</f>
        <v>-2.59444049357455</v>
      </c>
      <c r="D1896" s="78" t="n">
        <f aca="true">NORMINV(RAND(),0,1)</f>
        <v>-1.36720073131511</v>
      </c>
      <c r="E1896" s="78" t="n">
        <f aca="true">RAND()</f>
        <v>0.474033123792628</v>
      </c>
      <c r="F1896" s="78" t="n">
        <f aca="false">IF($F$3*$C$6&gt;E1894,1,0)</f>
        <v>0</v>
      </c>
      <c r="G1896" s="78" t="n">
        <f aca="false">EXP(($C$4*(LN($F$6)-LN(H1895))-0.5*$C$5^2)*$C$6+($C$5*C1896*$C$6^0.5)+($F$4+$F$5*D1896)*F1896)</f>
        <v>1.00882042444087</v>
      </c>
      <c r="H1896" s="68" t="n">
        <f aca="false">G1896*H1895</f>
        <v>18.7202065366695</v>
      </c>
      <c r="I1896" s="0"/>
    </row>
    <row r="1897" customFormat="false" ht="12.75" hidden="false" customHeight="false" outlineLevel="0" collapsed="false">
      <c r="B1897" s="79" t="n">
        <f aca="false">B1896+$C$6</f>
        <v>0.215296803652973</v>
      </c>
      <c r="C1897" s="78" t="n">
        <f aca="true">NORMINV(RAND(),0,1)</f>
        <v>-0.140205005113053</v>
      </c>
      <c r="D1897" s="78" t="n">
        <f aca="true">NORMINV(RAND(),0,1)</f>
        <v>-0.515854119889912</v>
      </c>
      <c r="E1897" s="78" t="n">
        <f aca="true">RAND()</f>
        <v>0.643639740137158</v>
      </c>
      <c r="F1897" s="78" t="n">
        <f aca="false">IF($F$3*$C$6&gt;E1895,1,0)</f>
        <v>0</v>
      </c>
      <c r="G1897" s="78" t="n">
        <f aca="false">EXP(($C$4*(LN($F$6)-LN(H1896))-0.5*$C$5^2)*$C$6+($C$5*C1897*$C$6^0.5)+($F$4+$F$5*D1897)*F1897)</f>
        <v>1.01475109516544</v>
      </c>
      <c r="H1897" s="68" t="n">
        <f aca="false">G1897*H1896</f>
        <v>18.9963500848085</v>
      </c>
      <c r="I1897" s="0"/>
    </row>
    <row r="1898" customFormat="false" ht="12.75" hidden="false" customHeight="false" outlineLevel="0" collapsed="false">
      <c r="B1898" s="79" t="n">
        <f aca="false">B1897+$C$6</f>
        <v>0.215410958904115</v>
      </c>
      <c r="C1898" s="78" t="n">
        <f aca="true">NORMINV(RAND(),0,1)</f>
        <v>0.31878221488133</v>
      </c>
      <c r="D1898" s="78" t="n">
        <f aca="true">NORMINV(RAND(),0,1)</f>
        <v>-1.08823160496943</v>
      </c>
      <c r="E1898" s="78" t="n">
        <f aca="true">RAND()</f>
        <v>0.665435816329046</v>
      </c>
      <c r="F1898" s="78" t="n">
        <f aca="false">IF($F$3*$C$6&gt;E1896,1,0)</f>
        <v>0</v>
      </c>
      <c r="G1898" s="78" t="n">
        <f aca="false">EXP(($C$4*(LN($F$6)-LN(H1897))-0.5*$C$5^2)*$C$6+($C$5*C1898*$C$6^0.5)+($F$4+$F$5*D1898)*F1898)</f>
        <v>1.01285321908238</v>
      </c>
      <c r="H1898" s="68" t="n">
        <f aca="false">G1898*H1897</f>
        <v>19.2405143342142</v>
      </c>
      <c r="I1898" s="0"/>
    </row>
    <row r="1899" customFormat="false" ht="12.75" hidden="false" customHeight="false" outlineLevel="0" collapsed="false">
      <c r="B1899" s="79" t="n">
        <f aca="false">B1898+$C$6</f>
        <v>0.215525114155256</v>
      </c>
      <c r="C1899" s="78" t="n">
        <f aca="true">NORMINV(RAND(),0,1)</f>
        <v>1.28226165257261</v>
      </c>
      <c r="D1899" s="78" t="n">
        <f aca="true">NORMINV(RAND(),0,1)</f>
        <v>-0.570647375609222</v>
      </c>
      <c r="E1899" s="78" t="n">
        <f aca="true">RAND()</f>
        <v>0.978060901973707</v>
      </c>
      <c r="F1899" s="78" t="n">
        <f aca="false">IF($F$3*$C$6&gt;E1897,1,0)</f>
        <v>0</v>
      </c>
      <c r="G1899" s="78" t="n">
        <f aca="false">EXP(($C$4*(LN($F$6)-LN(H1898))-0.5*$C$5^2)*$C$6+($C$5*C1899*$C$6^0.5)+($F$4+$F$5*D1899)*F1899)</f>
        <v>1.01302786867913</v>
      </c>
      <c r="H1899" s="68" t="n">
        <f aca="false">G1899*H1898</f>
        <v>19.4911772282793</v>
      </c>
      <c r="I1899" s="0"/>
    </row>
    <row r="1900" customFormat="false" ht="12.75" hidden="false" customHeight="false" outlineLevel="0" collapsed="false">
      <c r="B1900" s="79" t="n">
        <f aca="false">B1899+$C$6</f>
        <v>0.215639269406398</v>
      </c>
      <c r="C1900" s="78" t="n">
        <f aca="true">NORMINV(RAND(),0,1)</f>
        <v>-0.112674922466825</v>
      </c>
      <c r="D1900" s="78" t="n">
        <f aca="true">NORMINV(RAND(),0,1)</f>
        <v>0.258415506140556</v>
      </c>
      <c r="E1900" s="78" t="n">
        <f aca="true">RAND()</f>
        <v>0.514135385712418</v>
      </c>
      <c r="F1900" s="78" t="n">
        <f aca="false">IF($F$3*$C$6&gt;E1898,1,0)</f>
        <v>0</v>
      </c>
      <c r="G1900" s="78" t="n">
        <f aca="false">EXP(($C$4*(LN($F$6)-LN(H1899))-0.5*$C$5^2)*$C$6+($C$5*C1900*$C$6^0.5)+($F$4+$F$5*D1900)*F1900)</f>
        <v>1.00553259813972</v>
      </c>
      <c r="H1900" s="68" t="n">
        <f aca="false">G1900*H1899</f>
        <v>19.5990140791533</v>
      </c>
      <c r="I1900" s="0"/>
    </row>
    <row r="1901" customFormat="false" ht="12.75" hidden="false" customHeight="false" outlineLevel="0" collapsed="false">
      <c r="B1901" s="79" t="n">
        <f aca="false">B1900+$C$6</f>
        <v>0.215753424657539</v>
      </c>
      <c r="C1901" s="78" t="n">
        <f aca="true">NORMINV(RAND(),0,1)</f>
        <v>0.441860199629092</v>
      </c>
      <c r="D1901" s="78" t="n">
        <f aca="true">NORMINV(RAND(),0,1)</f>
        <v>-0.738951017971232</v>
      </c>
      <c r="E1901" s="78" t="n">
        <f aca="true">RAND()</f>
        <v>0.130833059490036</v>
      </c>
      <c r="F1901" s="78" t="n">
        <f aca="false">IF($F$3*$C$6&gt;E1899,1,0)</f>
        <v>0</v>
      </c>
      <c r="G1901" s="78" t="n">
        <f aca="false">EXP(($C$4*(LN($F$6)-LN(H1900))-0.5*$C$5^2)*$C$6+($C$5*C1901*$C$6^0.5)+($F$4+$F$5*D1901)*F1901)</f>
        <v>1.00605338235332</v>
      </c>
      <c r="H1901" s="68" t="n">
        <f aca="false">G1901*H1900</f>
        <v>19.7176544051226</v>
      </c>
      <c r="I1901" s="0"/>
    </row>
    <row r="1902" customFormat="false" ht="12.75" hidden="false" customHeight="false" outlineLevel="0" collapsed="false">
      <c r="B1902" s="79" t="n">
        <f aca="false">B1901+$C$6</f>
        <v>0.215867579908681</v>
      </c>
      <c r="C1902" s="78" t="n">
        <f aca="true">NORMINV(RAND(),0,1)</f>
        <v>-0.765868813230121</v>
      </c>
      <c r="D1902" s="78" t="n">
        <f aca="true">NORMINV(RAND(),0,1)</f>
        <v>1.10606804479584</v>
      </c>
      <c r="E1902" s="78" t="n">
        <f aca="true">RAND()</f>
        <v>0.850030991151649</v>
      </c>
      <c r="F1902" s="78" t="n">
        <f aca="false">IF($F$3*$C$6&gt;E1900,1,0)</f>
        <v>0</v>
      </c>
      <c r="G1902" s="78" t="n">
        <f aca="false">EXP(($C$4*(LN($F$6)-LN(H1901))-0.5*$C$5^2)*$C$6+($C$5*C1902*$C$6^0.5)+($F$4+$F$5*D1902)*F1902)</f>
        <v>1.00078642035316</v>
      </c>
      <c r="H1902" s="68" t="n">
        <f aca="false">G1902*H1901</f>
        <v>19.7331607698634</v>
      </c>
      <c r="I1902" s="0"/>
    </row>
    <row r="1903" customFormat="false" ht="12.75" hidden="false" customHeight="false" outlineLevel="0" collapsed="false">
      <c r="B1903" s="79" t="n">
        <f aca="false">B1902+$C$6</f>
        <v>0.215981735159822</v>
      </c>
      <c r="C1903" s="78" t="n">
        <f aca="true">NORMINV(RAND(),0,1)</f>
        <v>-1.32299631270965</v>
      </c>
      <c r="D1903" s="78" t="n">
        <f aca="true">NORMINV(RAND(),0,1)</f>
        <v>0.182696898107588</v>
      </c>
      <c r="E1903" s="78" t="n">
        <f aca="true">RAND()</f>
        <v>0.860031608739317</v>
      </c>
      <c r="F1903" s="78" t="n">
        <f aca="false">IF($F$3*$C$6&gt;E1901,1,0)</f>
        <v>0</v>
      </c>
      <c r="G1903" s="78" t="n">
        <f aca="false">EXP(($C$4*(LN($F$6)-LN(H1902))-0.5*$C$5^2)*$C$6+($C$5*C1903*$C$6^0.5)+($F$4+$F$5*D1903)*F1903)</f>
        <v>0.998821565819113</v>
      </c>
      <c r="H1903" s="68" t="n">
        <f aca="false">G1903*H1902</f>
        <v>19.7099065387153</v>
      </c>
      <c r="I1903" s="0"/>
    </row>
    <row r="1904" customFormat="false" ht="12.75" hidden="false" customHeight="false" outlineLevel="0" collapsed="false">
      <c r="B1904" s="79" t="n">
        <f aca="false">B1903+$C$6</f>
        <v>0.216095890410964</v>
      </c>
      <c r="C1904" s="78" t="n">
        <f aca="true">NORMINV(RAND(),0,1)</f>
        <v>-0.899371158875646</v>
      </c>
      <c r="D1904" s="78" t="n">
        <f aca="true">NORMINV(RAND(),0,1)</f>
        <v>-0.00066394897628374</v>
      </c>
      <c r="E1904" s="78" t="n">
        <f aca="true">RAND()</f>
        <v>0.53866194135839</v>
      </c>
      <c r="F1904" s="78" t="n">
        <f aca="false">IF($F$3*$C$6&gt;E1902,1,0)</f>
        <v>0</v>
      </c>
      <c r="G1904" s="78" t="n">
        <f aca="false">EXP(($C$4*(LN($F$6)-LN(H1903))-0.5*$C$5^2)*$C$6+($C$5*C1904*$C$6^0.5)+($F$4+$F$5*D1904)*F1904)</f>
        <v>1.00044802613135</v>
      </c>
      <c r="H1904" s="68" t="n">
        <f aca="false">G1904*H1903</f>
        <v>19.7187370918911</v>
      </c>
      <c r="I1904" s="0"/>
    </row>
    <row r="1905" customFormat="false" ht="12.75" hidden="false" customHeight="false" outlineLevel="0" collapsed="false">
      <c r="B1905" s="79" t="n">
        <f aca="false">B1904+$C$6</f>
        <v>0.216210045662105</v>
      </c>
      <c r="C1905" s="78" t="n">
        <f aca="true">NORMINV(RAND(),0,1)</f>
        <v>-1.32184240344561</v>
      </c>
      <c r="D1905" s="78" t="n">
        <f aca="true">NORMINV(RAND(),0,1)</f>
        <v>-0.257011294520905</v>
      </c>
      <c r="E1905" s="78" t="n">
        <f aca="true">RAND()</f>
        <v>0.492378519562468</v>
      </c>
      <c r="F1905" s="78" t="n">
        <f aca="false">IF($F$3*$C$6&gt;E1903,1,0)</f>
        <v>0</v>
      </c>
      <c r="G1905" s="78" t="n">
        <f aca="false">EXP(($C$4*(LN($F$6)-LN(H1904))-0.5*$C$5^2)*$C$6+($C$5*C1905*$C$6^0.5)+($F$4+$F$5*D1905)*F1905)</f>
        <v>0.998992019292308</v>
      </c>
      <c r="H1905" s="68" t="n">
        <f aca="false">G1905*H1904</f>
        <v>19.6988609853225</v>
      </c>
      <c r="I1905" s="0"/>
    </row>
    <row r="1906" customFormat="false" ht="12.75" hidden="false" customHeight="false" outlineLevel="0" collapsed="false">
      <c r="B1906" s="79" t="n">
        <f aca="false">B1905+$C$6</f>
        <v>0.216324200913247</v>
      </c>
      <c r="C1906" s="78" t="n">
        <f aca="true">NORMINV(RAND(),0,1)</f>
        <v>-1.27165506167218</v>
      </c>
      <c r="D1906" s="78" t="n">
        <f aca="true">NORMINV(RAND(),0,1)</f>
        <v>1.21058280672396</v>
      </c>
      <c r="E1906" s="78" t="n">
        <f aca="true">RAND()</f>
        <v>0.810840009026715</v>
      </c>
      <c r="F1906" s="78" t="n">
        <f aca="false">IF($F$3*$C$6&gt;E1904,1,0)</f>
        <v>0</v>
      </c>
      <c r="G1906" s="78" t="n">
        <f aca="false">EXP(($C$4*(LN($F$6)-LN(H1905))-0.5*$C$5^2)*$C$6+($C$5*C1906*$C$6^0.5)+($F$4+$F$5*D1906)*F1906)</f>
        <v>0.999382815797446</v>
      </c>
      <c r="H1906" s="68" t="n">
        <f aca="false">G1906*H1905</f>
        <v>19.686703159514</v>
      </c>
      <c r="I1906" s="0"/>
    </row>
    <row r="1907" customFormat="false" ht="12.75" hidden="false" customHeight="false" outlineLevel="0" collapsed="false">
      <c r="B1907" s="79" t="n">
        <f aca="false">B1906+$C$6</f>
        <v>0.216438356164389</v>
      </c>
      <c r="C1907" s="78" t="n">
        <f aca="true">NORMINV(RAND(),0,1)</f>
        <v>-2.04661401841687</v>
      </c>
      <c r="D1907" s="78" t="n">
        <f aca="true">NORMINV(RAND(),0,1)</f>
        <v>-0.100172919393104</v>
      </c>
      <c r="E1907" s="78" t="n">
        <f aca="true">RAND()</f>
        <v>0.649536385019228</v>
      </c>
      <c r="F1907" s="78" t="n">
        <f aca="false">IF($F$3*$C$6&gt;E1905,1,0)</f>
        <v>0</v>
      </c>
      <c r="G1907" s="78" t="n">
        <f aca="false">EXP(($C$4*(LN($F$6)-LN(H1906))-0.5*$C$5^2)*$C$6+($C$5*C1907*$C$6^0.5)+($F$4+$F$5*D1907)*F1907)</f>
        <v>0.997043977154978</v>
      </c>
      <c r="H1907" s="68" t="n">
        <f aca="false">G1907*H1906</f>
        <v>19.6285088152313</v>
      </c>
      <c r="I1907" s="0"/>
    </row>
    <row r="1908" customFormat="false" ht="12.75" hidden="false" customHeight="false" outlineLevel="0" collapsed="false">
      <c r="B1908" s="79" t="n">
        <f aca="false">B1907+$C$6</f>
        <v>0.21655251141553</v>
      </c>
      <c r="C1908" s="78" t="n">
        <f aca="true">NORMINV(RAND(),0,1)</f>
        <v>-0.172768277305607</v>
      </c>
      <c r="D1908" s="78" t="n">
        <f aca="true">NORMINV(RAND(),0,1)</f>
        <v>1.04479438411044</v>
      </c>
      <c r="E1908" s="78" t="n">
        <f aca="true">RAND()</f>
        <v>0.219583269781926</v>
      </c>
      <c r="F1908" s="78" t="n">
        <f aca="false">IF($F$3*$C$6&gt;E1906,1,0)</f>
        <v>0</v>
      </c>
      <c r="G1908" s="78" t="n">
        <f aca="false">EXP(($C$4*(LN($F$6)-LN(H1907))-0.5*$C$5^2)*$C$6+($C$5*C1908*$C$6^0.5)+($F$4+$F$5*D1908)*F1908)</f>
        <v>1.0037286691921</v>
      </c>
      <c r="H1908" s="68" t="n">
        <f aca="false">G1908*H1907</f>
        <v>19.7016970313376</v>
      </c>
      <c r="I1908" s="0"/>
    </row>
    <row r="1909" customFormat="false" ht="12.75" hidden="false" customHeight="false" outlineLevel="0" collapsed="false">
      <c r="B1909" s="79" t="n">
        <f aca="false">B1908+$C$6</f>
        <v>0.216666666666672</v>
      </c>
      <c r="C1909" s="78" t="n">
        <f aca="true">NORMINV(RAND(),0,1)</f>
        <v>-0.602306537369961</v>
      </c>
      <c r="D1909" s="78" t="n">
        <f aca="true">NORMINV(RAND(),0,1)</f>
        <v>1.0302869877578</v>
      </c>
      <c r="E1909" s="78" t="n">
        <f aca="true">RAND()</f>
        <v>0.521088189591768</v>
      </c>
      <c r="F1909" s="78" t="n">
        <f aca="false">IF($F$3*$C$6&gt;E1907,1,0)</f>
        <v>0</v>
      </c>
      <c r="G1909" s="78" t="n">
        <f aca="false">EXP(($C$4*(LN($F$6)-LN(H1908))-0.5*$C$5^2)*$C$6+($C$5*C1909*$C$6^0.5)+($F$4+$F$5*D1909)*F1909)</f>
        <v>1.00149634154005</v>
      </c>
      <c r="H1909" s="68" t="n">
        <f aca="false">G1909*H1908</f>
        <v>19.731177499015</v>
      </c>
      <c r="I1909" s="0"/>
    </row>
    <row r="1910" customFormat="false" ht="12.75" hidden="false" customHeight="false" outlineLevel="0" collapsed="false">
      <c r="B1910" s="79" t="n">
        <f aca="false">B1909+$C$6</f>
        <v>0.216780821917813</v>
      </c>
      <c r="C1910" s="78" t="n">
        <f aca="true">NORMINV(RAND(),0,1)</f>
        <v>0.689482486704684</v>
      </c>
      <c r="D1910" s="78" t="n">
        <f aca="true">NORMINV(RAND(),0,1)</f>
        <v>1.13014407735978</v>
      </c>
      <c r="E1910" s="78" t="n">
        <f aca="true">RAND()</f>
        <v>0.307286163844378</v>
      </c>
      <c r="F1910" s="78" t="n">
        <f aca="false">IF($F$3*$C$6&gt;E1908,1,0)</f>
        <v>0</v>
      </c>
      <c r="G1910" s="78" t="n">
        <f aca="false">EXP(($C$4*(LN($F$6)-LN(H1909))-0.5*$C$5^2)*$C$6+($C$5*C1910*$C$6^0.5)+($F$4+$F$5*D1910)*F1910)</f>
        <v>1.00530846452128</v>
      </c>
      <c r="H1910" s="68" t="n">
        <f aca="false">G1910*H1909</f>
        <v>19.8359197547317</v>
      </c>
      <c r="I1910" s="0"/>
    </row>
    <row r="1911" customFormat="false" ht="12.75" hidden="false" customHeight="false" outlineLevel="0" collapsed="false">
      <c r="B1911" s="79" t="n">
        <f aca="false">B1910+$C$6</f>
        <v>0.216894977168955</v>
      </c>
      <c r="C1911" s="78" t="n">
        <f aca="true">NORMINV(RAND(),0,1)</f>
        <v>0.270555972401239</v>
      </c>
      <c r="D1911" s="78" t="n">
        <f aca="true">NORMINV(RAND(),0,1)</f>
        <v>-1.5738908605293</v>
      </c>
      <c r="E1911" s="78" t="n">
        <f aca="true">RAND()</f>
        <v>0.807308209216286</v>
      </c>
      <c r="F1911" s="78" t="n">
        <f aca="false">IF($F$3*$C$6&gt;E1909,1,0)</f>
        <v>0</v>
      </c>
      <c r="G1911" s="78" t="n">
        <f aca="false">EXP(($C$4*(LN($F$6)-LN(H1910))-0.5*$C$5^2)*$C$6+($C$5*C1911*$C$6^0.5)+($F$4+$F$5*D1911)*F1911)</f>
        <v>1.00274662995801</v>
      </c>
      <c r="H1911" s="68" t="n">
        <f aca="false">G1911*H1910</f>
        <v>19.8904016861746</v>
      </c>
      <c r="I1911" s="0"/>
    </row>
    <row r="1912" customFormat="false" ht="12.75" hidden="false" customHeight="false" outlineLevel="0" collapsed="false">
      <c r="B1912" s="79" t="n">
        <f aca="false">B1911+$C$6</f>
        <v>0.217009132420096</v>
      </c>
      <c r="C1912" s="78" t="n">
        <f aca="true">NORMINV(RAND(),0,1)</f>
        <v>0.195610958209712</v>
      </c>
      <c r="D1912" s="78" t="n">
        <f aca="true">NORMINV(RAND(),0,1)</f>
        <v>0.574875636022649</v>
      </c>
      <c r="E1912" s="78" t="n">
        <f aca="true">RAND()</f>
        <v>0.811857190304471</v>
      </c>
      <c r="F1912" s="78" t="n">
        <f aca="false">IF($F$3*$C$6&gt;E1910,1,0)</f>
        <v>0</v>
      </c>
      <c r="G1912" s="78" t="n">
        <f aca="false">EXP(($C$4*(LN($F$6)-LN(H1911))-0.5*$C$5^2)*$C$6+($C$5*C1912*$C$6^0.5)+($F$4+$F$5*D1912)*F1912)</f>
        <v>1.00187818004233</v>
      </c>
      <c r="H1912" s="68" t="n">
        <f aca="false">G1912*H1911</f>
        <v>19.9277594416555</v>
      </c>
      <c r="I1912" s="0"/>
    </row>
    <row r="1913" customFormat="false" ht="12.75" hidden="false" customHeight="false" outlineLevel="0" collapsed="false">
      <c r="B1913" s="79" t="n">
        <f aca="false">B1912+$C$6</f>
        <v>0.217123287671238</v>
      </c>
      <c r="C1913" s="78" t="n">
        <f aca="true">NORMINV(RAND(),0,1)</f>
        <v>0.401903442934718</v>
      </c>
      <c r="D1913" s="78" t="n">
        <f aca="true">NORMINV(RAND(),0,1)</f>
        <v>0.436600593618606</v>
      </c>
      <c r="E1913" s="78" t="n">
        <f aca="true">RAND()</f>
        <v>0.434393173431033</v>
      </c>
      <c r="F1913" s="78" t="n">
        <f aca="false">IF($F$3*$C$6&gt;E1911,1,0)</f>
        <v>0</v>
      </c>
      <c r="G1913" s="78" t="n">
        <f aca="false">EXP(($C$4*(LN($F$6)-LN(H1912))-0.5*$C$5^2)*$C$6+($C$5*C1913*$C$6^0.5)+($F$4+$F$5*D1913)*F1913)</f>
        <v>1.00211146853162</v>
      </c>
      <c r="H1913" s="68" t="n">
        <f aca="false">G1913*H1912</f>
        <v>19.9698362786223</v>
      </c>
      <c r="I1913" s="0"/>
    </row>
    <row r="1914" customFormat="false" ht="12.75" hidden="false" customHeight="false" outlineLevel="0" collapsed="false">
      <c r="B1914" s="79" t="n">
        <f aca="false">B1913+$C$6</f>
        <v>0.217237442922379</v>
      </c>
      <c r="C1914" s="78" t="n">
        <f aca="true">NORMINV(RAND(),0,1)</f>
        <v>-0.00374981113970946</v>
      </c>
      <c r="D1914" s="78" t="n">
        <f aca="true">NORMINV(RAND(),0,1)</f>
        <v>-1.0035698403262</v>
      </c>
      <c r="E1914" s="78" t="n">
        <f aca="true">RAND()</f>
        <v>0.748986896724287</v>
      </c>
      <c r="F1914" s="78" t="n">
        <f aca="false">IF($F$3*$C$6&gt;E1912,1,0)</f>
        <v>0</v>
      </c>
      <c r="G1914" s="78" t="n">
        <f aca="false">EXP(($C$4*(LN($F$6)-LN(H1913))-0.5*$C$5^2)*$C$6+($C$5*C1914*$C$6^0.5)+($F$4+$F$5*D1914)*F1914)</f>
        <v>1.00032749198422</v>
      </c>
      <c r="H1914" s="68" t="n">
        <f aca="false">G1914*H1913</f>
        <v>19.9763762399297</v>
      </c>
      <c r="I1914" s="0"/>
    </row>
    <row r="1915" customFormat="false" ht="12.75" hidden="false" customHeight="false" outlineLevel="0" collapsed="false">
      <c r="B1915" s="79" t="n">
        <f aca="false">B1914+$C$6</f>
        <v>0.217351598173521</v>
      </c>
      <c r="C1915" s="78" t="n">
        <f aca="true">NORMINV(RAND(),0,1)</f>
        <v>-0.586466486465046</v>
      </c>
      <c r="D1915" s="78" t="n">
        <f aca="true">NORMINV(RAND(),0,1)</f>
        <v>-0.0927163087418035</v>
      </c>
      <c r="E1915" s="78" t="n">
        <f aca="true">RAND()</f>
        <v>0.698743420405085</v>
      </c>
      <c r="F1915" s="78" t="n">
        <f aca="false">IF($F$3*$C$6&gt;E1913,1,0)</f>
        <v>0</v>
      </c>
      <c r="G1915" s="78" t="n">
        <f aca="false">EXP(($C$4*(LN($F$6)-LN(H1914))-0.5*$C$5^2)*$C$6+($C$5*C1915*$C$6^0.5)+($F$4+$F$5*D1915)*F1915)</f>
        <v>0.998386200341338</v>
      </c>
      <c r="H1915" s="68" t="n">
        <f aca="false">G1915*H1914</f>
        <v>19.9441383707724</v>
      </c>
      <c r="I1915" s="0"/>
    </row>
    <row r="1916" customFormat="false" ht="12.75" hidden="false" customHeight="false" outlineLevel="0" collapsed="false">
      <c r="B1916" s="79" t="n">
        <f aca="false">B1915+$C$6</f>
        <v>0.217465753424663</v>
      </c>
      <c r="C1916" s="78" t="n">
        <f aca="true">NORMINV(RAND(),0,1)</f>
        <v>0.818008097855167</v>
      </c>
      <c r="D1916" s="78" t="n">
        <f aca="true">NORMINV(RAND(),0,1)</f>
        <v>-0.906687530485234</v>
      </c>
      <c r="E1916" s="78" t="n">
        <f aca="true">RAND()</f>
        <v>0.115711135222395</v>
      </c>
      <c r="F1916" s="78" t="n">
        <f aca="false">IF($F$3*$C$6&gt;E1914,1,0)</f>
        <v>0</v>
      </c>
      <c r="G1916" s="78" t="n">
        <f aca="false">EXP(($C$4*(LN($F$6)-LN(H1915))-0.5*$C$5^2)*$C$6+($C$5*C1916*$C$6^0.5)+($F$4+$F$5*D1916)*F1916)</f>
        <v>1.0032607141509</v>
      </c>
      <c r="H1916" s="68" t="n">
        <f aca="false">G1916*H1915</f>
        <v>20.0091705049855</v>
      </c>
      <c r="I1916" s="0"/>
    </row>
    <row r="1917" customFormat="false" ht="12.75" hidden="false" customHeight="false" outlineLevel="0" collapsed="false">
      <c r="B1917" s="79" t="n">
        <f aca="false">B1916+$C$6</f>
        <v>0.217579908675804</v>
      </c>
      <c r="C1917" s="78" t="n">
        <f aca="true">NORMINV(RAND(),0,1)</f>
        <v>-0.0539001498931904</v>
      </c>
      <c r="D1917" s="78" t="n">
        <f aca="true">NORMINV(RAND(),0,1)</f>
        <v>-0.264268984867654</v>
      </c>
      <c r="E1917" s="78" t="n">
        <f aca="true">RAND()</f>
        <v>0.876326822338566</v>
      </c>
      <c r="F1917" s="78" t="n">
        <f aca="false">IF($F$3*$C$6&gt;E1915,1,0)</f>
        <v>0</v>
      </c>
      <c r="G1917" s="78" t="n">
        <f aca="false">EXP(($C$4*(LN($F$6)-LN(H1916))-0.5*$C$5^2)*$C$6+($C$5*C1917*$C$6^0.5)+($F$4+$F$5*D1917)*F1917)</f>
        <v>0.99971747443832</v>
      </c>
      <c r="H1917" s="68" t="n">
        <f aca="false">G1917*H1916</f>
        <v>20.0035174028498</v>
      </c>
      <c r="I1917" s="0"/>
    </row>
    <row r="1918" customFormat="false" ht="12.75" hidden="false" customHeight="false" outlineLevel="0" collapsed="false">
      <c r="B1918" s="79" t="n">
        <f aca="false">B1917+$C$6</f>
        <v>0.217694063926946</v>
      </c>
      <c r="C1918" s="78" t="n">
        <f aca="true">NORMINV(RAND(),0,1)</f>
        <v>1.03764366841067</v>
      </c>
      <c r="D1918" s="78" t="n">
        <f aca="true">NORMINV(RAND(),0,1)</f>
        <v>1.92899730998054</v>
      </c>
      <c r="E1918" s="78" t="n">
        <f aca="true">RAND()</f>
        <v>0.941249287422146</v>
      </c>
      <c r="F1918" s="78" t="n">
        <f aca="false">IF($F$3*$C$6&gt;E1916,1,0)</f>
        <v>0</v>
      </c>
      <c r="G1918" s="78" t="n">
        <f aca="false">EXP(($C$4*(LN($F$6)-LN(H1917))-0.5*$C$5^2)*$C$6+($C$5*C1918*$C$6^0.5)+($F$4+$F$5*D1918)*F1918)</f>
        <v>1.00328606407139</v>
      </c>
      <c r="H1918" s="68" t="n">
        <f aca="false">G1918*H1917</f>
        <v>20.0692502426887</v>
      </c>
      <c r="I1918" s="0"/>
    </row>
    <row r="1919" customFormat="false" ht="12.75" hidden="false" customHeight="false" outlineLevel="0" collapsed="false">
      <c r="B1919" s="79" t="n">
        <f aca="false">B1918+$C$6</f>
        <v>0.217808219178087</v>
      </c>
      <c r="C1919" s="78" t="n">
        <f aca="true">NORMINV(RAND(),0,1)</f>
        <v>-0.179963677148047</v>
      </c>
      <c r="D1919" s="78" t="n">
        <f aca="true">NORMINV(RAND(),0,1)</f>
        <v>0.207788789431626</v>
      </c>
      <c r="E1919" s="78" t="n">
        <f aca="true">RAND()</f>
        <v>0.266793270258827</v>
      </c>
      <c r="F1919" s="78" t="n">
        <f aca="false">IF($F$3*$C$6&gt;E1917,1,0)</f>
        <v>0</v>
      </c>
      <c r="G1919" s="78" t="n">
        <f aca="false">EXP(($C$4*(LN($F$6)-LN(H1918))-0.5*$C$5^2)*$C$6+($C$5*C1919*$C$6^0.5)+($F$4+$F$5*D1919)*F1919)</f>
        <v>0.998629801901574</v>
      </c>
      <c r="H1919" s="68" t="n">
        <f aca="false">G1919*H1918</f>
        <v>20.0417513941694</v>
      </c>
      <c r="I1919" s="0"/>
    </row>
    <row r="1920" customFormat="false" ht="12.75" hidden="false" customHeight="false" outlineLevel="0" collapsed="false">
      <c r="B1920" s="79" t="n">
        <f aca="false">B1919+$C$6</f>
        <v>0.217922374429229</v>
      </c>
      <c r="C1920" s="78" t="n">
        <f aca="true">NORMINV(RAND(),0,1)</f>
        <v>-1.08862602183377</v>
      </c>
      <c r="D1920" s="78" t="n">
        <f aca="true">NORMINV(RAND(),0,1)</f>
        <v>-1.0459335702682</v>
      </c>
      <c r="E1920" s="78" t="n">
        <f aca="true">RAND()</f>
        <v>0.771178926465363</v>
      </c>
      <c r="F1920" s="78" t="n">
        <f aca="false">IF($F$3*$C$6&gt;E1918,1,0)</f>
        <v>0</v>
      </c>
      <c r="G1920" s="78" t="n">
        <f aca="false">EXP(($C$4*(LN($F$6)-LN(H1919))-0.5*$C$5^2)*$C$6+($C$5*C1920*$C$6^0.5)+($F$4+$F$5*D1920)*F1920)</f>
        <v>0.996037241099756</v>
      </c>
      <c r="H1920" s="68" t="n">
        <f aca="false">G1920*H1919</f>
        <v>19.9623307654556</v>
      </c>
      <c r="I1920" s="0"/>
    </row>
    <row r="1921" customFormat="false" ht="12.75" hidden="false" customHeight="false" outlineLevel="0" collapsed="false">
      <c r="B1921" s="79" t="n">
        <f aca="false">B1920+$C$6</f>
        <v>0.21803652968037</v>
      </c>
      <c r="C1921" s="78" t="n">
        <f aca="true">NORMINV(RAND(),0,1)</f>
        <v>0.941910478617387</v>
      </c>
      <c r="D1921" s="78" t="n">
        <f aca="true">NORMINV(RAND(),0,1)</f>
        <v>0.922064374974508</v>
      </c>
      <c r="E1921" s="78" t="n">
        <f aca="true">RAND()</f>
        <v>0.144620346438221</v>
      </c>
      <c r="F1921" s="78" t="n">
        <f aca="false">IF($F$3*$C$6&gt;E1919,1,0)</f>
        <v>0</v>
      </c>
      <c r="G1921" s="78" t="n">
        <f aca="false">EXP(($C$4*(LN($F$6)-LN(H1920))-0.5*$C$5^2)*$C$6+($C$5*C1921*$C$6^0.5)+($F$4+$F$5*D1921)*F1921)</f>
        <v>1.00345033056622</v>
      </c>
      <c r="H1921" s="68" t="n">
        <f aca="false">G1921*H1920</f>
        <v>20.0312074054686</v>
      </c>
      <c r="I1921" s="0"/>
    </row>
    <row r="1922" customFormat="false" ht="12.75" hidden="false" customHeight="false" outlineLevel="0" collapsed="false">
      <c r="B1922" s="79" t="n">
        <f aca="false">B1921+$C$6</f>
        <v>0.218150684931512</v>
      </c>
      <c r="C1922" s="78" t="n">
        <f aca="true">NORMINV(RAND(),0,1)</f>
        <v>-0.411421304392269</v>
      </c>
      <c r="D1922" s="78" t="n">
        <f aca="true">NORMINV(RAND(),0,1)</f>
        <v>0.224188714636187</v>
      </c>
      <c r="E1922" s="78" t="n">
        <f aca="true">RAND()</f>
        <v>0.283211601221458</v>
      </c>
      <c r="F1922" s="78" t="n">
        <f aca="false">IF($F$3*$C$6&gt;E1920,1,0)</f>
        <v>0</v>
      </c>
      <c r="G1922" s="78" t="n">
        <f aca="false">EXP(($C$4*(LN($F$6)-LN(H1921))-0.5*$C$5^2)*$C$6+($C$5*C1922*$C$6^0.5)+($F$4+$F$5*D1922)*F1922)</f>
        <v>0.998321571603037</v>
      </c>
      <c r="H1922" s="68" t="n">
        <f aca="false">G1922*H1921</f>
        <v>19.9975864581338</v>
      </c>
      <c r="I1922" s="0"/>
    </row>
    <row r="1923" customFormat="false" ht="12.75" hidden="false" customHeight="false" outlineLevel="0" collapsed="false">
      <c r="B1923" s="79" t="n">
        <f aca="false">B1922+$C$6</f>
        <v>0.218264840182653</v>
      </c>
      <c r="C1923" s="78" t="n">
        <f aca="true">NORMINV(RAND(),0,1)</f>
        <v>0.447337887781527</v>
      </c>
      <c r="D1923" s="78" t="n">
        <f aca="true">NORMINV(RAND(),0,1)</f>
        <v>-1.1209399245963</v>
      </c>
      <c r="E1923" s="78" t="n">
        <f aca="true">RAND()</f>
        <v>0.544904383612911</v>
      </c>
      <c r="F1923" s="78" t="n">
        <f aca="false">IF($F$3*$C$6&gt;E1921,1,0)</f>
        <v>0</v>
      </c>
      <c r="G1923" s="78" t="n">
        <f aca="false">EXP(($C$4*(LN($F$6)-LN(H1922))-0.5*$C$5^2)*$C$6+($C$5*C1923*$C$6^0.5)+($F$4+$F$5*D1923)*F1923)</f>
        <v>1.00145733124289</v>
      </c>
      <c r="H1923" s="68" t="n">
        <f aca="false">G1923*H1922</f>
        <v>20.0267295656616</v>
      </c>
      <c r="I1923" s="0"/>
    </row>
    <row r="1924" customFormat="false" ht="12.75" hidden="false" customHeight="false" outlineLevel="0" collapsed="false">
      <c r="B1924" s="79" t="n">
        <f aca="false">B1923+$C$6</f>
        <v>0.218378995433795</v>
      </c>
      <c r="C1924" s="78" t="n">
        <f aca="true">NORMINV(RAND(),0,1)</f>
        <v>-2.36191521700888</v>
      </c>
      <c r="D1924" s="78" t="n">
        <f aca="true">NORMINV(RAND(),0,1)</f>
        <v>-0.95860810138516</v>
      </c>
      <c r="E1924" s="78" t="n">
        <f aca="true">RAND()</f>
        <v>0.855015792836254</v>
      </c>
      <c r="F1924" s="78" t="n">
        <f aca="false">IF($F$3*$C$6&gt;E1922,1,0)</f>
        <v>0</v>
      </c>
      <c r="G1924" s="78" t="n">
        <f aca="false">EXP(($C$4*(LN($F$6)-LN(H1923))-0.5*$C$5^2)*$C$6+($C$5*C1924*$C$6^0.5)+($F$4+$F$5*D1924)*F1924)</f>
        <v>0.992150250299261</v>
      </c>
      <c r="H1924" s="68" t="n">
        <f aca="false">G1924*H1923</f>
        <v>19.8695247512468</v>
      </c>
      <c r="I1924" s="0"/>
    </row>
    <row r="1925" customFormat="false" ht="12.75" hidden="false" customHeight="false" outlineLevel="0" collapsed="false">
      <c r="B1925" s="79" t="n">
        <f aca="false">B1924+$C$6</f>
        <v>0.218493150684937</v>
      </c>
      <c r="C1925" s="78" t="n">
        <f aca="true">NORMINV(RAND(),0,1)</f>
        <v>-0.099257471382695</v>
      </c>
      <c r="D1925" s="78" t="n">
        <f aca="true">NORMINV(RAND(),0,1)</f>
        <v>-0.589234483449295</v>
      </c>
      <c r="E1925" s="78" t="n">
        <f aca="true">RAND()</f>
        <v>0.499551195646936</v>
      </c>
      <c r="F1925" s="78" t="n">
        <f aca="false">IF($F$3*$C$6&gt;E1923,1,0)</f>
        <v>0</v>
      </c>
      <c r="G1925" s="78" t="n">
        <f aca="false">EXP(($C$4*(LN($F$6)-LN(H1924))-0.5*$C$5^2)*$C$6+($C$5*C1925*$C$6^0.5)+($F$4+$F$5*D1925)*F1925)</f>
        <v>1.00117172169177</v>
      </c>
      <c r="H1925" s="68" t="n">
        <f aca="false">G1925*H1924</f>
        <v>19.892806304403</v>
      </c>
      <c r="I1925" s="0"/>
    </row>
    <row r="1926" customFormat="false" ht="12.75" hidden="false" customHeight="false" outlineLevel="0" collapsed="false">
      <c r="B1926" s="79" t="n">
        <f aca="false">B1925+$C$6</f>
        <v>0.218607305936078</v>
      </c>
      <c r="C1926" s="78" t="n">
        <f aca="true">NORMINV(RAND(),0,1)</f>
        <v>1.82815201304086</v>
      </c>
      <c r="D1926" s="78" t="n">
        <f aca="true">NORMINV(RAND(),0,1)</f>
        <v>-1.66725490574137</v>
      </c>
      <c r="E1926" s="78" t="n">
        <f aca="true">RAND()</f>
        <v>0.758453136911973</v>
      </c>
      <c r="F1926" s="78" t="n">
        <f aca="false">IF($F$3*$C$6&gt;E1924,1,0)</f>
        <v>0</v>
      </c>
      <c r="G1926" s="78" t="n">
        <f aca="false">EXP(($C$4*(LN($F$6)-LN(H1925))-0.5*$C$5^2)*$C$6+($C$5*C1926*$C$6^0.5)+($F$4+$F$5*D1926)*F1926)</f>
        <v>1.00710674287651</v>
      </c>
      <c r="H1926" s="68" t="n">
        <f aca="false">G1926*H1925</f>
        <v>20.0341793639006</v>
      </c>
      <c r="I1926" s="0"/>
    </row>
    <row r="1927" customFormat="false" ht="12.75" hidden="false" customHeight="false" outlineLevel="0" collapsed="false">
      <c r="B1927" s="79" t="n">
        <f aca="false">B1926+$C$6</f>
        <v>0.21872146118722</v>
      </c>
      <c r="C1927" s="78" t="n">
        <f aca="true">NORMINV(RAND(),0,1)</f>
        <v>2.05120917041182</v>
      </c>
      <c r="D1927" s="78" t="n">
        <f aca="true">NORMINV(RAND(),0,1)</f>
        <v>-0.340745815447571</v>
      </c>
      <c r="E1927" s="78" t="n">
        <f aca="true">RAND()</f>
        <v>0.550586435102888</v>
      </c>
      <c r="F1927" s="78" t="n">
        <f aca="false">IF($F$3*$C$6&gt;E1925,1,0)</f>
        <v>0</v>
      </c>
      <c r="G1927" s="78" t="n">
        <f aca="false">EXP(($C$4*(LN($F$6)-LN(H1926))-0.5*$C$5^2)*$C$6+($C$5*C1927*$C$6^0.5)+($F$4+$F$5*D1927)*F1927)</f>
        <v>1.00619890341186</v>
      </c>
      <c r="H1927" s="68" t="n">
        <f aca="false">G1927*H1926</f>
        <v>20.1583693067134</v>
      </c>
      <c r="I1927" s="0"/>
    </row>
    <row r="1928" customFormat="false" ht="12.75" hidden="false" customHeight="false" outlineLevel="0" collapsed="false">
      <c r="B1928" s="79" t="n">
        <f aca="false">B1927+$C$6</f>
        <v>0.218835616438361</v>
      </c>
      <c r="C1928" s="78" t="n">
        <f aca="true">NORMINV(RAND(),0,1)</f>
        <v>-0.257390895673499</v>
      </c>
      <c r="D1928" s="78" t="n">
        <f aca="true">NORMINV(RAND(),0,1)</f>
        <v>-0.0599247524728124</v>
      </c>
      <c r="E1928" s="78" t="n">
        <f aca="true">RAND()</f>
        <v>0.0477865855569567</v>
      </c>
      <c r="F1928" s="78" t="n">
        <f aca="false">IF($F$3*$C$6&gt;E1926,1,0)</f>
        <v>0</v>
      </c>
      <c r="G1928" s="78" t="n">
        <f aca="false">EXP(($C$4*(LN($F$6)-LN(H1927))-0.5*$C$5^2)*$C$6+($C$5*C1928*$C$6^0.5)+($F$4+$F$5*D1928)*F1928)</f>
        <v>0.997372556192541</v>
      </c>
      <c r="H1928" s="68" t="n">
        <f aca="false">G1928*H1927</f>
        <v>20.10540432411</v>
      </c>
      <c r="I1928" s="0"/>
    </row>
    <row r="1929" customFormat="false" ht="12.75" hidden="false" customHeight="false" outlineLevel="0" collapsed="false">
      <c r="B1929" s="79" t="n">
        <f aca="false">B1928+$C$6</f>
        <v>0.218949771689503</v>
      </c>
      <c r="C1929" s="78" t="n">
        <f aca="true">NORMINV(RAND(),0,1)</f>
        <v>1.34109703541864</v>
      </c>
      <c r="D1929" s="78" t="n">
        <f aca="true">NORMINV(RAND(),0,1)</f>
        <v>-0.636948046694666</v>
      </c>
      <c r="E1929" s="78" t="n">
        <f aca="true">RAND()</f>
        <v>0.0867421107590913</v>
      </c>
      <c r="F1929" s="78" t="n">
        <f aca="false">IF($F$3*$C$6&gt;E1927,1,0)</f>
        <v>0</v>
      </c>
      <c r="G1929" s="78" t="n">
        <f aca="false">EXP(($C$4*(LN($F$6)-LN(H1928))-0.5*$C$5^2)*$C$6+($C$5*C1929*$C$6^0.5)+($F$4+$F$5*D1929)*F1929)</f>
        <v>1.00309818984681</v>
      </c>
      <c r="H1929" s="68" t="n">
        <f aca="false">G1929*H1928</f>
        <v>20.1676946836528</v>
      </c>
      <c r="I1929" s="0"/>
    </row>
    <row r="1930" customFormat="false" ht="12.75" hidden="false" customHeight="false" outlineLevel="0" collapsed="false">
      <c r="B1930" s="79" t="n">
        <f aca="false">B1929+$C$6</f>
        <v>0.219063926940644</v>
      </c>
      <c r="C1930" s="78" t="n">
        <f aca="true">NORMINV(RAND(),0,1)</f>
        <v>0.195013676469312</v>
      </c>
      <c r="D1930" s="78" t="n">
        <f aca="true">NORMINV(RAND(),0,1)</f>
        <v>-0.951653644830492</v>
      </c>
      <c r="E1930" s="78" t="n">
        <f aca="true">RAND()</f>
        <v>0.901807601119107</v>
      </c>
      <c r="F1930" s="78" t="n">
        <f aca="false">IF($F$3*$C$6&gt;E1928,1,0)</f>
        <v>0</v>
      </c>
      <c r="G1930" s="78" t="n">
        <f aca="false">EXP(($C$4*(LN($F$6)-LN(H1929))-0.5*$C$5^2)*$C$6+($C$5*C1930*$C$6^0.5)+($F$4+$F$5*D1930)*F1930)</f>
        <v>0.998714426245749</v>
      </c>
      <c r="H1930" s="68" t="n">
        <f aca="false">G1930*H1929</f>
        <v>20.1417676246838</v>
      </c>
      <c r="I1930" s="0"/>
    </row>
    <row r="1931" customFormat="false" ht="12.75" hidden="false" customHeight="false" outlineLevel="0" collapsed="false">
      <c r="B1931" s="79" t="n">
        <f aca="false">B1930+$C$6</f>
        <v>0.219178082191786</v>
      </c>
      <c r="C1931" s="78" t="n">
        <f aca="true">NORMINV(RAND(),0,1)</f>
        <v>0.933738510265709</v>
      </c>
      <c r="D1931" s="78" t="n">
        <f aca="true">NORMINV(RAND(),0,1)</f>
        <v>-0.515541269946076</v>
      </c>
      <c r="E1931" s="78" t="n">
        <f aca="true">RAND()</f>
        <v>0.182697545639276</v>
      </c>
      <c r="F1931" s="78" t="n">
        <f aca="false">IF($F$3*$C$6&gt;E1929,1,0)</f>
        <v>0</v>
      </c>
      <c r="G1931" s="78" t="n">
        <f aca="false">EXP(($C$4*(LN($F$6)-LN(H1930))-0.5*$C$5^2)*$C$6+($C$5*C1931*$C$6^0.5)+($F$4+$F$5*D1931)*F1931)</f>
        <v>1.00137608146959</v>
      </c>
      <c r="H1931" s="68" t="n">
        <f aca="false">G1931*H1930</f>
        <v>20.1694843378768</v>
      </c>
      <c r="I1931" s="0"/>
    </row>
    <row r="1932" customFormat="false" ht="12.75" hidden="false" customHeight="false" outlineLevel="0" collapsed="false">
      <c r="B1932" s="79" t="n">
        <f aca="false">B1931+$C$6</f>
        <v>0.219292237442927</v>
      </c>
      <c r="C1932" s="78" t="n">
        <f aca="true">NORMINV(RAND(),0,1)</f>
        <v>-1.33712653653505</v>
      </c>
      <c r="D1932" s="78" t="n">
        <f aca="true">NORMINV(RAND(),0,1)</f>
        <v>-0.0818060831639877</v>
      </c>
      <c r="E1932" s="78" t="n">
        <f aca="true">RAND()</f>
        <v>0.915372627774812</v>
      </c>
      <c r="F1932" s="78" t="n">
        <f aca="false">IF($F$3*$C$6&gt;E1930,1,0)</f>
        <v>0</v>
      </c>
      <c r="G1932" s="78" t="n">
        <f aca="false">EXP(($C$4*(LN($F$6)-LN(H1931))-0.5*$C$5^2)*$C$6+($C$5*C1932*$C$6^0.5)+($F$4+$F$5*D1932)*F1932)</f>
        <v>0.993801654726167</v>
      </c>
      <c r="H1932" s="68" t="n">
        <f aca="false">G1932*H1931</f>
        <v>20.0444669099555</v>
      </c>
      <c r="I1932" s="0"/>
    </row>
    <row r="1933" customFormat="false" ht="12.75" hidden="false" customHeight="false" outlineLevel="0" collapsed="false">
      <c r="B1933" s="79" t="n">
        <f aca="false">B1932+$C$6</f>
        <v>0.219406392694069</v>
      </c>
      <c r="C1933" s="78" t="n">
        <f aca="true">NORMINV(RAND(),0,1)</f>
        <v>-0.647018041286943</v>
      </c>
      <c r="D1933" s="78" t="n">
        <f aca="true">NORMINV(RAND(),0,1)</f>
        <v>0.236140419836102</v>
      </c>
      <c r="E1933" s="78" t="n">
        <f aca="true">RAND()</f>
        <v>0.49461203142664</v>
      </c>
      <c r="F1933" s="78" t="n">
        <f aca="false">IF($F$3*$C$6&gt;E1931,1,0)</f>
        <v>0</v>
      </c>
      <c r="G1933" s="78" t="n">
        <f aca="false">EXP(($C$4*(LN($F$6)-LN(H1932))-0.5*$C$5^2)*$C$6+($C$5*C1933*$C$6^0.5)+($F$4+$F$5*D1933)*F1933)</f>
        <v>0.997417264963223</v>
      </c>
      <c r="H1933" s="68" t="n">
        <f aca="false">G1933*H1932</f>
        <v>19.9926973629736</v>
      </c>
      <c r="I1933" s="0"/>
    </row>
    <row r="1934" customFormat="false" ht="12.75" hidden="false" customHeight="false" outlineLevel="0" collapsed="false">
      <c r="B1934" s="79" t="n">
        <f aca="false">B1933+$C$6</f>
        <v>0.219520547945211</v>
      </c>
      <c r="C1934" s="78" t="n">
        <f aca="true">NORMINV(RAND(),0,1)</f>
        <v>0.0683040884038601</v>
      </c>
      <c r="D1934" s="78" t="n">
        <f aca="true">NORMINV(RAND(),0,1)</f>
        <v>0.668691030367516</v>
      </c>
      <c r="E1934" s="78" t="n">
        <f aca="true">RAND()</f>
        <v>0.506626690518142</v>
      </c>
      <c r="F1934" s="78" t="n">
        <f aca="false">IF($F$3*$C$6&gt;E1932,1,0)</f>
        <v>0</v>
      </c>
      <c r="G1934" s="78" t="n">
        <f aca="false">EXP(($C$4*(LN($F$6)-LN(H1933))-0.5*$C$5^2)*$C$6+($C$5*C1934*$C$6^0.5)+($F$4+$F$5*D1934)*F1934)</f>
        <v>1.00029722119031</v>
      </c>
      <c r="H1934" s="68" t="n">
        <f aca="false">G1934*H1933</f>
        <v>19.9986396162814</v>
      </c>
      <c r="I1934" s="0"/>
    </row>
    <row r="1935" customFormat="false" ht="12.75" hidden="false" customHeight="false" outlineLevel="0" collapsed="false">
      <c r="B1935" s="79" t="n">
        <f aca="false">B1934+$C$6</f>
        <v>0.219634703196352</v>
      </c>
      <c r="C1935" s="78" t="n">
        <f aca="true">NORMINV(RAND(),0,1)</f>
        <v>0.279826348085174</v>
      </c>
      <c r="D1935" s="78" t="n">
        <f aca="true">NORMINV(RAND(),0,1)</f>
        <v>0.391574796177834</v>
      </c>
      <c r="E1935" s="78" t="n">
        <f aca="true">RAND()</f>
        <v>0.53465915773626</v>
      </c>
      <c r="F1935" s="78" t="n">
        <f aca="false">IF($F$3*$C$6&gt;E1933,1,0)</f>
        <v>0</v>
      </c>
      <c r="G1935" s="78" t="n">
        <f aca="false">EXP(($C$4*(LN($F$6)-LN(H1934))-0.5*$C$5^2)*$C$6+($C$5*C1935*$C$6^0.5)+($F$4+$F$5*D1935)*F1935)</f>
        <v>1.00090773324056</v>
      </c>
      <c r="H1935" s="68" t="n">
        <f aca="false">G1935*H1934</f>
        <v>20.016793046227</v>
      </c>
      <c r="I1935" s="0"/>
    </row>
    <row r="1936" customFormat="false" ht="12.75" hidden="false" customHeight="false" outlineLevel="0" collapsed="false">
      <c r="B1936" s="79" t="n">
        <f aca="false">B1935+$C$6</f>
        <v>0.219748858447494</v>
      </c>
      <c r="C1936" s="78" t="n">
        <f aca="true">NORMINV(RAND(),0,1)</f>
        <v>-0.0857297958210841</v>
      </c>
      <c r="D1936" s="78" t="n">
        <f aca="true">NORMINV(RAND(),0,1)</f>
        <v>-0.576176699168086</v>
      </c>
      <c r="E1936" s="78" t="n">
        <f aca="true">RAND()</f>
        <v>0.506998119031695</v>
      </c>
      <c r="F1936" s="78" t="n">
        <f aca="false">IF($F$3*$C$6&gt;E1934,1,0)</f>
        <v>0</v>
      </c>
      <c r="G1936" s="78" t="n">
        <f aca="false">EXP(($C$4*(LN($F$6)-LN(H1935))-0.5*$C$5^2)*$C$6+($C$5*C1936*$C$6^0.5)+($F$4+$F$5*D1936)*F1936)</f>
        <v>0.999528563127951</v>
      </c>
      <c r="H1936" s="68" t="n">
        <f aca="false">G1936*H1935</f>
        <v>20.0073563919249</v>
      </c>
      <c r="I1936" s="0"/>
    </row>
    <row r="1937" customFormat="false" ht="12.75" hidden="false" customHeight="false" outlineLevel="0" collapsed="false">
      <c r="B1937" s="79" t="n">
        <f aca="false">B1936+$C$6</f>
        <v>0.219863013698635</v>
      </c>
      <c r="C1937" s="78" t="n">
        <f aca="true">NORMINV(RAND(),0,1)</f>
        <v>-1.25667783268932</v>
      </c>
      <c r="D1937" s="78" t="n">
        <f aca="true">NORMINV(RAND(),0,1)</f>
        <v>-1.13709468396153</v>
      </c>
      <c r="E1937" s="78" t="n">
        <f aca="true">RAND()</f>
        <v>0.96581514858612</v>
      </c>
      <c r="F1937" s="78" t="n">
        <f aca="false">IF($F$3*$C$6&gt;E1935,1,0)</f>
        <v>0</v>
      </c>
      <c r="G1937" s="78" t="n">
        <f aca="false">EXP(($C$4*(LN($F$6)-LN(H1936))-0.5*$C$5^2)*$C$6+($C$5*C1937*$C$6^0.5)+($F$4+$F$5*D1937)*F1937)</f>
        <v>0.995891330887094</v>
      </c>
      <c r="H1937" s="68" t="n">
        <f aca="false">G1937*H1936</f>
        <v>19.9251527846865</v>
      </c>
      <c r="I1937" s="0"/>
    </row>
    <row r="1938" customFormat="false" ht="12.75" hidden="false" customHeight="false" outlineLevel="0" collapsed="false">
      <c r="B1938" s="79" t="n">
        <f aca="false">B1937+$C$6</f>
        <v>0.219977168949777</v>
      </c>
      <c r="C1938" s="78" t="n">
        <f aca="true">NORMINV(RAND(),0,1)</f>
        <v>0.587422059573885</v>
      </c>
      <c r="D1938" s="78" t="n">
        <f aca="true">NORMINV(RAND(),0,1)</f>
        <v>1.78607528739183</v>
      </c>
      <c r="E1938" s="78" t="n">
        <f aca="true">RAND()</f>
        <v>0.108941541839352</v>
      </c>
      <c r="F1938" s="78" t="n">
        <f aca="false">IF($F$3*$C$6&gt;E1936,1,0)</f>
        <v>0</v>
      </c>
      <c r="G1938" s="78" t="n">
        <f aca="false">EXP(($C$4*(LN($F$6)-LN(H1937))-0.5*$C$5^2)*$C$6+($C$5*C1938*$C$6^0.5)+($F$4+$F$5*D1938)*F1938)</f>
        <v>1.00273749233605</v>
      </c>
      <c r="H1938" s="68" t="n">
        <f aca="false">G1938*H1937</f>
        <v>19.9796977377291</v>
      </c>
      <c r="I1938" s="0"/>
    </row>
    <row r="1939" customFormat="false" ht="12.75" hidden="false" customHeight="false" outlineLevel="0" collapsed="false">
      <c r="B1939" s="79" t="n">
        <f aca="false">B1938+$C$6</f>
        <v>0.220091324200918</v>
      </c>
      <c r="C1939" s="78" t="n">
        <f aca="true">NORMINV(RAND(),0,1)</f>
        <v>0.379860288219868</v>
      </c>
      <c r="D1939" s="78" t="n">
        <f aca="true">NORMINV(RAND(),0,1)</f>
        <v>0.263666357916856</v>
      </c>
      <c r="E1939" s="78" t="n">
        <f aca="true">RAND()</f>
        <v>0.450803756130456</v>
      </c>
      <c r="F1939" s="78" t="n">
        <f aca="false">IF($F$3*$C$6&gt;E1937,1,0)</f>
        <v>0</v>
      </c>
      <c r="G1939" s="78" t="n">
        <f aca="false">EXP(($C$4*(LN($F$6)-LN(H1938))-0.5*$C$5^2)*$C$6+($C$5*C1939*$C$6^0.5)+($F$4+$F$5*D1939)*F1939)</f>
        <v>1.0014453528614</v>
      </c>
      <c r="H1939" s="68" t="n">
        <f aca="false">G1939*H1938</f>
        <v>20.0085754510243</v>
      </c>
      <c r="I1939" s="0"/>
    </row>
    <row r="1940" customFormat="false" ht="12.75" hidden="false" customHeight="false" outlineLevel="0" collapsed="false">
      <c r="B1940" s="79" t="n">
        <f aca="false">B1939+$C$6</f>
        <v>0.22020547945206</v>
      </c>
      <c r="C1940" s="78" t="n">
        <f aca="true">NORMINV(RAND(),0,1)</f>
        <v>-1.04865935677547</v>
      </c>
      <c r="D1940" s="78" t="n">
        <f aca="true">NORMINV(RAND(),0,1)</f>
        <v>1.26646982362486</v>
      </c>
      <c r="E1940" s="78" t="n">
        <f aca="true">RAND()</f>
        <v>0.66749867788913</v>
      </c>
      <c r="F1940" s="78" t="n">
        <f aca="false">IF($F$3*$C$6&gt;E1938,1,0)</f>
        <v>0</v>
      </c>
      <c r="G1940" s="78" t="n">
        <f aca="false">EXP(($C$4*(LN($F$6)-LN(H1939))-0.5*$C$5^2)*$C$6+($C$5*C1940*$C$6^0.5)+($F$4+$F$5*D1940)*F1940)</f>
        <v>0.996541712570612</v>
      </c>
      <c r="H1940" s="68" t="n">
        <f aca="false">G1940*H1939</f>
        <v>19.939380046062</v>
      </c>
      <c r="I1940" s="0"/>
    </row>
    <row r="1941" customFormat="false" ht="12.75" hidden="false" customHeight="false" outlineLevel="0" collapsed="false">
      <c r="B1941" s="79" t="n">
        <f aca="false">B1940+$C$6</f>
        <v>0.220319634703201</v>
      </c>
      <c r="C1941" s="78" t="n">
        <f aca="true">NORMINV(RAND(),0,1)</f>
        <v>0.569237650104525</v>
      </c>
      <c r="D1941" s="78" t="n">
        <f aca="true">NORMINV(RAND(),0,1)</f>
        <v>1.42110223560712</v>
      </c>
      <c r="E1941" s="78" t="n">
        <f aca="true">RAND()</f>
        <v>0.114660518319064</v>
      </c>
      <c r="F1941" s="78" t="n">
        <f aca="false">IF($F$3*$C$6&gt;E1939,1,0)</f>
        <v>0</v>
      </c>
      <c r="G1941" s="78" t="n">
        <f aca="false">EXP(($C$4*(LN($F$6)-LN(H1940))-0.5*$C$5^2)*$C$6+($C$5*C1941*$C$6^0.5)+($F$4+$F$5*D1941)*F1941)</f>
        <v>1.00251566107753</v>
      </c>
      <c r="H1941" s="68" t="n">
        <f aca="false">G1941*H1940</f>
        <v>19.989540768354</v>
      </c>
      <c r="I1941" s="0"/>
    </row>
    <row r="1942" customFormat="false" ht="12.75" hidden="false" customHeight="false" outlineLevel="0" collapsed="false">
      <c r="B1942" s="79" t="n">
        <f aca="false">B1941+$C$6</f>
        <v>0.220433789954343</v>
      </c>
      <c r="C1942" s="78" t="n">
        <f aca="true">NORMINV(RAND(),0,1)</f>
        <v>0.657583656494612</v>
      </c>
      <c r="D1942" s="78" t="n">
        <f aca="true">NORMINV(RAND(),0,1)</f>
        <v>1.00294857290166</v>
      </c>
      <c r="E1942" s="78" t="n">
        <f aca="true">RAND()</f>
        <v>0.269660663644663</v>
      </c>
      <c r="F1942" s="78" t="n">
        <f aca="false">IF($F$3*$C$6&gt;E1940,1,0)</f>
        <v>0</v>
      </c>
      <c r="G1942" s="78" t="n">
        <f aca="false">EXP(($C$4*(LN($F$6)-LN(H1941))-0.5*$C$5^2)*$C$6+($C$5*C1942*$C$6^0.5)+($F$4+$F$5*D1942)*F1942)</f>
        <v>1.00222451785154</v>
      </c>
      <c r="H1942" s="68" t="n">
        <f aca="false">G1942*H1941</f>
        <v>20.0340078586373</v>
      </c>
      <c r="I1942" s="0"/>
    </row>
    <row r="1943" customFormat="false" ht="12.75" hidden="false" customHeight="false" outlineLevel="0" collapsed="false">
      <c r="B1943" s="79" t="n">
        <f aca="false">B1942+$C$6</f>
        <v>0.220547945205485</v>
      </c>
      <c r="C1943" s="78" t="n">
        <f aca="true">NORMINV(RAND(),0,1)</f>
        <v>0.400537460337295</v>
      </c>
      <c r="D1943" s="78" t="n">
        <f aca="true">NORMINV(RAND(),0,1)</f>
        <v>0.592157352959745</v>
      </c>
      <c r="E1943" s="78" t="n">
        <f aca="true">RAND()</f>
        <v>0.209748202646962</v>
      </c>
      <c r="F1943" s="78" t="n">
        <f aca="false">IF($F$3*$C$6&gt;E1941,1,0)</f>
        <v>0</v>
      </c>
      <c r="G1943" s="78" t="n">
        <f aca="false">EXP(($C$4*(LN($F$6)-LN(H1942))-0.5*$C$5^2)*$C$6+($C$5*C1943*$C$6^0.5)+($F$4+$F$5*D1943)*F1943)</f>
        <v>1.00089121628749</v>
      </c>
      <c r="H1943" s="68" t="n">
        <f aca="false">G1943*H1942</f>
        <v>20.0518624927447</v>
      </c>
      <c r="I1943" s="0"/>
    </row>
    <row r="1944" customFormat="false" ht="12.75" hidden="false" customHeight="false" outlineLevel="0" collapsed="false">
      <c r="B1944" s="79" t="n">
        <f aca="false">B1943+$C$6</f>
        <v>0.220662100456626</v>
      </c>
      <c r="C1944" s="78" t="n">
        <f aca="true">NORMINV(RAND(),0,1)</f>
        <v>-0.248299692653101</v>
      </c>
      <c r="D1944" s="78" t="n">
        <f aca="true">NORMINV(RAND(),0,1)</f>
        <v>-1.78188994913622</v>
      </c>
      <c r="E1944" s="78" t="n">
        <f aca="true">RAND()</f>
        <v>0.781622114965595</v>
      </c>
      <c r="F1944" s="78" t="n">
        <f aca="false">IF($F$3*$C$6&gt;E1942,1,0)</f>
        <v>0</v>
      </c>
      <c r="G1944" s="78" t="n">
        <f aca="false">EXP(($C$4*(LN($F$6)-LN(H1943))-0.5*$C$5^2)*$C$6+($C$5*C1944*$C$6^0.5)+($F$4+$F$5*D1944)*F1944)</f>
        <v>0.998608684538222</v>
      </c>
      <c r="H1944" s="68" t="n">
        <f aca="false">G1944*H1943</f>
        <v>20.0239640264211</v>
      </c>
      <c r="I1944" s="0"/>
    </row>
    <row r="1945" customFormat="false" ht="12.75" hidden="false" customHeight="false" outlineLevel="0" collapsed="false">
      <c r="B1945" s="79" t="n">
        <f aca="false">B1944+$C$6</f>
        <v>0.220776255707768</v>
      </c>
      <c r="C1945" s="78" t="n">
        <f aca="true">NORMINV(RAND(),0,1)</f>
        <v>0.625127426246788</v>
      </c>
      <c r="D1945" s="78" t="n">
        <f aca="true">NORMINV(RAND(),0,1)</f>
        <v>0.472509049483402</v>
      </c>
      <c r="E1945" s="78" t="n">
        <f aca="true">RAND()</f>
        <v>0.990511588137065</v>
      </c>
      <c r="F1945" s="78" t="n">
        <f aca="false">IF($F$3*$C$6&gt;E1943,1,0)</f>
        <v>0</v>
      </c>
      <c r="G1945" s="78" t="n">
        <f aca="false">EXP(($C$4*(LN($F$6)-LN(H1944))-0.5*$C$5^2)*$C$6+($C$5*C1945*$C$6^0.5)+($F$4+$F$5*D1945)*F1945)</f>
        <v>1.00172667715153</v>
      </c>
      <c r="H1945" s="68" t="n">
        <f aca="false">G1945*H1944</f>
        <v>20.0585389475885</v>
      </c>
      <c r="I1945" s="0"/>
    </row>
    <row r="1946" customFormat="false" ht="12.75" hidden="false" customHeight="false" outlineLevel="0" collapsed="false">
      <c r="B1946" s="79" t="n">
        <f aca="false">B1945+$C$6</f>
        <v>0.220890410958909</v>
      </c>
      <c r="C1946" s="78" t="n">
        <f aca="true">NORMINV(RAND(),0,1)</f>
        <v>-2.1645242560871</v>
      </c>
      <c r="D1946" s="78" t="n">
        <f aca="true">NORMINV(RAND(),0,1)</f>
        <v>1.20814471803075</v>
      </c>
      <c r="E1946" s="78" t="n">
        <f aca="true">RAND()</f>
        <v>0.0622143981332886</v>
      </c>
      <c r="F1946" s="78" t="n">
        <f aca="false">IF($F$3*$C$6&gt;E1944,1,0)</f>
        <v>0</v>
      </c>
      <c r="G1946" s="78" t="n">
        <f aca="false">EXP(($C$4*(LN($F$6)-LN(H1945))-0.5*$C$5^2)*$C$6+($C$5*C1946*$C$6^0.5)+($F$4+$F$5*D1946)*F1946)</f>
        <v>0.992418513933996</v>
      </c>
      <c r="H1946" s="68" t="n">
        <f aca="false">G1946*H1945</f>
        <v>19.9064654140529</v>
      </c>
      <c r="I1946" s="0"/>
    </row>
    <row r="1947" customFormat="false" ht="12.75" hidden="false" customHeight="false" outlineLevel="0" collapsed="false">
      <c r="B1947" s="79" t="n">
        <f aca="false">B1946+$C$6</f>
        <v>0.221004566210051</v>
      </c>
      <c r="C1947" s="78" t="n">
        <f aca="true">NORMINV(RAND(),0,1)</f>
        <v>0.2629003185747</v>
      </c>
      <c r="D1947" s="78" t="n">
        <f aca="true">NORMINV(RAND(),0,1)</f>
        <v>-0.533904619166011</v>
      </c>
      <c r="E1947" s="78" t="n">
        <f aca="true">RAND()</f>
        <v>0.119806299872179</v>
      </c>
      <c r="F1947" s="78" t="n">
        <f aca="false">IF($F$3*$C$6&gt;E1945,1,0)</f>
        <v>0</v>
      </c>
      <c r="G1947" s="78" t="n">
        <f aca="false">EXP(($C$4*(LN($F$6)-LN(H1946))-0.5*$C$5^2)*$C$6+($C$5*C1947*$C$6^0.5)+($F$4+$F$5*D1947)*F1947)</f>
        <v>1.00190961040548</v>
      </c>
      <c r="H1947" s="68" t="n">
        <f aca="false">G1947*H1946</f>
        <v>19.9444790075439</v>
      </c>
      <c r="I1947" s="0"/>
    </row>
    <row r="1948" customFormat="false" ht="12.75" hidden="false" customHeight="false" outlineLevel="0" collapsed="false">
      <c r="B1948" s="79" t="n">
        <f aca="false">B1947+$C$6</f>
        <v>0.221118721461192</v>
      </c>
      <c r="C1948" s="78" t="n">
        <f aca="true">NORMINV(RAND(),0,1)</f>
        <v>0.897028724216249</v>
      </c>
      <c r="D1948" s="78" t="n">
        <f aca="true">NORMINV(RAND(),0,1)</f>
        <v>-0.605567927230823</v>
      </c>
      <c r="E1948" s="78" t="n">
        <f aca="true">RAND()</f>
        <v>0.68033858705157</v>
      </c>
      <c r="F1948" s="78" t="n">
        <f aca="false">IF($F$3*$C$6&gt;E1946,1,0)</f>
        <v>0</v>
      </c>
      <c r="G1948" s="78" t="n">
        <f aca="false">EXP(($C$4*(LN($F$6)-LN(H1947))-0.5*$C$5^2)*$C$6+($C$5*C1948*$C$6^0.5)+($F$4+$F$5*D1948)*F1948)</f>
        <v>1.00351094423709</v>
      </c>
      <c r="H1948" s="68" t="n">
        <f aca="false">G1948*H1947</f>
        <v>20.0145029611771</v>
      </c>
      <c r="I1948" s="0"/>
    </row>
    <row r="1949" customFormat="false" ht="12.75" hidden="false" customHeight="false" outlineLevel="0" collapsed="false">
      <c r="B1949" s="79" t="n">
        <f aca="false">B1948+$C$6</f>
        <v>0.221232876712334</v>
      </c>
      <c r="C1949" s="78" t="n">
        <f aca="true">NORMINV(RAND(),0,1)</f>
        <v>1.33911746632381</v>
      </c>
      <c r="D1949" s="78" t="n">
        <f aca="true">NORMINV(RAND(),0,1)</f>
        <v>-1.06436898371019</v>
      </c>
      <c r="E1949" s="78" t="n">
        <f aca="true">RAND()</f>
        <v>0.117974746975732</v>
      </c>
      <c r="F1949" s="78" t="n">
        <f aca="false">IF($F$3*$C$6&gt;E1947,1,0)</f>
        <v>0</v>
      </c>
      <c r="G1949" s="78" t="n">
        <f aca="false">EXP(($C$4*(LN($F$6)-LN(H1948))-0.5*$C$5^2)*$C$6+($C$5*C1949*$C$6^0.5)+($F$4+$F$5*D1949)*F1949)</f>
        <v>1.00413014807971</v>
      </c>
      <c r="H1949" s="68" t="n">
        <f aca="false">G1949*H1948</f>
        <v>20.0971658221484</v>
      </c>
      <c r="I1949" s="0"/>
    </row>
    <row r="1950" customFormat="false" ht="12.75" hidden="false" customHeight="false" outlineLevel="0" collapsed="false">
      <c r="B1950" s="79" t="n">
        <f aca="false">B1949+$C$6</f>
        <v>0.221347031963475</v>
      </c>
      <c r="C1950" s="78" t="n">
        <f aca="true">NORMINV(RAND(),0,1)</f>
        <v>2.16964872301754</v>
      </c>
      <c r="D1950" s="78" t="n">
        <f aca="true">NORMINV(RAND(),0,1)</f>
        <v>1.03800404103081</v>
      </c>
      <c r="E1950" s="78" t="n">
        <f aca="true">RAND()</f>
        <v>0.18414725570142</v>
      </c>
      <c r="F1950" s="78" t="n">
        <f aca="false">IF($F$3*$C$6&gt;E1948,1,0)</f>
        <v>0</v>
      </c>
      <c r="G1950" s="78" t="n">
        <f aca="false">EXP(($C$4*(LN($F$6)-LN(H1949))-0.5*$C$5^2)*$C$6+($C$5*C1950*$C$6^0.5)+($F$4+$F$5*D1950)*F1950)</f>
        <v>1.0058598352462</v>
      </c>
      <c r="H1950" s="68" t="n">
        <f aca="false">G1950*H1949</f>
        <v>20.2149319027818</v>
      </c>
      <c r="I1950" s="0"/>
    </row>
    <row r="1951" customFormat="false" ht="12.75" hidden="false" customHeight="false" outlineLevel="0" collapsed="false">
      <c r="B1951" s="79" t="n">
        <f aca="false">B1950+$C$6</f>
        <v>0.221461187214617</v>
      </c>
      <c r="C1951" s="78" t="n">
        <f aca="true">NORMINV(RAND(),0,1)</f>
        <v>1.25724697387935</v>
      </c>
      <c r="D1951" s="78" t="n">
        <f aca="true">NORMINV(RAND(),0,1)</f>
        <v>0.782719465431682</v>
      </c>
      <c r="E1951" s="78" t="n">
        <f aca="true">RAND()</f>
        <v>0.889788024416909</v>
      </c>
      <c r="F1951" s="78" t="n">
        <f aca="false">IF($F$3*$C$6&gt;E1949,1,0)</f>
        <v>0</v>
      </c>
      <c r="G1951" s="78" t="n">
        <f aca="false">EXP(($C$4*(LN($F$6)-LN(H1950))-0.5*$C$5^2)*$C$6+($C$5*C1951*$C$6^0.5)+($F$4+$F$5*D1951)*F1951)</f>
        <v>1.00158550661342</v>
      </c>
      <c r="H1951" s="68" t="n">
        <f aca="false">G1951*H1950</f>
        <v>20.2469828110034</v>
      </c>
      <c r="I1951" s="0"/>
    </row>
    <row r="1952" customFormat="false" ht="12.75" hidden="false" customHeight="false" outlineLevel="0" collapsed="false">
      <c r="B1952" s="79" t="n">
        <f aca="false">B1951+$C$6</f>
        <v>0.221575342465759</v>
      </c>
      <c r="C1952" s="78" t="n">
        <f aca="true">NORMINV(RAND(),0,1)</f>
        <v>0.28993265614814</v>
      </c>
      <c r="D1952" s="78" t="n">
        <f aca="true">NORMINV(RAND(),0,1)</f>
        <v>-0.291117443393162</v>
      </c>
      <c r="E1952" s="78" t="n">
        <f aca="true">RAND()</f>
        <v>0.342890066810788</v>
      </c>
      <c r="F1952" s="78" t="n">
        <f aca="false">IF($F$3*$C$6&gt;E1950,1,0)</f>
        <v>0</v>
      </c>
      <c r="G1952" s="78" t="n">
        <f aca="false">EXP(($C$4*(LN($F$6)-LN(H1951))-0.5*$C$5^2)*$C$6+($C$5*C1952*$C$6^0.5)+($F$4+$F$5*D1952)*F1952)</f>
        <v>0.998123775909252</v>
      </c>
      <c r="H1952" s="68" t="n">
        <f aca="false">G1952*H1951</f>
        <v>20.2089949340884</v>
      </c>
      <c r="I1952" s="0"/>
    </row>
    <row r="1953" customFormat="false" ht="12.75" hidden="false" customHeight="false" outlineLevel="0" collapsed="false">
      <c r="B1953" s="79" t="n">
        <f aca="false">B1952+$C$6</f>
        <v>0.2216894977169</v>
      </c>
      <c r="C1953" s="78" t="n">
        <f aca="true">NORMINV(RAND(),0,1)</f>
        <v>1.22844408071302</v>
      </c>
      <c r="D1953" s="78" t="n">
        <f aca="true">NORMINV(RAND(),0,1)</f>
        <v>0.288557930043919</v>
      </c>
      <c r="E1953" s="78" t="n">
        <f aca="true">RAND()</f>
        <v>0.240009362089052</v>
      </c>
      <c r="F1953" s="78" t="n">
        <f aca="false">IF($F$3*$C$6&gt;E1951,1,0)</f>
        <v>0</v>
      </c>
      <c r="G1953" s="78" t="n">
        <f aca="false">EXP(($C$4*(LN($F$6)-LN(H1952))-0.5*$C$5^2)*$C$6+($C$5*C1953*$C$6^0.5)+($F$4+$F$5*D1953)*F1953)</f>
        <v>1.00156020773271</v>
      </c>
      <c r="H1953" s="68" t="n">
        <f aca="false">G1953*H1952</f>
        <v>20.2405251642548</v>
      </c>
      <c r="I1953" s="0"/>
    </row>
    <row r="1954" customFormat="false" ht="12.75" hidden="false" customHeight="false" outlineLevel="0" collapsed="false">
      <c r="B1954" s="79" t="n">
        <f aca="false">B1953+$C$6</f>
        <v>0.221803652968042</v>
      </c>
      <c r="C1954" s="78" t="n">
        <f aca="true">NORMINV(RAND(),0,1)</f>
        <v>1.76612529171778</v>
      </c>
      <c r="D1954" s="78" t="n">
        <f aca="true">NORMINV(RAND(),0,1)</f>
        <v>-1.3853435476893</v>
      </c>
      <c r="E1954" s="78" t="n">
        <f aca="true">RAND()</f>
        <v>0.399142980721878</v>
      </c>
      <c r="F1954" s="78" t="n">
        <f aca="false">IF($F$3*$C$6&gt;E1952,1,0)</f>
        <v>0</v>
      </c>
      <c r="G1954" s="78" t="n">
        <f aca="false">EXP(($C$4*(LN($F$6)-LN(H1953))-0.5*$C$5^2)*$C$6+($C$5*C1954*$C$6^0.5)+($F$4+$F$5*D1954)*F1954)</f>
        <v>1.00293077564722</v>
      </c>
      <c r="H1954" s="68" t="n">
        <f aca="false">G1954*H1953</f>
        <v>20.2998456024932</v>
      </c>
      <c r="I1954" s="0"/>
    </row>
    <row r="1955" customFormat="false" ht="12.75" hidden="false" customHeight="false" outlineLevel="0" collapsed="false">
      <c r="B1955" s="79" t="n">
        <f aca="false">B1954+$C$6</f>
        <v>0.221917808219183</v>
      </c>
      <c r="C1955" s="78" t="n">
        <f aca="true">NORMINV(RAND(),0,1)</f>
        <v>-0.19485616249735</v>
      </c>
      <c r="D1955" s="78" t="n">
        <f aca="true">NORMINV(RAND(),0,1)</f>
        <v>0.00710229451844412</v>
      </c>
      <c r="E1955" s="78" t="n">
        <f aca="true">RAND()</f>
        <v>0.427436349125933</v>
      </c>
      <c r="F1955" s="78" t="n">
        <f aca="false">IF($F$3*$C$6&gt;E1953,1,0)</f>
        <v>0</v>
      </c>
      <c r="G1955" s="78" t="n">
        <f aca="false">EXP(($C$4*(LN($F$6)-LN(H1954))-0.5*$C$5^2)*$C$6+($C$5*C1955*$C$6^0.5)+($F$4+$F$5*D1955)*F1955)</f>
        <v>0.995980897998529</v>
      </c>
      <c r="H1955" s="68" t="n">
        <f aca="false">G1955*H1954</f>
        <v>20.2182584524027</v>
      </c>
      <c r="I1955" s="0"/>
    </row>
    <row r="1956" customFormat="false" ht="12.75" hidden="false" customHeight="false" outlineLevel="0" collapsed="false">
      <c r="B1956" s="79" t="n">
        <f aca="false">B1955+$C$6</f>
        <v>0.222031963470325</v>
      </c>
      <c r="C1956" s="78" t="n">
        <f aca="true">NORMINV(RAND(),0,1)</f>
        <v>-0.651042340310515</v>
      </c>
      <c r="D1956" s="78" t="n">
        <f aca="true">NORMINV(RAND(),0,1)</f>
        <v>0.501288964985415</v>
      </c>
      <c r="E1956" s="78" t="n">
        <f aca="true">RAND()</f>
        <v>0.134505383652996</v>
      </c>
      <c r="F1956" s="78" t="n">
        <f aca="false">IF($F$3*$C$6&gt;E1954,1,0)</f>
        <v>0</v>
      </c>
      <c r="G1956" s="78" t="n">
        <f aca="false">EXP(($C$4*(LN($F$6)-LN(H1955))-0.5*$C$5^2)*$C$6+($C$5*C1956*$C$6^0.5)+($F$4+$F$5*D1956)*F1956)</f>
        <v>0.995440462919182</v>
      </c>
      <c r="H1956" s="68" t="n">
        <f aca="false">G1956*H1955</f>
        <v>20.1260725532794</v>
      </c>
      <c r="I1956" s="0"/>
    </row>
    <row r="1957" customFormat="false" ht="12.75" hidden="false" customHeight="false" outlineLevel="0" collapsed="false">
      <c r="B1957" s="79" t="n">
        <f aca="false">B1956+$C$6</f>
        <v>0.222146118721466</v>
      </c>
      <c r="C1957" s="78" t="n">
        <f aca="true">NORMINV(RAND(),0,1)</f>
        <v>-0.922575794761437</v>
      </c>
      <c r="D1957" s="78" t="n">
        <f aca="true">NORMINV(RAND(),0,1)</f>
        <v>0.339072745991444</v>
      </c>
      <c r="E1957" s="78" t="n">
        <f aca="true">RAND()</f>
        <v>0.40792919032803</v>
      </c>
      <c r="F1957" s="78" t="n">
        <f aca="false">IF($F$3*$C$6&gt;E1955,1,0)</f>
        <v>0</v>
      </c>
      <c r="G1957" s="78" t="n">
        <f aca="false">EXP(($C$4*(LN($F$6)-LN(H1956))-0.5*$C$5^2)*$C$6+($C$5*C1957*$C$6^0.5)+($F$4+$F$5*D1957)*F1957)</f>
        <v>0.995612712350153</v>
      </c>
      <c r="H1957" s="68" t="n">
        <f aca="false">G1957*H1956</f>
        <v>20.0377736837265</v>
      </c>
      <c r="I1957" s="0"/>
    </row>
    <row r="1958" customFormat="false" ht="12.75" hidden="false" customHeight="false" outlineLevel="0" collapsed="false">
      <c r="B1958" s="79" t="n">
        <f aca="false">B1957+$C$6</f>
        <v>0.222260273972608</v>
      </c>
      <c r="C1958" s="78" t="n">
        <f aca="true">NORMINV(RAND(),0,1)</f>
        <v>0.230683186038166</v>
      </c>
      <c r="D1958" s="78" t="n">
        <f aca="true">NORMINV(RAND(),0,1)</f>
        <v>-0.364839120495284</v>
      </c>
      <c r="E1958" s="78" t="n">
        <f aca="true">RAND()</f>
        <v>0.352159526473664</v>
      </c>
      <c r="F1958" s="78" t="n">
        <f aca="false">IF($F$3*$C$6&gt;E1956,1,0)</f>
        <v>0</v>
      </c>
      <c r="G1958" s="78" t="n">
        <f aca="false">EXP(($C$4*(LN($F$6)-LN(H1957))-0.5*$C$5^2)*$C$6+($C$5*C1958*$C$6^0.5)+($F$4+$F$5*D1958)*F1958)</f>
        <v>1.00030351902373</v>
      </c>
      <c r="H1958" s="68" t="n">
        <f aca="false">G1958*H1957</f>
        <v>20.0438555292326</v>
      </c>
      <c r="I1958" s="0"/>
    </row>
    <row r="1959" customFormat="false" ht="12.75" hidden="false" customHeight="false" outlineLevel="0" collapsed="false">
      <c r="B1959" s="79" t="n">
        <f aca="false">B1958+$C$6</f>
        <v>0.222374429223749</v>
      </c>
      <c r="C1959" s="78" t="n">
        <f aca="true">NORMINV(RAND(),0,1)</f>
        <v>-0.965605229794768</v>
      </c>
      <c r="D1959" s="78" t="n">
        <f aca="true">NORMINV(RAND(),0,1)</f>
        <v>1.26652749325406</v>
      </c>
      <c r="E1959" s="78" t="n">
        <f aca="true">RAND()</f>
        <v>0.314859892609229</v>
      </c>
      <c r="F1959" s="78" t="n">
        <f aca="false">IF($F$3*$C$6&gt;E1957,1,0)</f>
        <v>0</v>
      </c>
      <c r="G1959" s="78" t="n">
        <f aca="false">EXP(($C$4*(LN($F$6)-LN(H1958))-0.5*$C$5^2)*$C$6+($C$5*C1959*$C$6^0.5)+($F$4+$F$5*D1959)*F1959)</f>
        <v>0.996406192311619</v>
      </c>
      <c r="H1959" s="68" t="n">
        <f aca="false">G1959*H1958</f>
        <v>19.9718217671268</v>
      </c>
      <c r="I1959" s="0"/>
    </row>
    <row r="1960" customFormat="false" ht="12.75" hidden="false" customHeight="false" outlineLevel="0" collapsed="false">
      <c r="B1960" s="79" t="n">
        <f aca="false">B1959+$C$6</f>
        <v>0.222488584474891</v>
      </c>
      <c r="C1960" s="78" t="n">
        <f aca="true">NORMINV(RAND(),0,1)</f>
        <v>-1.72751514690228</v>
      </c>
      <c r="D1960" s="78" t="n">
        <f aca="true">NORMINV(RAND(),0,1)</f>
        <v>0.370029439488328</v>
      </c>
      <c r="E1960" s="78" t="n">
        <f aca="true">RAND()</f>
        <v>0.643522398342965</v>
      </c>
      <c r="F1960" s="78" t="n">
        <f aca="false">IF($F$3*$C$6&gt;E1958,1,0)</f>
        <v>0</v>
      </c>
      <c r="G1960" s="78" t="n">
        <f aca="false">EXP(($C$4*(LN($F$6)-LN(H1959))-0.5*$C$5^2)*$C$6+($C$5*C1960*$C$6^0.5)+($F$4+$F$5*D1960)*F1960)</f>
        <v>0.994793151124527</v>
      </c>
      <c r="H1960" s="68" t="n">
        <f aca="false">G1960*H1959</f>
        <v>19.8678315094175</v>
      </c>
      <c r="I1960" s="0"/>
    </row>
    <row r="1961" customFormat="false" ht="12.75" hidden="false" customHeight="false" outlineLevel="0" collapsed="false">
      <c r="B1961" s="79" t="n">
        <f aca="false">B1960+$C$6</f>
        <v>0.222602739726033</v>
      </c>
      <c r="C1961" s="78" t="n">
        <f aca="true">NORMINV(RAND(),0,1)</f>
        <v>0.194601221359687</v>
      </c>
      <c r="D1961" s="78" t="n">
        <f aca="true">NORMINV(RAND(),0,1)</f>
        <v>-0.735980266222171</v>
      </c>
      <c r="E1961" s="78" t="n">
        <f aca="true">RAND()</f>
        <v>0.239696380243027</v>
      </c>
      <c r="F1961" s="78" t="n">
        <f aca="false">IF($F$3*$C$6&gt;E1959,1,0)</f>
        <v>0</v>
      </c>
      <c r="G1961" s="78" t="n">
        <f aca="false">EXP(($C$4*(LN($F$6)-LN(H1960))-0.5*$C$5^2)*$C$6+($C$5*C1961*$C$6^0.5)+($F$4+$F$5*D1961)*F1961)</f>
        <v>1.00213467433428</v>
      </c>
      <c r="H1961" s="68" t="n">
        <f aca="false">G1961*H1960</f>
        <v>19.9102428594185</v>
      </c>
      <c r="I1961" s="0"/>
    </row>
    <row r="1962" customFormat="false" ht="12.75" hidden="false" customHeight="false" outlineLevel="0" collapsed="false">
      <c r="B1962" s="79" t="n">
        <f aca="false">B1961+$C$6</f>
        <v>0.222716894977174</v>
      </c>
      <c r="C1962" s="78" t="n">
        <f aca="true">NORMINV(RAND(),0,1)</f>
        <v>2.07818413175062</v>
      </c>
      <c r="D1962" s="78" t="n">
        <f aca="true">NORMINV(RAND(),0,1)</f>
        <v>-0.0123501795257278</v>
      </c>
      <c r="E1962" s="78" t="n">
        <f aca="true">RAND()</f>
        <v>0.299711885321051</v>
      </c>
      <c r="F1962" s="78" t="n">
        <f aca="false">IF($F$3*$C$6&gt;E1960,1,0)</f>
        <v>0</v>
      </c>
      <c r="G1962" s="78" t="n">
        <f aca="false">EXP(($C$4*(LN($F$6)-LN(H1961))-0.5*$C$5^2)*$C$6+($C$5*C1962*$C$6^0.5)+($F$4+$F$5*D1962)*F1962)</f>
        <v>1.00771259555599</v>
      </c>
      <c r="H1962" s="68" t="n">
        <f aca="false">G1962*H1961</f>
        <v>20.0638025100147</v>
      </c>
      <c r="I1962" s="0"/>
    </row>
    <row r="1963" customFormat="false" ht="12.75" hidden="false" customHeight="false" outlineLevel="0" collapsed="false">
      <c r="B1963" s="79" t="n">
        <f aca="false">B1962+$C$6</f>
        <v>0.222831050228316</v>
      </c>
      <c r="C1963" s="78" t="n">
        <f aca="true">NORMINV(RAND(),0,1)</f>
        <v>-0.502708260562851</v>
      </c>
      <c r="D1963" s="78" t="n">
        <f aca="true">NORMINV(RAND(),0,1)</f>
        <v>0.231768792935887</v>
      </c>
      <c r="E1963" s="78" t="n">
        <f aca="true">RAND()</f>
        <v>0.287297705219402</v>
      </c>
      <c r="F1963" s="78" t="n">
        <f aca="false">IF($F$3*$C$6&gt;E1961,1,0)</f>
        <v>0</v>
      </c>
      <c r="G1963" s="78" t="n">
        <f aca="false">EXP(($C$4*(LN($F$6)-LN(H1962))-0.5*$C$5^2)*$C$6+($C$5*C1963*$C$6^0.5)+($F$4+$F$5*D1963)*F1963)</f>
        <v>0.997659094632678</v>
      </c>
      <c r="H1963" s="68" t="n">
        <f aca="false">G1963*H1962</f>
        <v>20.0168350470301</v>
      </c>
      <c r="I1963" s="0"/>
    </row>
    <row r="1964" customFormat="false" ht="12.75" hidden="false" customHeight="false" outlineLevel="0" collapsed="false">
      <c r="B1964" s="79" t="n">
        <f aca="false">B1963+$C$6</f>
        <v>0.222945205479457</v>
      </c>
      <c r="C1964" s="78" t="n">
        <f aca="true">NORMINV(RAND(),0,1)</f>
        <v>0.182803957881044</v>
      </c>
      <c r="D1964" s="78" t="n">
        <f aca="true">NORMINV(RAND(),0,1)</f>
        <v>-1.6398690636314</v>
      </c>
      <c r="E1964" s="78" t="n">
        <f aca="true">RAND()</f>
        <v>0.000196930419204761</v>
      </c>
      <c r="F1964" s="78" t="n">
        <f aca="false">IF($F$3*$C$6&gt;E1962,1,0)</f>
        <v>0</v>
      </c>
      <c r="G1964" s="78" t="n">
        <f aca="false">EXP(($C$4*(LN($F$6)-LN(H1963))-0.5*$C$5^2)*$C$6+($C$5*C1964*$C$6^0.5)+($F$4+$F$5*D1964)*F1964)</f>
        <v>1.00038878073138</v>
      </c>
      <c r="H1964" s="68" t="n">
        <f aca="false">G1964*H1963</f>
        <v>20.0246172067995</v>
      </c>
      <c r="I1964" s="0"/>
    </row>
    <row r="1965" customFormat="false" ht="12.75" hidden="false" customHeight="false" outlineLevel="0" collapsed="false">
      <c r="B1965" s="79" t="n">
        <f aca="false">B1964+$C$6</f>
        <v>0.223059360730599</v>
      </c>
      <c r="C1965" s="78" t="n">
        <f aca="true">NORMINV(RAND(),0,1)</f>
        <v>0.342979809272409</v>
      </c>
      <c r="D1965" s="78" t="n">
        <f aca="true">NORMINV(RAND(),0,1)</f>
        <v>-0.586746373659319</v>
      </c>
      <c r="E1965" s="78" t="n">
        <f aca="true">RAND()</f>
        <v>0.00985628580288197</v>
      </c>
      <c r="F1965" s="78" t="n">
        <f aca="false">IF($F$3*$C$6&gt;E1963,1,0)</f>
        <v>0</v>
      </c>
      <c r="G1965" s="78" t="n">
        <f aca="false">EXP(($C$4*(LN($F$6)-LN(H1964))-0.5*$C$5^2)*$C$6+($C$5*C1965*$C$6^0.5)+($F$4+$F$5*D1965)*F1965)</f>
        <v>1.00081370284744</v>
      </c>
      <c r="H1965" s="68" t="n">
        <f aca="false">G1965*H1964</f>
        <v>20.0409112948396</v>
      </c>
      <c r="I1965" s="0"/>
    </row>
    <row r="1966" customFormat="false" ht="12.75" hidden="false" customHeight="false" outlineLevel="0" collapsed="false">
      <c r="B1966" s="79" t="n">
        <f aca="false">B1965+$C$6</f>
        <v>0.22317351598174</v>
      </c>
      <c r="C1966" s="78" t="n">
        <f aca="true">NORMINV(RAND(),0,1)</f>
        <v>1.07796258845872</v>
      </c>
      <c r="D1966" s="78" t="n">
        <f aca="true">NORMINV(RAND(),0,1)</f>
        <v>0.383131609134393</v>
      </c>
      <c r="E1966" s="78" t="n">
        <f aca="true">RAND()</f>
        <v>0.359588929149917</v>
      </c>
      <c r="F1966" s="78" t="n">
        <f aca="false">IF($F$3*$C$6&gt;E1964,1,0)</f>
        <v>1</v>
      </c>
      <c r="G1966" s="78" t="n">
        <f aca="false">EXP(($C$4*(LN($F$6)-LN(H1965))-0.5*$C$5^2)*$C$6+($C$5*C1966*$C$6^0.5)+($F$4+$F$5*D1966)*F1966)</f>
        <v>1.58842259420786</v>
      </c>
      <c r="H1966" s="68" t="n">
        <f aca="false">G1966*H1965</f>
        <v>31.8334363092387</v>
      </c>
      <c r="I1966" s="0"/>
    </row>
    <row r="1967" customFormat="false" ht="12.75" hidden="false" customHeight="false" outlineLevel="0" collapsed="false">
      <c r="B1967" s="79" t="n">
        <f aca="false">B1966+$C$6</f>
        <v>0.223287671232882</v>
      </c>
      <c r="C1967" s="78" t="n">
        <f aca="true">NORMINV(RAND(),0,1)</f>
        <v>0.663550986271128</v>
      </c>
      <c r="D1967" s="78" t="n">
        <f aca="true">NORMINV(RAND(),0,1)</f>
        <v>-0.311631213543812</v>
      </c>
      <c r="E1967" s="78" t="n">
        <f aca="true">RAND()</f>
        <v>0.408022038701232</v>
      </c>
      <c r="F1967" s="78" t="n">
        <f aca="false">IF($F$3*$C$6&gt;E1965,1,0)</f>
        <v>1</v>
      </c>
      <c r="G1967" s="78" t="n">
        <f aca="false">EXP(($C$4*(LN($F$6)-LN(H1966))-0.5*$C$5^2)*$C$6+($C$5*C1967*$C$6^0.5)+($F$4+$F$5*D1967)*F1967)</f>
        <v>0.620052585456005</v>
      </c>
      <c r="H1967" s="68" t="n">
        <f aca="false">G1967*H1966</f>
        <v>19.7384044874925</v>
      </c>
      <c r="I1967" s="0"/>
    </row>
    <row r="1968" customFormat="false" ht="12.75" hidden="false" customHeight="false" outlineLevel="0" collapsed="false">
      <c r="B1968" s="79" t="n">
        <f aca="false">B1967+$C$6</f>
        <v>0.223401826484023</v>
      </c>
      <c r="C1968" s="78" t="n">
        <f aca="true">NORMINV(RAND(),0,1)</f>
        <v>-0.130769635882351</v>
      </c>
      <c r="D1968" s="78" t="n">
        <f aca="true">NORMINV(RAND(),0,1)</f>
        <v>0.779391698512834</v>
      </c>
      <c r="E1968" s="78" t="n">
        <f aca="true">RAND()</f>
        <v>0.829669026935726</v>
      </c>
      <c r="F1968" s="78" t="n">
        <f aca="false">IF($F$3*$C$6&gt;E1966,1,0)</f>
        <v>0</v>
      </c>
      <c r="G1968" s="78" t="n">
        <f aca="false">EXP(($C$4*(LN($F$6)-LN(H1967))-0.5*$C$5^2)*$C$6+($C$5*C1968*$C$6^0.5)+($F$4+$F$5*D1968)*F1968)</f>
        <v>1.00258499381799</v>
      </c>
      <c r="H1968" s="68" t="n">
        <f aca="false">G1968*H1967</f>
        <v>19.7894281410696</v>
      </c>
      <c r="I1968" s="0"/>
    </row>
    <row r="1969" customFormat="false" ht="12.75" hidden="false" customHeight="false" outlineLevel="0" collapsed="false">
      <c r="B1969" s="79" t="n">
        <f aca="false">B1968+$C$6</f>
        <v>0.223515981735165</v>
      </c>
      <c r="C1969" s="78" t="n">
        <f aca="true">NORMINV(RAND(),0,1)</f>
        <v>-0.0682073509960751</v>
      </c>
      <c r="D1969" s="78" t="n">
        <f aca="true">NORMINV(RAND(),0,1)</f>
        <v>-0.46008140164213</v>
      </c>
      <c r="E1969" s="78" t="n">
        <f aca="true">RAND()</f>
        <v>0.0156598567490617</v>
      </c>
      <c r="F1969" s="78" t="n">
        <f aca="false">IF($F$3*$C$6&gt;E1967,1,0)</f>
        <v>0</v>
      </c>
      <c r="G1969" s="78" t="n">
        <f aca="false">EXP(($C$4*(LN($F$6)-LN(H1968))-0.5*$C$5^2)*$C$6+($C$5*C1969*$C$6^0.5)+($F$4+$F$5*D1969)*F1969)</f>
        <v>1.00219517573554</v>
      </c>
      <c r="H1969" s="68" t="n">
        <f aca="false">G1969*H1968</f>
        <v>19.8328694135451</v>
      </c>
      <c r="I1969" s="0"/>
    </row>
    <row r="1970" customFormat="false" ht="12.75" hidden="false" customHeight="false" outlineLevel="0" collapsed="false">
      <c r="B1970" s="79" t="n">
        <f aca="false">B1969+$C$6</f>
        <v>0.223630136986307</v>
      </c>
      <c r="C1970" s="78" t="n">
        <f aca="true">NORMINV(RAND(),0,1)</f>
        <v>-0.852043429113614</v>
      </c>
      <c r="D1970" s="78" t="n">
        <f aca="true">NORMINV(RAND(),0,1)</f>
        <v>0.687323676462233</v>
      </c>
      <c r="E1970" s="78" t="n">
        <f aca="true">RAND()</f>
        <v>0.304830887736927</v>
      </c>
      <c r="F1970" s="78" t="n">
        <f aca="false">IF($F$3*$C$6&gt;E1968,1,0)</f>
        <v>0</v>
      </c>
      <c r="G1970" s="78" t="n">
        <f aca="false">EXP(($C$4*(LN($F$6)-LN(H1969))-0.5*$C$5^2)*$C$6+($C$5*C1970*$C$6^0.5)+($F$4+$F$5*D1970)*F1970)</f>
        <v>0.999180041041775</v>
      </c>
      <c r="H1970" s="68" t="n">
        <f aca="false">G1970*H1969</f>
        <v>19.8166072746021</v>
      </c>
      <c r="I1970" s="0"/>
    </row>
    <row r="1971" customFormat="false" ht="12.75" hidden="false" customHeight="false" outlineLevel="0" collapsed="false">
      <c r="B1971" s="79" t="n">
        <f aca="false">B1970+$C$6</f>
        <v>0.223744292237448</v>
      </c>
      <c r="C1971" s="78" t="n">
        <f aca="true">NORMINV(RAND(),0,1)</f>
        <v>-1.01664193211695</v>
      </c>
      <c r="D1971" s="78" t="n">
        <f aca="true">NORMINV(RAND(),0,1)</f>
        <v>-1.75143622842785</v>
      </c>
      <c r="E1971" s="78" t="n">
        <f aca="true">RAND()</f>
        <v>0.342806180432247</v>
      </c>
      <c r="F1971" s="78" t="n">
        <f aca="false">IF($F$3*$C$6&gt;E1969,1,0)</f>
        <v>1</v>
      </c>
      <c r="G1971" s="78" t="n">
        <f aca="false">EXP(($C$4*(LN($F$6)-LN(H1970))-0.5*$C$5^2)*$C$6+($C$5*C1971*$C$6^0.5)+($F$4+$F$5*D1971)*F1971)</f>
        <v>0.122103763456732</v>
      </c>
      <c r="H1971" s="68" t="n">
        <f aca="false">G1971*H1970</f>
        <v>2.41968232717296</v>
      </c>
      <c r="I1971" s="0"/>
    </row>
    <row r="1972" customFormat="false" ht="12.75" hidden="false" customHeight="false" outlineLevel="0" collapsed="false">
      <c r="B1972" s="79" t="n">
        <f aca="false">B1971+$C$6</f>
        <v>0.22385844748859</v>
      </c>
      <c r="C1972" s="78" t="n">
        <f aca="true">NORMINV(RAND(),0,1)</f>
        <v>-0.822074066195581</v>
      </c>
      <c r="D1972" s="78" t="n">
        <f aca="true">NORMINV(RAND(),0,1)</f>
        <v>-1.39349064395518</v>
      </c>
      <c r="E1972" s="78" t="n">
        <f aca="true">RAND()</f>
        <v>0.500078949388742</v>
      </c>
      <c r="F1972" s="78" t="n">
        <f aca="false">IF($F$3*$C$6&gt;E1970,1,0)</f>
        <v>0</v>
      </c>
      <c r="G1972" s="78" t="n">
        <f aca="false">EXP(($C$4*(LN($F$6)-LN(H1971))-0.5*$C$5^2)*$C$6+($C$5*C1972*$C$6^0.5)+($F$4+$F$5*D1972)*F1972)</f>
        <v>1.61538540194833</v>
      </c>
      <c r="H1972" s="68" t="n">
        <f aca="false">G1972*H1971</f>
        <v>3.90871950866757</v>
      </c>
      <c r="I1972" s="0"/>
    </row>
    <row r="1973" customFormat="false" ht="12.75" hidden="false" customHeight="false" outlineLevel="0" collapsed="false">
      <c r="B1973" s="79" t="n">
        <f aca="false">B1972+$C$6</f>
        <v>0.223972602739731</v>
      </c>
      <c r="C1973" s="78" t="n">
        <f aca="true">NORMINV(RAND(),0,1)</f>
        <v>-0.853308255169348</v>
      </c>
      <c r="D1973" s="78" t="n">
        <f aca="true">NORMINV(RAND(),0,1)</f>
        <v>0.30797773849293</v>
      </c>
      <c r="E1973" s="78" t="n">
        <f aca="true">RAND()</f>
        <v>0.207631046361551</v>
      </c>
      <c r="F1973" s="78" t="n">
        <f aca="false">IF($F$3*$C$6&gt;E1971,1,0)</f>
        <v>0</v>
      </c>
      <c r="G1973" s="78" t="n">
        <f aca="false">EXP(($C$4*(LN($F$6)-LN(H1972))-0.5*$C$5^2)*$C$6+($C$5*C1973*$C$6^0.5)+($F$4+$F$5*D1973)*F1973)</f>
        <v>1.44770822286365</v>
      </c>
      <c r="H1973" s="68" t="n">
        <f aca="false">G1973*H1972</f>
        <v>5.65868537356559</v>
      </c>
      <c r="I1973" s="0"/>
    </row>
    <row r="1974" customFormat="false" ht="12.75" hidden="false" customHeight="false" outlineLevel="0" collapsed="false">
      <c r="B1974" s="79" t="n">
        <f aca="false">B1973+$C$6</f>
        <v>0.224086757990873</v>
      </c>
      <c r="C1974" s="78" t="n">
        <f aca="true">NORMINV(RAND(),0,1)</f>
        <v>0.631477617338977</v>
      </c>
      <c r="D1974" s="78" t="n">
        <f aca="true">NORMINV(RAND(),0,1)</f>
        <v>0.404190722049059</v>
      </c>
      <c r="E1974" s="78" t="n">
        <f aca="true">RAND()</f>
        <v>0.883255239693719</v>
      </c>
      <c r="F1974" s="78" t="n">
        <f aca="false">IF($F$3*$C$6&gt;E1972,1,0)</f>
        <v>0</v>
      </c>
      <c r="G1974" s="78" t="n">
        <f aca="false">EXP(($C$4*(LN($F$6)-LN(H1973))-0.5*$C$5^2)*$C$6+($C$5*C1974*$C$6^0.5)+($F$4+$F$5*D1974)*F1974)</f>
        <v>1.33678868788256</v>
      </c>
      <c r="H1974" s="68" t="n">
        <f aca="false">G1974*H1973</f>
        <v>7.56446659566899</v>
      </c>
      <c r="I1974" s="0"/>
    </row>
    <row r="1975" customFormat="false" ht="12.75" hidden="false" customHeight="false" outlineLevel="0" collapsed="false">
      <c r="B1975" s="79" t="n">
        <f aca="false">B1974+$C$6</f>
        <v>0.224200913242014</v>
      </c>
      <c r="C1975" s="78" t="n">
        <f aca="true">NORMINV(RAND(),0,1)</f>
        <v>0.91259548860074</v>
      </c>
      <c r="D1975" s="78" t="n">
        <f aca="true">NORMINV(RAND(),0,1)</f>
        <v>-1.28303339111027</v>
      </c>
      <c r="E1975" s="78" t="n">
        <f aca="true">RAND()</f>
        <v>0.178143363852402</v>
      </c>
      <c r="F1975" s="78" t="n">
        <f aca="false">IF($F$3*$C$6&gt;E1973,1,0)</f>
        <v>0</v>
      </c>
      <c r="G1975" s="78" t="n">
        <f aca="false">EXP(($C$4*(LN($F$6)-LN(H1974))-0.5*$C$5^2)*$C$6+($C$5*C1975*$C$6^0.5)+($F$4+$F$5*D1975)*F1975)</f>
        <v>1.25219694039816</v>
      </c>
      <c r="H1975" s="68" t="n">
        <f aca="false">G1975*H1974</f>
        <v>9.47220192684079</v>
      </c>
      <c r="I1975" s="0"/>
    </row>
    <row r="1976" customFormat="false" ht="12.75" hidden="false" customHeight="false" outlineLevel="0" collapsed="false">
      <c r="B1976" s="79" t="n">
        <f aca="false">B1975+$C$6</f>
        <v>0.224315068493156</v>
      </c>
      <c r="C1976" s="78" t="n">
        <f aca="true">NORMINV(RAND(),0,1)</f>
        <v>0.205104836917512</v>
      </c>
      <c r="D1976" s="78" t="n">
        <f aca="true">NORMINV(RAND(),0,1)</f>
        <v>-0.644235708619468</v>
      </c>
      <c r="E1976" s="78" t="n">
        <f aca="true">RAND()</f>
        <v>0.867999521944736</v>
      </c>
      <c r="F1976" s="78" t="n">
        <f aca="false">IF($F$3*$C$6&gt;E1974,1,0)</f>
        <v>0</v>
      </c>
      <c r="G1976" s="78" t="n">
        <f aca="false">EXP(($C$4*(LN($F$6)-LN(H1975))-0.5*$C$5^2)*$C$6+($C$5*C1976*$C$6^0.5)+($F$4+$F$5*D1976)*F1976)</f>
        <v>1.18682883638206</v>
      </c>
      <c r="H1976" s="68" t="n">
        <f aca="false">G1976*H1975</f>
        <v>11.2418823908084</v>
      </c>
      <c r="I1976" s="0"/>
    </row>
    <row r="1977" customFormat="false" ht="12.75" hidden="false" customHeight="false" outlineLevel="0" collapsed="false">
      <c r="B1977" s="79" t="n">
        <f aca="false">B1976+$C$6</f>
        <v>0.224429223744298</v>
      </c>
      <c r="C1977" s="78" t="n">
        <f aca="true">NORMINV(RAND(),0,1)</f>
        <v>1.32294609930457</v>
      </c>
      <c r="D1977" s="78" t="n">
        <f aca="true">NORMINV(RAND(),0,1)</f>
        <v>1.70349114474889</v>
      </c>
      <c r="E1977" s="78" t="n">
        <f aca="true">RAND()</f>
        <v>0.421803288616135</v>
      </c>
      <c r="F1977" s="78" t="n">
        <f aca="false">IF($F$3*$C$6&gt;E1975,1,0)</f>
        <v>0</v>
      </c>
      <c r="G1977" s="78" t="n">
        <f aca="false">EXP(($C$4*(LN($F$6)-LN(H1976))-0.5*$C$5^2)*$C$6+($C$5*C1977*$C$6^0.5)+($F$4+$F$5*D1977)*F1977)</f>
        <v>1.1454090069307</v>
      </c>
      <c r="H1977" s="68" t="n">
        <f aca="false">G1977*H1976</f>
        <v>12.8765533452875</v>
      </c>
      <c r="I1977" s="0"/>
    </row>
    <row r="1978" customFormat="false" ht="12.75" hidden="false" customHeight="false" outlineLevel="0" collapsed="false">
      <c r="B1978" s="79" t="n">
        <f aca="false">B1977+$C$6</f>
        <v>0.224543378995439</v>
      </c>
      <c r="C1978" s="78" t="n">
        <f aca="true">NORMINV(RAND(),0,1)</f>
        <v>-1.15333538157583</v>
      </c>
      <c r="D1978" s="78" t="n">
        <f aca="true">NORMINV(RAND(),0,1)</f>
        <v>2.22127805790119</v>
      </c>
      <c r="E1978" s="78" t="n">
        <f aca="true">RAND()</f>
        <v>0.380739934922586</v>
      </c>
      <c r="F1978" s="78" t="n">
        <f aca="false">IF($F$3*$C$6&gt;E1976,1,0)</f>
        <v>0</v>
      </c>
      <c r="G1978" s="78" t="n">
        <f aca="false">EXP(($C$4*(LN($F$6)-LN(H1977))-0.5*$C$5^2)*$C$6+($C$5*C1978*$C$6^0.5)+($F$4+$F$5*D1978)*F1978)</f>
        <v>1.10167165080113</v>
      </c>
      <c r="H1978" s="68" t="n">
        <f aca="false">G1978*H1977</f>
        <v>14.1857337805317</v>
      </c>
      <c r="I1978" s="0"/>
    </row>
    <row r="1979" customFormat="false" ht="12.75" hidden="false" customHeight="false" outlineLevel="0" collapsed="false">
      <c r="B1979" s="79" t="n">
        <f aca="false">B1978+$C$6</f>
        <v>0.224657534246581</v>
      </c>
      <c r="C1979" s="78" t="n">
        <f aca="true">NORMINV(RAND(),0,1)</f>
        <v>0.0560565561382078</v>
      </c>
      <c r="D1979" s="78" t="n">
        <f aca="true">NORMINV(RAND(),0,1)</f>
        <v>-0.656393826267639</v>
      </c>
      <c r="E1979" s="78" t="n">
        <f aca="true">RAND()</f>
        <v>0.0869913993535832</v>
      </c>
      <c r="F1979" s="78" t="n">
        <f aca="false">IF($F$3*$C$6&gt;E1977,1,0)</f>
        <v>0</v>
      </c>
      <c r="G1979" s="78" t="n">
        <f aca="false">EXP(($C$4*(LN($F$6)-LN(H1978))-0.5*$C$5^2)*$C$6+($C$5*C1979*$C$6^0.5)+($F$4+$F$5*D1979)*F1979)</f>
        <v>1.08176954322283</v>
      </c>
      <c r="H1979" s="68" t="n">
        <f aca="false">G1979*H1978</f>
        <v>15.3456947520464</v>
      </c>
      <c r="I1979" s="0"/>
    </row>
    <row r="1980" customFormat="false" ht="12.75" hidden="false" customHeight="false" outlineLevel="0" collapsed="false">
      <c r="B1980" s="79" t="n">
        <f aca="false">B1979+$C$6</f>
        <v>0.224771689497722</v>
      </c>
      <c r="C1980" s="78" t="n">
        <f aca="true">NORMINV(RAND(),0,1)</f>
        <v>0.475887240902024</v>
      </c>
      <c r="D1980" s="78" t="n">
        <f aca="true">NORMINV(RAND(),0,1)</f>
        <v>1.25516593652057</v>
      </c>
      <c r="E1980" s="78" t="n">
        <f aca="true">RAND()</f>
        <v>0.171727320510464</v>
      </c>
      <c r="F1980" s="78" t="n">
        <f aca="false">IF($F$3*$C$6&gt;E1978,1,0)</f>
        <v>0</v>
      </c>
      <c r="G1980" s="78" t="n">
        <f aca="false">EXP(($C$4*(LN($F$6)-LN(H1979))-0.5*$C$5^2)*$C$6+($C$5*C1980*$C$6^0.5)+($F$4+$F$5*D1980)*F1980)</f>
        <v>1.06396134922532</v>
      </c>
      <c r="H1980" s="68" t="n">
        <f aca="false">G1980*H1979</f>
        <v>16.3272260931873</v>
      </c>
      <c r="I1980" s="0"/>
    </row>
    <row r="1981" customFormat="false" ht="12.75" hidden="false" customHeight="false" outlineLevel="0" collapsed="false">
      <c r="B1981" s="79" t="n">
        <f aca="false">B1980+$C$6</f>
        <v>0.224885844748864</v>
      </c>
      <c r="C1981" s="78" t="n">
        <f aca="true">NORMINV(RAND(),0,1)</f>
        <v>0.584883027990409</v>
      </c>
      <c r="D1981" s="78" t="n">
        <f aca="true">NORMINV(RAND(),0,1)</f>
        <v>-0.0393295881029873</v>
      </c>
      <c r="E1981" s="78" t="n">
        <f aca="true">RAND()</f>
        <v>0.542949804161937</v>
      </c>
      <c r="F1981" s="78" t="n">
        <f aca="false">IF($F$3*$C$6&gt;E1979,1,0)</f>
        <v>0</v>
      </c>
      <c r="G1981" s="78" t="n">
        <f aca="false">EXP(($C$4*(LN($F$6)-LN(H1980))-0.5*$C$5^2)*$C$6+($C$5*C1981*$C$6^0.5)+($F$4+$F$5*D1981)*F1981)</f>
        <v>1.04937357556433</v>
      </c>
      <c r="H1981" s="68" t="n">
        <f aca="false">G1981*H1980</f>
        <v>17.1333596244551</v>
      </c>
      <c r="I1981" s="0"/>
    </row>
    <row r="1982" customFormat="false" ht="12.75" hidden="false" customHeight="false" outlineLevel="0" collapsed="false">
      <c r="B1982" s="79" t="n">
        <f aca="false">B1981+$C$6</f>
        <v>0.225000000000005</v>
      </c>
      <c r="C1982" s="78" t="n">
        <f aca="true">NORMINV(RAND(),0,1)</f>
        <v>0.322958236342653</v>
      </c>
      <c r="D1982" s="78" t="n">
        <f aca="true">NORMINV(RAND(),0,1)</f>
        <v>-0.0701722996464499</v>
      </c>
      <c r="E1982" s="78" t="n">
        <f aca="true">RAND()</f>
        <v>0.349626156443809</v>
      </c>
      <c r="F1982" s="78" t="n">
        <f aca="false">IF($F$3*$C$6&gt;E1980,1,0)</f>
        <v>0</v>
      </c>
      <c r="G1982" s="78" t="n">
        <f aca="false">EXP(($C$4*(LN($F$6)-LN(H1981))-0.5*$C$5^2)*$C$6+($C$5*C1982*$C$6^0.5)+($F$4+$F$5*D1982)*F1982)</f>
        <v>1.0370195541119</v>
      </c>
      <c r="H1982" s="68" t="n">
        <f aca="false">G1982*H1981</f>
        <v>17.7676289581913</v>
      </c>
      <c r="I1982" s="0"/>
    </row>
    <row r="1983" customFormat="false" ht="12.75" hidden="false" customHeight="false" outlineLevel="0" collapsed="false">
      <c r="B1983" s="79" t="n">
        <f aca="false">B1982+$C$6</f>
        <v>0.225114155251147</v>
      </c>
      <c r="C1983" s="78" t="n">
        <f aca="true">NORMINV(RAND(),0,1)</f>
        <v>-0.433919601368039</v>
      </c>
      <c r="D1983" s="78" t="n">
        <f aca="true">NORMINV(RAND(),0,1)</f>
        <v>-0.741753596631388</v>
      </c>
      <c r="E1983" s="78" t="n">
        <f aca="true">RAND()</f>
        <v>0.509492570293085</v>
      </c>
      <c r="F1983" s="78" t="n">
        <f aca="false">IF($F$3*$C$6&gt;E1981,1,0)</f>
        <v>0</v>
      </c>
      <c r="G1983" s="78" t="n">
        <f aca="false">EXP(($C$4*(LN($F$6)-LN(H1982))-0.5*$C$5^2)*$C$6+($C$5*C1983*$C$6^0.5)+($F$4+$F$5*D1983)*F1983)</f>
        <v>1.02595665161898</v>
      </c>
      <c r="H1983" s="68" t="n">
        <f aca="false">G1983*H1982</f>
        <v>18.2288171131544</v>
      </c>
      <c r="I1983" s="0"/>
    </row>
    <row r="1984" customFormat="false" ht="12.75" hidden="false" customHeight="false" outlineLevel="0" collapsed="false">
      <c r="B1984" s="79" t="n">
        <f aca="false">B1983+$C$6</f>
        <v>0.225228310502288</v>
      </c>
      <c r="C1984" s="78" t="n">
        <f aca="true">NORMINV(RAND(),0,1)</f>
        <v>1.65940134832825</v>
      </c>
      <c r="D1984" s="78" t="n">
        <f aca="true">NORMINV(RAND(),0,1)</f>
        <v>0.743318415211387</v>
      </c>
      <c r="E1984" s="78" t="n">
        <f aca="true">RAND()</f>
        <v>0.216675437416952</v>
      </c>
      <c r="F1984" s="78" t="n">
        <f aca="false">IF($F$3*$C$6&gt;E1982,1,0)</f>
        <v>0</v>
      </c>
      <c r="G1984" s="78" t="n">
        <f aca="false">EXP(($C$4*(LN($F$6)-LN(H1983))-0.5*$C$5^2)*$C$6+($C$5*C1984*$C$6^0.5)+($F$4+$F$5*D1984)*F1984)</f>
        <v>1.02683849108438</v>
      </c>
      <c r="H1984" s="68" t="n">
        <f aca="false">G1984*H1983</f>
        <v>18.7180510587245</v>
      </c>
      <c r="I1984" s="0"/>
    </row>
    <row r="1985" customFormat="false" ht="12.75" hidden="false" customHeight="false" outlineLevel="0" collapsed="false">
      <c r="B1985" s="79" t="n">
        <f aca="false">B1984+$C$6</f>
        <v>0.22534246575343</v>
      </c>
      <c r="C1985" s="78" t="n">
        <f aca="true">NORMINV(RAND(),0,1)</f>
        <v>-1.22533914315833</v>
      </c>
      <c r="D1985" s="78" t="n">
        <f aca="true">NORMINV(RAND(),0,1)</f>
        <v>-0.424376692077277</v>
      </c>
      <c r="E1985" s="78" t="n">
        <f aca="true">RAND()</f>
        <v>0.333093318923043</v>
      </c>
      <c r="F1985" s="78" t="n">
        <f aca="false">IF($F$3*$C$6&gt;E1983,1,0)</f>
        <v>0</v>
      </c>
      <c r="G1985" s="78" t="n">
        <f aca="false">EXP(($C$4*(LN($F$6)-LN(H1984))-0.5*$C$5^2)*$C$6+($C$5*C1985*$C$6^0.5)+($F$4+$F$5*D1985)*F1985)</f>
        <v>1.01125431964649</v>
      </c>
      <c r="H1985" s="68" t="n">
        <f aca="false">G1985*H1984</f>
        <v>18.9287099884988</v>
      </c>
      <c r="I1985" s="0"/>
    </row>
    <row r="1986" customFormat="false" ht="12.75" hidden="false" customHeight="false" outlineLevel="0" collapsed="false">
      <c r="B1986" s="79" t="n">
        <f aca="false">B1985+$C$6</f>
        <v>0.225456621004572</v>
      </c>
      <c r="C1986" s="78" t="n">
        <f aca="true">NORMINV(RAND(),0,1)</f>
        <v>0.693621532365368</v>
      </c>
      <c r="D1986" s="78" t="n">
        <f aca="true">NORMINV(RAND(),0,1)</f>
        <v>0.282228756612476</v>
      </c>
      <c r="E1986" s="78" t="n">
        <f aca="true">RAND()</f>
        <v>0.719849383668089</v>
      </c>
      <c r="F1986" s="78" t="n">
        <f aca="false">IF($F$3*$C$6&gt;E1984,1,0)</f>
        <v>0</v>
      </c>
      <c r="G1986" s="78" t="n">
        <f aca="false">EXP(($C$4*(LN($F$6)-LN(H1985))-0.5*$C$5^2)*$C$6+($C$5*C1986*$C$6^0.5)+($F$4+$F$5*D1986)*F1986)</f>
        <v>1.01489705620047</v>
      </c>
      <c r="H1986" s="68" t="n">
        <f aca="false">G1986*H1985</f>
        <v>19.2106920449998</v>
      </c>
      <c r="I1986" s="0"/>
    </row>
    <row r="1987" customFormat="false" ht="12.75" hidden="false" customHeight="false" outlineLevel="0" collapsed="false">
      <c r="B1987" s="79" t="n">
        <f aca="false">B1986+$C$6</f>
        <v>0.225570776255713</v>
      </c>
      <c r="C1987" s="78" t="n">
        <f aca="true">NORMINV(RAND(),0,1)</f>
        <v>1.83800598435217</v>
      </c>
      <c r="D1987" s="78" t="n">
        <f aca="true">NORMINV(RAND(),0,1)</f>
        <v>0.288454399676284</v>
      </c>
      <c r="E1987" s="78" t="n">
        <f aca="true">RAND()</f>
        <v>0.196884523477872</v>
      </c>
      <c r="F1987" s="78" t="n">
        <f aca="false">IF($F$3*$C$6&gt;E1985,1,0)</f>
        <v>0</v>
      </c>
      <c r="G1987" s="78" t="n">
        <f aca="false">EXP(($C$4*(LN($F$6)-LN(H1986))-0.5*$C$5^2)*$C$6+($C$5*C1987*$C$6^0.5)+($F$4+$F$5*D1987)*F1987)</f>
        <v>1.01519348012259</v>
      </c>
      <c r="H1987" s="68" t="n">
        <f aca="false">G1987*H1986</f>
        <v>19.5025693127268</v>
      </c>
      <c r="I1987" s="0"/>
    </row>
    <row r="1988" customFormat="false" ht="12.75" hidden="false" customHeight="false" outlineLevel="0" collapsed="false">
      <c r="B1988" s="79" t="n">
        <f aca="false">B1987+$C$6</f>
        <v>0.225684931506855</v>
      </c>
      <c r="C1988" s="78" t="n">
        <f aca="true">NORMINV(RAND(),0,1)</f>
        <v>1.45619679087424</v>
      </c>
      <c r="D1988" s="78" t="n">
        <f aca="true">NORMINV(RAND(),0,1)</f>
        <v>0.71964642106481</v>
      </c>
      <c r="E1988" s="78" t="n">
        <f aca="true">RAND()</f>
        <v>0.353215654661251</v>
      </c>
      <c r="F1988" s="78" t="n">
        <f aca="false">IF($F$3*$C$6&gt;E1986,1,0)</f>
        <v>0</v>
      </c>
      <c r="G1988" s="78" t="n">
        <f aca="false">EXP(($C$4*(LN($F$6)-LN(H1987))-0.5*$C$5^2)*$C$6+($C$5*C1988*$C$6^0.5)+($F$4+$F$5*D1988)*F1988)</f>
        <v>1.01046705785978</v>
      </c>
      <c r="H1988" s="68" t="n">
        <f aca="false">G1988*H1987</f>
        <v>19.7067038341375</v>
      </c>
      <c r="I1988" s="0"/>
    </row>
    <row r="1989" customFormat="false" ht="12.75" hidden="false" customHeight="false" outlineLevel="0" collapsed="false">
      <c r="B1989" s="79" t="n">
        <f aca="false">B1988+$C$6</f>
        <v>0.225799086757996</v>
      </c>
      <c r="C1989" s="78" t="n">
        <f aca="true">NORMINV(RAND(),0,1)</f>
        <v>1.60542056287579</v>
      </c>
      <c r="D1989" s="78" t="n">
        <f aca="true">NORMINV(RAND(),0,1)</f>
        <v>1.93934662509653</v>
      </c>
      <c r="E1989" s="78" t="n">
        <f aca="true">RAND()</f>
        <v>0.032636223870474</v>
      </c>
      <c r="F1989" s="78" t="n">
        <f aca="false">IF($F$3*$C$6&gt;E1987,1,0)</f>
        <v>0</v>
      </c>
      <c r="G1989" s="78" t="n">
        <f aca="false">EXP(($C$4*(LN($F$6)-LN(H1988))-0.5*$C$5^2)*$C$6+($C$5*C1989*$C$6^0.5)+($F$4+$F$5*D1989)*F1989)</f>
        <v>1.00854999010493</v>
      </c>
      <c r="H1989" s="68" t="n">
        <f aca="false">G1989*H1988</f>
        <v>19.87519595692</v>
      </c>
      <c r="I1989" s="0"/>
    </row>
    <row r="1990" customFormat="false" ht="12.75" hidden="false" customHeight="false" outlineLevel="0" collapsed="false">
      <c r="B1990" s="79" t="n">
        <f aca="false">B1989+$C$6</f>
        <v>0.225913242009138</v>
      </c>
      <c r="C1990" s="78" t="n">
        <f aca="true">NORMINV(RAND(),0,1)</f>
        <v>0.443818100273018</v>
      </c>
      <c r="D1990" s="78" t="n">
        <f aca="true">NORMINV(RAND(),0,1)</f>
        <v>0.196693684742053</v>
      </c>
      <c r="E1990" s="78" t="n">
        <f aca="true">RAND()</f>
        <v>0.0302944574398409</v>
      </c>
      <c r="F1990" s="78" t="n">
        <f aca="false">IF($F$3*$C$6&gt;E1988,1,0)</f>
        <v>0</v>
      </c>
      <c r="G1990" s="78" t="n">
        <f aca="false">EXP(($C$4*(LN($F$6)-LN(H1989))-0.5*$C$5^2)*$C$6+($C$5*C1990*$C$6^0.5)+($F$4+$F$5*D1990)*F1990)</f>
        <v>1.00285065777453</v>
      </c>
      <c r="H1990" s="68" t="n">
        <f aca="false">G1990*H1989</f>
        <v>19.9318533387949</v>
      </c>
      <c r="I1990" s="0"/>
    </row>
    <row r="1991" customFormat="false" ht="12.75" hidden="false" customHeight="false" outlineLevel="0" collapsed="false">
      <c r="B1991" s="79" t="n">
        <f aca="false">B1990+$C$6</f>
        <v>0.226027397260279</v>
      </c>
      <c r="C1991" s="78" t="n">
        <f aca="true">NORMINV(RAND(),0,1)</f>
        <v>0.395939976336436</v>
      </c>
      <c r="D1991" s="78" t="n">
        <f aca="true">NORMINV(RAND(),0,1)</f>
        <v>0.669926878034987</v>
      </c>
      <c r="E1991" s="78" t="n">
        <f aca="true">RAND()</f>
        <v>0.218051213244531</v>
      </c>
      <c r="F1991" s="78" t="n">
        <f aca="false">IF($F$3*$C$6&gt;E1989,1,0)</f>
        <v>0</v>
      </c>
      <c r="G1991" s="78" t="n">
        <f aca="false">EXP(($C$4*(LN($F$6)-LN(H1990))-0.5*$C$5^2)*$C$6+($C$5*C1991*$C$6^0.5)+($F$4+$F$5*D1991)*F1991)</f>
        <v>1.00204531802292</v>
      </c>
      <c r="H1991" s="68" t="n">
        <f aca="false">G1991*H1990</f>
        <v>19.972620317659</v>
      </c>
      <c r="I1991" s="0"/>
    </row>
    <row r="1992" customFormat="false" ht="12.75" hidden="false" customHeight="false" outlineLevel="0" collapsed="false">
      <c r="B1992" s="79" t="n">
        <f aca="false">B1991+$C$6</f>
        <v>0.226141552511421</v>
      </c>
      <c r="C1992" s="78" t="n">
        <f aca="true">NORMINV(RAND(),0,1)</f>
        <v>0.975380678014708</v>
      </c>
      <c r="D1992" s="78" t="n">
        <f aca="true">NORMINV(RAND(),0,1)</f>
        <v>0.489877028010046</v>
      </c>
      <c r="E1992" s="78" t="n">
        <f aca="true">RAND()</f>
        <v>0.853711716117096</v>
      </c>
      <c r="F1992" s="78" t="n">
        <f aca="false">IF($F$3*$C$6&gt;E1990,1,0)</f>
        <v>0</v>
      </c>
      <c r="G1992" s="78" t="n">
        <f aca="false">EXP(($C$4*(LN($F$6)-LN(H1991))-0.5*$C$5^2)*$C$6+($C$5*C1992*$C$6^0.5)+($F$4+$F$5*D1992)*F1992)</f>
        <v>1.00343992502647</v>
      </c>
      <c r="H1992" s="68" t="n">
        <f aca="false">G1992*H1991</f>
        <v>20.0413246341338</v>
      </c>
      <c r="I1992" s="0"/>
    </row>
    <row r="1993" customFormat="false" ht="12.75" hidden="false" customHeight="false" outlineLevel="0" collapsed="false">
      <c r="B1993" s="79" t="n">
        <f aca="false">B1992+$C$6</f>
        <v>0.226255707762562</v>
      </c>
      <c r="C1993" s="78" t="n">
        <f aca="true">NORMINV(RAND(),0,1)</f>
        <v>-1.2596525347635</v>
      </c>
      <c r="D1993" s="78" t="n">
        <f aca="true">NORMINV(RAND(),0,1)</f>
        <v>1.00151930581052</v>
      </c>
      <c r="E1993" s="78" t="n">
        <f aca="true">RAND()</f>
        <v>0.0653890307806588</v>
      </c>
      <c r="F1993" s="78" t="n">
        <f aca="false">IF($F$3*$C$6&gt;E1991,1,0)</f>
        <v>0</v>
      </c>
      <c r="G1993" s="78" t="n">
        <f aca="false">EXP(($C$4*(LN($F$6)-LN(H1992))-0.5*$C$5^2)*$C$6+($C$5*C1993*$C$6^0.5)+($F$4+$F$5*D1993)*F1993)</f>
        <v>0.995496210836294</v>
      </c>
      <c r="H1993" s="68" t="n">
        <f aca="false">G1993*H1992</f>
        <v>19.9510627334203</v>
      </c>
      <c r="I1993" s="0"/>
    </row>
    <row r="1994" customFormat="false" ht="12.75" hidden="false" customHeight="false" outlineLevel="0" collapsed="false">
      <c r="B1994" s="79" t="n">
        <f aca="false">B1993+$C$6</f>
        <v>0.226369863013704</v>
      </c>
      <c r="C1994" s="78" t="n">
        <f aca="true">NORMINV(RAND(),0,1)</f>
        <v>-0.708933153042395</v>
      </c>
      <c r="D1994" s="78" t="n">
        <f aca="true">NORMINV(RAND(),0,1)</f>
        <v>-1.35440542023769</v>
      </c>
      <c r="E1994" s="78" t="n">
        <f aca="true">RAND()</f>
        <v>0.616551560470823</v>
      </c>
      <c r="F1994" s="78" t="n">
        <f aca="false">IF($F$3*$C$6&gt;E1992,1,0)</f>
        <v>0</v>
      </c>
      <c r="G1994" s="78" t="n">
        <f aca="false">EXP(($C$4*(LN($F$6)-LN(H1993))-0.5*$C$5^2)*$C$6+($C$5*C1994*$C$6^0.5)+($F$4+$F$5*D1994)*F1994)</f>
        <v>0.998283321225063</v>
      </c>
      <c r="H1994" s="68" t="n">
        <f aca="false">G1994*H1993</f>
        <v>19.9168131674884</v>
      </c>
      <c r="I1994" s="0"/>
    </row>
    <row r="1995" customFormat="false" ht="12.75" hidden="false" customHeight="false" outlineLevel="0" collapsed="false">
      <c r="B1995" s="79" t="n">
        <f aca="false">B1994+$C$6</f>
        <v>0.226484018264846</v>
      </c>
      <c r="C1995" s="78" t="n">
        <f aca="true">NORMINV(RAND(),0,1)</f>
        <v>-1.3555551706223</v>
      </c>
      <c r="D1995" s="78" t="n">
        <f aca="true">NORMINV(RAND(),0,1)</f>
        <v>-0.418691397984821</v>
      </c>
      <c r="E1995" s="78" t="n">
        <f aca="true">RAND()</f>
        <v>0.800219136870344</v>
      </c>
      <c r="F1995" s="78" t="n">
        <f aca="false">IF($F$3*$C$6&gt;E1993,1,0)</f>
        <v>0</v>
      </c>
      <c r="G1995" s="78" t="n">
        <f aca="false">EXP(($C$4*(LN($F$6)-LN(H1994))-0.5*$C$5^2)*$C$6+($C$5*C1995*$C$6^0.5)+($F$4+$F$5*D1995)*F1995)</f>
        <v>0.99660726698024</v>
      </c>
      <c r="H1995" s="68" t="n">
        <f aca="false">G1995*H1994</f>
        <v>19.8492407378067</v>
      </c>
      <c r="I1995" s="0"/>
    </row>
    <row r="1996" customFormat="false" ht="12.75" hidden="false" customHeight="false" outlineLevel="0" collapsed="false">
      <c r="B1996" s="79" t="n">
        <f aca="false">B1995+$C$6</f>
        <v>0.226598173515987</v>
      </c>
      <c r="C1996" s="78" t="n">
        <f aca="true">NORMINV(RAND(),0,1)</f>
        <v>-0.771791566203615</v>
      </c>
      <c r="D1996" s="78" t="n">
        <f aca="true">NORMINV(RAND(),0,1)</f>
        <v>0.256835128455902</v>
      </c>
      <c r="E1996" s="78" t="n">
        <f aca="true">RAND()</f>
        <v>0.635051224679337</v>
      </c>
      <c r="F1996" s="78" t="n">
        <f aca="false">IF($F$3*$C$6&gt;E1994,1,0)</f>
        <v>0</v>
      </c>
      <c r="G1996" s="78" t="n">
        <f aca="false">EXP(($C$4*(LN($F$6)-LN(H1995))-0.5*$C$5^2)*$C$6+($C$5*C1996*$C$6^0.5)+($F$4+$F$5*D1996)*F1996)</f>
        <v>0.999248834149871</v>
      </c>
      <c r="H1996" s="68" t="n">
        <f aca="false">G1996*H1995</f>
        <v>19.8343306660134</v>
      </c>
      <c r="I1996" s="0"/>
    </row>
    <row r="1997" customFormat="false" ht="12.75" hidden="false" customHeight="false" outlineLevel="0" collapsed="false">
      <c r="B1997" s="79" t="n">
        <f aca="false">B1996+$C$6</f>
        <v>0.226712328767129</v>
      </c>
      <c r="C1997" s="78" t="n">
        <f aca="true">NORMINV(RAND(),0,1)</f>
        <v>0.45764339089759</v>
      </c>
      <c r="D1997" s="78" t="n">
        <f aca="true">NORMINV(RAND(),0,1)</f>
        <v>-0.606901640437302</v>
      </c>
      <c r="E1997" s="78" t="n">
        <f aca="true">RAND()</f>
        <v>0.0550158961838529</v>
      </c>
      <c r="F1997" s="78" t="n">
        <f aca="false">IF($F$3*$C$6&gt;E1995,1,0)</f>
        <v>0</v>
      </c>
      <c r="G1997" s="78" t="n">
        <f aca="false">EXP(($C$4*(LN($F$6)-LN(H1996))-0.5*$C$5^2)*$C$6+($C$5*C1997*$C$6^0.5)+($F$4+$F$5*D1997)*F1997)</f>
        <v>1.00336648186388</v>
      </c>
      <c r="H1997" s="68" t="n">
        <f aca="false">G1997*H1996</f>
        <v>19.9011025804828</v>
      </c>
      <c r="I1997" s="0"/>
    </row>
    <row r="1998" customFormat="false" ht="12.75" hidden="false" customHeight="false" outlineLevel="0" collapsed="false">
      <c r="B1998" s="79" t="n">
        <f aca="false">B1997+$C$6</f>
        <v>0.22682648401827</v>
      </c>
      <c r="C1998" s="78" t="n">
        <f aca="true">NORMINV(RAND(),0,1)</f>
        <v>-0.114625092627553</v>
      </c>
      <c r="D1998" s="78" t="n">
        <f aca="true">NORMINV(RAND(),0,1)</f>
        <v>-0.146128080469128</v>
      </c>
      <c r="E1998" s="78" t="n">
        <f aca="true">RAND()</f>
        <v>0.631627773526903</v>
      </c>
      <c r="F1998" s="78" t="n">
        <f aca="false">IF($F$3*$C$6&gt;E1996,1,0)</f>
        <v>0</v>
      </c>
      <c r="G1998" s="78" t="n">
        <f aca="false">EXP(($C$4*(LN($F$6)-LN(H1997))-0.5*$C$5^2)*$C$6+($C$5*C1998*$C$6^0.5)+($F$4+$F$5*D1998)*F1998)</f>
        <v>1.00075950955518</v>
      </c>
      <c r="H1998" s="68" t="n">
        <f aca="false">G1998*H1997</f>
        <v>19.9162176580513</v>
      </c>
      <c r="I1998" s="0"/>
    </row>
    <row r="1999" customFormat="false" ht="12.75" hidden="false" customHeight="false" outlineLevel="0" collapsed="false">
      <c r="B1999" s="79" t="n">
        <f aca="false">B1998+$C$6</f>
        <v>0.226940639269412</v>
      </c>
      <c r="C1999" s="78" t="n">
        <f aca="true">NORMINV(RAND(),0,1)</f>
        <v>-0.836181458127133</v>
      </c>
      <c r="D1999" s="78" t="n">
        <f aca="true">NORMINV(RAND(),0,1)</f>
        <v>0.382179352982137</v>
      </c>
      <c r="E1999" s="78" t="n">
        <f aca="true">RAND()</f>
        <v>0.59359129083816</v>
      </c>
      <c r="F1999" s="78" t="n">
        <f aca="false">IF($F$3*$C$6&gt;E1997,1,0)</f>
        <v>0</v>
      </c>
      <c r="G1999" s="78" t="n">
        <f aca="false">EXP(($C$4*(LN($F$6)-LN(H1998))-0.5*$C$5^2)*$C$6+($C$5*C1999*$C$6^0.5)+($F$4+$F$5*D1999)*F1999)</f>
        <v>0.998274565981765</v>
      </c>
      <c r="H1999" s="68" t="n">
        <f aca="false">G1999*H1998</f>
        <v>19.8818535385896</v>
      </c>
      <c r="I1999" s="0"/>
    </row>
    <row r="2000" customFormat="false" ht="12.75" hidden="false" customHeight="false" outlineLevel="0" collapsed="false">
      <c r="B2000" s="79" t="n">
        <f aca="false">B1999+$C$6</f>
        <v>0.227054794520553</v>
      </c>
      <c r="C2000" s="78" t="n">
        <f aca="true">NORMINV(RAND(),0,1)</f>
        <v>-2.94582818087713</v>
      </c>
      <c r="D2000" s="78" t="n">
        <f aca="true">NORMINV(RAND(),0,1)</f>
        <v>-0.747662260563466</v>
      </c>
      <c r="E2000" s="78" t="n">
        <f aca="true">RAND()</f>
        <v>0.718919667984024</v>
      </c>
      <c r="F2000" s="78" t="n">
        <f aca="false">IF($F$3*$C$6&gt;E1998,1,0)</f>
        <v>0</v>
      </c>
      <c r="G2000" s="78" t="n">
        <f aca="false">EXP(($C$4*(LN($F$6)-LN(H1999))-0.5*$C$5^2)*$C$6+($C$5*C2000*$C$6^0.5)+($F$4+$F$5*D2000)*F2000)</f>
        <v>0.991937965879494</v>
      </c>
      <c r="H2000" s="68" t="n">
        <f aca="false">G2000*H1999</f>
        <v>19.7215653569826</v>
      </c>
      <c r="I2000" s="0"/>
    </row>
    <row r="2001" customFormat="false" ht="12.75" hidden="false" customHeight="false" outlineLevel="0" collapsed="false">
      <c r="B2001" s="79" t="n">
        <f aca="false">B2000+$C$6</f>
        <v>0.227168949771695</v>
      </c>
      <c r="C2001" s="78" t="n">
        <f aca="true">NORMINV(RAND(),0,1)</f>
        <v>-0.634508698605599</v>
      </c>
      <c r="D2001" s="78" t="n">
        <f aca="true">NORMINV(RAND(),0,1)</f>
        <v>-1.70697365421024</v>
      </c>
      <c r="E2001" s="78" t="n">
        <f aca="true">RAND()</f>
        <v>0.0240316008390876</v>
      </c>
      <c r="F2001" s="78" t="n">
        <f aca="false">IF($F$3*$C$6&gt;E1999,1,0)</f>
        <v>0</v>
      </c>
      <c r="G2001" s="78" t="n">
        <f aca="false">EXP(($C$4*(LN($F$6)-LN(H2000))-0.5*$C$5^2)*$C$6+($C$5*C2001*$C$6^0.5)+($F$4+$F$5*D2001)*F2001)</f>
        <v>1.00116255523059</v>
      </c>
      <c r="H2001" s="68" t="n">
        <f aca="false">G2001*H2000</f>
        <v>19.7444927659438</v>
      </c>
      <c r="I2001" s="0"/>
    </row>
    <row r="2002" customFormat="false" ht="12.75" hidden="false" customHeight="false" outlineLevel="0" collapsed="false">
      <c r="B2002" s="79" t="n">
        <f aca="false">B2001+$C$6</f>
        <v>0.227283105022836</v>
      </c>
      <c r="C2002" s="78" t="n">
        <f aca="true">NORMINV(RAND(),0,1)</f>
        <v>-0.66663389752379</v>
      </c>
      <c r="D2002" s="78" t="n">
        <f aca="true">NORMINV(RAND(),0,1)</f>
        <v>1.47362783918888</v>
      </c>
      <c r="E2002" s="78" t="n">
        <f aca="true">RAND()</f>
        <v>0.612236544974463</v>
      </c>
      <c r="F2002" s="78" t="n">
        <f aca="false">IF($F$3*$C$6&gt;E2000,1,0)</f>
        <v>0</v>
      </c>
      <c r="G2002" s="78" t="n">
        <f aca="false">EXP(($C$4*(LN($F$6)-LN(H2001))-0.5*$C$5^2)*$C$6+($C$5*C2002*$C$6^0.5)+($F$4+$F$5*D2002)*F2002)</f>
        <v>1.0007939545755</v>
      </c>
      <c r="H2002" s="68" t="n">
        <f aca="false">G2002*H2001</f>
        <v>19.7601689963163</v>
      </c>
      <c r="I2002" s="0"/>
    </row>
    <row r="2003" customFormat="false" ht="12.75" hidden="false" customHeight="false" outlineLevel="0" collapsed="false">
      <c r="B2003" s="79" t="n">
        <f aca="false">B2002+$C$6</f>
        <v>0.227397260273978</v>
      </c>
      <c r="C2003" s="78" t="n">
        <f aca="true">NORMINV(RAND(),0,1)</f>
        <v>-1.25905517811528</v>
      </c>
      <c r="D2003" s="78" t="n">
        <f aca="true">NORMINV(RAND(),0,1)</f>
        <v>-1.75497265678483</v>
      </c>
      <c r="E2003" s="78" t="n">
        <f aca="true">RAND()</f>
        <v>0.0192571048847989</v>
      </c>
      <c r="F2003" s="78" t="n">
        <f aca="false">IF($F$3*$C$6&gt;E2001,1,0)</f>
        <v>1</v>
      </c>
      <c r="G2003" s="78" t="n">
        <f aca="false">EXP(($C$4*(LN($F$6)-LN(H2002))-0.5*$C$5^2)*$C$6+($C$5*C2003*$C$6^0.5)+($F$4+$F$5*D2003)*F2003)</f>
        <v>0.121571387776923</v>
      </c>
      <c r="H2003" s="68" t="n">
        <f aca="false">G2003*H2002</f>
        <v>2.40227116758871</v>
      </c>
      <c r="I2003" s="0"/>
    </row>
    <row r="2004" customFormat="false" ht="12.75" hidden="false" customHeight="false" outlineLevel="0" collapsed="false">
      <c r="B2004" s="79" t="n">
        <f aca="false">B2003+$C$6</f>
        <v>0.22751141552512</v>
      </c>
      <c r="C2004" s="78" t="n">
        <f aca="true">NORMINV(RAND(),0,1)</f>
        <v>0.631339726998516</v>
      </c>
      <c r="D2004" s="78" t="n">
        <f aca="true">NORMINV(RAND(),0,1)</f>
        <v>0.202044696379123</v>
      </c>
      <c r="E2004" s="78" t="n">
        <f aca="true">RAND()</f>
        <v>0.847971032667624</v>
      </c>
      <c r="F2004" s="78" t="n">
        <f aca="false">IF($F$3*$C$6&gt;E2002,1,0)</f>
        <v>0</v>
      </c>
      <c r="G2004" s="78" t="n">
        <f aca="false">EXP(($C$4*(LN($F$6)-LN(H2003))-0.5*$C$5^2)*$C$6+($C$5*C2004*$C$6^0.5)+($F$4+$F$5*D2004)*F2004)</f>
        <v>1.62560650336192</v>
      </c>
      <c r="H2004" s="68" t="n">
        <f aca="false">G2004*H2003</f>
        <v>3.90514763287103</v>
      </c>
      <c r="I2004" s="0"/>
    </row>
    <row r="2005" customFormat="false" ht="12.75" hidden="false" customHeight="false" outlineLevel="0" collapsed="false">
      <c r="B2005" s="79" t="n">
        <f aca="false">B2004+$C$6</f>
        <v>0.227625570776261</v>
      </c>
      <c r="C2005" s="78" t="n">
        <f aca="true">NORMINV(RAND(),0,1)</f>
        <v>0.968587970472577</v>
      </c>
      <c r="D2005" s="78" t="n">
        <f aca="true">NORMINV(RAND(),0,1)</f>
        <v>1.08532261316325</v>
      </c>
      <c r="E2005" s="78" t="n">
        <f aca="true">RAND()</f>
        <v>0.465682410639784</v>
      </c>
      <c r="F2005" s="78" t="n">
        <f aca="false">IF($F$3*$C$6&gt;E2003,1,0)</f>
        <v>1</v>
      </c>
      <c r="G2005" s="78" t="n">
        <f aca="false">EXP(($C$4*(LN($F$6)-LN(H2004))-0.5*$C$5^2)*$C$6+($C$5*C2005*$C$6^0.5)+($F$4+$F$5*D2005)*F2005)</f>
        <v>5.35707098396209</v>
      </c>
      <c r="H2005" s="68" t="n">
        <f aca="false">G2005*H2004</f>
        <v>20.9201530721416</v>
      </c>
      <c r="I2005" s="0"/>
    </row>
    <row r="2006" customFormat="false" ht="12.75" hidden="false" customHeight="false" outlineLevel="0" collapsed="false">
      <c r="B2006" s="79" t="n">
        <f aca="false">B2005+$C$6</f>
        <v>0.227739726027403</v>
      </c>
      <c r="C2006" s="78" t="n">
        <f aca="true">NORMINV(RAND(),0,1)</f>
        <v>-0.00407749756212615</v>
      </c>
      <c r="D2006" s="78" t="n">
        <f aca="true">NORMINV(RAND(),0,1)</f>
        <v>0.344862756239326</v>
      </c>
      <c r="E2006" s="78" t="n">
        <f aca="true">RAND()</f>
        <v>0.63445122879144</v>
      </c>
      <c r="F2006" s="78" t="n">
        <f aca="false">IF($F$3*$C$6&gt;E2004,1,0)</f>
        <v>0</v>
      </c>
      <c r="G2006" s="78" t="n">
        <f aca="false">EXP(($C$4*(LN($F$6)-LN(H2005))-0.5*$C$5^2)*$C$6+($C$5*C2006*$C$6^0.5)+($F$4+$F$5*D2006)*F2006)</f>
        <v>0.989764969235224</v>
      </c>
      <c r="H2006" s="68" t="n">
        <f aca="false">G2006*H2005</f>
        <v>20.7060346618444</v>
      </c>
      <c r="I2006" s="0"/>
    </row>
    <row r="2007" customFormat="false" ht="12.75" hidden="false" customHeight="false" outlineLevel="0" collapsed="false">
      <c r="B2007" s="79" t="n">
        <f aca="false">B2006+$C$6</f>
        <v>0.227853881278544</v>
      </c>
      <c r="C2007" s="78" t="n">
        <f aca="true">NORMINV(RAND(),0,1)</f>
        <v>1.70672601121206</v>
      </c>
      <c r="D2007" s="78" t="n">
        <f aca="true">NORMINV(RAND(),0,1)</f>
        <v>0.590132469222047</v>
      </c>
      <c r="E2007" s="78" t="n">
        <f aca="true">RAND()</f>
        <v>0.466756714236143</v>
      </c>
      <c r="F2007" s="78" t="n">
        <f aca="false">IF($F$3*$C$6&gt;E2005,1,0)</f>
        <v>0</v>
      </c>
      <c r="G2007" s="78" t="n">
        <f aca="false">EXP(($C$4*(LN($F$6)-LN(H2006))-0.5*$C$5^2)*$C$6+($C$5*C2007*$C$6^0.5)+($F$4+$F$5*D2007)*F2007)</f>
        <v>0.997547693678957</v>
      </c>
      <c r="H2007" s="68" t="n">
        <f aca="false">G2007*H2006</f>
        <v>20.6552571221595</v>
      </c>
      <c r="I2007" s="0"/>
    </row>
    <row r="2008" customFormat="false" ht="12.75" hidden="false" customHeight="false" outlineLevel="0" collapsed="false">
      <c r="B2008" s="79" t="n">
        <f aca="false">B2007+$C$6</f>
        <v>0.227968036529686</v>
      </c>
      <c r="C2008" s="78" t="n">
        <f aca="true">NORMINV(RAND(),0,1)</f>
        <v>-0.0837516567097112</v>
      </c>
      <c r="D2008" s="78" t="n">
        <f aca="true">NORMINV(RAND(),0,1)</f>
        <v>0.741492479205096</v>
      </c>
      <c r="E2008" s="78" t="n">
        <f aca="true">RAND()</f>
        <v>0.836489914324939</v>
      </c>
      <c r="F2008" s="78" t="n">
        <f aca="false">IF($F$3*$C$6&gt;E2006,1,0)</f>
        <v>0</v>
      </c>
      <c r="G2008" s="78" t="n">
        <f aca="false">EXP(($C$4*(LN($F$6)-LN(H2007))-0.5*$C$5^2)*$C$6+($C$5*C2008*$C$6^0.5)+($F$4+$F$5*D2008)*F2008)</f>
        <v>0.992395295062461</v>
      </c>
      <c r="H2008" s="68" t="n">
        <f aca="false">G2008*H2007</f>
        <v>20.4981799863364</v>
      </c>
      <c r="I2008" s="0"/>
    </row>
    <row r="2009" customFormat="false" ht="12.75" hidden="false" customHeight="false" outlineLevel="0" collapsed="false">
      <c r="B2009" s="79" t="n">
        <f aca="false">B2008+$C$6</f>
        <v>0.228082191780827</v>
      </c>
      <c r="C2009" s="78" t="n">
        <f aca="true">NORMINV(RAND(),0,1)</f>
        <v>-0.556188744134704</v>
      </c>
      <c r="D2009" s="78" t="n">
        <f aca="true">NORMINV(RAND(),0,1)</f>
        <v>0.109483141313471</v>
      </c>
      <c r="E2009" s="78" t="n">
        <f aca="true">RAND()</f>
        <v>0.74936430268854</v>
      </c>
      <c r="F2009" s="78" t="n">
        <f aca="false">IF($F$3*$C$6&gt;E2007,1,0)</f>
        <v>0</v>
      </c>
      <c r="G2009" s="78" t="n">
        <f aca="false">EXP(($C$4*(LN($F$6)-LN(H2008))-0.5*$C$5^2)*$C$6+($C$5*C2009*$C$6^0.5)+($F$4+$F$5*D2009)*F2009)</f>
        <v>0.992622147853714</v>
      </c>
      <c r="H2009" s="68" t="n">
        <f aca="false">G2009*H2008</f>
        <v>20.3469474451293</v>
      </c>
      <c r="I2009" s="0"/>
    </row>
    <row r="2010" customFormat="false" ht="12.75" hidden="false" customHeight="false" outlineLevel="0" collapsed="false">
      <c r="B2010" s="79" t="n">
        <f aca="false">B2009+$C$6</f>
        <v>0.228196347031969</v>
      </c>
      <c r="C2010" s="78" t="n">
        <f aca="true">NORMINV(RAND(),0,1)</f>
        <v>1.39053710107912</v>
      </c>
      <c r="D2010" s="78" t="n">
        <f aca="true">NORMINV(RAND(),0,1)</f>
        <v>-0.493502203811395</v>
      </c>
      <c r="E2010" s="78" t="n">
        <f aca="true">RAND()</f>
        <v>0.532095390973689</v>
      </c>
      <c r="F2010" s="78" t="n">
        <f aca="false">IF($F$3*$C$6&gt;E2008,1,0)</f>
        <v>0</v>
      </c>
      <c r="G2010" s="78" t="n">
        <f aca="false">EXP(($C$4*(LN($F$6)-LN(H2009))-0.5*$C$5^2)*$C$6+($C$5*C2010*$C$6^0.5)+($F$4+$F$5*D2010)*F2010)</f>
        <v>1.00052546833873</v>
      </c>
      <c r="H2010" s="68" t="n">
        <f aca="false">G2010*H2009</f>
        <v>20.3576391218014</v>
      </c>
      <c r="I2010" s="0"/>
    </row>
    <row r="2011" customFormat="false" ht="12.75" hidden="false" customHeight="false" outlineLevel="0" collapsed="false">
      <c r="B2011" s="79" t="n">
        <f aca="false">B2010+$C$6</f>
        <v>0.22831050228311</v>
      </c>
      <c r="C2011" s="78" t="n">
        <f aca="true">NORMINV(RAND(),0,1)</f>
        <v>1.02734230589058</v>
      </c>
      <c r="D2011" s="78" t="n">
        <f aca="true">NORMINV(RAND(),0,1)</f>
        <v>-0.149219821797245</v>
      </c>
      <c r="E2011" s="78" t="n">
        <f aca="true">RAND()</f>
        <v>0.148453782232886</v>
      </c>
      <c r="F2011" s="78" t="n">
        <f aca="false">IF($F$3*$C$6&gt;E2009,1,0)</f>
        <v>0</v>
      </c>
      <c r="G2011" s="78" t="n">
        <f aca="false">EXP(($C$4*(LN($F$6)-LN(H2010))-0.5*$C$5^2)*$C$6+($C$5*C2011*$C$6^0.5)+($F$4+$F$5*D2011)*F2011)</f>
        <v>0.999241530015489</v>
      </c>
      <c r="H2011" s="68" t="n">
        <f aca="false">G2011*H2010</f>
        <v>20.342198463572</v>
      </c>
      <c r="I2011" s="0"/>
    </row>
    <row r="2012" customFormat="false" ht="12.75" hidden="false" customHeight="false" outlineLevel="0" collapsed="false">
      <c r="B2012" s="79" t="n">
        <f aca="false">B2011+$C$6</f>
        <v>0.228424657534252</v>
      </c>
      <c r="C2012" s="78" t="n">
        <f aca="true">NORMINV(RAND(),0,1)</f>
        <v>-1.06011418397401</v>
      </c>
      <c r="D2012" s="78" t="n">
        <f aca="true">NORMINV(RAND(),0,1)</f>
        <v>-0.488096986214008</v>
      </c>
      <c r="E2012" s="78" t="n">
        <f aca="true">RAND()</f>
        <v>0.761156521050066</v>
      </c>
      <c r="F2012" s="78" t="n">
        <f aca="false">IF($F$3*$C$6&gt;E2010,1,0)</f>
        <v>0</v>
      </c>
      <c r="G2012" s="78" t="n">
        <f aca="false">EXP(($C$4*(LN($F$6)-LN(H2011))-0.5*$C$5^2)*$C$6+($C$5*C2012*$C$6^0.5)+($F$4+$F$5*D2012)*F2012)</f>
        <v>0.992749951653728</v>
      </c>
      <c r="H2012" s="68" t="n">
        <f aca="false">G2012*H2011</f>
        <v>20.1947165412416</v>
      </c>
      <c r="I2012" s="0"/>
    </row>
    <row r="2013" customFormat="false" ht="12.75" hidden="false" customHeight="false" outlineLevel="0" collapsed="false">
      <c r="B2013" s="79" t="n">
        <f aca="false">B2012+$C$6</f>
        <v>0.228538812785394</v>
      </c>
      <c r="C2013" s="78" t="n">
        <f aca="true">NORMINV(RAND(),0,1)</f>
        <v>0.481519440629599</v>
      </c>
      <c r="D2013" s="78" t="n">
        <f aca="true">NORMINV(RAND(),0,1)</f>
        <v>0.374190178207475</v>
      </c>
      <c r="E2013" s="78" t="n">
        <f aca="true">RAND()</f>
        <v>0.18610715142868</v>
      </c>
      <c r="F2013" s="78" t="n">
        <f aca="false">IF($F$3*$C$6&gt;E2011,1,0)</f>
        <v>0</v>
      </c>
      <c r="G2013" s="78" t="n">
        <f aca="false">EXP(($C$4*(LN($F$6)-LN(H2012))-0.5*$C$5^2)*$C$6+($C$5*C2013*$C$6^0.5)+($F$4+$F$5*D2013)*F2013)</f>
        <v>0.99932646511372</v>
      </c>
      <c r="H2013" s="68" t="n">
        <f aca="false">G2013*H2012</f>
        <v>20.1811146951326</v>
      </c>
      <c r="I2013" s="0"/>
    </row>
    <row r="2014" customFormat="false" ht="12.75" hidden="false" customHeight="false" outlineLevel="0" collapsed="false">
      <c r="B2014" s="79" t="n">
        <f aca="false">B2013+$C$6</f>
        <v>0.228652968036535</v>
      </c>
      <c r="C2014" s="78" t="n">
        <f aca="true">NORMINV(RAND(),0,1)</f>
        <v>-2.49391130650164</v>
      </c>
      <c r="D2014" s="78" t="n">
        <f aca="true">NORMINV(RAND(),0,1)</f>
        <v>-0.649312858809622</v>
      </c>
      <c r="E2014" s="78" t="n">
        <f aca="true">RAND()</f>
        <v>0.925902462139788</v>
      </c>
      <c r="F2014" s="78" t="n">
        <f aca="false">IF($F$3*$C$6&gt;E2012,1,0)</f>
        <v>0</v>
      </c>
      <c r="G2014" s="78" t="n">
        <f aca="false">EXP(($C$4*(LN($F$6)-LN(H2013))-0.5*$C$5^2)*$C$6+($C$5*C2014*$C$6^0.5)+($F$4+$F$5*D2014)*F2014)</f>
        <v>0.989993308996163</v>
      </c>
      <c r="H2014" s="68" t="n">
        <f aca="false">G2014*H2013</f>
        <v>19.9791685162654</v>
      </c>
      <c r="I2014" s="0"/>
    </row>
    <row r="2015" customFormat="false" ht="12.75" hidden="false" customHeight="false" outlineLevel="0" collapsed="false">
      <c r="B2015" s="79" t="n">
        <f aca="false">B2014+$C$6</f>
        <v>0.228767123287677</v>
      </c>
      <c r="C2015" s="78" t="n">
        <f aca="true">NORMINV(RAND(),0,1)</f>
        <v>1.94178981703641</v>
      </c>
      <c r="D2015" s="78" t="n">
        <f aca="true">NORMINV(RAND(),0,1)</f>
        <v>0.0660983907209297</v>
      </c>
      <c r="E2015" s="78" t="n">
        <f aca="true">RAND()</f>
        <v>0.142566611733573</v>
      </c>
      <c r="F2015" s="78" t="n">
        <f aca="false">IF($F$3*$C$6&gt;E2013,1,0)</f>
        <v>0</v>
      </c>
      <c r="G2015" s="78" t="n">
        <f aca="false">EXP(($C$4*(LN($F$6)-LN(H2014))-0.5*$C$5^2)*$C$6+($C$5*C2015*$C$6^0.5)+($F$4+$F$5*D2015)*F2015)</f>
        <v>1.00647770576635</v>
      </c>
      <c r="H2015" s="68" t="n">
        <f aca="false">G2015*H2014</f>
        <v>20.10858769137</v>
      </c>
      <c r="I2015" s="0"/>
    </row>
    <row r="2016" customFormat="false" ht="12.75" hidden="false" customHeight="false" outlineLevel="0" collapsed="false">
      <c r="B2016" s="79" t="n">
        <f aca="false">B2015+$C$6</f>
        <v>0.228881278538818</v>
      </c>
      <c r="C2016" s="78" t="n">
        <f aca="true">NORMINV(RAND(),0,1)</f>
        <v>1.73562187594342</v>
      </c>
      <c r="D2016" s="78" t="n">
        <f aca="true">NORMINV(RAND(),0,1)</f>
        <v>-0.145865090333297</v>
      </c>
      <c r="E2016" s="78" t="n">
        <f aca="true">RAND()</f>
        <v>0.128328811471099</v>
      </c>
      <c r="F2016" s="78" t="n">
        <f aca="false">IF($F$3*$C$6&gt;E2014,1,0)</f>
        <v>0</v>
      </c>
      <c r="G2016" s="78" t="n">
        <f aca="false">EXP(($C$4*(LN($F$6)-LN(H2015))-0.5*$C$5^2)*$C$6+($C$5*C2016*$C$6^0.5)+($F$4+$F$5*D2016)*F2016)</f>
        <v>1.00433117845179</v>
      </c>
      <c r="H2016" s="68" t="n">
        <f aca="false">G2016*H2015</f>
        <v>20.1956815730748</v>
      </c>
      <c r="I2016" s="0"/>
    </row>
    <row r="2017" customFormat="false" ht="12.75" hidden="false" customHeight="false" outlineLevel="0" collapsed="false">
      <c r="B2017" s="79" t="n">
        <f aca="false">B2016+$C$6</f>
        <v>0.22899543378996</v>
      </c>
      <c r="C2017" s="78" t="n">
        <f aca="true">NORMINV(RAND(),0,1)</f>
        <v>-0.124523608459194</v>
      </c>
      <c r="D2017" s="78" t="n">
        <f aca="true">NORMINV(RAND(),0,1)</f>
        <v>0.245577752870119</v>
      </c>
      <c r="E2017" s="78" t="n">
        <f aca="true">RAND()</f>
        <v>0.397725373554147</v>
      </c>
      <c r="F2017" s="78" t="n">
        <f aca="false">IF($F$3*$C$6&gt;E2015,1,0)</f>
        <v>0</v>
      </c>
      <c r="G2017" s="78" t="n">
        <f aca="false">EXP(($C$4*(LN($F$6)-LN(H2016))-0.5*$C$5^2)*$C$6+($C$5*C2017*$C$6^0.5)+($F$4+$F$5*D2017)*F2017)</f>
        <v>0.997376224351284</v>
      </c>
      <c r="H2017" s="68" t="n">
        <f aca="false">G2017*H2016</f>
        <v>20.1426926355542</v>
      </c>
      <c r="I2017" s="0"/>
    </row>
    <row r="2018" customFormat="false" ht="12.75" hidden="false" customHeight="false" outlineLevel="0" collapsed="false">
      <c r="B2018" s="79" t="n">
        <f aca="false">B2017+$C$6</f>
        <v>0.229109589041101</v>
      </c>
      <c r="C2018" s="78" t="n">
        <f aca="true">NORMINV(RAND(),0,1)</f>
        <v>-0.605768044435875</v>
      </c>
      <c r="D2018" s="78" t="n">
        <f aca="true">NORMINV(RAND(),0,1)</f>
        <v>-0.934585525820653</v>
      </c>
      <c r="E2018" s="78" t="n">
        <f aca="true">RAND()</f>
        <v>0.386374948166849</v>
      </c>
      <c r="F2018" s="78" t="n">
        <f aca="false">IF($F$3*$C$6&gt;E2016,1,0)</f>
        <v>0</v>
      </c>
      <c r="G2018" s="78" t="n">
        <f aca="false">EXP(($C$4*(LN($F$6)-LN(H2017))-0.5*$C$5^2)*$C$6+($C$5*C2018*$C$6^0.5)+($F$4+$F$5*D2018)*F2018)</f>
        <v>0.996436429013571</v>
      </c>
      <c r="H2018" s="68" t="n">
        <f aca="false">G2018*H2017</f>
        <v>20.0709127204895</v>
      </c>
      <c r="I2018" s="0"/>
    </row>
    <row r="2019" customFormat="false" ht="12.75" hidden="false" customHeight="false" outlineLevel="0" collapsed="false">
      <c r="B2019" s="79" t="n">
        <f aca="false">B2018+$C$6</f>
        <v>0.229223744292243</v>
      </c>
      <c r="C2019" s="78" t="n">
        <f aca="true">NORMINV(RAND(),0,1)</f>
        <v>0.269742967745838</v>
      </c>
      <c r="D2019" s="78" t="n">
        <f aca="true">NORMINV(RAND(),0,1)</f>
        <v>1.31884881543831</v>
      </c>
      <c r="E2019" s="78" t="n">
        <f aca="true">RAND()</f>
        <v>0.939656746422434</v>
      </c>
      <c r="F2019" s="78" t="n">
        <f aca="false">IF($F$3*$C$6&gt;E2017,1,0)</f>
        <v>0</v>
      </c>
      <c r="G2019" s="78" t="n">
        <f aca="false">EXP(($C$4*(LN($F$6)-LN(H2018))-0.5*$C$5^2)*$C$6+($C$5*C2019*$C$6^0.5)+($F$4+$F$5*D2019)*F2019)</f>
        <v>1.0000513982823</v>
      </c>
      <c r="H2019" s="68" t="n">
        <f aca="false">G2019*H2018</f>
        <v>20.0719443309276</v>
      </c>
      <c r="I2019" s="0"/>
    </row>
    <row r="2020" customFormat="false" ht="12.75" hidden="false" customHeight="false" outlineLevel="0" collapsed="false">
      <c r="B2020" s="79" t="n">
        <f aca="false">B2019+$C$6</f>
        <v>0.229337899543384</v>
      </c>
      <c r="C2020" s="78" t="n">
        <f aca="true">NORMINV(RAND(),0,1)</f>
        <v>-0.0987081207311414</v>
      </c>
      <c r="D2020" s="78" t="n">
        <f aca="true">NORMINV(RAND(),0,1)</f>
        <v>0.209804977596598</v>
      </c>
      <c r="E2020" s="78" t="n">
        <f aca="true">RAND()</f>
        <v>0.233761808950147</v>
      </c>
      <c r="F2020" s="78" t="n">
        <f aca="false">IF($F$3*$C$6&gt;E2018,1,0)</f>
        <v>0</v>
      </c>
      <c r="G2020" s="78" t="n">
        <f aca="false">EXP(($C$4*(LN($F$6)-LN(H2019))-0.5*$C$5^2)*$C$6+($C$5*C2020*$C$6^0.5)+($F$4+$F$5*D2020)*F2020)</f>
        <v>0.998859315887882</v>
      </c>
      <c r="H2020" s="68" t="n">
        <f aca="false">G2020*H2019</f>
        <v>20.04904858293</v>
      </c>
      <c r="I2020" s="0"/>
    </row>
    <row r="2021" customFormat="false" ht="12.75" hidden="false" customHeight="false" outlineLevel="0" collapsed="false">
      <c r="B2021" s="79" t="n">
        <f aca="false">B2020+$C$6</f>
        <v>0.229452054794526</v>
      </c>
      <c r="C2021" s="78" t="n">
        <f aca="true">NORMINV(RAND(),0,1)</f>
        <v>-1.98656917666431</v>
      </c>
      <c r="D2021" s="78" t="n">
        <f aca="true">NORMINV(RAND(),0,1)</f>
        <v>0.413957907876269</v>
      </c>
      <c r="E2021" s="78" t="n">
        <f aca="true">RAND()</f>
        <v>0.645020375715634</v>
      </c>
      <c r="F2021" s="78" t="n">
        <f aca="false">IF($F$3*$C$6&gt;E2019,1,0)</f>
        <v>0</v>
      </c>
      <c r="G2021" s="78" t="n">
        <f aca="false">EXP(($C$4*(LN($F$6)-LN(H2020))-0.5*$C$5^2)*$C$6+($C$5*C2021*$C$6^0.5)+($F$4+$F$5*D2021)*F2021)</f>
        <v>0.993092045731845</v>
      </c>
      <c r="H2021" s="68" t="n">
        <f aca="false">G2021*H2020</f>
        <v>19.9105506721991</v>
      </c>
      <c r="I2021" s="0"/>
    </row>
    <row r="2022" customFormat="false" ht="12.75" hidden="false" customHeight="false" outlineLevel="0" collapsed="false">
      <c r="B2022" s="79" t="n">
        <f aca="false">B2021+$C$6</f>
        <v>0.229566210045668</v>
      </c>
      <c r="C2022" s="78" t="n">
        <f aca="true">NORMINV(RAND(),0,1)</f>
        <v>-0.393952675522415</v>
      </c>
      <c r="D2022" s="78" t="n">
        <f aca="true">NORMINV(RAND(),0,1)</f>
        <v>-0.867899052152815</v>
      </c>
      <c r="E2022" s="78" t="n">
        <f aca="true">RAND()</f>
        <v>0.42066110763435</v>
      </c>
      <c r="F2022" s="78" t="n">
        <f aca="false">IF($F$3*$C$6&gt;E2020,1,0)</f>
        <v>0</v>
      </c>
      <c r="G2022" s="78" t="n">
        <f aca="false">EXP(($C$4*(LN($F$6)-LN(H2021))-0.5*$C$5^2)*$C$6+($C$5*C2022*$C$6^0.5)+($F$4+$F$5*D2022)*F2022)</f>
        <v>0.999755556199423</v>
      </c>
      <c r="H2022" s="68" t="n">
        <f aca="false">G2022*H2021</f>
        <v>19.9056836615212</v>
      </c>
      <c r="I2022" s="0"/>
    </row>
    <row r="2023" customFormat="false" ht="12.75" hidden="false" customHeight="false" outlineLevel="0" collapsed="false">
      <c r="B2023" s="79" t="n">
        <f aca="false">B2022+$C$6</f>
        <v>0.229680365296809</v>
      </c>
      <c r="C2023" s="78" t="n">
        <f aca="true">NORMINV(RAND(),0,1)</f>
        <v>0.277931288335807</v>
      </c>
      <c r="D2023" s="78" t="n">
        <f aca="true">NORMINV(RAND(),0,1)</f>
        <v>0.429087678330458</v>
      </c>
      <c r="E2023" s="78" t="n">
        <f aca="true">RAND()</f>
        <v>0.886973018018772</v>
      </c>
      <c r="F2023" s="78" t="n">
        <f aca="false">IF($F$3*$C$6&gt;E2021,1,0)</f>
        <v>0</v>
      </c>
      <c r="G2023" s="78" t="n">
        <f aca="false">EXP(($C$4*(LN($F$6)-LN(H2022))-0.5*$C$5^2)*$C$6+($C$5*C2023*$C$6^0.5)+($F$4+$F$5*D2023)*F2023)</f>
        <v>1.00196686621453</v>
      </c>
      <c r="H2023" s="68" t="n">
        <f aca="false">G2023*H2022</f>
        <v>19.9448354781921</v>
      </c>
      <c r="I2023" s="0"/>
    </row>
    <row r="2024" customFormat="false" ht="12.75" hidden="false" customHeight="false" outlineLevel="0" collapsed="false">
      <c r="B2024" s="79" t="n">
        <f aca="false">B2023+$C$6</f>
        <v>0.229794520547951</v>
      </c>
      <c r="C2024" s="78" t="n">
        <f aca="true">NORMINV(RAND(),0,1)</f>
        <v>-1.29341345639369</v>
      </c>
      <c r="D2024" s="78" t="n">
        <f aca="true">NORMINV(RAND(),0,1)</f>
        <v>-0.0949572355059647</v>
      </c>
      <c r="E2024" s="78" t="n">
        <f aca="true">RAND()</f>
        <v>0.463303354284845</v>
      </c>
      <c r="F2024" s="78" t="n">
        <f aca="false">IF($F$3*$C$6&gt;E2022,1,0)</f>
        <v>0</v>
      </c>
      <c r="G2024" s="78" t="n">
        <f aca="false">EXP(($C$4*(LN($F$6)-LN(H2023))-0.5*$C$5^2)*$C$6+($C$5*C2024*$C$6^0.5)+($F$4+$F$5*D2024)*F2024)</f>
        <v>0.996485871027063</v>
      </c>
      <c r="H2024" s="68" t="n">
        <f aca="false">G2024*H2023</f>
        <v>19.8747467539778</v>
      </c>
      <c r="I2024" s="0"/>
    </row>
    <row r="2025" customFormat="false" ht="12.75" hidden="false" customHeight="false" outlineLevel="0" collapsed="false">
      <c r="B2025" s="79" t="n">
        <f aca="false">B2024+$C$6</f>
        <v>0.229908675799092</v>
      </c>
      <c r="C2025" s="78" t="n">
        <f aca="true">NORMINV(RAND(),0,1)</f>
        <v>-0.393596491910572</v>
      </c>
      <c r="D2025" s="78" t="n">
        <f aca="true">NORMINV(RAND(),0,1)</f>
        <v>-0.895102856982405</v>
      </c>
      <c r="E2025" s="78" t="n">
        <f aca="true">RAND()</f>
        <v>0.083207769835846</v>
      </c>
      <c r="F2025" s="78" t="n">
        <f aca="false">IF($F$3*$C$6&gt;E2023,1,0)</f>
        <v>0</v>
      </c>
      <c r="G2025" s="78" t="n">
        <f aca="false">EXP(($C$4*(LN($F$6)-LN(H2024))-0.5*$C$5^2)*$C$6+($C$5*C2025*$C$6^0.5)+($F$4+$F$5*D2025)*F2025)</f>
        <v>1.00016760835097</v>
      </c>
      <c r="H2025" s="68" t="n">
        <f aca="false">G2025*H2024</f>
        <v>19.8780779275071</v>
      </c>
      <c r="I2025" s="0"/>
    </row>
    <row r="2026" customFormat="false" ht="12.75" hidden="false" customHeight="false" outlineLevel="0" collapsed="false">
      <c r="B2026" s="79" t="n">
        <f aca="false">B2025+$C$6</f>
        <v>0.230022831050234</v>
      </c>
      <c r="C2026" s="78" t="n">
        <f aca="true">NORMINV(RAND(),0,1)</f>
        <v>0.381670654869951</v>
      </c>
      <c r="D2026" s="78" t="n">
        <f aca="true">NORMINV(RAND(),0,1)</f>
        <v>0.236121540213277</v>
      </c>
      <c r="E2026" s="78" t="n">
        <f aca="true">RAND()</f>
        <v>0.699501381139989</v>
      </c>
      <c r="F2026" s="78" t="n">
        <f aca="false">IF($F$3*$C$6&gt;E2024,1,0)</f>
        <v>0</v>
      </c>
      <c r="G2026" s="78" t="n">
        <f aca="false">EXP(($C$4*(LN($F$6)-LN(H2025))-0.5*$C$5^2)*$C$6+($C$5*C2026*$C$6^0.5)+($F$4+$F$5*D2026)*F2026)</f>
        <v>1.00261771777167</v>
      </c>
      <c r="H2026" s="68" t="n">
        <f aca="false">G2026*H2025</f>
        <v>19.9301131253645</v>
      </c>
      <c r="I2026" s="0"/>
    </row>
    <row r="2027" customFormat="false" ht="12.75" hidden="false" customHeight="false" outlineLevel="0" collapsed="false">
      <c r="B2027" s="79" t="n">
        <f aca="false">B2026+$C$6</f>
        <v>0.230136986301375</v>
      </c>
      <c r="C2027" s="78" t="n">
        <f aca="true">NORMINV(RAND(),0,1)</f>
        <v>0.800276598392396</v>
      </c>
      <c r="D2027" s="78" t="n">
        <f aca="true">NORMINV(RAND(),0,1)</f>
        <v>-0.225248605637425</v>
      </c>
      <c r="E2027" s="78" t="n">
        <f aca="true">RAND()</f>
        <v>0.589992794783882</v>
      </c>
      <c r="F2027" s="78" t="n">
        <f aca="false">IF($F$3*$C$6&gt;E2025,1,0)</f>
        <v>0</v>
      </c>
      <c r="G2027" s="78" t="n">
        <f aca="false">EXP(($C$4*(LN($F$6)-LN(H2026))-0.5*$C$5^2)*$C$6+($C$5*C2027*$C$6^0.5)+($F$4+$F$5*D2027)*F2027)</f>
        <v>1.00336483355385</v>
      </c>
      <c r="H2027" s="68" t="n">
        <f aca="false">G2027*H2026</f>
        <v>19.9971746387407</v>
      </c>
      <c r="I2027" s="0"/>
    </row>
    <row r="2028" customFormat="false" ht="12.75" hidden="false" customHeight="false" outlineLevel="0" collapsed="false">
      <c r="B2028" s="79" t="n">
        <f aca="false">B2027+$C$6</f>
        <v>0.230251141552517</v>
      </c>
      <c r="C2028" s="78" t="n">
        <f aca="true">NORMINV(RAND(),0,1)</f>
        <v>-0.0745768188647454</v>
      </c>
      <c r="D2028" s="78" t="n">
        <f aca="true">NORMINV(RAND(),0,1)</f>
        <v>-0.0656394604797544</v>
      </c>
      <c r="E2028" s="78" t="n">
        <f aca="true">RAND()</f>
        <v>0.535208880838354</v>
      </c>
      <c r="F2028" s="78" t="n">
        <f aca="false">IF($F$3*$C$6&gt;E2026,1,0)</f>
        <v>0</v>
      </c>
      <c r="G2028" s="78" t="n">
        <f aca="false">EXP(($C$4*(LN($F$6)-LN(H2027))-0.5*$C$5^2)*$C$6+($C$5*C2028*$C$6^0.5)+($F$4+$F$5*D2028)*F2028)</f>
        <v>0.999788099365922</v>
      </c>
      <c r="H2028" s="68" t="n">
        <f aca="false">G2028*H2027</f>
        <v>19.992937224755</v>
      </c>
      <c r="I2028" s="0"/>
    </row>
    <row r="2029" customFormat="false" ht="12.75" hidden="false" customHeight="false" outlineLevel="0" collapsed="false">
      <c r="B2029" s="79" t="n">
        <f aca="false">B2028+$C$6</f>
        <v>0.230365296803658</v>
      </c>
      <c r="C2029" s="78" t="n">
        <f aca="true">NORMINV(RAND(),0,1)</f>
        <v>0.674912518983046</v>
      </c>
      <c r="D2029" s="78" t="n">
        <f aca="true">NORMINV(RAND(),0,1)</f>
        <v>-0.227196779056482</v>
      </c>
      <c r="E2029" s="78" t="n">
        <f aca="true">RAND()</f>
        <v>0.373151574079112</v>
      </c>
      <c r="F2029" s="78" t="n">
        <f aca="false">IF($F$3*$C$6&gt;E2027,1,0)</f>
        <v>0</v>
      </c>
      <c r="G2029" s="78" t="n">
        <f aca="false">EXP(($C$4*(LN($F$6)-LN(H2028))-0.5*$C$5^2)*$C$6+($C$5*C2029*$C$6^0.5)+($F$4+$F$5*D2029)*F2029)</f>
        <v>1.00224131020798</v>
      </c>
      <c r="H2029" s="68" t="n">
        <f aca="false">G2029*H2028</f>
        <v>20.0377475990443</v>
      </c>
      <c r="I2029" s="0"/>
    </row>
    <row r="2030" customFormat="false" ht="12.75" hidden="false" customHeight="false" outlineLevel="0" collapsed="false">
      <c r="B2030" s="79" t="n">
        <f aca="false">B2029+$C$6</f>
        <v>0.2304794520548</v>
      </c>
      <c r="C2030" s="78" t="n">
        <f aca="true">NORMINV(RAND(),0,1)</f>
        <v>1.62664250623381</v>
      </c>
      <c r="D2030" s="78" t="n">
        <f aca="true">NORMINV(RAND(),0,1)</f>
        <v>-0.482754358911342</v>
      </c>
      <c r="E2030" s="78" t="n">
        <f aca="true">RAND()</f>
        <v>0.314861189869989</v>
      </c>
      <c r="F2030" s="78" t="n">
        <f aca="false">IF($F$3*$C$6&gt;E2028,1,0)</f>
        <v>0</v>
      </c>
      <c r="G2030" s="78" t="n">
        <f aca="false">EXP(($C$4*(LN($F$6)-LN(H2029))-0.5*$C$5^2)*$C$6+($C$5*C2030*$C$6^0.5)+($F$4+$F$5*D2030)*F2030)</f>
        <v>1.00478967793897</v>
      </c>
      <c r="H2030" s="68" t="n">
        <f aca="false">G2030*H2029</f>
        <v>20.1337219566661</v>
      </c>
      <c r="I2030" s="0"/>
    </row>
    <row r="2031" customFormat="false" ht="12.75" hidden="false" customHeight="false" outlineLevel="0" collapsed="false">
      <c r="B2031" s="79" t="n">
        <f aca="false">B2030+$C$6</f>
        <v>0.230593607305942</v>
      </c>
      <c r="C2031" s="78" t="n">
        <f aca="true">NORMINV(RAND(),0,1)</f>
        <v>0.804239513090399</v>
      </c>
      <c r="D2031" s="78" t="n">
        <f aca="true">NORMINV(RAND(),0,1)</f>
        <v>1.92519352269559</v>
      </c>
      <c r="E2031" s="78" t="n">
        <f aca="true">RAND()</f>
        <v>0.490951827200083</v>
      </c>
      <c r="F2031" s="78" t="n">
        <f aca="false">IF($F$3*$C$6&gt;E2029,1,0)</f>
        <v>0</v>
      </c>
      <c r="G2031" s="78" t="n">
        <f aca="false">EXP(($C$4*(LN($F$6)-LN(H2030))-0.5*$C$5^2)*$C$6+($C$5*C2031*$C$6^0.5)+($F$4+$F$5*D2031)*F2031)</f>
        <v>1.0010518219747</v>
      </c>
      <c r="H2031" s="68" t="n">
        <f aca="false">G2031*H2030</f>
        <v>20.1548990478527</v>
      </c>
      <c r="I2031" s="0"/>
    </row>
    <row r="2032" customFormat="false" ht="12.75" hidden="false" customHeight="false" outlineLevel="0" collapsed="false">
      <c r="B2032" s="79" t="n">
        <f aca="false">B2031+$C$6</f>
        <v>0.230707762557083</v>
      </c>
      <c r="C2032" s="78" t="n">
        <f aca="true">NORMINV(RAND(),0,1)</f>
        <v>1.65576648524254</v>
      </c>
      <c r="D2032" s="78" t="n">
        <f aca="true">NORMINV(RAND(),0,1)</f>
        <v>-0.343156784390696</v>
      </c>
      <c r="E2032" s="78" t="n">
        <f aca="true">RAND()</f>
        <v>0.609668015379815</v>
      </c>
      <c r="F2032" s="78" t="n">
        <f aca="false">IF($F$3*$C$6&gt;E2030,1,0)</f>
        <v>0</v>
      </c>
      <c r="G2032" s="78" t="n">
        <f aca="false">EXP(($C$4*(LN($F$6)-LN(H2031))-0.5*$C$5^2)*$C$6+($C$5*C2032*$C$6^0.5)+($F$4+$F$5*D2032)*F2032)</f>
        <v>1.00354693158589</v>
      </c>
      <c r="H2032" s="68" t="n">
        <f aca="false">G2032*H2031</f>
        <v>20.2263870958958</v>
      </c>
      <c r="I2032" s="0"/>
    </row>
    <row r="2033" customFormat="false" ht="12.75" hidden="false" customHeight="false" outlineLevel="0" collapsed="false">
      <c r="B2033" s="79" t="n">
        <f aca="false">B2032+$C$6</f>
        <v>0.230821917808225</v>
      </c>
      <c r="C2033" s="78" t="n">
        <f aca="true">NORMINV(RAND(),0,1)</f>
        <v>-2.23941726406995</v>
      </c>
      <c r="D2033" s="78" t="n">
        <f aca="true">NORMINV(RAND(),0,1)</f>
        <v>0.861458140055974</v>
      </c>
      <c r="E2033" s="78" t="n">
        <f aca="true">RAND()</f>
        <v>0.352569040929717</v>
      </c>
      <c r="F2033" s="78" t="n">
        <f aca="false">IF($F$3*$C$6&gt;E2031,1,0)</f>
        <v>0</v>
      </c>
      <c r="G2033" s="78" t="n">
        <f aca="false">EXP(($C$4*(LN($F$6)-LN(H2032))-0.5*$C$5^2)*$C$6+($C$5*C2033*$C$6^0.5)+($F$4+$F$5*D2033)*F2033)</f>
        <v>0.99029444560566</v>
      </c>
      <c r="H2033" s="68" t="n">
        <f aca="false">G2033*H2032</f>
        <v>20.0300787957356</v>
      </c>
      <c r="I2033" s="0"/>
    </row>
    <row r="2034" customFormat="false" ht="12.75" hidden="false" customHeight="false" outlineLevel="0" collapsed="false">
      <c r="B2034" s="79" t="n">
        <f aca="false">B2033+$C$6</f>
        <v>0.230936073059366</v>
      </c>
      <c r="C2034" s="78" t="n">
        <f aca="true">NORMINV(RAND(),0,1)</f>
        <v>-1.0910136699934</v>
      </c>
      <c r="D2034" s="78" t="n">
        <f aca="true">NORMINV(RAND(),0,1)</f>
        <v>1.27904259750926</v>
      </c>
      <c r="E2034" s="78" t="n">
        <f aca="true">RAND()</f>
        <v>0.37422895686809</v>
      </c>
      <c r="F2034" s="78" t="n">
        <f aca="false">IF($F$3*$C$6&gt;E2032,1,0)</f>
        <v>0</v>
      </c>
      <c r="G2034" s="78" t="n">
        <f aca="false">EXP(($C$4*(LN($F$6)-LN(H2033))-0.5*$C$5^2)*$C$6+($C$5*C2034*$C$6^0.5)+($F$4+$F$5*D2034)*F2034)</f>
        <v>0.996162109020369</v>
      </c>
      <c r="H2034" s="68" t="n">
        <f aca="false">G2034*H2033</f>
        <v>19.9532055370042</v>
      </c>
      <c r="I2034" s="0"/>
    </row>
    <row r="2035" customFormat="false" ht="12.75" hidden="false" customHeight="false" outlineLevel="0" collapsed="false">
      <c r="B2035" s="79" t="n">
        <f aca="false">B2034+$C$6</f>
        <v>0.231050228310508</v>
      </c>
      <c r="C2035" s="78" t="n">
        <f aca="true">NORMINV(RAND(),0,1)</f>
        <v>0.255488173306316</v>
      </c>
      <c r="D2035" s="78" t="n">
        <f aca="true">NORMINV(RAND(),0,1)</f>
        <v>0.325988341247586</v>
      </c>
      <c r="E2035" s="78" t="n">
        <f aca="true">RAND()</f>
        <v>0.016743924072621</v>
      </c>
      <c r="F2035" s="78" t="n">
        <f aca="false">IF($F$3*$C$6&gt;E2033,1,0)</f>
        <v>0</v>
      </c>
      <c r="G2035" s="78" t="n">
        <f aca="false">EXP(($C$4*(LN($F$6)-LN(H2034))-0.5*$C$5^2)*$C$6+($C$5*C2035*$C$6^0.5)+($F$4+$F$5*D2035)*F2035)</f>
        <v>1.00134949925286</v>
      </c>
      <c r="H2035" s="68" t="n">
        <f aca="false">G2035*H2034</f>
        <v>19.9801323729686</v>
      </c>
      <c r="I2035" s="0"/>
    </row>
    <row r="2036" customFormat="false" ht="12.75" hidden="false" customHeight="false" outlineLevel="0" collapsed="false">
      <c r="B2036" s="79" t="n">
        <f aca="false">B2035+$C$6</f>
        <v>0.231164383561649</v>
      </c>
      <c r="C2036" s="78" t="n">
        <f aca="true">NORMINV(RAND(),0,1)</f>
        <v>-0.638197584396749</v>
      </c>
      <c r="D2036" s="78" t="n">
        <f aca="true">NORMINV(RAND(),0,1)</f>
        <v>0.173016943129692</v>
      </c>
      <c r="E2036" s="78" t="n">
        <f aca="true">RAND()</f>
        <v>0.481153462177146</v>
      </c>
      <c r="F2036" s="78" t="n">
        <f aca="false">IF($F$3*$C$6&gt;E2034,1,0)</f>
        <v>0</v>
      </c>
      <c r="G2036" s="78" t="n">
        <f aca="false">EXP(($C$4*(LN($F$6)-LN(H2035))-0.5*$C$5^2)*$C$6+($C$5*C2036*$C$6^0.5)+($F$4+$F$5*D2036)*F2036)</f>
        <v>0.998177820164432</v>
      </c>
      <c r="H2036" s="68" t="n">
        <f aca="false">G2036*H2035</f>
        <v>19.9437249786466</v>
      </c>
      <c r="I2036" s="0"/>
    </row>
    <row r="2037" customFormat="false" ht="12.75" hidden="false" customHeight="false" outlineLevel="0" collapsed="false">
      <c r="B2037" s="79" t="n">
        <f aca="false">B2036+$C$6</f>
        <v>0.231278538812791</v>
      </c>
      <c r="C2037" s="78" t="n">
        <f aca="true">NORMINV(RAND(),0,1)</f>
        <v>-1.11661858952666</v>
      </c>
      <c r="D2037" s="78" t="n">
        <f aca="true">NORMINV(RAND(),0,1)</f>
        <v>-0.210940816858931</v>
      </c>
      <c r="E2037" s="78" t="n">
        <f aca="true">RAND()</f>
        <v>0.985678536089891</v>
      </c>
      <c r="F2037" s="78" t="n">
        <f aca="false">IF($F$3*$C$6&gt;E2035,1,0)</f>
        <v>1</v>
      </c>
      <c r="G2037" s="78" t="n">
        <f aca="false">EXP(($C$4*(LN($F$6)-LN(H2036))-0.5*$C$5^2)*$C$6+($C$5*C2037*$C$6^0.5)+($F$4+$F$5*D2037)*F2037)</f>
        <v>0.774087854565082</v>
      </c>
      <c r="H2037" s="68" t="n">
        <f aca="false">G2037*H2036</f>
        <v>15.4381952807565</v>
      </c>
      <c r="I2037" s="0"/>
    </row>
    <row r="2038" customFormat="false" ht="12.75" hidden="false" customHeight="false" outlineLevel="0" collapsed="false">
      <c r="B2038" s="79" t="n">
        <f aca="false">B2037+$C$6</f>
        <v>0.231392694063932</v>
      </c>
      <c r="C2038" s="78" t="n">
        <f aca="true">NORMINV(RAND(),0,1)</f>
        <v>-0.204901005611402</v>
      </c>
      <c r="D2038" s="78" t="n">
        <f aca="true">NORMINV(RAND(),0,1)</f>
        <v>-0.258269239744907</v>
      </c>
      <c r="E2038" s="78" t="n">
        <f aca="true">RAND()</f>
        <v>0.92812803695033</v>
      </c>
      <c r="F2038" s="78" t="n">
        <f aca="false">IF($F$3*$C$6&gt;E2036,1,0)</f>
        <v>0</v>
      </c>
      <c r="G2038" s="78" t="n">
        <f aca="false">EXP(($C$4*(LN($F$6)-LN(H2037))-0.5*$C$5^2)*$C$6+($C$5*C2038*$C$6^0.5)+($F$4+$F$5*D2038)*F2038)</f>
        <v>1.06018652115036</v>
      </c>
      <c r="H2038" s="68" t="n">
        <f aca="false">G2038*H2037</f>
        <v>16.3673665475451</v>
      </c>
      <c r="I2038" s="0"/>
    </row>
    <row r="2039" customFormat="false" ht="12.75" hidden="false" customHeight="false" outlineLevel="0" collapsed="false">
      <c r="B2039" s="79" t="n">
        <f aca="false">B2038+$C$6</f>
        <v>0.231506849315074</v>
      </c>
      <c r="C2039" s="78" t="n">
        <f aca="true">NORMINV(RAND(),0,1)</f>
        <v>0.822509372091003</v>
      </c>
      <c r="D2039" s="78" t="n">
        <f aca="true">NORMINV(RAND(),0,1)</f>
        <v>-1.68156306934796</v>
      </c>
      <c r="E2039" s="78" t="n">
        <f aca="true">RAND()</f>
        <v>0.637414598843377</v>
      </c>
      <c r="F2039" s="78" t="n">
        <f aca="false">IF($F$3*$C$6&gt;E2037,1,0)</f>
        <v>0</v>
      </c>
      <c r="G2039" s="78" t="n">
        <f aca="false">EXP(($C$4*(LN($F$6)-LN(H2038))-0.5*$C$5^2)*$C$6+($C$5*C2039*$C$6^0.5)+($F$4+$F$5*D2039)*F2039)</f>
        <v>1.04958457600036</v>
      </c>
      <c r="H2039" s="68" t="n">
        <f aca="false">G2039*H2038</f>
        <v>17.1789354780476</v>
      </c>
      <c r="I2039" s="0"/>
    </row>
    <row r="2040" customFormat="false" ht="12.75" hidden="false" customHeight="false" outlineLevel="0" collapsed="false">
      <c r="B2040" s="79" t="n">
        <f aca="false">B2039+$C$6</f>
        <v>0.231621004566216</v>
      </c>
      <c r="C2040" s="78" t="n">
        <f aca="true">NORMINV(RAND(),0,1)</f>
        <v>0.711576686158967</v>
      </c>
      <c r="D2040" s="78" t="n">
        <f aca="true">NORMINV(RAND(),0,1)</f>
        <v>0.874993448662281</v>
      </c>
      <c r="E2040" s="78" t="n">
        <f aca="true">RAND()</f>
        <v>0.592761840091531</v>
      </c>
      <c r="F2040" s="78" t="n">
        <f aca="false">IF($F$3*$C$6&gt;E2038,1,0)</f>
        <v>0</v>
      </c>
      <c r="G2040" s="78" t="n">
        <f aca="false">EXP(($C$4*(LN($F$6)-LN(H2039))-0.5*$C$5^2)*$C$6+($C$5*C2040*$C$6^0.5)+($F$4+$F$5*D2040)*F2040)</f>
        <v>1.0376825518171</v>
      </c>
      <c r="H2040" s="68" t="n">
        <f aca="false">G2040*H2039</f>
        <v>17.8262816043617</v>
      </c>
      <c r="I2040" s="0"/>
    </row>
    <row r="2041" customFormat="false" ht="12.75" hidden="false" customHeight="false" outlineLevel="0" collapsed="false">
      <c r="B2041" s="79" t="n">
        <f aca="false">B2040+$C$6</f>
        <v>0.231735159817357</v>
      </c>
      <c r="C2041" s="78" t="n">
        <f aca="true">NORMINV(RAND(),0,1)</f>
        <v>-0.447459303768979</v>
      </c>
      <c r="D2041" s="78" t="n">
        <f aca="true">NORMINV(RAND(),0,1)</f>
        <v>-0.411718904679498</v>
      </c>
      <c r="E2041" s="78" t="n">
        <f aca="true">RAND()</f>
        <v>0.444858571366208</v>
      </c>
      <c r="F2041" s="78" t="n">
        <f aca="false">IF($F$3*$C$6&gt;E2039,1,0)</f>
        <v>0</v>
      </c>
      <c r="G2041" s="78" t="n">
        <f aca="false">EXP(($C$4*(LN($F$6)-LN(H2040))-0.5*$C$5^2)*$C$6+($C$5*C2041*$C$6^0.5)+($F$4+$F$5*D2041)*F2041)</f>
        <v>1.02514048681593</v>
      </c>
      <c r="H2041" s="68" t="n">
        <f aca="false">G2041*H2040</f>
        <v>18.2744430020132</v>
      </c>
      <c r="I2041" s="0"/>
    </row>
    <row r="2042" customFormat="false" ht="12.75" hidden="false" customHeight="false" outlineLevel="0" collapsed="false">
      <c r="B2042" s="79" t="n">
        <f aca="false">B2041+$C$6</f>
        <v>0.231849315068499</v>
      </c>
      <c r="C2042" s="78" t="n">
        <f aca="true">NORMINV(RAND(),0,1)</f>
        <v>-0.250650210337149</v>
      </c>
      <c r="D2042" s="78" t="n">
        <f aca="true">NORMINV(RAND(),0,1)</f>
        <v>-1.15874949677089</v>
      </c>
      <c r="E2042" s="78" t="n">
        <f aca="true">RAND()</f>
        <v>0.687467801311124</v>
      </c>
      <c r="F2042" s="78" t="n">
        <f aca="false">IF($F$3*$C$6&gt;E2040,1,0)</f>
        <v>0</v>
      </c>
      <c r="G2042" s="78" t="n">
        <f aca="false">EXP(($C$4*(LN($F$6)-LN(H2041))-0.5*$C$5^2)*$C$6+($C$5*C2042*$C$6^0.5)+($F$4+$F$5*D2042)*F2042)</f>
        <v>1.01998877618933</v>
      </c>
      <c r="H2042" s="68" t="n">
        <f aca="false">G2042*H2041</f>
        <v>18.6397267531652</v>
      </c>
      <c r="I2042" s="0"/>
    </row>
    <row r="2043" customFormat="false" ht="12.75" hidden="false" customHeight="false" outlineLevel="0" collapsed="false">
      <c r="B2043" s="79" t="n">
        <f aca="false">B2042+$C$6</f>
        <v>0.23196347031964</v>
      </c>
      <c r="C2043" s="78" t="n">
        <f aca="true">NORMINV(RAND(),0,1)</f>
        <v>-0.0137364719420157</v>
      </c>
      <c r="D2043" s="78" t="n">
        <f aca="true">NORMINV(RAND(),0,1)</f>
        <v>-0.523099957611213</v>
      </c>
      <c r="E2043" s="78" t="n">
        <f aca="true">RAND()</f>
        <v>0.797468082894521</v>
      </c>
      <c r="F2043" s="78" t="n">
        <f aca="false">IF($F$3*$C$6&gt;E2041,1,0)</f>
        <v>0</v>
      </c>
      <c r="G2043" s="78" t="n">
        <f aca="false">EXP(($C$4*(LN($F$6)-LN(H2042))-0.5*$C$5^2)*$C$6+($C$5*C2043*$C$6^0.5)+($F$4+$F$5*D2043)*F2043)</f>
        <v>1.01616157650897</v>
      </c>
      <c r="H2043" s="68" t="n">
        <f aca="false">G2043*H2042</f>
        <v>18.9409741231928</v>
      </c>
      <c r="I2043" s="0"/>
    </row>
    <row r="2044" customFormat="false" ht="12.75" hidden="false" customHeight="false" outlineLevel="0" collapsed="false">
      <c r="B2044" s="79" t="n">
        <f aca="false">B2043+$C$6</f>
        <v>0.232077625570782</v>
      </c>
      <c r="C2044" s="78" t="n">
        <f aca="true">NORMINV(RAND(),0,1)</f>
        <v>-0.441269939833988</v>
      </c>
      <c r="D2044" s="78" t="n">
        <f aca="true">NORMINV(RAND(),0,1)</f>
        <v>-1.66935147872843</v>
      </c>
      <c r="E2044" s="78" t="n">
        <f aca="true">RAND()</f>
        <v>0.279536405308681</v>
      </c>
      <c r="F2044" s="78" t="n">
        <f aca="false">IF($F$3*$C$6&gt;E2042,1,0)</f>
        <v>0</v>
      </c>
      <c r="G2044" s="78" t="n">
        <f aca="false">EXP(($C$4*(LN($F$6)-LN(H2043))-0.5*$C$5^2)*$C$6+($C$5*C2044*$C$6^0.5)+($F$4+$F$5*D2044)*F2044)</f>
        <v>1.01106237628111</v>
      </c>
      <c r="H2044" s="68" t="n">
        <f aca="false">G2044*H2043</f>
        <v>19.1505063060743</v>
      </c>
      <c r="I2044" s="0"/>
    </row>
    <row r="2045" customFormat="false" ht="12.75" hidden="false" customHeight="false" outlineLevel="0" collapsed="false">
      <c r="B2045" s="79" t="n">
        <f aca="false">B2044+$C$6</f>
        <v>0.232191780821923</v>
      </c>
      <c r="C2045" s="78" t="n">
        <f aca="true">NORMINV(RAND(),0,1)</f>
        <v>0.608113342693603</v>
      </c>
      <c r="D2045" s="78" t="n">
        <f aca="true">NORMINV(RAND(),0,1)</f>
        <v>-0.0561350179036731</v>
      </c>
      <c r="E2045" s="78" t="n">
        <f aca="true">RAND()</f>
        <v>0.761685957650888</v>
      </c>
      <c r="F2045" s="78" t="n">
        <f aca="false">IF($F$3*$C$6&gt;E2043,1,0)</f>
        <v>0</v>
      </c>
      <c r="G2045" s="78" t="n">
        <f aca="false">EXP(($C$4*(LN($F$6)-LN(H2044))-0.5*$C$5^2)*$C$6+($C$5*C2045*$C$6^0.5)+($F$4+$F$5*D2045)*F2045)</f>
        <v>1.01192396941696</v>
      </c>
      <c r="H2045" s="68" t="n">
        <f aca="false">G2045*H2044</f>
        <v>19.3788563575872</v>
      </c>
      <c r="I2045" s="0"/>
    </row>
    <row r="2046" customFormat="false" ht="12.75" hidden="false" customHeight="false" outlineLevel="0" collapsed="false">
      <c r="B2046" s="79" t="n">
        <f aca="false">B2045+$C$6</f>
        <v>0.232305936073065</v>
      </c>
      <c r="C2046" s="78" t="n">
        <f aca="true">NORMINV(RAND(),0,1)</f>
        <v>1.48823875085836</v>
      </c>
      <c r="D2046" s="78" t="n">
        <f aca="true">NORMINV(RAND(),0,1)</f>
        <v>0.696372833971029</v>
      </c>
      <c r="E2046" s="78" t="n">
        <f aca="true">RAND()</f>
        <v>0.30236421374295</v>
      </c>
      <c r="F2046" s="78" t="n">
        <f aca="false">IF($F$3*$C$6&gt;E2044,1,0)</f>
        <v>0</v>
      </c>
      <c r="G2046" s="78" t="n">
        <f aca="false">EXP(($C$4*(LN($F$6)-LN(H2045))-0.5*$C$5^2)*$C$6+($C$5*C2046*$C$6^0.5)+($F$4+$F$5*D2046)*F2046)</f>
        <v>1.01204014973628</v>
      </c>
      <c r="H2046" s="68" t="n">
        <f aca="false">G2046*H2045</f>
        <v>19.6121806898505</v>
      </c>
      <c r="I2046" s="0"/>
    </row>
    <row r="2047" customFormat="false" ht="12.75" hidden="false" customHeight="false" outlineLevel="0" collapsed="false">
      <c r="B2047" s="79" t="n">
        <f aca="false">B2046+$C$6</f>
        <v>0.232420091324206</v>
      </c>
      <c r="C2047" s="78" t="n">
        <f aca="true">NORMINV(RAND(),0,1)</f>
        <v>-1.21878376270958</v>
      </c>
      <c r="D2047" s="78" t="n">
        <f aca="true">NORMINV(RAND(),0,1)</f>
        <v>-1.9140214312834</v>
      </c>
      <c r="E2047" s="78" t="n">
        <f aca="true">RAND()</f>
        <v>0.217468405637405</v>
      </c>
      <c r="F2047" s="78" t="n">
        <f aca="false">IF($F$3*$C$6&gt;E2045,1,0)</f>
        <v>0</v>
      </c>
      <c r="G2047" s="78" t="n">
        <f aca="false">EXP(($C$4*(LN($F$6)-LN(H2046))-0.5*$C$5^2)*$C$6+($C$5*C2047*$C$6^0.5)+($F$4+$F$5*D2047)*F2047)</f>
        <v>1.0005590946145</v>
      </c>
      <c r="H2047" s="68" t="n">
        <f aca="false">G2047*H2046</f>
        <v>19.6231457544527</v>
      </c>
      <c r="I2047" s="0"/>
    </row>
    <row r="2048" customFormat="false" ht="12.75" hidden="false" customHeight="false" outlineLevel="0" collapsed="false">
      <c r="B2048" s="79" t="n">
        <f aca="false">B2047+$C$6</f>
        <v>0.232534246575348</v>
      </c>
      <c r="C2048" s="78" t="n">
        <f aca="true">NORMINV(RAND(),0,1)</f>
        <v>-0.208943204082635</v>
      </c>
      <c r="D2048" s="78" t="n">
        <f aca="true">NORMINV(RAND(),0,1)</f>
        <v>0.369522477114249</v>
      </c>
      <c r="E2048" s="78" t="n">
        <f aca="true">RAND()</f>
        <v>0.992029824007236</v>
      </c>
      <c r="F2048" s="78" t="n">
        <f aca="false">IF($F$3*$C$6&gt;E2046,1,0)</f>
        <v>0</v>
      </c>
      <c r="G2048" s="78" t="n">
        <f aca="false">EXP(($C$4*(LN($F$6)-LN(H2047))-0.5*$C$5^2)*$C$6+($C$5*C2048*$C$6^0.5)+($F$4+$F$5*D2048)*F2048)</f>
        <v>1.00367490866032</v>
      </c>
      <c r="H2048" s="68" t="n">
        <f aca="false">G2048*H2047</f>
        <v>19.6952590227284</v>
      </c>
      <c r="I2048" s="0"/>
    </row>
    <row r="2049" customFormat="false" ht="12.75" hidden="false" customHeight="false" outlineLevel="0" collapsed="false">
      <c r="B2049" s="79" t="n">
        <f aca="false">B2048+$C$6</f>
        <v>0.23264840182649</v>
      </c>
      <c r="C2049" s="78" t="n">
        <f aca="true">NORMINV(RAND(),0,1)</f>
        <v>0.491758246486615</v>
      </c>
      <c r="D2049" s="78" t="n">
        <f aca="true">NORMINV(RAND(),0,1)</f>
        <v>1.85679769794282</v>
      </c>
      <c r="E2049" s="78" t="n">
        <f aca="true">RAND()</f>
        <v>0.0411926618003869</v>
      </c>
      <c r="F2049" s="78" t="n">
        <f aca="false">IF($F$3*$C$6&gt;E2047,1,0)</f>
        <v>0</v>
      </c>
      <c r="G2049" s="78" t="n">
        <f aca="false">EXP(($C$4*(LN($F$6)-LN(H2048))-0.5*$C$5^2)*$C$6+($C$5*C2049*$C$6^0.5)+($F$4+$F$5*D2049)*F2049)</f>
        <v>1.00508955940124</v>
      </c>
      <c r="H2049" s="68" t="n">
        <f aca="false">G2049*H2048</f>
        <v>19.7954992134474</v>
      </c>
      <c r="I2049" s="0"/>
    </row>
    <row r="2050" customFormat="false" ht="12.75" hidden="false" customHeight="false" outlineLevel="0" collapsed="false">
      <c r="B2050" s="79" t="n">
        <f aca="false">B2049+$C$6</f>
        <v>0.232762557077631</v>
      </c>
      <c r="C2050" s="78" t="n">
        <f aca="true">NORMINV(RAND(),0,1)</f>
        <v>0.985762172590162</v>
      </c>
      <c r="D2050" s="78" t="n">
        <f aca="true">NORMINV(RAND(),0,1)</f>
        <v>2.00263836601259</v>
      </c>
      <c r="E2050" s="78" t="n">
        <f aca="true">RAND()</f>
        <v>0.304023017856506</v>
      </c>
      <c r="F2050" s="78" t="n">
        <f aca="false">IF($F$3*$C$6&gt;E2048,1,0)</f>
        <v>0</v>
      </c>
      <c r="G2050" s="78" t="n">
        <f aca="false">EXP(($C$4*(LN($F$6)-LN(H2049))-0.5*$C$5^2)*$C$6+($C$5*C2050*$C$6^0.5)+($F$4+$F$5*D2050)*F2050)</f>
        <v>1.00551618967641</v>
      </c>
      <c r="H2050" s="68" t="n">
        <f aca="false">G2050*H2049</f>
        <v>19.904694941848</v>
      </c>
      <c r="I2050" s="0"/>
    </row>
    <row r="2051" customFormat="false" ht="12.75" hidden="false" customHeight="false" outlineLevel="0" collapsed="false">
      <c r="B2051" s="79" t="n">
        <f aca="false">B2050+$C$6</f>
        <v>0.232876712328773</v>
      </c>
      <c r="C2051" s="78" t="n">
        <f aca="true">NORMINV(RAND(),0,1)</f>
        <v>-0.593577952450077</v>
      </c>
      <c r="D2051" s="78" t="n">
        <f aca="true">NORMINV(RAND(),0,1)</f>
        <v>0.415207990300677</v>
      </c>
      <c r="E2051" s="78" t="n">
        <f aca="true">RAND()</f>
        <v>0.87069784115682</v>
      </c>
      <c r="F2051" s="78" t="n">
        <f aca="false">IF($F$3*$C$6&gt;E2049,1,0)</f>
        <v>0</v>
      </c>
      <c r="G2051" s="78" t="n">
        <f aca="false">EXP(($C$4*(LN($F$6)-LN(H2050))-0.5*$C$5^2)*$C$6+($C$5*C2051*$C$6^0.5)+($F$4+$F$5*D2051)*F2051)</f>
        <v>0.9991831568763</v>
      </c>
      <c r="H2051" s="68" t="n">
        <f aca="false">G2051*H2050</f>
        <v>19.8884359286554</v>
      </c>
      <c r="I2051" s="0"/>
    </row>
    <row r="2052" customFormat="false" ht="12.75" hidden="false" customHeight="false" outlineLevel="0" collapsed="false">
      <c r="B2052" s="79" t="n">
        <f aca="false">B2051+$C$6</f>
        <v>0.232990867579914</v>
      </c>
      <c r="C2052" s="78" t="n">
        <f aca="true">NORMINV(RAND(),0,1)</f>
        <v>1.19811402314865</v>
      </c>
      <c r="D2052" s="78" t="n">
        <f aca="true">NORMINV(RAND(),0,1)</f>
        <v>0.650361072576519</v>
      </c>
      <c r="E2052" s="78" t="n">
        <f aca="true">RAND()</f>
        <v>0.960786583573981</v>
      </c>
      <c r="F2052" s="78" t="n">
        <f aca="false">IF($F$3*$C$6&gt;E2050,1,0)</f>
        <v>0</v>
      </c>
      <c r="G2052" s="78" t="n">
        <f aca="false">EXP(($C$4*(LN($F$6)-LN(H2051))-0.5*$C$5^2)*$C$6+($C$5*C2052*$C$6^0.5)+($F$4+$F$5*D2052)*F2052)</f>
        <v>1.0051254004478</v>
      </c>
      <c r="H2052" s="68" t="n">
        <f aca="false">G2052*H2051</f>
        <v>19.9903721270702</v>
      </c>
      <c r="I2052" s="0"/>
    </row>
    <row r="2053" customFormat="false" ht="12.75" hidden="false" customHeight="false" outlineLevel="0" collapsed="false">
      <c r="B2053" s="79" t="n">
        <f aca="false">B2052+$C$6</f>
        <v>0.233105022831056</v>
      </c>
      <c r="C2053" s="78" t="n">
        <f aca="true">NORMINV(RAND(),0,1)</f>
        <v>-0.168080074315054</v>
      </c>
      <c r="D2053" s="78" t="n">
        <f aca="true">NORMINV(RAND(),0,1)</f>
        <v>-0.472723495892347</v>
      </c>
      <c r="E2053" s="78" t="n">
        <f aca="true">RAND()</f>
        <v>0.473730676007113</v>
      </c>
      <c r="F2053" s="78" t="n">
        <f aca="false">IF($F$3*$C$6&gt;E2051,1,0)</f>
        <v>0</v>
      </c>
      <c r="G2053" s="78" t="n">
        <f aca="false">EXP(($C$4*(LN($F$6)-LN(H2052))-0.5*$C$5^2)*$C$6+($C$5*C2053*$C$6^0.5)+($F$4+$F$5*D2053)*F2053)</f>
        <v>0.999566143139952</v>
      </c>
      <c r="H2053" s="68" t="n">
        <f aca="false">G2053*H2052</f>
        <v>19.981699166988</v>
      </c>
      <c r="I2053" s="0"/>
    </row>
    <row r="2054" customFormat="false" ht="12.75" hidden="false" customHeight="false" outlineLevel="0" collapsed="false">
      <c r="B2054" s="79" t="n">
        <f aca="false">B2053+$C$6</f>
        <v>0.233219178082197</v>
      </c>
      <c r="C2054" s="78" t="n">
        <f aca="true">NORMINV(RAND(),0,1)</f>
        <v>0.374793459519171</v>
      </c>
      <c r="D2054" s="78" t="n">
        <f aca="true">NORMINV(RAND(),0,1)</f>
        <v>0.299419744843609</v>
      </c>
      <c r="E2054" s="78" t="n">
        <f aca="true">RAND()</f>
        <v>0.899230816849212</v>
      </c>
      <c r="F2054" s="78" t="n">
        <f aca="false">IF($F$3*$C$6&gt;E2052,1,0)</f>
        <v>0</v>
      </c>
      <c r="G2054" s="78" t="n">
        <f aca="false">EXP(($C$4*(LN($F$6)-LN(H2053))-0.5*$C$5^2)*$C$6+($C$5*C2054*$C$6^0.5)+($F$4+$F$5*D2054)*F2054)</f>
        <v>1.00140618693714</v>
      </c>
      <c r="H2054" s="68" t="n">
        <f aca="false">G2054*H2053</f>
        <v>20.0097971713385</v>
      </c>
      <c r="I2054" s="0"/>
    </row>
    <row r="2055" customFormat="false" ht="12.75" hidden="false" customHeight="false" outlineLevel="0" collapsed="false">
      <c r="B2055" s="79" t="n">
        <f aca="false">B2054+$C$6</f>
        <v>0.233333333333339</v>
      </c>
      <c r="C2055" s="78" t="n">
        <f aca="true">NORMINV(RAND(),0,1)</f>
        <v>0.372321495461473</v>
      </c>
      <c r="D2055" s="78" t="n">
        <f aca="true">NORMINV(RAND(),0,1)</f>
        <v>-0.851374830743525</v>
      </c>
      <c r="E2055" s="78" t="n">
        <f aca="true">RAND()</f>
        <v>0.747475482237462</v>
      </c>
      <c r="F2055" s="78" t="n">
        <f aca="false">IF($F$3*$C$6&gt;E2053,1,0)</f>
        <v>0</v>
      </c>
      <c r="G2055" s="78" t="n">
        <f aca="false">EXP(($C$4*(LN($F$6)-LN(H2054))-0.5*$C$5^2)*$C$6+($C$5*C2055*$C$6^0.5)+($F$4+$F$5*D2055)*F2055)</f>
        <v>1.00107703363984</v>
      </c>
      <c r="H2055" s="68" t="n">
        <f aca="false">G2055*H2054</f>
        <v>20.0313483960184</v>
      </c>
      <c r="I2055" s="0"/>
    </row>
    <row r="2056" customFormat="false" ht="12.75" hidden="false" customHeight="false" outlineLevel="0" collapsed="false">
      <c r="B2056" s="79" t="n">
        <f aca="false">B2055+$C$6</f>
        <v>0.23344748858448</v>
      </c>
      <c r="C2056" s="78" t="n">
        <f aca="true">NORMINV(RAND(),0,1)</f>
        <v>1.26225951651024</v>
      </c>
      <c r="D2056" s="78" t="n">
        <f aca="true">NORMINV(RAND(),0,1)</f>
        <v>-0.173416151570397</v>
      </c>
      <c r="E2056" s="78" t="n">
        <f aca="true">RAND()</f>
        <v>0.95770756577262</v>
      </c>
      <c r="F2056" s="78" t="n">
        <f aca="false">IF($F$3*$C$6&gt;E2054,1,0)</f>
        <v>0</v>
      </c>
      <c r="G2056" s="78" t="n">
        <f aca="false">EXP(($C$4*(LN($F$6)-LN(H2055))-0.5*$C$5^2)*$C$6+($C$5*C2056*$C$6^0.5)+($F$4+$F$5*D2056)*F2056)</f>
        <v>1.00369000138449</v>
      </c>
      <c r="H2056" s="68" t="n">
        <f aca="false">G2056*H2055</f>
        <v>20.1052640993329</v>
      </c>
      <c r="I2056" s="0"/>
    </row>
    <row r="2057" customFormat="false" ht="12.75" hidden="false" customHeight="false" outlineLevel="0" collapsed="false">
      <c r="B2057" s="79" t="n">
        <f aca="false">B2056+$C$6</f>
        <v>0.233561643835622</v>
      </c>
      <c r="C2057" s="78" t="n">
        <f aca="true">NORMINV(RAND(),0,1)</f>
        <v>0.0413751007175441</v>
      </c>
      <c r="D2057" s="78" t="n">
        <f aca="true">NORMINV(RAND(),0,1)</f>
        <v>0.0805367258667097</v>
      </c>
      <c r="E2057" s="78" t="n">
        <f aca="true">RAND()</f>
        <v>0.813748544355628</v>
      </c>
      <c r="F2057" s="78" t="n">
        <f aca="false">IF($F$3*$C$6&gt;E2055,1,0)</f>
        <v>0</v>
      </c>
      <c r="G2057" s="78" t="n">
        <f aca="false">EXP(($C$4*(LN($F$6)-LN(H2056))-0.5*$C$5^2)*$C$6+($C$5*C2057*$C$6^0.5)+($F$4+$F$5*D2057)*F2057)</f>
        <v>0.998929562340035</v>
      </c>
      <c r="H2057" s="68" t="n">
        <f aca="false">G2057*H2056</f>
        <v>20.0837426674775</v>
      </c>
      <c r="I2057" s="0"/>
    </row>
    <row r="2058" customFormat="false" ht="12.75" hidden="false" customHeight="false" outlineLevel="0" collapsed="false">
      <c r="B2058" s="79" t="n">
        <f aca="false">B2057+$C$6</f>
        <v>0.233675799086764</v>
      </c>
      <c r="C2058" s="78" t="n">
        <f aca="true">NORMINV(RAND(),0,1)</f>
        <v>0.262783033674095</v>
      </c>
      <c r="D2058" s="78" t="n">
        <f aca="true">NORMINV(RAND(),0,1)</f>
        <v>-0.985953216089159</v>
      </c>
      <c r="E2058" s="78" t="n">
        <f aca="true">RAND()</f>
        <v>0.73028694905496</v>
      </c>
      <c r="F2058" s="78" t="n">
        <f aca="false">IF($F$3*$C$6&gt;E2056,1,0)</f>
        <v>0</v>
      </c>
      <c r="G2058" s="78" t="n">
        <f aca="false">EXP(($C$4*(LN($F$6)-LN(H2057))-0.5*$C$5^2)*$C$6+($C$5*C2058*$C$6^0.5)+($F$4+$F$5*D2058)*F2058)</f>
        <v>0.999883198584918</v>
      </c>
      <c r="H2058" s="68" t="n">
        <f aca="false">G2058*H2057</f>
        <v>20.0813968579137</v>
      </c>
      <c r="I2058" s="0"/>
    </row>
    <row r="2059" customFormat="false" ht="12.75" hidden="false" customHeight="false" outlineLevel="0" collapsed="false">
      <c r="B2059" s="79" t="n">
        <f aca="false">B2058+$C$6</f>
        <v>0.233789954337905</v>
      </c>
      <c r="C2059" s="78" t="n">
        <f aca="true">NORMINV(RAND(),0,1)</f>
        <v>-0.783479939766802</v>
      </c>
      <c r="D2059" s="78" t="n">
        <f aca="true">NORMINV(RAND(),0,1)</f>
        <v>-0.229546998756876</v>
      </c>
      <c r="E2059" s="78" t="n">
        <f aca="true">RAND()</f>
        <v>0.68701200699229</v>
      </c>
      <c r="F2059" s="78" t="n">
        <f aca="false">IF($F$3*$C$6&gt;E2057,1,0)</f>
        <v>0</v>
      </c>
      <c r="G2059" s="78" t="n">
        <f aca="false">EXP(($C$4*(LN($F$6)-LN(H2058))-0.5*$C$5^2)*$C$6+($C$5*C2059*$C$6^0.5)+($F$4+$F$5*D2059)*F2059)</f>
        <v>0.996562192439582</v>
      </c>
      <c r="H2059" s="68" t="n">
        <f aca="false">G2059*H2058</f>
        <v>20.0123608799719</v>
      </c>
      <c r="I2059" s="0"/>
    </row>
    <row r="2060" customFormat="false" ht="12.75" hidden="false" customHeight="false" outlineLevel="0" collapsed="false">
      <c r="B2060" s="79" t="n">
        <f aca="false">B2059+$C$6</f>
        <v>0.233904109589047</v>
      </c>
      <c r="C2060" s="78" t="n">
        <f aca="true">NORMINV(RAND(),0,1)</f>
        <v>-0.381112356972978</v>
      </c>
      <c r="D2060" s="78" t="n">
        <f aca="true">NORMINV(RAND(),0,1)</f>
        <v>-1.40243247667019</v>
      </c>
      <c r="E2060" s="78" t="n">
        <f aca="true">RAND()</f>
        <v>0.182936020114514</v>
      </c>
      <c r="F2060" s="78" t="n">
        <f aca="false">IF($F$3*$C$6&gt;E2058,1,0)</f>
        <v>0</v>
      </c>
      <c r="G2060" s="78" t="n">
        <f aca="false">EXP(($C$4*(LN($F$6)-LN(H2059))-0.5*$C$5^2)*$C$6+($C$5*C2060*$C$6^0.5)+($F$4+$F$5*D2060)*F2060)</f>
        <v>0.998633154754778</v>
      </c>
      <c r="H2060" s="68" t="n">
        <f aca="false">G2060*H2059</f>
        <v>19.9850070796574</v>
      </c>
      <c r="I2060" s="0"/>
    </row>
    <row r="2061" customFormat="false" ht="12.75" hidden="false" customHeight="false" outlineLevel="0" collapsed="false">
      <c r="B2061" s="79" t="n">
        <f aca="false">B2060+$C$6</f>
        <v>0.234018264840188</v>
      </c>
      <c r="C2061" s="78" t="n">
        <f aca="true">NORMINV(RAND(),0,1)</f>
        <v>-1.38012499539133</v>
      </c>
      <c r="D2061" s="78" t="n">
        <f aca="true">NORMINV(RAND(),0,1)</f>
        <v>0.726430506485178</v>
      </c>
      <c r="E2061" s="78" t="n">
        <f aca="true">RAND()</f>
        <v>0.790878855344404</v>
      </c>
      <c r="F2061" s="78" t="n">
        <f aca="false">IF($F$3*$C$6&gt;E2059,1,0)</f>
        <v>0</v>
      </c>
      <c r="G2061" s="78" t="n">
        <f aca="false">EXP(($C$4*(LN($F$6)-LN(H2060))-0.5*$C$5^2)*$C$6+($C$5*C2061*$C$6^0.5)+($F$4+$F$5*D2061)*F2061)</f>
        <v>0.995751410233503</v>
      </c>
      <c r="H2061" s="68" t="n">
        <f aca="false">G2061*H2060</f>
        <v>19.9000989830954</v>
      </c>
      <c r="I2061" s="0"/>
    </row>
    <row r="2062" customFormat="false" ht="12.75" hidden="false" customHeight="false" outlineLevel="0" collapsed="false">
      <c r="B2062" s="79" t="n">
        <f aca="false">B2061+$C$6</f>
        <v>0.23413242009133</v>
      </c>
      <c r="C2062" s="78" t="n">
        <f aca="true">NORMINV(RAND(),0,1)</f>
        <v>0.265470249030945</v>
      </c>
      <c r="D2062" s="78" t="n">
        <f aca="true">NORMINV(RAND(),0,1)</f>
        <v>0.013737389385799</v>
      </c>
      <c r="E2062" s="78" t="n">
        <f aca="true">RAND()</f>
        <v>0.69112995629605</v>
      </c>
      <c r="F2062" s="78" t="n">
        <f aca="false">IF($F$3*$C$6&gt;E2060,1,0)</f>
        <v>0</v>
      </c>
      <c r="G2062" s="78" t="n">
        <f aca="false">EXP(($C$4*(LN($F$6)-LN(H2061))-0.5*$C$5^2)*$C$6+($C$5*C2062*$C$6^0.5)+($F$4+$F$5*D2062)*F2062)</f>
        <v>1.00199103562455</v>
      </c>
      <c r="H2062" s="68" t="n">
        <f aca="false">G2062*H2061</f>
        <v>19.9397207891028</v>
      </c>
      <c r="I2062" s="0"/>
    </row>
    <row r="2063" customFormat="false" ht="12.75" hidden="false" customHeight="false" outlineLevel="0" collapsed="false">
      <c r="B2063" s="79" t="n">
        <f aca="false">B2062+$C$6</f>
        <v>0.234246575342471</v>
      </c>
      <c r="C2063" s="78" t="n">
        <f aca="true">NORMINV(RAND(),0,1)</f>
        <v>2.93958812445473</v>
      </c>
      <c r="D2063" s="78" t="n">
        <f aca="true">NORMINV(RAND(),0,1)</f>
        <v>0.676527280390556</v>
      </c>
      <c r="E2063" s="78" t="n">
        <f aca="true">RAND()</f>
        <v>0.788849463609858</v>
      </c>
      <c r="F2063" s="78" t="n">
        <f aca="false">IF($F$3*$C$6&gt;E2061,1,0)</f>
        <v>0</v>
      </c>
      <c r="G2063" s="78" t="n">
        <f aca="false">EXP(($C$4*(LN($F$6)-LN(H2062))-0.5*$C$5^2)*$C$6+($C$5*C2063*$C$6^0.5)+($F$4+$F$5*D2063)*F2063)</f>
        <v>1.01015753504773</v>
      </c>
      <c r="H2063" s="68" t="n">
        <f aca="false">G2063*H2062</f>
        <v>20.1422592018601</v>
      </c>
      <c r="I2063" s="0"/>
    </row>
    <row r="2064" customFormat="false" ht="12.75" hidden="false" customHeight="false" outlineLevel="0" collapsed="false">
      <c r="B2064" s="79" t="n">
        <f aca="false">B2063+$C$6</f>
        <v>0.234360730593613</v>
      </c>
      <c r="C2064" s="78" t="n">
        <f aca="true">NORMINV(RAND(),0,1)</f>
        <v>0.83481348272213</v>
      </c>
      <c r="D2064" s="78" t="n">
        <f aca="true">NORMINV(RAND(),0,1)</f>
        <v>-0.164455794743939</v>
      </c>
      <c r="E2064" s="78" t="n">
        <f aca="true">RAND()</f>
        <v>0.850359568259444</v>
      </c>
      <c r="F2064" s="78" t="n">
        <f aca="false">IF($F$3*$C$6&gt;E2062,1,0)</f>
        <v>0</v>
      </c>
      <c r="G2064" s="78" t="n">
        <f aca="false">EXP(($C$4*(LN($F$6)-LN(H2063))-0.5*$C$5^2)*$C$6+($C$5*C2064*$C$6^0.5)+($F$4+$F$5*D2064)*F2064)</f>
        <v>1.00105303277187</v>
      </c>
      <c r="H2064" s="68" t="n">
        <f aca="false">G2064*H2063</f>
        <v>20.1634696608991</v>
      </c>
      <c r="I2064" s="0"/>
    </row>
    <row r="2065" customFormat="false" ht="12.75" hidden="false" customHeight="false" outlineLevel="0" collapsed="false">
      <c r="B2065" s="79" t="n">
        <f aca="false">B2064+$C$6</f>
        <v>0.234474885844754</v>
      </c>
      <c r="C2065" s="78" t="n">
        <f aca="true">NORMINV(RAND(),0,1)</f>
        <v>0.855864694188992</v>
      </c>
      <c r="D2065" s="78" t="n">
        <f aca="true">NORMINV(RAND(),0,1)</f>
        <v>-1.16742123397143</v>
      </c>
      <c r="E2065" s="78" t="n">
        <f aca="true">RAND()</f>
        <v>0.89730889348329</v>
      </c>
      <c r="F2065" s="78" t="n">
        <f aca="false">IF($F$3*$C$6&gt;E2063,1,0)</f>
        <v>0</v>
      </c>
      <c r="G2065" s="78" t="n">
        <f aca="false">EXP(($C$4*(LN($F$6)-LN(H2064))-0.5*$C$5^2)*$C$6+($C$5*C2065*$C$6^0.5)+($F$4+$F$5*D2065)*F2065)</f>
        <v>1.00088004932114</v>
      </c>
      <c r="H2065" s="68" t="n">
        <f aca="false">G2065*H2064</f>
        <v>20.1812145086859</v>
      </c>
      <c r="I2065" s="0"/>
    </row>
    <row r="2066" customFormat="false" ht="12.75" hidden="false" customHeight="false" outlineLevel="0" collapsed="false">
      <c r="B2066" s="79" t="n">
        <f aca="false">B2065+$C$6</f>
        <v>0.234589041095896</v>
      </c>
      <c r="C2066" s="78" t="n">
        <f aca="true">NORMINV(RAND(),0,1)</f>
        <v>-1.14434441260685</v>
      </c>
      <c r="D2066" s="78" t="n">
        <f aca="true">NORMINV(RAND(),0,1)</f>
        <v>-1.73257803142361</v>
      </c>
      <c r="E2066" s="78" t="n">
        <f aca="true">RAND()</f>
        <v>0.577814055875126</v>
      </c>
      <c r="F2066" s="78" t="n">
        <f aca="false">IF($F$3*$C$6&gt;E2064,1,0)</f>
        <v>0</v>
      </c>
      <c r="G2066" s="78" t="n">
        <f aca="false">EXP(($C$4*(LN($F$6)-LN(H2065))-0.5*$C$5^2)*$C$6+($C$5*C2066*$C$6^0.5)+($F$4+$F$5*D2066)*F2066)</f>
        <v>0.994283947414472</v>
      </c>
      <c r="H2066" s="68" t="n">
        <f aca="false">G2066*H2065</f>
        <v>20.0658576253144</v>
      </c>
      <c r="I2066" s="0"/>
    </row>
    <row r="2067" customFormat="false" ht="12.75" hidden="false" customHeight="false" outlineLevel="0" collapsed="false">
      <c r="B2067" s="79" t="n">
        <f aca="false">B2066+$C$6</f>
        <v>0.234703196347038</v>
      </c>
      <c r="C2067" s="78" t="n">
        <f aca="true">NORMINV(RAND(),0,1)</f>
        <v>-0.707303960810191</v>
      </c>
      <c r="D2067" s="78" t="n">
        <f aca="true">NORMINV(RAND(),0,1)</f>
        <v>0.383753159359079</v>
      </c>
      <c r="E2067" s="78" t="n">
        <f aca="true">RAND()</f>
        <v>0.0266359297251605</v>
      </c>
      <c r="F2067" s="78" t="n">
        <f aca="false">IF($F$3*$C$6&gt;E2065,1,0)</f>
        <v>0</v>
      </c>
      <c r="G2067" s="78" t="n">
        <f aca="false">EXP(($C$4*(LN($F$6)-LN(H2066))-0.5*$C$5^2)*$C$6+($C$5*C2067*$C$6^0.5)+($F$4+$F$5*D2067)*F2067)</f>
        <v>0.996981738766853</v>
      </c>
      <c r="H2067" s="68" t="n">
        <f aca="false">G2067*H2066</f>
        <v>20.0052936251341</v>
      </c>
      <c r="I2067" s="0"/>
    </row>
    <row r="2068" customFormat="false" ht="12.75" hidden="false" customHeight="false" outlineLevel="0" collapsed="false">
      <c r="B2068" s="79" t="n">
        <f aca="false">B2067+$C$6</f>
        <v>0.234817351598179</v>
      </c>
      <c r="C2068" s="78" t="n">
        <f aca="true">NORMINV(RAND(),0,1)</f>
        <v>0.512364915029589</v>
      </c>
      <c r="D2068" s="78" t="n">
        <f aca="true">NORMINV(RAND(),0,1)</f>
        <v>0.829383317835998</v>
      </c>
      <c r="E2068" s="78" t="n">
        <f aca="true">RAND()</f>
        <v>0.788239212433586</v>
      </c>
      <c r="F2068" s="78" t="n">
        <f aca="false">IF($F$3*$C$6&gt;E2066,1,0)</f>
        <v>0</v>
      </c>
      <c r="G2068" s="78" t="n">
        <f aca="false">EXP(($C$4*(LN($F$6)-LN(H2067))-0.5*$C$5^2)*$C$6+($C$5*C2068*$C$6^0.5)+($F$4+$F$5*D2068)*F2068)</f>
        <v>1.00157797040736</v>
      </c>
      <c r="H2068" s="68" t="n">
        <f aca="false">G2068*H2067</f>
        <v>20.0368613864651</v>
      </c>
      <c r="I2068" s="0"/>
    </row>
    <row r="2069" customFormat="false" ht="12.75" hidden="false" customHeight="false" outlineLevel="0" collapsed="false">
      <c r="B2069" s="79" t="n">
        <f aca="false">B2068+$C$6</f>
        <v>0.234931506849321</v>
      </c>
      <c r="C2069" s="78" t="n">
        <f aca="true">NORMINV(RAND(),0,1)</f>
        <v>-0.354712812615031</v>
      </c>
      <c r="D2069" s="78" t="n">
        <f aca="true">NORMINV(RAND(),0,1)</f>
        <v>1.61290943099898</v>
      </c>
      <c r="E2069" s="78" t="n">
        <f aca="true">RAND()</f>
        <v>0.592822399337979</v>
      </c>
      <c r="F2069" s="78" t="n">
        <f aca="false">IF($F$3*$C$6&gt;E2067,1,0)</f>
        <v>1</v>
      </c>
      <c r="G2069" s="78" t="n">
        <f aca="false">EXP(($C$4*(LN($F$6)-LN(H2068))-0.5*$C$5^2)*$C$6+($C$5*C2069*$C$6^0.5)+($F$4+$F$5*D2069)*F2069)</f>
        <v>6.9166310810962</v>
      </c>
      <c r="H2069" s="68" t="n">
        <f aca="false">G2069*H2068</f>
        <v>138.587578233241</v>
      </c>
      <c r="I2069" s="0"/>
    </row>
    <row r="2070" customFormat="false" ht="12.75" hidden="false" customHeight="false" outlineLevel="0" collapsed="false">
      <c r="B2070" s="79" t="n">
        <f aca="false">B2069+$C$6</f>
        <v>0.235045662100462</v>
      </c>
      <c r="C2070" s="78" t="n">
        <f aca="true">NORMINV(RAND(),0,1)</f>
        <v>1.11312573077554</v>
      </c>
      <c r="D2070" s="78" t="n">
        <f aca="true">NORMINV(RAND(),0,1)</f>
        <v>0.923025160704911</v>
      </c>
      <c r="E2070" s="78" t="n">
        <f aca="true">RAND()</f>
        <v>0.304152838786485</v>
      </c>
      <c r="F2070" s="78" t="n">
        <f aca="false">IF($F$3*$C$6&gt;E2068,1,0)</f>
        <v>0</v>
      </c>
      <c r="G2070" s="78" t="n">
        <f aca="false">EXP(($C$4*(LN($F$6)-LN(H2069))-0.5*$C$5^2)*$C$6+($C$5*C2070*$C$6^0.5)+($F$4+$F$5*D2070)*F2070)</f>
        <v>0.645071642761031</v>
      </c>
      <c r="H2070" s="68" t="n">
        <f aca="false">G2070*H2069</f>
        <v>89.3989167571896</v>
      </c>
      <c r="I2070" s="0"/>
    </row>
    <row r="2071" customFormat="false" ht="12.75" hidden="false" customHeight="false" outlineLevel="0" collapsed="false">
      <c r="B2071" s="79" t="n">
        <f aca="false">B2070+$C$6</f>
        <v>0.235159817351604</v>
      </c>
      <c r="C2071" s="78" t="n">
        <f aca="true">NORMINV(RAND(),0,1)</f>
        <v>-1.06629212509167</v>
      </c>
      <c r="D2071" s="78" t="n">
        <f aca="true">NORMINV(RAND(),0,1)</f>
        <v>0.375098205020479</v>
      </c>
      <c r="E2071" s="78" t="n">
        <f aca="true">RAND()</f>
        <v>0.41393917944996</v>
      </c>
      <c r="F2071" s="78" t="n">
        <f aca="false">IF($F$3*$C$6&gt;E2069,1,0)</f>
        <v>0</v>
      </c>
      <c r="G2071" s="78" t="n">
        <f aca="false">EXP(($C$4*(LN($F$6)-LN(H2070))-0.5*$C$5^2)*$C$6+($C$5*C2071*$C$6^0.5)+($F$4+$F$5*D2071)*F2071)</f>
        <v>0.708015239723717</v>
      </c>
      <c r="H2071" s="68" t="n">
        <f aca="false">G2071*H2070</f>
        <v>63.2957954788822</v>
      </c>
      <c r="I2071" s="0"/>
    </row>
    <row r="2072" customFormat="false" ht="12.75" hidden="false" customHeight="false" outlineLevel="0" collapsed="false">
      <c r="B2072" s="79" t="n">
        <f aca="false">B2071+$C$6</f>
        <v>0.235273972602745</v>
      </c>
      <c r="C2072" s="78" t="n">
        <f aca="true">NORMINV(RAND(),0,1)</f>
        <v>2.04095778241244</v>
      </c>
      <c r="D2072" s="78" t="n">
        <f aca="true">NORMINV(RAND(),0,1)</f>
        <v>-0.984785803940952</v>
      </c>
      <c r="E2072" s="78" t="n">
        <f aca="true">RAND()</f>
        <v>0.0103873213304807</v>
      </c>
      <c r="F2072" s="78" t="n">
        <f aca="false">IF($F$3*$C$6&gt;E2070,1,0)</f>
        <v>0</v>
      </c>
      <c r="G2072" s="78" t="n">
        <f aca="false">EXP(($C$4*(LN($F$6)-LN(H2071))-0.5*$C$5^2)*$C$6+($C$5*C2072*$C$6^0.5)+($F$4+$F$5*D2072)*F2072)</f>
        <v>0.773757528876039</v>
      </c>
      <c r="H2072" s="68" t="n">
        <f aca="false">G2072*H2071</f>
        <v>48.9755982979831</v>
      </c>
      <c r="I2072" s="0"/>
    </row>
    <row r="2073" customFormat="false" ht="12.75" hidden="false" customHeight="false" outlineLevel="0" collapsed="false">
      <c r="B2073" s="79" t="n">
        <f aca="false">B2072+$C$6</f>
        <v>0.235388127853887</v>
      </c>
      <c r="C2073" s="78" t="n">
        <f aca="true">NORMINV(RAND(),0,1)</f>
        <v>0.166304111033758</v>
      </c>
      <c r="D2073" s="78" t="n">
        <f aca="true">NORMINV(RAND(),0,1)</f>
        <v>1.47779994506622</v>
      </c>
      <c r="E2073" s="78" t="n">
        <f aca="true">RAND()</f>
        <v>0.230524433523676</v>
      </c>
      <c r="F2073" s="78" t="n">
        <f aca="false">IF($F$3*$C$6&gt;E2071,1,0)</f>
        <v>0</v>
      </c>
      <c r="G2073" s="78" t="n">
        <f aca="false">EXP(($C$4*(LN($F$6)-LN(H2072))-0.5*$C$5^2)*$C$6+($C$5*C2073*$C$6^0.5)+($F$4+$F$5*D2073)*F2073)</f>
        <v>0.815507497515374</v>
      </c>
      <c r="H2073" s="68" t="n">
        <f aca="false">G2073*H2072</f>
        <v>39.9399676073064</v>
      </c>
      <c r="I2073" s="0"/>
    </row>
    <row r="2074" customFormat="false" ht="12.75" hidden="false" customHeight="false" outlineLevel="0" collapsed="false">
      <c r="B2074" s="79" t="n">
        <f aca="false">B2073+$C$6</f>
        <v>0.235502283105029</v>
      </c>
      <c r="C2074" s="78" t="n">
        <f aca="true">NORMINV(RAND(),0,1)</f>
        <v>-0.572961686871323</v>
      </c>
      <c r="D2074" s="78" t="n">
        <f aca="true">NORMINV(RAND(),0,1)</f>
        <v>-1.1033916113084</v>
      </c>
      <c r="E2074" s="78" t="n">
        <f aca="true">RAND()</f>
        <v>0.490783312841961</v>
      </c>
      <c r="F2074" s="78" t="n">
        <f aca="false">IF($F$3*$C$6&gt;E2072,1,0)</f>
        <v>1</v>
      </c>
      <c r="G2074" s="78" t="n">
        <f aca="false">EXP(($C$4*(LN($F$6)-LN(H2073))-0.5*$C$5^2)*$C$6+($C$5*C2074*$C$6^0.5)+($F$4+$F$5*D2074)*F2074)</f>
        <v>0.226769440161233</v>
      </c>
      <c r="H2074" s="68" t="n">
        <f aca="false">G2074*H2073</f>
        <v>9.05716409436666</v>
      </c>
      <c r="I2074" s="0"/>
    </row>
    <row r="2075" customFormat="false" ht="12.75" hidden="false" customHeight="false" outlineLevel="0" collapsed="false">
      <c r="B2075" s="79" t="n">
        <f aca="false">B2074+$C$6</f>
        <v>0.23561643835617</v>
      </c>
      <c r="C2075" s="78" t="n">
        <f aca="true">NORMINV(RAND(),0,1)</f>
        <v>0.0774657429225504</v>
      </c>
      <c r="D2075" s="78" t="n">
        <f aca="true">NORMINV(RAND(),0,1)</f>
        <v>-0.509681317888696</v>
      </c>
      <c r="E2075" s="78" t="n">
        <f aca="true">RAND()</f>
        <v>0.900598003157577</v>
      </c>
      <c r="F2075" s="78" t="n">
        <f aca="false">IF($F$3*$C$6&gt;E2073,1,0)</f>
        <v>0</v>
      </c>
      <c r="G2075" s="78" t="n">
        <f aca="false">EXP(($C$4*(LN($F$6)-LN(H2074))-0.5*$C$5^2)*$C$6+($C$5*C2075*$C$6^0.5)+($F$4+$F$5*D2075)*F2075)</f>
        <v>1.19854139596816</v>
      </c>
      <c r="H2075" s="68" t="n">
        <f aca="false">G2075*H2074</f>
        <v>10.8553860971749</v>
      </c>
      <c r="I2075" s="0"/>
    </row>
    <row r="2076" customFormat="false" ht="12.75" hidden="false" customHeight="false" outlineLevel="0" collapsed="false">
      <c r="B2076" s="79" t="n">
        <f aca="false">B2075+$C$6</f>
        <v>0.235730593607312</v>
      </c>
      <c r="C2076" s="78" t="n">
        <f aca="true">NORMINV(RAND(),0,1)</f>
        <v>0.141175525575593</v>
      </c>
      <c r="D2076" s="78" t="n">
        <f aca="true">NORMINV(RAND(),0,1)</f>
        <v>1.0022945831631</v>
      </c>
      <c r="E2076" s="78" t="n">
        <f aca="true">RAND()</f>
        <v>0.674067191703831</v>
      </c>
      <c r="F2076" s="78" t="n">
        <f aca="false">IF($F$3*$C$6&gt;E2074,1,0)</f>
        <v>0</v>
      </c>
      <c r="G2076" s="78" t="n">
        <f aca="false">EXP(($C$4*(LN($F$6)-LN(H2075))-0.5*$C$5^2)*$C$6+($C$5*C2076*$C$6^0.5)+($F$4+$F$5*D2076)*F2076)</f>
        <v>1.15022925892095</v>
      </c>
      <c r="H2076" s="68" t="n">
        <f aca="false">G2076*H2075</f>
        <v>12.4861827058543</v>
      </c>
      <c r="I2076" s="0"/>
    </row>
    <row r="2077" customFormat="false" ht="12.75" hidden="false" customHeight="false" outlineLevel="0" collapsed="false">
      <c r="B2077" s="79" t="n">
        <f aca="false">B2076+$C$6</f>
        <v>0.235844748858453</v>
      </c>
      <c r="C2077" s="78" t="n">
        <f aca="true">NORMINV(RAND(),0,1)</f>
        <v>-0.770031224844402</v>
      </c>
      <c r="D2077" s="78" t="n">
        <f aca="true">NORMINV(RAND(),0,1)</f>
        <v>1.77749609821801</v>
      </c>
      <c r="E2077" s="78" t="n">
        <f aca="true">RAND()</f>
        <v>0.226706135742969</v>
      </c>
      <c r="F2077" s="78" t="n">
        <f aca="false">IF($F$3*$C$6&gt;E2075,1,0)</f>
        <v>0</v>
      </c>
      <c r="G2077" s="78" t="n">
        <f aca="false">EXP(($C$4*(LN($F$6)-LN(H2076))-0.5*$C$5^2)*$C$6+($C$5*C2077*$C$6^0.5)+($F$4+$F$5*D2077)*F2077)</f>
        <v>1.11080608437605</v>
      </c>
      <c r="H2077" s="68" t="n">
        <f aca="false">G2077*H2076</f>
        <v>13.869727720294</v>
      </c>
      <c r="I2077" s="0"/>
    </row>
    <row r="2078" customFormat="false" ht="12.75" hidden="false" customHeight="false" outlineLevel="0" collapsed="false">
      <c r="B2078" s="79" t="n">
        <f aca="false">B2077+$C$6</f>
        <v>0.235958904109595</v>
      </c>
      <c r="C2078" s="78" t="n">
        <f aca="true">NORMINV(RAND(),0,1)</f>
        <v>0.307331590815806</v>
      </c>
      <c r="D2078" s="78" t="n">
        <f aca="true">NORMINV(RAND(),0,1)</f>
        <v>0.487033601898022</v>
      </c>
      <c r="E2078" s="78" t="n">
        <f aca="true">RAND()</f>
        <v>0.791355001103465</v>
      </c>
      <c r="F2078" s="78" t="n">
        <f aca="false">IF($F$3*$C$6&gt;E2076,1,0)</f>
        <v>0</v>
      </c>
      <c r="G2078" s="78" t="n">
        <f aca="false">EXP(($C$4*(LN($F$6)-LN(H2077))-0.5*$C$5^2)*$C$6+($C$5*C2078*$C$6^0.5)+($F$4+$F$5*D2078)*F2078)</f>
        <v>1.08822399188718</v>
      </c>
      <c r="H2078" s="68" t="n">
        <f aca="false">G2078*H2077</f>
        <v>15.0933704661665</v>
      </c>
      <c r="I2078" s="0"/>
    </row>
    <row r="2079" customFormat="false" ht="12.75" hidden="false" customHeight="false" outlineLevel="0" collapsed="false">
      <c r="B2079" s="79" t="n">
        <f aca="false">B2078+$C$6</f>
        <v>0.236073059360736</v>
      </c>
      <c r="C2079" s="78" t="n">
        <f aca="true">NORMINV(RAND(),0,1)</f>
        <v>0.306710662316069</v>
      </c>
      <c r="D2079" s="78" t="n">
        <f aca="true">NORMINV(RAND(),0,1)</f>
        <v>-0.628906635412304</v>
      </c>
      <c r="E2079" s="78" t="n">
        <f aca="true">RAND()</f>
        <v>0.913614280107098</v>
      </c>
      <c r="F2079" s="78" t="n">
        <f aca="false">IF($F$3*$C$6&gt;E2077,1,0)</f>
        <v>0</v>
      </c>
      <c r="G2079" s="78" t="n">
        <f aca="false">EXP(($C$4*(LN($F$6)-LN(H2078))-0.5*$C$5^2)*$C$6+($C$5*C2079*$C$6^0.5)+($F$4+$F$5*D2079)*F2079)</f>
        <v>1.06741735439272</v>
      </c>
      <c r="H2079" s="68" t="n">
        <f aca="false">G2079*H2078</f>
        <v>16.1109255718647</v>
      </c>
      <c r="I2079" s="0"/>
    </row>
    <row r="2080" customFormat="false" ht="12.75" hidden="false" customHeight="false" outlineLevel="0" collapsed="false">
      <c r="B2080" s="79" t="n">
        <f aca="false">B2079+$C$6</f>
        <v>0.236187214611878</v>
      </c>
      <c r="C2080" s="78" t="n">
        <f aca="true">NORMINV(RAND(),0,1)</f>
        <v>1.12402731676442</v>
      </c>
      <c r="D2080" s="78" t="n">
        <f aca="true">NORMINV(RAND(),0,1)</f>
        <v>0.223297005501837</v>
      </c>
      <c r="E2080" s="78" t="n">
        <f aca="true">RAND()</f>
        <v>0.87446199434541</v>
      </c>
      <c r="F2080" s="78" t="n">
        <f aca="false">IF($F$3*$C$6&gt;E2078,1,0)</f>
        <v>0</v>
      </c>
      <c r="G2080" s="78" t="n">
        <f aca="false">EXP(($C$4*(LN($F$6)-LN(H2079))-0.5*$C$5^2)*$C$6+($C$5*C2080*$C$6^0.5)+($F$4+$F$5*D2080)*F2080)</f>
        <v>1.05439416190369</v>
      </c>
      <c r="H2080" s="68" t="n">
        <f aca="false">G2080*H2079</f>
        <v>16.9872658658391</v>
      </c>
      <c r="I2080" s="0"/>
    </row>
    <row r="2081" customFormat="false" ht="12.75" hidden="false" customHeight="false" outlineLevel="0" collapsed="false">
      <c r="B2081" s="79" t="n">
        <f aca="false">B2080+$C$6</f>
        <v>0.236301369863019</v>
      </c>
      <c r="C2081" s="78" t="n">
        <f aca="true">NORMINV(RAND(),0,1)</f>
        <v>1.06340871247372</v>
      </c>
      <c r="D2081" s="78" t="n">
        <f aca="true">NORMINV(RAND(),0,1)</f>
        <v>-0.246684361178427</v>
      </c>
      <c r="E2081" s="78" t="n">
        <f aca="true">RAND()</f>
        <v>0.0738760444169933</v>
      </c>
      <c r="F2081" s="78" t="n">
        <f aca="false">IF($F$3*$C$6&gt;E2079,1,0)</f>
        <v>0</v>
      </c>
      <c r="G2081" s="78" t="n">
        <f aca="false">EXP(($C$4*(LN($F$6)-LN(H2080))-0.5*$C$5^2)*$C$6+($C$5*C2081*$C$6^0.5)+($F$4+$F$5*D2081)*F2081)</f>
        <v>1.04151800937162</v>
      </c>
      <c r="H2081" s="68" t="n">
        <f aca="false">G2081*H2080</f>
        <v>17.6925433292552</v>
      </c>
      <c r="I2081" s="0"/>
    </row>
    <row r="2082" customFormat="false" ht="12.75" hidden="false" customHeight="false" outlineLevel="0" collapsed="false">
      <c r="B2082" s="79" t="n">
        <f aca="false">B2081+$C$6</f>
        <v>0.236415525114161</v>
      </c>
      <c r="C2082" s="78" t="n">
        <f aca="true">NORMINV(RAND(),0,1)</f>
        <v>-2.09010489754281</v>
      </c>
      <c r="D2082" s="78" t="n">
        <f aca="true">NORMINV(RAND(),0,1)</f>
        <v>-0.563221177245716</v>
      </c>
      <c r="E2082" s="78" t="n">
        <f aca="true">RAND()</f>
        <v>0.650959731487416</v>
      </c>
      <c r="F2082" s="78" t="n">
        <f aca="false">IF($F$3*$C$6&gt;E2080,1,0)</f>
        <v>0</v>
      </c>
      <c r="G2082" s="78" t="n">
        <f aca="false">EXP(($C$4*(LN($F$6)-LN(H2081))-0.5*$C$5^2)*$C$6+($C$5*C2082*$C$6^0.5)+($F$4+$F$5*D2082)*F2082)</f>
        <v>1.02151191433231</v>
      </c>
      <c r="H2082" s="68" t="n">
        <f aca="false">G2082*H2081</f>
        <v>18.0731438056749</v>
      </c>
      <c r="I2082" s="0"/>
    </row>
    <row r="2083" customFormat="false" ht="12.75" hidden="false" customHeight="false" outlineLevel="0" collapsed="false">
      <c r="B2083" s="79" t="n">
        <f aca="false">B2082+$C$6</f>
        <v>0.236529680365303</v>
      </c>
      <c r="C2083" s="78" t="n">
        <f aca="true">NORMINV(RAND(),0,1)</f>
        <v>-0.363478510028428</v>
      </c>
      <c r="D2083" s="78" t="n">
        <f aca="true">NORMINV(RAND(),0,1)</f>
        <v>-0.783459655779236</v>
      </c>
      <c r="E2083" s="78" t="n">
        <f aca="true">RAND()</f>
        <v>0.846261155133018</v>
      </c>
      <c r="F2083" s="78" t="n">
        <f aca="false">IF($F$3*$C$6&gt;E2081,1,0)</f>
        <v>0</v>
      </c>
      <c r="G2083" s="78" t="n">
        <f aca="false">EXP(($C$4*(LN($F$6)-LN(H2082))-0.5*$C$5^2)*$C$6+($C$5*C2083*$C$6^0.5)+($F$4+$F$5*D2083)*F2083)</f>
        <v>1.02220171606556</v>
      </c>
      <c r="H2083" s="68" t="n">
        <f aca="false">G2083*H2082</f>
        <v>18.4743986128605</v>
      </c>
      <c r="I2083" s="0"/>
    </row>
    <row r="2084" customFormat="false" ht="12.75" hidden="false" customHeight="false" outlineLevel="0" collapsed="false">
      <c r="B2084" s="79" t="n">
        <f aca="false">B2083+$C$6</f>
        <v>0.236643835616444</v>
      </c>
      <c r="C2084" s="78" t="n">
        <f aca="true">NORMINV(RAND(),0,1)</f>
        <v>0.365016726315101</v>
      </c>
      <c r="D2084" s="78" t="n">
        <f aca="true">NORMINV(RAND(),0,1)</f>
        <v>0.428450425157109</v>
      </c>
      <c r="E2084" s="78" t="n">
        <f aca="true">RAND()</f>
        <v>0.448720292810272</v>
      </c>
      <c r="F2084" s="78" t="n">
        <f aca="false">IF($F$3*$C$6&gt;E2082,1,0)</f>
        <v>0</v>
      </c>
      <c r="G2084" s="78" t="n">
        <f aca="false">EXP(($C$4*(LN($F$6)-LN(H2083))-0.5*$C$5^2)*$C$6+($C$5*C2084*$C$6^0.5)+($F$4+$F$5*D2084)*F2084)</f>
        <v>1.0194675279005</v>
      </c>
      <c r="H2084" s="68" t="n">
        <f aca="false">G2084*H2083</f>
        <v>18.8340494833013</v>
      </c>
      <c r="I2084" s="0"/>
    </row>
    <row r="2085" customFormat="false" ht="12.75" hidden="false" customHeight="false" outlineLevel="0" collapsed="false">
      <c r="B2085" s="79" t="n">
        <f aca="false">B2084+$C$6</f>
        <v>0.236757990867586</v>
      </c>
      <c r="C2085" s="78" t="n">
        <f aca="true">NORMINV(RAND(),0,1)</f>
        <v>-0.677857204683109</v>
      </c>
      <c r="D2085" s="78" t="n">
        <f aca="true">NORMINV(RAND(),0,1)</f>
        <v>-1.01579504663834</v>
      </c>
      <c r="E2085" s="78" t="n">
        <f aca="true">RAND()</f>
        <v>0.834218303199575</v>
      </c>
      <c r="F2085" s="78" t="n">
        <f aca="false">IF($F$3*$C$6&gt;E2083,1,0)</f>
        <v>0</v>
      </c>
      <c r="G2085" s="78" t="n">
        <f aca="false">EXP(($C$4*(LN($F$6)-LN(H2084))-0.5*$C$5^2)*$C$6+($C$5*C2085*$C$6^0.5)+($F$4+$F$5*D2085)*F2085)</f>
        <v>1.01160259426213</v>
      </c>
      <c r="H2085" s="68" t="n">
        <f aca="false">G2085*H2084</f>
        <v>19.0525733177689</v>
      </c>
      <c r="I2085" s="0"/>
    </row>
    <row r="2086" customFormat="false" ht="12.75" hidden="false" customHeight="false" outlineLevel="0" collapsed="false">
      <c r="B2086" s="79" t="n">
        <f aca="false">B2085+$C$6</f>
        <v>0.236872146118727</v>
      </c>
      <c r="C2086" s="78" t="n">
        <f aca="true">NORMINV(RAND(),0,1)</f>
        <v>0.597939400688959</v>
      </c>
      <c r="D2086" s="78" t="n">
        <f aca="true">NORMINV(RAND(),0,1)</f>
        <v>0.52071556612003</v>
      </c>
      <c r="E2086" s="78" t="n">
        <f aca="true">RAND()</f>
        <v>0.817932629462687</v>
      </c>
      <c r="F2086" s="78" t="n">
        <f aca="false">IF($F$3*$C$6&gt;E2084,1,0)</f>
        <v>0</v>
      </c>
      <c r="G2086" s="78" t="n">
        <f aca="false">EXP(($C$4*(LN($F$6)-LN(H2085))-0.5*$C$5^2)*$C$6+($C$5*C2086*$C$6^0.5)+($F$4+$F$5*D2086)*F2086)</f>
        <v>1.01307612619277</v>
      </c>
      <c r="H2086" s="68" t="n">
        <f aca="false">G2086*H2085</f>
        <v>19.3017071707692</v>
      </c>
      <c r="I2086" s="0"/>
    </row>
    <row r="2087" customFormat="false" ht="12.75" hidden="false" customHeight="false" outlineLevel="0" collapsed="false">
      <c r="B2087" s="79" t="n">
        <f aca="false">B2086+$C$6</f>
        <v>0.236986301369869</v>
      </c>
      <c r="C2087" s="78" t="n">
        <f aca="true">NORMINV(RAND(),0,1)</f>
        <v>-0.28810101949949</v>
      </c>
      <c r="D2087" s="78" t="n">
        <f aca="true">NORMINV(RAND(),0,1)</f>
        <v>-0.456300860103788</v>
      </c>
      <c r="E2087" s="78" t="n">
        <f aca="true">RAND()</f>
        <v>0.613710832364345</v>
      </c>
      <c r="F2087" s="78" t="n">
        <f aca="false">IF($F$3*$C$6&gt;E2085,1,0)</f>
        <v>0</v>
      </c>
      <c r="G2087" s="78" t="n">
        <f aca="false">EXP(($C$4*(LN($F$6)-LN(H2086))-0.5*$C$5^2)*$C$6+($C$5*C2087*$C$6^0.5)+($F$4+$F$5*D2087)*F2087)</f>
        <v>1.00721115238797</v>
      </c>
      <c r="H2087" s="68" t="n">
        <f aca="false">G2087*H2086</f>
        <v>19.4408947225255</v>
      </c>
      <c r="I2087" s="0"/>
    </row>
    <row r="2088" customFormat="false" ht="12.75" hidden="false" customHeight="false" outlineLevel="0" collapsed="false">
      <c r="B2088" s="79" t="n">
        <f aca="false">B2087+$C$6</f>
        <v>0.23710045662101</v>
      </c>
      <c r="C2088" s="78" t="n">
        <f aca="true">NORMINV(RAND(),0,1)</f>
        <v>-0.0424088713971428</v>
      </c>
      <c r="D2088" s="78" t="n">
        <f aca="true">NORMINV(RAND(),0,1)</f>
        <v>0.220554623096835</v>
      </c>
      <c r="E2088" s="78" t="n">
        <f aca="true">RAND()</f>
        <v>0.359963421231536</v>
      </c>
      <c r="F2088" s="78" t="n">
        <f aca="false">IF($F$3*$C$6&gt;E2086,1,0)</f>
        <v>0</v>
      </c>
      <c r="G2088" s="78" t="n">
        <f aca="false">EXP(($C$4*(LN($F$6)-LN(H2087))-0.5*$C$5^2)*$C$6+($C$5*C2088*$C$6^0.5)+($F$4+$F$5*D2088)*F2088)</f>
        <v>1.00635241180675</v>
      </c>
      <c r="H2088" s="68" t="n">
        <f aca="false">G2088*H2087</f>
        <v>19.5643912916948</v>
      </c>
      <c r="I2088" s="0"/>
    </row>
    <row r="2089" customFormat="false" ht="12.75" hidden="false" customHeight="false" outlineLevel="0" collapsed="false">
      <c r="B2089" s="79" t="n">
        <f aca="false">B2088+$C$6</f>
        <v>0.237214611872152</v>
      </c>
      <c r="C2089" s="78" t="n">
        <f aca="true">NORMINV(RAND(),0,1)</f>
        <v>-0.837199359514861</v>
      </c>
      <c r="D2089" s="78" t="n">
        <f aca="true">NORMINV(RAND(),0,1)</f>
        <v>0.744254362279248</v>
      </c>
      <c r="E2089" s="78" t="n">
        <f aca="true">RAND()</f>
        <v>0.0455654310501274</v>
      </c>
      <c r="F2089" s="78" t="n">
        <f aca="false">IF($F$3*$C$6&gt;E2087,1,0)</f>
        <v>0</v>
      </c>
      <c r="G2089" s="78" t="n">
        <f aca="false">EXP(($C$4*(LN($F$6)-LN(H2088))-0.5*$C$5^2)*$C$6+($C$5*C2089*$C$6^0.5)+($F$4+$F$5*D2089)*F2089)</f>
        <v>1.00234177775423</v>
      </c>
      <c r="H2089" s="68" t="n">
        <f aca="false">G2089*H2088</f>
        <v>19.6102067479967</v>
      </c>
      <c r="I2089" s="0"/>
    </row>
    <row r="2090" customFormat="false" ht="12.75" hidden="false" customHeight="false" outlineLevel="0" collapsed="false">
      <c r="B2090" s="79" t="n">
        <f aca="false">B2089+$C$6</f>
        <v>0.237328767123293</v>
      </c>
      <c r="C2090" s="78" t="n">
        <f aca="true">NORMINV(RAND(),0,1)</f>
        <v>-0.718511898094411</v>
      </c>
      <c r="D2090" s="78" t="n">
        <f aca="true">NORMINV(RAND(),0,1)</f>
        <v>-0.40271520714853</v>
      </c>
      <c r="E2090" s="78" t="n">
        <f aca="true">RAND()</f>
        <v>0.81044370127034</v>
      </c>
      <c r="F2090" s="78" t="n">
        <f aca="false">IF($F$3*$C$6&gt;E2088,1,0)</f>
        <v>0</v>
      </c>
      <c r="G2090" s="78" t="n">
        <f aca="false">EXP(($C$4*(LN($F$6)-LN(H2089))-0.5*$C$5^2)*$C$6+($C$5*C2090*$C$6^0.5)+($F$4+$F$5*D2090)*F2090)</f>
        <v>1.00218783184657</v>
      </c>
      <c r="H2090" s="68" t="n">
        <f aca="false">G2090*H2089</f>
        <v>19.6531105828379</v>
      </c>
      <c r="I2090" s="0"/>
    </row>
    <row r="2091" customFormat="false" ht="12.75" hidden="false" customHeight="false" outlineLevel="0" collapsed="false">
      <c r="B2091" s="79" t="n">
        <f aca="false">B2090+$C$6</f>
        <v>0.237442922374435</v>
      </c>
      <c r="C2091" s="78" t="n">
        <f aca="true">NORMINV(RAND(),0,1)</f>
        <v>0.930166888106031</v>
      </c>
      <c r="D2091" s="78" t="n">
        <f aca="true">NORMINV(RAND(),0,1)</f>
        <v>0.573499513986085</v>
      </c>
      <c r="E2091" s="78" t="n">
        <f aca="true">RAND()</f>
        <v>0.832521115927368</v>
      </c>
      <c r="F2091" s="78" t="n">
        <f aca="false">IF($F$3*$C$6&gt;E2089,1,0)</f>
        <v>0</v>
      </c>
      <c r="G2091" s="78" t="n">
        <f aca="false">EXP(($C$4*(LN($F$6)-LN(H2090))-0.5*$C$5^2)*$C$6+($C$5*C2091*$C$6^0.5)+($F$4+$F$5*D2091)*F2091)</f>
        <v>1.00699535304979</v>
      </c>
      <c r="H2091" s="68" t="n">
        <f aca="false">G2091*H2090</f>
        <v>19.7905910298914</v>
      </c>
      <c r="I2091" s="0"/>
    </row>
    <row r="2092" customFormat="false" ht="12.75" hidden="false" customHeight="false" outlineLevel="0" collapsed="false">
      <c r="B2092" s="79" t="n">
        <f aca="false">B2091+$C$6</f>
        <v>0.237557077625577</v>
      </c>
      <c r="C2092" s="78" t="n">
        <f aca="true">NORMINV(RAND(),0,1)</f>
        <v>-0.116745315571892</v>
      </c>
      <c r="D2092" s="78" t="n">
        <f aca="true">NORMINV(RAND(),0,1)</f>
        <v>0.41962614548281</v>
      </c>
      <c r="E2092" s="78" t="n">
        <f aca="true">RAND()</f>
        <v>0.460696772122913</v>
      </c>
      <c r="F2092" s="78" t="n">
        <f aca="false">IF($F$3*$C$6&gt;E2090,1,0)</f>
        <v>0</v>
      </c>
      <c r="G2092" s="78" t="n">
        <f aca="false">EXP(($C$4*(LN($F$6)-LN(H2091))-0.5*$C$5^2)*$C$6+($C$5*C2092*$C$6^0.5)+($F$4+$F$5*D2092)*F2092)</f>
        <v>1.00202582430251</v>
      </c>
      <c r="H2092" s="68" t="n">
        <f aca="false">G2092*H2091</f>
        <v>19.8306832901608</v>
      </c>
      <c r="I2092" s="0"/>
    </row>
    <row r="2093" customFormat="false" ht="12.75" hidden="false" customHeight="false" outlineLevel="0" collapsed="false">
      <c r="B2093" s="79" t="n">
        <f aca="false">B2092+$C$6</f>
        <v>0.237671232876718</v>
      </c>
      <c r="C2093" s="78" t="n">
        <f aca="true">NORMINV(RAND(),0,1)</f>
        <v>0.390375832985116</v>
      </c>
      <c r="D2093" s="78" t="n">
        <f aca="true">NORMINV(RAND(),0,1)</f>
        <v>-0.673205229984977</v>
      </c>
      <c r="E2093" s="78" t="n">
        <f aca="true">RAND()</f>
        <v>0.104422719272566</v>
      </c>
      <c r="F2093" s="78" t="n">
        <f aca="false">IF($F$3*$C$6&gt;E2091,1,0)</f>
        <v>0</v>
      </c>
      <c r="G2093" s="78" t="n">
        <f aca="false">EXP(($C$4*(LN($F$6)-LN(H2092))-0.5*$C$5^2)*$C$6+($C$5*C2093*$C$6^0.5)+($F$4+$F$5*D2093)*F2093)</f>
        <v>1.00319228787033</v>
      </c>
      <c r="H2093" s="68" t="n">
        <f aca="false">G2093*H2092</f>
        <v>19.8939885398884</v>
      </c>
      <c r="I2093" s="0"/>
    </row>
    <row r="2094" customFormat="false" ht="12.75" hidden="false" customHeight="false" outlineLevel="0" collapsed="false">
      <c r="B2094" s="79" t="n">
        <f aca="false">B2093+$C$6</f>
        <v>0.23778538812786</v>
      </c>
      <c r="C2094" s="78" t="n">
        <f aca="true">NORMINV(RAND(),0,1)</f>
        <v>-0.334818739524264</v>
      </c>
      <c r="D2094" s="78" t="n">
        <f aca="true">NORMINV(RAND(),0,1)</f>
        <v>0.253906381449368</v>
      </c>
      <c r="E2094" s="78" t="n">
        <f aca="true">RAND()</f>
        <v>0.432150570844074</v>
      </c>
      <c r="F2094" s="78" t="n">
        <f aca="false">IF($F$3*$C$6&gt;E2092,1,0)</f>
        <v>0</v>
      </c>
      <c r="G2094" s="78" t="n">
        <f aca="false">EXP(($C$4*(LN($F$6)-LN(H2093))-0.5*$C$5^2)*$C$6+($C$5*C2094*$C$6^0.5)+($F$4+$F$5*D2094)*F2094)</f>
        <v>1.00013507152765</v>
      </c>
      <c r="H2094" s="68" t="n">
        <f aca="false">G2094*H2093</f>
        <v>19.8966756513115</v>
      </c>
      <c r="I2094" s="0"/>
    </row>
    <row r="2095" customFormat="false" ht="12.75" hidden="false" customHeight="false" outlineLevel="0" collapsed="false">
      <c r="B2095" s="79" t="n">
        <f aca="false">B2094+$C$6</f>
        <v>0.237899543379001</v>
      </c>
      <c r="C2095" s="78" t="n">
        <f aca="true">NORMINV(RAND(),0,1)</f>
        <v>1.85476114366328</v>
      </c>
      <c r="D2095" s="78" t="n">
        <f aca="true">NORMINV(RAND(),0,1)</f>
        <v>-1.45218646333038</v>
      </c>
      <c r="E2095" s="78" t="n">
        <f aca="true">RAND()</f>
        <v>0.841759593292383</v>
      </c>
      <c r="F2095" s="78" t="n">
        <f aca="false">IF($F$3*$C$6&gt;E2093,1,0)</f>
        <v>0</v>
      </c>
      <c r="G2095" s="78" t="n">
        <f aca="false">EXP(($C$4*(LN($F$6)-LN(H2094))-0.5*$C$5^2)*$C$6+($C$5*C2095*$C$6^0.5)+($F$4+$F$5*D2095)*F2095)</f>
        <v>1.00714792030814</v>
      </c>
      <c r="H2095" s="68" t="n">
        <f aca="false">G2095*H2094</f>
        <v>20.038895503264</v>
      </c>
      <c r="I2095" s="0"/>
    </row>
    <row r="2096" customFormat="false" ht="12.75" hidden="false" customHeight="false" outlineLevel="0" collapsed="false">
      <c r="B2096" s="79" t="n">
        <f aca="false">B2095+$C$6</f>
        <v>0.238013698630143</v>
      </c>
      <c r="C2096" s="78" t="n">
        <f aca="true">NORMINV(RAND(),0,1)</f>
        <v>0.100430426003296</v>
      </c>
      <c r="D2096" s="78" t="n">
        <f aca="true">NORMINV(RAND(),0,1)</f>
        <v>0.326699161621744</v>
      </c>
      <c r="E2096" s="78" t="n">
        <f aca="true">RAND()</f>
        <v>0.0747827327604207</v>
      </c>
      <c r="F2096" s="78" t="n">
        <f aca="false">IF($F$3*$C$6&gt;E2094,1,0)</f>
        <v>0</v>
      </c>
      <c r="G2096" s="78" t="n">
        <f aca="false">EXP(($C$4*(LN($F$6)-LN(H2095))-0.5*$C$5^2)*$C$6+($C$5*C2096*$C$6^0.5)+($F$4+$F$5*D2096)*F2096)</f>
        <v>0.999873199681067</v>
      </c>
      <c r="H2096" s="68" t="n">
        <f aca="false">G2096*H2095</f>
        <v>20.0363545649231</v>
      </c>
      <c r="I2096" s="0"/>
    </row>
    <row r="2097" customFormat="false" ht="12.75" hidden="false" customHeight="false" outlineLevel="0" collapsed="false">
      <c r="B2097" s="79" t="n">
        <f aca="false">B2096+$C$6</f>
        <v>0.238127853881284</v>
      </c>
      <c r="C2097" s="78" t="n">
        <f aca="true">NORMINV(RAND(),0,1)</f>
        <v>-1.19764977867522</v>
      </c>
      <c r="D2097" s="78" t="n">
        <f aca="true">NORMINV(RAND(),0,1)</f>
        <v>0.938406440799682</v>
      </c>
      <c r="E2097" s="78" t="n">
        <f aca="true">RAND()</f>
        <v>0.0124552035140919</v>
      </c>
      <c r="F2097" s="78" t="n">
        <f aca="false">IF($F$3*$C$6&gt;E2095,1,0)</f>
        <v>0</v>
      </c>
      <c r="G2097" s="78" t="n">
        <f aca="false">EXP(($C$4*(LN($F$6)-LN(H2096))-0.5*$C$5^2)*$C$6+($C$5*C2097*$C$6^0.5)+($F$4+$F$5*D2097)*F2097)</f>
        <v>0.995750456848279</v>
      </c>
      <c r="H2097" s="68" t="n">
        <f aca="false">G2097*H2096</f>
        <v>19.9512092115963</v>
      </c>
      <c r="I2097" s="0"/>
    </row>
    <row r="2098" customFormat="false" ht="12.75" hidden="false" customHeight="false" outlineLevel="0" collapsed="false">
      <c r="B2098" s="79" t="n">
        <f aca="false">B2097+$C$6</f>
        <v>0.238242009132426</v>
      </c>
      <c r="C2098" s="78" t="n">
        <f aca="true">NORMINV(RAND(),0,1)</f>
        <v>0.213413557643753</v>
      </c>
      <c r="D2098" s="78" t="n">
        <f aca="true">NORMINV(RAND(),0,1)</f>
        <v>-1.12385422723045</v>
      </c>
      <c r="E2098" s="78" t="n">
        <f aca="true">RAND()</f>
        <v>0.89928623519714</v>
      </c>
      <c r="F2098" s="78" t="n">
        <f aca="false">IF($F$3*$C$6&gt;E2096,1,0)</f>
        <v>0</v>
      </c>
      <c r="G2098" s="78" t="n">
        <f aca="false">EXP(($C$4*(LN($F$6)-LN(H2097))-0.5*$C$5^2)*$C$6+($C$5*C2098*$C$6^0.5)+($F$4+$F$5*D2098)*F2098)</f>
        <v>1.00123733613099</v>
      </c>
      <c r="H2098" s="68" t="n">
        <f aca="false">G2098*H2097</f>
        <v>19.9758955636108</v>
      </c>
      <c r="I2098" s="0"/>
    </row>
    <row r="2099" customFormat="false" ht="12.75" hidden="false" customHeight="false" outlineLevel="0" collapsed="false">
      <c r="B2099" s="79" t="n">
        <f aca="false">B2098+$C$6</f>
        <v>0.238356164383567</v>
      </c>
      <c r="C2099" s="78" t="n">
        <f aca="true">NORMINV(RAND(),0,1)</f>
        <v>0.0185268711193299</v>
      </c>
      <c r="D2099" s="78" t="n">
        <f aca="true">NORMINV(RAND(),0,1)</f>
        <v>0.814785044789883</v>
      </c>
      <c r="E2099" s="78" t="n">
        <f aca="true">RAND()</f>
        <v>0.539331170541971</v>
      </c>
      <c r="F2099" s="78" t="n">
        <f aca="false">IF($F$3*$C$6&gt;E2097,1,0)</f>
        <v>1</v>
      </c>
      <c r="G2099" s="78" t="n">
        <f aca="false">EXP(($C$4*(LN($F$6)-LN(H2098))-0.5*$C$5^2)*$C$6+($C$5*C2099*$C$6^0.5)+($F$4+$F$5*D2099)*F2099)</f>
        <v>2.65932313998704</v>
      </c>
      <c r="H2099" s="68" t="n">
        <f aca="false">G2099*H2098</f>
        <v>53.1223613142747</v>
      </c>
      <c r="I2099" s="0"/>
    </row>
    <row r="2100" customFormat="false" ht="12.75" hidden="false" customHeight="false" outlineLevel="0" collapsed="false">
      <c r="B2100" s="79" t="n">
        <f aca="false">B2099+$C$6</f>
        <v>0.238470319634709</v>
      </c>
      <c r="C2100" s="78" t="n">
        <f aca="true">NORMINV(RAND(),0,1)</f>
        <v>-0.605748464996232</v>
      </c>
      <c r="D2100" s="78" t="n">
        <f aca="true">NORMINV(RAND(),0,1)</f>
        <v>-0.829155331435437</v>
      </c>
      <c r="E2100" s="78" t="n">
        <f aca="true">RAND()</f>
        <v>0.506418989013066</v>
      </c>
      <c r="F2100" s="78" t="n">
        <f aca="false">IF($F$3*$C$6&gt;E2098,1,0)</f>
        <v>0</v>
      </c>
      <c r="G2100" s="78" t="n">
        <f aca="false">EXP(($C$4*(LN($F$6)-LN(H2099))-0.5*$C$5^2)*$C$6+($C$5*C2100*$C$6^0.5)+($F$4+$F$5*D2100)*F2100)</f>
        <v>0.798535830858614</v>
      </c>
      <c r="H2100" s="68" t="n">
        <f aca="false">G2100*H2099</f>
        <v>42.4201089292659</v>
      </c>
      <c r="I2100" s="0"/>
    </row>
    <row r="2101" customFormat="false" ht="12.75" hidden="false" customHeight="false" outlineLevel="0" collapsed="false">
      <c r="B2101" s="79" t="n">
        <f aca="false">B2100+$C$6</f>
        <v>0.238584474885851</v>
      </c>
      <c r="C2101" s="78" t="n">
        <f aca="true">NORMINV(RAND(),0,1)</f>
        <v>-2.57166309091849</v>
      </c>
      <c r="D2101" s="78" t="n">
        <f aca="true">NORMINV(RAND(),0,1)</f>
        <v>1.14881370802316</v>
      </c>
      <c r="E2101" s="78" t="n">
        <f aca="true">RAND()</f>
        <v>0.563388517229492</v>
      </c>
      <c r="F2101" s="78" t="n">
        <f aca="false">IF($F$3*$C$6&gt;E2099,1,0)</f>
        <v>0</v>
      </c>
      <c r="G2101" s="78" t="n">
        <f aca="false">EXP(($C$4*(LN($F$6)-LN(H2100))-0.5*$C$5^2)*$C$6+($C$5*C2101*$C$6^0.5)+($F$4+$F$5*D2101)*F2101)</f>
        <v>0.835343269285045</v>
      </c>
      <c r="H2101" s="68" t="n">
        <f aca="false">G2101*H2100</f>
        <v>35.4353524764007</v>
      </c>
      <c r="I2101" s="0"/>
    </row>
    <row r="2102" customFormat="false" ht="12.75" hidden="false" customHeight="false" outlineLevel="0" collapsed="false">
      <c r="B2102" s="79" t="n">
        <f aca="false">B2101+$C$6</f>
        <v>0.238698630136992</v>
      </c>
      <c r="C2102" s="78" t="n">
        <f aca="true">NORMINV(RAND(),0,1)</f>
        <v>-0.934807925161385</v>
      </c>
      <c r="D2102" s="78" t="n">
        <f aca="true">NORMINV(RAND(),0,1)</f>
        <v>0.00368254768748431</v>
      </c>
      <c r="E2102" s="78" t="n">
        <f aca="true">RAND()</f>
        <v>0.82836280324453</v>
      </c>
      <c r="F2102" s="78" t="n">
        <f aca="false">IF($F$3*$C$6&gt;E2100,1,0)</f>
        <v>0</v>
      </c>
      <c r="G2102" s="78" t="n">
        <f aca="false">EXP(($C$4*(LN($F$6)-LN(H2101))-0.5*$C$5^2)*$C$6+($C$5*C2102*$C$6^0.5)+($F$4+$F$5*D2102)*F2102)</f>
        <v>0.874948722056543</v>
      </c>
      <c r="H2102" s="68" t="n">
        <f aca="false">G2102*H2101</f>
        <v>31.0041163648499</v>
      </c>
      <c r="I2102" s="0"/>
    </row>
    <row r="2103" customFormat="false" ht="12.75" hidden="false" customHeight="false" outlineLevel="0" collapsed="false">
      <c r="B2103" s="79" t="n">
        <f aca="false">B2102+$C$6</f>
        <v>0.238812785388134</v>
      </c>
      <c r="C2103" s="78" t="n">
        <f aca="true">NORMINV(RAND(),0,1)</f>
        <v>0.164867292491353</v>
      </c>
      <c r="D2103" s="78" t="n">
        <f aca="true">NORMINV(RAND(),0,1)</f>
        <v>-0.0458580942385216</v>
      </c>
      <c r="E2103" s="78" t="n">
        <f aca="true">RAND()</f>
        <v>0.749269058322643</v>
      </c>
      <c r="F2103" s="78" t="n">
        <f aca="false">IF($F$3*$C$6&gt;E2101,1,0)</f>
        <v>0</v>
      </c>
      <c r="G2103" s="78" t="n">
        <f aca="false">EXP(($C$4*(LN($F$6)-LN(H2102))-0.5*$C$5^2)*$C$6+($C$5*C2103*$C$6^0.5)+($F$4+$F$5*D2103)*F2103)</f>
        <v>0.905230922317012</v>
      </c>
      <c r="H2103" s="68" t="n">
        <f aca="false">G2103*H2102</f>
        <v>28.0658848525771</v>
      </c>
      <c r="I2103" s="0"/>
    </row>
    <row r="2104" customFormat="false" ht="12.75" hidden="false" customHeight="false" outlineLevel="0" collapsed="false">
      <c r="B2104" s="79" t="n">
        <f aca="false">B2103+$C$6</f>
        <v>0.238926940639275</v>
      </c>
      <c r="C2104" s="78" t="n">
        <f aca="true">NORMINV(RAND(),0,1)</f>
        <v>0.125077931905511</v>
      </c>
      <c r="D2104" s="78" t="n">
        <f aca="true">NORMINV(RAND(),0,1)</f>
        <v>-0.935597412817156</v>
      </c>
      <c r="E2104" s="78" t="n">
        <f aca="true">RAND()</f>
        <v>0.611523663180973</v>
      </c>
      <c r="F2104" s="78" t="n">
        <f aca="false">IF($F$3*$C$6&gt;E2102,1,0)</f>
        <v>0</v>
      </c>
      <c r="G2104" s="78" t="n">
        <f aca="false">EXP(($C$4*(LN($F$6)-LN(H2103))-0.5*$C$5^2)*$C$6+($C$5*C2104*$C$6^0.5)+($F$4+$F$5*D2104)*F2104)</f>
        <v>0.925926000992404</v>
      </c>
      <c r="H2104" s="68" t="n">
        <f aca="false">G2104*H2103</f>
        <v>25.98693252586</v>
      </c>
      <c r="I2104" s="0"/>
    </row>
    <row r="2105" customFormat="false" ht="12.75" hidden="false" customHeight="false" outlineLevel="0" collapsed="false">
      <c r="B2105" s="79" t="n">
        <f aca="false">B2104+$C$6</f>
        <v>0.239041095890417</v>
      </c>
      <c r="C2105" s="78" t="n">
        <f aca="true">NORMINV(RAND(),0,1)</f>
        <v>-0.894762533395942</v>
      </c>
      <c r="D2105" s="78" t="n">
        <f aca="true">NORMINV(RAND(),0,1)</f>
        <v>0.248884810515057</v>
      </c>
      <c r="E2105" s="78" t="n">
        <f aca="true">RAND()</f>
        <v>0.431030775006556</v>
      </c>
      <c r="F2105" s="78" t="n">
        <f aca="false">IF($F$3*$C$6&gt;E2103,1,0)</f>
        <v>0</v>
      </c>
      <c r="G2105" s="78" t="n">
        <f aca="false">EXP(($C$4*(LN($F$6)-LN(H2104))-0.5*$C$5^2)*$C$6+($C$5*C2105*$C$6^0.5)+($F$4+$F$5*D2105)*F2105)</f>
        <v>0.939263836540366</v>
      </c>
      <c r="H2105" s="68" t="n">
        <f aca="false">G2105*H2104</f>
        <v>24.4085859441549</v>
      </c>
      <c r="I2105" s="0"/>
    </row>
    <row r="2106" customFormat="false" ht="12.75" hidden="false" customHeight="false" outlineLevel="0" collapsed="false">
      <c r="B2106" s="79" t="n">
        <f aca="false">B2105+$C$6</f>
        <v>0.239155251141558</v>
      </c>
      <c r="C2106" s="78" t="n">
        <f aca="true">NORMINV(RAND(),0,1)</f>
        <v>-2.24657643318688</v>
      </c>
      <c r="D2106" s="78" t="n">
        <f aca="true">NORMINV(RAND(),0,1)</f>
        <v>-1.04673315553014</v>
      </c>
      <c r="E2106" s="78" t="n">
        <f aca="true">RAND()</f>
        <v>0.229068204812011</v>
      </c>
      <c r="F2106" s="78" t="n">
        <f aca="false">IF($F$3*$C$6&gt;E2104,1,0)</f>
        <v>0</v>
      </c>
      <c r="G2106" s="78" t="n">
        <f aca="false">EXP(($C$4*(LN($F$6)-LN(H2105))-0.5*$C$5^2)*$C$6+($C$5*C2106*$C$6^0.5)+($F$4+$F$5*D2106)*F2106)</f>
        <v>0.948677697921462</v>
      </c>
      <c r="H2106" s="68" t="n">
        <f aca="false">G2106*H2105</f>
        <v>23.155881123019</v>
      </c>
      <c r="I2106" s="0"/>
    </row>
    <row r="2107" customFormat="false" ht="12.75" hidden="false" customHeight="false" outlineLevel="0" collapsed="false">
      <c r="B2107" s="79" t="n">
        <f aca="false">B2106+$C$6</f>
        <v>0.2392694063927</v>
      </c>
      <c r="C2107" s="78" t="n">
        <f aca="true">NORMINV(RAND(),0,1)</f>
        <v>-1.03458279573802</v>
      </c>
      <c r="D2107" s="78" t="n">
        <f aca="true">NORMINV(RAND(),0,1)</f>
        <v>1.60922202884966</v>
      </c>
      <c r="E2107" s="78" t="n">
        <f aca="true">RAND()</f>
        <v>0.233115407336731</v>
      </c>
      <c r="F2107" s="78" t="n">
        <f aca="false">IF($F$3*$C$6&gt;E2105,1,0)</f>
        <v>0</v>
      </c>
      <c r="G2107" s="78" t="n">
        <f aca="false">EXP(($C$4*(LN($F$6)-LN(H2106))-0.5*$C$5^2)*$C$6+($C$5*C2107*$C$6^0.5)+($F$4+$F$5*D2107)*F2107)</f>
        <v>0.963895349184716</v>
      </c>
      <c r="H2107" s="68" t="n">
        <f aca="false">G2107*H2106</f>
        <v>22.3198461207522</v>
      </c>
      <c r="I2107" s="0"/>
    </row>
    <row r="2108" customFormat="false" ht="12.75" hidden="false" customHeight="false" outlineLevel="0" collapsed="false">
      <c r="B2108" s="79" t="n">
        <f aca="false">B2107+$C$6</f>
        <v>0.239383561643841</v>
      </c>
      <c r="C2108" s="78" t="n">
        <f aca="true">NORMINV(RAND(),0,1)</f>
        <v>-1.01698524644445</v>
      </c>
      <c r="D2108" s="78" t="n">
        <f aca="true">NORMINV(RAND(),0,1)</f>
        <v>-1.49057474714656</v>
      </c>
      <c r="E2108" s="78" t="n">
        <f aca="true">RAND()</f>
        <v>0.134263811435556</v>
      </c>
      <c r="F2108" s="78" t="n">
        <f aca="false">IF($F$3*$C$6&gt;E2106,1,0)</f>
        <v>0</v>
      </c>
      <c r="G2108" s="78" t="n">
        <f aca="false">EXP(($C$4*(LN($F$6)-LN(H2107))-0.5*$C$5^2)*$C$6+($C$5*C2108*$C$6^0.5)+($F$4+$F$5*D2108)*F2108)</f>
        <v>0.972076684095646</v>
      </c>
      <c r="H2108" s="68" t="n">
        <f aca="false">G2108*H2107</f>
        <v>21.6966020065858</v>
      </c>
      <c r="I2108" s="0"/>
    </row>
    <row r="2109" customFormat="false" ht="12.75" hidden="false" customHeight="false" outlineLevel="0" collapsed="false">
      <c r="B2109" s="79" t="n">
        <f aca="false">B2108+$C$6</f>
        <v>0.239497716894983</v>
      </c>
      <c r="C2109" s="78" t="n">
        <f aca="true">NORMINV(RAND(),0,1)</f>
        <v>-0.285978502080409</v>
      </c>
      <c r="D2109" s="78" t="n">
        <f aca="true">NORMINV(RAND(),0,1)</f>
        <v>-0.174435334101658</v>
      </c>
      <c r="E2109" s="78" t="n">
        <f aca="true">RAND()</f>
        <v>0.841250438898358</v>
      </c>
      <c r="F2109" s="78" t="n">
        <f aca="false">IF($F$3*$C$6&gt;E2107,1,0)</f>
        <v>0</v>
      </c>
      <c r="G2109" s="78" t="n">
        <f aca="false">EXP(($C$4*(LN($F$6)-LN(H2108))-0.5*$C$5^2)*$C$6+($C$5*C2109*$C$6^0.5)+($F$4+$F$5*D2109)*F2109)</f>
        <v>0.980677520304042</v>
      </c>
      <c r="H2109" s="68" t="n">
        <f aca="false">G2109*H2108</f>
        <v>21.2773698548423</v>
      </c>
      <c r="I2109" s="0"/>
    </row>
    <row r="2110" customFormat="false" ht="12.75" hidden="false" customHeight="false" outlineLevel="0" collapsed="false">
      <c r="B2110" s="79" t="n">
        <f aca="false">B2109+$C$6</f>
        <v>0.239611872146125</v>
      </c>
      <c r="C2110" s="78" t="n">
        <f aca="true">NORMINV(RAND(),0,1)</f>
        <v>-0.108364183818159</v>
      </c>
      <c r="D2110" s="78" t="n">
        <f aca="true">NORMINV(RAND(),0,1)</f>
        <v>-0.34209013065944</v>
      </c>
      <c r="E2110" s="78" t="n">
        <f aca="true">RAND()</f>
        <v>0.578197728681242</v>
      </c>
      <c r="F2110" s="78" t="n">
        <f aca="false">IF($F$3*$C$6&gt;E2108,1,0)</f>
        <v>0</v>
      </c>
      <c r="G2110" s="78" t="n">
        <f aca="false">EXP(($C$4*(LN($F$6)-LN(H2109))-0.5*$C$5^2)*$C$6+($C$5*C2110*$C$6^0.5)+($F$4+$F$5*D2110)*F2110)</f>
        <v>0.985616852003377</v>
      </c>
      <c r="H2110" s="68" t="n">
        <f aca="false">G2110*H2109</f>
        <v>20.9713342952412</v>
      </c>
      <c r="I2110" s="0"/>
    </row>
    <row r="2111" customFormat="false" ht="12.75" hidden="false" customHeight="false" outlineLevel="0" collapsed="false">
      <c r="B2111" s="79" t="n">
        <f aca="false">B2110+$C$6</f>
        <v>0.239726027397266</v>
      </c>
      <c r="C2111" s="78" t="n">
        <f aca="true">NORMINV(RAND(),0,1)</f>
        <v>0.695636523085606</v>
      </c>
      <c r="D2111" s="78" t="n">
        <f aca="true">NORMINV(RAND(),0,1)</f>
        <v>-1.49416531245329</v>
      </c>
      <c r="E2111" s="78" t="n">
        <f aca="true">RAND()</f>
        <v>0.391635787294414</v>
      </c>
      <c r="F2111" s="78" t="n">
        <f aca="false">IF($F$3*$C$6&gt;E2109,1,0)</f>
        <v>0</v>
      </c>
      <c r="G2111" s="78" t="n">
        <f aca="false">EXP(($C$4*(LN($F$6)-LN(H2110))-0.5*$C$5^2)*$C$6+($C$5*C2111*$C$6^0.5)+($F$4+$F$5*D2111)*F2111)</f>
        <v>0.991434045585366</v>
      </c>
      <c r="H2111" s="68" t="n">
        <f aca="false">G2111*H2110</f>
        <v>20.7916948016541</v>
      </c>
      <c r="I2111" s="0"/>
    </row>
    <row r="2112" customFormat="false" ht="12.75" hidden="false" customHeight="false" outlineLevel="0" collapsed="false">
      <c r="B2112" s="79" t="n">
        <f aca="false">B2111+$C$6</f>
        <v>0.239840182648408</v>
      </c>
      <c r="C2112" s="78" t="n">
        <f aca="true">NORMINV(RAND(),0,1)</f>
        <v>-2.06449435841462</v>
      </c>
      <c r="D2112" s="78" t="n">
        <f aca="true">NORMINV(RAND(),0,1)</f>
        <v>0.166981669771322</v>
      </c>
      <c r="E2112" s="78" t="n">
        <f aca="true">RAND()</f>
        <v>0.0346990505304018</v>
      </c>
      <c r="F2112" s="78" t="n">
        <f aca="false">IF($F$3*$C$6&gt;E2110,1,0)</f>
        <v>0</v>
      </c>
      <c r="G2112" s="78" t="n">
        <f aca="false">EXP(($C$4*(LN($F$6)-LN(H2111))-0.5*$C$5^2)*$C$6+($C$5*C2112*$C$6^0.5)+($F$4+$F$5*D2112)*F2112)</f>
        <v>0.984633498853982</v>
      </c>
      <c r="H2112" s="68" t="n">
        <f aca="false">G2112*H2111</f>
        <v>20.4721991996568</v>
      </c>
      <c r="I2112" s="0"/>
    </row>
    <row r="2113" customFormat="false" ht="12.75" hidden="false" customHeight="false" outlineLevel="0" collapsed="false">
      <c r="B2113" s="79" t="n">
        <f aca="false">B2112+$C$6</f>
        <v>0.239954337899549</v>
      </c>
      <c r="C2113" s="78" t="n">
        <f aca="true">NORMINV(RAND(),0,1)</f>
        <v>-1.20087740405784</v>
      </c>
      <c r="D2113" s="78" t="n">
        <f aca="true">NORMINV(RAND(),0,1)</f>
        <v>-0.475159027475629</v>
      </c>
      <c r="E2113" s="78" t="n">
        <f aca="true">RAND()</f>
        <v>0.923792271593176</v>
      </c>
      <c r="F2113" s="78" t="n">
        <f aca="false">IF($F$3*$C$6&gt;E2111,1,0)</f>
        <v>0</v>
      </c>
      <c r="G2113" s="78" t="n">
        <f aca="false">EXP(($C$4*(LN($F$6)-LN(H2112))-0.5*$C$5^2)*$C$6+($C$5*C2113*$C$6^0.5)+($F$4+$F$5*D2113)*F2113)</f>
        <v>0.990859960100776</v>
      </c>
      <c r="H2113" s="68" t="n">
        <f aca="false">G2113*H2112</f>
        <v>20.2850824821471</v>
      </c>
      <c r="I2113" s="0"/>
    </row>
    <row r="2114" customFormat="false" ht="12.75" hidden="false" customHeight="false" outlineLevel="0" collapsed="false">
      <c r="B2114" s="79" t="n">
        <f aca="false">B2113+$C$6</f>
        <v>0.240068493150691</v>
      </c>
      <c r="C2114" s="78" t="n">
        <f aca="true">NORMINV(RAND(),0,1)</f>
        <v>0.140554588014494</v>
      </c>
      <c r="D2114" s="78" t="n">
        <f aca="true">NORMINV(RAND(),0,1)</f>
        <v>1.03839349902391</v>
      </c>
      <c r="E2114" s="78" t="n">
        <f aca="true">RAND()</f>
        <v>0.265665399168533</v>
      </c>
      <c r="F2114" s="78" t="n">
        <f aca="false">IF($F$3*$C$6&gt;E2112,1,0)</f>
        <v>0</v>
      </c>
      <c r="G2114" s="78" t="n">
        <f aca="false">EXP(($C$4*(LN($F$6)-LN(H2113))-0.5*$C$5^2)*$C$6+($C$5*C2114*$C$6^0.5)+($F$4+$F$5*D2114)*F2114)</f>
        <v>0.997217870246069</v>
      </c>
      <c r="H2114" s="68" t="n">
        <f aca="false">G2114*H2113</f>
        <v>20.2286467506126</v>
      </c>
      <c r="I2114" s="0"/>
    </row>
    <row r="2115" customFormat="false" ht="12.75" hidden="false" customHeight="false" outlineLevel="0" collapsed="false">
      <c r="B2115" s="79" t="n">
        <f aca="false">B2114+$C$6</f>
        <v>0.240182648401832</v>
      </c>
      <c r="C2115" s="78" t="n">
        <f aca="true">NORMINV(RAND(),0,1)</f>
        <v>-0.135444403100123</v>
      </c>
      <c r="D2115" s="78" t="n">
        <f aca="true">NORMINV(RAND(),0,1)</f>
        <v>-0.579616204380007</v>
      </c>
      <c r="E2115" s="78" t="n">
        <f aca="true">RAND()</f>
        <v>0.96890657329213</v>
      </c>
      <c r="F2115" s="78" t="n">
        <f aca="false">IF($F$3*$C$6&gt;E2113,1,0)</f>
        <v>0</v>
      </c>
      <c r="G2115" s="78" t="n">
        <f aca="false">EXP(($C$4*(LN($F$6)-LN(H2114))-0.5*$C$5^2)*$C$6+($C$5*C2115*$C$6^0.5)+($F$4+$F$5*D2115)*F2115)</f>
        <v>0.996970006705352</v>
      </c>
      <c r="H2115" s="68" t="n">
        <f aca="false">G2115*H2114</f>
        <v>20.1673540865984</v>
      </c>
      <c r="I2115" s="0"/>
    </row>
    <row r="2116" customFormat="false" ht="12.75" hidden="false" customHeight="false" outlineLevel="0" collapsed="false">
      <c r="B2116" s="79" t="n">
        <f aca="false">B2115+$C$6</f>
        <v>0.240296803652974</v>
      </c>
      <c r="C2116" s="78" t="n">
        <f aca="true">NORMINV(RAND(),0,1)</f>
        <v>0.154060459367908</v>
      </c>
      <c r="D2116" s="78" t="n">
        <f aca="true">NORMINV(RAND(),0,1)</f>
        <v>-0.0520519407884916</v>
      </c>
      <c r="E2116" s="78" t="n">
        <f aca="true">RAND()</f>
        <v>0.920704328861369</v>
      </c>
      <c r="F2116" s="78" t="n">
        <f aca="false">IF($F$3*$C$6&gt;E2114,1,0)</f>
        <v>0</v>
      </c>
      <c r="G2116" s="78" t="n">
        <f aca="false">EXP(($C$4*(LN($F$6)-LN(H2115))-0.5*$C$5^2)*$C$6+($C$5*C2116*$C$6^0.5)+($F$4+$F$5*D2116)*F2116)</f>
        <v>0.998587186442841</v>
      </c>
      <c r="H2116" s="68" t="n">
        <f aca="false">G2116*H2115</f>
        <v>20.1388613753328</v>
      </c>
      <c r="I2116" s="0"/>
    </row>
    <row r="2117" customFormat="false" ht="12.75" hidden="false" customHeight="false" outlineLevel="0" collapsed="false">
      <c r="B2117" s="79" t="n">
        <f aca="false">B2116+$C$6</f>
        <v>0.240410958904115</v>
      </c>
      <c r="C2117" s="78" t="n">
        <f aca="true">NORMINV(RAND(),0,1)</f>
        <v>-1.94791143828421</v>
      </c>
      <c r="D2117" s="78" t="n">
        <f aca="true">NORMINV(RAND(),0,1)</f>
        <v>-0.231863474462491</v>
      </c>
      <c r="E2117" s="78" t="n">
        <f aca="true">RAND()</f>
        <v>0.550955037589505</v>
      </c>
      <c r="F2117" s="78" t="n">
        <f aca="false">IF($F$3*$C$6&gt;E2115,1,0)</f>
        <v>0</v>
      </c>
      <c r="G2117" s="78" t="n">
        <f aca="false">EXP(($C$4*(LN($F$6)-LN(H2116))-0.5*$C$5^2)*$C$6+($C$5*C2117*$C$6^0.5)+($F$4+$F$5*D2117)*F2117)</f>
        <v>0.992202079932512</v>
      </c>
      <c r="H2117" s="68" t="n">
        <f aca="false">G2117*H2116</f>
        <v>19.9818201440778</v>
      </c>
      <c r="I2117" s="0"/>
    </row>
    <row r="2118" customFormat="false" ht="12.75" hidden="false" customHeight="false" outlineLevel="0" collapsed="false">
      <c r="B2118" s="79" t="n">
        <f aca="false">B2117+$C$6</f>
        <v>0.240525114155257</v>
      </c>
      <c r="C2118" s="78" t="n">
        <f aca="true">NORMINV(RAND(),0,1)</f>
        <v>-0.485322446809345</v>
      </c>
      <c r="D2118" s="78" t="n">
        <f aca="true">NORMINV(RAND(),0,1)</f>
        <v>-0.988909843951318</v>
      </c>
      <c r="E2118" s="78" t="n">
        <f aca="true">RAND()</f>
        <v>0.800494798868735</v>
      </c>
      <c r="F2118" s="78" t="n">
        <f aca="false">IF($F$3*$C$6&gt;E2116,1,0)</f>
        <v>0</v>
      </c>
      <c r="G2118" s="78" t="n">
        <f aca="false">EXP(($C$4*(LN($F$6)-LN(H2117))-0.5*$C$5^2)*$C$6+($C$5*C2118*$C$6^0.5)+($F$4+$F$5*D2118)*F2118)</f>
        <v>0.998647799149594</v>
      </c>
      <c r="H2118" s="68" t="n">
        <f aca="false">G2118*H2117</f>
        <v>19.9548007098863</v>
      </c>
      <c r="I2118" s="0"/>
    </row>
    <row r="2119" customFormat="false" ht="12.75" hidden="false" customHeight="false" outlineLevel="0" collapsed="false">
      <c r="B2119" s="79" t="n">
        <f aca="false">B2118+$C$6</f>
        <v>0.240639269406399</v>
      </c>
      <c r="C2119" s="78" t="n">
        <f aca="true">NORMINV(RAND(),0,1)</f>
        <v>-1.8906695385123</v>
      </c>
      <c r="D2119" s="78" t="n">
        <f aca="true">NORMINV(RAND(),0,1)</f>
        <v>-0.261235547889623</v>
      </c>
      <c r="E2119" s="78" t="n">
        <f aca="true">RAND()</f>
        <v>0.666008915461197</v>
      </c>
      <c r="F2119" s="78" t="n">
        <f aca="false">IF($F$3*$C$6&gt;E2117,1,0)</f>
        <v>0</v>
      </c>
      <c r="G2119" s="78" t="n">
        <f aca="false">EXP(($C$4*(LN($F$6)-LN(H2118))-0.5*$C$5^2)*$C$6+($C$5*C2119*$C$6^0.5)+($F$4+$F$5*D2119)*F2119)</f>
        <v>0.994466616143013</v>
      </c>
      <c r="H2119" s="68" t="n">
        <f aca="false">G2119*H2118</f>
        <v>19.8443831377688</v>
      </c>
      <c r="I2119" s="0"/>
    </row>
    <row r="2120" customFormat="false" ht="12.75" hidden="false" customHeight="false" outlineLevel="0" collapsed="false">
      <c r="B2120" s="79" t="n">
        <f aca="false">B2119+$C$6</f>
        <v>0.24075342465754</v>
      </c>
      <c r="C2120" s="78" t="n">
        <f aca="true">NORMINV(RAND(),0,1)</f>
        <v>0.223322598221927</v>
      </c>
      <c r="D2120" s="78" t="n">
        <f aca="true">NORMINV(RAND(),0,1)</f>
        <v>0.898381916308915</v>
      </c>
      <c r="E2120" s="78" t="n">
        <f aca="true">RAND()</f>
        <v>0.0553858744902532</v>
      </c>
      <c r="F2120" s="78" t="n">
        <f aca="false">IF($F$3*$C$6&gt;E2118,1,0)</f>
        <v>0</v>
      </c>
      <c r="G2120" s="78" t="n">
        <f aca="false">EXP(($C$4*(LN($F$6)-LN(H2119))-0.5*$C$5^2)*$C$6+($C$5*C2120*$C$6^0.5)+($F$4+$F$5*D2120)*F2120)</f>
        <v>1.00249718797603</v>
      </c>
      <c r="H2120" s="68" t="n">
        <f aca="false">G2120*H2119</f>
        <v>19.8939382927321</v>
      </c>
      <c r="I2120" s="0"/>
    </row>
    <row r="2121" customFormat="false" ht="12.75" hidden="false" customHeight="false" outlineLevel="0" collapsed="false">
      <c r="B2121" s="79" t="n">
        <f aca="false">B2120+$C$6</f>
        <v>0.240867579908682</v>
      </c>
      <c r="C2121" s="78" t="n">
        <f aca="true">NORMINV(RAND(),0,1)</f>
        <v>0.236179441761124</v>
      </c>
      <c r="D2121" s="78" t="n">
        <f aca="true">NORMINV(RAND(),0,1)</f>
        <v>-0.646237033491009</v>
      </c>
      <c r="E2121" s="78" t="n">
        <f aca="true">RAND()</f>
        <v>0.273440671903322</v>
      </c>
      <c r="F2121" s="78" t="n">
        <f aca="false">IF($F$3*$C$6&gt;E2119,1,0)</f>
        <v>0</v>
      </c>
      <c r="G2121" s="78" t="n">
        <f aca="false">EXP(($C$4*(LN($F$6)-LN(H2120))-0.5*$C$5^2)*$C$6+($C$5*C2121*$C$6^0.5)+($F$4+$F$5*D2121)*F2121)</f>
        <v>1.00196779528814</v>
      </c>
      <c r="H2121" s="68" t="n">
        <f aca="false">G2121*H2120</f>
        <v>19.933085490767</v>
      </c>
      <c r="I2121" s="0"/>
    </row>
    <row r="2122" customFormat="false" ht="12.75" hidden="false" customHeight="false" outlineLevel="0" collapsed="false">
      <c r="B2122" s="79" t="n">
        <f aca="false">B2121+$C$6</f>
        <v>0.240981735159823</v>
      </c>
      <c r="C2122" s="78" t="n">
        <f aca="true">NORMINV(RAND(),0,1)</f>
        <v>1.58810281843384</v>
      </c>
      <c r="D2122" s="78" t="n">
        <f aca="true">NORMINV(RAND(),0,1)</f>
        <v>-0.930469019309165</v>
      </c>
      <c r="E2122" s="78" t="n">
        <f aca="true">RAND()</f>
        <v>0.509658213740016</v>
      </c>
      <c r="F2122" s="78" t="n">
        <f aca="false">IF($F$3*$C$6&gt;E2120,1,0)</f>
        <v>0</v>
      </c>
      <c r="G2122" s="78" t="n">
        <f aca="false">EXP(($C$4*(LN($F$6)-LN(H2121))-0.5*$C$5^2)*$C$6+($C$5*C2122*$C$6^0.5)+($F$4+$F$5*D2122)*F2122)</f>
        <v>1.00586750678634</v>
      </c>
      <c r="H2122" s="68" t="n">
        <f aca="false">G2122*H2121</f>
        <v>20.0500430051567</v>
      </c>
      <c r="I2122" s="0"/>
    </row>
    <row r="2123" customFormat="false" ht="12.75" hidden="false" customHeight="false" outlineLevel="0" collapsed="false">
      <c r="B2123" s="79" t="n">
        <f aca="false">B2122+$C$6</f>
        <v>0.241095890410965</v>
      </c>
      <c r="C2123" s="78" t="n">
        <f aca="true">NORMINV(RAND(),0,1)</f>
        <v>-0.628410696645591</v>
      </c>
      <c r="D2123" s="78" t="n">
        <f aca="true">NORMINV(RAND(),0,1)</f>
        <v>0.369662041154227</v>
      </c>
      <c r="E2123" s="78" t="n">
        <f aca="true">RAND()</f>
        <v>0.179512417385018</v>
      </c>
      <c r="F2123" s="78" t="n">
        <f aca="false">IF($F$3*$C$6&gt;E2121,1,0)</f>
        <v>0</v>
      </c>
      <c r="G2123" s="78" t="n">
        <f aca="false">EXP(($C$4*(LN($F$6)-LN(H2122))-0.5*$C$5^2)*$C$6+($C$5*C2123*$C$6^0.5)+($F$4+$F$5*D2123)*F2123)</f>
        <v>0.997413413126392</v>
      </c>
      <c r="H2123" s="68" t="n">
        <f aca="false">G2123*H2122</f>
        <v>19.9981818271043</v>
      </c>
      <c r="I2123" s="0"/>
    </row>
    <row r="2124" customFormat="false" ht="12.75" hidden="false" customHeight="false" outlineLevel="0" collapsed="false">
      <c r="B2124" s="79" t="n">
        <f aca="false">B2123+$C$6</f>
        <v>0.241210045662106</v>
      </c>
      <c r="C2124" s="78" t="n">
        <f aca="true">NORMINV(RAND(),0,1)</f>
        <v>0.558409042343854</v>
      </c>
      <c r="D2124" s="78" t="n">
        <f aca="true">NORMINV(RAND(),0,1)</f>
        <v>-0.987335636661799</v>
      </c>
      <c r="E2124" s="78" t="n">
        <f aca="true">RAND()</f>
        <v>0.258397438547376</v>
      </c>
      <c r="F2124" s="78" t="n">
        <f aca="false">IF($F$3*$C$6&gt;E2122,1,0)</f>
        <v>0</v>
      </c>
      <c r="G2124" s="78" t="n">
        <f aca="false">EXP(($C$4*(LN($F$6)-LN(H2123))-0.5*$C$5^2)*$C$6+($C$5*C2124*$C$6^0.5)+($F$4+$F$5*D2124)*F2124)</f>
        <v>1.00180712087261</v>
      </c>
      <c r="H2124" s="68" t="n">
        <f aca="false">G2124*H2123</f>
        <v>20.0343209588984</v>
      </c>
      <c r="I2124" s="0"/>
    </row>
    <row r="2125" customFormat="false" ht="12.75" hidden="false" customHeight="false" outlineLevel="0" collapsed="false">
      <c r="B2125" s="79" t="n">
        <f aca="false">B2124+$C$6</f>
        <v>0.241324200913248</v>
      </c>
      <c r="C2125" s="78" t="n">
        <f aca="true">NORMINV(RAND(),0,1)</f>
        <v>0.0483509601367724</v>
      </c>
      <c r="D2125" s="78" t="n">
        <f aca="true">NORMINV(RAND(),0,1)</f>
        <v>0.480115387058572</v>
      </c>
      <c r="E2125" s="78" t="n">
        <f aca="true">RAND()</f>
        <v>0.593988065541266</v>
      </c>
      <c r="F2125" s="78" t="n">
        <f aca="false">IF($F$3*$C$6&gt;E2123,1,0)</f>
        <v>0</v>
      </c>
      <c r="G2125" s="78" t="n">
        <f aca="false">EXP(($C$4*(LN($F$6)-LN(H2124))-0.5*$C$5^2)*$C$6+($C$5*C2125*$C$6^0.5)+($F$4+$F$5*D2125)*F2125)</f>
        <v>0.999758415731681</v>
      </c>
      <c r="H2125" s="68" t="n">
        <f aca="false">G2125*H2124</f>
        <v>20.0294809821282</v>
      </c>
      <c r="I2125" s="0"/>
    </row>
    <row r="2126" customFormat="false" ht="12.75" hidden="false" customHeight="false" outlineLevel="0" collapsed="false">
      <c r="B2126" s="79" t="n">
        <f aca="false">B2125+$C$6</f>
        <v>0.241438356164389</v>
      </c>
      <c r="C2126" s="78" t="n">
        <f aca="true">NORMINV(RAND(),0,1)</f>
        <v>0.04595116469365</v>
      </c>
      <c r="D2126" s="78" t="n">
        <f aca="true">NORMINV(RAND(),0,1)</f>
        <v>0.0145291438700255</v>
      </c>
      <c r="E2126" s="78" t="n">
        <f aca="true">RAND()</f>
        <v>0.851054373283137</v>
      </c>
      <c r="F2126" s="78" t="n">
        <f aca="false">IF($F$3*$C$6&gt;E2124,1,0)</f>
        <v>0</v>
      </c>
      <c r="G2126" s="78" t="n">
        <f aca="false">EXP(($C$4*(LN($F$6)-LN(H2125))-0.5*$C$5^2)*$C$6+($C$5*C2126*$C$6^0.5)+($F$4+$F$5*D2126)*F2126)</f>
        <v>0.999805876205608</v>
      </c>
      <c r="H2126" s="68" t="n">
        <f aca="false">G2126*H2125</f>
        <v>20.0255927832803</v>
      </c>
      <c r="I2126" s="0"/>
    </row>
    <row r="2127" customFormat="false" ht="12.75" hidden="false" customHeight="false" outlineLevel="0" collapsed="false">
      <c r="B2127" s="79" t="n">
        <f aca="false">B2126+$C$6</f>
        <v>0.241552511415531</v>
      </c>
      <c r="C2127" s="78" t="n">
        <f aca="true">NORMINV(RAND(),0,1)</f>
        <v>0.658959096809503</v>
      </c>
      <c r="D2127" s="78" t="n">
        <f aca="true">NORMINV(RAND(),0,1)</f>
        <v>-1.08969933645772</v>
      </c>
      <c r="E2127" s="78" t="n">
        <f aca="true">RAND()</f>
        <v>0.924201053530096</v>
      </c>
      <c r="F2127" s="78" t="n">
        <f aca="false">IF($F$3*$C$6&gt;E2125,1,0)</f>
        <v>0</v>
      </c>
      <c r="G2127" s="78" t="n">
        <f aca="false">EXP(($C$4*(LN($F$6)-LN(H2126))-0.5*$C$5^2)*$C$6+($C$5*C2127*$C$6^0.5)+($F$4+$F$5*D2127)*F2127)</f>
        <v>1.00181670704969</v>
      </c>
      <c r="H2127" s="68" t="n">
        <f aca="false">G2127*H2126</f>
        <v>20.0619734188639</v>
      </c>
      <c r="I2127" s="0"/>
    </row>
    <row r="2128" customFormat="false" ht="12.75" hidden="false" customHeight="false" outlineLevel="0" collapsed="false">
      <c r="B2128" s="79" t="n">
        <f aca="false">B2127+$C$6</f>
        <v>0.241666666666673</v>
      </c>
      <c r="C2128" s="78" t="n">
        <f aca="true">NORMINV(RAND(),0,1)</f>
        <v>1.08765439833848</v>
      </c>
      <c r="D2128" s="78" t="n">
        <f aca="true">NORMINV(RAND(),0,1)</f>
        <v>1.23593641135689</v>
      </c>
      <c r="E2128" s="78" t="n">
        <f aca="true">RAND()</f>
        <v>0.629433204341763</v>
      </c>
      <c r="F2128" s="78" t="n">
        <f aca="false">IF($F$3*$C$6&gt;E2126,1,0)</f>
        <v>0</v>
      </c>
      <c r="G2128" s="78" t="n">
        <f aca="false">EXP(($C$4*(LN($F$6)-LN(H2127))-0.5*$C$5^2)*$C$6+($C$5*C2128*$C$6^0.5)+($F$4+$F$5*D2128)*F2128)</f>
        <v>1.00277861373975</v>
      </c>
      <c r="H2128" s="68" t="n">
        <f aca="false">G2128*H2127</f>
        <v>20.1177178938521</v>
      </c>
      <c r="I2128" s="0"/>
    </row>
    <row r="2129" customFormat="false" ht="12.75" hidden="false" customHeight="false" outlineLevel="0" collapsed="false">
      <c r="B2129" s="79" t="n">
        <f aca="false">B2128+$C$6</f>
        <v>0.241780821917814</v>
      </c>
      <c r="C2129" s="78" t="n">
        <f aca="true">NORMINV(RAND(),0,1)</f>
        <v>2.99793728422002</v>
      </c>
      <c r="D2129" s="78" t="n">
        <f aca="true">NORMINV(RAND(),0,1)</f>
        <v>-1.48290735733469</v>
      </c>
      <c r="E2129" s="78" t="n">
        <f aca="true">RAND()</f>
        <v>0.465774226605174</v>
      </c>
      <c r="F2129" s="78" t="n">
        <f aca="false">IF($F$3*$C$6&gt;E2127,1,0)</f>
        <v>0</v>
      </c>
      <c r="G2129" s="78" t="n">
        <f aca="false">EXP(($C$4*(LN($F$6)-LN(H2128))-0.5*$C$5^2)*$C$6+($C$5*C2129*$C$6^0.5)+($F$4+$F$5*D2129)*F2129)</f>
        <v>1.0082985341146</v>
      </c>
      <c r="H2129" s="68" t="n">
        <f aca="false">G2129*H2128</f>
        <v>20.2846654621021</v>
      </c>
      <c r="I2129" s="0"/>
    </row>
    <row r="2130" customFormat="false" ht="12.75" hidden="false" customHeight="false" outlineLevel="0" collapsed="false">
      <c r="B2130" s="79" t="n">
        <f aca="false">B2129+$C$6</f>
        <v>0.241894977168956</v>
      </c>
      <c r="C2130" s="78" t="n">
        <f aca="true">NORMINV(RAND(),0,1)</f>
        <v>-0.8246555945335</v>
      </c>
      <c r="D2130" s="78" t="n">
        <f aca="true">NORMINV(RAND(),0,1)</f>
        <v>0.96665559810978</v>
      </c>
      <c r="E2130" s="78" t="n">
        <f aca="true">RAND()</f>
        <v>0.294754878214736</v>
      </c>
      <c r="F2130" s="78" t="n">
        <f aca="false">IF($F$3*$C$6&gt;E2128,1,0)</f>
        <v>0</v>
      </c>
      <c r="G2130" s="78" t="n">
        <f aca="false">EXP(($C$4*(LN($F$6)-LN(H2129))-0.5*$C$5^2)*$C$6+($C$5*C2130*$C$6^0.5)+($F$4+$F$5*D2130)*F2130)</f>
        <v>0.994142119371394</v>
      </c>
      <c r="H2130" s="68" t="n">
        <f aca="false">G2130*H2129</f>
        <v>20.1658403132339</v>
      </c>
      <c r="I2130" s="0"/>
    </row>
    <row r="2131" customFormat="false" ht="12.75" hidden="false" customHeight="false" outlineLevel="0" collapsed="false">
      <c r="B2131" s="79" t="n">
        <f aca="false">B2130+$C$6</f>
        <v>0.242009132420097</v>
      </c>
      <c r="C2131" s="78" t="n">
        <f aca="true">NORMINV(RAND(),0,1)</f>
        <v>-0.531594072660918</v>
      </c>
      <c r="D2131" s="78" t="n">
        <f aca="true">NORMINV(RAND(),0,1)</f>
        <v>1.40242854385486</v>
      </c>
      <c r="E2131" s="78" t="n">
        <f aca="true">RAND()</f>
        <v>0.494928013883284</v>
      </c>
      <c r="F2131" s="78" t="n">
        <f aca="false">IF($F$3*$C$6&gt;E2129,1,0)</f>
        <v>0</v>
      </c>
      <c r="G2131" s="78" t="n">
        <f aca="false">EXP(($C$4*(LN($F$6)-LN(H2130))-0.5*$C$5^2)*$C$6+($C$5*C2131*$C$6^0.5)+($F$4+$F$5*D2131)*F2131)</f>
        <v>0.996412046294008</v>
      </c>
      <c r="H2131" s="68" t="n">
        <f aca="false">G2131*H2130</f>
        <v>20.0934862117476</v>
      </c>
      <c r="I2131" s="0"/>
    </row>
    <row r="2132" customFormat="false" ht="12.75" hidden="false" customHeight="false" outlineLevel="0" collapsed="false">
      <c r="B2132" s="79" t="n">
        <f aca="false">B2131+$C$6</f>
        <v>0.242123287671239</v>
      </c>
      <c r="C2132" s="78" t="n">
        <f aca="true">NORMINV(RAND(),0,1)</f>
        <v>1.05548498708736</v>
      </c>
      <c r="D2132" s="78" t="n">
        <f aca="true">NORMINV(RAND(),0,1)</f>
        <v>-0.393663710756964</v>
      </c>
      <c r="E2132" s="78" t="n">
        <f aca="true">RAND()</f>
        <v>0.452625223915332</v>
      </c>
      <c r="F2132" s="78" t="n">
        <f aca="false">IF($F$3*$C$6&gt;E2130,1,0)</f>
        <v>0</v>
      </c>
      <c r="G2132" s="78" t="n">
        <f aca="false">EXP(($C$4*(LN($F$6)-LN(H2131))-0.5*$C$5^2)*$C$6+($C$5*C2132*$C$6^0.5)+($F$4+$F$5*D2132)*F2132)</f>
        <v>1.00231598308921</v>
      </c>
      <c r="H2132" s="68" t="n">
        <f aca="false">G2132*H2131</f>
        <v>20.1400223860172</v>
      </c>
      <c r="I2132" s="0"/>
    </row>
    <row r="2133" customFormat="false" ht="12.75" hidden="false" customHeight="false" outlineLevel="0" collapsed="false">
      <c r="B2133" s="79" t="n">
        <f aca="false">B2132+$C$6</f>
        <v>0.24223744292238</v>
      </c>
      <c r="C2133" s="78" t="n">
        <f aca="true">NORMINV(RAND(),0,1)</f>
        <v>1.07357351567825</v>
      </c>
      <c r="D2133" s="78" t="n">
        <f aca="true">NORMINV(RAND(),0,1)</f>
        <v>0.386213504812195</v>
      </c>
      <c r="E2133" s="78" t="n">
        <f aca="true">RAND()</f>
        <v>0.406856062951043</v>
      </c>
      <c r="F2133" s="78" t="n">
        <f aca="false">IF($F$3*$C$6&gt;E2131,1,0)</f>
        <v>0</v>
      </c>
      <c r="G2133" s="78" t="n">
        <f aca="false">EXP(($C$4*(LN($F$6)-LN(H2132))-0.5*$C$5^2)*$C$6+($C$5*C2133*$C$6^0.5)+($F$4+$F$5*D2133)*F2133)</f>
        <v>1.00184483227416</v>
      </c>
      <c r="H2133" s="68" t="n">
        <f aca="false">G2133*H2132</f>
        <v>20.1771773493173</v>
      </c>
      <c r="I2133" s="0"/>
    </row>
    <row r="2134" customFormat="false" ht="12.75" hidden="false" customHeight="false" outlineLevel="0" collapsed="false">
      <c r="B2134" s="79" t="n">
        <f aca="false">B2133+$C$6</f>
        <v>0.242351598173522</v>
      </c>
      <c r="C2134" s="78" t="n">
        <f aca="true">NORMINV(RAND(),0,1)</f>
        <v>-0.169866702940566</v>
      </c>
      <c r="D2134" s="78" t="n">
        <f aca="true">NORMINV(RAND(),0,1)</f>
        <v>-0.187820879391396</v>
      </c>
      <c r="E2134" s="78" t="n">
        <f aca="true">RAND()</f>
        <v>0.51512716691283</v>
      </c>
      <c r="F2134" s="78" t="n">
        <f aca="false">IF($F$3*$C$6&gt;E2132,1,0)</f>
        <v>0</v>
      </c>
      <c r="G2134" s="78" t="n">
        <f aca="false">EXP(($C$4*(LN($F$6)-LN(H2133))-0.5*$C$5^2)*$C$6+($C$5*C2134*$C$6^0.5)+($F$4+$F$5*D2134)*F2134)</f>
        <v>0.997440004820894</v>
      </c>
      <c r="H2134" s="68" t="n">
        <f aca="false">G2134*H2133</f>
        <v>20.1255238725751</v>
      </c>
      <c r="I2134" s="0"/>
    </row>
    <row r="2135" customFormat="false" ht="12.75" hidden="false" customHeight="false" outlineLevel="0" collapsed="false">
      <c r="B2135" s="79" t="n">
        <f aca="false">B2134+$C$6</f>
        <v>0.242465753424663</v>
      </c>
      <c r="C2135" s="78" t="n">
        <f aca="true">NORMINV(RAND(),0,1)</f>
        <v>0.237456457963224</v>
      </c>
      <c r="D2135" s="78" t="n">
        <f aca="true">NORMINV(RAND(),0,1)</f>
        <v>-1.24651007406391</v>
      </c>
      <c r="E2135" s="78" t="n">
        <f aca="true">RAND()</f>
        <v>0.747941215372135</v>
      </c>
      <c r="F2135" s="78" t="n">
        <f aca="false">IF($F$3*$C$6&gt;E2133,1,0)</f>
        <v>0</v>
      </c>
      <c r="G2135" s="78" t="n">
        <f aca="false">EXP(($C$4*(LN($F$6)-LN(H2134))-0.5*$C$5^2)*$C$6+($C$5*C2135*$C$6^0.5)+($F$4+$F$5*D2135)*F2135)</f>
        <v>0.999327766155218</v>
      </c>
      <c r="H2135" s="68" t="n">
        <f aca="false">G2135*H2134</f>
        <v>20.1119948142839</v>
      </c>
      <c r="I2135" s="0"/>
    </row>
    <row r="2136" customFormat="false" ht="12.75" hidden="false" customHeight="false" outlineLevel="0" collapsed="false">
      <c r="B2136" s="79" t="n">
        <f aca="false">B2135+$C$6</f>
        <v>0.242579908675805</v>
      </c>
      <c r="C2136" s="78" t="n">
        <f aca="true">NORMINV(RAND(),0,1)</f>
        <v>-0.340814622605676</v>
      </c>
      <c r="D2136" s="78" t="n">
        <f aca="true">NORMINV(RAND(),0,1)</f>
        <v>0.152934420306522</v>
      </c>
      <c r="E2136" s="78" t="n">
        <f aca="true">RAND()</f>
        <v>0.417468878276392</v>
      </c>
      <c r="F2136" s="78" t="n">
        <f aca="false">IF($F$3*$C$6&gt;E2134,1,0)</f>
        <v>0</v>
      </c>
      <c r="G2136" s="78" t="n">
        <f aca="false">EXP(($C$4*(LN($F$6)-LN(H2135))-0.5*$C$5^2)*$C$6+($C$5*C2136*$C$6^0.5)+($F$4+$F$5*D2136)*F2136)</f>
        <v>0.997630347325656</v>
      </c>
      <c r="H2136" s="68" t="n">
        <f aca="false">G2136*H2135</f>
        <v>20.0643363719859</v>
      </c>
      <c r="I2136" s="0"/>
    </row>
    <row r="2137" customFormat="false" ht="12.75" hidden="false" customHeight="false" outlineLevel="0" collapsed="false">
      <c r="B2137" s="79" t="n">
        <f aca="false">B2136+$C$6</f>
        <v>0.242694063926947</v>
      </c>
      <c r="C2137" s="78" t="n">
        <f aca="true">NORMINV(RAND(),0,1)</f>
        <v>0.339766551196744</v>
      </c>
      <c r="D2137" s="78" t="n">
        <f aca="true">NORMINV(RAND(),0,1)</f>
        <v>-0.357475728274335</v>
      </c>
      <c r="E2137" s="78" t="n">
        <f aca="true">RAND()</f>
        <v>0.807377640205414</v>
      </c>
      <c r="F2137" s="78" t="n">
        <f aca="false">IF($F$3*$C$6&gt;E2135,1,0)</f>
        <v>0</v>
      </c>
      <c r="G2137" s="78" t="n">
        <f aca="false">EXP(($C$4*(LN($F$6)-LN(H2136))-0.5*$C$5^2)*$C$6+($C$5*C2137*$C$6^0.5)+($F$4+$F$5*D2137)*F2137)</f>
        <v>1.00035072480128</v>
      </c>
      <c r="H2137" s="68" t="n">
        <f aca="false">G2137*H2136</f>
        <v>20.0713734323728</v>
      </c>
      <c r="I2137" s="0"/>
    </row>
    <row r="2138" customFormat="false" ht="12.75" hidden="false" customHeight="false" outlineLevel="0" collapsed="false">
      <c r="B2138" s="79" t="n">
        <f aca="false">B2137+$C$6</f>
        <v>0.242808219178088</v>
      </c>
      <c r="C2138" s="78" t="n">
        <f aca="true">NORMINV(RAND(),0,1)</f>
        <v>-0.523523239375897</v>
      </c>
      <c r="D2138" s="78" t="n">
        <f aca="true">NORMINV(RAND(),0,1)</f>
        <v>-0.999283591933239</v>
      </c>
      <c r="E2138" s="78" t="n">
        <f aca="true">RAND()</f>
        <v>0.77487255586651</v>
      </c>
      <c r="F2138" s="78" t="n">
        <f aca="false">IF($F$3*$C$6&gt;E2136,1,0)</f>
        <v>0</v>
      </c>
      <c r="G2138" s="78" t="n">
        <f aca="false">EXP(($C$4*(LN($F$6)-LN(H2137))-0.5*$C$5^2)*$C$6+($C$5*C2138*$C$6^0.5)+($F$4+$F$5*D2138)*F2138)</f>
        <v>0.997506610799792</v>
      </c>
      <c r="H2138" s="68" t="n">
        <f aca="false">G2138*H2137</f>
        <v>20.0213276866232</v>
      </c>
      <c r="I2138" s="0"/>
    </row>
    <row r="2139" customFormat="false" ht="12.75" hidden="false" customHeight="false" outlineLevel="0" collapsed="false">
      <c r="B2139" s="79" t="n">
        <f aca="false">B2138+$C$6</f>
        <v>0.24292237442923</v>
      </c>
      <c r="C2139" s="78" t="n">
        <f aca="true">NORMINV(RAND(),0,1)</f>
        <v>1.04546767725123</v>
      </c>
      <c r="D2139" s="78" t="n">
        <f aca="true">NORMINV(RAND(),0,1)</f>
        <v>-1.18524250232858</v>
      </c>
      <c r="E2139" s="78" t="n">
        <f aca="true">RAND()</f>
        <v>0.508585385643004</v>
      </c>
      <c r="F2139" s="78" t="n">
        <f aca="false">IF($F$3*$C$6&gt;E2137,1,0)</f>
        <v>0</v>
      </c>
      <c r="G2139" s="78" t="n">
        <f aca="false">EXP(($C$4*(LN($F$6)-LN(H2138))-0.5*$C$5^2)*$C$6+($C$5*C2139*$C$6^0.5)+($F$4+$F$5*D2139)*F2139)</f>
        <v>1.00310738548134</v>
      </c>
      <c r="H2139" s="68" t="n">
        <f aca="false">G2139*H2138</f>
        <v>20.0835416695938</v>
      </c>
      <c r="I2139" s="0"/>
    </row>
    <row r="2140" customFormat="false" ht="12.75" hidden="false" customHeight="false" outlineLevel="0" collapsed="false">
      <c r="B2140" s="79" t="n">
        <f aca="false">B2139+$C$6</f>
        <v>0.243036529680371</v>
      </c>
      <c r="C2140" s="78" t="n">
        <f aca="true">NORMINV(RAND(),0,1)</f>
        <v>-0.0309915345471577</v>
      </c>
      <c r="D2140" s="78" t="n">
        <f aca="true">NORMINV(RAND(),0,1)</f>
        <v>-0.969415347182737</v>
      </c>
      <c r="E2140" s="78" t="n">
        <f aca="true">RAND()</f>
        <v>0.321441246930147</v>
      </c>
      <c r="F2140" s="78" t="n">
        <f aca="false">IF($F$3*$C$6&gt;E2138,1,0)</f>
        <v>0</v>
      </c>
      <c r="G2140" s="78" t="n">
        <f aca="false">EXP(($C$4*(LN($F$6)-LN(H2139))-0.5*$C$5^2)*$C$6+($C$5*C2140*$C$6^0.5)+($F$4+$F$5*D2140)*F2140)</f>
        <v>0.998944397497489</v>
      </c>
      <c r="H2140" s="68" t="n">
        <f aca="false">G2140*H2139</f>
        <v>20.0623414327481</v>
      </c>
      <c r="I2140" s="0"/>
    </row>
    <row r="2141" customFormat="false" ht="12.75" hidden="false" customHeight="false" outlineLevel="0" collapsed="false">
      <c r="B2141" s="79" t="n">
        <f aca="false">B2140+$C$6</f>
        <v>0.243150684931513</v>
      </c>
      <c r="C2141" s="78" t="n">
        <f aca="true">NORMINV(RAND(),0,1)</f>
        <v>0.0115649167356448</v>
      </c>
      <c r="D2141" s="78" t="n">
        <f aca="true">NORMINV(RAND(),0,1)</f>
        <v>-0.129611610162825</v>
      </c>
      <c r="E2141" s="78" t="n">
        <f aca="true">RAND()</f>
        <v>0.898586328253633</v>
      </c>
      <c r="F2141" s="78" t="n">
        <f aca="false">IF($F$3*$C$6&gt;E2139,1,0)</f>
        <v>0</v>
      </c>
      <c r="G2141" s="78" t="n">
        <f aca="false">EXP(($C$4*(LN($F$6)-LN(H2140))-0.5*$C$5^2)*$C$6+($C$5*C2141*$C$6^0.5)+($F$4+$F$5*D2141)*F2141)</f>
        <v>0.999321608954083</v>
      </c>
      <c r="H2141" s="68" t="n">
        <f aca="false">G2141*H2140</f>
        <v>20.04873131996</v>
      </c>
      <c r="I2141" s="0"/>
    </row>
    <row r="2142" customFormat="false" ht="12.75" hidden="false" customHeight="false" outlineLevel="0" collapsed="false">
      <c r="B2142" s="79" t="n">
        <f aca="false">B2141+$C$6</f>
        <v>0.243264840182654</v>
      </c>
      <c r="C2142" s="78" t="n">
        <f aca="true">NORMINV(RAND(),0,1)</f>
        <v>0.142022367122659</v>
      </c>
      <c r="D2142" s="78" t="n">
        <f aca="true">NORMINV(RAND(),0,1)</f>
        <v>0.513892047322722</v>
      </c>
      <c r="E2142" s="78" t="n">
        <f aca="true">RAND()</f>
        <v>0.883200630749575</v>
      </c>
      <c r="F2142" s="78" t="n">
        <f aca="false">IF($F$3*$C$6&gt;E2140,1,0)</f>
        <v>0</v>
      </c>
      <c r="G2142" s="78" t="n">
        <f aca="false">EXP(($C$4*(LN($F$6)-LN(H2141))-0.5*$C$5^2)*$C$6+($C$5*C2142*$C$6^0.5)+($F$4+$F$5*D2142)*F2142)</f>
        <v>0.999894476435427</v>
      </c>
      <c r="H2142" s="68" t="n">
        <f aca="false">G2142*H2141</f>
        <v>20.0466157063659</v>
      </c>
      <c r="I2142" s="0"/>
    </row>
    <row r="2143" customFormat="false" ht="12.75" hidden="false" customHeight="false" outlineLevel="0" collapsed="false">
      <c r="B2143" s="79" t="n">
        <f aca="false">B2142+$C$6</f>
        <v>0.243378995433796</v>
      </c>
      <c r="C2143" s="78" t="n">
        <f aca="true">NORMINV(RAND(),0,1)</f>
        <v>-1.12974217565487</v>
      </c>
      <c r="D2143" s="78" t="n">
        <f aca="true">NORMINV(RAND(),0,1)</f>
        <v>-1.134282585732</v>
      </c>
      <c r="E2143" s="78" t="n">
        <f aca="true">RAND()</f>
        <v>0.255780823080603</v>
      </c>
      <c r="F2143" s="78" t="n">
        <f aca="false">IF($F$3*$C$6&gt;E2141,1,0)</f>
        <v>0</v>
      </c>
      <c r="G2143" s="78" t="n">
        <f aca="false">EXP(($C$4*(LN($F$6)-LN(H2142))-0.5*$C$5^2)*$C$6+($C$5*C2143*$C$6^0.5)+($F$4+$F$5*D2143)*F2143)</f>
        <v>0.995850804322113</v>
      </c>
      <c r="H2143" s="68" t="n">
        <f aca="false">G2143*H2142</f>
        <v>19.9634383751208</v>
      </c>
      <c r="I2143" s="0"/>
    </row>
    <row r="2144" customFormat="false" ht="12.75" hidden="false" customHeight="false" outlineLevel="0" collapsed="false">
      <c r="B2144" s="79" t="n">
        <f aca="false">B2143+$C$6</f>
        <v>0.243493150684937</v>
      </c>
      <c r="C2144" s="78" t="n">
        <f aca="true">NORMINV(RAND(),0,1)</f>
        <v>0.0711965164056144</v>
      </c>
      <c r="D2144" s="78" t="n">
        <f aca="true">NORMINV(RAND(),0,1)</f>
        <v>0.713100741902647</v>
      </c>
      <c r="E2144" s="78" t="n">
        <f aca="true">RAND()</f>
        <v>0.948835290882051</v>
      </c>
      <c r="F2144" s="78" t="n">
        <f aca="false">IF($F$3*$C$6&gt;E2142,1,0)</f>
        <v>0</v>
      </c>
      <c r="G2144" s="78" t="n">
        <f aca="false">EXP(($C$4*(LN($F$6)-LN(H2143))-0.5*$C$5^2)*$C$6+($C$5*C2144*$C$6^0.5)+($F$4+$F$5*D2144)*F2144)</f>
        <v>1.00064102695586</v>
      </c>
      <c r="H2144" s="68" t="n">
        <f aca="false">G2144*H2143</f>
        <v>19.9762354772508</v>
      </c>
      <c r="I2144" s="0"/>
    </row>
    <row r="2145" customFormat="false" ht="12.75" hidden="false" customHeight="false" outlineLevel="0" collapsed="false">
      <c r="B2145" s="79" t="n">
        <f aca="false">B2144+$C$6</f>
        <v>0.243607305936079</v>
      </c>
      <c r="C2145" s="78" t="n">
        <f aca="true">NORMINV(RAND(),0,1)</f>
        <v>-0.953433334159959</v>
      </c>
      <c r="D2145" s="78" t="n">
        <f aca="true">NORMINV(RAND(),0,1)</f>
        <v>1.62466744744806</v>
      </c>
      <c r="E2145" s="78" t="n">
        <f aca="true">RAND()</f>
        <v>0.232011850177903</v>
      </c>
      <c r="F2145" s="78" t="n">
        <f aca="false">IF($F$3*$C$6&gt;E2143,1,0)</f>
        <v>0</v>
      </c>
      <c r="G2145" s="78" t="n">
        <f aca="false">EXP(($C$4*(LN($F$6)-LN(H2144))-0.5*$C$5^2)*$C$6+($C$5*C2145*$C$6^0.5)+($F$4+$F$5*D2145)*F2145)</f>
        <v>0.997214153003493</v>
      </c>
      <c r="H2145" s="68" t="n">
        <f aca="false">G2145*H2144</f>
        <v>19.920584741645</v>
      </c>
      <c r="I2145" s="0"/>
    </row>
    <row r="2146" customFormat="false" ht="12.75" hidden="false" customHeight="false" outlineLevel="0" collapsed="false">
      <c r="B2146" s="79" t="n">
        <f aca="false">B2145+$C$6</f>
        <v>0.243721461187221</v>
      </c>
      <c r="C2146" s="78" t="n">
        <f aca="true">NORMINV(RAND(),0,1)</f>
        <v>-0.155700129988656</v>
      </c>
      <c r="D2146" s="78" t="n">
        <f aca="true">NORMINV(RAND(),0,1)</f>
        <v>-1.05064922285895</v>
      </c>
      <c r="E2146" s="78" t="n">
        <f aca="true">RAND()</f>
        <v>0.426822453133813</v>
      </c>
      <c r="F2146" s="78" t="n">
        <f aca="false">IF($F$3*$C$6&gt;E2144,1,0)</f>
        <v>0</v>
      </c>
      <c r="G2146" s="78" t="n">
        <f aca="false">EXP(($C$4*(LN($F$6)-LN(H2145))-0.5*$C$5^2)*$C$6+($C$5*C2146*$C$6^0.5)+($F$4+$F$5*D2146)*F2146)</f>
        <v>1.00040425001481</v>
      </c>
      <c r="H2146" s="68" t="n">
        <f aca="false">G2146*H2145</f>
        <v>19.9286376383218</v>
      </c>
      <c r="I2146" s="0"/>
    </row>
    <row r="2147" customFormat="false" ht="12.75" hidden="false" customHeight="false" outlineLevel="0" collapsed="false">
      <c r="B2147" s="79" t="n">
        <f aca="false">B2146+$C$6</f>
        <v>0.243835616438362</v>
      </c>
      <c r="C2147" s="78" t="n">
        <f aca="true">NORMINV(RAND(),0,1)</f>
        <v>1.34643807975748</v>
      </c>
      <c r="D2147" s="78" t="n">
        <f aca="true">NORMINV(RAND(),0,1)</f>
        <v>0.0755069403313933</v>
      </c>
      <c r="E2147" s="78" t="n">
        <f aca="true">RAND()</f>
        <v>0.41493237271405</v>
      </c>
      <c r="F2147" s="78" t="n">
        <f aca="false">IF($F$3*$C$6&gt;E2145,1,0)</f>
        <v>0</v>
      </c>
      <c r="G2147" s="78" t="n">
        <f aca="false">EXP(($C$4*(LN($F$6)-LN(H2146))-0.5*$C$5^2)*$C$6+($C$5*C2147*$C$6^0.5)+($F$4+$F$5*D2147)*F2147)</f>
        <v>1.00513986582348</v>
      </c>
      <c r="H2147" s="68" t="n">
        <f aca="false">G2147*H2146</f>
        <v>20.0310681618275</v>
      </c>
      <c r="I2147" s="0"/>
    </row>
    <row r="2148" customFormat="false" ht="12.75" hidden="false" customHeight="false" outlineLevel="0" collapsed="false">
      <c r="B2148" s="79" t="n">
        <f aca="false">B2147+$C$6</f>
        <v>0.243949771689504</v>
      </c>
      <c r="C2148" s="78" t="n">
        <f aca="true">NORMINV(RAND(),0,1)</f>
        <v>2.01787348424004</v>
      </c>
      <c r="D2148" s="78" t="n">
        <f aca="true">NORMINV(RAND(),0,1)</f>
        <v>1.33196141678148</v>
      </c>
      <c r="E2148" s="78" t="n">
        <f aca="true">RAND()</f>
        <v>0.472043552981325</v>
      </c>
      <c r="F2148" s="78" t="n">
        <f aca="false">IF($F$3*$C$6&gt;E2146,1,0)</f>
        <v>0</v>
      </c>
      <c r="G2148" s="78" t="n">
        <f aca="false">EXP(($C$4*(LN($F$6)-LN(H2147))-0.5*$C$5^2)*$C$6+($C$5*C2148*$C$6^0.5)+($F$4+$F$5*D2148)*F2148)</f>
        <v>1.00612707058295</v>
      </c>
      <c r="H2148" s="68" t="n">
        <f aca="false">G2148*H2147</f>
        <v>20.1537999303069</v>
      </c>
      <c r="I2148" s="0"/>
    </row>
    <row r="2149" customFormat="false" ht="12.75" hidden="false" customHeight="false" outlineLevel="0" collapsed="false">
      <c r="B2149" s="79" t="n">
        <f aca="false">B2148+$C$6</f>
        <v>0.244063926940645</v>
      </c>
      <c r="C2149" s="78" t="n">
        <f aca="true">NORMINV(RAND(),0,1)</f>
        <v>-0.402233035721</v>
      </c>
      <c r="D2149" s="78" t="n">
        <f aca="true">NORMINV(RAND(),0,1)</f>
        <v>0.743083949380366</v>
      </c>
      <c r="E2149" s="78" t="n">
        <f aca="true">RAND()</f>
        <v>0.862146103162843</v>
      </c>
      <c r="F2149" s="78" t="n">
        <f aca="false">IF($F$3*$C$6&gt;E2147,1,0)</f>
        <v>0</v>
      </c>
      <c r="G2149" s="78" t="n">
        <f aca="false">EXP(($C$4*(LN($F$6)-LN(H2148))-0.5*$C$5^2)*$C$6+($C$5*C2149*$C$6^0.5)+($F$4+$F$5*D2149)*F2149)</f>
        <v>0.996961219707126</v>
      </c>
      <c r="H2149" s="68" t="n">
        <f aca="false">G2149*H2148</f>
        <v>20.0925569602522</v>
      </c>
      <c r="I2149" s="0"/>
    </row>
    <row r="2150" customFormat="false" ht="12.75" hidden="false" customHeight="false" outlineLevel="0" collapsed="false">
      <c r="B2150" s="79" t="n">
        <f aca="false">B2149+$C$6</f>
        <v>0.244178082191787</v>
      </c>
      <c r="C2150" s="78" t="n">
        <f aca="true">NORMINV(RAND(),0,1)</f>
        <v>-0.389520308232163</v>
      </c>
      <c r="D2150" s="78" t="n">
        <f aca="true">NORMINV(RAND(),0,1)</f>
        <v>-0.418703313452096</v>
      </c>
      <c r="E2150" s="78" t="n">
        <f aca="true">RAND()</f>
        <v>0.111474876491962</v>
      </c>
      <c r="F2150" s="78" t="n">
        <f aca="false">IF($F$3*$C$6&gt;E2148,1,0)</f>
        <v>0</v>
      </c>
      <c r="G2150" s="78" t="n">
        <f aca="false">EXP(($C$4*(LN($F$6)-LN(H2149))-0.5*$C$5^2)*$C$6+($C$5*C2150*$C$6^0.5)+($F$4+$F$5*D2150)*F2150)</f>
        <v>0.997694844081549</v>
      </c>
      <c r="H2150" s="68" t="n">
        <f aca="false">G2150*H2149</f>
        <v>20.0462404836584</v>
      </c>
      <c r="I2150" s="0"/>
    </row>
    <row r="2151" customFormat="false" ht="12.75" hidden="false" customHeight="false" outlineLevel="0" collapsed="false">
      <c r="B2151" s="79" t="n">
        <f aca="false">B2150+$C$6</f>
        <v>0.244292237442928</v>
      </c>
      <c r="C2151" s="78" t="n">
        <f aca="true">NORMINV(RAND(),0,1)</f>
        <v>0.570076755968717</v>
      </c>
      <c r="D2151" s="78" t="n">
        <f aca="true">NORMINV(RAND(),0,1)</f>
        <v>0.353036933078519</v>
      </c>
      <c r="E2151" s="78" t="n">
        <f aca="true">RAND()</f>
        <v>0.268402544995438</v>
      </c>
      <c r="F2151" s="78" t="n">
        <f aca="false">IF($F$3*$C$6&gt;E2149,1,0)</f>
        <v>0</v>
      </c>
      <c r="G2151" s="78" t="n">
        <f aca="false">EXP(($C$4*(LN($F$6)-LN(H2150))-0.5*$C$5^2)*$C$6+($C$5*C2151*$C$6^0.5)+($F$4+$F$5*D2151)*F2151)</f>
        <v>1.00129572081168</v>
      </c>
      <c r="H2151" s="68" t="n">
        <f aca="false">G2151*H2150</f>
        <v>20.072214814649</v>
      </c>
      <c r="I2151" s="0"/>
    </row>
    <row r="2152" customFormat="false" ht="12.75" hidden="false" customHeight="false" outlineLevel="0" collapsed="false">
      <c r="B2152" s="79" t="n">
        <f aca="false">B2151+$C$6</f>
        <v>0.24440639269407</v>
      </c>
      <c r="C2152" s="78" t="n">
        <f aca="true">NORMINV(RAND(),0,1)</f>
        <v>0.310784365961044</v>
      </c>
      <c r="D2152" s="78" t="n">
        <f aca="true">NORMINV(RAND(),0,1)</f>
        <v>1.29708339074124</v>
      </c>
      <c r="E2152" s="78" t="n">
        <f aca="true">RAND()</f>
        <v>0.71296689691006</v>
      </c>
      <c r="F2152" s="78" t="n">
        <f aca="false">IF($F$3*$C$6&gt;E2150,1,0)</f>
        <v>0</v>
      </c>
      <c r="G2152" s="78" t="n">
        <f aca="false">EXP(($C$4*(LN($F$6)-LN(H2151))-0.5*$C$5^2)*$C$6+($C$5*C2152*$C$6^0.5)+($F$4+$F$5*D2152)*F2152)</f>
        <v>1.00016815015603</v>
      </c>
      <c r="H2152" s="68" t="n">
        <f aca="false">G2152*H2151</f>
        <v>20.0755899607021</v>
      </c>
      <c r="I2152" s="0"/>
    </row>
    <row r="2153" customFormat="false" ht="12.75" hidden="false" customHeight="false" outlineLevel="0" collapsed="false">
      <c r="B2153" s="79" t="n">
        <f aca="false">B2152+$C$6</f>
        <v>0.244520547945211</v>
      </c>
      <c r="C2153" s="78" t="n">
        <f aca="true">NORMINV(RAND(),0,1)</f>
        <v>-0.081339916452194</v>
      </c>
      <c r="D2153" s="78" t="n">
        <f aca="true">NORMINV(RAND(),0,1)</f>
        <v>0.920085825155067</v>
      </c>
      <c r="E2153" s="78" t="n">
        <f aca="true">RAND()</f>
        <v>0.739181524929723</v>
      </c>
      <c r="F2153" s="78" t="n">
        <f aca="false">IF($F$3*$C$6&gt;E2151,1,0)</f>
        <v>0</v>
      </c>
      <c r="G2153" s="78" t="n">
        <f aca="false">EXP(($C$4*(LN($F$6)-LN(H2152))-0.5*$C$5^2)*$C$6+($C$5*C2153*$C$6^0.5)+($F$4+$F$5*D2153)*F2153)</f>
        <v>0.998873506310222</v>
      </c>
      <c r="H2153" s="68" t="n">
        <f aca="false">G2153*H2152</f>
        <v>20.0529749352928</v>
      </c>
      <c r="I2153" s="0"/>
    </row>
    <row r="2154" customFormat="false" ht="12.75" hidden="false" customHeight="false" outlineLevel="0" collapsed="false">
      <c r="B2154" s="79" t="n">
        <f aca="false">B2153+$C$6</f>
        <v>0.244634703196353</v>
      </c>
      <c r="C2154" s="78" t="n">
        <f aca="true">NORMINV(RAND(),0,1)</f>
        <v>1.45543849545654</v>
      </c>
      <c r="D2154" s="78" t="n">
        <f aca="true">NORMINV(RAND(),0,1)</f>
        <v>0.92143495063156</v>
      </c>
      <c r="E2154" s="78" t="n">
        <f aca="true">RAND()</f>
        <v>0.550717081044393</v>
      </c>
      <c r="F2154" s="78" t="n">
        <f aca="false">IF($F$3*$C$6&gt;E2152,1,0)</f>
        <v>0</v>
      </c>
      <c r="G2154" s="78" t="n">
        <f aca="false">EXP(($C$4*(LN($F$6)-LN(H2153))-0.5*$C$5^2)*$C$6+($C$5*C2154*$C$6^0.5)+($F$4+$F$5*D2154)*F2154)</f>
        <v>1.0040642852668</v>
      </c>
      <c r="H2154" s="68" t="n">
        <f aca="false">G2154*H2153</f>
        <v>20.1344759458777</v>
      </c>
      <c r="I2154" s="0"/>
    </row>
    <row r="2155" customFormat="false" ht="12.75" hidden="false" customHeight="false" outlineLevel="0" collapsed="false">
      <c r="B2155" s="79" t="n">
        <f aca="false">B2154+$C$6</f>
        <v>0.244748858447495</v>
      </c>
      <c r="C2155" s="78" t="n">
        <f aca="true">NORMINV(RAND(),0,1)</f>
        <v>1.19338107769706</v>
      </c>
      <c r="D2155" s="78" t="n">
        <f aca="true">NORMINV(RAND(),0,1)</f>
        <v>-1.065769786928</v>
      </c>
      <c r="E2155" s="78" t="n">
        <f aca="true">RAND()</f>
        <v>0.191280976918962</v>
      </c>
      <c r="F2155" s="78" t="n">
        <f aca="false">IF($F$3*$C$6&gt;E2153,1,0)</f>
        <v>0</v>
      </c>
      <c r="G2155" s="78" t="n">
        <f aca="false">EXP(($C$4*(LN($F$6)-LN(H2154))-0.5*$C$5^2)*$C$6+($C$5*C2155*$C$6^0.5)+($F$4+$F$5*D2155)*F2155)</f>
        <v>1.00229266042197</v>
      </c>
      <c r="H2155" s="68" t="n">
        <f aca="false">G2155*H2154</f>
        <v>20.1806374619959</v>
      </c>
      <c r="I2155" s="0"/>
    </row>
    <row r="2156" customFormat="false" ht="12.75" hidden="false" customHeight="false" outlineLevel="0" collapsed="false">
      <c r="B2156" s="79" t="n">
        <f aca="false">B2155+$C$6</f>
        <v>0.244863013698636</v>
      </c>
      <c r="C2156" s="78" t="n">
        <f aca="true">NORMINV(RAND(),0,1)</f>
        <v>0.22663025592783</v>
      </c>
      <c r="D2156" s="78" t="n">
        <f aca="true">NORMINV(RAND(),0,1)</f>
        <v>-0.303821262004158</v>
      </c>
      <c r="E2156" s="78" t="n">
        <f aca="true">RAND()</f>
        <v>0.117267466563672</v>
      </c>
      <c r="F2156" s="78" t="n">
        <f aca="false">IF($F$3*$C$6&gt;E2154,1,0)</f>
        <v>0</v>
      </c>
      <c r="G2156" s="78" t="n">
        <f aca="false">EXP(($C$4*(LN($F$6)-LN(H2155))-0.5*$C$5^2)*$C$6+($C$5*C2156*$C$6^0.5)+($F$4+$F$5*D2156)*F2156)</f>
        <v>0.998669352942677</v>
      </c>
      <c r="H2156" s="68" t="n">
        <f aca="false">G2156*H2155</f>
        <v>20.1537841561422</v>
      </c>
      <c r="I2156" s="0"/>
    </row>
    <row r="2157" customFormat="false" ht="12.75" hidden="false" customHeight="false" outlineLevel="0" collapsed="false">
      <c r="B2157" s="79" t="n">
        <f aca="false">B2156+$C$6</f>
        <v>0.244977168949778</v>
      </c>
      <c r="C2157" s="78" t="n">
        <f aca="true">NORMINV(RAND(),0,1)</f>
        <v>-0.0600748374837724</v>
      </c>
      <c r="D2157" s="78" t="n">
        <f aca="true">NORMINV(RAND(),0,1)</f>
        <v>-0.300347585129353</v>
      </c>
      <c r="E2157" s="78" t="n">
        <f aca="true">RAND()</f>
        <v>0.293782784969572</v>
      </c>
      <c r="F2157" s="78" t="n">
        <f aca="false">IF($F$3*$C$6&gt;E2155,1,0)</f>
        <v>0</v>
      </c>
      <c r="G2157" s="78" t="n">
        <f aca="false">EXP(($C$4*(LN($F$6)-LN(H2156))-0.5*$C$5^2)*$C$6+($C$5*C2157*$C$6^0.5)+($F$4+$F$5*D2157)*F2157)</f>
        <v>0.998055386133113</v>
      </c>
      <c r="H2157" s="68" t="n">
        <f aca="false">G2157*H2156</f>
        <v>20.1145928280019</v>
      </c>
      <c r="I2157" s="0"/>
    </row>
    <row r="2158" customFormat="false" ht="12.75" hidden="false" customHeight="false" outlineLevel="0" collapsed="false">
      <c r="B2158" s="79" t="n">
        <f aca="false">B2157+$C$6</f>
        <v>0.245091324200919</v>
      </c>
      <c r="C2158" s="78" t="n">
        <f aca="true">NORMINV(RAND(),0,1)</f>
        <v>0.434017953570933</v>
      </c>
      <c r="D2158" s="78" t="n">
        <f aca="true">NORMINV(RAND(),0,1)</f>
        <v>-0.853992749480734</v>
      </c>
      <c r="E2158" s="78" t="n">
        <f aca="true">RAND()</f>
        <v>0.771107283234571</v>
      </c>
      <c r="F2158" s="78" t="n">
        <f aca="false">IF($F$3*$C$6&gt;E2156,1,0)</f>
        <v>0</v>
      </c>
      <c r="G2158" s="78" t="n">
        <f aca="false">EXP(($C$4*(LN($F$6)-LN(H2157))-0.5*$C$5^2)*$C$6+($C$5*C2158*$C$6^0.5)+($F$4+$F$5*D2158)*F2158)</f>
        <v>1.00008162177</v>
      </c>
      <c r="H2158" s="68" t="n">
        <f aca="false">G2158*H2157</f>
        <v>20.1162346166713</v>
      </c>
      <c r="I2158" s="0"/>
    </row>
    <row r="2159" customFormat="false" ht="12.75" hidden="false" customHeight="false" outlineLevel="0" collapsed="false">
      <c r="B2159" s="79" t="n">
        <f aca="false">B2158+$C$6</f>
        <v>0.245205479452061</v>
      </c>
      <c r="C2159" s="78" t="n">
        <f aca="true">NORMINV(RAND(),0,1)</f>
        <v>0.397419550073262</v>
      </c>
      <c r="D2159" s="78" t="n">
        <f aca="true">NORMINV(RAND(),0,1)</f>
        <v>0.177343465338839</v>
      </c>
      <c r="E2159" s="78" t="n">
        <f aca="true">RAND()</f>
        <v>0.0465102051150497</v>
      </c>
      <c r="F2159" s="78" t="n">
        <f aca="false">IF($F$3*$C$6&gt;E2157,1,0)</f>
        <v>0</v>
      </c>
      <c r="G2159" s="78" t="n">
        <f aca="false">EXP(($C$4*(LN($F$6)-LN(H2158))-0.5*$C$5^2)*$C$6+($C$5*C2159*$C$6^0.5)+($F$4+$F$5*D2159)*F2159)</f>
        <v>0.999945676565186</v>
      </c>
      <c r="H2159" s="68" t="n">
        <f aca="false">G2159*H2158</f>
        <v>20.1151418337114</v>
      </c>
      <c r="I2159" s="0"/>
    </row>
    <row r="2160" customFormat="false" ht="12.75" hidden="false" customHeight="false" outlineLevel="0" collapsed="false">
      <c r="B2160" s="79" t="n">
        <f aca="false">B2159+$C$6</f>
        <v>0.245319634703202</v>
      </c>
      <c r="C2160" s="78" t="n">
        <f aca="true">NORMINV(RAND(),0,1)</f>
        <v>1.26762180868504</v>
      </c>
      <c r="D2160" s="78" t="n">
        <f aca="true">NORMINV(RAND(),0,1)</f>
        <v>-0.529440322958392</v>
      </c>
      <c r="E2160" s="78" t="n">
        <f aca="true">RAND()</f>
        <v>0.117546233641498</v>
      </c>
      <c r="F2160" s="78" t="n">
        <f aca="false">IF($F$3*$C$6&gt;E2158,1,0)</f>
        <v>0</v>
      </c>
      <c r="G2160" s="78" t="n">
        <f aca="false">EXP(($C$4*(LN($F$6)-LN(H2159))-0.5*$C$5^2)*$C$6+($C$5*C2160*$C$6^0.5)+($F$4+$F$5*D2160)*F2160)</f>
        <v>1.00275111806302</v>
      </c>
      <c r="H2160" s="68" t="n">
        <f aca="false">G2160*H2159</f>
        <v>20.1704809637503</v>
      </c>
      <c r="I2160" s="0"/>
    </row>
    <row r="2161" customFormat="false" ht="12.75" hidden="false" customHeight="false" outlineLevel="0" collapsed="false">
      <c r="B2161" s="79" t="n">
        <f aca="false">B2160+$C$6</f>
        <v>0.245433789954344</v>
      </c>
      <c r="C2161" s="78" t="n">
        <f aca="true">NORMINV(RAND(),0,1)</f>
        <v>0.413774671336452</v>
      </c>
      <c r="D2161" s="78" t="n">
        <f aca="true">NORMINV(RAND(),0,1)</f>
        <v>-0.684917090209625</v>
      </c>
      <c r="E2161" s="78" t="n">
        <f aca="true">RAND()</f>
        <v>0.706524776185878</v>
      </c>
      <c r="F2161" s="78" t="n">
        <f aca="false">IF($F$3*$C$6&gt;E2159,1,0)</f>
        <v>0</v>
      </c>
      <c r="G2161" s="78" t="n">
        <f aca="false">EXP(($C$4*(LN($F$6)-LN(H2160))-0.5*$C$5^2)*$C$6+($C$5*C2161*$C$6^0.5)+($F$4+$F$5*D2161)*F2161)</f>
        <v>0.999383444591381</v>
      </c>
      <c r="H2161" s="68" t="n">
        <f aca="false">G2161*H2160</f>
        <v>20.1580447446177</v>
      </c>
      <c r="I2161" s="0"/>
    </row>
    <row r="2162" customFormat="false" ht="12.75" hidden="false" customHeight="false" outlineLevel="0" collapsed="false">
      <c r="B2162" s="79" t="n">
        <f aca="false">B2161+$C$6</f>
        <v>0.245547945205485</v>
      </c>
      <c r="C2162" s="78" t="n">
        <f aca="true">NORMINV(RAND(),0,1)</f>
        <v>0.659238263531307</v>
      </c>
      <c r="D2162" s="78" t="n">
        <f aca="true">NORMINV(RAND(),0,1)</f>
        <v>0.0167518830809878</v>
      </c>
      <c r="E2162" s="78" t="n">
        <f aca="true">RAND()</f>
        <v>0.324009139549104</v>
      </c>
      <c r="F2162" s="78" t="n">
        <f aca="false">IF($F$3*$C$6&gt;E2160,1,0)</f>
        <v>0</v>
      </c>
      <c r="G2162" s="78" t="n">
        <f aca="false">EXP(($C$4*(LN($F$6)-LN(H2161))-0.5*$C$5^2)*$C$6+($C$5*C2162*$C$6^0.5)+($F$4+$F$5*D2162)*F2162)</f>
        <v>1.00031089764017</v>
      </c>
      <c r="H2162" s="68" t="n">
        <f aca="false">G2162*H2161</f>
        <v>20.1643118331591</v>
      </c>
      <c r="I2162" s="0"/>
    </row>
    <row r="2163" customFormat="false" ht="12.75" hidden="false" customHeight="false" outlineLevel="0" collapsed="false">
      <c r="B2163" s="79" t="n">
        <f aca="false">B2162+$C$6</f>
        <v>0.245662100456627</v>
      </c>
      <c r="C2163" s="78" t="n">
        <f aca="true">NORMINV(RAND(),0,1)</f>
        <v>-1.33991641013577</v>
      </c>
      <c r="D2163" s="78" t="n">
        <f aca="true">NORMINV(RAND(),0,1)</f>
        <v>0.279224587881853</v>
      </c>
      <c r="E2163" s="78" t="n">
        <f aca="true">RAND()</f>
        <v>0.817237684062143</v>
      </c>
      <c r="F2163" s="78" t="n">
        <f aca="false">IF($F$3*$C$6&gt;E2161,1,0)</f>
        <v>0</v>
      </c>
      <c r="G2163" s="78" t="n">
        <f aca="false">EXP(($C$4*(LN($F$6)-LN(H2162))-0.5*$C$5^2)*$C$6+($C$5*C2163*$C$6^0.5)+($F$4+$F$5*D2163)*F2163)</f>
        <v>0.993850964216322</v>
      </c>
      <c r="H2163" s="68" t="n">
        <f aca="false">G2163*H2162</f>
        <v>20.0403207581438</v>
      </c>
      <c r="I2163" s="0"/>
    </row>
    <row r="2164" customFormat="false" ht="12.75" hidden="false" customHeight="false" outlineLevel="0" collapsed="false">
      <c r="B2164" s="79" t="n">
        <f aca="false">B2163+$C$6</f>
        <v>0.245776255707769</v>
      </c>
      <c r="C2164" s="78" t="n">
        <f aca="true">NORMINV(RAND(),0,1)</f>
        <v>0.810885488966398</v>
      </c>
      <c r="D2164" s="78" t="n">
        <f aca="true">NORMINV(RAND(),0,1)</f>
        <v>1.3277883563704</v>
      </c>
      <c r="E2164" s="78" t="n">
        <f aca="true">RAND()</f>
        <v>0.835918642763183</v>
      </c>
      <c r="F2164" s="78" t="n">
        <f aca="false">IF($F$3*$C$6&gt;E2162,1,0)</f>
        <v>0</v>
      </c>
      <c r="G2164" s="78" t="n">
        <f aca="false">EXP(($C$4*(LN($F$6)-LN(H2163))-0.5*$C$5^2)*$C$6+($C$5*C2164*$C$6^0.5)+($F$4+$F$5*D2164)*F2164)</f>
        <v>1.00213645707491</v>
      </c>
      <c r="H2164" s="68" t="n">
        <f aca="false">G2164*H2163</f>
        <v>20.0831360432111</v>
      </c>
      <c r="I2164" s="0"/>
    </row>
    <row r="2165" customFormat="false" ht="12.75" hidden="false" customHeight="false" outlineLevel="0" collapsed="false">
      <c r="B2165" s="79" t="n">
        <f aca="false">B2164+$C$6</f>
        <v>0.24589041095891</v>
      </c>
      <c r="C2165" s="78" t="n">
        <f aca="true">NORMINV(RAND(),0,1)</f>
        <v>0.641501050445879</v>
      </c>
      <c r="D2165" s="78" t="n">
        <f aca="true">NORMINV(RAND(),0,1)</f>
        <v>-2.02644159568176</v>
      </c>
      <c r="E2165" s="78" t="n">
        <f aca="true">RAND()</f>
        <v>0.895736640230163</v>
      </c>
      <c r="F2165" s="78" t="n">
        <f aca="false">IF($F$3*$C$6&gt;E2163,1,0)</f>
        <v>0</v>
      </c>
      <c r="G2165" s="78" t="n">
        <f aca="false">EXP(($C$4*(LN($F$6)-LN(H2164))-0.5*$C$5^2)*$C$6+($C$5*C2165*$C$6^0.5)+($F$4+$F$5*D2165)*F2165)</f>
        <v>1.00110460386032</v>
      </c>
      <c r="H2165" s="68" t="n">
        <f aca="false">G2165*H2164</f>
        <v>20.1053199528118</v>
      </c>
      <c r="I2165" s="0"/>
    </row>
    <row r="2166" customFormat="false" ht="12.75" hidden="false" customHeight="false" outlineLevel="0" collapsed="false">
      <c r="B2166" s="79" t="n">
        <f aca="false">B2165+$C$6</f>
        <v>0.246004566210052</v>
      </c>
      <c r="C2166" s="78" t="n">
        <f aca="true">NORMINV(RAND(),0,1)</f>
        <v>0.0788023711843574</v>
      </c>
      <c r="D2166" s="78" t="n">
        <f aca="true">NORMINV(RAND(),0,1)</f>
        <v>-0.228952069623546</v>
      </c>
      <c r="E2166" s="78" t="n">
        <f aca="true">RAND()</f>
        <v>0.0651579215515556</v>
      </c>
      <c r="F2166" s="78" t="n">
        <f aca="false">IF($F$3*$C$6&gt;E2164,1,0)</f>
        <v>0</v>
      </c>
      <c r="G2166" s="78" t="n">
        <f aca="false">EXP(($C$4*(LN($F$6)-LN(H2165))-0.5*$C$5^2)*$C$6+($C$5*C2166*$C$6^0.5)+($F$4+$F$5*D2166)*F2166)</f>
        <v>0.999048773231217</v>
      </c>
      <c r="H2166" s="68" t="n">
        <f aca="false">G2166*H2165</f>
        <v>20.0861952342778</v>
      </c>
      <c r="I2166" s="0"/>
    </row>
    <row r="2167" customFormat="false" ht="12.75" hidden="false" customHeight="false" outlineLevel="0" collapsed="false">
      <c r="B2167" s="79" t="n">
        <f aca="false">B2166+$C$6</f>
        <v>0.246118721461193</v>
      </c>
      <c r="C2167" s="78" t="n">
        <f aca="true">NORMINV(RAND(),0,1)</f>
        <v>-1.50157870956689</v>
      </c>
      <c r="D2167" s="78" t="n">
        <f aca="true">NORMINV(RAND(),0,1)</f>
        <v>-0.53539666338931</v>
      </c>
      <c r="E2167" s="78" t="n">
        <f aca="true">RAND()</f>
        <v>0.557665326092302</v>
      </c>
      <c r="F2167" s="78" t="n">
        <f aca="false">IF($F$3*$C$6&gt;E2165,1,0)</f>
        <v>0</v>
      </c>
      <c r="G2167" s="78" t="n">
        <f aca="false">EXP(($C$4*(LN($F$6)-LN(H2166))-0.5*$C$5^2)*$C$6+($C$5*C2167*$C$6^0.5)+($F$4+$F$5*D2167)*F2167)</f>
        <v>0.994216784968371</v>
      </c>
      <c r="H2167" s="68" t="n">
        <f aca="false">G2167*H2166</f>
        <v>19.9700324480706</v>
      </c>
      <c r="I2167" s="0"/>
    </row>
    <row r="2168" customFormat="false" ht="12.75" hidden="false" customHeight="false" outlineLevel="0" collapsed="false">
      <c r="B2168" s="79" t="n">
        <f aca="false">B2167+$C$6</f>
        <v>0.246232876712335</v>
      </c>
      <c r="C2168" s="78" t="n">
        <f aca="true">NORMINV(RAND(),0,1)</f>
        <v>0.0898894944463725</v>
      </c>
      <c r="D2168" s="78" t="n">
        <f aca="true">NORMINV(RAND(),0,1)</f>
        <v>-1.00250459612694</v>
      </c>
      <c r="E2168" s="78" t="n">
        <f aca="true">RAND()</f>
        <v>0.65152069147384</v>
      </c>
      <c r="F2168" s="78" t="n">
        <f aca="false">IF($F$3*$C$6&gt;E2166,1,0)</f>
        <v>0</v>
      </c>
      <c r="G2168" s="78" t="n">
        <f aca="false">EXP(($C$4*(LN($F$6)-LN(H2167))-0.5*$C$5^2)*$C$6+($C$5*C2168*$C$6^0.5)+($F$4+$F$5*D2168)*F2168)</f>
        <v>1.00062553361053</v>
      </c>
      <c r="H2168" s="68" t="n">
        <f aca="false">G2168*H2167</f>
        <v>19.9825243745702</v>
      </c>
      <c r="I2168" s="0"/>
    </row>
    <row r="2169" customFormat="false" ht="12.75" hidden="false" customHeight="false" outlineLevel="0" collapsed="false">
      <c r="B2169" s="79" t="n">
        <f aca="false">B2168+$C$6</f>
        <v>0.246347031963476</v>
      </c>
      <c r="C2169" s="78" t="n">
        <f aca="true">NORMINV(RAND(),0,1)</f>
        <v>0.25272376230222</v>
      </c>
      <c r="D2169" s="78" t="n">
        <f aca="true">NORMINV(RAND(),0,1)</f>
        <v>0.165785864775747</v>
      </c>
      <c r="E2169" s="78" t="n">
        <f aca="true">RAND()</f>
        <v>0.390821501720634</v>
      </c>
      <c r="F2169" s="78" t="n">
        <f aca="false">IF($F$3*$C$6&gt;E2167,1,0)</f>
        <v>0</v>
      </c>
      <c r="G2169" s="78" t="n">
        <f aca="false">EXP(($C$4*(LN($F$6)-LN(H2168))-0.5*$C$5^2)*$C$6+($C$5*C2169*$C$6^0.5)+($F$4+$F$5*D2169)*F2169)</f>
        <v>1.00100500478316</v>
      </c>
      <c r="H2169" s="68" t="n">
        <f aca="false">G2169*H2168</f>
        <v>20.0026069071463</v>
      </c>
      <c r="I2169" s="0"/>
    </row>
    <row r="2170" customFormat="false" ht="12.75" hidden="false" customHeight="false" outlineLevel="0" collapsed="false">
      <c r="B2170" s="79" t="n">
        <f aca="false">B2169+$C$6</f>
        <v>0.246461187214618</v>
      </c>
      <c r="C2170" s="78" t="n">
        <f aca="true">NORMINV(RAND(),0,1)</f>
        <v>-1.67666537852156</v>
      </c>
      <c r="D2170" s="78" t="n">
        <f aca="true">NORMINV(RAND(),0,1)</f>
        <v>0.183613396622235</v>
      </c>
      <c r="E2170" s="78" t="n">
        <f aca="true">RAND()</f>
        <v>0.299444020832098</v>
      </c>
      <c r="F2170" s="78" t="n">
        <f aca="false">IF($F$3*$C$6&gt;E2168,1,0)</f>
        <v>0</v>
      </c>
      <c r="G2170" s="78" t="n">
        <f aca="false">EXP(($C$4*(LN($F$6)-LN(H2169))-0.5*$C$5^2)*$C$6+($C$5*C2170*$C$6^0.5)+($F$4+$F$5*D2170)*F2170)</f>
        <v>0.994605486717622</v>
      </c>
      <c r="H2170" s="68" t="n">
        <f aca="false">G2170*H2169</f>
        <v>19.8947025785035</v>
      </c>
      <c r="I2170" s="0"/>
    </row>
    <row r="2171" customFormat="false" ht="12.75" hidden="false" customHeight="false" outlineLevel="0" collapsed="false">
      <c r="B2171" s="79" t="n">
        <f aca="false">B2170+$C$6</f>
        <v>0.24657534246576</v>
      </c>
      <c r="C2171" s="78" t="n">
        <f aca="true">NORMINV(RAND(),0,1)</f>
        <v>1.04574220466647</v>
      </c>
      <c r="D2171" s="78" t="n">
        <f aca="true">NORMINV(RAND(),0,1)</f>
        <v>-0.150641829804056</v>
      </c>
      <c r="E2171" s="78" t="n">
        <f aca="true">RAND()</f>
        <v>0.0943995314352401</v>
      </c>
      <c r="F2171" s="78" t="n">
        <f aca="false">IF($F$3*$C$6&gt;E2169,1,0)</f>
        <v>0</v>
      </c>
      <c r="G2171" s="78" t="n">
        <f aca="false">EXP(($C$4*(LN($F$6)-LN(H2170))-0.5*$C$5^2)*$C$6+($C$5*C2171*$C$6^0.5)+($F$4+$F$5*D2171)*F2171)</f>
        <v>1.00456236128791</v>
      </c>
      <c r="H2171" s="68" t="n">
        <f aca="false">G2171*H2170</f>
        <v>19.9854693993823</v>
      </c>
      <c r="I2171" s="0"/>
    </row>
    <row r="2172" customFormat="false" ht="12.75" hidden="false" customHeight="false" outlineLevel="0" collapsed="false">
      <c r="B2172" s="79" t="n">
        <f aca="false">B2171+$C$6</f>
        <v>0.246689497716901</v>
      </c>
      <c r="C2172" s="78" t="n">
        <f aca="true">NORMINV(RAND(),0,1)</f>
        <v>-0.848381981380444</v>
      </c>
      <c r="D2172" s="78" t="n">
        <f aca="true">NORMINV(RAND(),0,1)</f>
        <v>0.50910322810234</v>
      </c>
      <c r="E2172" s="78" t="n">
        <f aca="true">RAND()</f>
        <v>0.465576111073794</v>
      </c>
      <c r="F2172" s="78" t="n">
        <f aca="false">IF($F$3*$C$6&gt;E2170,1,0)</f>
        <v>0</v>
      </c>
      <c r="G2172" s="78" t="n">
        <f aca="false">EXP(($C$4*(LN($F$6)-LN(H2171))-0.5*$C$5^2)*$C$6+($C$5*C2172*$C$6^0.5)+($F$4+$F$5*D2172)*F2172)</f>
        <v>0.997444745960254</v>
      </c>
      <c r="H2172" s="68" t="n">
        <f aca="false">G2172*H2171</f>
        <v>19.9344014479633</v>
      </c>
      <c r="I2172" s="0"/>
    </row>
    <row r="2173" customFormat="false" ht="12.75" hidden="false" customHeight="false" outlineLevel="0" collapsed="false">
      <c r="B2173" s="79" t="n">
        <f aca="false">B2172+$C$6</f>
        <v>0.246803652968043</v>
      </c>
      <c r="C2173" s="78" t="n">
        <f aca="true">NORMINV(RAND(),0,1)</f>
        <v>0.675805174700197</v>
      </c>
      <c r="D2173" s="78" t="n">
        <f aca="true">NORMINV(RAND(),0,1)</f>
        <v>-0.00695655623435065</v>
      </c>
      <c r="E2173" s="78" t="n">
        <f aca="true">RAND()</f>
        <v>0.416570638561955</v>
      </c>
      <c r="F2173" s="78" t="n">
        <f aca="false">IF($F$3*$C$6&gt;E2171,1,0)</f>
        <v>0</v>
      </c>
      <c r="G2173" s="78" t="n">
        <f aca="false">EXP(($C$4*(LN($F$6)-LN(H2172))-0.5*$C$5^2)*$C$6+($C$5*C2173*$C$6^0.5)+($F$4+$F$5*D2173)*F2173)</f>
        <v>1.00291533796451</v>
      </c>
      <c r="H2173" s="68" t="n">
        <f aca="false">G2173*H2172</f>
        <v>19.9925169653043</v>
      </c>
      <c r="I2173" s="0"/>
    </row>
    <row r="2174" customFormat="false" ht="12.75" hidden="false" customHeight="false" outlineLevel="0" collapsed="false">
      <c r="B2174" s="79" t="n">
        <f aca="false">B2173+$C$6</f>
        <v>0.246917808219184</v>
      </c>
      <c r="C2174" s="78" t="n">
        <f aca="true">NORMINV(RAND(),0,1)</f>
        <v>-0.214401162679302</v>
      </c>
      <c r="D2174" s="78" t="n">
        <f aca="true">NORMINV(RAND(),0,1)</f>
        <v>0.994571850418777</v>
      </c>
      <c r="E2174" s="78" t="n">
        <f aca="true">RAND()</f>
        <v>0.622376845898582</v>
      </c>
      <c r="F2174" s="78" t="n">
        <f aca="false">IF($F$3*$C$6&gt;E2172,1,0)</f>
        <v>0</v>
      </c>
      <c r="G2174" s="78" t="n">
        <f aca="false">EXP(($C$4*(LN($F$6)-LN(H2173))-0.5*$C$5^2)*$C$6+($C$5*C2174*$C$6^0.5)+($F$4+$F$5*D2174)*F2174)</f>
        <v>0.999393265040306</v>
      </c>
      <c r="H2174" s="68" t="n">
        <f aca="false">G2174*H2173</f>
        <v>19.9803868063292</v>
      </c>
      <c r="I2174" s="0"/>
    </row>
    <row r="2175" customFormat="false" ht="12.75" hidden="false" customHeight="false" outlineLevel="0" collapsed="false">
      <c r="B2175" s="79" t="n">
        <f aca="false">B2174+$C$6</f>
        <v>0.247031963470326</v>
      </c>
      <c r="C2175" s="78" t="n">
        <f aca="true">NORMINV(RAND(),0,1)</f>
        <v>-0.761841510819687</v>
      </c>
      <c r="D2175" s="78" t="n">
        <f aca="true">NORMINV(RAND(),0,1)</f>
        <v>0.218076677682702</v>
      </c>
      <c r="E2175" s="78" t="n">
        <f aca="true">RAND()</f>
        <v>0.365521726998032</v>
      </c>
      <c r="F2175" s="78" t="n">
        <f aca="false">IF($F$3*$C$6&gt;E2173,1,0)</f>
        <v>0</v>
      </c>
      <c r="G2175" s="78" t="n">
        <f aca="false">EXP(($C$4*(LN($F$6)-LN(H2174))-0.5*$C$5^2)*$C$6+($C$5*C2175*$C$6^0.5)+($F$4+$F$5*D2175)*F2175)</f>
        <v>0.997779403445626</v>
      </c>
      <c r="H2175" s="68" t="n">
        <f aca="false">G2175*H2174</f>
        <v>19.936018428232</v>
      </c>
      <c r="I2175" s="0"/>
    </row>
    <row r="2176" customFormat="false" ht="12.75" hidden="false" customHeight="false" outlineLevel="0" collapsed="false">
      <c r="B2176" s="79" t="n">
        <f aca="false">B2175+$C$6</f>
        <v>0.247146118721467</v>
      </c>
      <c r="C2176" s="78" t="n">
        <f aca="true">NORMINV(RAND(),0,1)</f>
        <v>-1.39593947965076</v>
      </c>
      <c r="D2176" s="78" t="n">
        <f aca="true">NORMINV(RAND(),0,1)</f>
        <v>-0.115785210250562</v>
      </c>
      <c r="E2176" s="78" t="n">
        <f aca="true">RAND()</f>
        <v>0.981803725666859</v>
      </c>
      <c r="F2176" s="78" t="n">
        <f aca="false">IF($F$3*$C$6&gt;E2174,1,0)</f>
        <v>0</v>
      </c>
      <c r="G2176" s="78" t="n">
        <f aca="false">EXP(($C$4*(LN($F$6)-LN(H2175))-0.5*$C$5^2)*$C$6+($C$5*C2176*$C$6^0.5)+($F$4+$F$5*D2176)*F2176)</f>
        <v>0.996259021834947</v>
      </c>
      <c r="H2176" s="68" t="n">
        <f aca="false">G2176*H2175</f>
        <v>19.8614382185939</v>
      </c>
      <c r="I2176" s="0"/>
    </row>
    <row r="2177" customFormat="false" ht="12.75" hidden="false" customHeight="false" outlineLevel="0" collapsed="false">
      <c r="B2177" s="79" t="n">
        <f aca="false">B2176+$C$6</f>
        <v>0.247260273972609</v>
      </c>
      <c r="C2177" s="78" t="n">
        <f aca="true">NORMINV(RAND(),0,1)</f>
        <v>-0.10970940948556</v>
      </c>
      <c r="D2177" s="78" t="n">
        <f aca="true">NORMINV(RAND(),0,1)</f>
        <v>1.26474907220346</v>
      </c>
      <c r="E2177" s="78" t="n">
        <f aca="true">RAND()</f>
        <v>0.861506677082934</v>
      </c>
      <c r="F2177" s="78" t="n">
        <f aca="false">IF($F$3*$C$6&gt;E2175,1,0)</f>
        <v>0</v>
      </c>
      <c r="G2177" s="78" t="n">
        <f aca="false">EXP(($C$4*(LN($F$6)-LN(H2176))-0.5*$C$5^2)*$C$6+($C$5*C2177*$C$6^0.5)+($F$4+$F$5*D2177)*F2177)</f>
        <v>1.00123122857076</v>
      </c>
      <c r="H2177" s="68" t="n">
        <f aca="false">G2177*H2176</f>
        <v>19.885892188785</v>
      </c>
      <c r="I2177" s="0"/>
    </row>
    <row r="2178" customFormat="false" ht="12.75" hidden="false" customHeight="false" outlineLevel="0" collapsed="false">
      <c r="B2178" s="79" t="n">
        <f aca="false">B2177+$C$6</f>
        <v>0.24737442922375</v>
      </c>
      <c r="C2178" s="78" t="n">
        <f aca="true">NORMINV(RAND(),0,1)</f>
        <v>-0.104359843000459</v>
      </c>
      <c r="D2178" s="78" t="n">
        <f aca="true">NORMINV(RAND(),0,1)</f>
        <v>-0.134631376997619</v>
      </c>
      <c r="E2178" s="78" t="n">
        <f aca="true">RAND()</f>
        <v>0.296511432604446</v>
      </c>
      <c r="F2178" s="78" t="n">
        <f aca="false">IF($F$3*$C$6&gt;E2176,1,0)</f>
        <v>0</v>
      </c>
      <c r="G2178" s="78" t="n">
        <f aca="false">EXP(($C$4*(LN($F$6)-LN(H2177))-0.5*$C$5^2)*$C$6+($C$5*C2178*$C$6^0.5)+($F$4+$F$5*D2178)*F2178)</f>
        <v>1.00096715610581</v>
      </c>
      <c r="H2178" s="68" t="n">
        <f aca="false">G2178*H2177</f>
        <v>19.9051249508349</v>
      </c>
      <c r="I2178" s="0"/>
    </row>
    <row r="2179" customFormat="false" ht="12.75" hidden="false" customHeight="false" outlineLevel="0" collapsed="false">
      <c r="B2179" s="79" t="n">
        <f aca="false">B2178+$C$6</f>
        <v>0.247488584474892</v>
      </c>
      <c r="C2179" s="78" t="n">
        <f aca="true">NORMINV(RAND(),0,1)</f>
        <v>-0.437630165469322</v>
      </c>
      <c r="D2179" s="78" t="n">
        <f aca="true">NORMINV(RAND(),0,1)</f>
        <v>0.689780160103925</v>
      </c>
      <c r="E2179" s="78" t="n">
        <f aca="true">RAND()</f>
        <v>0.933461469679596</v>
      </c>
      <c r="F2179" s="78" t="n">
        <f aca="false">IF($F$3*$C$6&gt;E2177,1,0)</f>
        <v>0</v>
      </c>
      <c r="G2179" s="78" t="n">
        <f aca="false">EXP(($C$4*(LN($F$6)-LN(H2178))-0.5*$C$5^2)*$C$6+($C$5*C2179*$C$6^0.5)+($F$4+$F$5*D2179)*F2179)</f>
        <v>0.999677802804073</v>
      </c>
      <c r="H2179" s="68" t="n">
        <f aca="false">G2179*H2178</f>
        <v>19.8987115753912</v>
      </c>
      <c r="I2179" s="0"/>
    </row>
    <row r="2180" customFormat="false" ht="12.75" hidden="false" customHeight="false" outlineLevel="0" collapsed="false">
      <c r="B2180" s="79" t="n">
        <f aca="false">B2179+$C$6</f>
        <v>0.247602739726034</v>
      </c>
      <c r="C2180" s="78" t="n">
        <f aca="true">NORMINV(RAND(),0,1)</f>
        <v>-0.554837996819127</v>
      </c>
      <c r="D2180" s="78" t="n">
        <f aca="true">NORMINV(RAND(),0,1)</f>
        <v>0.36037042710705</v>
      </c>
      <c r="E2180" s="78" t="n">
        <f aca="true">RAND()</f>
        <v>0.912731793004142</v>
      </c>
      <c r="F2180" s="78" t="n">
        <f aca="false">IF($F$3*$C$6&gt;E2178,1,0)</f>
        <v>0</v>
      </c>
      <c r="G2180" s="78" t="n">
        <f aca="false">EXP(($C$4*(LN($F$6)-LN(H2179))-0.5*$C$5^2)*$C$6+($C$5*C2180*$C$6^0.5)+($F$4+$F$5*D2180)*F2180)</f>
        <v>0.999375831908156</v>
      </c>
      <c r="H2180" s="68" t="n">
        <f aca="false">G2180*H2179</f>
        <v>19.886291434557</v>
      </c>
      <c r="I2180" s="0"/>
    </row>
    <row r="2181" customFormat="false" ht="12.75" hidden="false" customHeight="false" outlineLevel="0" collapsed="false">
      <c r="B2181" s="79" t="n">
        <f aca="false">B2180+$C$6</f>
        <v>0.247716894977175</v>
      </c>
      <c r="C2181" s="78" t="n">
        <f aca="true">NORMINV(RAND(),0,1)</f>
        <v>1.23676841307286</v>
      </c>
      <c r="D2181" s="78" t="n">
        <f aca="true">NORMINV(RAND(),0,1)</f>
        <v>1.86762108035266</v>
      </c>
      <c r="E2181" s="78" t="n">
        <f aca="true">RAND()</f>
        <v>0.0577989332549626</v>
      </c>
      <c r="F2181" s="78" t="n">
        <f aca="false">IF($F$3*$C$6&gt;E2179,1,0)</f>
        <v>0</v>
      </c>
      <c r="G2181" s="78" t="n">
        <f aca="false">EXP(($C$4*(LN($F$6)-LN(H2180))-0.5*$C$5^2)*$C$6+($C$5*C2181*$C$6^0.5)+($F$4+$F$5*D2181)*F2181)</f>
        <v>1.00527469098993</v>
      </c>
      <c r="H2181" s="68" t="n">
        <f aca="false">G2181*H2180</f>
        <v>19.9911854768101</v>
      </c>
      <c r="I2181" s="0"/>
    </row>
    <row r="2182" customFormat="false" ht="12.75" hidden="false" customHeight="false" outlineLevel="0" collapsed="false">
      <c r="B2182" s="79" t="n">
        <f aca="false">B2181+$C$6</f>
        <v>0.247831050228317</v>
      </c>
      <c r="C2182" s="78" t="n">
        <f aca="true">NORMINV(RAND(),0,1)</f>
        <v>0.0592529306752905</v>
      </c>
      <c r="D2182" s="78" t="n">
        <f aca="true">NORMINV(RAND(),0,1)</f>
        <v>0.688759921587622</v>
      </c>
      <c r="E2182" s="78" t="n">
        <f aca="true">RAND()</f>
        <v>0.600906089934145</v>
      </c>
      <c r="F2182" s="78" t="n">
        <f aca="false">IF($F$3*$C$6&gt;E2180,1,0)</f>
        <v>0</v>
      </c>
      <c r="G2182" s="78" t="n">
        <f aca="false">EXP(($C$4*(LN($F$6)-LN(H2181))-0.5*$C$5^2)*$C$6+($C$5*C2182*$C$6^0.5)+($F$4+$F$5*D2182)*F2182)</f>
        <v>1.00028547198916</v>
      </c>
      <c r="H2182" s="68" t="n">
        <f aca="false">G2182*H2181</f>
        <v>19.9968924002939</v>
      </c>
      <c r="I2182" s="0"/>
    </row>
    <row r="2183" customFormat="false" ht="12.75" hidden="false" customHeight="false" outlineLevel="0" collapsed="false">
      <c r="B2183" s="79" t="n">
        <f aca="false">B2182+$C$6</f>
        <v>0.247945205479458</v>
      </c>
      <c r="C2183" s="78" t="n">
        <f aca="true">NORMINV(RAND(),0,1)</f>
        <v>-1.07482447901844</v>
      </c>
      <c r="D2183" s="78" t="n">
        <f aca="true">NORMINV(RAND(),0,1)</f>
        <v>-1.15245291680913</v>
      </c>
      <c r="E2183" s="78" t="n">
        <f aca="true">RAND()</f>
        <v>0.627729273891174</v>
      </c>
      <c r="F2183" s="78" t="n">
        <f aca="false">IF($F$3*$C$6&gt;E2181,1,0)</f>
        <v>0</v>
      </c>
      <c r="G2183" s="78" t="n">
        <f aca="false">EXP(($C$4*(LN($F$6)-LN(H2182))-0.5*$C$5^2)*$C$6+($C$5*C2183*$C$6^0.5)+($F$4+$F$5*D2183)*F2183)</f>
        <v>0.996591025433035</v>
      </c>
      <c r="H2183" s="68" t="n">
        <f aca="false">G2183*H2182</f>
        <v>19.9287235026829</v>
      </c>
      <c r="I2183" s="0"/>
    </row>
    <row r="2184" customFormat="false" ht="12.75" hidden="false" customHeight="false" outlineLevel="0" collapsed="false">
      <c r="B2184" s="79" t="n">
        <f aca="false">B2183+$C$6</f>
        <v>0.2480593607306</v>
      </c>
      <c r="C2184" s="78" t="n">
        <f aca="true">NORMINV(RAND(),0,1)</f>
        <v>0.98313052264667</v>
      </c>
      <c r="D2184" s="78" t="n">
        <f aca="true">NORMINV(RAND(),0,1)</f>
        <v>-3.01176246323658</v>
      </c>
      <c r="E2184" s="78" t="n">
        <f aca="true">RAND()</f>
        <v>0.767259387956811</v>
      </c>
      <c r="F2184" s="78" t="n">
        <f aca="false">IF($F$3*$C$6&gt;E2182,1,0)</f>
        <v>0</v>
      </c>
      <c r="G2184" s="78" t="n">
        <f aca="false">EXP(($C$4*(LN($F$6)-LN(H2183))-0.5*$C$5^2)*$C$6+($C$5*C2184*$C$6^0.5)+($F$4+$F$5*D2184)*F2184)</f>
        <v>1.00396906295485</v>
      </c>
      <c r="H2184" s="68" t="n">
        <f aca="false">G2184*H2183</f>
        <v>20.0078218608749</v>
      </c>
      <c r="I2184" s="0"/>
    </row>
    <row r="2185" customFormat="false" ht="12.75" hidden="false" customHeight="false" outlineLevel="0" collapsed="false">
      <c r="B2185" s="79" t="n">
        <f aca="false">B2184+$C$6</f>
        <v>0.248173515981741</v>
      </c>
      <c r="C2185" s="78" t="n">
        <f aca="true">NORMINV(RAND(),0,1)</f>
        <v>-0.520440147718669</v>
      </c>
      <c r="D2185" s="78" t="n">
        <f aca="true">NORMINV(RAND(),0,1)</f>
        <v>0.72001858471722</v>
      </c>
      <c r="E2185" s="78" t="n">
        <f aca="true">RAND()</f>
        <v>0.284842983910259</v>
      </c>
      <c r="F2185" s="78" t="n">
        <f aca="false">IF($F$3*$C$6&gt;E2183,1,0)</f>
        <v>0</v>
      </c>
      <c r="G2185" s="78" t="n">
        <f aca="false">EXP(($C$4*(LN($F$6)-LN(H2184))-0.5*$C$5^2)*$C$6+($C$5*C2185*$C$6^0.5)+($F$4+$F$5*D2185)*F2185)</f>
        <v>0.99823897345493</v>
      </c>
      <c r="H2185" s="68" t="n">
        <f aca="false">G2185*H2184</f>
        <v>19.9725875554688</v>
      </c>
      <c r="I2185" s="0"/>
    </row>
    <row r="2186" customFormat="false" ht="12.75" hidden="false" customHeight="false" outlineLevel="0" collapsed="false">
      <c r="B2186" s="79" t="n">
        <f aca="false">B2185+$C$6</f>
        <v>0.248287671232883</v>
      </c>
      <c r="C2186" s="78" t="n">
        <f aca="true">NORMINV(RAND(),0,1)</f>
        <v>1.19151832054798</v>
      </c>
      <c r="D2186" s="78" t="n">
        <f aca="true">NORMINV(RAND(),0,1)</f>
        <v>-0.564498763479288</v>
      </c>
      <c r="E2186" s="78" t="n">
        <f aca="true">RAND()</f>
        <v>0.62192043734446</v>
      </c>
      <c r="F2186" s="78" t="n">
        <f aca="false">IF($F$3*$C$6&gt;E2184,1,0)</f>
        <v>0</v>
      </c>
      <c r="G2186" s="78" t="n">
        <f aca="false">EXP(($C$4*(LN($F$6)-LN(H2185))-0.5*$C$5^2)*$C$6+($C$5*C2186*$C$6^0.5)+($F$4+$F$5*D2186)*F2186)</f>
        <v>1.00413571189055</v>
      </c>
      <c r="H2186" s="68" t="n">
        <f aca="false">G2186*H2185</f>
        <v>20.055188423307</v>
      </c>
      <c r="I2186" s="0"/>
    </row>
    <row r="2187" customFormat="false" ht="12.75" hidden="false" customHeight="false" outlineLevel="0" collapsed="false">
      <c r="B2187" s="79" t="n">
        <f aca="false">B2186+$C$6</f>
        <v>0.248401826484024</v>
      </c>
      <c r="C2187" s="78" t="n">
        <f aca="true">NORMINV(RAND(),0,1)</f>
        <v>1.04109236346122</v>
      </c>
      <c r="D2187" s="78" t="n">
        <f aca="true">NORMINV(RAND(),0,1)</f>
        <v>-1.13750073169609</v>
      </c>
      <c r="E2187" s="78" t="n">
        <f aca="true">RAND()</f>
        <v>0.0515037184862761</v>
      </c>
      <c r="F2187" s="78" t="n">
        <f aca="false">IF($F$3*$C$6&gt;E2185,1,0)</f>
        <v>0</v>
      </c>
      <c r="G2187" s="78" t="n">
        <f aca="false">EXP(($C$4*(LN($F$6)-LN(H2186))-0.5*$C$5^2)*$C$6+($C$5*C2187*$C$6^0.5)+($F$4+$F$5*D2187)*F2187)</f>
        <v>1.00270639884652</v>
      </c>
      <c r="H2187" s="68" t="n">
        <f aca="false">G2187*H2186</f>
        <v>20.1094657621226</v>
      </c>
      <c r="I2187" s="0"/>
    </row>
    <row r="2188" customFormat="false" ht="12.75" hidden="false" customHeight="false" outlineLevel="0" collapsed="false">
      <c r="B2188" s="79" t="n">
        <f aca="false">B2187+$C$6</f>
        <v>0.248515981735166</v>
      </c>
      <c r="C2188" s="78" t="n">
        <f aca="true">NORMINV(RAND(),0,1)</f>
        <v>-0.532259414114555</v>
      </c>
      <c r="D2188" s="78" t="n">
        <f aca="true">NORMINV(RAND(),0,1)</f>
        <v>-0.150532401754814</v>
      </c>
      <c r="E2188" s="78" t="n">
        <f aca="true">RAND()</f>
        <v>0.930459281067268</v>
      </c>
      <c r="F2188" s="78" t="n">
        <f aca="false">IF($F$3*$C$6&gt;E2186,1,0)</f>
        <v>0</v>
      </c>
      <c r="G2188" s="78" t="n">
        <f aca="false">EXP(($C$4*(LN($F$6)-LN(H2187))-0.5*$C$5^2)*$C$6+($C$5*C2188*$C$6^0.5)+($F$4+$F$5*D2188)*F2188)</f>
        <v>0.997046976805922</v>
      </c>
      <c r="H2188" s="68" t="n">
        <f aca="false">G2188*H2187</f>
        <v>20.0500820433065</v>
      </c>
      <c r="I2188" s="0"/>
    </row>
    <row r="2189" customFormat="false" ht="12.75" hidden="false" customHeight="false" outlineLevel="0" collapsed="false">
      <c r="B2189" s="79" t="n">
        <f aca="false">B2188+$C$6</f>
        <v>0.248630136986308</v>
      </c>
      <c r="C2189" s="78" t="n">
        <f aca="true">NORMINV(RAND(),0,1)</f>
        <v>-0.0532571254281867</v>
      </c>
      <c r="D2189" s="78" t="n">
        <f aca="true">NORMINV(RAND(),0,1)</f>
        <v>-1.5495412174204</v>
      </c>
      <c r="E2189" s="78" t="n">
        <f aca="true">RAND()</f>
        <v>0.556429354565746</v>
      </c>
      <c r="F2189" s="78" t="n">
        <f aca="false">IF($F$3*$C$6&gt;E2187,1,0)</f>
        <v>0</v>
      </c>
      <c r="G2189" s="78" t="n">
        <f aca="false">EXP(($C$4*(LN($F$6)-LN(H2188))-0.5*$C$5^2)*$C$6+($C$5*C2189*$C$6^0.5)+($F$4+$F$5*D2189)*F2189)</f>
        <v>0.999253438359624</v>
      </c>
      <c r="H2189" s="68" t="n">
        <f aca="false">G2189*H2188</f>
        <v>20.0351134211666</v>
      </c>
      <c r="I2189" s="0"/>
    </row>
    <row r="2190" customFormat="false" ht="12.75" hidden="false" customHeight="false" outlineLevel="0" collapsed="false">
      <c r="B2190" s="79" t="n">
        <f aca="false">B2189+$C$6</f>
        <v>0.248744292237449</v>
      </c>
      <c r="C2190" s="78" t="n">
        <f aca="true">NORMINV(RAND(),0,1)</f>
        <v>-0.155152334199893</v>
      </c>
      <c r="D2190" s="78" t="n">
        <f aca="true">NORMINV(RAND(),0,1)</f>
        <v>0.794299698720968</v>
      </c>
      <c r="E2190" s="78" t="n">
        <f aca="true">RAND()</f>
        <v>0.114800767449909</v>
      </c>
      <c r="F2190" s="78" t="n">
        <f aca="false">IF($F$3*$C$6&gt;E2188,1,0)</f>
        <v>0</v>
      </c>
      <c r="G2190" s="78" t="n">
        <f aca="false">EXP(($C$4*(LN($F$6)-LN(H2189))-0.5*$C$5^2)*$C$6+($C$5*C2190*$C$6^0.5)+($F$4+$F$5*D2190)*F2190)</f>
        <v>0.999097473483381</v>
      </c>
      <c r="H2190" s="68" t="n">
        <f aca="false">G2190*H2189</f>
        <v>20.0170312000405</v>
      </c>
      <c r="I2190" s="0"/>
    </row>
    <row r="2191" customFormat="false" ht="12.75" hidden="false" customHeight="false" outlineLevel="0" collapsed="false">
      <c r="B2191" s="79" t="n">
        <f aca="false">B2190+$C$6</f>
        <v>0.248858447488591</v>
      </c>
      <c r="C2191" s="78" t="n">
        <f aca="true">NORMINV(RAND(),0,1)</f>
        <v>-0.438817829060628</v>
      </c>
      <c r="D2191" s="78" t="n">
        <f aca="true">NORMINV(RAND(),0,1)</f>
        <v>0.339009160416459</v>
      </c>
      <c r="E2191" s="78" t="n">
        <f aca="true">RAND()</f>
        <v>0.522666409367728</v>
      </c>
      <c r="F2191" s="78" t="n">
        <f aca="false">IF($F$3*$C$6&gt;E2189,1,0)</f>
        <v>0</v>
      </c>
      <c r="G2191" s="78" t="n">
        <f aca="false">EXP(($C$4*(LN($F$6)-LN(H2190))-0.5*$C$5^2)*$C$6+($C$5*C2191*$C$6^0.5)+($F$4+$F$5*D2191)*F2191)</f>
        <v>0.99839527014779</v>
      </c>
      <c r="H2191" s="68" t="n">
        <f aca="false">G2191*H2190</f>
        <v>19.9849092725212</v>
      </c>
      <c r="I2191" s="0"/>
    </row>
    <row r="2192" customFormat="false" ht="12.75" hidden="false" customHeight="false" outlineLevel="0" collapsed="false">
      <c r="B2192" s="79" t="n">
        <f aca="false">B2191+$C$6</f>
        <v>0.248972602739732</v>
      </c>
      <c r="C2192" s="78" t="n">
        <f aca="true">NORMINV(RAND(),0,1)</f>
        <v>-0.474798435923701</v>
      </c>
      <c r="D2192" s="78" t="n">
        <f aca="true">NORMINV(RAND(),0,1)</f>
        <v>-0.321751759265472</v>
      </c>
      <c r="E2192" s="78" t="n">
        <f aca="true">RAND()</f>
        <v>0.935572765655778</v>
      </c>
      <c r="F2192" s="78" t="n">
        <f aca="false">IF($F$3*$C$6&gt;E2190,1,0)</f>
        <v>0</v>
      </c>
      <c r="G2192" s="78" t="n">
        <f aca="false">EXP(($C$4*(LN($F$6)-LN(H2191))-0.5*$C$5^2)*$C$6+($C$5*C2192*$C$6^0.5)+($F$4+$F$5*D2192)*F2192)</f>
        <v>0.99864624053438</v>
      </c>
      <c r="H2192" s="68" t="n">
        <f aca="false">G2192*H2191</f>
        <v>19.9578545124239</v>
      </c>
      <c r="I2192" s="0"/>
    </row>
    <row r="2193" customFormat="false" ht="12.75" hidden="false" customHeight="false" outlineLevel="0" collapsed="false">
      <c r="B2193" s="79" t="n">
        <f aca="false">B2192+$C$6</f>
        <v>0.249086757990874</v>
      </c>
      <c r="C2193" s="78" t="n">
        <f aca="true">NORMINV(RAND(),0,1)</f>
        <v>1.98063577699387</v>
      </c>
      <c r="D2193" s="78" t="n">
        <f aca="true">NORMINV(RAND(),0,1)</f>
        <v>-0.437853620888388</v>
      </c>
      <c r="E2193" s="78" t="n">
        <f aca="true">RAND()</f>
        <v>0.602617253888471</v>
      </c>
      <c r="F2193" s="78" t="n">
        <f aca="false">IF($F$3*$C$6&gt;E2191,1,0)</f>
        <v>0</v>
      </c>
      <c r="G2193" s="78" t="n">
        <f aca="false">EXP(($C$4*(LN($F$6)-LN(H2192))-0.5*$C$5^2)*$C$6+($C$5*C2193*$C$6^0.5)+($F$4+$F$5*D2193)*F2193)</f>
        <v>1.00684836649241</v>
      </c>
      <c r="H2193" s="68" t="n">
        <f aca="false">G2193*H2192</f>
        <v>20.0945332145272</v>
      </c>
      <c r="I2193" s="0"/>
    </row>
    <row r="2194" customFormat="false" ht="12.75" hidden="false" customHeight="false" outlineLevel="0" collapsed="false">
      <c r="B2194" s="79" t="n">
        <f aca="false">B2193+$C$6</f>
        <v>0.249200913242015</v>
      </c>
      <c r="C2194" s="78" t="n">
        <f aca="true">NORMINV(RAND(),0,1)</f>
        <v>-0.24428368630558</v>
      </c>
      <c r="D2194" s="78" t="n">
        <f aca="true">NORMINV(RAND(),0,1)</f>
        <v>-0.912603773162074</v>
      </c>
      <c r="E2194" s="78" t="n">
        <f aca="true">RAND()</f>
        <v>0.197372488265395</v>
      </c>
      <c r="F2194" s="78" t="n">
        <f aca="false">IF($F$3*$C$6&gt;E2192,1,0)</f>
        <v>0</v>
      </c>
      <c r="G2194" s="78" t="n">
        <f aca="false">EXP(($C$4*(LN($F$6)-LN(H2193))-0.5*$C$5^2)*$C$6+($C$5*C2194*$C$6^0.5)+($F$4+$F$5*D2194)*F2194)</f>
        <v>0.998136993221898</v>
      </c>
      <c r="H2194" s="68" t="n">
        <f aca="false">G2194*H2193</f>
        <v>20.0570969629458</v>
      </c>
      <c r="I2194" s="0"/>
    </row>
    <row r="2195" customFormat="false" ht="12.75" hidden="false" customHeight="false" outlineLevel="0" collapsed="false">
      <c r="B2195" s="79" t="n">
        <f aca="false">B2194+$C$6</f>
        <v>0.249315068493157</v>
      </c>
      <c r="C2195" s="78" t="n">
        <f aca="true">NORMINV(RAND(),0,1)</f>
        <v>-1.11729231211958</v>
      </c>
      <c r="D2195" s="78" t="n">
        <f aca="true">NORMINV(RAND(),0,1)</f>
        <v>0.212996316575854</v>
      </c>
      <c r="E2195" s="78" t="n">
        <f aca="true">RAND()</f>
        <v>0.140352359445636</v>
      </c>
      <c r="F2195" s="78" t="n">
        <f aca="false">IF($F$3*$C$6&gt;E2193,1,0)</f>
        <v>0</v>
      </c>
      <c r="G2195" s="78" t="n">
        <f aca="false">EXP(($C$4*(LN($F$6)-LN(H2194))-0.5*$C$5^2)*$C$6+($C$5*C2195*$C$6^0.5)+($F$4+$F$5*D2195)*F2195)</f>
        <v>0.995771703021686</v>
      </c>
      <c r="H2195" s="68" t="n">
        <f aca="false">G2195*H2194</f>
        <v>19.9722896004636</v>
      </c>
      <c r="I2195" s="0"/>
    </row>
    <row r="2196" customFormat="false" ht="12.75" hidden="false" customHeight="false" outlineLevel="0" collapsed="false">
      <c r="B2196" s="79" t="n">
        <f aca="false">B2195+$C$6</f>
        <v>0.249429223744298</v>
      </c>
      <c r="C2196" s="78" t="n">
        <f aca="true">NORMINV(RAND(),0,1)</f>
        <v>0.461631080439318</v>
      </c>
      <c r="D2196" s="78" t="n">
        <f aca="true">NORMINV(RAND(),0,1)</f>
        <v>-0.359696021599456</v>
      </c>
      <c r="E2196" s="78" t="n">
        <f aca="true">RAND()</f>
        <v>0.4641910868619</v>
      </c>
      <c r="F2196" s="78" t="n">
        <f aca="false">IF($F$3*$C$6&gt;E2194,1,0)</f>
        <v>0</v>
      </c>
      <c r="G2196" s="78" t="n">
        <f aca="false">EXP(($C$4*(LN($F$6)-LN(H2195))-0.5*$C$5^2)*$C$6+($C$5*C2196*$C$6^0.5)+($F$4+$F$5*D2196)*F2196)</f>
        <v>1.00179268392539</v>
      </c>
      <c r="H2196" s="68" t="n">
        <f aca="false">G2196*H2195</f>
        <v>20.0080936029835</v>
      </c>
      <c r="I2196" s="0"/>
    </row>
    <row r="2197" customFormat="false" ht="12.75" hidden="false" customHeight="false" outlineLevel="0" collapsed="false">
      <c r="B2197" s="79" t="n">
        <f aca="false">B2196+$C$6</f>
        <v>0.24954337899544</v>
      </c>
      <c r="C2197" s="78" t="n">
        <f aca="true">NORMINV(RAND(),0,1)</f>
        <v>0.390642627952136</v>
      </c>
      <c r="D2197" s="78" t="n">
        <f aca="true">NORMINV(RAND(),0,1)</f>
        <v>2.04146840091304</v>
      </c>
      <c r="E2197" s="78" t="n">
        <f aca="true">RAND()</f>
        <v>0.666030212665254</v>
      </c>
      <c r="F2197" s="78" t="n">
        <f aca="false">IF($F$3*$C$6&gt;E2195,1,0)</f>
        <v>0</v>
      </c>
      <c r="G2197" s="78" t="n">
        <f aca="false">EXP(($C$4*(LN($F$6)-LN(H2196))-0.5*$C$5^2)*$C$6+($C$5*C2197*$C$6^0.5)+($F$4+$F$5*D2197)*F2197)</f>
        <v>1.00115528411155</v>
      </c>
      <c r="H2197" s="68" t="n">
        <f aca="false">G2197*H2196</f>
        <v>20.0312086356254</v>
      </c>
      <c r="I2197" s="0"/>
    </row>
    <row r="2198" customFormat="false" ht="12.75" hidden="false" customHeight="false" outlineLevel="0" collapsed="false">
      <c r="B2198" s="79" t="n">
        <f aca="false">B2197+$C$6</f>
        <v>0.249657534246582</v>
      </c>
      <c r="C2198" s="78" t="n">
        <f aca="true">NORMINV(RAND(),0,1)</f>
        <v>-0.461362498861631</v>
      </c>
      <c r="D2198" s="78" t="n">
        <f aca="true">NORMINV(RAND(),0,1)</f>
        <v>-0.449805559916598</v>
      </c>
      <c r="E2198" s="78" t="n">
        <f aca="true">RAND()</f>
        <v>0.0941899623238563</v>
      </c>
      <c r="F2198" s="78" t="n">
        <f aca="false">IF($F$3*$C$6&gt;E2196,1,0)</f>
        <v>0</v>
      </c>
      <c r="G2198" s="78" t="n">
        <f aca="false">EXP(($C$4*(LN($F$6)-LN(H2197))-0.5*$C$5^2)*$C$6+($C$5*C2198*$C$6^0.5)+($F$4+$F$5*D2198)*F2198)</f>
        <v>0.998161762373576</v>
      </c>
      <c r="H2198" s="68" t="n">
        <f aca="false">G2198*H2197</f>
        <v>19.9943865142086</v>
      </c>
      <c r="I2198" s="0"/>
    </row>
    <row r="2199" customFormat="false" ht="12.75" hidden="false" customHeight="false" outlineLevel="0" collapsed="false">
      <c r="B2199" s="79" t="n">
        <f aca="false">B2198+$C$6</f>
        <v>0.249771689497723</v>
      </c>
      <c r="C2199" s="78" t="n">
        <f aca="true">NORMINV(RAND(),0,1)</f>
        <v>-1.00883794127754</v>
      </c>
      <c r="D2199" s="78" t="n">
        <f aca="true">NORMINV(RAND(),0,1)</f>
        <v>-1.68890467731284</v>
      </c>
      <c r="E2199" s="78" t="n">
        <f aca="true">RAND()</f>
        <v>0.0585098244814254</v>
      </c>
      <c r="F2199" s="78" t="n">
        <f aca="false">IF($F$3*$C$6&gt;E2197,1,0)</f>
        <v>0</v>
      </c>
      <c r="G2199" s="78" t="n">
        <f aca="false">EXP(($C$4*(LN($F$6)-LN(H2198))-0.5*$C$5^2)*$C$6+($C$5*C2199*$C$6^0.5)+($F$4+$F$5*D2199)*F2199)</f>
        <v>0.996830354751161</v>
      </c>
      <c r="H2199" s="68" t="n">
        <f aca="false">G2199*H2198</f>
        <v>19.9310114019904</v>
      </c>
      <c r="I2199" s="0"/>
    </row>
    <row r="2200" customFormat="false" ht="12.75" hidden="false" customHeight="false" outlineLevel="0" collapsed="false">
      <c r="B2200" s="79" t="n">
        <f aca="false">B2199+$C$6</f>
        <v>0.249885844748865</v>
      </c>
      <c r="C2200" s="78" t="n">
        <f aca="true">NORMINV(RAND(),0,1)</f>
        <v>-0.993773423641536</v>
      </c>
      <c r="D2200" s="78" t="n">
        <f aca="true">NORMINV(RAND(),0,1)</f>
        <v>-0.691631482104815</v>
      </c>
      <c r="E2200" s="78" t="n">
        <f aca="true">RAND()</f>
        <v>0.293957143215517</v>
      </c>
      <c r="F2200" s="78" t="n">
        <f aca="false">IF($F$3*$C$6&gt;E2198,1,0)</f>
        <v>0</v>
      </c>
      <c r="G2200" s="78" t="n">
        <f aca="false">EXP(($C$4*(LN($F$6)-LN(H2199))-0.5*$C$5^2)*$C$6+($C$5*C2200*$C$6^0.5)+($F$4+$F$5*D2200)*F2200)</f>
        <v>0.997601301234286</v>
      </c>
      <c r="H2200" s="68" t="n">
        <f aca="false">G2200*H2199</f>
        <v>19.8832029095411</v>
      </c>
      <c r="I2200" s="0"/>
    </row>
    <row r="2201" customFormat="false" ht="13.5" hidden="false" customHeight="false" outlineLevel="0" collapsed="false">
      <c r="B2201" s="82" t="n">
        <f aca="false">B2200+$C$6</f>
        <v>0.250000000000006</v>
      </c>
      <c r="C2201" s="92" t="n">
        <f aca="true">NORMINV(RAND(),0,1)</f>
        <v>-0.401094269718342</v>
      </c>
      <c r="D2201" s="92" t="n">
        <f aca="true">NORMINV(RAND(),0,1)</f>
        <v>-1.22564872328849</v>
      </c>
      <c r="E2201" s="92" t="n">
        <f aca="true">RAND()</f>
        <v>0.291268363426559</v>
      </c>
      <c r="F2201" s="92" t="n">
        <f aca="false">IF($F$3*$C$6&gt;E2199,1,0)</f>
        <v>0</v>
      </c>
      <c r="G2201" s="92" t="n">
        <f aca="false">EXP(($C$4*(LN($F$6)-LN(H2200))-0.5*$C$5^2)*$C$6+($C$5*C2201*$C$6^0.5)+($F$4+$F$5*D2201)*F2201)</f>
        <v>1.00004644357811</v>
      </c>
      <c r="H2201" s="72" t="n">
        <f aca="false">G2201*H2200</f>
        <v>19.8841263566285</v>
      </c>
      <c r="I2201" s="0"/>
    </row>
  </sheetData>
  <printOptions headings="false" gridLines="false" gridLinesSet="true" horizontalCentered="false" verticalCentered="false"/>
  <pageMargins left="0.747916666666667" right="0.747916666666667" top="0.984027777777778" bottom="0.709722222222222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&amp;LHW #5&amp;RFang Li, Winny So, Wei Wu</oddHeader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68" zoomScaleNormal="68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S1018"/>
  <sheetViews>
    <sheetView showFormulas="false" showGridLines="true" showRowColHeaders="true" showZeros="true" rightToLeft="false" tabSelected="false" showOutlineSymbols="true" defaultGridColor="true" view="normal" topLeftCell="C1" colorId="64" zoomScale="75" zoomScaleNormal="75" zoomScalePageLayoutView="100" workbookViewId="0">
      <selection pane="topLeft" activeCell="S1016" activeCellId="0" sqref="S17:S10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.71"/>
    <col collapsed="false" customWidth="true" hidden="false" outlineLevel="0" max="7" min="2" style="0" width="7.7"/>
    <col collapsed="false" customWidth="true" hidden="false" outlineLevel="0" max="8" min="8" style="0" width="8.28"/>
    <col collapsed="false" customWidth="true" hidden="false" outlineLevel="0" max="12" min="9" style="0" width="7.7"/>
    <col collapsed="false" customWidth="true" hidden="false" outlineLevel="0" max="14" min="14" style="0" width="7.56"/>
    <col collapsed="false" customWidth="true" hidden="false" outlineLevel="0" max="15" min="15" style="0" width="7.7"/>
    <col collapsed="false" customWidth="true" hidden="false" outlineLevel="0" max="16" min="16" style="0" width="7.56"/>
    <col collapsed="false" customWidth="true" hidden="false" outlineLevel="0" max="17" min="17" style="0" width="7.14"/>
    <col collapsed="false" customWidth="true" hidden="false" outlineLevel="0" max="18" min="18" style="0" width="8.7"/>
  </cols>
  <sheetData>
    <row r="2" customFormat="false" ht="12.75" hidden="false" customHeight="false" outlineLevel="0" collapsed="false">
      <c r="A2" s="99" t="n">
        <v>7.1</v>
      </c>
      <c r="B2" s="99" t="s">
        <v>63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</row>
    <row r="3" customFormat="false" ht="12.75" hidden="false" customHeight="false" outlineLevel="0" collapsed="false">
      <c r="A3" s="59"/>
      <c r="B3" s="59" t="s">
        <v>2</v>
      </c>
      <c r="C3" s="100" t="s">
        <v>59</v>
      </c>
      <c r="D3" s="100" t="s">
        <v>41</v>
      </c>
      <c r="E3" s="100" t="s">
        <v>64</v>
      </c>
      <c r="F3" s="100" t="s">
        <v>13</v>
      </c>
      <c r="G3" s="100" t="s">
        <v>65</v>
      </c>
      <c r="H3" s="100"/>
      <c r="I3" s="59" t="s">
        <v>24</v>
      </c>
      <c r="J3" s="59" t="s">
        <v>11</v>
      </c>
      <c r="K3" s="59" t="s">
        <v>13</v>
      </c>
      <c r="L3" s="59" t="s">
        <v>66</v>
      </c>
      <c r="M3" s="59" t="s">
        <v>8</v>
      </c>
      <c r="N3" s="59"/>
      <c r="O3" s="59"/>
      <c r="P3" s="59"/>
      <c r="Q3" s="59"/>
      <c r="R3" s="59"/>
    </row>
    <row r="4" customFormat="false" ht="12.75" hidden="false" customHeight="false" outlineLevel="0" collapsed="false">
      <c r="B4" s="101" t="n">
        <v>26.9</v>
      </c>
      <c r="C4" s="102" t="n">
        <v>0.472</v>
      </c>
      <c r="D4" s="102" t="n">
        <v>2.925</v>
      </c>
      <c r="E4" s="102" t="n">
        <v>0</v>
      </c>
      <c r="F4" s="102" t="n">
        <v>0.368</v>
      </c>
      <c r="G4" s="103" t="n">
        <f aca="false">D4-E4-F4^2/(2*C4)</f>
        <v>2.78154237288136</v>
      </c>
      <c r="H4" s="103"/>
      <c r="I4" s="101" t="n">
        <v>23.2</v>
      </c>
      <c r="J4" s="104" t="n">
        <f aca="false">6/12</f>
        <v>0.5</v>
      </c>
      <c r="K4" s="104" t="n">
        <v>1</v>
      </c>
      <c r="L4" s="102" t="n">
        <v>10</v>
      </c>
      <c r="M4" s="105" t="n">
        <v>0.1</v>
      </c>
    </row>
    <row r="6" customFormat="false" ht="12.75" hidden="false" customHeight="false" outlineLevel="0" collapsed="false">
      <c r="A6" s="59"/>
      <c r="B6" s="59" t="s">
        <v>67</v>
      </c>
      <c r="C6" s="59" t="s">
        <v>68</v>
      </c>
      <c r="D6" s="59" t="s">
        <v>69</v>
      </c>
      <c r="E6" s="59"/>
      <c r="F6" s="59"/>
      <c r="G6" s="59"/>
      <c r="H6" s="59"/>
      <c r="I6" s="66" t="s">
        <v>70</v>
      </c>
      <c r="J6" s="59"/>
      <c r="K6" s="59" t="s">
        <v>71</v>
      </c>
      <c r="L6" s="59"/>
      <c r="M6" s="59" t="s">
        <v>72</v>
      </c>
      <c r="N6" s="59"/>
      <c r="O6" s="59"/>
      <c r="P6" s="59"/>
      <c r="Q6" s="59"/>
      <c r="R6" s="59"/>
    </row>
    <row r="7" customFormat="false" ht="12.75" hidden="false" customHeight="false" outlineLevel="0" collapsed="false">
      <c r="B7" s="0" t="n">
        <f aca="false">J4/L4</f>
        <v>0.05</v>
      </c>
      <c r="C7" s="103" t="n">
        <f aca="false">LN(B4)</f>
        <v>3.29212628660779</v>
      </c>
      <c r="D7" s="103" t="n">
        <f aca="false">EXP(-M4*J4)</f>
        <v>0.951229424500714</v>
      </c>
      <c r="I7" s="106" t="n">
        <f aca="false">R1016</f>
        <v>1.62853561835476</v>
      </c>
      <c r="K7" s="103" t="n">
        <f aca="false">STDEV(Q17:Q1016)/SQRT(M7)</f>
        <v>0.0833782524545205</v>
      </c>
      <c r="M7" s="0" t="n">
        <v>1000</v>
      </c>
    </row>
    <row r="9" customFormat="false" ht="12.75" hidden="false" customHeight="false" outlineLevel="0" collapsed="false">
      <c r="B9" s="107" t="s">
        <v>28</v>
      </c>
      <c r="C9" s="108" t="n">
        <v>0</v>
      </c>
      <c r="D9" s="108" t="n">
        <f aca="false">C9+$B$7</f>
        <v>0.05</v>
      </c>
      <c r="E9" s="108" t="n">
        <f aca="false">D9+$B$7</f>
        <v>0.1</v>
      </c>
      <c r="F9" s="108" t="n">
        <f aca="false">E9+$B$7</f>
        <v>0.15</v>
      </c>
      <c r="G9" s="108" t="n">
        <f aca="false">F9+$B$7</f>
        <v>0.2</v>
      </c>
      <c r="H9" s="108" t="n">
        <f aca="false">G9+$B$7</f>
        <v>0.25</v>
      </c>
      <c r="I9" s="108" t="n">
        <f aca="false">H9+$B$7</f>
        <v>0.3</v>
      </c>
      <c r="J9" s="108" t="n">
        <f aca="false">I9+$B$7</f>
        <v>0.35</v>
      </c>
      <c r="K9" s="108" t="n">
        <f aca="false">J9+$B$7</f>
        <v>0.4</v>
      </c>
      <c r="L9" s="108" t="n">
        <f aca="false">K9+$B$7</f>
        <v>0.45</v>
      </c>
      <c r="M9" s="109" t="n">
        <f aca="false">L9+$B$7</f>
        <v>0.5</v>
      </c>
    </row>
    <row r="10" customFormat="false" ht="12.75" hidden="false" customHeight="false" outlineLevel="0" collapsed="false">
      <c r="B10" s="110" t="s">
        <v>45</v>
      </c>
      <c r="C10" s="111"/>
      <c r="D10" s="112" t="n">
        <f aca="true">NORMSINV(RAND())</f>
        <v>0.631544091824865</v>
      </c>
      <c r="E10" s="112" t="n">
        <f aca="true">NORMSINV(RAND())</f>
        <v>0.999912064046344</v>
      </c>
      <c r="F10" s="112" t="n">
        <f aca="true">NORMSINV(RAND())</f>
        <v>1.04281604022071</v>
      </c>
      <c r="G10" s="112" t="n">
        <f aca="true">NORMSINV(RAND())</f>
        <v>0.882366881581232</v>
      </c>
      <c r="H10" s="112" t="n">
        <f aca="true">NORMSINV(RAND())</f>
        <v>-0.655761567403583</v>
      </c>
      <c r="I10" s="112" t="n">
        <f aca="true">NORMSINV(RAND())</f>
        <v>-0.00110694122049232</v>
      </c>
      <c r="J10" s="112" t="n">
        <f aca="true">NORMSINV(RAND())</f>
        <v>0.536713007136043</v>
      </c>
      <c r="K10" s="112" t="n">
        <f aca="true">NORMSINV(RAND())</f>
        <v>-1.20655347379886</v>
      </c>
      <c r="L10" s="112" t="n">
        <f aca="true">NORMSINV(RAND())</f>
        <v>-1.05822792221153</v>
      </c>
      <c r="M10" s="113" t="n">
        <f aca="true">NORMSINV(RAND())</f>
        <v>-0.442629147041154</v>
      </c>
    </row>
    <row r="11" customFormat="false" ht="15.75" hidden="false" customHeight="false" outlineLevel="0" collapsed="false">
      <c r="B11" s="114" t="s">
        <v>73</v>
      </c>
      <c r="C11" s="115" t="n">
        <f aca="false">$C$7</f>
        <v>3.29212628660779</v>
      </c>
      <c r="D11" s="115" t="n">
        <f aca="false">$C$4*($G$4-C11)*$B$7+$F$4*SQRT($B$7)*D10+C11</f>
        <v>3.33204456538385</v>
      </c>
      <c r="E11" s="115" t="n">
        <f aca="false">$C$4*($G$4-D11)*$B$7+$F$4*SQRT($B$7)*E10+D11</f>
        <v>3.40133277920045</v>
      </c>
      <c r="F11" s="115" t="n">
        <f aca="false">$C$4*($G$4-E11)*$B$7+$F$4*SQRT($B$7)*F10+E11</f>
        <v>3.47251624359707</v>
      </c>
      <c r="G11" s="115" t="n">
        <f aca="false">$C$4*($G$4-F11)*$B$7+$F$4*SQRT($B$7)*G10+F11</f>
        <v>3.52881684992999</v>
      </c>
      <c r="H11" s="115" t="n">
        <f aca="false">$C$4*($G$4-G11)*$B$7+$F$4*SQRT($B$7)*H10+G11</f>
        <v>3.45722032241538</v>
      </c>
      <c r="I11" s="115" t="n">
        <f aca="false">$C$4*($G$4-H11)*$B$7+$F$4*SQRT($B$7)*I10+H11</f>
        <v>3.44118323560035</v>
      </c>
      <c r="J11" s="115" t="n">
        <f aca="false">$C$4*($G$4-I11)*$B$7+$F$4*SQRT($B$7)*J10+I11</f>
        <v>3.46978037631599</v>
      </c>
      <c r="K11" s="115" t="n">
        <f aca="false">$C$4*($G$4-J11)*$B$7+$F$4*SQRT($B$7)*K10+J11</f>
        <v>3.35425392987371</v>
      </c>
      <c r="L11" s="115" t="n">
        <f aca="false">$C$4*($G$4-K11)*$B$7+$F$4*SQRT($B$7)*L10+K11</f>
        <v>3.25365921696177</v>
      </c>
      <c r="M11" s="116" t="n">
        <f aca="false">$C$4*($G$4-L11)*$B$7+$F$4*SQRT($B$7)*M10+L11</f>
        <v>3.20609450133434</v>
      </c>
    </row>
    <row r="13" customFormat="false" ht="14.25" hidden="false" customHeight="false" outlineLevel="0" collapsed="false">
      <c r="K13" s="117" t="s">
        <v>74</v>
      </c>
      <c r="L13" s="117" t="s">
        <v>75</v>
      </c>
      <c r="M13" s="117" t="s">
        <v>76</v>
      </c>
    </row>
    <row r="14" customFormat="false" ht="12.75" hidden="false" customHeight="false" outlineLevel="0" collapsed="false">
      <c r="K14" s="118" t="n">
        <f aca="false">EXP(M11)</f>
        <v>24.6825002673331</v>
      </c>
      <c r="L14" s="119" t="n">
        <f aca="false">EXP(EXP(-$C$4*($K$4-$J$4))*LN(K14)+(1-EXP(-$C$4*($K$4-$J$4)))*$G$4+$F$4^2/(4*$C$4)*(1-EXP(-2*$C$4*($K$4-$J$4))))</f>
        <v>23.1925974687628</v>
      </c>
      <c r="M14" s="119" t="n">
        <f aca="false">MAX(0,L14-$I$4)</f>
        <v>0</v>
      </c>
    </row>
    <row r="15" customFormat="false" ht="13.5" hidden="false" customHeight="false" outlineLevel="0" collapsed="false"/>
    <row r="16" customFormat="false" ht="14.25" hidden="false" customHeight="false" outlineLevel="0" collapsed="false">
      <c r="A16" s="120"/>
      <c r="B16" s="121" t="s">
        <v>77</v>
      </c>
      <c r="C16" s="122" t="s">
        <v>78</v>
      </c>
      <c r="D16" s="122" t="s">
        <v>79</v>
      </c>
      <c r="E16" s="122" t="s">
        <v>80</v>
      </c>
      <c r="F16" s="122" t="s">
        <v>81</v>
      </c>
      <c r="G16" s="122" t="s">
        <v>82</v>
      </c>
      <c r="H16" s="122" t="s">
        <v>83</v>
      </c>
      <c r="I16" s="122" t="s">
        <v>84</v>
      </c>
      <c r="J16" s="122" t="s">
        <v>85</v>
      </c>
      <c r="K16" s="122" t="s">
        <v>86</v>
      </c>
      <c r="L16" s="122" t="s">
        <v>87</v>
      </c>
      <c r="M16" s="122" t="s">
        <v>88</v>
      </c>
      <c r="N16" s="122" t="s">
        <v>74</v>
      </c>
      <c r="O16" s="122" t="s">
        <v>75</v>
      </c>
      <c r="P16" s="122" t="s">
        <v>76</v>
      </c>
      <c r="Q16" s="122" t="s">
        <v>89</v>
      </c>
      <c r="R16" s="123" t="s">
        <v>90</v>
      </c>
      <c r="S16" s="120" t="s">
        <v>91</v>
      </c>
    </row>
    <row r="17" customFormat="false" ht="12.75" hidden="false" customHeight="false" outlineLevel="0" collapsed="false">
      <c r="B17" s="124" t="n">
        <v>1</v>
      </c>
      <c r="C17" s="21" t="n">
        <f aca="false">$C$7</f>
        <v>3.29212628660779</v>
      </c>
      <c r="D17" s="21" t="n">
        <f aca="true">$C$4*($G$4-C17)*$B$7+$F$4*SQRT($B$7)*NORMSINV(RAND())+C17</f>
        <v>3.29841029564386</v>
      </c>
      <c r="E17" s="21" t="n">
        <f aca="true">$C$4*($G$4-D17)*$B$7+$F$4*SQRT($B$7)*NORMSINV(RAND())+D17</f>
        <v>3.18464252011817</v>
      </c>
      <c r="F17" s="21" t="n">
        <f aca="true">$C$4*($G$4-E17)*$B$7+$F$4*SQRT($B$7)*NORMSINV(RAND())+E17</f>
        <v>3.18740979536235</v>
      </c>
      <c r="G17" s="21" t="n">
        <f aca="true">$C$4*($G$4-F17)*$B$7+$F$4*SQRT($B$7)*NORMSINV(RAND())+F17</f>
        <v>3.31285828430847</v>
      </c>
      <c r="H17" s="21" t="n">
        <f aca="true">$C$4*($G$4-G17)*$B$7+$F$4*SQRT($B$7)*NORMSINV(RAND())+G17</f>
        <v>3.31588311764607</v>
      </c>
      <c r="I17" s="21" t="n">
        <f aca="true">$C$4*($G$4-H17)*$B$7+$F$4*SQRT($B$7)*NORMSINV(RAND())+H17</f>
        <v>3.45110300677675</v>
      </c>
      <c r="J17" s="21" t="n">
        <f aca="true">$C$4*($G$4-I17)*$B$7+$F$4*SQRT($B$7)*NORMSINV(RAND())+I17</f>
        <v>3.44227705670373</v>
      </c>
      <c r="K17" s="21" t="n">
        <f aca="true">$C$4*($G$4-J17)*$B$7+$F$4*SQRT($B$7)*NORMSINV(RAND())+J17</f>
        <v>3.56881104782182</v>
      </c>
      <c r="L17" s="21" t="n">
        <f aca="true">$C$4*($G$4-K17)*$B$7+$F$4*SQRT($B$7)*NORMSINV(RAND())+K17</f>
        <v>3.61647871028253</v>
      </c>
      <c r="M17" s="21" t="n">
        <f aca="true">$C$4*($G$4-L17)*$B$7+$F$4*SQRT($B$7)*NORMSINV(RAND())+L17</f>
        <v>3.58357097625955</v>
      </c>
      <c r="N17" s="125" t="n">
        <f aca="false">EXP(M17)</f>
        <v>36.0018734096674</v>
      </c>
      <c r="O17" s="126" t="n">
        <f aca="false">EXP(EXP(-$C$4*($K$4-$J$4))*LN(N17)+(1-EXP(-$C$4*($K$4-$J$4)))*$G$4+$F$4^2/(4*$C$4)*(1-EXP(-2*$C$4*($K$4-$J$4))))</f>
        <v>31.2480438647457</v>
      </c>
      <c r="P17" s="126" t="n">
        <f aca="false">MAX(0,O17-$I$4)</f>
        <v>8.04804386474572</v>
      </c>
      <c r="Q17" s="126" t="n">
        <f aca="false">$D$7*P17</f>
        <v>7.65553613381857</v>
      </c>
      <c r="R17" s="127" t="n">
        <f aca="false">AVERAGE(Q$17:Q17)</f>
        <v>7.65553613381857</v>
      </c>
      <c r="S17" s="0" t="n">
        <v>1.615</v>
      </c>
    </row>
    <row r="18" customFormat="false" ht="12.75" hidden="false" customHeight="false" outlineLevel="0" collapsed="false">
      <c r="B18" s="124" t="n">
        <f aca="false">B17+1</f>
        <v>2</v>
      </c>
      <c r="C18" s="21" t="n">
        <f aca="false">$C$7</f>
        <v>3.29212628660779</v>
      </c>
      <c r="D18" s="21" t="n">
        <f aca="true">$C$4*($G$4-C18)*$B$7+$F$4*SQRT($B$7)*NORMSINV(RAND())+C18</f>
        <v>3.28119163143759</v>
      </c>
      <c r="E18" s="21" t="n">
        <f aca="true">$C$4*($G$4-D18)*$B$7+$F$4*SQRT($B$7)*NORMSINV(RAND())+D18</f>
        <v>3.42038367199923</v>
      </c>
      <c r="F18" s="21" t="n">
        <f aca="true">$C$4*($G$4-E18)*$B$7+$F$4*SQRT($B$7)*NORMSINV(RAND())+E18</f>
        <v>3.47462694445195</v>
      </c>
      <c r="G18" s="21" t="n">
        <f aca="true">$C$4*($G$4-F18)*$B$7+$F$4*SQRT($B$7)*NORMSINV(RAND())+F18</f>
        <v>3.48477366975147</v>
      </c>
      <c r="H18" s="21" t="n">
        <f aca="true">$C$4*($G$4-G18)*$B$7+$F$4*SQRT($B$7)*NORMSINV(RAND())+G18</f>
        <v>3.4578021862833</v>
      </c>
      <c r="I18" s="21" t="n">
        <f aca="true">$C$4*($G$4-H18)*$B$7+$F$4*SQRT($B$7)*NORMSINV(RAND())+H18</f>
        <v>3.428526899994</v>
      </c>
      <c r="J18" s="21" t="n">
        <f aca="true">$C$4*($G$4-I18)*$B$7+$F$4*SQRT($B$7)*NORMSINV(RAND())+I18</f>
        <v>3.44419998928411</v>
      </c>
      <c r="K18" s="21" t="n">
        <f aca="true">$C$4*($G$4-J18)*$B$7+$F$4*SQRT($B$7)*NORMSINV(RAND())+J18</f>
        <v>3.44176755692659</v>
      </c>
      <c r="L18" s="21" t="n">
        <f aca="true">$C$4*($G$4-K18)*$B$7+$F$4*SQRT($B$7)*NORMSINV(RAND())+K18</f>
        <v>3.28144871489743</v>
      </c>
      <c r="M18" s="21" t="n">
        <f aca="true">$C$4*($G$4-L18)*$B$7+$F$4*SQRT($B$7)*NORMSINV(RAND())+L18</f>
        <v>3.26293800867648</v>
      </c>
      <c r="N18" s="125" t="n">
        <f aca="false">EXP(M18)</f>
        <v>26.1261834472819</v>
      </c>
      <c r="O18" s="126" t="n">
        <f aca="false">EXP(EXP(-$C$4*($K$4-$J$4))*LN(N18)+(1-EXP(-$C$4*($K$4-$J$4)))*$G$4+$F$4^2/(4*$C$4)*(1-EXP(-2*$C$4*($K$4-$J$4))))</f>
        <v>24.2575293213895</v>
      </c>
      <c r="P18" s="126" t="n">
        <f aca="false">MAX(0,O18-$I$4)</f>
        <v>1.05752932138948</v>
      </c>
      <c r="Q18" s="126" t="n">
        <f aca="false">$D$7*P18</f>
        <v>1.00595300777794</v>
      </c>
      <c r="R18" s="127" t="n">
        <f aca="false">AVERAGE(Q$17:Q18)</f>
        <v>4.33074457079826</v>
      </c>
      <c r="S18" s="0" t="n">
        <v>1.615</v>
      </c>
    </row>
    <row r="19" customFormat="false" ht="12.75" hidden="false" customHeight="false" outlineLevel="0" collapsed="false">
      <c r="B19" s="124" t="n">
        <f aca="false">B18+1</f>
        <v>3</v>
      </c>
      <c r="C19" s="21" t="n">
        <f aca="false">$C$7</f>
        <v>3.29212628660779</v>
      </c>
      <c r="D19" s="21" t="n">
        <f aca="true">$C$4*($G$4-C19)*$B$7+$F$4*SQRT($B$7)*NORMSINV(RAND())+C19</f>
        <v>3.18918286145249</v>
      </c>
      <c r="E19" s="21" t="n">
        <f aca="true">$C$4*($G$4-D19)*$B$7+$F$4*SQRT($B$7)*NORMSINV(RAND())+D19</f>
        <v>3.14576106659996</v>
      </c>
      <c r="F19" s="21" t="n">
        <f aca="true">$C$4*($G$4-E19)*$B$7+$F$4*SQRT($B$7)*NORMSINV(RAND())+E19</f>
        <v>3.13535146821072</v>
      </c>
      <c r="G19" s="21" t="n">
        <f aca="true">$C$4*($G$4-F19)*$B$7+$F$4*SQRT($B$7)*NORMSINV(RAND())+F19</f>
        <v>3.23220277107461</v>
      </c>
      <c r="H19" s="21" t="n">
        <f aca="true">$C$4*($G$4-G19)*$B$7+$F$4*SQRT($B$7)*NORMSINV(RAND())+G19</f>
        <v>3.11603508323915</v>
      </c>
      <c r="I19" s="21" t="n">
        <f aca="true">$C$4*($G$4-H19)*$B$7+$F$4*SQRT($B$7)*NORMSINV(RAND())+H19</f>
        <v>3.05600519949702</v>
      </c>
      <c r="J19" s="21" t="n">
        <f aca="true">$C$4*($G$4-I19)*$B$7+$F$4*SQRT($B$7)*NORMSINV(RAND())+I19</f>
        <v>3.04082871905774</v>
      </c>
      <c r="K19" s="21" t="n">
        <f aca="true">$C$4*($G$4-J19)*$B$7+$F$4*SQRT($B$7)*NORMSINV(RAND())+J19</f>
        <v>3.12618808583492</v>
      </c>
      <c r="L19" s="21" t="n">
        <f aca="true">$C$4*($G$4-K19)*$B$7+$F$4*SQRT($B$7)*NORMSINV(RAND())+K19</f>
        <v>3.06737460313018</v>
      </c>
      <c r="M19" s="21" t="n">
        <f aca="true">$C$4*($G$4-L19)*$B$7+$F$4*SQRT($B$7)*NORMSINV(RAND())+L19</f>
        <v>2.98880575132274</v>
      </c>
      <c r="N19" s="125" t="n">
        <f aca="false">EXP(M19)</f>
        <v>19.8619482166868</v>
      </c>
      <c r="O19" s="126" t="n">
        <f aca="false">EXP(EXP(-$C$4*($K$4-$J$4))*LN(N19)+(1-EXP(-$C$4*($K$4-$J$4)))*$G$4+$F$4^2/(4*$C$4)*(1-EXP(-2*$C$4*($K$4-$J$4))))</f>
        <v>19.5352924256205</v>
      </c>
      <c r="P19" s="126" t="n">
        <f aca="false">MAX(0,O19-$I$4)</f>
        <v>0</v>
      </c>
      <c r="Q19" s="126" t="n">
        <f aca="false">$D$7*P19</f>
        <v>0</v>
      </c>
      <c r="R19" s="127" t="n">
        <f aca="false">AVERAGE(Q$17:Q19)</f>
        <v>2.88716304719884</v>
      </c>
      <c r="S19" s="0" t="n">
        <v>1.615</v>
      </c>
    </row>
    <row r="20" customFormat="false" ht="12.75" hidden="false" customHeight="false" outlineLevel="0" collapsed="false">
      <c r="B20" s="124" t="n">
        <f aca="false">B19+1</f>
        <v>4</v>
      </c>
      <c r="C20" s="21" t="n">
        <f aca="false">$C$7</f>
        <v>3.29212628660779</v>
      </c>
      <c r="D20" s="21" t="n">
        <f aca="true">$C$4*($G$4-C20)*$B$7+$F$4*SQRT($B$7)*NORMSINV(RAND())+C20</f>
        <v>3.29633409527687</v>
      </c>
      <c r="E20" s="21" t="n">
        <f aca="true">$C$4*($G$4-D20)*$B$7+$F$4*SQRT($B$7)*NORMSINV(RAND())+D20</f>
        <v>3.26673234098092</v>
      </c>
      <c r="F20" s="21" t="n">
        <f aca="true">$C$4*($G$4-E20)*$B$7+$F$4*SQRT($B$7)*NORMSINV(RAND())+E20</f>
        <v>3.35617533030561</v>
      </c>
      <c r="G20" s="21" t="n">
        <f aca="true">$C$4*($G$4-F20)*$B$7+$F$4*SQRT($B$7)*NORMSINV(RAND())+F20</f>
        <v>3.29841889733128</v>
      </c>
      <c r="H20" s="21" t="n">
        <f aca="true">$C$4*($G$4-G20)*$B$7+$F$4*SQRT($B$7)*NORMSINV(RAND())+G20</f>
        <v>3.26346180983329</v>
      </c>
      <c r="I20" s="21" t="n">
        <f aca="true">$C$4*($G$4-H20)*$B$7+$F$4*SQRT($B$7)*NORMSINV(RAND())+H20</f>
        <v>3.2832679945114</v>
      </c>
      <c r="J20" s="21" t="n">
        <f aca="true">$C$4*($G$4-I20)*$B$7+$F$4*SQRT($B$7)*NORMSINV(RAND())+I20</f>
        <v>3.21766321821443</v>
      </c>
      <c r="K20" s="21" t="n">
        <f aca="true">$C$4*($G$4-J20)*$B$7+$F$4*SQRT($B$7)*NORMSINV(RAND())+J20</f>
        <v>3.32033853231931</v>
      </c>
      <c r="L20" s="21" t="n">
        <f aca="true">$C$4*($G$4-K20)*$B$7+$F$4*SQRT($B$7)*NORMSINV(RAND())+K20</f>
        <v>3.41068856618672</v>
      </c>
      <c r="M20" s="21" t="n">
        <f aca="true">$C$4*($G$4-L20)*$B$7+$F$4*SQRT($B$7)*NORMSINV(RAND())+L20</f>
        <v>3.4525555368495</v>
      </c>
      <c r="N20" s="125" t="n">
        <f aca="false">EXP(M20)</f>
        <v>31.5809956706307</v>
      </c>
      <c r="O20" s="126" t="n">
        <f aca="false">EXP(EXP(-$C$4*($K$4-$J$4))*LN(N20)+(1-EXP(-$C$4*($K$4-$J$4)))*$G$4+$F$4^2/(4*$C$4)*(1-EXP(-2*$C$4*($K$4-$J$4))))</f>
        <v>28.1763596438114</v>
      </c>
      <c r="P20" s="126" t="n">
        <f aca="false">MAX(0,O20-$I$4)</f>
        <v>4.9763596438114</v>
      </c>
      <c r="Q20" s="126" t="n">
        <f aca="false">$D$7*P20</f>
        <v>4.7336597200913</v>
      </c>
      <c r="R20" s="127" t="n">
        <f aca="false">AVERAGE(Q$17:Q20)</f>
        <v>3.34878721542195</v>
      </c>
      <c r="S20" s="0" t="n">
        <v>1.615</v>
      </c>
    </row>
    <row r="21" customFormat="false" ht="12.75" hidden="false" customHeight="false" outlineLevel="0" collapsed="false">
      <c r="B21" s="124" t="n">
        <f aca="false">B20+1</f>
        <v>5</v>
      </c>
      <c r="C21" s="21" t="n">
        <f aca="false">$C$7</f>
        <v>3.29212628660779</v>
      </c>
      <c r="D21" s="21" t="n">
        <f aca="true">$C$4*($G$4-C21)*$B$7+$F$4*SQRT($B$7)*NORMSINV(RAND())+C21</f>
        <v>3.35802910998828</v>
      </c>
      <c r="E21" s="21" t="n">
        <f aca="true">$C$4*($G$4-D21)*$B$7+$F$4*SQRT($B$7)*NORMSINV(RAND())+D21</f>
        <v>3.32084186218208</v>
      </c>
      <c r="F21" s="21" t="n">
        <f aca="true">$C$4*($G$4-E21)*$B$7+$F$4*SQRT($B$7)*NORMSINV(RAND())+E21</f>
        <v>3.33332513993713</v>
      </c>
      <c r="G21" s="21" t="n">
        <f aca="true">$C$4*($G$4-F21)*$B$7+$F$4*SQRT($B$7)*NORMSINV(RAND())+F21</f>
        <v>3.24565867387115</v>
      </c>
      <c r="H21" s="21" t="n">
        <f aca="true">$C$4*($G$4-G21)*$B$7+$F$4*SQRT($B$7)*NORMSINV(RAND())+G21</f>
        <v>3.14839715567726</v>
      </c>
      <c r="I21" s="21" t="n">
        <f aca="true">$C$4*($G$4-H21)*$B$7+$F$4*SQRT($B$7)*NORMSINV(RAND())+H21</f>
        <v>3.13494118939478</v>
      </c>
      <c r="J21" s="21" t="n">
        <f aca="true">$C$4*($G$4-I21)*$B$7+$F$4*SQRT($B$7)*NORMSINV(RAND())+I21</f>
        <v>3.10169900371218</v>
      </c>
      <c r="K21" s="21" t="n">
        <f aca="true">$C$4*($G$4-J21)*$B$7+$F$4*SQRT($B$7)*NORMSINV(RAND())+J21</f>
        <v>2.88399350215728</v>
      </c>
      <c r="L21" s="21" t="n">
        <f aca="true">$C$4*($G$4-K21)*$B$7+$F$4*SQRT($B$7)*NORMSINV(RAND())+K21</f>
        <v>2.94609941605122</v>
      </c>
      <c r="M21" s="21" t="n">
        <f aca="true">$C$4*($G$4-L21)*$B$7+$F$4*SQRT($B$7)*NORMSINV(RAND())+L21</f>
        <v>2.96177400320098</v>
      </c>
      <c r="N21" s="125" t="n">
        <f aca="false">EXP(M21)</f>
        <v>19.3322368033354</v>
      </c>
      <c r="O21" s="126" t="n">
        <f aca="false">EXP(EXP(-$C$4*($K$4-$J$4))*LN(N21)+(1-EXP(-$C$4*($K$4-$J$4)))*$G$4+$F$4^2/(4*$C$4)*(1-EXP(-2*$C$4*($K$4-$J$4))))</f>
        <v>19.1226509392609</v>
      </c>
      <c r="P21" s="126" t="n">
        <f aca="false">MAX(0,O21-$I$4)</f>
        <v>0</v>
      </c>
      <c r="Q21" s="126" t="n">
        <f aca="false">$D$7*P21</f>
        <v>0</v>
      </c>
      <c r="R21" s="127" t="n">
        <f aca="false">AVERAGE(Q$17:Q21)</f>
        <v>2.67902977233756</v>
      </c>
      <c r="S21" s="0" t="n">
        <v>1.615</v>
      </c>
    </row>
    <row r="22" customFormat="false" ht="12.75" hidden="false" customHeight="false" outlineLevel="0" collapsed="false">
      <c r="B22" s="124" t="n">
        <f aca="false">B21+1</f>
        <v>6</v>
      </c>
      <c r="C22" s="21" t="n">
        <f aca="false">$C$7</f>
        <v>3.29212628660779</v>
      </c>
      <c r="D22" s="21" t="n">
        <f aca="true">$C$4*($G$4-C22)*$B$7+$F$4*SQRT($B$7)*NORMSINV(RAND())+C22</f>
        <v>3.33232875987156</v>
      </c>
      <c r="E22" s="21" t="n">
        <f aca="true">$C$4*($G$4-D22)*$B$7+$F$4*SQRT($B$7)*NORMSINV(RAND())+D22</f>
        <v>3.36609439228432</v>
      </c>
      <c r="F22" s="21" t="n">
        <f aca="true">$C$4*($G$4-E22)*$B$7+$F$4*SQRT($B$7)*NORMSINV(RAND())+E22</f>
        <v>3.3454442367726</v>
      </c>
      <c r="G22" s="21" t="n">
        <f aca="true">$C$4*($G$4-F22)*$B$7+$F$4*SQRT($B$7)*NORMSINV(RAND())+F22</f>
        <v>3.2939924665903</v>
      </c>
      <c r="H22" s="21" t="n">
        <f aca="true">$C$4*($G$4-G22)*$B$7+$F$4*SQRT($B$7)*NORMSINV(RAND())+G22</f>
        <v>3.17520895826992</v>
      </c>
      <c r="I22" s="21" t="n">
        <f aca="true">$C$4*($G$4-H22)*$B$7+$F$4*SQRT($B$7)*NORMSINV(RAND())+H22</f>
        <v>3.06316854022111</v>
      </c>
      <c r="J22" s="21" t="n">
        <f aca="true">$C$4*($G$4-I22)*$B$7+$F$4*SQRT($B$7)*NORMSINV(RAND())+I22</f>
        <v>3.20544755052875</v>
      </c>
      <c r="K22" s="21" t="n">
        <f aca="true">$C$4*($G$4-J22)*$B$7+$F$4*SQRT($B$7)*NORMSINV(RAND())+J22</f>
        <v>3.20485256745649</v>
      </c>
      <c r="L22" s="21" t="n">
        <f aca="true">$C$4*($G$4-K22)*$B$7+$F$4*SQRT($B$7)*NORMSINV(RAND())+K22</f>
        <v>3.10620124302522</v>
      </c>
      <c r="M22" s="21" t="n">
        <f aca="true">$C$4*($G$4-L22)*$B$7+$F$4*SQRT($B$7)*NORMSINV(RAND())+L22</f>
        <v>3.09712492288781</v>
      </c>
      <c r="N22" s="125" t="n">
        <f aca="false">EXP(M22)</f>
        <v>22.1342221168052</v>
      </c>
      <c r="O22" s="126" t="n">
        <f aca="false">EXP(EXP(-$C$4*($K$4-$J$4))*LN(N22)+(1-EXP(-$C$4*($K$4-$J$4)))*$G$4+$F$4^2/(4*$C$4)*(1-EXP(-2*$C$4*($K$4-$J$4))))</f>
        <v>21.2800728108726</v>
      </c>
      <c r="P22" s="126" t="n">
        <f aca="false">MAX(0,O22-$I$4)</f>
        <v>0</v>
      </c>
      <c r="Q22" s="126" t="n">
        <f aca="false">$D$7*P22</f>
        <v>0</v>
      </c>
      <c r="R22" s="127" t="n">
        <f aca="false">AVERAGE(Q$17:Q22)</f>
        <v>2.2325248102813</v>
      </c>
      <c r="S22" s="0" t="n">
        <v>1.615</v>
      </c>
    </row>
    <row r="23" customFormat="false" ht="12.75" hidden="false" customHeight="false" outlineLevel="0" collapsed="false">
      <c r="B23" s="124" t="n">
        <f aca="false">B22+1</f>
        <v>7</v>
      </c>
      <c r="C23" s="21" t="n">
        <f aca="false">$C$7</f>
        <v>3.29212628660779</v>
      </c>
      <c r="D23" s="21" t="n">
        <f aca="true">$C$4*($G$4-C23)*$B$7+$F$4*SQRT($B$7)*NORMSINV(RAND())+C23</f>
        <v>3.25700798349931</v>
      </c>
      <c r="E23" s="21" t="n">
        <f aca="true">$C$4*($G$4-D23)*$B$7+$F$4*SQRT($B$7)*NORMSINV(RAND())+D23</f>
        <v>3.16744753681614</v>
      </c>
      <c r="F23" s="21" t="n">
        <f aca="true">$C$4*($G$4-E23)*$B$7+$F$4*SQRT($B$7)*NORMSINV(RAND())+E23</f>
        <v>3.09444510644495</v>
      </c>
      <c r="G23" s="21" t="n">
        <f aca="true">$C$4*($G$4-F23)*$B$7+$F$4*SQRT($B$7)*NORMSINV(RAND())+F23</f>
        <v>3.06635550630083</v>
      </c>
      <c r="H23" s="21" t="n">
        <f aca="true">$C$4*($G$4-G23)*$B$7+$F$4*SQRT($B$7)*NORMSINV(RAND())+G23</f>
        <v>3.19425545474797</v>
      </c>
      <c r="I23" s="21" t="n">
        <f aca="true">$C$4*($G$4-H23)*$B$7+$F$4*SQRT($B$7)*NORMSINV(RAND())+H23</f>
        <v>3.34151998381719</v>
      </c>
      <c r="J23" s="21" t="n">
        <f aca="true">$C$4*($G$4-I23)*$B$7+$F$4*SQRT($B$7)*NORMSINV(RAND())+I23</f>
        <v>3.42556232958178</v>
      </c>
      <c r="K23" s="21" t="n">
        <f aca="true">$C$4*($G$4-J23)*$B$7+$F$4*SQRT($B$7)*NORMSINV(RAND())+J23</f>
        <v>3.37980322888769</v>
      </c>
      <c r="L23" s="21" t="n">
        <f aca="true">$C$4*($G$4-K23)*$B$7+$F$4*SQRT($B$7)*NORMSINV(RAND())+K23</f>
        <v>3.33974240642661</v>
      </c>
      <c r="M23" s="21" t="n">
        <f aca="true">$C$4*($G$4-L23)*$B$7+$F$4*SQRT($B$7)*NORMSINV(RAND())+L23</f>
        <v>3.39928238602128</v>
      </c>
      <c r="N23" s="125" t="n">
        <f aca="false">EXP(M23)</f>
        <v>29.9426051038017</v>
      </c>
      <c r="O23" s="126" t="n">
        <f aca="false">EXP(EXP(-$C$4*($K$4-$J$4))*LN(N23)+(1-EXP(-$C$4*($K$4-$J$4)))*$G$4+$F$4^2/(4*$C$4)*(1-EXP(-2*$C$4*($K$4-$J$4))))</f>
        <v>27.0154577352996</v>
      </c>
      <c r="P23" s="126" t="n">
        <f aca="false">MAX(0,O23-$I$4)</f>
        <v>3.81545773529959</v>
      </c>
      <c r="Q23" s="126" t="n">
        <f aca="false">$D$7*P23</f>
        <v>3.62937566575582</v>
      </c>
      <c r="R23" s="127" t="n">
        <f aca="false">AVERAGE(Q$17:Q23)</f>
        <v>2.43207493249195</v>
      </c>
      <c r="S23" s="0" t="n">
        <v>1.615</v>
      </c>
    </row>
    <row r="24" customFormat="false" ht="12.75" hidden="false" customHeight="false" outlineLevel="0" collapsed="false">
      <c r="B24" s="124" t="n">
        <f aca="false">B23+1</f>
        <v>8</v>
      </c>
      <c r="C24" s="21" t="n">
        <f aca="false">$C$7</f>
        <v>3.29212628660779</v>
      </c>
      <c r="D24" s="21" t="n">
        <f aca="true">$C$4*($G$4-C24)*$B$7+$F$4*SQRT($B$7)*NORMSINV(RAND())+C24</f>
        <v>3.30635050535095</v>
      </c>
      <c r="E24" s="21" t="n">
        <f aca="true">$C$4*($G$4-D24)*$B$7+$F$4*SQRT($B$7)*NORMSINV(RAND())+D24</f>
        <v>3.38983054312937</v>
      </c>
      <c r="F24" s="21" t="n">
        <f aca="true">$C$4*($G$4-E24)*$B$7+$F$4*SQRT($B$7)*NORMSINV(RAND())+E24</f>
        <v>3.27140731023814</v>
      </c>
      <c r="G24" s="21" t="n">
        <f aca="true">$C$4*($G$4-F24)*$B$7+$F$4*SQRT($B$7)*NORMSINV(RAND())+F24</f>
        <v>3.33239499372677</v>
      </c>
      <c r="H24" s="21" t="n">
        <f aca="true">$C$4*($G$4-G24)*$B$7+$F$4*SQRT($B$7)*NORMSINV(RAND())+G24</f>
        <v>3.25836896453</v>
      </c>
      <c r="I24" s="21" t="n">
        <f aca="true">$C$4*($G$4-H24)*$B$7+$F$4*SQRT($B$7)*NORMSINV(RAND())+H24</f>
        <v>3.21174642899417</v>
      </c>
      <c r="J24" s="21" t="n">
        <f aca="true">$C$4*($G$4-I24)*$B$7+$F$4*SQRT($B$7)*NORMSINV(RAND())+I24</f>
        <v>3.14829425464722</v>
      </c>
      <c r="K24" s="21" t="n">
        <f aca="true">$C$4*($G$4-J24)*$B$7+$F$4*SQRT($B$7)*NORMSINV(RAND())+J24</f>
        <v>3.20598159926461</v>
      </c>
      <c r="L24" s="21" t="n">
        <f aca="true">$C$4*($G$4-K24)*$B$7+$F$4*SQRT($B$7)*NORMSINV(RAND())+K24</f>
        <v>3.05353984541097</v>
      </c>
      <c r="M24" s="21" t="n">
        <f aca="true">$C$4*($G$4-L24)*$B$7+$F$4*SQRT($B$7)*NORMSINV(RAND())+L24</f>
        <v>3.2223404404619</v>
      </c>
      <c r="N24" s="125" t="n">
        <f aca="false">EXP(M24)</f>
        <v>25.0867656077901</v>
      </c>
      <c r="O24" s="126" t="n">
        <f aca="false">EXP(EXP(-$C$4*($K$4-$J$4))*LN(N24)+(1-EXP(-$C$4*($K$4-$J$4)))*$G$4+$F$4^2/(4*$C$4)*(1-EXP(-2*$C$4*($K$4-$J$4))))</f>
        <v>23.4920926579727</v>
      </c>
      <c r="P24" s="126" t="n">
        <f aca="false">MAX(0,O24-$I$4)</f>
        <v>0.292092657972741</v>
      </c>
      <c r="Q24" s="126" t="n">
        <f aca="false">$D$7*P24</f>
        <v>0.277847130944295</v>
      </c>
      <c r="R24" s="127" t="n">
        <f aca="false">AVERAGE(Q$17:Q24)</f>
        <v>2.16279645729849</v>
      </c>
      <c r="S24" s="0" t="n">
        <v>1.615</v>
      </c>
    </row>
    <row r="25" customFormat="false" ht="12.75" hidden="false" customHeight="false" outlineLevel="0" collapsed="false">
      <c r="B25" s="124" t="n">
        <f aca="false">B24+1</f>
        <v>9</v>
      </c>
      <c r="C25" s="21" t="n">
        <f aca="false">$C$7</f>
        <v>3.29212628660779</v>
      </c>
      <c r="D25" s="21" t="n">
        <f aca="true">$C$4*($G$4-C25)*$B$7+$F$4*SQRT($B$7)*NORMSINV(RAND())+C25</f>
        <v>3.3207839042699</v>
      </c>
      <c r="E25" s="21" t="n">
        <f aca="true">$C$4*($G$4-D25)*$B$7+$F$4*SQRT($B$7)*NORMSINV(RAND())+D25</f>
        <v>3.36288493402392</v>
      </c>
      <c r="F25" s="21" t="n">
        <f aca="true">$C$4*($G$4-E25)*$B$7+$F$4*SQRT($B$7)*NORMSINV(RAND())+E25</f>
        <v>3.3139432173877</v>
      </c>
      <c r="G25" s="21" t="n">
        <f aca="true">$C$4*($G$4-F25)*$B$7+$F$4*SQRT($B$7)*NORMSINV(RAND())+F25</f>
        <v>3.34637085962234</v>
      </c>
      <c r="H25" s="21" t="n">
        <f aca="true">$C$4*($G$4-G25)*$B$7+$F$4*SQRT($B$7)*NORMSINV(RAND())+G25</f>
        <v>3.4015015777076</v>
      </c>
      <c r="I25" s="21" t="n">
        <f aca="true">$C$4*($G$4-H25)*$B$7+$F$4*SQRT($B$7)*NORMSINV(RAND())+H25</f>
        <v>3.2427473291001</v>
      </c>
      <c r="J25" s="21" t="n">
        <f aca="true">$C$4*($G$4-I25)*$B$7+$F$4*SQRT($B$7)*NORMSINV(RAND())+I25</f>
        <v>3.33809447099749</v>
      </c>
      <c r="K25" s="21" t="n">
        <f aca="true">$C$4*($G$4-J25)*$B$7+$F$4*SQRT($B$7)*NORMSINV(RAND())+J25</f>
        <v>3.36716225258805</v>
      </c>
      <c r="L25" s="21" t="n">
        <f aca="true">$C$4*($G$4-K25)*$B$7+$F$4*SQRT($B$7)*NORMSINV(RAND())+K25</f>
        <v>3.4037135245682</v>
      </c>
      <c r="M25" s="21" t="n">
        <f aca="true">$C$4*($G$4-L25)*$B$7+$F$4*SQRT($B$7)*NORMSINV(RAND())+L25</f>
        <v>3.52665387765183</v>
      </c>
      <c r="N25" s="125" t="n">
        <f aca="false">EXP(M25)</f>
        <v>34.0099754663078</v>
      </c>
      <c r="O25" s="126" t="n">
        <f aca="false">EXP(EXP(-$C$4*($K$4-$J$4))*LN(N25)+(1-EXP(-$C$4*($K$4-$J$4)))*$G$4+$F$4^2/(4*$C$4)*(1-EXP(-2*$C$4*($K$4-$J$4))))</f>
        <v>29.8744844559549</v>
      </c>
      <c r="P25" s="126" t="n">
        <f aca="false">MAX(0,O25-$I$4)</f>
        <v>6.67448445595491</v>
      </c>
      <c r="Q25" s="126" t="n">
        <f aca="false">$D$7*P25</f>
        <v>6.34896600787695</v>
      </c>
      <c r="R25" s="127" t="n">
        <f aca="false">AVERAGE(Q$17:Q25)</f>
        <v>2.62792640736276</v>
      </c>
      <c r="S25" s="0" t="n">
        <v>1.615</v>
      </c>
    </row>
    <row r="26" customFormat="false" ht="12.75" hidden="false" customHeight="false" outlineLevel="0" collapsed="false">
      <c r="B26" s="124" t="n">
        <f aca="false">B25+1</f>
        <v>10</v>
      </c>
      <c r="C26" s="21" t="n">
        <f aca="false">$C$7</f>
        <v>3.29212628660779</v>
      </c>
      <c r="D26" s="21" t="n">
        <f aca="true">$C$4*($G$4-C26)*$B$7+$F$4*SQRT($B$7)*NORMSINV(RAND())+C26</f>
        <v>3.15257231471464</v>
      </c>
      <c r="E26" s="21" t="n">
        <f aca="true">$C$4*($G$4-D26)*$B$7+$F$4*SQRT($B$7)*NORMSINV(RAND())+D26</f>
        <v>3.09208028998684</v>
      </c>
      <c r="F26" s="21" t="n">
        <f aca="true">$C$4*($G$4-E26)*$B$7+$F$4*SQRT($B$7)*NORMSINV(RAND())+E26</f>
        <v>2.95535497007862</v>
      </c>
      <c r="G26" s="21" t="n">
        <f aca="true">$C$4*($G$4-F26)*$B$7+$F$4*SQRT($B$7)*NORMSINV(RAND())+F26</f>
        <v>3.06459077663144</v>
      </c>
      <c r="H26" s="21" t="n">
        <f aca="true">$C$4*($G$4-G26)*$B$7+$F$4*SQRT($B$7)*NORMSINV(RAND())+G26</f>
        <v>2.90749320432389</v>
      </c>
      <c r="I26" s="21" t="n">
        <f aca="true">$C$4*($G$4-H26)*$B$7+$F$4*SQRT($B$7)*NORMSINV(RAND())+H26</f>
        <v>2.92007321483096</v>
      </c>
      <c r="J26" s="21" t="n">
        <f aca="true">$C$4*($G$4-I26)*$B$7+$F$4*SQRT($B$7)*NORMSINV(RAND())+I26</f>
        <v>2.91282500742412</v>
      </c>
      <c r="K26" s="21" t="n">
        <f aca="true">$C$4*($G$4-J26)*$B$7+$F$4*SQRT($B$7)*NORMSINV(RAND())+J26</f>
        <v>2.77555526592927</v>
      </c>
      <c r="L26" s="21" t="n">
        <f aca="true">$C$4*($G$4-K26)*$B$7+$F$4*SQRT($B$7)*NORMSINV(RAND())+K26</f>
        <v>2.58885229412083</v>
      </c>
      <c r="M26" s="21" t="n">
        <f aca="true">$C$4*($G$4-L26)*$B$7+$F$4*SQRT($B$7)*NORMSINV(RAND())+L26</f>
        <v>2.66618572024942</v>
      </c>
      <c r="N26" s="125" t="n">
        <f aca="false">EXP(M26)</f>
        <v>14.384996018893</v>
      </c>
      <c r="O26" s="126" t="n">
        <f aca="false">EXP(EXP(-$C$4*($K$4-$J$4))*LN(N26)+(1-EXP(-$C$4*($K$4-$J$4)))*$G$4+$F$4^2/(4*$C$4)*(1-EXP(-2*$C$4*($K$4-$J$4))))</f>
        <v>15.141262488485</v>
      </c>
      <c r="P26" s="126" t="n">
        <f aca="false">MAX(0,O26-$I$4)</f>
        <v>0</v>
      </c>
      <c r="Q26" s="126" t="n">
        <f aca="false">$D$7*P26</f>
        <v>0</v>
      </c>
      <c r="R26" s="127" t="n">
        <f aca="false">AVERAGE(Q$17:Q26)</f>
        <v>2.36513376662649</v>
      </c>
      <c r="S26" s="0" t="n">
        <v>1.615</v>
      </c>
    </row>
    <row r="27" customFormat="false" ht="12.75" hidden="false" customHeight="false" outlineLevel="0" collapsed="false">
      <c r="B27" s="124" t="n">
        <f aca="false">B26+1</f>
        <v>11</v>
      </c>
      <c r="C27" s="21" t="n">
        <f aca="false">$C$7</f>
        <v>3.29212628660779</v>
      </c>
      <c r="D27" s="21" t="n">
        <f aca="true">$C$4*($G$4-C27)*$B$7+$F$4*SQRT($B$7)*NORMSINV(RAND())+C27</f>
        <v>3.36549330972471</v>
      </c>
      <c r="E27" s="21" t="n">
        <f aca="true">$C$4*($G$4-D27)*$B$7+$F$4*SQRT($B$7)*NORMSINV(RAND())+D27</f>
        <v>3.36078627865936</v>
      </c>
      <c r="F27" s="21" t="n">
        <f aca="true">$C$4*($G$4-E27)*$B$7+$F$4*SQRT($B$7)*NORMSINV(RAND())+E27</f>
        <v>3.39811729407887</v>
      </c>
      <c r="G27" s="21" t="n">
        <f aca="true">$C$4*($G$4-F27)*$B$7+$F$4*SQRT($B$7)*NORMSINV(RAND())+F27</f>
        <v>3.34280281453634</v>
      </c>
      <c r="H27" s="21" t="n">
        <f aca="true">$C$4*($G$4-G27)*$B$7+$F$4*SQRT($B$7)*NORMSINV(RAND())+G27</f>
        <v>3.23118973565045</v>
      </c>
      <c r="I27" s="21" t="n">
        <f aca="true">$C$4*($G$4-H27)*$B$7+$F$4*SQRT($B$7)*NORMSINV(RAND())+H27</f>
        <v>3.28885889686851</v>
      </c>
      <c r="J27" s="21" t="n">
        <f aca="true">$C$4*($G$4-I27)*$B$7+$F$4*SQRT($B$7)*NORMSINV(RAND())+I27</f>
        <v>3.29246196848453</v>
      </c>
      <c r="K27" s="21" t="n">
        <f aca="true">$C$4*($G$4-J27)*$B$7+$F$4*SQRT($B$7)*NORMSINV(RAND())+J27</f>
        <v>3.24328447467274</v>
      </c>
      <c r="L27" s="21" t="n">
        <f aca="true">$C$4*($G$4-K27)*$B$7+$F$4*SQRT($B$7)*NORMSINV(RAND())+K27</f>
        <v>3.35835157998932</v>
      </c>
      <c r="M27" s="21" t="n">
        <f aca="true">$C$4*($G$4-L27)*$B$7+$F$4*SQRT($B$7)*NORMSINV(RAND())+L27</f>
        <v>3.34135089776579</v>
      </c>
      <c r="N27" s="125" t="n">
        <f aca="false">EXP(M27)</f>
        <v>28.2572736211179</v>
      </c>
      <c r="O27" s="126" t="n">
        <f aca="false">EXP(EXP(-$C$4*($K$4-$J$4))*LN(N27)+(1-EXP(-$C$4*($K$4-$J$4)))*$G$4+$F$4^2/(4*$C$4)*(1-EXP(-2*$C$4*($K$4-$J$4))))</f>
        <v>25.807264990351</v>
      </c>
      <c r="P27" s="126" t="n">
        <f aca="false">MAX(0,O27-$I$4)</f>
        <v>2.60726499035096</v>
      </c>
      <c r="Q27" s="126" t="n">
        <f aca="false">$D$7*P27</f>
        <v>2.48010717629241</v>
      </c>
      <c r="R27" s="127" t="n">
        <f aca="false">AVERAGE(Q$17:Q27)</f>
        <v>2.37558589477793</v>
      </c>
      <c r="S27" s="0" t="n">
        <v>1.615</v>
      </c>
    </row>
    <row r="28" customFormat="false" ht="12.75" hidden="false" customHeight="false" outlineLevel="0" collapsed="false">
      <c r="B28" s="124" t="n">
        <f aca="false">B27+1</f>
        <v>12</v>
      </c>
      <c r="C28" s="21" t="n">
        <f aca="false">$C$7</f>
        <v>3.29212628660779</v>
      </c>
      <c r="D28" s="21" t="n">
        <f aca="true">$C$4*($G$4-C28)*$B$7+$F$4*SQRT($B$7)*NORMSINV(RAND())+C28</f>
        <v>3.14014708590317</v>
      </c>
      <c r="E28" s="21" t="n">
        <f aca="true">$C$4*($G$4-D28)*$B$7+$F$4*SQRT($B$7)*NORMSINV(RAND())+D28</f>
        <v>3.13345365832622</v>
      </c>
      <c r="F28" s="21" t="n">
        <f aca="true">$C$4*($G$4-E28)*$B$7+$F$4*SQRT($B$7)*NORMSINV(RAND())+E28</f>
        <v>3.15826651237375</v>
      </c>
      <c r="G28" s="21" t="n">
        <f aca="true">$C$4*($G$4-F28)*$B$7+$F$4*SQRT($B$7)*NORMSINV(RAND())+F28</f>
        <v>3.21855946959066</v>
      </c>
      <c r="H28" s="21" t="n">
        <f aca="true">$C$4*($G$4-G28)*$B$7+$F$4*SQRT($B$7)*NORMSINV(RAND())+G28</f>
        <v>3.31009937133421</v>
      </c>
      <c r="I28" s="21" t="n">
        <f aca="true">$C$4*($G$4-H28)*$B$7+$F$4*SQRT($B$7)*NORMSINV(RAND())+H28</f>
        <v>3.45643179265694</v>
      </c>
      <c r="J28" s="21" t="n">
        <f aca="true">$C$4*($G$4-I28)*$B$7+$F$4*SQRT($B$7)*NORMSINV(RAND())+I28</f>
        <v>3.6123448643106</v>
      </c>
      <c r="K28" s="21" t="n">
        <f aca="true">$C$4*($G$4-J28)*$B$7+$F$4*SQRT($B$7)*NORMSINV(RAND())+J28</f>
        <v>3.53491208222341</v>
      </c>
      <c r="L28" s="21" t="n">
        <f aca="true">$C$4*($G$4-K28)*$B$7+$F$4*SQRT($B$7)*NORMSINV(RAND())+K28</f>
        <v>3.44051752042082</v>
      </c>
      <c r="M28" s="21" t="n">
        <f aca="true">$C$4*($G$4-L28)*$B$7+$F$4*SQRT($B$7)*NORMSINV(RAND())+L28</f>
        <v>3.45120656189988</v>
      </c>
      <c r="N28" s="125" t="n">
        <f aca="false">EXP(M28)</f>
        <v>31.5384224201669</v>
      </c>
      <c r="O28" s="126" t="n">
        <f aca="false">EXP(EXP(-$C$4*($K$4-$J$4))*LN(N28)+(1-EXP(-$C$4*($K$4-$J$4)))*$G$4+$F$4^2/(4*$C$4)*(1-EXP(-2*$C$4*($K$4-$J$4))))</f>
        <v>28.1463566949128</v>
      </c>
      <c r="P28" s="126" t="n">
        <f aca="false">MAX(0,O28-$I$4)</f>
        <v>4.94635669491279</v>
      </c>
      <c r="Q28" s="126" t="n">
        <f aca="false">$D$7*P28</f>
        <v>4.70512003227714</v>
      </c>
      <c r="R28" s="127" t="n">
        <f aca="false">AVERAGE(Q$17:Q28)</f>
        <v>2.56971373956954</v>
      </c>
      <c r="S28" s="0" t="n">
        <v>1.615</v>
      </c>
    </row>
    <row r="29" customFormat="false" ht="12.75" hidden="false" customHeight="false" outlineLevel="0" collapsed="false">
      <c r="B29" s="124" t="n">
        <f aca="false">B28+1</f>
        <v>13</v>
      </c>
      <c r="C29" s="21" t="n">
        <f aca="false">$C$7</f>
        <v>3.29212628660779</v>
      </c>
      <c r="D29" s="21" t="n">
        <f aca="true">$C$4*($G$4-C29)*$B$7+$F$4*SQRT($B$7)*NORMSINV(RAND())+C29</f>
        <v>3.17477744618975</v>
      </c>
      <c r="E29" s="21" t="n">
        <f aca="true">$C$4*($G$4-D29)*$B$7+$F$4*SQRT($B$7)*NORMSINV(RAND())+D29</f>
        <v>3.26753747846188</v>
      </c>
      <c r="F29" s="21" t="n">
        <f aca="true">$C$4*($G$4-E29)*$B$7+$F$4*SQRT($B$7)*NORMSINV(RAND())+E29</f>
        <v>3.2762920792218</v>
      </c>
      <c r="G29" s="21" t="n">
        <f aca="true">$C$4*($G$4-F29)*$B$7+$F$4*SQRT($B$7)*NORMSINV(RAND())+F29</f>
        <v>3.30962456263319</v>
      </c>
      <c r="H29" s="21" t="n">
        <f aca="true">$C$4*($G$4-G29)*$B$7+$F$4*SQRT($B$7)*NORMSINV(RAND())+G29</f>
        <v>3.35125103326919</v>
      </c>
      <c r="I29" s="21" t="n">
        <f aca="true">$C$4*($G$4-H29)*$B$7+$F$4*SQRT($B$7)*NORMSINV(RAND())+H29</f>
        <v>3.31330192502829</v>
      </c>
      <c r="J29" s="21" t="n">
        <f aca="true">$C$4*($G$4-I29)*$B$7+$F$4*SQRT($B$7)*NORMSINV(RAND())+I29</f>
        <v>3.38151573790776</v>
      </c>
      <c r="K29" s="21" t="n">
        <f aca="true">$C$4*($G$4-J29)*$B$7+$F$4*SQRT($B$7)*NORMSINV(RAND())+J29</f>
        <v>3.31697856614914</v>
      </c>
      <c r="L29" s="21" t="n">
        <f aca="true">$C$4*($G$4-K29)*$B$7+$F$4*SQRT($B$7)*NORMSINV(RAND())+K29</f>
        <v>3.38530591062971</v>
      </c>
      <c r="M29" s="21" t="n">
        <f aca="true">$C$4*($G$4-L29)*$B$7+$F$4*SQRT($B$7)*NORMSINV(RAND())+L29</f>
        <v>3.36323024751706</v>
      </c>
      <c r="N29" s="125" t="n">
        <f aca="false">EXP(M29)</f>
        <v>28.8823374538493</v>
      </c>
      <c r="O29" s="126" t="n">
        <f aca="false">EXP(EXP(-$C$4*($K$4-$J$4))*LN(N29)+(1-EXP(-$C$4*($K$4-$J$4)))*$G$4+$F$4^2/(4*$C$4)*(1-EXP(-2*$C$4*($K$4-$J$4))))</f>
        <v>26.257086871399</v>
      </c>
      <c r="P29" s="126" t="n">
        <f aca="false">MAX(0,O29-$I$4)</f>
        <v>3.057086871399</v>
      </c>
      <c r="Q29" s="126" t="n">
        <f aca="false">$D$7*P29</f>
        <v>2.90799098532956</v>
      </c>
      <c r="R29" s="127" t="n">
        <f aca="false">AVERAGE(Q$17:Q29)</f>
        <v>2.59573506616646</v>
      </c>
      <c r="S29" s="0" t="n">
        <v>1.615</v>
      </c>
    </row>
    <row r="30" customFormat="false" ht="12.75" hidden="false" customHeight="false" outlineLevel="0" collapsed="false">
      <c r="B30" s="124" t="n">
        <f aca="false">B29+1</f>
        <v>14</v>
      </c>
      <c r="C30" s="21" t="n">
        <f aca="false">$C$7</f>
        <v>3.29212628660779</v>
      </c>
      <c r="D30" s="21" t="n">
        <f aca="true">$C$4*($G$4-C30)*$B$7+$F$4*SQRT($B$7)*NORMSINV(RAND())+C30</f>
        <v>3.32316431193313</v>
      </c>
      <c r="E30" s="21" t="n">
        <f aca="true">$C$4*($G$4-D30)*$B$7+$F$4*SQRT($B$7)*NORMSINV(RAND())+D30</f>
        <v>3.2288853396661</v>
      </c>
      <c r="F30" s="21" t="n">
        <f aca="true">$C$4*($G$4-E30)*$B$7+$F$4*SQRT($B$7)*NORMSINV(RAND())+E30</f>
        <v>3.01554397093212</v>
      </c>
      <c r="G30" s="21" t="n">
        <f aca="true">$C$4*($G$4-F30)*$B$7+$F$4*SQRT($B$7)*NORMSINV(RAND())+F30</f>
        <v>2.99583423064595</v>
      </c>
      <c r="H30" s="21" t="n">
        <f aca="true">$C$4*($G$4-G30)*$B$7+$F$4*SQRT($B$7)*NORMSINV(RAND())+G30</f>
        <v>2.98012027581566</v>
      </c>
      <c r="I30" s="21" t="n">
        <f aca="true">$C$4*($G$4-H30)*$B$7+$F$4*SQRT($B$7)*NORMSINV(RAND())+H30</f>
        <v>2.95709667422166</v>
      </c>
      <c r="J30" s="21" t="n">
        <f aca="true">$C$4*($G$4-I30)*$B$7+$F$4*SQRT($B$7)*NORMSINV(RAND())+I30</f>
        <v>2.94110854477531</v>
      </c>
      <c r="K30" s="21" t="n">
        <f aca="true">$C$4*($G$4-J30)*$B$7+$F$4*SQRT($B$7)*NORMSINV(RAND())+J30</f>
        <v>2.93702038964622</v>
      </c>
      <c r="L30" s="21" t="n">
        <f aca="true">$C$4*($G$4-K30)*$B$7+$F$4*SQRT($B$7)*NORMSINV(RAND())+K30</f>
        <v>3.0768842719646</v>
      </c>
      <c r="M30" s="21" t="n">
        <f aca="true">$C$4*($G$4-L30)*$B$7+$F$4*SQRT($B$7)*NORMSINV(RAND())+L30</f>
        <v>3.0772761864394</v>
      </c>
      <c r="N30" s="125" t="n">
        <f aca="false">EXP(M30)</f>
        <v>21.6992172059971</v>
      </c>
      <c r="O30" s="126" t="n">
        <f aca="false">EXP(EXP(-$C$4*($K$4-$J$4))*LN(N30)+(1-EXP(-$C$4*($K$4-$J$4)))*$G$4+$F$4^2/(4*$C$4)*(1-EXP(-2*$C$4*($K$4-$J$4))))</f>
        <v>20.9490843209465</v>
      </c>
      <c r="P30" s="126" t="n">
        <f aca="false">MAX(0,O30-$I$4)</f>
        <v>0</v>
      </c>
      <c r="Q30" s="126" t="n">
        <f aca="false">$D$7*P30</f>
        <v>0</v>
      </c>
      <c r="R30" s="127" t="n">
        <f aca="false">AVERAGE(Q$17:Q30)</f>
        <v>2.41032541858314</v>
      </c>
      <c r="S30" s="0" t="n">
        <v>1.615</v>
      </c>
    </row>
    <row r="31" customFormat="false" ht="12.75" hidden="false" customHeight="false" outlineLevel="0" collapsed="false">
      <c r="B31" s="124" t="n">
        <f aca="false">B30+1</f>
        <v>15</v>
      </c>
      <c r="C31" s="21" t="n">
        <f aca="false">$C$7</f>
        <v>3.29212628660779</v>
      </c>
      <c r="D31" s="21" t="n">
        <f aca="true">$C$4*($G$4-C31)*$B$7+$F$4*SQRT($B$7)*NORMSINV(RAND())+C31</f>
        <v>3.21014347903931</v>
      </c>
      <c r="E31" s="21" t="n">
        <f aca="true">$C$4*($G$4-D31)*$B$7+$F$4*SQRT($B$7)*NORMSINV(RAND())+D31</f>
        <v>3.10944058208575</v>
      </c>
      <c r="F31" s="21" t="n">
        <f aca="true">$C$4*($G$4-E31)*$B$7+$F$4*SQRT($B$7)*NORMSINV(RAND())+E31</f>
        <v>3.05445600000453</v>
      </c>
      <c r="G31" s="21" t="n">
        <f aca="true">$C$4*($G$4-F31)*$B$7+$F$4*SQRT($B$7)*NORMSINV(RAND())+F31</f>
        <v>3.06844391376336</v>
      </c>
      <c r="H31" s="21" t="n">
        <f aca="true">$C$4*($G$4-G31)*$B$7+$F$4*SQRT($B$7)*NORMSINV(RAND())+G31</f>
        <v>3.17914435013611</v>
      </c>
      <c r="I31" s="21" t="n">
        <f aca="true">$C$4*($G$4-H31)*$B$7+$F$4*SQRT($B$7)*NORMSINV(RAND())+H31</f>
        <v>3.05505789061917</v>
      </c>
      <c r="J31" s="21" t="n">
        <f aca="true">$C$4*($G$4-I31)*$B$7+$F$4*SQRT($B$7)*NORMSINV(RAND())+I31</f>
        <v>3.0380626902354</v>
      </c>
      <c r="K31" s="21" t="n">
        <f aca="true">$C$4*($G$4-J31)*$B$7+$F$4*SQRT($B$7)*NORMSINV(RAND())+J31</f>
        <v>2.98818992058504</v>
      </c>
      <c r="L31" s="21" t="n">
        <f aca="true">$C$4*($G$4-K31)*$B$7+$F$4*SQRT($B$7)*NORMSINV(RAND())+K31</f>
        <v>3.01897321190035</v>
      </c>
      <c r="M31" s="21" t="n">
        <f aca="true">$C$4*($G$4-L31)*$B$7+$F$4*SQRT($B$7)*NORMSINV(RAND())+L31</f>
        <v>3.02912811800715</v>
      </c>
      <c r="N31" s="125" t="n">
        <f aca="false">EXP(M31)</f>
        <v>20.6791949094998</v>
      </c>
      <c r="O31" s="126" t="n">
        <f aca="false">EXP(EXP(-$C$4*($K$4-$J$4))*LN(N31)+(1-EXP(-$C$4*($K$4-$J$4)))*$G$4+$F$4^2/(4*$C$4)*(1-EXP(-2*$C$4*($K$4-$J$4))))</f>
        <v>20.1674218675907</v>
      </c>
      <c r="P31" s="126" t="n">
        <f aca="false">MAX(0,O31-$I$4)</f>
        <v>0</v>
      </c>
      <c r="Q31" s="126" t="n">
        <f aca="false">$D$7*P31</f>
        <v>0</v>
      </c>
      <c r="R31" s="127" t="n">
        <f aca="false">AVERAGE(Q$17:Q31)</f>
        <v>2.24963705734427</v>
      </c>
      <c r="S31" s="0" t="n">
        <v>1.615</v>
      </c>
    </row>
    <row r="32" customFormat="false" ht="12.75" hidden="false" customHeight="false" outlineLevel="0" collapsed="false">
      <c r="B32" s="124" t="n">
        <f aca="false">B31+1</f>
        <v>16</v>
      </c>
      <c r="C32" s="21" t="n">
        <f aca="false">$C$7</f>
        <v>3.29212628660779</v>
      </c>
      <c r="D32" s="21" t="n">
        <f aca="true">$C$4*($G$4-C32)*$B$7+$F$4*SQRT($B$7)*NORMSINV(RAND())+C32</f>
        <v>3.16900324095924</v>
      </c>
      <c r="E32" s="21" t="n">
        <f aca="true">$C$4*($G$4-D32)*$B$7+$F$4*SQRT($B$7)*NORMSINV(RAND())+D32</f>
        <v>3.18319092966537</v>
      </c>
      <c r="F32" s="21" t="n">
        <f aca="true">$C$4*($G$4-E32)*$B$7+$F$4*SQRT($B$7)*NORMSINV(RAND())+E32</f>
        <v>3.04866231999962</v>
      </c>
      <c r="G32" s="21" t="n">
        <f aca="true">$C$4*($G$4-F32)*$B$7+$F$4*SQRT($B$7)*NORMSINV(RAND())+F32</f>
        <v>2.99050499894277</v>
      </c>
      <c r="H32" s="21" t="n">
        <f aca="true">$C$4*($G$4-G32)*$B$7+$F$4*SQRT($B$7)*NORMSINV(RAND())+G32</f>
        <v>3.01104497612028</v>
      </c>
      <c r="I32" s="21" t="n">
        <f aca="true">$C$4*($G$4-H32)*$B$7+$F$4*SQRT($B$7)*NORMSINV(RAND())+H32</f>
        <v>2.95675589651163</v>
      </c>
      <c r="J32" s="21" t="n">
        <f aca="true">$C$4*($G$4-I32)*$B$7+$F$4*SQRT($B$7)*NORMSINV(RAND())+I32</f>
        <v>2.98172059266579</v>
      </c>
      <c r="K32" s="21" t="n">
        <f aca="true">$C$4*($G$4-J32)*$B$7+$F$4*SQRT($B$7)*NORMSINV(RAND())+J32</f>
        <v>3.18312467379804</v>
      </c>
      <c r="L32" s="21" t="n">
        <f aca="true">$C$4*($G$4-K32)*$B$7+$F$4*SQRT($B$7)*NORMSINV(RAND())+K32</f>
        <v>3.20201111579344</v>
      </c>
      <c r="M32" s="21" t="n">
        <f aca="true">$C$4*($G$4-L32)*$B$7+$F$4*SQRT($B$7)*NORMSINV(RAND())+L32</f>
        <v>3.00251789026517</v>
      </c>
      <c r="N32" s="125" t="n">
        <f aca="false">EXP(M32)</f>
        <v>20.136173823404</v>
      </c>
      <c r="O32" s="126" t="n">
        <f aca="false">EXP(EXP(-$C$4*($K$4-$J$4))*LN(N32)+(1-EXP(-$C$4*($K$4-$J$4)))*$G$4+$F$4^2/(4*$C$4)*(1-EXP(-2*$C$4*($K$4-$J$4))))</f>
        <v>19.7480011779889</v>
      </c>
      <c r="P32" s="126" t="n">
        <f aca="false">MAX(0,O32-$I$4)</f>
        <v>0</v>
      </c>
      <c r="Q32" s="126" t="n">
        <f aca="false">$D$7*P32</f>
        <v>0</v>
      </c>
      <c r="R32" s="127" t="n">
        <f aca="false">AVERAGE(Q$17:Q32)</f>
        <v>2.10903474126025</v>
      </c>
      <c r="S32" s="0" t="n">
        <v>1.615</v>
      </c>
    </row>
    <row r="33" customFormat="false" ht="12.75" hidden="false" customHeight="false" outlineLevel="0" collapsed="false">
      <c r="B33" s="124" t="n">
        <f aca="false">B32+1</f>
        <v>17</v>
      </c>
      <c r="C33" s="21" t="n">
        <f aca="false">$C$7</f>
        <v>3.29212628660779</v>
      </c>
      <c r="D33" s="21" t="n">
        <f aca="true">$C$4*($G$4-C33)*$B$7+$F$4*SQRT($B$7)*NORMSINV(RAND())+C33</f>
        <v>3.28368114697572</v>
      </c>
      <c r="E33" s="21" t="n">
        <f aca="true">$C$4*($G$4-D33)*$B$7+$F$4*SQRT($B$7)*NORMSINV(RAND())+D33</f>
        <v>3.22485010227194</v>
      </c>
      <c r="F33" s="21" t="n">
        <f aca="true">$C$4*($G$4-E33)*$B$7+$F$4*SQRT($B$7)*NORMSINV(RAND())+E33</f>
        <v>3.14023998598942</v>
      </c>
      <c r="G33" s="21" t="n">
        <f aca="true">$C$4*($G$4-F33)*$B$7+$F$4*SQRT($B$7)*NORMSINV(RAND())+F33</f>
        <v>3.12579574103809</v>
      </c>
      <c r="H33" s="21" t="n">
        <f aca="true">$C$4*($G$4-G33)*$B$7+$F$4*SQRT($B$7)*NORMSINV(RAND())+G33</f>
        <v>3.12683458838022</v>
      </c>
      <c r="I33" s="21" t="n">
        <f aca="true">$C$4*($G$4-H33)*$B$7+$F$4*SQRT($B$7)*NORMSINV(RAND())+H33</f>
        <v>3.10804901784392</v>
      </c>
      <c r="J33" s="21" t="n">
        <f aca="true">$C$4*($G$4-I33)*$B$7+$F$4*SQRT($B$7)*NORMSINV(RAND())+I33</f>
        <v>3.04663048972125</v>
      </c>
      <c r="K33" s="21" t="n">
        <f aca="true">$C$4*($G$4-J33)*$B$7+$F$4*SQRT($B$7)*NORMSINV(RAND())+J33</f>
        <v>2.92191736370847</v>
      </c>
      <c r="L33" s="21" t="n">
        <f aca="true">$C$4*($G$4-K33)*$B$7+$F$4*SQRT($B$7)*NORMSINV(RAND())+K33</f>
        <v>2.94750940085278</v>
      </c>
      <c r="M33" s="21" t="n">
        <f aca="true">$C$4*($G$4-L33)*$B$7+$F$4*SQRT($B$7)*NORMSINV(RAND())+L33</f>
        <v>2.88127881053873</v>
      </c>
      <c r="N33" s="125" t="n">
        <f aca="false">EXP(M33)</f>
        <v>17.837068832448</v>
      </c>
      <c r="O33" s="126" t="n">
        <f aca="false">EXP(EXP(-$C$4*($K$4-$J$4))*LN(N33)+(1-EXP(-$C$4*($K$4-$J$4)))*$G$4+$F$4^2/(4*$C$4)*(1-EXP(-2*$C$4*($K$4-$J$4))))</f>
        <v>17.9447931555432</v>
      </c>
      <c r="P33" s="126" t="n">
        <f aca="false">MAX(0,O33-$I$4)</f>
        <v>0</v>
      </c>
      <c r="Q33" s="126" t="n">
        <f aca="false">$D$7*P33</f>
        <v>0</v>
      </c>
      <c r="R33" s="127" t="n">
        <f aca="false">AVERAGE(Q$17:Q33)</f>
        <v>1.98497387412729</v>
      </c>
      <c r="S33" s="0" t="n">
        <v>1.615</v>
      </c>
    </row>
    <row r="34" customFormat="false" ht="12.75" hidden="false" customHeight="false" outlineLevel="0" collapsed="false">
      <c r="B34" s="124" t="n">
        <f aca="false">B33+1</f>
        <v>18</v>
      </c>
      <c r="C34" s="21" t="n">
        <f aca="false">$C$7</f>
        <v>3.29212628660779</v>
      </c>
      <c r="D34" s="21" t="n">
        <f aca="true">$C$4*($G$4-C34)*$B$7+$F$4*SQRT($B$7)*NORMSINV(RAND())+C34</f>
        <v>3.3111770452987</v>
      </c>
      <c r="E34" s="21" t="n">
        <f aca="true">$C$4*($G$4-D34)*$B$7+$F$4*SQRT($B$7)*NORMSINV(RAND())+D34</f>
        <v>3.38987300790892</v>
      </c>
      <c r="F34" s="21" t="n">
        <f aca="true">$C$4*($G$4-E34)*$B$7+$F$4*SQRT($B$7)*NORMSINV(RAND())+E34</f>
        <v>3.37306760359343</v>
      </c>
      <c r="G34" s="21" t="n">
        <f aca="true">$C$4*($G$4-F34)*$B$7+$F$4*SQRT($B$7)*NORMSINV(RAND())+F34</f>
        <v>3.23141352547137</v>
      </c>
      <c r="H34" s="21" t="n">
        <f aca="true">$C$4*($G$4-G34)*$B$7+$F$4*SQRT($B$7)*NORMSINV(RAND())+G34</f>
        <v>3.14311010217049</v>
      </c>
      <c r="I34" s="21" t="n">
        <f aca="true">$C$4*($G$4-H34)*$B$7+$F$4*SQRT($B$7)*NORMSINV(RAND())+H34</f>
        <v>3.06824316536956</v>
      </c>
      <c r="J34" s="21" t="n">
        <f aca="true">$C$4*($G$4-I34)*$B$7+$F$4*SQRT($B$7)*NORMSINV(RAND())+I34</f>
        <v>2.99406729164079</v>
      </c>
      <c r="K34" s="21" t="n">
        <f aca="true">$C$4*($G$4-J34)*$B$7+$F$4*SQRT($B$7)*NORMSINV(RAND())+J34</f>
        <v>2.99644982967271</v>
      </c>
      <c r="L34" s="21" t="n">
        <f aca="true">$C$4*($G$4-K34)*$B$7+$F$4*SQRT($B$7)*NORMSINV(RAND())+K34</f>
        <v>3.06105540111208</v>
      </c>
      <c r="M34" s="21" t="n">
        <f aca="true">$C$4*($G$4-L34)*$B$7+$F$4*SQRT($B$7)*NORMSINV(RAND())+L34</f>
        <v>3.14656803331117</v>
      </c>
      <c r="N34" s="125" t="n">
        <f aca="false">EXP(M34)</f>
        <v>23.2561132582655</v>
      </c>
      <c r="O34" s="126" t="n">
        <f aca="false">EXP(EXP(-$C$4*($K$4-$J$4))*LN(N34)+(1-EXP(-$C$4*($K$4-$J$4)))*$G$4+$F$4^2/(4*$C$4)*(1-EXP(-2*$C$4*($K$4-$J$4))))</f>
        <v>22.1274805331581</v>
      </c>
      <c r="P34" s="126" t="n">
        <f aca="false">MAX(0,O34-$I$4)</f>
        <v>0</v>
      </c>
      <c r="Q34" s="126" t="n">
        <f aca="false">$D$7*P34</f>
        <v>0</v>
      </c>
      <c r="R34" s="127" t="n">
        <f aca="false">AVERAGE(Q$17:Q34)</f>
        <v>1.87469754778689</v>
      </c>
      <c r="S34" s="0" t="n">
        <v>1.615</v>
      </c>
    </row>
    <row r="35" customFormat="false" ht="12.75" hidden="false" customHeight="false" outlineLevel="0" collapsed="false">
      <c r="B35" s="124" t="n">
        <f aca="false">B34+1</f>
        <v>19</v>
      </c>
      <c r="C35" s="21" t="n">
        <f aca="false">$C$7</f>
        <v>3.29212628660779</v>
      </c>
      <c r="D35" s="21" t="n">
        <f aca="true">$C$4*($G$4-C35)*$B$7+$F$4*SQRT($B$7)*NORMSINV(RAND())+C35</f>
        <v>3.16892026726255</v>
      </c>
      <c r="E35" s="21" t="n">
        <f aca="true">$C$4*($G$4-D35)*$B$7+$F$4*SQRT($B$7)*NORMSINV(RAND())+D35</f>
        <v>3.11483018186062</v>
      </c>
      <c r="F35" s="21" t="n">
        <f aca="true">$C$4*($G$4-E35)*$B$7+$F$4*SQRT($B$7)*NORMSINV(RAND())+E35</f>
        <v>3.09952738605083</v>
      </c>
      <c r="G35" s="21" t="n">
        <f aca="true">$C$4*($G$4-F35)*$B$7+$F$4*SQRT($B$7)*NORMSINV(RAND())+F35</f>
        <v>2.96025894584353</v>
      </c>
      <c r="H35" s="21" t="n">
        <f aca="true">$C$4*($G$4-G35)*$B$7+$F$4*SQRT($B$7)*NORMSINV(RAND())+G35</f>
        <v>3.02465113411563</v>
      </c>
      <c r="I35" s="21" t="n">
        <f aca="true">$C$4*($G$4-H35)*$B$7+$F$4*SQRT($B$7)*NORMSINV(RAND())+H35</f>
        <v>3.12383914510184</v>
      </c>
      <c r="J35" s="21" t="n">
        <f aca="true">$C$4*($G$4-I35)*$B$7+$F$4*SQRT($B$7)*NORMSINV(RAND())+I35</f>
        <v>3.17185249911393</v>
      </c>
      <c r="K35" s="21" t="n">
        <f aca="true">$C$4*($G$4-J35)*$B$7+$F$4*SQRT($B$7)*NORMSINV(RAND())+J35</f>
        <v>3.04762394675742</v>
      </c>
      <c r="L35" s="21" t="n">
        <f aca="true">$C$4*($G$4-K35)*$B$7+$F$4*SQRT($B$7)*NORMSINV(RAND())+K35</f>
        <v>3.12145205474305</v>
      </c>
      <c r="M35" s="21" t="n">
        <f aca="true">$C$4*($G$4-L35)*$B$7+$F$4*SQRT($B$7)*NORMSINV(RAND())+L35</f>
        <v>3.04045076959372</v>
      </c>
      <c r="N35" s="125" t="n">
        <f aca="false">EXP(M35)</f>
        <v>20.9146688073135</v>
      </c>
      <c r="O35" s="126" t="n">
        <f aca="false">EXP(EXP(-$C$4*($K$4-$J$4))*LN(N35)+(1-EXP(-$C$4*($K$4-$J$4)))*$G$4+$F$4^2/(4*$C$4)*(1-EXP(-2*$C$4*($K$4-$J$4))))</f>
        <v>20.3485760211166</v>
      </c>
      <c r="P35" s="126" t="n">
        <f aca="false">MAX(0,O35-$I$4)</f>
        <v>0</v>
      </c>
      <c r="Q35" s="126" t="n">
        <f aca="false">$D$7*P35</f>
        <v>0</v>
      </c>
      <c r="R35" s="127" t="n">
        <f aca="false">AVERAGE(Q$17:Q35)</f>
        <v>1.7760292557981</v>
      </c>
      <c r="S35" s="0" t="n">
        <v>1.615</v>
      </c>
    </row>
    <row r="36" customFormat="false" ht="12.75" hidden="false" customHeight="false" outlineLevel="0" collapsed="false">
      <c r="B36" s="124" t="n">
        <f aca="false">B35+1</f>
        <v>20</v>
      </c>
      <c r="C36" s="21" t="n">
        <f aca="false">$C$7</f>
        <v>3.29212628660779</v>
      </c>
      <c r="D36" s="21" t="n">
        <f aca="true">$C$4*($G$4-C36)*$B$7+$F$4*SQRT($B$7)*NORMSINV(RAND())+C36</f>
        <v>3.19629783048797</v>
      </c>
      <c r="E36" s="21" t="n">
        <f aca="true">$C$4*($G$4-D36)*$B$7+$F$4*SQRT($B$7)*NORMSINV(RAND())+D36</f>
        <v>3.17542691316136</v>
      </c>
      <c r="F36" s="21" t="n">
        <f aca="true">$C$4*($G$4-E36)*$B$7+$F$4*SQRT($B$7)*NORMSINV(RAND())+E36</f>
        <v>3.21209319387207</v>
      </c>
      <c r="G36" s="21" t="n">
        <f aca="true">$C$4*($G$4-F36)*$B$7+$F$4*SQRT($B$7)*NORMSINV(RAND())+F36</f>
        <v>3.24745117468105</v>
      </c>
      <c r="H36" s="21" t="n">
        <f aca="true">$C$4*($G$4-G36)*$B$7+$F$4*SQRT($B$7)*NORMSINV(RAND())+G36</f>
        <v>3.20679841635308</v>
      </c>
      <c r="I36" s="21" t="n">
        <f aca="true">$C$4*($G$4-H36)*$B$7+$F$4*SQRT($B$7)*NORMSINV(RAND())+H36</f>
        <v>3.15463050070229</v>
      </c>
      <c r="J36" s="21" t="n">
        <f aca="true">$C$4*($G$4-I36)*$B$7+$F$4*SQRT($B$7)*NORMSINV(RAND())+I36</f>
        <v>3.03286235733263</v>
      </c>
      <c r="K36" s="21" t="n">
        <f aca="true">$C$4*($G$4-J36)*$B$7+$F$4*SQRT($B$7)*NORMSINV(RAND())+J36</f>
        <v>2.86979136654663</v>
      </c>
      <c r="L36" s="21" t="n">
        <f aca="true">$C$4*($G$4-K36)*$B$7+$F$4*SQRT($B$7)*NORMSINV(RAND())+K36</f>
        <v>2.75795281669539</v>
      </c>
      <c r="M36" s="21" t="n">
        <f aca="true">$C$4*($G$4-L36)*$B$7+$F$4*SQRT($B$7)*NORMSINV(RAND())+L36</f>
        <v>2.89153373453857</v>
      </c>
      <c r="N36" s="125" t="n">
        <f aca="false">EXP(M36)</f>
        <v>18.0209277359788</v>
      </c>
      <c r="O36" s="126" t="n">
        <f aca="false">EXP(EXP(-$C$4*($K$4-$J$4))*LN(N36)+(1-EXP(-$C$4*($K$4-$J$4)))*$G$4+$F$4^2/(4*$C$4)*(1-EXP(-2*$C$4*($K$4-$J$4))))</f>
        <v>18.0907207079235</v>
      </c>
      <c r="P36" s="126" t="n">
        <f aca="false">MAX(0,O36-$I$4)</f>
        <v>0</v>
      </c>
      <c r="Q36" s="126" t="n">
        <f aca="false">$D$7*P36</f>
        <v>0</v>
      </c>
      <c r="R36" s="127" t="n">
        <f aca="false">AVERAGE(Q$17:Q36)</f>
        <v>1.6872277930082</v>
      </c>
      <c r="S36" s="0" t="n">
        <v>1.615</v>
      </c>
    </row>
    <row r="37" customFormat="false" ht="12.75" hidden="false" customHeight="false" outlineLevel="0" collapsed="false">
      <c r="B37" s="124" t="n">
        <f aca="false">B36+1</f>
        <v>21</v>
      </c>
      <c r="C37" s="21" t="n">
        <f aca="false">$C$7</f>
        <v>3.29212628660779</v>
      </c>
      <c r="D37" s="21" t="n">
        <f aca="true">$C$4*($G$4-C37)*$B$7+$F$4*SQRT($B$7)*NORMSINV(RAND())+C37</f>
        <v>3.21498073676874</v>
      </c>
      <c r="E37" s="21" t="n">
        <f aca="true">$C$4*($G$4-D37)*$B$7+$F$4*SQRT($B$7)*NORMSINV(RAND())+D37</f>
        <v>3.24014434056767</v>
      </c>
      <c r="F37" s="21" t="n">
        <f aca="true">$C$4*($G$4-E37)*$B$7+$F$4*SQRT($B$7)*NORMSINV(RAND())+E37</f>
        <v>3.24417567777993</v>
      </c>
      <c r="G37" s="21" t="n">
        <f aca="true">$C$4*($G$4-F37)*$B$7+$F$4*SQRT($B$7)*NORMSINV(RAND())+F37</f>
        <v>3.2220365465031</v>
      </c>
      <c r="H37" s="21" t="n">
        <f aca="true">$C$4*($G$4-G37)*$B$7+$F$4*SQRT($B$7)*NORMSINV(RAND())+G37</f>
        <v>3.26661408988089</v>
      </c>
      <c r="I37" s="21" t="n">
        <f aca="true">$C$4*($G$4-H37)*$B$7+$F$4*SQRT($B$7)*NORMSINV(RAND())+H37</f>
        <v>3.21501776353347</v>
      </c>
      <c r="J37" s="21" t="n">
        <f aca="true">$C$4*($G$4-I37)*$B$7+$F$4*SQRT($B$7)*NORMSINV(RAND())+I37</f>
        <v>3.23515228444013</v>
      </c>
      <c r="K37" s="21" t="n">
        <f aca="true">$C$4*($G$4-J37)*$B$7+$F$4*SQRT($B$7)*NORMSINV(RAND())+J37</f>
        <v>3.33706577855893</v>
      </c>
      <c r="L37" s="21" t="n">
        <f aca="true">$C$4*($G$4-K37)*$B$7+$F$4*SQRT($B$7)*NORMSINV(RAND())+K37</f>
        <v>3.25269670082618</v>
      </c>
      <c r="M37" s="21" t="n">
        <f aca="true">$C$4*($G$4-L37)*$B$7+$F$4*SQRT($B$7)*NORMSINV(RAND())+L37</f>
        <v>3.18982044603926</v>
      </c>
      <c r="N37" s="125" t="n">
        <f aca="false">EXP(M37)</f>
        <v>24.2840667512485</v>
      </c>
      <c r="O37" s="126" t="n">
        <f aca="false">EXP(EXP(-$C$4*($K$4-$J$4))*LN(N37)+(1-EXP(-$C$4*($K$4-$J$4)))*$G$4+$F$4^2/(4*$C$4)*(1-EXP(-2*$C$4*($K$4-$J$4))))</f>
        <v>22.8964120392573</v>
      </c>
      <c r="P37" s="126" t="n">
        <f aca="false">MAX(0,O37-$I$4)</f>
        <v>0</v>
      </c>
      <c r="Q37" s="126" t="n">
        <f aca="false">$D$7*P37</f>
        <v>0</v>
      </c>
      <c r="R37" s="127" t="n">
        <f aca="false">AVERAGE(Q$17:Q37)</f>
        <v>1.60688361238876</v>
      </c>
      <c r="S37" s="0" t="n">
        <v>1.615</v>
      </c>
    </row>
    <row r="38" customFormat="false" ht="12.75" hidden="false" customHeight="false" outlineLevel="0" collapsed="false">
      <c r="B38" s="124" t="n">
        <f aca="false">B37+1</f>
        <v>22</v>
      </c>
      <c r="C38" s="21" t="n">
        <f aca="false">$C$7</f>
        <v>3.29212628660779</v>
      </c>
      <c r="D38" s="21" t="n">
        <f aca="true">$C$4*($G$4-C38)*$B$7+$F$4*SQRT($B$7)*NORMSINV(RAND())+C38</f>
        <v>3.34730172067059</v>
      </c>
      <c r="E38" s="21" t="n">
        <f aca="true">$C$4*($G$4-D38)*$B$7+$F$4*SQRT($B$7)*NORMSINV(RAND())+D38</f>
        <v>3.28202057672249</v>
      </c>
      <c r="F38" s="21" t="n">
        <f aca="true">$C$4*($G$4-E38)*$B$7+$F$4*SQRT($B$7)*NORMSINV(RAND())+E38</f>
        <v>3.31271094916797</v>
      </c>
      <c r="G38" s="21" t="n">
        <f aca="true">$C$4*($G$4-F38)*$B$7+$F$4*SQRT($B$7)*NORMSINV(RAND())+F38</f>
        <v>3.36872950412601</v>
      </c>
      <c r="H38" s="21" t="n">
        <f aca="true">$C$4*($G$4-G38)*$B$7+$F$4*SQRT($B$7)*NORMSINV(RAND())+G38</f>
        <v>3.36355797872734</v>
      </c>
      <c r="I38" s="21" t="n">
        <f aca="true">$C$4*($G$4-H38)*$B$7+$F$4*SQRT($B$7)*NORMSINV(RAND())+H38</f>
        <v>3.41373274113201</v>
      </c>
      <c r="J38" s="21" t="n">
        <f aca="true">$C$4*($G$4-I38)*$B$7+$F$4*SQRT($B$7)*NORMSINV(RAND())+I38</f>
        <v>3.41364350742462</v>
      </c>
      <c r="K38" s="21" t="n">
        <f aca="true">$C$4*($G$4-J38)*$B$7+$F$4*SQRT($B$7)*NORMSINV(RAND())+J38</f>
        <v>3.47683226624419</v>
      </c>
      <c r="L38" s="21" t="n">
        <f aca="true">$C$4*($G$4-K38)*$B$7+$F$4*SQRT($B$7)*NORMSINV(RAND())+K38</f>
        <v>3.66516984804006</v>
      </c>
      <c r="M38" s="21" t="n">
        <f aca="true">$C$4*($G$4-L38)*$B$7+$F$4*SQRT($B$7)*NORMSINV(RAND())+L38</f>
        <v>3.76299000299985</v>
      </c>
      <c r="N38" s="125" t="n">
        <f aca="false">EXP(M38)</f>
        <v>43.0770340747603</v>
      </c>
      <c r="O38" s="126" t="n">
        <f aca="false">EXP(EXP(-$C$4*($K$4-$J$4))*LN(N38)+(1-EXP(-$C$4*($K$4-$J$4)))*$G$4+$F$4^2/(4*$C$4)*(1-EXP(-2*$C$4*($K$4-$J$4))))</f>
        <v>36.0050230449908</v>
      </c>
      <c r="P38" s="126" t="n">
        <f aca="false">MAX(0,O38-$I$4)</f>
        <v>12.8050230449908</v>
      </c>
      <c r="Q38" s="126" t="n">
        <f aca="false">$D$7*P38</f>
        <v>12.1805147018049</v>
      </c>
      <c r="R38" s="127" t="n">
        <f aca="false">AVERAGE(Q$17:Q38)</f>
        <v>2.08750320736222</v>
      </c>
      <c r="S38" s="0" t="n">
        <v>1.615</v>
      </c>
    </row>
    <row r="39" customFormat="false" ht="12.75" hidden="false" customHeight="false" outlineLevel="0" collapsed="false">
      <c r="B39" s="124" t="n">
        <f aca="false">B38+1</f>
        <v>23</v>
      </c>
      <c r="C39" s="21" t="n">
        <f aca="false">$C$7</f>
        <v>3.29212628660779</v>
      </c>
      <c r="D39" s="21" t="n">
        <f aca="true">$C$4*($G$4-C39)*$B$7+$F$4*SQRT($B$7)*NORMSINV(RAND())+C39</f>
        <v>3.34797182017424</v>
      </c>
      <c r="E39" s="21" t="n">
        <f aca="true">$C$4*($G$4-D39)*$B$7+$F$4*SQRT($B$7)*NORMSINV(RAND())+D39</f>
        <v>3.43059803391364</v>
      </c>
      <c r="F39" s="21" t="n">
        <f aca="true">$C$4*($G$4-E39)*$B$7+$F$4*SQRT($B$7)*NORMSINV(RAND())+E39</f>
        <v>3.2877837116693</v>
      </c>
      <c r="G39" s="21" t="n">
        <f aca="true">$C$4*($G$4-F39)*$B$7+$F$4*SQRT($B$7)*NORMSINV(RAND())+F39</f>
        <v>3.32979216251607</v>
      </c>
      <c r="H39" s="21" t="n">
        <f aca="true">$C$4*($G$4-G39)*$B$7+$F$4*SQRT($B$7)*NORMSINV(RAND())+G39</f>
        <v>3.363873320856</v>
      </c>
      <c r="I39" s="21" t="n">
        <f aca="true">$C$4*($G$4-H39)*$B$7+$F$4*SQRT($B$7)*NORMSINV(RAND())+H39</f>
        <v>3.34715099392694</v>
      </c>
      <c r="J39" s="21" t="n">
        <f aca="true">$C$4*($G$4-I39)*$B$7+$F$4*SQRT($B$7)*NORMSINV(RAND())+I39</f>
        <v>3.45756213542342</v>
      </c>
      <c r="K39" s="21" t="n">
        <f aca="true">$C$4*($G$4-J39)*$B$7+$F$4*SQRT($B$7)*NORMSINV(RAND())+J39</f>
        <v>3.44410129488</v>
      </c>
      <c r="L39" s="21" t="n">
        <f aca="true">$C$4*($G$4-K39)*$B$7+$F$4*SQRT($B$7)*NORMSINV(RAND())+K39</f>
        <v>3.35883664114972</v>
      </c>
      <c r="M39" s="21" t="n">
        <f aca="true">$C$4*($G$4-L39)*$B$7+$F$4*SQRT($B$7)*NORMSINV(RAND())+L39</f>
        <v>3.33447746649211</v>
      </c>
      <c r="N39" s="125" t="n">
        <f aca="false">EXP(M39)</f>
        <v>28.0637151603302</v>
      </c>
      <c r="O39" s="126" t="n">
        <f aca="false">EXP(EXP(-$C$4*($K$4-$J$4))*LN(N39)+(1-EXP(-$C$4*($K$4-$J$4)))*$G$4+$F$4^2/(4*$C$4)*(1-EXP(-2*$C$4*($K$4-$J$4))))</f>
        <v>25.6675497356457</v>
      </c>
      <c r="P39" s="126" t="n">
        <f aca="false">MAX(0,O39-$I$4)</f>
        <v>2.46754973564571</v>
      </c>
      <c r="Q39" s="126" t="n">
        <f aca="false">$D$7*P39</f>
        <v>2.34720591496516</v>
      </c>
      <c r="R39" s="127" t="n">
        <f aca="false">AVERAGE(Q$17:Q39)</f>
        <v>2.09879462943192</v>
      </c>
      <c r="S39" s="0" t="n">
        <v>1.615</v>
      </c>
    </row>
    <row r="40" customFormat="false" ht="12.75" hidden="false" customHeight="false" outlineLevel="0" collapsed="false">
      <c r="B40" s="124" t="n">
        <f aca="false">B39+1</f>
        <v>24</v>
      </c>
      <c r="C40" s="21" t="n">
        <f aca="false">$C$7</f>
        <v>3.29212628660779</v>
      </c>
      <c r="D40" s="21" t="n">
        <f aca="true">$C$4*($G$4-C40)*$B$7+$F$4*SQRT($B$7)*NORMSINV(RAND())+C40</f>
        <v>3.24398558678184</v>
      </c>
      <c r="E40" s="21" t="n">
        <f aca="true">$C$4*($G$4-D40)*$B$7+$F$4*SQRT($B$7)*NORMSINV(RAND())+D40</f>
        <v>3.2951272677524</v>
      </c>
      <c r="F40" s="21" t="n">
        <f aca="true">$C$4*($G$4-E40)*$B$7+$F$4*SQRT($B$7)*NORMSINV(RAND())+E40</f>
        <v>3.23755815375784</v>
      </c>
      <c r="G40" s="21" t="n">
        <f aca="true">$C$4*($G$4-F40)*$B$7+$F$4*SQRT($B$7)*NORMSINV(RAND())+F40</f>
        <v>3.15345090018634</v>
      </c>
      <c r="H40" s="21" t="n">
        <f aca="true">$C$4*($G$4-G40)*$B$7+$F$4*SQRT($B$7)*NORMSINV(RAND())+G40</f>
        <v>3.34586525847213</v>
      </c>
      <c r="I40" s="21" t="n">
        <f aca="true">$C$4*($G$4-H40)*$B$7+$F$4*SQRT($B$7)*NORMSINV(RAND())+H40</f>
        <v>3.24049373278254</v>
      </c>
      <c r="J40" s="21" t="n">
        <f aca="true">$C$4*($G$4-I40)*$B$7+$F$4*SQRT($B$7)*NORMSINV(RAND())+I40</f>
        <v>3.07401531727676</v>
      </c>
      <c r="K40" s="21" t="n">
        <f aca="true">$C$4*($G$4-J40)*$B$7+$F$4*SQRT($B$7)*NORMSINV(RAND())+J40</f>
        <v>2.99033502320652</v>
      </c>
      <c r="L40" s="21" t="n">
        <f aca="true">$C$4*($G$4-K40)*$B$7+$F$4*SQRT($B$7)*NORMSINV(RAND())+K40</f>
        <v>3.12268487116151</v>
      </c>
      <c r="M40" s="21" t="n">
        <f aca="true">$C$4*($G$4-L40)*$B$7+$F$4*SQRT($B$7)*NORMSINV(RAND())+L40</f>
        <v>3.05496207310951</v>
      </c>
      <c r="N40" s="125" t="n">
        <f aca="false">EXP(M40)</f>
        <v>21.220380688595</v>
      </c>
      <c r="O40" s="126" t="n">
        <f aca="false">EXP(EXP(-$C$4*($K$4-$J$4))*LN(N40)+(1-EXP(-$C$4*($K$4-$J$4)))*$G$4+$F$4^2/(4*$C$4)*(1-EXP(-2*$C$4*($K$4-$J$4))))</f>
        <v>20.5831274038427</v>
      </c>
      <c r="P40" s="126" t="n">
        <f aca="false">MAX(0,O40-$I$4)</f>
        <v>0</v>
      </c>
      <c r="Q40" s="126" t="n">
        <f aca="false">$D$7*P40</f>
        <v>0</v>
      </c>
      <c r="R40" s="127" t="n">
        <f aca="false">AVERAGE(Q$17:Q40)</f>
        <v>2.01134485320559</v>
      </c>
      <c r="S40" s="0" t="n">
        <v>1.615</v>
      </c>
    </row>
    <row r="41" customFormat="false" ht="12.75" hidden="false" customHeight="false" outlineLevel="0" collapsed="false">
      <c r="B41" s="124" t="n">
        <f aca="false">B40+1</f>
        <v>25</v>
      </c>
      <c r="C41" s="21" t="n">
        <f aca="false">$C$7</f>
        <v>3.29212628660779</v>
      </c>
      <c r="D41" s="21" t="n">
        <f aca="true">$C$4*($G$4-C41)*$B$7+$F$4*SQRT($B$7)*NORMSINV(RAND())+C41</f>
        <v>3.3890531712499</v>
      </c>
      <c r="E41" s="21" t="n">
        <f aca="true">$C$4*($G$4-D41)*$B$7+$F$4*SQRT($B$7)*NORMSINV(RAND())+D41</f>
        <v>3.31324876105166</v>
      </c>
      <c r="F41" s="21" t="n">
        <f aca="true">$C$4*($G$4-E41)*$B$7+$F$4*SQRT($B$7)*NORMSINV(RAND())+E41</f>
        <v>3.47730051551157</v>
      </c>
      <c r="G41" s="21" t="n">
        <f aca="true">$C$4*($G$4-F41)*$B$7+$F$4*SQRT($B$7)*NORMSINV(RAND())+F41</f>
        <v>3.36723382569442</v>
      </c>
      <c r="H41" s="21" t="n">
        <f aca="true">$C$4*($G$4-G41)*$B$7+$F$4*SQRT($B$7)*NORMSINV(RAND())+G41</f>
        <v>3.3315250507149</v>
      </c>
      <c r="I41" s="21" t="n">
        <f aca="true">$C$4*($G$4-H41)*$B$7+$F$4*SQRT($B$7)*NORMSINV(RAND())+H41</f>
        <v>3.33042268559283</v>
      </c>
      <c r="J41" s="21" t="n">
        <f aca="true">$C$4*($G$4-I41)*$B$7+$F$4*SQRT($B$7)*NORMSINV(RAND())+I41</f>
        <v>3.28243686252381</v>
      </c>
      <c r="K41" s="21" t="n">
        <f aca="true">$C$4*($G$4-J41)*$B$7+$F$4*SQRT($B$7)*NORMSINV(RAND())+J41</f>
        <v>3.22257648833622</v>
      </c>
      <c r="L41" s="21" t="n">
        <f aca="true">$C$4*($G$4-K41)*$B$7+$F$4*SQRT($B$7)*NORMSINV(RAND())+K41</f>
        <v>3.11733884191962</v>
      </c>
      <c r="M41" s="21" t="n">
        <f aca="true">$C$4*($G$4-L41)*$B$7+$F$4*SQRT($B$7)*NORMSINV(RAND())+L41</f>
        <v>3.01461937427594</v>
      </c>
      <c r="N41" s="125" t="n">
        <f aca="false">EXP(M41)</f>
        <v>20.381331804804</v>
      </c>
      <c r="O41" s="126" t="n">
        <f aca="false">EXP(EXP(-$C$4*($K$4-$J$4))*LN(N41)+(1-EXP(-$C$4*($K$4-$J$4)))*$G$4+$F$4^2/(4*$C$4)*(1-EXP(-2*$C$4*($K$4-$J$4))))</f>
        <v>19.9376478909465</v>
      </c>
      <c r="P41" s="126" t="n">
        <f aca="false">MAX(0,O41-$I$4)</f>
        <v>0</v>
      </c>
      <c r="Q41" s="126" t="n">
        <f aca="false">$D$7*P41</f>
        <v>0</v>
      </c>
      <c r="R41" s="127" t="n">
        <f aca="false">AVERAGE(Q$17:Q41)</f>
        <v>1.93089105907736</v>
      </c>
      <c r="S41" s="0" t="n">
        <v>1.615</v>
      </c>
    </row>
    <row r="42" customFormat="false" ht="12.75" hidden="false" customHeight="false" outlineLevel="0" collapsed="false">
      <c r="B42" s="124" t="n">
        <f aca="false">B41+1</f>
        <v>26</v>
      </c>
      <c r="C42" s="21" t="n">
        <f aca="false">$C$7</f>
        <v>3.29212628660779</v>
      </c>
      <c r="D42" s="21" t="n">
        <f aca="true">$C$4*($G$4-C42)*$B$7+$F$4*SQRT($B$7)*NORMSINV(RAND())+C42</f>
        <v>3.31392608950741</v>
      </c>
      <c r="E42" s="21" t="n">
        <f aca="true">$C$4*($G$4-D42)*$B$7+$F$4*SQRT($B$7)*NORMSINV(RAND())+D42</f>
        <v>3.38416250867539</v>
      </c>
      <c r="F42" s="21" t="n">
        <f aca="true">$C$4*($G$4-E42)*$B$7+$F$4*SQRT($B$7)*NORMSINV(RAND())+E42</f>
        <v>3.37376218747296</v>
      </c>
      <c r="G42" s="21" t="n">
        <f aca="true">$C$4*($G$4-F42)*$B$7+$F$4*SQRT($B$7)*NORMSINV(RAND())+F42</f>
        <v>3.45376456915951</v>
      </c>
      <c r="H42" s="21" t="n">
        <f aca="true">$C$4*($G$4-G42)*$B$7+$F$4*SQRT($B$7)*NORMSINV(RAND())+G42</f>
        <v>3.478094787253</v>
      </c>
      <c r="I42" s="21" t="n">
        <f aca="true">$C$4*($G$4-H42)*$B$7+$F$4*SQRT($B$7)*NORMSINV(RAND())+H42</f>
        <v>3.59080703721991</v>
      </c>
      <c r="J42" s="21" t="n">
        <f aca="true">$C$4*($G$4-I42)*$B$7+$F$4*SQRT($B$7)*NORMSINV(RAND())+I42</f>
        <v>3.57732865752705</v>
      </c>
      <c r="K42" s="21" t="n">
        <f aca="true">$C$4*($G$4-J42)*$B$7+$F$4*SQRT($B$7)*NORMSINV(RAND())+J42</f>
        <v>3.49571332827275</v>
      </c>
      <c r="L42" s="21" t="n">
        <f aca="true">$C$4*($G$4-K42)*$B$7+$F$4*SQRT($B$7)*NORMSINV(RAND())+K42</f>
        <v>3.35828467425401</v>
      </c>
      <c r="M42" s="21" t="n">
        <f aca="true">$C$4*($G$4-L42)*$B$7+$F$4*SQRT($B$7)*NORMSINV(RAND())+L42</f>
        <v>3.2858094274677</v>
      </c>
      <c r="N42" s="125" t="n">
        <f aca="false">EXP(M42)</f>
        <v>26.7306120522873</v>
      </c>
      <c r="O42" s="126" t="n">
        <f aca="false">EXP(EXP(-$C$4*($K$4-$J$4))*LN(N42)+(1-EXP(-$C$4*($K$4-$J$4)))*$G$4+$F$4^2/(4*$C$4)*(1-EXP(-2*$C$4*($K$4-$J$4))))</f>
        <v>24.6996842763677</v>
      </c>
      <c r="P42" s="126" t="n">
        <f aca="false">MAX(0,O42-$I$4)</f>
        <v>1.49968427636767</v>
      </c>
      <c r="Q42" s="126" t="n">
        <f aca="false">$D$7*P42</f>
        <v>1.42654381114199</v>
      </c>
      <c r="R42" s="127" t="n">
        <f aca="false">AVERAGE(Q$17:Q42)</f>
        <v>1.91149308800293</v>
      </c>
      <c r="S42" s="0" t="n">
        <v>1.615</v>
      </c>
    </row>
    <row r="43" customFormat="false" ht="12.75" hidden="false" customHeight="false" outlineLevel="0" collapsed="false">
      <c r="B43" s="124" t="n">
        <f aca="false">B42+1</f>
        <v>27</v>
      </c>
      <c r="C43" s="21" t="n">
        <f aca="false">$C$7</f>
        <v>3.29212628660779</v>
      </c>
      <c r="D43" s="21" t="n">
        <f aca="true">$C$4*($G$4-C43)*$B$7+$F$4*SQRT($B$7)*NORMSINV(RAND())+C43</f>
        <v>3.26129947119076</v>
      </c>
      <c r="E43" s="21" t="n">
        <f aca="true">$C$4*($G$4-D43)*$B$7+$F$4*SQRT($B$7)*NORMSINV(RAND())+D43</f>
        <v>3.20888168481633</v>
      </c>
      <c r="F43" s="21" t="n">
        <f aca="true">$C$4*($G$4-E43)*$B$7+$F$4*SQRT($B$7)*NORMSINV(RAND())+E43</f>
        <v>3.17231830905865</v>
      </c>
      <c r="G43" s="21" t="n">
        <f aca="true">$C$4*($G$4-F43)*$B$7+$F$4*SQRT($B$7)*NORMSINV(RAND())+F43</f>
        <v>3.14374403201463</v>
      </c>
      <c r="H43" s="21" t="n">
        <f aca="true">$C$4*($G$4-G43)*$B$7+$F$4*SQRT($B$7)*NORMSINV(RAND())+G43</f>
        <v>3.08806705706314</v>
      </c>
      <c r="I43" s="21" t="n">
        <f aca="true">$C$4*($G$4-H43)*$B$7+$F$4*SQRT($B$7)*NORMSINV(RAND())+H43</f>
        <v>3.0667616310561</v>
      </c>
      <c r="J43" s="21" t="n">
        <f aca="true">$C$4*($G$4-I43)*$B$7+$F$4*SQRT($B$7)*NORMSINV(RAND())+I43</f>
        <v>3.06640463363022</v>
      </c>
      <c r="K43" s="21" t="n">
        <f aca="true">$C$4*($G$4-J43)*$B$7+$F$4*SQRT($B$7)*NORMSINV(RAND())+J43</f>
        <v>3.01208537722536</v>
      </c>
      <c r="L43" s="21" t="n">
        <f aca="true">$C$4*($G$4-K43)*$B$7+$F$4*SQRT($B$7)*NORMSINV(RAND())+K43</f>
        <v>3.19425370968573</v>
      </c>
      <c r="M43" s="21" t="n">
        <f aca="true">$C$4*($G$4-L43)*$B$7+$F$4*SQRT($B$7)*NORMSINV(RAND())+L43</f>
        <v>3.17536977265862</v>
      </c>
      <c r="N43" s="125" t="n">
        <f aca="false">EXP(M43)</f>
        <v>23.9356689881507</v>
      </c>
      <c r="O43" s="126" t="n">
        <f aca="false">EXP(EXP(-$C$4*($K$4-$J$4))*LN(N43)+(1-EXP(-$C$4*($K$4-$J$4)))*$G$4+$F$4^2/(4*$C$4)*(1-EXP(-2*$C$4*($K$4-$J$4))))</f>
        <v>22.6365839469446</v>
      </c>
      <c r="P43" s="126" t="n">
        <f aca="false">MAX(0,O43-$I$4)</f>
        <v>0</v>
      </c>
      <c r="Q43" s="126" t="n">
        <f aca="false">$D$7*P43</f>
        <v>0</v>
      </c>
      <c r="R43" s="127" t="n">
        <f aca="false">AVERAGE(Q$17:Q43)</f>
        <v>1.84069704770652</v>
      </c>
      <c r="S43" s="0" t="n">
        <v>1.615</v>
      </c>
    </row>
    <row r="44" customFormat="false" ht="12.75" hidden="false" customHeight="false" outlineLevel="0" collapsed="false">
      <c r="B44" s="124" t="n">
        <f aca="false">B43+1</f>
        <v>28</v>
      </c>
      <c r="C44" s="21" t="n">
        <f aca="false">$C$7</f>
        <v>3.29212628660779</v>
      </c>
      <c r="D44" s="21" t="n">
        <f aca="true">$C$4*($G$4-C44)*$B$7+$F$4*SQRT($B$7)*NORMSINV(RAND())+C44</f>
        <v>3.26076604074989</v>
      </c>
      <c r="E44" s="21" t="n">
        <f aca="true">$C$4*($G$4-D44)*$B$7+$F$4*SQRT($B$7)*NORMSINV(RAND())+D44</f>
        <v>3.21718650080248</v>
      </c>
      <c r="F44" s="21" t="n">
        <f aca="true">$C$4*($G$4-E44)*$B$7+$F$4*SQRT($B$7)*NORMSINV(RAND())+E44</f>
        <v>3.27683570020477</v>
      </c>
      <c r="G44" s="21" t="n">
        <f aca="true">$C$4*($G$4-F44)*$B$7+$F$4*SQRT($B$7)*NORMSINV(RAND())+F44</f>
        <v>3.22203876270801</v>
      </c>
      <c r="H44" s="21" t="n">
        <f aca="true">$C$4*($G$4-G44)*$B$7+$F$4*SQRT($B$7)*NORMSINV(RAND())+G44</f>
        <v>3.24207557619428</v>
      </c>
      <c r="I44" s="21" t="n">
        <f aca="true">$C$4*($G$4-H44)*$B$7+$F$4*SQRT($B$7)*NORMSINV(RAND())+H44</f>
        <v>3.22248429333041</v>
      </c>
      <c r="J44" s="21" t="n">
        <f aca="true">$C$4*($G$4-I44)*$B$7+$F$4*SQRT($B$7)*NORMSINV(RAND())+I44</f>
        <v>3.22047855084427</v>
      </c>
      <c r="K44" s="21" t="n">
        <f aca="true">$C$4*($G$4-J44)*$B$7+$F$4*SQRT($B$7)*NORMSINV(RAND())+J44</f>
        <v>3.13194093613645</v>
      </c>
      <c r="L44" s="21" t="n">
        <f aca="true">$C$4*($G$4-K44)*$B$7+$F$4*SQRT($B$7)*NORMSINV(RAND())+K44</f>
        <v>2.9872483152127</v>
      </c>
      <c r="M44" s="21" t="n">
        <f aca="true">$C$4*($G$4-L44)*$B$7+$F$4*SQRT($B$7)*NORMSINV(RAND())+L44</f>
        <v>2.83380608777748</v>
      </c>
      <c r="N44" s="125" t="n">
        <f aca="false">EXP(M44)</f>
        <v>17.0100796302851</v>
      </c>
      <c r="O44" s="126" t="n">
        <f aca="false">EXP(EXP(-$C$4*($K$4-$J$4))*LN(N44)+(1-EXP(-$C$4*($K$4-$J$4)))*$G$4+$F$4^2/(4*$C$4)*(1-EXP(-2*$C$4*($K$4-$J$4))))</f>
        <v>17.2844449115944</v>
      </c>
      <c r="P44" s="126" t="n">
        <f aca="false">MAX(0,O44-$I$4)</f>
        <v>0</v>
      </c>
      <c r="Q44" s="126" t="n">
        <f aca="false">$D$7*P44</f>
        <v>0</v>
      </c>
      <c r="R44" s="127" t="n">
        <f aca="false">AVERAGE(Q$17:Q44)</f>
        <v>1.77495786743129</v>
      </c>
      <c r="S44" s="0" t="n">
        <v>1.615</v>
      </c>
    </row>
    <row r="45" customFormat="false" ht="12.75" hidden="false" customHeight="false" outlineLevel="0" collapsed="false">
      <c r="B45" s="124" t="n">
        <f aca="false">B44+1</f>
        <v>29</v>
      </c>
      <c r="C45" s="21" t="n">
        <f aca="false">$C$7</f>
        <v>3.29212628660779</v>
      </c>
      <c r="D45" s="21" t="n">
        <f aca="true">$C$4*($G$4-C45)*$B$7+$F$4*SQRT($B$7)*NORMSINV(RAND())+C45</f>
        <v>3.38416977722225</v>
      </c>
      <c r="E45" s="21" t="n">
        <f aca="true">$C$4*($G$4-D45)*$B$7+$F$4*SQRT($B$7)*NORMSINV(RAND())+D45</f>
        <v>3.36049663879877</v>
      </c>
      <c r="F45" s="21" t="n">
        <f aca="true">$C$4*($G$4-E45)*$B$7+$F$4*SQRT($B$7)*NORMSINV(RAND())+E45</f>
        <v>3.33438577445442</v>
      </c>
      <c r="G45" s="21" t="n">
        <f aca="true">$C$4*($G$4-F45)*$B$7+$F$4*SQRT($B$7)*NORMSINV(RAND())+F45</f>
        <v>3.34600211907075</v>
      </c>
      <c r="H45" s="21" t="n">
        <f aca="true">$C$4*($G$4-G45)*$B$7+$F$4*SQRT($B$7)*NORMSINV(RAND())+G45</f>
        <v>3.25069638964051</v>
      </c>
      <c r="I45" s="21" t="n">
        <f aca="true">$C$4*($G$4-H45)*$B$7+$F$4*SQRT($B$7)*NORMSINV(RAND())+H45</f>
        <v>3.2681804164219</v>
      </c>
      <c r="J45" s="21" t="n">
        <f aca="true">$C$4*($G$4-I45)*$B$7+$F$4*SQRT($B$7)*NORMSINV(RAND())+I45</f>
        <v>3.30292430626005</v>
      </c>
      <c r="K45" s="21" t="n">
        <f aca="true">$C$4*($G$4-J45)*$B$7+$F$4*SQRT($B$7)*NORMSINV(RAND())+J45</f>
        <v>3.24857908091125</v>
      </c>
      <c r="L45" s="21" t="n">
        <f aca="true">$C$4*($G$4-K45)*$B$7+$F$4*SQRT($B$7)*NORMSINV(RAND())+K45</f>
        <v>3.30063637264882</v>
      </c>
      <c r="M45" s="21" t="n">
        <f aca="true">$C$4*($G$4-L45)*$B$7+$F$4*SQRT($B$7)*NORMSINV(RAND())+L45</f>
        <v>3.24857628113915</v>
      </c>
      <c r="N45" s="125" t="n">
        <f aca="false">EXP(M45)</f>
        <v>25.7536478496174</v>
      </c>
      <c r="O45" s="126" t="n">
        <f aca="false">EXP(EXP(-$C$4*($K$4-$J$4))*LN(N45)+(1-EXP(-$C$4*($K$4-$J$4)))*$G$4+$F$4^2/(4*$C$4)*(1-EXP(-2*$C$4*($K$4-$J$4))))</f>
        <v>23.9839400510763</v>
      </c>
      <c r="P45" s="126" t="n">
        <f aca="false">MAX(0,O45-$I$4)</f>
        <v>0.783940051076339</v>
      </c>
      <c r="Q45" s="126" t="n">
        <f aca="false">$D$7*P45</f>
        <v>0.745706843628406</v>
      </c>
      <c r="R45" s="127" t="n">
        <f aca="false">AVERAGE(Q$17:Q45)</f>
        <v>1.7394664528174</v>
      </c>
      <c r="S45" s="0" t="n">
        <v>1.615</v>
      </c>
    </row>
    <row r="46" customFormat="false" ht="12.75" hidden="false" customHeight="false" outlineLevel="0" collapsed="false">
      <c r="B46" s="124" t="n">
        <f aca="false">B45+1</f>
        <v>30</v>
      </c>
      <c r="C46" s="21" t="n">
        <f aca="false">$C$7</f>
        <v>3.29212628660779</v>
      </c>
      <c r="D46" s="21" t="n">
        <f aca="true">$C$4*($G$4-C46)*$B$7+$F$4*SQRT($B$7)*NORMSINV(RAND())+C46</f>
        <v>3.33614402092047</v>
      </c>
      <c r="E46" s="21" t="n">
        <f aca="true">$C$4*($G$4-D46)*$B$7+$F$4*SQRT($B$7)*NORMSINV(RAND())+D46</f>
        <v>3.34626491592139</v>
      </c>
      <c r="F46" s="21" t="n">
        <f aca="true">$C$4*($G$4-E46)*$B$7+$F$4*SQRT($B$7)*NORMSINV(RAND())+E46</f>
        <v>3.29030402910107</v>
      </c>
      <c r="G46" s="21" t="n">
        <f aca="true">$C$4*($G$4-F46)*$B$7+$F$4*SQRT($B$7)*NORMSINV(RAND())+F46</f>
        <v>3.26119111617277</v>
      </c>
      <c r="H46" s="21" t="n">
        <f aca="true">$C$4*($G$4-G46)*$B$7+$F$4*SQRT($B$7)*NORMSINV(RAND())+G46</f>
        <v>3.24892152145222</v>
      </c>
      <c r="I46" s="21" t="n">
        <f aca="true">$C$4*($G$4-H46)*$B$7+$F$4*SQRT($B$7)*NORMSINV(RAND())+H46</f>
        <v>3.23138722787943</v>
      </c>
      <c r="J46" s="21" t="n">
        <f aca="true">$C$4*($G$4-I46)*$B$7+$F$4*SQRT($B$7)*NORMSINV(RAND())+I46</f>
        <v>3.22291702684145</v>
      </c>
      <c r="K46" s="21" t="n">
        <f aca="true">$C$4*($G$4-J46)*$B$7+$F$4*SQRT($B$7)*NORMSINV(RAND())+J46</f>
        <v>3.20530127642798</v>
      </c>
      <c r="L46" s="21" t="n">
        <f aca="true">$C$4*($G$4-K46)*$B$7+$F$4*SQRT($B$7)*NORMSINV(RAND())+K46</f>
        <v>3.2335543181741</v>
      </c>
      <c r="M46" s="21" t="n">
        <f aca="true">$C$4*($G$4-L46)*$B$7+$F$4*SQRT($B$7)*NORMSINV(RAND())+L46</f>
        <v>3.27360254477252</v>
      </c>
      <c r="N46" s="125" t="n">
        <f aca="false">EXP(M46)</f>
        <v>26.406298065098</v>
      </c>
      <c r="O46" s="126" t="n">
        <f aca="false">EXP(EXP(-$C$4*($K$4-$J$4))*LN(N46)+(1-EXP(-$C$4*($K$4-$J$4)))*$G$4+$F$4^2/(4*$C$4)*(1-EXP(-2*$C$4*($K$4-$J$4))))</f>
        <v>24.4627047141901</v>
      </c>
      <c r="P46" s="126" t="n">
        <f aca="false">MAX(0,O46-$I$4)</f>
        <v>1.26270471419011</v>
      </c>
      <c r="Q46" s="126" t="n">
        <f aca="false">$D$7*P46</f>
        <v>1.2011218785934</v>
      </c>
      <c r="R46" s="127" t="n">
        <f aca="false">AVERAGE(Q$17:Q46)</f>
        <v>1.7215216336766</v>
      </c>
      <c r="S46" s="0" t="n">
        <v>1.615</v>
      </c>
    </row>
    <row r="47" customFormat="false" ht="12.75" hidden="false" customHeight="false" outlineLevel="0" collapsed="false">
      <c r="B47" s="124" t="n">
        <f aca="false">B46+1</f>
        <v>31</v>
      </c>
      <c r="C47" s="21" t="n">
        <f aca="false">$C$7</f>
        <v>3.29212628660779</v>
      </c>
      <c r="D47" s="21" t="n">
        <f aca="true">$C$4*($G$4-C47)*$B$7+$F$4*SQRT($B$7)*NORMSINV(RAND())+C47</f>
        <v>3.09710810507945</v>
      </c>
      <c r="E47" s="21" t="n">
        <f aca="true">$C$4*($G$4-D47)*$B$7+$F$4*SQRT($B$7)*NORMSINV(RAND())+D47</f>
        <v>3.08404168132768</v>
      </c>
      <c r="F47" s="21" t="n">
        <f aca="true">$C$4*($G$4-E47)*$B$7+$F$4*SQRT($B$7)*NORMSINV(RAND())+E47</f>
        <v>3.09247203157538</v>
      </c>
      <c r="G47" s="21" t="n">
        <f aca="true">$C$4*($G$4-F47)*$B$7+$F$4*SQRT($B$7)*NORMSINV(RAND())+F47</f>
        <v>3.11652713966831</v>
      </c>
      <c r="H47" s="21" t="n">
        <f aca="true">$C$4*($G$4-G47)*$B$7+$F$4*SQRT($B$7)*NORMSINV(RAND())+G47</f>
        <v>3.13970183341875</v>
      </c>
      <c r="I47" s="21" t="n">
        <f aca="true">$C$4*($G$4-H47)*$B$7+$F$4*SQRT($B$7)*NORMSINV(RAND())+H47</f>
        <v>3.25267668721236</v>
      </c>
      <c r="J47" s="21" t="n">
        <f aca="true">$C$4*($G$4-I47)*$B$7+$F$4*SQRT($B$7)*NORMSINV(RAND())+I47</f>
        <v>3.38595587641245</v>
      </c>
      <c r="K47" s="21" t="n">
        <f aca="true">$C$4*($G$4-J47)*$B$7+$F$4*SQRT($B$7)*NORMSINV(RAND())+J47</f>
        <v>3.37887615320217</v>
      </c>
      <c r="L47" s="21" t="n">
        <f aca="true">$C$4*($G$4-K47)*$B$7+$F$4*SQRT($B$7)*NORMSINV(RAND())+K47</f>
        <v>3.3904433147139</v>
      </c>
      <c r="M47" s="21" t="n">
        <f aca="true">$C$4*($G$4-L47)*$B$7+$F$4*SQRT($B$7)*NORMSINV(RAND())+L47</f>
        <v>3.33856462610152</v>
      </c>
      <c r="N47" s="125" t="n">
        <f aca="false">EXP(M47)</f>
        <v>28.1786507635023</v>
      </c>
      <c r="O47" s="126" t="n">
        <f aca="false">EXP(EXP(-$C$4*($K$4-$J$4))*LN(N47)+(1-EXP(-$C$4*($K$4-$J$4)))*$G$4+$F$4^2/(4*$C$4)*(1-EXP(-2*$C$4*($K$4-$J$4))))</f>
        <v>25.7505374194296</v>
      </c>
      <c r="P47" s="126" t="n">
        <f aca="false">MAX(0,O47-$I$4)</f>
        <v>2.55053741942958</v>
      </c>
      <c r="Q47" s="126" t="n">
        <f aca="false">$D$7*P47</f>
        <v>2.42614624165153</v>
      </c>
      <c r="R47" s="127" t="n">
        <f aca="false">AVERAGE(Q$17:Q47)</f>
        <v>1.7442514597403</v>
      </c>
      <c r="S47" s="0" t="n">
        <v>1.615</v>
      </c>
    </row>
    <row r="48" customFormat="false" ht="12.75" hidden="false" customHeight="false" outlineLevel="0" collapsed="false">
      <c r="B48" s="124" t="n">
        <f aca="false">B47+1</f>
        <v>32</v>
      </c>
      <c r="C48" s="21" t="n">
        <f aca="false">$C$7</f>
        <v>3.29212628660779</v>
      </c>
      <c r="D48" s="21" t="n">
        <f aca="true">$C$4*($G$4-C48)*$B$7+$F$4*SQRT($B$7)*NORMSINV(RAND())+C48</f>
        <v>3.28724246018331</v>
      </c>
      <c r="E48" s="21" t="n">
        <f aca="true">$C$4*($G$4-D48)*$B$7+$F$4*SQRT($B$7)*NORMSINV(RAND())+D48</f>
        <v>3.23010359421376</v>
      </c>
      <c r="F48" s="21" t="n">
        <f aca="true">$C$4*($G$4-E48)*$B$7+$F$4*SQRT($B$7)*NORMSINV(RAND())+E48</f>
        <v>3.18552957380255</v>
      </c>
      <c r="G48" s="21" t="n">
        <f aca="true">$C$4*($G$4-F48)*$B$7+$F$4*SQRT($B$7)*NORMSINV(RAND())+F48</f>
        <v>3.09339503144466</v>
      </c>
      <c r="H48" s="21" t="n">
        <f aca="true">$C$4*($G$4-G48)*$B$7+$F$4*SQRT($B$7)*NORMSINV(RAND())+G48</f>
        <v>3.15193311219899</v>
      </c>
      <c r="I48" s="21" t="n">
        <f aca="true">$C$4*($G$4-H48)*$B$7+$F$4*SQRT($B$7)*NORMSINV(RAND())+H48</f>
        <v>3.0577928429013</v>
      </c>
      <c r="J48" s="21" t="n">
        <f aca="true">$C$4*($G$4-I48)*$B$7+$F$4*SQRT($B$7)*NORMSINV(RAND())+I48</f>
        <v>3.01517383232526</v>
      </c>
      <c r="K48" s="21" t="n">
        <f aca="true">$C$4*($G$4-J48)*$B$7+$F$4*SQRT($B$7)*NORMSINV(RAND())+J48</f>
        <v>3.06596457144964</v>
      </c>
      <c r="L48" s="21" t="n">
        <f aca="true">$C$4*($G$4-K48)*$B$7+$F$4*SQRT($B$7)*NORMSINV(RAND())+K48</f>
        <v>3.02288757291189</v>
      </c>
      <c r="M48" s="21" t="n">
        <f aca="true">$C$4*($G$4-L48)*$B$7+$F$4*SQRT($B$7)*NORMSINV(RAND())+L48</f>
        <v>2.99414924099501</v>
      </c>
      <c r="N48" s="125" t="n">
        <f aca="false">EXP(M48)</f>
        <v>19.9683643955229</v>
      </c>
      <c r="O48" s="126" t="n">
        <f aca="false">EXP(EXP(-$C$4*($K$4-$J$4))*LN(N48)+(1-EXP(-$C$4*($K$4-$J$4)))*$G$4+$F$4^2/(4*$C$4)*(1-EXP(-2*$C$4*($K$4-$J$4))))</f>
        <v>19.6179091776012</v>
      </c>
      <c r="P48" s="126" t="n">
        <f aca="false">MAX(0,O48-$I$4)</f>
        <v>0</v>
      </c>
      <c r="Q48" s="126" t="n">
        <f aca="false">$D$7*P48</f>
        <v>0</v>
      </c>
      <c r="R48" s="127" t="n">
        <f aca="false">AVERAGE(Q$17:Q48)</f>
        <v>1.68974360162342</v>
      </c>
      <c r="S48" s="0" t="n">
        <v>1.615</v>
      </c>
    </row>
    <row r="49" customFormat="false" ht="12.75" hidden="false" customHeight="false" outlineLevel="0" collapsed="false">
      <c r="B49" s="124" t="n">
        <f aca="false">B48+1</f>
        <v>33</v>
      </c>
      <c r="C49" s="21" t="n">
        <f aca="false">$C$7</f>
        <v>3.29212628660779</v>
      </c>
      <c r="D49" s="21" t="n">
        <f aca="true">$C$4*($G$4-C49)*$B$7+$F$4*SQRT($B$7)*NORMSINV(RAND())+C49</f>
        <v>3.13867168684026</v>
      </c>
      <c r="E49" s="21" t="n">
        <f aca="true">$C$4*($G$4-D49)*$B$7+$F$4*SQRT($B$7)*NORMSINV(RAND())+D49</f>
        <v>3.17119256405696</v>
      </c>
      <c r="F49" s="21" t="n">
        <f aca="true">$C$4*($G$4-E49)*$B$7+$F$4*SQRT($B$7)*NORMSINV(RAND())+E49</f>
        <v>3.19227515592999</v>
      </c>
      <c r="G49" s="21" t="n">
        <f aca="true">$C$4*($G$4-F49)*$B$7+$F$4*SQRT($B$7)*NORMSINV(RAND())+F49</f>
        <v>3.26258275078351</v>
      </c>
      <c r="H49" s="21" t="n">
        <f aca="true">$C$4*($G$4-G49)*$B$7+$F$4*SQRT($B$7)*NORMSINV(RAND())+G49</f>
        <v>3.28690316896868</v>
      </c>
      <c r="I49" s="21" t="n">
        <f aca="true">$C$4*($G$4-H49)*$B$7+$F$4*SQRT($B$7)*NORMSINV(RAND())+H49</f>
        <v>3.28634070954379</v>
      </c>
      <c r="J49" s="21" t="n">
        <f aca="true">$C$4*($G$4-I49)*$B$7+$F$4*SQRT($B$7)*NORMSINV(RAND())+I49</f>
        <v>3.22997580107305</v>
      </c>
      <c r="K49" s="21" t="n">
        <f aca="true">$C$4*($G$4-J49)*$B$7+$F$4*SQRT($B$7)*NORMSINV(RAND())+J49</f>
        <v>3.1858252910411</v>
      </c>
      <c r="L49" s="21" t="n">
        <f aca="true">$C$4*($G$4-K49)*$B$7+$F$4*SQRT($B$7)*NORMSINV(RAND())+K49</f>
        <v>3.24613556187607</v>
      </c>
      <c r="M49" s="21" t="n">
        <f aca="true">$C$4*($G$4-L49)*$B$7+$F$4*SQRT($B$7)*NORMSINV(RAND())+L49</f>
        <v>3.21492633073104</v>
      </c>
      <c r="N49" s="125" t="n">
        <f aca="false">EXP(M49)</f>
        <v>24.901457371431</v>
      </c>
      <c r="O49" s="126" t="n">
        <f aca="false">EXP(EXP(-$C$4*($K$4-$J$4))*LN(N49)+(1-EXP(-$C$4*($K$4-$J$4)))*$G$4+$F$4^2/(4*$C$4)*(1-EXP(-2*$C$4*($K$4-$J$4))))</f>
        <v>23.354936179134</v>
      </c>
      <c r="P49" s="126" t="n">
        <f aca="false">MAX(0,O49-$I$4)</f>
        <v>0.154936179133962</v>
      </c>
      <c r="Q49" s="126" t="n">
        <f aca="false">$D$7*P49</f>
        <v>0.147379852511938</v>
      </c>
      <c r="R49" s="127" t="n">
        <f aca="false">AVERAGE(Q$17:Q49)</f>
        <v>1.6430053061958</v>
      </c>
      <c r="S49" s="0" t="n">
        <v>1.615</v>
      </c>
    </row>
    <row r="50" customFormat="false" ht="12.75" hidden="false" customHeight="false" outlineLevel="0" collapsed="false">
      <c r="B50" s="124" t="n">
        <f aca="false">B49+1</f>
        <v>34</v>
      </c>
      <c r="C50" s="21" t="n">
        <f aca="false">$C$7</f>
        <v>3.29212628660779</v>
      </c>
      <c r="D50" s="21" t="n">
        <f aca="true">$C$4*($G$4-C50)*$B$7+$F$4*SQRT($B$7)*NORMSINV(RAND())+C50</f>
        <v>3.32863760993147</v>
      </c>
      <c r="E50" s="21" t="n">
        <f aca="true">$C$4*($G$4-D50)*$B$7+$F$4*SQRT($B$7)*NORMSINV(RAND())+D50</f>
        <v>3.3995148893096</v>
      </c>
      <c r="F50" s="21" t="n">
        <f aca="true">$C$4*($G$4-E50)*$B$7+$F$4*SQRT($B$7)*NORMSINV(RAND())+E50</f>
        <v>3.32356943217044</v>
      </c>
      <c r="G50" s="21" t="n">
        <f aca="true">$C$4*($G$4-F50)*$B$7+$F$4*SQRT($B$7)*NORMSINV(RAND())+F50</f>
        <v>3.29145106019682</v>
      </c>
      <c r="H50" s="21" t="n">
        <f aca="true">$C$4*($G$4-G50)*$B$7+$F$4*SQRT($B$7)*NORMSINV(RAND())+G50</f>
        <v>3.37605937615966</v>
      </c>
      <c r="I50" s="21" t="n">
        <f aca="true">$C$4*($G$4-H50)*$B$7+$F$4*SQRT($B$7)*NORMSINV(RAND())+H50</f>
        <v>3.20070894028403</v>
      </c>
      <c r="J50" s="21" t="n">
        <f aca="true">$C$4*($G$4-I50)*$B$7+$F$4*SQRT($B$7)*NORMSINV(RAND())+I50</f>
        <v>3.2784070684419</v>
      </c>
      <c r="K50" s="21" t="n">
        <f aca="true">$C$4*($G$4-J50)*$B$7+$F$4*SQRT($B$7)*NORMSINV(RAND())+J50</f>
        <v>3.34707998856515</v>
      </c>
      <c r="L50" s="21" t="n">
        <f aca="true">$C$4*($G$4-K50)*$B$7+$F$4*SQRT($B$7)*NORMSINV(RAND())+K50</f>
        <v>3.33433384736505</v>
      </c>
      <c r="M50" s="21" t="n">
        <f aca="true">$C$4*($G$4-L50)*$B$7+$F$4*SQRT($B$7)*NORMSINV(RAND())+L50</f>
        <v>3.43569858153374</v>
      </c>
      <c r="N50" s="125" t="n">
        <f aca="false">EXP(M50)</f>
        <v>31.0530981109912</v>
      </c>
      <c r="O50" s="126" t="n">
        <f aca="false">EXP(EXP(-$C$4*($K$4-$J$4))*LN(N50)+(1-EXP(-$C$4*($K$4-$J$4)))*$G$4+$F$4^2/(4*$C$4)*(1-EXP(-2*$C$4*($K$4-$J$4))))</f>
        <v>27.8037253838673</v>
      </c>
      <c r="P50" s="126" t="n">
        <f aca="false">MAX(0,O50-$I$4)</f>
        <v>4.60372538386728</v>
      </c>
      <c r="Q50" s="126" t="n">
        <f aca="false">$D$7*P50</f>
        <v>4.3791990474554</v>
      </c>
      <c r="R50" s="127" t="n">
        <f aca="false">AVERAGE(Q$17:Q50)</f>
        <v>1.72348159270343</v>
      </c>
      <c r="S50" s="0" t="n">
        <v>1.615</v>
      </c>
    </row>
    <row r="51" customFormat="false" ht="12.75" hidden="false" customHeight="false" outlineLevel="0" collapsed="false">
      <c r="B51" s="124" t="n">
        <f aca="false">B50+1</f>
        <v>35</v>
      </c>
      <c r="C51" s="21" t="n">
        <f aca="false">$C$7</f>
        <v>3.29212628660779</v>
      </c>
      <c r="D51" s="21" t="n">
        <f aca="true">$C$4*($G$4-C51)*$B$7+$F$4*SQRT($B$7)*NORMSINV(RAND())+C51</f>
        <v>3.3666521450406</v>
      </c>
      <c r="E51" s="21" t="n">
        <f aca="true">$C$4*($G$4-D51)*$B$7+$F$4*SQRT($B$7)*NORMSINV(RAND())+D51</f>
        <v>3.32281627515119</v>
      </c>
      <c r="F51" s="21" t="n">
        <f aca="true">$C$4*($G$4-E51)*$B$7+$F$4*SQRT($B$7)*NORMSINV(RAND())+E51</f>
        <v>3.24879693702496</v>
      </c>
      <c r="G51" s="21" t="n">
        <f aca="true">$C$4*($G$4-F51)*$B$7+$F$4*SQRT($B$7)*NORMSINV(RAND())+F51</f>
        <v>3.32302645536058</v>
      </c>
      <c r="H51" s="21" t="n">
        <f aca="true">$C$4*($G$4-G51)*$B$7+$F$4*SQRT($B$7)*NORMSINV(RAND())+G51</f>
        <v>3.23143302547381</v>
      </c>
      <c r="I51" s="21" t="n">
        <f aca="true">$C$4*($G$4-H51)*$B$7+$F$4*SQRT($B$7)*NORMSINV(RAND())+H51</f>
        <v>3.2463317574464</v>
      </c>
      <c r="J51" s="21" t="n">
        <f aca="true">$C$4*($G$4-I51)*$B$7+$F$4*SQRT($B$7)*NORMSINV(RAND())+I51</f>
        <v>3.3670969917849</v>
      </c>
      <c r="K51" s="21" t="n">
        <f aca="true">$C$4*($G$4-J51)*$B$7+$F$4*SQRT($B$7)*NORMSINV(RAND())+J51</f>
        <v>3.40933785971351</v>
      </c>
      <c r="L51" s="21" t="n">
        <f aca="true">$C$4*($G$4-K51)*$B$7+$F$4*SQRT($B$7)*NORMSINV(RAND())+K51</f>
        <v>3.39055597470755</v>
      </c>
      <c r="M51" s="21" t="n">
        <f aca="true">$C$4*($G$4-L51)*$B$7+$F$4*SQRT($B$7)*NORMSINV(RAND())+L51</f>
        <v>3.32691173071745</v>
      </c>
      <c r="N51" s="125" t="n">
        <f aca="false">EXP(M51)</f>
        <v>27.8521936733751</v>
      </c>
      <c r="O51" s="126" t="n">
        <f aca="false">EXP(EXP(-$C$4*($K$4-$J$4))*LN(N51)+(1-EXP(-$C$4*($K$4-$J$4)))*$G$4+$F$4^2/(4*$C$4)*(1-EXP(-2*$C$4*($K$4-$J$4))))</f>
        <v>25.5146364511884</v>
      </c>
      <c r="P51" s="126" t="n">
        <f aca="false">MAX(0,O51-$I$4)</f>
        <v>2.31463645118837</v>
      </c>
      <c r="Q51" s="126" t="n">
        <f aca="false">$D$7*P51</f>
        <v>2.20175029939229</v>
      </c>
      <c r="R51" s="127" t="n">
        <f aca="false">AVERAGE(Q$17:Q51)</f>
        <v>1.73714641289454</v>
      </c>
      <c r="S51" s="0" t="n">
        <v>1.615</v>
      </c>
    </row>
    <row r="52" customFormat="false" ht="12.75" hidden="false" customHeight="false" outlineLevel="0" collapsed="false">
      <c r="B52" s="124" t="n">
        <f aca="false">B51+1</f>
        <v>36</v>
      </c>
      <c r="C52" s="21" t="n">
        <f aca="false">$C$7</f>
        <v>3.29212628660779</v>
      </c>
      <c r="D52" s="21" t="n">
        <f aca="true">$C$4*($G$4-C52)*$B$7+$F$4*SQRT($B$7)*NORMSINV(RAND())+C52</f>
        <v>3.21754438369518</v>
      </c>
      <c r="E52" s="21" t="n">
        <f aca="true">$C$4*($G$4-D52)*$B$7+$F$4*SQRT($B$7)*NORMSINV(RAND())+D52</f>
        <v>3.3614865010032</v>
      </c>
      <c r="F52" s="21" t="n">
        <f aca="true">$C$4*($G$4-E52)*$B$7+$F$4*SQRT($B$7)*NORMSINV(RAND())+E52</f>
        <v>3.36976355069781</v>
      </c>
      <c r="G52" s="21" t="n">
        <f aca="true">$C$4*($G$4-F52)*$B$7+$F$4*SQRT($B$7)*NORMSINV(RAND())+F52</f>
        <v>3.25185361355707</v>
      </c>
      <c r="H52" s="21" t="n">
        <f aca="true">$C$4*($G$4-G52)*$B$7+$F$4*SQRT($B$7)*NORMSINV(RAND())+G52</f>
        <v>3.28464642733544</v>
      </c>
      <c r="I52" s="21" t="n">
        <f aca="true">$C$4*($G$4-H52)*$B$7+$F$4*SQRT($B$7)*NORMSINV(RAND())+H52</f>
        <v>3.27676328518559</v>
      </c>
      <c r="J52" s="21" t="n">
        <f aca="true">$C$4*($G$4-I52)*$B$7+$F$4*SQRT($B$7)*NORMSINV(RAND())+I52</f>
        <v>3.25871289301389</v>
      </c>
      <c r="K52" s="21" t="n">
        <f aca="true">$C$4*($G$4-J52)*$B$7+$F$4*SQRT($B$7)*NORMSINV(RAND())+J52</f>
        <v>3.29298856226203</v>
      </c>
      <c r="L52" s="21" t="n">
        <f aca="true">$C$4*($G$4-K52)*$B$7+$F$4*SQRT($B$7)*NORMSINV(RAND())+K52</f>
        <v>3.09838021868965</v>
      </c>
      <c r="M52" s="21" t="n">
        <f aca="true">$C$4*($G$4-L52)*$B$7+$F$4*SQRT($B$7)*NORMSINV(RAND())+L52</f>
        <v>3.04736768360291</v>
      </c>
      <c r="N52" s="125" t="n">
        <f aca="false">EXP(M52)</f>
        <v>21.0598352460969</v>
      </c>
      <c r="O52" s="126" t="n">
        <f aca="false">EXP(EXP(-$C$4*($K$4-$J$4))*LN(N52)+(1-EXP(-$C$4*($K$4-$J$4)))*$G$4+$F$4^2/(4*$C$4)*(1-EXP(-2*$C$4*($K$4-$J$4))))</f>
        <v>20.4600413196708</v>
      </c>
      <c r="P52" s="126" t="n">
        <f aca="false">MAX(0,O52-$I$4)</f>
        <v>0</v>
      </c>
      <c r="Q52" s="126" t="n">
        <f aca="false">$D$7*P52</f>
        <v>0</v>
      </c>
      <c r="R52" s="127" t="n">
        <f aca="false">AVERAGE(Q$17:Q52)</f>
        <v>1.6888923458697</v>
      </c>
      <c r="S52" s="0" t="n">
        <v>1.615</v>
      </c>
    </row>
    <row r="53" customFormat="false" ht="12.75" hidden="false" customHeight="false" outlineLevel="0" collapsed="false">
      <c r="B53" s="124" t="n">
        <f aca="false">B52+1</f>
        <v>37</v>
      </c>
      <c r="C53" s="21" t="n">
        <f aca="false">$C$7</f>
        <v>3.29212628660779</v>
      </c>
      <c r="D53" s="21" t="n">
        <f aca="true">$C$4*($G$4-C53)*$B$7+$F$4*SQRT($B$7)*NORMSINV(RAND())+C53</f>
        <v>3.3644322948444</v>
      </c>
      <c r="E53" s="21" t="n">
        <f aca="true">$C$4*($G$4-D53)*$B$7+$F$4*SQRT($B$7)*NORMSINV(RAND())+D53</f>
        <v>3.36474553077188</v>
      </c>
      <c r="F53" s="21" t="n">
        <f aca="true">$C$4*($G$4-E53)*$B$7+$F$4*SQRT($B$7)*NORMSINV(RAND())+E53</f>
        <v>3.20556627266932</v>
      </c>
      <c r="G53" s="21" t="n">
        <f aca="true">$C$4*($G$4-F53)*$B$7+$F$4*SQRT($B$7)*NORMSINV(RAND())+F53</f>
        <v>3.30716492339876</v>
      </c>
      <c r="H53" s="21" t="n">
        <f aca="true">$C$4*($G$4-G53)*$B$7+$F$4*SQRT($B$7)*NORMSINV(RAND())+G53</f>
        <v>3.36549709638323</v>
      </c>
      <c r="I53" s="21" t="n">
        <f aca="true">$C$4*($G$4-H53)*$B$7+$F$4*SQRT($B$7)*NORMSINV(RAND())+H53</f>
        <v>3.37520959508029</v>
      </c>
      <c r="J53" s="21" t="n">
        <f aca="true">$C$4*($G$4-I53)*$B$7+$F$4*SQRT($B$7)*NORMSINV(RAND())+I53</f>
        <v>3.47385914905134</v>
      </c>
      <c r="K53" s="21" t="n">
        <f aca="true">$C$4*($G$4-J53)*$B$7+$F$4*SQRT($B$7)*NORMSINV(RAND())+J53</f>
        <v>3.40793668634227</v>
      </c>
      <c r="L53" s="21" t="n">
        <f aca="true">$C$4*($G$4-K53)*$B$7+$F$4*SQRT($B$7)*NORMSINV(RAND())+K53</f>
        <v>3.30784171147421</v>
      </c>
      <c r="M53" s="21" t="n">
        <f aca="true">$C$4*($G$4-L53)*$B$7+$F$4*SQRT($B$7)*NORMSINV(RAND())+L53</f>
        <v>3.15494081889409</v>
      </c>
      <c r="N53" s="125" t="n">
        <f aca="false">EXP(M53)</f>
        <v>23.4516491558291</v>
      </c>
      <c r="O53" s="126" t="n">
        <f aca="false">EXP(EXP(-$C$4*($K$4-$J$4))*LN(N53)+(1-EXP(-$C$4*($K$4-$J$4)))*$G$4+$F$4^2/(4*$C$4)*(1-EXP(-2*$C$4*($K$4-$J$4))))</f>
        <v>22.2742869883533</v>
      </c>
      <c r="P53" s="126" t="n">
        <f aca="false">MAX(0,O53-$I$4)</f>
        <v>0</v>
      </c>
      <c r="Q53" s="126" t="n">
        <f aca="false">$D$7*P53</f>
        <v>0</v>
      </c>
      <c r="R53" s="127" t="n">
        <f aca="false">AVERAGE(Q$17:Q53)</f>
        <v>1.64324660679214</v>
      </c>
      <c r="S53" s="0" t="n">
        <v>1.615</v>
      </c>
    </row>
    <row r="54" customFormat="false" ht="12.75" hidden="false" customHeight="false" outlineLevel="0" collapsed="false">
      <c r="B54" s="124" t="n">
        <f aca="false">B53+1</f>
        <v>38</v>
      </c>
      <c r="C54" s="21" t="n">
        <f aca="false">$C$7</f>
        <v>3.29212628660779</v>
      </c>
      <c r="D54" s="21" t="n">
        <f aca="true">$C$4*($G$4-C54)*$B$7+$F$4*SQRT($B$7)*NORMSINV(RAND())+C54</f>
        <v>3.32713257787412</v>
      </c>
      <c r="E54" s="21" t="n">
        <f aca="true">$C$4*($G$4-D54)*$B$7+$F$4*SQRT($B$7)*NORMSINV(RAND())+D54</f>
        <v>3.16419982958019</v>
      </c>
      <c r="F54" s="21" t="n">
        <f aca="true">$C$4*($G$4-E54)*$B$7+$F$4*SQRT($B$7)*NORMSINV(RAND())+E54</f>
        <v>3.14607016991381</v>
      </c>
      <c r="G54" s="21" t="n">
        <f aca="true">$C$4*($G$4-F54)*$B$7+$F$4*SQRT($B$7)*NORMSINV(RAND())+F54</f>
        <v>2.99397891615661</v>
      </c>
      <c r="H54" s="21" t="n">
        <f aca="true">$C$4*($G$4-G54)*$B$7+$F$4*SQRT($B$7)*NORMSINV(RAND())+G54</f>
        <v>3.03423818293725</v>
      </c>
      <c r="I54" s="21" t="n">
        <f aca="true">$C$4*($G$4-H54)*$B$7+$F$4*SQRT($B$7)*NORMSINV(RAND())+H54</f>
        <v>3.0503030070336</v>
      </c>
      <c r="J54" s="21" t="n">
        <f aca="true">$C$4*($G$4-I54)*$B$7+$F$4*SQRT($B$7)*NORMSINV(RAND())+I54</f>
        <v>3.10594420443741</v>
      </c>
      <c r="K54" s="21" t="n">
        <f aca="true">$C$4*($G$4-J54)*$B$7+$F$4*SQRT($B$7)*NORMSINV(RAND())+J54</f>
        <v>3.20973605966362</v>
      </c>
      <c r="L54" s="21" t="n">
        <f aca="true">$C$4*($G$4-K54)*$B$7+$F$4*SQRT($B$7)*NORMSINV(RAND())+K54</f>
        <v>3.32377981467231</v>
      </c>
      <c r="M54" s="21" t="n">
        <f aca="true">$C$4*($G$4-L54)*$B$7+$F$4*SQRT($B$7)*NORMSINV(RAND())+L54</f>
        <v>3.39745238143605</v>
      </c>
      <c r="N54" s="125" t="n">
        <f aca="false">EXP(M54)</f>
        <v>29.8878601062442</v>
      </c>
      <c r="O54" s="126" t="n">
        <f aca="false">EXP(EXP(-$C$4*($K$4-$J$4))*LN(N54)+(1-EXP(-$C$4*($K$4-$J$4)))*$G$4+$F$4^2/(4*$C$4)*(1-EXP(-2*$C$4*($K$4-$J$4))))</f>
        <v>26.9764404360122</v>
      </c>
      <c r="P54" s="126" t="n">
        <f aca="false">MAX(0,O54-$I$4)</f>
        <v>3.77644043601222</v>
      </c>
      <c r="Q54" s="126" t="n">
        <f aca="false">$D$7*P54</f>
        <v>3.59226126260913</v>
      </c>
      <c r="R54" s="127" t="n">
        <f aca="false">AVERAGE(Q$17:Q54)</f>
        <v>1.69453646615574</v>
      </c>
      <c r="S54" s="0" t="n">
        <v>1.615</v>
      </c>
    </row>
    <row r="55" customFormat="false" ht="12.75" hidden="false" customHeight="false" outlineLevel="0" collapsed="false">
      <c r="B55" s="124" t="n">
        <f aca="false">B54+1</f>
        <v>39</v>
      </c>
      <c r="C55" s="21" t="n">
        <f aca="false">$C$7</f>
        <v>3.29212628660779</v>
      </c>
      <c r="D55" s="21" t="n">
        <f aca="true">$C$4*($G$4-C55)*$B$7+$F$4*SQRT($B$7)*NORMSINV(RAND())+C55</f>
        <v>3.14138450819865</v>
      </c>
      <c r="E55" s="21" t="n">
        <f aca="true">$C$4*($G$4-D55)*$B$7+$F$4*SQRT($B$7)*NORMSINV(RAND())+D55</f>
        <v>2.98839802408258</v>
      </c>
      <c r="F55" s="21" t="n">
        <f aca="true">$C$4*($G$4-E55)*$B$7+$F$4*SQRT($B$7)*NORMSINV(RAND())+E55</f>
        <v>3.0007545857666</v>
      </c>
      <c r="G55" s="21" t="n">
        <f aca="true">$C$4*($G$4-F55)*$B$7+$F$4*SQRT($B$7)*NORMSINV(RAND())+F55</f>
        <v>3.01191007175207</v>
      </c>
      <c r="H55" s="21" t="n">
        <f aca="true">$C$4*($G$4-G55)*$B$7+$F$4*SQRT($B$7)*NORMSINV(RAND())+G55</f>
        <v>3.12717135382933</v>
      </c>
      <c r="I55" s="21" t="n">
        <f aca="true">$C$4*($G$4-H55)*$B$7+$F$4*SQRT($B$7)*NORMSINV(RAND())+H55</f>
        <v>3.03214746566628</v>
      </c>
      <c r="J55" s="21" t="n">
        <f aca="true">$C$4*($G$4-I55)*$B$7+$F$4*SQRT($B$7)*NORMSINV(RAND())+I55</f>
        <v>3.07957501452257</v>
      </c>
      <c r="K55" s="21" t="n">
        <f aca="true">$C$4*($G$4-J55)*$B$7+$F$4*SQRT($B$7)*NORMSINV(RAND())+J55</f>
        <v>3.0568038440838</v>
      </c>
      <c r="L55" s="21" t="n">
        <f aca="true">$C$4*($G$4-K55)*$B$7+$F$4*SQRT($B$7)*NORMSINV(RAND())+K55</f>
        <v>2.98066689060327</v>
      </c>
      <c r="M55" s="21" t="n">
        <f aca="true">$C$4*($G$4-L55)*$B$7+$F$4*SQRT($B$7)*NORMSINV(RAND())+L55</f>
        <v>3.00517048624914</v>
      </c>
      <c r="N55" s="125" t="n">
        <f aca="false">EXP(M55)</f>
        <v>20.1896578616324</v>
      </c>
      <c r="O55" s="126" t="n">
        <f aca="false">EXP(EXP(-$C$4*($K$4-$J$4))*LN(N55)+(1-EXP(-$C$4*($K$4-$J$4)))*$G$4+$F$4^2/(4*$C$4)*(1-EXP(-2*$C$4*($K$4-$J$4))))</f>
        <v>19.7894159953686</v>
      </c>
      <c r="P55" s="126" t="n">
        <f aca="false">MAX(0,O55-$I$4)</f>
        <v>0</v>
      </c>
      <c r="Q55" s="126" t="n">
        <f aca="false">$D$7*P55</f>
        <v>0</v>
      </c>
      <c r="R55" s="127" t="n">
        <f aca="false">AVERAGE(Q$17:Q55)</f>
        <v>1.65108681317739</v>
      </c>
      <c r="S55" s="0" t="n">
        <v>1.615</v>
      </c>
    </row>
    <row r="56" customFormat="false" ht="12.75" hidden="false" customHeight="false" outlineLevel="0" collapsed="false">
      <c r="B56" s="124" t="n">
        <f aca="false">B55+1</f>
        <v>40</v>
      </c>
      <c r="C56" s="21" t="n">
        <f aca="false">$C$7</f>
        <v>3.29212628660779</v>
      </c>
      <c r="D56" s="21" t="n">
        <f aca="true">$C$4*($G$4-C56)*$B$7+$F$4*SQRT($B$7)*NORMSINV(RAND())+C56</f>
        <v>3.14015180989974</v>
      </c>
      <c r="E56" s="21" t="n">
        <f aca="true">$C$4*($G$4-D56)*$B$7+$F$4*SQRT($B$7)*NORMSINV(RAND())+D56</f>
        <v>3.13260569198948</v>
      </c>
      <c r="F56" s="21" t="n">
        <f aca="true">$C$4*($G$4-E56)*$B$7+$F$4*SQRT($B$7)*NORMSINV(RAND())+E56</f>
        <v>3.09601175912228</v>
      </c>
      <c r="G56" s="21" t="n">
        <f aca="true">$C$4*($G$4-F56)*$B$7+$F$4*SQRT($B$7)*NORMSINV(RAND())+F56</f>
        <v>3.02350782040223</v>
      </c>
      <c r="H56" s="21" t="n">
        <f aca="true">$C$4*($G$4-G56)*$B$7+$F$4*SQRT($B$7)*NORMSINV(RAND())+G56</f>
        <v>2.86979252342024</v>
      </c>
      <c r="I56" s="21" t="n">
        <f aca="true">$C$4*($G$4-H56)*$B$7+$F$4*SQRT($B$7)*NORMSINV(RAND())+H56</f>
        <v>2.82666800761688</v>
      </c>
      <c r="J56" s="21" t="n">
        <f aca="true">$C$4*($G$4-I56)*$B$7+$F$4*SQRT($B$7)*NORMSINV(RAND())+I56</f>
        <v>2.76466219614915</v>
      </c>
      <c r="K56" s="21" t="n">
        <f aca="true">$C$4*($G$4-J56)*$B$7+$F$4*SQRT($B$7)*NORMSINV(RAND())+J56</f>
        <v>2.72322102086985</v>
      </c>
      <c r="L56" s="21" t="n">
        <f aca="true">$C$4*($G$4-K56)*$B$7+$F$4*SQRT($B$7)*NORMSINV(RAND())+K56</f>
        <v>2.66358906548431</v>
      </c>
      <c r="M56" s="21" t="n">
        <f aca="true">$C$4*($G$4-L56)*$B$7+$F$4*SQRT($B$7)*NORMSINV(RAND())+L56</f>
        <v>2.72776525361057</v>
      </c>
      <c r="N56" s="125" t="n">
        <f aca="false">EXP(M56)</f>
        <v>15.2986601644151</v>
      </c>
      <c r="O56" s="126" t="n">
        <f aca="false">EXP(EXP(-$C$4*($K$4-$J$4))*LN(N56)+(1-EXP(-$C$4*($K$4-$J$4)))*$G$4+$F$4^2/(4*$C$4)*(1-EXP(-2*$C$4*($K$4-$J$4))))</f>
        <v>15.8958482297901</v>
      </c>
      <c r="P56" s="126" t="n">
        <f aca="false">MAX(0,O56-$I$4)</f>
        <v>0</v>
      </c>
      <c r="Q56" s="126" t="n">
        <f aca="false">$D$7*P56</f>
        <v>0</v>
      </c>
      <c r="R56" s="127" t="n">
        <f aca="false">AVERAGE(Q$17:Q56)</f>
        <v>1.60980964284795</v>
      </c>
      <c r="S56" s="0" t="n">
        <v>1.615</v>
      </c>
    </row>
    <row r="57" customFormat="false" ht="12.75" hidden="false" customHeight="false" outlineLevel="0" collapsed="false">
      <c r="B57" s="124" t="n">
        <f aca="false">B56+1</f>
        <v>41</v>
      </c>
      <c r="C57" s="21" t="n">
        <f aca="false">$C$7</f>
        <v>3.29212628660779</v>
      </c>
      <c r="D57" s="21" t="n">
        <f aca="true">$C$4*($G$4-C57)*$B$7+$F$4*SQRT($B$7)*NORMSINV(RAND())+C57</f>
        <v>3.3996058956066</v>
      </c>
      <c r="E57" s="21" t="n">
        <f aca="true">$C$4*($G$4-D57)*$B$7+$F$4*SQRT($B$7)*NORMSINV(RAND())+D57</f>
        <v>3.43062194113667</v>
      </c>
      <c r="F57" s="21" t="n">
        <f aca="true">$C$4*($G$4-E57)*$B$7+$F$4*SQRT($B$7)*NORMSINV(RAND())+E57</f>
        <v>3.33637085580446</v>
      </c>
      <c r="G57" s="21" t="n">
        <f aca="true">$C$4*($G$4-F57)*$B$7+$F$4*SQRT($B$7)*NORMSINV(RAND())+F57</f>
        <v>3.31569819634656</v>
      </c>
      <c r="H57" s="21" t="n">
        <f aca="true">$C$4*($G$4-G57)*$B$7+$F$4*SQRT($B$7)*NORMSINV(RAND())+G57</f>
        <v>3.26283407184671</v>
      </c>
      <c r="I57" s="21" t="n">
        <f aca="true">$C$4*($G$4-H57)*$B$7+$F$4*SQRT($B$7)*NORMSINV(RAND())+H57</f>
        <v>3.23264837159055</v>
      </c>
      <c r="J57" s="21" t="n">
        <f aca="true">$C$4*($G$4-I57)*$B$7+$F$4*SQRT($B$7)*NORMSINV(RAND())+I57</f>
        <v>3.10329422955489</v>
      </c>
      <c r="K57" s="21" t="n">
        <f aca="true">$C$4*($G$4-J57)*$B$7+$F$4*SQRT($B$7)*NORMSINV(RAND())+J57</f>
        <v>3.09148793734554</v>
      </c>
      <c r="L57" s="21" t="n">
        <f aca="true">$C$4*($G$4-K57)*$B$7+$F$4*SQRT($B$7)*NORMSINV(RAND())+K57</f>
        <v>3.10676405575365</v>
      </c>
      <c r="M57" s="21" t="n">
        <f aca="true">$C$4*($G$4-L57)*$B$7+$F$4*SQRT($B$7)*NORMSINV(RAND())+L57</f>
        <v>3.26156260742068</v>
      </c>
      <c r="N57" s="125" t="n">
        <f aca="false">EXP(M57)</f>
        <v>26.0902741622581</v>
      </c>
      <c r="O57" s="126" t="n">
        <f aca="false">EXP(EXP(-$C$4*($K$4-$J$4))*LN(N57)+(1-EXP(-$C$4*($K$4-$J$4)))*$G$4+$F$4^2/(4*$C$4)*(1-EXP(-2*$C$4*($K$4-$J$4))))</f>
        <v>24.231193514705</v>
      </c>
      <c r="P57" s="126" t="n">
        <f aca="false">MAX(0,O57-$I$4)</f>
        <v>1.03119351470497</v>
      </c>
      <c r="Q57" s="126" t="n">
        <f aca="false">$D$7*P57</f>
        <v>0.980901613541681</v>
      </c>
      <c r="R57" s="127" t="n">
        <f aca="false">AVERAGE(Q$17:Q57)</f>
        <v>1.59447042262097</v>
      </c>
      <c r="S57" s="0" t="n">
        <v>1.615</v>
      </c>
    </row>
    <row r="58" customFormat="false" ht="12.75" hidden="false" customHeight="false" outlineLevel="0" collapsed="false">
      <c r="B58" s="124" t="n">
        <f aca="false">B57+1</f>
        <v>42</v>
      </c>
      <c r="C58" s="21" t="n">
        <f aca="false">$C$7</f>
        <v>3.29212628660779</v>
      </c>
      <c r="D58" s="21" t="n">
        <f aca="true">$C$4*($G$4-C58)*$B$7+$F$4*SQRT($B$7)*NORMSINV(RAND())+C58</f>
        <v>3.13023972594012</v>
      </c>
      <c r="E58" s="21" t="n">
        <f aca="true">$C$4*($G$4-D58)*$B$7+$F$4*SQRT($B$7)*NORMSINV(RAND())+D58</f>
        <v>3.20661353601751</v>
      </c>
      <c r="F58" s="21" t="n">
        <f aca="true">$C$4*($G$4-E58)*$B$7+$F$4*SQRT($B$7)*NORMSINV(RAND())+E58</f>
        <v>3.23867358963463</v>
      </c>
      <c r="G58" s="21" t="n">
        <f aca="true">$C$4*($G$4-F58)*$B$7+$F$4*SQRT($B$7)*NORMSINV(RAND())+F58</f>
        <v>3.22987045164475</v>
      </c>
      <c r="H58" s="21" t="n">
        <f aca="true">$C$4*($G$4-G58)*$B$7+$F$4*SQRT($B$7)*NORMSINV(RAND())+G58</f>
        <v>3.14956973113933</v>
      </c>
      <c r="I58" s="21" t="n">
        <f aca="true">$C$4*($G$4-H58)*$B$7+$F$4*SQRT($B$7)*NORMSINV(RAND())+H58</f>
        <v>3.19765315167952</v>
      </c>
      <c r="J58" s="21" t="n">
        <f aca="true">$C$4*($G$4-I58)*$B$7+$F$4*SQRT($B$7)*NORMSINV(RAND())+I58</f>
        <v>3.15962156653866</v>
      </c>
      <c r="K58" s="21" t="n">
        <f aca="true">$C$4*($G$4-J58)*$B$7+$F$4*SQRT($B$7)*NORMSINV(RAND())+J58</f>
        <v>3.3106200702654</v>
      </c>
      <c r="L58" s="21" t="n">
        <f aca="true">$C$4*($G$4-K58)*$B$7+$F$4*SQRT($B$7)*NORMSINV(RAND())+K58</f>
        <v>3.4129855338203</v>
      </c>
      <c r="M58" s="21" t="n">
        <f aca="true">$C$4*($G$4-L58)*$B$7+$F$4*SQRT($B$7)*NORMSINV(RAND())+L58</f>
        <v>3.49635072342327</v>
      </c>
      <c r="N58" s="125" t="n">
        <f aca="false">EXP(M58)</f>
        <v>32.9948247504227</v>
      </c>
      <c r="O58" s="126" t="n">
        <f aca="false">EXP(EXP(-$C$4*($K$4-$J$4))*LN(N58)+(1-EXP(-$C$4*($K$4-$J$4)))*$G$4+$F$4^2/(4*$C$4)*(1-EXP(-2*$C$4*($K$4-$J$4))))</f>
        <v>29.1679909548036</v>
      </c>
      <c r="P58" s="126" t="n">
        <f aca="false">MAX(0,O58-$I$4)</f>
        <v>5.9679909548036</v>
      </c>
      <c r="Q58" s="126" t="n">
        <f aca="false">$D$7*P58</f>
        <v>5.6769286013633</v>
      </c>
      <c r="R58" s="127" t="n">
        <f aca="false">AVERAGE(Q$17:Q58)</f>
        <v>1.69167180782912</v>
      </c>
      <c r="S58" s="0" t="n">
        <v>1.615</v>
      </c>
    </row>
    <row r="59" customFormat="false" ht="12.75" hidden="false" customHeight="false" outlineLevel="0" collapsed="false">
      <c r="B59" s="124" t="n">
        <f aca="false">B58+1</f>
        <v>43</v>
      </c>
      <c r="C59" s="21" t="n">
        <f aca="false">$C$7</f>
        <v>3.29212628660779</v>
      </c>
      <c r="D59" s="21" t="n">
        <f aca="true">$C$4*($G$4-C59)*$B$7+$F$4*SQRT($B$7)*NORMSINV(RAND())+C59</f>
        <v>3.3503942352839</v>
      </c>
      <c r="E59" s="21" t="n">
        <f aca="true">$C$4*($G$4-D59)*$B$7+$F$4*SQRT($B$7)*NORMSINV(RAND())+D59</f>
        <v>3.3358129123924</v>
      </c>
      <c r="F59" s="21" t="n">
        <f aca="true">$C$4*($G$4-E59)*$B$7+$F$4*SQRT($B$7)*NORMSINV(RAND())+E59</f>
        <v>3.22848832610543</v>
      </c>
      <c r="G59" s="21" t="n">
        <f aca="true">$C$4*($G$4-F59)*$B$7+$F$4*SQRT($B$7)*NORMSINV(RAND())+F59</f>
        <v>3.07345456571239</v>
      </c>
      <c r="H59" s="21" t="n">
        <f aca="true">$C$4*($G$4-G59)*$B$7+$F$4*SQRT($B$7)*NORMSINV(RAND())+G59</f>
        <v>3.05847382861653</v>
      </c>
      <c r="I59" s="21" t="n">
        <f aca="true">$C$4*($G$4-H59)*$B$7+$F$4*SQRT($B$7)*NORMSINV(RAND())+H59</f>
        <v>3.24485562167191</v>
      </c>
      <c r="J59" s="21" t="n">
        <f aca="true">$C$4*($G$4-I59)*$B$7+$F$4*SQRT($B$7)*NORMSINV(RAND())+I59</f>
        <v>3.22396450768277</v>
      </c>
      <c r="K59" s="21" t="n">
        <f aca="true">$C$4*($G$4-J59)*$B$7+$F$4*SQRT($B$7)*NORMSINV(RAND())+J59</f>
        <v>3.06649364522674</v>
      </c>
      <c r="L59" s="21" t="n">
        <f aca="true">$C$4*($G$4-K59)*$B$7+$F$4*SQRT($B$7)*NORMSINV(RAND())+K59</f>
        <v>3.24920775499413</v>
      </c>
      <c r="M59" s="21" t="n">
        <f aca="true">$C$4*($G$4-L59)*$B$7+$F$4*SQRT($B$7)*NORMSINV(RAND())+L59</f>
        <v>3.17078001558918</v>
      </c>
      <c r="N59" s="125" t="n">
        <f aca="false">EXP(M59)</f>
        <v>23.8260618097755</v>
      </c>
      <c r="O59" s="126" t="n">
        <f aca="false">EXP(EXP(-$C$4*($K$4-$J$4))*LN(N59)+(1-EXP(-$C$4*($K$4-$J$4)))*$G$4+$F$4^2/(4*$C$4)*(1-EXP(-2*$C$4*($K$4-$J$4))))</f>
        <v>22.5546771031961</v>
      </c>
      <c r="P59" s="126" t="n">
        <f aca="false">MAX(0,O59-$I$4)</f>
        <v>0</v>
      </c>
      <c r="Q59" s="126" t="n">
        <f aca="false">$D$7*P59</f>
        <v>0</v>
      </c>
      <c r="R59" s="127" t="n">
        <f aca="false">AVERAGE(Q$17:Q59)</f>
        <v>1.65233060299589</v>
      </c>
      <c r="S59" s="0" t="n">
        <v>1.615</v>
      </c>
    </row>
    <row r="60" customFormat="false" ht="12.75" hidden="false" customHeight="false" outlineLevel="0" collapsed="false">
      <c r="B60" s="124" t="n">
        <f aca="false">B59+1</f>
        <v>44</v>
      </c>
      <c r="C60" s="21" t="n">
        <f aca="false">$C$7</f>
        <v>3.29212628660779</v>
      </c>
      <c r="D60" s="21" t="n">
        <f aca="true">$C$4*($G$4-C60)*$B$7+$F$4*SQRT($B$7)*NORMSINV(RAND())+C60</f>
        <v>3.39854513219839</v>
      </c>
      <c r="E60" s="21" t="n">
        <f aca="true">$C$4*($G$4-D60)*$B$7+$F$4*SQRT($B$7)*NORMSINV(RAND())+D60</f>
        <v>3.45309208453809</v>
      </c>
      <c r="F60" s="21" t="n">
        <f aca="true">$C$4*($G$4-E60)*$B$7+$F$4*SQRT($B$7)*NORMSINV(RAND())+E60</f>
        <v>3.57667739002891</v>
      </c>
      <c r="G60" s="21" t="n">
        <f aca="true">$C$4*($G$4-F60)*$B$7+$F$4*SQRT($B$7)*NORMSINV(RAND())+F60</f>
        <v>3.52553164902692</v>
      </c>
      <c r="H60" s="21" t="n">
        <f aca="true">$C$4*($G$4-G60)*$B$7+$F$4*SQRT($B$7)*NORMSINV(RAND())+G60</f>
        <v>3.45139871919883</v>
      </c>
      <c r="I60" s="21" t="n">
        <f aca="true">$C$4*($G$4-H60)*$B$7+$F$4*SQRT($B$7)*NORMSINV(RAND())+H60</f>
        <v>3.37905656081078</v>
      </c>
      <c r="J60" s="21" t="n">
        <f aca="true">$C$4*($G$4-I60)*$B$7+$F$4*SQRT($B$7)*NORMSINV(RAND())+I60</f>
        <v>3.46394177413115</v>
      </c>
      <c r="K60" s="21" t="n">
        <f aca="true">$C$4*($G$4-J60)*$B$7+$F$4*SQRT($B$7)*NORMSINV(RAND())+J60</f>
        <v>3.42639858788955</v>
      </c>
      <c r="L60" s="21" t="n">
        <f aca="true">$C$4*($G$4-K60)*$B$7+$F$4*SQRT($B$7)*NORMSINV(RAND())+K60</f>
        <v>3.44607718108938</v>
      </c>
      <c r="M60" s="21" t="n">
        <f aca="true">$C$4*($G$4-L60)*$B$7+$F$4*SQRT($B$7)*NORMSINV(RAND())+L60</f>
        <v>3.26002558112027</v>
      </c>
      <c r="N60" s="125" t="n">
        <f aca="false">EXP(M60)</f>
        <v>26.0502035273843</v>
      </c>
      <c r="O60" s="126" t="n">
        <f aca="false">EXP(EXP(-$C$4*($K$4-$J$4))*LN(N60)+(1-EXP(-$C$4*($K$4-$J$4)))*$G$4+$F$4^2/(4*$C$4)*(1-EXP(-2*$C$4*($K$4-$J$4))))</f>
        <v>24.2017967838768</v>
      </c>
      <c r="P60" s="126" t="n">
        <f aca="false">MAX(0,O60-$I$4)</f>
        <v>1.00179678387677</v>
      </c>
      <c r="Q60" s="126" t="n">
        <f aca="false">$D$7*P60</f>
        <v>0.95293857819377</v>
      </c>
      <c r="R60" s="127" t="n">
        <f aca="false">AVERAGE(Q$17:Q60)</f>
        <v>1.63643532970493</v>
      </c>
      <c r="S60" s="0" t="n">
        <v>1.615</v>
      </c>
    </row>
    <row r="61" customFormat="false" ht="12.75" hidden="false" customHeight="false" outlineLevel="0" collapsed="false">
      <c r="B61" s="124" t="n">
        <f aca="false">B60+1</f>
        <v>45</v>
      </c>
      <c r="C61" s="21" t="n">
        <f aca="false">$C$7</f>
        <v>3.29212628660779</v>
      </c>
      <c r="D61" s="21" t="n">
        <f aca="true">$C$4*($G$4-C61)*$B$7+$F$4*SQRT($B$7)*NORMSINV(RAND())+C61</f>
        <v>3.20109675603697</v>
      </c>
      <c r="E61" s="21" t="n">
        <f aca="true">$C$4*($G$4-D61)*$B$7+$F$4*SQRT($B$7)*NORMSINV(RAND())+D61</f>
        <v>3.14471752298151</v>
      </c>
      <c r="F61" s="21" t="n">
        <f aca="true">$C$4*($G$4-E61)*$B$7+$F$4*SQRT($B$7)*NORMSINV(RAND())+E61</f>
        <v>2.92342946158641</v>
      </c>
      <c r="G61" s="21" t="n">
        <f aca="true">$C$4*($G$4-F61)*$B$7+$F$4*SQRT($B$7)*NORMSINV(RAND())+F61</f>
        <v>2.83435307030457</v>
      </c>
      <c r="H61" s="21" t="n">
        <f aca="true">$C$4*($G$4-G61)*$B$7+$F$4*SQRT($B$7)*NORMSINV(RAND())+G61</f>
        <v>2.90312739818785</v>
      </c>
      <c r="I61" s="21" t="n">
        <f aca="true">$C$4*($G$4-H61)*$B$7+$F$4*SQRT($B$7)*NORMSINV(RAND())+H61</f>
        <v>2.95498218476393</v>
      </c>
      <c r="J61" s="21" t="n">
        <f aca="true">$C$4*($G$4-I61)*$B$7+$F$4*SQRT($B$7)*NORMSINV(RAND())+I61</f>
        <v>2.9924324526139</v>
      </c>
      <c r="K61" s="21" t="n">
        <f aca="true">$C$4*($G$4-J61)*$B$7+$F$4*SQRT($B$7)*NORMSINV(RAND())+J61</f>
        <v>2.86889652469337</v>
      </c>
      <c r="L61" s="21" t="n">
        <f aca="true">$C$4*($G$4-K61)*$B$7+$F$4*SQRT($B$7)*NORMSINV(RAND())+K61</f>
        <v>2.877341990108</v>
      </c>
      <c r="M61" s="21" t="n">
        <f aca="true">$C$4*($G$4-L61)*$B$7+$F$4*SQRT($B$7)*NORMSINV(RAND())+L61</f>
        <v>2.80464188960046</v>
      </c>
      <c r="N61" s="125" t="n">
        <f aca="false">EXP(M61)</f>
        <v>16.5211584479216</v>
      </c>
      <c r="O61" s="126" t="n">
        <f aca="false">EXP(EXP(-$C$4*($K$4-$J$4))*LN(N61)+(1-EXP(-$C$4*($K$4-$J$4)))*$G$4+$F$4^2/(4*$C$4)*(1-EXP(-2*$C$4*($K$4-$J$4))))</f>
        <v>16.8908767500211</v>
      </c>
      <c r="P61" s="126" t="n">
        <f aca="false">MAX(0,O61-$I$4)</f>
        <v>0</v>
      </c>
      <c r="Q61" s="126" t="n">
        <f aca="false">$D$7*P61</f>
        <v>0</v>
      </c>
      <c r="R61" s="127" t="n">
        <f aca="false">AVERAGE(Q$17:Q61)</f>
        <v>1.60007010015593</v>
      </c>
      <c r="S61" s="0" t="n">
        <v>1.615</v>
      </c>
    </row>
    <row r="62" customFormat="false" ht="12.75" hidden="false" customHeight="false" outlineLevel="0" collapsed="false">
      <c r="B62" s="124" t="n">
        <f aca="false">B61+1</f>
        <v>46</v>
      </c>
      <c r="C62" s="21" t="n">
        <f aca="false">$C$7</f>
        <v>3.29212628660779</v>
      </c>
      <c r="D62" s="21" t="n">
        <f aca="true">$C$4*($G$4-C62)*$B$7+$F$4*SQRT($B$7)*NORMSINV(RAND())+C62</f>
        <v>3.20513783375846</v>
      </c>
      <c r="E62" s="21" t="n">
        <f aca="true">$C$4*($G$4-D62)*$B$7+$F$4*SQRT($B$7)*NORMSINV(RAND())+D62</f>
        <v>3.22418017205544</v>
      </c>
      <c r="F62" s="21" t="n">
        <f aca="true">$C$4*($G$4-E62)*$B$7+$F$4*SQRT($B$7)*NORMSINV(RAND())+E62</f>
        <v>3.31943096588816</v>
      </c>
      <c r="G62" s="21" t="n">
        <f aca="true">$C$4*($G$4-F62)*$B$7+$F$4*SQRT($B$7)*NORMSINV(RAND())+F62</f>
        <v>3.27959771205232</v>
      </c>
      <c r="H62" s="21" t="n">
        <f aca="true">$C$4*($G$4-G62)*$B$7+$F$4*SQRT($B$7)*NORMSINV(RAND())+G62</f>
        <v>3.35283577202407</v>
      </c>
      <c r="I62" s="21" t="n">
        <f aca="true">$C$4*($G$4-H62)*$B$7+$F$4*SQRT($B$7)*NORMSINV(RAND())+H62</f>
        <v>3.324618278134</v>
      </c>
      <c r="J62" s="21" t="n">
        <f aca="true">$C$4*($G$4-I62)*$B$7+$F$4*SQRT($B$7)*NORMSINV(RAND())+I62</f>
        <v>3.39962426903979</v>
      </c>
      <c r="K62" s="21" t="n">
        <f aca="true">$C$4*($G$4-J62)*$B$7+$F$4*SQRT($B$7)*NORMSINV(RAND())+J62</f>
        <v>3.5513687200217</v>
      </c>
      <c r="L62" s="21" t="n">
        <f aca="true">$C$4*($G$4-K62)*$B$7+$F$4*SQRT($B$7)*NORMSINV(RAND())+K62</f>
        <v>3.55263849802508</v>
      </c>
      <c r="M62" s="21" t="n">
        <f aca="true">$C$4*($G$4-L62)*$B$7+$F$4*SQRT($B$7)*NORMSINV(RAND())+L62</f>
        <v>3.62173190973721</v>
      </c>
      <c r="N62" s="125" t="n">
        <f aca="false">EXP(M62)</f>
        <v>37.4022891488989</v>
      </c>
      <c r="O62" s="126" t="n">
        <f aca="false">EXP(EXP(-$C$4*($K$4-$J$4))*LN(N62)+(1-EXP(-$C$4*($K$4-$J$4)))*$G$4+$F$4^2/(4*$C$4)*(1-EXP(-2*$C$4*($K$4-$J$4))))</f>
        <v>32.2041570662858</v>
      </c>
      <c r="P62" s="126" t="n">
        <f aca="false">MAX(0,O62-$I$4)</f>
        <v>9.0041570662858</v>
      </c>
      <c r="Q62" s="126" t="n">
        <f aca="false">$D$7*P62</f>
        <v>8.56501914427708</v>
      </c>
      <c r="R62" s="127" t="n">
        <f aca="false">AVERAGE(Q$17:Q62)</f>
        <v>1.7514820358977</v>
      </c>
      <c r="S62" s="0" t="n">
        <v>1.615</v>
      </c>
    </row>
    <row r="63" customFormat="false" ht="12.75" hidden="false" customHeight="false" outlineLevel="0" collapsed="false">
      <c r="B63" s="124" t="n">
        <f aca="false">B62+1</f>
        <v>47</v>
      </c>
      <c r="C63" s="21" t="n">
        <f aca="false">$C$7</f>
        <v>3.29212628660779</v>
      </c>
      <c r="D63" s="21" t="n">
        <f aca="true">$C$4*($G$4-C63)*$B$7+$F$4*SQRT($B$7)*NORMSINV(RAND())+C63</f>
        <v>3.25017605933285</v>
      </c>
      <c r="E63" s="21" t="n">
        <f aca="true">$C$4*($G$4-D63)*$B$7+$F$4*SQRT($B$7)*NORMSINV(RAND())+D63</f>
        <v>3.32299951875986</v>
      </c>
      <c r="F63" s="21" t="n">
        <f aca="true">$C$4*($G$4-E63)*$B$7+$F$4*SQRT($B$7)*NORMSINV(RAND())+E63</f>
        <v>3.25362573946621</v>
      </c>
      <c r="G63" s="21" t="n">
        <f aca="true">$C$4*($G$4-F63)*$B$7+$F$4*SQRT($B$7)*NORMSINV(RAND())+F63</f>
        <v>3.21084954260722</v>
      </c>
      <c r="H63" s="21" t="n">
        <f aca="true">$C$4*($G$4-G63)*$B$7+$F$4*SQRT($B$7)*NORMSINV(RAND())+G63</f>
        <v>3.33744396123619</v>
      </c>
      <c r="I63" s="21" t="n">
        <f aca="true">$C$4*($G$4-H63)*$B$7+$F$4*SQRT($B$7)*NORMSINV(RAND())+H63</f>
        <v>3.34092881227272</v>
      </c>
      <c r="J63" s="21" t="n">
        <f aca="true">$C$4*($G$4-I63)*$B$7+$F$4*SQRT($B$7)*NORMSINV(RAND())+I63</f>
        <v>3.35293397413228</v>
      </c>
      <c r="K63" s="21" t="n">
        <f aca="true">$C$4*($G$4-J63)*$B$7+$F$4*SQRT($B$7)*NORMSINV(RAND())+J63</f>
        <v>3.40258444400228</v>
      </c>
      <c r="L63" s="21" t="n">
        <f aca="true">$C$4*($G$4-K63)*$B$7+$F$4*SQRT($B$7)*NORMSINV(RAND())+K63</f>
        <v>3.37468562009234</v>
      </c>
      <c r="M63" s="21" t="n">
        <f aca="true">$C$4*($G$4-L63)*$B$7+$F$4*SQRT($B$7)*NORMSINV(RAND())+L63</f>
        <v>3.33216191969094</v>
      </c>
      <c r="N63" s="125" t="n">
        <f aca="false">EXP(M63)</f>
        <v>27.9988074918356</v>
      </c>
      <c r="O63" s="126" t="n">
        <f aca="false">EXP(EXP(-$C$4*($K$4-$J$4))*LN(N63)+(1-EXP(-$C$4*($K$4-$J$4)))*$G$4+$F$4^2/(4*$C$4)*(1-EXP(-2*$C$4*($K$4-$J$4))))</f>
        <v>25.6206524804547</v>
      </c>
      <c r="P63" s="126" t="n">
        <f aca="false">MAX(0,O63-$I$4)</f>
        <v>2.42065248045474</v>
      </c>
      <c r="Q63" s="126" t="n">
        <f aca="false">$D$7*P63</f>
        <v>2.30259586589919</v>
      </c>
      <c r="R63" s="127" t="n">
        <f aca="false">AVERAGE(Q$17:Q63)</f>
        <v>1.76320786206794</v>
      </c>
      <c r="S63" s="0" t="n">
        <v>1.615</v>
      </c>
    </row>
    <row r="64" customFormat="false" ht="12.75" hidden="false" customHeight="false" outlineLevel="0" collapsed="false">
      <c r="B64" s="124" t="n">
        <f aca="false">B63+1</f>
        <v>48</v>
      </c>
      <c r="C64" s="21" t="n">
        <f aca="false">$C$7</f>
        <v>3.29212628660779</v>
      </c>
      <c r="D64" s="21" t="n">
        <f aca="true">$C$4*($G$4-C64)*$B$7+$F$4*SQRT($B$7)*NORMSINV(RAND())+C64</f>
        <v>3.33192190382585</v>
      </c>
      <c r="E64" s="21" t="n">
        <f aca="true">$C$4*($G$4-D64)*$B$7+$F$4*SQRT($B$7)*NORMSINV(RAND())+D64</f>
        <v>3.37886004328457</v>
      </c>
      <c r="F64" s="21" t="n">
        <f aca="true">$C$4*($G$4-E64)*$B$7+$F$4*SQRT($B$7)*NORMSINV(RAND())+E64</f>
        <v>3.38046735958588</v>
      </c>
      <c r="G64" s="21" t="n">
        <f aca="true">$C$4*($G$4-F64)*$B$7+$F$4*SQRT($B$7)*NORMSINV(RAND())+F64</f>
        <v>3.43998085227522</v>
      </c>
      <c r="H64" s="21" t="n">
        <f aca="true">$C$4*($G$4-G64)*$B$7+$F$4*SQRT($B$7)*NORMSINV(RAND())+G64</f>
        <v>3.46094099881821</v>
      </c>
      <c r="I64" s="21" t="n">
        <f aca="true">$C$4*($G$4-H64)*$B$7+$F$4*SQRT($B$7)*NORMSINV(RAND())+H64</f>
        <v>3.54951057435005</v>
      </c>
      <c r="J64" s="21" t="n">
        <f aca="true">$C$4*($G$4-I64)*$B$7+$F$4*SQRT($B$7)*NORMSINV(RAND())+I64</f>
        <v>3.42845101859763</v>
      </c>
      <c r="K64" s="21" t="n">
        <f aca="true">$C$4*($G$4-J64)*$B$7+$F$4*SQRT($B$7)*NORMSINV(RAND())+J64</f>
        <v>3.45118725148862</v>
      </c>
      <c r="L64" s="21" t="n">
        <f aca="true">$C$4*($G$4-K64)*$B$7+$F$4*SQRT($B$7)*NORMSINV(RAND())+K64</f>
        <v>3.34850095630206</v>
      </c>
      <c r="M64" s="21" t="n">
        <f aca="true">$C$4*($G$4-L64)*$B$7+$F$4*SQRT($B$7)*NORMSINV(RAND())+L64</f>
        <v>3.17719470390334</v>
      </c>
      <c r="N64" s="125" t="n">
        <f aca="false">EXP(M64)</f>
        <v>23.9793898199725</v>
      </c>
      <c r="O64" s="126" t="n">
        <f aca="false">EXP(EXP(-$C$4*($K$4-$J$4))*LN(N64)+(1-EXP(-$C$4*($K$4-$J$4)))*$G$4+$F$4^2/(4*$C$4)*(1-EXP(-2*$C$4*($K$4-$J$4))))</f>
        <v>22.6692334750562</v>
      </c>
      <c r="P64" s="126" t="n">
        <f aca="false">MAX(0,O64-$I$4)</f>
        <v>0</v>
      </c>
      <c r="Q64" s="126" t="n">
        <f aca="false">$D$7*P64</f>
        <v>0</v>
      </c>
      <c r="R64" s="127" t="n">
        <f aca="false">AVERAGE(Q$17:Q64)</f>
        <v>1.72647436494152</v>
      </c>
      <c r="S64" s="0" t="n">
        <v>1.615</v>
      </c>
    </row>
    <row r="65" customFormat="false" ht="12.75" hidden="false" customHeight="false" outlineLevel="0" collapsed="false">
      <c r="B65" s="124" t="n">
        <f aca="false">B64+1</f>
        <v>49</v>
      </c>
      <c r="C65" s="21" t="n">
        <f aca="false">$C$7</f>
        <v>3.29212628660779</v>
      </c>
      <c r="D65" s="21" t="n">
        <f aca="true">$C$4*($G$4-C65)*$B$7+$F$4*SQRT($B$7)*NORMSINV(RAND())+C65</f>
        <v>3.20511361449945</v>
      </c>
      <c r="E65" s="21" t="n">
        <f aca="true">$C$4*($G$4-D65)*$B$7+$F$4*SQRT($B$7)*NORMSINV(RAND())+D65</f>
        <v>3.15231052304198</v>
      </c>
      <c r="F65" s="21" t="n">
        <f aca="true">$C$4*($G$4-E65)*$B$7+$F$4*SQRT($B$7)*NORMSINV(RAND())+E65</f>
        <v>3.16649229808763</v>
      </c>
      <c r="G65" s="21" t="n">
        <f aca="true">$C$4*($G$4-F65)*$B$7+$F$4*SQRT($B$7)*NORMSINV(RAND())+F65</f>
        <v>3.24894452478379</v>
      </c>
      <c r="H65" s="21" t="n">
        <f aca="true">$C$4*($G$4-G65)*$B$7+$F$4*SQRT($B$7)*NORMSINV(RAND())+G65</f>
        <v>3.3822349251482</v>
      </c>
      <c r="I65" s="21" t="n">
        <f aca="true">$C$4*($G$4-H65)*$B$7+$F$4*SQRT($B$7)*NORMSINV(RAND())+H65</f>
        <v>3.31632152234829</v>
      </c>
      <c r="J65" s="21" t="n">
        <f aca="true">$C$4*($G$4-I65)*$B$7+$F$4*SQRT($B$7)*NORMSINV(RAND())+I65</f>
        <v>3.45612638971918</v>
      </c>
      <c r="K65" s="21" t="n">
        <f aca="true">$C$4*($G$4-J65)*$B$7+$F$4*SQRT($B$7)*NORMSINV(RAND())+J65</f>
        <v>3.43390760777226</v>
      </c>
      <c r="L65" s="21" t="n">
        <f aca="true">$C$4*($G$4-K65)*$B$7+$F$4*SQRT($B$7)*NORMSINV(RAND())+K65</f>
        <v>3.41076385605306</v>
      </c>
      <c r="M65" s="21" t="n">
        <f aca="true">$C$4*($G$4-L65)*$B$7+$F$4*SQRT($B$7)*NORMSINV(RAND())+L65</f>
        <v>3.48385142151191</v>
      </c>
      <c r="N65" s="125" t="n">
        <f aca="false">EXP(M65)</f>
        <v>32.5849792018994</v>
      </c>
      <c r="O65" s="126" t="n">
        <f aca="false">EXP(EXP(-$C$4*($K$4-$J$4))*LN(N65)+(1-EXP(-$C$4*($K$4-$J$4)))*$G$4+$F$4^2/(4*$C$4)*(1-EXP(-2*$C$4*($K$4-$J$4))))</f>
        <v>28.8814696457952</v>
      </c>
      <c r="P65" s="126" t="n">
        <f aca="false">MAX(0,O65-$I$4)</f>
        <v>5.6814696457952</v>
      </c>
      <c r="Q65" s="126" t="n">
        <f aca="false">$D$7*P65</f>
        <v>5.40438110148804</v>
      </c>
      <c r="R65" s="127" t="n">
        <f aca="false">AVERAGE(Q$17:Q65)</f>
        <v>1.80153368609553</v>
      </c>
      <c r="S65" s="0" t="n">
        <v>1.615</v>
      </c>
    </row>
    <row r="66" customFormat="false" ht="12.75" hidden="false" customHeight="false" outlineLevel="0" collapsed="false">
      <c r="B66" s="124" t="n">
        <f aca="false">B65+1</f>
        <v>50</v>
      </c>
      <c r="C66" s="21" t="n">
        <f aca="false">$C$7</f>
        <v>3.29212628660779</v>
      </c>
      <c r="D66" s="21" t="n">
        <f aca="true">$C$4*($G$4-C66)*$B$7+$F$4*SQRT($B$7)*NORMSINV(RAND())+C66</f>
        <v>3.43071570116629</v>
      </c>
      <c r="E66" s="21" t="n">
        <f aca="true">$C$4*($G$4-D66)*$B$7+$F$4*SQRT($B$7)*NORMSINV(RAND())+D66</f>
        <v>3.45947502017263</v>
      </c>
      <c r="F66" s="21" t="n">
        <f aca="true">$C$4*($G$4-E66)*$B$7+$F$4*SQRT($B$7)*NORMSINV(RAND())+E66</f>
        <v>3.40989000000119</v>
      </c>
      <c r="G66" s="21" t="n">
        <f aca="true">$C$4*($G$4-F66)*$B$7+$F$4*SQRT($B$7)*NORMSINV(RAND())+F66</f>
        <v>3.45543267190474</v>
      </c>
      <c r="H66" s="21" t="n">
        <f aca="true">$C$4*($G$4-G66)*$B$7+$F$4*SQRT($B$7)*NORMSINV(RAND())+G66</f>
        <v>3.4520002700325</v>
      </c>
      <c r="I66" s="21" t="n">
        <f aca="true">$C$4*($G$4-H66)*$B$7+$F$4*SQRT($B$7)*NORMSINV(RAND())+H66</f>
        <v>3.39627228836116</v>
      </c>
      <c r="J66" s="21" t="n">
        <f aca="true">$C$4*($G$4-I66)*$B$7+$F$4*SQRT($B$7)*NORMSINV(RAND())+I66</f>
        <v>3.47940584680031</v>
      </c>
      <c r="K66" s="21" t="n">
        <f aca="true">$C$4*($G$4-J66)*$B$7+$F$4*SQRT($B$7)*NORMSINV(RAND())+J66</f>
        <v>3.56411765693559</v>
      </c>
      <c r="L66" s="21" t="n">
        <f aca="true">$C$4*($G$4-K66)*$B$7+$F$4*SQRT($B$7)*NORMSINV(RAND())+K66</f>
        <v>3.61758489595547</v>
      </c>
      <c r="M66" s="21" t="n">
        <f aca="true">$C$4*($G$4-L66)*$B$7+$F$4*SQRT($B$7)*NORMSINV(RAND())+L66</f>
        <v>3.72572418251997</v>
      </c>
      <c r="N66" s="125" t="n">
        <f aca="false">EXP(M66)</f>
        <v>41.5012763638848</v>
      </c>
      <c r="O66" s="126" t="n">
        <f aca="false">EXP(EXP(-$C$4*($K$4-$J$4))*LN(N66)+(1-EXP(-$C$4*($K$4-$J$4)))*$G$4+$F$4^2/(4*$C$4)*(1-EXP(-2*$C$4*($K$4-$J$4))))</f>
        <v>34.9607720004796</v>
      </c>
      <c r="P66" s="126" t="n">
        <f aca="false">MAX(0,O66-$I$4)</f>
        <v>11.7607720004796</v>
      </c>
      <c r="Q66" s="126" t="n">
        <f aca="false">$D$7*P66</f>
        <v>11.1871923817003</v>
      </c>
      <c r="R66" s="127" t="n">
        <f aca="false">AVERAGE(Q$17:Q66)</f>
        <v>1.98924686000763</v>
      </c>
      <c r="S66" s="0" t="n">
        <v>1.615</v>
      </c>
    </row>
    <row r="67" customFormat="false" ht="12.75" hidden="false" customHeight="false" outlineLevel="0" collapsed="false">
      <c r="B67" s="124" t="n">
        <f aca="false">B66+1</f>
        <v>51</v>
      </c>
      <c r="C67" s="21" t="n">
        <f aca="false">$C$7</f>
        <v>3.29212628660779</v>
      </c>
      <c r="D67" s="21" t="n">
        <f aca="true">$C$4*($G$4-C67)*$B$7+$F$4*SQRT($B$7)*NORMSINV(RAND())+C67</f>
        <v>3.0491496259784</v>
      </c>
      <c r="E67" s="21" t="n">
        <f aca="true">$C$4*($G$4-D67)*$B$7+$F$4*SQRT($B$7)*NORMSINV(RAND())+D67</f>
        <v>3.01623667894713</v>
      </c>
      <c r="F67" s="21" t="n">
        <f aca="true">$C$4*($G$4-E67)*$B$7+$F$4*SQRT($B$7)*NORMSINV(RAND())+E67</f>
        <v>2.94506449626137</v>
      </c>
      <c r="G67" s="21" t="n">
        <f aca="true">$C$4*($G$4-F67)*$B$7+$F$4*SQRT($B$7)*NORMSINV(RAND())+F67</f>
        <v>3.08739295310706</v>
      </c>
      <c r="H67" s="21" t="n">
        <f aca="true">$C$4*($G$4-G67)*$B$7+$F$4*SQRT($B$7)*NORMSINV(RAND())+G67</f>
        <v>2.89377032393323</v>
      </c>
      <c r="I67" s="21" t="n">
        <f aca="true">$C$4*($G$4-H67)*$B$7+$F$4*SQRT($B$7)*NORMSINV(RAND())+H67</f>
        <v>2.93792547453142</v>
      </c>
      <c r="J67" s="21" t="n">
        <f aca="true">$C$4*($G$4-I67)*$B$7+$F$4*SQRT($B$7)*NORMSINV(RAND())+I67</f>
        <v>2.83263899540142</v>
      </c>
      <c r="K67" s="21" t="n">
        <f aca="true">$C$4*($G$4-J67)*$B$7+$F$4*SQRT($B$7)*NORMSINV(RAND())+J67</f>
        <v>2.88394000872326</v>
      </c>
      <c r="L67" s="21" t="n">
        <f aca="true">$C$4*($G$4-K67)*$B$7+$F$4*SQRT($B$7)*NORMSINV(RAND())+K67</f>
        <v>2.83583705510899</v>
      </c>
      <c r="M67" s="21" t="n">
        <f aca="true">$C$4*($G$4-L67)*$B$7+$F$4*SQRT($B$7)*NORMSINV(RAND())+L67</f>
        <v>2.66556337800967</v>
      </c>
      <c r="N67" s="125" t="n">
        <f aca="false">EXP(M67)</f>
        <v>14.3760464133993</v>
      </c>
      <c r="O67" s="126" t="n">
        <f aca="false">EXP(EXP(-$C$4*($K$4-$J$4))*LN(N67)+(1-EXP(-$C$4*($K$4-$J$4)))*$G$4+$F$4^2/(4*$C$4)*(1-EXP(-2*$C$4*($K$4-$J$4))))</f>
        <v>15.1338221765672</v>
      </c>
      <c r="P67" s="126" t="n">
        <f aca="false">MAX(0,O67-$I$4)</f>
        <v>0</v>
      </c>
      <c r="Q67" s="126" t="n">
        <f aca="false">$D$7*P67</f>
        <v>0</v>
      </c>
      <c r="R67" s="127" t="n">
        <f aca="false">AVERAGE(Q$17:Q67)</f>
        <v>1.95024201961532</v>
      </c>
      <c r="S67" s="0" t="n">
        <v>1.615</v>
      </c>
    </row>
    <row r="68" customFormat="false" ht="12.75" hidden="false" customHeight="false" outlineLevel="0" collapsed="false">
      <c r="B68" s="124" t="n">
        <f aca="false">B67+1</f>
        <v>52</v>
      </c>
      <c r="C68" s="21" t="n">
        <f aca="false">$C$7</f>
        <v>3.29212628660779</v>
      </c>
      <c r="D68" s="21" t="n">
        <f aca="true">$C$4*($G$4-C68)*$B$7+$F$4*SQRT($B$7)*NORMSINV(RAND())+C68</f>
        <v>3.38440251144693</v>
      </c>
      <c r="E68" s="21" t="n">
        <f aca="true">$C$4*($G$4-D68)*$B$7+$F$4*SQRT($B$7)*NORMSINV(RAND())+D68</f>
        <v>3.44019078220782</v>
      </c>
      <c r="F68" s="21" t="n">
        <f aca="true">$C$4*($G$4-E68)*$B$7+$F$4*SQRT($B$7)*NORMSINV(RAND())+E68</f>
        <v>3.35575751993858</v>
      </c>
      <c r="G68" s="21" t="n">
        <f aca="true">$C$4*($G$4-F68)*$B$7+$F$4*SQRT($B$7)*NORMSINV(RAND())+F68</f>
        <v>3.37130410231623</v>
      </c>
      <c r="H68" s="21" t="n">
        <f aca="true">$C$4*($G$4-G68)*$B$7+$F$4*SQRT($B$7)*NORMSINV(RAND())+G68</f>
        <v>3.43505638179093</v>
      </c>
      <c r="I68" s="21" t="n">
        <f aca="true">$C$4*($G$4-H68)*$B$7+$F$4*SQRT($B$7)*NORMSINV(RAND())+H68</f>
        <v>3.43859068575194</v>
      </c>
      <c r="J68" s="21" t="n">
        <f aca="true">$C$4*($G$4-I68)*$B$7+$F$4*SQRT($B$7)*NORMSINV(RAND())+I68</f>
        <v>3.41022720209273</v>
      </c>
      <c r="K68" s="21" t="n">
        <f aca="true">$C$4*($G$4-J68)*$B$7+$F$4*SQRT($B$7)*NORMSINV(RAND())+J68</f>
        <v>3.43924374820891</v>
      </c>
      <c r="L68" s="21" t="n">
        <f aca="true">$C$4*($G$4-K68)*$B$7+$F$4*SQRT($B$7)*NORMSINV(RAND())+K68</f>
        <v>3.43557206837354</v>
      </c>
      <c r="M68" s="21" t="n">
        <f aca="true">$C$4*($G$4-L68)*$B$7+$F$4*SQRT($B$7)*NORMSINV(RAND())+L68</f>
        <v>3.53296707333327</v>
      </c>
      <c r="N68" s="125" t="n">
        <f aca="false">EXP(M68)</f>
        <v>34.2253662833434</v>
      </c>
      <c r="O68" s="126" t="n">
        <f aca="false">EXP(EXP(-$C$4*($K$4-$J$4))*LN(N68)+(1-EXP(-$C$4*($K$4-$J$4)))*$G$4+$F$4^2/(4*$C$4)*(1-EXP(-2*$C$4*($K$4-$J$4))))</f>
        <v>30.0238117953132</v>
      </c>
      <c r="P68" s="126" t="n">
        <f aca="false">MAX(0,O68-$I$4)</f>
        <v>6.82381179531324</v>
      </c>
      <c r="Q68" s="126" t="n">
        <f aca="false">$D$7*P68</f>
        <v>6.49101056695699</v>
      </c>
      <c r="R68" s="127" t="n">
        <f aca="false">AVERAGE(Q$17:Q68)</f>
        <v>2.03756449167959</v>
      </c>
      <c r="S68" s="0" t="n">
        <v>1.615</v>
      </c>
    </row>
    <row r="69" customFormat="false" ht="12.75" hidden="false" customHeight="false" outlineLevel="0" collapsed="false">
      <c r="B69" s="124" t="n">
        <f aca="false">B68+1</f>
        <v>53</v>
      </c>
      <c r="C69" s="21" t="n">
        <f aca="false">$C$7</f>
        <v>3.29212628660779</v>
      </c>
      <c r="D69" s="21" t="n">
        <f aca="true">$C$4*($G$4-C69)*$B$7+$F$4*SQRT($B$7)*NORMSINV(RAND())+C69</f>
        <v>3.13212396826522</v>
      </c>
      <c r="E69" s="21" t="n">
        <f aca="true">$C$4*($G$4-D69)*$B$7+$F$4*SQRT($B$7)*NORMSINV(RAND())+D69</f>
        <v>3.14769210118691</v>
      </c>
      <c r="F69" s="21" t="n">
        <f aca="true">$C$4*($G$4-E69)*$B$7+$F$4*SQRT($B$7)*NORMSINV(RAND())+E69</f>
        <v>3.11193027629457</v>
      </c>
      <c r="G69" s="21" t="n">
        <f aca="true">$C$4*($G$4-F69)*$B$7+$F$4*SQRT($B$7)*NORMSINV(RAND())+F69</f>
        <v>3.19449851683294</v>
      </c>
      <c r="H69" s="21" t="n">
        <f aca="true">$C$4*($G$4-G69)*$B$7+$F$4*SQRT($B$7)*NORMSINV(RAND())+G69</f>
        <v>3.20807704976685</v>
      </c>
      <c r="I69" s="21" t="n">
        <f aca="true">$C$4*($G$4-H69)*$B$7+$F$4*SQRT($B$7)*NORMSINV(RAND())+H69</f>
        <v>3.18203496248969</v>
      </c>
      <c r="J69" s="21" t="n">
        <f aca="true">$C$4*($G$4-I69)*$B$7+$F$4*SQRT($B$7)*NORMSINV(RAND())+I69</f>
        <v>3.18751949760258</v>
      </c>
      <c r="K69" s="21" t="n">
        <f aca="true">$C$4*($G$4-J69)*$B$7+$F$4*SQRT($B$7)*NORMSINV(RAND())+J69</f>
        <v>3.17217330505633</v>
      </c>
      <c r="L69" s="21" t="n">
        <f aca="true">$C$4*($G$4-K69)*$B$7+$F$4*SQRT($B$7)*NORMSINV(RAND())+K69</f>
        <v>3.22829161386817</v>
      </c>
      <c r="M69" s="21" t="n">
        <f aca="true">$C$4*($G$4-L69)*$B$7+$F$4*SQRT($B$7)*NORMSINV(RAND())+L69</f>
        <v>3.16135593547413</v>
      </c>
      <c r="N69" s="125" t="n">
        <f aca="false">EXP(M69)</f>
        <v>23.6025778140208</v>
      </c>
      <c r="O69" s="126" t="n">
        <f aca="false">EXP(EXP(-$C$4*($K$4-$J$4))*LN(N69)+(1-EXP(-$C$4*($K$4-$J$4)))*$G$4+$F$4^2/(4*$C$4)*(1-EXP(-2*$C$4*($K$4-$J$4))))</f>
        <v>22.3874268165493</v>
      </c>
      <c r="P69" s="126" t="n">
        <f aca="false">MAX(0,O69-$I$4)</f>
        <v>0</v>
      </c>
      <c r="Q69" s="126" t="n">
        <f aca="false">$D$7*P69</f>
        <v>0</v>
      </c>
      <c r="R69" s="127" t="n">
        <f aca="false">AVERAGE(Q$17:Q69)</f>
        <v>1.99911987862903</v>
      </c>
      <c r="S69" s="0" t="n">
        <v>1.615</v>
      </c>
    </row>
    <row r="70" customFormat="false" ht="12.75" hidden="false" customHeight="false" outlineLevel="0" collapsed="false">
      <c r="B70" s="124" t="n">
        <f aca="false">B69+1</f>
        <v>54</v>
      </c>
      <c r="C70" s="21" t="n">
        <f aca="false">$C$7</f>
        <v>3.29212628660779</v>
      </c>
      <c r="D70" s="21" t="n">
        <f aca="true">$C$4*($G$4-C70)*$B$7+$F$4*SQRT($B$7)*NORMSINV(RAND())+C70</f>
        <v>3.17849630649266</v>
      </c>
      <c r="E70" s="21" t="n">
        <f aca="true">$C$4*($G$4-D70)*$B$7+$F$4*SQRT($B$7)*NORMSINV(RAND())+D70</f>
        <v>3.17839562401313</v>
      </c>
      <c r="F70" s="21" t="n">
        <f aca="true">$C$4*($G$4-E70)*$B$7+$F$4*SQRT($B$7)*NORMSINV(RAND())+E70</f>
        <v>3.2748570503707</v>
      </c>
      <c r="G70" s="21" t="n">
        <f aca="true">$C$4*($G$4-F70)*$B$7+$F$4*SQRT($B$7)*NORMSINV(RAND())+F70</f>
        <v>3.21621703936999</v>
      </c>
      <c r="H70" s="21" t="n">
        <f aca="true">$C$4*($G$4-G70)*$B$7+$F$4*SQRT($B$7)*NORMSINV(RAND())+G70</f>
        <v>2.9775712765409</v>
      </c>
      <c r="I70" s="21" t="n">
        <f aca="true">$C$4*($G$4-H70)*$B$7+$F$4*SQRT($B$7)*NORMSINV(RAND())+H70</f>
        <v>3.00469260378382</v>
      </c>
      <c r="J70" s="21" t="n">
        <f aca="true">$C$4*($G$4-I70)*$B$7+$F$4*SQRT($B$7)*NORMSINV(RAND())+I70</f>
        <v>2.96311755419327</v>
      </c>
      <c r="K70" s="21" t="n">
        <f aca="true">$C$4*($G$4-J70)*$B$7+$F$4*SQRT($B$7)*NORMSINV(RAND())+J70</f>
        <v>3.04158689032739</v>
      </c>
      <c r="L70" s="21" t="n">
        <f aca="true">$C$4*($G$4-K70)*$B$7+$F$4*SQRT($B$7)*NORMSINV(RAND())+K70</f>
        <v>3.18196891277356</v>
      </c>
      <c r="M70" s="21" t="n">
        <f aca="true">$C$4*($G$4-L70)*$B$7+$F$4*SQRT($B$7)*NORMSINV(RAND())+L70</f>
        <v>3.14126190266848</v>
      </c>
      <c r="N70" s="125" t="n">
        <f aca="false">EXP(M70)</f>
        <v>23.1330400929832</v>
      </c>
      <c r="O70" s="126" t="n">
        <f aca="false">EXP(EXP(-$C$4*($K$4-$J$4))*LN(N70)+(1-EXP(-$C$4*($K$4-$J$4)))*$G$4+$F$4^2/(4*$C$4)*(1-EXP(-2*$C$4*($K$4-$J$4))))</f>
        <v>22.0349453835381</v>
      </c>
      <c r="P70" s="126" t="n">
        <f aca="false">MAX(0,O70-$I$4)</f>
        <v>0</v>
      </c>
      <c r="Q70" s="126" t="n">
        <f aca="false">$D$7*P70</f>
        <v>0</v>
      </c>
      <c r="R70" s="127" t="n">
        <f aca="false">AVERAGE(Q$17:Q70)</f>
        <v>1.9620991401359</v>
      </c>
      <c r="S70" s="0" t="n">
        <v>1.615</v>
      </c>
    </row>
    <row r="71" customFormat="false" ht="12.75" hidden="false" customHeight="false" outlineLevel="0" collapsed="false">
      <c r="B71" s="124" t="n">
        <f aca="false">B70+1</f>
        <v>55</v>
      </c>
      <c r="C71" s="21" t="n">
        <f aca="false">$C$7</f>
        <v>3.29212628660779</v>
      </c>
      <c r="D71" s="21" t="n">
        <f aca="true">$C$4*($G$4-C71)*$B$7+$F$4*SQRT($B$7)*NORMSINV(RAND())+C71</f>
        <v>3.30465014336366</v>
      </c>
      <c r="E71" s="21" t="n">
        <f aca="true">$C$4*($G$4-D71)*$B$7+$F$4*SQRT($B$7)*NORMSINV(RAND())+D71</f>
        <v>3.22614359366685</v>
      </c>
      <c r="F71" s="21" t="n">
        <f aca="true">$C$4*($G$4-E71)*$B$7+$F$4*SQRT($B$7)*NORMSINV(RAND())+E71</f>
        <v>3.312390825256</v>
      </c>
      <c r="G71" s="21" t="n">
        <f aca="true">$C$4*($G$4-F71)*$B$7+$F$4*SQRT($B$7)*NORMSINV(RAND())+F71</f>
        <v>3.35846944410552</v>
      </c>
      <c r="H71" s="21" t="n">
        <f aca="true">$C$4*($G$4-G71)*$B$7+$F$4*SQRT($B$7)*NORMSINV(RAND())+G71</f>
        <v>3.4282252296787</v>
      </c>
      <c r="I71" s="21" t="n">
        <f aca="true">$C$4*($G$4-H71)*$B$7+$F$4*SQRT($B$7)*NORMSINV(RAND())+H71</f>
        <v>3.43272534263978</v>
      </c>
      <c r="J71" s="21" t="n">
        <f aca="true">$C$4*($G$4-I71)*$B$7+$F$4*SQRT($B$7)*NORMSINV(RAND())+I71</f>
        <v>3.27795406663805</v>
      </c>
      <c r="K71" s="21" t="n">
        <f aca="true">$C$4*($G$4-J71)*$B$7+$F$4*SQRT($B$7)*NORMSINV(RAND())+J71</f>
        <v>3.40356792127439</v>
      </c>
      <c r="L71" s="21" t="n">
        <f aca="true">$C$4*($G$4-K71)*$B$7+$F$4*SQRT($B$7)*NORMSINV(RAND())+K71</f>
        <v>3.45504471507343</v>
      </c>
      <c r="M71" s="21" t="n">
        <f aca="true">$C$4*($G$4-L71)*$B$7+$F$4*SQRT($B$7)*NORMSINV(RAND())+L71</f>
        <v>3.51592393731213</v>
      </c>
      <c r="N71" s="125" t="n">
        <f aca="false">EXP(M71)</f>
        <v>33.6470012867226</v>
      </c>
      <c r="O71" s="126" t="n">
        <f aca="false">EXP(EXP(-$C$4*($K$4-$J$4))*LN(N71)+(1-EXP(-$C$4*($K$4-$J$4)))*$G$4+$F$4^2/(4*$C$4)*(1-EXP(-2*$C$4*($K$4-$J$4))))</f>
        <v>29.6223888025819</v>
      </c>
      <c r="P71" s="126" t="n">
        <f aca="false">MAX(0,O71-$I$4)</f>
        <v>6.4223888025819</v>
      </c>
      <c r="Q71" s="126" t="n">
        <f aca="false">$D$7*P71</f>
        <v>6.10916520459981</v>
      </c>
      <c r="R71" s="127" t="n">
        <f aca="false">AVERAGE(Q$17:Q71)</f>
        <v>2.03750034130797</v>
      </c>
      <c r="S71" s="0" t="n">
        <v>1.615</v>
      </c>
    </row>
    <row r="72" customFormat="false" ht="12.75" hidden="false" customHeight="false" outlineLevel="0" collapsed="false">
      <c r="B72" s="124" t="n">
        <f aca="false">B71+1</f>
        <v>56</v>
      </c>
      <c r="C72" s="21" t="n">
        <f aca="false">$C$7</f>
        <v>3.29212628660779</v>
      </c>
      <c r="D72" s="21" t="n">
        <f aca="true">$C$4*($G$4-C72)*$B$7+$F$4*SQRT($B$7)*NORMSINV(RAND())+C72</f>
        <v>3.24252166489933</v>
      </c>
      <c r="E72" s="21" t="n">
        <f aca="true">$C$4*($G$4-D72)*$B$7+$F$4*SQRT($B$7)*NORMSINV(RAND())+D72</f>
        <v>3.18561164671852</v>
      </c>
      <c r="F72" s="21" t="n">
        <f aca="true">$C$4*($G$4-E72)*$B$7+$F$4*SQRT($B$7)*NORMSINV(RAND())+E72</f>
        <v>3.11920671766518</v>
      </c>
      <c r="G72" s="21" t="n">
        <f aca="true">$C$4*($G$4-F72)*$B$7+$F$4*SQRT($B$7)*NORMSINV(RAND())+F72</f>
        <v>3.1424150496276</v>
      </c>
      <c r="H72" s="21" t="n">
        <f aca="true">$C$4*($G$4-G72)*$B$7+$F$4*SQRT($B$7)*NORMSINV(RAND())+G72</f>
        <v>3.25520891910068</v>
      </c>
      <c r="I72" s="21" t="n">
        <f aca="true">$C$4*($G$4-H72)*$B$7+$F$4*SQRT($B$7)*NORMSINV(RAND())+H72</f>
        <v>3.34594751638925</v>
      </c>
      <c r="J72" s="21" t="n">
        <f aca="true">$C$4*($G$4-I72)*$B$7+$F$4*SQRT($B$7)*NORMSINV(RAND())+I72</f>
        <v>3.37873549511824</v>
      </c>
      <c r="K72" s="21" t="n">
        <f aca="true">$C$4*($G$4-J72)*$B$7+$F$4*SQRT($B$7)*NORMSINV(RAND())+J72</f>
        <v>3.3011567765879</v>
      </c>
      <c r="L72" s="21" t="n">
        <f aca="true">$C$4*($G$4-K72)*$B$7+$F$4*SQRT($B$7)*NORMSINV(RAND())+K72</f>
        <v>3.37329685702915</v>
      </c>
      <c r="M72" s="21" t="n">
        <f aca="true">$C$4*($G$4-L72)*$B$7+$F$4*SQRT($B$7)*NORMSINV(RAND())+L72</f>
        <v>3.28299819628944</v>
      </c>
      <c r="N72" s="125" t="n">
        <f aca="false">EXP(M72)</f>
        <v>26.655571649652</v>
      </c>
      <c r="O72" s="126" t="n">
        <f aca="false">EXP(EXP(-$C$4*($K$4-$J$4))*LN(N72)+(1-EXP(-$C$4*($K$4-$J$4)))*$G$4+$F$4^2/(4*$C$4)*(1-EXP(-2*$C$4*($K$4-$J$4))))</f>
        <v>24.64490548678</v>
      </c>
      <c r="P72" s="126" t="n">
        <f aca="false">MAX(0,O72-$I$4)</f>
        <v>1.44490548678002</v>
      </c>
      <c r="Q72" s="126" t="n">
        <f aca="false">$D$7*P72</f>
        <v>1.37443661464769</v>
      </c>
      <c r="R72" s="127" t="n">
        <f aca="false">AVERAGE(Q$17:Q72)</f>
        <v>2.02565991761761</v>
      </c>
      <c r="S72" s="0" t="n">
        <v>1.615</v>
      </c>
    </row>
    <row r="73" customFormat="false" ht="12.75" hidden="false" customHeight="false" outlineLevel="0" collapsed="false">
      <c r="B73" s="124" t="n">
        <f aca="false">B72+1</f>
        <v>57</v>
      </c>
      <c r="C73" s="21" t="n">
        <f aca="false">$C$7</f>
        <v>3.29212628660779</v>
      </c>
      <c r="D73" s="21" t="n">
        <f aca="true">$C$4*($G$4-C73)*$B$7+$F$4*SQRT($B$7)*NORMSINV(RAND())+C73</f>
        <v>3.24338916657168</v>
      </c>
      <c r="E73" s="21" t="n">
        <f aca="true">$C$4*($G$4-D73)*$B$7+$F$4*SQRT($B$7)*NORMSINV(RAND())+D73</f>
        <v>3.24671087066696</v>
      </c>
      <c r="F73" s="21" t="n">
        <f aca="true">$C$4*($G$4-E73)*$B$7+$F$4*SQRT($B$7)*NORMSINV(RAND())+E73</f>
        <v>3.15913926440621</v>
      </c>
      <c r="G73" s="21" t="n">
        <f aca="true">$C$4*($G$4-F73)*$B$7+$F$4*SQRT($B$7)*NORMSINV(RAND())+F73</f>
        <v>3.2376612895304</v>
      </c>
      <c r="H73" s="21" t="n">
        <f aca="true">$C$4*($G$4-G73)*$B$7+$F$4*SQRT($B$7)*NORMSINV(RAND())+G73</f>
        <v>3.30640830303335</v>
      </c>
      <c r="I73" s="21" t="n">
        <f aca="true">$C$4*($G$4-H73)*$B$7+$F$4*SQRT($B$7)*NORMSINV(RAND())+H73</f>
        <v>3.40071497526636</v>
      </c>
      <c r="J73" s="21" t="n">
        <f aca="true">$C$4*($G$4-I73)*$B$7+$F$4*SQRT($B$7)*NORMSINV(RAND())+I73</f>
        <v>3.25120224981047</v>
      </c>
      <c r="K73" s="21" t="n">
        <f aca="true">$C$4*($G$4-J73)*$B$7+$F$4*SQRT($B$7)*NORMSINV(RAND())+J73</f>
        <v>3.23010271203962</v>
      </c>
      <c r="L73" s="21" t="n">
        <f aca="true">$C$4*($G$4-K73)*$B$7+$F$4*SQRT($B$7)*NORMSINV(RAND())+K73</f>
        <v>3.2914044439405</v>
      </c>
      <c r="M73" s="21" t="n">
        <f aca="true">$C$4*($G$4-L73)*$B$7+$F$4*SQRT($B$7)*NORMSINV(RAND())+L73</f>
        <v>3.28763336207215</v>
      </c>
      <c r="N73" s="125" t="n">
        <f aca="false">EXP(M73)</f>
        <v>26.7794114305161</v>
      </c>
      <c r="O73" s="126" t="n">
        <f aca="false">EXP(EXP(-$C$4*($K$4-$J$4))*LN(N73)+(1-EXP(-$C$4*($K$4-$J$4)))*$G$4+$F$4^2/(4*$C$4)*(1-EXP(-2*$C$4*($K$4-$J$4))))</f>
        <v>24.7352900156269</v>
      </c>
      <c r="P73" s="126" t="n">
        <f aca="false">MAX(0,O73-$I$4)</f>
        <v>1.53529001562694</v>
      </c>
      <c r="Q73" s="126" t="n">
        <f aca="false">$D$7*P73</f>
        <v>1.46041303800651</v>
      </c>
      <c r="R73" s="127" t="n">
        <f aca="false">AVERAGE(Q$17:Q73)</f>
        <v>2.01574330569461</v>
      </c>
      <c r="S73" s="0" t="n">
        <v>1.615</v>
      </c>
    </row>
    <row r="74" customFormat="false" ht="12.75" hidden="false" customHeight="false" outlineLevel="0" collapsed="false">
      <c r="B74" s="124" t="n">
        <f aca="false">B73+1</f>
        <v>58</v>
      </c>
      <c r="C74" s="21" t="n">
        <f aca="false">$C$7</f>
        <v>3.29212628660779</v>
      </c>
      <c r="D74" s="21" t="n">
        <f aca="true">$C$4*($G$4-C74)*$B$7+$F$4*SQRT($B$7)*NORMSINV(RAND())+C74</f>
        <v>3.38552217789125</v>
      </c>
      <c r="E74" s="21" t="n">
        <f aca="true">$C$4*($G$4-D74)*$B$7+$F$4*SQRT($B$7)*NORMSINV(RAND())+D74</f>
        <v>3.24056283008619</v>
      </c>
      <c r="F74" s="21" t="n">
        <f aca="true">$C$4*($G$4-E74)*$B$7+$F$4*SQRT($B$7)*NORMSINV(RAND())+E74</f>
        <v>3.29636537661452</v>
      </c>
      <c r="G74" s="21" t="n">
        <f aca="true">$C$4*($G$4-F74)*$B$7+$F$4*SQRT($B$7)*NORMSINV(RAND())+F74</f>
        <v>3.28124519110638</v>
      </c>
      <c r="H74" s="21" t="n">
        <f aca="true">$C$4*($G$4-G74)*$B$7+$F$4*SQRT($B$7)*NORMSINV(RAND())+G74</f>
        <v>3.24210602675215</v>
      </c>
      <c r="I74" s="21" t="n">
        <f aca="true">$C$4*($G$4-H74)*$B$7+$F$4*SQRT($B$7)*NORMSINV(RAND())+H74</f>
        <v>3.25813157940104</v>
      </c>
      <c r="J74" s="21" t="n">
        <f aca="true">$C$4*($G$4-I74)*$B$7+$F$4*SQRT($B$7)*NORMSINV(RAND())+I74</f>
        <v>3.27569804596337</v>
      </c>
      <c r="K74" s="21" t="n">
        <f aca="true">$C$4*($G$4-J74)*$B$7+$F$4*SQRT($B$7)*NORMSINV(RAND())+J74</f>
        <v>3.43187822034112</v>
      </c>
      <c r="L74" s="21" t="n">
        <f aca="true">$C$4*($G$4-K74)*$B$7+$F$4*SQRT($B$7)*NORMSINV(RAND())+K74</f>
        <v>3.33504961986678</v>
      </c>
      <c r="M74" s="21" t="n">
        <f aca="true">$C$4*($G$4-L74)*$B$7+$F$4*SQRT($B$7)*NORMSINV(RAND())+L74</f>
        <v>3.36285203752464</v>
      </c>
      <c r="N74" s="125" t="n">
        <f aca="false">EXP(M74)</f>
        <v>28.8714159306647</v>
      </c>
      <c r="O74" s="126" t="n">
        <f aca="false">EXP(EXP(-$C$4*($K$4-$J$4))*LN(N74)+(1-EXP(-$C$4*($K$4-$J$4)))*$G$4+$F$4^2/(4*$C$4)*(1-EXP(-2*$C$4*($K$4-$J$4))))</f>
        <v>26.2492449735411</v>
      </c>
      <c r="P74" s="126" t="n">
        <f aca="false">MAX(0,O74-$I$4)</f>
        <v>3.04924497354113</v>
      </c>
      <c r="Q74" s="126" t="n">
        <f aca="false">$D$7*P74</f>
        <v>2.90053154134322</v>
      </c>
      <c r="R74" s="127" t="n">
        <f aca="false">AVERAGE(Q$17:Q74)</f>
        <v>2.03099827527475</v>
      </c>
      <c r="S74" s="0" t="n">
        <v>1.615</v>
      </c>
    </row>
    <row r="75" customFormat="false" ht="12.75" hidden="false" customHeight="false" outlineLevel="0" collapsed="false">
      <c r="B75" s="124" t="n">
        <f aca="false">B74+1</f>
        <v>59</v>
      </c>
      <c r="C75" s="21" t="n">
        <f aca="false">$C$7</f>
        <v>3.29212628660779</v>
      </c>
      <c r="D75" s="21" t="n">
        <f aca="true">$C$4*($G$4-C75)*$B$7+$F$4*SQRT($B$7)*NORMSINV(RAND())+C75</f>
        <v>3.27326302826184</v>
      </c>
      <c r="E75" s="21" t="n">
        <f aca="true">$C$4*($G$4-D75)*$B$7+$F$4*SQRT($B$7)*NORMSINV(RAND())+D75</f>
        <v>3.2432556585886</v>
      </c>
      <c r="F75" s="21" t="n">
        <f aca="true">$C$4*($G$4-E75)*$B$7+$F$4*SQRT($B$7)*NORMSINV(RAND())+E75</f>
        <v>3.15447936154393</v>
      </c>
      <c r="G75" s="21" t="n">
        <f aca="true">$C$4*($G$4-F75)*$B$7+$F$4*SQRT($B$7)*NORMSINV(RAND())+F75</f>
        <v>3.17582794589197</v>
      </c>
      <c r="H75" s="21" t="n">
        <f aca="true">$C$4*($G$4-G75)*$B$7+$F$4*SQRT($B$7)*NORMSINV(RAND())+G75</f>
        <v>3.27642450069277</v>
      </c>
      <c r="I75" s="21" t="n">
        <f aca="true">$C$4*($G$4-H75)*$B$7+$F$4*SQRT($B$7)*NORMSINV(RAND())+H75</f>
        <v>3.16633535213919</v>
      </c>
      <c r="J75" s="21" t="n">
        <f aca="true">$C$4*($G$4-I75)*$B$7+$F$4*SQRT($B$7)*NORMSINV(RAND())+I75</f>
        <v>3.15820899792092</v>
      </c>
      <c r="K75" s="21" t="n">
        <f aca="true">$C$4*($G$4-J75)*$B$7+$F$4*SQRT($B$7)*NORMSINV(RAND())+J75</f>
        <v>3.29828341950443</v>
      </c>
      <c r="L75" s="21" t="n">
        <f aca="true">$C$4*($G$4-K75)*$B$7+$F$4*SQRT($B$7)*NORMSINV(RAND())+K75</f>
        <v>3.32847138936913</v>
      </c>
      <c r="M75" s="21" t="n">
        <f aca="true">$C$4*($G$4-L75)*$B$7+$F$4*SQRT($B$7)*NORMSINV(RAND())+L75</f>
        <v>3.1588417370066</v>
      </c>
      <c r="N75" s="125" t="n">
        <f aca="false">EXP(M75)</f>
        <v>23.5433107848079</v>
      </c>
      <c r="O75" s="126" t="n">
        <f aca="false">EXP(EXP(-$C$4*($K$4-$J$4))*LN(N75)+(1-EXP(-$C$4*($K$4-$J$4)))*$G$4+$F$4^2/(4*$C$4)*(1-EXP(-2*$C$4*($K$4-$J$4))))</f>
        <v>22.3430169847424</v>
      </c>
      <c r="P75" s="126" t="n">
        <f aca="false">MAX(0,O75-$I$4)</f>
        <v>0</v>
      </c>
      <c r="Q75" s="126" t="n">
        <f aca="false">$D$7*P75</f>
        <v>0</v>
      </c>
      <c r="R75" s="127" t="n">
        <f aca="false">AVERAGE(Q$17:Q75)</f>
        <v>1.99657457569383</v>
      </c>
      <c r="S75" s="0" t="n">
        <v>1.615</v>
      </c>
    </row>
    <row r="76" customFormat="false" ht="12.75" hidden="false" customHeight="false" outlineLevel="0" collapsed="false">
      <c r="B76" s="124" t="n">
        <f aca="false">B75+1</f>
        <v>60</v>
      </c>
      <c r="C76" s="21" t="n">
        <f aca="false">$C$7</f>
        <v>3.29212628660779</v>
      </c>
      <c r="D76" s="21" t="n">
        <f aca="true">$C$4*($G$4-C76)*$B$7+$F$4*SQRT($B$7)*NORMSINV(RAND())+C76</f>
        <v>3.30034366353525</v>
      </c>
      <c r="E76" s="21" t="n">
        <f aca="true">$C$4*($G$4-D76)*$B$7+$F$4*SQRT($B$7)*NORMSINV(RAND())+D76</f>
        <v>3.15574567386338</v>
      </c>
      <c r="F76" s="21" t="n">
        <f aca="true">$C$4*($G$4-E76)*$B$7+$F$4*SQRT($B$7)*NORMSINV(RAND())+E76</f>
        <v>3.03804164602852</v>
      </c>
      <c r="G76" s="21" t="n">
        <f aca="true">$C$4*($G$4-F76)*$B$7+$F$4*SQRT($B$7)*NORMSINV(RAND())+F76</f>
        <v>3.00046639085987</v>
      </c>
      <c r="H76" s="21" t="n">
        <f aca="true">$C$4*($G$4-G76)*$B$7+$F$4*SQRT($B$7)*NORMSINV(RAND())+G76</f>
        <v>2.94212912379364</v>
      </c>
      <c r="I76" s="21" t="n">
        <f aca="true">$C$4*($G$4-H76)*$B$7+$F$4*SQRT($B$7)*NORMSINV(RAND())+H76</f>
        <v>3.03283398288499</v>
      </c>
      <c r="J76" s="21" t="n">
        <f aca="true">$C$4*($G$4-I76)*$B$7+$F$4*SQRT($B$7)*NORMSINV(RAND())+I76</f>
        <v>3.13374833860681</v>
      </c>
      <c r="K76" s="21" t="n">
        <f aca="true">$C$4*($G$4-J76)*$B$7+$F$4*SQRT($B$7)*NORMSINV(RAND())+J76</f>
        <v>3.0558886807402</v>
      </c>
      <c r="L76" s="21" t="n">
        <f aca="true">$C$4*($G$4-K76)*$B$7+$F$4*SQRT($B$7)*NORMSINV(RAND())+K76</f>
        <v>2.97347285362838</v>
      </c>
      <c r="M76" s="21" t="n">
        <f aca="true">$C$4*($G$4-L76)*$B$7+$F$4*SQRT($B$7)*NORMSINV(RAND())+L76</f>
        <v>2.91744533692501</v>
      </c>
      <c r="N76" s="125" t="n">
        <f aca="false">EXP(M76)</f>
        <v>18.4939811688559</v>
      </c>
      <c r="O76" s="126" t="n">
        <f aca="false">EXP(EXP(-$C$4*($K$4-$J$4))*LN(N76)+(1-EXP(-$C$4*($K$4-$J$4)))*$G$4+$F$4^2/(4*$C$4)*(1-EXP(-2*$C$4*($K$4-$J$4))))</f>
        <v>18.4647520764111</v>
      </c>
      <c r="P76" s="126" t="n">
        <f aca="false">MAX(0,O76-$I$4)</f>
        <v>0</v>
      </c>
      <c r="Q76" s="126" t="n">
        <f aca="false">$D$7*P76</f>
        <v>0</v>
      </c>
      <c r="R76" s="127" t="n">
        <f aca="false">AVERAGE(Q$17:Q76)</f>
        <v>1.9632983327656</v>
      </c>
      <c r="S76" s="0" t="n">
        <v>1.615</v>
      </c>
    </row>
    <row r="77" customFormat="false" ht="12.75" hidden="false" customHeight="false" outlineLevel="0" collapsed="false">
      <c r="B77" s="124" t="n">
        <f aca="false">B76+1</f>
        <v>61</v>
      </c>
      <c r="C77" s="21" t="n">
        <f aca="false">$C$7</f>
        <v>3.29212628660779</v>
      </c>
      <c r="D77" s="21" t="n">
        <f aca="true">$C$4*($G$4-C77)*$B$7+$F$4*SQRT($B$7)*NORMSINV(RAND())+C77</f>
        <v>3.43617154741842</v>
      </c>
      <c r="E77" s="21" t="n">
        <f aca="true">$C$4*($G$4-D77)*$B$7+$F$4*SQRT($B$7)*NORMSINV(RAND())+D77</f>
        <v>3.43871386919781</v>
      </c>
      <c r="F77" s="21" t="n">
        <f aca="true">$C$4*($G$4-E77)*$B$7+$F$4*SQRT($B$7)*NORMSINV(RAND())+E77</f>
        <v>3.31094841658998</v>
      </c>
      <c r="G77" s="21" t="n">
        <f aca="true">$C$4*($G$4-F77)*$B$7+$F$4*SQRT($B$7)*NORMSINV(RAND())+F77</f>
        <v>3.24429902593798</v>
      </c>
      <c r="H77" s="21" t="n">
        <f aca="true">$C$4*($G$4-G77)*$B$7+$F$4*SQRT($B$7)*NORMSINV(RAND())+G77</f>
        <v>3.28318133910861</v>
      </c>
      <c r="I77" s="21" t="n">
        <f aca="true">$C$4*($G$4-H77)*$B$7+$F$4*SQRT($B$7)*NORMSINV(RAND())+H77</f>
        <v>3.37981374908316</v>
      </c>
      <c r="J77" s="21" t="n">
        <f aca="true">$C$4*($G$4-I77)*$B$7+$F$4*SQRT($B$7)*NORMSINV(RAND())+I77</f>
        <v>3.46150298927583</v>
      </c>
      <c r="K77" s="21" t="n">
        <f aca="true">$C$4*($G$4-J77)*$B$7+$F$4*SQRT($B$7)*NORMSINV(RAND())+J77</f>
        <v>3.45516730424217</v>
      </c>
      <c r="L77" s="21" t="n">
        <f aca="true">$C$4*($G$4-K77)*$B$7+$F$4*SQRT($B$7)*NORMSINV(RAND())+K77</f>
        <v>3.3199742152857</v>
      </c>
      <c r="M77" s="21" t="n">
        <f aca="true">$C$4*($G$4-L77)*$B$7+$F$4*SQRT($B$7)*NORMSINV(RAND())+L77</f>
        <v>3.32428489613825</v>
      </c>
      <c r="N77" s="125" t="n">
        <f aca="false">EXP(M77)</f>
        <v>27.7791265775296</v>
      </c>
      <c r="O77" s="126" t="n">
        <f aca="false">EXP(EXP(-$C$4*($K$4-$J$4))*LN(N77)+(1-EXP(-$C$4*($K$4-$J$4)))*$G$4+$F$4^2/(4*$C$4)*(1-EXP(-2*$C$4*($K$4-$J$4))))</f>
        <v>25.4617580651973</v>
      </c>
      <c r="P77" s="126" t="n">
        <f aca="false">MAX(0,O77-$I$4)</f>
        <v>2.26175806519731</v>
      </c>
      <c r="Q77" s="126" t="n">
        <f aca="false">$D$7*P77</f>
        <v>2.15145082271749</v>
      </c>
      <c r="R77" s="127" t="n">
        <f aca="false">AVERAGE(Q$17:Q77)</f>
        <v>1.96638279981399</v>
      </c>
      <c r="S77" s="0" t="n">
        <v>1.615</v>
      </c>
    </row>
    <row r="78" customFormat="false" ht="12.75" hidden="false" customHeight="false" outlineLevel="0" collapsed="false">
      <c r="B78" s="124" t="n">
        <f aca="false">B77+1</f>
        <v>62</v>
      </c>
      <c r="C78" s="21" t="n">
        <f aca="false">$C$7</f>
        <v>3.29212628660779</v>
      </c>
      <c r="D78" s="21" t="n">
        <f aca="true">$C$4*($G$4-C78)*$B$7+$F$4*SQRT($B$7)*NORMSINV(RAND())+C78</f>
        <v>3.20147293068862</v>
      </c>
      <c r="E78" s="21" t="n">
        <f aca="true">$C$4*($G$4-D78)*$B$7+$F$4*SQRT($B$7)*NORMSINV(RAND())+D78</f>
        <v>3.10696597464025</v>
      </c>
      <c r="F78" s="21" t="n">
        <f aca="true">$C$4*($G$4-E78)*$B$7+$F$4*SQRT($B$7)*NORMSINV(RAND())+E78</f>
        <v>3.19747637429349</v>
      </c>
      <c r="G78" s="21" t="n">
        <f aca="true">$C$4*($G$4-F78)*$B$7+$F$4*SQRT($B$7)*NORMSINV(RAND())+F78</f>
        <v>3.19960849984457</v>
      </c>
      <c r="H78" s="21" t="n">
        <f aca="true">$C$4*($G$4-G78)*$B$7+$F$4*SQRT($B$7)*NORMSINV(RAND())+G78</f>
        <v>3.1792401754208</v>
      </c>
      <c r="I78" s="21" t="n">
        <f aca="true">$C$4*($G$4-H78)*$B$7+$F$4*SQRT($B$7)*NORMSINV(RAND())+H78</f>
        <v>3.25415215593167</v>
      </c>
      <c r="J78" s="21" t="n">
        <f aca="true">$C$4*($G$4-I78)*$B$7+$F$4*SQRT($B$7)*NORMSINV(RAND())+I78</f>
        <v>3.16620998369695</v>
      </c>
      <c r="K78" s="21" t="n">
        <f aca="true">$C$4*($G$4-J78)*$B$7+$F$4*SQRT($B$7)*NORMSINV(RAND())+J78</f>
        <v>3.2534704897693</v>
      </c>
      <c r="L78" s="21" t="n">
        <f aca="true">$C$4*($G$4-K78)*$B$7+$F$4*SQRT($B$7)*NORMSINV(RAND())+K78</f>
        <v>3.36732984160766</v>
      </c>
      <c r="M78" s="21" t="n">
        <f aca="true">$C$4*($G$4-L78)*$B$7+$F$4*SQRT($B$7)*NORMSINV(RAND())+L78</f>
        <v>3.19326216478628</v>
      </c>
      <c r="N78" s="125" t="n">
        <f aca="false">EXP(M78)</f>
        <v>24.3677896717682</v>
      </c>
      <c r="O78" s="126" t="n">
        <f aca="false">EXP(EXP(-$C$4*($K$4-$J$4))*LN(N78)+(1-EXP(-$C$4*($K$4-$J$4)))*$G$4+$F$4^2/(4*$C$4)*(1-EXP(-2*$C$4*($K$4-$J$4))))</f>
        <v>22.958733797262</v>
      </c>
      <c r="P78" s="126" t="n">
        <f aca="false">MAX(0,O78-$I$4)</f>
        <v>0</v>
      </c>
      <c r="Q78" s="126" t="n">
        <f aca="false">$D$7*P78</f>
        <v>0</v>
      </c>
      <c r="R78" s="127" t="n">
        <f aca="false">AVERAGE(Q$17:Q78)</f>
        <v>1.93466694820408</v>
      </c>
      <c r="S78" s="0" t="n">
        <v>1.615</v>
      </c>
    </row>
    <row r="79" customFormat="false" ht="12.75" hidden="false" customHeight="false" outlineLevel="0" collapsed="false">
      <c r="B79" s="124" t="n">
        <f aca="false">B78+1</f>
        <v>63</v>
      </c>
      <c r="C79" s="21" t="n">
        <f aca="false">$C$7</f>
        <v>3.29212628660779</v>
      </c>
      <c r="D79" s="21" t="n">
        <f aca="true">$C$4*($G$4-C79)*$B$7+$F$4*SQRT($B$7)*NORMSINV(RAND())+C79</f>
        <v>3.28306421475851</v>
      </c>
      <c r="E79" s="21" t="n">
        <f aca="true">$C$4*($G$4-D79)*$B$7+$F$4*SQRT($B$7)*NORMSINV(RAND())+D79</f>
        <v>3.21057493150459</v>
      </c>
      <c r="F79" s="21" t="n">
        <f aca="true">$C$4*($G$4-E79)*$B$7+$F$4*SQRT($B$7)*NORMSINV(RAND())+E79</f>
        <v>3.1700675673978</v>
      </c>
      <c r="G79" s="21" t="n">
        <f aca="true">$C$4*($G$4-F79)*$B$7+$F$4*SQRT($B$7)*NORMSINV(RAND())+F79</f>
        <v>3.18325412555769</v>
      </c>
      <c r="H79" s="21" t="n">
        <f aca="true">$C$4*($G$4-G79)*$B$7+$F$4*SQRT($B$7)*NORMSINV(RAND())+G79</f>
        <v>3.1558904060818</v>
      </c>
      <c r="I79" s="21" t="n">
        <f aca="true">$C$4*($G$4-H79)*$B$7+$F$4*SQRT($B$7)*NORMSINV(RAND())+H79</f>
        <v>3.15046669613139</v>
      </c>
      <c r="J79" s="21" t="n">
        <f aca="true">$C$4*($G$4-I79)*$B$7+$F$4*SQRT($B$7)*NORMSINV(RAND())+I79</f>
        <v>3.13711602424092</v>
      </c>
      <c r="K79" s="21" t="n">
        <f aca="true">$C$4*($G$4-J79)*$B$7+$F$4*SQRT($B$7)*NORMSINV(RAND())+J79</f>
        <v>3.13197977619177</v>
      </c>
      <c r="L79" s="21" t="n">
        <f aca="true">$C$4*($G$4-K79)*$B$7+$F$4*SQRT($B$7)*NORMSINV(RAND())+K79</f>
        <v>3.1427667588893</v>
      </c>
      <c r="M79" s="21" t="n">
        <f aca="true">$C$4*($G$4-L79)*$B$7+$F$4*SQRT($B$7)*NORMSINV(RAND())+L79</f>
        <v>3.04162307506948</v>
      </c>
      <c r="N79" s="125" t="n">
        <f aca="false">EXP(M79)</f>
        <v>20.9392015652136</v>
      </c>
      <c r="O79" s="126" t="n">
        <f aca="false">EXP(EXP(-$C$4*($K$4-$J$4))*LN(N79)+(1-EXP(-$C$4*($K$4-$J$4)))*$G$4+$F$4^2/(4*$C$4)*(1-EXP(-2*$C$4*($K$4-$J$4))))</f>
        <v>20.3674247636942</v>
      </c>
      <c r="P79" s="126" t="n">
        <f aca="false">MAX(0,O79-$I$4)</f>
        <v>0</v>
      </c>
      <c r="Q79" s="126" t="n">
        <f aca="false">$D$7*P79</f>
        <v>0</v>
      </c>
      <c r="R79" s="127" t="n">
        <f aca="false">AVERAGE(Q$17:Q79)</f>
        <v>1.90395794902624</v>
      </c>
      <c r="S79" s="0" t="n">
        <v>1.615</v>
      </c>
    </row>
    <row r="80" customFormat="false" ht="12.75" hidden="false" customHeight="false" outlineLevel="0" collapsed="false">
      <c r="B80" s="124" t="n">
        <f aca="false">B79+1</f>
        <v>64</v>
      </c>
      <c r="C80" s="21" t="n">
        <f aca="false">$C$7</f>
        <v>3.29212628660779</v>
      </c>
      <c r="D80" s="21" t="n">
        <f aca="true">$C$4*($G$4-C80)*$B$7+$F$4*SQRT($B$7)*NORMSINV(RAND())+C80</f>
        <v>3.27636304093241</v>
      </c>
      <c r="E80" s="21" t="n">
        <f aca="true">$C$4*($G$4-D80)*$B$7+$F$4*SQRT($B$7)*NORMSINV(RAND())+D80</f>
        <v>3.34001151825863</v>
      </c>
      <c r="F80" s="21" t="n">
        <f aca="true">$C$4*($G$4-E80)*$B$7+$F$4*SQRT($B$7)*NORMSINV(RAND())+E80</f>
        <v>3.21438079561943</v>
      </c>
      <c r="G80" s="21" t="n">
        <f aca="true">$C$4*($G$4-F80)*$B$7+$F$4*SQRT($B$7)*NORMSINV(RAND())+F80</f>
        <v>3.24848709288607</v>
      </c>
      <c r="H80" s="21" t="n">
        <f aca="true">$C$4*($G$4-G80)*$B$7+$F$4*SQRT($B$7)*NORMSINV(RAND())+G80</f>
        <v>3.13900414833782</v>
      </c>
      <c r="I80" s="21" t="n">
        <f aca="true">$C$4*($G$4-H80)*$B$7+$F$4*SQRT($B$7)*NORMSINV(RAND())+H80</f>
        <v>3.23789418008795</v>
      </c>
      <c r="J80" s="21" t="n">
        <f aca="true">$C$4*($G$4-I80)*$B$7+$F$4*SQRT($B$7)*NORMSINV(RAND())+I80</f>
        <v>3.14169846870171</v>
      </c>
      <c r="K80" s="21" t="n">
        <f aca="true">$C$4*($G$4-J80)*$B$7+$F$4*SQRT($B$7)*NORMSINV(RAND())+J80</f>
        <v>3.05098271168714</v>
      </c>
      <c r="L80" s="21" t="n">
        <f aca="true">$C$4*($G$4-K80)*$B$7+$F$4*SQRT($B$7)*NORMSINV(RAND())+K80</f>
        <v>2.97302978428858</v>
      </c>
      <c r="M80" s="21" t="n">
        <f aca="true">$C$4*($G$4-L80)*$B$7+$F$4*SQRT($B$7)*NORMSINV(RAND())+L80</f>
        <v>2.94175422859761</v>
      </c>
      <c r="N80" s="125" t="n">
        <f aca="false">EXP(M80)</f>
        <v>18.9490581528674</v>
      </c>
      <c r="O80" s="126" t="n">
        <f aca="false">EXP(EXP(-$C$4*($K$4-$J$4))*LN(N80)+(1-EXP(-$C$4*($K$4-$J$4)))*$G$4+$F$4^2/(4*$C$4)*(1-EXP(-2*$C$4*($K$4-$J$4))))</f>
        <v>18.8226760221253</v>
      </c>
      <c r="P80" s="126" t="n">
        <f aca="false">MAX(0,O80-$I$4)</f>
        <v>0</v>
      </c>
      <c r="Q80" s="126" t="n">
        <f aca="false">$D$7*P80</f>
        <v>0</v>
      </c>
      <c r="R80" s="127" t="n">
        <f aca="false">AVERAGE(Q$17:Q80)</f>
        <v>1.87420860607271</v>
      </c>
      <c r="S80" s="0" t="n">
        <v>1.615</v>
      </c>
    </row>
    <row r="81" customFormat="false" ht="12.75" hidden="false" customHeight="false" outlineLevel="0" collapsed="false">
      <c r="B81" s="124" t="n">
        <f aca="false">B80+1</f>
        <v>65</v>
      </c>
      <c r="C81" s="21" t="n">
        <f aca="false">$C$7</f>
        <v>3.29212628660779</v>
      </c>
      <c r="D81" s="21" t="n">
        <f aca="true">$C$4*($G$4-C81)*$B$7+$F$4*SQRT($B$7)*NORMSINV(RAND())+C81</f>
        <v>3.45996297000072</v>
      </c>
      <c r="E81" s="21" t="n">
        <f aca="true">$C$4*($G$4-D81)*$B$7+$F$4*SQRT($B$7)*NORMSINV(RAND())+D81</f>
        <v>3.54590594056252</v>
      </c>
      <c r="F81" s="21" t="n">
        <f aca="true">$C$4*($G$4-E81)*$B$7+$F$4*SQRT($B$7)*NORMSINV(RAND())+E81</f>
        <v>3.53299432372289</v>
      </c>
      <c r="G81" s="21" t="n">
        <f aca="true">$C$4*($G$4-F81)*$B$7+$F$4*SQRT($B$7)*NORMSINV(RAND())+F81</f>
        <v>3.38349285458012</v>
      </c>
      <c r="H81" s="21" t="n">
        <f aca="true">$C$4*($G$4-G81)*$B$7+$F$4*SQRT($B$7)*NORMSINV(RAND())+G81</f>
        <v>3.29782211309609</v>
      </c>
      <c r="I81" s="21" t="n">
        <f aca="true">$C$4*($G$4-H81)*$B$7+$F$4*SQRT($B$7)*NORMSINV(RAND())+H81</f>
        <v>3.32401434985053</v>
      </c>
      <c r="J81" s="21" t="n">
        <f aca="true">$C$4*($G$4-I81)*$B$7+$F$4*SQRT($B$7)*NORMSINV(RAND())+I81</f>
        <v>3.14021275548085</v>
      </c>
      <c r="K81" s="21" t="n">
        <f aca="true">$C$4*($G$4-J81)*$B$7+$F$4*SQRT($B$7)*NORMSINV(RAND())+J81</f>
        <v>3.04258152979963</v>
      </c>
      <c r="L81" s="21" t="n">
        <f aca="true">$C$4*($G$4-K81)*$B$7+$F$4*SQRT($B$7)*NORMSINV(RAND())+K81</f>
        <v>3.07085217502542</v>
      </c>
      <c r="M81" s="21" t="n">
        <f aca="true">$C$4*($G$4-L81)*$B$7+$F$4*SQRT($B$7)*NORMSINV(RAND())+L81</f>
        <v>3.07132990741555</v>
      </c>
      <c r="N81" s="125" t="n">
        <f aca="false">EXP(M81)</f>
        <v>21.5705704696459</v>
      </c>
      <c r="O81" s="126" t="n">
        <f aca="false">EXP(EXP(-$C$4*($K$4-$J$4))*LN(N81)+(1-EXP(-$C$4*($K$4-$J$4)))*$G$4+$F$4^2/(4*$C$4)*(1-EXP(-2*$C$4*($K$4-$J$4))))</f>
        <v>20.8509327056325</v>
      </c>
      <c r="P81" s="126" t="n">
        <f aca="false">MAX(0,O81-$I$4)</f>
        <v>0</v>
      </c>
      <c r="Q81" s="126" t="n">
        <f aca="false">$D$7*P81</f>
        <v>0</v>
      </c>
      <c r="R81" s="127" t="n">
        <f aca="false">AVERAGE(Q$17:Q81)</f>
        <v>1.84537462751774</v>
      </c>
      <c r="S81" s="0" t="n">
        <v>1.615</v>
      </c>
    </row>
    <row r="82" customFormat="false" ht="12.75" hidden="false" customHeight="false" outlineLevel="0" collapsed="false">
      <c r="B82" s="124" t="n">
        <f aca="false">B81+1</f>
        <v>66</v>
      </c>
      <c r="C82" s="21" t="n">
        <f aca="false">$C$7</f>
        <v>3.29212628660779</v>
      </c>
      <c r="D82" s="21" t="n">
        <f aca="true">$C$4*($G$4-C82)*$B$7+$F$4*SQRT($B$7)*NORMSINV(RAND())+C82</f>
        <v>3.15878495022651</v>
      </c>
      <c r="E82" s="21" t="n">
        <f aca="true">$C$4*($G$4-D82)*$B$7+$F$4*SQRT($B$7)*NORMSINV(RAND())+D82</f>
        <v>3.12727835133519</v>
      </c>
      <c r="F82" s="21" t="n">
        <f aca="true">$C$4*($G$4-E82)*$B$7+$F$4*SQRT($B$7)*NORMSINV(RAND())+E82</f>
        <v>3.08114765747614</v>
      </c>
      <c r="G82" s="21" t="n">
        <f aca="true">$C$4*($G$4-F82)*$B$7+$F$4*SQRT($B$7)*NORMSINV(RAND())+F82</f>
        <v>3.15199325317251</v>
      </c>
      <c r="H82" s="21" t="n">
        <f aca="true">$C$4*($G$4-G82)*$B$7+$F$4*SQRT($B$7)*NORMSINV(RAND())+G82</f>
        <v>3.15710444882599</v>
      </c>
      <c r="I82" s="21" t="n">
        <f aca="true">$C$4*($G$4-H82)*$B$7+$F$4*SQRT($B$7)*NORMSINV(RAND())+H82</f>
        <v>3.01636160559095</v>
      </c>
      <c r="J82" s="21" t="n">
        <f aca="true">$C$4*($G$4-I82)*$B$7+$F$4*SQRT($B$7)*NORMSINV(RAND())+I82</f>
        <v>3.02949244871569</v>
      </c>
      <c r="K82" s="21" t="n">
        <f aca="true">$C$4*($G$4-J82)*$B$7+$F$4*SQRT($B$7)*NORMSINV(RAND())+J82</f>
        <v>2.95862924557296</v>
      </c>
      <c r="L82" s="21" t="n">
        <f aca="true">$C$4*($G$4-K82)*$B$7+$F$4*SQRT($B$7)*NORMSINV(RAND())+K82</f>
        <v>3.08355993239661</v>
      </c>
      <c r="M82" s="21" t="n">
        <f aca="true">$C$4*($G$4-L82)*$B$7+$F$4*SQRT($B$7)*NORMSINV(RAND())+L82</f>
        <v>2.94959815625618</v>
      </c>
      <c r="N82" s="125" t="n">
        <f aca="false">EXP(M82)</f>
        <v>19.098277662649</v>
      </c>
      <c r="O82" s="126" t="n">
        <f aca="false">EXP(EXP(-$C$4*($K$4-$J$4))*LN(N82)+(1-EXP(-$C$4*($K$4-$J$4)))*$G$4+$F$4^2/(4*$C$4)*(1-EXP(-2*$C$4*($K$4-$J$4))))</f>
        <v>18.9396441036935</v>
      </c>
      <c r="P82" s="126" t="n">
        <f aca="false">MAX(0,O82-$I$4)</f>
        <v>0</v>
      </c>
      <c r="Q82" s="126" t="n">
        <f aca="false">$D$7*P82</f>
        <v>0</v>
      </c>
      <c r="R82" s="127" t="n">
        <f aca="false">AVERAGE(Q$17:Q82)</f>
        <v>1.81741440588868</v>
      </c>
      <c r="S82" s="0" t="n">
        <v>1.615</v>
      </c>
    </row>
    <row r="83" customFormat="false" ht="12.75" hidden="false" customHeight="false" outlineLevel="0" collapsed="false">
      <c r="B83" s="124" t="n">
        <f aca="false">B82+1</f>
        <v>67</v>
      </c>
      <c r="C83" s="21" t="n">
        <f aca="false">$C$7</f>
        <v>3.29212628660779</v>
      </c>
      <c r="D83" s="21" t="n">
        <f aca="true">$C$4*($G$4-C83)*$B$7+$F$4*SQRT($B$7)*NORMSINV(RAND())+C83</f>
        <v>3.300270940785</v>
      </c>
      <c r="E83" s="21" t="n">
        <f aca="true">$C$4*($G$4-D83)*$B$7+$F$4*SQRT($B$7)*NORMSINV(RAND())+D83</f>
        <v>3.25043303431743</v>
      </c>
      <c r="F83" s="21" t="n">
        <f aca="true">$C$4*($G$4-E83)*$B$7+$F$4*SQRT($B$7)*NORMSINV(RAND())+E83</f>
        <v>3.38116789626449</v>
      </c>
      <c r="G83" s="21" t="n">
        <f aca="true">$C$4*($G$4-F83)*$B$7+$F$4*SQRT($B$7)*NORMSINV(RAND())+F83</f>
        <v>3.22897322629639</v>
      </c>
      <c r="H83" s="21" t="n">
        <f aca="true">$C$4*($G$4-G83)*$B$7+$F$4*SQRT($B$7)*NORMSINV(RAND())+G83</f>
        <v>3.22592608972683</v>
      </c>
      <c r="I83" s="21" t="n">
        <f aca="true">$C$4*($G$4-H83)*$B$7+$F$4*SQRT($B$7)*NORMSINV(RAND())+H83</f>
        <v>3.12444718400414</v>
      </c>
      <c r="J83" s="21" t="n">
        <f aca="true">$C$4*($G$4-I83)*$B$7+$F$4*SQRT($B$7)*NORMSINV(RAND())+I83</f>
        <v>3.05025690193587</v>
      </c>
      <c r="K83" s="21" t="n">
        <f aca="true">$C$4*($G$4-J83)*$B$7+$F$4*SQRT($B$7)*NORMSINV(RAND())+J83</f>
        <v>3.06438336087994</v>
      </c>
      <c r="L83" s="21" t="n">
        <f aca="true">$C$4*($G$4-K83)*$B$7+$F$4*SQRT($B$7)*NORMSINV(RAND())+K83</f>
        <v>2.97838488276211</v>
      </c>
      <c r="M83" s="21" t="n">
        <f aca="true">$C$4*($G$4-L83)*$B$7+$F$4*SQRT($B$7)*NORMSINV(RAND())+L83</f>
        <v>2.9496848027698</v>
      </c>
      <c r="N83" s="125" t="n">
        <f aca="false">EXP(M83)</f>
        <v>19.099932533518</v>
      </c>
      <c r="O83" s="126" t="n">
        <f aca="false">EXP(EXP(-$C$4*($K$4-$J$4))*LN(N83)+(1-EXP(-$C$4*($K$4-$J$4)))*$G$4+$F$4^2/(4*$C$4)*(1-EXP(-2*$C$4*($K$4-$J$4))))</f>
        <v>18.9409402208781</v>
      </c>
      <c r="P83" s="126" t="n">
        <f aca="false">MAX(0,O83-$I$4)</f>
        <v>0</v>
      </c>
      <c r="Q83" s="126" t="n">
        <f aca="false">$D$7*P83</f>
        <v>0</v>
      </c>
      <c r="R83" s="127" t="n">
        <f aca="false">AVERAGE(Q$17:Q83)</f>
        <v>1.79028881774109</v>
      </c>
      <c r="S83" s="0" t="n">
        <v>1.615</v>
      </c>
    </row>
    <row r="84" customFormat="false" ht="12.75" hidden="false" customHeight="false" outlineLevel="0" collapsed="false">
      <c r="B84" s="124" t="n">
        <f aca="false">B83+1</f>
        <v>68</v>
      </c>
      <c r="C84" s="21" t="n">
        <f aca="false">$C$7</f>
        <v>3.29212628660779</v>
      </c>
      <c r="D84" s="21" t="n">
        <f aca="true">$C$4*($G$4-C84)*$B$7+$F$4*SQRT($B$7)*NORMSINV(RAND())+C84</f>
        <v>3.16789998708164</v>
      </c>
      <c r="E84" s="21" t="n">
        <f aca="true">$C$4*($G$4-D84)*$B$7+$F$4*SQRT($B$7)*NORMSINV(RAND())+D84</f>
        <v>3.18758565516668</v>
      </c>
      <c r="F84" s="21" t="n">
        <f aca="true">$C$4*($G$4-E84)*$B$7+$F$4*SQRT($B$7)*NORMSINV(RAND())+E84</f>
        <v>3.39356279725459</v>
      </c>
      <c r="G84" s="21" t="n">
        <f aca="true">$C$4*($G$4-F84)*$B$7+$F$4*SQRT($B$7)*NORMSINV(RAND())+F84</f>
        <v>3.35519945864778</v>
      </c>
      <c r="H84" s="21" t="n">
        <f aca="true">$C$4*($G$4-G84)*$B$7+$F$4*SQRT($B$7)*NORMSINV(RAND())+G84</f>
        <v>3.35546884774182</v>
      </c>
      <c r="I84" s="21" t="n">
        <f aca="true">$C$4*($G$4-H84)*$B$7+$F$4*SQRT($B$7)*NORMSINV(RAND())+H84</f>
        <v>3.29762518696071</v>
      </c>
      <c r="J84" s="21" t="n">
        <f aca="true">$C$4*($G$4-I84)*$B$7+$F$4*SQRT($B$7)*NORMSINV(RAND())+I84</f>
        <v>3.29523340470118</v>
      </c>
      <c r="K84" s="21" t="n">
        <f aca="true">$C$4*($G$4-J84)*$B$7+$F$4*SQRT($B$7)*NORMSINV(RAND())+J84</f>
        <v>3.26416579270308</v>
      </c>
      <c r="L84" s="21" t="n">
        <f aca="true">$C$4*($G$4-K84)*$B$7+$F$4*SQRT($B$7)*NORMSINV(RAND())+K84</f>
        <v>3.29588809395131</v>
      </c>
      <c r="M84" s="21" t="n">
        <f aca="true">$C$4*($G$4-L84)*$B$7+$F$4*SQRT($B$7)*NORMSINV(RAND())+L84</f>
        <v>3.3437681968259</v>
      </c>
      <c r="N84" s="125" t="n">
        <f aca="false">EXP(M84)</f>
        <v>28.3256625270007</v>
      </c>
      <c r="O84" s="126" t="n">
        <f aca="false">EXP(EXP(-$C$4*($K$4-$J$4))*LN(N84)+(1-EXP(-$C$4*($K$4-$J$4)))*$G$4+$F$4^2/(4*$C$4)*(1-EXP(-2*$C$4*($K$4-$J$4))))</f>
        <v>25.8565816322015</v>
      </c>
      <c r="P84" s="126" t="n">
        <f aca="false">MAX(0,O84-$I$4)</f>
        <v>2.65658163220149</v>
      </c>
      <c r="Q84" s="126" t="n">
        <f aca="false">$D$7*P84</f>
        <v>2.52701861713819</v>
      </c>
      <c r="R84" s="127" t="n">
        <f aca="false">AVERAGE(Q$17:Q84)</f>
        <v>1.80112307949693</v>
      </c>
      <c r="S84" s="0" t="n">
        <v>1.615</v>
      </c>
    </row>
    <row r="85" customFormat="false" ht="12.75" hidden="false" customHeight="false" outlineLevel="0" collapsed="false">
      <c r="B85" s="124" t="n">
        <f aca="false">B84+1</f>
        <v>69</v>
      </c>
      <c r="C85" s="21" t="n">
        <f aca="false">$C$7</f>
        <v>3.29212628660779</v>
      </c>
      <c r="D85" s="21" t="n">
        <f aca="true">$C$4*($G$4-C85)*$B$7+$F$4*SQRT($B$7)*NORMSINV(RAND())+C85</f>
        <v>3.20329758620848</v>
      </c>
      <c r="E85" s="21" t="n">
        <f aca="true">$C$4*($G$4-D85)*$B$7+$F$4*SQRT($B$7)*NORMSINV(RAND())+D85</f>
        <v>3.12751757699035</v>
      </c>
      <c r="F85" s="21" t="n">
        <f aca="true">$C$4*($G$4-E85)*$B$7+$F$4*SQRT($B$7)*NORMSINV(RAND())+E85</f>
        <v>3.12942330488555</v>
      </c>
      <c r="G85" s="21" t="n">
        <f aca="true">$C$4*($G$4-F85)*$B$7+$F$4*SQRT($B$7)*NORMSINV(RAND())+F85</f>
        <v>3.23311664552533</v>
      </c>
      <c r="H85" s="21" t="n">
        <f aca="true">$C$4*($G$4-G85)*$B$7+$F$4*SQRT($B$7)*NORMSINV(RAND())+G85</f>
        <v>3.28062888845362</v>
      </c>
      <c r="I85" s="21" t="n">
        <f aca="true">$C$4*($G$4-H85)*$B$7+$F$4*SQRT($B$7)*NORMSINV(RAND())+H85</f>
        <v>3.31199983236671</v>
      </c>
      <c r="J85" s="21" t="n">
        <f aca="true">$C$4*($G$4-I85)*$B$7+$F$4*SQRT($B$7)*NORMSINV(RAND())+I85</f>
        <v>3.21487052600175</v>
      </c>
      <c r="K85" s="21" t="n">
        <f aca="true">$C$4*($G$4-J85)*$B$7+$F$4*SQRT($B$7)*NORMSINV(RAND())+J85</f>
        <v>3.00711730463538</v>
      </c>
      <c r="L85" s="21" t="n">
        <f aca="true">$C$4*($G$4-K85)*$B$7+$F$4*SQRT($B$7)*NORMSINV(RAND())+K85</f>
        <v>3.09750423957584</v>
      </c>
      <c r="M85" s="21" t="n">
        <f aca="true">$C$4*($G$4-L85)*$B$7+$F$4*SQRT($B$7)*NORMSINV(RAND())+L85</f>
        <v>3.03358117344238</v>
      </c>
      <c r="N85" s="125" t="n">
        <f aca="false">EXP(M85)</f>
        <v>20.7714858466088</v>
      </c>
      <c r="O85" s="126" t="n">
        <f aca="false">EXP(EXP(-$C$4*($K$4-$J$4))*LN(N85)+(1-EXP(-$C$4*($K$4-$J$4)))*$G$4+$F$4^2/(4*$C$4)*(1-EXP(-2*$C$4*($K$4-$J$4))))</f>
        <v>20.2384742924448</v>
      </c>
      <c r="P85" s="126" t="n">
        <f aca="false">MAX(0,O85-$I$4)</f>
        <v>0</v>
      </c>
      <c r="Q85" s="126" t="n">
        <f aca="false">$D$7*P85</f>
        <v>0</v>
      </c>
      <c r="R85" s="127" t="n">
        <f aca="false">AVERAGE(Q$17:Q85)</f>
        <v>1.77501984646074</v>
      </c>
      <c r="S85" s="0" t="n">
        <v>1.615</v>
      </c>
    </row>
    <row r="86" customFormat="false" ht="12.75" hidden="false" customHeight="false" outlineLevel="0" collapsed="false">
      <c r="B86" s="124" t="n">
        <f aca="false">B85+1</f>
        <v>70</v>
      </c>
      <c r="C86" s="21" t="n">
        <f aca="false">$C$7</f>
        <v>3.29212628660779</v>
      </c>
      <c r="D86" s="21" t="n">
        <f aca="true">$C$4*($G$4-C86)*$B$7+$F$4*SQRT($B$7)*NORMSINV(RAND())+C86</f>
        <v>3.20403089782182</v>
      </c>
      <c r="E86" s="21" t="n">
        <f aca="true">$C$4*($G$4-D86)*$B$7+$F$4*SQRT($B$7)*NORMSINV(RAND())+D86</f>
        <v>3.18093797648177</v>
      </c>
      <c r="F86" s="21" t="n">
        <f aca="true">$C$4*($G$4-E86)*$B$7+$F$4*SQRT($B$7)*NORMSINV(RAND())+E86</f>
        <v>3.24731516719339</v>
      </c>
      <c r="G86" s="21" t="n">
        <f aca="true">$C$4*($G$4-F86)*$B$7+$F$4*SQRT($B$7)*NORMSINV(RAND())+F86</f>
        <v>3.19248618728012</v>
      </c>
      <c r="H86" s="21" t="n">
        <f aca="true">$C$4*($G$4-G86)*$B$7+$F$4*SQRT($B$7)*NORMSINV(RAND())+G86</f>
        <v>3.07466209041815</v>
      </c>
      <c r="I86" s="21" t="n">
        <f aca="true">$C$4*($G$4-H86)*$B$7+$F$4*SQRT($B$7)*NORMSINV(RAND())+H86</f>
        <v>3.16476910396203</v>
      </c>
      <c r="J86" s="21" t="n">
        <f aca="true">$C$4*($G$4-I86)*$B$7+$F$4*SQRT($B$7)*NORMSINV(RAND())+I86</f>
        <v>3.13080531772176</v>
      </c>
      <c r="K86" s="21" t="n">
        <f aca="true">$C$4*($G$4-J86)*$B$7+$F$4*SQRT($B$7)*NORMSINV(RAND())+J86</f>
        <v>2.94306272859918</v>
      </c>
      <c r="L86" s="21" t="n">
        <f aca="true">$C$4*($G$4-K86)*$B$7+$F$4*SQRT($B$7)*NORMSINV(RAND())+K86</f>
        <v>2.92126183677277</v>
      </c>
      <c r="M86" s="21" t="n">
        <f aca="true">$C$4*($G$4-L86)*$B$7+$F$4*SQRT($B$7)*NORMSINV(RAND())+L86</f>
        <v>2.95118113769882</v>
      </c>
      <c r="N86" s="125" t="n">
        <f aca="false">EXP(M86)</f>
        <v>19.1285338229274</v>
      </c>
      <c r="O86" s="126" t="n">
        <f aca="false">EXP(EXP(-$C$4*($K$4-$J$4))*LN(N86)+(1-EXP(-$C$4*($K$4-$J$4)))*$G$4+$F$4^2/(4*$C$4)*(1-EXP(-2*$C$4*($K$4-$J$4))))</f>
        <v>18.9633374088167</v>
      </c>
      <c r="P86" s="126" t="n">
        <f aca="false">MAX(0,O86-$I$4)</f>
        <v>0</v>
      </c>
      <c r="Q86" s="126" t="n">
        <f aca="false">$D$7*P86</f>
        <v>0</v>
      </c>
      <c r="R86" s="127" t="n">
        <f aca="false">AVERAGE(Q$17:Q86)</f>
        <v>1.74966242008273</v>
      </c>
      <c r="S86" s="0" t="n">
        <v>1.615</v>
      </c>
    </row>
    <row r="87" customFormat="false" ht="12.75" hidden="false" customHeight="false" outlineLevel="0" collapsed="false">
      <c r="B87" s="124" t="n">
        <f aca="false">B86+1</f>
        <v>71</v>
      </c>
      <c r="C87" s="21" t="n">
        <f aca="false">$C$7</f>
        <v>3.29212628660779</v>
      </c>
      <c r="D87" s="21" t="n">
        <f aca="true">$C$4*($G$4-C87)*$B$7+$F$4*SQRT($B$7)*NORMSINV(RAND())+C87</f>
        <v>3.2987678921726</v>
      </c>
      <c r="E87" s="21" t="n">
        <f aca="true">$C$4*($G$4-D87)*$B$7+$F$4*SQRT($B$7)*NORMSINV(RAND())+D87</f>
        <v>3.27671871005209</v>
      </c>
      <c r="F87" s="21" t="n">
        <f aca="true">$C$4*($G$4-E87)*$B$7+$F$4*SQRT($B$7)*NORMSINV(RAND())+E87</f>
        <v>3.14783342354436</v>
      </c>
      <c r="G87" s="21" t="n">
        <f aca="true">$C$4*($G$4-F87)*$B$7+$F$4*SQRT($B$7)*NORMSINV(RAND())+F87</f>
        <v>3.0015801940285</v>
      </c>
      <c r="H87" s="21" t="n">
        <f aca="true">$C$4*($G$4-G87)*$B$7+$F$4*SQRT($B$7)*NORMSINV(RAND())+G87</f>
        <v>2.97988855055091</v>
      </c>
      <c r="I87" s="21" t="n">
        <f aca="true">$C$4*($G$4-H87)*$B$7+$F$4*SQRT($B$7)*NORMSINV(RAND())+H87</f>
        <v>3.07209575280832</v>
      </c>
      <c r="J87" s="21" t="n">
        <f aca="true">$C$4*($G$4-I87)*$B$7+$F$4*SQRT($B$7)*NORMSINV(RAND())+I87</f>
        <v>3.19350408745721</v>
      </c>
      <c r="K87" s="21" t="n">
        <f aca="true">$C$4*($G$4-J87)*$B$7+$F$4*SQRT($B$7)*NORMSINV(RAND())+J87</f>
        <v>3.27326771073812</v>
      </c>
      <c r="L87" s="21" t="n">
        <f aca="true">$C$4*($G$4-K87)*$B$7+$F$4*SQRT($B$7)*NORMSINV(RAND())+K87</f>
        <v>3.34091113592989</v>
      </c>
      <c r="M87" s="21" t="n">
        <f aca="true">$C$4*($G$4-L87)*$B$7+$F$4*SQRT($B$7)*NORMSINV(RAND())+L87</f>
        <v>3.40169421238467</v>
      </c>
      <c r="N87" s="125" t="n">
        <f aca="false">EXP(M87)</f>
        <v>30.0149086249001</v>
      </c>
      <c r="O87" s="126" t="n">
        <f aca="false">EXP(EXP(-$C$4*($K$4-$J$4))*LN(N87)+(1-EXP(-$C$4*($K$4-$J$4)))*$G$4+$F$4^2/(4*$C$4)*(1-EXP(-2*$C$4*($K$4-$J$4))))</f>
        <v>27.0669661948158</v>
      </c>
      <c r="P87" s="126" t="n">
        <f aca="false">MAX(0,O87-$I$4)</f>
        <v>3.86696619481581</v>
      </c>
      <c r="Q87" s="126" t="n">
        <f aca="false">$D$7*P87</f>
        <v>3.67837202805836</v>
      </c>
      <c r="R87" s="127" t="n">
        <f aca="false">AVERAGE(Q$17:Q87)</f>
        <v>1.77682734413873</v>
      </c>
      <c r="S87" s="0" t="n">
        <v>1.615</v>
      </c>
    </row>
    <row r="88" customFormat="false" ht="12.75" hidden="false" customHeight="false" outlineLevel="0" collapsed="false">
      <c r="B88" s="124" t="n">
        <f aca="false">B87+1</f>
        <v>72</v>
      </c>
      <c r="C88" s="21" t="n">
        <f aca="false">$C$7</f>
        <v>3.29212628660779</v>
      </c>
      <c r="D88" s="21" t="n">
        <f aca="true">$C$4*($G$4-C88)*$B$7+$F$4*SQRT($B$7)*NORMSINV(RAND())+C88</f>
        <v>3.13756146893981</v>
      </c>
      <c r="E88" s="21" t="n">
        <f aca="true">$C$4*($G$4-D88)*$B$7+$F$4*SQRT($B$7)*NORMSINV(RAND())+D88</f>
        <v>3.28499977953709</v>
      </c>
      <c r="F88" s="21" t="n">
        <f aca="true">$C$4*($G$4-E88)*$B$7+$F$4*SQRT($B$7)*NORMSINV(RAND())+E88</f>
        <v>3.30860507583693</v>
      </c>
      <c r="G88" s="21" t="n">
        <f aca="true">$C$4*($G$4-F88)*$B$7+$F$4*SQRT($B$7)*NORMSINV(RAND())+F88</f>
        <v>3.30229998432085</v>
      </c>
      <c r="H88" s="21" t="n">
        <f aca="true">$C$4*($G$4-G88)*$B$7+$F$4*SQRT($B$7)*NORMSINV(RAND())+G88</f>
        <v>3.33926249313297</v>
      </c>
      <c r="I88" s="21" t="n">
        <f aca="true">$C$4*($G$4-H88)*$B$7+$F$4*SQRT($B$7)*NORMSINV(RAND())+H88</f>
        <v>3.19262024610034</v>
      </c>
      <c r="J88" s="21" t="n">
        <f aca="true">$C$4*($G$4-I88)*$B$7+$F$4*SQRT($B$7)*NORMSINV(RAND())+I88</f>
        <v>3.14264233174225</v>
      </c>
      <c r="K88" s="21" t="n">
        <f aca="true">$C$4*($G$4-J88)*$B$7+$F$4*SQRT($B$7)*NORMSINV(RAND())+J88</f>
        <v>3.18954547420173</v>
      </c>
      <c r="L88" s="21" t="n">
        <f aca="true">$C$4*($G$4-K88)*$B$7+$F$4*SQRT($B$7)*NORMSINV(RAND())+K88</f>
        <v>3.29210117586792</v>
      </c>
      <c r="M88" s="21" t="n">
        <f aca="true">$C$4*($G$4-L88)*$B$7+$F$4*SQRT($B$7)*NORMSINV(RAND())+L88</f>
        <v>3.19257914819599</v>
      </c>
      <c r="N88" s="125" t="n">
        <f aca="false">EXP(M88)</f>
        <v>24.3511517497889</v>
      </c>
      <c r="O88" s="126" t="n">
        <f aca="false">EXP(EXP(-$C$4*($K$4-$J$4))*LN(N88)+(1-EXP(-$C$4*($K$4-$J$4)))*$G$4+$F$4^2/(4*$C$4)*(1-EXP(-2*$C$4*($K$4-$J$4))))</f>
        <v>22.9463524314181</v>
      </c>
      <c r="P88" s="126" t="n">
        <f aca="false">MAX(0,O88-$I$4)</f>
        <v>0</v>
      </c>
      <c r="Q88" s="126" t="n">
        <f aca="false">$D$7*P88</f>
        <v>0</v>
      </c>
      <c r="R88" s="127" t="n">
        <f aca="false">AVERAGE(Q$17:Q88)</f>
        <v>1.75214918658125</v>
      </c>
      <c r="S88" s="0" t="n">
        <v>1.615</v>
      </c>
    </row>
    <row r="89" customFormat="false" ht="12.75" hidden="false" customHeight="false" outlineLevel="0" collapsed="false">
      <c r="B89" s="124" t="n">
        <f aca="false">B88+1</f>
        <v>73</v>
      </c>
      <c r="C89" s="21" t="n">
        <f aca="false">$C$7</f>
        <v>3.29212628660779</v>
      </c>
      <c r="D89" s="21" t="n">
        <f aca="true">$C$4*($G$4-C89)*$B$7+$F$4*SQRT($B$7)*NORMSINV(RAND())+C89</f>
        <v>3.22024105489691</v>
      </c>
      <c r="E89" s="21" t="n">
        <f aca="true">$C$4*($G$4-D89)*$B$7+$F$4*SQRT($B$7)*NORMSINV(RAND())+D89</f>
        <v>3.24088361930127</v>
      </c>
      <c r="F89" s="21" t="n">
        <f aca="true">$C$4*($G$4-E89)*$B$7+$F$4*SQRT($B$7)*NORMSINV(RAND())+E89</f>
        <v>3.23763155559257</v>
      </c>
      <c r="G89" s="21" t="n">
        <f aca="true">$C$4*($G$4-F89)*$B$7+$F$4*SQRT($B$7)*NORMSINV(RAND())+F89</f>
        <v>3.20044416768629</v>
      </c>
      <c r="H89" s="21" t="n">
        <f aca="true">$C$4*($G$4-G89)*$B$7+$F$4*SQRT($B$7)*NORMSINV(RAND())+G89</f>
        <v>3.09180410489912</v>
      </c>
      <c r="I89" s="21" t="n">
        <f aca="true">$C$4*($G$4-H89)*$B$7+$F$4*SQRT($B$7)*NORMSINV(RAND())+H89</f>
        <v>3.04213749499198</v>
      </c>
      <c r="J89" s="21" t="n">
        <f aca="true">$C$4*($G$4-I89)*$B$7+$F$4*SQRT($B$7)*NORMSINV(RAND())+I89</f>
        <v>2.91777703584972</v>
      </c>
      <c r="K89" s="21" t="n">
        <f aca="true">$C$4*($G$4-J89)*$B$7+$F$4*SQRT($B$7)*NORMSINV(RAND())+J89</f>
        <v>2.94396974075638</v>
      </c>
      <c r="L89" s="21" t="n">
        <f aca="true">$C$4*($G$4-K89)*$B$7+$F$4*SQRT($B$7)*NORMSINV(RAND())+K89</f>
        <v>3.09046004436481</v>
      </c>
      <c r="M89" s="21" t="n">
        <f aca="true">$C$4*($G$4-L89)*$B$7+$F$4*SQRT($B$7)*NORMSINV(RAND())+L89</f>
        <v>3.05806226092835</v>
      </c>
      <c r="N89" s="125" t="n">
        <f aca="false">EXP(M89)</f>
        <v>21.2862699360656</v>
      </c>
      <c r="O89" s="126" t="n">
        <f aca="false">EXP(EXP(-$C$4*($K$4-$J$4))*LN(N89)+(1-EXP(-$C$4*($K$4-$J$4)))*$G$4+$F$4^2/(4*$C$4)*(1-EXP(-2*$C$4*($K$4-$J$4))))</f>
        <v>20.6335862896624</v>
      </c>
      <c r="P89" s="126" t="n">
        <f aca="false">MAX(0,O89-$I$4)</f>
        <v>0</v>
      </c>
      <c r="Q89" s="126" t="n">
        <f aca="false">$D$7*P89</f>
        <v>0</v>
      </c>
      <c r="R89" s="127" t="n">
        <f aca="false">AVERAGE(Q$17:Q89)</f>
        <v>1.72814714292945</v>
      </c>
      <c r="S89" s="0" t="n">
        <v>1.615</v>
      </c>
    </row>
    <row r="90" customFormat="false" ht="12.75" hidden="false" customHeight="false" outlineLevel="0" collapsed="false">
      <c r="B90" s="124" t="n">
        <f aca="false">B89+1</f>
        <v>74</v>
      </c>
      <c r="C90" s="21" t="n">
        <f aca="false">$C$7</f>
        <v>3.29212628660779</v>
      </c>
      <c r="D90" s="21" t="n">
        <f aca="true">$C$4*($G$4-C90)*$B$7+$F$4*SQRT($B$7)*NORMSINV(RAND())+C90</f>
        <v>3.28367013132949</v>
      </c>
      <c r="E90" s="21" t="n">
        <f aca="true">$C$4*($G$4-D90)*$B$7+$F$4*SQRT($B$7)*NORMSINV(RAND())+D90</f>
        <v>3.37203975250078</v>
      </c>
      <c r="F90" s="21" t="n">
        <f aca="true">$C$4*($G$4-E90)*$B$7+$F$4*SQRT($B$7)*NORMSINV(RAND())+E90</f>
        <v>3.31783954757002</v>
      </c>
      <c r="G90" s="21" t="n">
        <f aca="true">$C$4*($G$4-F90)*$B$7+$F$4*SQRT($B$7)*NORMSINV(RAND())+F90</f>
        <v>3.28448176036632</v>
      </c>
      <c r="H90" s="21" t="n">
        <f aca="true">$C$4*($G$4-G90)*$B$7+$F$4*SQRT($B$7)*NORMSINV(RAND())+G90</f>
        <v>3.32288277285025</v>
      </c>
      <c r="I90" s="21" t="n">
        <f aca="true">$C$4*($G$4-H90)*$B$7+$F$4*SQRT($B$7)*NORMSINV(RAND())+H90</f>
        <v>3.33785536226376</v>
      </c>
      <c r="J90" s="21" t="n">
        <f aca="true">$C$4*($G$4-I90)*$B$7+$F$4*SQRT($B$7)*NORMSINV(RAND())+I90</f>
        <v>3.21934901238582</v>
      </c>
      <c r="K90" s="21" t="n">
        <f aca="true">$C$4*($G$4-J90)*$B$7+$F$4*SQRT($B$7)*NORMSINV(RAND())+J90</f>
        <v>3.32410802054448</v>
      </c>
      <c r="L90" s="21" t="n">
        <f aca="true">$C$4*($G$4-K90)*$B$7+$F$4*SQRT($B$7)*NORMSINV(RAND())+K90</f>
        <v>3.29224056267623</v>
      </c>
      <c r="M90" s="21" t="n">
        <f aca="true">$C$4*($G$4-L90)*$B$7+$F$4*SQRT($B$7)*NORMSINV(RAND())+L90</f>
        <v>3.2640044308296</v>
      </c>
      <c r="N90" s="125" t="n">
        <f aca="false">EXP(M90)</f>
        <v>26.1540598494511</v>
      </c>
      <c r="O90" s="126" t="n">
        <f aca="false">EXP(EXP(-$C$4*($K$4-$J$4))*LN(N90)+(1-EXP(-$C$4*($K$4-$J$4)))*$G$4+$F$4^2/(4*$C$4)*(1-EXP(-2*$C$4*($K$4-$J$4))))</f>
        <v>24.2779685795149</v>
      </c>
      <c r="P90" s="126" t="n">
        <f aca="false">MAX(0,O90-$I$4)</f>
        <v>1.0779685795149</v>
      </c>
      <c r="Q90" s="126" t="n">
        <f aca="false">$D$7*P90</f>
        <v>1.02539543152181</v>
      </c>
      <c r="R90" s="127" t="n">
        <f aca="false">AVERAGE(Q$17:Q90)</f>
        <v>1.7186504981807</v>
      </c>
      <c r="S90" s="0" t="n">
        <v>1.615</v>
      </c>
    </row>
    <row r="91" customFormat="false" ht="12.75" hidden="false" customHeight="false" outlineLevel="0" collapsed="false">
      <c r="B91" s="124" t="n">
        <f aca="false">B90+1</f>
        <v>75</v>
      </c>
      <c r="C91" s="21" t="n">
        <f aca="false">$C$7</f>
        <v>3.29212628660779</v>
      </c>
      <c r="D91" s="21" t="n">
        <f aca="true">$C$4*($G$4-C91)*$B$7+$F$4*SQRT($B$7)*NORMSINV(RAND())+C91</f>
        <v>3.25359089327226</v>
      </c>
      <c r="E91" s="21" t="n">
        <f aca="true">$C$4*($G$4-D91)*$B$7+$F$4*SQRT($B$7)*NORMSINV(RAND())+D91</f>
        <v>3.20023217008624</v>
      </c>
      <c r="F91" s="21" t="n">
        <f aca="true">$C$4*($G$4-E91)*$B$7+$F$4*SQRT($B$7)*NORMSINV(RAND())+E91</f>
        <v>3.21200341256853</v>
      </c>
      <c r="G91" s="21" t="n">
        <f aca="true">$C$4*($G$4-F91)*$B$7+$F$4*SQRT($B$7)*NORMSINV(RAND())+F91</f>
        <v>3.1221502914688</v>
      </c>
      <c r="H91" s="21" t="n">
        <f aca="true">$C$4*($G$4-G91)*$B$7+$F$4*SQRT($B$7)*NORMSINV(RAND())+G91</f>
        <v>3.13950701537057</v>
      </c>
      <c r="I91" s="21" t="n">
        <f aca="true">$C$4*($G$4-H91)*$B$7+$F$4*SQRT($B$7)*NORMSINV(RAND())+H91</f>
        <v>3.16192698083141</v>
      </c>
      <c r="J91" s="21" t="n">
        <f aca="true">$C$4*($G$4-I91)*$B$7+$F$4*SQRT($B$7)*NORMSINV(RAND())+I91</f>
        <v>3.11339545326026</v>
      </c>
      <c r="K91" s="21" t="n">
        <f aca="true">$C$4*($G$4-J91)*$B$7+$F$4*SQRT($B$7)*NORMSINV(RAND())+J91</f>
        <v>3.02165208676532</v>
      </c>
      <c r="L91" s="21" t="n">
        <f aca="true">$C$4*($G$4-K91)*$B$7+$F$4*SQRT($B$7)*NORMSINV(RAND())+K91</f>
        <v>3.01215947340667</v>
      </c>
      <c r="M91" s="21" t="n">
        <f aca="true">$C$4*($G$4-L91)*$B$7+$F$4*SQRT($B$7)*NORMSINV(RAND())+L91</f>
        <v>2.86363455642399</v>
      </c>
      <c r="N91" s="125" t="n">
        <f aca="false">EXP(M91)</f>
        <v>17.5251073147246</v>
      </c>
      <c r="O91" s="126" t="n">
        <f aca="false">EXP(EXP(-$C$4*($K$4-$J$4))*LN(N91)+(1-EXP(-$C$4*($K$4-$J$4)))*$G$4+$F$4^2/(4*$C$4)*(1-EXP(-2*$C$4*($K$4-$J$4))))</f>
        <v>17.6964650872274</v>
      </c>
      <c r="P91" s="126" t="n">
        <f aca="false">MAX(0,O91-$I$4)</f>
        <v>0</v>
      </c>
      <c r="Q91" s="126" t="n">
        <f aca="false">$D$7*P91</f>
        <v>0</v>
      </c>
      <c r="R91" s="127" t="n">
        <f aca="false">AVERAGE(Q$17:Q91)</f>
        <v>1.69573515820495</v>
      </c>
      <c r="S91" s="0" t="n">
        <v>1.615</v>
      </c>
    </row>
    <row r="92" customFormat="false" ht="12.75" hidden="false" customHeight="false" outlineLevel="0" collapsed="false">
      <c r="B92" s="124" t="n">
        <f aca="false">B91+1</f>
        <v>76</v>
      </c>
      <c r="C92" s="21" t="n">
        <f aca="false">$C$7</f>
        <v>3.29212628660779</v>
      </c>
      <c r="D92" s="21" t="n">
        <f aca="true">$C$4*($G$4-C92)*$B$7+$F$4*SQRT($B$7)*NORMSINV(RAND())+C92</f>
        <v>3.21169801271026</v>
      </c>
      <c r="E92" s="21" t="n">
        <f aca="true">$C$4*($G$4-D92)*$B$7+$F$4*SQRT($B$7)*NORMSINV(RAND())+D92</f>
        <v>3.28271620003668</v>
      </c>
      <c r="F92" s="21" t="n">
        <f aca="true">$C$4*($G$4-E92)*$B$7+$F$4*SQRT($B$7)*NORMSINV(RAND())+E92</f>
        <v>3.09713305550723</v>
      </c>
      <c r="G92" s="21" t="n">
        <f aca="true">$C$4*($G$4-F92)*$B$7+$F$4*SQRT($B$7)*NORMSINV(RAND())+F92</f>
        <v>3.17548420423452</v>
      </c>
      <c r="H92" s="21" t="n">
        <f aca="true">$C$4*($G$4-G92)*$B$7+$F$4*SQRT($B$7)*NORMSINV(RAND())+G92</f>
        <v>3.13284550943173</v>
      </c>
      <c r="I92" s="21" t="n">
        <f aca="true">$C$4*($G$4-H92)*$B$7+$F$4*SQRT($B$7)*NORMSINV(RAND())+H92</f>
        <v>3.10806218666681</v>
      </c>
      <c r="J92" s="21" t="n">
        <f aca="true">$C$4*($G$4-I92)*$B$7+$F$4*SQRT($B$7)*NORMSINV(RAND())+I92</f>
        <v>3.12226537012196</v>
      </c>
      <c r="K92" s="21" t="n">
        <f aca="true">$C$4*($G$4-J92)*$B$7+$F$4*SQRT($B$7)*NORMSINV(RAND())+J92</f>
        <v>3.10153665416288</v>
      </c>
      <c r="L92" s="21" t="n">
        <f aca="true">$C$4*($G$4-K92)*$B$7+$F$4*SQRT($B$7)*NORMSINV(RAND())+K92</f>
        <v>3.21774706294684</v>
      </c>
      <c r="M92" s="21" t="n">
        <f aca="true">$C$4*($G$4-L92)*$B$7+$F$4*SQRT($B$7)*NORMSINV(RAND())+L92</f>
        <v>3.28321173749464</v>
      </c>
      <c r="N92" s="125" t="n">
        <f aca="false">EXP(M92)</f>
        <v>26.6612643203355</v>
      </c>
      <c r="O92" s="126" t="n">
        <f aca="false">EXP(EXP(-$C$4*($K$4-$J$4))*LN(N92)+(1-EXP(-$C$4*($K$4-$J$4)))*$G$4+$F$4^2/(4*$C$4)*(1-EXP(-2*$C$4*($K$4-$J$4))))</f>
        <v>24.6490622182676</v>
      </c>
      <c r="P92" s="126" t="n">
        <f aca="false">MAX(0,O92-$I$4)</f>
        <v>1.4490622182676</v>
      </c>
      <c r="Q92" s="126" t="n">
        <f aca="false">$D$7*P92</f>
        <v>1.37839061994842</v>
      </c>
      <c r="R92" s="127" t="n">
        <f aca="false">AVERAGE(Q$17:Q92)</f>
        <v>1.69155957217526</v>
      </c>
      <c r="S92" s="0" t="n">
        <v>1.615</v>
      </c>
    </row>
    <row r="93" customFormat="false" ht="12.75" hidden="false" customHeight="false" outlineLevel="0" collapsed="false">
      <c r="B93" s="124" t="n">
        <f aca="false">B92+1</f>
        <v>77</v>
      </c>
      <c r="C93" s="21" t="n">
        <f aca="false">$C$7</f>
        <v>3.29212628660779</v>
      </c>
      <c r="D93" s="21" t="n">
        <f aca="true">$C$4*($G$4-C93)*$B$7+$F$4*SQRT($B$7)*NORMSINV(RAND())+C93</f>
        <v>3.41750304967578</v>
      </c>
      <c r="E93" s="21" t="n">
        <f aca="true">$C$4*($G$4-D93)*$B$7+$F$4*SQRT($B$7)*NORMSINV(RAND())+D93</f>
        <v>3.34927504401542</v>
      </c>
      <c r="F93" s="21" t="n">
        <f aca="true">$C$4*($G$4-E93)*$B$7+$F$4*SQRT($B$7)*NORMSINV(RAND())+E93</f>
        <v>3.4322889322416</v>
      </c>
      <c r="G93" s="21" t="n">
        <f aca="true">$C$4*($G$4-F93)*$B$7+$F$4*SQRT($B$7)*NORMSINV(RAND())+F93</f>
        <v>3.42627697756236</v>
      </c>
      <c r="H93" s="21" t="n">
        <f aca="true">$C$4*($G$4-G93)*$B$7+$F$4*SQRT($B$7)*NORMSINV(RAND())+G93</f>
        <v>3.45206003919886</v>
      </c>
      <c r="I93" s="21" t="n">
        <f aca="true">$C$4*($G$4-H93)*$B$7+$F$4*SQRT($B$7)*NORMSINV(RAND())+H93</f>
        <v>3.39755282119871</v>
      </c>
      <c r="J93" s="21" t="n">
        <f aca="true">$C$4*($G$4-I93)*$B$7+$F$4*SQRT($B$7)*NORMSINV(RAND())+I93</f>
        <v>3.37984824152275</v>
      </c>
      <c r="K93" s="21" t="n">
        <f aca="true">$C$4*($G$4-J93)*$B$7+$F$4*SQRT($B$7)*NORMSINV(RAND())+J93</f>
        <v>3.23835598967216</v>
      </c>
      <c r="L93" s="21" t="n">
        <f aca="true">$C$4*($G$4-K93)*$B$7+$F$4*SQRT($B$7)*NORMSINV(RAND())+K93</f>
        <v>3.14845598918972</v>
      </c>
      <c r="M93" s="21" t="n">
        <f aca="true">$C$4*($G$4-L93)*$B$7+$F$4*SQRT($B$7)*NORMSINV(RAND())+L93</f>
        <v>3.11110695166041</v>
      </c>
      <c r="N93" s="125" t="n">
        <f aca="false">EXP(M93)</f>
        <v>22.4458771548674</v>
      </c>
      <c r="O93" s="126" t="n">
        <f aca="false">EXP(EXP(-$C$4*($K$4-$J$4))*LN(N93)+(1-EXP(-$C$4*($K$4-$J$4)))*$G$4+$F$4^2/(4*$C$4)*(1-EXP(-2*$C$4*($K$4-$J$4))))</f>
        <v>21.516365295878</v>
      </c>
      <c r="P93" s="126" t="n">
        <f aca="false">MAX(0,O93-$I$4)</f>
        <v>0</v>
      </c>
      <c r="Q93" s="126" t="n">
        <f aca="false">$D$7*P93</f>
        <v>0</v>
      </c>
      <c r="R93" s="127" t="n">
        <f aca="false">AVERAGE(Q$17:Q93)</f>
        <v>1.66959126604312</v>
      </c>
      <c r="S93" s="0" t="n">
        <v>1.615</v>
      </c>
    </row>
    <row r="94" customFormat="false" ht="12.75" hidden="false" customHeight="false" outlineLevel="0" collapsed="false">
      <c r="B94" s="124" t="n">
        <f aca="false">B93+1</f>
        <v>78</v>
      </c>
      <c r="C94" s="21" t="n">
        <f aca="false">$C$7</f>
        <v>3.29212628660779</v>
      </c>
      <c r="D94" s="21" t="n">
        <f aca="true">$C$4*($G$4-C94)*$B$7+$F$4*SQRT($B$7)*NORMSINV(RAND())+C94</f>
        <v>3.3252145213239</v>
      </c>
      <c r="E94" s="21" t="n">
        <f aca="true">$C$4*($G$4-D94)*$B$7+$F$4*SQRT($B$7)*NORMSINV(RAND())+D94</f>
        <v>3.44924940658294</v>
      </c>
      <c r="F94" s="21" t="n">
        <f aca="true">$C$4*($G$4-E94)*$B$7+$F$4*SQRT($B$7)*NORMSINV(RAND())+E94</f>
        <v>3.40234290999557</v>
      </c>
      <c r="G94" s="21" t="n">
        <f aca="true">$C$4*($G$4-F94)*$B$7+$F$4*SQRT($B$7)*NORMSINV(RAND())+F94</f>
        <v>3.40792765251017</v>
      </c>
      <c r="H94" s="21" t="n">
        <f aca="true">$C$4*($G$4-G94)*$B$7+$F$4*SQRT($B$7)*NORMSINV(RAND())+G94</f>
        <v>3.41538991271008</v>
      </c>
      <c r="I94" s="21" t="n">
        <f aca="true">$C$4*($G$4-H94)*$B$7+$F$4*SQRT($B$7)*NORMSINV(RAND())+H94</f>
        <v>3.48506498281</v>
      </c>
      <c r="J94" s="21" t="n">
        <f aca="true">$C$4*($G$4-I94)*$B$7+$F$4*SQRT($B$7)*NORMSINV(RAND())+I94</f>
        <v>3.53145297957891</v>
      </c>
      <c r="K94" s="21" t="n">
        <f aca="true">$C$4*($G$4-J94)*$B$7+$F$4*SQRT($B$7)*NORMSINV(RAND())+J94</f>
        <v>3.59656662908589</v>
      </c>
      <c r="L94" s="21" t="n">
        <f aca="true">$C$4*($G$4-K94)*$B$7+$F$4*SQRT($B$7)*NORMSINV(RAND())+K94</f>
        <v>3.56738909168033</v>
      </c>
      <c r="M94" s="21" t="n">
        <f aca="true">$C$4*($G$4-L94)*$B$7+$F$4*SQRT($B$7)*NORMSINV(RAND())+L94</f>
        <v>3.60591601620868</v>
      </c>
      <c r="N94" s="125" t="n">
        <f aca="false">EXP(M94)</f>
        <v>36.8153919120451</v>
      </c>
      <c r="O94" s="126" t="n">
        <f aca="false">EXP(EXP(-$C$4*($K$4-$J$4))*LN(N94)+(1-EXP(-$C$4*($K$4-$J$4)))*$G$4+$F$4^2/(4*$C$4)*(1-EXP(-2*$C$4*($K$4-$J$4))))</f>
        <v>31.8043940719987</v>
      </c>
      <c r="P94" s="126" t="n">
        <f aca="false">MAX(0,O94-$I$4)</f>
        <v>8.60439407199868</v>
      </c>
      <c r="Q94" s="126" t="n">
        <f aca="false">$D$7*P94</f>
        <v>8.18475282128466</v>
      </c>
      <c r="R94" s="127" t="n">
        <f aca="false">AVERAGE(Q$17:Q94)</f>
        <v>1.7531189782898</v>
      </c>
      <c r="S94" s="0" t="n">
        <v>1.615</v>
      </c>
    </row>
    <row r="95" customFormat="false" ht="12.75" hidden="false" customHeight="false" outlineLevel="0" collapsed="false">
      <c r="B95" s="124" t="n">
        <f aca="false">B94+1</f>
        <v>79</v>
      </c>
      <c r="C95" s="21" t="n">
        <f aca="false">$C$7</f>
        <v>3.29212628660779</v>
      </c>
      <c r="D95" s="21" t="n">
        <f aca="true">$C$4*($G$4-C95)*$B$7+$F$4*SQRT($B$7)*NORMSINV(RAND())+C95</f>
        <v>3.3947703151248</v>
      </c>
      <c r="E95" s="21" t="n">
        <f aca="true">$C$4*($G$4-D95)*$B$7+$F$4*SQRT($B$7)*NORMSINV(RAND())+D95</f>
        <v>3.39220640598962</v>
      </c>
      <c r="F95" s="21" t="n">
        <f aca="true">$C$4*($G$4-E95)*$B$7+$F$4*SQRT($B$7)*NORMSINV(RAND())+E95</f>
        <v>3.32622609813101</v>
      </c>
      <c r="G95" s="21" t="n">
        <f aca="true">$C$4*($G$4-F95)*$B$7+$F$4*SQRT($B$7)*NORMSINV(RAND())+F95</f>
        <v>3.43558487763236</v>
      </c>
      <c r="H95" s="21" t="n">
        <f aca="true">$C$4*($G$4-G95)*$B$7+$F$4*SQRT($B$7)*NORMSINV(RAND())+G95</f>
        <v>3.34753109639899</v>
      </c>
      <c r="I95" s="21" t="n">
        <f aca="true">$C$4*($G$4-H95)*$B$7+$F$4*SQRT($B$7)*NORMSINV(RAND())+H95</f>
        <v>3.43192354306533</v>
      </c>
      <c r="J95" s="21" t="n">
        <f aca="true">$C$4*($G$4-I95)*$B$7+$F$4*SQRT($B$7)*NORMSINV(RAND())+I95</f>
        <v>3.50866169513479</v>
      </c>
      <c r="K95" s="21" t="n">
        <f aca="true">$C$4*($G$4-J95)*$B$7+$F$4*SQRT($B$7)*NORMSINV(RAND())+J95</f>
        <v>3.65298207442604</v>
      </c>
      <c r="L95" s="21" t="n">
        <f aca="true">$C$4*($G$4-K95)*$B$7+$F$4*SQRT($B$7)*NORMSINV(RAND())+K95</f>
        <v>3.54777835603667</v>
      </c>
      <c r="M95" s="21" t="n">
        <f aca="true">$C$4*($G$4-L95)*$B$7+$F$4*SQRT($B$7)*NORMSINV(RAND())+L95</f>
        <v>3.4656247964339</v>
      </c>
      <c r="N95" s="125" t="n">
        <f aca="false">EXP(M95)</f>
        <v>31.9964447938001</v>
      </c>
      <c r="O95" s="126" t="n">
        <f aca="false">EXP(EXP(-$C$4*($K$4-$J$4))*LN(N95)+(1-EXP(-$C$4*($K$4-$J$4)))*$G$4+$F$4^2/(4*$C$4)*(1-EXP(-2*$C$4*($K$4-$J$4))))</f>
        <v>28.4686979034965</v>
      </c>
      <c r="P95" s="126" t="n">
        <f aca="false">MAX(0,O95-$I$4)</f>
        <v>5.26869790349651</v>
      </c>
      <c r="Q95" s="126" t="n">
        <f aca="false">$D$7*P95</f>
        <v>5.01174047461111</v>
      </c>
      <c r="R95" s="127" t="n">
        <f aca="false">AVERAGE(Q$17:Q95)</f>
        <v>1.79436735166096</v>
      </c>
      <c r="S95" s="0" t="n">
        <v>1.615</v>
      </c>
    </row>
    <row r="96" customFormat="false" ht="12.75" hidden="false" customHeight="false" outlineLevel="0" collapsed="false">
      <c r="B96" s="124" t="n">
        <f aca="false">B95+1</f>
        <v>80</v>
      </c>
      <c r="C96" s="21" t="n">
        <f aca="false">$C$7</f>
        <v>3.29212628660779</v>
      </c>
      <c r="D96" s="21" t="n">
        <f aca="true">$C$4*($G$4-C96)*$B$7+$F$4*SQRT($B$7)*NORMSINV(RAND())+C96</f>
        <v>3.20889253938576</v>
      </c>
      <c r="E96" s="21" t="n">
        <f aca="true">$C$4*($G$4-D96)*$B$7+$F$4*SQRT($B$7)*NORMSINV(RAND())+D96</f>
        <v>3.16721747767846</v>
      </c>
      <c r="F96" s="21" t="n">
        <f aca="true">$C$4*($G$4-E96)*$B$7+$F$4*SQRT($B$7)*NORMSINV(RAND())+E96</f>
        <v>3.20094149675782</v>
      </c>
      <c r="G96" s="21" t="n">
        <f aca="true">$C$4*($G$4-F96)*$B$7+$F$4*SQRT($B$7)*NORMSINV(RAND())+F96</f>
        <v>3.30989694266851</v>
      </c>
      <c r="H96" s="21" t="n">
        <f aca="true">$C$4*($G$4-G96)*$B$7+$F$4*SQRT($B$7)*NORMSINV(RAND())+G96</f>
        <v>3.37271951173613</v>
      </c>
      <c r="I96" s="21" t="n">
        <f aca="true">$C$4*($G$4-H96)*$B$7+$F$4*SQRT($B$7)*NORMSINV(RAND())+H96</f>
        <v>3.43132047583479</v>
      </c>
      <c r="J96" s="21" t="n">
        <f aca="true">$C$4*($G$4-I96)*$B$7+$F$4*SQRT($B$7)*NORMSINV(RAND())+I96</f>
        <v>3.68331421582413</v>
      </c>
      <c r="K96" s="21" t="n">
        <f aca="true">$C$4*($G$4-J96)*$B$7+$F$4*SQRT($B$7)*NORMSINV(RAND())+J96</f>
        <v>3.69806922441354</v>
      </c>
      <c r="L96" s="21" t="n">
        <f aca="true">$C$4*($G$4-K96)*$B$7+$F$4*SQRT($B$7)*NORMSINV(RAND())+K96</f>
        <v>3.64849388057766</v>
      </c>
      <c r="M96" s="21" t="n">
        <f aca="true">$C$4*($G$4-L96)*$B$7+$F$4*SQRT($B$7)*NORMSINV(RAND())+L96</f>
        <v>3.61737182760062</v>
      </c>
      <c r="N96" s="125" t="n">
        <f aca="false">EXP(M96)</f>
        <v>37.239567094657</v>
      </c>
      <c r="O96" s="126" t="n">
        <f aca="false">EXP(EXP(-$C$4*($K$4-$J$4))*LN(N96)+(1-EXP(-$C$4*($K$4-$J$4)))*$G$4+$F$4^2/(4*$C$4)*(1-EXP(-2*$C$4*($K$4-$J$4))))</f>
        <v>32.0934524896803</v>
      </c>
      <c r="P96" s="126" t="n">
        <f aca="false">MAX(0,O96-$I$4)</f>
        <v>8.8934524896803</v>
      </c>
      <c r="Q96" s="126" t="n">
        <f aca="false">$D$7*P96</f>
        <v>8.45971369358304</v>
      </c>
      <c r="R96" s="127" t="n">
        <f aca="false">AVERAGE(Q$17:Q96)</f>
        <v>1.87768418093498</v>
      </c>
      <c r="S96" s="0" t="n">
        <v>1.615</v>
      </c>
    </row>
    <row r="97" customFormat="false" ht="12.75" hidden="false" customHeight="false" outlineLevel="0" collapsed="false">
      <c r="B97" s="124" t="n">
        <f aca="false">B96+1</f>
        <v>81</v>
      </c>
      <c r="C97" s="21" t="n">
        <f aca="false">$C$7</f>
        <v>3.29212628660779</v>
      </c>
      <c r="D97" s="21" t="n">
        <f aca="true">$C$4*($G$4-C97)*$B$7+$F$4*SQRT($B$7)*NORMSINV(RAND())+C97</f>
        <v>3.26347663659477</v>
      </c>
      <c r="E97" s="21" t="n">
        <f aca="true">$C$4*($G$4-D97)*$B$7+$F$4*SQRT($B$7)*NORMSINV(RAND())+D97</f>
        <v>3.27407372605989</v>
      </c>
      <c r="F97" s="21" t="n">
        <f aca="true">$C$4*($G$4-E97)*$B$7+$F$4*SQRT($B$7)*NORMSINV(RAND())+E97</f>
        <v>3.14982175047794</v>
      </c>
      <c r="G97" s="21" t="n">
        <f aca="true">$C$4*($G$4-F97)*$B$7+$F$4*SQRT($B$7)*NORMSINV(RAND())+F97</f>
        <v>3.12310725871131</v>
      </c>
      <c r="H97" s="21" t="n">
        <f aca="true">$C$4*($G$4-G97)*$B$7+$F$4*SQRT($B$7)*NORMSINV(RAND())+G97</f>
        <v>3.16806448946896</v>
      </c>
      <c r="I97" s="21" t="n">
        <f aca="true">$C$4*($G$4-H97)*$B$7+$F$4*SQRT($B$7)*NORMSINV(RAND())+H97</f>
        <v>3.11159769275252</v>
      </c>
      <c r="J97" s="21" t="n">
        <f aca="true">$C$4*($G$4-I97)*$B$7+$F$4*SQRT($B$7)*NORMSINV(RAND())+I97</f>
        <v>2.9513683812096</v>
      </c>
      <c r="K97" s="21" t="n">
        <f aca="true">$C$4*($G$4-J97)*$B$7+$F$4*SQRT($B$7)*NORMSINV(RAND())+J97</f>
        <v>2.94791060411109</v>
      </c>
      <c r="L97" s="21" t="n">
        <f aca="true">$C$4*($G$4-K97)*$B$7+$F$4*SQRT($B$7)*NORMSINV(RAND())+K97</f>
        <v>2.91828436428212</v>
      </c>
      <c r="M97" s="21" t="n">
        <f aca="true">$C$4*($G$4-L97)*$B$7+$F$4*SQRT($B$7)*NORMSINV(RAND())+L97</f>
        <v>3.01562900994911</v>
      </c>
      <c r="N97" s="125" t="n">
        <f aca="false">EXP(M97)</f>
        <v>20.4019199159576</v>
      </c>
      <c r="O97" s="126" t="n">
        <f aca="false">EXP(EXP(-$C$4*($K$4-$J$4))*LN(N97)+(1-EXP(-$C$4*($K$4-$J$4)))*$G$4+$F$4^2/(4*$C$4)*(1-EXP(-2*$C$4*($K$4-$J$4))))</f>
        <v>19.953552326982</v>
      </c>
      <c r="P97" s="126" t="n">
        <f aca="false">MAX(0,O97-$I$4)</f>
        <v>0</v>
      </c>
      <c r="Q97" s="126" t="n">
        <f aca="false">$D$7*P97</f>
        <v>0</v>
      </c>
      <c r="R97" s="127" t="n">
        <f aca="false">AVERAGE(Q$17:Q97)</f>
        <v>1.8545028947506</v>
      </c>
      <c r="S97" s="0" t="n">
        <v>1.615</v>
      </c>
    </row>
    <row r="98" customFormat="false" ht="12.75" hidden="false" customHeight="false" outlineLevel="0" collapsed="false">
      <c r="B98" s="124" t="n">
        <f aca="false">B97+1</f>
        <v>82</v>
      </c>
      <c r="C98" s="21" t="n">
        <f aca="false">$C$7</f>
        <v>3.29212628660779</v>
      </c>
      <c r="D98" s="21" t="n">
        <f aca="true">$C$4*($G$4-C98)*$B$7+$F$4*SQRT($B$7)*NORMSINV(RAND())+C98</f>
        <v>3.21350878500701</v>
      </c>
      <c r="E98" s="21" t="n">
        <f aca="true">$C$4*($G$4-D98)*$B$7+$F$4*SQRT($B$7)*NORMSINV(RAND())+D98</f>
        <v>3.21601792877778</v>
      </c>
      <c r="F98" s="21" t="n">
        <f aca="true">$C$4*($G$4-E98)*$B$7+$F$4*SQRT($B$7)*NORMSINV(RAND())+E98</f>
        <v>3.11505203879427</v>
      </c>
      <c r="G98" s="21" t="n">
        <f aca="true">$C$4*($G$4-F98)*$B$7+$F$4*SQRT($B$7)*NORMSINV(RAND())+F98</f>
        <v>3.2480823079728</v>
      </c>
      <c r="H98" s="21" t="n">
        <f aca="true">$C$4*($G$4-G98)*$B$7+$F$4*SQRT($B$7)*NORMSINV(RAND())+G98</f>
        <v>3.31420270640738</v>
      </c>
      <c r="I98" s="21" t="n">
        <f aca="true">$C$4*($G$4-H98)*$B$7+$F$4*SQRT($B$7)*NORMSINV(RAND())+H98</f>
        <v>3.34875166371633</v>
      </c>
      <c r="J98" s="21" t="n">
        <f aca="true">$C$4*($G$4-I98)*$B$7+$F$4*SQRT($B$7)*NORMSINV(RAND())+I98</f>
        <v>3.45270071724122</v>
      </c>
      <c r="K98" s="21" t="n">
        <f aca="true">$C$4*($G$4-J98)*$B$7+$F$4*SQRT($B$7)*NORMSINV(RAND())+J98</f>
        <v>3.41247562186229</v>
      </c>
      <c r="L98" s="21" t="n">
        <f aca="true">$C$4*($G$4-K98)*$B$7+$F$4*SQRT($B$7)*NORMSINV(RAND())+K98</f>
        <v>3.42092331025244</v>
      </c>
      <c r="M98" s="21" t="n">
        <f aca="true">$C$4*($G$4-L98)*$B$7+$F$4*SQRT($B$7)*NORMSINV(RAND())+L98</f>
        <v>3.42990385520471</v>
      </c>
      <c r="N98" s="125" t="n">
        <f aca="false">EXP(M98)</f>
        <v>30.8736742638851</v>
      </c>
      <c r="O98" s="126" t="n">
        <f aca="false">EXP(EXP(-$C$4*($K$4-$J$4))*LN(N98)+(1-EXP(-$C$4*($K$4-$J$4)))*$G$4+$F$4^2/(4*$C$4)*(1-EXP(-2*$C$4*($K$4-$J$4))))</f>
        <v>27.6767706165805</v>
      </c>
      <c r="P98" s="126" t="n">
        <f aca="false">MAX(0,O98-$I$4)</f>
        <v>4.47677061658053</v>
      </c>
      <c r="Q98" s="126" t="n">
        <f aca="false">$D$7*P98</f>
        <v>4.2584359372316</v>
      </c>
      <c r="R98" s="127" t="n">
        <f aca="false">AVERAGE(Q$17:Q98)</f>
        <v>1.88381915136622</v>
      </c>
      <c r="S98" s="0" t="n">
        <v>1.615</v>
      </c>
    </row>
    <row r="99" customFormat="false" ht="12.75" hidden="false" customHeight="false" outlineLevel="0" collapsed="false">
      <c r="B99" s="124" t="n">
        <f aca="false">B98+1</f>
        <v>83</v>
      </c>
      <c r="C99" s="21" t="n">
        <f aca="false">$C$7</f>
        <v>3.29212628660779</v>
      </c>
      <c r="D99" s="21" t="n">
        <f aca="true">$C$4*($G$4-C99)*$B$7+$F$4*SQRT($B$7)*NORMSINV(RAND())+C99</f>
        <v>3.31501633627663</v>
      </c>
      <c r="E99" s="21" t="n">
        <f aca="true">$C$4*($G$4-D99)*$B$7+$F$4*SQRT($B$7)*NORMSINV(RAND())+D99</f>
        <v>3.26389737437941</v>
      </c>
      <c r="F99" s="21" t="n">
        <f aca="true">$C$4*($G$4-E99)*$B$7+$F$4*SQRT($B$7)*NORMSINV(RAND())+E99</f>
        <v>3.43119922454959</v>
      </c>
      <c r="G99" s="21" t="n">
        <f aca="true">$C$4*($G$4-F99)*$B$7+$F$4*SQRT($B$7)*NORMSINV(RAND())+F99</f>
        <v>3.35006558933555</v>
      </c>
      <c r="H99" s="21" t="n">
        <f aca="true">$C$4*($G$4-G99)*$B$7+$F$4*SQRT($B$7)*NORMSINV(RAND())+G99</f>
        <v>3.46126477143954</v>
      </c>
      <c r="I99" s="21" t="n">
        <f aca="true">$C$4*($G$4-H99)*$B$7+$F$4*SQRT($B$7)*NORMSINV(RAND())+H99</f>
        <v>3.47879076853999</v>
      </c>
      <c r="J99" s="21" t="n">
        <f aca="true">$C$4*($G$4-I99)*$B$7+$F$4*SQRT($B$7)*NORMSINV(RAND())+I99</f>
        <v>3.40414172916181</v>
      </c>
      <c r="K99" s="21" t="n">
        <f aca="true">$C$4*($G$4-J99)*$B$7+$F$4*SQRT($B$7)*NORMSINV(RAND())+J99</f>
        <v>3.53931192392556</v>
      </c>
      <c r="L99" s="21" t="n">
        <f aca="true">$C$4*($G$4-K99)*$B$7+$F$4*SQRT($B$7)*NORMSINV(RAND())+K99</f>
        <v>3.53598129914937</v>
      </c>
      <c r="M99" s="21" t="n">
        <f aca="true">$C$4*($G$4-L99)*$B$7+$F$4*SQRT($B$7)*NORMSINV(RAND())+L99</f>
        <v>3.67246303473752</v>
      </c>
      <c r="N99" s="125" t="n">
        <f aca="false">EXP(M99)</f>
        <v>39.3487038273943</v>
      </c>
      <c r="O99" s="126" t="n">
        <f aca="false">EXP(EXP(-$C$4*($K$4-$J$4))*LN(N99)+(1-EXP(-$C$4*($K$4-$J$4)))*$G$4+$F$4^2/(4*$C$4)*(1-EXP(-2*$C$4*($K$4-$J$4))))</f>
        <v>33.5206614276294</v>
      </c>
      <c r="P99" s="126" t="n">
        <f aca="false">MAX(0,O99-$I$4)</f>
        <v>10.3206614276294</v>
      </c>
      <c r="Q99" s="126" t="n">
        <f aca="false">$D$7*P99</f>
        <v>9.81731683027059</v>
      </c>
      <c r="R99" s="127" t="n">
        <f aca="false">AVERAGE(Q$17:Q99)</f>
        <v>1.97940346075061</v>
      </c>
      <c r="S99" s="0" t="n">
        <v>1.615</v>
      </c>
    </row>
    <row r="100" customFormat="false" ht="12.75" hidden="false" customHeight="false" outlineLevel="0" collapsed="false">
      <c r="B100" s="124" t="n">
        <f aca="false">B99+1</f>
        <v>84</v>
      </c>
      <c r="C100" s="21" t="n">
        <f aca="false">$C$7</f>
        <v>3.29212628660779</v>
      </c>
      <c r="D100" s="21" t="n">
        <f aca="true">$C$4*($G$4-C100)*$B$7+$F$4*SQRT($B$7)*NORMSINV(RAND())+C100</f>
        <v>3.33854077986457</v>
      </c>
      <c r="E100" s="21" t="n">
        <f aca="true">$C$4*($G$4-D100)*$B$7+$F$4*SQRT($B$7)*NORMSINV(RAND())+D100</f>
        <v>3.31041542684519</v>
      </c>
      <c r="F100" s="21" t="n">
        <f aca="true">$C$4*($G$4-E100)*$B$7+$F$4*SQRT($B$7)*NORMSINV(RAND())+E100</f>
        <v>3.16285623349612</v>
      </c>
      <c r="G100" s="21" t="n">
        <f aca="true">$C$4*($G$4-F100)*$B$7+$F$4*SQRT($B$7)*NORMSINV(RAND())+F100</f>
        <v>3.27811858744607</v>
      </c>
      <c r="H100" s="21" t="n">
        <f aca="true">$C$4*($G$4-G100)*$B$7+$F$4*SQRT($B$7)*NORMSINV(RAND())+G100</f>
        <v>3.21858028875782</v>
      </c>
      <c r="I100" s="21" t="n">
        <f aca="true">$C$4*($G$4-H100)*$B$7+$F$4*SQRT($B$7)*NORMSINV(RAND())+H100</f>
        <v>3.16021744338803</v>
      </c>
      <c r="J100" s="21" t="n">
        <f aca="true">$C$4*($G$4-I100)*$B$7+$F$4*SQRT($B$7)*NORMSINV(RAND())+I100</f>
        <v>3.21221160053885</v>
      </c>
      <c r="K100" s="21" t="n">
        <f aca="true">$C$4*($G$4-J100)*$B$7+$F$4*SQRT($B$7)*NORMSINV(RAND())+J100</f>
        <v>3.16550116561204</v>
      </c>
      <c r="L100" s="21" t="n">
        <f aca="true">$C$4*($G$4-K100)*$B$7+$F$4*SQRT($B$7)*NORMSINV(RAND())+K100</f>
        <v>3.22093151020582</v>
      </c>
      <c r="M100" s="21" t="n">
        <f aca="true">$C$4*($G$4-L100)*$B$7+$F$4*SQRT($B$7)*NORMSINV(RAND())+L100</f>
        <v>3.27576906333149</v>
      </c>
      <c r="N100" s="125" t="n">
        <f aca="false">EXP(M100)</f>
        <v>26.4635698176854</v>
      </c>
      <c r="O100" s="126" t="n">
        <f aca="false">EXP(EXP(-$C$4*($K$4-$J$4))*LN(N100)+(1-EXP(-$C$4*($K$4-$J$4)))*$G$4+$F$4^2/(4*$C$4)*(1-EXP(-2*$C$4*($K$4-$J$4))))</f>
        <v>24.5045980552164</v>
      </c>
      <c r="P100" s="126" t="n">
        <f aca="false">MAX(0,O100-$I$4)</f>
        <v>1.30459805521643</v>
      </c>
      <c r="Q100" s="126" t="n">
        <f aca="false">$D$7*P100</f>
        <v>1.24097205726828</v>
      </c>
      <c r="R100" s="127" t="n">
        <f aca="false">AVERAGE(Q$17:Q100)</f>
        <v>1.97061261070916</v>
      </c>
      <c r="S100" s="0" t="n">
        <v>1.615</v>
      </c>
    </row>
    <row r="101" customFormat="false" ht="12.75" hidden="false" customHeight="false" outlineLevel="0" collapsed="false">
      <c r="B101" s="124" t="n">
        <f aca="false">B100+1</f>
        <v>85</v>
      </c>
      <c r="C101" s="21" t="n">
        <f aca="false">$C$7</f>
        <v>3.29212628660779</v>
      </c>
      <c r="D101" s="21" t="n">
        <f aca="true">$C$4*($G$4-C101)*$B$7+$F$4*SQRT($B$7)*NORMSINV(RAND())+C101</f>
        <v>3.27932214273526</v>
      </c>
      <c r="E101" s="21" t="n">
        <f aca="true">$C$4*($G$4-D101)*$B$7+$F$4*SQRT($B$7)*NORMSINV(RAND())+D101</f>
        <v>3.10480949720391</v>
      </c>
      <c r="F101" s="21" t="n">
        <f aca="true">$C$4*($G$4-E101)*$B$7+$F$4*SQRT($B$7)*NORMSINV(RAND())+E101</f>
        <v>3.15905218641717</v>
      </c>
      <c r="G101" s="21" t="n">
        <f aca="true">$C$4*($G$4-F101)*$B$7+$F$4*SQRT($B$7)*NORMSINV(RAND())+F101</f>
        <v>3.07309619090537</v>
      </c>
      <c r="H101" s="21" t="n">
        <f aca="true">$C$4*($G$4-G101)*$B$7+$F$4*SQRT($B$7)*NORMSINV(RAND())+G101</f>
        <v>3.03864312551742</v>
      </c>
      <c r="I101" s="21" t="n">
        <f aca="true">$C$4*($G$4-H101)*$B$7+$F$4*SQRT($B$7)*NORMSINV(RAND())+H101</f>
        <v>3.1228124396163</v>
      </c>
      <c r="J101" s="21" t="n">
        <f aca="true">$C$4*($G$4-I101)*$B$7+$F$4*SQRT($B$7)*NORMSINV(RAND())+I101</f>
        <v>3.12764682740985</v>
      </c>
      <c r="K101" s="21" t="n">
        <f aca="true">$C$4*($G$4-J101)*$B$7+$F$4*SQRT($B$7)*NORMSINV(RAND())+J101</f>
        <v>3.16307280219681</v>
      </c>
      <c r="L101" s="21" t="n">
        <f aca="true">$C$4*($G$4-K101)*$B$7+$F$4*SQRT($B$7)*NORMSINV(RAND())+K101</f>
        <v>3.27762479387248</v>
      </c>
      <c r="M101" s="21" t="n">
        <f aca="true">$C$4*($G$4-L101)*$B$7+$F$4*SQRT($B$7)*NORMSINV(RAND())+L101</f>
        <v>3.25064849268895</v>
      </c>
      <c r="N101" s="125" t="n">
        <f aca="false">EXP(M101)</f>
        <v>25.8070701882179</v>
      </c>
      <c r="O101" s="126" t="n">
        <f aca="false">EXP(EXP(-$C$4*($K$4-$J$4))*LN(N101)+(1-EXP(-$C$4*($K$4-$J$4)))*$G$4+$F$4^2/(4*$C$4)*(1-EXP(-2*$C$4*($K$4-$J$4))))</f>
        <v>24.0232241279534</v>
      </c>
      <c r="P101" s="126" t="n">
        <f aca="false">MAX(0,O101-$I$4)</f>
        <v>0.823224127953353</v>
      </c>
      <c r="Q101" s="126" t="n">
        <f aca="false">$D$7*P101</f>
        <v>0.78307501346817</v>
      </c>
      <c r="R101" s="127" t="n">
        <f aca="false">AVERAGE(Q$17:Q101)</f>
        <v>1.95664158015338</v>
      </c>
      <c r="S101" s="0" t="n">
        <v>1.615</v>
      </c>
    </row>
    <row r="102" customFormat="false" ht="12.75" hidden="false" customHeight="false" outlineLevel="0" collapsed="false">
      <c r="B102" s="124" t="n">
        <f aca="false">B101+1</f>
        <v>86</v>
      </c>
      <c r="C102" s="21" t="n">
        <f aca="false">$C$7</f>
        <v>3.29212628660779</v>
      </c>
      <c r="D102" s="21" t="n">
        <f aca="true">$C$4*($G$4-C102)*$B$7+$F$4*SQRT($B$7)*NORMSINV(RAND())+C102</f>
        <v>3.25056137797102</v>
      </c>
      <c r="E102" s="21" t="n">
        <f aca="true">$C$4*($G$4-D102)*$B$7+$F$4*SQRT($B$7)*NORMSINV(RAND())+D102</f>
        <v>3.20203809990354</v>
      </c>
      <c r="F102" s="21" t="n">
        <f aca="true">$C$4*($G$4-E102)*$B$7+$F$4*SQRT($B$7)*NORMSINV(RAND())+E102</f>
        <v>3.07229463477425</v>
      </c>
      <c r="G102" s="21" t="n">
        <f aca="true">$C$4*($G$4-F102)*$B$7+$F$4*SQRT($B$7)*NORMSINV(RAND())+F102</f>
        <v>2.95114829489505</v>
      </c>
      <c r="H102" s="21" t="n">
        <f aca="true">$C$4*($G$4-G102)*$B$7+$F$4*SQRT($B$7)*NORMSINV(RAND())+G102</f>
        <v>2.85046094821067</v>
      </c>
      <c r="I102" s="21" t="n">
        <f aca="true">$C$4*($G$4-H102)*$B$7+$F$4*SQRT($B$7)*NORMSINV(RAND())+H102</f>
        <v>2.89322937331682</v>
      </c>
      <c r="J102" s="21" t="n">
        <f aca="true">$C$4*($G$4-I102)*$B$7+$F$4*SQRT($B$7)*NORMSINV(RAND())+I102</f>
        <v>2.91877859174097</v>
      </c>
      <c r="K102" s="21" t="n">
        <f aca="true">$C$4*($G$4-J102)*$B$7+$F$4*SQRT($B$7)*NORMSINV(RAND())+J102</f>
        <v>2.86371548395457</v>
      </c>
      <c r="L102" s="21" t="n">
        <f aca="true">$C$4*($G$4-K102)*$B$7+$F$4*SQRT($B$7)*NORMSINV(RAND())+K102</f>
        <v>2.92808727852482</v>
      </c>
      <c r="M102" s="21" t="n">
        <f aca="true">$C$4*($G$4-L102)*$B$7+$F$4*SQRT($B$7)*NORMSINV(RAND())+L102</f>
        <v>3.00590192663068</v>
      </c>
      <c r="N102" s="125" t="n">
        <f aca="false">EXP(M102)</f>
        <v>20.2044307947833</v>
      </c>
      <c r="O102" s="126" t="n">
        <f aca="false">EXP(EXP(-$C$4*($K$4-$J$4))*LN(N102)+(1-EXP(-$C$4*($K$4-$J$4)))*$G$4+$F$4^2/(4*$C$4)*(1-EXP(-2*$C$4*($K$4-$J$4))))</f>
        <v>19.8008511978931</v>
      </c>
      <c r="P102" s="126" t="n">
        <f aca="false">MAX(0,O102-$I$4)</f>
        <v>0</v>
      </c>
      <c r="Q102" s="126" t="n">
        <f aca="false">$D$7*P102</f>
        <v>0</v>
      </c>
      <c r="R102" s="127" t="n">
        <f aca="false">AVERAGE(Q$17:Q102)</f>
        <v>1.93388993387253</v>
      </c>
      <c r="S102" s="0" t="n">
        <v>1.615</v>
      </c>
    </row>
    <row r="103" customFormat="false" ht="12.75" hidden="false" customHeight="false" outlineLevel="0" collapsed="false">
      <c r="B103" s="124" t="n">
        <f aca="false">B102+1</f>
        <v>87</v>
      </c>
      <c r="C103" s="21" t="n">
        <f aca="false">$C$7</f>
        <v>3.29212628660779</v>
      </c>
      <c r="D103" s="21" t="n">
        <f aca="true">$C$4*($G$4-C103)*$B$7+$F$4*SQRT($B$7)*NORMSINV(RAND())+C103</f>
        <v>3.35137149695025</v>
      </c>
      <c r="E103" s="21" t="n">
        <f aca="true">$C$4*($G$4-D103)*$B$7+$F$4*SQRT($B$7)*NORMSINV(RAND())+D103</f>
        <v>3.40550902933267</v>
      </c>
      <c r="F103" s="21" t="n">
        <f aca="true">$C$4*($G$4-E103)*$B$7+$F$4*SQRT($B$7)*NORMSINV(RAND())+E103</f>
        <v>3.35101765604048</v>
      </c>
      <c r="G103" s="21" t="n">
        <f aca="true">$C$4*($G$4-F103)*$B$7+$F$4*SQRT($B$7)*NORMSINV(RAND())+F103</f>
        <v>3.41395565358374</v>
      </c>
      <c r="H103" s="21" t="n">
        <f aca="true">$C$4*($G$4-G103)*$B$7+$F$4*SQRT($B$7)*NORMSINV(RAND())+G103</f>
        <v>3.31053774411641</v>
      </c>
      <c r="I103" s="21" t="n">
        <f aca="true">$C$4*($G$4-H103)*$B$7+$F$4*SQRT($B$7)*NORMSINV(RAND())+H103</f>
        <v>3.16315403758758</v>
      </c>
      <c r="J103" s="21" t="n">
        <f aca="true">$C$4*($G$4-I103)*$B$7+$F$4*SQRT($B$7)*NORMSINV(RAND())+I103</f>
        <v>3.0389705906833</v>
      </c>
      <c r="K103" s="21" t="n">
        <f aca="true">$C$4*($G$4-J103)*$B$7+$F$4*SQRT($B$7)*NORMSINV(RAND())+J103</f>
        <v>2.93944326628096</v>
      </c>
      <c r="L103" s="21" t="n">
        <f aca="true">$C$4*($G$4-K103)*$B$7+$F$4*SQRT($B$7)*NORMSINV(RAND())+K103</f>
        <v>2.99351266339762</v>
      </c>
      <c r="M103" s="21" t="n">
        <f aca="true">$C$4*($G$4-L103)*$B$7+$F$4*SQRT($B$7)*NORMSINV(RAND())+L103</f>
        <v>3.13877197795601</v>
      </c>
      <c r="N103" s="125" t="n">
        <f aca="false">EXP(M103)</f>
        <v>23.0755122145457</v>
      </c>
      <c r="O103" s="126" t="n">
        <f aca="false">EXP(EXP(-$C$4*($K$4-$J$4))*LN(N103)+(1-EXP(-$C$4*($K$4-$J$4)))*$G$4+$F$4^2/(4*$C$4)*(1-EXP(-2*$C$4*($K$4-$J$4))))</f>
        <v>21.9916563642101</v>
      </c>
      <c r="P103" s="126" t="n">
        <f aca="false">MAX(0,O103-$I$4)</f>
        <v>0</v>
      </c>
      <c r="Q103" s="126" t="n">
        <f aca="false">$D$7*P103</f>
        <v>0</v>
      </c>
      <c r="R103" s="127" t="n">
        <f aca="false">AVERAGE(Q$17:Q103)</f>
        <v>1.91166131394296</v>
      </c>
      <c r="S103" s="0" t="n">
        <v>1.615</v>
      </c>
    </row>
    <row r="104" customFormat="false" ht="12.75" hidden="false" customHeight="false" outlineLevel="0" collapsed="false">
      <c r="B104" s="124" t="n">
        <f aca="false">B103+1</f>
        <v>88</v>
      </c>
      <c r="C104" s="21" t="n">
        <f aca="false">$C$7</f>
        <v>3.29212628660779</v>
      </c>
      <c r="D104" s="21" t="n">
        <f aca="true">$C$4*($G$4-C104)*$B$7+$F$4*SQRT($B$7)*NORMSINV(RAND())+C104</f>
        <v>3.09063417231605</v>
      </c>
      <c r="E104" s="21" t="n">
        <f aca="true">$C$4*($G$4-D104)*$B$7+$F$4*SQRT($B$7)*NORMSINV(RAND())+D104</f>
        <v>3.19986255258892</v>
      </c>
      <c r="F104" s="21" t="n">
        <f aca="true">$C$4*($G$4-E104)*$B$7+$F$4*SQRT($B$7)*NORMSINV(RAND())+E104</f>
        <v>3.29545577247935</v>
      </c>
      <c r="G104" s="21" t="n">
        <f aca="true">$C$4*($G$4-F104)*$B$7+$F$4*SQRT($B$7)*NORMSINV(RAND())+F104</f>
        <v>3.07776680207713</v>
      </c>
      <c r="H104" s="21" t="n">
        <f aca="true">$C$4*($G$4-G104)*$B$7+$F$4*SQRT($B$7)*NORMSINV(RAND())+G104</f>
        <v>3.1011136736079</v>
      </c>
      <c r="I104" s="21" t="n">
        <f aca="true">$C$4*($G$4-H104)*$B$7+$F$4*SQRT($B$7)*NORMSINV(RAND())+H104</f>
        <v>3.02487255263459</v>
      </c>
      <c r="J104" s="21" t="n">
        <f aca="true">$C$4*($G$4-I104)*$B$7+$F$4*SQRT($B$7)*NORMSINV(RAND())+I104</f>
        <v>3.00207997730575</v>
      </c>
      <c r="K104" s="21" t="n">
        <f aca="true">$C$4*($G$4-J104)*$B$7+$F$4*SQRT($B$7)*NORMSINV(RAND())+J104</f>
        <v>2.96362903691176</v>
      </c>
      <c r="L104" s="21" t="n">
        <f aca="true">$C$4*($G$4-K104)*$B$7+$F$4*SQRT($B$7)*NORMSINV(RAND())+K104</f>
        <v>3.02323294809062</v>
      </c>
      <c r="M104" s="21" t="n">
        <f aca="true">$C$4*($G$4-L104)*$B$7+$F$4*SQRT($B$7)*NORMSINV(RAND())+L104</f>
        <v>2.97477380933205</v>
      </c>
      <c r="N104" s="125" t="n">
        <f aca="false">EXP(M104)</f>
        <v>19.5851927607147</v>
      </c>
      <c r="O104" s="126" t="n">
        <f aca="false">EXP(EXP(-$C$4*($K$4-$J$4))*LN(N104)+(1-EXP(-$C$4*($K$4-$J$4)))*$G$4+$F$4^2/(4*$C$4)*(1-EXP(-2*$C$4*($K$4-$J$4))))</f>
        <v>19.3199944421446</v>
      </c>
      <c r="P104" s="126" t="n">
        <f aca="false">MAX(0,O104-$I$4)</f>
        <v>0</v>
      </c>
      <c r="Q104" s="126" t="n">
        <f aca="false">$D$7*P104</f>
        <v>0</v>
      </c>
      <c r="R104" s="127" t="n">
        <f aca="false">AVERAGE(Q$17:Q104)</f>
        <v>1.88993788992088</v>
      </c>
      <c r="S104" s="0" t="n">
        <v>1.615</v>
      </c>
    </row>
    <row r="105" customFormat="false" ht="12.75" hidden="false" customHeight="false" outlineLevel="0" collapsed="false">
      <c r="B105" s="124" t="n">
        <f aca="false">B104+1</f>
        <v>89</v>
      </c>
      <c r="C105" s="21" t="n">
        <f aca="false">$C$7</f>
        <v>3.29212628660779</v>
      </c>
      <c r="D105" s="21" t="n">
        <f aca="true">$C$4*($G$4-C105)*$B$7+$F$4*SQRT($B$7)*NORMSINV(RAND())+C105</f>
        <v>3.24795656767655</v>
      </c>
      <c r="E105" s="21" t="n">
        <f aca="true">$C$4*($G$4-D105)*$B$7+$F$4*SQRT($B$7)*NORMSINV(RAND())+D105</f>
        <v>3.18724421794769</v>
      </c>
      <c r="F105" s="21" t="n">
        <f aca="true">$C$4*($G$4-E105)*$B$7+$F$4*SQRT($B$7)*NORMSINV(RAND())+E105</f>
        <v>3.2356419032596</v>
      </c>
      <c r="G105" s="21" t="n">
        <f aca="true">$C$4*($G$4-F105)*$B$7+$F$4*SQRT($B$7)*NORMSINV(RAND())+F105</f>
        <v>3.17856284189719</v>
      </c>
      <c r="H105" s="21" t="n">
        <f aca="true">$C$4*($G$4-G105)*$B$7+$F$4*SQRT($B$7)*NORMSINV(RAND())+G105</f>
        <v>3.15233003659586</v>
      </c>
      <c r="I105" s="21" t="n">
        <f aca="true">$C$4*($G$4-H105)*$B$7+$F$4*SQRT($B$7)*NORMSINV(RAND())+H105</f>
        <v>3.22312472282147</v>
      </c>
      <c r="J105" s="21" t="n">
        <f aca="true">$C$4*($G$4-I105)*$B$7+$F$4*SQRT($B$7)*NORMSINV(RAND())+I105</f>
        <v>3.26473047478349</v>
      </c>
      <c r="K105" s="21" t="n">
        <f aca="true">$C$4*($G$4-J105)*$B$7+$F$4*SQRT($B$7)*NORMSINV(RAND())+J105</f>
        <v>3.36836371185717</v>
      </c>
      <c r="L105" s="21" t="n">
        <f aca="true">$C$4*($G$4-K105)*$B$7+$F$4*SQRT($B$7)*NORMSINV(RAND())+K105</f>
        <v>3.28054896510068</v>
      </c>
      <c r="M105" s="21" t="n">
        <f aca="true">$C$4*($G$4-L105)*$B$7+$F$4*SQRT($B$7)*NORMSINV(RAND())+L105</f>
        <v>3.26745413828758</v>
      </c>
      <c r="N105" s="125" t="n">
        <f aca="false">EXP(M105)</f>
        <v>26.2444395068293</v>
      </c>
      <c r="O105" s="126" t="n">
        <f aca="false">EXP(EXP(-$C$4*($K$4-$J$4))*LN(N105)+(1-EXP(-$C$4*($K$4-$J$4)))*$G$4+$F$4^2/(4*$C$4)*(1-EXP(-2*$C$4*($K$4-$J$4))))</f>
        <v>24.3442043922389</v>
      </c>
      <c r="P105" s="126" t="n">
        <f aca="false">MAX(0,O105-$I$4)</f>
        <v>1.14420439223892</v>
      </c>
      <c r="Q105" s="126" t="n">
        <f aca="false">$D$7*P105</f>
        <v>1.08840088554062</v>
      </c>
      <c r="R105" s="127" t="n">
        <f aca="false">AVERAGE(Q$17:Q105)</f>
        <v>1.8809318561638</v>
      </c>
      <c r="S105" s="0" t="n">
        <v>1.615</v>
      </c>
    </row>
    <row r="106" customFormat="false" ht="12.75" hidden="false" customHeight="false" outlineLevel="0" collapsed="false">
      <c r="B106" s="124" t="n">
        <f aca="false">B105+1</f>
        <v>90</v>
      </c>
      <c r="C106" s="21" t="n">
        <f aca="false">$C$7</f>
        <v>3.29212628660779</v>
      </c>
      <c r="D106" s="21" t="n">
        <f aca="true">$C$4*($G$4-C106)*$B$7+$F$4*SQRT($B$7)*NORMSINV(RAND())+C106</f>
        <v>3.2559130162736</v>
      </c>
      <c r="E106" s="21" t="n">
        <f aca="true">$C$4*($G$4-D106)*$B$7+$F$4*SQRT($B$7)*NORMSINV(RAND())+D106</f>
        <v>3.13146331205354</v>
      </c>
      <c r="F106" s="21" t="n">
        <f aca="true">$C$4*($G$4-E106)*$B$7+$F$4*SQRT($B$7)*NORMSINV(RAND())+E106</f>
        <v>3.15935021899405</v>
      </c>
      <c r="G106" s="21" t="n">
        <f aca="true">$C$4*($G$4-F106)*$B$7+$F$4*SQRT($B$7)*NORMSINV(RAND())+F106</f>
        <v>3.2146912774344</v>
      </c>
      <c r="H106" s="21" t="n">
        <f aca="true">$C$4*($G$4-G106)*$B$7+$F$4*SQRT($B$7)*NORMSINV(RAND())+G106</f>
        <v>3.33868534930392</v>
      </c>
      <c r="I106" s="21" t="n">
        <f aca="true">$C$4*($G$4-H106)*$B$7+$F$4*SQRT($B$7)*NORMSINV(RAND())+H106</f>
        <v>3.24050739574501</v>
      </c>
      <c r="J106" s="21" t="n">
        <f aca="true">$C$4*($G$4-I106)*$B$7+$F$4*SQRT($B$7)*NORMSINV(RAND())+I106</f>
        <v>3.10427107103949</v>
      </c>
      <c r="K106" s="21" t="n">
        <f aca="true">$C$4*($G$4-J106)*$B$7+$F$4*SQRT($B$7)*NORMSINV(RAND())+J106</f>
        <v>3.109101781197</v>
      </c>
      <c r="L106" s="21" t="n">
        <f aca="true">$C$4*($G$4-K106)*$B$7+$F$4*SQRT($B$7)*NORMSINV(RAND())+K106</f>
        <v>3.15740308227613</v>
      </c>
      <c r="M106" s="21" t="n">
        <f aca="true">$C$4*($G$4-L106)*$B$7+$F$4*SQRT($B$7)*NORMSINV(RAND())+L106</f>
        <v>3.16083068135528</v>
      </c>
      <c r="N106" s="125" t="n">
        <f aca="false">EXP(M106)</f>
        <v>23.5901837181185</v>
      </c>
      <c r="O106" s="126" t="n">
        <f aca="false">EXP(EXP(-$C$4*($K$4-$J$4))*LN(N106)+(1-EXP(-$C$4*($K$4-$J$4)))*$G$4+$F$4^2/(4*$C$4)*(1-EXP(-2*$C$4*($K$4-$J$4))))</f>
        <v>22.3781416420321</v>
      </c>
      <c r="P106" s="126" t="n">
        <f aca="false">MAX(0,O106-$I$4)</f>
        <v>0</v>
      </c>
      <c r="Q106" s="126" t="n">
        <f aca="false">$D$7*P106</f>
        <v>0</v>
      </c>
      <c r="R106" s="127" t="n">
        <f aca="false">AVERAGE(Q$17:Q106)</f>
        <v>1.86003261331753</v>
      </c>
      <c r="S106" s="0" t="n">
        <v>1.615</v>
      </c>
    </row>
    <row r="107" customFormat="false" ht="12.75" hidden="false" customHeight="false" outlineLevel="0" collapsed="false">
      <c r="B107" s="124" t="n">
        <f aca="false">B106+1</f>
        <v>91</v>
      </c>
      <c r="C107" s="21" t="n">
        <f aca="false">$C$7</f>
        <v>3.29212628660779</v>
      </c>
      <c r="D107" s="21" t="n">
        <f aca="true">$C$4*($G$4-C107)*$B$7+$F$4*SQRT($B$7)*NORMSINV(RAND())+C107</f>
        <v>3.24258913582367</v>
      </c>
      <c r="E107" s="21" t="n">
        <f aca="true">$C$4*($G$4-D107)*$B$7+$F$4*SQRT($B$7)*NORMSINV(RAND())+D107</f>
        <v>3.13600708656601</v>
      </c>
      <c r="F107" s="21" t="n">
        <f aca="true">$C$4*($G$4-E107)*$B$7+$F$4*SQRT($B$7)*NORMSINV(RAND())+E107</f>
        <v>3.10586176915839</v>
      </c>
      <c r="G107" s="21" t="n">
        <f aca="true">$C$4*($G$4-F107)*$B$7+$F$4*SQRT($B$7)*NORMSINV(RAND())+F107</f>
        <v>3.10053418059588</v>
      </c>
      <c r="H107" s="21" t="n">
        <f aca="true">$C$4*($G$4-G107)*$B$7+$F$4*SQRT($B$7)*NORMSINV(RAND())+G107</f>
        <v>3.2290279034963</v>
      </c>
      <c r="I107" s="21" t="n">
        <f aca="true">$C$4*($G$4-H107)*$B$7+$F$4*SQRT($B$7)*NORMSINV(RAND())+H107</f>
        <v>3.1765000338713</v>
      </c>
      <c r="J107" s="21" t="n">
        <f aca="true">$C$4*($G$4-I107)*$B$7+$F$4*SQRT($B$7)*NORMSINV(RAND())+I107</f>
        <v>3.06526210613262</v>
      </c>
      <c r="K107" s="21" t="n">
        <f aca="true">$C$4*($G$4-J107)*$B$7+$F$4*SQRT($B$7)*NORMSINV(RAND())+J107</f>
        <v>3.09045928599703</v>
      </c>
      <c r="L107" s="21" t="n">
        <f aca="true">$C$4*($G$4-K107)*$B$7+$F$4*SQRT($B$7)*NORMSINV(RAND())+K107</f>
        <v>3.0301719041074</v>
      </c>
      <c r="M107" s="21" t="n">
        <f aca="true">$C$4*($G$4-L107)*$B$7+$F$4*SQRT($B$7)*NORMSINV(RAND())+L107</f>
        <v>3.07930588632882</v>
      </c>
      <c r="N107" s="125" t="n">
        <f aca="false">EXP(M107)</f>
        <v>21.7433048319498</v>
      </c>
      <c r="O107" s="126" t="n">
        <f aca="false">EXP(EXP(-$C$4*($K$4-$J$4))*LN(N107)+(1-EXP(-$C$4*($K$4-$J$4)))*$G$4+$F$4^2/(4*$C$4)*(1-EXP(-2*$C$4*($K$4-$J$4))))</f>
        <v>20.9826930053488</v>
      </c>
      <c r="P107" s="126" t="n">
        <f aca="false">MAX(0,O107-$I$4)</f>
        <v>0</v>
      </c>
      <c r="Q107" s="126" t="n">
        <f aca="false">$D$7*P107</f>
        <v>0</v>
      </c>
      <c r="R107" s="127" t="n">
        <f aca="false">AVERAGE(Q$17:Q107)</f>
        <v>1.83959269448987</v>
      </c>
      <c r="S107" s="0" t="n">
        <v>1.615</v>
      </c>
    </row>
    <row r="108" customFormat="false" ht="12.75" hidden="false" customHeight="false" outlineLevel="0" collapsed="false">
      <c r="B108" s="124" t="n">
        <f aca="false">B107+1</f>
        <v>92</v>
      </c>
      <c r="C108" s="21" t="n">
        <f aca="false">$C$7</f>
        <v>3.29212628660779</v>
      </c>
      <c r="D108" s="21" t="n">
        <f aca="true">$C$4*($G$4-C108)*$B$7+$F$4*SQRT($B$7)*NORMSINV(RAND())+C108</f>
        <v>3.35321774112324</v>
      </c>
      <c r="E108" s="21" t="n">
        <f aca="true">$C$4*($G$4-D108)*$B$7+$F$4*SQRT($B$7)*NORMSINV(RAND())+D108</f>
        <v>3.24333919274897</v>
      </c>
      <c r="F108" s="21" t="n">
        <f aca="true">$C$4*($G$4-E108)*$B$7+$F$4*SQRT($B$7)*NORMSINV(RAND())+E108</f>
        <v>3.20384200263698</v>
      </c>
      <c r="G108" s="21" t="n">
        <f aca="true">$C$4*($G$4-F108)*$B$7+$F$4*SQRT($B$7)*NORMSINV(RAND())+F108</f>
        <v>3.137013414472</v>
      </c>
      <c r="H108" s="21" t="n">
        <f aca="true">$C$4*($G$4-G108)*$B$7+$F$4*SQRT($B$7)*NORMSINV(RAND())+G108</f>
        <v>3.15553410108059</v>
      </c>
      <c r="I108" s="21" t="n">
        <f aca="true">$C$4*($G$4-H108)*$B$7+$F$4*SQRT($B$7)*NORMSINV(RAND())+H108</f>
        <v>3.16799836237391</v>
      </c>
      <c r="J108" s="21" t="n">
        <f aca="true">$C$4*($G$4-I108)*$B$7+$F$4*SQRT($B$7)*NORMSINV(RAND())+I108</f>
        <v>3.14629474636092</v>
      </c>
      <c r="K108" s="21" t="n">
        <f aca="true">$C$4*($G$4-J108)*$B$7+$F$4*SQRT($B$7)*NORMSINV(RAND())+J108</f>
        <v>3.15086394269186</v>
      </c>
      <c r="L108" s="21" t="n">
        <f aca="true">$C$4*($G$4-K108)*$B$7+$F$4*SQRT($B$7)*NORMSINV(RAND())+K108</f>
        <v>3.05902953791171</v>
      </c>
      <c r="M108" s="21" t="n">
        <f aca="true">$C$4*($G$4-L108)*$B$7+$F$4*SQRT($B$7)*NORMSINV(RAND())+L108</f>
        <v>3.07954157756613</v>
      </c>
      <c r="N108" s="125" t="n">
        <f aca="false">EXP(M108)</f>
        <v>21.7484301423405</v>
      </c>
      <c r="O108" s="126" t="n">
        <f aca="false">EXP(EXP(-$C$4*($K$4-$J$4))*LN(N108)+(1-EXP(-$C$4*($K$4-$J$4)))*$G$4+$F$4^2/(4*$C$4)*(1-EXP(-2*$C$4*($K$4-$J$4))))</f>
        <v>20.9865991793629</v>
      </c>
      <c r="P108" s="126" t="n">
        <f aca="false">MAX(0,O108-$I$4)</f>
        <v>0</v>
      </c>
      <c r="Q108" s="126" t="n">
        <f aca="false">$D$7*P108</f>
        <v>0</v>
      </c>
      <c r="R108" s="127" t="n">
        <f aca="false">AVERAGE(Q$17:Q108)</f>
        <v>1.81959712172367</v>
      </c>
      <c r="S108" s="0" t="n">
        <v>1.615</v>
      </c>
    </row>
    <row r="109" customFormat="false" ht="12.75" hidden="false" customHeight="false" outlineLevel="0" collapsed="false">
      <c r="B109" s="124" t="n">
        <f aca="false">B108+1</f>
        <v>93</v>
      </c>
      <c r="C109" s="21" t="n">
        <f aca="false">$C$7</f>
        <v>3.29212628660779</v>
      </c>
      <c r="D109" s="21" t="n">
        <f aca="true">$C$4*($G$4-C109)*$B$7+$F$4*SQRT($B$7)*NORMSINV(RAND())+C109</f>
        <v>3.29522422903182</v>
      </c>
      <c r="E109" s="21" t="n">
        <f aca="true">$C$4*($G$4-D109)*$B$7+$F$4*SQRT($B$7)*NORMSINV(RAND())+D109</f>
        <v>3.38705589456896</v>
      </c>
      <c r="F109" s="21" t="n">
        <f aca="true">$C$4*($G$4-E109)*$B$7+$F$4*SQRT($B$7)*NORMSINV(RAND())+E109</f>
        <v>3.31287467734736</v>
      </c>
      <c r="G109" s="21" t="n">
        <f aca="true">$C$4*($G$4-F109)*$B$7+$F$4*SQRT($B$7)*NORMSINV(RAND())+F109</f>
        <v>3.2779041335652</v>
      </c>
      <c r="H109" s="21" t="n">
        <f aca="true">$C$4*($G$4-G109)*$B$7+$F$4*SQRT($B$7)*NORMSINV(RAND())+G109</f>
        <v>3.23017315468789</v>
      </c>
      <c r="I109" s="21" t="n">
        <f aca="true">$C$4*($G$4-H109)*$B$7+$F$4*SQRT($B$7)*NORMSINV(RAND())+H109</f>
        <v>3.34045177282087</v>
      </c>
      <c r="J109" s="21" t="n">
        <f aca="true">$C$4*($G$4-I109)*$B$7+$F$4*SQRT($B$7)*NORMSINV(RAND())+I109</f>
        <v>3.25796683707408</v>
      </c>
      <c r="K109" s="21" t="n">
        <f aca="true">$C$4*($G$4-J109)*$B$7+$F$4*SQRT($B$7)*NORMSINV(RAND())+J109</f>
        <v>3.21966601799246</v>
      </c>
      <c r="L109" s="21" t="n">
        <f aca="true">$C$4*($G$4-K109)*$B$7+$F$4*SQRT($B$7)*NORMSINV(RAND())+K109</f>
        <v>3.21303621956091</v>
      </c>
      <c r="M109" s="21" t="n">
        <f aca="true">$C$4*($G$4-L109)*$B$7+$F$4*SQRT($B$7)*NORMSINV(RAND())+L109</f>
        <v>3.15224772685303</v>
      </c>
      <c r="N109" s="125" t="n">
        <f aca="false">EXP(M109)</f>
        <v>23.3885766742576</v>
      </c>
      <c r="O109" s="126" t="n">
        <f aca="false">EXP(EXP(-$C$4*($K$4-$J$4))*LN(N109)+(1-EXP(-$C$4*($K$4-$J$4)))*$G$4+$F$4^2/(4*$C$4)*(1-EXP(-2*$C$4*($K$4-$J$4))))</f>
        <v>22.2269609959445</v>
      </c>
      <c r="P109" s="126" t="n">
        <f aca="false">MAX(0,O109-$I$4)</f>
        <v>0</v>
      </c>
      <c r="Q109" s="126" t="n">
        <f aca="false">$D$7*P109</f>
        <v>0</v>
      </c>
      <c r="R109" s="127" t="n">
        <f aca="false">AVERAGE(Q$17:Q109)</f>
        <v>1.80003156127503</v>
      </c>
      <c r="S109" s="0" t="n">
        <v>1.615</v>
      </c>
    </row>
    <row r="110" customFormat="false" ht="12.75" hidden="false" customHeight="false" outlineLevel="0" collapsed="false">
      <c r="B110" s="124" t="n">
        <f aca="false">B109+1</f>
        <v>94</v>
      </c>
      <c r="C110" s="21" t="n">
        <f aca="false">$C$7</f>
        <v>3.29212628660779</v>
      </c>
      <c r="D110" s="21" t="n">
        <f aca="true">$C$4*($G$4-C110)*$B$7+$F$4*SQRT($B$7)*NORMSINV(RAND())+C110</f>
        <v>3.23536446150898</v>
      </c>
      <c r="E110" s="21" t="n">
        <f aca="true">$C$4*($G$4-D110)*$B$7+$F$4*SQRT($B$7)*NORMSINV(RAND())+D110</f>
        <v>3.29253028566316</v>
      </c>
      <c r="F110" s="21" t="n">
        <f aca="true">$C$4*($G$4-E110)*$B$7+$F$4*SQRT($B$7)*NORMSINV(RAND())+E110</f>
        <v>3.39377427692055</v>
      </c>
      <c r="G110" s="21" t="n">
        <f aca="true">$C$4*($G$4-F110)*$B$7+$F$4*SQRT($B$7)*NORMSINV(RAND())+F110</f>
        <v>3.45717733544615</v>
      </c>
      <c r="H110" s="21" t="n">
        <f aca="true">$C$4*($G$4-G110)*$B$7+$F$4*SQRT($B$7)*NORMSINV(RAND())+G110</f>
        <v>3.49841076171241</v>
      </c>
      <c r="I110" s="21" t="n">
        <f aca="true">$C$4*($G$4-H110)*$B$7+$F$4*SQRT($B$7)*NORMSINV(RAND())+H110</f>
        <v>3.50123495902861</v>
      </c>
      <c r="J110" s="21" t="n">
        <f aca="true">$C$4*($G$4-I110)*$B$7+$F$4*SQRT($B$7)*NORMSINV(RAND())+I110</f>
        <v>3.44685256285089</v>
      </c>
      <c r="K110" s="21" t="n">
        <f aca="true">$C$4*($G$4-J110)*$B$7+$F$4*SQRT($B$7)*NORMSINV(RAND())+J110</f>
        <v>3.33636413558398</v>
      </c>
      <c r="L110" s="21" t="n">
        <f aca="true">$C$4*($G$4-K110)*$B$7+$F$4*SQRT($B$7)*NORMSINV(RAND())+K110</f>
        <v>3.34322944961842</v>
      </c>
      <c r="M110" s="21" t="n">
        <f aca="true">$C$4*($G$4-L110)*$B$7+$F$4*SQRT($B$7)*NORMSINV(RAND())+L110</f>
        <v>3.22446047046806</v>
      </c>
      <c r="N110" s="125" t="n">
        <f aca="false">EXP(M110)</f>
        <v>25.1400067200727</v>
      </c>
      <c r="O110" s="126" t="n">
        <f aca="false">EXP(EXP(-$C$4*($K$4-$J$4))*LN(N110)+(1-EXP(-$C$4*($K$4-$J$4)))*$G$4+$F$4^2/(4*$C$4)*(1-EXP(-2*$C$4*($K$4-$J$4))))</f>
        <v>23.5314597964895</v>
      </c>
      <c r="P110" s="126" t="n">
        <f aca="false">MAX(0,O110-$I$4)</f>
        <v>0.331459796489476</v>
      </c>
      <c r="Q110" s="126" t="n">
        <f aca="false">$D$7*P110</f>
        <v>0.315294311459808</v>
      </c>
      <c r="R110" s="127" t="n">
        <f aca="false">AVERAGE(Q$17:Q110)</f>
        <v>1.78423648414934</v>
      </c>
      <c r="S110" s="0" t="n">
        <v>1.615</v>
      </c>
    </row>
    <row r="111" customFormat="false" ht="12.75" hidden="false" customHeight="false" outlineLevel="0" collapsed="false">
      <c r="B111" s="124" t="n">
        <f aca="false">B110+1</f>
        <v>95</v>
      </c>
      <c r="C111" s="21" t="n">
        <f aca="false">$C$7</f>
        <v>3.29212628660779</v>
      </c>
      <c r="D111" s="21" t="n">
        <f aca="true">$C$4*($G$4-C111)*$B$7+$F$4*SQRT($B$7)*NORMSINV(RAND())+C111</f>
        <v>3.18648602880596</v>
      </c>
      <c r="E111" s="21" t="n">
        <f aca="true">$C$4*($G$4-D111)*$B$7+$F$4*SQRT($B$7)*NORMSINV(RAND())+D111</f>
        <v>2.98795064449435</v>
      </c>
      <c r="F111" s="21" t="n">
        <f aca="true">$C$4*($G$4-E111)*$B$7+$F$4*SQRT($B$7)*NORMSINV(RAND())+E111</f>
        <v>2.96631289891824</v>
      </c>
      <c r="G111" s="21" t="n">
        <f aca="true">$C$4*($G$4-F111)*$B$7+$F$4*SQRT($B$7)*NORMSINV(RAND())+F111</f>
        <v>3.07186514896875</v>
      </c>
      <c r="H111" s="21" t="n">
        <f aca="true">$C$4*($G$4-G111)*$B$7+$F$4*SQRT($B$7)*NORMSINV(RAND())+G111</f>
        <v>3.19162485863802</v>
      </c>
      <c r="I111" s="21" t="n">
        <f aca="true">$C$4*($G$4-H111)*$B$7+$F$4*SQRT($B$7)*NORMSINV(RAND())+H111</f>
        <v>3.09803967572207</v>
      </c>
      <c r="J111" s="21" t="n">
        <f aca="true">$C$4*($G$4-I111)*$B$7+$F$4*SQRT($B$7)*NORMSINV(RAND())+I111</f>
        <v>3.20387324455831</v>
      </c>
      <c r="K111" s="21" t="n">
        <f aca="true">$C$4*($G$4-J111)*$B$7+$F$4*SQRT($B$7)*NORMSINV(RAND())+J111</f>
        <v>3.31399362479029</v>
      </c>
      <c r="L111" s="21" t="n">
        <f aca="true">$C$4*($G$4-K111)*$B$7+$F$4*SQRT($B$7)*NORMSINV(RAND())+K111</f>
        <v>3.30862263028316</v>
      </c>
      <c r="M111" s="21" t="n">
        <f aca="true">$C$4*($G$4-L111)*$B$7+$F$4*SQRT($B$7)*NORMSINV(RAND())+L111</f>
        <v>3.27276607727507</v>
      </c>
      <c r="N111" s="125" t="n">
        <f aca="false">EXP(M111)</f>
        <v>26.3842192904147</v>
      </c>
      <c r="O111" s="126" t="n">
        <f aca="false">EXP(EXP(-$C$4*($K$4-$J$4))*LN(N111)+(1-EXP(-$C$4*($K$4-$J$4)))*$G$4+$F$4^2/(4*$C$4)*(1-EXP(-2*$C$4*($K$4-$J$4))))</f>
        <v>24.4465493556674</v>
      </c>
      <c r="P111" s="126" t="n">
        <f aca="false">MAX(0,O111-$I$4)</f>
        <v>1.24654935566745</v>
      </c>
      <c r="Q111" s="126" t="n">
        <f aca="false">$D$7*P111</f>
        <v>1.18575442620328</v>
      </c>
      <c r="R111" s="127" t="n">
        <f aca="false">AVERAGE(Q$17:Q111)</f>
        <v>1.77793667301306</v>
      </c>
      <c r="S111" s="0" t="n">
        <v>1.615</v>
      </c>
    </row>
    <row r="112" customFormat="false" ht="12.75" hidden="false" customHeight="false" outlineLevel="0" collapsed="false">
      <c r="B112" s="124" t="n">
        <f aca="false">B111+1</f>
        <v>96</v>
      </c>
      <c r="C112" s="21" t="n">
        <f aca="false">$C$7</f>
        <v>3.29212628660779</v>
      </c>
      <c r="D112" s="21" t="n">
        <f aca="true">$C$4*($G$4-C112)*$B$7+$F$4*SQRT($B$7)*NORMSINV(RAND())+C112</f>
        <v>3.25442620843931</v>
      </c>
      <c r="E112" s="21" t="n">
        <f aca="true">$C$4*($G$4-D112)*$B$7+$F$4*SQRT($B$7)*NORMSINV(RAND())+D112</f>
        <v>3.25291176386688</v>
      </c>
      <c r="F112" s="21" t="n">
        <f aca="true">$C$4*($G$4-E112)*$B$7+$F$4*SQRT($B$7)*NORMSINV(RAND())+E112</f>
        <v>3.29140978293522</v>
      </c>
      <c r="G112" s="21" t="n">
        <f aca="true">$C$4*($G$4-F112)*$B$7+$F$4*SQRT($B$7)*NORMSINV(RAND())+F112</f>
        <v>3.27427202865542</v>
      </c>
      <c r="H112" s="21" t="n">
        <f aca="true">$C$4*($G$4-G112)*$B$7+$F$4*SQRT($B$7)*NORMSINV(RAND())+G112</f>
        <v>3.27469803149348</v>
      </c>
      <c r="I112" s="21" t="n">
        <f aca="true">$C$4*($G$4-H112)*$B$7+$F$4*SQRT($B$7)*NORMSINV(RAND())+H112</f>
        <v>3.24363995193912</v>
      </c>
      <c r="J112" s="21" t="n">
        <f aca="true">$C$4*($G$4-I112)*$B$7+$F$4*SQRT($B$7)*NORMSINV(RAND())+I112</f>
        <v>3.27163257824874</v>
      </c>
      <c r="K112" s="21" t="n">
        <f aca="true">$C$4*($G$4-J112)*$B$7+$F$4*SQRT($B$7)*NORMSINV(RAND())+J112</f>
        <v>3.21316605141476</v>
      </c>
      <c r="L112" s="21" t="n">
        <f aca="true">$C$4*($G$4-K112)*$B$7+$F$4*SQRT($B$7)*NORMSINV(RAND())+K112</f>
        <v>3.2090376258595</v>
      </c>
      <c r="M112" s="21" t="n">
        <f aca="true">$C$4*($G$4-L112)*$B$7+$F$4*SQRT($B$7)*NORMSINV(RAND())+L112</f>
        <v>3.10066077892434</v>
      </c>
      <c r="N112" s="125" t="n">
        <f aca="false">EXP(M112)</f>
        <v>22.2126240670117</v>
      </c>
      <c r="O112" s="126" t="n">
        <f aca="false">EXP(EXP(-$C$4*($K$4-$J$4))*LN(N112)+(1-EXP(-$C$4*($K$4-$J$4)))*$G$4+$F$4^2/(4*$C$4)*(1-EXP(-2*$C$4*($K$4-$J$4))))</f>
        <v>21.3395815463571</v>
      </c>
      <c r="P112" s="126" t="n">
        <f aca="false">MAX(0,O112-$I$4)</f>
        <v>0</v>
      </c>
      <c r="Q112" s="126" t="n">
        <f aca="false">$D$7*P112</f>
        <v>0</v>
      </c>
      <c r="R112" s="127" t="n">
        <f aca="false">AVERAGE(Q$17:Q112)</f>
        <v>1.75941649933584</v>
      </c>
      <c r="S112" s="0" t="n">
        <v>1.615</v>
      </c>
    </row>
    <row r="113" customFormat="false" ht="12.75" hidden="false" customHeight="false" outlineLevel="0" collapsed="false">
      <c r="B113" s="124" t="n">
        <f aca="false">B112+1</f>
        <v>97</v>
      </c>
      <c r="C113" s="21" t="n">
        <f aca="false">$C$7</f>
        <v>3.29212628660779</v>
      </c>
      <c r="D113" s="21" t="n">
        <f aca="true">$C$4*($G$4-C113)*$B$7+$F$4*SQRT($B$7)*NORMSINV(RAND())+C113</f>
        <v>3.24515395785782</v>
      </c>
      <c r="E113" s="21" t="n">
        <f aca="true">$C$4*($G$4-D113)*$B$7+$F$4*SQRT($B$7)*NORMSINV(RAND())+D113</f>
        <v>3.31240842821687</v>
      </c>
      <c r="F113" s="21" t="n">
        <f aca="true">$C$4*($G$4-E113)*$B$7+$F$4*SQRT($B$7)*NORMSINV(RAND())+E113</f>
        <v>3.27971095402903</v>
      </c>
      <c r="G113" s="21" t="n">
        <f aca="true">$C$4*($G$4-F113)*$B$7+$F$4*SQRT($B$7)*NORMSINV(RAND())+F113</f>
        <v>3.29624625610678</v>
      </c>
      <c r="H113" s="21" t="n">
        <f aca="true">$C$4*($G$4-G113)*$B$7+$F$4*SQRT($B$7)*NORMSINV(RAND())+G113</f>
        <v>3.39419881628895</v>
      </c>
      <c r="I113" s="21" t="n">
        <f aca="true">$C$4*($G$4-H113)*$B$7+$F$4*SQRT($B$7)*NORMSINV(RAND())+H113</f>
        <v>3.26660737231779</v>
      </c>
      <c r="J113" s="21" t="n">
        <f aca="true">$C$4*($G$4-I113)*$B$7+$F$4*SQRT($B$7)*NORMSINV(RAND())+I113</f>
        <v>3.16577830495881</v>
      </c>
      <c r="K113" s="21" t="n">
        <f aca="true">$C$4*($G$4-J113)*$B$7+$F$4*SQRT($B$7)*NORMSINV(RAND())+J113</f>
        <v>3.18166997606385</v>
      </c>
      <c r="L113" s="21" t="n">
        <f aca="true">$C$4*($G$4-K113)*$B$7+$F$4*SQRT($B$7)*NORMSINV(RAND())+K113</f>
        <v>3.29400838406869</v>
      </c>
      <c r="M113" s="21" t="n">
        <f aca="true">$C$4*($G$4-L113)*$B$7+$F$4*SQRT($B$7)*NORMSINV(RAND())+L113</f>
        <v>3.10237853202473</v>
      </c>
      <c r="N113" s="125" t="n">
        <f aca="false">EXP(M113)</f>
        <v>22.2508126607682</v>
      </c>
      <c r="O113" s="126" t="n">
        <f aca="false">EXP(EXP(-$C$4*($K$4-$J$4))*LN(N113)+(1-EXP(-$C$4*($K$4-$J$4)))*$G$4+$F$4^2/(4*$C$4)*(1-EXP(-2*$C$4*($K$4-$J$4))))</f>
        <v>21.368551497851</v>
      </c>
      <c r="P113" s="126" t="n">
        <f aca="false">MAX(0,O113-$I$4)</f>
        <v>0</v>
      </c>
      <c r="Q113" s="126" t="n">
        <f aca="false">$D$7*P113</f>
        <v>0</v>
      </c>
      <c r="R113" s="127" t="n">
        <f aca="false">AVERAGE(Q$17:Q113)</f>
        <v>1.7412781849097</v>
      </c>
      <c r="S113" s="0" t="n">
        <v>1.615</v>
      </c>
    </row>
    <row r="114" customFormat="false" ht="12.75" hidden="false" customHeight="false" outlineLevel="0" collapsed="false">
      <c r="B114" s="124" t="n">
        <f aca="false">B113+1</f>
        <v>98</v>
      </c>
      <c r="C114" s="21" t="n">
        <f aca="false">$C$7</f>
        <v>3.29212628660779</v>
      </c>
      <c r="D114" s="21" t="n">
        <f aca="true">$C$4*($G$4-C114)*$B$7+$F$4*SQRT($B$7)*NORMSINV(RAND())+C114</f>
        <v>3.28715578251408</v>
      </c>
      <c r="E114" s="21" t="n">
        <f aca="true">$C$4*($G$4-D114)*$B$7+$F$4*SQRT($B$7)*NORMSINV(RAND())+D114</f>
        <v>3.1828623092994</v>
      </c>
      <c r="F114" s="21" t="n">
        <f aca="true">$C$4*($G$4-E114)*$B$7+$F$4*SQRT($B$7)*NORMSINV(RAND())+E114</f>
        <v>3.30916510751545</v>
      </c>
      <c r="G114" s="21" t="n">
        <f aca="true">$C$4*($G$4-F114)*$B$7+$F$4*SQRT($B$7)*NORMSINV(RAND())+F114</f>
        <v>3.25877032725273</v>
      </c>
      <c r="H114" s="21" t="n">
        <f aca="true">$C$4*($G$4-G114)*$B$7+$F$4*SQRT($B$7)*NORMSINV(RAND())+G114</f>
        <v>3.22412062768368</v>
      </c>
      <c r="I114" s="21" t="n">
        <f aca="true">$C$4*($G$4-H114)*$B$7+$F$4*SQRT($B$7)*NORMSINV(RAND())+H114</f>
        <v>3.28456767141306</v>
      </c>
      <c r="J114" s="21" t="n">
        <f aca="true">$C$4*($G$4-I114)*$B$7+$F$4*SQRT($B$7)*NORMSINV(RAND())+I114</f>
        <v>3.38135208430462</v>
      </c>
      <c r="K114" s="21" t="n">
        <f aca="true">$C$4*($G$4-J114)*$B$7+$F$4*SQRT($B$7)*NORMSINV(RAND())+J114</f>
        <v>3.41619560589498</v>
      </c>
      <c r="L114" s="21" t="n">
        <f aca="true">$C$4*($G$4-K114)*$B$7+$F$4*SQRT($B$7)*NORMSINV(RAND())+K114</f>
        <v>3.45047035862993</v>
      </c>
      <c r="M114" s="21" t="n">
        <f aca="true">$C$4*($G$4-L114)*$B$7+$F$4*SQRT($B$7)*NORMSINV(RAND())+L114</f>
        <v>3.56863018022671</v>
      </c>
      <c r="N114" s="125" t="n">
        <f aca="false">EXP(M114)</f>
        <v>35.4679751266178</v>
      </c>
      <c r="O114" s="126" t="n">
        <f aca="false">EXP(EXP(-$C$4*($K$4-$J$4))*LN(N114)+(1-EXP(-$C$4*($K$4-$J$4)))*$G$4+$F$4^2/(4*$C$4)*(1-EXP(-2*$C$4*($K$4-$J$4))))</f>
        <v>30.8814853877658</v>
      </c>
      <c r="P114" s="126" t="n">
        <f aca="false">MAX(0,O114-$I$4)</f>
        <v>7.68148538776579</v>
      </c>
      <c r="Q114" s="126" t="n">
        <f aca="false">$D$7*P114</f>
        <v>7.3068549247151</v>
      </c>
      <c r="R114" s="127" t="n">
        <f aca="false">AVERAGE(Q$17:Q114)</f>
        <v>1.79806978429547</v>
      </c>
      <c r="S114" s="0" t="n">
        <v>1.615</v>
      </c>
    </row>
    <row r="115" customFormat="false" ht="12.75" hidden="false" customHeight="false" outlineLevel="0" collapsed="false">
      <c r="B115" s="124" t="n">
        <f aca="false">B114+1</f>
        <v>99</v>
      </c>
      <c r="C115" s="21" t="n">
        <f aca="false">$C$7</f>
        <v>3.29212628660779</v>
      </c>
      <c r="D115" s="21" t="n">
        <f aca="true">$C$4*($G$4-C115)*$B$7+$F$4*SQRT($B$7)*NORMSINV(RAND())+C115</f>
        <v>3.3838483173409</v>
      </c>
      <c r="E115" s="21" t="n">
        <f aca="true">$C$4*($G$4-D115)*$B$7+$F$4*SQRT($B$7)*NORMSINV(RAND())+D115</f>
        <v>3.39533164591237</v>
      </c>
      <c r="F115" s="21" t="n">
        <f aca="true">$C$4*($G$4-E115)*$B$7+$F$4*SQRT($B$7)*NORMSINV(RAND())+E115</f>
        <v>3.43908219936582</v>
      </c>
      <c r="G115" s="21" t="n">
        <f aca="true">$C$4*($G$4-F115)*$B$7+$F$4*SQRT($B$7)*NORMSINV(RAND())+F115</f>
        <v>3.46681664816804</v>
      </c>
      <c r="H115" s="21" t="n">
        <f aca="true">$C$4*($G$4-G115)*$B$7+$F$4*SQRT($B$7)*NORMSINV(RAND())+G115</f>
        <v>3.34871164684223</v>
      </c>
      <c r="I115" s="21" t="n">
        <f aca="true">$C$4*($G$4-H115)*$B$7+$F$4*SQRT($B$7)*NORMSINV(RAND())+H115</f>
        <v>3.15967214720345</v>
      </c>
      <c r="J115" s="21" t="n">
        <f aca="true">$C$4*($G$4-I115)*$B$7+$F$4*SQRT($B$7)*NORMSINV(RAND())+I115</f>
        <v>3.12633014327108</v>
      </c>
      <c r="K115" s="21" t="n">
        <f aca="true">$C$4*($G$4-J115)*$B$7+$F$4*SQRT($B$7)*NORMSINV(RAND())+J115</f>
        <v>2.95655814431828</v>
      </c>
      <c r="L115" s="21" t="n">
        <f aca="true">$C$4*($G$4-K115)*$B$7+$F$4*SQRT($B$7)*NORMSINV(RAND())+K115</f>
        <v>2.93853759812737</v>
      </c>
      <c r="M115" s="21" t="n">
        <f aca="true">$C$4*($G$4-L115)*$B$7+$F$4*SQRT($B$7)*NORMSINV(RAND())+L115</f>
        <v>2.82324255250811</v>
      </c>
      <c r="N115" s="125" t="n">
        <f aca="false">EXP(M115)</f>
        <v>16.8313387839055</v>
      </c>
      <c r="O115" s="126" t="n">
        <f aca="false">EXP(EXP(-$C$4*($K$4-$J$4))*LN(N115)+(1-EXP(-$C$4*($K$4-$J$4)))*$G$4+$F$4^2/(4*$C$4)*(1-EXP(-2*$C$4*($K$4-$J$4))))</f>
        <v>17.1408427911729</v>
      </c>
      <c r="P115" s="126" t="n">
        <f aca="false">MAX(0,O115-$I$4)</f>
        <v>0</v>
      </c>
      <c r="Q115" s="126" t="n">
        <f aca="false">$D$7*P115</f>
        <v>0</v>
      </c>
      <c r="R115" s="127" t="n">
        <f aca="false">AVERAGE(Q$17:Q115)</f>
        <v>1.77990746324198</v>
      </c>
      <c r="S115" s="0" t="n">
        <v>1.615</v>
      </c>
    </row>
    <row r="116" customFormat="false" ht="12.75" hidden="false" customHeight="false" outlineLevel="0" collapsed="false">
      <c r="B116" s="124" t="n">
        <f aca="false">B115+1</f>
        <v>100</v>
      </c>
      <c r="C116" s="21" t="n">
        <f aca="false">$C$7</f>
        <v>3.29212628660779</v>
      </c>
      <c r="D116" s="21" t="n">
        <f aca="true">$C$4*($G$4-C116)*$B$7+$F$4*SQRT($B$7)*NORMSINV(RAND())+C116</f>
        <v>3.33166635621152</v>
      </c>
      <c r="E116" s="21" t="n">
        <f aca="true">$C$4*($G$4-D116)*$B$7+$F$4*SQRT($B$7)*NORMSINV(RAND())+D116</f>
        <v>3.2535272838815</v>
      </c>
      <c r="F116" s="21" t="n">
        <f aca="true">$C$4*($G$4-E116)*$B$7+$F$4*SQRT($B$7)*NORMSINV(RAND())+E116</f>
        <v>3.36258112081269</v>
      </c>
      <c r="G116" s="21" t="n">
        <f aca="true">$C$4*($G$4-F116)*$B$7+$F$4*SQRT($B$7)*NORMSINV(RAND())+F116</f>
        <v>3.29267634099401</v>
      </c>
      <c r="H116" s="21" t="n">
        <f aca="true">$C$4*($G$4-G116)*$B$7+$F$4*SQRT($B$7)*NORMSINV(RAND())+G116</f>
        <v>3.26047129156759</v>
      </c>
      <c r="I116" s="21" t="n">
        <f aca="true">$C$4*($G$4-H116)*$B$7+$F$4*SQRT($B$7)*NORMSINV(RAND())+H116</f>
        <v>3.28939020361358</v>
      </c>
      <c r="J116" s="21" t="n">
        <f aca="true">$C$4*($G$4-I116)*$B$7+$F$4*SQRT($B$7)*NORMSINV(RAND())+I116</f>
        <v>3.24589242918149</v>
      </c>
      <c r="K116" s="21" t="n">
        <f aca="true">$C$4*($G$4-J116)*$B$7+$F$4*SQRT($B$7)*NORMSINV(RAND())+J116</f>
        <v>3.27078946453791</v>
      </c>
      <c r="L116" s="21" t="n">
        <f aca="true">$C$4*($G$4-K116)*$B$7+$F$4*SQRT($B$7)*NORMSINV(RAND())+K116</f>
        <v>3.10014739225248</v>
      </c>
      <c r="M116" s="21" t="n">
        <f aca="true">$C$4*($G$4-L116)*$B$7+$F$4*SQRT($B$7)*NORMSINV(RAND())+L116</f>
        <v>3.06922830353789</v>
      </c>
      <c r="N116" s="125" t="n">
        <f aca="false">EXP(M116)</f>
        <v>21.525285277539</v>
      </c>
      <c r="O116" s="126" t="n">
        <f aca="false">EXP(EXP(-$C$4*($K$4-$J$4))*LN(N116)+(1-EXP(-$C$4*($K$4-$J$4)))*$G$4+$F$4^2/(4*$C$4)*(1-EXP(-2*$C$4*($K$4-$J$4))))</f>
        <v>20.8163529055982</v>
      </c>
      <c r="P116" s="126" t="n">
        <f aca="false">MAX(0,O116-$I$4)</f>
        <v>0</v>
      </c>
      <c r="Q116" s="126" t="n">
        <f aca="false">$D$7*P116</f>
        <v>0</v>
      </c>
      <c r="R116" s="127" t="n">
        <f aca="false">AVERAGE(Q$17:Q116)</f>
        <v>1.76210838860956</v>
      </c>
      <c r="S116" s="0" t="n">
        <v>1.615</v>
      </c>
    </row>
    <row r="117" customFormat="false" ht="12.75" hidden="false" customHeight="false" outlineLevel="0" collapsed="false">
      <c r="B117" s="124" t="n">
        <f aca="false">B116+1</f>
        <v>101</v>
      </c>
      <c r="C117" s="21" t="n">
        <f aca="false">$C$7</f>
        <v>3.29212628660779</v>
      </c>
      <c r="D117" s="21" t="n">
        <f aca="true">$C$4*($G$4-C117)*$B$7+$F$4*SQRT($B$7)*NORMSINV(RAND())+C117</f>
        <v>3.33784390608567</v>
      </c>
      <c r="E117" s="21" t="n">
        <f aca="true">$C$4*($G$4-D117)*$B$7+$F$4*SQRT($B$7)*NORMSINV(RAND())+D117</f>
        <v>3.34036550618799</v>
      </c>
      <c r="F117" s="21" t="n">
        <f aca="true">$C$4*($G$4-E117)*$B$7+$F$4*SQRT($B$7)*NORMSINV(RAND())+E117</f>
        <v>3.22848054599175</v>
      </c>
      <c r="G117" s="21" t="n">
        <f aca="true">$C$4*($G$4-F117)*$B$7+$F$4*SQRT($B$7)*NORMSINV(RAND())+F117</f>
        <v>3.27050207874067</v>
      </c>
      <c r="H117" s="21" t="n">
        <f aca="true">$C$4*($G$4-G117)*$B$7+$F$4*SQRT($B$7)*NORMSINV(RAND())+G117</f>
        <v>3.26027185204272</v>
      </c>
      <c r="I117" s="21" t="n">
        <f aca="true">$C$4*($G$4-H117)*$B$7+$F$4*SQRT($B$7)*NORMSINV(RAND())+H117</f>
        <v>3.39818187475557</v>
      </c>
      <c r="J117" s="21" t="n">
        <f aca="true">$C$4*($G$4-I117)*$B$7+$F$4*SQRT($B$7)*NORMSINV(RAND())+I117</f>
        <v>3.45040351706037</v>
      </c>
      <c r="K117" s="21" t="n">
        <f aca="true">$C$4*($G$4-J117)*$B$7+$F$4*SQRT($B$7)*NORMSINV(RAND())+J117</f>
        <v>3.52380731777388</v>
      </c>
      <c r="L117" s="21" t="n">
        <f aca="true">$C$4*($G$4-K117)*$B$7+$F$4*SQRT($B$7)*NORMSINV(RAND())+K117</f>
        <v>3.43841394280787</v>
      </c>
      <c r="M117" s="21" t="n">
        <f aca="true">$C$4*($G$4-L117)*$B$7+$F$4*SQRT($B$7)*NORMSINV(RAND())+L117</f>
        <v>3.4659907767036</v>
      </c>
      <c r="N117" s="125" t="n">
        <f aca="false">EXP(M117)</f>
        <v>32.0081570043835</v>
      </c>
      <c r="O117" s="126" t="n">
        <f aca="false">EXP(EXP(-$C$4*($K$4-$J$4))*LN(N117)+(1-EXP(-$C$4*($K$4-$J$4)))*$G$4+$F$4^2/(4*$C$4)*(1-EXP(-2*$C$4*($K$4-$J$4))))</f>
        <v>28.4769278032591</v>
      </c>
      <c r="P117" s="126" t="n">
        <f aca="false">MAX(0,O117-$I$4)</f>
        <v>5.27692780325913</v>
      </c>
      <c r="Q117" s="126" t="n">
        <f aca="false">$D$7*P117</f>
        <v>5.019568997426</v>
      </c>
      <c r="R117" s="127" t="n">
        <f aca="false">AVERAGE(Q$17:Q117)</f>
        <v>1.79436047384537</v>
      </c>
      <c r="S117" s="0" t="n">
        <v>1.615</v>
      </c>
    </row>
    <row r="118" customFormat="false" ht="12.75" hidden="false" customHeight="false" outlineLevel="0" collapsed="false">
      <c r="B118" s="124" t="n">
        <f aca="false">B117+1</f>
        <v>102</v>
      </c>
      <c r="C118" s="21" t="n">
        <f aca="false">$C$7</f>
        <v>3.29212628660779</v>
      </c>
      <c r="D118" s="21" t="n">
        <f aca="true">$C$4*($G$4-C118)*$B$7+$F$4*SQRT($B$7)*NORMSINV(RAND())+C118</f>
        <v>3.30426657396065</v>
      </c>
      <c r="E118" s="21" t="n">
        <f aca="true">$C$4*($G$4-D118)*$B$7+$F$4*SQRT($B$7)*NORMSINV(RAND())+D118</f>
        <v>3.12528873165412</v>
      </c>
      <c r="F118" s="21" t="n">
        <f aca="true">$C$4*($G$4-E118)*$B$7+$F$4*SQRT($B$7)*NORMSINV(RAND())+E118</f>
        <v>3.02059454840701</v>
      </c>
      <c r="G118" s="21" t="n">
        <f aca="true">$C$4*($G$4-F118)*$B$7+$F$4*SQRT($B$7)*NORMSINV(RAND())+F118</f>
        <v>2.94081942367678</v>
      </c>
      <c r="H118" s="21" t="n">
        <f aca="true">$C$4*($G$4-G118)*$B$7+$F$4*SQRT($B$7)*NORMSINV(RAND())+G118</f>
        <v>2.92809762933768</v>
      </c>
      <c r="I118" s="21" t="n">
        <f aca="true">$C$4*($G$4-H118)*$B$7+$F$4*SQRT($B$7)*NORMSINV(RAND())+H118</f>
        <v>2.89517609842349</v>
      </c>
      <c r="J118" s="21" t="n">
        <f aca="true">$C$4*($G$4-I118)*$B$7+$F$4*SQRT($B$7)*NORMSINV(RAND())+I118</f>
        <v>2.89918845174469</v>
      </c>
      <c r="K118" s="21" t="n">
        <f aca="true">$C$4*($G$4-J118)*$B$7+$F$4*SQRT($B$7)*NORMSINV(RAND())+J118</f>
        <v>2.75239031287168</v>
      </c>
      <c r="L118" s="21" t="n">
        <f aca="true">$C$4*($G$4-K118)*$B$7+$F$4*SQRT($B$7)*NORMSINV(RAND())+K118</f>
        <v>2.7422921403101</v>
      </c>
      <c r="M118" s="21" t="n">
        <f aca="true">$C$4*($G$4-L118)*$B$7+$F$4*SQRT($B$7)*NORMSINV(RAND())+L118</f>
        <v>2.74601658900531</v>
      </c>
      <c r="N118" s="125" t="n">
        <f aca="false">EXP(M118)</f>
        <v>15.580444792956</v>
      </c>
      <c r="O118" s="126" t="n">
        <f aca="false">EXP(EXP(-$C$4*($K$4-$J$4))*LN(N118)+(1-EXP(-$C$4*($K$4-$J$4)))*$G$4+$F$4^2/(4*$C$4)*(1-EXP(-2*$C$4*($K$4-$J$4))))</f>
        <v>16.1266391378289</v>
      </c>
      <c r="P118" s="126" t="n">
        <f aca="false">MAX(0,O118-$I$4)</f>
        <v>0</v>
      </c>
      <c r="Q118" s="126" t="n">
        <f aca="false">$D$7*P118</f>
        <v>0</v>
      </c>
      <c r="R118" s="127" t="n">
        <f aca="false">AVERAGE(Q$17:Q118)</f>
        <v>1.77676870449394</v>
      </c>
      <c r="S118" s="0" t="n">
        <v>1.615</v>
      </c>
    </row>
    <row r="119" customFormat="false" ht="12.75" hidden="false" customHeight="false" outlineLevel="0" collapsed="false">
      <c r="B119" s="124" t="n">
        <f aca="false">B118+1</f>
        <v>103</v>
      </c>
      <c r="C119" s="21" t="n">
        <f aca="false">$C$7</f>
        <v>3.29212628660779</v>
      </c>
      <c r="D119" s="21" t="n">
        <f aca="true">$C$4*($G$4-C119)*$B$7+$F$4*SQRT($B$7)*NORMSINV(RAND())+C119</f>
        <v>3.42088274766311</v>
      </c>
      <c r="E119" s="21" t="n">
        <f aca="true">$C$4*($G$4-D119)*$B$7+$F$4*SQRT($B$7)*NORMSINV(RAND())+D119</f>
        <v>3.36715028726038</v>
      </c>
      <c r="F119" s="21" t="n">
        <f aca="true">$C$4*($G$4-E119)*$B$7+$F$4*SQRT($B$7)*NORMSINV(RAND())+E119</f>
        <v>3.4311378360904</v>
      </c>
      <c r="G119" s="21" t="n">
        <f aca="true">$C$4*($G$4-F119)*$B$7+$F$4*SQRT($B$7)*NORMSINV(RAND())+F119</f>
        <v>3.45130351147535</v>
      </c>
      <c r="H119" s="21" t="n">
        <f aca="true">$C$4*($G$4-G119)*$B$7+$F$4*SQRT($B$7)*NORMSINV(RAND())+G119</f>
        <v>3.42629523666457</v>
      </c>
      <c r="I119" s="21" t="n">
        <f aca="true">$C$4*($G$4-H119)*$B$7+$F$4*SQRT($B$7)*NORMSINV(RAND())+H119</f>
        <v>3.42404007623329</v>
      </c>
      <c r="J119" s="21" t="n">
        <f aca="true">$C$4*($G$4-I119)*$B$7+$F$4*SQRT($B$7)*NORMSINV(RAND())+I119</f>
        <v>3.55826654146091</v>
      </c>
      <c r="K119" s="21" t="n">
        <f aca="true">$C$4*($G$4-J119)*$B$7+$F$4*SQRT($B$7)*NORMSINV(RAND())+J119</f>
        <v>3.50893588107216</v>
      </c>
      <c r="L119" s="21" t="n">
        <f aca="true">$C$4*($G$4-K119)*$B$7+$F$4*SQRT($B$7)*NORMSINV(RAND())+K119</f>
        <v>3.37457949702894</v>
      </c>
      <c r="M119" s="21" t="n">
        <f aca="true">$C$4*($G$4-L119)*$B$7+$F$4*SQRT($B$7)*NORMSINV(RAND())+L119</f>
        <v>3.35108446344905</v>
      </c>
      <c r="N119" s="125" t="n">
        <f aca="false">EXP(M119)</f>
        <v>28.5336605831387</v>
      </c>
      <c r="O119" s="126" t="n">
        <f aca="false">EXP(EXP(-$C$4*($K$4-$J$4))*LN(N119)+(1-EXP(-$C$4*($K$4-$J$4)))*$G$4+$F$4^2/(4*$C$4)*(1-EXP(-2*$C$4*($K$4-$J$4))))</f>
        <v>26.0064198051953</v>
      </c>
      <c r="P119" s="126" t="n">
        <f aca="false">MAX(0,O119-$I$4)</f>
        <v>2.80641980519534</v>
      </c>
      <c r="Q119" s="126" t="n">
        <f aca="false">$D$7*P119</f>
        <v>2.66954909620337</v>
      </c>
      <c r="R119" s="127" t="n">
        <f aca="false">AVERAGE(Q$17:Q119)</f>
        <v>1.78543647528724</v>
      </c>
      <c r="S119" s="0" t="n">
        <v>1.615</v>
      </c>
    </row>
    <row r="120" customFormat="false" ht="12.75" hidden="false" customHeight="false" outlineLevel="0" collapsed="false">
      <c r="B120" s="124" t="n">
        <f aca="false">B119+1</f>
        <v>104</v>
      </c>
      <c r="C120" s="21" t="n">
        <f aca="false">$C$7</f>
        <v>3.29212628660779</v>
      </c>
      <c r="D120" s="21" t="n">
        <f aca="true">$C$4*($G$4-C120)*$B$7+$F$4*SQRT($B$7)*NORMSINV(RAND())+C120</f>
        <v>3.38374071305476</v>
      </c>
      <c r="E120" s="21" t="n">
        <f aca="true">$C$4*($G$4-D120)*$B$7+$F$4*SQRT($B$7)*NORMSINV(RAND())+D120</f>
        <v>3.4911775242394</v>
      </c>
      <c r="F120" s="21" t="n">
        <f aca="true">$C$4*($G$4-E120)*$B$7+$F$4*SQRT($B$7)*NORMSINV(RAND())+E120</f>
        <v>3.60768020917924</v>
      </c>
      <c r="G120" s="21" t="n">
        <f aca="true">$C$4*($G$4-F120)*$B$7+$F$4*SQRT($B$7)*NORMSINV(RAND())+F120</f>
        <v>3.55493719813497</v>
      </c>
      <c r="H120" s="21" t="n">
        <f aca="true">$C$4*($G$4-G120)*$B$7+$F$4*SQRT($B$7)*NORMSINV(RAND())+G120</f>
        <v>3.63946226253755</v>
      </c>
      <c r="I120" s="21" t="n">
        <f aca="true">$C$4*($G$4-H120)*$B$7+$F$4*SQRT($B$7)*NORMSINV(RAND())+H120</f>
        <v>3.64839251227438</v>
      </c>
      <c r="J120" s="21" t="n">
        <f aca="true">$C$4*($G$4-I120)*$B$7+$F$4*SQRT($B$7)*NORMSINV(RAND())+I120</f>
        <v>3.64505720343272</v>
      </c>
      <c r="K120" s="21" t="n">
        <f aca="true">$C$4*($G$4-J120)*$B$7+$F$4*SQRT($B$7)*NORMSINV(RAND())+J120</f>
        <v>3.4856111420705</v>
      </c>
      <c r="L120" s="21" t="n">
        <f aca="true">$C$4*($G$4-K120)*$B$7+$F$4*SQRT($B$7)*NORMSINV(RAND())+K120</f>
        <v>3.53282308816079</v>
      </c>
      <c r="M120" s="21" t="n">
        <f aca="true">$C$4*($G$4-L120)*$B$7+$F$4*SQRT($B$7)*NORMSINV(RAND())+L120</f>
        <v>3.53360145782644</v>
      </c>
      <c r="N120" s="125" t="n">
        <f aca="false">EXP(M120)</f>
        <v>34.2470852133346</v>
      </c>
      <c r="O120" s="126" t="n">
        <f aca="false">EXP(EXP(-$C$4*($K$4-$J$4))*LN(N120)+(1-EXP(-$C$4*($K$4-$J$4)))*$G$4+$F$4^2/(4*$C$4)*(1-EXP(-2*$C$4*($K$4-$J$4))))</f>
        <v>30.0388582329884</v>
      </c>
      <c r="P120" s="126" t="n">
        <f aca="false">MAX(0,O120-$I$4)</f>
        <v>6.83885823298837</v>
      </c>
      <c r="Q120" s="126" t="n">
        <f aca="false">$D$7*P120</f>
        <v>6.50532318120749</v>
      </c>
      <c r="R120" s="127" t="n">
        <f aca="false">AVERAGE(Q$17:Q120)</f>
        <v>1.8308200013057</v>
      </c>
      <c r="S120" s="0" t="n">
        <v>1.615</v>
      </c>
    </row>
    <row r="121" customFormat="false" ht="12.75" hidden="false" customHeight="false" outlineLevel="0" collapsed="false">
      <c r="B121" s="124" t="n">
        <f aca="false">B120+1</f>
        <v>105</v>
      </c>
      <c r="C121" s="21" t="n">
        <f aca="false">$C$7</f>
        <v>3.29212628660779</v>
      </c>
      <c r="D121" s="21" t="n">
        <f aca="true">$C$4*($G$4-C121)*$B$7+$F$4*SQRT($B$7)*NORMSINV(RAND())+C121</f>
        <v>3.31588475121128</v>
      </c>
      <c r="E121" s="21" t="n">
        <f aca="true">$C$4*($G$4-D121)*$B$7+$F$4*SQRT($B$7)*NORMSINV(RAND())+D121</f>
        <v>3.50066402326663</v>
      </c>
      <c r="F121" s="21" t="n">
        <f aca="true">$C$4*($G$4-E121)*$B$7+$F$4*SQRT($B$7)*NORMSINV(RAND())+E121</f>
        <v>3.40906608207493</v>
      </c>
      <c r="G121" s="21" t="n">
        <f aca="true">$C$4*($G$4-F121)*$B$7+$F$4*SQRT($B$7)*NORMSINV(RAND())+F121</f>
        <v>3.33973129904203</v>
      </c>
      <c r="H121" s="21" t="n">
        <f aca="true">$C$4*($G$4-G121)*$B$7+$F$4*SQRT($B$7)*NORMSINV(RAND())+G121</f>
        <v>3.38297914800387</v>
      </c>
      <c r="I121" s="21" t="n">
        <f aca="true">$C$4*($G$4-H121)*$B$7+$F$4*SQRT($B$7)*NORMSINV(RAND())+H121</f>
        <v>3.32909786995108</v>
      </c>
      <c r="J121" s="21" t="n">
        <f aca="true">$C$4*($G$4-I121)*$B$7+$F$4*SQRT($B$7)*NORMSINV(RAND())+I121</f>
        <v>3.1956980568753</v>
      </c>
      <c r="K121" s="21" t="n">
        <f aca="true">$C$4*($G$4-J121)*$B$7+$F$4*SQRT($B$7)*NORMSINV(RAND())+J121</f>
        <v>3.27473544924027</v>
      </c>
      <c r="L121" s="21" t="n">
        <f aca="true">$C$4*($G$4-K121)*$B$7+$F$4*SQRT($B$7)*NORMSINV(RAND())+K121</f>
        <v>3.21227737814253</v>
      </c>
      <c r="M121" s="21" t="n">
        <f aca="true">$C$4*($G$4-L121)*$B$7+$F$4*SQRT($B$7)*NORMSINV(RAND())+L121</f>
        <v>3.1080879433726</v>
      </c>
      <c r="N121" s="125" t="n">
        <f aca="false">EXP(M121)</f>
        <v>22.378215053324</v>
      </c>
      <c r="O121" s="126" t="n">
        <f aca="false">EXP(EXP(-$C$4*($K$4-$J$4))*LN(N121)+(1-EXP(-$C$4*($K$4-$J$4)))*$G$4+$F$4^2/(4*$C$4)*(1-EXP(-2*$C$4*($K$4-$J$4))))</f>
        <v>21.4651237688658</v>
      </c>
      <c r="P121" s="126" t="n">
        <f aca="false">MAX(0,O121-$I$4)</f>
        <v>0</v>
      </c>
      <c r="Q121" s="126" t="n">
        <f aca="false">$D$7*P121</f>
        <v>0</v>
      </c>
      <c r="R121" s="127" t="n">
        <f aca="false">AVERAGE(Q$17:Q121)</f>
        <v>1.81338362034089</v>
      </c>
      <c r="S121" s="0" t="n">
        <v>1.615</v>
      </c>
    </row>
    <row r="122" customFormat="false" ht="12.75" hidden="false" customHeight="false" outlineLevel="0" collapsed="false">
      <c r="B122" s="124" t="n">
        <f aca="false">B121+1</f>
        <v>106</v>
      </c>
      <c r="C122" s="21" t="n">
        <f aca="false">$C$7</f>
        <v>3.29212628660779</v>
      </c>
      <c r="D122" s="21" t="n">
        <f aca="true">$C$4*($G$4-C122)*$B$7+$F$4*SQRT($B$7)*NORMSINV(RAND())+C122</f>
        <v>3.0994666038245</v>
      </c>
      <c r="E122" s="21" t="n">
        <f aca="true">$C$4*($G$4-D122)*$B$7+$F$4*SQRT($B$7)*NORMSINV(RAND())+D122</f>
        <v>3.15590475565379</v>
      </c>
      <c r="F122" s="21" t="n">
        <f aca="true">$C$4*($G$4-E122)*$B$7+$F$4*SQRT($B$7)*NORMSINV(RAND())+E122</f>
        <v>3.18675889527604</v>
      </c>
      <c r="G122" s="21" t="n">
        <f aca="true">$C$4*($G$4-F122)*$B$7+$F$4*SQRT($B$7)*NORMSINV(RAND())+F122</f>
        <v>3.2171540632192</v>
      </c>
      <c r="H122" s="21" t="n">
        <f aca="true">$C$4*($G$4-G122)*$B$7+$F$4*SQRT($B$7)*NORMSINV(RAND())+G122</f>
        <v>3.48657487551414</v>
      </c>
      <c r="I122" s="21" t="n">
        <f aca="true">$C$4*($G$4-H122)*$B$7+$F$4*SQRT($B$7)*NORMSINV(RAND())+H122</f>
        <v>3.45967897740264</v>
      </c>
      <c r="J122" s="21" t="n">
        <f aca="true">$C$4*($G$4-I122)*$B$7+$F$4*SQRT($B$7)*NORMSINV(RAND())+I122</f>
        <v>3.29704196634187</v>
      </c>
      <c r="K122" s="21" t="n">
        <f aca="true">$C$4*($G$4-J122)*$B$7+$F$4*SQRT($B$7)*NORMSINV(RAND())+J122</f>
        <v>3.17894823346403</v>
      </c>
      <c r="L122" s="21" t="n">
        <f aca="true">$C$4*($G$4-K122)*$B$7+$F$4*SQRT($B$7)*NORMSINV(RAND())+K122</f>
        <v>3.25311846744289</v>
      </c>
      <c r="M122" s="21" t="n">
        <f aca="true">$C$4*($G$4-L122)*$B$7+$F$4*SQRT($B$7)*NORMSINV(RAND())+L122</f>
        <v>3.30574210761425</v>
      </c>
      <c r="N122" s="125" t="n">
        <f aca="false">EXP(M122)</f>
        <v>27.2687704440568</v>
      </c>
      <c r="O122" s="126" t="n">
        <f aca="false">EXP(EXP(-$C$4*($K$4-$J$4))*LN(N122)+(1-EXP(-$C$4*($K$4-$J$4)))*$G$4+$F$4^2/(4*$C$4)*(1-EXP(-2*$C$4*($K$4-$J$4))))</f>
        <v>25.0915944298366</v>
      </c>
      <c r="P122" s="126" t="n">
        <f aca="false">MAX(0,O122-$I$4)</f>
        <v>1.89159442983664</v>
      </c>
      <c r="Q122" s="126" t="n">
        <f aca="false">$D$7*P122</f>
        <v>1.79934028088226</v>
      </c>
      <c r="R122" s="127" t="n">
        <f aca="false">AVERAGE(Q$17:Q122)</f>
        <v>1.81325113600637</v>
      </c>
      <c r="S122" s="0" t="n">
        <v>1.615</v>
      </c>
    </row>
    <row r="123" customFormat="false" ht="12.75" hidden="false" customHeight="false" outlineLevel="0" collapsed="false">
      <c r="B123" s="124" t="n">
        <f aca="false">B122+1</f>
        <v>107</v>
      </c>
      <c r="C123" s="21" t="n">
        <f aca="false">$C$7</f>
        <v>3.29212628660779</v>
      </c>
      <c r="D123" s="21" t="n">
        <f aca="true">$C$4*($G$4-C123)*$B$7+$F$4*SQRT($B$7)*NORMSINV(RAND())+C123</f>
        <v>3.26915165866854</v>
      </c>
      <c r="E123" s="21" t="n">
        <f aca="true">$C$4*($G$4-D123)*$B$7+$F$4*SQRT($B$7)*NORMSINV(RAND())+D123</f>
        <v>3.34395811527587</v>
      </c>
      <c r="F123" s="21" t="n">
        <f aca="true">$C$4*($G$4-E123)*$B$7+$F$4*SQRT($B$7)*NORMSINV(RAND())+E123</f>
        <v>3.24538212989113</v>
      </c>
      <c r="G123" s="21" t="n">
        <f aca="true">$C$4*($G$4-F123)*$B$7+$F$4*SQRT($B$7)*NORMSINV(RAND())+F123</f>
        <v>3.19756443744886</v>
      </c>
      <c r="H123" s="21" t="n">
        <f aca="true">$C$4*($G$4-G123)*$B$7+$F$4*SQRT($B$7)*NORMSINV(RAND())+G123</f>
        <v>3.19722813062904</v>
      </c>
      <c r="I123" s="21" t="n">
        <f aca="true">$C$4*($G$4-H123)*$B$7+$F$4*SQRT($B$7)*NORMSINV(RAND())+H123</f>
        <v>3.22437965096522</v>
      </c>
      <c r="J123" s="21" t="n">
        <f aca="true">$C$4*($G$4-I123)*$B$7+$F$4*SQRT($B$7)*NORMSINV(RAND())+I123</f>
        <v>3.08199004708497</v>
      </c>
      <c r="K123" s="21" t="n">
        <f aca="true">$C$4*($G$4-J123)*$B$7+$F$4*SQRT($B$7)*NORMSINV(RAND())+J123</f>
        <v>3.19097285509978</v>
      </c>
      <c r="L123" s="21" t="n">
        <f aca="true">$C$4*($G$4-K123)*$B$7+$F$4*SQRT($B$7)*NORMSINV(RAND())+K123</f>
        <v>3.0849765871505</v>
      </c>
      <c r="M123" s="21" t="n">
        <f aca="true">$C$4*($G$4-L123)*$B$7+$F$4*SQRT($B$7)*NORMSINV(RAND())+L123</f>
        <v>2.96516172406801</v>
      </c>
      <c r="N123" s="125" t="n">
        <f aca="false">EXP(M123)</f>
        <v>19.3978400854221</v>
      </c>
      <c r="O123" s="126" t="n">
        <f aca="false">EXP(EXP(-$C$4*($K$4-$J$4))*LN(N123)+(1-EXP(-$C$4*($K$4-$J$4)))*$G$4+$F$4^2/(4*$C$4)*(1-EXP(-2*$C$4*($K$4-$J$4))))</f>
        <v>19.1738831785066</v>
      </c>
      <c r="P123" s="126" t="n">
        <f aca="false">MAX(0,O123-$I$4)</f>
        <v>0</v>
      </c>
      <c r="Q123" s="126" t="n">
        <f aca="false">$D$7*P123</f>
        <v>0</v>
      </c>
      <c r="R123" s="127" t="n">
        <f aca="false">AVERAGE(Q$17:Q123)</f>
        <v>1.79630486370725</v>
      </c>
      <c r="S123" s="0" t="n">
        <v>1.615</v>
      </c>
    </row>
    <row r="124" customFormat="false" ht="12.75" hidden="false" customHeight="false" outlineLevel="0" collapsed="false">
      <c r="B124" s="124" t="n">
        <f aca="false">B123+1</f>
        <v>108</v>
      </c>
      <c r="C124" s="21" t="n">
        <f aca="false">$C$7</f>
        <v>3.29212628660779</v>
      </c>
      <c r="D124" s="21" t="n">
        <f aca="true">$C$4*($G$4-C124)*$B$7+$F$4*SQRT($B$7)*NORMSINV(RAND())+C124</f>
        <v>3.2902150830264</v>
      </c>
      <c r="E124" s="21" t="n">
        <f aca="true">$C$4*($G$4-D124)*$B$7+$F$4*SQRT($B$7)*NORMSINV(RAND())+D124</f>
        <v>3.32441488635693</v>
      </c>
      <c r="F124" s="21" t="n">
        <f aca="true">$C$4*($G$4-E124)*$B$7+$F$4*SQRT($B$7)*NORMSINV(RAND())+E124</f>
        <v>3.26216130949194</v>
      </c>
      <c r="G124" s="21" t="n">
        <f aca="true">$C$4*($G$4-F124)*$B$7+$F$4*SQRT($B$7)*NORMSINV(RAND())+F124</f>
        <v>3.23101627338006</v>
      </c>
      <c r="H124" s="21" t="n">
        <f aca="true">$C$4*($G$4-G124)*$B$7+$F$4*SQRT($B$7)*NORMSINV(RAND())+G124</f>
        <v>3.25724795045808</v>
      </c>
      <c r="I124" s="21" t="n">
        <f aca="true">$C$4*($G$4-H124)*$B$7+$F$4*SQRT($B$7)*NORMSINV(RAND())+H124</f>
        <v>3.4064156473883</v>
      </c>
      <c r="J124" s="21" t="n">
        <f aca="true">$C$4*($G$4-I124)*$B$7+$F$4*SQRT($B$7)*NORMSINV(RAND())+I124</f>
        <v>3.38673317995873</v>
      </c>
      <c r="K124" s="21" t="n">
        <f aca="true">$C$4*($G$4-J124)*$B$7+$F$4*SQRT($B$7)*NORMSINV(RAND())+J124</f>
        <v>3.45798548681803</v>
      </c>
      <c r="L124" s="21" t="n">
        <f aca="true">$C$4*($G$4-K124)*$B$7+$F$4*SQRT($B$7)*NORMSINV(RAND())+K124</f>
        <v>3.46795078268943</v>
      </c>
      <c r="M124" s="21" t="n">
        <f aca="true">$C$4*($G$4-L124)*$B$7+$F$4*SQRT($B$7)*NORMSINV(RAND())+L124</f>
        <v>3.42838867750569</v>
      </c>
      <c r="N124" s="125" t="n">
        <f aca="false">EXP(M124)</f>
        <v>30.8269305825882</v>
      </c>
      <c r="O124" s="126" t="n">
        <f aca="false">EXP(EXP(-$C$4*($K$4-$J$4))*LN(N124)+(1-EXP(-$C$4*($K$4-$J$4)))*$G$4+$F$4^2/(4*$C$4)*(1-EXP(-2*$C$4*($K$4-$J$4))))</f>
        <v>27.6436707943641</v>
      </c>
      <c r="P124" s="126" t="n">
        <f aca="false">MAX(0,O124-$I$4)</f>
        <v>4.44367079436412</v>
      </c>
      <c r="Q124" s="126" t="n">
        <f aca="false">$D$7*P124</f>
        <v>4.22695041239361</v>
      </c>
      <c r="R124" s="127" t="n">
        <f aca="false">AVERAGE(Q$17:Q124)</f>
        <v>1.8188108410099</v>
      </c>
      <c r="S124" s="0" t="n">
        <v>1.615</v>
      </c>
    </row>
    <row r="125" customFormat="false" ht="12.75" hidden="false" customHeight="false" outlineLevel="0" collapsed="false">
      <c r="B125" s="124" t="n">
        <f aca="false">B124+1</f>
        <v>109</v>
      </c>
      <c r="C125" s="21" t="n">
        <f aca="false">$C$7</f>
        <v>3.29212628660779</v>
      </c>
      <c r="D125" s="21" t="n">
        <f aca="true">$C$4*($G$4-C125)*$B$7+$F$4*SQRT($B$7)*NORMSINV(RAND())+C125</f>
        <v>3.2956303598608</v>
      </c>
      <c r="E125" s="21" t="n">
        <f aca="true">$C$4*($G$4-D125)*$B$7+$F$4*SQRT($B$7)*NORMSINV(RAND())+D125</f>
        <v>3.20578444527915</v>
      </c>
      <c r="F125" s="21" t="n">
        <f aca="true">$C$4*($G$4-E125)*$B$7+$F$4*SQRT($B$7)*NORMSINV(RAND())+E125</f>
        <v>3.22513760180217</v>
      </c>
      <c r="G125" s="21" t="n">
        <f aca="true">$C$4*($G$4-F125)*$B$7+$F$4*SQRT($B$7)*NORMSINV(RAND())+F125</f>
        <v>3.12481892083525</v>
      </c>
      <c r="H125" s="21" t="n">
        <f aca="true">$C$4*($G$4-G125)*$B$7+$F$4*SQRT($B$7)*NORMSINV(RAND())+G125</f>
        <v>3.11624618967971</v>
      </c>
      <c r="I125" s="21" t="n">
        <f aca="true">$C$4*($G$4-H125)*$B$7+$F$4*SQRT($B$7)*NORMSINV(RAND())+H125</f>
        <v>3.02299128821594</v>
      </c>
      <c r="J125" s="21" t="n">
        <f aca="true">$C$4*($G$4-I125)*$B$7+$F$4*SQRT($B$7)*NORMSINV(RAND())+I125</f>
        <v>2.8807473641427</v>
      </c>
      <c r="K125" s="21" t="n">
        <f aca="true">$C$4*($G$4-J125)*$B$7+$F$4*SQRT($B$7)*NORMSINV(RAND())+J125</f>
        <v>2.91757975210799</v>
      </c>
      <c r="L125" s="21" t="n">
        <f aca="true">$C$4*($G$4-K125)*$B$7+$F$4*SQRT($B$7)*NORMSINV(RAND())+K125</f>
        <v>2.77201263119291</v>
      </c>
      <c r="M125" s="21" t="n">
        <f aca="true">$C$4*($G$4-L125)*$B$7+$F$4*SQRT($B$7)*NORMSINV(RAND())+L125</f>
        <v>2.8344993223645</v>
      </c>
      <c r="N125" s="125" t="n">
        <f aca="false">EXP(M125)</f>
        <v>17.02187569406</v>
      </c>
      <c r="O125" s="126" t="n">
        <f aca="false">EXP(EXP(-$C$4*($K$4-$J$4))*LN(N125)+(1-EXP(-$C$4*($K$4-$J$4)))*$G$4+$F$4^2/(4*$C$4)*(1-EXP(-2*$C$4*($K$4-$J$4))))</f>
        <v>17.293910792929</v>
      </c>
      <c r="P125" s="126" t="n">
        <f aca="false">MAX(0,O125-$I$4)</f>
        <v>0</v>
      </c>
      <c r="Q125" s="126" t="n">
        <f aca="false">$D$7*P125</f>
        <v>0</v>
      </c>
      <c r="R125" s="127" t="n">
        <f aca="false">AVERAGE(Q$17:Q125)</f>
        <v>1.80212450301898</v>
      </c>
      <c r="S125" s="0" t="n">
        <v>1.615</v>
      </c>
    </row>
    <row r="126" customFormat="false" ht="12.75" hidden="false" customHeight="false" outlineLevel="0" collapsed="false">
      <c r="B126" s="124" t="n">
        <f aca="false">B125+1</f>
        <v>110</v>
      </c>
      <c r="C126" s="21" t="n">
        <f aca="false">$C$7</f>
        <v>3.29212628660779</v>
      </c>
      <c r="D126" s="21" t="n">
        <f aca="true">$C$4*($G$4-C126)*$B$7+$F$4*SQRT($B$7)*NORMSINV(RAND())+C126</f>
        <v>3.37953257238402</v>
      </c>
      <c r="E126" s="21" t="n">
        <f aca="true">$C$4*($G$4-D126)*$B$7+$F$4*SQRT($B$7)*NORMSINV(RAND())+D126</f>
        <v>3.42731787801032</v>
      </c>
      <c r="F126" s="21" t="n">
        <f aca="true">$C$4*($G$4-E126)*$B$7+$F$4*SQRT($B$7)*NORMSINV(RAND())+E126</f>
        <v>3.42859316874029</v>
      </c>
      <c r="G126" s="21" t="n">
        <f aca="true">$C$4*($G$4-F126)*$B$7+$F$4*SQRT($B$7)*NORMSINV(RAND())+F126</f>
        <v>3.2473027618676</v>
      </c>
      <c r="H126" s="21" t="n">
        <f aca="true">$C$4*($G$4-G126)*$B$7+$F$4*SQRT($B$7)*NORMSINV(RAND())+G126</f>
        <v>3.24662668706344</v>
      </c>
      <c r="I126" s="21" t="n">
        <f aca="true">$C$4*($G$4-H126)*$B$7+$F$4*SQRT($B$7)*NORMSINV(RAND())+H126</f>
        <v>3.19284979432316</v>
      </c>
      <c r="J126" s="21" t="n">
        <f aca="true">$C$4*($G$4-I126)*$B$7+$F$4*SQRT($B$7)*NORMSINV(RAND())+I126</f>
        <v>3.12468410376243</v>
      </c>
      <c r="K126" s="21" t="n">
        <f aca="true">$C$4*($G$4-J126)*$B$7+$F$4*SQRT($B$7)*NORMSINV(RAND())+J126</f>
        <v>3.16369007251101</v>
      </c>
      <c r="L126" s="21" t="n">
        <f aca="true">$C$4*($G$4-K126)*$B$7+$F$4*SQRT($B$7)*NORMSINV(RAND())+K126</f>
        <v>3.13354060669118</v>
      </c>
      <c r="M126" s="21" t="n">
        <f aca="true">$C$4*($G$4-L126)*$B$7+$F$4*SQRT($B$7)*NORMSINV(RAND())+L126</f>
        <v>3.33796730480807</v>
      </c>
      <c r="N126" s="125" t="n">
        <f aca="false">EXP(M126)</f>
        <v>28.1618240813487</v>
      </c>
      <c r="O126" s="126" t="n">
        <f aca="false">EXP(EXP(-$C$4*($K$4-$J$4))*LN(N126)+(1-EXP(-$C$4*($K$4-$J$4)))*$G$4+$F$4^2/(4*$C$4)*(1-EXP(-2*$C$4*($K$4-$J$4))))</f>
        <v>25.7383923958976</v>
      </c>
      <c r="P126" s="126" t="n">
        <f aca="false">MAX(0,O126-$I$4)</f>
        <v>2.5383923958976</v>
      </c>
      <c r="Q126" s="126" t="n">
        <f aca="false">$D$7*P126</f>
        <v>2.41459353790666</v>
      </c>
      <c r="R126" s="127" t="n">
        <f aca="false">AVERAGE(Q$17:Q126)</f>
        <v>1.80769240333614</v>
      </c>
      <c r="S126" s="0" t="n">
        <v>1.615</v>
      </c>
    </row>
    <row r="127" customFormat="false" ht="12.75" hidden="false" customHeight="false" outlineLevel="0" collapsed="false">
      <c r="B127" s="124" t="n">
        <f aca="false">B126+1</f>
        <v>111</v>
      </c>
      <c r="C127" s="21" t="n">
        <f aca="false">$C$7</f>
        <v>3.29212628660779</v>
      </c>
      <c r="D127" s="21" t="n">
        <f aca="true">$C$4*($G$4-C127)*$B$7+$F$4*SQRT($B$7)*NORMSINV(RAND())+C127</f>
        <v>3.17228915874048</v>
      </c>
      <c r="E127" s="21" t="n">
        <f aca="true">$C$4*($G$4-D127)*$B$7+$F$4*SQRT($B$7)*NORMSINV(RAND())+D127</f>
        <v>3.13325329379527</v>
      </c>
      <c r="F127" s="21" t="n">
        <f aca="true">$C$4*($G$4-E127)*$B$7+$F$4*SQRT($B$7)*NORMSINV(RAND())+E127</f>
        <v>2.93523597049781</v>
      </c>
      <c r="G127" s="21" t="n">
        <f aca="true">$C$4*($G$4-F127)*$B$7+$F$4*SQRT($B$7)*NORMSINV(RAND())+F127</f>
        <v>2.8537368187063</v>
      </c>
      <c r="H127" s="21" t="n">
        <f aca="true">$C$4*($G$4-G127)*$B$7+$F$4*SQRT($B$7)*NORMSINV(RAND())+G127</f>
        <v>2.76362737607485</v>
      </c>
      <c r="I127" s="21" t="n">
        <f aca="true">$C$4*($G$4-H127)*$B$7+$F$4*SQRT($B$7)*NORMSINV(RAND())+H127</f>
        <v>2.6303604813579</v>
      </c>
      <c r="J127" s="21" t="n">
        <f aca="true">$C$4*($G$4-I127)*$B$7+$F$4*SQRT($B$7)*NORMSINV(RAND())+I127</f>
        <v>2.5890198091578</v>
      </c>
      <c r="K127" s="21" t="n">
        <f aca="true">$C$4*($G$4-J127)*$B$7+$F$4*SQRT($B$7)*NORMSINV(RAND())+J127</f>
        <v>2.5519505222183</v>
      </c>
      <c r="L127" s="21" t="n">
        <f aca="true">$C$4*($G$4-K127)*$B$7+$F$4*SQRT($B$7)*NORMSINV(RAND())+K127</f>
        <v>2.60713433866458</v>
      </c>
      <c r="M127" s="21" t="n">
        <f aca="true">$C$4*($G$4-L127)*$B$7+$F$4*SQRT($B$7)*NORMSINV(RAND())+L127</f>
        <v>2.59546385351492</v>
      </c>
      <c r="N127" s="125" t="n">
        <f aca="false">EXP(M127)</f>
        <v>13.4028028569716</v>
      </c>
      <c r="O127" s="126" t="n">
        <f aca="false">EXP(EXP(-$C$4*($K$4-$J$4))*LN(N127)+(1-EXP(-$C$4*($K$4-$J$4)))*$G$4+$F$4^2/(4*$C$4)*(1-EXP(-2*$C$4*($K$4-$J$4))))</f>
        <v>14.3187357006779</v>
      </c>
      <c r="P127" s="126" t="n">
        <f aca="false">MAX(0,O127-$I$4)</f>
        <v>0</v>
      </c>
      <c r="Q127" s="126" t="n">
        <f aca="false">$D$7*P127</f>
        <v>0</v>
      </c>
      <c r="R127" s="127" t="n">
        <f aca="false">AVERAGE(Q$17:Q127)</f>
        <v>1.79140688618897</v>
      </c>
      <c r="S127" s="0" t="n">
        <v>1.615</v>
      </c>
    </row>
    <row r="128" customFormat="false" ht="12.75" hidden="false" customHeight="false" outlineLevel="0" collapsed="false">
      <c r="B128" s="124" t="n">
        <f aca="false">B127+1</f>
        <v>112</v>
      </c>
      <c r="C128" s="21" t="n">
        <f aca="false">$C$7</f>
        <v>3.29212628660779</v>
      </c>
      <c r="D128" s="21" t="n">
        <f aca="true">$C$4*($G$4-C128)*$B$7+$F$4*SQRT($B$7)*NORMSINV(RAND())+C128</f>
        <v>3.26301706478523</v>
      </c>
      <c r="E128" s="21" t="n">
        <f aca="true">$C$4*($G$4-D128)*$B$7+$F$4*SQRT($B$7)*NORMSINV(RAND())+D128</f>
        <v>3.2610724098883</v>
      </c>
      <c r="F128" s="21" t="n">
        <f aca="true">$C$4*($G$4-E128)*$B$7+$F$4*SQRT($B$7)*NORMSINV(RAND())+E128</f>
        <v>3.26143016913529</v>
      </c>
      <c r="G128" s="21" t="n">
        <f aca="true">$C$4*($G$4-F128)*$B$7+$F$4*SQRT($B$7)*NORMSINV(RAND())+F128</f>
        <v>3.42488641966748</v>
      </c>
      <c r="H128" s="21" t="n">
        <f aca="true">$C$4*($G$4-G128)*$B$7+$F$4*SQRT($B$7)*NORMSINV(RAND())+G128</f>
        <v>3.22872783750806</v>
      </c>
      <c r="I128" s="21" t="n">
        <f aca="true">$C$4*($G$4-H128)*$B$7+$F$4*SQRT($B$7)*NORMSINV(RAND())+H128</f>
        <v>3.22862420097698</v>
      </c>
      <c r="J128" s="21" t="n">
        <f aca="true">$C$4*($G$4-I128)*$B$7+$F$4*SQRT($B$7)*NORMSINV(RAND())+I128</f>
        <v>3.24075198201706</v>
      </c>
      <c r="K128" s="21" t="n">
        <f aca="true">$C$4*($G$4-J128)*$B$7+$F$4*SQRT($B$7)*NORMSINV(RAND())+J128</f>
        <v>3.17877406754165</v>
      </c>
      <c r="L128" s="21" t="n">
        <f aca="true">$C$4*($G$4-K128)*$B$7+$F$4*SQRT($B$7)*NORMSINV(RAND())+K128</f>
        <v>3.31859046643764</v>
      </c>
      <c r="M128" s="21" t="n">
        <f aca="true">$C$4*($G$4-L128)*$B$7+$F$4*SQRT($B$7)*NORMSINV(RAND())+L128</f>
        <v>3.29691198212021</v>
      </c>
      <c r="N128" s="125" t="n">
        <f aca="false">EXP(M128)</f>
        <v>27.0290437450305</v>
      </c>
      <c r="O128" s="126" t="n">
        <f aca="false">EXP(EXP(-$C$4*($K$4-$J$4))*LN(N128)+(1-EXP(-$C$4*($K$4-$J$4)))*$G$4+$F$4^2/(4*$C$4)*(1-EXP(-2*$C$4*($K$4-$J$4))))</f>
        <v>24.9172178471725</v>
      </c>
      <c r="P128" s="126" t="n">
        <f aca="false">MAX(0,O128-$I$4)</f>
        <v>1.71721784717254</v>
      </c>
      <c r="Q128" s="126" t="n">
        <f aca="false">$D$7*P128</f>
        <v>1.63346814450829</v>
      </c>
      <c r="R128" s="127" t="n">
        <f aca="false">AVERAGE(Q$17:Q128)</f>
        <v>1.78999671885253</v>
      </c>
      <c r="S128" s="0" t="n">
        <v>1.615</v>
      </c>
    </row>
    <row r="129" customFormat="false" ht="12.75" hidden="false" customHeight="false" outlineLevel="0" collapsed="false">
      <c r="B129" s="124" t="n">
        <f aca="false">B128+1</f>
        <v>113</v>
      </c>
      <c r="C129" s="21" t="n">
        <f aca="false">$C$7</f>
        <v>3.29212628660779</v>
      </c>
      <c r="D129" s="21" t="n">
        <f aca="true">$C$4*($G$4-C129)*$B$7+$F$4*SQRT($B$7)*NORMSINV(RAND())+C129</f>
        <v>3.29669149087353</v>
      </c>
      <c r="E129" s="21" t="n">
        <f aca="true">$C$4*($G$4-D129)*$B$7+$F$4*SQRT($B$7)*NORMSINV(RAND())+D129</f>
        <v>3.22481309641056</v>
      </c>
      <c r="F129" s="21" t="n">
        <f aca="true">$C$4*($G$4-E129)*$B$7+$F$4*SQRT($B$7)*NORMSINV(RAND())+E129</f>
        <v>3.29518712268586</v>
      </c>
      <c r="G129" s="21" t="n">
        <f aca="true">$C$4*($G$4-F129)*$B$7+$F$4*SQRT($B$7)*NORMSINV(RAND())+F129</f>
        <v>3.29312168289891</v>
      </c>
      <c r="H129" s="21" t="n">
        <f aca="true">$C$4*($G$4-G129)*$B$7+$F$4*SQRT($B$7)*NORMSINV(RAND())+G129</f>
        <v>3.42148572088436</v>
      </c>
      <c r="I129" s="21" t="n">
        <f aca="true">$C$4*($G$4-H129)*$B$7+$F$4*SQRT($B$7)*NORMSINV(RAND())+H129</f>
        <v>3.42922145028571</v>
      </c>
      <c r="J129" s="21" t="n">
        <f aca="true">$C$4*($G$4-I129)*$B$7+$F$4*SQRT($B$7)*NORMSINV(RAND())+I129</f>
        <v>3.46265483489129</v>
      </c>
      <c r="K129" s="21" t="n">
        <f aca="true">$C$4*($G$4-J129)*$B$7+$F$4*SQRT($B$7)*NORMSINV(RAND())+J129</f>
        <v>3.4570323586353</v>
      </c>
      <c r="L129" s="21" t="n">
        <f aca="true">$C$4*($G$4-K129)*$B$7+$F$4*SQRT($B$7)*NORMSINV(RAND())+K129</f>
        <v>3.450961154979</v>
      </c>
      <c r="M129" s="21" t="n">
        <f aca="true">$C$4*($G$4-L129)*$B$7+$F$4*SQRT($B$7)*NORMSINV(RAND())+L129</f>
        <v>3.48873922196921</v>
      </c>
      <c r="N129" s="125" t="n">
        <f aca="false">EXP(M129)</f>
        <v>32.7446379503337</v>
      </c>
      <c r="O129" s="126" t="n">
        <f aca="false">EXP(EXP(-$C$4*($K$4-$J$4))*LN(N129)+(1-EXP(-$C$4*($K$4-$J$4)))*$G$4+$F$4^2/(4*$C$4)*(1-EXP(-2*$C$4*($K$4-$J$4))))</f>
        <v>28.9931759747633</v>
      </c>
      <c r="P129" s="126" t="n">
        <f aca="false">MAX(0,O129-$I$4)</f>
        <v>5.79317597476334</v>
      </c>
      <c r="Q129" s="126" t="n">
        <f aca="false">$D$7*P129</f>
        <v>5.5106394485055</v>
      </c>
      <c r="R129" s="127" t="n">
        <f aca="false">AVERAGE(Q$17:Q129)</f>
        <v>1.82292276070787</v>
      </c>
      <c r="S129" s="0" t="n">
        <v>1.615</v>
      </c>
    </row>
    <row r="130" customFormat="false" ht="12.75" hidden="false" customHeight="false" outlineLevel="0" collapsed="false">
      <c r="B130" s="124" t="n">
        <f aca="false">B129+1</f>
        <v>114</v>
      </c>
      <c r="C130" s="21" t="n">
        <f aca="false">$C$7</f>
        <v>3.29212628660779</v>
      </c>
      <c r="D130" s="21" t="n">
        <f aca="true">$C$4*($G$4-C130)*$B$7+$F$4*SQRT($B$7)*NORMSINV(RAND())+C130</f>
        <v>3.38247061079037</v>
      </c>
      <c r="E130" s="21" t="n">
        <f aca="true">$C$4*($G$4-D130)*$B$7+$F$4*SQRT($B$7)*NORMSINV(RAND())+D130</f>
        <v>3.25646262182661</v>
      </c>
      <c r="F130" s="21" t="n">
        <f aca="true">$C$4*($G$4-E130)*$B$7+$F$4*SQRT($B$7)*NORMSINV(RAND())+E130</f>
        <v>3.34597715474194</v>
      </c>
      <c r="G130" s="21" t="n">
        <f aca="true">$C$4*($G$4-F130)*$B$7+$F$4*SQRT($B$7)*NORMSINV(RAND())+F130</f>
        <v>3.2722727412427</v>
      </c>
      <c r="H130" s="21" t="n">
        <f aca="true">$C$4*($G$4-G130)*$B$7+$F$4*SQRT($B$7)*NORMSINV(RAND())+G130</f>
        <v>3.29239988334095</v>
      </c>
      <c r="I130" s="21" t="n">
        <f aca="true">$C$4*($G$4-H130)*$B$7+$F$4*SQRT($B$7)*NORMSINV(RAND())+H130</f>
        <v>3.15374412081269</v>
      </c>
      <c r="J130" s="21" t="n">
        <f aca="true">$C$4*($G$4-I130)*$B$7+$F$4*SQRT($B$7)*NORMSINV(RAND())+I130</f>
        <v>3.13129745450434</v>
      </c>
      <c r="K130" s="21" t="n">
        <f aca="true">$C$4*($G$4-J130)*$B$7+$F$4*SQRT($B$7)*NORMSINV(RAND())+J130</f>
        <v>3.39320004950542</v>
      </c>
      <c r="L130" s="21" t="n">
        <f aca="true">$C$4*($G$4-K130)*$B$7+$F$4*SQRT($B$7)*NORMSINV(RAND())+K130</f>
        <v>3.34626450699288</v>
      </c>
      <c r="M130" s="21" t="n">
        <f aca="true">$C$4*($G$4-L130)*$B$7+$F$4*SQRT($B$7)*NORMSINV(RAND())+L130</f>
        <v>3.33554676929094</v>
      </c>
      <c r="N130" s="125" t="n">
        <f aca="false">EXP(M130)</f>
        <v>28.0937398193619</v>
      </c>
      <c r="O130" s="126" t="n">
        <f aca="false">EXP(EXP(-$C$4*($K$4-$J$4))*LN(N130)+(1-EXP(-$C$4*($K$4-$J$4)))*$G$4+$F$4^2/(4*$C$4)*(1-EXP(-2*$C$4*($K$4-$J$4))))</f>
        <v>25.6892355140183</v>
      </c>
      <c r="P130" s="126" t="n">
        <f aca="false">MAX(0,O130-$I$4)</f>
        <v>2.48923551401827</v>
      </c>
      <c r="Q130" s="126" t="n">
        <f aca="false">$D$7*P130</f>
        <v>2.36783406544634</v>
      </c>
      <c r="R130" s="127" t="n">
        <f aca="false">AVERAGE(Q$17:Q130)</f>
        <v>1.82770268443365</v>
      </c>
      <c r="S130" s="0" t="n">
        <v>1.615</v>
      </c>
    </row>
    <row r="131" customFormat="false" ht="12.75" hidden="false" customHeight="false" outlineLevel="0" collapsed="false">
      <c r="B131" s="124" t="n">
        <f aca="false">B130+1</f>
        <v>115</v>
      </c>
      <c r="C131" s="21" t="n">
        <f aca="false">$C$7</f>
        <v>3.29212628660779</v>
      </c>
      <c r="D131" s="21" t="n">
        <f aca="true">$C$4*($G$4-C131)*$B$7+$F$4*SQRT($B$7)*NORMSINV(RAND())+C131</f>
        <v>3.22406122049211</v>
      </c>
      <c r="E131" s="21" t="n">
        <f aca="true">$C$4*($G$4-D131)*$B$7+$F$4*SQRT($B$7)*NORMSINV(RAND())+D131</f>
        <v>3.11299859251305</v>
      </c>
      <c r="F131" s="21" t="n">
        <f aca="true">$C$4*($G$4-E131)*$B$7+$F$4*SQRT($B$7)*NORMSINV(RAND())+E131</f>
        <v>2.98955507439227</v>
      </c>
      <c r="G131" s="21" t="n">
        <f aca="true">$C$4*($G$4-F131)*$B$7+$F$4*SQRT($B$7)*NORMSINV(RAND())+F131</f>
        <v>2.98904456044489</v>
      </c>
      <c r="H131" s="21" t="n">
        <f aca="true">$C$4*($G$4-G131)*$B$7+$F$4*SQRT($B$7)*NORMSINV(RAND())+G131</f>
        <v>3.01575214608396</v>
      </c>
      <c r="I131" s="21" t="n">
        <f aca="true">$C$4*($G$4-H131)*$B$7+$F$4*SQRT($B$7)*NORMSINV(RAND())+H131</f>
        <v>2.97519012513896</v>
      </c>
      <c r="J131" s="21" t="n">
        <f aca="true">$C$4*($G$4-I131)*$B$7+$F$4*SQRT($B$7)*NORMSINV(RAND())+I131</f>
        <v>2.94869330905074</v>
      </c>
      <c r="K131" s="21" t="n">
        <f aca="true">$C$4*($G$4-J131)*$B$7+$F$4*SQRT($B$7)*NORMSINV(RAND())+J131</f>
        <v>2.99903627882768</v>
      </c>
      <c r="L131" s="21" t="n">
        <f aca="true">$C$4*($G$4-K131)*$B$7+$F$4*SQRT($B$7)*NORMSINV(RAND())+K131</f>
        <v>2.97954439877724</v>
      </c>
      <c r="M131" s="21" t="n">
        <f aca="true">$C$4*($G$4-L131)*$B$7+$F$4*SQRT($B$7)*NORMSINV(RAND())+L131</f>
        <v>2.90172135143764</v>
      </c>
      <c r="N131" s="125" t="n">
        <f aca="false">EXP(M131)</f>
        <v>18.2054564016164</v>
      </c>
      <c r="O131" s="126" t="n">
        <f aca="false">EXP(EXP(-$C$4*($K$4-$J$4))*LN(N131)+(1-EXP(-$C$4*($K$4-$J$4)))*$G$4+$F$4^2/(4*$C$4)*(1-EXP(-2*$C$4*($K$4-$J$4))))</f>
        <v>18.2368654889008</v>
      </c>
      <c r="P131" s="126" t="n">
        <f aca="false">MAX(0,O131-$I$4)</f>
        <v>0</v>
      </c>
      <c r="Q131" s="126" t="n">
        <f aca="false">$D$7*P131</f>
        <v>0</v>
      </c>
      <c r="R131" s="127" t="n">
        <f aca="false">AVERAGE(Q$17:Q131)</f>
        <v>1.81180961761248</v>
      </c>
      <c r="S131" s="0" t="n">
        <v>1.615</v>
      </c>
    </row>
    <row r="132" customFormat="false" ht="12.75" hidden="false" customHeight="false" outlineLevel="0" collapsed="false">
      <c r="B132" s="124" t="n">
        <f aca="false">B131+1</f>
        <v>116</v>
      </c>
      <c r="C132" s="21" t="n">
        <f aca="false">$C$7</f>
        <v>3.29212628660779</v>
      </c>
      <c r="D132" s="21" t="n">
        <f aca="true">$C$4*($G$4-C132)*$B$7+$F$4*SQRT($B$7)*NORMSINV(RAND())+C132</f>
        <v>3.41923601077277</v>
      </c>
      <c r="E132" s="21" t="n">
        <f aca="true">$C$4*($G$4-D132)*$B$7+$F$4*SQRT($B$7)*NORMSINV(RAND())+D132</f>
        <v>3.50753288742615</v>
      </c>
      <c r="F132" s="21" t="n">
        <f aca="true">$C$4*($G$4-E132)*$B$7+$F$4*SQRT($B$7)*NORMSINV(RAND())+E132</f>
        <v>3.44805083964297</v>
      </c>
      <c r="G132" s="21" t="n">
        <f aca="true">$C$4*($G$4-F132)*$B$7+$F$4*SQRT($B$7)*NORMSINV(RAND())+F132</f>
        <v>3.32601369633457</v>
      </c>
      <c r="H132" s="21" t="n">
        <f aca="true">$C$4*($G$4-G132)*$B$7+$F$4*SQRT($B$7)*NORMSINV(RAND())+G132</f>
        <v>3.43280421205637</v>
      </c>
      <c r="I132" s="21" t="n">
        <f aca="true">$C$4*($G$4-H132)*$B$7+$F$4*SQRT($B$7)*NORMSINV(RAND())+H132</f>
        <v>3.32409114686899</v>
      </c>
      <c r="J132" s="21" t="n">
        <f aca="true">$C$4*($G$4-I132)*$B$7+$F$4*SQRT($B$7)*NORMSINV(RAND())+I132</f>
        <v>3.4122797833418</v>
      </c>
      <c r="K132" s="21" t="n">
        <f aca="true">$C$4*($G$4-J132)*$B$7+$F$4*SQRT($B$7)*NORMSINV(RAND())+J132</f>
        <v>3.42810021004022</v>
      </c>
      <c r="L132" s="21" t="n">
        <f aca="true">$C$4*($G$4-K132)*$B$7+$F$4*SQRT($B$7)*NORMSINV(RAND())+K132</f>
        <v>3.50041172395425</v>
      </c>
      <c r="M132" s="21" t="n">
        <f aca="true">$C$4*($G$4-L132)*$B$7+$F$4*SQRT($B$7)*NORMSINV(RAND())+L132</f>
        <v>3.36571363069446</v>
      </c>
      <c r="N132" s="125" t="n">
        <f aca="false">EXP(M132)</f>
        <v>28.954152500037</v>
      </c>
      <c r="O132" s="126" t="n">
        <f aca="false">EXP(EXP(-$C$4*($K$4-$J$4))*LN(N132)+(1-EXP(-$C$4*($K$4-$J$4)))*$G$4+$F$4^2/(4*$C$4)*(1-EXP(-2*$C$4*($K$4-$J$4))))</f>
        <v>26.3086361681306</v>
      </c>
      <c r="P132" s="126" t="n">
        <f aca="false">MAX(0,O132-$I$4)</f>
        <v>3.10863616813059</v>
      </c>
      <c r="Q132" s="126" t="n">
        <f aca="false">$D$7*P132</f>
        <v>2.95702619319297</v>
      </c>
      <c r="R132" s="127" t="n">
        <f aca="false">AVERAGE(Q$17:Q132)</f>
        <v>1.82168217429852</v>
      </c>
      <c r="S132" s="0" t="n">
        <v>1.615</v>
      </c>
    </row>
    <row r="133" customFormat="false" ht="12.75" hidden="false" customHeight="false" outlineLevel="0" collapsed="false">
      <c r="B133" s="124" t="n">
        <f aca="false">B132+1</f>
        <v>117</v>
      </c>
      <c r="C133" s="21" t="n">
        <f aca="false">$C$7</f>
        <v>3.29212628660779</v>
      </c>
      <c r="D133" s="21" t="n">
        <f aca="true">$C$4*($G$4-C133)*$B$7+$F$4*SQRT($B$7)*NORMSINV(RAND())+C133</f>
        <v>3.282045372365</v>
      </c>
      <c r="E133" s="21" t="n">
        <f aca="true">$C$4*($G$4-D133)*$B$7+$F$4*SQRT($B$7)*NORMSINV(RAND())+D133</f>
        <v>3.33141072145655</v>
      </c>
      <c r="F133" s="21" t="n">
        <f aca="true">$C$4*($G$4-E133)*$B$7+$F$4*SQRT($B$7)*NORMSINV(RAND())+E133</f>
        <v>3.39269654907511</v>
      </c>
      <c r="G133" s="21" t="n">
        <f aca="true">$C$4*($G$4-F133)*$B$7+$F$4*SQRT($B$7)*NORMSINV(RAND())+F133</f>
        <v>3.36201066924752</v>
      </c>
      <c r="H133" s="21" t="n">
        <f aca="true">$C$4*($G$4-G133)*$B$7+$F$4*SQRT($B$7)*NORMSINV(RAND())+G133</f>
        <v>3.21179139703084</v>
      </c>
      <c r="I133" s="21" t="n">
        <f aca="true">$C$4*($G$4-H133)*$B$7+$F$4*SQRT($B$7)*NORMSINV(RAND())+H133</f>
        <v>3.21879267630051</v>
      </c>
      <c r="J133" s="21" t="n">
        <f aca="true">$C$4*($G$4-I133)*$B$7+$F$4*SQRT($B$7)*NORMSINV(RAND())+I133</f>
        <v>3.3538139602978</v>
      </c>
      <c r="K133" s="21" t="n">
        <f aca="true">$C$4*($G$4-J133)*$B$7+$F$4*SQRT($B$7)*NORMSINV(RAND())+J133</f>
        <v>3.47630768755828</v>
      </c>
      <c r="L133" s="21" t="n">
        <f aca="true">$C$4*($G$4-K133)*$B$7+$F$4*SQRT($B$7)*NORMSINV(RAND())+K133</f>
        <v>3.44251543490708</v>
      </c>
      <c r="M133" s="21" t="n">
        <f aca="true">$C$4*($G$4-L133)*$B$7+$F$4*SQRT($B$7)*NORMSINV(RAND())+L133</f>
        <v>3.38604648561827</v>
      </c>
      <c r="N133" s="125" t="n">
        <f aca="false">EXP(M133)</f>
        <v>29.5488990397002</v>
      </c>
      <c r="O133" s="126" t="n">
        <f aca="false">EXP(EXP(-$C$4*($K$4-$J$4))*LN(N133)+(1-EXP(-$C$4*($K$4-$J$4)))*$G$4+$F$4^2/(4*$C$4)*(1-EXP(-2*$C$4*($K$4-$J$4))))</f>
        <v>26.7345236976922</v>
      </c>
      <c r="P133" s="126" t="n">
        <f aca="false">MAX(0,O133-$I$4)</f>
        <v>3.53452369769216</v>
      </c>
      <c r="Q133" s="126" t="n">
        <f aca="false">$D$7*P133</f>
        <v>3.36214294283984</v>
      </c>
      <c r="R133" s="127" t="n">
        <f aca="false">AVERAGE(Q$17:Q133)</f>
        <v>1.83484850565358</v>
      </c>
      <c r="S133" s="0" t="n">
        <v>1.615</v>
      </c>
    </row>
    <row r="134" customFormat="false" ht="12.75" hidden="false" customHeight="false" outlineLevel="0" collapsed="false">
      <c r="B134" s="124" t="n">
        <f aca="false">B133+1</f>
        <v>118</v>
      </c>
      <c r="C134" s="21" t="n">
        <f aca="false">$C$7</f>
        <v>3.29212628660779</v>
      </c>
      <c r="D134" s="21" t="n">
        <f aca="true">$C$4*($G$4-C134)*$B$7+$F$4*SQRT($B$7)*NORMSINV(RAND())+C134</f>
        <v>3.35598328332879</v>
      </c>
      <c r="E134" s="21" t="n">
        <f aca="true">$C$4*($G$4-D134)*$B$7+$F$4*SQRT($B$7)*NORMSINV(RAND())+D134</f>
        <v>3.38080240225419</v>
      </c>
      <c r="F134" s="21" t="n">
        <f aca="true">$C$4*($G$4-E134)*$B$7+$F$4*SQRT($B$7)*NORMSINV(RAND())+E134</f>
        <v>3.35830870118815</v>
      </c>
      <c r="G134" s="21" t="n">
        <f aca="true">$C$4*($G$4-F134)*$B$7+$F$4*SQRT($B$7)*NORMSINV(RAND())+F134</f>
        <v>3.27837611643647</v>
      </c>
      <c r="H134" s="21" t="n">
        <f aca="true">$C$4*($G$4-G134)*$B$7+$F$4*SQRT($B$7)*NORMSINV(RAND())+G134</f>
        <v>3.30346026591849</v>
      </c>
      <c r="I134" s="21" t="n">
        <f aca="true">$C$4*($G$4-H134)*$B$7+$F$4*SQRT($B$7)*NORMSINV(RAND())+H134</f>
        <v>3.33952575463527</v>
      </c>
      <c r="J134" s="21" t="n">
        <f aca="true">$C$4*($G$4-I134)*$B$7+$F$4*SQRT($B$7)*NORMSINV(RAND())+I134</f>
        <v>3.25614722177739</v>
      </c>
      <c r="K134" s="21" t="n">
        <f aca="true">$C$4*($G$4-J134)*$B$7+$F$4*SQRT($B$7)*NORMSINV(RAND())+J134</f>
        <v>3.22169282890186</v>
      </c>
      <c r="L134" s="21" t="n">
        <f aca="true">$C$4*($G$4-K134)*$B$7+$F$4*SQRT($B$7)*NORMSINV(RAND())+K134</f>
        <v>3.26532528773596</v>
      </c>
      <c r="M134" s="21" t="n">
        <f aca="true">$C$4*($G$4-L134)*$B$7+$F$4*SQRT($B$7)*NORMSINV(RAND())+L134</f>
        <v>3.34490728525609</v>
      </c>
      <c r="N134" s="125" t="n">
        <f aca="false">EXP(M134)</f>
        <v>28.3579463450337</v>
      </c>
      <c r="O134" s="126" t="n">
        <f aca="false">EXP(EXP(-$C$4*($K$4-$J$4))*LN(N134)+(1-EXP(-$C$4*($K$4-$J$4)))*$G$4+$F$4^2/(4*$C$4)*(1-EXP(-2*$C$4*($K$4-$J$4))))</f>
        <v>25.8798534559071</v>
      </c>
      <c r="P134" s="126" t="n">
        <f aca="false">MAX(0,O134-$I$4)</f>
        <v>2.67985345590708</v>
      </c>
      <c r="Q134" s="126" t="n">
        <f aca="false">$D$7*P134</f>
        <v>2.54915546060874</v>
      </c>
      <c r="R134" s="127" t="n">
        <f aca="false">AVERAGE(Q$17:Q134)</f>
        <v>1.84090195442438</v>
      </c>
      <c r="S134" s="0" t="n">
        <v>1.615</v>
      </c>
    </row>
    <row r="135" customFormat="false" ht="12.75" hidden="false" customHeight="false" outlineLevel="0" collapsed="false">
      <c r="B135" s="124" t="n">
        <f aca="false">B134+1</f>
        <v>119</v>
      </c>
      <c r="C135" s="21" t="n">
        <f aca="false">$C$7</f>
        <v>3.29212628660779</v>
      </c>
      <c r="D135" s="21" t="n">
        <f aca="true">$C$4*($G$4-C135)*$B$7+$F$4*SQRT($B$7)*NORMSINV(RAND())+C135</f>
        <v>3.16249495256223</v>
      </c>
      <c r="E135" s="21" t="n">
        <f aca="true">$C$4*($G$4-D135)*$B$7+$F$4*SQRT($B$7)*NORMSINV(RAND())+D135</f>
        <v>3.37465452579271</v>
      </c>
      <c r="F135" s="21" t="n">
        <f aca="true">$C$4*($G$4-E135)*$B$7+$F$4*SQRT($B$7)*NORMSINV(RAND())+E135</f>
        <v>3.50734084000657</v>
      </c>
      <c r="G135" s="21" t="n">
        <f aca="true">$C$4*($G$4-F135)*$B$7+$F$4*SQRT($B$7)*NORMSINV(RAND())+F135</f>
        <v>3.53112611644696</v>
      </c>
      <c r="H135" s="21" t="n">
        <f aca="true">$C$4*($G$4-G135)*$B$7+$F$4*SQRT($B$7)*NORMSINV(RAND())+G135</f>
        <v>3.44153359868482</v>
      </c>
      <c r="I135" s="21" t="n">
        <f aca="true">$C$4*($G$4-H135)*$B$7+$F$4*SQRT($B$7)*NORMSINV(RAND())+H135</f>
        <v>3.55575752516298</v>
      </c>
      <c r="J135" s="21" t="n">
        <f aca="true">$C$4*($G$4-I135)*$B$7+$F$4*SQRT($B$7)*NORMSINV(RAND())+I135</f>
        <v>3.47518656974877</v>
      </c>
      <c r="K135" s="21" t="n">
        <f aca="true">$C$4*($G$4-J135)*$B$7+$F$4*SQRT($B$7)*NORMSINV(RAND())+J135</f>
        <v>3.47296834026583</v>
      </c>
      <c r="L135" s="21" t="n">
        <f aca="true">$C$4*($G$4-K135)*$B$7+$F$4*SQRT($B$7)*NORMSINV(RAND())+K135</f>
        <v>3.45498993907727</v>
      </c>
      <c r="M135" s="21" t="n">
        <f aca="true">$C$4*($G$4-L135)*$B$7+$F$4*SQRT($B$7)*NORMSINV(RAND())+L135</f>
        <v>3.36642523232974</v>
      </c>
      <c r="N135" s="125" t="n">
        <f aca="false">EXP(M135)</f>
        <v>28.9747636549</v>
      </c>
      <c r="O135" s="126" t="n">
        <f aca="false">EXP(EXP(-$C$4*($K$4-$J$4))*LN(N135)+(1-EXP(-$C$4*($K$4-$J$4)))*$G$4+$F$4^2/(4*$C$4)*(1-EXP(-2*$C$4*($K$4-$J$4))))</f>
        <v>26.3234260198257</v>
      </c>
      <c r="P135" s="126" t="n">
        <f aca="false">MAX(0,O135-$I$4)</f>
        <v>3.12342601982568</v>
      </c>
      <c r="Q135" s="126" t="n">
        <f aca="false">$D$7*P135</f>
        <v>2.97109473530933</v>
      </c>
      <c r="R135" s="127" t="n">
        <f aca="false">AVERAGE(Q$17:Q135)</f>
        <v>1.85039937275115</v>
      </c>
      <c r="S135" s="0" t="n">
        <v>1.615</v>
      </c>
    </row>
    <row r="136" customFormat="false" ht="12.75" hidden="false" customHeight="false" outlineLevel="0" collapsed="false">
      <c r="B136" s="124" t="n">
        <f aca="false">B135+1</f>
        <v>120</v>
      </c>
      <c r="C136" s="21" t="n">
        <f aca="false">$C$7</f>
        <v>3.29212628660779</v>
      </c>
      <c r="D136" s="21" t="n">
        <f aca="true">$C$4*($G$4-C136)*$B$7+$F$4*SQRT($B$7)*NORMSINV(RAND())+C136</f>
        <v>3.32574037157255</v>
      </c>
      <c r="E136" s="21" t="n">
        <f aca="true">$C$4*($G$4-D136)*$B$7+$F$4*SQRT($B$7)*NORMSINV(RAND())+D136</f>
        <v>3.28440422689164</v>
      </c>
      <c r="F136" s="21" t="n">
        <f aca="true">$C$4*($G$4-E136)*$B$7+$F$4*SQRT($B$7)*NORMSINV(RAND())+E136</f>
        <v>3.18977341269411</v>
      </c>
      <c r="G136" s="21" t="n">
        <f aca="true">$C$4*($G$4-F136)*$B$7+$F$4*SQRT($B$7)*NORMSINV(RAND())+F136</f>
        <v>3.14866873386881</v>
      </c>
      <c r="H136" s="21" t="n">
        <f aca="true">$C$4*($G$4-G136)*$B$7+$F$4*SQRT($B$7)*NORMSINV(RAND())+G136</f>
        <v>3.12954130840328</v>
      </c>
      <c r="I136" s="21" t="n">
        <f aca="true">$C$4*($G$4-H136)*$B$7+$F$4*SQRT($B$7)*NORMSINV(RAND())+H136</f>
        <v>2.95127752042682</v>
      </c>
      <c r="J136" s="21" t="n">
        <f aca="true">$C$4*($G$4-I136)*$B$7+$F$4*SQRT($B$7)*NORMSINV(RAND())+I136</f>
        <v>2.97255527969917</v>
      </c>
      <c r="K136" s="21" t="n">
        <f aca="true">$C$4*($G$4-J136)*$B$7+$F$4*SQRT($B$7)*NORMSINV(RAND())+J136</f>
        <v>3.02385939185811</v>
      </c>
      <c r="L136" s="21" t="n">
        <f aca="true">$C$4*($G$4-K136)*$B$7+$F$4*SQRT($B$7)*NORMSINV(RAND())+K136</f>
        <v>2.97186593205873</v>
      </c>
      <c r="M136" s="21" t="n">
        <f aca="true">$C$4*($G$4-L136)*$B$7+$F$4*SQRT($B$7)*NORMSINV(RAND())+L136</f>
        <v>2.83783192521547</v>
      </c>
      <c r="N136" s="125" t="n">
        <f aca="false">EXP(M136)</f>
        <v>17.0786974751522</v>
      </c>
      <c r="O136" s="126" t="n">
        <f aca="false">EXP(EXP(-$C$4*($K$4-$J$4))*LN(N136)+(1-EXP(-$C$4*($K$4-$J$4)))*$G$4+$F$4^2/(4*$C$4)*(1-EXP(-2*$C$4*($K$4-$J$4))))</f>
        <v>17.339488758983</v>
      </c>
      <c r="P136" s="126" t="n">
        <f aca="false">MAX(0,O136-$I$4)</f>
        <v>0</v>
      </c>
      <c r="Q136" s="126" t="n">
        <f aca="false">$D$7*P136</f>
        <v>0</v>
      </c>
      <c r="R136" s="127" t="n">
        <f aca="false">AVERAGE(Q$17:Q136)</f>
        <v>1.83497937797822</v>
      </c>
      <c r="S136" s="0" t="n">
        <v>1.615</v>
      </c>
    </row>
    <row r="137" customFormat="false" ht="12.75" hidden="false" customHeight="false" outlineLevel="0" collapsed="false">
      <c r="B137" s="124" t="n">
        <f aca="false">B136+1</f>
        <v>121</v>
      </c>
      <c r="C137" s="21" t="n">
        <f aca="false">$C$7</f>
        <v>3.29212628660779</v>
      </c>
      <c r="D137" s="21" t="n">
        <f aca="true">$C$4*($G$4-C137)*$B$7+$F$4*SQRT($B$7)*NORMSINV(RAND())+C137</f>
        <v>3.29356824796674</v>
      </c>
      <c r="E137" s="21" t="n">
        <f aca="true">$C$4*($G$4-D137)*$B$7+$F$4*SQRT($B$7)*NORMSINV(RAND())+D137</f>
        <v>3.23170585227598</v>
      </c>
      <c r="F137" s="21" t="n">
        <f aca="true">$C$4*($G$4-E137)*$B$7+$F$4*SQRT($B$7)*NORMSINV(RAND())+E137</f>
        <v>3.17651196925612</v>
      </c>
      <c r="G137" s="21" t="n">
        <f aca="true">$C$4*($G$4-F137)*$B$7+$F$4*SQRT($B$7)*NORMSINV(RAND())+F137</f>
        <v>3.11054859351595</v>
      </c>
      <c r="H137" s="21" t="n">
        <f aca="true">$C$4*($G$4-G137)*$B$7+$F$4*SQRT($B$7)*NORMSINV(RAND())+G137</f>
        <v>3.10401487117648</v>
      </c>
      <c r="I137" s="21" t="n">
        <f aca="true">$C$4*($G$4-H137)*$B$7+$F$4*SQRT($B$7)*NORMSINV(RAND())+H137</f>
        <v>3.04193639674706</v>
      </c>
      <c r="J137" s="21" t="n">
        <f aca="true">$C$4*($G$4-I137)*$B$7+$F$4*SQRT($B$7)*NORMSINV(RAND())+I137</f>
        <v>2.99773245600259</v>
      </c>
      <c r="K137" s="21" t="n">
        <f aca="true">$C$4*($G$4-J137)*$B$7+$F$4*SQRT($B$7)*NORMSINV(RAND())+J137</f>
        <v>3.05599694235926</v>
      </c>
      <c r="L137" s="21" t="n">
        <f aca="true">$C$4*($G$4-K137)*$B$7+$F$4*SQRT($B$7)*NORMSINV(RAND())+K137</f>
        <v>2.99958516529956</v>
      </c>
      <c r="M137" s="21" t="n">
        <f aca="true">$C$4*($G$4-L137)*$B$7+$F$4*SQRT($B$7)*NORMSINV(RAND())+L137</f>
        <v>2.87396187160862</v>
      </c>
      <c r="N137" s="125" t="n">
        <f aca="false">EXP(M137)</f>
        <v>17.707032403566</v>
      </c>
      <c r="O137" s="126" t="n">
        <f aca="false">EXP(EXP(-$C$4*($K$4-$J$4))*LN(N137)+(1-EXP(-$C$4*($K$4-$J$4)))*$G$4+$F$4^2/(4*$C$4)*(1-EXP(-2*$C$4*($K$4-$J$4))))</f>
        <v>17.8413932485626</v>
      </c>
      <c r="P137" s="126" t="n">
        <f aca="false">MAX(0,O137-$I$4)</f>
        <v>0</v>
      </c>
      <c r="Q137" s="126" t="n">
        <f aca="false">$D$7*P137</f>
        <v>0</v>
      </c>
      <c r="R137" s="127" t="n">
        <f aca="false">AVERAGE(Q$17:Q137)</f>
        <v>1.81981425915196</v>
      </c>
      <c r="S137" s="0" t="n">
        <v>1.615</v>
      </c>
    </row>
    <row r="138" customFormat="false" ht="12.75" hidden="false" customHeight="false" outlineLevel="0" collapsed="false">
      <c r="B138" s="124" t="n">
        <f aca="false">B137+1</f>
        <v>122</v>
      </c>
      <c r="C138" s="21" t="n">
        <f aca="false">$C$7</f>
        <v>3.29212628660779</v>
      </c>
      <c r="D138" s="21" t="n">
        <f aca="true">$C$4*($G$4-C138)*$B$7+$F$4*SQRT($B$7)*NORMSINV(RAND())+C138</f>
        <v>3.24467833466639</v>
      </c>
      <c r="E138" s="21" t="n">
        <f aca="true">$C$4*($G$4-D138)*$B$7+$F$4*SQRT($B$7)*NORMSINV(RAND())+D138</f>
        <v>3.15871500274449</v>
      </c>
      <c r="F138" s="21" t="n">
        <f aca="true">$C$4*($G$4-E138)*$B$7+$F$4*SQRT($B$7)*NORMSINV(RAND())+E138</f>
        <v>3.15158809751062</v>
      </c>
      <c r="G138" s="21" t="n">
        <f aca="true">$C$4*($G$4-F138)*$B$7+$F$4*SQRT($B$7)*NORMSINV(RAND())+F138</f>
        <v>3.20418556886093</v>
      </c>
      <c r="H138" s="21" t="n">
        <f aca="true">$C$4*($G$4-G138)*$B$7+$F$4*SQRT($B$7)*NORMSINV(RAND())+G138</f>
        <v>3.31211480454963</v>
      </c>
      <c r="I138" s="21" t="n">
        <f aca="true">$C$4*($G$4-H138)*$B$7+$F$4*SQRT($B$7)*NORMSINV(RAND())+H138</f>
        <v>3.27819648098206</v>
      </c>
      <c r="J138" s="21" t="n">
        <f aca="true">$C$4*($G$4-I138)*$B$7+$F$4*SQRT($B$7)*NORMSINV(RAND())+I138</f>
        <v>3.16862753138517</v>
      </c>
      <c r="K138" s="21" t="n">
        <f aca="true">$C$4*($G$4-J138)*$B$7+$F$4*SQRT($B$7)*NORMSINV(RAND())+J138</f>
        <v>3.15909721041902</v>
      </c>
      <c r="L138" s="21" t="n">
        <f aca="true">$C$4*($G$4-K138)*$B$7+$F$4*SQRT($B$7)*NORMSINV(RAND())+K138</f>
        <v>3.18296398086141</v>
      </c>
      <c r="M138" s="21" t="n">
        <f aca="true">$C$4*($G$4-L138)*$B$7+$F$4*SQRT($B$7)*NORMSINV(RAND())+L138</f>
        <v>3.28265459438911</v>
      </c>
      <c r="N138" s="125" t="n">
        <f aca="false">EXP(M138)</f>
        <v>26.6464143179073</v>
      </c>
      <c r="O138" s="126" t="n">
        <f aca="false">EXP(EXP(-$C$4*($K$4-$J$4))*LN(N138)+(1-EXP(-$C$4*($K$4-$J$4)))*$G$4+$F$4^2/(4*$C$4)*(1-EXP(-2*$C$4*($K$4-$J$4))))</f>
        <v>24.6382185026828</v>
      </c>
      <c r="P138" s="126" t="n">
        <f aca="false">MAX(0,O138-$I$4)</f>
        <v>1.43821850268277</v>
      </c>
      <c r="Q138" s="126" t="n">
        <f aca="false">$D$7*P138</f>
        <v>1.36807575861321</v>
      </c>
      <c r="R138" s="127" t="n">
        <f aca="false">AVERAGE(Q$17:Q138)</f>
        <v>1.81611148455738</v>
      </c>
      <c r="S138" s="0" t="n">
        <v>1.615</v>
      </c>
    </row>
    <row r="139" customFormat="false" ht="12.75" hidden="false" customHeight="false" outlineLevel="0" collapsed="false">
      <c r="B139" s="124" t="n">
        <f aca="false">B138+1</f>
        <v>123</v>
      </c>
      <c r="C139" s="21" t="n">
        <f aca="false">$C$7</f>
        <v>3.29212628660779</v>
      </c>
      <c r="D139" s="21" t="n">
        <f aca="true">$C$4*($G$4-C139)*$B$7+$F$4*SQRT($B$7)*NORMSINV(RAND())+C139</f>
        <v>3.20765964126455</v>
      </c>
      <c r="E139" s="21" t="n">
        <f aca="true">$C$4*($G$4-D139)*$B$7+$F$4*SQRT($B$7)*NORMSINV(RAND())+D139</f>
        <v>3.21939665091742</v>
      </c>
      <c r="F139" s="21" t="n">
        <f aca="true">$C$4*($G$4-E139)*$B$7+$F$4*SQRT($B$7)*NORMSINV(RAND())+E139</f>
        <v>3.20381492311883</v>
      </c>
      <c r="G139" s="21" t="n">
        <f aca="true">$C$4*($G$4-F139)*$B$7+$F$4*SQRT($B$7)*NORMSINV(RAND())+F139</f>
        <v>3.22378083316059</v>
      </c>
      <c r="H139" s="21" t="n">
        <f aca="true">$C$4*($G$4-G139)*$B$7+$F$4*SQRT($B$7)*NORMSINV(RAND())+G139</f>
        <v>3.13857699186608</v>
      </c>
      <c r="I139" s="21" t="n">
        <f aca="true">$C$4*($G$4-H139)*$B$7+$F$4*SQRT($B$7)*NORMSINV(RAND())+H139</f>
        <v>3.03518369402737</v>
      </c>
      <c r="J139" s="21" t="n">
        <f aca="true">$C$4*($G$4-I139)*$B$7+$F$4*SQRT($B$7)*NORMSINV(RAND())+I139</f>
        <v>3.0263795369264</v>
      </c>
      <c r="K139" s="21" t="n">
        <f aca="true">$C$4*($G$4-J139)*$B$7+$F$4*SQRT($B$7)*NORMSINV(RAND())+J139</f>
        <v>3.03611701735534</v>
      </c>
      <c r="L139" s="21" t="n">
        <f aca="true">$C$4*($G$4-K139)*$B$7+$F$4*SQRT($B$7)*NORMSINV(RAND())+K139</f>
        <v>3.13421958634867</v>
      </c>
      <c r="M139" s="21" t="n">
        <f aca="true">$C$4*($G$4-L139)*$B$7+$F$4*SQRT($B$7)*NORMSINV(RAND())+L139</f>
        <v>3.1984982400165</v>
      </c>
      <c r="N139" s="125" t="n">
        <f aca="false">EXP(M139)</f>
        <v>24.495715875022</v>
      </c>
      <c r="O139" s="126" t="n">
        <f aca="false">EXP(EXP(-$C$4*($K$4-$J$4))*LN(N139)+(1-EXP(-$C$4*($K$4-$J$4)))*$G$4+$F$4^2/(4*$C$4)*(1-EXP(-2*$C$4*($K$4-$J$4))))</f>
        <v>23.0538728015897</v>
      </c>
      <c r="P139" s="126" t="n">
        <f aca="false">MAX(0,O139-$I$4)</f>
        <v>0</v>
      </c>
      <c r="Q139" s="126" t="n">
        <f aca="false">$D$7*P139</f>
        <v>0</v>
      </c>
      <c r="R139" s="127" t="n">
        <f aca="false">AVERAGE(Q$17:Q139)</f>
        <v>1.80134635053658</v>
      </c>
      <c r="S139" s="0" t="n">
        <v>1.615</v>
      </c>
    </row>
    <row r="140" customFormat="false" ht="12.75" hidden="false" customHeight="false" outlineLevel="0" collapsed="false">
      <c r="B140" s="124" t="n">
        <f aca="false">B139+1</f>
        <v>124</v>
      </c>
      <c r="C140" s="21" t="n">
        <f aca="false">$C$7</f>
        <v>3.29212628660779</v>
      </c>
      <c r="D140" s="21" t="n">
        <f aca="true">$C$4*($G$4-C140)*$B$7+$F$4*SQRT($B$7)*NORMSINV(RAND())+C140</f>
        <v>3.27110152471562</v>
      </c>
      <c r="E140" s="21" t="n">
        <f aca="true">$C$4*($G$4-D140)*$B$7+$F$4*SQRT($B$7)*NORMSINV(RAND())+D140</f>
        <v>3.22597816983848</v>
      </c>
      <c r="F140" s="21" t="n">
        <f aca="true">$C$4*($G$4-E140)*$B$7+$F$4*SQRT($B$7)*NORMSINV(RAND())+E140</f>
        <v>3.10359252787993</v>
      </c>
      <c r="G140" s="21" t="n">
        <f aca="true">$C$4*($G$4-F140)*$B$7+$F$4*SQRT($B$7)*NORMSINV(RAND())+F140</f>
        <v>3.06100198531404</v>
      </c>
      <c r="H140" s="21" t="n">
        <f aca="true">$C$4*($G$4-G140)*$B$7+$F$4*SQRT($B$7)*NORMSINV(RAND())+G140</f>
        <v>3.07013842792929</v>
      </c>
      <c r="I140" s="21" t="n">
        <f aca="true">$C$4*($G$4-H140)*$B$7+$F$4*SQRT($B$7)*NORMSINV(RAND())+H140</f>
        <v>2.95857681655321</v>
      </c>
      <c r="J140" s="21" t="n">
        <f aca="true">$C$4*($G$4-I140)*$B$7+$F$4*SQRT($B$7)*NORMSINV(RAND())+I140</f>
        <v>2.8175171040272</v>
      </c>
      <c r="K140" s="21" t="n">
        <f aca="true">$C$4*($G$4-J140)*$B$7+$F$4*SQRT($B$7)*NORMSINV(RAND())+J140</f>
        <v>2.76056274147097</v>
      </c>
      <c r="L140" s="21" t="n">
        <f aca="true">$C$4*($G$4-K140)*$B$7+$F$4*SQRT($B$7)*NORMSINV(RAND())+K140</f>
        <v>2.85248232842867</v>
      </c>
      <c r="M140" s="21" t="n">
        <f aca="true">$C$4*($G$4-L140)*$B$7+$F$4*SQRT($B$7)*NORMSINV(RAND())+L140</f>
        <v>3.03895169425617</v>
      </c>
      <c r="N140" s="125" t="n">
        <f aca="false">EXP(M140)</f>
        <v>20.883339631376</v>
      </c>
      <c r="O140" s="126" t="n">
        <f aca="false">EXP(EXP(-$C$4*($K$4-$J$4))*LN(N140)+(1-EXP(-$C$4*($K$4-$J$4)))*$G$4+$F$4^2/(4*$C$4)*(1-EXP(-2*$C$4*($K$4-$J$4))))</f>
        <v>20.3244987689925</v>
      </c>
      <c r="P140" s="126" t="n">
        <f aca="false">MAX(0,O140-$I$4)</f>
        <v>0</v>
      </c>
      <c r="Q140" s="126" t="n">
        <f aca="false">$D$7*P140</f>
        <v>0</v>
      </c>
      <c r="R140" s="127" t="n">
        <f aca="false">AVERAGE(Q$17:Q140)</f>
        <v>1.78681936383871</v>
      </c>
      <c r="S140" s="0" t="n">
        <v>1.615</v>
      </c>
    </row>
    <row r="141" customFormat="false" ht="12.75" hidden="false" customHeight="false" outlineLevel="0" collapsed="false">
      <c r="B141" s="124" t="n">
        <f aca="false">B140+1</f>
        <v>125</v>
      </c>
      <c r="C141" s="21" t="n">
        <f aca="false">$C$7</f>
        <v>3.29212628660779</v>
      </c>
      <c r="D141" s="21" t="n">
        <f aca="true">$C$4*($G$4-C141)*$B$7+$F$4*SQRT($B$7)*NORMSINV(RAND())+C141</f>
        <v>3.25499076908615</v>
      </c>
      <c r="E141" s="21" t="n">
        <f aca="true">$C$4*($G$4-D141)*$B$7+$F$4*SQRT($B$7)*NORMSINV(RAND())+D141</f>
        <v>3.25512558060834</v>
      </c>
      <c r="F141" s="21" t="n">
        <f aca="true">$C$4*($G$4-E141)*$B$7+$F$4*SQRT($B$7)*NORMSINV(RAND())+E141</f>
        <v>3.20962231587035</v>
      </c>
      <c r="G141" s="21" t="n">
        <f aca="true">$C$4*($G$4-F141)*$B$7+$F$4*SQRT($B$7)*NORMSINV(RAND())+F141</f>
        <v>3.20426993902933</v>
      </c>
      <c r="H141" s="21" t="n">
        <f aca="true">$C$4*($G$4-G141)*$B$7+$F$4*SQRT($B$7)*NORMSINV(RAND())+G141</f>
        <v>3.29418886121083</v>
      </c>
      <c r="I141" s="21" t="n">
        <f aca="true">$C$4*($G$4-H141)*$B$7+$F$4*SQRT($B$7)*NORMSINV(RAND())+H141</f>
        <v>3.38904788355712</v>
      </c>
      <c r="J141" s="21" t="n">
        <f aca="true">$C$4*($G$4-I141)*$B$7+$F$4*SQRT($B$7)*NORMSINV(RAND())+I141</f>
        <v>3.36643259986011</v>
      </c>
      <c r="K141" s="21" t="n">
        <f aca="true">$C$4*($G$4-J141)*$B$7+$F$4*SQRT($B$7)*NORMSINV(RAND())+J141</f>
        <v>3.24897121108342</v>
      </c>
      <c r="L141" s="21" t="n">
        <f aca="true">$C$4*($G$4-K141)*$B$7+$F$4*SQRT($B$7)*NORMSINV(RAND())+K141</f>
        <v>3.2495833804879</v>
      </c>
      <c r="M141" s="21" t="n">
        <f aca="true">$C$4*($G$4-L141)*$B$7+$F$4*SQRT($B$7)*NORMSINV(RAND())+L141</f>
        <v>3.27390455896809</v>
      </c>
      <c r="N141" s="125" t="n">
        <f aca="false">EXP(M141)</f>
        <v>26.4142743463806</v>
      </c>
      <c r="O141" s="126" t="n">
        <f aca="false">EXP(EXP(-$C$4*($K$4-$J$4))*LN(N141)+(1-EXP(-$C$4*($K$4-$J$4)))*$G$4+$F$4^2/(4*$C$4)*(1-EXP(-2*$C$4*($K$4-$J$4))))</f>
        <v>24.4685403761663</v>
      </c>
      <c r="P141" s="126" t="n">
        <f aca="false">MAX(0,O141-$I$4)</f>
        <v>1.26854037616632</v>
      </c>
      <c r="Q141" s="126" t="n">
        <f aca="false">$D$7*P141</f>
        <v>1.20667293197661</v>
      </c>
      <c r="R141" s="127" t="n">
        <f aca="false">AVERAGE(Q$17:Q141)</f>
        <v>1.78217819238381</v>
      </c>
      <c r="S141" s="0" t="n">
        <v>1.615</v>
      </c>
    </row>
    <row r="142" customFormat="false" ht="12.75" hidden="false" customHeight="false" outlineLevel="0" collapsed="false">
      <c r="B142" s="124" t="n">
        <f aca="false">B141+1</f>
        <v>126</v>
      </c>
      <c r="C142" s="21" t="n">
        <f aca="false">$C$7</f>
        <v>3.29212628660779</v>
      </c>
      <c r="D142" s="21" t="n">
        <f aca="true">$C$4*($G$4-C142)*$B$7+$F$4*SQRT($B$7)*NORMSINV(RAND())+C142</f>
        <v>3.24780158501898</v>
      </c>
      <c r="E142" s="21" t="n">
        <f aca="true">$C$4*($G$4-D142)*$B$7+$F$4*SQRT($B$7)*NORMSINV(RAND())+D142</f>
        <v>3.15599628468739</v>
      </c>
      <c r="F142" s="21" t="n">
        <f aca="true">$C$4*($G$4-E142)*$B$7+$F$4*SQRT($B$7)*NORMSINV(RAND())+E142</f>
        <v>3.27353730511715</v>
      </c>
      <c r="G142" s="21" t="n">
        <f aca="true">$C$4*($G$4-F142)*$B$7+$F$4*SQRT($B$7)*NORMSINV(RAND())+F142</f>
        <v>3.22557576886526</v>
      </c>
      <c r="H142" s="21" t="n">
        <f aca="true">$C$4*($G$4-G142)*$B$7+$F$4*SQRT($B$7)*NORMSINV(RAND())+G142</f>
        <v>3.32690136441281</v>
      </c>
      <c r="I142" s="21" t="n">
        <f aca="true">$C$4*($G$4-H142)*$B$7+$F$4*SQRT($B$7)*NORMSINV(RAND())+H142</f>
        <v>3.2646453927185</v>
      </c>
      <c r="J142" s="21" t="n">
        <f aca="true">$C$4*($G$4-I142)*$B$7+$F$4*SQRT($B$7)*NORMSINV(RAND())+I142</f>
        <v>3.37732999245007</v>
      </c>
      <c r="K142" s="21" t="n">
        <f aca="true">$C$4*($G$4-J142)*$B$7+$F$4*SQRT($B$7)*NORMSINV(RAND())+J142</f>
        <v>3.33900108616618</v>
      </c>
      <c r="L142" s="21" t="n">
        <f aca="true">$C$4*($G$4-K142)*$B$7+$F$4*SQRT($B$7)*NORMSINV(RAND())+K142</f>
        <v>3.15914707295292</v>
      </c>
      <c r="M142" s="21" t="n">
        <f aca="true">$C$4*($G$4-L142)*$B$7+$F$4*SQRT($B$7)*NORMSINV(RAND())+L142</f>
        <v>3.16926740583691</v>
      </c>
      <c r="N142" s="125" t="n">
        <f aca="false">EXP(M142)</f>
        <v>23.7900495194609</v>
      </c>
      <c r="O142" s="126" t="n">
        <f aca="false">EXP(EXP(-$C$4*($K$4-$J$4))*LN(N142)+(1-EXP(-$C$4*($K$4-$J$4)))*$G$4+$F$4^2/(4*$C$4)*(1-EXP(-2*$C$4*($K$4-$J$4))))</f>
        <v>22.5277486983683</v>
      </c>
      <c r="P142" s="126" t="n">
        <f aca="false">MAX(0,O142-$I$4)</f>
        <v>0</v>
      </c>
      <c r="Q142" s="126" t="n">
        <f aca="false">$D$7*P142</f>
        <v>0</v>
      </c>
      <c r="R142" s="127" t="n">
        <f aca="false">AVERAGE(Q$17:Q142)</f>
        <v>1.76803392101569</v>
      </c>
      <c r="S142" s="0" t="n">
        <v>1.615</v>
      </c>
    </row>
    <row r="143" customFormat="false" ht="12.75" hidden="false" customHeight="false" outlineLevel="0" collapsed="false">
      <c r="B143" s="124" t="n">
        <f aca="false">B142+1</f>
        <v>127</v>
      </c>
      <c r="C143" s="21" t="n">
        <f aca="false">$C$7</f>
        <v>3.29212628660779</v>
      </c>
      <c r="D143" s="21" t="n">
        <f aca="true">$C$4*($G$4-C143)*$B$7+$F$4*SQRT($B$7)*NORMSINV(RAND())+C143</f>
        <v>3.23638781337521</v>
      </c>
      <c r="E143" s="21" t="n">
        <f aca="true">$C$4*($G$4-D143)*$B$7+$F$4*SQRT($B$7)*NORMSINV(RAND())+D143</f>
        <v>3.26393428086739</v>
      </c>
      <c r="F143" s="21" t="n">
        <f aca="true">$C$4*($G$4-E143)*$B$7+$F$4*SQRT($B$7)*NORMSINV(RAND())+E143</f>
        <v>3.29167859052873</v>
      </c>
      <c r="G143" s="21" t="n">
        <f aca="true">$C$4*($G$4-F143)*$B$7+$F$4*SQRT($B$7)*NORMSINV(RAND())+F143</f>
        <v>3.17599503501912</v>
      </c>
      <c r="H143" s="21" t="n">
        <f aca="true">$C$4*($G$4-G143)*$B$7+$F$4*SQRT($B$7)*NORMSINV(RAND())+G143</f>
        <v>3.11055253433071</v>
      </c>
      <c r="I143" s="21" t="n">
        <f aca="true">$C$4*($G$4-H143)*$B$7+$F$4*SQRT($B$7)*NORMSINV(RAND())+H143</f>
        <v>3.00671594979479</v>
      </c>
      <c r="J143" s="21" t="n">
        <f aca="true">$C$4*($G$4-I143)*$B$7+$F$4*SQRT($B$7)*NORMSINV(RAND())+I143</f>
        <v>3.01721385968855</v>
      </c>
      <c r="K143" s="21" t="n">
        <f aca="true">$C$4*($G$4-J143)*$B$7+$F$4*SQRT($B$7)*NORMSINV(RAND())+J143</f>
        <v>3.08474000465649</v>
      </c>
      <c r="L143" s="21" t="n">
        <f aca="true">$C$4*($G$4-K143)*$B$7+$F$4*SQRT($B$7)*NORMSINV(RAND())+K143</f>
        <v>2.98588269602387</v>
      </c>
      <c r="M143" s="21" t="n">
        <f aca="true">$C$4*($G$4-L143)*$B$7+$F$4*SQRT($B$7)*NORMSINV(RAND())+L143</f>
        <v>3.03789892203305</v>
      </c>
      <c r="N143" s="125" t="n">
        <f aca="false">EXP(M143)</f>
        <v>20.8613658002352</v>
      </c>
      <c r="O143" s="126" t="n">
        <f aca="false">EXP(EXP(-$C$4*($K$4-$J$4))*LN(N143)+(1-EXP(-$C$4*($K$4-$J$4)))*$G$4+$F$4^2/(4*$C$4)*(1-EXP(-2*$C$4*($K$4-$J$4))))</f>
        <v>20.3076068018661</v>
      </c>
      <c r="P143" s="126" t="n">
        <f aca="false">MAX(0,O143-$I$4)</f>
        <v>0</v>
      </c>
      <c r="Q143" s="126" t="n">
        <f aca="false">$D$7*P143</f>
        <v>0</v>
      </c>
      <c r="R143" s="127" t="n">
        <f aca="false">AVERAGE(Q$17:Q143)</f>
        <v>1.75411239407855</v>
      </c>
      <c r="S143" s="0" t="n">
        <v>1.615</v>
      </c>
    </row>
    <row r="144" customFormat="false" ht="12.75" hidden="false" customHeight="false" outlineLevel="0" collapsed="false">
      <c r="B144" s="124" t="n">
        <f aca="false">B143+1</f>
        <v>128</v>
      </c>
      <c r="C144" s="21" t="n">
        <f aca="false">$C$7</f>
        <v>3.29212628660779</v>
      </c>
      <c r="D144" s="21" t="n">
        <f aca="true">$C$4*($G$4-C144)*$B$7+$F$4*SQRT($B$7)*NORMSINV(RAND())+C144</f>
        <v>3.28651448236734</v>
      </c>
      <c r="E144" s="21" t="n">
        <f aca="true">$C$4*($G$4-D144)*$B$7+$F$4*SQRT($B$7)*NORMSINV(RAND())+D144</f>
        <v>3.26329227955031</v>
      </c>
      <c r="F144" s="21" t="n">
        <f aca="true">$C$4*($G$4-E144)*$B$7+$F$4*SQRT($B$7)*NORMSINV(RAND())+E144</f>
        <v>3.29533400377343</v>
      </c>
      <c r="G144" s="21" t="n">
        <f aca="true">$C$4*($G$4-F144)*$B$7+$F$4*SQRT($B$7)*NORMSINV(RAND())+F144</f>
        <v>3.19347467496828</v>
      </c>
      <c r="H144" s="21" t="n">
        <f aca="true">$C$4*($G$4-G144)*$B$7+$F$4*SQRT($B$7)*NORMSINV(RAND())+G144</f>
        <v>3.11271294767661</v>
      </c>
      <c r="I144" s="21" t="n">
        <f aca="true">$C$4*($G$4-H144)*$B$7+$F$4*SQRT($B$7)*NORMSINV(RAND())+H144</f>
        <v>3.16212176422384</v>
      </c>
      <c r="J144" s="21" t="n">
        <f aca="true">$C$4*($G$4-I144)*$B$7+$F$4*SQRT($B$7)*NORMSINV(RAND())+I144</f>
        <v>3.17389387031284</v>
      </c>
      <c r="K144" s="21" t="n">
        <f aca="true">$C$4*($G$4-J144)*$B$7+$F$4*SQRT($B$7)*NORMSINV(RAND())+J144</f>
        <v>3.11928353119477</v>
      </c>
      <c r="L144" s="21" t="n">
        <f aca="true">$C$4*($G$4-K144)*$B$7+$F$4*SQRT($B$7)*NORMSINV(RAND())+K144</f>
        <v>3.10368280754928</v>
      </c>
      <c r="M144" s="21" t="n">
        <f aca="true">$C$4*($G$4-L144)*$B$7+$F$4*SQRT($B$7)*NORMSINV(RAND())+L144</f>
        <v>3.13263340325682</v>
      </c>
      <c r="N144" s="125" t="n">
        <f aca="false">EXP(M144)</f>
        <v>22.9342953377136</v>
      </c>
      <c r="O144" s="126" t="n">
        <f aca="false">EXP(EXP(-$C$4*($K$4-$J$4))*LN(N144)+(1-EXP(-$C$4*($K$4-$J$4)))*$G$4+$F$4^2/(4*$C$4)*(1-EXP(-2*$C$4*($K$4-$J$4))))</f>
        <v>21.8852960391819</v>
      </c>
      <c r="P144" s="126" t="n">
        <f aca="false">MAX(0,O144-$I$4)</f>
        <v>0</v>
      </c>
      <c r="Q144" s="126" t="n">
        <f aca="false">$D$7*P144</f>
        <v>0</v>
      </c>
      <c r="R144" s="127" t="n">
        <f aca="false">AVERAGE(Q$17:Q144)</f>
        <v>1.74040839099982</v>
      </c>
      <c r="S144" s="0" t="n">
        <v>1.615</v>
      </c>
    </row>
    <row r="145" customFormat="false" ht="12.75" hidden="false" customHeight="false" outlineLevel="0" collapsed="false">
      <c r="B145" s="124" t="n">
        <f aca="false">B144+1</f>
        <v>129</v>
      </c>
      <c r="C145" s="21" t="n">
        <f aca="false">$C$7</f>
        <v>3.29212628660779</v>
      </c>
      <c r="D145" s="21" t="n">
        <f aca="true">$C$4*($G$4-C145)*$B$7+$F$4*SQRT($B$7)*NORMSINV(RAND())+C145</f>
        <v>3.35265248547669</v>
      </c>
      <c r="E145" s="21" t="n">
        <f aca="true">$C$4*($G$4-D145)*$B$7+$F$4*SQRT($B$7)*NORMSINV(RAND())+D145</f>
        <v>3.23848537218409</v>
      </c>
      <c r="F145" s="21" t="n">
        <f aca="true">$C$4*($G$4-E145)*$B$7+$F$4*SQRT($B$7)*NORMSINV(RAND())+E145</f>
        <v>3.1971192192274</v>
      </c>
      <c r="G145" s="21" t="n">
        <f aca="true">$C$4*($G$4-F145)*$B$7+$F$4*SQRT($B$7)*NORMSINV(RAND())+F145</f>
        <v>3.31197517908785</v>
      </c>
      <c r="H145" s="21" t="n">
        <f aca="true">$C$4*($G$4-G145)*$B$7+$F$4*SQRT($B$7)*NORMSINV(RAND())+G145</f>
        <v>3.22584891902772</v>
      </c>
      <c r="I145" s="21" t="n">
        <f aca="true">$C$4*($G$4-H145)*$B$7+$F$4*SQRT($B$7)*NORMSINV(RAND())+H145</f>
        <v>3.16864386919188</v>
      </c>
      <c r="J145" s="21" t="n">
        <f aca="true">$C$4*($G$4-I145)*$B$7+$F$4*SQRT($B$7)*NORMSINV(RAND())+I145</f>
        <v>3.01436415003314</v>
      </c>
      <c r="K145" s="21" t="n">
        <f aca="true">$C$4*($G$4-J145)*$B$7+$F$4*SQRT($B$7)*NORMSINV(RAND())+J145</f>
        <v>2.93803664767174</v>
      </c>
      <c r="L145" s="21" t="n">
        <f aca="true">$C$4*($G$4-K145)*$B$7+$F$4*SQRT($B$7)*NORMSINV(RAND())+K145</f>
        <v>2.77880022052022</v>
      </c>
      <c r="M145" s="21" t="n">
        <f aca="true">$C$4*($G$4-L145)*$B$7+$F$4*SQRT($B$7)*NORMSINV(RAND())+L145</f>
        <v>2.79977821122945</v>
      </c>
      <c r="N145" s="125" t="n">
        <f aca="false">EXP(M145)</f>
        <v>16.4409999375359</v>
      </c>
      <c r="O145" s="126" t="n">
        <f aca="false">EXP(EXP(-$C$4*($K$4-$J$4))*LN(N145)+(1-EXP(-$C$4*($K$4-$J$4)))*$G$4+$F$4^2/(4*$C$4)*(1-EXP(-2*$C$4*($K$4-$J$4))))</f>
        <v>16.8261193064766</v>
      </c>
      <c r="P145" s="126" t="n">
        <f aca="false">MAX(0,O145-$I$4)</f>
        <v>0</v>
      </c>
      <c r="Q145" s="126" t="n">
        <f aca="false">$D$7*P145</f>
        <v>0</v>
      </c>
      <c r="R145" s="127" t="n">
        <f aca="false">AVERAGE(Q$17:Q145)</f>
        <v>1.72691685308509</v>
      </c>
      <c r="S145" s="0" t="n">
        <v>1.615</v>
      </c>
    </row>
    <row r="146" customFormat="false" ht="12.75" hidden="false" customHeight="false" outlineLevel="0" collapsed="false">
      <c r="B146" s="124" t="n">
        <f aca="false">B145+1</f>
        <v>130</v>
      </c>
      <c r="C146" s="21" t="n">
        <f aca="false">$C$7</f>
        <v>3.29212628660779</v>
      </c>
      <c r="D146" s="21" t="n">
        <f aca="true">$C$4*($G$4-C146)*$B$7+$F$4*SQRT($B$7)*NORMSINV(RAND())+C146</f>
        <v>3.3899950237672</v>
      </c>
      <c r="E146" s="21" t="n">
        <f aca="true">$C$4*($G$4-D146)*$B$7+$F$4*SQRT($B$7)*NORMSINV(RAND())+D146</f>
        <v>3.35318272648243</v>
      </c>
      <c r="F146" s="21" t="n">
        <f aca="true">$C$4*($G$4-E146)*$B$7+$F$4*SQRT($B$7)*NORMSINV(RAND())+E146</f>
        <v>3.33140530270225</v>
      </c>
      <c r="G146" s="21" t="n">
        <f aca="true">$C$4*($G$4-F146)*$B$7+$F$4*SQRT($B$7)*NORMSINV(RAND())+F146</f>
        <v>3.32941799403818</v>
      </c>
      <c r="H146" s="21" t="n">
        <f aca="true">$C$4*($G$4-G146)*$B$7+$F$4*SQRT($B$7)*NORMSINV(RAND())+G146</f>
        <v>3.32672931140777</v>
      </c>
      <c r="I146" s="21" t="n">
        <f aca="true">$C$4*($G$4-H146)*$B$7+$F$4*SQRT($B$7)*NORMSINV(RAND())+H146</f>
        <v>3.39475104386707</v>
      </c>
      <c r="J146" s="21" t="n">
        <f aca="true">$C$4*($G$4-I146)*$B$7+$F$4*SQRT($B$7)*NORMSINV(RAND())+I146</f>
        <v>3.36970303652239</v>
      </c>
      <c r="K146" s="21" t="n">
        <f aca="true">$C$4*($G$4-J146)*$B$7+$F$4*SQRT($B$7)*NORMSINV(RAND())+J146</f>
        <v>3.45302707581182</v>
      </c>
      <c r="L146" s="21" t="n">
        <f aca="true">$C$4*($G$4-K146)*$B$7+$F$4*SQRT($B$7)*NORMSINV(RAND())+K146</f>
        <v>3.28929708669774</v>
      </c>
      <c r="M146" s="21" t="n">
        <f aca="true">$C$4*($G$4-L146)*$B$7+$F$4*SQRT($B$7)*NORMSINV(RAND())+L146</f>
        <v>3.21345774374576</v>
      </c>
      <c r="N146" s="125" t="n">
        <f aca="false">EXP(M146)</f>
        <v>24.8649142551611</v>
      </c>
      <c r="O146" s="126" t="n">
        <f aca="false">EXP(EXP(-$C$4*($K$4-$J$4))*LN(N146)+(1-EXP(-$C$4*($K$4-$J$4)))*$G$4+$F$4^2/(4*$C$4)*(1-EXP(-2*$C$4*($K$4-$J$4))))</f>
        <v>23.3278633884269</v>
      </c>
      <c r="P146" s="126" t="n">
        <f aca="false">MAX(0,O146-$I$4)</f>
        <v>0.127863388426857</v>
      </c>
      <c r="Q146" s="126" t="n">
        <f aca="false">$D$7*P146</f>
        <v>0.12162741738799</v>
      </c>
      <c r="R146" s="127" t="n">
        <f aca="false">AVERAGE(Q$17:Q146)</f>
        <v>1.7145684728105</v>
      </c>
      <c r="S146" s="0" t="n">
        <v>1.615</v>
      </c>
    </row>
    <row r="147" customFormat="false" ht="12.75" hidden="false" customHeight="false" outlineLevel="0" collapsed="false">
      <c r="B147" s="124" t="n">
        <f aca="false">B146+1</f>
        <v>131</v>
      </c>
      <c r="C147" s="21" t="n">
        <f aca="false">$C$7</f>
        <v>3.29212628660779</v>
      </c>
      <c r="D147" s="21" t="n">
        <f aca="true">$C$4*($G$4-C147)*$B$7+$F$4*SQRT($B$7)*NORMSINV(RAND())+C147</f>
        <v>3.15264408905575</v>
      </c>
      <c r="E147" s="21" t="n">
        <f aca="true">$C$4*($G$4-D147)*$B$7+$F$4*SQRT($B$7)*NORMSINV(RAND())+D147</f>
        <v>3.19107972549961</v>
      </c>
      <c r="F147" s="21" t="n">
        <f aca="true">$C$4*($G$4-E147)*$B$7+$F$4*SQRT($B$7)*NORMSINV(RAND())+E147</f>
        <v>3.05540216929451</v>
      </c>
      <c r="G147" s="21" t="n">
        <f aca="true">$C$4*($G$4-F147)*$B$7+$F$4*SQRT($B$7)*NORMSINV(RAND())+F147</f>
        <v>3.06447052168636</v>
      </c>
      <c r="H147" s="21" t="n">
        <f aca="true">$C$4*($G$4-G147)*$B$7+$F$4*SQRT($B$7)*NORMSINV(RAND())+G147</f>
        <v>3.11120314281664</v>
      </c>
      <c r="I147" s="21" t="n">
        <f aca="true">$C$4*($G$4-H147)*$B$7+$F$4*SQRT($B$7)*NORMSINV(RAND())+H147</f>
        <v>3.10397411652902</v>
      </c>
      <c r="J147" s="21" t="n">
        <f aca="true">$C$4*($G$4-I147)*$B$7+$F$4*SQRT($B$7)*NORMSINV(RAND())+I147</f>
        <v>2.99294659712483</v>
      </c>
      <c r="K147" s="21" t="n">
        <f aca="true">$C$4*($G$4-J147)*$B$7+$F$4*SQRT($B$7)*NORMSINV(RAND())+J147</f>
        <v>2.99767213967181</v>
      </c>
      <c r="L147" s="21" t="n">
        <f aca="true">$C$4*($G$4-K147)*$B$7+$F$4*SQRT($B$7)*NORMSINV(RAND())+K147</f>
        <v>3.03654783532436</v>
      </c>
      <c r="M147" s="21" t="n">
        <f aca="true">$C$4*($G$4-L147)*$B$7+$F$4*SQRT($B$7)*NORMSINV(RAND())+L147</f>
        <v>3.07339659669908</v>
      </c>
      <c r="N147" s="125" t="n">
        <f aca="false">EXP(M147)</f>
        <v>21.6151962343863</v>
      </c>
      <c r="O147" s="126" t="n">
        <f aca="false">EXP(EXP(-$C$4*($K$4-$J$4))*LN(N147)+(1-EXP(-$C$4*($K$4-$J$4)))*$G$4+$F$4^2/(4*$C$4)*(1-EXP(-2*$C$4*($K$4-$J$4))))</f>
        <v>20.8849940401191</v>
      </c>
      <c r="P147" s="126" t="n">
        <f aca="false">MAX(0,O147-$I$4)</f>
        <v>0</v>
      </c>
      <c r="Q147" s="126" t="n">
        <f aca="false">$D$7*P147</f>
        <v>0</v>
      </c>
      <c r="R147" s="127" t="n">
        <f aca="false">AVERAGE(Q$17:Q147)</f>
        <v>1.70148016385774</v>
      </c>
      <c r="S147" s="0" t="n">
        <v>1.615</v>
      </c>
    </row>
    <row r="148" customFormat="false" ht="12.75" hidden="false" customHeight="false" outlineLevel="0" collapsed="false">
      <c r="B148" s="124" t="n">
        <f aca="false">B147+1</f>
        <v>132</v>
      </c>
      <c r="C148" s="21" t="n">
        <f aca="false">$C$7</f>
        <v>3.29212628660779</v>
      </c>
      <c r="D148" s="21" t="n">
        <f aca="true">$C$4*($G$4-C148)*$B$7+$F$4*SQRT($B$7)*NORMSINV(RAND())+C148</f>
        <v>3.25543963958293</v>
      </c>
      <c r="E148" s="21" t="n">
        <f aca="true">$C$4*($G$4-D148)*$B$7+$F$4*SQRT($B$7)*NORMSINV(RAND())+D148</f>
        <v>3.42410487709606</v>
      </c>
      <c r="F148" s="21" t="n">
        <f aca="true">$C$4*($G$4-E148)*$B$7+$F$4*SQRT($B$7)*NORMSINV(RAND())+E148</f>
        <v>3.46849332360894</v>
      </c>
      <c r="G148" s="21" t="n">
        <f aca="true">$C$4*($G$4-F148)*$B$7+$F$4*SQRT($B$7)*NORMSINV(RAND())+F148</f>
        <v>3.60025543428021</v>
      </c>
      <c r="H148" s="21" t="n">
        <f aca="true">$C$4*($G$4-G148)*$B$7+$F$4*SQRT($B$7)*NORMSINV(RAND())+G148</f>
        <v>3.59167269943824</v>
      </c>
      <c r="I148" s="21" t="n">
        <f aca="true">$C$4*($G$4-H148)*$B$7+$F$4*SQRT($B$7)*NORMSINV(RAND())+H148</f>
        <v>3.6571475273571</v>
      </c>
      <c r="J148" s="21" t="n">
        <f aca="true">$C$4*($G$4-I148)*$B$7+$F$4*SQRT($B$7)*NORMSINV(RAND())+I148</f>
        <v>3.73832122926539</v>
      </c>
      <c r="K148" s="21" t="n">
        <f aca="true">$C$4*($G$4-J148)*$B$7+$F$4*SQRT($B$7)*NORMSINV(RAND())+J148</f>
        <v>3.58921552909385</v>
      </c>
      <c r="L148" s="21" t="n">
        <f aca="true">$C$4*($G$4-K148)*$B$7+$F$4*SQRT($B$7)*NORMSINV(RAND())+K148</f>
        <v>3.56521620538212</v>
      </c>
      <c r="M148" s="21" t="n">
        <f aca="true">$C$4*($G$4-L148)*$B$7+$F$4*SQRT($B$7)*NORMSINV(RAND())+L148</f>
        <v>3.5925482586377</v>
      </c>
      <c r="N148" s="125" t="n">
        <f aca="false">EXP(M148)</f>
        <v>36.326527468627</v>
      </c>
      <c r="O148" s="126" t="n">
        <f aca="false">EXP(EXP(-$C$4*($K$4-$J$4))*LN(N148)+(1-EXP(-$C$4*($K$4-$J$4)))*$G$4+$F$4^2/(4*$C$4)*(1-EXP(-2*$C$4*($K$4-$J$4))))</f>
        <v>31.4703823925759</v>
      </c>
      <c r="P148" s="126" t="n">
        <f aca="false">MAX(0,O148-$I$4)</f>
        <v>8.27038239257591</v>
      </c>
      <c r="Q148" s="126" t="n">
        <f aca="false">$D$7*P148</f>
        <v>7.86703108369082</v>
      </c>
      <c r="R148" s="127" t="n">
        <f aca="false">AVERAGE(Q$17:Q148)</f>
        <v>1.74818888294739</v>
      </c>
      <c r="S148" s="0" t="n">
        <v>1.615</v>
      </c>
    </row>
    <row r="149" customFormat="false" ht="12.75" hidden="false" customHeight="false" outlineLevel="0" collapsed="false">
      <c r="B149" s="124" t="n">
        <f aca="false">B148+1</f>
        <v>133</v>
      </c>
      <c r="C149" s="21" t="n">
        <f aca="false">$C$7</f>
        <v>3.29212628660779</v>
      </c>
      <c r="D149" s="21" t="n">
        <f aca="true">$C$4*($G$4-C149)*$B$7+$F$4*SQRT($B$7)*NORMSINV(RAND())+C149</f>
        <v>3.22754187100693</v>
      </c>
      <c r="E149" s="21" t="n">
        <f aca="true">$C$4*($G$4-D149)*$B$7+$F$4*SQRT($B$7)*NORMSINV(RAND())+D149</f>
        <v>2.96971455295216</v>
      </c>
      <c r="F149" s="21" t="n">
        <f aca="true">$C$4*($G$4-E149)*$B$7+$F$4*SQRT($B$7)*NORMSINV(RAND())+E149</f>
        <v>2.89393001016006</v>
      </c>
      <c r="G149" s="21" t="n">
        <f aca="true">$C$4*($G$4-F149)*$B$7+$F$4*SQRT($B$7)*NORMSINV(RAND())+F149</f>
        <v>2.83553990285644</v>
      </c>
      <c r="H149" s="21" t="n">
        <f aca="true">$C$4*($G$4-G149)*$B$7+$F$4*SQRT($B$7)*NORMSINV(RAND())+G149</f>
        <v>2.80616858055379</v>
      </c>
      <c r="I149" s="21" t="n">
        <f aca="true">$C$4*($G$4-H149)*$B$7+$F$4*SQRT($B$7)*NORMSINV(RAND())+H149</f>
        <v>2.71789386773578</v>
      </c>
      <c r="J149" s="21" t="n">
        <f aca="true">$C$4*($G$4-I149)*$B$7+$F$4*SQRT($B$7)*NORMSINV(RAND())+I149</f>
        <v>2.73665159735228</v>
      </c>
      <c r="K149" s="21" t="n">
        <f aca="true">$C$4*($G$4-J149)*$B$7+$F$4*SQRT($B$7)*NORMSINV(RAND())+J149</f>
        <v>2.87629116865281</v>
      </c>
      <c r="L149" s="21" t="n">
        <f aca="true">$C$4*($G$4-K149)*$B$7+$F$4*SQRT($B$7)*NORMSINV(RAND())+K149</f>
        <v>2.76212242458627</v>
      </c>
      <c r="M149" s="21" t="n">
        <f aca="true">$C$4*($G$4-L149)*$B$7+$F$4*SQRT($B$7)*NORMSINV(RAND())+L149</f>
        <v>2.80457807232215</v>
      </c>
      <c r="N149" s="125" t="n">
        <f aca="false">EXP(M149)</f>
        <v>16.5201041461965</v>
      </c>
      <c r="O149" s="126" t="n">
        <f aca="false">EXP(EXP(-$C$4*($K$4-$J$4))*LN(N149)+(1-EXP(-$C$4*($K$4-$J$4)))*$G$4+$F$4^2/(4*$C$4)*(1-EXP(-2*$C$4*($K$4-$J$4))))</f>
        <v>16.8900254433648</v>
      </c>
      <c r="P149" s="126" t="n">
        <f aca="false">MAX(0,O149-$I$4)</f>
        <v>0</v>
      </c>
      <c r="Q149" s="126" t="n">
        <f aca="false">$D$7*P149</f>
        <v>0</v>
      </c>
      <c r="R149" s="127" t="n">
        <f aca="false">AVERAGE(Q$17:Q149)</f>
        <v>1.73504460563199</v>
      </c>
      <c r="S149" s="0" t="n">
        <v>1.615</v>
      </c>
    </row>
    <row r="150" customFormat="false" ht="12.75" hidden="false" customHeight="false" outlineLevel="0" collapsed="false">
      <c r="B150" s="124" t="n">
        <f aca="false">B149+1</f>
        <v>134</v>
      </c>
      <c r="C150" s="21" t="n">
        <f aca="false">$C$7</f>
        <v>3.29212628660779</v>
      </c>
      <c r="D150" s="21" t="n">
        <f aca="true">$C$4*($G$4-C150)*$B$7+$F$4*SQRT($B$7)*NORMSINV(RAND())+C150</f>
        <v>3.11971558704328</v>
      </c>
      <c r="E150" s="21" t="n">
        <f aca="true">$C$4*($G$4-D150)*$B$7+$F$4*SQRT($B$7)*NORMSINV(RAND())+D150</f>
        <v>3.12428455865201</v>
      </c>
      <c r="F150" s="21" t="n">
        <f aca="true">$C$4*($G$4-E150)*$B$7+$F$4*SQRT($B$7)*NORMSINV(RAND())+E150</f>
        <v>3.08912067458825</v>
      </c>
      <c r="G150" s="21" t="n">
        <f aca="true">$C$4*($G$4-F150)*$B$7+$F$4*SQRT($B$7)*NORMSINV(RAND())+F150</f>
        <v>3.07241521271395</v>
      </c>
      <c r="H150" s="21" t="n">
        <f aca="true">$C$4*($G$4-G150)*$B$7+$F$4*SQRT($B$7)*NORMSINV(RAND())+G150</f>
        <v>3.00903029777978</v>
      </c>
      <c r="I150" s="21" t="n">
        <f aca="true">$C$4*($G$4-H150)*$B$7+$F$4*SQRT($B$7)*NORMSINV(RAND())+H150</f>
        <v>3.05115292930038</v>
      </c>
      <c r="J150" s="21" t="n">
        <f aca="true">$C$4*($G$4-I150)*$B$7+$F$4*SQRT($B$7)*NORMSINV(RAND())+I150</f>
        <v>3.03919237820836</v>
      </c>
      <c r="K150" s="21" t="n">
        <f aca="true">$C$4*($G$4-J150)*$B$7+$F$4*SQRT($B$7)*NORMSINV(RAND())+J150</f>
        <v>3.05878630802802</v>
      </c>
      <c r="L150" s="21" t="n">
        <f aca="true">$C$4*($G$4-K150)*$B$7+$F$4*SQRT($B$7)*NORMSINV(RAND())+K150</f>
        <v>3.05615385215755</v>
      </c>
      <c r="M150" s="21" t="n">
        <f aca="true">$C$4*($G$4-L150)*$B$7+$F$4*SQRT($B$7)*NORMSINV(RAND())+L150</f>
        <v>2.92870075252785</v>
      </c>
      <c r="N150" s="125" t="n">
        <f aca="false">EXP(M150)</f>
        <v>18.7033144697795</v>
      </c>
      <c r="O150" s="126" t="n">
        <f aca="false">EXP(EXP(-$C$4*($K$4-$J$4))*LN(N150)+(1-EXP(-$C$4*($K$4-$J$4)))*$G$4+$F$4^2/(4*$C$4)*(1-EXP(-2*$C$4*($K$4-$J$4))))</f>
        <v>18.6296226838024</v>
      </c>
      <c r="P150" s="126" t="n">
        <f aca="false">MAX(0,O150-$I$4)</f>
        <v>0</v>
      </c>
      <c r="Q150" s="126" t="n">
        <f aca="false">$D$7*P150</f>
        <v>0</v>
      </c>
      <c r="R150" s="127" t="n">
        <f aca="false">AVERAGE(Q$17:Q150)</f>
        <v>1.72209651156011</v>
      </c>
      <c r="S150" s="0" t="n">
        <v>1.615</v>
      </c>
    </row>
    <row r="151" customFormat="false" ht="12.75" hidden="false" customHeight="false" outlineLevel="0" collapsed="false">
      <c r="B151" s="124" t="n">
        <f aca="false">B150+1</f>
        <v>135</v>
      </c>
      <c r="C151" s="21" t="n">
        <f aca="false">$C$7</f>
        <v>3.29212628660779</v>
      </c>
      <c r="D151" s="21" t="n">
        <f aca="true">$C$4*($G$4-C151)*$B$7+$F$4*SQRT($B$7)*NORMSINV(RAND())+C151</f>
        <v>3.35894567489571</v>
      </c>
      <c r="E151" s="21" t="n">
        <f aca="true">$C$4*($G$4-D151)*$B$7+$F$4*SQRT($B$7)*NORMSINV(RAND())+D151</f>
        <v>3.24351724655729</v>
      </c>
      <c r="F151" s="21" t="n">
        <f aca="true">$C$4*($G$4-E151)*$B$7+$F$4*SQRT($B$7)*NORMSINV(RAND())+E151</f>
        <v>3.18477492350446</v>
      </c>
      <c r="G151" s="21" t="n">
        <f aca="true">$C$4*($G$4-F151)*$B$7+$F$4*SQRT($B$7)*NORMSINV(RAND())+F151</f>
        <v>3.14358349116862</v>
      </c>
      <c r="H151" s="21" t="n">
        <f aca="true">$C$4*($G$4-G151)*$B$7+$F$4*SQRT($B$7)*NORMSINV(RAND())+G151</f>
        <v>3.00016166533737</v>
      </c>
      <c r="I151" s="21" t="n">
        <f aca="true">$C$4*($G$4-H151)*$B$7+$F$4*SQRT($B$7)*NORMSINV(RAND())+H151</f>
        <v>3.15458781638391</v>
      </c>
      <c r="J151" s="21" t="n">
        <f aca="true">$C$4*($G$4-I151)*$B$7+$F$4*SQRT($B$7)*NORMSINV(RAND())+I151</f>
        <v>3.18703720805757</v>
      </c>
      <c r="K151" s="21" t="n">
        <f aca="true">$C$4*($G$4-J151)*$B$7+$F$4*SQRT($B$7)*NORMSINV(RAND())+J151</f>
        <v>3.15924500328028</v>
      </c>
      <c r="L151" s="21" t="n">
        <f aca="true">$C$4*($G$4-K151)*$B$7+$F$4*SQRT($B$7)*NORMSINV(RAND())+K151</f>
        <v>3.23900133723273</v>
      </c>
      <c r="M151" s="21" t="n">
        <f aca="true">$C$4*($G$4-L151)*$B$7+$F$4*SQRT($B$7)*NORMSINV(RAND())+L151</f>
        <v>3.21453251244873</v>
      </c>
      <c r="N151" s="125" t="n">
        <f aca="false">EXP(M151)</f>
        <v>24.8916526530274</v>
      </c>
      <c r="O151" s="126" t="n">
        <f aca="false">EXP(EXP(-$C$4*($K$4-$J$4))*LN(N151)+(1-EXP(-$C$4*($K$4-$J$4)))*$G$4+$F$4^2/(4*$C$4)*(1-EXP(-2*$C$4*($K$4-$J$4))))</f>
        <v>23.3476732212942</v>
      </c>
      <c r="P151" s="126" t="n">
        <f aca="false">MAX(0,O151-$I$4)</f>
        <v>0.147673221294166</v>
      </c>
      <c r="Q151" s="126" t="n">
        <f aca="false">$D$7*P151</f>
        <v>0.140471113305816</v>
      </c>
      <c r="R151" s="127" t="n">
        <f aca="false">AVERAGE(Q$17:Q151)</f>
        <v>1.71038076786934</v>
      </c>
      <c r="S151" s="0" t="n">
        <v>1.615</v>
      </c>
    </row>
    <row r="152" customFormat="false" ht="12.75" hidden="false" customHeight="false" outlineLevel="0" collapsed="false">
      <c r="B152" s="124" t="n">
        <f aca="false">B151+1</f>
        <v>136</v>
      </c>
      <c r="C152" s="21" t="n">
        <f aca="false">$C$7</f>
        <v>3.29212628660779</v>
      </c>
      <c r="D152" s="21" t="n">
        <f aca="true">$C$4*($G$4-C152)*$B$7+$F$4*SQRT($B$7)*NORMSINV(RAND())+C152</f>
        <v>3.34235564511392</v>
      </c>
      <c r="E152" s="21" t="n">
        <f aca="true">$C$4*($G$4-D152)*$B$7+$F$4*SQRT($B$7)*NORMSINV(RAND())+D152</f>
        <v>3.23081445264976</v>
      </c>
      <c r="F152" s="21" t="n">
        <f aca="true">$C$4*($G$4-E152)*$B$7+$F$4*SQRT($B$7)*NORMSINV(RAND())+E152</f>
        <v>3.26967848222572</v>
      </c>
      <c r="G152" s="21" t="n">
        <f aca="true">$C$4*($G$4-F152)*$B$7+$F$4*SQRT($B$7)*NORMSINV(RAND())+F152</f>
        <v>3.22729590703853</v>
      </c>
      <c r="H152" s="21" t="n">
        <f aca="true">$C$4*($G$4-G152)*$B$7+$F$4*SQRT($B$7)*NORMSINV(RAND())+G152</f>
        <v>3.20745445243448</v>
      </c>
      <c r="I152" s="21" t="n">
        <f aca="true">$C$4*($G$4-H152)*$B$7+$F$4*SQRT($B$7)*NORMSINV(RAND())+H152</f>
        <v>3.2297903537925</v>
      </c>
      <c r="J152" s="21" t="n">
        <f aca="true">$C$4*($G$4-I152)*$B$7+$F$4*SQRT($B$7)*NORMSINV(RAND())+I152</f>
        <v>3.35900640511061</v>
      </c>
      <c r="K152" s="21" t="n">
        <f aca="true">$C$4*($G$4-J152)*$B$7+$F$4*SQRT($B$7)*NORMSINV(RAND())+J152</f>
        <v>3.28590491646018</v>
      </c>
      <c r="L152" s="21" t="n">
        <f aca="true">$C$4*($G$4-K152)*$B$7+$F$4*SQRT($B$7)*NORMSINV(RAND())+K152</f>
        <v>3.15216529481245</v>
      </c>
      <c r="M152" s="21" t="n">
        <f aca="true">$C$4*($G$4-L152)*$B$7+$F$4*SQRT($B$7)*NORMSINV(RAND())+L152</f>
        <v>3.14936061393636</v>
      </c>
      <c r="N152" s="125" t="n">
        <f aca="false">EXP(M152)</f>
        <v>23.3211485955143</v>
      </c>
      <c r="O152" s="126" t="n">
        <f aca="false">EXP(EXP(-$C$4*($K$4-$J$4))*LN(N152)+(1-EXP(-$C$4*($K$4-$J$4)))*$G$4+$F$4^2/(4*$C$4)*(1-EXP(-2*$C$4*($K$4-$J$4))))</f>
        <v>22.1763371288413</v>
      </c>
      <c r="P152" s="126" t="n">
        <f aca="false">MAX(0,O152-$I$4)</f>
        <v>0</v>
      </c>
      <c r="Q152" s="126" t="n">
        <f aca="false">$D$7*P152</f>
        <v>0</v>
      </c>
      <c r="R152" s="127" t="n">
        <f aca="false">AVERAGE(Q$17:Q152)</f>
        <v>1.69780443869383</v>
      </c>
      <c r="S152" s="0" t="n">
        <v>1.615</v>
      </c>
    </row>
    <row r="153" customFormat="false" ht="12.75" hidden="false" customHeight="false" outlineLevel="0" collapsed="false">
      <c r="B153" s="124" t="n">
        <f aca="false">B152+1</f>
        <v>137</v>
      </c>
      <c r="C153" s="21" t="n">
        <f aca="false">$C$7</f>
        <v>3.29212628660779</v>
      </c>
      <c r="D153" s="21" t="n">
        <f aca="true">$C$4*($G$4-C153)*$B$7+$F$4*SQRT($B$7)*NORMSINV(RAND())+C153</f>
        <v>3.18826409584945</v>
      </c>
      <c r="E153" s="21" t="n">
        <f aca="true">$C$4*($G$4-D153)*$B$7+$F$4*SQRT($B$7)*NORMSINV(RAND())+D153</f>
        <v>3.22259318671331</v>
      </c>
      <c r="F153" s="21" t="n">
        <f aca="true">$C$4*($G$4-E153)*$B$7+$F$4*SQRT($B$7)*NORMSINV(RAND())+E153</f>
        <v>3.23500989827639</v>
      </c>
      <c r="G153" s="21" t="n">
        <f aca="true">$C$4*($G$4-F153)*$B$7+$F$4*SQRT($B$7)*NORMSINV(RAND())+F153</f>
        <v>3.27324883197786</v>
      </c>
      <c r="H153" s="21" t="n">
        <f aca="true">$C$4*($G$4-G153)*$B$7+$F$4*SQRT($B$7)*NORMSINV(RAND())+G153</f>
        <v>3.39282945573819</v>
      </c>
      <c r="I153" s="21" t="n">
        <f aca="true">$C$4*($G$4-H153)*$B$7+$F$4*SQRT($B$7)*NORMSINV(RAND())+H153</f>
        <v>3.36289703077306</v>
      </c>
      <c r="J153" s="21" t="n">
        <f aca="true">$C$4*($G$4-I153)*$B$7+$F$4*SQRT($B$7)*NORMSINV(RAND())+I153</f>
        <v>3.23794446492239</v>
      </c>
      <c r="K153" s="21" t="n">
        <f aca="true">$C$4*($G$4-J153)*$B$7+$F$4*SQRT($B$7)*NORMSINV(RAND())+J153</f>
        <v>3.32604389677326</v>
      </c>
      <c r="L153" s="21" t="n">
        <f aca="true">$C$4*($G$4-K153)*$B$7+$F$4*SQRT($B$7)*NORMSINV(RAND())+K153</f>
        <v>3.41396120742271</v>
      </c>
      <c r="M153" s="21" t="n">
        <f aca="true">$C$4*($G$4-L153)*$B$7+$F$4*SQRT($B$7)*NORMSINV(RAND())+L153</f>
        <v>3.38440087083296</v>
      </c>
      <c r="N153" s="125" t="n">
        <f aca="false">EXP(M153)</f>
        <v>29.5003129225317</v>
      </c>
      <c r="O153" s="126" t="n">
        <f aca="false">EXP(EXP(-$C$4*($K$4-$J$4))*LN(N153)+(1-EXP(-$C$4*($K$4-$J$4)))*$G$4+$F$4^2/(4*$C$4)*(1-EXP(-2*$C$4*($K$4-$J$4))))</f>
        <v>26.6998000817686</v>
      </c>
      <c r="P153" s="126" t="n">
        <f aca="false">MAX(0,O153-$I$4)</f>
        <v>3.49980008176864</v>
      </c>
      <c r="Q153" s="126" t="n">
        <f aca="false">$D$7*P153</f>
        <v>3.32911281764834</v>
      </c>
      <c r="R153" s="127" t="n">
        <f aca="false">AVERAGE(Q$17:Q153)</f>
        <v>1.70971179912416</v>
      </c>
      <c r="S153" s="0" t="n">
        <v>1.615</v>
      </c>
    </row>
    <row r="154" customFormat="false" ht="12.75" hidden="false" customHeight="false" outlineLevel="0" collapsed="false">
      <c r="B154" s="124" t="n">
        <f aca="false">B153+1</f>
        <v>138</v>
      </c>
      <c r="C154" s="21" t="n">
        <f aca="false">$C$7</f>
        <v>3.29212628660779</v>
      </c>
      <c r="D154" s="21" t="n">
        <f aca="true">$C$4*($G$4-C154)*$B$7+$F$4*SQRT($B$7)*NORMSINV(RAND())+C154</f>
        <v>3.39302362092651</v>
      </c>
      <c r="E154" s="21" t="n">
        <f aca="true">$C$4*($G$4-D154)*$B$7+$F$4*SQRT($B$7)*NORMSINV(RAND())+D154</f>
        <v>3.50374712993202</v>
      </c>
      <c r="F154" s="21" t="n">
        <f aca="true">$C$4*($G$4-E154)*$B$7+$F$4*SQRT($B$7)*NORMSINV(RAND())+E154</f>
        <v>3.52023449972666</v>
      </c>
      <c r="G154" s="21" t="n">
        <f aca="true">$C$4*($G$4-F154)*$B$7+$F$4*SQRT($B$7)*NORMSINV(RAND())+F154</f>
        <v>3.59763177325499</v>
      </c>
      <c r="H154" s="21" t="n">
        <f aca="true">$C$4*($G$4-G154)*$B$7+$F$4*SQRT($B$7)*NORMSINV(RAND())+G154</f>
        <v>3.45447922283545</v>
      </c>
      <c r="I154" s="21" t="n">
        <f aca="true">$C$4*($G$4-H154)*$B$7+$F$4*SQRT($B$7)*NORMSINV(RAND())+H154</f>
        <v>3.26277058057556</v>
      </c>
      <c r="J154" s="21" t="n">
        <f aca="true">$C$4*($G$4-I154)*$B$7+$F$4*SQRT($B$7)*NORMSINV(RAND())+I154</f>
        <v>3.24003211601577</v>
      </c>
      <c r="K154" s="21" t="n">
        <f aca="true">$C$4*($G$4-J154)*$B$7+$F$4*SQRT($B$7)*NORMSINV(RAND())+J154</f>
        <v>3.11933397976799</v>
      </c>
      <c r="L154" s="21" t="n">
        <f aca="true">$C$4*($G$4-K154)*$B$7+$F$4*SQRT($B$7)*NORMSINV(RAND())+K154</f>
        <v>3.1277548111848</v>
      </c>
      <c r="M154" s="21" t="n">
        <f aca="true">$C$4*($G$4-L154)*$B$7+$F$4*SQRT($B$7)*NORMSINV(RAND())+L154</f>
        <v>3.15129796578583</v>
      </c>
      <c r="N154" s="125" t="n">
        <f aca="false">EXP(M154)</f>
        <v>23.3663736601634</v>
      </c>
      <c r="O154" s="126" t="n">
        <f aca="false">EXP(EXP(-$C$4*($K$4-$J$4))*LN(N154)+(1-EXP(-$C$4*($K$4-$J$4)))*$G$4+$F$4^2/(4*$C$4)*(1-EXP(-2*$C$4*($K$4-$J$4))))</f>
        <v>22.2102947387347</v>
      </c>
      <c r="P154" s="126" t="n">
        <f aca="false">MAX(0,O154-$I$4)</f>
        <v>0</v>
      </c>
      <c r="Q154" s="126" t="n">
        <f aca="false">$D$7*P154</f>
        <v>0</v>
      </c>
      <c r="R154" s="127" t="n">
        <f aca="false">AVERAGE(Q$17:Q154)</f>
        <v>1.69732258318847</v>
      </c>
      <c r="S154" s="0" t="n">
        <v>1.615</v>
      </c>
    </row>
    <row r="155" customFormat="false" ht="12.75" hidden="false" customHeight="false" outlineLevel="0" collapsed="false">
      <c r="B155" s="124" t="n">
        <f aca="false">B154+1</f>
        <v>139</v>
      </c>
      <c r="C155" s="21" t="n">
        <f aca="false">$C$7</f>
        <v>3.29212628660779</v>
      </c>
      <c r="D155" s="21" t="n">
        <f aca="true">$C$4*($G$4-C155)*$B$7+$F$4*SQRT($B$7)*NORMSINV(RAND())+C155</f>
        <v>3.17753416939105</v>
      </c>
      <c r="E155" s="21" t="n">
        <f aca="true">$C$4*($G$4-D155)*$B$7+$F$4*SQRT($B$7)*NORMSINV(RAND())+D155</f>
        <v>3.20585903913433</v>
      </c>
      <c r="F155" s="21" t="n">
        <f aca="true">$C$4*($G$4-E155)*$B$7+$F$4*SQRT($B$7)*NORMSINV(RAND())+E155</f>
        <v>3.21209808538864</v>
      </c>
      <c r="G155" s="21" t="n">
        <f aca="true">$C$4*($G$4-F155)*$B$7+$F$4*SQRT($B$7)*NORMSINV(RAND())+F155</f>
        <v>3.22699619200983</v>
      </c>
      <c r="H155" s="21" t="n">
        <f aca="true">$C$4*($G$4-G155)*$B$7+$F$4*SQRT($B$7)*NORMSINV(RAND())+G155</f>
        <v>3.12018415155893</v>
      </c>
      <c r="I155" s="21" t="n">
        <f aca="true">$C$4*($G$4-H155)*$B$7+$F$4*SQRT($B$7)*NORMSINV(RAND())+H155</f>
        <v>2.94183998492422</v>
      </c>
      <c r="J155" s="21" t="n">
        <f aca="true">$C$4*($G$4-I155)*$B$7+$F$4*SQRT($B$7)*NORMSINV(RAND())+I155</f>
        <v>2.8761696040034</v>
      </c>
      <c r="K155" s="21" t="n">
        <f aca="true">$C$4*($G$4-J155)*$B$7+$F$4*SQRT($B$7)*NORMSINV(RAND())+J155</f>
        <v>2.97735844710503</v>
      </c>
      <c r="L155" s="21" t="n">
        <f aca="true">$C$4*($G$4-K155)*$B$7+$F$4*SQRT($B$7)*NORMSINV(RAND())+K155</f>
        <v>2.97521563363003</v>
      </c>
      <c r="M155" s="21" t="n">
        <f aca="true">$C$4*($G$4-L155)*$B$7+$F$4*SQRT($B$7)*NORMSINV(RAND())+L155</f>
        <v>3.09709280549981</v>
      </c>
      <c r="N155" s="125" t="n">
        <f aca="false">EXP(M155)</f>
        <v>22.1335112348214</v>
      </c>
      <c r="O155" s="126" t="n">
        <f aca="false">EXP(EXP(-$C$4*($K$4-$J$4))*LN(N155)+(1-EXP(-$C$4*($K$4-$J$4)))*$G$4+$F$4^2/(4*$C$4)*(1-EXP(-2*$C$4*($K$4-$J$4))))</f>
        <v>21.2795330339388</v>
      </c>
      <c r="P155" s="126" t="n">
        <f aca="false">MAX(0,O155-$I$4)</f>
        <v>0</v>
      </c>
      <c r="Q155" s="126" t="n">
        <f aca="false">$D$7*P155</f>
        <v>0</v>
      </c>
      <c r="R155" s="127" t="n">
        <f aca="false">AVERAGE(Q$17:Q155)</f>
        <v>1.68511162935259</v>
      </c>
      <c r="S155" s="0" t="n">
        <v>1.615</v>
      </c>
    </row>
    <row r="156" customFormat="false" ht="12.75" hidden="false" customHeight="false" outlineLevel="0" collapsed="false">
      <c r="B156" s="124" t="n">
        <f aca="false">B155+1</f>
        <v>140</v>
      </c>
      <c r="C156" s="21" t="n">
        <f aca="false">$C$7</f>
        <v>3.29212628660779</v>
      </c>
      <c r="D156" s="21" t="n">
        <f aca="true">$C$4*($G$4-C156)*$B$7+$F$4*SQRT($B$7)*NORMSINV(RAND())+C156</f>
        <v>3.41892382883455</v>
      </c>
      <c r="E156" s="21" t="n">
        <f aca="true">$C$4*($G$4-D156)*$B$7+$F$4*SQRT($B$7)*NORMSINV(RAND())+D156</f>
        <v>3.40894509214372</v>
      </c>
      <c r="F156" s="21" t="n">
        <f aca="true">$C$4*($G$4-E156)*$B$7+$F$4*SQRT($B$7)*NORMSINV(RAND())+E156</f>
        <v>3.50741385564799</v>
      </c>
      <c r="G156" s="21" t="n">
        <f aca="true">$C$4*($G$4-F156)*$B$7+$F$4*SQRT($B$7)*NORMSINV(RAND())+F156</f>
        <v>3.44254964862398</v>
      </c>
      <c r="H156" s="21" t="n">
        <f aca="true">$C$4*($G$4-G156)*$B$7+$F$4*SQRT($B$7)*NORMSINV(RAND())+G156</f>
        <v>3.3859094090089</v>
      </c>
      <c r="I156" s="21" t="n">
        <f aca="true">$C$4*($G$4-H156)*$B$7+$F$4*SQRT($B$7)*NORMSINV(RAND())+H156</f>
        <v>3.40121355105774</v>
      </c>
      <c r="J156" s="21" t="n">
        <f aca="true">$C$4*($G$4-I156)*$B$7+$F$4*SQRT($B$7)*NORMSINV(RAND())+I156</f>
        <v>3.35201770662532</v>
      </c>
      <c r="K156" s="21" t="n">
        <f aca="true">$C$4*($G$4-J156)*$B$7+$F$4*SQRT($B$7)*NORMSINV(RAND())+J156</f>
        <v>3.46661325081786</v>
      </c>
      <c r="L156" s="21" t="n">
        <f aca="true">$C$4*($G$4-K156)*$B$7+$F$4*SQRT($B$7)*NORMSINV(RAND())+K156</f>
        <v>3.52241667217262</v>
      </c>
      <c r="M156" s="21" t="n">
        <f aca="true">$C$4*($G$4-L156)*$B$7+$F$4*SQRT($B$7)*NORMSINV(RAND())+L156</f>
        <v>3.35711489251172</v>
      </c>
      <c r="N156" s="125" t="n">
        <f aca="false">EXP(M156)</f>
        <v>28.7062506722932</v>
      </c>
      <c r="O156" s="126" t="n">
        <f aca="false">EXP(EXP(-$C$4*($K$4-$J$4))*LN(N156)+(1-EXP(-$C$4*($K$4-$J$4)))*$G$4+$F$4^2/(4*$C$4)*(1-EXP(-2*$C$4*($K$4-$J$4))))</f>
        <v>26.1305764321715</v>
      </c>
      <c r="P156" s="126" t="n">
        <f aca="false">MAX(0,O156-$I$4)</f>
        <v>2.93057643217147</v>
      </c>
      <c r="Q156" s="126" t="n">
        <f aca="false">$D$7*P156</f>
        <v>2.78765053302982</v>
      </c>
      <c r="R156" s="127" t="n">
        <f aca="false">AVERAGE(Q$17:Q156)</f>
        <v>1.69298690723599</v>
      </c>
      <c r="S156" s="0" t="n">
        <v>1.615</v>
      </c>
    </row>
    <row r="157" customFormat="false" ht="12.75" hidden="false" customHeight="false" outlineLevel="0" collapsed="false">
      <c r="B157" s="124" t="n">
        <f aca="false">B156+1</f>
        <v>141</v>
      </c>
      <c r="C157" s="21" t="n">
        <f aca="false">$C$7</f>
        <v>3.29212628660779</v>
      </c>
      <c r="D157" s="21" t="n">
        <f aca="true">$C$4*($G$4-C157)*$B$7+$F$4*SQRT($B$7)*NORMSINV(RAND())+C157</f>
        <v>3.21144338999923</v>
      </c>
      <c r="E157" s="21" t="n">
        <f aca="true">$C$4*($G$4-D157)*$B$7+$F$4*SQRT($B$7)*NORMSINV(RAND())+D157</f>
        <v>3.19132899181367</v>
      </c>
      <c r="F157" s="21" t="n">
        <f aca="true">$C$4*($G$4-E157)*$B$7+$F$4*SQRT($B$7)*NORMSINV(RAND())+E157</f>
        <v>3.16563230598158</v>
      </c>
      <c r="G157" s="21" t="n">
        <f aca="true">$C$4*($G$4-F157)*$B$7+$F$4*SQRT($B$7)*NORMSINV(RAND())+F157</f>
        <v>3.0360190108352</v>
      </c>
      <c r="H157" s="21" t="n">
        <f aca="true">$C$4*($G$4-G157)*$B$7+$F$4*SQRT($B$7)*NORMSINV(RAND())+G157</f>
        <v>3.15443285894065</v>
      </c>
      <c r="I157" s="21" t="n">
        <f aca="true">$C$4*($G$4-H157)*$B$7+$F$4*SQRT($B$7)*NORMSINV(RAND())+H157</f>
        <v>3.16718257972703</v>
      </c>
      <c r="J157" s="21" t="n">
        <f aca="true">$C$4*($G$4-I157)*$B$7+$F$4*SQRT($B$7)*NORMSINV(RAND())+I157</f>
        <v>3.2785308734136</v>
      </c>
      <c r="K157" s="21" t="n">
        <f aca="true">$C$4*($G$4-J157)*$B$7+$F$4*SQRT($B$7)*NORMSINV(RAND())+J157</f>
        <v>3.31957807431406</v>
      </c>
      <c r="L157" s="21" t="n">
        <f aca="true">$C$4*($G$4-K157)*$B$7+$F$4*SQRT($B$7)*NORMSINV(RAND())+K157</f>
        <v>3.17988793186223</v>
      </c>
      <c r="M157" s="21" t="n">
        <f aca="true">$C$4*($G$4-L157)*$B$7+$F$4*SQRT($B$7)*NORMSINV(RAND())+L157</f>
        <v>3.1434216203189</v>
      </c>
      <c r="N157" s="125" t="n">
        <f aca="false">EXP(M157)</f>
        <v>23.1830549174888</v>
      </c>
      <c r="O157" s="126" t="n">
        <f aca="false">EXP(EXP(-$C$4*($K$4-$J$4))*LN(N157)+(1-EXP(-$C$4*($K$4-$J$4)))*$G$4+$F$4^2/(4*$C$4)*(1-EXP(-2*$C$4*($K$4-$J$4))))</f>
        <v>22.0725625344729</v>
      </c>
      <c r="P157" s="126" t="n">
        <f aca="false">MAX(0,O157-$I$4)</f>
        <v>0</v>
      </c>
      <c r="Q157" s="126" t="n">
        <f aca="false">$D$7*P157</f>
        <v>0</v>
      </c>
      <c r="R157" s="127" t="n">
        <f aca="false">AVERAGE(Q$17:Q157)</f>
        <v>1.6809799078939</v>
      </c>
      <c r="S157" s="0" t="n">
        <v>1.615</v>
      </c>
    </row>
    <row r="158" customFormat="false" ht="12.75" hidden="false" customHeight="false" outlineLevel="0" collapsed="false">
      <c r="B158" s="124" t="n">
        <f aca="false">B157+1</f>
        <v>142</v>
      </c>
      <c r="C158" s="21" t="n">
        <f aca="false">$C$7</f>
        <v>3.29212628660779</v>
      </c>
      <c r="D158" s="21" t="n">
        <f aca="true">$C$4*($G$4-C158)*$B$7+$F$4*SQRT($B$7)*NORMSINV(RAND())+C158</f>
        <v>3.33294274978036</v>
      </c>
      <c r="E158" s="21" t="n">
        <f aca="true">$C$4*($G$4-D158)*$B$7+$F$4*SQRT($B$7)*NORMSINV(RAND())+D158</f>
        <v>3.45093101189163</v>
      </c>
      <c r="F158" s="21" t="n">
        <f aca="true">$C$4*($G$4-E158)*$B$7+$F$4*SQRT($B$7)*NORMSINV(RAND())+E158</f>
        <v>3.41462995736292</v>
      </c>
      <c r="G158" s="21" t="n">
        <f aca="true">$C$4*($G$4-F158)*$B$7+$F$4*SQRT($B$7)*NORMSINV(RAND())+F158</f>
        <v>3.42217248783825</v>
      </c>
      <c r="H158" s="21" t="n">
        <f aca="true">$C$4*($G$4-G158)*$B$7+$F$4*SQRT($B$7)*NORMSINV(RAND())+G158</f>
        <v>3.54427805112465</v>
      </c>
      <c r="I158" s="21" t="n">
        <f aca="true">$C$4*($G$4-H158)*$B$7+$F$4*SQRT($B$7)*NORMSINV(RAND())+H158</f>
        <v>3.54896866519818</v>
      </c>
      <c r="J158" s="21" t="n">
        <f aca="true">$C$4*($G$4-I158)*$B$7+$F$4*SQRT($B$7)*NORMSINV(RAND())+I158</f>
        <v>3.63222908565801</v>
      </c>
      <c r="K158" s="21" t="n">
        <f aca="true">$C$4*($G$4-J158)*$B$7+$F$4*SQRT($B$7)*NORMSINV(RAND())+J158</f>
        <v>3.68006301380101</v>
      </c>
      <c r="L158" s="21" t="n">
        <f aca="true">$C$4*($G$4-K158)*$B$7+$F$4*SQRT($B$7)*NORMSINV(RAND())+K158</f>
        <v>3.79253145069371</v>
      </c>
      <c r="M158" s="21" t="n">
        <f aca="true">$C$4*($G$4-L158)*$B$7+$F$4*SQRT($B$7)*NORMSINV(RAND())+L158</f>
        <v>3.79155534347479</v>
      </c>
      <c r="N158" s="125" t="n">
        <f aca="false">EXP(M158)</f>
        <v>44.3252877373152</v>
      </c>
      <c r="O158" s="126" t="n">
        <f aca="false">EXP(EXP(-$C$4*($K$4-$J$4))*LN(N158)+(1-EXP(-$C$4*($K$4-$J$4)))*$G$4+$F$4^2/(4*$C$4)*(1-EXP(-2*$C$4*($K$4-$J$4))))</f>
        <v>36.8265411309925</v>
      </c>
      <c r="P158" s="126" t="n">
        <f aca="false">MAX(0,O158-$I$4)</f>
        <v>13.6265411309925</v>
      </c>
      <c r="Q158" s="126" t="n">
        <f aca="false">$D$7*P158</f>
        <v>12.9619668779693</v>
      </c>
      <c r="R158" s="127" t="n">
        <f aca="false">AVERAGE(Q$17:Q158)</f>
        <v>1.76042347810569</v>
      </c>
      <c r="S158" s="0" t="n">
        <v>1.615</v>
      </c>
    </row>
    <row r="159" customFormat="false" ht="12.75" hidden="false" customHeight="false" outlineLevel="0" collapsed="false">
      <c r="B159" s="124" t="n">
        <f aca="false">B158+1</f>
        <v>143</v>
      </c>
      <c r="C159" s="21" t="n">
        <f aca="false">$C$7</f>
        <v>3.29212628660779</v>
      </c>
      <c r="D159" s="21" t="n">
        <f aca="true">$C$4*($G$4-C159)*$B$7+$F$4*SQRT($B$7)*NORMSINV(RAND())+C159</f>
        <v>3.11832655830156</v>
      </c>
      <c r="E159" s="21" t="n">
        <f aca="true">$C$4*($G$4-D159)*$B$7+$F$4*SQRT($B$7)*NORMSINV(RAND())+D159</f>
        <v>2.84592414255358</v>
      </c>
      <c r="F159" s="21" t="n">
        <f aca="true">$C$4*($G$4-E159)*$B$7+$F$4*SQRT($B$7)*NORMSINV(RAND())+E159</f>
        <v>2.90753930162706</v>
      </c>
      <c r="G159" s="21" t="n">
        <f aca="true">$C$4*($G$4-F159)*$B$7+$F$4*SQRT($B$7)*NORMSINV(RAND())+F159</f>
        <v>2.79095957805649</v>
      </c>
      <c r="H159" s="21" t="n">
        <f aca="true">$C$4*($G$4-G159)*$B$7+$F$4*SQRT($B$7)*NORMSINV(RAND())+G159</f>
        <v>2.8067848243254</v>
      </c>
      <c r="I159" s="21" t="n">
        <f aca="true">$C$4*($G$4-H159)*$B$7+$F$4*SQRT($B$7)*NORMSINV(RAND())+H159</f>
        <v>2.86217354436447</v>
      </c>
      <c r="J159" s="21" t="n">
        <f aca="true">$C$4*($G$4-I159)*$B$7+$F$4*SQRT($B$7)*NORMSINV(RAND())+I159</f>
        <v>2.82167995289884</v>
      </c>
      <c r="K159" s="21" t="n">
        <f aca="true">$C$4*($G$4-J159)*$B$7+$F$4*SQRT($B$7)*NORMSINV(RAND())+J159</f>
        <v>2.85789258662092</v>
      </c>
      <c r="L159" s="21" t="n">
        <f aca="true">$C$4*($G$4-K159)*$B$7+$F$4*SQRT($B$7)*NORMSINV(RAND())+K159</f>
        <v>2.87557565221137</v>
      </c>
      <c r="M159" s="21" t="n">
        <f aca="true">$C$4*($G$4-L159)*$B$7+$F$4*SQRT($B$7)*NORMSINV(RAND())+L159</f>
        <v>2.82942990575907</v>
      </c>
      <c r="N159" s="125" t="n">
        <f aca="false">EXP(M159)</f>
        <v>16.9358030680923</v>
      </c>
      <c r="O159" s="126" t="n">
        <f aca="false">EXP(EXP(-$C$4*($K$4-$J$4))*LN(N159)+(1-EXP(-$C$4*($K$4-$J$4)))*$G$4+$F$4^2/(4*$C$4)*(1-EXP(-2*$C$4*($K$4-$J$4))))</f>
        <v>17.2248091152449</v>
      </c>
      <c r="P159" s="126" t="n">
        <f aca="false">MAX(0,O159-$I$4)</f>
        <v>0</v>
      </c>
      <c r="Q159" s="126" t="n">
        <f aca="false">$D$7*P159</f>
        <v>0</v>
      </c>
      <c r="R159" s="127" t="n">
        <f aca="false">AVERAGE(Q$17:Q159)</f>
        <v>1.74811282441265</v>
      </c>
      <c r="S159" s="0" t="n">
        <v>1.615</v>
      </c>
    </row>
    <row r="160" customFormat="false" ht="12.75" hidden="false" customHeight="false" outlineLevel="0" collapsed="false">
      <c r="B160" s="124" t="n">
        <f aca="false">B159+1</f>
        <v>144</v>
      </c>
      <c r="C160" s="21" t="n">
        <f aca="false">$C$7</f>
        <v>3.29212628660779</v>
      </c>
      <c r="D160" s="21" t="n">
        <f aca="true">$C$4*($G$4-C160)*$B$7+$F$4*SQRT($B$7)*NORMSINV(RAND())+C160</f>
        <v>3.50317891210905</v>
      </c>
      <c r="E160" s="21" t="n">
        <f aca="true">$C$4*($G$4-D160)*$B$7+$F$4*SQRT($B$7)*NORMSINV(RAND())+D160</f>
        <v>3.55149877815386</v>
      </c>
      <c r="F160" s="21" t="n">
        <f aca="true">$C$4*($G$4-E160)*$B$7+$F$4*SQRT($B$7)*NORMSINV(RAND())+E160</f>
        <v>3.50334820721804</v>
      </c>
      <c r="G160" s="21" t="n">
        <f aca="true">$C$4*($G$4-F160)*$B$7+$F$4*SQRT($B$7)*NORMSINV(RAND())+F160</f>
        <v>3.42861420414095</v>
      </c>
      <c r="H160" s="21" t="n">
        <f aca="true">$C$4*($G$4-G160)*$B$7+$F$4*SQRT($B$7)*NORMSINV(RAND())+G160</f>
        <v>3.3770342839029</v>
      </c>
      <c r="I160" s="21" t="n">
        <f aca="true">$C$4*($G$4-H160)*$B$7+$F$4*SQRT($B$7)*NORMSINV(RAND())+H160</f>
        <v>3.20396566740183</v>
      </c>
      <c r="J160" s="21" t="n">
        <f aca="true">$C$4*($G$4-I160)*$B$7+$F$4*SQRT($B$7)*NORMSINV(RAND())+I160</f>
        <v>3.13563084226392</v>
      </c>
      <c r="K160" s="21" t="n">
        <f aca="true">$C$4*($G$4-J160)*$B$7+$F$4*SQRT($B$7)*NORMSINV(RAND())+J160</f>
        <v>3.10430298986388</v>
      </c>
      <c r="L160" s="21" t="n">
        <f aca="true">$C$4*($G$4-K160)*$B$7+$F$4*SQRT($B$7)*NORMSINV(RAND())+K160</f>
        <v>3.09891328169633</v>
      </c>
      <c r="M160" s="21" t="n">
        <f aca="true">$C$4*($G$4-L160)*$B$7+$F$4*SQRT($B$7)*NORMSINV(RAND())+L160</f>
        <v>3.16736713129242</v>
      </c>
      <c r="N160" s="125" t="n">
        <f aca="false">EXP(M160)</f>
        <v>23.7448848202022</v>
      </c>
      <c r="O160" s="126" t="n">
        <f aca="false">EXP(EXP(-$C$4*($K$4-$J$4))*LN(N160)+(1-EXP(-$C$4*($K$4-$J$4)))*$G$4+$F$4^2/(4*$C$4)*(1-EXP(-2*$C$4*($K$4-$J$4))))</f>
        <v>22.4939644087089</v>
      </c>
      <c r="P160" s="126" t="n">
        <f aca="false">MAX(0,O160-$I$4)</f>
        <v>0</v>
      </c>
      <c r="Q160" s="126" t="n">
        <f aca="false">$D$7*P160</f>
        <v>0</v>
      </c>
      <c r="R160" s="127" t="n">
        <f aca="false">AVERAGE(Q$17:Q160)</f>
        <v>1.73597315202089</v>
      </c>
      <c r="S160" s="0" t="n">
        <v>1.615</v>
      </c>
    </row>
    <row r="161" customFormat="false" ht="12.75" hidden="false" customHeight="false" outlineLevel="0" collapsed="false">
      <c r="B161" s="124" t="n">
        <f aca="false">B160+1</f>
        <v>145</v>
      </c>
      <c r="C161" s="21" t="n">
        <f aca="false">$C$7</f>
        <v>3.29212628660779</v>
      </c>
      <c r="D161" s="21" t="n">
        <f aca="true">$C$4*($G$4-C161)*$B$7+$F$4*SQRT($B$7)*NORMSINV(RAND())+C161</f>
        <v>3.31833178132069</v>
      </c>
      <c r="E161" s="21" t="n">
        <f aca="true">$C$4*($G$4-D161)*$B$7+$F$4*SQRT($B$7)*NORMSINV(RAND())+D161</f>
        <v>3.19884193123469</v>
      </c>
      <c r="F161" s="21" t="n">
        <f aca="true">$C$4*($G$4-E161)*$B$7+$F$4*SQRT($B$7)*NORMSINV(RAND())+E161</f>
        <v>3.25927432072433</v>
      </c>
      <c r="G161" s="21" t="n">
        <f aca="true">$C$4*($G$4-F161)*$B$7+$F$4*SQRT($B$7)*NORMSINV(RAND())+F161</f>
        <v>3.34845419435311</v>
      </c>
      <c r="H161" s="21" t="n">
        <f aca="true">$C$4*($G$4-G161)*$B$7+$F$4*SQRT($B$7)*NORMSINV(RAND())+G161</f>
        <v>3.28049087681929</v>
      </c>
      <c r="I161" s="21" t="n">
        <f aca="true">$C$4*($G$4-H161)*$B$7+$F$4*SQRT($B$7)*NORMSINV(RAND())+H161</f>
        <v>3.29681076984046</v>
      </c>
      <c r="J161" s="21" t="n">
        <f aca="true">$C$4*($G$4-I161)*$B$7+$F$4*SQRT($B$7)*NORMSINV(RAND())+I161</f>
        <v>3.10729110643406</v>
      </c>
      <c r="K161" s="21" t="n">
        <f aca="true">$C$4*($G$4-J161)*$B$7+$F$4*SQRT($B$7)*NORMSINV(RAND())+J161</f>
        <v>3.16490994604576</v>
      </c>
      <c r="L161" s="21" t="n">
        <f aca="true">$C$4*($G$4-K161)*$B$7+$F$4*SQRT($B$7)*NORMSINV(RAND())+K161</f>
        <v>3.04413077726816</v>
      </c>
      <c r="M161" s="21" t="n">
        <f aca="true">$C$4*($G$4-L161)*$B$7+$F$4*SQRT($B$7)*NORMSINV(RAND())+L161</f>
        <v>2.89653543818942</v>
      </c>
      <c r="N161" s="125" t="n">
        <f aca="false">EXP(M161)</f>
        <v>18.1112888674475</v>
      </c>
      <c r="O161" s="126" t="n">
        <f aca="false">EXP(EXP(-$C$4*($K$4-$J$4))*LN(N161)+(1-EXP(-$C$4*($K$4-$J$4)))*$G$4+$F$4^2/(4*$C$4)*(1-EXP(-2*$C$4*($K$4-$J$4))))</f>
        <v>18.162324891202</v>
      </c>
      <c r="P161" s="126" t="n">
        <f aca="false">MAX(0,O161-$I$4)</f>
        <v>0</v>
      </c>
      <c r="Q161" s="126" t="n">
        <f aca="false">$D$7*P161</f>
        <v>0</v>
      </c>
      <c r="R161" s="127" t="n">
        <f aca="false">AVERAGE(Q$17:Q161)</f>
        <v>1.72400092338627</v>
      </c>
      <c r="S161" s="0" t="n">
        <v>1.615</v>
      </c>
    </row>
    <row r="162" customFormat="false" ht="12.75" hidden="false" customHeight="false" outlineLevel="0" collapsed="false">
      <c r="B162" s="124" t="n">
        <f aca="false">B161+1</f>
        <v>146</v>
      </c>
      <c r="C162" s="21" t="n">
        <f aca="false">$C$7</f>
        <v>3.29212628660779</v>
      </c>
      <c r="D162" s="21" t="n">
        <f aca="true">$C$4*($G$4-C162)*$B$7+$F$4*SQRT($B$7)*NORMSINV(RAND())+C162</f>
        <v>3.31589914129217</v>
      </c>
      <c r="E162" s="21" t="n">
        <f aca="true">$C$4*($G$4-D162)*$B$7+$F$4*SQRT($B$7)*NORMSINV(RAND())+D162</f>
        <v>3.20491667516149</v>
      </c>
      <c r="F162" s="21" t="n">
        <f aca="true">$C$4*($G$4-E162)*$B$7+$F$4*SQRT($B$7)*NORMSINV(RAND())+E162</f>
        <v>3.1740339417405</v>
      </c>
      <c r="G162" s="21" t="n">
        <f aca="true">$C$4*($G$4-F162)*$B$7+$F$4*SQRT($B$7)*NORMSINV(RAND())+F162</f>
        <v>3.20447365352188</v>
      </c>
      <c r="H162" s="21" t="n">
        <f aca="true">$C$4*($G$4-G162)*$B$7+$F$4*SQRT($B$7)*NORMSINV(RAND())+G162</f>
        <v>3.12088930815559</v>
      </c>
      <c r="I162" s="21" t="n">
        <f aca="true">$C$4*($G$4-H162)*$B$7+$F$4*SQRT($B$7)*NORMSINV(RAND())+H162</f>
        <v>3.15079722004147</v>
      </c>
      <c r="J162" s="21" t="n">
        <f aca="true">$C$4*($G$4-I162)*$B$7+$F$4*SQRT($B$7)*NORMSINV(RAND())+I162</f>
        <v>3.10020545466642</v>
      </c>
      <c r="K162" s="21" t="n">
        <f aca="true">$C$4*($G$4-J162)*$B$7+$F$4*SQRT($B$7)*NORMSINV(RAND())+J162</f>
        <v>3.08502620596068</v>
      </c>
      <c r="L162" s="21" t="n">
        <f aca="true">$C$4*($G$4-K162)*$B$7+$F$4*SQRT($B$7)*NORMSINV(RAND())+K162</f>
        <v>3.04865707274482</v>
      </c>
      <c r="M162" s="21" t="n">
        <f aca="true">$C$4*($G$4-L162)*$B$7+$F$4*SQRT($B$7)*NORMSINV(RAND())+L162</f>
        <v>2.93616123359106</v>
      </c>
      <c r="N162" s="125" t="n">
        <f aca="false">EXP(M162)</f>
        <v>18.8433719918275</v>
      </c>
      <c r="O162" s="126" t="n">
        <f aca="false">EXP(EXP(-$C$4*($K$4-$J$4))*LN(N162)+(1-EXP(-$C$4*($K$4-$J$4)))*$G$4+$F$4^2/(4*$C$4)*(1-EXP(-2*$C$4*($K$4-$J$4))))</f>
        <v>18.7397151206092</v>
      </c>
      <c r="P162" s="126" t="n">
        <f aca="false">MAX(0,O162-$I$4)</f>
        <v>0</v>
      </c>
      <c r="Q162" s="126" t="n">
        <f aca="false">$D$7*P162</f>
        <v>0</v>
      </c>
      <c r="R162" s="127" t="n">
        <f aca="false">AVERAGE(Q$17:Q162)</f>
        <v>1.71219269788362</v>
      </c>
      <c r="S162" s="0" t="n">
        <v>1.615</v>
      </c>
    </row>
    <row r="163" customFormat="false" ht="12.75" hidden="false" customHeight="false" outlineLevel="0" collapsed="false">
      <c r="B163" s="124" t="n">
        <f aca="false">B162+1</f>
        <v>147</v>
      </c>
      <c r="C163" s="21" t="n">
        <f aca="false">$C$7</f>
        <v>3.29212628660779</v>
      </c>
      <c r="D163" s="21" t="n">
        <f aca="true">$C$4*($G$4-C163)*$B$7+$F$4*SQRT($B$7)*NORMSINV(RAND())+C163</f>
        <v>3.28583767298693</v>
      </c>
      <c r="E163" s="21" t="n">
        <f aca="true">$C$4*($G$4-D163)*$B$7+$F$4*SQRT($B$7)*NORMSINV(RAND())+D163</f>
        <v>3.22711261246485</v>
      </c>
      <c r="F163" s="21" t="n">
        <f aca="true">$C$4*($G$4-E163)*$B$7+$F$4*SQRT($B$7)*NORMSINV(RAND())+E163</f>
        <v>3.14316820531157</v>
      </c>
      <c r="G163" s="21" t="n">
        <f aca="true">$C$4*($G$4-F163)*$B$7+$F$4*SQRT($B$7)*NORMSINV(RAND())+F163</f>
        <v>3.34715894843189</v>
      </c>
      <c r="H163" s="21" t="n">
        <f aca="true">$C$4*($G$4-G163)*$B$7+$F$4*SQRT($B$7)*NORMSINV(RAND())+G163</f>
        <v>3.19462471539628</v>
      </c>
      <c r="I163" s="21" t="n">
        <f aca="true">$C$4*($G$4-H163)*$B$7+$F$4*SQRT($B$7)*NORMSINV(RAND())+H163</f>
        <v>3.22885335427118</v>
      </c>
      <c r="J163" s="21" t="n">
        <f aca="true">$C$4*($G$4-I163)*$B$7+$F$4*SQRT($B$7)*NORMSINV(RAND())+I163</f>
        <v>3.16006467362205</v>
      </c>
      <c r="K163" s="21" t="n">
        <f aca="true">$C$4*($G$4-J163)*$B$7+$F$4*SQRT($B$7)*NORMSINV(RAND())+J163</f>
        <v>3.19422256393239</v>
      </c>
      <c r="L163" s="21" t="n">
        <f aca="true">$C$4*($G$4-K163)*$B$7+$F$4*SQRT($B$7)*NORMSINV(RAND())+K163</f>
        <v>3.2247452256135</v>
      </c>
      <c r="M163" s="21" t="n">
        <f aca="true">$C$4*($G$4-L163)*$B$7+$F$4*SQRT($B$7)*NORMSINV(RAND())+L163</f>
        <v>3.28195950579372</v>
      </c>
      <c r="N163" s="125" t="n">
        <f aca="false">EXP(M163)</f>
        <v>26.6278991347986</v>
      </c>
      <c r="O163" s="126" t="n">
        <f aca="false">EXP(EXP(-$C$4*($K$4-$J$4))*LN(N163)+(1-EXP(-$C$4*($K$4-$J$4)))*$G$4+$F$4^2/(4*$C$4)*(1-EXP(-2*$C$4*($K$4-$J$4))))</f>
        <v>24.6246966323718</v>
      </c>
      <c r="P163" s="126" t="n">
        <f aca="false">MAX(0,O163-$I$4)</f>
        <v>1.42469663237184</v>
      </c>
      <c r="Q163" s="126" t="n">
        <f aca="false">$D$7*P163</f>
        <v>1.35521335769917</v>
      </c>
      <c r="R163" s="127" t="n">
        <f aca="false">AVERAGE(Q$17:Q163)</f>
        <v>1.70976426699801</v>
      </c>
      <c r="S163" s="0" t="n">
        <v>1.615</v>
      </c>
    </row>
    <row r="164" customFormat="false" ht="12.75" hidden="false" customHeight="false" outlineLevel="0" collapsed="false">
      <c r="B164" s="124" t="n">
        <f aca="false">B163+1</f>
        <v>148</v>
      </c>
      <c r="C164" s="21" t="n">
        <f aca="false">$C$7</f>
        <v>3.29212628660779</v>
      </c>
      <c r="D164" s="21" t="n">
        <f aca="true">$C$4*($G$4-C164)*$B$7+$F$4*SQRT($B$7)*NORMSINV(RAND())+C164</f>
        <v>3.25159283053033</v>
      </c>
      <c r="E164" s="21" t="n">
        <f aca="true">$C$4*($G$4-D164)*$B$7+$F$4*SQRT($B$7)*NORMSINV(RAND())+D164</f>
        <v>3.19069646162833</v>
      </c>
      <c r="F164" s="21" t="n">
        <f aca="true">$C$4*($G$4-E164)*$B$7+$F$4*SQRT($B$7)*NORMSINV(RAND())+E164</f>
        <v>3.25481990173204</v>
      </c>
      <c r="G164" s="21" t="n">
        <f aca="true">$C$4*($G$4-F164)*$B$7+$F$4*SQRT($B$7)*NORMSINV(RAND())+F164</f>
        <v>3.30416779945885</v>
      </c>
      <c r="H164" s="21" t="n">
        <f aca="true">$C$4*($G$4-G164)*$B$7+$F$4*SQRT($B$7)*NORMSINV(RAND())+G164</f>
        <v>3.25382564863452</v>
      </c>
      <c r="I164" s="21" t="n">
        <f aca="true">$C$4*($G$4-H164)*$B$7+$F$4*SQRT($B$7)*NORMSINV(RAND())+H164</f>
        <v>3.42652648984377</v>
      </c>
      <c r="J164" s="21" t="n">
        <f aca="true">$C$4*($G$4-I164)*$B$7+$F$4*SQRT($B$7)*NORMSINV(RAND())+I164</f>
        <v>3.4146029903998</v>
      </c>
      <c r="K164" s="21" t="n">
        <f aca="true">$C$4*($G$4-J164)*$B$7+$F$4*SQRT($B$7)*NORMSINV(RAND())+J164</f>
        <v>3.45339170227035</v>
      </c>
      <c r="L164" s="21" t="n">
        <f aca="true">$C$4*($G$4-K164)*$B$7+$F$4*SQRT($B$7)*NORMSINV(RAND())+K164</f>
        <v>3.42486688420713</v>
      </c>
      <c r="M164" s="21" t="n">
        <f aca="true">$C$4*($G$4-L164)*$B$7+$F$4*SQRT($B$7)*NORMSINV(RAND())+L164</f>
        <v>3.47343178490847</v>
      </c>
      <c r="N164" s="125" t="n">
        <f aca="false">EXP(M164)</f>
        <v>32.2472182887252</v>
      </c>
      <c r="O164" s="126" t="n">
        <f aca="false">EXP(EXP(-$C$4*($K$4-$J$4))*LN(N164)+(1-EXP(-$C$4*($K$4-$J$4)))*$G$4+$F$4^2/(4*$C$4)*(1-EXP(-2*$C$4*($K$4-$J$4))))</f>
        <v>28.6447727103555</v>
      </c>
      <c r="P164" s="126" t="n">
        <f aca="false">MAX(0,O164-$I$4)</f>
        <v>5.44477271035549</v>
      </c>
      <c r="Q164" s="126" t="n">
        <f aca="false">$D$7*P164</f>
        <v>5.17922801180865</v>
      </c>
      <c r="R164" s="127" t="n">
        <f aca="false">AVERAGE(Q$17:Q164)</f>
        <v>1.73320658959808</v>
      </c>
      <c r="S164" s="0" t="n">
        <v>1.615</v>
      </c>
    </row>
    <row r="165" customFormat="false" ht="12.75" hidden="false" customHeight="false" outlineLevel="0" collapsed="false">
      <c r="B165" s="124" t="n">
        <f aca="false">B164+1</f>
        <v>149</v>
      </c>
      <c r="C165" s="21" t="n">
        <f aca="false">$C$7</f>
        <v>3.29212628660779</v>
      </c>
      <c r="D165" s="21" t="n">
        <f aca="true">$C$4*($G$4-C165)*$B$7+$F$4*SQRT($B$7)*NORMSINV(RAND())+C165</f>
        <v>3.29359266220499</v>
      </c>
      <c r="E165" s="21" t="n">
        <f aca="true">$C$4*($G$4-D165)*$B$7+$F$4*SQRT($B$7)*NORMSINV(RAND())+D165</f>
        <v>3.29615303734647</v>
      </c>
      <c r="F165" s="21" t="n">
        <f aca="true">$C$4*($G$4-E165)*$B$7+$F$4*SQRT($B$7)*NORMSINV(RAND())+E165</f>
        <v>3.18608386825881</v>
      </c>
      <c r="G165" s="21" t="n">
        <f aca="true">$C$4*($G$4-F165)*$B$7+$F$4*SQRT($B$7)*NORMSINV(RAND())+F165</f>
        <v>3.15544220578716</v>
      </c>
      <c r="H165" s="21" t="n">
        <f aca="true">$C$4*($G$4-G165)*$B$7+$F$4*SQRT($B$7)*NORMSINV(RAND())+G165</f>
        <v>3.15108308262973</v>
      </c>
      <c r="I165" s="21" t="n">
        <f aca="true">$C$4*($G$4-H165)*$B$7+$F$4*SQRT($B$7)*NORMSINV(RAND())+H165</f>
        <v>3.16583654693256</v>
      </c>
      <c r="J165" s="21" t="n">
        <f aca="true">$C$4*($G$4-I165)*$B$7+$F$4*SQRT($B$7)*NORMSINV(RAND())+I165</f>
        <v>3.11073809272227</v>
      </c>
      <c r="K165" s="21" t="n">
        <f aca="true">$C$4*($G$4-J165)*$B$7+$F$4*SQRT($B$7)*NORMSINV(RAND())+J165</f>
        <v>3.00330476972956</v>
      </c>
      <c r="L165" s="21" t="n">
        <f aca="true">$C$4*($G$4-K165)*$B$7+$F$4*SQRT($B$7)*NORMSINV(RAND())+K165</f>
        <v>3.02288754117921</v>
      </c>
      <c r="M165" s="21" t="n">
        <f aca="true">$C$4*($G$4-L165)*$B$7+$F$4*SQRT($B$7)*NORMSINV(RAND())+L165</f>
        <v>2.90545618918057</v>
      </c>
      <c r="N165" s="125" t="n">
        <f aca="false">EXP(M165)</f>
        <v>18.2735779596096</v>
      </c>
      <c r="O165" s="126" t="n">
        <f aca="false">EXP(EXP(-$C$4*($K$4-$J$4))*LN(N165)+(1-EXP(-$C$4*($K$4-$J$4)))*$G$4+$F$4^2/(4*$C$4)*(1-EXP(-2*$C$4*($K$4-$J$4))))</f>
        <v>18.2907382349496</v>
      </c>
      <c r="P165" s="126" t="n">
        <f aca="false">MAX(0,O165-$I$4)</f>
        <v>0</v>
      </c>
      <c r="Q165" s="126" t="n">
        <f aca="false">$D$7*P165</f>
        <v>0</v>
      </c>
      <c r="R165" s="127" t="n">
        <f aca="false">AVERAGE(Q$17:Q165)</f>
        <v>1.72157433060749</v>
      </c>
      <c r="S165" s="0" t="n">
        <v>1.615</v>
      </c>
    </row>
    <row r="166" customFormat="false" ht="12.75" hidden="false" customHeight="false" outlineLevel="0" collapsed="false">
      <c r="B166" s="124" t="n">
        <f aca="false">B165+1</f>
        <v>150</v>
      </c>
      <c r="C166" s="21" t="n">
        <f aca="false">$C$7</f>
        <v>3.29212628660779</v>
      </c>
      <c r="D166" s="21" t="n">
        <f aca="true">$C$4*($G$4-C166)*$B$7+$F$4*SQRT($B$7)*NORMSINV(RAND())+C166</f>
        <v>3.22687925472145</v>
      </c>
      <c r="E166" s="21" t="n">
        <f aca="true">$C$4*($G$4-D166)*$B$7+$F$4*SQRT($B$7)*NORMSINV(RAND())+D166</f>
        <v>3.25508991553046</v>
      </c>
      <c r="F166" s="21" t="n">
        <f aca="true">$C$4*($G$4-E166)*$B$7+$F$4*SQRT($B$7)*NORMSINV(RAND())+E166</f>
        <v>3.24269795008134</v>
      </c>
      <c r="G166" s="21" t="n">
        <f aca="true">$C$4*($G$4-F166)*$B$7+$F$4*SQRT($B$7)*NORMSINV(RAND())+F166</f>
        <v>3.20564669371824</v>
      </c>
      <c r="H166" s="21" t="n">
        <f aca="true">$C$4*($G$4-G166)*$B$7+$F$4*SQRT($B$7)*NORMSINV(RAND())+G166</f>
        <v>3.14293329590473</v>
      </c>
      <c r="I166" s="21" t="n">
        <f aca="true">$C$4*($G$4-H166)*$B$7+$F$4*SQRT($B$7)*NORMSINV(RAND())+H166</f>
        <v>3.17358333077666</v>
      </c>
      <c r="J166" s="21" t="n">
        <f aca="true">$C$4*($G$4-I166)*$B$7+$F$4*SQRT($B$7)*NORMSINV(RAND())+I166</f>
        <v>3.08794497479824</v>
      </c>
      <c r="K166" s="21" t="n">
        <f aca="true">$C$4*($G$4-J166)*$B$7+$F$4*SQRT($B$7)*NORMSINV(RAND())+J166</f>
        <v>3.03685108345015</v>
      </c>
      <c r="L166" s="21" t="n">
        <f aca="true">$C$4*($G$4-K166)*$B$7+$F$4*SQRT($B$7)*NORMSINV(RAND())+K166</f>
        <v>3.10346860195116</v>
      </c>
      <c r="M166" s="21" t="n">
        <f aca="true">$C$4*($G$4-L166)*$B$7+$F$4*SQRT($B$7)*NORMSINV(RAND())+L166</f>
        <v>3.23246244707553</v>
      </c>
      <c r="N166" s="125" t="n">
        <f aca="false">EXP(M166)</f>
        <v>25.3419834947307</v>
      </c>
      <c r="O166" s="126" t="n">
        <f aca="false">EXP(EXP(-$C$4*($K$4-$J$4))*LN(N166)+(1-EXP(-$C$4*($K$4-$J$4)))*$G$4+$F$4^2/(4*$C$4)*(1-EXP(-2*$C$4*($K$4-$J$4))))</f>
        <v>23.6806449827606</v>
      </c>
      <c r="P166" s="126" t="n">
        <f aca="false">MAX(0,O166-$I$4)</f>
        <v>0.480644982760566</v>
      </c>
      <c r="Q166" s="126" t="n">
        <f aca="false">$D$7*P166</f>
        <v>0.457203650340489</v>
      </c>
      <c r="R166" s="127" t="n">
        <f aca="false">AVERAGE(Q$17:Q166)</f>
        <v>1.71314519273905</v>
      </c>
      <c r="S166" s="0" t="n">
        <v>1.615</v>
      </c>
    </row>
    <row r="167" customFormat="false" ht="12.75" hidden="false" customHeight="false" outlineLevel="0" collapsed="false">
      <c r="B167" s="124" t="n">
        <f aca="false">B166+1</f>
        <v>151</v>
      </c>
      <c r="C167" s="21" t="n">
        <f aca="false">$C$7</f>
        <v>3.29212628660779</v>
      </c>
      <c r="D167" s="21" t="n">
        <f aca="true">$C$4*($G$4-C167)*$B$7+$F$4*SQRT($B$7)*NORMSINV(RAND())+C167</f>
        <v>3.24072030116428</v>
      </c>
      <c r="E167" s="21" t="n">
        <f aca="true">$C$4*($G$4-D167)*$B$7+$F$4*SQRT($B$7)*NORMSINV(RAND())+D167</f>
        <v>3.26925731638448</v>
      </c>
      <c r="F167" s="21" t="n">
        <f aca="true">$C$4*($G$4-E167)*$B$7+$F$4*SQRT($B$7)*NORMSINV(RAND())+E167</f>
        <v>3.1378725051161</v>
      </c>
      <c r="G167" s="21" t="n">
        <f aca="true">$C$4*($G$4-F167)*$B$7+$F$4*SQRT($B$7)*NORMSINV(RAND())+F167</f>
        <v>3.16878917237456</v>
      </c>
      <c r="H167" s="21" t="n">
        <f aca="true">$C$4*($G$4-G167)*$B$7+$F$4*SQRT($B$7)*NORMSINV(RAND())+G167</f>
        <v>3.12952870620621</v>
      </c>
      <c r="I167" s="21" t="n">
        <f aca="true">$C$4*($G$4-H167)*$B$7+$F$4*SQRT($B$7)*NORMSINV(RAND())+H167</f>
        <v>3.21845399389256</v>
      </c>
      <c r="J167" s="21" t="n">
        <f aca="true">$C$4*($G$4-I167)*$B$7+$F$4*SQRT($B$7)*NORMSINV(RAND())+I167</f>
        <v>3.2989607820422</v>
      </c>
      <c r="K167" s="21" t="n">
        <f aca="true">$C$4*($G$4-J167)*$B$7+$F$4*SQRT($B$7)*NORMSINV(RAND())+J167</f>
        <v>3.32862566683888</v>
      </c>
      <c r="L167" s="21" t="n">
        <f aca="true">$C$4*($G$4-K167)*$B$7+$F$4*SQRT($B$7)*NORMSINV(RAND())+K167</f>
        <v>3.34558633000649</v>
      </c>
      <c r="M167" s="21" t="n">
        <f aca="true">$C$4*($G$4-L167)*$B$7+$F$4*SQRT($B$7)*NORMSINV(RAND())+L167</f>
        <v>3.19536827070961</v>
      </c>
      <c r="N167" s="125" t="n">
        <f aca="false">EXP(M167)</f>
        <v>24.4191648997801</v>
      </c>
      <c r="O167" s="126" t="n">
        <f aca="false">EXP(EXP(-$C$4*($K$4-$J$4))*LN(N167)+(1-EXP(-$C$4*($K$4-$J$4)))*$G$4+$F$4^2/(4*$C$4)*(1-EXP(-2*$C$4*($K$4-$J$4))))</f>
        <v>22.9969542554271</v>
      </c>
      <c r="P167" s="126" t="n">
        <f aca="false">MAX(0,O167-$I$4)</f>
        <v>0</v>
      </c>
      <c r="Q167" s="126" t="n">
        <f aca="false">$D$7*P167</f>
        <v>0</v>
      </c>
      <c r="R167" s="127" t="n">
        <f aca="false">AVERAGE(Q$17:Q167)</f>
        <v>1.7017998603368</v>
      </c>
      <c r="S167" s="0" t="n">
        <v>1.615</v>
      </c>
    </row>
    <row r="168" customFormat="false" ht="12.75" hidden="false" customHeight="false" outlineLevel="0" collapsed="false">
      <c r="B168" s="124" t="n">
        <f aca="false">B167+1</f>
        <v>152</v>
      </c>
      <c r="C168" s="21" t="n">
        <f aca="false">$C$7</f>
        <v>3.29212628660779</v>
      </c>
      <c r="D168" s="21" t="n">
        <f aca="true">$C$4*($G$4-C168)*$B$7+$F$4*SQRT($B$7)*NORMSINV(RAND())+C168</f>
        <v>3.2459420714544</v>
      </c>
      <c r="E168" s="21" t="n">
        <f aca="true">$C$4*($G$4-D168)*$B$7+$F$4*SQRT($B$7)*NORMSINV(RAND())+D168</f>
        <v>3.19607606338759</v>
      </c>
      <c r="F168" s="21" t="n">
        <f aca="true">$C$4*($G$4-E168)*$B$7+$F$4*SQRT($B$7)*NORMSINV(RAND())+E168</f>
        <v>3.24002042690234</v>
      </c>
      <c r="G168" s="21" t="n">
        <f aca="true">$C$4*($G$4-F168)*$B$7+$F$4*SQRT($B$7)*NORMSINV(RAND())+F168</f>
        <v>3.06478902881536</v>
      </c>
      <c r="H168" s="21" t="n">
        <f aca="true">$C$4*($G$4-G168)*$B$7+$F$4*SQRT($B$7)*NORMSINV(RAND())+G168</f>
        <v>3.07986937428472</v>
      </c>
      <c r="I168" s="21" t="n">
        <f aca="true">$C$4*($G$4-H168)*$B$7+$F$4*SQRT($B$7)*NORMSINV(RAND())+H168</f>
        <v>2.96819679325423</v>
      </c>
      <c r="J168" s="21" t="n">
        <f aca="true">$C$4*($G$4-I168)*$B$7+$F$4*SQRT($B$7)*NORMSINV(RAND())+I168</f>
        <v>2.97578774287389</v>
      </c>
      <c r="K168" s="21" t="n">
        <f aca="true">$C$4*($G$4-J168)*$B$7+$F$4*SQRT($B$7)*NORMSINV(RAND())+J168</f>
        <v>2.98616153169351</v>
      </c>
      <c r="L168" s="21" t="n">
        <f aca="true">$C$4*($G$4-K168)*$B$7+$F$4*SQRT($B$7)*NORMSINV(RAND())+K168</f>
        <v>3.01522570965226</v>
      </c>
      <c r="M168" s="21" t="n">
        <f aca="true">$C$4*($G$4-L168)*$B$7+$F$4*SQRT($B$7)*NORMSINV(RAND())+L168</f>
        <v>3.01385194348674</v>
      </c>
      <c r="N168" s="125" t="n">
        <f aca="false">EXP(M168)</f>
        <v>20.36569654351</v>
      </c>
      <c r="O168" s="126" t="n">
        <f aca="false">EXP(EXP(-$C$4*($K$4-$J$4))*LN(N168)+(1-EXP(-$C$4*($K$4-$J$4)))*$G$4+$F$4^2/(4*$C$4)*(1-EXP(-2*$C$4*($K$4-$J$4))))</f>
        <v>19.9255673039709</v>
      </c>
      <c r="P168" s="126" t="n">
        <f aca="false">MAX(0,O168-$I$4)</f>
        <v>0</v>
      </c>
      <c r="Q168" s="126" t="n">
        <f aca="false">$D$7*P168</f>
        <v>0</v>
      </c>
      <c r="R168" s="127" t="n">
        <f aca="false">AVERAGE(Q$17:Q168)</f>
        <v>1.69060380862406</v>
      </c>
      <c r="S168" s="0" t="n">
        <v>1.615</v>
      </c>
    </row>
    <row r="169" customFormat="false" ht="12.75" hidden="false" customHeight="false" outlineLevel="0" collapsed="false">
      <c r="B169" s="124" t="n">
        <f aca="false">B168+1</f>
        <v>153</v>
      </c>
      <c r="C169" s="21" t="n">
        <f aca="false">$C$7</f>
        <v>3.29212628660779</v>
      </c>
      <c r="D169" s="21" t="n">
        <f aca="true">$C$4*($G$4-C169)*$B$7+$F$4*SQRT($B$7)*NORMSINV(RAND())+C169</f>
        <v>3.28677027036927</v>
      </c>
      <c r="E169" s="21" t="n">
        <f aca="true">$C$4*($G$4-D169)*$B$7+$F$4*SQRT($B$7)*NORMSINV(RAND())+D169</f>
        <v>3.34933811016772</v>
      </c>
      <c r="F169" s="21" t="n">
        <f aca="true">$C$4*($G$4-E169)*$B$7+$F$4*SQRT($B$7)*NORMSINV(RAND())+E169</f>
        <v>3.53490872861577</v>
      </c>
      <c r="G169" s="21" t="n">
        <f aca="true">$C$4*($G$4-F169)*$B$7+$F$4*SQRT($B$7)*NORMSINV(RAND())+F169</f>
        <v>3.62970935001671</v>
      </c>
      <c r="H169" s="21" t="n">
        <f aca="true">$C$4*($G$4-G169)*$B$7+$F$4*SQRT($B$7)*NORMSINV(RAND())+G169</f>
        <v>3.70072885611524</v>
      </c>
      <c r="I169" s="21" t="n">
        <f aca="true">$C$4*($G$4-H169)*$B$7+$F$4*SQRT($B$7)*NORMSINV(RAND())+H169</f>
        <v>3.73568667857683</v>
      </c>
      <c r="J169" s="21" t="n">
        <f aca="true">$C$4*($G$4-I169)*$B$7+$F$4*SQRT($B$7)*NORMSINV(RAND())+I169</f>
        <v>3.78525412700767</v>
      </c>
      <c r="K169" s="21" t="n">
        <f aca="true">$C$4*($G$4-J169)*$B$7+$F$4*SQRT($B$7)*NORMSINV(RAND())+J169</f>
        <v>3.86354384720774</v>
      </c>
      <c r="L169" s="21" t="n">
        <f aca="true">$C$4*($G$4-K169)*$B$7+$F$4*SQRT($B$7)*NORMSINV(RAND())+K169</f>
        <v>3.93811752177042</v>
      </c>
      <c r="M169" s="21" t="n">
        <f aca="true">$C$4*($G$4-L169)*$B$7+$F$4*SQRT($B$7)*NORMSINV(RAND())+L169</f>
        <v>3.84640660831207</v>
      </c>
      <c r="N169" s="125" t="n">
        <f aca="false">EXP(M169)</f>
        <v>46.8245017838037</v>
      </c>
      <c r="O169" s="126" t="n">
        <f aca="false">EXP(EXP(-$C$4*($K$4-$J$4))*LN(N169)+(1-EXP(-$C$4*($K$4-$J$4)))*$G$4+$F$4^2/(4*$C$4)*(1-EXP(-2*$C$4*($K$4-$J$4))))</f>
        <v>38.4569441032883</v>
      </c>
      <c r="P169" s="126" t="n">
        <f aca="false">MAX(0,O169-$I$4)</f>
        <v>15.2569441032883</v>
      </c>
      <c r="Q169" s="126" t="n">
        <f aca="false">$D$7*P169</f>
        <v>14.5128541590105</v>
      </c>
      <c r="R169" s="127" t="n">
        <f aca="false">AVERAGE(Q$17:Q169)</f>
        <v>1.77440936646972</v>
      </c>
      <c r="S169" s="0" t="n">
        <v>1.615</v>
      </c>
    </row>
    <row r="170" customFormat="false" ht="12.75" hidden="false" customHeight="false" outlineLevel="0" collapsed="false">
      <c r="B170" s="124" t="n">
        <f aca="false">B169+1</f>
        <v>154</v>
      </c>
      <c r="C170" s="21" t="n">
        <f aca="false">$C$7</f>
        <v>3.29212628660779</v>
      </c>
      <c r="D170" s="21" t="n">
        <f aca="true">$C$4*($G$4-C170)*$B$7+$F$4*SQRT($B$7)*NORMSINV(RAND())+C170</f>
        <v>3.197303312858</v>
      </c>
      <c r="E170" s="21" t="n">
        <f aca="true">$C$4*($G$4-D170)*$B$7+$F$4*SQRT($B$7)*NORMSINV(RAND())+D170</f>
        <v>3.27755011484188</v>
      </c>
      <c r="F170" s="21" t="n">
        <f aca="true">$C$4*($G$4-E170)*$B$7+$F$4*SQRT($B$7)*NORMSINV(RAND())+E170</f>
        <v>3.46425339001682</v>
      </c>
      <c r="G170" s="21" t="n">
        <f aca="true">$C$4*($G$4-F170)*$B$7+$F$4*SQRT($B$7)*NORMSINV(RAND())+F170</f>
        <v>3.41942620344836</v>
      </c>
      <c r="H170" s="21" t="n">
        <f aca="true">$C$4*($G$4-G170)*$B$7+$F$4*SQRT($B$7)*NORMSINV(RAND())+G170</f>
        <v>3.42690114216556</v>
      </c>
      <c r="I170" s="21" t="n">
        <f aca="true">$C$4*($G$4-H170)*$B$7+$F$4*SQRT($B$7)*NORMSINV(RAND())+H170</f>
        <v>3.24022526229891</v>
      </c>
      <c r="J170" s="21" t="n">
        <f aca="true">$C$4*($G$4-I170)*$B$7+$F$4*SQRT($B$7)*NORMSINV(RAND())+I170</f>
        <v>3.22287721675375</v>
      </c>
      <c r="K170" s="21" t="n">
        <f aca="true">$C$4*($G$4-J170)*$B$7+$F$4*SQRT($B$7)*NORMSINV(RAND())+J170</f>
        <v>3.2261445912603</v>
      </c>
      <c r="L170" s="21" t="n">
        <f aca="true">$C$4*($G$4-K170)*$B$7+$F$4*SQRT($B$7)*NORMSINV(RAND())+K170</f>
        <v>3.10300214701091</v>
      </c>
      <c r="M170" s="21" t="n">
        <f aca="true">$C$4*($G$4-L170)*$B$7+$F$4*SQRT($B$7)*NORMSINV(RAND())+L170</f>
        <v>3.17683347987058</v>
      </c>
      <c r="N170" s="125" t="n">
        <f aca="false">EXP(M170)</f>
        <v>23.9707294523393</v>
      </c>
      <c r="O170" s="126" t="n">
        <f aca="false">EXP(EXP(-$C$4*($K$4-$J$4))*LN(N170)+(1-EXP(-$C$4*($K$4-$J$4)))*$G$4+$F$4^2/(4*$C$4)*(1-EXP(-2*$C$4*($K$4-$J$4))))</f>
        <v>22.6627671426431</v>
      </c>
      <c r="P170" s="126" t="n">
        <f aca="false">MAX(0,O170-$I$4)</f>
        <v>0</v>
      </c>
      <c r="Q170" s="126" t="n">
        <f aca="false">$D$7*P170</f>
        <v>0</v>
      </c>
      <c r="R170" s="127" t="n">
        <f aca="false">AVERAGE(Q$17:Q170)</f>
        <v>1.76288722772641</v>
      </c>
      <c r="S170" s="0" t="n">
        <v>1.615</v>
      </c>
    </row>
    <row r="171" customFormat="false" ht="12.75" hidden="false" customHeight="false" outlineLevel="0" collapsed="false">
      <c r="B171" s="124" t="n">
        <f aca="false">B170+1</f>
        <v>155</v>
      </c>
      <c r="C171" s="21" t="n">
        <f aca="false">$C$7</f>
        <v>3.29212628660779</v>
      </c>
      <c r="D171" s="21" t="n">
        <f aca="true">$C$4*($G$4-C171)*$B$7+$F$4*SQRT($B$7)*NORMSINV(RAND())+C171</f>
        <v>3.32304217057682</v>
      </c>
      <c r="E171" s="21" t="n">
        <f aca="true">$C$4*($G$4-D171)*$B$7+$F$4*SQRT($B$7)*NORMSINV(RAND())+D171</f>
        <v>3.40041893209293</v>
      </c>
      <c r="F171" s="21" t="n">
        <f aca="true">$C$4*($G$4-E171)*$B$7+$F$4*SQRT($B$7)*NORMSINV(RAND())+E171</f>
        <v>3.22938831768462</v>
      </c>
      <c r="G171" s="21" t="n">
        <f aca="true">$C$4*($G$4-F171)*$B$7+$F$4*SQRT($B$7)*NORMSINV(RAND())+F171</f>
        <v>3.33299161444807</v>
      </c>
      <c r="H171" s="21" t="n">
        <f aca="true">$C$4*($G$4-G171)*$B$7+$F$4*SQRT($B$7)*NORMSINV(RAND())+G171</f>
        <v>3.24707075531667</v>
      </c>
      <c r="I171" s="21" t="n">
        <f aca="true">$C$4*($G$4-H171)*$B$7+$F$4*SQRT($B$7)*NORMSINV(RAND())+H171</f>
        <v>3.11023579035563</v>
      </c>
      <c r="J171" s="21" t="n">
        <f aca="true">$C$4*($G$4-I171)*$B$7+$F$4*SQRT($B$7)*NORMSINV(RAND())+I171</f>
        <v>3.1113120717713</v>
      </c>
      <c r="K171" s="21" t="n">
        <f aca="true">$C$4*($G$4-J171)*$B$7+$F$4*SQRT($B$7)*NORMSINV(RAND())+J171</f>
        <v>3.01265971622042</v>
      </c>
      <c r="L171" s="21" t="n">
        <f aca="true">$C$4*($G$4-K171)*$B$7+$F$4*SQRT($B$7)*NORMSINV(RAND())+K171</f>
        <v>3.13527429275648</v>
      </c>
      <c r="M171" s="21" t="n">
        <f aca="true">$C$4*($G$4-L171)*$B$7+$F$4*SQRT($B$7)*NORMSINV(RAND())+L171</f>
        <v>3.2434254939346</v>
      </c>
      <c r="N171" s="125" t="n">
        <f aca="false">EXP(M171)</f>
        <v>25.6213373339817</v>
      </c>
      <c r="O171" s="126" t="n">
        <f aca="false">EXP(EXP(-$C$4*($K$4-$J$4))*LN(N171)+(1-EXP(-$C$4*($K$4-$J$4)))*$G$4+$F$4^2/(4*$C$4)*(1-EXP(-2*$C$4*($K$4-$J$4))))</f>
        <v>23.8865717512874</v>
      </c>
      <c r="P171" s="126" t="n">
        <f aca="false">MAX(0,O171-$I$4)</f>
        <v>0.686571751287424</v>
      </c>
      <c r="Q171" s="126" t="n">
        <f aca="false">$D$7*P171</f>
        <v>0.653087251855584</v>
      </c>
      <c r="R171" s="127" t="n">
        <f aca="false">AVERAGE(Q$17:Q171)</f>
        <v>1.75572722788208</v>
      </c>
      <c r="S171" s="0" t="n">
        <v>1.615</v>
      </c>
    </row>
    <row r="172" customFormat="false" ht="12.75" hidden="false" customHeight="false" outlineLevel="0" collapsed="false">
      <c r="B172" s="124" t="n">
        <f aca="false">B171+1</f>
        <v>156</v>
      </c>
      <c r="C172" s="21" t="n">
        <f aca="false">$C$7</f>
        <v>3.29212628660779</v>
      </c>
      <c r="D172" s="21" t="n">
        <f aca="true">$C$4*($G$4-C172)*$B$7+$F$4*SQRT($B$7)*NORMSINV(RAND())+C172</f>
        <v>3.40173004801437</v>
      </c>
      <c r="E172" s="21" t="n">
        <f aca="true">$C$4*($G$4-D172)*$B$7+$F$4*SQRT($B$7)*NORMSINV(RAND())+D172</f>
        <v>3.32707477002783</v>
      </c>
      <c r="F172" s="21" t="n">
        <f aca="true">$C$4*($G$4-E172)*$B$7+$F$4*SQRT($B$7)*NORMSINV(RAND())+E172</f>
        <v>3.25153899482817</v>
      </c>
      <c r="G172" s="21" t="n">
        <f aca="true">$C$4*($G$4-F172)*$B$7+$F$4*SQRT($B$7)*NORMSINV(RAND())+F172</f>
        <v>3.21983920073108</v>
      </c>
      <c r="H172" s="21" t="n">
        <f aca="true">$C$4*($G$4-G172)*$B$7+$F$4*SQRT($B$7)*NORMSINV(RAND())+G172</f>
        <v>3.21474760731597</v>
      </c>
      <c r="I172" s="21" t="n">
        <f aca="true">$C$4*($G$4-H172)*$B$7+$F$4*SQRT($B$7)*NORMSINV(RAND())+H172</f>
        <v>3.06424943545951</v>
      </c>
      <c r="J172" s="21" t="n">
        <f aca="true">$C$4*($G$4-I172)*$B$7+$F$4*SQRT($B$7)*NORMSINV(RAND())+I172</f>
        <v>3.0119492022842</v>
      </c>
      <c r="K172" s="21" t="n">
        <f aca="true">$C$4*($G$4-J172)*$B$7+$F$4*SQRT($B$7)*NORMSINV(RAND())+J172</f>
        <v>3.02947944209653</v>
      </c>
      <c r="L172" s="21" t="n">
        <f aca="true">$C$4*($G$4-K172)*$B$7+$F$4*SQRT($B$7)*NORMSINV(RAND())+K172</f>
        <v>2.95907517845405</v>
      </c>
      <c r="M172" s="21" t="n">
        <f aca="true">$C$4*($G$4-L172)*$B$7+$F$4*SQRT($B$7)*NORMSINV(RAND())+L172</f>
        <v>2.95341082348204</v>
      </c>
      <c r="N172" s="125" t="n">
        <f aca="false">EXP(M172)</f>
        <v>19.1712320269459</v>
      </c>
      <c r="O172" s="126" t="n">
        <f aca="false">EXP(EXP(-$C$4*($K$4-$J$4))*LN(N172)+(1-EXP(-$C$4*($K$4-$J$4)))*$G$4+$F$4^2/(4*$C$4)*(1-EXP(-2*$C$4*($K$4-$J$4))))</f>
        <v>18.9967605592539</v>
      </c>
      <c r="P172" s="126" t="n">
        <f aca="false">MAX(0,O172-$I$4)</f>
        <v>0</v>
      </c>
      <c r="Q172" s="126" t="n">
        <f aca="false">$D$7*P172</f>
        <v>0</v>
      </c>
      <c r="R172" s="127" t="n">
        <f aca="false">AVERAGE(Q$17:Q172)</f>
        <v>1.74447256616489</v>
      </c>
      <c r="S172" s="0" t="n">
        <v>1.615</v>
      </c>
    </row>
    <row r="173" customFormat="false" ht="12.75" hidden="false" customHeight="false" outlineLevel="0" collapsed="false">
      <c r="B173" s="124" t="n">
        <f aca="false">B172+1</f>
        <v>157</v>
      </c>
      <c r="C173" s="21" t="n">
        <f aca="false">$C$7</f>
        <v>3.29212628660779</v>
      </c>
      <c r="D173" s="21" t="n">
        <f aca="true">$C$4*($G$4-C173)*$B$7+$F$4*SQRT($B$7)*NORMSINV(RAND())+C173</f>
        <v>3.31108415364324</v>
      </c>
      <c r="E173" s="21" t="n">
        <f aca="true">$C$4*($G$4-D173)*$B$7+$F$4*SQRT($B$7)*NORMSINV(RAND())+D173</f>
        <v>3.1961913114041</v>
      </c>
      <c r="F173" s="21" t="n">
        <f aca="true">$C$4*($G$4-E173)*$B$7+$F$4*SQRT($B$7)*NORMSINV(RAND())+E173</f>
        <v>3.14910496288783</v>
      </c>
      <c r="G173" s="21" t="n">
        <f aca="true">$C$4*($G$4-F173)*$B$7+$F$4*SQRT($B$7)*NORMSINV(RAND())+F173</f>
        <v>3.19576197879471</v>
      </c>
      <c r="H173" s="21" t="n">
        <f aca="true">$C$4*($G$4-G173)*$B$7+$F$4*SQRT($B$7)*NORMSINV(RAND())+G173</f>
        <v>3.11972735465241</v>
      </c>
      <c r="I173" s="21" t="n">
        <f aca="true">$C$4*($G$4-H173)*$B$7+$F$4*SQRT($B$7)*NORMSINV(RAND())+H173</f>
        <v>3.1166276270088</v>
      </c>
      <c r="J173" s="21" t="n">
        <f aca="true">$C$4*($G$4-I173)*$B$7+$F$4*SQRT($B$7)*NORMSINV(RAND())+I173</f>
        <v>3.19554259827636</v>
      </c>
      <c r="K173" s="21" t="n">
        <f aca="true">$C$4*($G$4-J173)*$B$7+$F$4*SQRT($B$7)*NORMSINV(RAND())+J173</f>
        <v>3.13539319415287</v>
      </c>
      <c r="L173" s="21" t="n">
        <f aca="true">$C$4*($G$4-K173)*$B$7+$F$4*SQRT($B$7)*NORMSINV(RAND())+K173</f>
        <v>3.16200858112727</v>
      </c>
      <c r="M173" s="21" t="n">
        <f aca="true">$C$4*($G$4-L173)*$B$7+$F$4*SQRT($B$7)*NORMSINV(RAND())+L173</f>
        <v>3.19210452398729</v>
      </c>
      <c r="N173" s="125" t="n">
        <f aca="false">EXP(M173)</f>
        <v>24.3395968459941</v>
      </c>
      <c r="O173" s="126" t="n">
        <f aca="false">EXP(EXP(-$C$4*($K$4-$J$4))*LN(N173)+(1-EXP(-$C$4*($K$4-$J$4)))*$G$4+$F$4^2/(4*$C$4)*(1-EXP(-2*$C$4*($K$4-$J$4))))</f>
        <v>22.9377526254416</v>
      </c>
      <c r="P173" s="126" t="n">
        <f aca="false">MAX(0,O173-$I$4)</f>
        <v>0</v>
      </c>
      <c r="Q173" s="126" t="n">
        <f aca="false">$D$7*P173</f>
        <v>0</v>
      </c>
      <c r="R173" s="127" t="n">
        <f aca="false">AVERAGE(Q$17:Q173)</f>
        <v>1.73336127593454</v>
      </c>
      <c r="S173" s="0" t="n">
        <v>1.615</v>
      </c>
    </row>
    <row r="174" customFormat="false" ht="12.75" hidden="false" customHeight="false" outlineLevel="0" collapsed="false">
      <c r="B174" s="124" t="n">
        <f aca="false">B173+1</f>
        <v>158</v>
      </c>
      <c r="C174" s="21" t="n">
        <f aca="false">$C$7</f>
        <v>3.29212628660779</v>
      </c>
      <c r="D174" s="21" t="n">
        <f aca="true">$C$4*($G$4-C174)*$B$7+$F$4*SQRT($B$7)*NORMSINV(RAND())+C174</f>
        <v>3.33038169959357</v>
      </c>
      <c r="E174" s="21" t="n">
        <f aca="true">$C$4*($G$4-D174)*$B$7+$F$4*SQRT($B$7)*NORMSINV(RAND())+D174</f>
        <v>3.28380281024323</v>
      </c>
      <c r="F174" s="21" t="n">
        <f aca="true">$C$4*($G$4-E174)*$B$7+$F$4*SQRT($B$7)*NORMSINV(RAND())+E174</f>
        <v>3.24959555781971</v>
      </c>
      <c r="G174" s="21" t="n">
        <f aca="true">$C$4*($G$4-F174)*$B$7+$F$4*SQRT($B$7)*NORMSINV(RAND())+F174</f>
        <v>3.13612785812114</v>
      </c>
      <c r="H174" s="21" t="n">
        <f aca="true">$C$4*($G$4-G174)*$B$7+$F$4*SQRT($B$7)*NORMSINV(RAND())+G174</f>
        <v>3.1292036776771</v>
      </c>
      <c r="I174" s="21" t="n">
        <f aca="true">$C$4*($G$4-H174)*$B$7+$F$4*SQRT($B$7)*NORMSINV(RAND())+H174</f>
        <v>3.10855422464396</v>
      </c>
      <c r="J174" s="21" t="n">
        <f aca="true">$C$4*($G$4-I174)*$B$7+$F$4*SQRT($B$7)*NORMSINV(RAND())+I174</f>
        <v>3.02030350887371</v>
      </c>
      <c r="K174" s="21" t="n">
        <f aca="true">$C$4*($G$4-J174)*$B$7+$F$4*SQRT($B$7)*NORMSINV(RAND())+J174</f>
        <v>2.93281441642192</v>
      </c>
      <c r="L174" s="21" t="n">
        <f aca="true">$C$4*($G$4-K174)*$B$7+$F$4*SQRT($B$7)*NORMSINV(RAND())+K174</f>
        <v>2.82148223079001</v>
      </c>
      <c r="M174" s="21" t="n">
        <f aca="true">$C$4*($G$4-L174)*$B$7+$F$4*SQRT($B$7)*NORMSINV(RAND())+L174</f>
        <v>2.94852867055195</v>
      </c>
      <c r="N174" s="125" t="n">
        <f aca="false">EXP(M174)</f>
        <v>19.0778632461225</v>
      </c>
      <c r="O174" s="126" t="n">
        <f aca="false">EXP(EXP(-$C$4*($K$4-$J$4))*LN(N174)+(1-EXP(-$C$4*($K$4-$J$4)))*$G$4+$F$4^2/(4*$C$4)*(1-EXP(-2*$C$4*($K$4-$J$4))))</f>
        <v>18.9236533145221</v>
      </c>
      <c r="P174" s="126" t="n">
        <f aca="false">MAX(0,O174-$I$4)</f>
        <v>0</v>
      </c>
      <c r="Q174" s="126" t="n">
        <f aca="false">$D$7*P174</f>
        <v>0</v>
      </c>
      <c r="R174" s="127" t="n">
        <f aca="false">AVERAGE(Q$17:Q174)</f>
        <v>1.72239063494761</v>
      </c>
      <c r="S174" s="0" t="n">
        <v>1.615</v>
      </c>
    </row>
    <row r="175" customFormat="false" ht="12.75" hidden="false" customHeight="false" outlineLevel="0" collapsed="false">
      <c r="B175" s="124" t="n">
        <f aca="false">B174+1</f>
        <v>159</v>
      </c>
      <c r="C175" s="21" t="n">
        <f aca="false">$C$7</f>
        <v>3.29212628660779</v>
      </c>
      <c r="D175" s="21" t="n">
        <f aca="true">$C$4*($G$4-C175)*$B$7+$F$4*SQRT($B$7)*NORMSINV(RAND())+C175</f>
        <v>3.17974064671611</v>
      </c>
      <c r="E175" s="21" t="n">
        <f aca="true">$C$4*($G$4-D175)*$B$7+$F$4*SQRT($B$7)*NORMSINV(RAND())+D175</f>
        <v>3.19468309904227</v>
      </c>
      <c r="F175" s="21" t="n">
        <f aca="true">$C$4*($G$4-E175)*$B$7+$F$4*SQRT($B$7)*NORMSINV(RAND())+E175</f>
        <v>3.12689076989655</v>
      </c>
      <c r="G175" s="21" t="n">
        <f aca="true">$C$4*($G$4-F175)*$B$7+$F$4*SQRT($B$7)*NORMSINV(RAND())+F175</f>
        <v>3.0667942060165</v>
      </c>
      <c r="H175" s="21" t="n">
        <f aca="true">$C$4*($G$4-G175)*$B$7+$F$4*SQRT($B$7)*NORMSINV(RAND())+G175</f>
        <v>3.27145404972078</v>
      </c>
      <c r="I175" s="21" t="n">
        <f aca="true">$C$4*($G$4-H175)*$B$7+$F$4*SQRT($B$7)*NORMSINV(RAND())+H175</f>
        <v>3.38488985654038</v>
      </c>
      <c r="J175" s="21" t="n">
        <f aca="true">$C$4*($G$4-I175)*$B$7+$F$4*SQRT($B$7)*NORMSINV(RAND())+I175</f>
        <v>3.53620478805763</v>
      </c>
      <c r="K175" s="21" t="n">
        <f aca="true">$C$4*($G$4-J175)*$B$7+$F$4*SQRT($B$7)*NORMSINV(RAND())+J175</f>
        <v>3.61349832519052</v>
      </c>
      <c r="L175" s="21" t="n">
        <f aca="true">$C$4*($G$4-K175)*$B$7+$F$4*SQRT($B$7)*NORMSINV(RAND())+K175</f>
        <v>3.5867876137682</v>
      </c>
      <c r="M175" s="21" t="n">
        <f aca="true">$C$4*($G$4-L175)*$B$7+$F$4*SQRT($B$7)*NORMSINV(RAND())+L175</f>
        <v>3.56007611851525</v>
      </c>
      <c r="N175" s="125" t="n">
        <f aca="false">EXP(M175)</f>
        <v>35.1658738173357</v>
      </c>
      <c r="O175" s="126" t="n">
        <f aca="false">EXP(EXP(-$C$4*($K$4-$J$4))*LN(N175)+(1-EXP(-$C$4*($K$4-$J$4)))*$G$4+$F$4^2/(4*$C$4)*(1-EXP(-2*$C$4*($K$4-$J$4))))</f>
        <v>30.6735583921532</v>
      </c>
      <c r="P175" s="126" t="n">
        <f aca="false">MAX(0,O175-$I$4)</f>
        <v>7.47355839215325</v>
      </c>
      <c r="Q175" s="126" t="n">
        <f aca="false">$D$7*P175</f>
        <v>7.10906864834042</v>
      </c>
      <c r="R175" s="127" t="n">
        <f aca="false">AVERAGE(Q$17:Q175)</f>
        <v>1.75626911301927</v>
      </c>
      <c r="S175" s="0" t="n">
        <v>1.615</v>
      </c>
    </row>
    <row r="176" customFormat="false" ht="12.75" hidden="false" customHeight="false" outlineLevel="0" collapsed="false">
      <c r="B176" s="124" t="n">
        <f aca="false">B175+1</f>
        <v>160</v>
      </c>
      <c r="C176" s="21" t="n">
        <f aca="false">$C$7</f>
        <v>3.29212628660779</v>
      </c>
      <c r="D176" s="21" t="n">
        <f aca="true">$C$4*($G$4-C176)*$B$7+$F$4*SQRT($B$7)*NORMSINV(RAND())+C176</f>
        <v>3.3545914238243</v>
      </c>
      <c r="E176" s="21" t="n">
        <f aca="true">$C$4*($G$4-D176)*$B$7+$F$4*SQRT($B$7)*NORMSINV(RAND())+D176</f>
        <v>3.26385194149038</v>
      </c>
      <c r="F176" s="21" t="n">
        <f aca="true">$C$4*($G$4-E176)*$B$7+$F$4*SQRT($B$7)*NORMSINV(RAND())+E176</f>
        <v>3.28223381481127</v>
      </c>
      <c r="G176" s="21" t="n">
        <f aca="true">$C$4*($G$4-F176)*$B$7+$F$4*SQRT($B$7)*NORMSINV(RAND())+F176</f>
        <v>3.26473078544776</v>
      </c>
      <c r="H176" s="21" t="n">
        <f aca="true">$C$4*($G$4-G176)*$B$7+$F$4*SQRT($B$7)*NORMSINV(RAND())+G176</f>
        <v>3.31137847903867</v>
      </c>
      <c r="I176" s="21" t="n">
        <f aca="true">$C$4*($G$4-H176)*$B$7+$F$4*SQRT($B$7)*NORMSINV(RAND())+H176</f>
        <v>3.28580696417095</v>
      </c>
      <c r="J176" s="21" t="n">
        <f aca="true">$C$4*($G$4-I176)*$B$7+$F$4*SQRT($B$7)*NORMSINV(RAND())+I176</f>
        <v>3.25019694852283</v>
      </c>
      <c r="K176" s="21" t="n">
        <f aca="true">$C$4*($G$4-J176)*$B$7+$F$4*SQRT($B$7)*NORMSINV(RAND())+J176</f>
        <v>3.24621428690582</v>
      </c>
      <c r="L176" s="21" t="n">
        <f aca="true">$C$4*($G$4-K176)*$B$7+$F$4*SQRT($B$7)*NORMSINV(RAND())+K176</f>
        <v>3.22123403720733</v>
      </c>
      <c r="M176" s="21" t="n">
        <f aca="true">$C$4*($G$4-L176)*$B$7+$F$4*SQRT($B$7)*NORMSINV(RAND())+L176</f>
        <v>3.20612795497727</v>
      </c>
      <c r="N176" s="125" t="n">
        <f aca="false">EXP(M176)</f>
        <v>24.6833260006953</v>
      </c>
      <c r="O176" s="126" t="n">
        <f aca="false">EXP(EXP(-$C$4*($K$4-$J$4))*LN(N176)+(1-EXP(-$C$4*($K$4-$J$4)))*$G$4+$F$4^2/(4*$C$4)*(1-EXP(-2*$C$4*($K$4-$J$4))))</f>
        <v>23.1932102494186</v>
      </c>
      <c r="P176" s="126" t="n">
        <f aca="false">MAX(0,O176-$I$4)</f>
        <v>0</v>
      </c>
      <c r="Q176" s="126" t="n">
        <f aca="false">$D$7*P176</f>
        <v>0</v>
      </c>
      <c r="R176" s="127" t="n">
        <f aca="false">AVERAGE(Q$17:Q176)</f>
        <v>1.7452924310629</v>
      </c>
      <c r="S176" s="0" t="n">
        <v>1.615</v>
      </c>
    </row>
    <row r="177" customFormat="false" ht="12.75" hidden="false" customHeight="false" outlineLevel="0" collapsed="false">
      <c r="B177" s="124" t="n">
        <f aca="false">B176+1</f>
        <v>161</v>
      </c>
      <c r="C177" s="21" t="n">
        <f aca="false">$C$7</f>
        <v>3.29212628660779</v>
      </c>
      <c r="D177" s="21" t="n">
        <f aca="true">$C$4*($G$4-C177)*$B$7+$F$4*SQRT($B$7)*NORMSINV(RAND())+C177</f>
        <v>3.41964727262273</v>
      </c>
      <c r="E177" s="21" t="n">
        <f aca="true">$C$4*($G$4-D177)*$B$7+$F$4*SQRT($B$7)*NORMSINV(RAND())+D177</f>
        <v>3.53253105168908</v>
      </c>
      <c r="F177" s="21" t="n">
        <f aca="true">$C$4*($G$4-E177)*$B$7+$F$4*SQRT($B$7)*NORMSINV(RAND())+E177</f>
        <v>3.48006138672846</v>
      </c>
      <c r="G177" s="21" t="n">
        <f aca="true">$C$4*($G$4-F177)*$B$7+$F$4*SQRT($B$7)*NORMSINV(RAND())+F177</f>
        <v>3.57002295889503</v>
      </c>
      <c r="H177" s="21" t="n">
        <f aca="true">$C$4*($G$4-G177)*$B$7+$F$4*SQRT($B$7)*NORMSINV(RAND())+G177</f>
        <v>3.42601146105048</v>
      </c>
      <c r="I177" s="21" t="n">
        <f aca="true">$C$4*($G$4-H177)*$B$7+$F$4*SQRT($B$7)*NORMSINV(RAND())+H177</f>
        <v>3.36455080878313</v>
      </c>
      <c r="J177" s="21" t="n">
        <f aca="true">$C$4*($G$4-I177)*$B$7+$F$4*SQRT($B$7)*NORMSINV(RAND())+I177</f>
        <v>3.37901935801905</v>
      </c>
      <c r="K177" s="21" t="n">
        <f aca="true">$C$4*($G$4-J177)*$B$7+$F$4*SQRT($B$7)*NORMSINV(RAND())+J177</f>
        <v>3.3433649292797</v>
      </c>
      <c r="L177" s="21" t="n">
        <f aca="true">$C$4*($G$4-K177)*$B$7+$F$4*SQRT($B$7)*NORMSINV(RAND())+K177</f>
        <v>3.28677592889646</v>
      </c>
      <c r="M177" s="21" t="n">
        <f aca="true">$C$4*($G$4-L177)*$B$7+$F$4*SQRT($B$7)*NORMSINV(RAND())+L177</f>
        <v>3.28804330055316</v>
      </c>
      <c r="N177" s="125" t="n">
        <f aca="false">EXP(M177)</f>
        <v>26.790391592202</v>
      </c>
      <c r="O177" s="126" t="n">
        <f aca="false">EXP(EXP(-$C$4*($K$4-$J$4))*LN(N177)+(1-EXP(-$C$4*($K$4-$J$4)))*$G$4+$F$4^2/(4*$C$4)*(1-EXP(-2*$C$4*($K$4-$J$4))))</f>
        <v>24.7432996465082</v>
      </c>
      <c r="P177" s="126" t="n">
        <f aca="false">MAX(0,O177-$I$4)</f>
        <v>1.54329964650824</v>
      </c>
      <c r="Q177" s="126" t="n">
        <f aca="false">$D$7*P177</f>
        <v>1.46803203458019</v>
      </c>
      <c r="R177" s="127" t="n">
        <f aca="false">AVERAGE(Q$17:Q177)</f>
        <v>1.74357031679903</v>
      </c>
      <c r="S177" s="0" t="n">
        <v>1.615</v>
      </c>
    </row>
    <row r="178" customFormat="false" ht="12.75" hidden="false" customHeight="false" outlineLevel="0" collapsed="false">
      <c r="B178" s="124" t="n">
        <f aca="false">B177+1</f>
        <v>162</v>
      </c>
      <c r="C178" s="21" t="n">
        <f aca="false">$C$7</f>
        <v>3.29212628660779</v>
      </c>
      <c r="D178" s="21" t="n">
        <f aca="true">$C$4*($G$4-C178)*$B$7+$F$4*SQRT($B$7)*NORMSINV(RAND())+C178</f>
        <v>3.27912064953112</v>
      </c>
      <c r="E178" s="21" t="n">
        <f aca="true">$C$4*($G$4-D178)*$B$7+$F$4*SQRT($B$7)*NORMSINV(RAND())+D178</f>
        <v>3.328432075472</v>
      </c>
      <c r="F178" s="21" t="n">
        <f aca="true">$C$4*($G$4-E178)*$B$7+$F$4*SQRT($B$7)*NORMSINV(RAND())+E178</f>
        <v>3.18941831334406</v>
      </c>
      <c r="G178" s="21" t="n">
        <f aca="true">$C$4*($G$4-F178)*$B$7+$F$4*SQRT($B$7)*NORMSINV(RAND())+F178</f>
        <v>3.23099935401271</v>
      </c>
      <c r="H178" s="21" t="n">
        <f aca="true">$C$4*($G$4-G178)*$B$7+$F$4*SQRT($B$7)*NORMSINV(RAND())+G178</f>
        <v>3.22460310358383</v>
      </c>
      <c r="I178" s="21" t="n">
        <f aca="true">$C$4*($G$4-H178)*$B$7+$F$4*SQRT($B$7)*NORMSINV(RAND())+H178</f>
        <v>3.21231043781596</v>
      </c>
      <c r="J178" s="21" t="n">
        <f aca="true">$C$4*($G$4-I178)*$B$7+$F$4*SQRT($B$7)*NORMSINV(RAND())+I178</f>
        <v>3.28997698200833</v>
      </c>
      <c r="K178" s="21" t="n">
        <f aca="true">$C$4*($G$4-J178)*$B$7+$F$4*SQRT($B$7)*NORMSINV(RAND())+J178</f>
        <v>3.19518621710737</v>
      </c>
      <c r="L178" s="21" t="n">
        <f aca="true">$C$4*($G$4-K178)*$B$7+$F$4*SQRT($B$7)*NORMSINV(RAND())+K178</f>
        <v>3.1786503536504</v>
      </c>
      <c r="M178" s="21" t="n">
        <f aca="true">$C$4*($G$4-L178)*$B$7+$F$4*SQRT($B$7)*NORMSINV(RAND())+L178</f>
        <v>3.17546989541313</v>
      </c>
      <c r="N178" s="125" t="n">
        <f aca="false">EXP(M178)</f>
        <v>23.9380656132372</v>
      </c>
      <c r="O178" s="126" t="n">
        <f aca="false">EXP(EXP(-$C$4*($K$4-$J$4))*LN(N178)+(1-EXP(-$C$4*($K$4-$J$4)))*$G$4+$F$4^2/(4*$C$4)*(1-EXP(-2*$C$4*($K$4-$J$4))))</f>
        <v>22.638374005968</v>
      </c>
      <c r="P178" s="126" t="n">
        <f aca="false">MAX(0,O178-$I$4)</f>
        <v>0</v>
      </c>
      <c r="Q178" s="126" t="n">
        <f aca="false">$D$7*P178</f>
        <v>0</v>
      </c>
      <c r="R178" s="127" t="n">
        <f aca="false">AVERAGE(Q$17:Q178)</f>
        <v>1.7328075370657</v>
      </c>
      <c r="S178" s="0" t="n">
        <v>1.615</v>
      </c>
    </row>
    <row r="179" customFormat="false" ht="12.75" hidden="false" customHeight="false" outlineLevel="0" collapsed="false">
      <c r="B179" s="124" t="n">
        <f aca="false">B178+1</f>
        <v>163</v>
      </c>
      <c r="C179" s="21" t="n">
        <f aca="false">$C$7</f>
        <v>3.29212628660779</v>
      </c>
      <c r="D179" s="21" t="n">
        <f aca="true">$C$4*($G$4-C179)*$B$7+$F$4*SQRT($B$7)*NORMSINV(RAND())+C179</f>
        <v>3.34049618458535</v>
      </c>
      <c r="E179" s="21" t="n">
        <f aca="true">$C$4*($G$4-D179)*$B$7+$F$4*SQRT($B$7)*NORMSINV(RAND())+D179</f>
        <v>3.34442366412178</v>
      </c>
      <c r="F179" s="21" t="n">
        <f aca="true">$C$4*($G$4-E179)*$B$7+$F$4*SQRT($B$7)*NORMSINV(RAND())+E179</f>
        <v>3.39733259124269</v>
      </c>
      <c r="G179" s="21" t="n">
        <f aca="true">$C$4*($G$4-F179)*$B$7+$F$4*SQRT($B$7)*NORMSINV(RAND())+F179</f>
        <v>3.29083496835957</v>
      </c>
      <c r="H179" s="21" t="n">
        <f aca="true">$C$4*($G$4-G179)*$B$7+$F$4*SQRT($B$7)*NORMSINV(RAND())+G179</f>
        <v>3.29495308578606</v>
      </c>
      <c r="I179" s="21" t="n">
        <f aca="true">$C$4*($G$4-H179)*$B$7+$F$4*SQRT($B$7)*NORMSINV(RAND())+H179</f>
        <v>3.38992327184529</v>
      </c>
      <c r="J179" s="21" t="n">
        <f aca="true">$C$4*($G$4-I179)*$B$7+$F$4*SQRT($B$7)*NORMSINV(RAND())+I179</f>
        <v>3.41618406942258</v>
      </c>
      <c r="K179" s="21" t="n">
        <f aca="true">$C$4*($G$4-J179)*$B$7+$F$4*SQRT($B$7)*NORMSINV(RAND())+J179</f>
        <v>3.41049505795173</v>
      </c>
      <c r="L179" s="21" t="n">
        <f aca="true">$C$4*($G$4-K179)*$B$7+$F$4*SQRT($B$7)*NORMSINV(RAND())+K179</f>
        <v>3.25683352402386</v>
      </c>
      <c r="M179" s="21" t="n">
        <f aca="true">$C$4*($G$4-L179)*$B$7+$F$4*SQRT($B$7)*NORMSINV(RAND())+L179</f>
        <v>3.34994991924633</v>
      </c>
      <c r="N179" s="125" t="n">
        <f aca="false">EXP(M179)</f>
        <v>28.5013062411277</v>
      </c>
      <c r="O179" s="126" t="n">
        <f aca="false">EXP(EXP(-$C$4*($K$4-$J$4))*LN(N179)+(1-EXP(-$C$4*($K$4-$J$4)))*$G$4+$F$4^2/(4*$C$4)*(1-EXP(-2*$C$4*($K$4-$J$4))))</f>
        <v>25.9831274216</v>
      </c>
      <c r="P179" s="126" t="n">
        <f aca="false">MAX(0,O179-$I$4)</f>
        <v>2.78312742159996</v>
      </c>
      <c r="Q179" s="126" t="n">
        <f aca="false">$D$7*P179</f>
        <v>2.64739269556069</v>
      </c>
      <c r="R179" s="127" t="n">
        <f aca="false">AVERAGE(Q$17:Q179)</f>
        <v>1.73841848895831</v>
      </c>
      <c r="S179" s="0" t="n">
        <v>1.615</v>
      </c>
    </row>
    <row r="180" customFormat="false" ht="12.75" hidden="false" customHeight="false" outlineLevel="0" collapsed="false">
      <c r="B180" s="124" t="n">
        <f aca="false">B179+1</f>
        <v>164</v>
      </c>
      <c r="C180" s="21" t="n">
        <f aca="false">$C$7</f>
        <v>3.29212628660779</v>
      </c>
      <c r="D180" s="21" t="n">
        <f aca="true">$C$4*($G$4-C180)*$B$7+$F$4*SQRT($B$7)*NORMSINV(RAND())+C180</f>
        <v>3.29817199167133</v>
      </c>
      <c r="E180" s="21" t="n">
        <f aca="true">$C$4*($G$4-D180)*$B$7+$F$4*SQRT($B$7)*NORMSINV(RAND())+D180</f>
        <v>3.26912675283477</v>
      </c>
      <c r="F180" s="21" t="n">
        <f aca="true">$C$4*($G$4-E180)*$B$7+$F$4*SQRT($B$7)*NORMSINV(RAND())+E180</f>
        <v>3.27486834851751</v>
      </c>
      <c r="G180" s="21" t="n">
        <f aca="true">$C$4*($G$4-F180)*$B$7+$F$4*SQRT($B$7)*NORMSINV(RAND())+F180</f>
        <v>3.30925792729788</v>
      </c>
      <c r="H180" s="21" t="n">
        <f aca="true">$C$4*($G$4-G180)*$B$7+$F$4*SQRT($B$7)*NORMSINV(RAND())+G180</f>
        <v>3.30176575176868</v>
      </c>
      <c r="I180" s="21" t="n">
        <f aca="true">$C$4*($G$4-H180)*$B$7+$F$4*SQRT($B$7)*NORMSINV(RAND())+H180</f>
        <v>3.41160867079946</v>
      </c>
      <c r="J180" s="21" t="n">
        <f aca="true">$C$4*($G$4-I180)*$B$7+$F$4*SQRT($B$7)*NORMSINV(RAND())+I180</f>
        <v>3.46520370453086</v>
      </c>
      <c r="K180" s="21" t="n">
        <f aca="true">$C$4*($G$4-J180)*$B$7+$F$4*SQRT($B$7)*NORMSINV(RAND())+J180</f>
        <v>3.53649202156748</v>
      </c>
      <c r="L180" s="21" t="n">
        <f aca="true">$C$4*($G$4-K180)*$B$7+$F$4*SQRT($B$7)*NORMSINV(RAND())+K180</f>
        <v>3.54771387085223</v>
      </c>
      <c r="M180" s="21" t="n">
        <f aca="true">$C$4*($G$4-L180)*$B$7+$F$4*SQRT($B$7)*NORMSINV(RAND())+L180</f>
        <v>3.50000269248312</v>
      </c>
      <c r="N180" s="125" t="n">
        <f aca="false">EXP(M180)</f>
        <v>33.1155411216077</v>
      </c>
      <c r="O180" s="126" t="n">
        <f aca="false">EXP(EXP(-$C$4*($K$4-$J$4))*LN(N180)+(1-EXP(-$C$4*($K$4-$J$4)))*$G$4+$F$4^2/(4*$C$4)*(1-EXP(-2*$C$4*($K$4-$J$4))))</f>
        <v>29.252240306342</v>
      </c>
      <c r="P180" s="126" t="n">
        <f aca="false">MAX(0,O180-$I$4)</f>
        <v>6.05224030634197</v>
      </c>
      <c r="Q180" s="126" t="n">
        <f aca="false">$D$7*P180</f>
        <v>5.7570690635417</v>
      </c>
      <c r="R180" s="127" t="n">
        <f aca="false">AVERAGE(Q$17:Q180)</f>
        <v>1.7629224558765</v>
      </c>
      <c r="S180" s="0" t="n">
        <v>1.615</v>
      </c>
    </row>
    <row r="181" customFormat="false" ht="12.75" hidden="false" customHeight="false" outlineLevel="0" collapsed="false">
      <c r="B181" s="124" t="n">
        <f aca="false">B180+1</f>
        <v>165</v>
      </c>
      <c r="C181" s="21" t="n">
        <f aca="false">$C$7</f>
        <v>3.29212628660779</v>
      </c>
      <c r="D181" s="21" t="n">
        <f aca="true">$C$4*($G$4-C181)*$B$7+$F$4*SQRT($B$7)*NORMSINV(RAND())+C181</f>
        <v>3.18620393559369</v>
      </c>
      <c r="E181" s="21" t="n">
        <f aca="true">$C$4*($G$4-D181)*$B$7+$F$4*SQRT($B$7)*NORMSINV(RAND())+D181</f>
        <v>3.11362217501793</v>
      </c>
      <c r="F181" s="21" t="n">
        <f aca="true">$C$4*($G$4-E181)*$B$7+$F$4*SQRT($B$7)*NORMSINV(RAND())+E181</f>
        <v>3.05030959574048</v>
      </c>
      <c r="G181" s="21" t="n">
        <f aca="true">$C$4*($G$4-F181)*$B$7+$F$4*SQRT($B$7)*NORMSINV(RAND())+F181</f>
        <v>3.06595937693588</v>
      </c>
      <c r="H181" s="21" t="n">
        <f aca="true">$C$4*($G$4-G181)*$B$7+$F$4*SQRT($B$7)*NORMSINV(RAND())+G181</f>
        <v>3.00083907378448</v>
      </c>
      <c r="I181" s="21" t="n">
        <f aca="true">$C$4*($G$4-H181)*$B$7+$F$4*SQRT($B$7)*NORMSINV(RAND())+H181</f>
        <v>2.92432352083723</v>
      </c>
      <c r="J181" s="21" t="n">
        <f aca="true">$C$4*($G$4-I181)*$B$7+$F$4*SQRT($B$7)*NORMSINV(RAND())+I181</f>
        <v>2.89175498966633</v>
      </c>
      <c r="K181" s="21" t="n">
        <f aca="true">$C$4*($G$4-J181)*$B$7+$F$4*SQRT($B$7)*NORMSINV(RAND())+J181</f>
        <v>2.85731430513123</v>
      </c>
      <c r="L181" s="21" t="n">
        <f aca="true">$C$4*($G$4-K181)*$B$7+$F$4*SQRT($B$7)*NORMSINV(RAND())+K181</f>
        <v>2.82674870731359</v>
      </c>
      <c r="M181" s="21" t="n">
        <f aca="true">$C$4*($G$4-L181)*$B$7+$F$4*SQRT($B$7)*NORMSINV(RAND())+L181</f>
        <v>2.75883944127653</v>
      </c>
      <c r="N181" s="125" t="n">
        <f aca="false">EXP(M181)</f>
        <v>15.7815169389593</v>
      </c>
      <c r="O181" s="126" t="n">
        <f aca="false">EXP(EXP(-$C$4*($K$4-$J$4))*LN(N181)+(1-EXP(-$C$4*($K$4-$J$4)))*$G$4+$F$4^2/(4*$C$4)*(1-EXP(-2*$C$4*($K$4-$J$4))))</f>
        <v>16.2907872783735</v>
      </c>
      <c r="P181" s="126" t="n">
        <f aca="false">MAX(0,O181-$I$4)</f>
        <v>0</v>
      </c>
      <c r="Q181" s="126" t="n">
        <f aca="false">$D$7*P181</f>
        <v>0</v>
      </c>
      <c r="R181" s="127" t="n">
        <f aca="false">AVERAGE(Q$17:Q181)</f>
        <v>1.75223807735604</v>
      </c>
      <c r="S181" s="0" t="n">
        <v>1.615</v>
      </c>
    </row>
    <row r="182" customFormat="false" ht="12.75" hidden="false" customHeight="false" outlineLevel="0" collapsed="false">
      <c r="B182" s="124" t="n">
        <f aca="false">B181+1</f>
        <v>166</v>
      </c>
      <c r="C182" s="21" t="n">
        <f aca="false">$C$7</f>
        <v>3.29212628660779</v>
      </c>
      <c r="D182" s="21" t="n">
        <f aca="true">$C$4*($G$4-C182)*$B$7+$F$4*SQRT($B$7)*NORMSINV(RAND())+C182</f>
        <v>3.33931298283997</v>
      </c>
      <c r="E182" s="21" t="n">
        <f aca="true">$C$4*($G$4-D182)*$B$7+$F$4*SQRT($B$7)*NORMSINV(RAND())+D182</f>
        <v>3.39501055345636</v>
      </c>
      <c r="F182" s="21" t="n">
        <f aca="true">$C$4*($G$4-E182)*$B$7+$F$4*SQRT($B$7)*NORMSINV(RAND())+E182</f>
        <v>3.43205463337195</v>
      </c>
      <c r="G182" s="21" t="n">
        <f aca="true">$C$4*($G$4-F182)*$B$7+$F$4*SQRT($B$7)*NORMSINV(RAND())+F182</f>
        <v>3.49126374801873</v>
      </c>
      <c r="H182" s="21" t="n">
        <f aca="true">$C$4*($G$4-G182)*$B$7+$F$4*SQRT($B$7)*NORMSINV(RAND())+G182</f>
        <v>3.57615824496182</v>
      </c>
      <c r="I182" s="21" t="n">
        <f aca="true">$C$4*($G$4-H182)*$B$7+$F$4*SQRT($B$7)*NORMSINV(RAND())+H182</f>
        <v>3.41235206559983</v>
      </c>
      <c r="J182" s="21" t="n">
        <f aca="true">$C$4*($G$4-I182)*$B$7+$F$4*SQRT($B$7)*NORMSINV(RAND())+I182</f>
        <v>3.35217277574401</v>
      </c>
      <c r="K182" s="21" t="n">
        <f aca="true">$C$4*($G$4-J182)*$B$7+$F$4*SQRT($B$7)*NORMSINV(RAND())+J182</f>
        <v>3.35903739304636</v>
      </c>
      <c r="L182" s="21" t="n">
        <f aca="true">$C$4*($G$4-K182)*$B$7+$F$4*SQRT($B$7)*NORMSINV(RAND())+K182</f>
        <v>3.39763803761077</v>
      </c>
      <c r="M182" s="21" t="n">
        <f aca="true">$C$4*($G$4-L182)*$B$7+$F$4*SQRT($B$7)*NORMSINV(RAND())+L182</f>
        <v>3.41811676500433</v>
      </c>
      <c r="N182" s="125" t="n">
        <f aca="false">EXP(M182)</f>
        <v>30.5118998032193</v>
      </c>
      <c r="O182" s="126" t="n">
        <f aca="false">EXP(EXP(-$C$4*($K$4-$J$4))*LN(N182)+(1-EXP(-$C$4*($K$4-$J$4)))*$G$4+$F$4^2/(4*$C$4)*(1-EXP(-2*$C$4*($K$4-$J$4))))</f>
        <v>27.4203171221049</v>
      </c>
      <c r="P182" s="126" t="n">
        <f aca="false">MAX(0,O182-$I$4)</f>
        <v>4.22031712210492</v>
      </c>
      <c r="Q182" s="126" t="n">
        <f aca="false">$D$7*P182</f>
        <v>4.01448982727038</v>
      </c>
      <c r="R182" s="127" t="n">
        <f aca="false">AVERAGE(Q$17:Q182)</f>
        <v>1.76586609994588</v>
      </c>
      <c r="S182" s="0" t="n">
        <v>1.615</v>
      </c>
    </row>
    <row r="183" customFormat="false" ht="12.75" hidden="false" customHeight="false" outlineLevel="0" collapsed="false">
      <c r="B183" s="124" t="n">
        <f aca="false">B182+1</f>
        <v>167</v>
      </c>
      <c r="C183" s="21" t="n">
        <f aca="false">$C$7</f>
        <v>3.29212628660779</v>
      </c>
      <c r="D183" s="21" t="n">
        <f aca="true">$C$4*($G$4-C183)*$B$7+$F$4*SQRT($B$7)*NORMSINV(RAND())+C183</f>
        <v>3.29721012599951</v>
      </c>
      <c r="E183" s="21" t="n">
        <f aca="true">$C$4*($G$4-D183)*$B$7+$F$4*SQRT($B$7)*NORMSINV(RAND())+D183</f>
        <v>3.43753679053016</v>
      </c>
      <c r="F183" s="21" t="n">
        <f aca="true">$C$4*($G$4-E183)*$B$7+$F$4*SQRT($B$7)*NORMSINV(RAND())+E183</f>
        <v>3.43434461881786</v>
      </c>
      <c r="G183" s="21" t="n">
        <f aca="true">$C$4*($G$4-F183)*$B$7+$F$4*SQRT($B$7)*NORMSINV(RAND())+F183</f>
        <v>3.42115770680697</v>
      </c>
      <c r="H183" s="21" t="n">
        <f aca="true">$C$4*($G$4-G183)*$B$7+$F$4*SQRT($B$7)*NORMSINV(RAND())+G183</f>
        <v>3.50040840245488</v>
      </c>
      <c r="I183" s="21" t="n">
        <f aca="true">$C$4*($G$4-H183)*$B$7+$F$4*SQRT($B$7)*NORMSINV(RAND())+H183</f>
        <v>3.34974709971255</v>
      </c>
      <c r="J183" s="21" t="n">
        <f aca="true">$C$4*($G$4-I183)*$B$7+$F$4*SQRT($B$7)*NORMSINV(RAND())+I183</f>
        <v>3.27751517218029</v>
      </c>
      <c r="K183" s="21" t="n">
        <f aca="true">$C$4*($G$4-J183)*$B$7+$F$4*SQRT($B$7)*NORMSINV(RAND())+J183</f>
        <v>3.3012313145253</v>
      </c>
      <c r="L183" s="21" t="n">
        <f aca="true">$C$4*($G$4-K183)*$B$7+$F$4*SQRT($B$7)*NORMSINV(RAND())+K183</f>
        <v>3.26988757869838</v>
      </c>
      <c r="M183" s="21" t="n">
        <f aca="true">$C$4*($G$4-L183)*$B$7+$F$4*SQRT($B$7)*NORMSINV(RAND())+L183</f>
        <v>3.14106139458711</v>
      </c>
      <c r="N183" s="125" t="n">
        <f aca="false">EXP(M183)</f>
        <v>23.1284021964813</v>
      </c>
      <c r="O183" s="126" t="n">
        <f aca="false">EXP(EXP(-$C$4*($K$4-$J$4))*LN(N183)+(1-EXP(-$C$4*($K$4-$J$4)))*$G$4+$F$4^2/(4*$C$4)*(1-EXP(-2*$C$4*($K$4-$J$4))))</f>
        <v>22.0314562629812</v>
      </c>
      <c r="P183" s="126" t="n">
        <f aca="false">MAX(0,O183-$I$4)</f>
        <v>0</v>
      </c>
      <c r="Q183" s="126" t="n">
        <f aca="false">$D$7*P183</f>
        <v>0</v>
      </c>
      <c r="R183" s="127" t="n">
        <f aca="false">AVERAGE(Q$17:Q183)</f>
        <v>1.75529205144321</v>
      </c>
      <c r="S183" s="0" t="n">
        <v>1.615</v>
      </c>
    </row>
    <row r="184" customFormat="false" ht="12.75" hidden="false" customHeight="false" outlineLevel="0" collapsed="false">
      <c r="B184" s="124" t="n">
        <f aca="false">B183+1</f>
        <v>168</v>
      </c>
      <c r="C184" s="21" t="n">
        <f aca="false">$C$7</f>
        <v>3.29212628660779</v>
      </c>
      <c r="D184" s="21" t="n">
        <f aca="true">$C$4*($G$4-C184)*$B$7+$F$4*SQRT($B$7)*NORMSINV(RAND())+C184</f>
        <v>3.30953756559844</v>
      </c>
      <c r="E184" s="21" t="n">
        <f aca="true">$C$4*($G$4-D184)*$B$7+$F$4*SQRT($B$7)*NORMSINV(RAND())+D184</f>
        <v>3.22709018690598</v>
      </c>
      <c r="F184" s="21" t="n">
        <f aca="true">$C$4*($G$4-E184)*$B$7+$F$4*SQRT($B$7)*NORMSINV(RAND())+E184</f>
        <v>3.19080686549081</v>
      </c>
      <c r="G184" s="21" t="n">
        <f aca="true">$C$4*($G$4-F184)*$B$7+$F$4*SQRT($B$7)*NORMSINV(RAND())+F184</f>
        <v>3.20830506448914</v>
      </c>
      <c r="H184" s="21" t="n">
        <f aca="true">$C$4*($G$4-G184)*$B$7+$F$4*SQRT($B$7)*NORMSINV(RAND())+G184</f>
        <v>3.18834743038426</v>
      </c>
      <c r="I184" s="21" t="n">
        <f aca="true">$C$4*($G$4-H184)*$B$7+$F$4*SQRT($B$7)*NORMSINV(RAND())+H184</f>
        <v>3.21924010474943</v>
      </c>
      <c r="J184" s="21" t="n">
        <f aca="true">$C$4*($G$4-I184)*$B$7+$F$4*SQRT($B$7)*NORMSINV(RAND())+I184</f>
        <v>3.26535220967094</v>
      </c>
      <c r="K184" s="21" t="n">
        <f aca="true">$C$4*($G$4-J184)*$B$7+$F$4*SQRT($B$7)*NORMSINV(RAND())+J184</f>
        <v>3.22283374685492</v>
      </c>
      <c r="L184" s="21" t="n">
        <f aca="true">$C$4*($G$4-K184)*$B$7+$F$4*SQRT($B$7)*NORMSINV(RAND())+K184</f>
        <v>2.98772974352884</v>
      </c>
      <c r="M184" s="21" t="n">
        <f aca="true">$C$4*($G$4-L184)*$B$7+$F$4*SQRT($B$7)*NORMSINV(RAND())+L184</f>
        <v>2.94728025688431</v>
      </c>
      <c r="N184" s="125" t="n">
        <f aca="false">EXP(M184)</f>
        <v>19.0540610414868</v>
      </c>
      <c r="O184" s="126" t="n">
        <f aca="false">EXP(EXP(-$C$4*($K$4-$J$4))*LN(N184)+(1-EXP(-$C$4*($K$4-$J$4)))*$G$4+$F$4^2/(4*$C$4)*(1-EXP(-2*$C$4*($K$4-$J$4))))</f>
        <v>18.9050042987475</v>
      </c>
      <c r="P184" s="126" t="n">
        <f aca="false">MAX(0,O184-$I$4)</f>
        <v>0</v>
      </c>
      <c r="Q184" s="126" t="n">
        <f aca="false">$D$7*P184</f>
        <v>0</v>
      </c>
      <c r="R184" s="127" t="n">
        <f aca="false">AVERAGE(Q$17:Q184)</f>
        <v>1.74484388447033</v>
      </c>
      <c r="S184" s="0" t="n">
        <v>1.615</v>
      </c>
    </row>
    <row r="185" customFormat="false" ht="12.75" hidden="false" customHeight="false" outlineLevel="0" collapsed="false">
      <c r="B185" s="124" t="n">
        <f aca="false">B184+1</f>
        <v>169</v>
      </c>
      <c r="C185" s="21" t="n">
        <f aca="false">$C$7</f>
        <v>3.29212628660779</v>
      </c>
      <c r="D185" s="21" t="n">
        <f aca="true">$C$4*($G$4-C185)*$B$7+$F$4*SQRT($B$7)*NORMSINV(RAND())+C185</f>
        <v>3.36046571215722</v>
      </c>
      <c r="E185" s="21" t="n">
        <f aca="true">$C$4*($G$4-D185)*$B$7+$F$4*SQRT($B$7)*NORMSINV(RAND())+D185</f>
        <v>3.29832918717875</v>
      </c>
      <c r="F185" s="21" t="n">
        <f aca="true">$C$4*($G$4-E185)*$B$7+$F$4*SQRT($B$7)*NORMSINV(RAND())+E185</f>
        <v>3.32295769493942</v>
      </c>
      <c r="G185" s="21" t="n">
        <f aca="true">$C$4*($G$4-F185)*$B$7+$F$4*SQRT($B$7)*NORMSINV(RAND())+F185</f>
        <v>3.26541197202678</v>
      </c>
      <c r="H185" s="21" t="n">
        <f aca="true">$C$4*($G$4-G185)*$B$7+$F$4*SQRT($B$7)*NORMSINV(RAND())+G185</f>
        <v>3.22057137804515</v>
      </c>
      <c r="I185" s="21" t="n">
        <f aca="true">$C$4*($G$4-H185)*$B$7+$F$4*SQRT($B$7)*NORMSINV(RAND())+H185</f>
        <v>3.24490537897745</v>
      </c>
      <c r="J185" s="21" t="n">
        <f aca="true">$C$4*($G$4-I185)*$B$7+$F$4*SQRT($B$7)*NORMSINV(RAND())+I185</f>
        <v>3.31122580220202</v>
      </c>
      <c r="K185" s="21" t="n">
        <f aca="true">$C$4*($G$4-J185)*$B$7+$F$4*SQRT($B$7)*NORMSINV(RAND())+J185</f>
        <v>3.33441479874653</v>
      </c>
      <c r="L185" s="21" t="n">
        <f aca="true">$C$4*($G$4-K185)*$B$7+$F$4*SQRT($B$7)*NORMSINV(RAND())+K185</f>
        <v>3.27807268853222</v>
      </c>
      <c r="M185" s="21" t="n">
        <f aca="true">$C$4*($G$4-L185)*$B$7+$F$4*SQRT($B$7)*NORMSINV(RAND())+L185</f>
        <v>3.2419176782502</v>
      </c>
      <c r="N185" s="125" t="n">
        <f aca="false">EXP(M185)</f>
        <v>25.5827341902208</v>
      </c>
      <c r="O185" s="126" t="n">
        <f aca="false">EXP(EXP(-$C$4*($K$4-$J$4))*LN(N185)+(1-EXP(-$C$4*($K$4-$J$4)))*$G$4+$F$4^2/(4*$C$4)*(1-EXP(-2*$C$4*($K$4-$J$4))))</f>
        <v>23.8581435082604</v>
      </c>
      <c r="P185" s="126" t="n">
        <f aca="false">MAX(0,O185-$I$4)</f>
        <v>0.65814350826043</v>
      </c>
      <c r="Q185" s="126" t="n">
        <f aca="false">$D$7*P185</f>
        <v>0.62604547060145</v>
      </c>
      <c r="R185" s="127" t="n">
        <f aca="false">AVERAGE(Q$17:Q185)</f>
        <v>1.73822377551253</v>
      </c>
      <c r="S185" s="0" t="n">
        <v>1.615</v>
      </c>
    </row>
    <row r="186" customFormat="false" ht="12.75" hidden="false" customHeight="false" outlineLevel="0" collapsed="false">
      <c r="B186" s="124" t="n">
        <f aca="false">B185+1</f>
        <v>170</v>
      </c>
      <c r="C186" s="21" t="n">
        <f aca="false">$C$7</f>
        <v>3.29212628660779</v>
      </c>
      <c r="D186" s="21" t="n">
        <f aca="true">$C$4*($G$4-C186)*$B$7+$F$4*SQRT($B$7)*NORMSINV(RAND())+C186</f>
        <v>3.32464056518195</v>
      </c>
      <c r="E186" s="21" t="n">
        <f aca="true">$C$4*($G$4-D186)*$B$7+$F$4*SQRT($B$7)*NORMSINV(RAND())+D186</f>
        <v>3.33922006871734</v>
      </c>
      <c r="F186" s="21" t="n">
        <f aca="true">$C$4*($G$4-E186)*$B$7+$F$4*SQRT($B$7)*NORMSINV(RAND())+E186</f>
        <v>3.34453582688564</v>
      </c>
      <c r="G186" s="21" t="n">
        <f aca="true">$C$4*($G$4-F186)*$B$7+$F$4*SQRT($B$7)*NORMSINV(RAND())+F186</f>
        <v>3.52754403594728</v>
      </c>
      <c r="H186" s="21" t="n">
        <f aca="true">$C$4*($G$4-G186)*$B$7+$F$4*SQRT($B$7)*NORMSINV(RAND())+G186</f>
        <v>3.56162649390399</v>
      </c>
      <c r="I186" s="21" t="n">
        <f aca="true">$C$4*($G$4-H186)*$B$7+$F$4*SQRT($B$7)*NORMSINV(RAND())+H186</f>
        <v>3.54360538204329</v>
      </c>
      <c r="J186" s="21" t="n">
        <f aca="true">$C$4*($G$4-I186)*$B$7+$F$4*SQRT($B$7)*NORMSINV(RAND())+I186</f>
        <v>3.43135236404996</v>
      </c>
      <c r="K186" s="21" t="n">
        <f aca="true">$C$4*($G$4-J186)*$B$7+$F$4*SQRT($B$7)*NORMSINV(RAND())+J186</f>
        <v>3.42314536885358</v>
      </c>
      <c r="L186" s="21" t="n">
        <f aca="true">$C$4*($G$4-K186)*$B$7+$F$4*SQRT($B$7)*NORMSINV(RAND())+K186</f>
        <v>3.39845661044184</v>
      </c>
      <c r="M186" s="21" t="n">
        <f aca="true">$C$4*($G$4-L186)*$B$7+$F$4*SQRT($B$7)*NORMSINV(RAND())+L186</f>
        <v>3.26393611935131</v>
      </c>
      <c r="N186" s="125" t="n">
        <f aca="false">EXP(M186)</f>
        <v>26.1522732879817</v>
      </c>
      <c r="O186" s="126" t="n">
        <f aca="false">EXP(EXP(-$C$4*($K$4-$J$4))*LN(N186)+(1-EXP(-$C$4*($K$4-$J$4)))*$G$4+$F$4^2/(4*$C$4)*(1-EXP(-2*$C$4*($K$4-$J$4))))</f>
        <v>24.2766587920923</v>
      </c>
      <c r="P186" s="126" t="n">
        <f aca="false">MAX(0,O186-$I$4)</f>
        <v>1.07665879209232</v>
      </c>
      <c r="Q186" s="126" t="n">
        <f aca="false">$D$7*P186</f>
        <v>1.02414952318561</v>
      </c>
      <c r="R186" s="127" t="n">
        <f aca="false">AVERAGE(Q$17:Q186)</f>
        <v>1.73402333873414</v>
      </c>
      <c r="S186" s="0" t="n">
        <v>1.615</v>
      </c>
    </row>
    <row r="187" customFormat="false" ht="12.75" hidden="false" customHeight="false" outlineLevel="0" collapsed="false">
      <c r="B187" s="124" t="n">
        <f aca="false">B186+1</f>
        <v>171</v>
      </c>
      <c r="C187" s="21" t="n">
        <f aca="false">$C$7</f>
        <v>3.29212628660779</v>
      </c>
      <c r="D187" s="21" t="n">
        <f aca="true">$C$4*($G$4-C187)*$B$7+$F$4*SQRT($B$7)*NORMSINV(RAND())+C187</f>
        <v>3.29971401978067</v>
      </c>
      <c r="E187" s="21" t="n">
        <f aca="true">$C$4*($G$4-D187)*$B$7+$F$4*SQRT($B$7)*NORMSINV(RAND())+D187</f>
        <v>3.39251138666974</v>
      </c>
      <c r="F187" s="21" t="n">
        <f aca="true">$C$4*($G$4-E187)*$B$7+$F$4*SQRT($B$7)*NORMSINV(RAND())+E187</f>
        <v>3.47816629509496</v>
      </c>
      <c r="G187" s="21" t="n">
        <f aca="true">$C$4*($G$4-F187)*$B$7+$F$4*SQRT($B$7)*NORMSINV(RAND())+F187</f>
        <v>3.50835269992414</v>
      </c>
      <c r="H187" s="21" t="n">
        <f aca="true">$C$4*($G$4-G187)*$B$7+$F$4*SQRT($B$7)*NORMSINV(RAND())+G187</f>
        <v>3.54889294637698</v>
      </c>
      <c r="I187" s="21" t="n">
        <f aca="true">$C$4*($G$4-H187)*$B$7+$F$4*SQRT($B$7)*NORMSINV(RAND())+H187</f>
        <v>3.56058700005298</v>
      </c>
      <c r="J187" s="21" t="n">
        <f aca="true">$C$4*($G$4-I187)*$B$7+$F$4*SQRT($B$7)*NORMSINV(RAND())+I187</f>
        <v>3.52728027935181</v>
      </c>
      <c r="K187" s="21" t="n">
        <f aca="true">$C$4*($G$4-J187)*$B$7+$F$4*SQRT($B$7)*NORMSINV(RAND())+J187</f>
        <v>3.60046576626069</v>
      </c>
      <c r="L187" s="21" t="n">
        <f aca="true">$C$4*($G$4-K187)*$B$7+$F$4*SQRT($B$7)*NORMSINV(RAND())+K187</f>
        <v>3.37816214195511</v>
      </c>
      <c r="M187" s="21" t="n">
        <f aca="true">$C$4*($G$4-L187)*$B$7+$F$4*SQRT($B$7)*NORMSINV(RAND())+L187</f>
        <v>3.38798811348904</v>
      </c>
      <c r="N187" s="125" t="n">
        <f aca="false">EXP(M187)</f>
        <v>29.6063277401673</v>
      </c>
      <c r="O187" s="126" t="n">
        <f aca="false">EXP(EXP(-$C$4*($K$4-$J$4))*LN(N187)+(1-EXP(-$C$4*($K$4-$J$4)))*$G$4+$F$4^2/(4*$C$4)*(1-EXP(-2*$C$4*($K$4-$J$4))))</f>
        <v>26.7755514740919</v>
      </c>
      <c r="P187" s="126" t="n">
        <f aca="false">MAX(0,O187-$I$4)</f>
        <v>3.57555147409192</v>
      </c>
      <c r="Q187" s="126" t="n">
        <f aca="false">$D$7*P187</f>
        <v>3.40116977097314</v>
      </c>
      <c r="R187" s="127" t="n">
        <f aca="false">AVERAGE(Q$17:Q187)</f>
        <v>1.74377273307472</v>
      </c>
      <c r="S187" s="0" t="n">
        <v>1.615</v>
      </c>
    </row>
    <row r="188" customFormat="false" ht="12.75" hidden="false" customHeight="false" outlineLevel="0" collapsed="false">
      <c r="B188" s="124" t="n">
        <f aca="false">B187+1</f>
        <v>172</v>
      </c>
      <c r="C188" s="21" t="n">
        <f aca="false">$C$7</f>
        <v>3.29212628660779</v>
      </c>
      <c r="D188" s="21" t="n">
        <f aca="true">$C$4*($G$4-C188)*$B$7+$F$4*SQRT($B$7)*NORMSINV(RAND())+C188</f>
        <v>3.34886595160862</v>
      </c>
      <c r="E188" s="21" t="n">
        <f aca="true">$C$4*($G$4-D188)*$B$7+$F$4*SQRT($B$7)*NORMSINV(RAND())+D188</f>
        <v>3.41384005649864</v>
      </c>
      <c r="F188" s="21" t="n">
        <f aca="true">$C$4*($G$4-E188)*$B$7+$F$4*SQRT($B$7)*NORMSINV(RAND())+E188</f>
        <v>3.45305156052303</v>
      </c>
      <c r="G188" s="21" t="n">
        <f aca="true">$C$4*($G$4-F188)*$B$7+$F$4*SQRT($B$7)*NORMSINV(RAND())+F188</f>
        <v>3.32049564482538</v>
      </c>
      <c r="H188" s="21" t="n">
        <f aca="true">$C$4*($G$4-G188)*$B$7+$F$4*SQRT($B$7)*NORMSINV(RAND())+G188</f>
        <v>3.27056881027873</v>
      </c>
      <c r="I188" s="21" t="n">
        <f aca="true">$C$4*($G$4-H188)*$B$7+$F$4*SQRT($B$7)*NORMSINV(RAND())+H188</f>
        <v>3.19989354764155</v>
      </c>
      <c r="J188" s="21" t="n">
        <f aca="true">$C$4*($G$4-I188)*$B$7+$F$4*SQRT($B$7)*NORMSINV(RAND())+I188</f>
        <v>3.14557403505849</v>
      </c>
      <c r="K188" s="21" t="n">
        <f aca="true">$C$4*($G$4-J188)*$B$7+$F$4*SQRT($B$7)*NORMSINV(RAND())+J188</f>
        <v>3.08494626498776</v>
      </c>
      <c r="L188" s="21" t="n">
        <f aca="true">$C$4*($G$4-K188)*$B$7+$F$4*SQRT($B$7)*NORMSINV(RAND())+K188</f>
        <v>3.22906300127034</v>
      </c>
      <c r="M188" s="21" t="n">
        <f aca="true">$C$4*($G$4-L188)*$B$7+$F$4*SQRT($B$7)*NORMSINV(RAND())+L188</f>
        <v>3.33190778577126</v>
      </c>
      <c r="N188" s="125" t="n">
        <f aca="false">EXP(M188)</f>
        <v>27.9916929492028</v>
      </c>
      <c r="O188" s="126" t="n">
        <f aca="false">EXP(EXP(-$C$4*($K$4-$J$4))*LN(N188)+(1-EXP(-$C$4*($K$4-$J$4)))*$G$4+$F$4^2/(4*$C$4)*(1-EXP(-2*$C$4*($K$4-$J$4))))</f>
        <v>25.6155106738236</v>
      </c>
      <c r="P188" s="126" t="n">
        <f aca="false">MAX(0,O188-$I$4)</f>
        <v>2.41551067382365</v>
      </c>
      <c r="Q188" s="126" t="n">
        <f aca="false">$D$7*P188</f>
        <v>2.2977048281366</v>
      </c>
      <c r="R188" s="127" t="n">
        <f aca="false">AVERAGE(Q$17:Q188)</f>
        <v>1.74699326851112</v>
      </c>
      <c r="S188" s="0" t="n">
        <v>1.615</v>
      </c>
    </row>
    <row r="189" customFormat="false" ht="12.75" hidden="false" customHeight="false" outlineLevel="0" collapsed="false">
      <c r="B189" s="124" t="n">
        <f aca="false">B188+1</f>
        <v>173</v>
      </c>
      <c r="C189" s="21" t="n">
        <f aca="false">$C$7</f>
        <v>3.29212628660779</v>
      </c>
      <c r="D189" s="21" t="n">
        <f aca="true">$C$4*($G$4-C189)*$B$7+$F$4*SQRT($B$7)*NORMSINV(RAND())+C189</f>
        <v>3.39597864140754</v>
      </c>
      <c r="E189" s="21" t="n">
        <f aca="true">$C$4*($G$4-D189)*$B$7+$F$4*SQRT($B$7)*NORMSINV(RAND())+D189</f>
        <v>3.32729905626026</v>
      </c>
      <c r="F189" s="21" t="n">
        <f aca="true">$C$4*($G$4-E189)*$B$7+$F$4*SQRT($B$7)*NORMSINV(RAND())+E189</f>
        <v>3.20127060262829</v>
      </c>
      <c r="G189" s="21" t="n">
        <f aca="true">$C$4*($G$4-F189)*$B$7+$F$4*SQRT($B$7)*NORMSINV(RAND())+F189</f>
        <v>3.23926097667946</v>
      </c>
      <c r="H189" s="21" t="n">
        <f aca="true">$C$4*($G$4-G189)*$B$7+$F$4*SQRT($B$7)*NORMSINV(RAND())+G189</f>
        <v>3.31309124576263</v>
      </c>
      <c r="I189" s="21" t="n">
        <f aca="true">$C$4*($G$4-H189)*$B$7+$F$4*SQRT($B$7)*NORMSINV(RAND())+H189</f>
        <v>3.26215135118384</v>
      </c>
      <c r="J189" s="21" t="n">
        <f aca="true">$C$4*($G$4-I189)*$B$7+$F$4*SQRT($B$7)*NORMSINV(RAND())+I189</f>
        <v>3.26491917892335</v>
      </c>
      <c r="K189" s="21" t="n">
        <f aca="true">$C$4*($G$4-J189)*$B$7+$F$4*SQRT($B$7)*NORMSINV(RAND())+J189</f>
        <v>3.30829064700883</v>
      </c>
      <c r="L189" s="21" t="n">
        <f aca="true">$C$4*($G$4-K189)*$B$7+$F$4*SQRT($B$7)*NORMSINV(RAND())+K189</f>
        <v>3.31066192243973</v>
      </c>
      <c r="M189" s="21" t="n">
        <f aca="true">$C$4*($G$4-L189)*$B$7+$F$4*SQRT($B$7)*NORMSINV(RAND())+L189</f>
        <v>3.28111487440081</v>
      </c>
      <c r="N189" s="125" t="n">
        <f aca="false">EXP(M189)</f>
        <v>26.6054178707894</v>
      </c>
      <c r="O189" s="126" t="n">
        <f aca="false">EXP(EXP(-$C$4*($K$4-$J$4))*LN(N189)+(1-EXP(-$C$4*($K$4-$J$4)))*$G$4+$F$4^2/(4*$C$4)*(1-EXP(-2*$C$4*($K$4-$J$4))))</f>
        <v>24.6082756261724</v>
      </c>
      <c r="P189" s="126" t="n">
        <f aca="false">MAX(0,O189-$I$4)</f>
        <v>1.40827562617239</v>
      </c>
      <c r="Q189" s="126" t="n">
        <f aca="false">$D$7*P189</f>
        <v>1.33959321342235</v>
      </c>
      <c r="R189" s="127" t="n">
        <f aca="false">AVERAGE(Q$17:Q189)</f>
        <v>1.74463835489789</v>
      </c>
      <c r="S189" s="0" t="n">
        <v>1.615</v>
      </c>
    </row>
    <row r="190" customFormat="false" ht="12.75" hidden="false" customHeight="false" outlineLevel="0" collapsed="false">
      <c r="B190" s="124" t="n">
        <f aca="false">B189+1</f>
        <v>174</v>
      </c>
      <c r="C190" s="21" t="n">
        <f aca="false">$C$7</f>
        <v>3.29212628660779</v>
      </c>
      <c r="D190" s="21" t="n">
        <f aca="true">$C$4*($G$4-C190)*$B$7+$F$4*SQRT($B$7)*NORMSINV(RAND())+C190</f>
        <v>3.32916992650573</v>
      </c>
      <c r="E190" s="21" t="n">
        <f aca="true">$C$4*($G$4-D190)*$B$7+$F$4*SQRT($B$7)*NORMSINV(RAND())+D190</f>
        <v>3.25180252709708</v>
      </c>
      <c r="F190" s="21" t="n">
        <f aca="true">$C$4*($G$4-E190)*$B$7+$F$4*SQRT($B$7)*NORMSINV(RAND())+E190</f>
        <v>3.29558382201609</v>
      </c>
      <c r="G190" s="21" t="n">
        <f aca="true">$C$4*($G$4-F190)*$B$7+$F$4*SQRT($B$7)*NORMSINV(RAND())+F190</f>
        <v>3.31338839114134</v>
      </c>
      <c r="H190" s="21" t="n">
        <f aca="true">$C$4*($G$4-G190)*$B$7+$F$4*SQRT($B$7)*NORMSINV(RAND())+G190</f>
        <v>3.43252080916673</v>
      </c>
      <c r="I190" s="21" t="n">
        <f aca="true">$C$4*($G$4-H190)*$B$7+$F$4*SQRT($B$7)*NORMSINV(RAND())+H190</f>
        <v>3.48460124068693</v>
      </c>
      <c r="J190" s="21" t="n">
        <f aca="true">$C$4*($G$4-I190)*$B$7+$F$4*SQRT($B$7)*NORMSINV(RAND())+I190</f>
        <v>3.57453269268889</v>
      </c>
      <c r="K190" s="21" t="n">
        <f aca="true">$C$4*($G$4-J190)*$B$7+$F$4*SQRT($B$7)*NORMSINV(RAND())+J190</f>
        <v>3.56168887777564</v>
      </c>
      <c r="L190" s="21" t="n">
        <f aca="true">$C$4*($G$4-K190)*$B$7+$F$4*SQRT($B$7)*NORMSINV(RAND())+K190</f>
        <v>3.52966954649066</v>
      </c>
      <c r="M190" s="21" t="n">
        <f aca="true">$C$4*($G$4-L190)*$B$7+$F$4*SQRT($B$7)*NORMSINV(RAND())+L190</f>
        <v>3.54350333906173</v>
      </c>
      <c r="N190" s="125" t="n">
        <f aca="false">EXP(M190)</f>
        <v>34.5878802552903</v>
      </c>
      <c r="O190" s="126" t="n">
        <f aca="false">EXP(EXP(-$C$4*($K$4-$J$4))*LN(N190)+(1-EXP(-$C$4*($K$4-$J$4)))*$G$4+$F$4^2/(4*$C$4)*(1-EXP(-2*$C$4*($K$4-$J$4))))</f>
        <v>30.2746924967789</v>
      </c>
      <c r="P190" s="126" t="n">
        <f aca="false">MAX(0,O190-$I$4)</f>
        <v>7.07469249677892</v>
      </c>
      <c r="Q190" s="126" t="n">
        <f aca="false">$D$7*P190</f>
        <v>6.72965567223053</v>
      </c>
      <c r="R190" s="127" t="n">
        <f aca="false">AVERAGE(Q$17:Q190)</f>
        <v>1.77328787971015</v>
      </c>
      <c r="S190" s="0" t="n">
        <v>1.615</v>
      </c>
    </row>
    <row r="191" customFormat="false" ht="12.75" hidden="false" customHeight="false" outlineLevel="0" collapsed="false">
      <c r="B191" s="124" t="n">
        <f aca="false">B190+1</f>
        <v>175</v>
      </c>
      <c r="C191" s="21" t="n">
        <f aca="false">$C$7</f>
        <v>3.29212628660779</v>
      </c>
      <c r="D191" s="21" t="n">
        <f aca="true">$C$4*($G$4-C191)*$B$7+$F$4*SQRT($B$7)*NORMSINV(RAND())+C191</f>
        <v>3.27520266849675</v>
      </c>
      <c r="E191" s="21" t="n">
        <f aca="true">$C$4*($G$4-D191)*$B$7+$F$4*SQRT($B$7)*NORMSINV(RAND())+D191</f>
        <v>3.2778832353437</v>
      </c>
      <c r="F191" s="21" t="n">
        <f aca="true">$C$4*($G$4-E191)*$B$7+$F$4*SQRT($B$7)*NORMSINV(RAND())+E191</f>
        <v>3.38967454891777</v>
      </c>
      <c r="G191" s="21" t="n">
        <f aca="true">$C$4*($G$4-F191)*$B$7+$F$4*SQRT($B$7)*NORMSINV(RAND())+F191</f>
        <v>3.39425690308785</v>
      </c>
      <c r="H191" s="21" t="n">
        <f aca="true">$C$4*($G$4-G191)*$B$7+$F$4*SQRT($B$7)*NORMSINV(RAND())+G191</f>
        <v>3.4929112543315</v>
      </c>
      <c r="I191" s="21" t="n">
        <f aca="true">$C$4*($G$4-H191)*$B$7+$F$4*SQRT($B$7)*NORMSINV(RAND())+H191</f>
        <v>3.54652214140462</v>
      </c>
      <c r="J191" s="21" t="n">
        <f aca="true">$C$4*($G$4-I191)*$B$7+$F$4*SQRT($B$7)*NORMSINV(RAND())+I191</f>
        <v>3.57106865300299</v>
      </c>
      <c r="K191" s="21" t="n">
        <f aca="true">$C$4*($G$4-J191)*$B$7+$F$4*SQRT($B$7)*NORMSINV(RAND())+J191</f>
        <v>3.55682207482241</v>
      </c>
      <c r="L191" s="21" t="n">
        <f aca="true">$C$4*($G$4-K191)*$B$7+$F$4*SQRT($B$7)*NORMSINV(RAND())+K191</f>
        <v>3.4644077846203</v>
      </c>
      <c r="M191" s="21" t="n">
        <f aca="true">$C$4*($G$4-L191)*$B$7+$F$4*SQRT($B$7)*NORMSINV(RAND())+L191</f>
        <v>3.43872352998029</v>
      </c>
      <c r="N191" s="125" t="n">
        <f aca="false">EXP(M191)</f>
        <v>31.1471743480303</v>
      </c>
      <c r="O191" s="126" t="n">
        <f aca="false">EXP(EXP(-$C$4*($K$4-$J$4))*LN(N191)+(1-EXP(-$C$4*($K$4-$J$4)))*$G$4+$F$4^2/(4*$C$4)*(1-EXP(-2*$C$4*($K$4-$J$4))))</f>
        <v>27.8702291665127</v>
      </c>
      <c r="P191" s="126" t="n">
        <f aca="false">MAX(0,O191-$I$4)</f>
        <v>4.67022916651269</v>
      </c>
      <c r="Q191" s="126" t="n">
        <f aca="false">$D$7*P191</f>
        <v>4.44245940234832</v>
      </c>
      <c r="R191" s="127" t="n">
        <f aca="false">AVERAGE(Q$17:Q191)</f>
        <v>1.78854028841094</v>
      </c>
      <c r="S191" s="0" t="n">
        <v>1.615</v>
      </c>
    </row>
    <row r="192" customFormat="false" ht="12.75" hidden="false" customHeight="false" outlineLevel="0" collapsed="false">
      <c r="B192" s="124" t="n">
        <f aca="false">B191+1</f>
        <v>176</v>
      </c>
      <c r="C192" s="21" t="n">
        <f aca="false">$C$7</f>
        <v>3.29212628660779</v>
      </c>
      <c r="D192" s="21" t="n">
        <f aca="true">$C$4*($G$4-C192)*$B$7+$F$4*SQRT($B$7)*NORMSINV(RAND())+C192</f>
        <v>3.42447042109267</v>
      </c>
      <c r="E192" s="21" t="n">
        <f aca="true">$C$4*($G$4-D192)*$B$7+$F$4*SQRT($B$7)*NORMSINV(RAND())+D192</f>
        <v>3.33530087859932</v>
      </c>
      <c r="F192" s="21" t="n">
        <f aca="true">$C$4*($G$4-E192)*$B$7+$F$4*SQRT($B$7)*NORMSINV(RAND())+E192</f>
        <v>3.30367390859617</v>
      </c>
      <c r="G192" s="21" t="n">
        <f aca="true">$C$4*($G$4-F192)*$B$7+$F$4*SQRT($B$7)*NORMSINV(RAND())+F192</f>
        <v>3.27162975865604</v>
      </c>
      <c r="H192" s="21" t="n">
        <f aca="true">$C$4*($G$4-G192)*$B$7+$F$4*SQRT($B$7)*NORMSINV(RAND())+G192</f>
        <v>3.31820360497228</v>
      </c>
      <c r="I192" s="21" t="n">
        <f aca="true">$C$4*($G$4-H192)*$B$7+$F$4*SQRT($B$7)*NORMSINV(RAND())+H192</f>
        <v>3.38684426785381</v>
      </c>
      <c r="J192" s="21" t="n">
        <f aca="true">$C$4*($G$4-I192)*$B$7+$F$4*SQRT($B$7)*NORMSINV(RAND())+I192</f>
        <v>3.35170093732911</v>
      </c>
      <c r="K192" s="21" t="n">
        <f aca="true">$C$4*($G$4-J192)*$B$7+$F$4*SQRT($B$7)*NORMSINV(RAND())+J192</f>
        <v>3.47210993224098</v>
      </c>
      <c r="L192" s="21" t="n">
        <f aca="true">$C$4*($G$4-K192)*$B$7+$F$4*SQRT($B$7)*NORMSINV(RAND())+K192</f>
        <v>3.60720602462759</v>
      </c>
      <c r="M192" s="21" t="n">
        <f aca="true">$C$4*($G$4-L192)*$B$7+$F$4*SQRT($B$7)*NORMSINV(RAND())+L192</f>
        <v>3.48638880255104</v>
      </c>
      <c r="N192" s="125" t="n">
        <f aca="false">EXP(M192)</f>
        <v>32.6677646950407</v>
      </c>
      <c r="O192" s="126" t="n">
        <f aca="false">EXP(EXP(-$C$4*($K$4-$J$4))*LN(N192)+(1-EXP(-$C$4*($K$4-$J$4)))*$G$4+$F$4^2/(4*$C$4)*(1-EXP(-2*$C$4*($K$4-$J$4))))</f>
        <v>28.939405406198</v>
      </c>
      <c r="P192" s="126" t="n">
        <f aca="false">MAX(0,O192-$I$4)</f>
        <v>5.73940540619796</v>
      </c>
      <c r="Q192" s="126" t="n">
        <f aca="false">$D$7*P192</f>
        <v>5.45949130151397</v>
      </c>
      <c r="R192" s="127" t="n">
        <f aca="false">AVERAGE(Q$17:Q192)</f>
        <v>1.80939796462175</v>
      </c>
      <c r="S192" s="0" t="n">
        <v>1.615</v>
      </c>
    </row>
    <row r="193" customFormat="false" ht="12.75" hidden="false" customHeight="false" outlineLevel="0" collapsed="false">
      <c r="B193" s="124" t="n">
        <f aca="false">B192+1</f>
        <v>177</v>
      </c>
      <c r="C193" s="21" t="n">
        <f aca="false">$C$7</f>
        <v>3.29212628660779</v>
      </c>
      <c r="D193" s="21" t="n">
        <f aca="true">$C$4*($G$4-C193)*$B$7+$F$4*SQRT($B$7)*NORMSINV(RAND())+C193</f>
        <v>3.43694263040958</v>
      </c>
      <c r="E193" s="21" t="n">
        <f aca="true">$C$4*($G$4-D193)*$B$7+$F$4*SQRT($B$7)*NORMSINV(RAND())+D193</f>
        <v>3.45903696445314</v>
      </c>
      <c r="F193" s="21" t="n">
        <f aca="true">$C$4*($G$4-E193)*$B$7+$F$4*SQRT($B$7)*NORMSINV(RAND())+E193</f>
        <v>3.48420627059174</v>
      </c>
      <c r="G193" s="21" t="n">
        <f aca="true">$C$4*($G$4-F193)*$B$7+$F$4*SQRT($B$7)*NORMSINV(RAND())+F193</f>
        <v>3.3920357124466</v>
      </c>
      <c r="H193" s="21" t="n">
        <f aca="true">$C$4*($G$4-G193)*$B$7+$F$4*SQRT($B$7)*NORMSINV(RAND())+G193</f>
        <v>3.37733806705435</v>
      </c>
      <c r="I193" s="21" t="n">
        <f aca="true">$C$4*($G$4-H193)*$B$7+$F$4*SQRT($B$7)*NORMSINV(RAND())+H193</f>
        <v>3.3812995021817</v>
      </c>
      <c r="J193" s="21" t="n">
        <f aca="true">$C$4*($G$4-I193)*$B$7+$F$4*SQRT($B$7)*NORMSINV(RAND())+I193</f>
        <v>3.3204746097844</v>
      </c>
      <c r="K193" s="21" t="n">
        <f aca="true">$C$4*($G$4-J193)*$B$7+$F$4*SQRT($B$7)*NORMSINV(RAND())+J193</f>
        <v>3.18923780447165</v>
      </c>
      <c r="L193" s="21" t="n">
        <f aca="true">$C$4*($G$4-K193)*$B$7+$F$4*SQRT($B$7)*NORMSINV(RAND())+K193</f>
        <v>3.14394560673493</v>
      </c>
      <c r="M193" s="21" t="n">
        <f aca="true">$C$4*($G$4-L193)*$B$7+$F$4*SQRT($B$7)*NORMSINV(RAND())+L193</f>
        <v>3.15350075675399</v>
      </c>
      <c r="N193" s="125" t="n">
        <f aca="false">EXP(M193)</f>
        <v>23.4179016288571</v>
      </c>
      <c r="O193" s="126" t="n">
        <f aca="false">EXP(EXP(-$C$4*($K$4-$J$4))*LN(N193)+(1-EXP(-$C$4*($K$4-$J$4)))*$G$4+$F$4^2/(4*$C$4)*(1-EXP(-2*$C$4*($K$4-$J$4))))</f>
        <v>22.2489681019318</v>
      </c>
      <c r="P193" s="126" t="n">
        <f aca="false">MAX(0,O193-$I$4)</f>
        <v>0</v>
      </c>
      <c r="Q193" s="126" t="n">
        <f aca="false">$D$7*P193</f>
        <v>0</v>
      </c>
      <c r="R193" s="127" t="n">
        <f aca="false">AVERAGE(Q$17:Q193)</f>
        <v>1.79917537725101</v>
      </c>
      <c r="S193" s="0" t="n">
        <v>1.615</v>
      </c>
    </row>
    <row r="194" customFormat="false" ht="12.75" hidden="false" customHeight="false" outlineLevel="0" collapsed="false">
      <c r="B194" s="124" t="n">
        <f aca="false">B193+1</f>
        <v>178</v>
      </c>
      <c r="C194" s="21" t="n">
        <f aca="false">$C$7</f>
        <v>3.29212628660779</v>
      </c>
      <c r="D194" s="21" t="n">
        <f aca="true">$C$4*($G$4-C194)*$B$7+$F$4*SQRT($B$7)*NORMSINV(RAND())+C194</f>
        <v>3.26979021470087</v>
      </c>
      <c r="E194" s="21" t="n">
        <f aca="true">$C$4*($G$4-D194)*$B$7+$F$4*SQRT($B$7)*NORMSINV(RAND())+D194</f>
        <v>3.0185785953013</v>
      </c>
      <c r="F194" s="21" t="n">
        <f aca="true">$C$4*($G$4-E194)*$B$7+$F$4*SQRT($B$7)*NORMSINV(RAND())+E194</f>
        <v>2.87955884547423</v>
      </c>
      <c r="G194" s="21" t="n">
        <f aca="true">$C$4*($G$4-F194)*$B$7+$F$4*SQRT($B$7)*NORMSINV(RAND())+F194</f>
        <v>2.69627467972641</v>
      </c>
      <c r="H194" s="21" t="n">
        <f aca="true">$C$4*($G$4-G194)*$B$7+$F$4*SQRT($B$7)*NORMSINV(RAND())+G194</f>
        <v>2.63818679867369</v>
      </c>
      <c r="I194" s="21" t="n">
        <f aca="true">$C$4*($G$4-H194)*$B$7+$F$4*SQRT($B$7)*NORMSINV(RAND())+H194</f>
        <v>2.6419502349108</v>
      </c>
      <c r="J194" s="21" t="n">
        <f aca="true">$C$4*($G$4-I194)*$B$7+$F$4*SQRT($B$7)*NORMSINV(RAND())+I194</f>
        <v>2.69874906153218</v>
      </c>
      <c r="K194" s="21" t="n">
        <f aca="true">$C$4*($G$4-J194)*$B$7+$F$4*SQRT($B$7)*NORMSINV(RAND())+J194</f>
        <v>2.71232832076229</v>
      </c>
      <c r="L194" s="21" t="n">
        <f aca="true">$C$4*($G$4-K194)*$B$7+$F$4*SQRT($B$7)*NORMSINV(RAND())+K194</f>
        <v>2.76651395542051</v>
      </c>
      <c r="M194" s="21" t="n">
        <f aca="true">$C$4*($G$4-L194)*$B$7+$F$4*SQRT($B$7)*NORMSINV(RAND())+L194</f>
        <v>2.69283566816218</v>
      </c>
      <c r="N194" s="125" t="n">
        <f aca="false">EXP(M194)</f>
        <v>14.7735093496555</v>
      </c>
      <c r="O194" s="126" t="n">
        <f aca="false">EXP(EXP(-$C$4*($K$4-$J$4))*LN(N194)+(1-EXP(-$C$4*($K$4-$J$4)))*$G$4+$F$4^2/(4*$C$4)*(1-EXP(-2*$C$4*($K$4-$J$4))))</f>
        <v>15.4633273934756</v>
      </c>
      <c r="P194" s="126" t="n">
        <f aca="false">MAX(0,O194-$I$4)</f>
        <v>0</v>
      </c>
      <c r="Q194" s="126" t="n">
        <f aca="false">$D$7*P194</f>
        <v>0</v>
      </c>
      <c r="R194" s="127" t="n">
        <f aca="false">AVERAGE(Q$17:Q194)</f>
        <v>1.78906765041252</v>
      </c>
      <c r="S194" s="0" t="n">
        <v>1.615</v>
      </c>
    </row>
    <row r="195" customFormat="false" ht="12.75" hidden="false" customHeight="false" outlineLevel="0" collapsed="false">
      <c r="B195" s="124" t="n">
        <f aca="false">B194+1</f>
        <v>179</v>
      </c>
      <c r="C195" s="21" t="n">
        <f aca="false">$C$7</f>
        <v>3.29212628660779</v>
      </c>
      <c r="D195" s="21" t="n">
        <f aca="true">$C$4*($G$4-C195)*$B$7+$F$4*SQRT($B$7)*NORMSINV(RAND())+C195</f>
        <v>3.31937432199435</v>
      </c>
      <c r="E195" s="21" t="n">
        <f aca="true">$C$4*($G$4-D195)*$B$7+$F$4*SQRT($B$7)*NORMSINV(RAND())+D195</f>
        <v>3.31187668712535</v>
      </c>
      <c r="F195" s="21" t="n">
        <f aca="true">$C$4*($G$4-E195)*$B$7+$F$4*SQRT($B$7)*NORMSINV(RAND())+E195</f>
        <v>3.36502999911078</v>
      </c>
      <c r="G195" s="21" t="n">
        <f aca="true">$C$4*($G$4-F195)*$B$7+$F$4*SQRT($B$7)*NORMSINV(RAND())+F195</f>
        <v>3.32466732964101</v>
      </c>
      <c r="H195" s="21" t="n">
        <f aca="true">$C$4*($G$4-G195)*$B$7+$F$4*SQRT($B$7)*NORMSINV(RAND())+G195</f>
        <v>3.30166324520269</v>
      </c>
      <c r="I195" s="21" t="n">
        <f aca="true">$C$4*($G$4-H195)*$B$7+$F$4*SQRT($B$7)*NORMSINV(RAND())+H195</f>
        <v>3.22636550128322</v>
      </c>
      <c r="J195" s="21" t="n">
        <f aca="true">$C$4*($G$4-I195)*$B$7+$F$4*SQRT($B$7)*NORMSINV(RAND())+I195</f>
        <v>3.39507828299747</v>
      </c>
      <c r="K195" s="21" t="n">
        <f aca="true">$C$4*($G$4-J195)*$B$7+$F$4*SQRT($B$7)*NORMSINV(RAND())+J195</f>
        <v>3.48929484348665</v>
      </c>
      <c r="L195" s="21" t="n">
        <f aca="true">$C$4*($G$4-K195)*$B$7+$F$4*SQRT($B$7)*NORMSINV(RAND())+K195</f>
        <v>3.50345241073961</v>
      </c>
      <c r="M195" s="21" t="n">
        <f aca="true">$C$4*($G$4-L195)*$B$7+$F$4*SQRT($B$7)*NORMSINV(RAND())+L195</f>
        <v>3.46098253283788</v>
      </c>
      <c r="N195" s="125" t="n">
        <f aca="false">EXP(M195)</f>
        <v>31.848253101516</v>
      </c>
      <c r="O195" s="126" t="n">
        <f aca="false">EXP(EXP(-$C$4*($K$4-$J$4))*LN(N195)+(1-EXP(-$C$4*($K$4-$J$4)))*$G$4+$F$4^2/(4*$C$4)*(1-EXP(-2*$C$4*($K$4-$J$4))))</f>
        <v>28.3645122298558</v>
      </c>
      <c r="P195" s="126" t="n">
        <f aca="false">MAX(0,O195-$I$4)</f>
        <v>5.1645122298558</v>
      </c>
      <c r="Q195" s="126" t="n">
        <f aca="false">$D$7*P195</f>
        <v>4.91263599623263</v>
      </c>
      <c r="R195" s="127" t="n">
        <f aca="false">AVERAGE(Q$17:Q195)</f>
        <v>1.80651775290313</v>
      </c>
      <c r="S195" s="0" t="n">
        <v>1.615</v>
      </c>
    </row>
    <row r="196" customFormat="false" ht="12.75" hidden="false" customHeight="false" outlineLevel="0" collapsed="false">
      <c r="B196" s="124" t="n">
        <f aca="false">B195+1</f>
        <v>180</v>
      </c>
      <c r="C196" s="21" t="n">
        <f aca="false">$C$7</f>
        <v>3.29212628660779</v>
      </c>
      <c r="D196" s="21" t="n">
        <f aca="true">$C$4*($G$4-C196)*$B$7+$F$4*SQRT($B$7)*NORMSINV(RAND())+C196</f>
        <v>3.34060273248106</v>
      </c>
      <c r="E196" s="21" t="n">
        <f aca="true">$C$4*($G$4-D196)*$B$7+$F$4*SQRT($B$7)*NORMSINV(RAND())+D196</f>
        <v>3.50994891664855</v>
      </c>
      <c r="F196" s="21" t="n">
        <f aca="true">$C$4*($G$4-E196)*$B$7+$F$4*SQRT($B$7)*NORMSINV(RAND())+E196</f>
        <v>3.48144550495259</v>
      </c>
      <c r="G196" s="21" t="n">
        <f aca="true">$C$4*($G$4-F196)*$B$7+$F$4*SQRT($B$7)*NORMSINV(RAND())+F196</f>
        <v>3.61096375837671</v>
      </c>
      <c r="H196" s="21" t="n">
        <f aca="true">$C$4*($G$4-G196)*$B$7+$F$4*SQRT($B$7)*NORMSINV(RAND())+G196</f>
        <v>3.58389629853075</v>
      </c>
      <c r="I196" s="21" t="n">
        <f aca="true">$C$4*($G$4-H196)*$B$7+$F$4*SQRT($B$7)*NORMSINV(RAND())+H196</f>
        <v>3.58342443471861</v>
      </c>
      <c r="J196" s="21" t="n">
        <f aca="true">$C$4*($G$4-I196)*$B$7+$F$4*SQRT($B$7)*NORMSINV(RAND())+I196</f>
        <v>3.57397065057786</v>
      </c>
      <c r="K196" s="21" t="n">
        <f aca="true">$C$4*($G$4-J196)*$B$7+$F$4*SQRT($B$7)*NORMSINV(RAND())+J196</f>
        <v>3.70457311491568</v>
      </c>
      <c r="L196" s="21" t="n">
        <f aca="true">$C$4*($G$4-K196)*$B$7+$F$4*SQRT($B$7)*NORMSINV(RAND())+K196</f>
        <v>3.62764975549403</v>
      </c>
      <c r="M196" s="21" t="n">
        <f aca="true">$C$4*($G$4-L196)*$B$7+$F$4*SQRT($B$7)*NORMSINV(RAND())+L196</f>
        <v>3.65822929593996</v>
      </c>
      <c r="N196" s="125" t="n">
        <f aca="false">EXP(M196)</f>
        <v>38.7925918205773</v>
      </c>
      <c r="O196" s="126" t="n">
        <f aca="false">EXP(EXP(-$C$4*($K$4-$J$4))*LN(N196)+(1-EXP(-$C$4*($K$4-$J$4)))*$G$4+$F$4^2/(4*$C$4)*(1-EXP(-2*$C$4*($K$4-$J$4))))</f>
        <v>33.1459479682977</v>
      </c>
      <c r="P196" s="126" t="n">
        <f aca="false">MAX(0,O196-$I$4)</f>
        <v>9.94594796829767</v>
      </c>
      <c r="Q196" s="126" t="n">
        <f aca="false">$D$7*P196</f>
        <v>9.46087836199784</v>
      </c>
      <c r="R196" s="127" t="n">
        <f aca="false">AVERAGE(Q$17:Q196)</f>
        <v>1.84904197850921</v>
      </c>
      <c r="S196" s="0" t="n">
        <v>1.615</v>
      </c>
    </row>
    <row r="197" customFormat="false" ht="12.75" hidden="false" customHeight="false" outlineLevel="0" collapsed="false">
      <c r="B197" s="124" t="n">
        <f aca="false">B196+1</f>
        <v>181</v>
      </c>
      <c r="C197" s="21" t="n">
        <f aca="false">$C$7</f>
        <v>3.29212628660779</v>
      </c>
      <c r="D197" s="21" t="n">
        <f aca="true">$C$4*($G$4-C197)*$B$7+$F$4*SQRT($B$7)*NORMSINV(RAND())+C197</f>
        <v>3.46696961999549</v>
      </c>
      <c r="E197" s="21" t="n">
        <f aca="true">$C$4*($G$4-D197)*$B$7+$F$4*SQRT($B$7)*NORMSINV(RAND())+D197</f>
        <v>3.386735002083</v>
      </c>
      <c r="F197" s="21" t="n">
        <f aca="true">$C$4*($G$4-E197)*$B$7+$F$4*SQRT($B$7)*NORMSINV(RAND())+E197</f>
        <v>3.31598811464948</v>
      </c>
      <c r="G197" s="21" t="n">
        <f aca="true">$C$4*($G$4-F197)*$B$7+$F$4*SQRT($B$7)*NORMSINV(RAND())+F197</f>
        <v>3.39175268461878</v>
      </c>
      <c r="H197" s="21" t="n">
        <f aca="true">$C$4*($G$4-G197)*$B$7+$F$4*SQRT($B$7)*NORMSINV(RAND())+G197</f>
        <v>3.388178462796</v>
      </c>
      <c r="I197" s="21" t="n">
        <f aca="true">$C$4*($G$4-H197)*$B$7+$F$4*SQRT($B$7)*NORMSINV(RAND())+H197</f>
        <v>3.24511407173849</v>
      </c>
      <c r="J197" s="21" t="n">
        <f aca="true">$C$4*($G$4-I197)*$B$7+$F$4*SQRT($B$7)*NORMSINV(RAND())+I197</f>
        <v>3.12041711611007</v>
      </c>
      <c r="K197" s="21" t="n">
        <f aca="true">$C$4*($G$4-J197)*$B$7+$F$4*SQRT($B$7)*NORMSINV(RAND())+J197</f>
        <v>3.10731266370172</v>
      </c>
      <c r="L197" s="21" t="n">
        <f aca="true">$C$4*($G$4-K197)*$B$7+$F$4*SQRT($B$7)*NORMSINV(RAND())+K197</f>
        <v>3.09509845906853</v>
      </c>
      <c r="M197" s="21" t="n">
        <f aca="true">$C$4*($G$4-L197)*$B$7+$F$4*SQRT($B$7)*NORMSINV(RAND())+L197</f>
        <v>3.26967598920461</v>
      </c>
      <c r="N197" s="125" t="n">
        <f aca="false">EXP(M197)</f>
        <v>26.3028155662498</v>
      </c>
      <c r="O197" s="126" t="n">
        <f aca="false">EXP(EXP(-$C$4*($K$4-$J$4))*LN(N197)+(1-EXP(-$C$4*($K$4-$J$4)))*$G$4+$F$4^2/(4*$C$4)*(1-EXP(-2*$C$4*($K$4-$J$4))))</f>
        <v>24.3869604941191</v>
      </c>
      <c r="P197" s="126" t="n">
        <f aca="false">MAX(0,O197-$I$4)</f>
        <v>1.18696049411905</v>
      </c>
      <c r="Q197" s="126" t="n">
        <f aca="false">$D$7*P197</f>
        <v>1.12907174772595</v>
      </c>
      <c r="R197" s="127" t="n">
        <f aca="false">AVERAGE(Q$17:Q197)</f>
        <v>1.84506424242754</v>
      </c>
      <c r="S197" s="0" t="n">
        <v>1.615</v>
      </c>
    </row>
    <row r="198" customFormat="false" ht="12.75" hidden="false" customHeight="false" outlineLevel="0" collapsed="false">
      <c r="B198" s="124" t="n">
        <f aca="false">B197+1</f>
        <v>182</v>
      </c>
      <c r="C198" s="21" t="n">
        <f aca="false">$C$7</f>
        <v>3.29212628660779</v>
      </c>
      <c r="D198" s="21" t="n">
        <f aca="true">$C$4*($G$4-C198)*$B$7+$F$4*SQRT($B$7)*NORMSINV(RAND())+C198</f>
        <v>3.25878130522503</v>
      </c>
      <c r="E198" s="21" t="n">
        <f aca="true">$C$4*($G$4-D198)*$B$7+$F$4*SQRT($B$7)*NORMSINV(RAND())+D198</f>
        <v>3.23821070819317</v>
      </c>
      <c r="F198" s="21" t="n">
        <f aca="true">$C$4*($G$4-E198)*$B$7+$F$4*SQRT($B$7)*NORMSINV(RAND())+E198</f>
        <v>3.30183129110044</v>
      </c>
      <c r="G198" s="21" t="n">
        <f aca="true">$C$4*($G$4-F198)*$B$7+$F$4*SQRT($B$7)*NORMSINV(RAND())+F198</f>
        <v>3.39939138139978</v>
      </c>
      <c r="H198" s="21" t="n">
        <f aca="true">$C$4*($G$4-G198)*$B$7+$F$4*SQRT($B$7)*NORMSINV(RAND())+G198</f>
        <v>3.36232710672163</v>
      </c>
      <c r="I198" s="21" t="n">
        <f aca="true">$C$4*($G$4-H198)*$B$7+$F$4*SQRT($B$7)*NORMSINV(RAND())+H198</f>
        <v>3.36602871707966</v>
      </c>
      <c r="J198" s="21" t="n">
        <f aca="true">$C$4*($G$4-I198)*$B$7+$F$4*SQRT($B$7)*NORMSINV(RAND())+I198</f>
        <v>3.425831171828</v>
      </c>
      <c r="K198" s="21" t="n">
        <f aca="true">$C$4*($G$4-J198)*$B$7+$F$4*SQRT($B$7)*NORMSINV(RAND())+J198</f>
        <v>3.36834413372512</v>
      </c>
      <c r="L198" s="21" t="n">
        <f aca="true">$C$4*($G$4-K198)*$B$7+$F$4*SQRT($B$7)*NORMSINV(RAND())+K198</f>
        <v>3.41220639908454</v>
      </c>
      <c r="M198" s="21" t="n">
        <f aca="true">$C$4*($G$4-L198)*$B$7+$F$4*SQRT($B$7)*NORMSINV(RAND())+L198</f>
        <v>3.52798045021942</v>
      </c>
      <c r="N198" s="125" t="n">
        <f aca="false">EXP(M198)</f>
        <v>34.0551221053115</v>
      </c>
      <c r="O198" s="126" t="n">
        <f aca="false">EXP(EXP(-$C$4*($K$4-$J$4))*LN(N198)+(1-EXP(-$C$4*($K$4-$J$4)))*$G$4+$F$4^2/(4*$C$4)*(1-EXP(-2*$C$4*($K$4-$J$4))))</f>
        <v>29.9058003964526</v>
      </c>
      <c r="P198" s="126" t="n">
        <f aca="false">MAX(0,O198-$I$4)</f>
        <v>6.70580039645256</v>
      </c>
      <c r="Q198" s="126" t="n">
        <f aca="false">$D$7*P198</f>
        <v>6.37875465193423</v>
      </c>
      <c r="R198" s="127" t="n">
        <f aca="false">AVERAGE(Q$17:Q198)</f>
        <v>1.86997462929296</v>
      </c>
      <c r="S198" s="0" t="n">
        <v>1.615</v>
      </c>
    </row>
    <row r="199" customFormat="false" ht="12.75" hidden="false" customHeight="false" outlineLevel="0" collapsed="false">
      <c r="B199" s="124" t="n">
        <f aca="false">B198+1</f>
        <v>183</v>
      </c>
      <c r="C199" s="21" t="n">
        <f aca="false">$C$7</f>
        <v>3.29212628660779</v>
      </c>
      <c r="D199" s="21" t="n">
        <f aca="true">$C$4*($G$4-C199)*$B$7+$F$4*SQRT($B$7)*NORMSINV(RAND())+C199</f>
        <v>3.35770007775904</v>
      </c>
      <c r="E199" s="21" t="n">
        <f aca="true">$C$4*($G$4-D199)*$B$7+$F$4*SQRT($B$7)*NORMSINV(RAND())+D199</f>
        <v>3.39430081556621</v>
      </c>
      <c r="F199" s="21" t="n">
        <f aca="true">$C$4*($G$4-E199)*$B$7+$F$4*SQRT($B$7)*NORMSINV(RAND())+E199</f>
        <v>3.35341467421445</v>
      </c>
      <c r="G199" s="21" t="n">
        <f aca="true">$C$4*($G$4-F199)*$B$7+$F$4*SQRT($B$7)*NORMSINV(RAND())+F199</f>
        <v>3.46077404778557</v>
      </c>
      <c r="H199" s="21" t="n">
        <f aca="true">$C$4*($G$4-G199)*$B$7+$F$4*SQRT($B$7)*NORMSINV(RAND())+G199</f>
        <v>3.44310291400583</v>
      </c>
      <c r="I199" s="21" t="n">
        <f aca="true">$C$4*($G$4-H199)*$B$7+$F$4*SQRT($B$7)*NORMSINV(RAND())+H199</f>
        <v>3.44320296100409</v>
      </c>
      <c r="J199" s="21" t="n">
        <f aca="true">$C$4*($G$4-I199)*$B$7+$F$4*SQRT($B$7)*NORMSINV(RAND())+I199</f>
        <v>3.49684822067292</v>
      </c>
      <c r="K199" s="21" t="n">
        <f aca="true">$C$4*($G$4-J199)*$B$7+$F$4*SQRT($B$7)*NORMSINV(RAND())+J199</f>
        <v>3.33242528432417</v>
      </c>
      <c r="L199" s="21" t="n">
        <f aca="true">$C$4*($G$4-K199)*$B$7+$F$4*SQRT($B$7)*NORMSINV(RAND())+K199</f>
        <v>3.45811111613818</v>
      </c>
      <c r="M199" s="21" t="n">
        <f aca="true">$C$4*($G$4-L199)*$B$7+$F$4*SQRT($B$7)*NORMSINV(RAND())+L199</f>
        <v>3.49029845994387</v>
      </c>
      <c r="N199" s="125" t="n">
        <f aca="false">EXP(M199)</f>
        <v>32.7957344587483</v>
      </c>
      <c r="O199" s="126" t="n">
        <f aca="false">EXP(EXP(-$C$4*($K$4-$J$4))*LN(N199)+(1-EXP(-$C$4*($K$4-$J$4)))*$G$4+$F$4^2/(4*$C$4)*(1-EXP(-2*$C$4*($K$4-$J$4))))</f>
        <v>29.028901788681</v>
      </c>
      <c r="P199" s="126" t="n">
        <f aca="false">MAX(0,O199-$I$4)</f>
        <v>5.82890178868096</v>
      </c>
      <c r="Q199" s="126" t="n">
        <f aca="false">$D$7*P199</f>
        <v>5.54462289391817</v>
      </c>
      <c r="R199" s="127" t="n">
        <f aca="false">AVERAGE(Q$17:Q199)</f>
        <v>1.89005467445485</v>
      </c>
      <c r="S199" s="0" t="n">
        <v>1.615</v>
      </c>
    </row>
    <row r="200" customFormat="false" ht="12.75" hidden="false" customHeight="false" outlineLevel="0" collapsed="false">
      <c r="B200" s="124" t="n">
        <f aca="false">B199+1</f>
        <v>184</v>
      </c>
      <c r="C200" s="21" t="n">
        <f aca="false">$C$7</f>
        <v>3.29212628660779</v>
      </c>
      <c r="D200" s="21" t="n">
        <f aca="true">$C$4*($G$4-C200)*$B$7+$F$4*SQRT($B$7)*NORMSINV(RAND())+C200</f>
        <v>3.27246977989483</v>
      </c>
      <c r="E200" s="21" t="n">
        <f aca="true">$C$4*($G$4-D200)*$B$7+$F$4*SQRT($B$7)*NORMSINV(RAND())+D200</f>
        <v>3.31947349464449</v>
      </c>
      <c r="F200" s="21" t="n">
        <f aca="true">$C$4*($G$4-E200)*$B$7+$F$4*SQRT($B$7)*NORMSINV(RAND())+E200</f>
        <v>3.29461476393023</v>
      </c>
      <c r="G200" s="21" t="n">
        <f aca="true">$C$4*($G$4-F200)*$B$7+$F$4*SQRT($B$7)*NORMSINV(RAND())+F200</f>
        <v>3.23307220158997</v>
      </c>
      <c r="H200" s="21" t="n">
        <f aca="true">$C$4*($G$4-G200)*$B$7+$F$4*SQRT($B$7)*NORMSINV(RAND())+G200</f>
        <v>3.03526880654811</v>
      </c>
      <c r="I200" s="21" t="n">
        <f aca="true">$C$4*($G$4-H200)*$B$7+$F$4*SQRT($B$7)*NORMSINV(RAND())+H200</f>
        <v>3.12443173753703</v>
      </c>
      <c r="J200" s="21" t="n">
        <f aca="true">$C$4*($G$4-I200)*$B$7+$F$4*SQRT($B$7)*NORMSINV(RAND())+I200</f>
        <v>3.10789808178938</v>
      </c>
      <c r="K200" s="21" t="n">
        <f aca="true">$C$4*($G$4-J200)*$B$7+$F$4*SQRT($B$7)*NORMSINV(RAND())+J200</f>
        <v>3.1727196458642</v>
      </c>
      <c r="L200" s="21" t="n">
        <f aca="true">$C$4*($G$4-K200)*$B$7+$F$4*SQRT($B$7)*NORMSINV(RAND())+K200</f>
        <v>3.16590855119991</v>
      </c>
      <c r="M200" s="21" t="n">
        <f aca="true">$C$4*($G$4-L200)*$B$7+$F$4*SQRT($B$7)*NORMSINV(RAND())+L200</f>
        <v>3.20873775454289</v>
      </c>
      <c r="N200" s="125" t="n">
        <f aca="false">EXP(M200)</f>
        <v>24.7478286670745</v>
      </c>
      <c r="O200" s="126" t="n">
        <f aca="false">EXP(EXP(-$C$4*($K$4-$J$4))*LN(N200)+(1-EXP(-$C$4*($K$4-$J$4)))*$G$4+$F$4^2/(4*$C$4)*(1-EXP(-2*$C$4*($K$4-$J$4))))</f>
        <v>23.241064682521</v>
      </c>
      <c r="P200" s="126" t="n">
        <f aca="false">MAX(0,O200-$I$4)</f>
        <v>0.041064682521025</v>
      </c>
      <c r="Q200" s="126" t="n">
        <f aca="false">$D$7*P200</f>
        <v>0.0390619343217792</v>
      </c>
      <c r="R200" s="127" t="n">
        <f aca="false">AVERAGE(Q$17:Q200)</f>
        <v>1.87999493130195</v>
      </c>
      <c r="S200" s="0" t="n">
        <v>1.615</v>
      </c>
    </row>
    <row r="201" customFormat="false" ht="12.75" hidden="false" customHeight="false" outlineLevel="0" collapsed="false">
      <c r="B201" s="124" t="n">
        <f aca="false">B200+1</f>
        <v>185</v>
      </c>
      <c r="C201" s="21" t="n">
        <f aca="false">$C$7</f>
        <v>3.29212628660779</v>
      </c>
      <c r="D201" s="21" t="n">
        <f aca="true">$C$4*($G$4-C201)*$B$7+$F$4*SQRT($B$7)*NORMSINV(RAND())+C201</f>
        <v>3.32288248385804</v>
      </c>
      <c r="E201" s="21" t="n">
        <f aca="true">$C$4*($G$4-D201)*$B$7+$F$4*SQRT($B$7)*NORMSINV(RAND())+D201</f>
        <v>3.31004086435756</v>
      </c>
      <c r="F201" s="21" t="n">
        <f aca="true">$C$4*($G$4-E201)*$B$7+$F$4*SQRT($B$7)*NORMSINV(RAND())+E201</f>
        <v>3.33600193522681</v>
      </c>
      <c r="G201" s="21" t="n">
        <f aca="true">$C$4*($G$4-F201)*$B$7+$F$4*SQRT($B$7)*NORMSINV(RAND())+F201</f>
        <v>3.29181655478946</v>
      </c>
      <c r="H201" s="21" t="n">
        <f aca="true">$C$4*($G$4-G201)*$B$7+$F$4*SQRT($B$7)*NORMSINV(RAND())+G201</f>
        <v>3.21176288871908</v>
      </c>
      <c r="I201" s="21" t="n">
        <f aca="true">$C$4*($G$4-H201)*$B$7+$F$4*SQRT($B$7)*NORMSINV(RAND())+H201</f>
        <v>3.14576146989103</v>
      </c>
      <c r="J201" s="21" t="n">
        <f aca="true">$C$4*($G$4-I201)*$B$7+$F$4*SQRT($B$7)*NORMSINV(RAND())+I201</f>
        <v>3.1213277868713</v>
      </c>
      <c r="K201" s="21" t="n">
        <f aca="true">$C$4*($G$4-J201)*$B$7+$F$4*SQRT($B$7)*NORMSINV(RAND())+J201</f>
        <v>3.05359146391351</v>
      </c>
      <c r="L201" s="21" t="n">
        <f aca="true">$C$4*($G$4-K201)*$B$7+$F$4*SQRT($B$7)*NORMSINV(RAND())+K201</f>
        <v>3.00075893569973</v>
      </c>
      <c r="M201" s="21" t="n">
        <f aca="true">$C$4*($G$4-L201)*$B$7+$F$4*SQRT($B$7)*NORMSINV(RAND())+L201</f>
        <v>2.9711765551813</v>
      </c>
      <c r="N201" s="125" t="n">
        <f aca="false">EXP(M201)</f>
        <v>19.5148664114755</v>
      </c>
      <c r="O201" s="126" t="n">
        <f aca="false">EXP(EXP(-$C$4*($K$4-$J$4))*LN(N201)+(1-EXP(-$C$4*($K$4-$J$4)))*$G$4+$F$4^2/(4*$C$4)*(1-EXP(-2*$C$4*($K$4-$J$4))))</f>
        <v>19.2651834272738</v>
      </c>
      <c r="P201" s="126" t="n">
        <f aca="false">MAX(0,O201-$I$4)</f>
        <v>0</v>
      </c>
      <c r="Q201" s="126" t="n">
        <f aca="false">$D$7*P201</f>
        <v>0</v>
      </c>
      <c r="R201" s="127" t="n">
        <f aca="false">AVERAGE(Q$17:Q201)</f>
        <v>1.86983279653816</v>
      </c>
      <c r="S201" s="0" t="n">
        <v>1.615</v>
      </c>
    </row>
    <row r="202" customFormat="false" ht="12.75" hidden="false" customHeight="false" outlineLevel="0" collapsed="false">
      <c r="B202" s="124" t="n">
        <f aca="false">B201+1</f>
        <v>186</v>
      </c>
      <c r="C202" s="21" t="n">
        <f aca="false">$C$7</f>
        <v>3.29212628660779</v>
      </c>
      <c r="D202" s="21" t="n">
        <f aca="true">$C$4*($G$4-C202)*$B$7+$F$4*SQRT($B$7)*NORMSINV(RAND())+C202</f>
        <v>3.29766700427535</v>
      </c>
      <c r="E202" s="21" t="n">
        <f aca="true">$C$4*($G$4-D202)*$B$7+$F$4*SQRT($B$7)*NORMSINV(RAND())+D202</f>
        <v>3.23780111380106</v>
      </c>
      <c r="F202" s="21" t="n">
        <f aca="true">$C$4*($G$4-E202)*$B$7+$F$4*SQRT($B$7)*NORMSINV(RAND())+E202</f>
        <v>3.22283218381529</v>
      </c>
      <c r="G202" s="21" t="n">
        <f aca="true">$C$4*($G$4-F202)*$B$7+$F$4*SQRT($B$7)*NORMSINV(RAND())+F202</f>
        <v>3.23117232782232</v>
      </c>
      <c r="H202" s="21" t="n">
        <f aca="true">$C$4*($G$4-G202)*$B$7+$F$4*SQRT($B$7)*NORMSINV(RAND())+G202</f>
        <v>3.32816187952596</v>
      </c>
      <c r="I202" s="21" t="n">
        <f aca="true">$C$4*($G$4-H202)*$B$7+$F$4*SQRT($B$7)*NORMSINV(RAND())+H202</f>
        <v>3.29824185359168</v>
      </c>
      <c r="J202" s="21" t="n">
        <f aca="true">$C$4*($G$4-I202)*$B$7+$F$4*SQRT($B$7)*NORMSINV(RAND())+I202</f>
        <v>3.31779001915336</v>
      </c>
      <c r="K202" s="21" t="n">
        <f aca="true">$C$4*($G$4-J202)*$B$7+$F$4*SQRT($B$7)*NORMSINV(RAND())+J202</f>
        <v>3.22783037360437</v>
      </c>
      <c r="L202" s="21" t="n">
        <f aca="true">$C$4*($G$4-K202)*$B$7+$F$4*SQRT($B$7)*NORMSINV(RAND())+K202</f>
        <v>3.2119204233345</v>
      </c>
      <c r="M202" s="21" t="n">
        <f aca="true">$C$4*($G$4-L202)*$B$7+$F$4*SQRT($B$7)*NORMSINV(RAND())+L202</f>
        <v>3.35377921187938</v>
      </c>
      <c r="N202" s="125" t="n">
        <f aca="false">EXP(M202)</f>
        <v>28.6106553143297</v>
      </c>
      <c r="O202" s="126" t="n">
        <f aca="false">EXP(EXP(-$C$4*($K$4-$J$4))*LN(N202)+(1-EXP(-$C$4*($K$4-$J$4)))*$G$4+$F$4^2/(4*$C$4)*(1-EXP(-2*$C$4*($K$4-$J$4))))</f>
        <v>26.0618271739632</v>
      </c>
      <c r="P202" s="126" t="n">
        <f aca="false">MAX(0,O202-$I$4)</f>
        <v>2.86182717396324</v>
      </c>
      <c r="Q202" s="126" t="n">
        <f aca="false">$D$7*P202</f>
        <v>2.72225421570955</v>
      </c>
      <c r="R202" s="127" t="n">
        <f aca="false">AVERAGE(Q$17:Q202)</f>
        <v>1.87441570739392</v>
      </c>
      <c r="S202" s="0" t="n">
        <v>1.615</v>
      </c>
    </row>
    <row r="203" customFormat="false" ht="12.75" hidden="false" customHeight="false" outlineLevel="0" collapsed="false">
      <c r="B203" s="124" t="n">
        <f aca="false">B202+1</f>
        <v>187</v>
      </c>
      <c r="C203" s="21" t="n">
        <f aca="false">$C$7</f>
        <v>3.29212628660779</v>
      </c>
      <c r="D203" s="21" t="n">
        <f aca="true">$C$4*($G$4-C203)*$B$7+$F$4*SQRT($B$7)*NORMSINV(RAND())+C203</f>
        <v>3.2962896019469</v>
      </c>
      <c r="E203" s="21" t="n">
        <f aca="true">$C$4*($G$4-D203)*$B$7+$F$4*SQRT($B$7)*NORMSINV(RAND())+D203</f>
        <v>3.33442494728124</v>
      </c>
      <c r="F203" s="21" t="n">
        <f aca="true">$C$4*($G$4-E203)*$B$7+$F$4*SQRT($B$7)*NORMSINV(RAND())+E203</f>
        <v>3.23530154256908</v>
      </c>
      <c r="G203" s="21" t="n">
        <f aca="true">$C$4*($G$4-F203)*$B$7+$F$4*SQRT($B$7)*NORMSINV(RAND())+F203</f>
        <v>3.20951958489117</v>
      </c>
      <c r="H203" s="21" t="n">
        <f aca="true">$C$4*($G$4-G203)*$B$7+$F$4*SQRT($B$7)*NORMSINV(RAND())+G203</f>
        <v>2.92713857626926</v>
      </c>
      <c r="I203" s="21" t="n">
        <f aca="true">$C$4*($G$4-H203)*$B$7+$F$4*SQRT($B$7)*NORMSINV(RAND())+H203</f>
        <v>2.91297918454312</v>
      </c>
      <c r="J203" s="21" t="n">
        <f aca="true">$C$4*($G$4-I203)*$B$7+$F$4*SQRT($B$7)*NORMSINV(RAND())+I203</f>
        <v>2.8235379847797</v>
      </c>
      <c r="K203" s="21" t="n">
        <f aca="true">$C$4*($G$4-J203)*$B$7+$F$4*SQRT($B$7)*NORMSINV(RAND())+J203</f>
        <v>2.88561145637104</v>
      </c>
      <c r="L203" s="21" t="n">
        <f aca="true">$C$4*($G$4-K203)*$B$7+$F$4*SQRT($B$7)*NORMSINV(RAND())+K203</f>
        <v>2.92596106971722</v>
      </c>
      <c r="M203" s="21" t="n">
        <f aca="true">$C$4*($G$4-L203)*$B$7+$F$4*SQRT($B$7)*NORMSINV(RAND())+L203</f>
        <v>2.93703053738182</v>
      </c>
      <c r="N203" s="125" t="n">
        <f aca="false">EXP(M203)</f>
        <v>18.8597597284594</v>
      </c>
      <c r="O203" s="126" t="n">
        <f aca="false">EXP(EXP(-$C$4*($K$4-$J$4))*LN(N203)+(1-EXP(-$C$4*($K$4-$J$4)))*$G$4+$F$4^2/(4*$C$4)*(1-EXP(-2*$C$4*($K$4-$J$4))))</f>
        <v>18.7525854645583</v>
      </c>
      <c r="P203" s="126" t="n">
        <f aca="false">MAX(0,O203-$I$4)</f>
        <v>0</v>
      </c>
      <c r="Q203" s="126" t="n">
        <f aca="false">$D$7*P203</f>
        <v>0</v>
      </c>
      <c r="R203" s="127" t="n">
        <f aca="false">AVERAGE(Q$17:Q203)</f>
        <v>1.86439209398539</v>
      </c>
      <c r="S203" s="0" t="n">
        <v>1.615</v>
      </c>
    </row>
    <row r="204" customFormat="false" ht="12.75" hidden="false" customHeight="false" outlineLevel="0" collapsed="false">
      <c r="B204" s="124" t="n">
        <f aca="false">B203+1</f>
        <v>188</v>
      </c>
      <c r="C204" s="21" t="n">
        <f aca="false">$C$7</f>
        <v>3.29212628660779</v>
      </c>
      <c r="D204" s="21" t="n">
        <f aca="true">$C$4*($G$4-C204)*$B$7+$F$4*SQRT($B$7)*NORMSINV(RAND())+C204</f>
        <v>3.22804314812732</v>
      </c>
      <c r="E204" s="21" t="n">
        <f aca="true">$C$4*($G$4-D204)*$B$7+$F$4*SQRT($B$7)*NORMSINV(RAND())+D204</f>
        <v>3.24902003794202</v>
      </c>
      <c r="F204" s="21" t="n">
        <f aca="true">$C$4*($G$4-E204)*$B$7+$F$4*SQRT($B$7)*NORMSINV(RAND())+E204</f>
        <v>3.14213918227676</v>
      </c>
      <c r="G204" s="21" t="n">
        <f aca="true">$C$4*($G$4-F204)*$B$7+$F$4*SQRT($B$7)*NORMSINV(RAND())+F204</f>
        <v>3.04698784410656</v>
      </c>
      <c r="H204" s="21" t="n">
        <f aca="true">$C$4*($G$4-G204)*$B$7+$F$4*SQRT($B$7)*NORMSINV(RAND())+G204</f>
        <v>3.04765365433807</v>
      </c>
      <c r="I204" s="21" t="n">
        <f aca="true">$C$4*($G$4-H204)*$B$7+$F$4*SQRT($B$7)*NORMSINV(RAND())+H204</f>
        <v>3.02977040499761</v>
      </c>
      <c r="J204" s="21" t="n">
        <f aca="true">$C$4*($G$4-I204)*$B$7+$F$4*SQRT($B$7)*NORMSINV(RAND())+I204</f>
        <v>2.95184202836941</v>
      </c>
      <c r="K204" s="21" t="n">
        <f aca="true">$C$4*($G$4-J204)*$B$7+$F$4*SQRT($B$7)*NORMSINV(RAND())+J204</f>
        <v>3.07511399283394</v>
      </c>
      <c r="L204" s="21" t="n">
        <f aca="true">$C$4*($G$4-K204)*$B$7+$F$4*SQRT($B$7)*NORMSINV(RAND())+K204</f>
        <v>3.08001304834977</v>
      </c>
      <c r="M204" s="21" t="n">
        <f aca="true">$C$4*($G$4-L204)*$B$7+$F$4*SQRT($B$7)*NORMSINV(RAND())+L204</f>
        <v>3.04147900849932</v>
      </c>
      <c r="N204" s="125" t="n">
        <f aca="false">EXP(M204)</f>
        <v>20.9361851435503</v>
      </c>
      <c r="O204" s="126" t="n">
        <f aca="false">EXP(EXP(-$C$4*($K$4-$J$4))*LN(N204)+(1-EXP(-$C$4*($K$4-$J$4)))*$G$4+$F$4^2/(4*$C$4)*(1-EXP(-2*$C$4*($K$4-$J$4))))</f>
        <v>20.3651074697169</v>
      </c>
      <c r="P204" s="126" t="n">
        <f aca="false">MAX(0,O204-$I$4)</f>
        <v>0</v>
      </c>
      <c r="Q204" s="126" t="n">
        <f aca="false">$D$7*P204</f>
        <v>0</v>
      </c>
      <c r="R204" s="127" t="n">
        <f aca="false">AVERAGE(Q$17:Q204)</f>
        <v>1.85447511476207</v>
      </c>
      <c r="S204" s="0" t="n">
        <v>1.615</v>
      </c>
    </row>
    <row r="205" customFormat="false" ht="12.75" hidden="false" customHeight="false" outlineLevel="0" collapsed="false">
      <c r="B205" s="124" t="n">
        <f aca="false">B204+1</f>
        <v>189</v>
      </c>
      <c r="C205" s="21" t="n">
        <f aca="false">$C$7</f>
        <v>3.29212628660779</v>
      </c>
      <c r="D205" s="21" t="n">
        <f aca="true">$C$4*($G$4-C205)*$B$7+$F$4*SQRT($B$7)*NORMSINV(RAND())+C205</f>
        <v>3.42297594632664</v>
      </c>
      <c r="E205" s="21" t="n">
        <f aca="true">$C$4*($G$4-D205)*$B$7+$F$4*SQRT($B$7)*NORMSINV(RAND())+D205</f>
        <v>3.45013076834346</v>
      </c>
      <c r="F205" s="21" t="n">
        <f aca="true">$C$4*($G$4-E205)*$B$7+$F$4*SQRT($B$7)*NORMSINV(RAND())+E205</f>
        <v>3.48105793132786</v>
      </c>
      <c r="G205" s="21" t="n">
        <f aca="true">$C$4*($G$4-F205)*$B$7+$F$4*SQRT($B$7)*NORMSINV(RAND())+F205</f>
        <v>3.381191525106</v>
      </c>
      <c r="H205" s="21" t="n">
        <f aca="true">$C$4*($G$4-G205)*$B$7+$F$4*SQRT($B$7)*NORMSINV(RAND())+G205</f>
        <v>3.49127494293516</v>
      </c>
      <c r="I205" s="21" t="n">
        <f aca="true">$C$4*($G$4-H205)*$B$7+$F$4*SQRT($B$7)*NORMSINV(RAND())+H205</f>
        <v>3.50469757789526</v>
      </c>
      <c r="J205" s="21" t="n">
        <f aca="true">$C$4*($G$4-I205)*$B$7+$F$4*SQRT($B$7)*NORMSINV(RAND())+I205</f>
        <v>3.63686360774129</v>
      </c>
      <c r="K205" s="21" t="n">
        <f aca="true">$C$4*($G$4-J205)*$B$7+$F$4*SQRT($B$7)*NORMSINV(RAND())+J205</f>
        <v>3.69351493899682</v>
      </c>
      <c r="L205" s="21" t="n">
        <f aca="true">$C$4*($G$4-K205)*$B$7+$F$4*SQRT($B$7)*NORMSINV(RAND())+K205</f>
        <v>3.88618535655856</v>
      </c>
      <c r="M205" s="21" t="n">
        <f aca="true">$C$4*($G$4-L205)*$B$7+$F$4*SQRT($B$7)*NORMSINV(RAND())+L205</f>
        <v>4.00174864050961</v>
      </c>
      <c r="N205" s="125" t="n">
        <f aca="false">EXP(M205)</f>
        <v>54.6937060922914</v>
      </c>
      <c r="O205" s="126" t="n">
        <f aca="false">EXP(EXP(-$C$4*($K$4-$J$4))*LN(N205)+(1-EXP(-$C$4*($K$4-$J$4)))*$G$4+$F$4^2/(4*$C$4)*(1-EXP(-2*$C$4*($K$4-$J$4))))</f>
        <v>43.4767109988038</v>
      </c>
      <c r="P205" s="126" t="n">
        <f aca="false">MAX(0,O205-$I$4)</f>
        <v>20.2767109988038</v>
      </c>
      <c r="Q205" s="126" t="n">
        <f aca="false">$D$7*P205</f>
        <v>19.2878041341594</v>
      </c>
      <c r="R205" s="127" t="n">
        <f aca="false">AVERAGE(Q$17:Q205)</f>
        <v>1.94671495084353</v>
      </c>
      <c r="S205" s="0" t="n">
        <v>1.615</v>
      </c>
    </row>
    <row r="206" customFormat="false" ht="12.75" hidden="false" customHeight="false" outlineLevel="0" collapsed="false">
      <c r="B206" s="124" t="n">
        <f aca="false">B205+1</f>
        <v>190</v>
      </c>
      <c r="C206" s="21" t="n">
        <f aca="false">$C$7</f>
        <v>3.29212628660779</v>
      </c>
      <c r="D206" s="21" t="n">
        <f aca="true">$C$4*($G$4-C206)*$B$7+$F$4*SQRT($B$7)*NORMSINV(RAND())+C206</f>
        <v>3.40131337931918</v>
      </c>
      <c r="E206" s="21" t="n">
        <f aca="true">$C$4*($G$4-D206)*$B$7+$F$4*SQRT($B$7)*NORMSINV(RAND())+D206</f>
        <v>3.26995102332665</v>
      </c>
      <c r="F206" s="21" t="n">
        <f aca="true">$C$4*($G$4-E206)*$B$7+$F$4*SQRT($B$7)*NORMSINV(RAND())+E206</f>
        <v>2.93303878510269</v>
      </c>
      <c r="G206" s="21" t="n">
        <f aca="true">$C$4*($G$4-F206)*$B$7+$F$4*SQRT($B$7)*NORMSINV(RAND())+F206</f>
        <v>2.89642870427776</v>
      </c>
      <c r="H206" s="21" t="n">
        <f aca="true">$C$4*($G$4-G206)*$B$7+$F$4*SQRT($B$7)*NORMSINV(RAND())+G206</f>
        <v>3.01285689412177</v>
      </c>
      <c r="I206" s="21" t="n">
        <f aca="true">$C$4*($G$4-H206)*$B$7+$F$4*SQRT($B$7)*NORMSINV(RAND())+H206</f>
        <v>2.94013852230002</v>
      </c>
      <c r="J206" s="21" t="n">
        <f aca="true">$C$4*($G$4-I206)*$B$7+$F$4*SQRT($B$7)*NORMSINV(RAND())+I206</f>
        <v>2.91001735458247</v>
      </c>
      <c r="K206" s="21" t="n">
        <f aca="true">$C$4*($G$4-J206)*$B$7+$F$4*SQRT($B$7)*NORMSINV(RAND())+J206</f>
        <v>2.99331857760131</v>
      </c>
      <c r="L206" s="21" t="n">
        <f aca="true">$C$4*($G$4-K206)*$B$7+$F$4*SQRT($B$7)*NORMSINV(RAND())+K206</f>
        <v>2.97409439851639</v>
      </c>
      <c r="M206" s="21" t="n">
        <f aca="true">$C$4*($G$4-L206)*$B$7+$F$4*SQRT($B$7)*NORMSINV(RAND())+L206</f>
        <v>2.92917244050327</v>
      </c>
      <c r="N206" s="125" t="n">
        <f aca="false">EXP(M206)</f>
        <v>18.7121386792886</v>
      </c>
      <c r="O206" s="126" t="n">
        <f aca="false">EXP(EXP(-$C$4*($K$4-$J$4))*LN(N206)+(1-EXP(-$C$4*($K$4-$J$4)))*$G$4+$F$4^2/(4*$C$4)*(1-EXP(-2*$C$4*($K$4-$J$4))))</f>
        <v>18.6365640708759</v>
      </c>
      <c r="P206" s="126" t="n">
        <f aca="false">MAX(0,O206-$I$4)</f>
        <v>0</v>
      </c>
      <c r="Q206" s="126" t="n">
        <f aca="false">$D$7*P206</f>
        <v>0</v>
      </c>
      <c r="R206" s="127" t="n">
        <f aca="false">AVERAGE(Q$17:Q206)</f>
        <v>1.9364690826812</v>
      </c>
      <c r="S206" s="0" t="n">
        <v>1.615</v>
      </c>
    </row>
    <row r="207" customFormat="false" ht="12.75" hidden="false" customHeight="false" outlineLevel="0" collapsed="false">
      <c r="B207" s="124" t="n">
        <f aca="false">B206+1</f>
        <v>191</v>
      </c>
      <c r="C207" s="21" t="n">
        <f aca="false">$C$7</f>
        <v>3.29212628660779</v>
      </c>
      <c r="D207" s="21" t="n">
        <f aca="true">$C$4*($G$4-C207)*$B$7+$F$4*SQRT($B$7)*NORMSINV(RAND())+C207</f>
        <v>3.29424300636685</v>
      </c>
      <c r="E207" s="21" t="n">
        <f aca="true">$C$4*($G$4-D207)*$B$7+$F$4*SQRT($B$7)*NORMSINV(RAND())+D207</f>
        <v>3.37624832573501</v>
      </c>
      <c r="F207" s="21" t="n">
        <f aca="true">$C$4*($G$4-E207)*$B$7+$F$4*SQRT($B$7)*NORMSINV(RAND())+E207</f>
        <v>3.26618968218419</v>
      </c>
      <c r="G207" s="21" t="n">
        <f aca="true">$C$4*($G$4-F207)*$B$7+$F$4*SQRT($B$7)*NORMSINV(RAND())+F207</f>
        <v>3.37045562272224</v>
      </c>
      <c r="H207" s="21" t="n">
        <f aca="true">$C$4*($G$4-G207)*$B$7+$F$4*SQRT($B$7)*NORMSINV(RAND())+G207</f>
        <v>3.33568971566345</v>
      </c>
      <c r="I207" s="21" t="n">
        <f aca="true">$C$4*($G$4-H207)*$B$7+$F$4*SQRT($B$7)*NORMSINV(RAND())+H207</f>
        <v>3.33076666325408</v>
      </c>
      <c r="J207" s="21" t="n">
        <f aca="true">$C$4*($G$4-I207)*$B$7+$F$4*SQRT($B$7)*NORMSINV(RAND())+I207</f>
        <v>3.40820845633079</v>
      </c>
      <c r="K207" s="21" t="n">
        <f aca="true">$C$4*($G$4-J207)*$B$7+$F$4*SQRT($B$7)*NORMSINV(RAND())+J207</f>
        <v>3.42238560134224</v>
      </c>
      <c r="L207" s="21" t="n">
        <f aca="true">$C$4*($G$4-K207)*$B$7+$F$4*SQRT($B$7)*NORMSINV(RAND())+K207</f>
        <v>3.35143895647649</v>
      </c>
      <c r="M207" s="21" t="n">
        <f aca="true">$C$4*($G$4-L207)*$B$7+$F$4*SQRT($B$7)*NORMSINV(RAND())+L207</f>
        <v>3.35175064661603</v>
      </c>
      <c r="N207" s="125" t="n">
        <f aca="false">EXP(M207)</f>
        <v>28.5526755605372</v>
      </c>
      <c r="O207" s="126" t="n">
        <f aca="false">EXP(EXP(-$C$4*($K$4-$J$4))*LN(N207)+(1-EXP(-$C$4*($K$4-$J$4)))*$G$4+$F$4^2/(4*$C$4)*(1-EXP(-2*$C$4*($K$4-$J$4))))</f>
        <v>26.0201063864612</v>
      </c>
      <c r="P207" s="126" t="n">
        <f aca="false">MAX(0,O207-$I$4)</f>
        <v>2.82010638646125</v>
      </c>
      <c r="Q207" s="126" t="n">
        <f aca="false">$D$7*P207</f>
        <v>2.68256817502432</v>
      </c>
      <c r="R207" s="127" t="n">
        <f aca="false">AVERAGE(Q$17:Q207)</f>
        <v>1.94037536065158</v>
      </c>
      <c r="S207" s="0" t="n">
        <v>1.615</v>
      </c>
    </row>
    <row r="208" customFormat="false" ht="12.75" hidden="false" customHeight="false" outlineLevel="0" collapsed="false">
      <c r="B208" s="124" t="n">
        <f aca="false">B207+1</f>
        <v>192</v>
      </c>
      <c r="C208" s="21" t="n">
        <f aca="false">$C$7</f>
        <v>3.29212628660779</v>
      </c>
      <c r="D208" s="21" t="n">
        <f aca="true">$C$4*($G$4-C208)*$B$7+$F$4*SQRT($B$7)*NORMSINV(RAND())+C208</f>
        <v>3.23223980658418</v>
      </c>
      <c r="E208" s="21" t="n">
        <f aca="true">$C$4*($G$4-D208)*$B$7+$F$4*SQRT($B$7)*NORMSINV(RAND())+D208</f>
        <v>3.25170461680581</v>
      </c>
      <c r="F208" s="21" t="n">
        <f aca="true">$C$4*($G$4-E208)*$B$7+$F$4*SQRT($B$7)*NORMSINV(RAND())+E208</f>
        <v>3.17844625521104</v>
      </c>
      <c r="G208" s="21" t="n">
        <f aca="true">$C$4*($G$4-F208)*$B$7+$F$4*SQRT($B$7)*NORMSINV(RAND())+F208</f>
        <v>3.18659145114876</v>
      </c>
      <c r="H208" s="21" t="n">
        <f aca="true">$C$4*($G$4-G208)*$B$7+$F$4*SQRT($B$7)*NORMSINV(RAND())+G208</f>
        <v>3.07744762397764</v>
      </c>
      <c r="I208" s="21" t="n">
        <f aca="true">$C$4*($G$4-H208)*$B$7+$F$4*SQRT($B$7)*NORMSINV(RAND())+H208</f>
        <v>3.07859189224585</v>
      </c>
      <c r="J208" s="21" t="n">
        <f aca="true">$C$4*($G$4-I208)*$B$7+$F$4*SQRT($B$7)*NORMSINV(RAND())+I208</f>
        <v>3.05851159604301</v>
      </c>
      <c r="K208" s="21" t="n">
        <f aca="true">$C$4*($G$4-J208)*$B$7+$F$4*SQRT($B$7)*NORMSINV(RAND())+J208</f>
        <v>3.07772280178373</v>
      </c>
      <c r="L208" s="21" t="n">
        <f aca="true">$C$4*($G$4-K208)*$B$7+$F$4*SQRT($B$7)*NORMSINV(RAND())+K208</f>
        <v>3.09920391210065</v>
      </c>
      <c r="M208" s="21" t="n">
        <f aca="true">$C$4*($G$4-L208)*$B$7+$F$4*SQRT($B$7)*NORMSINV(RAND())+L208</f>
        <v>3.21272798831124</v>
      </c>
      <c r="N208" s="125" t="n">
        <f aca="false">EXP(M208)</f>
        <v>24.8467755680623</v>
      </c>
      <c r="O208" s="126" t="n">
        <f aca="false">EXP(EXP(-$C$4*($K$4-$J$4))*LN(N208)+(1-EXP(-$C$4*($K$4-$J$4)))*$G$4+$F$4^2/(4*$C$4)*(1-EXP(-2*$C$4*($K$4-$J$4))))</f>
        <v>23.3144223241668</v>
      </c>
      <c r="P208" s="126" t="n">
        <f aca="false">MAX(0,O208-$I$4)</f>
        <v>0.114422324166782</v>
      </c>
      <c r="Q208" s="126" t="n">
        <f aca="false">$D$7*P208</f>
        <v>0.108841881567202</v>
      </c>
      <c r="R208" s="127" t="n">
        <f aca="false">AVERAGE(Q$17:Q208)</f>
        <v>1.93083612378135</v>
      </c>
      <c r="S208" s="0" t="n">
        <v>1.615</v>
      </c>
    </row>
    <row r="209" customFormat="false" ht="12.75" hidden="false" customHeight="false" outlineLevel="0" collapsed="false">
      <c r="B209" s="124" t="n">
        <f aca="false">B208+1</f>
        <v>193</v>
      </c>
      <c r="C209" s="21" t="n">
        <f aca="false">$C$7</f>
        <v>3.29212628660779</v>
      </c>
      <c r="D209" s="21" t="n">
        <f aca="true">$C$4*($G$4-C209)*$B$7+$F$4*SQRT($B$7)*NORMSINV(RAND())+C209</f>
        <v>3.30758677119156</v>
      </c>
      <c r="E209" s="21" t="n">
        <f aca="true">$C$4*($G$4-D209)*$B$7+$F$4*SQRT($B$7)*NORMSINV(RAND())+D209</f>
        <v>3.19345002654857</v>
      </c>
      <c r="F209" s="21" t="n">
        <f aca="true">$C$4*($G$4-E209)*$B$7+$F$4*SQRT($B$7)*NORMSINV(RAND())+E209</f>
        <v>3.15146702605458</v>
      </c>
      <c r="G209" s="21" t="n">
        <f aca="true">$C$4*($G$4-F209)*$B$7+$F$4*SQRT($B$7)*NORMSINV(RAND())+F209</f>
        <v>3.13305645718272</v>
      </c>
      <c r="H209" s="21" t="n">
        <f aca="true">$C$4*($G$4-G209)*$B$7+$F$4*SQRT($B$7)*NORMSINV(RAND())+G209</f>
        <v>3.20244902168074</v>
      </c>
      <c r="I209" s="21" t="n">
        <f aca="true">$C$4*($G$4-H209)*$B$7+$F$4*SQRT($B$7)*NORMSINV(RAND())+H209</f>
        <v>3.14938517025277</v>
      </c>
      <c r="J209" s="21" t="n">
        <f aca="true">$C$4*($G$4-I209)*$B$7+$F$4*SQRT($B$7)*NORMSINV(RAND())+I209</f>
        <v>3.13752461649689</v>
      </c>
      <c r="K209" s="21" t="n">
        <f aca="true">$C$4*($G$4-J209)*$B$7+$F$4*SQRT($B$7)*NORMSINV(RAND())+J209</f>
        <v>3.08802122214975</v>
      </c>
      <c r="L209" s="21" t="n">
        <f aca="true">$C$4*($G$4-K209)*$B$7+$F$4*SQRT($B$7)*NORMSINV(RAND())+K209</f>
        <v>3.01894412958384</v>
      </c>
      <c r="M209" s="21" t="n">
        <f aca="true">$C$4*($G$4-L209)*$B$7+$F$4*SQRT($B$7)*NORMSINV(RAND())+L209</f>
        <v>3.02418119812743</v>
      </c>
      <c r="N209" s="125" t="n">
        <f aca="false">EXP(M209)</f>
        <v>20.5771492031773</v>
      </c>
      <c r="O209" s="126" t="n">
        <f aca="false">EXP(EXP(-$C$4*($K$4-$J$4))*LN(N209)+(1-EXP(-$C$4*($K$4-$J$4)))*$G$4+$F$4^2/(4*$C$4)*(1-EXP(-2*$C$4*($K$4-$J$4))))</f>
        <v>20.0887818416903</v>
      </c>
      <c r="P209" s="126" t="n">
        <f aca="false">MAX(0,O209-$I$4)</f>
        <v>0</v>
      </c>
      <c r="Q209" s="126" t="n">
        <f aca="false">$D$7*P209</f>
        <v>0</v>
      </c>
      <c r="R209" s="127" t="n">
        <f aca="false">AVERAGE(Q$17:Q209)</f>
        <v>1.92083179153378</v>
      </c>
      <c r="S209" s="0" t="n">
        <v>1.615</v>
      </c>
    </row>
    <row r="210" customFormat="false" ht="12.75" hidden="false" customHeight="false" outlineLevel="0" collapsed="false">
      <c r="B210" s="124" t="n">
        <f aca="false">B209+1</f>
        <v>194</v>
      </c>
      <c r="C210" s="21" t="n">
        <f aca="false">$C$7</f>
        <v>3.29212628660779</v>
      </c>
      <c r="D210" s="21" t="n">
        <f aca="true">$C$4*($G$4-C210)*$B$7+$F$4*SQRT($B$7)*NORMSINV(RAND())+C210</f>
        <v>3.36343251033906</v>
      </c>
      <c r="E210" s="21" t="n">
        <f aca="true">$C$4*($G$4-D210)*$B$7+$F$4*SQRT($B$7)*NORMSINV(RAND())+D210</f>
        <v>3.28949678249865</v>
      </c>
      <c r="F210" s="21" t="n">
        <f aca="true">$C$4*($G$4-E210)*$B$7+$F$4*SQRT($B$7)*NORMSINV(RAND())+E210</f>
        <v>3.28573805766976</v>
      </c>
      <c r="G210" s="21" t="n">
        <f aca="true">$C$4*($G$4-F210)*$B$7+$F$4*SQRT($B$7)*NORMSINV(RAND())+F210</f>
        <v>3.41691344042096</v>
      </c>
      <c r="H210" s="21" t="n">
        <f aca="true">$C$4*($G$4-G210)*$B$7+$F$4*SQRT($B$7)*NORMSINV(RAND())+G210</f>
        <v>3.50083585242804</v>
      </c>
      <c r="I210" s="21" t="n">
        <f aca="true">$C$4*($G$4-H210)*$B$7+$F$4*SQRT($B$7)*NORMSINV(RAND())+H210</f>
        <v>3.33570288351587</v>
      </c>
      <c r="J210" s="21" t="n">
        <f aca="true">$C$4*($G$4-I210)*$B$7+$F$4*SQRT($B$7)*NORMSINV(RAND())+I210</f>
        <v>3.38596566609878</v>
      </c>
      <c r="K210" s="21" t="n">
        <f aca="true">$C$4*($G$4-J210)*$B$7+$F$4*SQRT($B$7)*NORMSINV(RAND())+J210</f>
        <v>3.34066509569564</v>
      </c>
      <c r="L210" s="21" t="n">
        <f aca="true">$C$4*($G$4-K210)*$B$7+$F$4*SQRT($B$7)*NORMSINV(RAND())+K210</f>
        <v>3.34761500311964</v>
      </c>
      <c r="M210" s="21" t="n">
        <f aca="true">$C$4*($G$4-L210)*$B$7+$F$4*SQRT($B$7)*NORMSINV(RAND())+L210</f>
        <v>3.37620584818203</v>
      </c>
      <c r="N210" s="125" t="n">
        <f aca="false">EXP(M210)</f>
        <v>29.2595450863214</v>
      </c>
      <c r="O210" s="126" t="n">
        <f aca="false">EXP(EXP(-$C$4*($K$4-$J$4))*LN(N210)+(1-EXP(-$C$4*($K$4-$J$4)))*$G$4+$F$4^2/(4*$C$4)*(1-EXP(-2*$C$4*($K$4-$J$4))))</f>
        <v>26.5275497795958</v>
      </c>
      <c r="P210" s="126" t="n">
        <f aca="false">MAX(0,O210-$I$4)</f>
        <v>3.32754977959578</v>
      </c>
      <c r="Q210" s="126" t="n">
        <f aca="false">$D$7*P210</f>
        <v>3.16526326184238</v>
      </c>
      <c r="R210" s="127" t="n">
        <f aca="false">AVERAGE(Q$17:Q210)</f>
        <v>1.92724638674155</v>
      </c>
      <c r="S210" s="0" t="n">
        <v>1.615</v>
      </c>
    </row>
    <row r="211" customFormat="false" ht="12.75" hidden="false" customHeight="false" outlineLevel="0" collapsed="false">
      <c r="B211" s="124" t="n">
        <f aca="false">B210+1</f>
        <v>195</v>
      </c>
      <c r="C211" s="21" t="n">
        <f aca="false">$C$7</f>
        <v>3.29212628660779</v>
      </c>
      <c r="D211" s="21" t="n">
        <f aca="true">$C$4*($G$4-C211)*$B$7+$F$4*SQRT($B$7)*NORMSINV(RAND())+C211</f>
        <v>3.28918797917716</v>
      </c>
      <c r="E211" s="21" t="n">
        <f aca="true">$C$4*($G$4-D211)*$B$7+$F$4*SQRT($B$7)*NORMSINV(RAND())+D211</f>
        <v>3.24863823340632</v>
      </c>
      <c r="F211" s="21" t="n">
        <f aca="true">$C$4*($G$4-E211)*$B$7+$F$4*SQRT($B$7)*NORMSINV(RAND())+E211</f>
        <v>3.19603971678467</v>
      </c>
      <c r="G211" s="21" t="n">
        <f aca="true">$C$4*($G$4-F211)*$B$7+$F$4*SQRT($B$7)*NORMSINV(RAND())+F211</f>
        <v>3.34682587377725</v>
      </c>
      <c r="H211" s="21" t="n">
        <f aca="true">$C$4*($G$4-G211)*$B$7+$F$4*SQRT($B$7)*NORMSINV(RAND())+G211</f>
        <v>3.35604308800549</v>
      </c>
      <c r="I211" s="21" t="n">
        <f aca="true">$C$4*($G$4-H211)*$B$7+$F$4*SQRT($B$7)*NORMSINV(RAND())+H211</f>
        <v>3.44035092515782</v>
      </c>
      <c r="J211" s="21" t="n">
        <f aca="true">$C$4*($G$4-I211)*$B$7+$F$4*SQRT($B$7)*NORMSINV(RAND())+I211</f>
        <v>3.37044830712276</v>
      </c>
      <c r="K211" s="21" t="n">
        <f aca="true">$C$4*($G$4-J211)*$B$7+$F$4*SQRT($B$7)*NORMSINV(RAND())+J211</f>
        <v>3.41717316491545</v>
      </c>
      <c r="L211" s="21" t="n">
        <f aca="true">$C$4*($G$4-K211)*$B$7+$F$4*SQRT($B$7)*NORMSINV(RAND())+K211</f>
        <v>3.36613277562255</v>
      </c>
      <c r="M211" s="21" t="n">
        <f aca="true">$C$4*($G$4-L211)*$B$7+$F$4*SQRT($B$7)*NORMSINV(RAND())+L211</f>
        <v>3.19973060944946</v>
      </c>
      <c r="N211" s="125" t="n">
        <f aca="false">EXP(M211)</f>
        <v>24.5259222553919</v>
      </c>
      <c r="O211" s="126" t="n">
        <f aca="false">EXP(EXP(-$C$4*($K$4-$J$4))*LN(N211)+(1-EXP(-$C$4*($K$4-$J$4)))*$G$4+$F$4^2/(4*$C$4)*(1-EXP(-2*$C$4*($K$4-$J$4))))</f>
        <v>23.0763220951755</v>
      </c>
      <c r="P211" s="126" t="n">
        <f aca="false">MAX(0,O211-$I$4)</f>
        <v>0</v>
      </c>
      <c r="Q211" s="126" t="n">
        <f aca="false">$D$7*P211</f>
        <v>0</v>
      </c>
      <c r="R211" s="127" t="n">
        <f aca="false">AVERAGE(Q$17:Q211)</f>
        <v>1.91736307193775</v>
      </c>
      <c r="S211" s="0" t="n">
        <v>1.615</v>
      </c>
    </row>
    <row r="212" customFormat="false" ht="12.75" hidden="false" customHeight="false" outlineLevel="0" collapsed="false">
      <c r="B212" s="124" t="n">
        <f aca="false">B211+1</f>
        <v>196</v>
      </c>
      <c r="C212" s="21" t="n">
        <f aca="false">$C$7</f>
        <v>3.29212628660779</v>
      </c>
      <c r="D212" s="21" t="n">
        <f aca="true">$C$4*($G$4-C212)*$B$7+$F$4*SQRT($B$7)*NORMSINV(RAND())+C212</f>
        <v>3.29440362869815</v>
      </c>
      <c r="E212" s="21" t="n">
        <f aca="true">$C$4*($G$4-D212)*$B$7+$F$4*SQRT($B$7)*NORMSINV(RAND())+D212</f>
        <v>3.20708380120297</v>
      </c>
      <c r="F212" s="21" t="n">
        <f aca="true">$C$4*($G$4-E212)*$B$7+$F$4*SQRT($B$7)*NORMSINV(RAND())+E212</f>
        <v>3.24857697138402</v>
      </c>
      <c r="G212" s="21" t="n">
        <f aca="true">$C$4*($G$4-F212)*$B$7+$F$4*SQRT($B$7)*NORMSINV(RAND())+F212</f>
        <v>3.31426578063236</v>
      </c>
      <c r="H212" s="21" t="n">
        <f aca="true">$C$4*($G$4-G212)*$B$7+$F$4*SQRT($B$7)*NORMSINV(RAND())+G212</f>
        <v>3.28534022903669</v>
      </c>
      <c r="I212" s="21" t="n">
        <f aca="true">$C$4*($G$4-H212)*$B$7+$F$4*SQRT($B$7)*NORMSINV(RAND())+H212</f>
        <v>3.21729754017934</v>
      </c>
      <c r="J212" s="21" t="n">
        <f aca="true">$C$4*($G$4-I212)*$B$7+$F$4*SQRT($B$7)*NORMSINV(RAND())+I212</f>
        <v>3.31566811223323</v>
      </c>
      <c r="K212" s="21" t="n">
        <f aca="true">$C$4*($G$4-J212)*$B$7+$F$4*SQRT($B$7)*NORMSINV(RAND())+J212</f>
        <v>3.2531550996041</v>
      </c>
      <c r="L212" s="21" t="n">
        <f aca="true">$C$4*($G$4-K212)*$B$7+$F$4*SQRT($B$7)*NORMSINV(RAND())+K212</f>
        <v>3.13645007060614</v>
      </c>
      <c r="M212" s="21" t="n">
        <f aca="true">$C$4*($G$4-L212)*$B$7+$F$4*SQRT($B$7)*NORMSINV(RAND())+L212</f>
        <v>3.26000068843992</v>
      </c>
      <c r="N212" s="125" t="n">
        <f aca="false">EXP(M212)</f>
        <v>26.0495550760657</v>
      </c>
      <c r="O212" s="126" t="n">
        <f aca="false">EXP(EXP(-$C$4*($K$4-$J$4))*LN(N212)+(1-EXP(-$C$4*($K$4-$J$4)))*$G$4+$F$4^2/(4*$C$4)*(1-EXP(-2*$C$4*($K$4-$J$4))))</f>
        <v>24.2013209870892</v>
      </c>
      <c r="P212" s="126" t="n">
        <f aca="false">MAX(0,O212-$I$4)</f>
        <v>1.00132098708918</v>
      </c>
      <c r="Q212" s="126" t="n">
        <f aca="false">$D$7*P212</f>
        <v>0.952485986289331</v>
      </c>
      <c r="R212" s="127" t="n">
        <f aca="false">AVERAGE(Q$17:Q212)</f>
        <v>1.91244022966404</v>
      </c>
      <c r="S212" s="0" t="n">
        <v>1.615</v>
      </c>
    </row>
    <row r="213" customFormat="false" ht="12.75" hidden="false" customHeight="false" outlineLevel="0" collapsed="false">
      <c r="B213" s="124" t="n">
        <f aca="false">B212+1</f>
        <v>197</v>
      </c>
      <c r="C213" s="21" t="n">
        <f aca="false">$C$7</f>
        <v>3.29212628660779</v>
      </c>
      <c r="D213" s="21" t="n">
        <f aca="true">$C$4*($G$4-C213)*$B$7+$F$4*SQRT($B$7)*NORMSINV(RAND())+C213</f>
        <v>3.25939153315761</v>
      </c>
      <c r="E213" s="21" t="n">
        <f aca="true">$C$4*($G$4-D213)*$B$7+$F$4*SQRT($B$7)*NORMSINV(RAND())+D213</f>
        <v>3.24918306384032</v>
      </c>
      <c r="F213" s="21" t="n">
        <f aca="true">$C$4*($G$4-E213)*$B$7+$F$4*SQRT($B$7)*NORMSINV(RAND())+E213</f>
        <v>3.11463044841914</v>
      </c>
      <c r="G213" s="21" t="n">
        <f aca="true">$C$4*($G$4-F213)*$B$7+$F$4*SQRT($B$7)*NORMSINV(RAND())+F213</f>
        <v>3.10066106181412</v>
      </c>
      <c r="H213" s="21" t="n">
        <f aca="true">$C$4*($G$4-G213)*$B$7+$F$4*SQRT($B$7)*NORMSINV(RAND())+G213</f>
        <v>3.03466199866335</v>
      </c>
      <c r="I213" s="21" t="n">
        <f aca="true">$C$4*($G$4-H213)*$B$7+$F$4*SQRT($B$7)*NORMSINV(RAND())+H213</f>
        <v>2.93846354754835</v>
      </c>
      <c r="J213" s="21" t="n">
        <f aca="true">$C$4*($G$4-I213)*$B$7+$F$4*SQRT($B$7)*NORMSINV(RAND())+I213</f>
        <v>2.91314443335152</v>
      </c>
      <c r="K213" s="21" t="n">
        <f aca="true">$C$4*($G$4-J213)*$B$7+$F$4*SQRT($B$7)*NORMSINV(RAND())+J213</f>
        <v>2.78035001296481</v>
      </c>
      <c r="L213" s="21" t="n">
        <f aca="true">$C$4*($G$4-K213)*$B$7+$F$4*SQRT($B$7)*NORMSINV(RAND())+K213</f>
        <v>2.78518413202422</v>
      </c>
      <c r="M213" s="21" t="n">
        <f aca="true">$C$4*($G$4-L213)*$B$7+$F$4*SQRT($B$7)*NORMSINV(RAND())+L213</f>
        <v>2.86016013971048</v>
      </c>
      <c r="N213" s="125" t="n">
        <f aca="false">EXP(M213)</f>
        <v>17.4643234443581</v>
      </c>
      <c r="O213" s="126" t="n">
        <f aca="false">EXP(EXP(-$C$4*($K$4-$J$4))*LN(N213)+(1-EXP(-$C$4*($K$4-$J$4)))*$G$4+$F$4^2/(4*$C$4)*(1-EXP(-2*$C$4*($K$4-$J$4))))</f>
        <v>17.6479720696598</v>
      </c>
      <c r="P213" s="126" t="n">
        <f aca="false">MAX(0,O213-$I$4)</f>
        <v>0</v>
      </c>
      <c r="Q213" s="126" t="n">
        <f aca="false">$D$7*P213</f>
        <v>0</v>
      </c>
      <c r="R213" s="127" t="n">
        <f aca="false">AVERAGE(Q$17:Q213)</f>
        <v>1.90273241123935</v>
      </c>
      <c r="S213" s="0" t="n">
        <v>1.615</v>
      </c>
    </row>
    <row r="214" customFormat="false" ht="12.75" hidden="false" customHeight="false" outlineLevel="0" collapsed="false">
      <c r="B214" s="124" t="n">
        <f aca="false">B213+1</f>
        <v>198</v>
      </c>
      <c r="C214" s="21" t="n">
        <f aca="false">$C$7</f>
        <v>3.29212628660779</v>
      </c>
      <c r="D214" s="21" t="n">
        <f aca="true">$C$4*($G$4-C214)*$B$7+$F$4*SQRT($B$7)*NORMSINV(RAND())+C214</f>
        <v>3.2057141937636</v>
      </c>
      <c r="E214" s="21" t="n">
        <f aca="true">$C$4*($G$4-D214)*$B$7+$F$4*SQRT($B$7)*NORMSINV(RAND())+D214</f>
        <v>3.22568416754672</v>
      </c>
      <c r="F214" s="21" t="n">
        <f aca="true">$C$4*($G$4-E214)*$B$7+$F$4*SQRT($B$7)*NORMSINV(RAND())+E214</f>
        <v>3.08116617887456</v>
      </c>
      <c r="G214" s="21" t="n">
        <f aca="true">$C$4*($G$4-F214)*$B$7+$F$4*SQRT($B$7)*NORMSINV(RAND())+F214</f>
        <v>3.13885113590508</v>
      </c>
      <c r="H214" s="21" t="n">
        <f aca="true">$C$4*($G$4-G214)*$B$7+$F$4*SQRT($B$7)*NORMSINV(RAND())+G214</f>
        <v>3.14248673049773</v>
      </c>
      <c r="I214" s="21" t="n">
        <f aca="true">$C$4*($G$4-H214)*$B$7+$F$4*SQRT($B$7)*NORMSINV(RAND())+H214</f>
        <v>3.08150022887406</v>
      </c>
      <c r="J214" s="21" t="n">
        <f aca="true">$C$4*($G$4-I214)*$B$7+$F$4*SQRT($B$7)*NORMSINV(RAND())+I214</f>
        <v>3.12836845693476</v>
      </c>
      <c r="K214" s="21" t="n">
        <f aca="true">$C$4*($G$4-J214)*$B$7+$F$4*SQRT($B$7)*NORMSINV(RAND())+J214</f>
        <v>2.9954224624435</v>
      </c>
      <c r="L214" s="21" t="n">
        <f aca="true">$C$4*($G$4-K214)*$B$7+$F$4*SQRT($B$7)*NORMSINV(RAND())+K214</f>
        <v>3.05650651635915</v>
      </c>
      <c r="M214" s="21" t="n">
        <f aca="true">$C$4*($G$4-L214)*$B$7+$F$4*SQRT($B$7)*NORMSINV(RAND())+L214</f>
        <v>2.99316899488541</v>
      </c>
      <c r="N214" s="125" t="n">
        <f aca="false">EXP(M214)</f>
        <v>19.9488000745005</v>
      </c>
      <c r="O214" s="126" t="n">
        <f aca="false">EXP(EXP(-$C$4*($K$4-$J$4))*LN(N214)+(1-EXP(-$C$4*($K$4-$J$4)))*$G$4+$F$4^2/(4*$C$4)*(1-EXP(-2*$C$4*($K$4-$J$4))))</f>
        <v>19.6027272733136</v>
      </c>
      <c r="P214" s="126" t="n">
        <f aca="false">MAX(0,O214-$I$4)</f>
        <v>0</v>
      </c>
      <c r="Q214" s="126" t="n">
        <f aca="false">$D$7*P214</f>
        <v>0</v>
      </c>
      <c r="R214" s="127" t="n">
        <f aca="false">AVERAGE(Q$17:Q214)</f>
        <v>1.89312265158662</v>
      </c>
      <c r="S214" s="0" t="n">
        <v>1.615</v>
      </c>
    </row>
    <row r="215" customFormat="false" ht="12.75" hidden="false" customHeight="false" outlineLevel="0" collapsed="false">
      <c r="B215" s="124" t="n">
        <f aca="false">B214+1</f>
        <v>199</v>
      </c>
      <c r="C215" s="21" t="n">
        <f aca="false">$C$7</f>
        <v>3.29212628660779</v>
      </c>
      <c r="D215" s="21" t="n">
        <f aca="true">$C$4*($G$4-C215)*$B$7+$F$4*SQRT($B$7)*NORMSINV(RAND())+C215</f>
        <v>3.39761730333126</v>
      </c>
      <c r="E215" s="21" t="n">
        <f aca="true">$C$4*($G$4-D215)*$B$7+$F$4*SQRT($B$7)*NORMSINV(RAND())+D215</f>
        <v>3.33891827993446</v>
      </c>
      <c r="F215" s="21" t="n">
        <f aca="true">$C$4*($G$4-E215)*$B$7+$F$4*SQRT($B$7)*NORMSINV(RAND())+E215</f>
        <v>3.12244443887959</v>
      </c>
      <c r="G215" s="21" t="n">
        <f aca="true">$C$4*($G$4-F215)*$B$7+$F$4*SQRT($B$7)*NORMSINV(RAND())+F215</f>
        <v>3.04642671366329</v>
      </c>
      <c r="H215" s="21" t="n">
        <f aca="true">$C$4*($G$4-G215)*$B$7+$F$4*SQRT($B$7)*NORMSINV(RAND())+G215</f>
        <v>3.05891311315918</v>
      </c>
      <c r="I215" s="21" t="n">
        <f aca="true">$C$4*($G$4-H215)*$B$7+$F$4*SQRT($B$7)*NORMSINV(RAND())+H215</f>
        <v>3.06242766060971</v>
      </c>
      <c r="J215" s="21" t="n">
        <f aca="true">$C$4*($G$4-I215)*$B$7+$F$4*SQRT($B$7)*NORMSINV(RAND())+I215</f>
        <v>3.00310249854515</v>
      </c>
      <c r="K215" s="21" t="n">
        <f aca="true">$C$4*($G$4-J215)*$B$7+$F$4*SQRT($B$7)*NORMSINV(RAND())+J215</f>
        <v>2.93309051287559</v>
      </c>
      <c r="L215" s="21" t="n">
        <f aca="true">$C$4*($G$4-K215)*$B$7+$F$4*SQRT($B$7)*NORMSINV(RAND())+K215</f>
        <v>2.87055060955527</v>
      </c>
      <c r="M215" s="21" t="n">
        <f aca="true">$C$4*($G$4-L215)*$B$7+$F$4*SQRT($B$7)*NORMSINV(RAND())+L215</f>
        <v>2.76216391069025</v>
      </c>
      <c r="N215" s="125" t="n">
        <f aca="false">EXP(M215)</f>
        <v>15.834069415474</v>
      </c>
      <c r="O215" s="126" t="n">
        <f aca="false">EXP(EXP(-$C$4*($K$4-$J$4))*LN(N215)+(1-EXP(-$C$4*($K$4-$J$4)))*$G$4+$F$4^2/(4*$C$4)*(1-EXP(-2*$C$4*($K$4-$J$4))))</f>
        <v>16.3336165988122</v>
      </c>
      <c r="P215" s="126" t="n">
        <f aca="false">MAX(0,O215-$I$4)</f>
        <v>0</v>
      </c>
      <c r="Q215" s="126" t="n">
        <f aca="false">$D$7*P215</f>
        <v>0</v>
      </c>
      <c r="R215" s="127" t="n">
        <f aca="false">AVERAGE(Q$17:Q215)</f>
        <v>1.88360947243292</v>
      </c>
      <c r="S215" s="0" t="n">
        <v>1.615</v>
      </c>
    </row>
    <row r="216" customFormat="false" ht="12.75" hidden="false" customHeight="false" outlineLevel="0" collapsed="false">
      <c r="B216" s="124" t="n">
        <f aca="false">B215+1</f>
        <v>200</v>
      </c>
      <c r="C216" s="21" t="n">
        <f aca="false">$C$7</f>
        <v>3.29212628660779</v>
      </c>
      <c r="D216" s="21" t="n">
        <f aca="true">$C$4*($G$4-C216)*$B$7+$F$4*SQRT($B$7)*NORMSINV(RAND())+C216</f>
        <v>3.06748190468629</v>
      </c>
      <c r="E216" s="21" t="n">
        <f aca="true">$C$4*($G$4-D216)*$B$7+$F$4*SQRT($B$7)*NORMSINV(RAND())+D216</f>
        <v>3.05236785068144</v>
      </c>
      <c r="F216" s="21" t="n">
        <f aca="true">$C$4*($G$4-E216)*$B$7+$F$4*SQRT($B$7)*NORMSINV(RAND())+E216</f>
        <v>3.06514300215151</v>
      </c>
      <c r="G216" s="21" t="n">
        <f aca="true">$C$4*($G$4-F216)*$B$7+$F$4*SQRT($B$7)*NORMSINV(RAND())+F216</f>
        <v>3.19581120656363</v>
      </c>
      <c r="H216" s="21" t="n">
        <f aca="true">$C$4*($G$4-G216)*$B$7+$F$4*SQRT($B$7)*NORMSINV(RAND())+G216</f>
        <v>3.17399906639705</v>
      </c>
      <c r="I216" s="21" t="n">
        <f aca="true">$C$4*($G$4-H216)*$B$7+$F$4*SQRT($B$7)*NORMSINV(RAND())+H216</f>
        <v>3.15294112302188</v>
      </c>
      <c r="J216" s="21" t="n">
        <f aca="true">$C$4*($G$4-I216)*$B$7+$F$4*SQRT($B$7)*NORMSINV(RAND())+I216</f>
        <v>3.21539868306632</v>
      </c>
      <c r="K216" s="21" t="n">
        <f aca="true">$C$4*($G$4-J216)*$B$7+$F$4*SQRT($B$7)*NORMSINV(RAND())+J216</f>
        <v>3.25960170768421</v>
      </c>
      <c r="L216" s="21" t="n">
        <f aca="true">$C$4*($G$4-K216)*$B$7+$F$4*SQRT($B$7)*NORMSINV(RAND())+K216</f>
        <v>3.34532014539947</v>
      </c>
      <c r="M216" s="21" t="n">
        <f aca="true">$C$4*($G$4-L216)*$B$7+$F$4*SQRT($B$7)*NORMSINV(RAND())+L216</f>
        <v>3.52293811300618</v>
      </c>
      <c r="N216" s="125" t="n">
        <f aca="false">EXP(M216)</f>
        <v>33.8838368976196</v>
      </c>
      <c r="O216" s="126" t="n">
        <f aca="false">EXP(EXP(-$C$4*($K$4-$J$4))*LN(N216)+(1-EXP(-$C$4*($K$4-$J$4)))*$G$4+$F$4^2/(4*$C$4)*(1-EXP(-2*$C$4*($K$4-$J$4))))</f>
        <v>29.7869421409758</v>
      </c>
      <c r="P216" s="126" t="n">
        <f aca="false">MAX(0,O216-$I$4)</f>
        <v>6.5869421409758</v>
      </c>
      <c r="Q216" s="126" t="n">
        <f aca="false">$D$7*P216</f>
        <v>6.26569318197991</v>
      </c>
      <c r="R216" s="127" t="n">
        <f aca="false">AVERAGE(Q$17:Q216)</f>
        <v>1.90551989098065</v>
      </c>
      <c r="S216" s="0" t="n">
        <v>1.615</v>
      </c>
    </row>
    <row r="217" customFormat="false" ht="12.75" hidden="false" customHeight="false" outlineLevel="0" collapsed="false">
      <c r="B217" s="124" t="n">
        <f aca="false">B216+1</f>
        <v>201</v>
      </c>
      <c r="C217" s="21" t="n">
        <f aca="false">$C$7</f>
        <v>3.29212628660779</v>
      </c>
      <c r="D217" s="21" t="n">
        <f aca="true">$C$4*($G$4-C217)*$B$7+$F$4*SQRT($B$7)*NORMSINV(RAND())+C217</f>
        <v>3.2309339703734</v>
      </c>
      <c r="E217" s="21" t="n">
        <f aca="true">$C$4*($G$4-D217)*$B$7+$F$4*SQRT($B$7)*NORMSINV(RAND())+D217</f>
        <v>3.32472940801004</v>
      </c>
      <c r="F217" s="21" t="n">
        <f aca="true">$C$4*($G$4-E217)*$B$7+$F$4*SQRT($B$7)*NORMSINV(RAND())+E217</f>
        <v>3.52533256646779</v>
      </c>
      <c r="G217" s="21" t="n">
        <f aca="true">$C$4*($G$4-F217)*$B$7+$F$4*SQRT($B$7)*NORMSINV(RAND())+F217</f>
        <v>3.52693230030746</v>
      </c>
      <c r="H217" s="21" t="n">
        <f aca="true">$C$4*($G$4-G217)*$B$7+$F$4*SQRT($B$7)*NORMSINV(RAND())+G217</f>
        <v>3.57903012393936</v>
      </c>
      <c r="I217" s="21" t="n">
        <f aca="true">$C$4*($G$4-H217)*$B$7+$F$4*SQRT($B$7)*NORMSINV(RAND())+H217</f>
        <v>3.49971845889081</v>
      </c>
      <c r="J217" s="21" t="n">
        <f aca="true">$C$4*($G$4-I217)*$B$7+$F$4*SQRT($B$7)*NORMSINV(RAND())+I217</f>
        <v>3.49400295929722</v>
      </c>
      <c r="K217" s="21" t="n">
        <f aca="true">$C$4*($G$4-J217)*$B$7+$F$4*SQRT($B$7)*NORMSINV(RAND())+J217</f>
        <v>3.51920840644294</v>
      </c>
      <c r="L217" s="21" t="n">
        <f aca="true">$C$4*($G$4-K217)*$B$7+$F$4*SQRT($B$7)*NORMSINV(RAND())+K217</f>
        <v>3.53782526314308</v>
      </c>
      <c r="M217" s="21" t="n">
        <f aca="true">$C$4*($G$4-L217)*$B$7+$F$4*SQRT($B$7)*NORMSINV(RAND())+L217</f>
        <v>3.47543021425978</v>
      </c>
      <c r="N217" s="125" t="n">
        <f aca="false">EXP(M217)</f>
        <v>32.3117265123463</v>
      </c>
      <c r="O217" s="126" t="n">
        <f aca="false">EXP(EXP(-$C$4*($K$4-$J$4))*LN(N217)+(1-EXP(-$C$4*($K$4-$J$4)))*$G$4+$F$4^2/(4*$C$4)*(1-EXP(-2*$C$4*($K$4-$J$4))))</f>
        <v>28.6900190504527</v>
      </c>
      <c r="P217" s="126" t="n">
        <f aca="false">MAX(0,O217-$I$4)</f>
        <v>5.49001905045273</v>
      </c>
      <c r="Q217" s="126" t="n">
        <f aca="false">$D$7*P217</f>
        <v>5.22226766186011</v>
      </c>
      <c r="R217" s="127" t="n">
        <f aca="false">AVERAGE(Q$17:Q217)</f>
        <v>1.9220211236716</v>
      </c>
      <c r="S217" s="0" t="n">
        <v>1.615</v>
      </c>
    </row>
    <row r="218" customFormat="false" ht="12.75" hidden="false" customHeight="false" outlineLevel="0" collapsed="false">
      <c r="B218" s="124" t="n">
        <f aca="false">B217+1</f>
        <v>202</v>
      </c>
      <c r="C218" s="21" t="n">
        <f aca="false">$C$7</f>
        <v>3.29212628660779</v>
      </c>
      <c r="D218" s="21" t="n">
        <f aca="true">$C$4*($G$4-C218)*$B$7+$F$4*SQRT($B$7)*NORMSINV(RAND())+C218</f>
        <v>3.27018313906405</v>
      </c>
      <c r="E218" s="21" t="n">
        <f aca="true">$C$4*($G$4-D218)*$B$7+$F$4*SQRT($B$7)*NORMSINV(RAND())+D218</f>
        <v>3.19481940667326</v>
      </c>
      <c r="F218" s="21" t="n">
        <f aca="true">$C$4*($G$4-E218)*$B$7+$F$4*SQRT($B$7)*NORMSINV(RAND())+E218</f>
        <v>3.25596714468225</v>
      </c>
      <c r="G218" s="21" t="n">
        <f aca="true">$C$4*($G$4-F218)*$B$7+$F$4*SQRT($B$7)*NORMSINV(RAND())+F218</f>
        <v>3.21984634965302</v>
      </c>
      <c r="H218" s="21" t="n">
        <f aca="true">$C$4*($G$4-G218)*$B$7+$F$4*SQRT($B$7)*NORMSINV(RAND())+G218</f>
        <v>3.12988748155656</v>
      </c>
      <c r="I218" s="21" t="n">
        <f aca="true">$C$4*($G$4-H218)*$B$7+$F$4*SQRT($B$7)*NORMSINV(RAND())+H218</f>
        <v>2.99538872244029</v>
      </c>
      <c r="J218" s="21" t="n">
        <f aca="true">$C$4*($G$4-I218)*$B$7+$F$4*SQRT($B$7)*NORMSINV(RAND())+I218</f>
        <v>2.98444268013233</v>
      </c>
      <c r="K218" s="21" t="n">
        <f aca="true">$C$4*($G$4-J218)*$B$7+$F$4*SQRT($B$7)*NORMSINV(RAND())+J218</f>
        <v>2.88618168724922</v>
      </c>
      <c r="L218" s="21" t="n">
        <f aca="true">$C$4*($G$4-K218)*$B$7+$F$4*SQRT($B$7)*NORMSINV(RAND())+K218</f>
        <v>2.78301931929748</v>
      </c>
      <c r="M218" s="21" t="n">
        <f aca="true">$C$4*($G$4-L218)*$B$7+$F$4*SQRT($B$7)*NORMSINV(RAND())+L218</f>
        <v>2.76520566265399</v>
      </c>
      <c r="N218" s="125" t="n">
        <f aca="false">EXP(M218)</f>
        <v>15.882306051963</v>
      </c>
      <c r="O218" s="126" t="n">
        <f aca="false">EXP(EXP(-$C$4*($K$4-$J$4))*LN(N218)+(1-EXP(-$C$4*($K$4-$J$4)))*$G$4+$F$4^2/(4*$C$4)*(1-EXP(-2*$C$4*($K$4-$J$4))))</f>
        <v>16.3729022917134</v>
      </c>
      <c r="P218" s="126" t="n">
        <f aca="false">MAX(0,O218-$I$4)</f>
        <v>0</v>
      </c>
      <c r="Q218" s="126" t="n">
        <f aca="false">$D$7*P218</f>
        <v>0</v>
      </c>
      <c r="R218" s="127" t="n">
        <f aca="false">AVERAGE(Q$17:Q218)</f>
        <v>1.91250616761382</v>
      </c>
      <c r="S218" s="0" t="n">
        <v>1.615</v>
      </c>
    </row>
    <row r="219" customFormat="false" ht="12.75" hidden="false" customHeight="false" outlineLevel="0" collapsed="false">
      <c r="B219" s="124" t="n">
        <f aca="false">B218+1</f>
        <v>203</v>
      </c>
      <c r="C219" s="21" t="n">
        <f aca="false">$C$7</f>
        <v>3.29212628660779</v>
      </c>
      <c r="D219" s="21" t="n">
        <f aca="true">$C$4*($G$4-C219)*$B$7+$F$4*SQRT($B$7)*NORMSINV(RAND())+C219</f>
        <v>3.25391971049713</v>
      </c>
      <c r="E219" s="21" t="n">
        <f aca="true">$C$4*($G$4-D219)*$B$7+$F$4*SQRT($B$7)*NORMSINV(RAND())+D219</f>
        <v>3.20428919082585</v>
      </c>
      <c r="F219" s="21" t="n">
        <f aca="true">$C$4*($G$4-E219)*$B$7+$F$4*SQRT($B$7)*NORMSINV(RAND())+E219</f>
        <v>3.16547667533797</v>
      </c>
      <c r="G219" s="21" t="n">
        <f aca="true">$C$4*($G$4-F219)*$B$7+$F$4*SQRT($B$7)*NORMSINV(RAND())+F219</f>
        <v>3.14325194369585</v>
      </c>
      <c r="H219" s="21" t="n">
        <f aca="true">$C$4*($G$4-G219)*$B$7+$F$4*SQRT($B$7)*NORMSINV(RAND())+G219</f>
        <v>3.23154055237664</v>
      </c>
      <c r="I219" s="21" t="n">
        <f aca="true">$C$4*($G$4-H219)*$B$7+$F$4*SQRT($B$7)*NORMSINV(RAND())+H219</f>
        <v>3.13712916375811</v>
      </c>
      <c r="J219" s="21" t="n">
        <f aca="true">$C$4*($G$4-I219)*$B$7+$F$4*SQRT($B$7)*NORMSINV(RAND())+I219</f>
        <v>3.12642333154629</v>
      </c>
      <c r="K219" s="21" t="n">
        <f aca="true">$C$4*($G$4-J219)*$B$7+$F$4*SQRT($B$7)*NORMSINV(RAND())+J219</f>
        <v>3.19885426449451</v>
      </c>
      <c r="L219" s="21" t="n">
        <f aca="true">$C$4*($G$4-K219)*$B$7+$F$4*SQRT($B$7)*NORMSINV(RAND())+K219</f>
        <v>3.12342112302429</v>
      </c>
      <c r="M219" s="21" t="n">
        <f aca="true">$C$4*($G$4-L219)*$B$7+$F$4*SQRT($B$7)*NORMSINV(RAND())+L219</f>
        <v>3.0666107711574</v>
      </c>
      <c r="N219" s="125" t="n">
        <f aca="false">EXP(M219)</f>
        <v>21.4690158220142</v>
      </c>
      <c r="O219" s="126" t="n">
        <f aca="false">EXP(EXP(-$C$4*($K$4-$J$4))*LN(N219)+(1-EXP(-$C$4*($K$4-$J$4)))*$G$4+$F$4^2/(4*$C$4)*(1-EXP(-2*$C$4*($K$4-$J$4))))</f>
        <v>20.7733641987622</v>
      </c>
      <c r="P219" s="126" t="n">
        <f aca="false">MAX(0,O219-$I$4)</f>
        <v>0</v>
      </c>
      <c r="Q219" s="126" t="n">
        <f aca="false">$D$7*P219</f>
        <v>0</v>
      </c>
      <c r="R219" s="127" t="n">
        <f aca="false">AVERAGE(Q$17:Q219)</f>
        <v>1.90308495496547</v>
      </c>
      <c r="S219" s="0" t="n">
        <v>1.615</v>
      </c>
    </row>
    <row r="220" customFormat="false" ht="12.75" hidden="false" customHeight="false" outlineLevel="0" collapsed="false">
      <c r="B220" s="124" t="n">
        <f aca="false">B219+1</f>
        <v>204</v>
      </c>
      <c r="C220" s="21" t="n">
        <f aca="false">$C$7</f>
        <v>3.29212628660779</v>
      </c>
      <c r="D220" s="21" t="n">
        <f aca="true">$C$4*($G$4-C220)*$B$7+$F$4*SQRT($B$7)*NORMSINV(RAND())+C220</f>
        <v>3.26376629464453</v>
      </c>
      <c r="E220" s="21" t="n">
        <f aca="true">$C$4*($G$4-D220)*$B$7+$F$4*SQRT($B$7)*NORMSINV(RAND())+D220</f>
        <v>3.32355732295767</v>
      </c>
      <c r="F220" s="21" t="n">
        <f aca="true">$C$4*($G$4-E220)*$B$7+$F$4*SQRT($B$7)*NORMSINV(RAND())+E220</f>
        <v>3.26696148347779</v>
      </c>
      <c r="G220" s="21" t="n">
        <f aca="true">$C$4*($G$4-F220)*$B$7+$F$4*SQRT($B$7)*NORMSINV(RAND())+F220</f>
        <v>3.35020747800869</v>
      </c>
      <c r="H220" s="21" t="n">
        <f aca="true">$C$4*($G$4-G220)*$B$7+$F$4*SQRT($B$7)*NORMSINV(RAND())+G220</f>
        <v>3.397895134097</v>
      </c>
      <c r="I220" s="21" t="n">
        <f aca="true">$C$4*($G$4-H220)*$B$7+$F$4*SQRT($B$7)*NORMSINV(RAND())+H220</f>
        <v>3.43388944353037</v>
      </c>
      <c r="J220" s="21" t="n">
        <f aca="true">$C$4*($G$4-I220)*$B$7+$F$4*SQRT($B$7)*NORMSINV(RAND())+I220</f>
        <v>3.57852111361156</v>
      </c>
      <c r="K220" s="21" t="n">
        <f aca="true">$C$4*($G$4-J220)*$B$7+$F$4*SQRT($B$7)*NORMSINV(RAND())+J220</f>
        <v>3.45894457874763</v>
      </c>
      <c r="L220" s="21" t="n">
        <f aca="true">$C$4*($G$4-K220)*$B$7+$F$4*SQRT($B$7)*NORMSINV(RAND())+K220</f>
        <v>3.3361058502678</v>
      </c>
      <c r="M220" s="21" t="n">
        <f aca="true">$C$4*($G$4-L220)*$B$7+$F$4*SQRT($B$7)*NORMSINV(RAND())+L220</f>
        <v>3.35261786326011</v>
      </c>
      <c r="N220" s="125" t="n">
        <f aca="false">EXP(M220)</f>
        <v>28.5774476558505</v>
      </c>
      <c r="O220" s="126" t="n">
        <f aca="false">EXP(EXP(-$C$4*($K$4-$J$4))*LN(N220)+(1-EXP(-$C$4*($K$4-$J$4)))*$G$4+$F$4^2/(4*$C$4)*(1-EXP(-2*$C$4*($K$4-$J$4))))</f>
        <v>26.0379339465798</v>
      </c>
      <c r="P220" s="126" t="n">
        <f aca="false">MAX(0,O220-$I$4)</f>
        <v>2.83793394657975</v>
      </c>
      <c r="Q220" s="126" t="n">
        <f aca="false">$D$7*P220</f>
        <v>2.6995262747761</v>
      </c>
      <c r="R220" s="127" t="n">
        <f aca="false">AVERAGE(Q$17:Q220)</f>
        <v>1.90698907908219</v>
      </c>
      <c r="S220" s="0" t="n">
        <v>1.615</v>
      </c>
    </row>
    <row r="221" customFormat="false" ht="12.75" hidden="false" customHeight="false" outlineLevel="0" collapsed="false">
      <c r="B221" s="124" t="n">
        <f aca="false">B220+1</f>
        <v>205</v>
      </c>
      <c r="C221" s="21" t="n">
        <f aca="false">$C$7</f>
        <v>3.29212628660779</v>
      </c>
      <c r="D221" s="21" t="n">
        <f aca="true">$C$4*($G$4-C221)*$B$7+$F$4*SQRT($B$7)*NORMSINV(RAND())+C221</f>
        <v>3.30610467249907</v>
      </c>
      <c r="E221" s="21" t="n">
        <f aca="true">$C$4*($G$4-D221)*$B$7+$F$4*SQRT($B$7)*NORMSINV(RAND())+D221</f>
        <v>3.20533482899808</v>
      </c>
      <c r="F221" s="21" t="n">
        <f aca="true">$C$4*($G$4-E221)*$B$7+$F$4*SQRT($B$7)*NORMSINV(RAND())+E221</f>
        <v>3.05413713593283</v>
      </c>
      <c r="G221" s="21" t="n">
        <f aca="true">$C$4*($G$4-F221)*$B$7+$F$4*SQRT($B$7)*NORMSINV(RAND())+F221</f>
        <v>2.99425259749904</v>
      </c>
      <c r="H221" s="21" t="n">
        <f aca="true">$C$4*($G$4-G221)*$B$7+$F$4*SQRT($B$7)*NORMSINV(RAND())+G221</f>
        <v>3.01287374691706</v>
      </c>
      <c r="I221" s="21" t="n">
        <f aca="true">$C$4*($G$4-H221)*$B$7+$F$4*SQRT($B$7)*NORMSINV(RAND())+H221</f>
        <v>3.03756916462671</v>
      </c>
      <c r="J221" s="21" t="n">
        <f aca="true">$C$4*($G$4-I221)*$B$7+$F$4*SQRT($B$7)*NORMSINV(RAND())+I221</f>
        <v>2.9826692364193</v>
      </c>
      <c r="K221" s="21" t="n">
        <f aca="true">$C$4*($G$4-J221)*$B$7+$F$4*SQRT($B$7)*NORMSINV(RAND())+J221</f>
        <v>3.00368510114273</v>
      </c>
      <c r="L221" s="21" t="n">
        <f aca="true">$C$4*($G$4-K221)*$B$7+$F$4*SQRT($B$7)*NORMSINV(RAND())+K221</f>
        <v>2.83420634314617</v>
      </c>
      <c r="M221" s="21" t="n">
        <f aca="true">$C$4*($G$4-L221)*$B$7+$F$4*SQRT($B$7)*NORMSINV(RAND())+L221</f>
        <v>2.84401990859593</v>
      </c>
      <c r="N221" s="125" t="n">
        <f aca="false">EXP(M221)</f>
        <v>17.1847078281683</v>
      </c>
      <c r="O221" s="126" t="n">
        <f aca="false">EXP(EXP(-$C$4*($K$4-$J$4))*LN(N221)+(1-EXP(-$C$4*($K$4-$J$4)))*$G$4+$F$4^2/(4*$C$4)*(1-EXP(-2*$C$4*($K$4-$J$4))))</f>
        <v>17.4244368439276</v>
      </c>
      <c r="P221" s="126" t="n">
        <f aca="false">MAX(0,O221-$I$4)</f>
        <v>0</v>
      </c>
      <c r="Q221" s="126" t="n">
        <f aca="false">$D$7*P221</f>
        <v>0</v>
      </c>
      <c r="R221" s="127" t="n">
        <f aca="false">AVERAGE(Q$17:Q221)</f>
        <v>1.89768669333057</v>
      </c>
      <c r="S221" s="0" t="n">
        <v>1.615</v>
      </c>
    </row>
    <row r="222" customFormat="false" ht="12.75" hidden="false" customHeight="false" outlineLevel="0" collapsed="false">
      <c r="B222" s="124" t="n">
        <f aca="false">B221+1</f>
        <v>206</v>
      </c>
      <c r="C222" s="21" t="n">
        <f aca="false">$C$7</f>
        <v>3.29212628660779</v>
      </c>
      <c r="D222" s="21" t="n">
        <f aca="true">$C$4*($G$4-C222)*$B$7+$F$4*SQRT($B$7)*NORMSINV(RAND())+C222</f>
        <v>3.19717346953286</v>
      </c>
      <c r="E222" s="21" t="n">
        <f aca="true">$C$4*($G$4-D222)*$B$7+$F$4*SQRT($B$7)*NORMSINV(RAND())+D222</f>
        <v>3.13295434468429</v>
      </c>
      <c r="F222" s="21" t="n">
        <f aca="true">$C$4*($G$4-E222)*$B$7+$F$4*SQRT($B$7)*NORMSINV(RAND())+E222</f>
        <v>3.03456653184998</v>
      </c>
      <c r="G222" s="21" t="n">
        <f aca="true">$C$4*($G$4-F222)*$B$7+$F$4*SQRT($B$7)*NORMSINV(RAND())+F222</f>
        <v>3.04042037446642</v>
      </c>
      <c r="H222" s="21" t="n">
        <f aca="true">$C$4*($G$4-G222)*$B$7+$F$4*SQRT($B$7)*NORMSINV(RAND())+G222</f>
        <v>2.94575805353617</v>
      </c>
      <c r="I222" s="21" t="n">
        <f aca="true">$C$4*($G$4-H222)*$B$7+$F$4*SQRT($B$7)*NORMSINV(RAND())+H222</f>
        <v>2.87466450710916</v>
      </c>
      <c r="J222" s="21" t="n">
        <f aca="true">$C$4*($G$4-I222)*$B$7+$F$4*SQRT($B$7)*NORMSINV(RAND())+I222</f>
        <v>2.84267911576455</v>
      </c>
      <c r="K222" s="21" t="n">
        <f aca="true">$C$4*($G$4-J222)*$B$7+$F$4*SQRT($B$7)*NORMSINV(RAND())+J222</f>
        <v>2.9760228780815</v>
      </c>
      <c r="L222" s="21" t="n">
        <f aca="true">$C$4*($G$4-K222)*$B$7+$F$4*SQRT($B$7)*NORMSINV(RAND())+K222</f>
        <v>3.02511218800924</v>
      </c>
      <c r="M222" s="21" t="n">
        <f aca="true">$C$4*($G$4-L222)*$B$7+$F$4*SQRT($B$7)*NORMSINV(RAND())+L222</f>
        <v>2.97384423775813</v>
      </c>
      <c r="N222" s="125" t="n">
        <f aca="false">EXP(M222)</f>
        <v>19.5669953814482</v>
      </c>
      <c r="O222" s="126" t="n">
        <f aca="false">EXP(EXP(-$C$4*($K$4-$J$4))*LN(N222)+(1-EXP(-$C$4*($K$4-$J$4)))*$G$4+$F$4^2/(4*$C$4)*(1-EXP(-2*$C$4*($K$4-$J$4))))</f>
        <v>19.3058157254978</v>
      </c>
      <c r="P222" s="126" t="n">
        <f aca="false">MAX(0,O222-$I$4)</f>
        <v>0</v>
      </c>
      <c r="Q222" s="126" t="n">
        <f aca="false">$D$7*P222</f>
        <v>0</v>
      </c>
      <c r="R222" s="127" t="n">
        <f aca="false">AVERAGE(Q$17:Q222)</f>
        <v>1.88847462200372</v>
      </c>
      <c r="S222" s="0" t="n">
        <v>1.615</v>
      </c>
    </row>
    <row r="223" customFormat="false" ht="12.75" hidden="false" customHeight="false" outlineLevel="0" collapsed="false">
      <c r="B223" s="124" t="n">
        <f aca="false">B222+1</f>
        <v>207</v>
      </c>
      <c r="C223" s="21" t="n">
        <f aca="false">$C$7</f>
        <v>3.29212628660779</v>
      </c>
      <c r="D223" s="21" t="n">
        <f aca="true">$C$4*($G$4-C223)*$B$7+$F$4*SQRT($B$7)*NORMSINV(RAND())+C223</f>
        <v>3.20057650752322</v>
      </c>
      <c r="E223" s="21" t="n">
        <f aca="true">$C$4*($G$4-D223)*$B$7+$F$4*SQRT($B$7)*NORMSINV(RAND())+D223</f>
        <v>3.05722313424355</v>
      </c>
      <c r="F223" s="21" t="n">
        <f aca="true">$C$4*($G$4-E223)*$B$7+$F$4*SQRT($B$7)*NORMSINV(RAND())+E223</f>
        <v>3.04074581373075</v>
      </c>
      <c r="G223" s="21" t="n">
        <f aca="true">$C$4*($G$4-F223)*$B$7+$F$4*SQRT($B$7)*NORMSINV(RAND())+F223</f>
        <v>3.11230286098984</v>
      </c>
      <c r="H223" s="21" t="n">
        <f aca="true">$C$4*($G$4-G223)*$B$7+$F$4*SQRT($B$7)*NORMSINV(RAND())+G223</f>
        <v>3.0201533998405</v>
      </c>
      <c r="I223" s="21" t="n">
        <f aca="true">$C$4*($G$4-H223)*$B$7+$F$4*SQRT($B$7)*NORMSINV(RAND())+H223</f>
        <v>3.01730086070178</v>
      </c>
      <c r="J223" s="21" t="n">
        <f aca="true">$C$4*($G$4-I223)*$B$7+$F$4*SQRT($B$7)*NORMSINV(RAND())+I223</f>
        <v>2.982601928678</v>
      </c>
      <c r="K223" s="21" t="n">
        <f aca="true">$C$4*($G$4-J223)*$B$7+$F$4*SQRT($B$7)*NORMSINV(RAND())+J223</f>
        <v>2.89555768883927</v>
      </c>
      <c r="L223" s="21" t="n">
        <f aca="true">$C$4*($G$4-K223)*$B$7+$F$4*SQRT($B$7)*NORMSINV(RAND())+K223</f>
        <v>2.90516942263171</v>
      </c>
      <c r="M223" s="21" t="n">
        <f aca="true">$C$4*($G$4-L223)*$B$7+$F$4*SQRT($B$7)*NORMSINV(RAND())+L223</f>
        <v>2.87795149130552</v>
      </c>
      <c r="N223" s="125" t="n">
        <f aca="false">EXP(M223)</f>
        <v>17.777817838408</v>
      </c>
      <c r="O223" s="126" t="n">
        <f aca="false">EXP(EXP(-$C$4*($K$4-$J$4))*LN(N223)+(1-EXP(-$C$4*($K$4-$J$4)))*$G$4+$F$4^2/(4*$C$4)*(1-EXP(-2*$C$4*($K$4-$J$4))))</f>
        <v>17.8976987929271</v>
      </c>
      <c r="P223" s="126" t="n">
        <f aca="false">MAX(0,O223-$I$4)</f>
        <v>0</v>
      </c>
      <c r="Q223" s="126" t="n">
        <f aca="false">$D$7*P223</f>
        <v>0</v>
      </c>
      <c r="R223" s="127" t="n">
        <f aca="false">AVERAGE(Q$17:Q223)</f>
        <v>1.87935155619694</v>
      </c>
      <c r="S223" s="0" t="n">
        <v>1.615</v>
      </c>
    </row>
    <row r="224" customFormat="false" ht="12.75" hidden="false" customHeight="false" outlineLevel="0" collapsed="false">
      <c r="B224" s="124" t="n">
        <f aca="false">B223+1</f>
        <v>208</v>
      </c>
      <c r="C224" s="21" t="n">
        <f aca="false">$C$7</f>
        <v>3.29212628660779</v>
      </c>
      <c r="D224" s="21" t="n">
        <f aca="true">$C$4*($G$4-C224)*$B$7+$F$4*SQRT($B$7)*NORMSINV(RAND())+C224</f>
        <v>3.41585852143093</v>
      </c>
      <c r="E224" s="21" t="n">
        <f aca="true">$C$4*($G$4-D224)*$B$7+$F$4*SQRT($B$7)*NORMSINV(RAND())+D224</f>
        <v>3.35476880525494</v>
      </c>
      <c r="F224" s="21" t="n">
        <f aca="true">$C$4*($G$4-E224)*$B$7+$F$4*SQRT($B$7)*NORMSINV(RAND())+E224</f>
        <v>3.36678783366082</v>
      </c>
      <c r="G224" s="21" t="n">
        <f aca="true">$C$4*($G$4-F224)*$B$7+$F$4*SQRT($B$7)*NORMSINV(RAND())+F224</f>
        <v>3.24550070430423</v>
      </c>
      <c r="H224" s="21" t="n">
        <f aca="true">$C$4*($G$4-G224)*$B$7+$F$4*SQRT($B$7)*NORMSINV(RAND())+G224</f>
        <v>3.18355440075038</v>
      </c>
      <c r="I224" s="21" t="n">
        <f aca="true">$C$4*($G$4-H224)*$B$7+$F$4*SQRT($B$7)*NORMSINV(RAND())+H224</f>
        <v>3.29272934226498</v>
      </c>
      <c r="J224" s="21" t="n">
        <f aca="true">$C$4*($G$4-I224)*$B$7+$F$4*SQRT($B$7)*NORMSINV(RAND())+I224</f>
        <v>3.22328332013996</v>
      </c>
      <c r="K224" s="21" t="n">
        <f aca="true">$C$4*($G$4-J224)*$B$7+$F$4*SQRT($B$7)*NORMSINV(RAND())+J224</f>
        <v>3.28879597821855</v>
      </c>
      <c r="L224" s="21" t="n">
        <f aca="true">$C$4*($G$4-K224)*$B$7+$F$4*SQRT($B$7)*NORMSINV(RAND())+K224</f>
        <v>3.34298573990124</v>
      </c>
      <c r="M224" s="21" t="n">
        <f aca="true">$C$4*($G$4-L224)*$B$7+$F$4*SQRT($B$7)*NORMSINV(RAND())+L224</f>
        <v>3.40387993388986</v>
      </c>
      <c r="N224" s="125" t="n">
        <f aca="false">EXP(M224)</f>
        <v>30.0805846047122</v>
      </c>
      <c r="O224" s="126" t="n">
        <f aca="false">EXP(EXP(-$C$4*($K$4-$J$4))*LN(N224)+(1-EXP(-$C$4*($K$4-$J$4)))*$G$4+$F$4^2/(4*$C$4)*(1-EXP(-2*$C$4*($K$4-$J$4))))</f>
        <v>27.1137306426038</v>
      </c>
      <c r="P224" s="126" t="n">
        <f aca="false">MAX(0,O224-$I$4)</f>
        <v>3.91373064260376</v>
      </c>
      <c r="Q224" s="126" t="n">
        <f aca="false">$D$7*P224</f>
        <v>3.72285574681478</v>
      </c>
      <c r="R224" s="127" t="n">
        <f aca="false">AVERAGE(Q$17:Q224)</f>
        <v>1.88821455711337</v>
      </c>
      <c r="S224" s="0" t="n">
        <v>1.615</v>
      </c>
    </row>
    <row r="225" customFormat="false" ht="12.75" hidden="false" customHeight="false" outlineLevel="0" collapsed="false">
      <c r="B225" s="124" t="n">
        <f aca="false">B224+1</f>
        <v>209</v>
      </c>
      <c r="C225" s="21" t="n">
        <f aca="false">$C$7</f>
        <v>3.29212628660779</v>
      </c>
      <c r="D225" s="21" t="n">
        <f aca="true">$C$4*($G$4-C225)*$B$7+$F$4*SQRT($B$7)*NORMSINV(RAND())+C225</f>
        <v>3.32621115767893</v>
      </c>
      <c r="E225" s="21" t="n">
        <f aca="true">$C$4*($G$4-D225)*$B$7+$F$4*SQRT($B$7)*NORMSINV(RAND())+D225</f>
        <v>3.30354516236454</v>
      </c>
      <c r="F225" s="21" t="n">
        <f aca="true">$C$4*($G$4-E225)*$B$7+$F$4*SQRT($B$7)*NORMSINV(RAND())+E225</f>
        <v>3.27584766092495</v>
      </c>
      <c r="G225" s="21" t="n">
        <f aca="true">$C$4*($G$4-F225)*$B$7+$F$4*SQRT($B$7)*NORMSINV(RAND())+F225</f>
        <v>3.326430759188</v>
      </c>
      <c r="H225" s="21" t="n">
        <f aca="true">$C$4*($G$4-G225)*$B$7+$F$4*SQRT($B$7)*NORMSINV(RAND())+G225</f>
        <v>3.27377178752367</v>
      </c>
      <c r="I225" s="21" t="n">
        <f aca="true">$C$4*($G$4-H225)*$B$7+$F$4*SQRT($B$7)*NORMSINV(RAND())+H225</f>
        <v>3.20341265393468</v>
      </c>
      <c r="J225" s="21" t="n">
        <f aca="true">$C$4*($G$4-I225)*$B$7+$F$4*SQRT($B$7)*NORMSINV(RAND())+I225</f>
        <v>3.10849497543409</v>
      </c>
      <c r="K225" s="21" t="n">
        <f aca="true">$C$4*($G$4-J225)*$B$7+$F$4*SQRT($B$7)*NORMSINV(RAND())+J225</f>
        <v>3.03645412376945</v>
      </c>
      <c r="L225" s="21" t="n">
        <f aca="true">$C$4*($G$4-K225)*$B$7+$F$4*SQRT($B$7)*NORMSINV(RAND())+K225</f>
        <v>3.09009181913729</v>
      </c>
      <c r="M225" s="21" t="n">
        <f aca="true">$C$4*($G$4-L225)*$B$7+$F$4*SQRT($B$7)*NORMSINV(RAND())+L225</f>
        <v>3.11792361184454</v>
      </c>
      <c r="N225" s="125" t="n">
        <f aca="false">EXP(M225)</f>
        <v>22.5994057536112</v>
      </c>
      <c r="O225" s="126" t="n">
        <f aca="false">EXP(EXP(-$C$4*($K$4-$J$4))*LN(N225)+(1-EXP(-$C$4*($K$4-$J$4)))*$G$4+$F$4^2/(4*$C$4)*(1-EXP(-2*$C$4*($K$4-$J$4))))</f>
        <v>21.6325146043992</v>
      </c>
      <c r="P225" s="126" t="n">
        <f aca="false">MAX(0,O225-$I$4)</f>
        <v>0</v>
      </c>
      <c r="Q225" s="126" t="n">
        <f aca="false">$D$7*P225</f>
        <v>0</v>
      </c>
      <c r="R225" s="127" t="n">
        <f aca="false">AVERAGE(Q$17:Q225)</f>
        <v>1.87918003770135</v>
      </c>
      <c r="S225" s="0" t="n">
        <v>1.615</v>
      </c>
    </row>
    <row r="226" customFormat="false" ht="12.75" hidden="false" customHeight="false" outlineLevel="0" collapsed="false">
      <c r="B226" s="124" t="n">
        <f aca="false">B225+1</f>
        <v>210</v>
      </c>
      <c r="C226" s="21" t="n">
        <f aca="false">$C$7</f>
        <v>3.29212628660779</v>
      </c>
      <c r="D226" s="21" t="n">
        <f aca="true">$C$4*($G$4-C226)*$B$7+$F$4*SQRT($B$7)*NORMSINV(RAND())+C226</f>
        <v>3.26547581407579</v>
      </c>
      <c r="E226" s="21" t="n">
        <f aca="true">$C$4*($G$4-D226)*$B$7+$F$4*SQRT($B$7)*NORMSINV(RAND())+D226</f>
        <v>3.03914868761879</v>
      </c>
      <c r="F226" s="21" t="n">
        <f aca="true">$C$4*($G$4-E226)*$B$7+$F$4*SQRT($B$7)*NORMSINV(RAND())+E226</f>
        <v>3.04354002094537</v>
      </c>
      <c r="G226" s="21" t="n">
        <f aca="true">$C$4*($G$4-F226)*$B$7+$F$4*SQRT($B$7)*NORMSINV(RAND())+F226</f>
        <v>3.02909160724342</v>
      </c>
      <c r="H226" s="21" t="n">
        <f aca="true">$C$4*($G$4-G226)*$B$7+$F$4*SQRT($B$7)*NORMSINV(RAND())+G226</f>
        <v>3.00204009416143</v>
      </c>
      <c r="I226" s="21" t="n">
        <f aca="true">$C$4*($G$4-H226)*$B$7+$F$4*SQRT($B$7)*NORMSINV(RAND())+H226</f>
        <v>3.07426055614856</v>
      </c>
      <c r="J226" s="21" t="n">
        <f aca="true">$C$4*($G$4-I226)*$B$7+$F$4*SQRT($B$7)*NORMSINV(RAND())+I226</f>
        <v>3.13766854512323</v>
      </c>
      <c r="K226" s="21" t="n">
        <f aca="true">$C$4*($G$4-J226)*$B$7+$F$4*SQRT($B$7)*NORMSINV(RAND())+J226</f>
        <v>3.14276339514702</v>
      </c>
      <c r="L226" s="21" t="n">
        <f aca="true">$C$4*($G$4-K226)*$B$7+$F$4*SQRT($B$7)*NORMSINV(RAND())+K226</f>
        <v>3.13493169069348</v>
      </c>
      <c r="M226" s="21" t="n">
        <f aca="true">$C$4*($G$4-L226)*$B$7+$F$4*SQRT($B$7)*NORMSINV(RAND())+L226</f>
        <v>3.24932420269035</v>
      </c>
      <c r="N226" s="125" t="n">
        <f aca="false">EXP(M226)</f>
        <v>25.7729167627856</v>
      </c>
      <c r="O226" s="126" t="n">
        <f aca="false">EXP(EXP(-$C$4*($K$4-$J$4))*LN(N226)+(1-EXP(-$C$4*($K$4-$J$4)))*$G$4+$F$4^2/(4*$C$4)*(1-EXP(-2*$C$4*($K$4-$J$4))))</f>
        <v>23.998111405298</v>
      </c>
      <c r="P226" s="126" t="n">
        <f aca="false">MAX(0,O226-$I$4)</f>
        <v>0.798111405297991</v>
      </c>
      <c r="Q226" s="126" t="n">
        <f aca="false">$D$7*P226</f>
        <v>0.759187052749064</v>
      </c>
      <c r="R226" s="127" t="n">
        <f aca="false">AVERAGE(Q$17:Q226)</f>
        <v>1.873846737773</v>
      </c>
      <c r="S226" s="0" t="n">
        <v>1.615</v>
      </c>
    </row>
    <row r="227" customFormat="false" ht="12.75" hidden="false" customHeight="false" outlineLevel="0" collapsed="false">
      <c r="B227" s="124" t="n">
        <f aca="false">B226+1</f>
        <v>211</v>
      </c>
      <c r="C227" s="21" t="n">
        <f aca="false">$C$7</f>
        <v>3.29212628660779</v>
      </c>
      <c r="D227" s="21" t="n">
        <f aca="true">$C$4*($G$4-C227)*$B$7+$F$4*SQRT($B$7)*NORMSINV(RAND())+C227</f>
        <v>3.33537958845379</v>
      </c>
      <c r="E227" s="21" t="n">
        <f aca="true">$C$4*($G$4-D227)*$B$7+$F$4*SQRT($B$7)*NORMSINV(RAND())+D227</f>
        <v>3.40796621021716</v>
      </c>
      <c r="F227" s="21" t="n">
        <f aca="true">$C$4*($G$4-E227)*$B$7+$F$4*SQRT($B$7)*NORMSINV(RAND())+E227</f>
        <v>3.31756105290901</v>
      </c>
      <c r="G227" s="21" t="n">
        <f aca="true">$C$4*($G$4-F227)*$B$7+$F$4*SQRT($B$7)*NORMSINV(RAND())+F227</f>
        <v>3.37706577464932</v>
      </c>
      <c r="H227" s="21" t="n">
        <f aca="true">$C$4*($G$4-G227)*$B$7+$F$4*SQRT($B$7)*NORMSINV(RAND())+G227</f>
        <v>3.51175658317858</v>
      </c>
      <c r="I227" s="21" t="n">
        <f aca="true">$C$4*($G$4-H227)*$B$7+$F$4*SQRT($B$7)*NORMSINV(RAND())+H227</f>
        <v>3.4417814338786</v>
      </c>
      <c r="J227" s="21" t="n">
        <f aca="true">$C$4*($G$4-I227)*$B$7+$F$4*SQRT($B$7)*NORMSINV(RAND())+I227</f>
        <v>3.38186348755036</v>
      </c>
      <c r="K227" s="21" t="n">
        <f aca="true">$C$4*($G$4-J227)*$B$7+$F$4*SQRT($B$7)*NORMSINV(RAND())+J227</f>
        <v>3.30754609742967</v>
      </c>
      <c r="L227" s="21" t="n">
        <f aca="true">$C$4*($G$4-K227)*$B$7+$F$4*SQRT($B$7)*NORMSINV(RAND())+K227</f>
        <v>3.20752978268016</v>
      </c>
      <c r="M227" s="21" t="n">
        <f aca="true">$C$4*($G$4-L227)*$B$7+$F$4*SQRT($B$7)*NORMSINV(RAND())+L227</f>
        <v>3.22058528701285</v>
      </c>
      <c r="N227" s="125" t="n">
        <f aca="false">EXP(M227)</f>
        <v>25.0427731027</v>
      </c>
      <c r="O227" s="126" t="n">
        <f aca="false">EXP(EXP(-$C$4*($K$4-$J$4))*LN(N227)+(1-EXP(-$C$4*($K$4-$J$4)))*$G$4+$F$4^2/(4*$C$4)*(1-EXP(-2*$C$4*($K$4-$J$4))))</f>
        <v>23.4595508013346</v>
      </c>
      <c r="P227" s="126" t="n">
        <f aca="false">MAX(0,O227-$I$4)</f>
        <v>0.259550801334612</v>
      </c>
      <c r="Q227" s="126" t="n">
        <f aca="false">$D$7*P227</f>
        <v>0.246892359382222</v>
      </c>
      <c r="R227" s="127" t="n">
        <f aca="false">AVERAGE(Q$17:Q227)</f>
        <v>1.86613605351523</v>
      </c>
      <c r="S227" s="0" t="n">
        <v>1.615</v>
      </c>
    </row>
    <row r="228" customFormat="false" ht="12.75" hidden="false" customHeight="false" outlineLevel="0" collapsed="false">
      <c r="B228" s="124" t="n">
        <f aca="false">B227+1</f>
        <v>212</v>
      </c>
      <c r="C228" s="21" t="n">
        <f aca="false">$C$7</f>
        <v>3.29212628660779</v>
      </c>
      <c r="D228" s="21" t="n">
        <f aca="true">$C$4*($G$4-C228)*$B$7+$F$4*SQRT($B$7)*NORMSINV(RAND())+C228</f>
        <v>3.2551472366116</v>
      </c>
      <c r="E228" s="21" t="n">
        <f aca="true">$C$4*($G$4-D228)*$B$7+$F$4*SQRT($B$7)*NORMSINV(RAND())+D228</f>
        <v>3.2441937048291</v>
      </c>
      <c r="F228" s="21" t="n">
        <f aca="true">$C$4*($G$4-E228)*$B$7+$F$4*SQRT($B$7)*NORMSINV(RAND())+E228</f>
        <v>3.19616319762249</v>
      </c>
      <c r="G228" s="21" t="n">
        <f aca="true">$C$4*($G$4-F228)*$B$7+$F$4*SQRT($B$7)*NORMSINV(RAND())+F228</f>
        <v>3.12637804597156</v>
      </c>
      <c r="H228" s="21" t="n">
        <f aca="true">$C$4*($G$4-G228)*$B$7+$F$4*SQRT($B$7)*NORMSINV(RAND())+G228</f>
        <v>3.10444058730662</v>
      </c>
      <c r="I228" s="21" t="n">
        <f aca="true">$C$4*($G$4-H228)*$B$7+$F$4*SQRT($B$7)*NORMSINV(RAND())+H228</f>
        <v>3.17237771846923</v>
      </c>
      <c r="J228" s="21" t="n">
        <f aca="true">$C$4*($G$4-I228)*$B$7+$F$4*SQRT($B$7)*NORMSINV(RAND())+I228</f>
        <v>3.10013384985479</v>
      </c>
      <c r="K228" s="21" t="n">
        <f aca="true">$C$4*($G$4-J228)*$B$7+$F$4*SQRT($B$7)*NORMSINV(RAND())+J228</f>
        <v>3.10680874074777</v>
      </c>
      <c r="L228" s="21" t="n">
        <f aca="true">$C$4*($G$4-K228)*$B$7+$F$4*SQRT($B$7)*NORMSINV(RAND())+K228</f>
        <v>3.13001950408692</v>
      </c>
      <c r="M228" s="21" t="n">
        <f aca="true">$C$4*($G$4-L228)*$B$7+$F$4*SQRT($B$7)*NORMSINV(RAND())+L228</f>
        <v>3.22509889913868</v>
      </c>
      <c r="N228" s="125" t="n">
        <f aca="false">EXP(M228)</f>
        <v>25.1560619456553</v>
      </c>
      <c r="O228" s="126" t="n">
        <f aca="false">EXP(EXP(-$C$4*($K$4-$J$4))*LN(N228)+(1-EXP(-$C$4*($K$4-$J$4)))*$G$4+$F$4^2/(4*$C$4)*(1-EXP(-2*$C$4*($K$4-$J$4))))</f>
        <v>23.5433277885897</v>
      </c>
      <c r="P228" s="126" t="n">
        <f aca="false">MAX(0,O228-$I$4)</f>
        <v>0.343327788589697</v>
      </c>
      <c r="Q228" s="126" t="n">
        <f aca="false">$D$7*P228</f>
        <v>0.32658349475528</v>
      </c>
      <c r="R228" s="127" t="n">
        <f aca="false">AVERAGE(Q$17:Q228)</f>
        <v>1.85887401314372</v>
      </c>
      <c r="S228" s="0" t="n">
        <v>1.615</v>
      </c>
    </row>
    <row r="229" customFormat="false" ht="12.75" hidden="false" customHeight="false" outlineLevel="0" collapsed="false">
      <c r="B229" s="124" t="n">
        <f aca="false">B228+1</f>
        <v>213</v>
      </c>
      <c r="C229" s="21" t="n">
        <f aca="false">$C$7</f>
        <v>3.29212628660779</v>
      </c>
      <c r="D229" s="21" t="n">
        <f aca="true">$C$4*($G$4-C229)*$B$7+$F$4*SQRT($B$7)*NORMSINV(RAND())+C229</f>
        <v>3.33104366538336</v>
      </c>
      <c r="E229" s="21" t="n">
        <f aca="true">$C$4*($G$4-D229)*$B$7+$F$4*SQRT($B$7)*NORMSINV(RAND())+D229</f>
        <v>3.19710293760069</v>
      </c>
      <c r="F229" s="21" t="n">
        <f aca="true">$C$4*($G$4-E229)*$B$7+$F$4*SQRT($B$7)*NORMSINV(RAND())+E229</f>
        <v>3.19608912386466</v>
      </c>
      <c r="G229" s="21" t="n">
        <f aca="true">$C$4*($G$4-F229)*$B$7+$F$4*SQRT($B$7)*NORMSINV(RAND())+F229</f>
        <v>3.16772917251758</v>
      </c>
      <c r="H229" s="21" t="n">
        <f aca="true">$C$4*($G$4-G229)*$B$7+$F$4*SQRT($B$7)*NORMSINV(RAND())+G229</f>
        <v>3.15919992796061</v>
      </c>
      <c r="I229" s="21" t="n">
        <f aca="true">$C$4*($G$4-H229)*$B$7+$F$4*SQRT($B$7)*NORMSINV(RAND())+H229</f>
        <v>3.24909930476814</v>
      </c>
      <c r="J229" s="21" t="n">
        <f aca="true">$C$4*($G$4-I229)*$B$7+$F$4*SQRT($B$7)*NORMSINV(RAND())+I229</f>
        <v>3.1154605470105</v>
      </c>
      <c r="K229" s="21" t="n">
        <f aca="true">$C$4*($G$4-J229)*$B$7+$F$4*SQRT($B$7)*NORMSINV(RAND())+J229</f>
        <v>3.10021961523778</v>
      </c>
      <c r="L229" s="21" t="n">
        <f aca="true">$C$4*($G$4-K229)*$B$7+$F$4*SQRT($B$7)*NORMSINV(RAND())+K229</f>
        <v>2.98741463632511</v>
      </c>
      <c r="M229" s="21" t="n">
        <f aca="true">$C$4*($G$4-L229)*$B$7+$F$4*SQRT($B$7)*NORMSINV(RAND())+L229</f>
        <v>3.07224856871098</v>
      </c>
      <c r="N229" s="125" t="n">
        <f aca="false">EXP(M229)</f>
        <v>21.590395622763</v>
      </c>
      <c r="O229" s="126" t="n">
        <f aca="false">EXP(EXP(-$C$4*($K$4-$J$4))*LN(N229)+(1-EXP(-$C$4*($K$4-$J$4)))*$G$4+$F$4^2/(4*$C$4)*(1-EXP(-2*$C$4*($K$4-$J$4))))</f>
        <v>20.8660664002792</v>
      </c>
      <c r="P229" s="126" t="n">
        <f aca="false">MAX(0,O229-$I$4)</f>
        <v>0</v>
      </c>
      <c r="Q229" s="126" t="n">
        <f aca="false">$D$7*P229</f>
        <v>0</v>
      </c>
      <c r="R229" s="127" t="n">
        <f aca="false">AVERAGE(Q$17:Q229)</f>
        <v>1.85014690510079</v>
      </c>
      <c r="S229" s="0" t="n">
        <v>1.615</v>
      </c>
    </row>
    <row r="230" customFormat="false" ht="12.75" hidden="false" customHeight="false" outlineLevel="0" collapsed="false">
      <c r="B230" s="124" t="n">
        <f aca="false">B229+1</f>
        <v>214</v>
      </c>
      <c r="C230" s="21" t="n">
        <f aca="false">$C$7</f>
        <v>3.29212628660779</v>
      </c>
      <c r="D230" s="21" t="n">
        <f aca="true">$C$4*($G$4-C230)*$B$7+$F$4*SQRT($B$7)*NORMSINV(RAND())+C230</f>
        <v>3.25471931420254</v>
      </c>
      <c r="E230" s="21" t="n">
        <f aca="true">$C$4*($G$4-D230)*$B$7+$F$4*SQRT($B$7)*NORMSINV(RAND())+D230</f>
        <v>3.22460993278839</v>
      </c>
      <c r="F230" s="21" t="n">
        <f aca="true">$C$4*($G$4-E230)*$B$7+$F$4*SQRT($B$7)*NORMSINV(RAND())+E230</f>
        <v>3.26341603085943</v>
      </c>
      <c r="G230" s="21" t="n">
        <f aca="true">$C$4*($G$4-F230)*$B$7+$F$4*SQRT($B$7)*NORMSINV(RAND())+F230</f>
        <v>3.25834797785551</v>
      </c>
      <c r="H230" s="21" t="n">
        <f aca="true">$C$4*($G$4-G230)*$B$7+$F$4*SQRT($B$7)*NORMSINV(RAND())+G230</f>
        <v>3.24722155658947</v>
      </c>
      <c r="I230" s="21" t="n">
        <f aca="true">$C$4*($G$4-H230)*$B$7+$F$4*SQRT($B$7)*NORMSINV(RAND())+H230</f>
        <v>3.19818076220297</v>
      </c>
      <c r="J230" s="21" t="n">
        <f aca="true">$C$4*($G$4-I230)*$B$7+$F$4*SQRT($B$7)*NORMSINV(RAND())+I230</f>
        <v>3.2116938927932</v>
      </c>
      <c r="K230" s="21" t="n">
        <f aca="true">$C$4*($G$4-J230)*$B$7+$F$4*SQRT($B$7)*NORMSINV(RAND())+J230</f>
        <v>3.15193606223289</v>
      </c>
      <c r="L230" s="21" t="n">
        <f aca="true">$C$4*($G$4-K230)*$B$7+$F$4*SQRT($B$7)*NORMSINV(RAND())+K230</f>
        <v>3.18490135237502</v>
      </c>
      <c r="M230" s="21" t="n">
        <f aca="true">$C$4*($G$4-L230)*$B$7+$F$4*SQRT($B$7)*NORMSINV(RAND())+L230</f>
        <v>3.23596771191707</v>
      </c>
      <c r="N230" s="125" t="n">
        <f aca="false">EXP(M230)</f>
        <v>25.4309697275327</v>
      </c>
      <c r="O230" s="126" t="n">
        <f aca="false">EXP(EXP(-$C$4*($K$4-$J$4))*LN(N230)+(1-EXP(-$C$4*($K$4-$J$4)))*$G$4+$F$4^2/(4*$C$4)*(1-EXP(-2*$C$4*($K$4-$J$4))))</f>
        <v>23.7462930815372</v>
      </c>
      <c r="P230" s="126" t="n">
        <f aca="false">MAX(0,O230-$I$4)</f>
        <v>0.546293081537204</v>
      </c>
      <c r="Q230" s="126" t="n">
        <f aca="false">$D$7*P230</f>
        <v>0.519650053559356</v>
      </c>
      <c r="R230" s="127" t="n">
        <f aca="false">AVERAGE(Q$17:Q230)</f>
        <v>1.84392963009359</v>
      </c>
      <c r="S230" s="0" t="n">
        <v>1.615</v>
      </c>
    </row>
    <row r="231" customFormat="false" ht="12.75" hidden="false" customHeight="false" outlineLevel="0" collapsed="false">
      <c r="B231" s="124" t="n">
        <f aca="false">B230+1</f>
        <v>215</v>
      </c>
      <c r="C231" s="21" t="n">
        <f aca="false">$C$7</f>
        <v>3.29212628660779</v>
      </c>
      <c r="D231" s="21" t="n">
        <f aca="true">$C$4*($G$4-C231)*$B$7+$F$4*SQRT($B$7)*NORMSINV(RAND())+C231</f>
        <v>3.21798151461468</v>
      </c>
      <c r="E231" s="21" t="n">
        <f aca="true">$C$4*($G$4-D231)*$B$7+$F$4*SQRT($B$7)*NORMSINV(RAND())+D231</f>
        <v>3.26304409448372</v>
      </c>
      <c r="F231" s="21" t="n">
        <f aca="true">$C$4*($G$4-E231)*$B$7+$F$4*SQRT($B$7)*NORMSINV(RAND())+E231</f>
        <v>3.37048147778674</v>
      </c>
      <c r="G231" s="21" t="n">
        <f aca="true">$C$4*($G$4-F231)*$B$7+$F$4*SQRT($B$7)*NORMSINV(RAND())+F231</f>
        <v>3.35861409798924</v>
      </c>
      <c r="H231" s="21" t="n">
        <f aca="true">$C$4*($G$4-G231)*$B$7+$F$4*SQRT($B$7)*NORMSINV(RAND())+G231</f>
        <v>3.28540189850657</v>
      </c>
      <c r="I231" s="21" t="n">
        <f aca="true">$C$4*($G$4-H231)*$B$7+$F$4*SQRT($B$7)*NORMSINV(RAND())+H231</f>
        <v>3.15891059322674</v>
      </c>
      <c r="J231" s="21" t="n">
        <f aca="true">$C$4*($G$4-I231)*$B$7+$F$4*SQRT($B$7)*NORMSINV(RAND())+I231</f>
        <v>3.17023942703313</v>
      </c>
      <c r="K231" s="21" t="n">
        <f aca="true">$C$4*($G$4-J231)*$B$7+$F$4*SQRT($B$7)*NORMSINV(RAND())+J231</f>
        <v>3.11460844021394</v>
      </c>
      <c r="L231" s="21" t="n">
        <f aca="true">$C$4*($G$4-K231)*$B$7+$F$4*SQRT($B$7)*NORMSINV(RAND())+K231</f>
        <v>3.20381082829363</v>
      </c>
      <c r="M231" s="21" t="n">
        <f aca="true">$C$4*($G$4-L231)*$B$7+$F$4*SQRT($B$7)*NORMSINV(RAND())+L231</f>
        <v>3.28532870169088</v>
      </c>
      <c r="N231" s="125" t="n">
        <f aca="false">EXP(M231)</f>
        <v>26.7177650462343</v>
      </c>
      <c r="O231" s="126" t="n">
        <f aca="false">EXP(EXP(-$C$4*($K$4-$J$4))*LN(N231)+(1-EXP(-$C$4*($K$4-$J$4)))*$G$4+$F$4^2/(4*$C$4)*(1-EXP(-2*$C$4*($K$4-$J$4))))</f>
        <v>24.6903083783928</v>
      </c>
      <c r="P231" s="126" t="n">
        <f aca="false">MAX(0,O231-$I$4)</f>
        <v>1.49030837839279</v>
      </c>
      <c r="Q231" s="126" t="n">
        <f aca="false">$D$7*P231</f>
        <v>1.41762518110717</v>
      </c>
      <c r="R231" s="127" t="n">
        <f aca="false">AVERAGE(Q$17:Q231)</f>
        <v>1.84194681870295</v>
      </c>
      <c r="S231" s="0" t="n">
        <v>1.615</v>
      </c>
    </row>
    <row r="232" customFormat="false" ht="12.75" hidden="false" customHeight="false" outlineLevel="0" collapsed="false">
      <c r="B232" s="124" t="n">
        <f aca="false">B231+1</f>
        <v>216</v>
      </c>
      <c r="C232" s="21" t="n">
        <f aca="false">$C$7</f>
        <v>3.29212628660779</v>
      </c>
      <c r="D232" s="21" t="n">
        <f aca="true">$C$4*($G$4-C232)*$B$7+$F$4*SQRT($B$7)*NORMSINV(RAND())+C232</f>
        <v>3.27437561989908</v>
      </c>
      <c r="E232" s="21" t="n">
        <f aca="true">$C$4*($G$4-D232)*$B$7+$F$4*SQRT($B$7)*NORMSINV(RAND())+D232</f>
        <v>3.22066029176197</v>
      </c>
      <c r="F232" s="21" t="n">
        <f aca="true">$C$4*($G$4-E232)*$B$7+$F$4*SQRT($B$7)*NORMSINV(RAND())+E232</f>
        <v>3.1793319930344</v>
      </c>
      <c r="G232" s="21" t="n">
        <f aca="true">$C$4*($G$4-F232)*$B$7+$F$4*SQRT($B$7)*NORMSINV(RAND())+F232</f>
        <v>3.07367595084905</v>
      </c>
      <c r="H232" s="21" t="n">
        <f aca="true">$C$4*($G$4-G232)*$B$7+$F$4*SQRT($B$7)*NORMSINV(RAND())+G232</f>
        <v>3.1862513777839</v>
      </c>
      <c r="I232" s="21" t="n">
        <f aca="true">$C$4*($G$4-H232)*$B$7+$F$4*SQRT($B$7)*NORMSINV(RAND())+H232</f>
        <v>3.25550378717371</v>
      </c>
      <c r="J232" s="21" t="n">
        <f aca="true">$C$4*($G$4-I232)*$B$7+$F$4*SQRT($B$7)*NORMSINV(RAND())+I232</f>
        <v>3.20930144128293</v>
      </c>
      <c r="K232" s="21" t="n">
        <f aca="true">$C$4*($G$4-J232)*$B$7+$F$4*SQRT($B$7)*NORMSINV(RAND())+J232</f>
        <v>3.24438247310188</v>
      </c>
      <c r="L232" s="21" t="n">
        <f aca="true">$C$4*($G$4-K232)*$B$7+$F$4*SQRT($B$7)*NORMSINV(RAND())+K232</f>
        <v>3.35336061870202</v>
      </c>
      <c r="M232" s="21" t="n">
        <f aca="true">$C$4*($G$4-L232)*$B$7+$F$4*SQRT($B$7)*NORMSINV(RAND())+L232</f>
        <v>3.31548113986365</v>
      </c>
      <c r="N232" s="125" t="n">
        <f aca="false">EXP(M232)</f>
        <v>27.5356392916246</v>
      </c>
      <c r="O232" s="126" t="n">
        <f aca="false">EXP(EXP(-$C$4*($K$4-$J$4))*LN(N232)+(1-EXP(-$C$4*($K$4-$J$4)))*$G$4+$F$4^2/(4*$C$4)*(1-EXP(-2*$C$4*($K$4-$J$4))))</f>
        <v>25.2853355771565</v>
      </c>
      <c r="P232" s="126" t="n">
        <f aca="false">MAX(0,O232-$I$4)</f>
        <v>2.08533557715647</v>
      </c>
      <c r="Q232" s="126" t="n">
        <f aca="false">$D$7*P232</f>
        <v>1.98363256094941</v>
      </c>
      <c r="R232" s="127" t="n">
        <f aca="false">AVERAGE(Q$17:Q232)</f>
        <v>1.84260277121335</v>
      </c>
      <c r="S232" s="0" t="n">
        <v>1.615</v>
      </c>
    </row>
    <row r="233" customFormat="false" ht="12.75" hidden="false" customHeight="false" outlineLevel="0" collapsed="false">
      <c r="B233" s="124" t="n">
        <f aca="false">B232+1</f>
        <v>217</v>
      </c>
      <c r="C233" s="21" t="n">
        <f aca="false">$C$7</f>
        <v>3.29212628660779</v>
      </c>
      <c r="D233" s="21" t="n">
        <f aca="true">$C$4*($G$4-C233)*$B$7+$F$4*SQRT($B$7)*NORMSINV(RAND())+C233</f>
        <v>3.20887686614807</v>
      </c>
      <c r="E233" s="21" t="n">
        <f aca="true">$C$4*($G$4-D233)*$B$7+$F$4*SQRT($B$7)*NORMSINV(RAND())+D233</f>
        <v>3.10042718274711</v>
      </c>
      <c r="F233" s="21" t="n">
        <f aca="true">$C$4*($G$4-E233)*$B$7+$F$4*SQRT($B$7)*NORMSINV(RAND())+E233</f>
        <v>2.9850820814622</v>
      </c>
      <c r="G233" s="21" t="n">
        <f aca="true">$C$4*($G$4-F233)*$B$7+$F$4*SQRT($B$7)*NORMSINV(RAND())+F233</f>
        <v>3.0124581867456</v>
      </c>
      <c r="H233" s="21" t="n">
        <f aca="true">$C$4*($G$4-G233)*$B$7+$F$4*SQRT($B$7)*NORMSINV(RAND())+G233</f>
        <v>3.14304892502321</v>
      </c>
      <c r="I233" s="21" t="n">
        <f aca="true">$C$4*($G$4-H233)*$B$7+$F$4*SQRT($B$7)*NORMSINV(RAND())+H233</f>
        <v>3.04654273771484</v>
      </c>
      <c r="J233" s="21" t="n">
        <f aca="true">$C$4*($G$4-I233)*$B$7+$F$4*SQRT($B$7)*NORMSINV(RAND())+I233</f>
        <v>3.04354222753916</v>
      </c>
      <c r="K233" s="21" t="n">
        <f aca="true">$C$4*($G$4-J233)*$B$7+$F$4*SQRT($B$7)*NORMSINV(RAND())+J233</f>
        <v>3.13494276906312</v>
      </c>
      <c r="L233" s="21" t="n">
        <f aca="true">$C$4*($G$4-K233)*$B$7+$F$4*SQRT($B$7)*NORMSINV(RAND())+K233</f>
        <v>3.18852909725385</v>
      </c>
      <c r="M233" s="21" t="n">
        <f aca="true">$C$4*($G$4-L233)*$B$7+$F$4*SQRT($B$7)*NORMSINV(RAND())+L233</f>
        <v>3.02100960670019</v>
      </c>
      <c r="N233" s="125" t="n">
        <f aca="false">EXP(M233)</f>
        <v>20.5119902765334</v>
      </c>
      <c r="O233" s="126" t="n">
        <f aca="false">EXP(EXP(-$C$4*($K$4-$J$4))*LN(N233)+(1-EXP(-$C$4*($K$4-$J$4)))*$G$4+$F$4^2/(4*$C$4)*(1-EXP(-2*$C$4*($K$4-$J$4))))</f>
        <v>20.038525192419</v>
      </c>
      <c r="P233" s="126" t="n">
        <f aca="false">MAX(0,O233-$I$4)</f>
        <v>0</v>
      </c>
      <c r="Q233" s="126" t="n">
        <f aca="false">$D$7*P233</f>
        <v>0</v>
      </c>
      <c r="R233" s="127" t="n">
        <f aca="false">AVERAGE(Q$17:Q233)</f>
        <v>1.83411151420315</v>
      </c>
      <c r="S233" s="0" t="n">
        <v>1.615</v>
      </c>
    </row>
    <row r="234" customFormat="false" ht="12.75" hidden="false" customHeight="false" outlineLevel="0" collapsed="false">
      <c r="B234" s="124" t="n">
        <f aca="false">B233+1</f>
        <v>218</v>
      </c>
      <c r="C234" s="21" t="n">
        <f aca="false">$C$7</f>
        <v>3.29212628660779</v>
      </c>
      <c r="D234" s="21" t="n">
        <f aca="true">$C$4*($G$4-C234)*$B$7+$F$4*SQRT($B$7)*NORMSINV(RAND())+C234</f>
        <v>3.31440350714201</v>
      </c>
      <c r="E234" s="21" t="n">
        <f aca="true">$C$4*($G$4-D234)*$B$7+$F$4*SQRT($B$7)*NORMSINV(RAND())+D234</f>
        <v>3.30031798685563</v>
      </c>
      <c r="F234" s="21" t="n">
        <f aca="true">$C$4*($G$4-E234)*$B$7+$F$4*SQRT($B$7)*NORMSINV(RAND())+E234</f>
        <v>3.37208534178299</v>
      </c>
      <c r="G234" s="21" t="n">
        <f aca="true">$C$4*($G$4-F234)*$B$7+$F$4*SQRT($B$7)*NORMSINV(RAND())+F234</f>
        <v>3.29354380453357</v>
      </c>
      <c r="H234" s="21" t="n">
        <f aca="true">$C$4*($G$4-G234)*$B$7+$F$4*SQRT($B$7)*NORMSINV(RAND())+G234</f>
        <v>3.19267254279286</v>
      </c>
      <c r="I234" s="21" t="n">
        <f aca="true">$C$4*($G$4-H234)*$B$7+$F$4*SQRT($B$7)*NORMSINV(RAND())+H234</f>
        <v>3.14682179534528</v>
      </c>
      <c r="J234" s="21" t="n">
        <f aca="true">$C$4*($G$4-I234)*$B$7+$F$4*SQRT($B$7)*NORMSINV(RAND())+I234</f>
        <v>3.04507323078235</v>
      </c>
      <c r="K234" s="21" t="n">
        <f aca="true">$C$4*($G$4-J234)*$B$7+$F$4*SQRT($B$7)*NORMSINV(RAND())+J234</f>
        <v>3.17722465192011</v>
      </c>
      <c r="L234" s="21" t="n">
        <f aca="true">$C$4*($G$4-K234)*$B$7+$F$4*SQRT($B$7)*NORMSINV(RAND())+K234</f>
        <v>3.19776244453175</v>
      </c>
      <c r="M234" s="21" t="n">
        <f aca="true">$C$4*($G$4-L234)*$B$7+$F$4*SQRT($B$7)*NORMSINV(RAND())+L234</f>
        <v>3.2450806550218</v>
      </c>
      <c r="N234" s="125" t="n">
        <f aca="false">EXP(M234)</f>
        <v>25.6637798894825</v>
      </c>
      <c r="O234" s="126" t="n">
        <f aca="false">EXP(EXP(-$C$4*($K$4-$J$4))*LN(N234)+(1-EXP(-$C$4*($K$4-$J$4)))*$G$4+$F$4^2/(4*$C$4)*(1-EXP(-2*$C$4*($K$4-$J$4))))</f>
        <v>23.9178170356905</v>
      </c>
      <c r="P234" s="126" t="n">
        <f aca="false">MAX(0,O234-$I$4)</f>
        <v>0.717817035690537</v>
      </c>
      <c r="Q234" s="126" t="n">
        <f aca="false">$D$7*P234</f>
        <v>0.682808685756718</v>
      </c>
      <c r="R234" s="127" t="n">
        <f aca="false">AVERAGE(Q$17:Q234)</f>
        <v>1.82883030856808</v>
      </c>
      <c r="S234" s="0" t="n">
        <v>1.615</v>
      </c>
    </row>
    <row r="235" customFormat="false" ht="12.75" hidden="false" customHeight="false" outlineLevel="0" collapsed="false">
      <c r="B235" s="124" t="n">
        <f aca="false">B234+1</f>
        <v>219</v>
      </c>
      <c r="C235" s="21" t="n">
        <f aca="false">$C$7</f>
        <v>3.29212628660779</v>
      </c>
      <c r="D235" s="21" t="n">
        <f aca="true">$C$4*($G$4-C235)*$B$7+$F$4*SQRT($B$7)*NORMSINV(RAND())+C235</f>
        <v>3.25269820520733</v>
      </c>
      <c r="E235" s="21" t="n">
        <f aca="true">$C$4*($G$4-D235)*$B$7+$F$4*SQRT($B$7)*NORMSINV(RAND())+D235</f>
        <v>3.34258409305838</v>
      </c>
      <c r="F235" s="21" t="n">
        <f aca="true">$C$4*($G$4-E235)*$B$7+$F$4*SQRT($B$7)*NORMSINV(RAND())+E235</f>
        <v>3.32606541216616</v>
      </c>
      <c r="G235" s="21" t="n">
        <f aca="true">$C$4*($G$4-F235)*$B$7+$F$4*SQRT($B$7)*NORMSINV(RAND())+F235</f>
        <v>3.33142059955842</v>
      </c>
      <c r="H235" s="21" t="n">
        <f aca="true">$C$4*($G$4-G235)*$B$7+$F$4*SQRT($B$7)*NORMSINV(RAND())+G235</f>
        <v>3.39038948482847</v>
      </c>
      <c r="I235" s="21" t="n">
        <f aca="true">$C$4*($G$4-H235)*$B$7+$F$4*SQRT($B$7)*NORMSINV(RAND())+H235</f>
        <v>3.46131291858321</v>
      </c>
      <c r="J235" s="21" t="n">
        <f aca="true">$C$4*($G$4-I235)*$B$7+$F$4*SQRT($B$7)*NORMSINV(RAND())+I235</f>
        <v>3.53603464105975</v>
      </c>
      <c r="K235" s="21" t="n">
        <f aca="true">$C$4*($G$4-J235)*$B$7+$F$4*SQRT($B$7)*NORMSINV(RAND())+J235</f>
        <v>3.4301521387424</v>
      </c>
      <c r="L235" s="21" t="n">
        <f aca="true">$C$4*($G$4-K235)*$B$7+$F$4*SQRT($B$7)*NORMSINV(RAND())+K235</f>
        <v>3.28403151183782</v>
      </c>
      <c r="M235" s="21" t="n">
        <f aca="true">$C$4*($G$4-L235)*$B$7+$F$4*SQRT($B$7)*NORMSINV(RAND())+L235</f>
        <v>3.21297620683533</v>
      </c>
      <c r="N235" s="125" t="n">
        <f aca="false">EXP(M235)</f>
        <v>24.8529437635208</v>
      </c>
      <c r="O235" s="126" t="n">
        <f aca="false">EXP(EXP(-$C$4*($K$4-$J$4))*LN(N235)+(1-EXP(-$C$4*($K$4-$J$4)))*$G$4+$F$4^2/(4*$C$4)*(1-EXP(-2*$C$4*($K$4-$J$4))))</f>
        <v>23.3189932894229</v>
      </c>
      <c r="P235" s="126" t="n">
        <f aca="false">MAX(0,O235-$I$4)</f>
        <v>0.11899328942286</v>
      </c>
      <c r="Q235" s="126" t="n">
        <f aca="false">$D$7*P235</f>
        <v>0.113189918217154</v>
      </c>
      <c r="R235" s="127" t="n">
        <f aca="false">AVERAGE(Q$17:Q235)</f>
        <v>1.82099633418291</v>
      </c>
      <c r="S235" s="0" t="n">
        <v>1.615</v>
      </c>
    </row>
    <row r="236" customFormat="false" ht="12.75" hidden="false" customHeight="false" outlineLevel="0" collapsed="false">
      <c r="B236" s="124" t="n">
        <f aca="false">B235+1</f>
        <v>220</v>
      </c>
      <c r="C236" s="21" t="n">
        <f aca="false">$C$7</f>
        <v>3.29212628660779</v>
      </c>
      <c r="D236" s="21" t="n">
        <f aca="true">$C$4*($G$4-C236)*$B$7+$F$4*SQRT($B$7)*NORMSINV(RAND())+C236</f>
        <v>3.35778711483567</v>
      </c>
      <c r="E236" s="21" t="n">
        <f aca="true">$C$4*($G$4-D236)*$B$7+$F$4*SQRT($B$7)*NORMSINV(RAND())+D236</f>
        <v>3.36598690353193</v>
      </c>
      <c r="F236" s="21" t="n">
        <f aca="true">$C$4*($G$4-E236)*$B$7+$F$4*SQRT($B$7)*NORMSINV(RAND())+E236</f>
        <v>3.41997450383083</v>
      </c>
      <c r="G236" s="21" t="n">
        <f aca="true">$C$4*($G$4-F236)*$B$7+$F$4*SQRT($B$7)*NORMSINV(RAND())+F236</f>
        <v>3.49087352866535</v>
      </c>
      <c r="H236" s="21" t="n">
        <f aca="true">$C$4*($G$4-G236)*$B$7+$F$4*SQRT($B$7)*NORMSINV(RAND())+G236</f>
        <v>3.34012446398599</v>
      </c>
      <c r="I236" s="21" t="n">
        <f aca="true">$C$4*($G$4-H236)*$B$7+$F$4*SQRT($B$7)*NORMSINV(RAND())+H236</f>
        <v>3.35170769485207</v>
      </c>
      <c r="J236" s="21" t="n">
        <f aca="true">$C$4*($G$4-I236)*$B$7+$F$4*SQRT($B$7)*NORMSINV(RAND())+I236</f>
        <v>3.3999601915959</v>
      </c>
      <c r="K236" s="21" t="n">
        <f aca="true">$C$4*($G$4-J236)*$B$7+$F$4*SQRT($B$7)*NORMSINV(RAND())+J236</f>
        <v>3.38085620083691</v>
      </c>
      <c r="L236" s="21" t="n">
        <f aca="true">$C$4*($G$4-K236)*$B$7+$F$4*SQRT($B$7)*NORMSINV(RAND())+K236</f>
        <v>3.4077887236515</v>
      </c>
      <c r="M236" s="21" t="n">
        <f aca="true">$C$4*($G$4-L236)*$B$7+$F$4*SQRT($B$7)*NORMSINV(RAND())+L236</f>
        <v>3.27514371593348</v>
      </c>
      <c r="N236" s="125" t="n">
        <f aca="false">EXP(M236)</f>
        <v>26.4470260664928</v>
      </c>
      <c r="O236" s="126" t="n">
        <f aca="false">EXP(EXP(-$C$4*($K$4-$J$4))*LN(N236)+(1-EXP(-$C$4*($K$4-$J$4)))*$G$4+$F$4^2/(4*$C$4)*(1-EXP(-2*$C$4*($K$4-$J$4))))</f>
        <v>24.4924985338499</v>
      </c>
      <c r="P236" s="126" t="n">
        <f aca="false">MAX(0,O236-$I$4)</f>
        <v>1.2924985338499</v>
      </c>
      <c r="Q236" s="126" t="n">
        <f aca="false">$D$7*P236</f>
        <v>1.22946263652206</v>
      </c>
      <c r="R236" s="127" t="n">
        <f aca="false">AVERAGE(Q$17:Q236)</f>
        <v>1.81830754464809</v>
      </c>
      <c r="S236" s="0" t="n">
        <v>1.615</v>
      </c>
    </row>
    <row r="237" customFormat="false" ht="12.75" hidden="false" customHeight="false" outlineLevel="0" collapsed="false">
      <c r="B237" s="124" t="n">
        <f aca="false">B236+1</f>
        <v>221</v>
      </c>
      <c r="C237" s="21" t="n">
        <f aca="false">$C$7</f>
        <v>3.29212628660779</v>
      </c>
      <c r="D237" s="21" t="n">
        <f aca="true">$C$4*($G$4-C237)*$B$7+$F$4*SQRT($B$7)*NORMSINV(RAND())+C237</f>
        <v>3.09712069870711</v>
      </c>
      <c r="E237" s="21" t="n">
        <f aca="true">$C$4*($G$4-D237)*$B$7+$F$4*SQRT($B$7)*NORMSINV(RAND())+D237</f>
        <v>3.12200067564215</v>
      </c>
      <c r="F237" s="21" t="n">
        <f aca="true">$C$4*($G$4-E237)*$B$7+$F$4*SQRT($B$7)*NORMSINV(RAND())+E237</f>
        <v>3.02026088430325</v>
      </c>
      <c r="G237" s="21" t="n">
        <f aca="true">$C$4*($G$4-F237)*$B$7+$F$4*SQRT($B$7)*NORMSINV(RAND())+F237</f>
        <v>3.04834749350451</v>
      </c>
      <c r="H237" s="21" t="n">
        <f aca="true">$C$4*($G$4-G237)*$B$7+$F$4*SQRT($B$7)*NORMSINV(RAND())+G237</f>
        <v>3.15034114367817</v>
      </c>
      <c r="I237" s="21" t="n">
        <f aca="true">$C$4*($G$4-H237)*$B$7+$F$4*SQRT($B$7)*NORMSINV(RAND())+H237</f>
        <v>3.12443206818092</v>
      </c>
      <c r="J237" s="21" t="n">
        <f aca="true">$C$4*($G$4-I237)*$B$7+$F$4*SQRT($B$7)*NORMSINV(RAND())+I237</f>
        <v>3.10539857221396</v>
      </c>
      <c r="K237" s="21" t="n">
        <f aca="true">$C$4*($G$4-J237)*$B$7+$F$4*SQRT($B$7)*NORMSINV(RAND())+J237</f>
        <v>3.1088454625588</v>
      </c>
      <c r="L237" s="21" t="n">
        <f aca="true">$C$4*($G$4-K237)*$B$7+$F$4*SQRT($B$7)*NORMSINV(RAND())+K237</f>
        <v>3.16789433877233</v>
      </c>
      <c r="M237" s="21" t="n">
        <f aca="true">$C$4*($G$4-L237)*$B$7+$F$4*SQRT($B$7)*NORMSINV(RAND())+L237</f>
        <v>3.06497788926655</v>
      </c>
      <c r="N237" s="125" t="n">
        <f aca="false">EXP(M237)</f>
        <v>21.4339880607454</v>
      </c>
      <c r="O237" s="126" t="n">
        <f aca="false">EXP(EXP(-$C$4*($K$4-$J$4))*LN(N237)+(1-EXP(-$C$4*($K$4-$J$4)))*$G$4+$F$4^2/(4*$C$4)*(1-EXP(-2*$C$4*($K$4-$J$4))))</f>
        <v>20.7465917495677</v>
      </c>
      <c r="P237" s="126" t="n">
        <f aca="false">MAX(0,O237-$I$4)</f>
        <v>0</v>
      </c>
      <c r="Q237" s="126" t="n">
        <f aca="false">$D$7*P237</f>
        <v>0</v>
      </c>
      <c r="R237" s="127" t="n">
        <f aca="false">AVERAGE(Q$17:Q237)</f>
        <v>1.81007990869946</v>
      </c>
      <c r="S237" s="0" t="n">
        <v>1.615</v>
      </c>
    </row>
    <row r="238" customFormat="false" ht="12.75" hidden="false" customHeight="false" outlineLevel="0" collapsed="false">
      <c r="B238" s="124" t="n">
        <f aca="false">B237+1</f>
        <v>222</v>
      </c>
      <c r="C238" s="21" t="n">
        <f aca="false">$C$7</f>
        <v>3.29212628660779</v>
      </c>
      <c r="D238" s="21" t="n">
        <f aca="true">$C$4*($G$4-C238)*$B$7+$F$4*SQRT($B$7)*NORMSINV(RAND())+C238</f>
        <v>3.35277921438817</v>
      </c>
      <c r="E238" s="21" t="n">
        <f aca="true">$C$4*($G$4-D238)*$B$7+$F$4*SQRT($B$7)*NORMSINV(RAND())+D238</f>
        <v>3.25332156983254</v>
      </c>
      <c r="F238" s="21" t="n">
        <f aca="true">$C$4*($G$4-E238)*$B$7+$F$4*SQRT($B$7)*NORMSINV(RAND())+E238</f>
        <v>3.11075993764586</v>
      </c>
      <c r="G238" s="21" t="n">
        <f aca="true">$C$4*($G$4-F238)*$B$7+$F$4*SQRT($B$7)*NORMSINV(RAND())+F238</f>
        <v>3.05875423007599</v>
      </c>
      <c r="H238" s="21" t="n">
        <f aca="true">$C$4*($G$4-G238)*$B$7+$F$4*SQRT($B$7)*NORMSINV(RAND())+G238</f>
        <v>3.05960688501759</v>
      </c>
      <c r="I238" s="21" t="n">
        <f aca="true">$C$4*($G$4-H238)*$B$7+$F$4*SQRT($B$7)*NORMSINV(RAND())+H238</f>
        <v>2.97885224707121</v>
      </c>
      <c r="J238" s="21" t="n">
        <f aca="true">$C$4*($G$4-I238)*$B$7+$F$4*SQRT($B$7)*NORMSINV(RAND())+I238</f>
        <v>2.99673683851622</v>
      </c>
      <c r="K238" s="21" t="n">
        <f aca="true">$C$4*($G$4-J238)*$B$7+$F$4*SQRT($B$7)*NORMSINV(RAND())+J238</f>
        <v>2.89329984740733</v>
      </c>
      <c r="L238" s="21" t="n">
        <f aca="true">$C$4*($G$4-K238)*$B$7+$F$4*SQRT($B$7)*NORMSINV(RAND())+K238</f>
        <v>2.86376833937236</v>
      </c>
      <c r="M238" s="21" t="n">
        <f aca="true">$C$4*($G$4-L238)*$B$7+$F$4*SQRT($B$7)*NORMSINV(RAND())+L238</f>
        <v>2.96375278362625</v>
      </c>
      <c r="N238" s="125" t="n">
        <f aca="false">EXP(M238)</f>
        <v>19.3705289284578</v>
      </c>
      <c r="O238" s="126" t="n">
        <f aca="false">EXP(EXP(-$C$4*($K$4-$J$4))*LN(N238)+(1-EXP(-$C$4*($K$4-$J$4)))*$G$4+$F$4^2/(4*$C$4)*(1-EXP(-2*$C$4*($K$4-$J$4))))</f>
        <v>19.1525592309688</v>
      </c>
      <c r="P238" s="126" t="n">
        <f aca="false">MAX(0,O238-$I$4)</f>
        <v>0</v>
      </c>
      <c r="Q238" s="126" t="n">
        <f aca="false">$D$7*P238</f>
        <v>0</v>
      </c>
      <c r="R238" s="127" t="n">
        <f aca="false">AVERAGE(Q$17:Q238)</f>
        <v>1.80192639559721</v>
      </c>
      <c r="S238" s="0" t="n">
        <v>1.615</v>
      </c>
    </row>
    <row r="239" customFormat="false" ht="12.75" hidden="false" customHeight="false" outlineLevel="0" collapsed="false">
      <c r="B239" s="124" t="n">
        <f aca="false">B238+1</f>
        <v>223</v>
      </c>
      <c r="C239" s="21" t="n">
        <f aca="false">$C$7</f>
        <v>3.29212628660779</v>
      </c>
      <c r="D239" s="21" t="n">
        <f aca="true">$C$4*($G$4-C239)*$B$7+$F$4*SQRT($B$7)*NORMSINV(RAND())+C239</f>
        <v>3.29039967420407</v>
      </c>
      <c r="E239" s="21" t="n">
        <f aca="true">$C$4*($G$4-D239)*$B$7+$F$4*SQRT($B$7)*NORMSINV(RAND())+D239</f>
        <v>3.22306359618266</v>
      </c>
      <c r="F239" s="21" t="n">
        <f aca="true">$C$4*($G$4-E239)*$B$7+$F$4*SQRT($B$7)*NORMSINV(RAND())+E239</f>
        <v>3.23335431160949</v>
      </c>
      <c r="G239" s="21" t="n">
        <f aca="true">$C$4*($G$4-F239)*$B$7+$F$4*SQRT($B$7)*NORMSINV(RAND())+F239</f>
        <v>3.20459604370686</v>
      </c>
      <c r="H239" s="21" t="n">
        <f aca="true">$C$4*($G$4-G239)*$B$7+$F$4*SQRT($B$7)*NORMSINV(RAND())+G239</f>
        <v>3.24789602049247</v>
      </c>
      <c r="I239" s="21" t="n">
        <f aca="true">$C$4*($G$4-H239)*$B$7+$F$4*SQRT($B$7)*NORMSINV(RAND())+H239</f>
        <v>3.18785453772199</v>
      </c>
      <c r="J239" s="21" t="n">
        <f aca="true">$C$4*($G$4-I239)*$B$7+$F$4*SQRT($B$7)*NORMSINV(RAND())+I239</f>
        <v>3.31881621220874</v>
      </c>
      <c r="K239" s="21" t="n">
        <f aca="true">$C$4*($G$4-J239)*$B$7+$F$4*SQRT($B$7)*NORMSINV(RAND())+J239</f>
        <v>3.355894841308</v>
      </c>
      <c r="L239" s="21" t="n">
        <f aca="true">$C$4*($G$4-K239)*$B$7+$F$4*SQRT($B$7)*NORMSINV(RAND())+K239</f>
        <v>3.36153931888433</v>
      </c>
      <c r="M239" s="21" t="n">
        <f aca="true">$C$4*($G$4-L239)*$B$7+$F$4*SQRT($B$7)*NORMSINV(RAND())+L239</f>
        <v>3.43567965941615</v>
      </c>
      <c r="N239" s="125" t="n">
        <f aca="false">EXP(M239)</f>
        <v>31.0525105261762</v>
      </c>
      <c r="O239" s="126" t="n">
        <f aca="false">EXP(EXP(-$C$4*($K$4-$J$4))*LN(N239)+(1-EXP(-$C$4*($K$4-$J$4)))*$G$4+$F$4^2/(4*$C$4)*(1-EXP(-2*$C$4*($K$4-$J$4))))</f>
        <v>27.8033098791252</v>
      </c>
      <c r="P239" s="126" t="n">
        <f aca="false">MAX(0,O239-$I$4)</f>
        <v>4.60330987912516</v>
      </c>
      <c r="Q239" s="126" t="n">
        <f aca="false">$D$7*P239</f>
        <v>4.37880380711868</v>
      </c>
      <c r="R239" s="127" t="n">
        <f aca="false">AVERAGE(Q$17:Q239)</f>
        <v>1.81348189968475</v>
      </c>
      <c r="S239" s="0" t="n">
        <v>1.615</v>
      </c>
    </row>
    <row r="240" customFormat="false" ht="12.75" hidden="false" customHeight="false" outlineLevel="0" collapsed="false">
      <c r="B240" s="124" t="n">
        <f aca="false">B239+1</f>
        <v>224</v>
      </c>
      <c r="C240" s="21" t="n">
        <f aca="false">$C$7</f>
        <v>3.29212628660779</v>
      </c>
      <c r="D240" s="21" t="n">
        <f aca="true">$C$4*($G$4-C240)*$B$7+$F$4*SQRT($B$7)*NORMSINV(RAND())+C240</f>
        <v>3.2024642626072</v>
      </c>
      <c r="E240" s="21" t="n">
        <f aca="true">$C$4*($G$4-D240)*$B$7+$F$4*SQRT($B$7)*NORMSINV(RAND())+D240</f>
        <v>3.22838272144111</v>
      </c>
      <c r="F240" s="21" t="n">
        <f aca="true">$C$4*($G$4-E240)*$B$7+$F$4*SQRT($B$7)*NORMSINV(RAND())+E240</f>
        <v>3.08725861259599</v>
      </c>
      <c r="G240" s="21" t="n">
        <f aca="true">$C$4*($G$4-F240)*$B$7+$F$4*SQRT($B$7)*NORMSINV(RAND())+F240</f>
        <v>3.15979708743665</v>
      </c>
      <c r="H240" s="21" t="n">
        <f aca="true">$C$4*($G$4-G240)*$B$7+$F$4*SQRT($B$7)*NORMSINV(RAND())+G240</f>
        <v>3.2614406467149</v>
      </c>
      <c r="I240" s="21" t="n">
        <f aca="true">$C$4*($G$4-H240)*$B$7+$F$4*SQRT($B$7)*NORMSINV(RAND())+H240</f>
        <v>3.34619503964735</v>
      </c>
      <c r="J240" s="21" t="n">
        <f aca="true">$C$4*($G$4-I240)*$B$7+$F$4*SQRT($B$7)*NORMSINV(RAND())+I240</f>
        <v>3.32088415971495</v>
      </c>
      <c r="K240" s="21" t="n">
        <f aca="true">$C$4*($G$4-J240)*$B$7+$F$4*SQRT($B$7)*NORMSINV(RAND())+J240</f>
        <v>3.4056961280862</v>
      </c>
      <c r="L240" s="21" t="n">
        <f aca="true">$C$4*($G$4-K240)*$B$7+$F$4*SQRT($B$7)*NORMSINV(RAND())+K240</f>
        <v>3.40165925550836</v>
      </c>
      <c r="M240" s="21" t="n">
        <f aca="true">$C$4*($G$4-L240)*$B$7+$F$4*SQRT($B$7)*NORMSINV(RAND())+L240</f>
        <v>3.30691208338139</v>
      </c>
      <c r="N240" s="125" t="n">
        <f aca="false">EXP(M240)</f>
        <v>27.3006929152934</v>
      </c>
      <c r="O240" s="126" t="n">
        <f aca="false">EXP(EXP(-$C$4*($K$4-$J$4))*LN(N240)+(1-EXP(-$C$4*($K$4-$J$4)))*$G$4+$F$4^2/(4*$C$4)*(1-EXP(-2*$C$4*($K$4-$J$4))))</f>
        <v>25.1147903867201</v>
      </c>
      <c r="P240" s="126" t="n">
        <f aca="false">MAX(0,O240-$I$4)</f>
        <v>1.91479038672014</v>
      </c>
      <c r="Q240" s="126" t="n">
        <f aca="false">$D$7*P240</f>
        <v>1.8214049575993</v>
      </c>
      <c r="R240" s="127" t="n">
        <f aca="false">AVERAGE(Q$17:Q240)</f>
        <v>1.81351727047901</v>
      </c>
      <c r="S240" s="0" t="n">
        <v>1.615</v>
      </c>
    </row>
    <row r="241" customFormat="false" ht="12.75" hidden="false" customHeight="false" outlineLevel="0" collapsed="false">
      <c r="B241" s="124" t="n">
        <f aca="false">B240+1</f>
        <v>225</v>
      </c>
      <c r="C241" s="21" t="n">
        <f aca="false">$C$7</f>
        <v>3.29212628660779</v>
      </c>
      <c r="D241" s="21" t="n">
        <f aca="true">$C$4*($G$4-C241)*$B$7+$F$4*SQRT($B$7)*NORMSINV(RAND())+C241</f>
        <v>3.33519632659283</v>
      </c>
      <c r="E241" s="21" t="n">
        <f aca="true">$C$4*($G$4-D241)*$B$7+$F$4*SQRT($B$7)*NORMSINV(RAND())+D241</f>
        <v>3.23046041317395</v>
      </c>
      <c r="F241" s="21" t="n">
        <f aca="true">$C$4*($G$4-E241)*$B$7+$F$4*SQRT($B$7)*NORMSINV(RAND())+E241</f>
        <v>3.22644344752288</v>
      </c>
      <c r="G241" s="21" t="n">
        <f aca="true">$C$4*($G$4-F241)*$B$7+$F$4*SQRT($B$7)*NORMSINV(RAND())+F241</f>
        <v>3.29234064731889</v>
      </c>
      <c r="H241" s="21" t="n">
        <f aca="true">$C$4*($G$4-G241)*$B$7+$F$4*SQRT($B$7)*NORMSINV(RAND())+G241</f>
        <v>3.31277880743548</v>
      </c>
      <c r="I241" s="21" t="n">
        <f aca="true">$C$4*($G$4-H241)*$B$7+$F$4*SQRT($B$7)*NORMSINV(RAND())+H241</f>
        <v>3.04915735902345</v>
      </c>
      <c r="J241" s="21" t="n">
        <f aca="true">$C$4*($G$4-I241)*$B$7+$F$4*SQRT($B$7)*NORMSINV(RAND())+I241</f>
        <v>3.16602995832568</v>
      </c>
      <c r="K241" s="21" t="n">
        <f aca="true">$C$4*($G$4-J241)*$B$7+$F$4*SQRT($B$7)*NORMSINV(RAND())+J241</f>
        <v>3.11261761230593</v>
      </c>
      <c r="L241" s="21" t="n">
        <f aca="true">$C$4*($G$4-K241)*$B$7+$F$4*SQRT($B$7)*NORMSINV(RAND())+K241</f>
        <v>3.03004530685878</v>
      </c>
      <c r="M241" s="21" t="n">
        <f aca="true">$C$4*($G$4-L241)*$B$7+$F$4*SQRT($B$7)*NORMSINV(RAND())+L241</f>
        <v>3.05233177599596</v>
      </c>
      <c r="N241" s="125" t="n">
        <f aca="false">EXP(M241)</f>
        <v>21.1646381244121</v>
      </c>
      <c r="O241" s="126" t="n">
        <f aca="false">EXP(EXP(-$C$4*($K$4-$J$4))*LN(N241)+(1-EXP(-$C$4*($K$4-$J$4)))*$G$4+$F$4^2/(4*$C$4)*(1-EXP(-2*$C$4*($K$4-$J$4))))</f>
        <v>20.5404132646632</v>
      </c>
      <c r="P241" s="126" t="n">
        <f aca="false">MAX(0,O241-$I$4)</f>
        <v>0</v>
      </c>
      <c r="Q241" s="126" t="n">
        <f aca="false">$D$7*P241</f>
        <v>0</v>
      </c>
      <c r="R241" s="127" t="n">
        <f aca="false">AVERAGE(Q$17:Q241)</f>
        <v>1.80545719372133</v>
      </c>
      <c r="S241" s="0" t="n">
        <v>1.615</v>
      </c>
    </row>
    <row r="242" customFormat="false" ht="12.75" hidden="false" customHeight="false" outlineLevel="0" collapsed="false">
      <c r="B242" s="124" t="n">
        <f aca="false">B241+1</f>
        <v>226</v>
      </c>
      <c r="C242" s="21" t="n">
        <f aca="false">$C$7</f>
        <v>3.29212628660779</v>
      </c>
      <c r="D242" s="21" t="n">
        <f aca="true">$C$4*($G$4-C242)*$B$7+$F$4*SQRT($B$7)*NORMSINV(RAND())+C242</f>
        <v>3.3810616661803</v>
      </c>
      <c r="E242" s="21" t="n">
        <f aca="true">$C$4*($G$4-D242)*$B$7+$F$4*SQRT($B$7)*NORMSINV(RAND())+D242</f>
        <v>3.52761617994589</v>
      </c>
      <c r="F242" s="21" t="n">
        <f aca="true">$C$4*($G$4-E242)*$B$7+$F$4*SQRT($B$7)*NORMSINV(RAND())+E242</f>
        <v>3.49015083134562</v>
      </c>
      <c r="G242" s="21" t="n">
        <f aca="true">$C$4*($G$4-F242)*$B$7+$F$4*SQRT($B$7)*NORMSINV(RAND())+F242</f>
        <v>3.49174818624301</v>
      </c>
      <c r="H242" s="21" t="n">
        <f aca="true">$C$4*($G$4-G242)*$B$7+$F$4*SQRT($B$7)*NORMSINV(RAND())+G242</f>
        <v>3.38216420796526</v>
      </c>
      <c r="I242" s="21" t="n">
        <f aca="true">$C$4*($G$4-H242)*$B$7+$F$4*SQRT($B$7)*NORMSINV(RAND())+H242</f>
        <v>3.32739164399142</v>
      </c>
      <c r="J242" s="21" t="n">
        <f aca="true">$C$4*($G$4-I242)*$B$7+$F$4*SQRT($B$7)*NORMSINV(RAND())+I242</f>
        <v>3.32497467608651</v>
      </c>
      <c r="K242" s="21" t="n">
        <f aca="true">$C$4*($G$4-J242)*$B$7+$F$4*SQRT($B$7)*NORMSINV(RAND())+J242</f>
        <v>3.24255103085591</v>
      </c>
      <c r="L242" s="21" t="n">
        <f aca="true">$C$4*($G$4-K242)*$B$7+$F$4*SQRT($B$7)*NORMSINV(RAND())+K242</f>
        <v>3.23102179535794</v>
      </c>
      <c r="M242" s="21" t="n">
        <f aca="true">$C$4*($G$4-L242)*$B$7+$F$4*SQRT($B$7)*NORMSINV(RAND())+L242</f>
        <v>3.15109869456184</v>
      </c>
      <c r="N242" s="125" t="n">
        <f aca="false">EXP(M242)</f>
        <v>23.3617178781811</v>
      </c>
      <c r="O242" s="126" t="n">
        <f aca="false">EXP(EXP(-$C$4*($K$4-$J$4))*LN(N242)+(1-EXP(-$C$4*($K$4-$J$4)))*$G$4+$F$4^2/(4*$C$4)*(1-EXP(-2*$C$4*($K$4-$J$4))))</f>
        <v>22.206799545121</v>
      </c>
      <c r="P242" s="126" t="n">
        <f aca="false">MAX(0,O242-$I$4)</f>
        <v>0</v>
      </c>
      <c r="Q242" s="126" t="n">
        <f aca="false">$D$7*P242</f>
        <v>0</v>
      </c>
      <c r="R242" s="127" t="n">
        <f aca="false">AVERAGE(Q$17:Q242)</f>
        <v>1.79746844507654</v>
      </c>
      <c r="S242" s="0" t="n">
        <v>1.615</v>
      </c>
    </row>
    <row r="243" customFormat="false" ht="12.75" hidden="false" customHeight="false" outlineLevel="0" collapsed="false">
      <c r="B243" s="124" t="n">
        <f aca="false">B242+1</f>
        <v>227</v>
      </c>
      <c r="C243" s="21" t="n">
        <f aca="false">$C$7</f>
        <v>3.29212628660779</v>
      </c>
      <c r="D243" s="21" t="n">
        <f aca="true">$C$4*($G$4-C243)*$B$7+$F$4*SQRT($B$7)*NORMSINV(RAND())+C243</f>
        <v>3.44511637206972</v>
      </c>
      <c r="E243" s="21" t="n">
        <f aca="true">$C$4*($G$4-D243)*$B$7+$F$4*SQRT($B$7)*NORMSINV(RAND())+D243</f>
        <v>3.44729536516824</v>
      </c>
      <c r="F243" s="21" t="n">
        <f aca="true">$C$4*($G$4-E243)*$B$7+$F$4*SQRT($B$7)*NORMSINV(RAND())+E243</f>
        <v>3.2740970277868</v>
      </c>
      <c r="G243" s="21" t="n">
        <f aca="true">$C$4*($G$4-F243)*$B$7+$F$4*SQRT($B$7)*NORMSINV(RAND())+F243</f>
        <v>3.24567310469253</v>
      </c>
      <c r="H243" s="21" t="n">
        <f aca="true">$C$4*($G$4-G243)*$B$7+$F$4*SQRT($B$7)*NORMSINV(RAND())+G243</f>
        <v>3.2159408499489</v>
      </c>
      <c r="I243" s="21" t="n">
        <f aca="true">$C$4*($G$4-H243)*$B$7+$F$4*SQRT($B$7)*NORMSINV(RAND())+H243</f>
        <v>3.16188883526743</v>
      </c>
      <c r="J243" s="21" t="n">
        <f aca="true">$C$4*($G$4-I243)*$B$7+$F$4*SQRT($B$7)*NORMSINV(RAND())+I243</f>
        <v>3.11959744094344</v>
      </c>
      <c r="K243" s="21" t="n">
        <f aca="true">$C$4*($G$4-J243)*$B$7+$F$4*SQRT($B$7)*NORMSINV(RAND())+J243</f>
        <v>3.16559125916062</v>
      </c>
      <c r="L243" s="21" t="n">
        <f aca="true">$C$4*($G$4-K243)*$B$7+$F$4*SQRT($B$7)*NORMSINV(RAND())+K243</f>
        <v>3.08725032350077</v>
      </c>
      <c r="M243" s="21" t="n">
        <f aca="true">$C$4*($G$4-L243)*$B$7+$F$4*SQRT($B$7)*NORMSINV(RAND())+L243</f>
        <v>3.11501267236587</v>
      </c>
      <c r="N243" s="125" t="n">
        <f aca="false">EXP(M243)</f>
        <v>22.5337159071776</v>
      </c>
      <c r="O243" s="126" t="n">
        <f aca="false">EXP(EXP(-$C$4*($K$4-$J$4))*LN(N243)+(1-EXP(-$C$4*($K$4-$J$4)))*$G$4+$F$4^2/(4*$C$4)*(1-EXP(-2*$C$4*($K$4-$J$4))))</f>
        <v>21.5828384970062</v>
      </c>
      <c r="P243" s="126" t="n">
        <f aca="false">MAX(0,O243-$I$4)</f>
        <v>0</v>
      </c>
      <c r="Q243" s="126" t="n">
        <f aca="false">$D$7*P243</f>
        <v>0</v>
      </c>
      <c r="R243" s="127" t="n">
        <f aca="false">AVERAGE(Q$17:Q243)</f>
        <v>1.78955008188237</v>
      </c>
      <c r="S243" s="0" t="n">
        <v>1.615</v>
      </c>
    </row>
    <row r="244" customFormat="false" ht="12.75" hidden="false" customHeight="false" outlineLevel="0" collapsed="false">
      <c r="B244" s="124" t="n">
        <f aca="false">B243+1</f>
        <v>228</v>
      </c>
      <c r="C244" s="21" t="n">
        <f aca="false">$C$7</f>
        <v>3.29212628660779</v>
      </c>
      <c r="D244" s="21" t="n">
        <f aca="true">$C$4*($G$4-C244)*$B$7+$F$4*SQRT($B$7)*NORMSINV(RAND())+C244</f>
        <v>3.30439981741557</v>
      </c>
      <c r="E244" s="21" t="n">
        <f aca="true">$C$4*($G$4-D244)*$B$7+$F$4*SQRT($B$7)*NORMSINV(RAND())+D244</f>
        <v>3.28251385896703</v>
      </c>
      <c r="F244" s="21" t="n">
        <f aca="true">$C$4*($G$4-E244)*$B$7+$F$4*SQRT($B$7)*NORMSINV(RAND())+E244</f>
        <v>3.29300676783048</v>
      </c>
      <c r="G244" s="21" t="n">
        <f aca="true">$C$4*($G$4-F244)*$B$7+$F$4*SQRT($B$7)*NORMSINV(RAND())+F244</f>
        <v>3.1255324204969</v>
      </c>
      <c r="H244" s="21" t="n">
        <f aca="true">$C$4*($G$4-G244)*$B$7+$F$4*SQRT($B$7)*NORMSINV(RAND())+G244</f>
        <v>3.13186985212753</v>
      </c>
      <c r="I244" s="21" t="n">
        <f aca="true">$C$4*($G$4-H244)*$B$7+$F$4*SQRT($B$7)*NORMSINV(RAND())+H244</f>
        <v>3.37104906921942</v>
      </c>
      <c r="J244" s="21" t="n">
        <f aca="true">$C$4*($G$4-I244)*$B$7+$F$4*SQRT($B$7)*NORMSINV(RAND())+I244</f>
        <v>3.35583683097474</v>
      </c>
      <c r="K244" s="21" t="n">
        <f aca="true">$C$4*($G$4-J244)*$B$7+$F$4*SQRT($B$7)*NORMSINV(RAND())+J244</f>
        <v>3.23642873344793</v>
      </c>
      <c r="L244" s="21" t="n">
        <f aca="true">$C$4*($G$4-K244)*$B$7+$F$4*SQRT($B$7)*NORMSINV(RAND())+K244</f>
        <v>3.31007887949683</v>
      </c>
      <c r="M244" s="21" t="n">
        <f aca="true">$C$4*($G$4-L244)*$B$7+$F$4*SQRT($B$7)*NORMSINV(RAND())+L244</f>
        <v>3.35348827619795</v>
      </c>
      <c r="N244" s="125" t="n">
        <f aca="false">EXP(M244)</f>
        <v>28.6023326645662</v>
      </c>
      <c r="O244" s="126" t="n">
        <f aca="false">EXP(EXP(-$C$4*($K$4-$J$4))*LN(N244)+(1-EXP(-$C$4*($K$4-$J$4)))*$G$4+$F$4^2/(4*$C$4)*(1-EXP(-2*$C$4*($K$4-$J$4))))</f>
        <v>26.0558394956955</v>
      </c>
      <c r="P244" s="126" t="n">
        <f aca="false">MAX(0,O244-$I$4)</f>
        <v>2.85583949569546</v>
      </c>
      <c r="Q244" s="126" t="n">
        <f aca="false">$D$7*P244</f>
        <v>2.7165585599568</v>
      </c>
      <c r="R244" s="127" t="n">
        <f aca="false">AVERAGE(Q$17:Q244)</f>
        <v>1.79361590854059</v>
      </c>
      <c r="S244" s="0" t="n">
        <v>1.615</v>
      </c>
    </row>
    <row r="245" customFormat="false" ht="12.75" hidden="false" customHeight="false" outlineLevel="0" collapsed="false">
      <c r="B245" s="124" t="n">
        <f aca="false">B244+1</f>
        <v>229</v>
      </c>
      <c r="C245" s="21" t="n">
        <f aca="false">$C$7</f>
        <v>3.29212628660779</v>
      </c>
      <c r="D245" s="21" t="n">
        <f aca="true">$C$4*($G$4-C245)*$B$7+$F$4*SQRT($B$7)*NORMSINV(RAND())+C245</f>
        <v>3.26678577258929</v>
      </c>
      <c r="E245" s="21" t="n">
        <f aca="true">$C$4*($G$4-D245)*$B$7+$F$4*SQRT($B$7)*NORMSINV(RAND())+D245</f>
        <v>3.31441692971385</v>
      </c>
      <c r="F245" s="21" t="n">
        <f aca="true">$C$4*($G$4-E245)*$B$7+$F$4*SQRT($B$7)*NORMSINV(RAND())+E245</f>
        <v>3.38942679145382</v>
      </c>
      <c r="G245" s="21" t="n">
        <f aca="true">$C$4*($G$4-F245)*$B$7+$F$4*SQRT($B$7)*NORMSINV(RAND())+F245</f>
        <v>3.20913546639238</v>
      </c>
      <c r="H245" s="21" t="n">
        <f aca="true">$C$4*($G$4-G245)*$B$7+$F$4*SQRT($B$7)*NORMSINV(RAND())+G245</f>
        <v>3.26145996741026</v>
      </c>
      <c r="I245" s="21" t="n">
        <f aca="true">$C$4*($G$4-H245)*$B$7+$F$4*SQRT($B$7)*NORMSINV(RAND())+H245</f>
        <v>3.16854673252618</v>
      </c>
      <c r="J245" s="21" t="n">
        <f aca="true">$C$4*($G$4-I245)*$B$7+$F$4*SQRT($B$7)*NORMSINV(RAND())+I245</f>
        <v>3.2616448766883</v>
      </c>
      <c r="K245" s="21" t="n">
        <f aca="true">$C$4*($G$4-J245)*$B$7+$F$4*SQRT($B$7)*NORMSINV(RAND())+J245</f>
        <v>3.31814951844873</v>
      </c>
      <c r="L245" s="21" t="n">
        <f aca="true">$C$4*($G$4-K245)*$B$7+$F$4*SQRT($B$7)*NORMSINV(RAND())+K245</f>
        <v>3.23775290897214</v>
      </c>
      <c r="M245" s="21" t="n">
        <f aca="true">$C$4*($G$4-L245)*$B$7+$F$4*SQRT($B$7)*NORMSINV(RAND())+L245</f>
        <v>3.2262106064329</v>
      </c>
      <c r="N245" s="125" t="n">
        <f aca="false">EXP(M245)</f>
        <v>25.1840436740781</v>
      </c>
      <c r="O245" s="126" t="n">
        <f aca="false">EXP(EXP(-$C$4*($K$4-$J$4))*LN(N245)+(1-EXP(-$C$4*($K$4-$J$4)))*$G$4+$F$4^2/(4*$C$4)*(1-EXP(-2*$C$4*($K$4-$J$4))))</f>
        <v>23.5640080239448</v>
      </c>
      <c r="P245" s="126" t="n">
        <f aca="false">MAX(0,O245-$I$4)</f>
        <v>0.364008023944834</v>
      </c>
      <c r="Q245" s="126" t="n">
        <f aca="false">$D$7*P245</f>
        <v>0.346255143130686</v>
      </c>
      <c r="R245" s="127" t="n">
        <f aca="false">AVERAGE(Q$17:Q245)</f>
        <v>1.78729555585321</v>
      </c>
      <c r="S245" s="0" t="n">
        <v>1.615</v>
      </c>
    </row>
    <row r="246" customFormat="false" ht="12.75" hidden="false" customHeight="false" outlineLevel="0" collapsed="false">
      <c r="B246" s="124" t="n">
        <f aca="false">B245+1</f>
        <v>230</v>
      </c>
      <c r="C246" s="21" t="n">
        <f aca="false">$C$7</f>
        <v>3.29212628660779</v>
      </c>
      <c r="D246" s="21" t="n">
        <f aca="true">$C$4*($G$4-C246)*$B$7+$F$4*SQRT($B$7)*NORMSINV(RAND())+C246</f>
        <v>3.26538514700799</v>
      </c>
      <c r="E246" s="21" t="n">
        <f aca="true">$C$4*($G$4-D246)*$B$7+$F$4*SQRT($B$7)*NORMSINV(RAND())+D246</f>
        <v>3.1166353868769</v>
      </c>
      <c r="F246" s="21" t="n">
        <f aca="true">$C$4*($G$4-E246)*$B$7+$F$4*SQRT($B$7)*NORMSINV(RAND())+E246</f>
        <v>3.12998557815786</v>
      </c>
      <c r="G246" s="21" t="n">
        <f aca="true">$C$4*($G$4-F246)*$B$7+$F$4*SQRT($B$7)*NORMSINV(RAND())+F246</f>
        <v>3.10289014638798</v>
      </c>
      <c r="H246" s="21" t="n">
        <f aca="true">$C$4*($G$4-G246)*$B$7+$F$4*SQRT($B$7)*NORMSINV(RAND())+G246</f>
        <v>3.19450117569513</v>
      </c>
      <c r="I246" s="21" t="n">
        <f aca="true">$C$4*($G$4-H246)*$B$7+$F$4*SQRT($B$7)*NORMSINV(RAND())+H246</f>
        <v>3.19408000111124</v>
      </c>
      <c r="J246" s="21" t="n">
        <f aca="true">$C$4*($G$4-I246)*$B$7+$F$4*SQRT($B$7)*NORMSINV(RAND())+I246</f>
        <v>3.14387896204112</v>
      </c>
      <c r="K246" s="21" t="n">
        <f aca="true">$C$4*($G$4-J246)*$B$7+$F$4*SQRT($B$7)*NORMSINV(RAND())+J246</f>
        <v>3.19923866970018</v>
      </c>
      <c r="L246" s="21" t="n">
        <f aca="true">$C$4*($G$4-K246)*$B$7+$F$4*SQRT($B$7)*NORMSINV(RAND())+K246</f>
        <v>3.20282490255278</v>
      </c>
      <c r="M246" s="21" t="n">
        <f aca="true">$C$4*($G$4-L246)*$B$7+$F$4*SQRT($B$7)*NORMSINV(RAND())+L246</f>
        <v>3.26855621038556</v>
      </c>
      <c r="N246" s="125" t="n">
        <f aca="false">EXP(M246)</f>
        <v>26.2733787149548</v>
      </c>
      <c r="O246" s="126" t="n">
        <f aca="false">EXP(EXP(-$C$4*($K$4-$J$4))*LN(N246)+(1-EXP(-$C$4*($K$4-$J$4)))*$G$4+$F$4^2/(4*$C$4)*(1-EXP(-2*$C$4*($K$4-$J$4))))</f>
        <v>24.3654026960805</v>
      </c>
      <c r="P246" s="126" t="n">
        <f aca="false">MAX(0,O246-$I$4)</f>
        <v>1.1654026960805</v>
      </c>
      <c r="Q246" s="126" t="n">
        <f aca="false">$D$7*P246</f>
        <v>1.10856533590424</v>
      </c>
      <c r="R246" s="127" t="n">
        <f aca="false">AVERAGE(Q$17:Q246)</f>
        <v>1.78434455489691</v>
      </c>
      <c r="S246" s="0" t="n">
        <v>1.615</v>
      </c>
    </row>
    <row r="247" customFormat="false" ht="12.75" hidden="false" customHeight="false" outlineLevel="0" collapsed="false">
      <c r="B247" s="124" t="n">
        <f aca="false">B246+1</f>
        <v>231</v>
      </c>
      <c r="C247" s="21" t="n">
        <f aca="false">$C$7</f>
        <v>3.29212628660779</v>
      </c>
      <c r="D247" s="21" t="n">
        <f aca="true">$C$4*($G$4-C247)*$B$7+$F$4*SQRT($B$7)*NORMSINV(RAND())+C247</f>
        <v>3.19987268756156</v>
      </c>
      <c r="E247" s="21" t="n">
        <f aca="true">$C$4*($G$4-D247)*$B$7+$F$4*SQRT($B$7)*NORMSINV(RAND())+D247</f>
        <v>3.24414089884858</v>
      </c>
      <c r="F247" s="21" t="n">
        <f aca="true">$C$4*($G$4-E247)*$B$7+$F$4*SQRT($B$7)*NORMSINV(RAND())+E247</f>
        <v>3.24276114776682</v>
      </c>
      <c r="G247" s="21" t="n">
        <f aca="true">$C$4*($G$4-F247)*$B$7+$F$4*SQRT($B$7)*NORMSINV(RAND())+F247</f>
        <v>3.47057036998558</v>
      </c>
      <c r="H247" s="21" t="n">
        <f aca="true">$C$4*($G$4-G247)*$B$7+$F$4*SQRT($B$7)*NORMSINV(RAND())+G247</f>
        <v>3.35726128808214</v>
      </c>
      <c r="I247" s="21" t="n">
        <f aca="true">$C$4*($G$4-H247)*$B$7+$F$4*SQRT($B$7)*NORMSINV(RAND())+H247</f>
        <v>3.26007828158991</v>
      </c>
      <c r="J247" s="21" t="n">
        <f aca="true">$C$4*($G$4-I247)*$B$7+$F$4*SQRT($B$7)*NORMSINV(RAND())+I247</f>
        <v>3.32803375724477</v>
      </c>
      <c r="K247" s="21" t="n">
        <f aca="true">$C$4*($G$4-J247)*$B$7+$F$4*SQRT($B$7)*NORMSINV(RAND())+J247</f>
        <v>3.26500524167197</v>
      </c>
      <c r="L247" s="21" t="n">
        <f aca="true">$C$4*($G$4-K247)*$B$7+$F$4*SQRT($B$7)*NORMSINV(RAND())+K247</f>
        <v>3.28769826739972</v>
      </c>
      <c r="M247" s="21" t="n">
        <f aca="true">$C$4*($G$4-L247)*$B$7+$F$4*SQRT($B$7)*NORMSINV(RAND())+L247</f>
        <v>3.22973966646496</v>
      </c>
      <c r="N247" s="125" t="n">
        <f aca="false">EXP(M247)</f>
        <v>25.2730766850708</v>
      </c>
      <c r="O247" s="126" t="n">
        <f aca="false">EXP(EXP(-$C$4*($K$4-$J$4))*LN(N247)+(1-EXP(-$C$4*($K$4-$J$4)))*$G$4+$F$4^2/(4*$C$4)*(1-EXP(-2*$C$4*($K$4-$J$4))))</f>
        <v>23.6297768485052</v>
      </c>
      <c r="P247" s="126" t="n">
        <f aca="false">MAX(0,O247-$I$4)</f>
        <v>0.429776848505181</v>
      </c>
      <c r="Q247" s="126" t="n">
        <f aca="false">$D$7*P247</f>
        <v>0.408816384267314</v>
      </c>
      <c r="R247" s="127" t="n">
        <f aca="false">AVERAGE(Q$17:Q247)</f>
        <v>1.77838988749159</v>
      </c>
      <c r="S247" s="0" t="n">
        <v>1.615</v>
      </c>
    </row>
    <row r="248" customFormat="false" ht="12.75" hidden="false" customHeight="false" outlineLevel="0" collapsed="false">
      <c r="B248" s="124" t="n">
        <f aca="false">B247+1</f>
        <v>232</v>
      </c>
      <c r="C248" s="21" t="n">
        <f aca="false">$C$7</f>
        <v>3.29212628660779</v>
      </c>
      <c r="D248" s="21" t="n">
        <f aca="true">$C$4*($G$4-C248)*$B$7+$F$4*SQRT($B$7)*NORMSINV(RAND())+C248</f>
        <v>3.38530746621168</v>
      </c>
      <c r="E248" s="21" t="n">
        <f aca="true">$C$4*($G$4-D248)*$B$7+$F$4*SQRT($B$7)*NORMSINV(RAND())+D248</f>
        <v>3.33526572350454</v>
      </c>
      <c r="F248" s="21" t="n">
        <f aca="true">$C$4*($G$4-E248)*$B$7+$F$4*SQRT($B$7)*NORMSINV(RAND())+E248</f>
        <v>3.359680993695</v>
      </c>
      <c r="G248" s="21" t="n">
        <f aca="true">$C$4*($G$4-F248)*$B$7+$F$4*SQRT($B$7)*NORMSINV(RAND())+F248</f>
        <v>3.41407572435539</v>
      </c>
      <c r="H248" s="21" t="n">
        <f aca="true">$C$4*($G$4-G248)*$B$7+$F$4*SQRT($B$7)*NORMSINV(RAND())+G248</f>
        <v>3.44069281589569</v>
      </c>
      <c r="I248" s="21" t="n">
        <f aca="true">$C$4*($G$4-H248)*$B$7+$F$4*SQRT($B$7)*NORMSINV(RAND())+H248</f>
        <v>3.42687087746462</v>
      </c>
      <c r="J248" s="21" t="n">
        <f aca="true">$C$4*($G$4-I248)*$B$7+$F$4*SQRT($B$7)*NORMSINV(RAND())+I248</f>
        <v>3.39648999996516</v>
      </c>
      <c r="K248" s="21" t="n">
        <f aca="true">$C$4*($G$4-J248)*$B$7+$F$4*SQRT($B$7)*NORMSINV(RAND())+J248</f>
        <v>3.47977541013648</v>
      </c>
      <c r="L248" s="21" t="n">
        <f aca="true">$C$4*($G$4-K248)*$B$7+$F$4*SQRT($B$7)*NORMSINV(RAND())+K248</f>
        <v>3.30604911717228</v>
      </c>
      <c r="M248" s="21" t="n">
        <f aca="true">$C$4*($G$4-L248)*$B$7+$F$4*SQRT($B$7)*NORMSINV(RAND())+L248</f>
        <v>3.34903590849082</v>
      </c>
      <c r="N248" s="125" t="n">
        <f aca="false">EXP(M248)</f>
        <v>28.4752676422697</v>
      </c>
      <c r="O248" s="126" t="n">
        <f aca="false">EXP(EXP(-$C$4*($K$4-$J$4))*LN(N248)+(1-EXP(-$C$4*($K$4-$J$4)))*$G$4+$F$4^2/(4*$C$4)*(1-EXP(-2*$C$4*($K$4-$J$4))))</f>
        <v>25.9643778007729</v>
      </c>
      <c r="P248" s="126" t="n">
        <f aca="false">MAX(0,O248-$I$4)</f>
        <v>2.76437780077287</v>
      </c>
      <c r="Q248" s="126" t="n">
        <f aca="false">$D$7*P248</f>
        <v>2.62955750453172</v>
      </c>
      <c r="R248" s="127" t="n">
        <f aca="false">AVERAGE(Q$17:Q248)</f>
        <v>1.78205871342711</v>
      </c>
      <c r="S248" s="0" t="n">
        <v>1.615</v>
      </c>
    </row>
    <row r="249" customFormat="false" ht="12.75" hidden="false" customHeight="false" outlineLevel="0" collapsed="false">
      <c r="B249" s="124" t="n">
        <f aca="false">B248+1</f>
        <v>233</v>
      </c>
      <c r="C249" s="21" t="n">
        <f aca="false">$C$7</f>
        <v>3.29212628660779</v>
      </c>
      <c r="D249" s="21" t="n">
        <f aca="true">$C$4*($G$4-C249)*$B$7+$F$4*SQRT($B$7)*NORMSINV(RAND())+C249</f>
        <v>3.14055746609946</v>
      </c>
      <c r="E249" s="21" t="n">
        <f aca="true">$C$4*($G$4-D249)*$B$7+$F$4*SQRT($B$7)*NORMSINV(RAND())+D249</f>
        <v>3.13753128989612</v>
      </c>
      <c r="F249" s="21" t="n">
        <f aca="true">$C$4*($G$4-E249)*$B$7+$F$4*SQRT($B$7)*NORMSINV(RAND())+E249</f>
        <v>3.28665780264736</v>
      </c>
      <c r="G249" s="21" t="n">
        <f aca="true">$C$4*($G$4-F249)*$B$7+$F$4*SQRT($B$7)*NORMSINV(RAND())+F249</f>
        <v>3.22412374819919</v>
      </c>
      <c r="H249" s="21" t="n">
        <f aca="true">$C$4*($G$4-G249)*$B$7+$F$4*SQRT($B$7)*NORMSINV(RAND())+G249</f>
        <v>3.29879973836564</v>
      </c>
      <c r="I249" s="21" t="n">
        <f aca="true">$C$4*($G$4-H249)*$B$7+$F$4*SQRT($B$7)*NORMSINV(RAND())+H249</f>
        <v>3.28843874774587</v>
      </c>
      <c r="J249" s="21" t="n">
        <f aca="true">$C$4*($G$4-I249)*$B$7+$F$4*SQRT($B$7)*NORMSINV(RAND())+I249</f>
        <v>3.42825993101147</v>
      </c>
      <c r="K249" s="21" t="n">
        <f aca="true">$C$4*($G$4-J249)*$B$7+$F$4*SQRT($B$7)*NORMSINV(RAND())+J249</f>
        <v>3.36130533853596</v>
      </c>
      <c r="L249" s="21" t="n">
        <f aca="true">$C$4*($G$4-K249)*$B$7+$F$4*SQRT($B$7)*NORMSINV(RAND())+K249</f>
        <v>3.35481288085896</v>
      </c>
      <c r="M249" s="21" t="n">
        <f aca="true">$C$4*($G$4-L249)*$B$7+$F$4*SQRT($B$7)*NORMSINV(RAND())+L249</f>
        <v>3.44051493417784</v>
      </c>
      <c r="N249" s="125" t="n">
        <f aca="false">EXP(M249)</f>
        <v>31.2030215344063</v>
      </c>
      <c r="O249" s="126" t="n">
        <f aca="false">EXP(EXP(-$C$4*($K$4-$J$4))*LN(N249)+(1-EXP(-$C$4*($K$4-$J$4)))*$G$4+$F$4^2/(4*$C$4)*(1-EXP(-2*$C$4*($K$4-$J$4))))</f>
        <v>27.9096883313663</v>
      </c>
      <c r="P249" s="126" t="n">
        <f aca="false">MAX(0,O249-$I$4)</f>
        <v>4.7096883313663</v>
      </c>
      <c r="Q249" s="126" t="n">
        <f aca="false">$D$7*P249</f>
        <v>4.4799941210233</v>
      </c>
      <c r="R249" s="127" t="n">
        <f aca="false">AVERAGE(Q$17:Q249)</f>
        <v>1.79363783534812</v>
      </c>
      <c r="S249" s="0" t="n">
        <v>1.615</v>
      </c>
    </row>
    <row r="250" customFormat="false" ht="12.75" hidden="false" customHeight="false" outlineLevel="0" collapsed="false">
      <c r="B250" s="124" t="n">
        <f aca="false">B249+1</f>
        <v>234</v>
      </c>
      <c r="C250" s="21" t="n">
        <f aca="false">$C$7</f>
        <v>3.29212628660779</v>
      </c>
      <c r="D250" s="21" t="n">
        <f aca="true">$C$4*($G$4-C250)*$B$7+$F$4*SQRT($B$7)*NORMSINV(RAND())+C250</f>
        <v>3.37527425396679</v>
      </c>
      <c r="E250" s="21" t="n">
        <f aca="true">$C$4*($G$4-D250)*$B$7+$F$4*SQRT($B$7)*NORMSINV(RAND())+D250</f>
        <v>3.40400247242178</v>
      </c>
      <c r="F250" s="21" t="n">
        <f aca="true">$C$4*($G$4-E250)*$B$7+$F$4*SQRT($B$7)*NORMSINV(RAND())+E250</f>
        <v>3.41649728880435</v>
      </c>
      <c r="G250" s="21" t="n">
        <f aca="true">$C$4*($G$4-F250)*$B$7+$F$4*SQRT($B$7)*NORMSINV(RAND())+F250</f>
        <v>3.4330424555388</v>
      </c>
      <c r="H250" s="21" t="n">
        <f aca="true">$C$4*($G$4-G250)*$B$7+$F$4*SQRT($B$7)*NORMSINV(RAND())+G250</f>
        <v>3.39784234212808</v>
      </c>
      <c r="I250" s="21" t="n">
        <f aca="true">$C$4*($G$4-H250)*$B$7+$F$4*SQRT($B$7)*NORMSINV(RAND())+H250</f>
        <v>3.40781126842148</v>
      </c>
      <c r="J250" s="21" t="n">
        <f aca="true">$C$4*($G$4-I250)*$B$7+$F$4*SQRT($B$7)*NORMSINV(RAND())+I250</f>
        <v>3.37464668653033</v>
      </c>
      <c r="K250" s="21" t="n">
        <f aca="true">$C$4*($G$4-J250)*$B$7+$F$4*SQRT($B$7)*NORMSINV(RAND())+J250</f>
        <v>3.41455055037294</v>
      </c>
      <c r="L250" s="21" t="n">
        <f aca="true">$C$4*($G$4-K250)*$B$7+$F$4*SQRT($B$7)*NORMSINV(RAND())+K250</f>
        <v>3.25808441637042</v>
      </c>
      <c r="M250" s="21" t="n">
        <f aca="true">$C$4*($G$4-L250)*$B$7+$F$4*SQRT($B$7)*NORMSINV(RAND())+L250</f>
        <v>3.28102778418677</v>
      </c>
      <c r="N250" s="125" t="n">
        <f aca="false">EXP(M250)</f>
        <v>26.6031009001464</v>
      </c>
      <c r="O250" s="126" t="n">
        <f aca="false">EXP(EXP(-$C$4*($K$4-$J$4))*LN(N250)+(1-EXP(-$C$4*($K$4-$J$4)))*$G$4+$F$4^2/(4*$C$4)*(1-EXP(-2*$C$4*($K$4-$J$4))))</f>
        <v>24.6065830738348</v>
      </c>
      <c r="P250" s="126" t="n">
        <f aca="false">MAX(0,O250-$I$4)</f>
        <v>1.40658307383483</v>
      </c>
      <c r="Q250" s="126" t="n">
        <f aca="false">$D$7*P250</f>
        <v>1.33798320783635</v>
      </c>
      <c r="R250" s="127" t="n">
        <f aca="false">AVERAGE(Q$17:Q250)</f>
        <v>1.79169059335021</v>
      </c>
      <c r="S250" s="0" t="n">
        <v>1.615</v>
      </c>
    </row>
    <row r="251" customFormat="false" ht="12.75" hidden="false" customHeight="false" outlineLevel="0" collapsed="false">
      <c r="B251" s="124" t="n">
        <f aca="false">B250+1</f>
        <v>235</v>
      </c>
      <c r="C251" s="21" t="n">
        <f aca="false">$C$7</f>
        <v>3.29212628660779</v>
      </c>
      <c r="D251" s="21" t="n">
        <f aca="true">$C$4*($G$4-C251)*$B$7+$F$4*SQRT($B$7)*NORMSINV(RAND())+C251</f>
        <v>3.33908497157732</v>
      </c>
      <c r="E251" s="21" t="n">
        <f aca="true">$C$4*($G$4-D251)*$B$7+$F$4*SQRT($B$7)*NORMSINV(RAND())+D251</f>
        <v>3.2093627821218</v>
      </c>
      <c r="F251" s="21" t="n">
        <f aca="true">$C$4*($G$4-E251)*$B$7+$F$4*SQRT($B$7)*NORMSINV(RAND())+E251</f>
        <v>3.22994187155619</v>
      </c>
      <c r="G251" s="21" t="n">
        <f aca="true">$C$4*($G$4-F251)*$B$7+$F$4*SQRT($B$7)*NORMSINV(RAND())+F251</f>
        <v>3.28846319059623</v>
      </c>
      <c r="H251" s="21" t="n">
        <f aca="true">$C$4*($G$4-G251)*$B$7+$F$4*SQRT($B$7)*NORMSINV(RAND())+G251</f>
        <v>3.23584531625909</v>
      </c>
      <c r="I251" s="21" t="n">
        <f aca="true">$C$4*($G$4-H251)*$B$7+$F$4*SQRT($B$7)*NORMSINV(RAND())+H251</f>
        <v>3.19787017901996</v>
      </c>
      <c r="J251" s="21" t="n">
        <f aca="true">$C$4*($G$4-I251)*$B$7+$F$4*SQRT($B$7)*NORMSINV(RAND())+I251</f>
        <v>3.24908032391136</v>
      </c>
      <c r="K251" s="21" t="n">
        <f aca="true">$C$4*($G$4-J251)*$B$7+$F$4*SQRT($B$7)*NORMSINV(RAND())+J251</f>
        <v>3.18895909872764</v>
      </c>
      <c r="L251" s="21" t="n">
        <f aca="true">$C$4*($G$4-K251)*$B$7+$F$4*SQRT($B$7)*NORMSINV(RAND())+K251</f>
        <v>3.24447021332815</v>
      </c>
      <c r="M251" s="21" t="n">
        <f aca="true">$C$4*($G$4-L251)*$B$7+$F$4*SQRT($B$7)*NORMSINV(RAND())+L251</f>
        <v>3.12636858432321</v>
      </c>
      <c r="N251" s="125" t="n">
        <f aca="false">EXP(M251)</f>
        <v>22.7910652537808</v>
      </c>
      <c r="O251" s="126" t="n">
        <f aca="false">EXP(EXP(-$C$4*($K$4-$J$4))*LN(N251)+(1-EXP(-$C$4*($K$4-$J$4)))*$G$4+$F$4^2/(4*$C$4)*(1-EXP(-2*$C$4*($K$4-$J$4))))</f>
        <v>21.7772786972322</v>
      </c>
      <c r="P251" s="126" t="n">
        <f aca="false">MAX(0,O251-$I$4)</f>
        <v>0</v>
      </c>
      <c r="Q251" s="126" t="n">
        <f aca="false">$D$7*P251</f>
        <v>0</v>
      </c>
      <c r="R251" s="127" t="n">
        <f aca="false">AVERAGE(Q$17:Q251)</f>
        <v>1.78406637805936</v>
      </c>
      <c r="S251" s="0" t="n">
        <v>1.615</v>
      </c>
    </row>
    <row r="252" customFormat="false" ht="12.75" hidden="false" customHeight="false" outlineLevel="0" collapsed="false">
      <c r="B252" s="124" t="n">
        <f aca="false">B251+1</f>
        <v>236</v>
      </c>
      <c r="C252" s="21" t="n">
        <f aca="false">$C$7</f>
        <v>3.29212628660779</v>
      </c>
      <c r="D252" s="21" t="n">
        <f aca="true">$C$4*($G$4-C252)*$B$7+$F$4*SQRT($B$7)*NORMSINV(RAND())+C252</f>
        <v>3.40884552153812</v>
      </c>
      <c r="E252" s="21" t="n">
        <f aca="true">$C$4*($G$4-D252)*$B$7+$F$4*SQRT($B$7)*NORMSINV(RAND())+D252</f>
        <v>3.47589492565152</v>
      </c>
      <c r="F252" s="21" t="n">
        <f aca="true">$C$4*($G$4-E252)*$B$7+$F$4*SQRT($B$7)*NORMSINV(RAND())+E252</f>
        <v>3.50446912290244</v>
      </c>
      <c r="G252" s="21" t="n">
        <f aca="true">$C$4*($G$4-F252)*$B$7+$F$4*SQRT($B$7)*NORMSINV(RAND())+F252</f>
        <v>3.48334432325539</v>
      </c>
      <c r="H252" s="21" t="n">
        <f aca="true">$C$4*($G$4-G252)*$B$7+$F$4*SQRT($B$7)*NORMSINV(RAND())+G252</f>
        <v>3.50252453411611</v>
      </c>
      <c r="I252" s="21" t="n">
        <f aca="true">$C$4*($G$4-H252)*$B$7+$F$4*SQRT($B$7)*NORMSINV(RAND())+H252</f>
        <v>3.42809734800124</v>
      </c>
      <c r="J252" s="21" t="n">
        <f aca="true">$C$4*($G$4-I252)*$B$7+$F$4*SQRT($B$7)*NORMSINV(RAND())+I252</f>
        <v>3.44571566581979</v>
      </c>
      <c r="K252" s="21" t="n">
        <f aca="true">$C$4*($G$4-J252)*$B$7+$F$4*SQRT($B$7)*NORMSINV(RAND())+J252</f>
        <v>3.23731145238532</v>
      </c>
      <c r="L252" s="21" t="n">
        <f aca="true">$C$4*($G$4-K252)*$B$7+$F$4*SQRT($B$7)*NORMSINV(RAND())+K252</f>
        <v>3.24519059675733</v>
      </c>
      <c r="M252" s="21" t="n">
        <f aca="true">$C$4*($G$4-L252)*$B$7+$F$4*SQRT($B$7)*NORMSINV(RAND())+L252</f>
        <v>3.14817700560748</v>
      </c>
      <c r="N252" s="125" t="n">
        <f aca="false">EXP(M252)</f>
        <v>23.2935618189872</v>
      </c>
      <c r="O252" s="126" t="n">
        <f aca="false">EXP(EXP(-$C$4*($K$4-$J$4))*LN(N252)+(1-EXP(-$C$4*($K$4-$J$4)))*$G$4+$F$4^2/(4*$C$4)*(1-EXP(-2*$C$4*($K$4-$J$4))))</f>
        <v>22.155616575045</v>
      </c>
      <c r="P252" s="126" t="n">
        <f aca="false">MAX(0,O252-$I$4)</f>
        <v>0</v>
      </c>
      <c r="Q252" s="126" t="n">
        <f aca="false">$D$7*P252</f>
        <v>0</v>
      </c>
      <c r="R252" s="127" t="n">
        <f aca="false">AVERAGE(Q$17:Q252)</f>
        <v>1.77650677476249</v>
      </c>
      <c r="S252" s="0" t="n">
        <v>1.615</v>
      </c>
    </row>
    <row r="253" customFormat="false" ht="12.75" hidden="false" customHeight="false" outlineLevel="0" collapsed="false">
      <c r="B253" s="124" t="n">
        <f aca="false">B252+1</f>
        <v>237</v>
      </c>
      <c r="C253" s="21" t="n">
        <f aca="false">$C$7</f>
        <v>3.29212628660779</v>
      </c>
      <c r="D253" s="21" t="n">
        <f aca="true">$C$4*($G$4-C253)*$B$7+$F$4*SQRT($B$7)*NORMSINV(RAND())+C253</f>
        <v>3.11509879121166</v>
      </c>
      <c r="E253" s="21" t="n">
        <f aca="true">$C$4*($G$4-D253)*$B$7+$F$4*SQRT($B$7)*NORMSINV(RAND())+D253</f>
        <v>3.05596170233309</v>
      </c>
      <c r="F253" s="21" t="n">
        <f aca="true">$C$4*($G$4-E253)*$B$7+$F$4*SQRT($B$7)*NORMSINV(RAND())+E253</f>
        <v>2.96272808066273</v>
      </c>
      <c r="G253" s="21" t="n">
        <f aca="true">$C$4*($G$4-F253)*$B$7+$F$4*SQRT($B$7)*NORMSINV(RAND())+F253</f>
        <v>2.73236530814065</v>
      </c>
      <c r="H253" s="21" t="n">
        <f aca="true">$C$4*($G$4-G253)*$B$7+$F$4*SQRT($B$7)*NORMSINV(RAND())+G253</f>
        <v>2.87899048316547</v>
      </c>
      <c r="I253" s="21" t="n">
        <f aca="true">$C$4*($G$4-H253)*$B$7+$F$4*SQRT($B$7)*NORMSINV(RAND())+H253</f>
        <v>2.89405850253732</v>
      </c>
      <c r="J253" s="21" t="n">
        <f aca="true">$C$4*($G$4-I253)*$B$7+$F$4*SQRT($B$7)*NORMSINV(RAND())+I253</f>
        <v>2.90379303347004</v>
      </c>
      <c r="K253" s="21" t="n">
        <f aca="true">$C$4*($G$4-J253)*$B$7+$F$4*SQRT($B$7)*NORMSINV(RAND())+J253</f>
        <v>2.83583709212825</v>
      </c>
      <c r="L253" s="21" t="n">
        <f aca="true">$C$4*($G$4-K253)*$B$7+$F$4*SQRT($B$7)*NORMSINV(RAND())+K253</f>
        <v>2.88554812357651</v>
      </c>
      <c r="M253" s="21" t="n">
        <f aca="true">$C$4*($G$4-L253)*$B$7+$F$4*SQRT($B$7)*NORMSINV(RAND())+L253</f>
        <v>2.75876336196765</v>
      </c>
      <c r="N253" s="125" t="n">
        <f aca="false">EXP(M253)</f>
        <v>15.7803163377285</v>
      </c>
      <c r="O253" s="126" t="n">
        <f aca="false">EXP(EXP(-$C$4*($K$4-$J$4))*LN(N253)+(1-EXP(-$C$4*($K$4-$J$4)))*$G$4+$F$4^2/(4*$C$4)*(1-EXP(-2*$C$4*($K$4-$J$4))))</f>
        <v>16.2898084600599</v>
      </c>
      <c r="P253" s="126" t="n">
        <f aca="false">MAX(0,O253-$I$4)</f>
        <v>0</v>
      </c>
      <c r="Q253" s="126" t="n">
        <f aca="false">$D$7*P253</f>
        <v>0</v>
      </c>
      <c r="R253" s="127" t="n">
        <f aca="false">AVERAGE(Q$17:Q253)</f>
        <v>1.76901096558628</v>
      </c>
      <c r="S253" s="0" t="n">
        <v>1.615</v>
      </c>
    </row>
    <row r="254" customFormat="false" ht="12.75" hidden="false" customHeight="false" outlineLevel="0" collapsed="false">
      <c r="B254" s="124" t="n">
        <f aca="false">B253+1</f>
        <v>238</v>
      </c>
      <c r="C254" s="21" t="n">
        <f aca="false">$C$7</f>
        <v>3.29212628660779</v>
      </c>
      <c r="D254" s="21" t="n">
        <f aca="true">$C$4*($G$4-C254)*$B$7+$F$4*SQRT($B$7)*NORMSINV(RAND())+C254</f>
        <v>3.24404881485826</v>
      </c>
      <c r="E254" s="21" t="n">
        <f aca="true">$C$4*($G$4-D254)*$B$7+$F$4*SQRT($B$7)*NORMSINV(RAND())+D254</f>
        <v>3.2358212964693</v>
      </c>
      <c r="F254" s="21" t="n">
        <f aca="true">$C$4*($G$4-E254)*$B$7+$F$4*SQRT($B$7)*NORMSINV(RAND())+E254</f>
        <v>3.12385754796779</v>
      </c>
      <c r="G254" s="21" t="n">
        <f aca="true">$C$4*($G$4-F254)*$B$7+$F$4*SQRT($B$7)*NORMSINV(RAND())+F254</f>
        <v>3.19382198621968</v>
      </c>
      <c r="H254" s="21" t="n">
        <f aca="true">$C$4*($G$4-G254)*$B$7+$F$4*SQRT($B$7)*NORMSINV(RAND())+G254</f>
        <v>3.08540869658154</v>
      </c>
      <c r="I254" s="21" t="n">
        <f aca="true">$C$4*($G$4-H254)*$B$7+$F$4*SQRT($B$7)*NORMSINV(RAND())+H254</f>
        <v>3.13952186324471</v>
      </c>
      <c r="J254" s="21" t="n">
        <f aca="true">$C$4*($G$4-I254)*$B$7+$F$4*SQRT($B$7)*NORMSINV(RAND())+I254</f>
        <v>3.08732795599361</v>
      </c>
      <c r="K254" s="21" t="n">
        <f aca="true">$C$4*($G$4-J254)*$B$7+$F$4*SQRT($B$7)*NORMSINV(RAND())+J254</f>
        <v>3.05560520447632</v>
      </c>
      <c r="L254" s="21" t="n">
        <f aca="true">$C$4*($G$4-K254)*$B$7+$F$4*SQRT($B$7)*NORMSINV(RAND())+K254</f>
        <v>3.07081225048677</v>
      </c>
      <c r="M254" s="21" t="n">
        <f aca="true">$C$4*($G$4-L254)*$B$7+$F$4*SQRT($B$7)*NORMSINV(RAND())+L254</f>
        <v>3.17791491502681</v>
      </c>
      <c r="N254" s="125" t="n">
        <f aca="false">EXP(M254)</f>
        <v>23.9966662638517</v>
      </c>
      <c r="O254" s="126" t="n">
        <f aca="false">EXP(EXP(-$C$4*($K$4-$J$4))*LN(N254)+(1-EXP(-$C$4*($K$4-$J$4)))*$G$4+$F$4^2/(4*$C$4)*(1-EXP(-2*$C$4*($K$4-$J$4))))</f>
        <v>22.6821316030829</v>
      </c>
      <c r="P254" s="126" t="n">
        <f aca="false">MAX(0,O254-$I$4)</f>
        <v>0</v>
      </c>
      <c r="Q254" s="126" t="n">
        <f aca="false">$D$7*P254</f>
        <v>0</v>
      </c>
      <c r="R254" s="127" t="n">
        <f aca="false">AVERAGE(Q$17:Q254)</f>
        <v>1.76157814640315</v>
      </c>
      <c r="S254" s="0" t="n">
        <v>1.615</v>
      </c>
    </row>
    <row r="255" customFormat="false" ht="12.75" hidden="false" customHeight="false" outlineLevel="0" collapsed="false">
      <c r="B255" s="124" t="n">
        <f aca="false">B254+1</f>
        <v>239</v>
      </c>
      <c r="C255" s="21" t="n">
        <f aca="false">$C$7</f>
        <v>3.29212628660779</v>
      </c>
      <c r="D255" s="21" t="n">
        <f aca="true">$C$4*($G$4-C255)*$B$7+$F$4*SQRT($B$7)*NORMSINV(RAND())+C255</f>
        <v>3.35640837269288</v>
      </c>
      <c r="E255" s="21" t="n">
        <f aca="true">$C$4*($G$4-D255)*$B$7+$F$4*SQRT($B$7)*NORMSINV(RAND())+D255</f>
        <v>3.45801781092033</v>
      </c>
      <c r="F255" s="21" t="n">
        <f aca="true">$C$4*($G$4-E255)*$B$7+$F$4*SQRT($B$7)*NORMSINV(RAND())+E255</f>
        <v>3.5215959004415</v>
      </c>
      <c r="G255" s="21" t="n">
        <f aca="true">$C$4*($G$4-F255)*$B$7+$F$4*SQRT($B$7)*NORMSINV(RAND())+F255</f>
        <v>3.54993070320607</v>
      </c>
      <c r="H255" s="21" t="n">
        <f aca="true">$C$4*($G$4-G255)*$B$7+$F$4*SQRT($B$7)*NORMSINV(RAND())+G255</f>
        <v>3.59666944398896</v>
      </c>
      <c r="I255" s="21" t="n">
        <f aca="true">$C$4*($G$4-H255)*$B$7+$F$4*SQRT($B$7)*NORMSINV(RAND())+H255</f>
        <v>3.72828202309718</v>
      </c>
      <c r="J255" s="21" t="n">
        <f aca="true">$C$4*($G$4-I255)*$B$7+$F$4*SQRT($B$7)*NORMSINV(RAND())+I255</f>
        <v>3.74469394775394</v>
      </c>
      <c r="K255" s="21" t="n">
        <f aca="true">$C$4*($G$4-J255)*$B$7+$F$4*SQRT($B$7)*NORMSINV(RAND())+J255</f>
        <v>3.79992069686444</v>
      </c>
      <c r="L255" s="21" t="n">
        <f aca="true">$C$4*($G$4-K255)*$B$7+$F$4*SQRT($B$7)*NORMSINV(RAND())+K255</f>
        <v>3.73032047794978</v>
      </c>
      <c r="M255" s="21" t="n">
        <f aca="true">$C$4*($G$4-L255)*$B$7+$F$4*SQRT($B$7)*NORMSINV(RAND())+L255</f>
        <v>3.62380494730796</v>
      </c>
      <c r="N255" s="125" t="n">
        <f aca="false">EXP(M255)</f>
        <v>37.4799059229847</v>
      </c>
      <c r="O255" s="126" t="n">
        <f aca="false">EXP(EXP(-$C$4*($K$4-$J$4))*LN(N255)+(1-EXP(-$C$4*($K$4-$J$4)))*$G$4+$F$4^2/(4*$C$4)*(1-EXP(-2*$C$4*($K$4-$J$4))))</f>
        <v>32.2569263480687</v>
      </c>
      <c r="P255" s="126" t="n">
        <f aca="false">MAX(0,O255-$I$4)</f>
        <v>9.05692634806867</v>
      </c>
      <c r="Q255" s="126" t="n">
        <f aca="false">$D$7*P255</f>
        <v>8.61521483781871</v>
      </c>
      <c r="R255" s="127" t="n">
        <f aca="false">AVERAGE(Q$17:Q255)</f>
        <v>1.79025445055133</v>
      </c>
      <c r="S255" s="0" t="n">
        <v>1.615</v>
      </c>
    </row>
    <row r="256" customFormat="false" ht="12.75" hidden="false" customHeight="false" outlineLevel="0" collapsed="false">
      <c r="B256" s="124" t="n">
        <f aca="false">B255+1</f>
        <v>240</v>
      </c>
      <c r="C256" s="21" t="n">
        <f aca="false">$C$7</f>
        <v>3.29212628660779</v>
      </c>
      <c r="D256" s="21" t="n">
        <f aca="true">$C$4*($G$4-C256)*$B$7+$F$4*SQRT($B$7)*NORMSINV(RAND())+C256</f>
        <v>3.1641338639704</v>
      </c>
      <c r="E256" s="21" t="n">
        <f aca="true">$C$4*($G$4-D256)*$B$7+$F$4*SQRT($B$7)*NORMSINV(RAND())+D256</f>
        <v>3.10264605926754</v>
      </c>
      <c r="F256" s="21" t="n">
        <f aca="true">$C$4*($G$4-E256)*$B$7+$F$4*SQRT($B$7)*NORMSINV(RAND())+E256</f>
        <v>3.06442217650681</v>
      </c>
      <c r="G256" s="21" t="n">
        <f aca="true">$C$4*($G$4-F256)*$B$7+$F$4*SQRT($B$7)*NORMSINV(RAND())+F256</f>
        <v>3.01034632198386</v>
      </c>
      <c r="H256" s="21" t="n">
        <f aca="true">$C$4*($G$4-G256)*$B$7+$F$4*SQRT($B$7)*NORMSINV(RAND())+G256</f>
        <v>3.07889021199436</v>
      </c>
      <c r="I256" s="21" t="n">
        <f aca="true">$C$4*($G$4-H256)*$B$7+$F$4*SQRT($B$7)*NORMSINV(RAND())+H256</f>
        <v>3.02004144738704</v>
      </c>
      <c r="J256" s="21" t="n">
        <f aca="true">$C$4*($G$4-I256)*$B$7+$F$4*SQRT($B$7)*NORMSINV(RAND())+I256</f>
        <v>2.93534727663024</v>
      </c>
      <c r="K256" s="21" t="n">
        <f aca="true">$C$4*($G$4-J256)*$B$7+$F$4*SQRT($B$7)*NORMSINV(RAND())+J256</f>
        <v>2.90536494643008</v>
      </c>
      <c r="L256" s="21" t="n">
        <f aca="true">$C$4*($G$4-K256)*$B$7+$F$4*SQRT($B$7)*NORMSINV(RAND())+K256</f>
        <v>2.88089547885157</v>
      </c>
      <c r="M256" s="21" t="n">
        <f aca="true">$C$4*($G$4-L256)*$B$7+$F$4*SQRT($B$7)*NORMSINV(RAND())+L256</f>
        <v>2.98225319039882</v>
      </c>
      <c r="N256" s="125" t="n">
        <f aca="false">EXP(M256)</f>
        <v>19.7322270579695</v>
      </c>
      <c r="O256" s="126" t="n">
        <f aca="false">EXP(EXP(-$C$4*($K$4-$J$4))*LN(N256)+(1-EXP(-$C$4*($K$4-$J$4)))*$G$4+$F$4^2/(4*$C$4)*(1-EXP(-2*$C$4*($K$4-$J$4))))</f>
        <v>19.4344567493167</v>
      </c>
      <c r="P256" s="126" t="n">
        <f aca="false">MAX(0,O256-$I$4)</f>
        <v>0</v>
      </c>
      <c r="Q256" s="126" t="n">
        <f aca="false">$D$7*P256</f>
        <v>0</v>
      </c>
      <c r="R256" s="127" t="n">
        <f aca="false">AVERAGE(Q$17:Q256)</f>
        <v>1.78279505700736</v>
      </c>
      <c r="S256" s="0" t="n">
        <v>1.615</v>
      </c>
    </row>
    <row r="257" customFormat="false" ht="12.75" hidden="false" customHeight="false" outlineLevel="0" collapsed="false">
      <c r="B257" s="124" t="n">
        <f aca="false">B256+1</f>
        <v>241</v>
      </c>
      <c r="C257" s="21" t="n">
        <f aca="false">$C$7</f>
        <v>3.29212628660779</v>
      </c>
      <c r="D257" s="21" t="n">
        <f aca="true">$C$4*($G$4-C257)*$B$7+$F$4*SQRT($B$7)*NORMSINV(RAND())+C257</f>
        <v>3.21084846663665</v>
      </c>
      <c r="E257" s="21" t="n">
        <f aca="true">$C$4*($G$4-D257)*$B$7+$F$4*SQRT($B$7)*NORMSINV(RAND())+D257</f>
        <v>3.28730390534758</v>
      </c>
      <c r="F257" s="21" t="n">
        <f aca="true">$C$4*($G$4-E257)*$B$7+$F$4*SQRT($B$7)*NORMSINV(RAND())+E257</f>
        <v>3.30314563055551</v>
      </c>
      <c r="G257" s="21" t="n">
        <f aca="true">$C$4*($G$4-F257)*$B$7+$F$4*SQRT($B$7)*NORMSINV(RAND())+F257</f>
        <v>3.25639045235903</v>
      </c>
      <c r="H257" s="21" t="n">
        <f aca="true">$C$4*($G$4-G257)*$B$7+$F$4*SQRT($B$7)*NORMSINV(RAND())+G257</f>
        <v>3.16190490409405</v>
      </c>
      <c r="I257" s="21" t="n">
        <f aca="true">$C$4*($G$4-H257)*$B$7+$F$4*SQRT($B$7)*NORMSINV(RAND())+H257</f>
        <v>3.1430530836223</v>
      </c>
      <c r="J257" s="21" t="n">
        <f aca="true">$C$4*($G$4-I257)*$B$7+$F$4*SQRT($B$7)*NORMSINV(RAND())+I257</f>
        <v>3.19419280165833</v>
      </c>
      <c r="K257" s="21" t="n">
        <f aca="true">$C$4*($G$4-J257)*$B$7+$F$4*SQRT($B$7)*NORMSINV(RAND())+J257</f>
        <v>2.99432184119144</v>
      </c>
      <c r="L257" s="21" t="n">
        <f aca="true">$C$4*($G$4-K257)*$B$7+$F$4*SQRT($B$7)*NORMSINV(RAND())+K257</f>
        <v>3.04445297070238</v>
      </c>
      <c r="M257" s="21" t="n">
        <f aca="true">$C$4*($G$4-L257)*$B$7+$F$4*SQRT($B$7)*NORMSINV(RAND())+L257</f>
        <v>3.0259960607705</v>
      </c>
      <c r="N257" s="125" t="n">
        <f aca="false">EXP(M257)</f>
        <v>20.6145278108268</v>
      </c>
      <c r="O257" s="126" t="n">
        <f aca="false">EXP(EXP(-$C$4*($K$4-$J$4))*LN(N257)+(1-EXP(-$C$4*($K$4-$J$4)))*$G$4+$F$4^2/(4*$C$4)*(1-EXP(-2*$C$4*($K$4-$J$4))))</f>
        <v>20.1175966111848</v>
      </c>
      <c r="P257" s="126" t="n">
        <f aca="false">MAX(0,O257-$I$4)</f>
        <v>0</v>
      </c>
      <c r="Q257" s="126" t="n">
        <f aca="false">$D$7*P257</f>
        <v>0</v>
      </c>
      <c r="R257" s="127" t="n">
        <f aca="false">AVERAGE(Q$17:Q257)</f>
        <v>1.77539756714426</v>
      </c>
      <c r="S257" s="0" t="n">
        <v>1.615</v>
      </c>
    </row>
    <row r="258" customFormat="false" ht="12.75" hidden="false" customHeight="false" outlineLevel="0" collapsed="false">
      <c r="B258" s="124" t="n">
        <f aca="false">B257+1</f>
        <v>242</v>
      </c>
      <c r="C258" s="21" t="n">
        <f aca="false">$C$7</f>
        <v>3.29212628660779</v>
      </c>
      <c r="D258" s="21" t="n">
        <f aca="true">$C$4*($G$4-C258)*$B$7+$F$4*SQRT($B$7)*NORMSINV(RAND())+C258</f>
        <v>3.20783559257077</v>
      </c>
      <c r="E258" s="21" t="n">
        <f aca="true">$C$4*($G$4-D258)*$B$7+$F$4*SQRT($B$7)*NORMSINV(RAND())+D258</f>
        <v>3.3517039631091</v>
      </c>
      <c r="F258" s="21" t="n">
        <f aca="true">$C$4*($G$4-E258)*$B$7+$F$4*SQRT($B$7)*NORMSINV(RAND())+E258</f>
        <v>3.43719189993382</v>
      </c>
      <c r="G258" s="21" t="n">
        <f aca="true">$C$4*($G$4-F258)*$B$7+$F$4*SQRT($B$7)*NORMSINV(RAND())+F258</f>
        <v>3.31141420708125</v>
      </c>
      <c r="H258" s="21" t="n">
        <f aca="true">$C$4*($G$4-G258)*$B$7+$F$4*SQRT($B$7)*NORMSINV(RAND())+G258</f>
        <v>3.19201353401339</v>
      </c>
      <c r="I258" s="21" t="n">
        <f aca="true">$C$4*($G$4-H258)*$B$7+$F$4*SQRT($B$7)*NORMSINV(RAND())+H258</f>
        <v>3.26930320062864</v>
      </c>
      <c r="J258" s="21" t="n">
        <f aca="true">$C$4*($G$4-I258)*$B$7+$F$4*SQRT($B$7)*NORMSINV(RAND())+I258</f>
        <v>3.16862870819097</v>
      </c>
      <c r="K258" s="21" t="n">
        <f aca="true">$C$4*($G$4-J258)*$B$7+$F$4*SQRT($B$7)*NORMSINV(RAND())+J258</f>
        <v>3.23147429321426</v>
      </c>
      <c r="L258" s="21" t="n">
        <f aca="true">$C$4*($G$4-K258)*$B$7+$F$4*SQRT($B$7)*NORMSINV(RAND())+K258</f>
        <v>3.14226424521179</v>
      </c>
      <c r="M258" s="21" t="n">
        <f aca="true">$C$4*($G$4-L258)*$B$7+$F$4*SQRT($B$7)*NORMSINV(RAND())+L258</f>
        <v>3.13731542861367</v>
      </c>
      <c r="N258" s="125" t="n">
        <f aca="false">EXP(M258)</f>
        <v>23.0419260582902</v>
      </c>
      <c r="O258" s="126" t="n">
        <f aca="false">EXP(EXP(-$C$4*($K$4-$J$4))*LN(N258)+(1-EXP(-$C$4*($K$4-$J$4)))*$G$4+$F$4^2/(4*$C$4)*(1-EXP(-2*$C$4*($K$4-$J$4))))</f>
        <v>21.9663727082549</v>
      </c>
      <c r="P258" s="126" t="n">
        <f aca="false">MAX(0,O258-$I$4)</f>
        <v>0</v>
      </c>
      <c r="Q258" s="126" t="n">
        <f aca="false">$D$7*P258</f>
        <v>0</v>
      </c>
      <c r="R258" s="127" t="n">
        <f aca="false">AVERAGE(Q$17:Q258)</f>
        <v>1.76806121356102</v>
      </c>
      <c r="S258" s="0" t="n">
        <v>1.615</v>
      </c>
    </row>
    <row r="259" customFormat="false" ht="12.75" hidden="false" customHeight="false" outlineLevel="0" collapsed="false">
      <c r="B259" s="124" t="n">
        <f aca="false">B258+1</f>
        <v>243</v>
      </c>
      <c r="C259" s="21" t="n">
        <f aca="false">$C$7</f>
        <v>3.29212628660779</v>
      </c>
      <c r="D259" s="21" t="n">
        <f aca="true">$C$4*($G$4-C259)*$B$7+$F$4*SQRT($B$7)*NORMSINV(RAND())+C259</f>
        <v>3.36586093857507</v>
      </c>
      <c r="E259" s="21" t="n">
        <f aca="true">$C$4*($G$4-D259)*$B$7+$F$4*SQRT($B$7)*NORMSINV(RAND())+D259</f>
        <v>3.35605201187014</v>
      </c>
      <c r="F259" s="21" t="n">
        <f aca="true">$C$4*($G$4-E259)*$B$7+$F$4*SQRT($B$7)*NORMSINV(RAND())+E259</f>
        <v>3.41620979630519</v>
      </c>
      <c r="G259" s="21" t="n">
        <f aca="true">$C$4*($G$4-F259)*$B$7+$F$4*SQRT($B$7)*NORMSINV(RAND())+F259</f>
        <v>3.29579307170004</v>
      </c>
      <c r="H259" s="21" t="n">
        <f aca="true">$C$4*($G$4-G259)*$B$7+$F$4*SQRT($B$7)*NORMSINV(RAND())+G259</f>
        <v>3.22975203630857</v>
      </c>
      <c r="I259" s="21" t="n">
        <f aca="true">$C$4*($G$4-H259)*$B$7+$F$4*SQRT($B$7)*NORMSINV(RAND())+H259</f>
        <v>3.06987031530862</v>
      </c>
      <c r="J259" s="21" t="n">
        <f aca="true">$C$4*($G$4-I259)*$B$7+$F$4*SQRT($B$7)*NORMSINV(RAND())+I259</f>
        <v>3.04386147261851</v>
      </c>
      <c r="K259" s="21" t="n">
        <f aca="true">$C$4*($G$4-J259)*$B$7+$F$4*SQRT($B$7)*NORMSINV(RAND())+J259</f>
        <v>2.9938314948023</v>
      </c>
      <c r="L259" s="21" t="n">
        <f aca="true">$C$4*($G$4-K259)*$B$7+$F$4*SQRT($B$7)*NORMSINV(RAND())+K259</f>
        <v>2.85895125728001</v>
      </c>
      <c r="M259" s="21" t="n">
        <f aca="true">$C$4*($G$4-L259)*$B$7+$F$4*SQRT($B$7)*NORMSINV(RAND())+L259</f>
        <v>2.77656603815869</v>
      </c>
      <c r="N259" s="125" t="n">
        <f aca="false">EXP(M259)</f>
        <v>16.0637637749843</v>
      </c>
      <c r="O259" s="126" t="n">
        <f aca="false">EXP(EXP(-$C$4*($K$4-$J$4))*LN(N259)+(1-EXP(-$C$4*($K$4-$J$4)))*$G$4+$F$4^2/(4*$C$4)*(1-EXP(-2*$C$4*($K$4-$J$4))))</f>
        <v>16.5204643163533</v>
      </c>
      <c r="P259" s="126" t="n">
        <f aca="false">MAX(0,O259-$I$4)</f>
        <v>0</v>
      </c>
      <c r="Q259" s="126" t="n">
        <f aca="false">$D$7*P259</f>
        <v>0</v>
      </c>
      <c r="R259" s="127" t="n">
        <f aca="false">AVERAGE(Q$17:Q259)</f>
        <v>1.76078524148875</v>
      </c>
      <c r="S259" s="0" t="n">
        <v>1.615</v>
      </c>
    </row>
    <row r="260" customFormat="false" ht="12.75" hidden="false" customHeight="false" outlineLevel="0" collapsed="false">
      <c r="B260" s="124" t="n">
        <f aca="false">B259+1</f>
        <v>244</v>
      </c>
      <c r="C260" s="21" t="n">
        <f aca="false">$C$7</f>
        <v>3.29212628660779</v>
      </c>
      <c r="D260" s="21" t="n">
        <f aca="true">$C$4*($G$4-C260)*$B$7+$F$4*SQRT($B$7)*NORMSINV(RAND())+C260</f>
        <v>3.23144002002402</v>
      </c>
      <c r="E260" s="21" t="n">
        <f aca="true">$C$4*($G$4-D260)*$B$7+$F$4*SQRT($B$7)*NORMSINV(RAND())+D260</f>
        <v>3.13585994682835</v>
      </c>
      <c r="F260" s="21" t="n">
        <f aca="true">$C$4*($G$4-E260)*$B$7+$F$4*SQRT($B$7)*NORMSINV(RAND())+E260</f>
        <v>3.14676236052261</v>
      </c>
      <c r="G260" s="21" t="n">
        <f aca="true">$C$4*($G$4-F260)*$B$7+$F$4*SQRT($B$7)*NORMSINV(RAND())+F260</f>
        <v>3.04092303741036</v>
      </c>
      <c r="H260" s="21" t="n">
        <f aca="true">$C$4*($G$4-G260)*$B$7+$F$4*SQRT($B$7)*NORMSINV(RAND())+G260</f>
        <v>2.97705456547409</v>
      </c>
      <c r="I260" s="21" t="n">
        <f aca="true">$C$4*($G$4-H260)*$B$7+$F$4*SQRT($B$7)*NORMSINV(RAND())+H260</f>
        <v>2.94944497420444</v>
      </c>
      <c r="J260" s="21" t="n">
        <f aca="true">$C$4*($G$4-I260)*$B$7+$F$4*SQRT($B$7)*NORMSINV(RAND())+I260</f>
        <v>2.79751150303784</v>
      </c>
      <c r="K260" s="21" t="n">
        <f aca="true">$C$4*($G$4-J260)*$B$7+$F$4*SQRT($B$7)*NORMSINV(RAND())+J260</f>
        <v>2.88161568314353</v>
      </c>
      <c r="L260" s="21" t="n">
        <f aca="true">$C$4*($G$4-K260)*$B$7+$F$4*SQRT($B$7)*NORMSINV(RAND())+K260</f>
        <v>2.84101079806698</v>
      </c>
      <c r="M260" s="21" t="n">
        <f aca="true">$C$4*($G$4-L260)*$B$7+$F$4*SQRT($B$7)*NORMSINV(RAND())+L260</f>
        <v>2.76855650176672</v>
      </c>
      <c r="N260" s="125" t="n">
        <f aca="false">EXP(M260)</f>
        <v>15.9356143681985</v>
      </c>
      <c r="O260" s="126" t="n">
        <f aca="false">EXP(EXP(-$C$4*($K$4-$J$4))*LN(N260)+(1-EXP(-$C$4*($K$4-$J$4)))*$G$4+$F$4^2/(4*$C$4)*(1-EXP(-2*$C$4*($K$4-$J$4))))</f>
        <v>16.4162893834169</v>
      </c>
      <c r="P260" s="126" t="n">
        <f aca="false">MAX(0,O260-$I$4)</f>
        <v>0</v>
      </c>
      <c r="Q260" s="126" t="n">
        <f aca="false">$D$7*P260</f>
        <v>0</v>
      </c>
      <c r="R260" s="127" t="n">
        <f aca="false">AVERAGE(Q$17:Q260)</f>
        <v>1.75356890853183</v>
      </c>
      <c r="S260" s="0" t="n">
        <v>1.615</v>
      </c>
    </row>
    <row r="261" customFormat="false" ht="12.75" hidden="false" customHeight="false" outlineLevel="0" collapsed="false">
      <c r="B261" s="124" t="n">
        <f aca="false">B260+1</f>
        <v>245</v>
      </c>
      <c r="C261" s="21" t="n">
        <f aca="false">$C$7</f>
        <v>3.29212628660779</v>
      </c>
      <c r="D261" s="21" t="n">
        <f aca="true">$C$4*($G$4-C261)*$B$7+$F$4*SQRT($B$7)*NORMSINV(RAND())+C261</f>
        <v>3.27504405791648</v>
      </c>
      <c r="E261" s="21" t="n">
        <f aca="true">$C$4*($G$4-D261)*$B$7+$F$4*SQRT($B$7)*NORMSINV(RAND())+D261</f>
        <v>3.17372085379032</v>
      </c>
      <c r="F261" s="21" t="n">
        <f aca="true">$C$4*($G$4-E261)*$B$7+$F$4*SQRT($B$7)*NORMSINV(RAND())+E261</f>
        <v>3.04722712443808</v>
      </c>
      <c r="G261" s="21" t="n">
        <f aca="true">$C$4*($G$4-F261)*$B$7+$F$4*SQRT($B$7)*NORMSINV(RAND())+F261</f>
        <v>3.16739611467552</v>
      </c>
      <c r="H261" s="21" t="n">
        <f aca="true">$C$4*($G$4-G261)*$B$7+$F$4*SQRT($B$7)*NORMSINV(RAND())+G261</f>
        <v>3.12216590282995</v>
      </c>
      <c r="I261" s="21" t="n">
        <f aca="true">$C$4*($G$4-H261)*$B$7+$F$4*SQRT($B$7)*NORMSINV(RAND())+H261</f>
        <v>3.02712659900414</v>
      </c>
      <c r="J261" s="21" t="n">
        <f aca="true">$C$4*($G$4-I261)*$B$7+$F$4*SQRT($B$7)*NORMSINV(RAND())+I261</f>
        <v>3.03915281306478</v>
      </c>
      <c r="K261" s="21" t="n">
        <f aca="true">$C$4*($G$4-J261)*$B$7+$F$4*SQRT($B$7)*NORMSINV(RAND())+J261</f>
        <v>3.03519583360487</v>
      </c>
      <c r="L261" s="21" t="n">
        <f aca="true">$C$4*($G$4-K261)*$B$7+$F$4*SQRT($B$7)*NORMSINV(RAND())+K261</f>
        <v>3.03699388692316</v>
      </c>
      <c r="M261" s="21" t="n">
        <f aca="true">$C$4*($G$4-L261)*$B$7+$F$4*SQRT($B$7)*NORMSINV(RAND())+L261</f>
        <v>2.98160377891631</v>
      </c>
      <c r="N261" s="125" t="n">
        <f aca="false">EXP(M261)</f>
        <v>19.7194168831302</v>
      </c>
      <c r="O261" s="126" t="n">
        <f aca="false">EXP(EXP(-$C$4*($K$4-$J$4))*LN(N261)+(1-EXP(-$C$4*($K$4-$J$4)))*$G$4+$F$4^2/(4*$C$4)*(1-EXP(-2*$C$4*($K$4-$J$4))))</f>
        <v>19.4244915152864</v>
      </c>
      <c r="P261" s="126" t="n">
        <f aca="false">MAX(0,O261-$I$4)</f>
        <v>0</v>
      </c>
      <c r="Q261" s="126" t="n">
        <f aca="false">$D$7*P261</f>
        <v>0</v>
      </c>
      <c r="R261" s="127" t="n">
        <f aca="false">AVERAGE(Q$17:Q261)</f>
        <v>1.74641148441538</v>
      </c>
      <c r="S261" s="0" t="n">
        <v>1.615</v>
      </c>
    </row>
    <row r="262" customFormat="false" ht="12.75" hidden="false" customHeight="false" outlineLevel="0" collapsed="false">
      <c r="B262" s="124" t="n">
        <f aca="false">B261+1</f>
        <v>246</v>
      </c>
      <c r="C262" s="21" t="n">
        <f aca="false">$C$7</f>
        <v>3.29212628660779</v>
      </c>
      <c r="D262" s="21" t="n">
        <f aca="true">$C$4*($G$4-C262)*$B$7+$F$4*SQRT($B$7)*NORMSINV(RAND())+C262</f>
        <v>3.4173273436436</v>
      </c>
      <c r="E262" s="21" t="n">
        <f aca="true">$C$4*($G$4-D262)*$B$7+$F$4*SQRT($B$7)*NORMSINV(RAND())+D262</f>
        <v>3.32688164565485</v>
      </c>
      <c r="F262" s="21" t="n">
        <f aca="true">$C$4*($G$4-E262)*$B$7+$F$4*SQRT($B$7)*NORMSINV(RAND())+E262</f>
        <v>3.4213623941844</v>
      </c>
      <c r="G262" s="21" t="n">
        <f aca="true">$C$4*($G$4-F262)*$B$7+$F$4*SQRT($B$7)*NORMSINV(RAND())+F262</f>
        <v>3.32360873091214</v>
      </c>
      <c r="H262" s="21" t="n">
        <f aca="true">$C$4*($G$4-G262)*$B$7+$F$4*SQRT($B$7)*NORMSINV(RAND())+G262</f>
        <v>3.17204027136553</v>
      </c>
      <c r="I262" s="21" t="n">
        <f aca="true">$C$4*($G$4-H262)*$B$7+$F$4*SQRT($B$7)*NORMSINV(RAND())+H262</f>
        <v>3.12879844187546</v>
      </c>
      <c r="J262" s="21" t="n">
        <f aca="true">$C$4*($G$4-I262)*$B$7+$F$4*SQRT($B$7)*NORMSINV(RAND())+I262</f>
        <v>3.14323435059671</v>
      </c>
      <c r="K262" s="21" t="n">
        <f aca="true">$C$4*($G$4-J262)*$B$7+$F$4*SQRT($B$7)*NORMSINV(RAND())+J262</f>
        <v>3.12878277943116</v>
      </c>
      <c r="L262" s="21" t="n">
        <f aca="true">$C$4*($G$4-K262)*$B$7+$F$4*SQRT($B$7)*NORMSINV(RAND())+K262</f>
        <v>3.11161369883024</v>
      </c>
      <c r="M262" s="21" t="n">
        <f aca="true">$C$4*($G$4-L262)*$B$7+$F$4*SQRT($B$7)*NORMSINV(RAND())+L262</f>
        <v>3.1738000506824</v>
      </c>
      <c r="N262" s="125" t="n">
        <f aca="false">EXP(M262)</f>
        <v>23.898126116169</v>
      </c>
      <c r="O262" s="126" t="n">
        <f aca="false">EXP(EXP(-$C$4*($K$4-$J$4))*LN(N262)+(1-EXP(-$C$4*($K$4-$J$4)))*$G$4+$F$4^2/(4*$C$4)*(1-EXP(-2*$C$4*($K$4-$J$4))))</f>
        <v>22.6085379455037</v>
      </c>
      <c r="P262" s="126" t="n">
        <f aca="false">MAX(0,O262-$I$4)</f>
        <v>0</v>
      </c>
      <c r="Q262" s="126" t="n">
        <f aca="false">$D$7*P262</f>
        <v>0</v>
      </c>
      <c r="R262" s="127" t="n">
        <f aca="false">AVERAGE(Q$17:Q262)</f>
        <v>1.73931225073889</v>
      </c>
      <c r="S262" s="0" t="n">
        <v>1.615</v>
      </c>
    </row>
    <row r="263" customFormat="false" ht="12.75" hidden="false" customHeight="false" outlineLevel="0" collapsed="false">
      <c r="B263" s="124" t="n">
        <f aca="false">B262+1</f>
        <v>247</v>
      </c>
      <c r="C263" s="21" t="n">
        <f aca="false">$C$7</f>
        <v>3.29212628660779</v>
      </c>
      <c r="D263" s="21" t="n">
        <f aca="true">$C$4*($G$4-C263)*$B$7+$F$4*SQRT($B$7)*NORMSINV(RAND())+C263</f>
        <v>3.24177074323954</v>
      </c>
      <c r="E263" s="21" t="n">
        <f aca="true">$C$4*($G$4-D263)*$B$7+$F$4*SQRT($B$7)*NORMSINV(RAND())+D263</f>
        <v>3.24787292709627</v>
      </c>
      <c r="F263" s="21" t="n">
        <f aca="true">$C$4*($G$4-E263)*$B$7+$F$4*SQRT($B$7)*NORMSINV(RAND())+E263</f>
        <v>3.30140668551979</v>
      </c>
      <c r="G263" s="21" t="n">
        <f aca="true">$C$4*($G$4-F263)*$B$7+$F$4*SQRT($B$7)*NORMSINV(RAND())+F263</f>
        <v>3.24095028945086</v>
      </c>
      <c r="H263" s="21" t="n">
        <f aca="true">$C$4*($G$4-G263)*$B$7+$F$4*SQRT($B$7)*NORMSINV(RAND())+G263</f>
        <v>3.37868635737818</v>
      </c>
      <c r="I263" s="21" t="n">
        <f aca="true">$C$4*($G$4-H263)*$B$7+$F$4*SQRT($B$7)*NORMSINV(RAND())+H263</f>
        <v>3.43657721154622</v>
      </c>
      <c r="J263" s="21" t="n">
        <f aca="true">$C$4*($G$4-I263)*$B$7+$F$4*SQRT($B$7)*NORMSINV(RAND())+I263</f>
        <v>3.45381585712572</v>
      </c>
      <c r="K263" s="21" t="n">
        <f aca="true">$C$4*($G$4-J263)*$B$7+$F$4*SQRT($B$7)*NORMSINV(RAND())+J263</f>
        <v>3.57552571681447</v>
      </c>
      <c r="L263" s="21" t="n">
        <f aca="true">$C$4*($G$4-K263)*$B$7+$F$4*SQRT($B$7)*NORMSINV(RAND())+K263</f>
        <v>3.50765837916123</v>
      </c>
      <c r="M263" s="21" t="n">
        <f aca="true">$C$4*($G$4-L263)*$B$7+$F$4*SQRT($B$7)*NORMSINV(RAND())+L263</f>
        <v>3.61486026943376</v>
      </c>
      <c r="N263" s="125" t="n">
        <f aca="false">EXP(M263)</f>
        <v>37.1461551097099</v>
      </c>
      <c r="O263" s="126" t="n">
        <f aca="false">EXP(EXP(-$C$4*($K$4-$J$4))*LN(N263)+(1-EXP(-$C$4*($K$4-$J$4)))*$G$4+$F$4^2/(4*$C$4)*(1-EXP(-2*$C$4*($K$4-$J$4))))</f>
        <v>32.0298556514924</v>
      </c>
      <c r="P263" s="126" t="n">
        <f aca="false">MAX(0,O263-$I$4)</f>
        <v>8.82985565149244</v>
      </c>
      <c r="Q263" s="126" t="n">
        <f aca="false">$D$7*P263</f>
        <v>8.39921850979353</v>
      </c>
      <c r="R263" s="127" t="n">
        <f aca="false">AVERAGE(Q$17:Q263)</f>
        <v>1.76627543397393</v>
      </c>
      <c r="S263" s="0" t="n">
        <v>1.615</v>
      </c>
    </row>
    <row r="264" customFormat="false" ht="12.75" hidden="false" customHeight="false" outlineLevel="0" collapsed="false">
      <c r="B264" s="124" t="n">
        <f aca="false">B263+1</f>
        <v>248</v>
      </c>
      <c r="C264" s="21" t="n">
        <f aca="false">$C$7</f>
        <v>3.29212628660779</v>
      </c>
      <c r="D264" s="21" t="n">
        <f aca="true">$C$4*($G$4-C264)*$B$7+$F$4*SQRT($B$7)*NORMSINV(RAND())+C264</f>
        <v>3.30610606090782</v>
      </c>
      <c r="E264" s="21" t="n">
        <f aca="true">$C$4*($G$4-D264)*$B$7+$F$4*SQRT($B$7)*NORMSINV(RAND())+D264</f>
        <v>3.2927733901841</v>
      </c>
      <c r="F264" s="21" t="n">
        <f aca="true">$C$4*($G$4-E264)*$B$7+$F$4*SQRT($B$7)*NORMSINV(RAND())+E264</f>
        <v>3.34405929574473</v>
      </c>
      <c r="G264" s="21" t="n">
        <f aca="true">$C$4*($G$4-F264)*$B$7+$F$4*SQRT($B$7)*NORMSINV(RAND())+F264</f>
        <v>3.46485781350964</v>
      </c>
      <c r="H264" s="21" t="n">
        <f aca="true">$C$4*($G$4-G264)*$B$7+$F$4*SQRT($B$7)*NORMSINV(RAND())+G264</f>
        <v>3.57562935866327</v>
      </c>
      <c r="I264" s="21" t="n">
        <f aca="true">$C$4*($G$4-H264)*$B$7+$F$4*SQRT($B$7)*NORMSINV(RAND())+H264</f>
        <v>3.66503474997745</v>
      </c>
      <c r="J264" s="21" t="n">
        <f aca="true">$C$4*($G$4-I264)*$B$7+$F$4*SQRT($B$7)*NORMSINV(RAND())+I264</f>
        <v>3.6150122165638</v>
      </c>
      <c r="K264" s="21" t="n">
        <f aca="true">$C$4*($G$4-J264)*$B$7+$F$4*SQRT($B$7)*NORMSINV(RAND())+J264</f>
        <v>3.60103732674237</v>
      </c>
      <c r="L264" s="21" t="n">
        <f aca="true">$C$4*($G$4-K264)*$B$7+$F$4*SQRT($B$7)*NORMSINV(RAND())+K264</f>
        <v>3.66820389059181</v>
      </c>
      <c r="M264" s="21" t="n">
        <f aca="true">$C$4*($G$4-L264)*$B$7+$F$4*SQRT($B$7)*NORMSINV(RAND())+L264</f>
        <v>3.71559793359784</v>
      </c>
      <c r="N264" s="125" t="n">
        <f aca="false">EXP(M264)</f>
        <v>41.0831447342808</v>
      </c>
      <c r="O264" s="126" t="n">
        <f aca="false">EXP(EXP(-$C$4*($K$4-$J$4))*LN(N264)+(1-EXP(-$C$4*($K$4-$J$4)))*$G$4+$F$4^2/(4*$C$4)*(1-EXP(-2*$C$4*($K$4-$J$4))))</f>
        <v>34.6822877529831</v>
      </c>
      <c r="P264" s="126" t="n">
        <f aca="false">MAX(0,O264-$I$4)</f>
        <v>11.4822877529831</v>
      </c>
      <c r="Q264" s="126" t="n">
        <f aca="false">$D$7*P264</f>
        <v>10.9222899712217</v>
      </c>
      <c r="R264" s="127" t="n">
        <f aca="false">AVERAGE(Q$17:Q264)</f>
        <v>1.80319484743058</v>
      </c>
      <c r="S264" s="0" t="n">
        <v>1.615</v>
      </c>
    </row>
    <row r="265" customFormat="false" ht="12.75" hidden="false" customHeight="false" outlineLevel="0" collapsed="false">
      <c r="B265" s="124" t="n">
        <f aca="false">B264+1</f>
        <v>249</v>
      </c>
      <c r="C265" s="21" t="n">
        <f aca="false">$C$7</f>
        <v>3.29212628660779</v>
      </c>
      <c r="D265" s="21" t="n">
        <f aca="true">$C$4*($G$4-C265)*$B$7+$F$4*SQRT($B$7)*NORMSINV(RAND())+C265</f>
        <v>3.28936169348428</v>
      </c>
      <c r="E265" s="21" t="n">
        <f aca="true">$C$4*($G$4-D265)*$B$7+$F$4*SQRT($B$7)*NORMSINV(RAND())+D265</f>
        <v>3.30723872629795</v>
      </c>
      <c r="F265" s="21" t="n">
        <f aca="true">$C$4*($G$4-E265)*$B$7+$F$4*SQRT($B$7)*NORMSINV(RAND())+E265</f>
        <v>3.37844560045961</v>
      </c>
      <c r="G265" s="21" t="n">
        <f aca="true">$C$4*($G$4-F265)*$B$7+$F$4*SQRT($B$7)*NORMSINV(RAND())+F265</f>
        <v>3.3132588091372</v>
      </c>
      <c r="H265" s="21" t="n">
        <f aca="true">$C$4*($G$4-G265)*$B$7+$F$4*SQRT($B$7)*NORMSINV(RAND())+G265</f>
        <v>3.21213041232204</v>
      </c>
      <c r="I265" s="21" t="n">
        <f aca="true">$C$4*($G$4-H265)*$B$7+$F$4*SQRT($B$7)*NORMSINV(RAND())+H265</f>
        <v>3.12838096954701</v>
      </c>
      <c r="J265" s="21" t="n">
        <f aca="true">$C$4*($G$4-I265)*$B$7+$F$4*SQRT($B$7)*NORMSINV(RAND())+I265</f>
        <v>3.16542009328356</v>
      </c>
      <c r="K265" s="21" t="n">
        <f aca="true">$C$4*($G$4-J265)*$B$7+$F$4*SQRT($B$7)*NORMSINV(RAND())+J265</f>
        <v>3.1030179688301</v>
      </c>
      <c r="L265" s="21" t="n">
        <f aca="true">$C$4*($G$4-K265)*$B$7+$F$4*SQRT($B$7)*NORMSINV(RAND())+K265</f>
        <v>3.07656887396812</v>
      </c>
      <c r="M265" s="21" t="n">
        <f aca="true">$C$4*($G$4-L265)*$B$7+$F$4*SQRT($B$7)*NORMSINV(RAND())+L265</f>
        <v>3.08960026208032</v>
      </c>
      <c r="N265" s="125" t="n">
        <f aca="false">EXP(M265)</f>
        <v>21.9682946599619</v>
      </c>
      <c r="O265" s="126" t="n">
        <f aca="false">EXP(EXP(-$C$4*($K$4-$J$4))*LN(N265)+(1-EXP(-$C$4*($K$4-$J$4)))*$G$4+$F$4^2/(4*$C$4)*(1-EXP(-2*$C$4*($K$4-$J$4))))</f>
        <v>21.1539839534625</v>
      </c>
      <c r="P265" s="126" t="n">
        <f aca="false">MAX(0,O265-$I$4)</f>
        <v>0</v>
      </c>
      <c r="Q265" s="126" t="n">
        <f aca="false">$D$7*P265</f>
        <v>0</v>
      </c>
      <c r="R265" s="127" t="n">
        <f aca="false">AVERAGE(Q$17:Q265)</f>
        <v>1.79595310105535</v>
      </c>
      <c r="S265" s="0" t="n">
        <v>1.615</v>
      </c>
    </row>
    <row r="266" customFormat="false" ht="12.75" hidden="false" customHeight="false" outlineLevel="0" collapsed="false">
      <c r="B266" s="124" t="n">
        <f aca="false">B265+1</f>
        <v>250</v>
      </c>
      <c r="C266" s="21" t="n">
        <f aca="false">$C$7</f>
        <v>3.29212628660779</v>
      </c>
      <c r="D266" s="21" t="n">
        <f aca="true">$C$4*($G$4-C266)*$B$7+$F$4*SQRT($B$7)*NORMSINV(RAND())+C266</f>
        <v>3.09026388624314</v>
      </c>
      <c r="E266" s="21" t="n">
        <f aca="true">$C$4*($G$4-D266)*$B$7+$F$4*SQRT($B$7)*NORMSINV(RAND())+D266</f>
        <v>2.93200658579534</v>
      </c>
      <c r="F266" s="21" t="n">
        <f aca="true">$C$4*($G$4-E266)*$B$7+$F$4*SQRT($B$7)*NORMSINV(RAND())+E266</f>
        <v>2.90377608386404</v>
      </c>
      <c r="G266" s="21" t="n">
        <f aca="true">$C$4*($G$4-F266)*$B$7+$F$4*SQRT($B$7)*NORMSINV(RAND())+F266</f>
        <v>2.95131777398779</v>
      </c>
      <c r="H266" s="21" t="n">
        <f aca="true">$C$4*($G$4-G266)*$B$7+$F$4*SQRT($B$7)*NORMSINV(RAND())+G266</f>
        <v>2.85626574250272</v>
      </c>
      <c r="I266" s="21" t="n">
        <f aca="true">$C$4*($G$4-H266)*$B$7+$F$4*SQRT($B$7)*NORMSINV(RAND())+H266</f>
        <v>2.84262053815647</v>
      </c>
      <c r="J266" s="21" t="n">
        <f aca="true">$C$4*($G$4-I266)*$B$7+$F$4*SQRT($B$7)*NORMSINV(RAND())+I266</f>
        <v>2.9265400014437</v>
      </c>
      <c r="K266" s="21" t="n">
        <f aca="true">$C$4*($G$4-J266)*$B$7+$F$4*SQRT($B$7)*NORMSINV(RAND())+J266</f>
        <v>2.90088117898059</v>
      </c>
      <c r="L266" s="21" t="n">
        <f aca="true">$C$4*($G$4-K266)*$B$7+$F$4*SQRT($B$7)*NORMSINV(RAND())+K266</f>
        <v>3.06408836826833</v>
      </c>
      <c r="M266" s="21" t="n">
        <f aca="true">$C$4*($G$4-L266)*$B$7+$F$4*SQRT($B$7)*NORMSINV(RAND())+L266</f>
        <v>2.96779792030596</v>
      </c>
      <c r="N266" s="125" t="n">
        <f aca="false">EXP(M266)</f>
        <v>19.4490440606895</v>
      </c>
      <c r="O266" s="126" t="n">
        <f aca="false">EXP(EXP(-$C$4*($K$4-$J$4))*LN(N266)+(1-EXP(-$C$4*($K$4-$J$4)))*$G$4+$F$4^2/(4*$C$4)*(1-EXP(-2*$C$4*($K$4-$J$4))))</f>
        <v>19.213845112474</v>
      </c>
      <c r="P266" s="126" t="n">
        <f aca="false">MAX(0,O266-$I$4)</f>
        <v>0</v>
      </c>
      <c r="Q266" s="126" t="n">
        <f aca="false">$D$7*P266</f>
        <v>0</v>
      </c>
      <c r="R266" s="127" t="n">
        <f aca="false">AVERAGE(Q$17:Q266)</f>
        <v>1.78876928865113</v>
      </c>
      <c r="S266" s="0" t="n">
        <v>1.615</v>
      </c>
    </row>
    <row r="267" customFormat="false" ht="12.75" hidden="false" customHeight="false" outlineLevel="0" collapsed="false">
      <c r="B267" s="124" t="n">
        <f aca="false">B266+1</f>
        <v>251</v>
      </c>
      <c r="C267" s="21" t="n">
        <f aca="false">$C$7</f>
        <v>3.29212628660779</v>
      </c>
      <c r="D267" s="21" t="n">
        <f aca="true">$C$4*($G$4-C267)*$B$7+$F$4*SQRT($B$7)*NORMSINV(RAND())+C267</f>
        <v>3.21019679527005</v>
      </c>
      <c r="E267" s="21" t="n">
        <f aca="true">$C$4*($G$4-D267)*$B$7+$F$4*SQRT($B$7)*NORMSINV(RAND())+D267</f>
        <v>3.16529283821747</v>
      </c>
      <c r="F267" s="21" t="n">
        <f aca="true">$C$4*($G$4-E267)*$B$7+$F$4*SQRT($B$7)*NORMSINV(RAND())+E267</f>
        <v>3.16578247774757</v>
      </c>
      <c r="G267" s="21" t="n">
        <f aca="true">$C$4*($G$4-F267)*$B$7+$F$4*SQRT($B$7)*NORMSINV(RAND())+F267</f>
        <v>2.90827961809009</v>
      </c>
      <c r="H267" s="21" t="n">
        <f aca="true">$C$4*($G$4-G267)*$B$7+$F$4*SQRT($B$7)*NORMSINV(RAND())+G267</f>
        <v>2.83555461883264</v>
      </c>
      <c r="I267" s="21" t="n">
        <f aca="true">$C$4*($G$4-H267)*$B$7+$F$4*SQRT($B$7)*NORMSINV(RAND())+H267</f>
        <v>2.80286184133309</v>
      </c>
      <c r="J267" s="21" t="n">
        <f aca="true">$C$4*($G$4-I267)*$B$7+$F$4*SQRT($B$7)*NORMSINV(RAND())+I267</f>
        <v>2.94134111730395</v>
      </c>
      <c r="K267" s="21" t="n">
        <f aca="true">$C$4*($G$4-J267)*$B$7+$F$4*SQRT($B$7)*NORMSINV(RAND())+J267</f>
        <v>2.91103782097325</v>
      </c>
      <c r="L267" s="21" t="n">
        <f aca="true">$C$4*($G$4-K267)*$B$7+$F$4*SQRT($B$7)*NORMSINV(RAND())+K267</f>
        <v>2.86786088931781</v>
      </c>
      <c r="M267" s="21" t="n">
        <f aca="true">$C$4*($G$4-L267)*$B$7+$F$4*SQRT($B$7)*NORMSINV(RAND())+L267</f>
        <v>2.87508928206333</v>
      </c>
      <c r="N267" s="125" t="n">
        <f aca="false">EXP(M267)</f>
        <v>17.7270067545499</v>
      </c>
      <c r="O267" s="126" t="n">
        <f aca="false">EXP(EXP(-$C$4*($K$4-$J$4))*LN(N267)+(1-EXP(-$C$4*($K$4-$J$4)))*$G$4+$F$4^2/(4*$C$4)*(1-EXP(-2*$C$4*($K$4-$J$4))))</f>
        <v>17.8572864244469</v>
      </c>
      <c r="P267" s="126" t="n">
        <f aca="false">MAX(0,O267-$I$4)</f>
        <v>0</v>
      </c>
      <c r="Q267" s="126" t="n">
        <f aca="false">$D$7*P267</f>
        <v>0</v>
      </c>
      <c r="R267" s="127" t="n">
        <f aca="false">AVERAGE(Q$17:Q267)</f>
        <v>1.78164271778001</v>
      </c>
      <c r="S267" s="0" t="n">
        <v>1.615</v>
      </c>
    </row>
    <row r="268" customFormat="false" ht="12.75" hidden="false" customHeight="false" outlineLevel="0" collapsed="false">
      <c r="B268" s="124" t="n">
        <f aca="false">B267+1</f>
        <v>252</v>
      </c>
      <c r="C268" s="21" t="n">
        <f aca="false">$C$7</f>
        <v>3.29212628660779</v>
      </c>
      <c r="D268" s="21" t="n">
        <f aca="true">$C$4*($G$4-C268)*$B$7+$F$4*SQRT($B$7)*NORMSINV(RAND())+C268</f>
        <v>3.34744415779156</v>
      </c>
      <c r="E268" s="21" t="n">
        <f aca="true">$C$4*($G$4-D268)*$B$7+$F$4*SQRT($B$7)*NORMSINV(RAND())+D268</f>
        <v>3.36970229635704</v>
      </c>
      <c r="F268" s="21" t="n">
        <f aca="true">$C$4*($G$4-E268)*$B$7+$F$4*SQRT($B$7)*NORMSINV(RAND())+E268</f>
        <v>3.67077584452433</v>
      </c>
      <c r="G268" s="21" t="n">
        <f aca="true">$C$4*($G$4-F268)*$B$7+$F$4*SQRT($B$7)*NORMSINV(RAND())+F268</f>
        <v>3.48007045290524</v>
      </c>
      <c r="H268" s="21" t="n">
        <f aca="true">$C$4*($G$4-G268)*$B$7+$F$4*SQRT($B$7)*NORMSINV(RAND())+G268</f>
        <v>3.48444350433325</v>
      </c>
      <c r="I268" s="21" t="n">
        <f aca="true">$C$4*($G$4-H268)*$B$7+$F$4*SQRT($B$7)*NORMSINV(RAND())+H268</f>
        <v>3.56770183219898</v>
      </c>
      <c r="J268" s="21" t="n">
        <f aca="true">$C$4*($G$4-I268)*$B$7+$F$4*SQRT($B$7)*NORMSINV(RAND())+I268</f>
        <v>3.43468303608241</v>
      </c>
      <c r="K268" s="21" t="n">
        <f aca="true">$C$4*($G$4-J268)*$B$7+$F$4*SQRT($B$7)*NORMSINV(RAND())+J268</f>
        <v>3.37181530284524</v>
      </c>
      <c r="L268" s="21" t="n">
        <f aca="true">$C$4*($G$4-K268)*$B$7+$F$4*SQRT($B$7)*NORMSINV(RAND())+K268</f>
        <v>3.39338086508368</v>
      </c>
      <c r="M268" s="21" t="n">
        <f aca="true">$C$4*($G$4-L268)*$B$7+$F$4*SQRT($B$7)*NORMSINV(RAND())+L268</f>
        <v>3.28963565667507</v>
      </c>
      <c r="N268" s="125" t="n">
        <f aca="false">EXP(M268)</f>
        <v>26.8330854191294</v>
      </c>
      <c r="O268" s="126" t="n">
        <f aca="false">EXP(EXP(-$C$4*($K$4-$J$4))*LN(N268)+(1-EXP(-$C$4*($K$4-$J$4)))*$G$4+$F$4^2/(4*$C$4)*(1-EXP(-2*$C$4*($K$4-$J$4))))</f>
        <v>24.7744366943776</v>
      </c>
      <c r="P268" s="126" t="n">
        <f aca="false">MAX(0,O268-$I$4)</f>
        <v>1.57443669437762</v>
      </c>
      <c r="Q268" s="126" t="n">
        <f aca="false">$D$7*P268</f>
        <v>1.49765051070563</v>
      </c>
      <c r="R268" s="127" t="n">
        <f aca="false">AVERAGE(Q$17:Q268)</f>
        <v>1.78051576457733</v>
      </c>
      <c r="S268" s="0" t="n">
        <v>1.615</v>
      </c>
    </row>
    <row r="269" customFormat="false" ht="12.75" hidden="false" customHeight="false" outlineLevel="0" collapsed="false">
      <c r="B269" s="124" t="n">
        <f aca="false">B268+1</f>
        <v>253</v>
      </c>
      <c r="C269" s="21" t="n">
        <f aca="false">$C$7</f>
        <v>3.29212628660779</v>
      </c>
      <c r="D269" s="21" t="n">
        <f aca="true">$C$4*($G$4-C269)*$B$7+$F$4*SQRT($B$7)*NORMSINV(RAND())+C269</f>
        <v>3.29923852537663</v>
      </c>
      <c r="E269" s="21" t="n">
        <f aca="true">$C$4*($G$4-D269)*$B$7+$F$4*SQRT($B$7)*NORMSINV(RAND())+D269</f>
        <v>3.27002785723148</v>
      </c>
      <c r="F269" s="21" t="n">
        <f aca="true">$C$4*($G$4-E269)*$B$7+$F$4*SQRT($B$7)*NORMSINV(RAND())+E269</f>
        <v>3.1773868498102</v>
      </c>
      <c r="G269" s="21" t="n">
        <f aca="true">$C$4*($G$4-F269)*$B$7+$F$4*SQRT($B$7)*NORMSINV(RAND())+F269</f>
        <v>3.18237638856579</v>
      </c>
      <c r="H269" s="21" t="n">
        <f aca="true">$C$4*($G$4-G269)*$B$7+$F$4*SQRT($B$7)*NORMSINV(RAND())+G269</f>
        <v>3.14986071466023</v>
      </c>
      <c r="I269" s="21" t="n">
        <f aca="true">$C$4*($G$4-H269)*$B$7+$F$4*SQRT($B$7)*NORMSINV(RAND())+H269</f>
        <v>3.1090028833409</v>
      </c>
      <c r="J269" s="21" t="n">
        <f aca="true">$C$4*($G$4-I269)*$B$7+$F$4*SQRT($B$7)*NORMSINV(RAND())+I269</f>
        <v>3.2677214003164</v>
      </c>
      <c r="K269" s="21" t="n">
        <f aca="true">$C$4*($G$4-J269)*$B$7+$F$4*SQRT($B$7)*NORMSINV(RAND())+J269</f>
        <v>3.23867771189226</v>
      </c>
      <c r="L269" s="21" t="n">
        <f aca="true">$C$4*($G$4-K269)*$B$7+$F$4*SQRT($B$7)*NORMSINV(RAND())+K269</f>
        <v>3.23813975386939</v>
      </c>
      <c r="M269" s="21" t="n">
        <f aca="true">$C$4*($G$4-L269)*$B$7+$F$4*SQRT($B$7)*NORMSINV(RAND())+L269</f>
        <v>3.13924169223733</v>
      </c>
      <c r="N269" s="125" t="n">
        <f aca="false">EXP(M269)</f>
        <v>23.0863536581727</v>
      </c>
      <c r="O269" s="126" t="n">
        <f aca="false">EXP(EXP(-$C$4*($K$4-$J$4))*LN(N269)+(1-EXP(-$C$4*($K$4-$J$4)))*$G$4+$F$4^2/(4*$C$4)*(1-EXP(-2*$C$4*($K$4-$J$4))))</f>
        <v>21.9998161501469</v>
      </c>
      <c r="P269" s="126" t="n">
        <f aca="false">MAX(0,O269-$I$4)</f>
        <v>0</v>
      </c>
      <c r="Q269" s="126" t="n">
        <f aca="false">$D$7*P269</f>
        <v>0</v>
      </c>
      <c r="R269" s="127" t="n">
        <f aca="false">AVERAGE(Q$17:Q269)</f>
        <v>1.77347815285964</v>
      </c>
      <c r="S269" s="0" t="n">
        <v>1.615</v>
      </c>
    </row>
    <row r="270" customFormat="false" ht="12.75" hidden="false" customHeight="false" outlineLevel="0" collapsed="false">
      <c r="B270" s="124" t="n">
        <f aca="false">B269+1</f>
        <v>254</v>
      </c>
      <c r="C270" s="21" t="n">
        <f aca="false">$C$7</f>
        <v>3.29212628660779</v>
      </c>
      <c r="D270" s="21" t="n">
        <f aca="true">$C$4*($G$4-C270)*$B$7+$F$4*SQRT($B$7)*NORMSINV(RAND())+C270</f>
        <v>3.17563181515486</v>
      </c>
      <c r="E270" s="21" t="n">
        <f aca="true">$C$4*($G$4-D270)*$B$7+$F$4*SQRT($B$7)*NORMSINV(RAND())+D270</f>
        <v>3.11372639251441</v>
      </c>
      <c r="F270" s="21" t="n">
        <f aca="true">$C$4*($G$4-E270)*$B$7+$F$4*SQRT($B$7)*NORMSINV(RAND())+E270</f>
        <v>3.01600780477286</v>
      </c>
      <c r="G270" s="21" t="n">
        <f aca="true">$C$4*($G$4-F270)*$B$7+$F$4*SQRT($B$7)*NORMSINV(RAND())+F270</f>
        <v>3.09288248837674</v>
      </c>
      <c r="H270" s="21" t="n">
        <f aca="true">$C$4*($G$4-G270)*$B$7+$F$4*SQRT($B$7)*NORMSINV(RAND())+G270</f>
        <v>3.19044177554237</v>
      </c>
      <c r="I270" s="21" t="n">
        <f aca="true">$C$4*($G$4-H270)*$B$7+$F$4*SQRT($B$7)*NORMSINV(RAND())+H270</f>
        <v>3.15719444794</v>
      </c>
      <c r="J270" s="21" t="n">
        <f aca="true">$C$4*($G$4-I270)*$B$7+$F$4*SQRT($B$7)*NORMSINV(RAND())+I270</f>
        <v>3.14922220183863</v>
      </c>
      <c r="K270" s="21" t="n">
        <f aca="true">$C$4*($G$4-J270)*$B$7+$F$4*SQRT($B$7)*NORMSINV(RAND())+J270</f>
        <v>3.15745029107785</v>
      </c>
      <c r="L270" s="21" t="n">
        <f aca="true">$C$4*($G$4-K270)*$B$7+$F$4*SQRT($B$7)*NORMSINV(RAND())+K270</f>
        <v>3.14767895069298</v>
      </c>
      <c r="M270" s="21" t="n">
        <f aca="true">$C$4*($G$4-L270)*$B$7+$F$4*SQRT($B$7)*NORMSINV(RAND())+L270</f>
        <v>3.15120255799504</v>
      </c>
      <c r="N270" s="125" t="n">
        <f aca="false">EXP(M270)</f>
        <v>23.3641444324184</v>
      </c>
      <c r="O270" s="126" t="n">
        <f aca="false">EXP(EXP(-$C$4*($K$4-$J$4))*LN(N270)+(1-EXP(-$C$4*($K$4-$J$4)))*$G$4+$F$4^2/(4*$C$4)*(1-EXP(-2*$C$4*($K$4-$J$4))))</f>
        <v>22.2086212287743</v>
      </c>
      <c r="P270" s="126" t="n">
        <f aca="false">MAX(0,O270-$I$4)</f>
        <v>0</v>
      </c>
      <c r="Q270" s="126" t="n">
        <f aca="false">$D$7*P270</f>
        <v>0</v>
      </c>
      <c r="R270" s="127" t="n">
        <f aca="false">AVERAGE(Q$17:Q270)</f>
        <v>1.76649595540743</v>
      </c>
      <c r="S270" s="0" t="n">
        <v>1.615</v>
      </c>
    </row>
    <row r="271" customFormat="false" ht="12.75" hidden="false" customHeight="false" outlineLevel="0" collapsed="false">
      <c r="B271" s="124" t="n">
        <f aca="false">B270+1</f>
        <v>255</v>
      </c>
      <c r="C271" s="21" t="n">
        <f aca="false">$C$7</f>
        <v>3.29212628660779</v>
      </c>
      <c r="D271" s="21" t="n">
        <f aca="true">$C$4*($G$4-C271)*$B$7+$F$4*SQRT($B$7)*NORMSINV(RAND())+C271</f>
        <v>3.17961539153681</v>
      </c>
      <c r="E271" s="21" t="n">
        <f aca="true">$C$4*($G$4-D271)*$B$7+$F$4*SQRT($B$7)*NORMSINV(RAND())+D271</f>
        <v>3.14719899624838</v>
      </c>
      <c r="F271" s="21" t="n">
        <f aca="true">$C$4*($G$4-E271)*$B$7+$F$4*SQRT($B$7)*NORMSINV(RAND())+E271</f>
        <v>3.07106549332985</v>
      </c>
      <c r="G271" s="21" t="n">
        <f aca="true">$C$4*($G$4-F271)*$B$7+$F$4*SQRT($B$7)*NORMSINV(RAND())+F271</f>
        <v>3.0730386174561</v>
      </c>
      <c r="H271" s="21" t="n">
        <f aca="true">$C$4*($G$4-G271)*$B$7+$F$4*SQRT($B$7)*NORMSINV(RAND())+G271</f>
        <v>3.18672329914964</v>
      </c>
      <c r="I271" s="21" t="n">
        <f aca="true">$C$4*($G$4-H271)*$B$7+$F$4*SQRT($B$7)*NORMSINV(RAND())+H271</f>
        <v>3.0862350564031</v>
      </c>
      <c r="J271" s="21" t="n">
        <f aca="true">$C$4*($G$4-I271)*$B$7+$F$4*SQRT($B$7)*NORMSINV(RAND())+I271</f>
        <v>3.12552554995607</v>
      </c>
      <c r="K271" s="21" t="n">
        <f aca="true">$C$4*($G$4-J271)*$B$7+$F$4*SQRT($B$7)*NORMSINV(RAND())+J271</f>
        <v>3.11366632819266</v>
      </c>
      <c r="L271" s="21" t="n">
        <f aca="true">$C$4*($G$4-K271)*$B$7+$F$4*SQRT($B$7)*NORMSINV(RAND())+K271</f>
        <v>3.24304183084042</v>
      </c>
      <c r="M271" s="21" t="n">
        <f aca="true">$C$4*($G$4-L271)*$B$7+$F$4*SQRT($B$7)*NORMSINV(RAND())+L271</f>
        <v>3.1768894659057</v>
      </c>
      <c r="N271" s="125" t="n">
        <f aca="false">EXP(M271)</f>
        <v>23.9720715160082</v>
      </c>
      <c r="O271" s="126" t="n">
        <f aca="false">EXP(EXP(-$C$4*($K$4-$J$4))*LN(N271)+(1-EXP(-$C$4*($K$4-$J$4)))*$G$4+$F$4^2/(4*$C$4)*(1-EXP(-2*$C$4*($K$4-$J$4))))</f>
        <v>22.6637692373139</v>
      </c>
      <c r="P271" s="126" t="n">
        <f aca="false">MAX(0,O271-$I$4)</f>
        <v>0</v>
      </c>
      <c r="Q271" s="126" t="n">
        <f aca="false">$D$7*P271</f>
        <v>0</v>
      </c>
      <c r="R271" s="127" t="n">
        <f aca="false">AVERAGE(Q$17:Q271)</f>
        <v>1.75956852028819</v>
      </c>
      <c r="S271" s="0" t="n">
        <v>1.615</v>
      </c>
    </row>
    <row r="272" customFormat="false" ht="12.75" hidden="false" customHeight="false" outlineLevel="0" collapsed="false">
      <c r="B272" s="124" t="n">
        <f aca="false">B271+1</f>
        <v>256</v>
      </c>
      <c r="C272" s="21" t="n">
        <f aca="false">$C$7</f>
        <v>3.29212628660779</v>
      </c>
      <c r="D272" s="21" t="n">
        <f aca="true">$C$4*($G$4-C272)*$B$7+$F$4*SQRT($B$7)*NORMSINV(RAND())+C272</f>
        <v>3.25427997752717</v>
      </c>
      <c r="E272" s="21" t="n">
        <f aca="true">$C$4*($G$4-D272)*$B$7+$F$4*SQRT($B$7)*NORMSINV(RAND())+D272</f>
        <v>3.36853986907795</v>
      </c>
      <c r="F272" s="21" t="n">
        <f aca="true">$C$4*($G$4-E272)*$B$7+$F$4*SQRT($B$7)*NORMSINV(RAND())+E272</f>
        <v>3.41873710658799</v>
      </c>
      <c r="G272" s="21" t="n">
        <f aca="true">$C$4*($G$4-F272)*$B$7+$F$4*SQRT($B$7)*NORMSINV(RAND())+F272</f>
        <v>3.40154140235589</v>
      </c>
      <c r="H272" s="21" t="n">
        <f aca="true">$C$4*($G$4-G272)*$B$7+$F$4*SQRT($B$7)*NORMSINV(RAND())+G272</f>
        <v>3.50788908492263</v>
      </c>
      <c r="I272" s="21" t="n">
        <f aca="true">$C$4*($G$4-H272)*$B$7+$F$4*SQRT($B$7)*NORMSINV(RAND())+H272</f>
        <v>3.48506741274797</v>
      </c>
      <c r="J272" s="21" t="n">
        <f aca="true">$C$4*($G$4-I272)*$B$7+$F$4*SQRT($B$7)*NORMSINV(RAND())+I272</f>
        <v>3.57794677202602</v>
      </c>
      <c r="K272" s="21" t="n">
        <f aca="true">$C$4*($G$4-J272)*$B$7+$F$4*SQRT($B$7)*NORMSINV(RAND())+J272</f>
        <v>3.45734271390082</v>
      </c>
      <c r="L272" s="21" t="n">
        <f aca="true">$C$4*($G$4-K272)*$B$7+$F$4*SQRT($B$7)*NORMSINV(RAND())+K272</f>
        <v>3.47015427029887</v>
      </c>
      <c r="M272" s="21" t="n">
        <f aca="true">$C$4*($G$4-L272)*$B$7+$F$4*SQRT($B$7)*NORMSINV(RAND())+L272</f>
        <v>3.57292176254356</v>
      </c>
      <c r="N272" s="125" t="n">
        <f aca="false">EXP(M272)</f>
        <v>35.620515948111</v>
      </c>
      <c r="O272" s="126" t="n">
        <f aca="false">EXP(EXP(-$C$4*($K$4-$J$4))*LN(N272)+(1-EXP(-$C$4*($K$4-$J$4)))*$G$4+$F$4^2/(4*$C$4)*(1-EXP(-2*$C$4*($K$4-$J$4))))</f>
        <v>30.9863329505565</v>
      </c>
      <c r="P272" s="126" t="n">
        <f aca="false">MAX(0,O272-$I$4)</f>
        <v>7.7863329505565</v>
      </c>
      <c r="Q272" s="126" t="n">
        <f aca="false">$D$7*P272</f>
        <v>7.40658901152881</v>
      </c>
      <c r="R272" s="127" t="n">
        <f aca="false">AVERAGE(Q$17:Q272)</f>
        <v>1.7816271940821</v>
      </c>
      <c r="S272" s="0" t="n">
        <v>1.615</v>
      </c>
    </row>
    <row r="273" customFormat="false" ht="12.75" hidden="false" customHeight="false" outlineLevel="0" collapsed="false">
      <c r="B273" s="124" t="n">
        <f aca="false">B272+1</f>
        <v>257</v>
      </c>
      <c r="C273" s="21" t="n">
        <f aca="false">$C$7</f>
        <v>3.29212628660779</v>
      </c>
      <c r="D273" s="21" t="n">
        <f aca="true">$C$4*($G$4-C273)*$B$7+$F$4*SQRT($B$7)*NORMSINV(RAND())+C273</f>
        <v>3.28250163714936</v>
      </c>
      <c r="E273" s="21" t="n">
        <f aca="true">$C$4*($G$4-D273)*$B$7+$F$4*SQRT($B$7)*NORMSINV(RAND())+D273</f>
        <v>3.32695033194371</v>
      </c>
      <c r="F273" s="21" t="n">
        <f aca="true">$C$4*($G$4-E273)*$B$7+$F$4*SQRT($B$7)*NORMSINV(RAND())+E273</f>
        <v>3.5072749441015</v>
      </c>
      <c r="G273" s="21" t="n">
        <f aca="true">$C$4*($G$4-F273)*$B$7+$F$4*SQRT($B$7)*NORMSINV(RAND())+F273</f>
        <v>3.55863929540485</v>
      </c>
      <c r="H273" s="21" t="n">
        <f aca="true">$C$4*($G$4-G273)*$B$7+$F$4*SQRT($B$7)*NORMSINV(RAND())+G273</f>
        <v>3.6313963822862</v>
      </c>
      <c r="I273" s="21" t="n">
        <f aca="true">$C$4*($G$4-H273)*$B$7+$F$4*SQRT($B$7)*NORMSINV(RAND())+H273</f>
        <v>3.64699316674253</v>
      </c>
      <c r="J273" s="21" t="n">
        <f aca="true">$C$4*($G$4-I273)*$B$7+$F$4*SQRT($B$7)*NORMSINV(RAND())+I273</f>
        <v>3.56375700931806</v>
      </c>
      <c r="K273" s="21" t="n">
        <f aca="true">$C$4*($G$4-J273)*$B$7+$F$4*SQRT($B$7)*NORMSINV(RAND())+J273</f>
        <v>3.69510937965873</v>
      </c>
      <c r="L273" s="21" t="n">
        <f aca="true">$C$4*($G$4-K273)*$B$7+$F$4*SQRT($B$7)*NORMSINV(RAND())+K273</f>
        <v>3.7695297596214</v>
      </c>
      <c r="M273" s="21" t="n">
        <f aca="true">$C$4*($G$4-L273)*$B$7+$F$4*SQRT($B$7)*NORMSINV(RAND())+L273</f>
        <v>3.64139502822595</v>
      </c>
      <c r="N273" s="125" t="n">
        <f aca="false">EXP(M273)</f>
        <v>38.145012995384</v>
      </c>
      <c r="O273" s="126" t="n">
        <f aca="false">EXP(EXP(-$C$4*($K$4-$J$4))*LN(N273)+(1-EXP(-$C$4*($K$4-$J$4)))*$G$4+$F$4^2/(4*$C$4)*(1-EXP(-2*$C$4*($K$4-$J$4))))</f>
        <v>32.7081766343678</v>
      </c>
      <c r="P273" s="126" t="n">
        <f aca="false">MAX(0,O273-$I$4)</f>
        <v>9.50817663436783</v>
      </c>
      <c r="Q273" s="126" t="n">
        <f aca="false">$D$7*P273</f>
        <v>9.04445738796085</v>
      </c>
      <c r="R273" s="127" t="n">
        <f aca="false">AVERAGE(Q$17:Q273)</f>
        <v>1.809887233747</v>
      </c>
      <c r="S273" s="0" t="n">
        <v>1.615</v>
      </c>
    </row>
    <row r="274" customFormat="false" ht="12.75" hidden="false" customHeight="false" outlineLevel="0" collapsed="false">
      <c r="B274" s="124" t="n">
        <f aca="false">B273+1</f>
        <v>258</v>
      </c>
      <c r="C274" s="21" t="n">
        <f aca="false">$C$7</f>
        <v>3.29212628660779</v>
      </c>
      <c r="D274" s="21" t="n">
        <f aca="true">$C$4*($G$4-C274)*$B$7+$F$4*SQRT($B$7)*NORMSINV(RAND())+C274</f>
        <v>3.20409844440442</v>
      </c>
      <c r="E274" s="21" t="n">
        <f aca="true">$C$4*($G$4-D274)*$B$7+$F$4*SQRT($B$7)*NORMSINV(RAND())+D274</f>
        <v>3.18771479443177</v>
      </c>
      <c r="F274" s="21" t="n">
        <f aca="true">$C$4*($G$4-E274)*$B$7+$F$4*SQRT($B$7)*NORMSINV(RAND())+E274</f>
        <v>3.18112648592133</v>
      </c>
      <c r="G274" s="21" t="n">
        <f aca="true">$C$4*($G$4-F274)*$B$7+$F$4*SQRT($B$7)*NORMSINV(RAND())+F274</f>
        <v>3.05854520761189</v>
      </c>
      <c r="H274" s="21" t="n">
        <f aca="true">$C$4*($G$4-G274)*$B$7+$F$4*SQRT($B$7)*NORMSINV(RAND())+G274</f>
        <v>3.04341133535971</v>
      </c>
      <c r="I274" s="21" t="n">
        <f aca="true">$C$4*($G$4-H274)*$B$7+$F$4*SQRT($B$7)*NORMSINV(RAND())+H274</f>
        <v>2.93485480450455</v>
      </c>
      <c r="J274" s="21" t="n">
        <f aca="true">$C$4*($G$4-I274)*$B$7+$F$4*SQRT($B$7)*NORMSINV(RAND())+I274</f>
        <v>3.04366450070447</v>
      </c>
      <c r="K274" s="21" t="n">
        <f aca="true">$C$4*($G$4-J274)*$B$7+$F$4*SQRT($B$7)*NORMSINV(RAND())+J274</f>
        <v>2.99517644035564</v>
      </c>
      <c r="L274" s="21" t="n">
        <f aca="true">$C$4*($G$4-K274)*$B$7+$F$4*SQRT($B$7)*NORMSINV(RAND())+K274</f>
        <v>2.99599362332008</v>
      </c>
      <c r="M274" s="21" t="n">
        <f aca="true">$C$4*($G$4-L274)*$B$7+$F$4*SQRT($B$7)*NORMSINV(RAND())+L274</f>
        <v>2.90941302658938</v>
      </c>
      <c r="N274" s="125" t="n">
        <f aca="false">EXP(M274)</f>
        <v>18.3460267760417</v>
      </c>
      <c r="O274" s="126" t="n">
        <f aca="false">EXP(EXP(-$C$4*($K$4-$J$4))*LN(N274)+(1-EXP(-$C$4*($K$4-$J$4)))*$G$4+$F$4^2/(4*$C$4)*(1-EXP(-2*$C$4*($K$4-$J$4))))</f>
        <v>18.3479868138926</v>
      </c>
      <c r="P274" s="126" t="n">
        <f aca="false">MAX(0,O274-$I$4)</f>
        <v>0</v>
      </c>
      <c r="Q274" s="126" t="n">
        <f aca="false">$D$7*P274</f>
        <v>0</v>
      </c>
      <c r="R274" s="127" t="n">
        <f aca="false">AVERAGE(Q$17:Q274)</f>
        <v>1.80287216694953</v>
      </c>
      <c r="S274" s="0" t="n">
        <v>1.615</v>
      </c>
    </row>
    <row r="275" customFormat="false" ht="12.75" hidden="false" customHeight="false" outlineLevel="0" collapsed="false">
      <c r="B275" s="124" t="n">
        <f aca="false">B274+1</f>
        <v>259</v>
      </c>
      <c r="C275" s="21" t="n">
        <f aca="false">$C$7</f>
        <v>3.29212628660779</v>
      </c>
      <c r="D275" s="21" t="n">
        <f aca="true">$C$4*($G$4-C275)*$B$7+$F$4*SQRT($B$7)*NORMSINV(RAND())+C275</f>
        <v>3.22597390573773</v>
      </c>
      <c r="E275" s="21" t="n">
        <f aca="true">$C$4*($G$4-D275)*$B$7+$F$4*SQRT($B$7)*NORMSINV(RAND())+D275</f>
        <v>3.24333496311698</v>
      </c>
      <c r="F275" s="21" t="n">
        <f aca="true">$C$4*($G$4-E275)*$B$7+$F$4*SQRT($B$7)*NORMSINV(RAND())+E275</f>
        <v>3.24768590677128</v>
      </c>
      <c r="G275" s="21" t="n">
        <f aca="true">$C$4*($G$4-F275)*$B$7+$F$4*SQRT($B$7)*NORMSINV(RAND())+F275</f>
        <v>3.20656529669679</v>
      </c>
      <c r="H275" s="21" t="n">
        <f aca="true">$C$4*($G$4-G275)*$B$7+$F$4*SQRT($B$7)*NORMSINV(RAND())+G275</f>
        <v>3.36346345471089</v>
      </c>
      <c r="I275" s="21" t="n">
        <f aca="true">$C$4*($G$4-H275)*$B$7+$F$4*SQRT($B$7)*NORMSINV(RAND())+H275</f>
        <v>3.35831349957526</v>
      </c>
      <c r="J275" s="21" t="n">
        <f aca="true">$C$4*($G$4-I275)*$B$7+$F$4*SQRT($B$7)*NORMSINV(RAND())+I275</f>
        <v>3.38011242706615</v>
      </c>
      <c r="K275" s="21" t="n">
        <f aca="true">$C$4*($G$4-J275)*$B$7+$F$4*SQRT($B$7)*NORMSINV(RAND())+J275</f>
        <v>3.37520060066116</v>
      </c>
      <c r="L275" s="21" t="n">
        <f aca="true">$C$4*($G$4-K275)*$B$7+$F$4*SQRT($B$7)*NORMSINV(RAND())+K275</f>
        <v>3.29953438860015</v>
      </c>
      <c r="M275" s="21" t="n">
        <f aca="true">$C$4*($G$4-L275)*$B$7+$F$4*SQRT($B$7)*NORMSINV(RAND())+L275</f>
        <v>3.29515623980969</v>
      </c>
      <c r="N275" s="125" t="n">
        <f aca="false">EXP(M275)</f>
        <v>26.9816293452283</v>
      </c>
      <c r="O275" s="126" t="n">
        <f aca="false">EXP(EXP(-$C$4*($K$4-$J$4))*LN(N275)+(1-EXP(-$C$4*($K$4-$J$4)))*$G$4+$F$4^2/(4*$C$4)*(1-EXP(-2*$C$4*($K$4-$J$4))))</f>
        <v>24.8826902978935</v>
      </c>
      <c r="P275" s="126" t="n">
        <f aca="false">MAX(0,O275-$I$4)</f>
        <v>1.68269029789345</v>
      </c>
      <c r="Q275" s="126" t="n">
        <f aca="false">$D$7*P275</f>
        <v>1.60062452367812</v>
      </c>
      <c r="R275" s="127" t="n">
        <f aca="false">AVERAGE(Q$17:Q275)</f>
        <v>1.80209128801798</v>
      </c>
      <c r="S275" s="0" t="n">
        <v>1.615</v>
      </c>
    </row>
    <row r="276" customFormat="false" ht="12.75" hidden="false" customHeight="false" outlineLevel="0" collapsed="false">
      <c r="B276" s="124" t="n">
        <f aca="false">B275+1</f>
        <v>260</v>
      </c>
      <c r="C276" s="21" t="n">
        <f aca="false">$C$7</f>
        <v>3.29212628660779</v>
      </c>
      <c r="D276" s="21" t="n">
        <f aca="true">$C$4*($G$4-C276)*$B$7+$F$4*SQRT($B$7)*NORMSINV(RAND())+C276</f>
        <v>3.29816961613574</v>
      </c>
      <c r="E276" s="21" t="n">
        <f aca="true">$C$4*($G$4-D276)*$B$7+$F$4*SQRT($B$7)*NORMSINV(RAND())+D276</f>
        <v>3.29465912267338</v>
      </c>
      <c r="F276" s="21" t="n">
        <f aca="true">$C$4*($G$4-E276)*$B$7+$F$4*SQRT($B$7)*NORMSINV(RAND())+E276</f>
        <v>3.48354113146835</v>
      </c>
      <c r="G276" s="21" t="n">
        <f aca="true">$C$4*($G$4-F276)*$B$7+$F$4*SQRT($B$7)*NORMSINV(RAND())+F276</f>
        <v>3.49636163500664</v>
      </c>
      <c r="H276" s="21" t="n">
        <f aca="true">$C$4*($G$4-G276)*$B$7+$F$4*SQRT($B$7)*NORMSINV(RAND())+G276</f>
        <v>3.54433775745707</v>
      </c>
      <c r="I276" s="21" t="n">
        <f aca="true">$C$4*($G$4-H276)*$B$7+$F$4*SQRT($B$7)*NORMSINV(RAND())+H276</f>
        <v>3.39802767401565</v>
      </c>
      <c r="J276" s="21" t="n">
        <f aca="true">$C$4*($G$4-I276)*$B$7+$F$4*SQRT($B$7)*NORMSINV(RAND())+I276</f>
        <v>3.4933830898441</v>
      </c>
      <c r="K276" s="21" t="n">
        <f aca="true">$C$4*($G$4-J276)*$B$7+$F$4*SQRT($B$7)*NORMSINV(RAND())+J276</f>
        <v>3.49119023967079</v>
      </c>
      <c r="L276" s="21" t="n">
        <f aca="true">$C$4*($G$4-K276)*$B$7+$F$4*SQRT($B$7)*NORMSINV(RAND())+K276</f>
        <v>3.36067924820139</v>
      </c>
      <c r="M276" s="21" t="n">
        <f aca="true">$C$4*($G$4-L276)*$B$7+$F$4*SQRT($B$7)*NORMSINV(RAND())+L276</f>
        <v>3.28980273384841</v>
      </c>
      <c r="N276" s="125" t="n">
        <f aca="false">EXP(M276)</f>
        <v>26.8375689897338</v>
      </c>
      <c r="O276" s="126" t="n">
        <f aca="false">EXP(EXP(-$C$4*($K$4-$J$4))*LN(N276)+(1-EXP(-$C$4*($K$4-$J$4)))*$G$4+$F$4^2/(4*$C$4)*(1-EXP(-2*$C$4*($K$4-$J$4))))</f>
        <v>24.7777060040833</v>
      </c>
      <c r="P276" s="126" t="n">
        <f aca="false">MAX(0,O276-$I$4)</f>
        <v>1.57770600408334</v>
      </c>
      <c r="Q276" s="126" t="n">
        <f aca="false">$D$7*P276</f>
        <v>1.50076037429551</v>
      </c>
      <c r="R276" s="127" t="n">
        <f aca="false">AVERAGE(Q$17:Q276)</f>
        <v>1.8009323229652</v>
      </c>
      <c r="S276" s="0" t="n">
        <v>1.615</v>
      </c>
    </row>
    <row r="277" customFormat="false" ht="12.75" hidden="false" customHeight="false" outlineLevel="0" collapsed="false">
      <c r="B277" s="124" t="n">
        <f aca="false">B276+1</f>
        <v>261</v>
      </c>
      <c r="C277" s="21" t="n">
        <f aca="false">$C$7</f>
        <v>3.29212628660779</v>
      </c>
      <c r="D277" s="21" t="n">
        <f aca="true">$C$4*($G$4-C277)*$B$7+$F$4*SQRT($B$7)*NORMSINV(RAND())+C277</f>
        <v>3.25137834876876</v>
      </c>
      <c r="E277" s="21" t="n">
        <f aca="true">$C$4*($G$4-D277)*$B$7+$F$4*SQRT($B$7)*NORMSINV(RAND())+D277</f>
        <v>3.22537342201752</v>
      </c>
      <c r="F277" s="21" t="n">
        <f aca="true">$C$4*($G$4-E277)*$B$7+$F$4*SQRT($B$7)*NORMSINV(RAND())+E277</f>
        <v>3.2184642262705</v>
      </c>
      <c r="G277" s="21" t="n">
        <f aca="true">$C$4*($G$4-F277)*$B$7+$F$4*SQRT($B$7)*NORMSINV(RAND())+F277</f>
        <v>3.12175697908197</v>
      </c>
      <c r="H277" s="21" t="n">
        <f aca="true">$C$4*($G$4-G277)*$B$7+$F$4*SQRT($B$7)*NORMSINV(RAND())+G277</f>
        <v>3.14573227928646</v>
      </c>
      <c r="I277" s="21" t="n">
        <f aca="true">$C$4*($G$4-H277)*$B$7+$F$4*SQRT($B$7)*NORMSINV(RAND())+H277</f>
        <v>3.32465810637778</v>
      </c>
      <c r="J277" s="21" t="n">
        <f aca="true">$C$4*($G$4-I277)*$B$7+$F$4*SQRT($B$7)*NORMSINV(RAND())+I277</f>
        <v>3.27660616755879</v>
      </c>
      <c r="K277" s="21" t="n">
        <f aca="true">$C$4*($G$4-J277)*$B$7+$F$4*SQRT($B$7)*NORMSINV(RAND())+J277</f>
        <v>3.34747746056558</v>
      </c>
      <c r="L277" s="21" t="n">
        <f aca="true">$C$4*($G$4-K277)*$B$7+$F$4*SQRT($B$7)*NORMSINV(RAND())+K277</f>
        <v>3.35454184271102</v>
      </c>
      <c r="M277" s="21" t="n">
        <f aca="true">$C$4*($G$4-L277)*$B$7+$F$4*SQRT($B$7)*NORMSINV(RAND())+L277</f>
        <v>3.36317613925135</v>
      </c>
      <c r="N277" s="125" t="n">
        <f aca="false">EXP(M277)</f>
        <v>28.8807747229388</v>
      </c>
      <c r="O277" s="126" t="n">
        <f aca="false">EXP(EXP(-$C$4*($K$4-$J$4))*LN(N277)+(1-EXP(-$C$4*($K$4-$J$4)))*$G$4+$F$4^2/(4*$C$4)*(1-EXP(-2*$C$4*($K$4-$J$4))))</f>
        <v>26.2559648338835</v>
      </c>
      <c r="P277" s="126" t="n">
        <f aca="false">MAX(0,O277-$I$4)</f>
        <v>3.05596483388353</v>
      </c>
      <c r="Q277" s="126" t="n">
        <f aca="false">$D$7*P277</f>
        <v>2.90692367022945</v>
      </c>
      <c r="R277" s="127" t="n">
        <f aca="false">AVERAGE(Q$17:Q277)</f>
        <v>1.80516983770567</v>
      </c>
      <c r="S277" s="0" t="n">
        <v>1.615</v>
      </c>
    </row>
    <row r="278" customFormat="false" ht="12.75" hidden="false" customHeight="false" outlineLevel="0" collapsed="false">
      <c r="B278" s="124" t="n">
        <f aca="false">B277+1</f>
        <v>262</v>
      </c>
      <c r="C278" s="21" t="n">
        <f aca="false">$C$7</f>
        <v>3.29212628660779</v>
      </c>
      <c r="D278" s="21" t="n">
        <f aca="true">$C$4*($G$4-C278)*$B$7+$F$4*SQRT($B$7)*NORMSINV(RAND())+C278</f>
        <v>3.31441040804788</v>
      </c>
      <c r="E278" s="21" t="n">
        <f aca="true">$C$4*($G$4-D278)*$B$7+$F$4*SQRT($B$7)*NORMSINV(RAND())+D278</f>
        <v>3.3078046351014</v>
      </c>
      <c r="F278" s="21" t="n">
        <f aca="true">$C$4*($G$4-E278)*$B$7+$F$4*SQRT($B$7)*NORMSINV(RAND())+E278</f>
        <v>3.30013537170386</v>
      </c>
      <c r="G278" s="21" t="n">
        <f aca="true">$C$4*($G$4-F278)*$B$7+$F$4*SQRT($B$7)*NORMSINV(RAND())+F278</f>
        <v>3.22984183156872</v>
      </c>
      <c r="H278" s="21" t="n">
        <f aca="true">$C$4*($G$4-G278)*$B$7+$F$4*SQRT($B$7)*NORMSINV(RAND())+G278</f>
        <v>3.06067661542528</v>
      </c>
      <c r="I278" s="21" t="n">
        <f aca="true">$C$4*($G$4-H278)*$B$7+$F$4*SQRT($B$7)*NORMSINV(RAND())+H278</f>
        <v>3.057121750206</v>
      </c>
      <c r="J278" s="21" t="n">
        <f aca="true">$C$4*($G$4-I278)*$B$7+$F$4*SQRT($B$7)*NORMSINV(RAND())+I278</f>
        <v>3.05562407765229</v>
      </c>
      <c r="K278" s="21" t="n">
        <f aca="true">$C$4*($G$4-J278)*$B$7+$F$4*SQRT($B$7)*NORMSINV(RAND())+J278</f>
        <v>3.03691747418882</v>
      </c>
      <c r="L278" s="21" t="n">
        <f aca="true">$C$4*($G$4-K278)*$B$7+$F$4*SQRT($B$7)*NORMSINV(RAND())+K278</f>
        <v>2.98213835333398</v>
      </c>
      <c r="M278" s="21" t="n">
        <f aca="true">$C$4*($G$4-L278)*$B$7+$F$4*SQRT($B$7)*NORMSINV(RAND())+L278</f>
        <v>3.02977205327871</v>
      </c>
      <c r="N278" s="125" t="n">
        <f aca="false">EXP(M278)</f>
        <v>20.6925152607512</v>
      </c>
      <c r="O278" s="126" t="n">
        <f aca="false">EXP(EXP(-$C$4*($K$4-$J$4))*LN(N278)+(1-EXP(-$C$4*($K$4-$J$4)))*$G$4+$F$4^2/(4*$C$4)*(1-EXP(-2*$C$4*($K$4-$J$4))))</f>
        <v>20.177680974092</v>
      </c>
      <c r="P278" s="126" t="n">
        <f aca="false">MAX(0,O278-$I$4)</f>
        <v>0</v>
      </c>
      <c r="Q278" s="126" t="n">
        <f aca="false">$D$7*P278</f>
        <v>0</v>
      </c>
      <c r="R278" s="127" t="n">
        <f aca="false">AVERAGE(Q$17:Q278)</f>
        <v>1.79827987649306</v>
      </c>
      <c r="S278" s="0" t="n">
        <v>1.615</v>
      </c>
    </row>
    <row r="279" customFormat="false" ht="12.75" hidden="false" customHeight="false" outlineLevel="0" collapsed="false">
      <c r="B279" s="124" t="n">
        <f aca="false">B278+1</f>
        <v>263</v>
      </c>
      <c r="C279" s="21" t="n">
        <f aca="false">$C$7</f>
        <v>3.29212628660779</v>
      </c>
      <c r="D279" s="21" t="n">
        <f aca="true">$C$4*($G$4-C279)*$B$7+$F$4*SQRT($B$7)*NORMSINV(RAND())+C279</f>
        <v>3.29499906026793</v>
      </c>
      <c r="E279" s="21" t="n">
        <f aca="true">$C$4*($G$4-D279)*$B$7+$F$4*SQRT($B$7)*NORMSINV(RAND())+D279</f>
        <v>3.13540295094412</v>
      </c>
      <c r="F279" s="21" t="n">
        <f aca="true">$C$4*($G$4-E279)*$B$7+$F$4*SQRT($B$7)*NORMSINV(RAND())+E279</f>
        <v>3.12726275681212</v>
      </c>
      <c r="G279" s="21" t="n">
        <f aca="true">$C$4*($G$4-F279)*$B$7+$F$4*SQRT($B$7)*NORMSINV(RAND())+F279</f>
        <v>3.09353816754308</v>
      </c>
      <c r="H279" s="21" t="n">
        <f aca="true">$C$4*($G$4-G279)*$B$7+$F$4*SQRT($B$7)*NORMSINV(RAND())+G279</f>
        <v>3.02968902976169</v>
      </c>
      <c r="I279" s="21" t="n">
        <f aca="true">$C$4*($G$4-H279)*$B$7+$F$4*SQRT($B$7)*NORMSINV(RAND())+H279</f>
        <v>3.10451673007988</v>
      </c>
      <c r="J279" s="21" t="n">
        <f aca="true">$C$4*($G$4-I279)*$B$7+$F$4*SQRT($B$7)*NORMSINV(RAND())+I279</f>
        <v>3.0787554128933</v>
      </c>
      <c r="K279" s="21" t="n">
        <f aca="true">$C$4*($G$4-J279)*$B$7+$F$4*SQRT($B$7)*NORMSINV(RAND())+J279</f>
        <v>3.19251215201441</v>
      </c>
      <c r="L279" s="21" t="n">
        <f aca="true">$C$4*($G$4-K279)*$B$7+$F$4*SQRT($B$7)*NORMSINV(RAND())+K279</f>
        <v>3.16669809833473</v>
      </c>
      <c r="M279" s="21" t="n">
        <f aca="true">$C$4*($G$4-L279)*$B$7+$F$4*SQRT($B$7)*NORMSINV(RAND())+L279</f>
        <v>3.33804952547746</v>
      </c>
      <c r="N279" s="125" t="n">
        <f aca="false">EXP(M279)</f>
        <v>28.164139660569</v>
      </c>
      <c r="O279" s="126" t="n">
        <f aca="false">EXP(EXP(-$C$4*($K$4-$J$4))*LN(N279)+(1-EXP(-$C$4*($K$4-$J$4)))*$G$4+$F$4^2/(4*$C$4)*(1-EXP(-2*$C$4*($K$4-$J$4))))</f>
        <v>25.7400638060237</v>
      </c>
      <c r="P279" s="126" t="n">
        <f aca="false">MAX(0,O279-$I$4)</f>
        <v>2.54006380602367</v>
      </c>
      <c r="Q279" s="126" t="n">
        <f aca="false">$D$7*P279</f>
        <v>2.41618343239899</v>
      </c>
      <c r="R279" s="127" t="n">
        <f aca="false">AVERAGE(Q$17:Q279)</f>
        <v>1.80062931967141</v>
      </c>
      <c r="S279" s="0" t="n">
        <v>1.615</v>
      </c>
    </row>
    <row r="280" customFormat="false" ht="12.75" hidden="false" customHeight="false" outlineLevel="0" collapsed="false">
      <c r="B280" s="124" t="n">
        <f aca="false">B279+1</f>
        <v>264</v>
      </c>
      <c r="C280" s="21" t="n">
        <f aca="false">$C$7</f>
        <v>3.29212628660779</v>
      </c>
      <c r="D280" s="21" t="n">
        <f aca="true">$C$4*($G$4-C280)*$B$7+$F$4*SQRT($B$7)*NORMSINV(RAND())+C280</f>
        <v>3.27110373588719</v>
      </c>
      <c r="E280" s="21" t="n">
        <f aca="true">$C$4*($G$4-D280)*$B$7+$F$4*SQRT($B$7)*NORMSINV(RAND())+D280</f>
        <v>3.30916454338219</v>
      </c>
      <c r="F280" s="21" t="n">
        <f aca="true">$C$4*($G$4-E280)*$B$7+$F$4*SQRT($B$7)*NORMSINV(RAND())+E280</f>
        <v>3.37311244044751</v>
      </c>
      <c r="G280" s="21" t="n">
        <f aca="true">$C$4*($G$4-F280)*$B$7+$F$4*SQRT($B$7)*NORMSINV(RAND())+F280</f>
        <v>3.44991098128343</v>
      </c>
      <c r="H280" s="21" t="n">
        <f aca="true">$C$4*($G$4-G280)*$B$7+$F$4*SQRT($B$7)*NORMSINV(RAND())+G280</f>
        <v>3.4607173658581</v>
      </c>
      <c r="I280" s="21" t="n">
        <f aca="true">$C$4*($G$4-H280)*$B$7+$F$4*SQRT($B$7)*NORMSINV(RAND())+H280</f>
        <v>3.45336283708816</v>
      </c>
      <c r="J280" s="21" t="n">
        <f aca="true">$C$4*($G$4-I280)*$B$7+$F$4*SQRT($B$7)*NORMSINV(RAND())+I280</f>
        <v>3.38599183101577</v>
      </c>
      <c r="K280" s="21" t="n">
        <f aca="true">$C$4*($G$4-J280)*$B$7+$F$4*SQRT($B$7)*NORMSINV(RAND())+J280</f>
        <v>3.43964651837958</v>
      </c>
      <c r="L280" s="21" t="n">
        <f aca="true">$C$4*($G$4-K280)*$B$7+$F$4*SQRT($B$7)*NORMSINV(RAND())+K280</f>
        <v>3.43708914092497</v>
      </c>
      <c r="M280" s="21" t="n">
        <f aca="true">$C$4*($G$4-L280)*$B$7+$F$4*SQRT($B$7)*NORMSINV(RAND())+L280</f>
        <v>3.40130356084684</v>
      </c>
      <c r="N280" s="125" t="n">
        <f aca="false">EXP(M280)</f>
        <v>30.0031855446567</v>
      </c>
      <c r="O280" s="126" t="n">
        <f aca="false">EXP(EXP(-$C$4*($K$4-$J$4))*LN(N280)+(1-EXP(-$C$4*($K$4-$J$4)))*$G$4+$F$4^2/(4*$C$4)*(1-EXP(-2*$C$4*($K$4-$J$4))))</f>
        <v>27.0586165379822</v>
      </c>
      <c r="P280" s="126" t="n">
        <f aca="false">MAX(0,O280-$I$4)</f>
        <v>3.85861653798222</v>
      </c>
      <c r="Q280" s="126" t="n">
        <f aca="false">$D$7*P280</f>
        <v>3.67042958879376</v>
      </c>
      <c r="R280" s="127" t="n">
        <f aca="false">AVERAGE(Q$17:Q280)</f>
        <v>1.80771189644839</v>
      </c>
      <c r="S280" s="0" t="n">
        <v>1.615</v>
      </c>
    </row>
    <row r="281" customFormat="false" ht="12.75" hidden="false" customHeight="false" outlineLevel="0" collapsed="false">
      <c r="B281" s="124" t="n">
        <f aca="false">B280+1</f>
        <v>265</v>
      </c>
      <c r="C281" s="21" t="n">
        <f aca="false">$C$7</f>
        <v>3.29212628660779</v>
      </c>
      <c r="D281" s="21" t="n">
        <f aca="true">$C$4*($G$4-C281)*$B$7+$F$4*SQRT($B$7)*NORMSINV(RAND())+C281</f>
        <v>3.15063371844902</v>
      </c>
      <c r="E281" s="21" t="n">
        <f aca="true">$C$4*($G$4-D281)*$B$7+$F$4*SQRT($B$7)*NORMSINV(RAND())+D281</f>
        <v>3.15181615431706</v>
      </c>
      <c r="F281" s="21" t="n">
        <f aca="true">$C$4*($G$4-E281)*$B$7+$F$4*SQRT($B$7)*NORMSINV(RAND())+E281</f>
        <v>3.2351788927787</v>
      </c>
      <c r="G281" s="21" t="n">
        <f aca="true">$C$4*($G$4-F281)*$B$7+$F$4*SQRT($B$7)*NORMSINV(RAND())+F281</f>
        <v>3.32246260537785</v>
      </c>
      <c r="H281" s="21" t="n">
        <f aca="true">$C$4*($G$4-G281)*$B$7+$F$4*SQRT($B$7)*NORMSINV(RAND())+G281</f>
        <v>3.41899060196263</v>
      </c>
      <c r="I281" s="21" t="n">
        <f aca="true">$C$4*($G$4-H281)*$B$7+$F$4*SQRT($B$7)*NORMSINV(RAND())+H281</f>
        <v>3.51961979921745</v>
      </c>
      <c r="J281" s="21" t="n">
        <f aca="true">$C$4*($G$4-I281)*$B$7+$F$4*SQRT($B$7)*NORMSINV(RAND())+I281</f>
        <v>3.41853271738616</v>
      </c>
      <c r="K281" s="21" t="n">
        <f aca="true">$C$4*($G$4-J281)*$B$7+$F$4*SQRT($B$7)*NORMSINV(RAND())+J281</f>
        <v>3.45303545299914</v>
      </c>
      <c r="L281" s="21" t="n">
        <f aca="true">$C$4*($G$4-K281)*$B$7+$F$4*SQRT($B$7)*NORMSINV(RAND())+K281</f>
        <v>3.35272848967156</v>
      </c>
      <c r="M281" s="21" t="n">
        <f aca="true">$C$4*($G$4-L281)*$B$7+$F$4*SQRT($B$7)*NORMSINV(RAND())+L281</f>
        <v>3.42755004766022</v>
      </c>
      <c r="N281" s="125" t="n">
        <f aca="false">EXP(M281)</f>
        <v>30.801089035818</v>
      </c>
      <c r="O281" s="126" t="n">
        <f aca="false">EXP(EXP(-$C$4*($K$4-$J$4))*LN(N281)+(1-EXP(-$C$4*($K$4-$J$4)))*$G$4+$F$4^2/(4*$C$4)*(1-EXP(-2*$C$4*($K$4-$J$4))))</f>
        <v>27.6253675232437</v>
      </c>
      <c r="P281" s="126" t="n">
        <f aca="false">MAX(0,O281-$I$4)</f>
        <v>4.42536752324368</v>
      </c>
      <c r="Q281" s="126" t="n">
        <f aca="false">$D$7*P281</f>
        <v>4.20953980233924</v>
      </c>
      <c r="R281" s="127" t="n">
        <f aca="false">AVERAGE(Q$17:Q281)</f>
        <v>1.81677539798005</v>
      </c>
      <c r="S281" s="0" t="n">
        <v>1.615</v>
      </c>
    </row>
    <row r="282" customFormat="false" ht="12.75" hidden="false" customHeight="false" outlineLevel="0" collapsed="false">
      <c r="B282" s="124" t="n">
        <f aca="false">B281+1</f>
        <v>266</v>
      </c>
      <c r="C282" s="21" t="n">
        <f aca="false">$C$7</f>
        <v>3.29212628660779</v>
      </c>
      <c r="D282" s="21" t="n">
        <f aca="true">$C$4*($G$4-C282)*$B$7+$F$4*SQRT($B$7)*NORMSINV(RAND())+C282</f>
        <v>3.17477191091524</v>
      </c>
      <c r="E282" s="21" t="n">
        <f aca="true">$C$4*($G$4-D282)*$B$7+$F$4*SQRT($B$7)*NORMSINV(RAND())+D282</f>
        <v>3.20612461412684</v>
      </c>
      <c r="F282" s="21" t="n">
        <f aca="true">$C$4*($G$4-E282)*$B$7+$F$4*SQRT($B$7)*NORMSINV(RAND())+E282</f>
        <v>3.20531097961653</v>
      </c>
      <c r="G282" s="21" t="n">
        <f aca="true">$C$4*($G$4-F282)*$B$7+$F$4*SQRT($B$7)*NORMSINV(RAND())+F282</f>
        <v>3.17540881826607</v>
      </c>
      <c r="H282" s="21" t="n">
        <f aca="true">$C$4*($G$4-G282)*$B$7+$F$4*SQRT($B$7)*NORMSINV(RAND())+G282</f>
        <v>3.166449671544</v>
      </c>
      <c r="I282" s="21" t="n">
        <f aca="true">$C$4*($G$4-H282)*$B$7+$F$4*SQRT($B$7)*NORMSINV(RAND())+H282</f>
        <v>3.19458842655789</v>
      </c>
      <c r="J282" s="21" t="n">
        <f aca="true">$C$4*($G$4-I282)*$B$7+$F$4*SQRT($B$7)*NORMSINV(RAND())+I282</f>
        <v>3.19559938719238</v>
      </c>
      <c r="K282" s="21" t="n">
        <f aca="true">$C$4*($G$4-J282)*$B$7+$F$4*SQRT($B$7)*NORMSINV(RAND())+J282</f>
        <v>3.21990139923682</v>
      </c>
      <c r="L282" s="21" t="n">
        <f aca="true">$C$4*($G$4-K282)*$B$7+$F$4*SQRT($B$7)*NORMSINV(RAND())+K282</f>
        <v>3.13805748477112</v>
      </c>
      <c r="M282" s="21" t="n">
        <f aca="true">$C$4*($G$4-L282)*$B$7+$F$4*SQRT($B$7)*NORMSINV(RAND())+L282</f>
        <v>3.10121801739754</v>
      </c>
      <c r="N282" s="125" t="n">
        <f aca="false">EXP(M282)</f>
        <v>22.2250052450466</v>
      </c>
      <c r="O282" s="126" t="n">
        <f aca="false">EXP(EXP(-$C$4*($K$4-$J$4))*LN(N282)+(1-EXP(-$C$4*($K$4-$J$4)))*$G$4+$F$4^2/(4*$C$4)*(1-EXP(-2*$C$4*($K$4-$J$4))))</f>
        <v>21.3489750814902</v>
      </c>
      <c r="P282" s="126" t="n">
        <f aca="false">MAX(0,O282-$I$4)</f>
        <v>0</v>
      </c>
      <c r="Q282" s="126" t="n">
        <f aca="false">$D$7*P282</f>
        <v>0</v>
      </c>
      <c r="R282" s="127" t="n">
        <f aca="false">AVERAGE(Q$17:Q282)</f>
        <v>1.80994541528088</v>
      </c>
      <c r="S282" s="0" t="n">
        <v>1.615</v>
      </c>
    </row>
    <row r="283" customFormat="false" ht="12.75" hidden="false" customHeight="false" outlineLevel="0" collapsed="false">
      <c r="B283" s="124" t="n">
        <f aca="false">B282+1</f>
        <v>267</v>
      </c>
      <c r="C283" s="21" t="n">
        <f aca="false">$C$7</f>
        <v>3.29212628660779</v>
      </c>
      <c r="D283" s="21" t="n">
        <f aca="true">$C$4*($G$4-C283)*$B$7+$F$4*SQRT($B$7)*NORMSINV(RAND())+C283</f>
        <v>3.31162281915079</v>
      </c>
      <c r="E283" s="21" t="n">
        <f aca="true">$C$4*($G$4-D283)*$B$7+$F$4*SQRT($B$7)*NORMSINV(RAND())+D283</f>
        <v>3.36788909268284</v>
      </c>
      <c r="F283" s="21" t="n">
        <f aca="true">$C$4*($G$4-E283)*$B$7+$F$4*SQRT($B$7)*NORMSINV(RAND())+E283</f>
        <v>3.26442158933765</v>
      </c>
      <c r="G283" s="21" t="n">
        <f aca="true">$C$4*($G$4-F283)*$B$7+$F$4*SQRT($B$7)*NORMSINV(RAND())+F283</f>
        <v>3.16074154144801</v>
      </c>
      <c r="H283" s="21" t="n">
        <f aca="true">$C$4*($G$4-G283)*$B$7+$F$4*SQRT($B$7)*NORMSINV(RAND())+G283</f>
        <v>3.18510740209412</v>
      </c>
      <c r="I283" s="21" t="n">
        <f aca="true">$C$4*($G$4-H283)*$B$7+$F$4*SQRT($B$7)*NORMSINV(RAND())+H283</f>
        <v>3.22188793742666</v>
      </c>
      <c r="J283" s="21" t="n">
        <f aca="true">$C$4*($G$4-I283)*$B$7+$F$4*SQRT($B$7)*NORMSINV(RAND())+I283</f>
        <v>3.23698136812378</v>
      </c>
      <c r="K283" s="21" t="n">
        <f aca="true">$C$4*($G$4-J283)*$B$7+$F$4*SQRT($B$7)*NORMSINV(RAND())+J283</f>
        <v>3.17131072430093</v>
      </c>
      <c r="L283" s="21" t="n">
        <f aca="true">$C$4*($G$4-K283)*$B$7+$F$4*SQRT($B$7)*NORMSINV(RAND())+K283</f>
        <v>3.19519929607601</v>
      </c>
      <c r="M283" s="21" t="n">
        <f aca="true">$C$4*($G$4-L283)*$B$7+$F$4*SQRT($B$7)*NORMSINV(RAND())+L283</f>
        <v>3.08188582782776</v>
      </c>
      <c r="N283" s="125" t="n">
        <f aca="false">EXP(M283)</f>
        <v>21.7994737114661</v>
      </c>
      <c r="O283" s="126" t="n">
        <f aca="false">EXP(EXP(-$C$4*($K$4-$J$4))*LN(N283)+(1-EXP(-$C$4*($K$4-$J$4)))*$G$4+$F$4^2/(4*$C$4)*(1-EXP(-2*$C$4*($K$4-$J$4))))</f>
        <v>21.0254906746761</v>
      </c>
      <c r="P283" s="126" t="n">
        <f aca="false">MAX(0,O283-$I$4)</f>
        <v>0</v>
      </c>
      <c r="Q283" s="126" t="n">
        <f aca="false">$D$7*P283</f>
        <v>0</v>
      </c>
      <c r="R283" s="127" t="n">
        <f aca="false">AVERAGE(Q$17:Q283)</f>
        <v>1.8031665935008</v>
      </c>
      <c r="S283" s="0" t="n">
        <v>1.615</v>
      </c>
    </row>
    <row r="284" customFormat="false" ht="12.75" hidden="false" customHeight="false" outlineLevel="0" collapsed="false">
      <c r="B284" s="124" t="n">
        <f aca="false">B283+1</f>
        <v>268</v>
      </c>
      <c r="C284" s="21" t="n">
        <f aca="false">$C$7</f>
        <v>3.29212628660779</v>
      </c>
      <c r="D284" s="21" t="n">
        <f aca="true">$C$4*($G$4-C284)*$B$7+$F$4*SQRT($B$7)*NORMSINV(RAND())+C284</f>
        <v>3.1644668316582</v>
      </c>
      <c r="E284" s="21" t="n">
        <f aca="true">$C$4*($G$4-D284)*$B$7+$F$4*SQRT($B$7)*NORMSINV(RAND())+D284</f>
        <v>3.15828156644178</v>
      </c>
      <c r="F284" s="21" t="n">
        <f aca="true">$C$4*($G$4-E284)*$B$7+$F$4*SQRT($B$7)*NORMSINV(RAND())+E284</f>
        <v>3.26336834610557</v>
      </c>
      <c r="G284" s="21" t="n">
        <f aca="true">$C$4*($G$4-F284)*$B$7+$F$4*SQRT($B$7)*NORMSINV(RAND())+F284</f>
        <v>3.32958976788912</v>
      </c>
      <c r="H284" s="21" t="n">
        <f aca="true">$C$4*($G$4-G284)*$B$7+$F$4*SQRT($B$7)*NORMSINV(RAND())+G284</f>
        <v>3.13932360656323</v>
      </c>
      <c r="I284" s="21" t="n">
        <f aca="true">$C$4*($G$4-H284)*$B$7+$F$4*SQRT($B$7)*NORMSINV(RAND())+H284</f>
        <v>3.21217265059869</v>
      </c>
      <c r="J284" s="21" t="n">
        <f aca="true">$C$4*($G$4-I284)*$B$7+$F$4*SQRT($B$7)*NORMSINV(RAND())+I284</f>
        <v>3.19086528448827</v>
      </c>
      <c r="K284" s="21" t="n">
        <f aca="true">$C$4*($G$4-J284)*$B$7+$F$4*SQRT($B$7)*NORMSINV(RAND())+J284</f>
        <v>3.32440523967293</v>
      </c>
      <c r="L284" s="21" t="n">
        <f aca="true">$C$4*($G$4-K284)*$B$7+$F$4*SQRT($B$7)*NORMSINV(RAND())+K284</f>
        <v>3.2082874448713</v>
      </c>
      <c r="M284" s="21" t="n">
        <f aca="true">$C$4*($G$4-L284)*$B$7+$F$4*SQRT($B$7)*NORMSINV(RAND())+L284</f>
        <v>3.26913046311955</v>
      </c>
      <c r="N284" s="125" t="n">
        <f aca="false">EXP(M284)</f>
        <v>26.2884706073783</v>
      </c>
      <c r="O284" s="126" t="n">
        <f aca="false">EXP(EXP(-$C$4*($K$4-$J$4))*LN(N284)+(1-EXP(-$C$4*($K$4-$J$4)))*$G$4+$F$4^2/(4*$C$4)*(1-EXP(-2*$C$4*($K$4-$J$4))))</f>
        <v>24.3764557338646</v>
      </c>
      <c r="P284" s="126" t="n">
        <f aca="false">MAX(0,O284-$I$4)</f>
        <v>1.17645573386456</v>
      </c>
      <c r="Q284" s="126" t="n">
        <f aca="false">$D$7*P284</f>
        <v>1.11907931067455</v>
      </c>
      <c r="R284" s="127" t="n">
        <f aca="false">AVERAGE(Q$17:Q284)</f>
        <v>1.80061402901264</v>
      </c>
      <c r="S284" s="0" t="n">
        <v>1.615</v>
      </c>
    </row>
    <row r="285" customFormat="false" ht="12.75" hidden="false" customHeight="false" outlineLevel="0" collapsed="false">
      <c r="B285" s="124" t="n">
        <f aca="false">B284+1</f>
        <v>269</v>
      </c>
      <c r="C285" s="21" t="n">
        <f aca="false">$C$7</f>
        <v>3.29212628660779</v>
      </c>
      <c r="D285" s="21" t="n">
        <f aca="true">$C$4*($G$4-C285)*$B$7+$F$4*SQRT($B$7)*NORMSINV(RAND())+C285</f>
        <v>3.46545666261436</v>
      </c>
      <c r="E285" s="21" t="n">
        <f aca="true">$C$4*($G$4-D285)*$B$7+$F$4*SQRT($B$7)*NORMSINV(RAND())+D285</f>
        <v>3.4278615402438</v>
      </c>
      <c r="F285" s="21" t="n">
        <f aca="true">$C$4*($G$4-E285)*$B$7+$F$4*SQRT($B$7)*NORMSINV(RAND())+E285</f>
        <v>3.3792485977371</v>
      </c>
      <c r="G285" s="21" t="n">
        <f aca="true">$C$4*($G$4-F285)*$B$7+$F$4*SQRT($B$7)*NORMSINV(RAND())+F285</f>
        <v>3.3651058490509</v>
      </c>
      <c r="H285" s="21" t="n">
        <f aca="true">$C$4*($G$4-G285)*$B$7+$F$4*SQRT($B$7)*NORMSINV(RAND())+G285</f>
        <v>3.21106273514028</v>
      </c>
      <c r="I285" s="21" t="n">
        <f aca="true">$C$4*($G$4-H285)*$B$7+$F$4*SQRT($B$7)*NORMSINV(RAND())+H285</f>
        <v>3.29380082388943</v>
      </c>
      <c r="J285" s="21" t="n">
        <f aca="true">$C$4*($G$4-I285)*$B$7+$F$4*SQRT($B$7)*NORMSINV(RAND())+I285</f>
        <v>3.28060990593024</v>
      </c>
      <c r="K285" s="21" t="n">
        <f aca="true">$C$4*($G$4-J285)*$B$7+$F$4*SQRT($B$7)*NORMSINV(RAND())+J285</f>
        <v>3.34616196113581</v>
      </c>
      <c r="L285" s="21" t="n">
        <f aca="true">$C$4*($G$4-K285)*$B$7+$F$4*SQRT($B$7)*NORMSINV(RAND())+K285</f>
        <v>3.35334790380309</v>
      </c>
      <c r="M285" s="21" t="n">
        <f aca="true">$C$4*($G$4-L285)*$B$7+$F$4*SQRT($B$7)*NORMSINV(RAND())+L285</f>
        <v>3.25523034542376</v>
      </c>
      <c r="N285" s="125" t="n">
        <f aca="false">EXP(M285)</f>
        <v>25.92558568628</v>
      </c>
      <c r="O285" s="126" t="n">
        <f aca="false">EXP(EXP(-$C$4*($K$4-$J$4))*LN(N285)+(1-EXP(-$C$4*($K$4-$J$4)))*$G$4+$F$4^2/(4*$C$4)*(1-EXP(-2*$C$4*($K$4-$J$4))))</f>
        <v>24.1103134561705</v>
      </c>
      <c r="P285" s="126" t="n">
        <f aca="false">MAX(0,O285-$I$4)</f>
        <v>0.910313456170545</v>
      </c>
      <c r="Q285" s="126" t="n">
        <f aca="false">$D$7*P285</f>
        <v>0.865916945028364</v>
      </c>
      <c r="R285" s="127" t="n">
        <f aca="false">AVERAGE(Q$17:Q285)</f>
        <v>1.79713931866326</v>
      </c>
      <c r="S285" s="0" t="n">
        <v>1.615</v>
      </c>
    </row>
    <row r="286" customFormat="false" ht="12.75" hidden="false" customHeight="false" outlineLevel="0" collapsed="false">
      <c r="B286" s="124" t="n">
        <f aca="false">B285+1</f>
        <v>270</v>
      </c>
      <c r="C286" s="21" t="n">
        <f aca="false">$C$7</f>
        <v>3.29212628660779</v>
      </c>
      <c r="D286" s="21" t="n">
        <f aca="true">$C$4*($G$4-C286)*$B$7+$F$4*SQRT($B$7)*NORMSINV(RAND())+C286</f>
        <v>3.21805693324081</v>
      </c>
      <c r="E286" s="21" t="n">
        <f aca="true">$C$4*($G$4-D286)*$B$7+$F$4*SQRT($B$7)*NORMSINV(RAND())+D286</f>
        <v>3.1485246344787</v>
      </c>
      <c r="F286" s="21" t="n">
        <f aca="true">$C$4*($G$4-E286)*$B$7+$F$4*SQRT($B$7)*NORMSINV(RAND())+E286</f>
        <v>3.08138031809888</v>
      </c>
      <c r="G286" s="21" t="n">
        <f aca="true">$C$4*($G$4-F286)*$B$7+$F$4*SQRT($B$7)*NORMSINV(RAND())+F286</f>
        <v>3.10383591900829</v>
      </c>
      <c r="H286" s="21" t="n">
        <f aca="true">$C$4*($G$4-G286)*$B$7+$F$4*SQRT($B$7)*NORMSINV(RAND())+G286</f>
        <v>3.02782452095538</v>
      </c>
      <c r="I286" s="21" t="n">
        <f aca="true">$C$4*($G$4-H286)*$B$7+$F$4*SQRT($B$7)*NORMSINV(RAND())+H286</f>
        <v>2.96602124729783</v>
      </c>
      <c r="J286" s="21" t="n">
        <f aca="true">$C$4*($G$4-I286)*$B$7+$F$4*SQRT($B$7)*NORMSINV(RAND())+I286</f>
        <v>2.92984005224615</v>
      </c>
      <c r="K286" s="21" t="n">
        <f aca="true">$C$4*($G$4-J286)*$B$7+$F$4*SQRT($B$7)*NORMSINV(RAND())+J286</f>
        <v>2.89257260433351</v>
      </c>
      <c r="L286" s="21" t="n">
        <f aca="true">$C$4*($G$4-K286)*$B$7+$F$4*SQRT($B$7)*NORMSINV(RAND())+K286</f>
        <v>2.83279882264903</v>
      </c>
      <c r="M286" s="21" t="n">
        <f aca="true">$C$4*($G$4-L286)*$B$7+$F$4*SQRT($B$7)*NORMSINV(RAND())+L286</f>
        <v>2.93030621148695</v>
      </c>
      <c r="N286" s="125" t="n">
        <f aca="false">EXP(M286)</f>
        <v>18.7333659903465</v>
      </c>
      <c r="O286" s="126" t="n">
        <f aca="false">EXP(EXP(-$C$4*($K$4-$J$4))*LN(N286)+(1-EXP(-$C$4*($K$4-$J$4)))*$G$4+$F$4^2/(4*$C$4)*(1-EXP(-2*$C$4*($K$4-$J$4))))</f>
        <v>18.6532592907004</v>
      </c>
      <c r="P286" s="126" t="n">
        <f aca="false">MAX(0,O286-$I$4)</f>
        <v>0</v>
      </c>
      <c r="Q286" s="126" t="n">
        <f aca="false">$D$7*P286</f>
        <v>0</v>
      </c>
      <c r="R286" s="127" t="n">
        <f aca="false">AVERAGE(Q$17:Q286)</f>
        <v>1.79048324711265</v>
      </c>
      <c r="S286" s="0" t="n">
        <v>1.615</v>
      </c>
    </row>
    <row r="287" customFormat="false" ht="12.75" hidden="false" customHeight="false" outlineLevel="0" collapsed="false">
      <c r="B287" s="124" t="n">
        <f aca="false">B286+1</f>
        <v>271</v>
      </c>
      <c r="C287" s="21" t="n">
        <f aca="false">$C$7</f>
        <v>3.29212628660779</v>
      </c>
      <c r="D287" s="21" t="n">
        <f aca="true">$C$4*($G$4-C287)*$B$7+$F$4*SQRT($B$7)*NORMSINV(RAND())+C287</f>
        <v>3.41917620446828</v>
      </c>
      <c r="E287" s="21" t="n">
        <f aca="true">$C$4*($G$4-D287)*$B$7+$F$4*SQRT($B$7)*NORMSINV(RAND())+D287</f>
        <v>3.35263161634554</v>
      </c>
      <c r="F287" s="21" t="n">
        <f aca="true">$C$4*($G$4-E287)*$B$7+$F$4*SQRT($B$7)*NORMSINV(RAND())+E287</f>
        <v>3.39027784884231</v>
      </c>
      <c r="G287" s="21" t="n">
        <f aca="true">$C$4*($G$4-F287)*$B$7+$F$4*SQRT($B$7)*NORMSINV(RAND())+F287</f>
        <v>3.51061460751775</v>
      </c>
      <c r="H287" s="21" t="n">
        <f aca="true">$C$4*($G$4-G287)*$B$7+$F$4*SQRT($B$7)*NORMSINV(RAND())+G287</f>
        <v>3.48167119651919</v>
      </c>
      <c r="I287" s="21" t="n">
        <f aca="true">$C$4*($G$4-H287)*$B$7+$F$4*SQRT($B$7)*NORMSINV(RAND())+H287</f>
        <v>3.31063157304271</v>
      </c>
      <c r="J287" s="21" t="n">
        <f aca="true">$C$4*($G$4-I287)*$B$7+$F$4*SQRT($B$7)*NORMSINV(RAND())+I287</f>
        <v>3.37338795019539</v>
      </c>
      <c r="K287" s="21" t="n">
        <f aca="true">$C$4*($G$4-J287)*$B$7+$F$4*SQRT($B$7)*NORMSINV(RAND())+J287</f>
        <v>3.42482902404644</v>
      </c>
      <c r="L287" s="21" t="n">
        <f aca="true">$C$4*($G$4-K287)*$B$7+$F$4*SQRT($B$7)*NORMSINV(RAND())+K287</f>
        <v>3.36763373832777</v>
      </c>
      <c r="M287" s="21" t="n">
        <f aca="true">$C$4*($G$4-L287)*$B$7+$F$4*SQRT($B$7)*NORMSINV(RAND())+L287</f>
        <v>3.30055345601208</v>
      </c>
      <c r="N287" s="125" t="n">
        <f aca="false">EXP(M287)</f>
        <v>27.1276487269224</v>
      </c>
      <c r="O287" s="126" t="n">
        <f aca="false">EXP(EXP(-$C$4*($K$4-$J$4))*LN(N287)+(1-EXP(-$C$4*($K$4-$J$4)))*$G$4+$F$4^2/(4*$C$4)*(1-EXP(-2*$C$4*($K$4-$J$4))))</f>
        <v>24.9889820573898</v>
      </c>
      <c r="P287" s="126" t="n">
        <f aca="false">MAX(0,O287-$I$4)</f>
        <v>1.78898205738983</v>
      </c>
      <c r="Q287" s="126" t="n">
        <f aca="false">$D$7*P287</f>
        <v>1.70173237289303</v>
      </c>
      <c r="R287" s="127" t="n">
        <f aca="false">AVERAGE(Q$17:Q287)</f>
        <v>1.79015575311184</v>
      </c>
      <c r="S287" s="0" t="n">
        <v>1.615</v>
      </c>
    </row>
    <row r="288" customFormat="false" ht="12.75" hidden="false" customHeight="false" outlineLevel="0" collapsed="false">
      <c r="B288" s="124" t="n">
        <f aca="false">B287+1</f>
        <v>272</v>
      </c>
      <c r="C288" s="21" t="n">
        <f aca="false">$C$7</f>
        <v>3.29212628660779</v>
      </c>
      <c r="D288" s="21" t="n">
        <f aca="true">$C$4*($G$4-C288)*$B$7+$F$4*SQRT($B$7)*NORMSINV(RAND())+C288</f>
        <v>3.20439419823788</v>
      </c>
      <c r="E288" s="21" t="n">
        <f aca="true">$C$4*($G$4-D288)*$B$7+$F$4*SQRT($B$7)*NORMSINV(RAND())+D288</f>
        <v>3.12416788615133</v>
      </c>
      <c r="F288" s="21" t="n">
        <f aca="true">$C$4*($G$4-E288)*$B$7+$F$4*SQRT($B$7)*NORMSINV(RAND())+E288</f>
        <v>2.96428658955308</v>
      </c>
      <c r="G288" s="21" t="n">
        <f aca="true">$C$4*($G$4-F288)*$B$7+$F$4*SQRT($B$7)*NORMSINV(RAND())+F288</f>
        <v>2.9702379537233</v>
      </c>
      <c r="H288" s="21" t="n">
        <f aca="true">$C$4*($G$4-G288)*$B$7+$F$4*SQRT($B$7)*NORMSINV(RAND())+G288</f>
        <v>3.04226658116851</v>
      </c>
      <c r="I288" s="21" t="n">
        <f aca="true">$C$4*($G$4-H288)*$B$7+$F$4*SQRT($B$7)*NORMSINV(RAND())+H288</f>
        <v>3.08221456953367</v>
      </c>
      <c r="J288" s="21" t="n">
        <f aca="true">$C$4*($G$4-I288)*$B$7+$F$4*SQRT($B$7)*NORMSINV(RAND())+I288</f>
        <v>3.06686086492349</v>
      </c>
      <c r="K288" s="21" t="n">
        <f aca="true">$C$4*($G$4-J288)*$B$7+$F$4*SQRT($B$7)*NORMSINV(RAND())+J288</f>
        <v>3.00435027420682</v>
      </c>
      <c r="L288" s="21" t="n">
        <f aca="true">$C$4*($G$4-K288)*$B$7+$F$4*SQRT($B$7)*NORMSINV(RAND())+K288</f>
        <v>2.86689280634652</v>
      </c>
      <c r="M288" s="21" t="n">
        <f aca="true">$C$4*($G$4-L288)*$B$7+$F$4*SQRT($B$7)*NORMSINV(RAND())+L288</f>
        <v>3.07869975176408</v>
      </c>
      <c r="N288" s="125" t="n">
        <f aca="false">EXP(M288)</f>
        <v>21.7301294567681</v>
      </c>
      <c r="O288" s="126" t="n">
        <f aca="false">EXP(EXP(-$C$4*($K$4-$J$4))*LN(N288)+(1-EXP(-$C$4*($K$4-$J$4)))*$G$4+$F$4^2/(4*$C$4)*(1-EXP(-2*$C$4*($K$4-$J$4))))</f>
        <v>20.9726507136541</v>
      </c>
      <c r="P288" s="126" t="n">
        <f aca="false">MAX(0,O288-$I$4)</f>
        <v>0</v>
      </c>
      <c r="Q288" s="126" t="n">
        <f aca="false">$D$7*P288</f>
        <v>0</v>
      </c>
      <c r="R288" s="127" t="n">
        <f aca="false">AVERAGE(Q$17:Q288)</f>
        <v>1.78357429813717</v>
      </c>
      <c r="S288" s="0" t="n">
        <v>1.615</v>
      </c>
    </row>
    <row r="289" customFormat="false" ht="12.75" hidden="false" customHeight="false" outlineLevel="0" collapsed="false">
      <c r="B289" s="124" t="n">
        <f aca="false">B288+1</f>
        <v>273</v>
      </c>
      <c r="C289" s="21" t="n">
        <f aca="false">$C$7</f>
        <v>3.29212628660779</v>
      </c>
      <c r="D289" s="21" t="n">
        <f aca="true">$C$4*($G$4-C289)*$B$7+$F$4*SQRT($B$7)*NORMSINV(RAND())+C289</f>
        <v>3.33051155727765</v>
      </c>
      <c r="E289" s="21" t="n">
        <f aca="true">$C$4*($G$4-D289)*$B$7+$F$4*SQRT($B$7)*NORMSINV(RAND())+D289</f>
        <v>3.1919285841925</v>
      </c>
      <c r="F289" s="21" t="n">
        <f aca="true">$C$4*($G$4-E289)*$B$7+$F$4*SQRT($B$7)*NORMSINV(RAND())+E289</f>
        <v>3.30268505588957</v>
      </c>
      <c r="G289" s="21" t="n">
        <f aca="true">$C$4*($G$4-F289)*$B$7+$F$4*SQRT($B$7)*NORMSINV(RAND())+F289</f>
        <v>3.28055255670134</v>
      </c>
      <c r="H289" s="21" t="n">
        <f aca="true">$C$4*($G$4-G289)*$B$7+$F$4*SQRT($B$7)*NORMSINV(RAND())+G289</f>
        <v>3.27710852110058</v>
      </c>
      <c r="I289" s="21" t="n">
        <f aca="true">$C$4*($G$4-H289)*$B$7+$F$4*SQRT($B$7)*NORMSINV(RAND())+H289</f>
        <v>3.28289477932196</v>
      </c>
      <c r="J289" s="21" t="n">
        <f aca="true">$C$4*($G$4-I289)*$B$7+$F$4*SQRT($B$7)*NORMSINV(RAND())+I289</f>
        <v>3.26362173891978</v>
      </c>
      <c r="K289" s="21" t="n">
        <f aca="true">$C$4*($G$4-J289)*$B$7+$F$4*SQRT($B$7)*NORMSINV(RAND())+J289</f>
        <v>3.19433903415518</v>
      </c>
      <c r="L289" s="21" t="n">
        <f aca="true">$C$4*($G$4-K289)*$B$7+$F$4*SQRT($B$7)*NORMSINV(RAND())+K289</f>
        <v>3.11334906462092</v>
      </c>
      <c r="M289" s="21" t="n">
        <f aca="true">$C$4*($G$4-L289)*$B$7+$F$4*SQRT($B$7)*NORMSINV(RAND())+L289</f>
        <v>2.90458873202107</v>
      </c>
      <c r="N289" s="125" t="n">
        <f aca="false">EXP(M289)</f>
        <v>18.2577332868598</v>
      </c>
      <c r="O289" s="126" t="n">
        <f aca="false">EXP(EXP(-$C$4*($K$4-$J$4))*LN(N289)+(1-EXP(-$C$4*($K$4-$J$4)))*$G$4+$F$4^2/(4*$C$4)*(1-EXP(-2*$C$4*($K$4-$J$4))))</f>
        <v>18.2782115252425</v>
      </c>
      <c r="P289" s="126" t="n">
        <f aca="false">MAX(0,O289-$I$4)</f>
        <v>0</v>
      </c>
      <c r="Q289" s="126" t="n">
        <f aca="false">$D$7*P289</f>
        <v>0</v>
      </c>
      <c r="R289" s="127" t="n">
        <f aca="false">AVERAGE(Q$17:Q289)</f>
        <v>1.77704105894985</v>
      </c>
      <c r="S289" s="0" t="n">
        <v>1.615</v>
      </c>
    </row>
    <row r="290" customFormat="false" ht="12.75" hidden="false" customHeight="false" outlineLevel="0" collapsed="false">
      <c r="B290" s="124" t="n">
        <f aca="false">B289+1</f>
        <v>274</v>
      </c>
      <c r="C290" s="21" t="n">
        <f aca="false">$C$7</f>
        <v>3.29212628660779</v>
      </c>
      <c r="D290" s="21" t="n">
        <f aca="true">$C$4*($G$4-C290)*$B$7+$F$4*SQRT($B$7)*NORMSINV(RAND())+C290</f>
        <v>3.14965036349409</v>
      </c>
      <c r="E290" s="21" t="n">
        <f aca="true">$C$4*($G$4-D290)*$B$7+$F$4*SQRT($B$7)*NORMSINV(RAND())+D290</f>
        <v>3.08614549726477</v>
      </c>
      <c r="F290" s="21" t="n">
        <f aca="true">$C$4*($G$4-E290)*$B$7+$F$4*SQRT($B$7)*NORMSINV(RAND())+E290</f>
        <v>3.05860307001166</v>
      </c>
      <c r="G290" s="21" t="n">
        <f aca="true">$C$4*($G$4-F290)*$B$7+$F$4*SQRT($B$7)*NORMSINV(RAND())+F290</f>
        <v>3.1421524870633</v>
      </c>
      <c r="H290" s="21" t="n">
        <f aca="true">$C$4*($G$4-G290)*$B$7+$F$4*SQRT($B$7)*NORMSINV(RAND())+G290</f>
        <v>2.96713171958565</v>
      </c>
      <c r="I290" s="21" t="n">
        <f aca="true">$C$4*($G$4-H290)*$B$7+$F$4*SQRT($B$7)*NORMSINV(RAND())+H290</f>
        <v>2.95370920476718</v>
      </c>
      <c r="J290" s="21" t="n">
        <f aca="true">$C$4*($G$4-I290)*$B$7+$F$4*SQRT($B$7)*NORMSINV(RAND())+I290</f>
        <v>2.89305369659767</v>
      </c>
      <c r="K290" s="21" t="n">
        <f aca="true">$C$4*($G$4-J290)*$B$7+$F$4*SQRT($B$7)*NORMSINV(RAND())+J290</f>
        <v>2.87935026432289</v>
      </c>
      <c r="L290" s="21" t="n">
        <f aca="true">$C$4*($G$4-K290)*$B$7+$F$4*SQRT($B$7)*NORMSINV(RAND())+K290</f>
        <v>2.8074743777665</v>
      </c>
      <c r="M290" s="21" t="n">
        <f aca="true">$C$4*($G$4-L290)*$B$7+$F$4*SQRT($B$7)*NORMSINV(RAND())+L290</f>
        <v>2.80103260316228</v>
      </c>
      <c r="N290" s="125" t="n">
        <f aca="false">EXP(M290)</f>
        <v>16.4616363355849</v>
      </c>
      <c r="O290" s="126" t="n">
        <f aca="false">EXP(EXP(-$C$4*($K$4-$J$4))*LN(N290)+(1-EXP(-$C$4*($K$4-$J$4)))*$G$4+$F$4^2/(4*$C$4)*(1-EXP(-2*$C$4*($K$4-$J$4))))</f>
        <v>16.8427971103725</v>
      </c>
      <c r="P290" s="126" t="n">
        <f aca="false">MAX(0,O290-$I$4)</f>
        <v>0</v>
      </c>
      <c r="Q290" s="126" t="n">
        <f aca="false">$D$7*P290</f>
        <v>0</v>
      </c>
      <c r="R290" s="127" t="n">
        <f aca="false">AVERAGE(Q$17:Q290)</f>
        <v>1.77055550763981</v>
      </c>
      <c r="S290" s="0" t="n">
        <v>1.615</v>
      </c>
    </row>
    <row r="291" customFormat="false" ht="12.75" hidden="false" customHeight="false" outlineLevel="0" collapsed="false">
      <c r="B291" s="124" t="n">
        <f aca="false">B290+1</f>
        <v>275</v>
      </c>
      <c r="C291" s="21" t="n">
        <f aca="false">$C$7</f>
        <v>3.29212628660779</v>
      </c>
      <c r="D291" s="21" t="n">
        <f aca="true">$C$4*($G$4-C291)*$B$7+$F$4*SQRT($B$7)*NORMSINV(RAND())+C291</f>
        <v>3.17671378206544</v>
      </c>
      <c r="E291" s="21" t="n">
        <f aca="true">$C$4*($G$4-D291)*$B$7+$F$4*SQRT($B$7)*NORMSINV(RAND())+D291</f>
        <v>3.08272852658724</v>
      </c>
      <c r="F291" s="21" t="n">
        <f aca="true">$C$4*($G$4-E291)*$B$7+$F$4*SQRT($B$7)*NORMSINV(RAND())+E291</f>
        <v>3.19249601698725</v>
      </c>
      <c r="G291" s="21" t="n">
        <f aca="true">$C$4*($G$4-F291)*$B$7+$F$4*SQRT($B$7)*NORMSINV(RAND())+F291</f>
        <v>3.07313807864021</v>
      </c>
      <c r="H291" s="21" t="n">
        <f aca="true">$C$4*($G$4-G291)*$B$7+$F$4*SQRT($B$7)*NORMSINV(RAND())+G291</f>
        <v>2.97454244823353</v>
      </c>
      <c r="I291" s="21" t="n">
        <f aca="true">$C$4*($G$4-H291)*$B$7+$F$4*SQRT($B$7)*NORMSINV(RAND())+H291</f>
        <v>2.91107460852969</v>
      </c>
      <c r="J291" s="21" t="n">
        <f aca="true">$C$4*($G$4-I291)*$B$7+$F$4*SQRT($B$7)*NORMSINV(RAND())+I291</f>
        <v>2.82353234398617</v>
      </c>
      <c r="K291" s="21" t="n">
        <f aca="true">$C$4*($G$4-J291)*$B$7+$F$4*SQRT($B$7)*NORMSINV(RAND())+J291</f>
        <v>2.85846262005362</v>
      </c>
      <c r="L291" s="21" t="n">
        <f aca="true">$C$4*($G$4-K291)*$B$7+$F$4*SQRT($B$7)*NORMSINV(RAND())+K291</f>
        <v>2.80667836900877</v>
      </c>
      <c r="M291" s="21" t="n">
        <f aca="true">$C$4*($G$4-L291)*$B$7+$F$4*SQRT($B$7)*NORMSINV(RAND())+L291</f>
        <v>2.88178549487701</v>
      </c>
      <c r="N291" s="125" t="n">
        <f aca="false">EXP(M291)</f>
        <v>17.8461088858996</v>
      </c>
      <c r="O291" s="126" t="n">
        <f aca="false">EXP(EXP(-$C$4*($K$4-$J$4))*LN(N291)+(1-EXP(-$C$4*($K$4-$J$4)))*$G$4+$F$4^2/(4*$C$4)*(1-EXP(-2*$C$4*($K$4-$J$4))))</f>
        <v>17.9519755514068</v>
      </c>
      <c r="P291" s="126" t="n">
        <f aca="false">MAX(0,O291-$I$4)</f>
        <v>0</v>
      </c>
      <c r="Q291" s="126" t="n">
        <f aca="false">$D$7*P291</f>
        <v>0</v>
      </c>
      <c r="R291" s="127" t="n">
        <f aca="false">AVERAGE(Q$17:Q291)</f>
        <v>1.76411712397567</v>
      </c>
      <c r="S291" s="0" t="n">
        <v>1.615</v>
      </c>
    </row>
    <row r="292" customFormat="false" ht="12.75" hidden="false" customHeight="false" outlineLevel="0" collapsed="false">
      <c r="B292" s="124" t="n">
        <f aca="false">B291+1</f>
        <v>276</v>
      </c>
      <c r="C292" s="21" t="n">
        <f aca="false">$C$7</f>
        <v>3.29212628660779</v>
      </c>
      <c r="D292" s="21" t="n">
        <f aca="true">$C$4*($G$4-C292)*$B$7+$F$4*SQRT($B$7)*NORMSINV(RAND())+C292</f>
        <v>3.12980103217859</v>
      </c>
      <c r="E292" s="21" t="n">
        <f aca="true">$C$4*($G$4-D292)*$B$7+$F$4*SQRT($B$7)*NORMSINV(RAND())+D292</f>
        <v>3.19792183792763</v>
      </c>
      <c r="F292" s="21" t="n">
        <f aca="true">$C$4*($G$4-E292)*$B$7+$F$4*SQRT($B$7)*NORMSINV(RAND())+E292</f>
        <v>3.16115668194961</v>
      </c>
      <c r="G292" s="21" t="n">
        <f aca="true">$C$4*($G$4-F292)*$B$7+$F$4*SQRT($B$7)*NORMSINV(RAND())+F292</f>
        <v>3.16632157007946</v>
      </c>
      <c r="H292" s="21" t="n">
        <f aca="true">$C$4*($G$4-G292)*$B$7+$F$4*SQRT($B$7)*NORMSINV(RAND())+G292</f>
        <v>3.09856268188406</v>
      </c>
      <c r="I292" s="21" t="n">
        <f aca="true">$C$4*($G$4-H292)*$B$7+$F$4*SQRT($B$7)*NORMSINV(RAND())+H292</f>
        <v>3.26153243976902</v>
      </c>
      <c r="J292" s="21" t="n">
        <f aca="true">$C$4*($G$4-I292)*$B$7+$F$4*SQRT($B$7)*NORMSINV(RAND())+I292</f>
        <v>3.19194762304796</v>
      </c>
      <c r="K292" s="21" t="n">
        <f aca="true">$C$4*($G$4-J292)*$B$7+$F$4*SQRT($B$7)*NORMSINV(RAND())+J292</f>
        <v>3.32092743740333</v>
      </c>
      <c r="L292" s="21" t="n">
        <f aca="true">$C$4*($G$4-K292)*$B$7+$F$4*SQRT($B$7)*NORMSINV(RAND())+K292</f>
        <v>3.38006934466565</v>
      </c>
      <c r="M292" s="21" t="n">
        <f aca="true">$C$4*($G$4-L292)*$B$7+$F$4*SQRT($B$7)*NORMSINV(RAND())+L292</f>
        <v>3.35706576704815</v>
      </c>
      <c r="N292" s="125" t="n">
        <f aca="false">EXP(M292)</f>
        <v>28.7048404990598</v>
      </c>
      <c r="O292" s="126" t="n">
        <f aca="false">EXP(EXP(-$C$4*($K$4-$J$4))*LN(N292)+(1-EXP(-$C$4*($K$4-$J$4)))*$G$4+$F$4^2/(4*$C$4)*(1-EXP(-2*$C$4*($K$4-$J$4))))</f>
        <v>26.1295626288048</v>
      </c>
      <c r="P292" s="126" t="n">
        <f aca="false">MAX(0,O292-$I$4)</f>
        <v>2.92956262880479</v>
      </c>
      <c r="Q292" s="126" t="n">
        <f aca="false">$D$7*P292</f>
        <v>2.78668617343678</v>
      </c>
      <c r="R292" s="127" t="n">
        <f aca="false">AVERAGE(Q$17:Q292)</f>
        <v>1.7678220842998</v>
      </c>
      <c r="S292" s="0" t="n">
        <v>1.615</v>
      </c>
    </row>
    <row r="293" customFormat="false" ht="12.75" hidden="false" customHeight="false" outlineLevel="0" collapsed="false">
      <c r="B293" s="124" t="n">
        <f aca="false">B292+1</f>
        <v>277</v>
      </c>
      <c r="C293" s="21" t="n">
        <f aca="false">$C$7</f>
        <v>3.29212628660779</v>
      </c>
      <c r="D293" s="21" t="n">
        <f aca="true">$C$4*($G$4-C293)*$B$7+$F$4*SQRT($B$7)*NORMSINV(RAND())+C293</f>
        <v>3.13554302844825</v>
      </c>
      <c r="E293" s="21" t="n">
        <f aca="true">$C$4*($G$4-D293)*$B$7+$F$4*SQRT($B$7)*NORMSINV(RAND())+D293</f>
        <v>3.19362298811607</v>
      </c>
      <c r="F293" s="21" t="n">
        <f aca="true">$C$4*($G$4-E293)*$B$7+$F$4*SQRT($B$7)*NORMSINV(RAND())+E293</f>
        <v>3.31998978030946</v>
      </c>
      <c r="G293" s="21" t="n">
        <f aca="true">$C$4*($G$4-F293)*$B$7+$F$4*SQRT($B$7)*NORMSINV(RAND())+F293</f>
        <v>3.28597409468014</v>
      </c>
      <c r="H293" s="21" t="n">
        <f aca="true">$C$4*($G$4-G293)*$B$7+$F$4*SQRT($B$7)*NORMSINV(RAND())+G293</f>
        <v>3.25032592699443</v>
      </c>
      <c r="I293" s="21" t="n">
        <f aca="true">$C$4*($G$4-H293)*$B$7+$F$4*SQRT($B$7)*NORMSINV(RAND())+H293</f>
        <v>3.3253805605173</v>
      </c>
      <c r="J293" s="21" t="n">
        <f aca="true">$C$4*($G$4-I293)*$B$7+$F$4*SQRT($B$7)*NORMSINV(RAND())+I293</f>
        <v>3.27214396073522</v>
      </c>
      <c r="K293" s="21" t="n">
        <f aca="true">$C$4*($G$4-J293)*$B$7+$F$4*SQRT($B$7)*NORMSINV(RAND())+J293</f>
        <v>3.29842463009373</v>
      </c>
      <c r="L293" s="21" t="n">
        <f aca="true">$C$4*($G$4-K293)*$B$7+$F$4*SQRT($B$7)*NORMSINV(RAND())+K293</f>
        <v>3.3072075649032</v>
      </c>
      <c r="M293" s="21" t="n">
        <f aca="true">$C$4*($G$4-L293)*$B$7+$F$4*SQRT($B$7)*NORMSINV(RAND())+L293</f>
        <v>3.29123686239622</v>
      </c>
      <c r="N293" s="125" t="n">
        <f aca="false">EXP(M293)</f>
        <v>26.8760851255194</v>
      </c>
      <c r="O293" s="126" t="n">
        <f aca="false">EXP(EXP(-$C$4*($K$4-$J$4))*LN(N293)+(1-EXP(-$C$4*($K$4-$J$4)))*$G$4+$F$4^2/(4*$C$4)*(1-EXP(-2*$C$4*($K$4-$J$4))))</f>
        <v>24.8057862982569</v>
      </c>
      <c r="P293" s="126" t="n">
        <f aca="false">MAX(0,O293-$I$4)</f>
        <v>1.60578629825688</v>
      </c>
      <c r="Q293" s="126" t="n">
        <f aca="false">$D$7*P293</f>
        <v>1.52747117636203</v>
      </c>
      <c r="R293" s="127" t="n">
        <f aca="false">AVERAGE(Q$17:Q293)</f>
        <v>1.76695439149136</v>
      </c>
      <c r="S293" s="0" t="n">
        <v>1.615</v>
      </c>
    </row>
    <row r="294" customFormat="false" ht="12.75" hidden="false" customHeight="false" outlineLevel="0" collapsed="false">
      <c r="B294" s="124" t="n">
        <f aca="false">B293+1</f>
        <v>278</v>
      </c>
      <c r="C294" s="21" t="n">
        <f aca="false">$C$7</f>
        <v>3.29212628660779</v>
      </c>
      <c r="D294" s="21" t="n">
        <f aca="true">$C$4*($G$4-C294)*$B$7+$F$4*SQRT($B$7)*NORMSINV(RAND())+C294</f>
        <v>3.33203991893236</v>
      </c>
      <c r="E294" s="21" t="n">
        <f aca="true">$C$4*($G$4-D294)*$B$7+$F$4*SQRT($B$7)*NORMSINV(RAND())+D294</f>
        <v>3.38806605745984</v>
      </c>
      <c r="F294" s="21" t="n">
        <f aca="true">$C$4*($G$4-E294)*$B$7+$F$4*SQRT($B$7)*NORMSINV(RAND())+E294</f>
        <v>3.47415722564093</v>
      </c>
      <c r="G294" s="21" t="n">
        <f aca="true">$C$4*($G$4-F294)*$B$7+$F$4*SQRT($B$7)*NORMSINV(RAND())+F294</f>
        <v>3.56094099071394</v>
      </c>
      <c r="H294" s="21" t="n">
        <f aca="true">$C$4*($G$4-G294)*$B$7+$F$4*SQRT($B$7)*NORMSINV(RAND())+G294</f>
        <v>3.55114366094115</v>
      </c>
      <c r="I294" s="21" t="n">
        <f aca="true">$C$4*($G$4-H294)*$B$7+$F$4*SQRT($B$7)*NORMSINV(RAND())+H294</f>
        <v>3.72107119780408</v>
      </c>
      <c r="J294" s="21" t="n">
        <f aca="true">$C$4*($G$4-I294)*$B$7+$F$4*SQRT($B$7)*NORMSINV(RAND())+I294</f>
        <v>3.68793219714499</v>
      </c>
      <c r="K294" s="21" t="n">
        <f aca="true">$C$4*($G$4-J294)*$B$7+$F$4*SQRT($B$7)*NORMSINV(RAND())+J294</f>
        <v>3.7137849534839</v>
      </c>
      <c r="L294" s="21" t="n">
        <f aca="true">$C$4*($G$4-K294)*$B$7+$F$4*SQRT($B$7)*NORMSINV(RAND())+K294</f>
        <v>3.76326260825013</v>
      </c>
      <c r="M294" s="21" t="n">
        <f aca="true">$C$4*($G$4-L294)*$B$7+$F$4*SQRT($B$7)*NORMSINV(RAND())+L294</f>
        <v>3.76214517556896</v>
      </c>
      <c r="N294" s="125" t="n">
        <f aca="false">EXP(M294)</f>
        <v>43.0406567831635</v>
      </c>
      <c r="O294" s="126" t="n">
        <f aca="false">EXP(EXP(-$C$4*($K$4-$J$4))*LN(N294)+(1-EXP(-$C$4*($K$4-$J$4)))*$G$4+$F$4^2/(4*$C$4)*(1-EXP(-2*$C$4*($K$4-$J$4))))</f>
        <v>35.9810074846974</v>
      </c>
      <c r="P294" s="126" t="n">
        <f aca="false">MAX(0,O294-$I$4)</f>
        <v>12.7810074846974</v>
      </c>
      <c r="Q294" s="126" t="n">
        <f aca="false">$D$7*P294</f>
        <v>12.157670394208</v>
      </c>
      <c r="R294" s="127" t="n">
        <f aca="false">AVERAGE(Q$17:Q294)</f>
        <v>1.80433106776013</v>
      </c>
      <c r="S294" s="0" t="n">
        <v>1.615</v>
      </c>
    </row>
    <row r="295" customFormat="false" ht="12.75" hidden="false" customHeight="false" outlineLevel="0" collapsed="false">
      <c r="B295" s="124" t="n">
        <f aca="false">B294+1</f>
        <v>279</v>
      </c>
      <c r="C295" s="21" t="n">
        <f aca="false">$C$7</f>
        <v>3.29212628660779</v>
      </c>
      <c r="D295" s="21" t="n">
        <f aca="true">$C$4*($G$4-C295)*$B$7+$F$4*SQRT($B$7)*NORMSINV(RAND())+C295</f>
        <v>3.22247929844167</v>
      </c>
      <c r="E295" s="21" t="n">
        <f aca="true">$C$4*($G$4-D295)*$B$7+$F$4*SQRT($B$7)*NORMSINV(RAND())+D295</f>
        <v>3.10914170260717</v>
      </c>
      <c r="F295" s="21" t="n">
        <f aca="true">$C$4*($G$4-E295)*$B$7+$F$4*SQRT($B$7)*NORMSINV(RAND())+E295</f>
        <v>3.11757254557721</v>
      </c>
      <c r="G295" s="21" t="n">
        <f aca="true">$C$4*($G$4-F295)*$B$7+$F$4*SQRT($B$7)*NORMSINV(RAND())+F295</f>
        <v>3.1700235738217</v>
      </c>
      <c r="H295" s="21" t="n">
        <f aca="true">$C$4*($G$4-G295)*$B$7+$F$4*SQRT($B$7)*NORMSINV(RAND())+G295</f>
        <v>3.19469108797509</v>
      </c>
      <c r="I295" s="21" t="n">
        <f aca="true">$C$4*($G$4-H295)*$B$7+$F$4*SQRT($B$7)*NORMSINV(RAND())+H295</f>
        <v>3.19192488736416</v>
      </c>
      <c r="J295" s="21" t="n">
        <f aca="true">$C$4*($G$4-I295)*$B$7+$F$4*SQRT($B$7)*NORMSINV(RAND())+I295</f>
        <v>3.36419833319753</v>
      </c>
      <c r="K295" s="21" t="n">
        <f aca="true">$C$4*($G$4-J295)*$B$7+$F$4*SQRT($B$7)*NORMSINV(RAND())+J295</f>
        <v>3.37672241662526</v>
      </c>
      <c r="L295" s="21" t="n">
        <f aca="true">$C$4*($G$4-K295)*$B$7+$F$4*SQRT($B$7)*NORMSINV(RAND())+K295</f>
        <v>3.30292517954012</v>
      </c>
      <c r="M295" s="21" t="n">
        <f aca="true">$C$4*($G$4-L295)*$B$7+$F$4*SQRT($B$7)*NORMSINV(RAND())+L295</f>
        <v>3.23410186092717</v>
      </c>
      <c r="N295" s="125" t="n">
        <f aca="false">EXP(M295)</f>
        <v>25.3835635676609</v>
      </c>
      <c r="O295" s="126" t="n">
        <f aca="false">EXP(EXP(-$C$4*($K$4-$J$4))*LN(N295)+(1-EXP(-$C$4*($K$4-$J$4)))*$G$4+$F$4^2/(4*$C$4)*(1-EXP(-2*$C$4*($K$4-$J$4))))</f>
        <v>23.7113260044077</v>
      </c>
      <c r="P295" s="126" t="n">
        <f aca="false">MAX(0,O295-$I$4)</f>
        <v>0.511326004407703</v>
      </c>
      <c r="Q295" s="126" t="n">
        <f aca="false">$D$7*P295</f>
        <v>0.486388340904989</v>
      </c>
      <c r="R295" s="127" t="n">
        <f aca="false">AVERAGE(Q$17:Q295)</f>
        <v>1.7996072587033</v>
      </c>
      <c r="S295" s="0" t="n">
        <v>1.615</v>
      </c>
    </row>
    <row r="296" customFormat="false" ht="12.75" hidden="false" customHeight="false" outlineLevel="0" collapsed="false">
      <c r="B296" s="124" t="n">
        <f aca="false">B295+1</f>
        <v>280</v>
      </c>
      <c r="C296" s="21" t="n">
        <f aca="false">$C$7</f>
        <v>3.29212628660779</v>
      </c>
      <c r="D296" s="21" t="n">
        <f aca="true">$C$4*($G$4-C296)*$B$7+$F$4*SQRT($B$7)*NORMSINV(RAND())+C296</f>
        <v>3.35606788076653</v>
      </c>
      <c r="E296" s="21" t="n">
        <f aca="true">$C$4*($G$4-D296)*$B$7+$F$4*SQRT($B$7)*NORMSINV(RAND())+D296</f>
        <v>3.32340106927946</v>
      </c>
      <c r="F296" s="21" t="n">
        <f aca="true">$C$4*($G$4-E296)*$B$7+$F$4*SQRT($B$7)*NORMSINV(RAND())+E296</f>
        <v>3.2440560086541</v>
      </c>
      <c r="G296" s="21" t="n">
        <f aca="true">$C$4*($G$4-F296)*$B$7+$F$4*SQRT($B$7)*NORMSINV(RAND())+F296</f>
        <v>3.14137560487127</v>
      </c>
      <c r="H296" s="21" t="n">
        <f aca="true">$C$4*($G$4-G296)*$B$7+$F$4*SQRT($B$7)*NORMSINV(RAND())+G296</f>
        <v>3.25033417390135</v>
      </c>
      <c r="I296" s="21" t="n">
        <f aca="true">$C$4*($G$4-H296)*$B$7+$F$4*SQRT($B$7)*NORMSINV(RAND())+H296</f>
        <v>3.28189385839059</v>
      </c>
      <c r="J296" s="21" t="n">
        <f aca="true">$C$4*($G$4-I296)*$B$7+$F$4*SQRT($B$7)*NORMSINV(RAND())+I296</f>
        <v>3.36424755850154</v>
      </c>
      <c r="K296" s="21" t="n">
        <f aca="true">$C$4*($G$4-J296)*$B$7+$F$4*SQRT($B$7)*NORMSINV(RAND())+J296</f>
        <v>3.3481365419164</v>
      </c>
      <c r="L296" s="21" t="n">
        <f aca="true">$C$4*($G$4-K296)*$B$7+$F$4*SQRT($B$7)*NORMSINV(RAND())+K296</f>
        <v>3.26408567103192</v>
      </c>
      <c r="M296" s="21" t="n">
        <f aca="true">$C$4*($G$4-L296)*$B$7+$F$4*SQRT($B$7)*NORMSINV(RAND())+L296</f>
        <v>3.35455897624134</v>
      </c>
      <c r="N296" s="125" t="n">
        <f aca="false">EXP(M296)</f>
        <v>28.6329735840808</v>
      </c>
      <c r="O296" s="126" t="n">
        <f aca="false">EXP(EXP(-$C$4*($K$4-$J$4))*LN(N296)+(1-EXP(-$C$4*($K$4-$J$4)))*$G$4+$F$4^2/(4*$C$4)*(1-EXP(-2*$C$4*($K$4-$J$4))))</f>
        <v>26.0778821063403</v>
      </c>
      <c r="P296" s="126" t="n">
        <f aca="false">MAX(0,O296-$I$4)</f>
        <v>2.87788210634028</v>
      </c>
      <c r="Q296" s="126" t="n">
        <f aca="false">$D$7*P296</f>
        <v>2.73752613979497</v>
      </c>
      <c r="R296" s="127" t="n">
        <f aca="false">AVERAGE(Q$17:Q296)</f>
        <v>1.80295696899291</v>
      </c>
      <c r="S296" s="0" t="n">
        <v>1.615</v>
      </c>
    </row>
    <row r="297" customFormat="false" ht="12.75" hidden="false" customHeight="false" outlineLevel="0" collapsed="false">
      <c r="B297" s="124" t="n">
        <f aca="false">B296+1</f>
        <v>281</v>
      </c>
      <c r="C297" s="21" t="n">
        <f aca="false">$C$7</f>
        <v>3.29212628660779</v>
      </c>
      <c r="D297" s="21" t="n">
        <f aca="true">$C$4*($G$4-C297)*$B$7+$F$4*SQRT($B$7)*NORMSINV(RAND())+C297</f>
        <v>3.21725404946427</v>
      </c>
      <c r="E297" s="21" t="n">
        <f aca="true">$C$4*($G$4-D297)*$B$7+$F$4*SQRT($B$7)*NORMSINV(RAND())+D297</f>
        <v>3.18823536024619</v>
      </c>
      <c r="F297" s="21" t="n">
        <f aca="true">$C$4*($G$4-E297)*$B$7+$F$4*SQRT($B$7)*NORMSINV(RAND())+E297</f>
        <v>3.23513488450437</v>
      </c>
      <c r="G297" s="21" t="n">
        <f aca="true">$C$4*($G$4-F297)*$B$7+$F$4*SQRT($B$7)*NORMSINV(RAND())+F297</f>
        <v>3.14720835178459</v>
      </c>
      <c r="H297" s="21" t="n">
        <f aca="true">$C$4*($G$4-G297)*$B$7+$F$4*SQRT($B$7)*NORMSINV(RAND())+G297</f>
        <v>3.00423778729195</v>
      </c>
      <c r="I297" s="21" t="n">
        <f aca="true">$C$4*($G$4-H297)*$B$7+$F$4*SQRT($B$7)*NORMSINV(RAND())+H297</f>
        <v>3.12313538623484</v>
      </c>
      <c r="J297" s="21" t="n">
        <f aca="true">$C$4*($G$4-I297)*$B$7+$F$4*SQRT($B$7)*NORMSINV(RAND())+I297</f>
        <v>3.04033837504131</v>
      </c>
      <c r="K297" s="21" t="n">
        <f aca="true">$C$4*($G$4-J297)*$B$7+$F$4*SQRT($B$7)*NORMSINV(RAND())+J297</f>
        <v>2.81698233690981</v>
      </c>
      <c r="L297" s="21" t="n">
        <f aca="true">$C$4*($G$4-K297)*$B$7+$F$4*SQRT($B$7)*NORMSINV(RAND())+K297</f>
        <v>2.71192476917718</v>
      </c>
      <c r="M297" s="21" t="n">
        <f aca="true">$C$4*($G$4-L297)*$B$7+$F$4*SQRT($B$7)*NORMSINV(RAND())+L297</f>
        <v>2.63941107687268</v>
      </c>
      <c r="N297" s="125" t="n">
        <f aca="false">EXP(M297)</f>
        <v>14.0049533376671</v>
      </c>
      <c r="O297" s="126" t="n">
        <f aca="false">EXP(EXP(-$C$4*($K$4-$J$4))*LN(N297)+(1-EXP(-$C$4*($K$4-$J$4)))*$G$4+$F$4^2/(4*$C$4)*(1-EXP(-2*$C$4*($K$4-$J$4))))</f>
        <v>14.8244454274802</v>
      </c>
      <c r="P297" s="126" t="n">
        <f aca="false">MAX(0,O297-$I$4)</f>
        <v>0</v>
      </c>
      <c r="Q297" s="126" t="n">
        <f aca="false">$D$7*P297</f>
        <v>0</v>
      </c>
      <c r="R297" s="127" t="n">
        <f aca="false">AVERAGE(Q$17:Q297)</f>
        <v>1.79654075202141</v>
      </c>
      <c r="S297" s="0" t="n">
        <v>1.615</v>
      </c>
    </row>
    <row r="298" customFormat="false" ht="12.75" hidden="false" customHeight="false" outlineLevel="0" collapsed="false">
      <c r="B298" s="124" t="n">
        <f aca="false">B297+1</f>
        <v>282</v>
      </c>
      <c r="C298" s="21" t="n">
        <f aca="false">$C$7</f>
        <v>3.29212628660779</v>
      </c>
      <c r="D298" s="21" t="n">
        <f aca="true">$C$4*($G$4-C298)*$B$7+$F$4*SQRT($B$7)*NORMSINV(RAND())+C298</f>
        <v>3.26553985017612</v>
      </c>
      <c r="E298" s="21" t="n">
        <f aca="true">$C$4*($G$4-D298)*$B$7+$F$4*SQRT($B$7)*NORMSINV(RAND())+D298</f>
        <v>3.2647539963612</v>
      </c>
      <c r="F298" s="21" t="n">
        <f aca="true">$C$4*($G$4-E298)*$B$7+$F$4*SQRT($B$7)*NORMSINV(RAND())+E298</f>
        <v>3.16008893254986</v>
      </c>
      <c r="G298" s="21" t="n">
        <f aca="true">$C$4*($G$4-F298)*$B$7+$F$4*SQRT($B$7)*NORMSINV(RAND())+F298</f>
        <v>3.37116358233231</v>
      </c>
      <c r="H298" s="21" t="n">
        <f aca="true">$C$4*($G$4-G298)*$B$7+$F$4*SQRT($B$7)*NORMSINV(RAND())+G298</f>
        <v>3.33271829530682</v>
      </c>
      <c r="I298" s="21" t="n">
        <f aca="true">$C$4*($G$4-H298)*$B$7+$F$4*SQRT($B$7)*NORMSINV(RAND())+H298</f>
        <v>3.31376832973038</v>
      </c>
      <c r="J298" s="21" t="n">
        <f aca="true">$C$4*($G$4-I298)*$B$7+$F$4*SQRT($B$7)*NORMSINV(RAND())+I298</f>
        <v>3.33174848921899</v>
      </c>
      <c r="K298" s="21" t="n">
        <f aca="true">$C$4*($G$4-J298)*$B$7+$F$4*SQRT($B$7)*NORMSINV(RAND())+J298</f>
        <v>3.32013946892459</v>
      </c>
      <c r="L298" s="21" t="n">
        <f aca="true">$C$4*($G$4-K298)*$B$7+$F$4*SQRT($B$7)*NORMSINV(RAND())+K298</f>
        <v>3.25536866817119</v>
      </c>
      <c r="M298" s="21" t="n">
        <f aca="true">$C$4*($G$4-L298)*$B$7+$F$4*SQRT($B$7)*NORMSINV(RAND())+L298</f>
        <v>3.21540574293937</v>
      </c>
      <c r="N298" s="125" t="n">
        <f aca="false">EXP(M298)</f>
        <v>24.9133982961838</v>
      </c>
      <c r="O298" s="126" t="n">
        <f aca="false">EXP(EXP(-$C$4*($K$4-$J$4))*LN(N298)+(1-EXP(-$C$4*($K$4-$J$4)))*$G$4+$F$4^2/(4*$C$4)*(1-EXP(-2*$C$4*($K$4-$J$4))))</f>
        <v>23.3637807445319</v>
      </c>
      <c r="P298" s="126" t="n">
        <f aca="false">MAX(0,O298-$I$4)</f>
        <v>0.163780744531866</v>
      </c>
      <c r="Q298" s="126" t="n">
        <f aca="false">$D$7*P298</f>
        <v>0.155793063365346</v>
      </c>
      <c r="R298" s="127" t="n">
        <f aca="false">AVERAGE(Q$17:Q298)</f>
        <v>1.79072249780632</v>
      </c>
      <c r="S298" s="0" t="n">
        <v>1.615</v>
      </c>
    </row>
    <row r="299" customFormat="false" ht="12.75" hidden="false" customHeight="false" outlineLevel="0" collapsed="false">
      <c r="B299" s="124" t="n">
        <f aca="false">B298+1</f>
        <v>283</v>
      </c>
      <c r="C299" s="21" t="n">
        <f aca="false">$C$7</f>
        <v>3.29212628660779</v>
      </c>
      <c r="D299" s="21" t="n">
        <f aca="true">$C$4*($G$4-C299)*$B$7+$F$4*SQRT($B$7)*NORMSINV(RAND())+C299</f>
        <v>3.22544701154721</v>
      </c>
      <c r="E299" s="21" t="n">
        <f aca="true">$C$4*($G$4-D299)*$B$7+$F$4*SQRT($B$7)*NORMSINV(RAND())+D299</f>
        <v>3.02099888499755</v>
      </c>
      <c r="F299" s="21" t="n">
        <f aca="true">$C$4*($G$4-E299)*$B$7+$F$4*SQRT($B$7)*NORMSINV(RAND())+E299</f>
        <v>3.04908191680014</v>
      </c>
      <c r="G299" s="21" t="n">
        <f aca="true">$C$4*($G$4-F299)*$B$7+$F$4*SQRT($B$7)*NORMSINV(RAND())+F299</f>
        <v>3.24517498658276</v>
      </c>
      <c r="H299" s="21" t="n">
        <f aca="true">$C$4*($G$4-G299)*$B$7+$F$4*SQRT($B$7)*NORMSINV(RAND())+G299</f>
        <v>3.14975605942506</v>
      </c>
      <c r="I299" s="21" t="n">
        <f aca="true">$C$4*($G$4-H299)*$B$7+$F$4*SQRT($B$7)*NORMSINV(RAND())+H299</f>
        <v>3.06714910776794</v>
      </c>
      <c r="J299" s="21" t="n">
        <f aca="true">$C$4*($G$4-I299)*$B$7+$F$4*SQRT($B$7)*NORMSINV(RAND())+I299</f>
        <v>2.95087369475582</v>
      </c>
      <c r="K299" s="21" t="n">
        <f aca="true">$C$4*($G$4-J299)*$B$7+$F$4*SQRT($B$7)*NORMSINV(RAND())+J299</f>
        <v>2.87973560424346</v>
      </c>
      <c r="L299" s="21" t="n">
        <f aca="true">$C$4*($G$4-K299)*$B$7+$F$4*SQRT($B$7)*NORMSINV(RAND())+K299</f>
        <v>2.98792246124123</v>
      </c>
      <c r="M299" s="21" t="n">
        <f aca="true">$C$4*($G$4-L299)*$B$7+$F$4*SQRT($B$7)*NORMSINV(RAND())+L299</f>
        <v>3.05233338447998</v>
      </c>
      <c r="N299" s="125" t="n">
        <f aca="false">EXP(M299)</f>
        <v>21.1646721674215</v>
      </c>
      <c r="O299" s="126" t="n">
        <f aca="false">EXP(EXP(-$C$4*($K$4-$J$4))*LN(N299)+(1-EXP(-$C$4*($K$4-$J$4)))*$G$4+$F$4^2/(4*$C$4)*(1-EXP(-2*$C$4*($K$4-$J$4))))</f>
        <v>20.5404393581852</v>
      </c>
      <c r="P299" s="126" t="n">
        <f aca="false">MAX(0,O299-$I$4)</f>
        <v>0</v>
      </c>
      <c r="Q299" s="126" t="n">
        <f aca="false">$D$7*P299</f>
        <v>0</v>
      </c>
      <c r="R299" s="127" t="n">
        <f aca="false">AVERAGE(Q$17:Q299)</f>
        <v>1.78439485647131</v>
      </c>
      <c r="S299" s="0" t="n">
        <v>1.615</v>
      </c>
    </row>
    <row r="300" customFormat="false" ht="12.75" hidden="false" customHeight="false" outlineLevel="0" collapsed="false">
      <c r="B300" s="124" t="n">
        <f aca="false">B299+1</f>
        <v>284</v>
      </c>
      <c r="C300" s="21" t="n">
        <f aca="false">$C$7</f>
        <v>3.29212628660779</v>
      </c>
      <c r="D300" s="21" t="n">
        <f aca="true">$C$4*($G$4-C300)*$B$7+$F$4*SQRT($B$7)*NORMSINV(RAND())+C300</f>
        <v>3.27982849369587</v>
      </c>
      <c r="E300" s="21" t="n">
        <f aca="true">$C$4*($G$4-D300)*$B$7+$F$4*SQRT($B$7)*NORMSINV(RAND())+D300</f>
        <v>3.16694172505562</v>
      </c>
      <c r="F300" s="21" t="n">
        <f aca="true">$C$4*($G$4-E300)*$B$7+$F$4*SQRT($B$7)*NORMSINV(RAND())+E300</f>
        <v>3.21959394701964</v>
      </c>
      <c r="G300" s="21" t="n">
        <f aca="true">$C$4*($G$4-F300)*$B$7+$F$4*SQRT($B$7)*NORMSINV(RAND())+F300</f>
        <v>3.17764129275788</v>
      </c>
      <c r="H300" s="21" t="n">
        <f aca="true">$C$4*($G$4-G300)*$B$7+$F$4*SQRT($B$7)*NORMSINV(RAND())+G300</f>
        <v>3.19881034081768</v>
      </c>
      <c r="I300" s="21" t="n">
        <f aca="true">$C$4*($G$4-H300)*$B$7+$F$4*SQRT($B$7)*NORMSINV(RAND())+H300</f>
        <v>3.13000444989313</v>
      </c>
      <c r="J300" s="21" t="n">
        <f aca="true">$C$4*($G$4-I300)*$B$7+$F$4*SQRT($B$7)*NORMSINV(RAND())+I300</f>
        <v>3.09954301954526</v>
      </c>
      <c r="K300" s="21" t="n">
        <f aca="true">$C$4*($G$4-J300)*$B$7+$F$4*SQRT($B$7)*NORMSINV(RAND())+J300</f>
        <v>3.17568098782427</v>
      </c>
      <c r="L300" s="21" t="n">
        <f aca="true">$C$4*($G$4-K300)*$B$7+$F$4*SQRT($B$7)*NORMSINV(RAND())+K300</f>
        <v>3.18138789479073</v>
      </c>
      <c r="M300" s="21" t="n">
        <f aca="true">$C$4*($G$4-L300)*$B$7+$F$4*SQRT($B$7)*NORMSINV(RAND())+L300</f>
        <v>3.15136855680464</v>
      </c>
      <c r="N300" s="125" t="n">
        <f aca="false">EXP(M300)</f>
        <v>23.3680231745057</v>
      </c>
      <c r="O300" s="126" t="n">
        <f aca="false">EXP(EXP(-$C$4*($K$4-$J$4))*LN(N300)+(1-EXP(-$C$4*($K$4-$J$4)))*$G$4+$F$4^2/(4*$C$4)*(1-EXP(-2*$C$4*($K$4-$J$4))))</f>
        <v>22.2115330287765</v>
      </c>
      <c r="P300" s="126" t="n">
        <f aca="false">MAX(0,O300-$I$4)</f>
        <v>0</v>
      </c>
      <c r="Q300" s="126" t="n">
        <f aca="false">$D$7*P300</f>
        <v>0</v>
      </c>
      <c r="R300" s="127" t="n">
        <f aca="false">AVERAGE(Q$17:Q300)</f>
        <v>1.77811177599078</v>
      </c>
      <c r="S300" s="0" t="n">
        <v>1.615</v>
      </c>
    </row>
    <row r="301" customFormat="false" ht="12.75" hidden="false" customHeight="false" outlineLevel="0" collapsed="false">
      <c r="B301" s="124" t="n">
        <f aca="false">B300+1</f>
        <v>285</v>
      </c>
      <c r="C301" s="21" t="n">
        <f aca="false">$C$7</f>
        <v>3.29212628660779</v>
      </c>
      <c r="D301" s="21" t="n">
        <f aca="true">$C$4*($G$4-C301)*$B$7+$F$4*SQRT($B$7)*NORMSINV(RAND())+C301</f>
        <v>3.31470700181107</v>
      </c>
      <c r="E301" s="21" t="n">
        <f aca="true">$C$4*($G$4-D301)*$B$7+$F$4*SQRT($B$7)*NORMSINV(RAND())+D301</f>
        <v>3.26383115372131</v>
      </c>
      <c r="F301" s="21" t="n">
        <f aca="true">$C$4*($G$4-E301)*$B$7+$F$4*SQRT($B$7)*NORMSINV(RAND())+E301</f>
        <v>3.30849896996762</v>
      </c>
      <c r="G301" s="21" t="n">
        <f aca="true">$C$4*($G$4-F301)*$B$7+$F$4*SQRT($B$7)*NORMSINV(RAND())+F301</f>
        <v>3.4011697784807</v>
      </c>
      <c r="H301" s="21" t="n">
        <f aca="true">$C$4*($G$4-G301)*$B$7+$F$4*SQRT($B$7)*NORMSINV(RAND())+G301</f>
        <v>3.24919176351698</v>
      </c>
      <c r="I301" s="21" t="n">
        <f aca="true">$C$4*($G$4-H301)*$B$7+$F$4*SQRT($B$7)*NORMSINV(RAND())+H301</f>
        <v>3.23486753468374</v>
      </c>
      <c r="J301" s="21" t="n">
        <f aca="true">$C$4*($G$4-I301)*$B$7+$F$4*SQRT($B$7)*NORMSINV(RAND())+I301</f>
        <v>3.26370455978563</v>
      </c>
      <c r="K301" s="21" t="n">
        <f aca="true">$C$4*($G$4-J301)*$B$7+$F$4*SQRT($B$7)*NORMSINV(RAND())+J301</f>
        <v>3.38901250550548</v>
      </c>
      <c r="L301" s="21" t="n">
        <f aca="true">$C$4*($G$4-K301)*$B$7+$F$4*SQRT($B$7)*NORMSINV(RAND())+K301</f>
        <v>3.36681412091431</v>
      </c>
      <c r="M301" s="21" t="n">
        <f aca="true">$C$4*($G$4-L301)*$B$7+$F$4*SQRT($B$7)*NORMSINV(RAND())+L301</f>
        <v>3.38813494266702</v>
      </c>
      <c r="N301" s="125" t="n">
        <f aca="false">EXP(M301)</f>
        <v>29.6106751320865</v>
      </c>
      <c r="O301" s="126" t="n">
        <f aca="false">EXP(EXP(-$C$4*($K$4-$J$4))*LN(N301)+(1-EXP(-$C$4*($K$4-$J$4)))*$G$4+$F$4^2/(4*$C$4)*(1-EXP(-2*$C$4*($K$4-$J$4))))</f>
        <v>26.778656623312</v>
      </c>
      <c r="P301" s="126" t="n">
        <f aca="false">MAX(0,O301-$I$4)</f>
        <v>3.57865662331205</v>
      </c>
      <c r="Q301" s="126" t="n">
        <f aca="false">$D$7*P301</f>
        <v>3.40412348027879</v>
      </c>
      <c r="R301" s="127" t="n">
        <f aca="false">AVERAGE(Q$17:Q301)</f>
        <v>1.78381708021635</v>
      </c>
      <c r="S301" s="0" t="n">
        <v>1.615</v>
      </c>
    </row>
    <row r="302" customFormat="false" ht="12.75" hidden="false" customHeight="false" outlineLevel="0" collapsed="false">
      <c r="B302" s="124" t="n">
        <f aca="false">B301+1</f>
        <v>286</v>
      </c>
      <c r="C302" s="21" t="n">
        <f aca="false">$C$7</f>
        <v>3.29212628660779</v>
      </c>
      <c r="D302" s="21" t="n">
        <f aca="true">$C$4*($G$4-C302)*$B$7+$F$4*SQRT($B$7)*NORMSINV(RAND())+C302</f>
        <v>3.14703596662755</v>
      </c>
      <c r="E302" s="21" t="n">
        <f aca="true">$C$4*($G$4-D302)*$B$7+$F$4*SQRT($B$7)*NORMSINV(RAND())+D302</f>
        <v>3.15304741182642</v>
      </c>
      <c r="F302" s="21" t="n">
        <f aca="true">$C$4*($G$4-E302)*$B$7+$F$4*SQRT($B$7)*NORMSINV(RAND())+E302</f>
        <v>3.22946658260252</v>
      </c>
      <c r="G302" s="21" t="n">
        <f aca="true">$C$4*($G$4-F302)*$B$7+$F$4*SQRT($B$7)*NORMSINV(RAND())+F302</f>
        <v>3.16092084906102</v>
      </c>
      <c r="H302" s="21" t="n">
        <f aca="true">$C$4*($G$4-G302)*$B$7+$F$4*SQRT($B$7)*NORMSINV(RAND())+G302</f>
        <v>3.0493720819728</v>
      </c>
      <c r="I302" s="21" t="n">
        <f aca="true">$C$4*($G$4-H302)*$B$7+$F$4*SQRT($B$7)*NORMSINV(RAND())+H302</f>
        <v>3.09011772681766</v>
      </c>
      <c r="J302" s="21" t="n">
        <f aca="true">$C$4*($G$4-I302)*$B$7+$F$4*SQRT($B$7)*NORMSINV(RAND())+I302</f>
        <v>2.90694556130408</v>
      </c>
      <c r="K302" s="21" t="n">
        <f aca="true">$C$4*($G$4-J302)*$B$7+$F$4*SQRT($B$7)*NORMSINV(RAND())+J302</f>
        <v>3.01260383685375</v>
      </c>
      <c r="L302" s="21" t="n">
        <f aca="true">$C$4*($G$4-K302)*$B$7+$F$4*SQRT($B$7)*NORMSINV(RAND())+K302</f>
        <v>3.08705321458768</v>
      </c>
      <c r="M302" s="21" t="n">
        <f aca="true">$C$4*($G$4-L302)*$B$7+$F$4*SQRT($B$7)*NORMSINV(RAND())+L302</f>
        <v>3.21912922302481</v>
      </c>
      <c r="N302" s="125" t="n">
        <f aca="false">EXP(M302)</f>
        <v>25.0063357566158</v>
      </c>
      <c r="O302" s="126" t="n">
        <f aca="false">EXP(EXP(-$C$4*($K$4-$J$4))*LN(N302)+(1-EXP(-$C$4*($K$4-$J$4)))*$G$4+$F$4^2/(4*$C$4)*(1-EXP(-2*$C$4*($K$4-$J$4))))</f>
        <v>23.4325884995071</v>
      </c>
      <c r="P302" s="126" t="n">
        <f aca="false">MAX(0,O302-$I$4)</f>
        <v>0.232588499507145</v>
      </c>
      <c r="Q302" s="126" t="n">
        <f aca="false">$D$7*P302</f>
        <v>0.221245024531666</v>
      </c>
      <c r="R302" s="127" t="n">
        <f aca="false">AVERAGE(Q$17:Q302)</f>
        <v>1.77835354156011</v>
      </c>
      <c r="S302" s="0" t="n">
        <v>1.615</v>
      </c>
    </row>
    <row r="303" customFormat="false" ht="12.75" hidden="false" customHeight="false" outlineLevel="0" collapsed="false">
      <c r="B303" s="124" t="n">
        <f aca="false">B302+1</f>
        <v>287</v>
      </c>
      <c r="C303" s="21" t="n">
        <f aca="false">$C$7</f>
        <v>3.29212628660779</v>
      </c>
      <c r="D303" s="21" t="n">
        <f aca="true">$C$4*($G$4-C303)*$B$7+$F$4*SQRT($B$7)*NORMSINV(RAND())+C303</f>
        <v>3.40090390879091</v>
      </c>
      <c r="E303" s="21" t="n">
        <f aca="true">$C$4*($G$4-D303)*$B$7+$F$4*SQRT($B$7)*NORMSINV(RAND())+D303</f>
        <v>3.35380347704196</v>
      </c>
      <c r="F303" s="21" t="n">
        <f aca="true">$C$4*($G$4-E303)*$B$7+$F$4*SQRT($B$7)*NORMSINV(RAND())+E303</f>
        <v>3.21936323132667</v>
      </c>
      <c r="G303" s="21" t="n">
        <f aca="true">$C$4*($G$4-F303)*$B$7+$F$4*SQRT($B$7)*NORMSINV(RAND())+F303</f>
        <v>3.17180164128098</v>
      </c>
      <c r="H303" s="21" t="n">
        <f aca="true">$C$4*($G$4-G303)*$B$7+$F$4*SQRT($B$7)*NORMSINV(RAND())+G303</f>
        <v>3.25121683304346</v>
      </c>
      <c r="I303" s="21" t="n">
        <f aca="true">$C$4*($G$4-H303)*$B$7+$F$4*SQRT($B$7)*NORMSINV(RAND())+H303</f>
        <v>3.33451518310268</v>
      </c>
      <c r="J303" s="21" t="n">
        <f aca="true">$C$4*($G$4-I303)*$B$7+$F$4*SQRT($B$7)*NORMSINV(RAND())+I303</f>
        <v>3.33319014484271</v>
      </c>
      <c r="K303" s="21" t="n">
        <f aca="true">$C$4*($G$4-J303)*$B$7+$F$4*SQRT($B$7)*NORMSINV(RAND())+J303</f>
        <v>3.25938853299066</v>
      </c>
      <c r="L303" s="21" t="n">
        <f aca="true">$C$4*($G$4-K303)*$B$7+$F$4*SQRT($B$7)*NORMSINV(RAND())+K303</f>
        <v>3.42930649565322</v>
      </c>
      <c r="M303" s="21" t="n">
        <f aca="true">$C$4*($G$4-L303)*$B$7+$F$4*SQRT($B$7)*NORMSINV(RAND())+L303</f>
        <v>3.48030492762684</v>
      </c>
      <c r="N303" s="125" t="n">
        <f aca="false">EXP(M303)</f>
        <v>32.469621451104</v>
      </c>
      <c r="O303" s="126" t="n">
        <f aca="false">EXP(EXP(-$C$4*($K$4-$J$4))*LN(N303)+(1-EXP(-$C$4*($K$4-$J$4)))*$G$4+$F$4^2/(4*$C$4)*(1-EXP(-2*$C$4*($K$4-$J$4))))</f>
        <v>28.800687212764</v>
      </c>
      <c r="P303" s="126" t="n">
        <f aca="false">MAX(0,O303-$I$4)</f>
        <v>5.60068721276397</v>
      </c>
      <c r="Q303" s="126" t="n">
        <f aca="false">$D$7*P303</f>
        <v>5.32753847420598</v>
      </c>
      <c r="R303" s="127" t="n">
        <f aca="false">AVERAGE(Q$17:Q303)</f>
        <v>1.79072003958327</v>
      </c>
      <c r="S303" s="0" t="n">
        <v>1.615</v>
      </c>
    </row>
    <row r="304" customFormat="false" ht="12.75" hidden="false" customHeight="false" outlineLevel="0" collapsed="false">
      <c r="B304" s="124" t="n">
        <f aca="false">B303+1</f>
        <v>288</v>
      </c>
      <c r="C304" s="21" t="n">
        <f aca="false">$C$7</f>
        <v>3.29212628660779</v>
      </c>
      <c r="D304" s="21" t="n">
        <f aca="true">$C$4*($G$4-C304)*$B$7+$F$4*SQRT($B$7)*NORMSINV(RAND())+C304</f>
        <v>3.3740914818123</v>
      </c>
      <c r="E304" s="21" t="n">
        <f aca="true">$C$4*($G$4-D304)*$B$7+$F$4*SQRT($B$7)*NORMSINV(RAND())+D304</f>
        <v>3.38768975401885</v>
      </c>
      <c r="F304" s="21" t="n">
        <f aca="true">$C$4*($G$4-E304)*$B$7+$F$4*SQRT($B$7)*NORMSINV(RAND())+E304</f>
        <v>3.27685469088312</v>
      </c>
      <c r="G304" s="21" t="n">
        <f aca="true">$C$4*($G$4-F304)*$B$7+$F$4*SQRT($B$7)*NORMSINV(RAND())+F304</f>
        <v>3.1608774235557</v>
      </c>
      <c r="H304" s="21" t="n">
        <f aca="true">$C$4*($G$4-G304)*$B$7+$F$4*SQRT($B$7)*NORMSINV(RAND())+G304</f>
        <v>3.05993746295283</v>
      </c>
      <c r="I304" s="21" t="n">
        <f aca="true">$C$4*($G$4-H304)*$B$7+$F$4*SQRT($B$7)*NORMSINV(RAND())+H304</f>
        <v>3.08132666755436</v>
      </c>
      <c r="J304" s="21" t="n">
        <f aca="true">$C$4*($G$4-I304)*$B$7+$F$4*SQRT($B$7)*NORMSINV(RAND())+I304</f>
        <v>3.17398322428907</v>
      </c>
      <c r="K304" s="21" t="n">
        <f aca="true">$C$4*($G$4-J304)*$B$7+$F$4*SQRT($B$7)*NORMSINV(RAND())+J304</f>
        <v>3.08699398173355</v>
      </c>
      <c r="L304" s="21" t="n">
        <f aca="true">$C$4*($G$4-K304)*$B$7+$F$4*SQRT($B$7)*NORMSINV(RAND())+K304</f>
        <v>3.28739123444566</v>
      </c>
      <c r="M304" s="21" t="n">
        <f aca="true">$C$4*($G$4-L304)*$B$7+$F$4*SQRT($B$7)*NORMSINV(RAND())+L304</f>
        <v>3.18135785923919</v>
      </c>
      <c r="N304" s="125" t="n">
        <f aca="false">EXP(M304)</f>
        <v>24.0794278370672</v>
      </c>
      <c r="O304" s="126" t="n">
        <f aca="false">EXP(EXP(-$C$4*($K$4-$J$4))*LN(N304)+(1-EXP(-$C$4*($K$4-$J$4)))*$G$4+$F$4^2/(4*$C$4)*(1-EXP(-2*$C$4*($K$4-$J$4))))</f>
        <v>22.7438921236759</v>
      </c>
      <c r="P304" s="126" t="n">
        <f aca="false">MAX(0,O304-$I$4)</f>
        <v>0</v>
      </c>
      <c r="Q304" s="126" t="n">
        <f aca="false">$D$7*P304</f>
        <v>0</v>
      </c>
      <c r="R304" s="127" t="n">
        <f aca="false">AVERAGE(Q$17:Q304)</f>
        <v>1.78450226166805</v>
      </c>
      <c r="S304" s="0" t="n">
        <v>1.615</v>
      </c>
    </row>
    <row r="305" customFormat="false" ht="12.75" hidden="false" customHeight="false" outlineLevel="0" collapsed="false">
      <c r="B305" s="124" t="n">
        <f aca="false">B304+1</f>
        <v>289</v>
      </c>
      <c r="C305" s="21" t="n">
        <f aca="false">$C$7</f>
        <v>3.29212628660779</v>
      </c>
      <c r="D305" s="21" t="n">
        <f aca="true">$C$4*($G$4-C305)*$B$7+$F$4*SQRT($B$7)*NORMSINV(RAND())+C305</f>
        <v>3.21412233860128</v>
      </c>
      <c r="E305" s="21" t="n">
        <f aca="true">$C$4*($G$4-D305)*$B$7+$F$4*SQRT($B$7)*NORMSINV(RAND())+D305</f>
        <v>3.17220315754898</v>
      </c>
      <c r="F305" s="21" t="n">
        <f aca="true">$C$4*($G$4-E305)*$B$7+$F$4*SQRT($B$7)*NORMSINV(RAND())+E305</f>
        <v>3.10171037944415</v>
      </c>
      <c r="G305" s="21" t="n">
        <f aca="true">$C$4*($G$4-F305)*$B$7+$F$4*SQRT($B$7)*NORMSINV(RAND())+F305</f>
        <v>3.06524891741796</v>
      </c>
      <c r="H305" s="21" t="n">
        <f aca="true">$C$4*($G$4-G305)*$B$7+$F$4*SQRT($B$7)*NORMSINV(RAND())+G305</f>
        <v>3.07261544769357</v>
      </c>
      <c r="I305" s="21" t="n">
        <f aca="true">$C$4*($G$4-H305)*$B$7+$F$4*SQRT($B$7)*NORMSINV(RAND())+H305</f>
        <v>2.91261094173124</v>
      </c>
      <c r="J305" s="21" t="n">
        <f aca="true">$C$4*($G$4-I305)*$B$7+$F$4*SQRT($B$7)*NORMSINV(RAND())+I305</f>
        <v>2.91738571957105</v>
      </c>
      <c r="K305" s="21" t="n">
        <f aca="true">$C$4*($G$4-J305)*$B$7+$F$4*SQRT($B$7)*NORMSINV(RAND())+J305</f>
        <v>2.80411714508357</v>
      </c>
      <c r="L305" s="21" t="n">
        <f aca="true">$C$4*($G$4-K305)*$B$7+$F$4*SQRT($B$7)*NORMSINV(RAND())+K305</f>
        <v>2.86956119168535</v>
      </c>
      <c r="M305" s="21" t="n">
        <f aca="true">$C$4*($G$4-L305)*$B$7+$F$4*SQRT($B$7)*NORMSINV(RAND())+L305</f>
        <v>2.90014457566952</v>
      </c>
      <c r="N305" s="125" t="n">
        <f aca="false">EXP(M305)</f>
        <v>18.1767730986261</v>
      </c>
      <c r="O305" s="126" t="n">
        <f aca="false">EXP(EXP(-$C$4*($K$4-$J$4))*LN(N305)+(1-EXP(-$C$4*($K$4-$J$4)))*$G$4+$F$4^2/(4*$C$4)*(1-EXP(-2*$C$4*($K$4-$J$4))))</f>
        <v>18.214169127027</v>
      </c>
      <c r="P305" s="126" t="n">
        <f aca="false">MAX(0,O305-$I$4)</f>
        <v>0</v>
      </c>
      <c r="Q305" s="126" t="n">
        <f aca="false">$D$7*P305</f>
        <v>0</v>
      </c>
      <c r="R305" s="127" t="n">
        <f aca="false">AVERAGE(Q$17:Q305)</f>
        <v>1.77832751335778</v>
      </c>
      <c r="S305" s="0" t="n">
        <v>1.615</v>
      </c>
    </row>
    <row r="306" customFormat="false" ht="12.75" hidden="false" customHeight="false" outlineLevel="0" collapsed="false">
      <c r="B306" s="124" t="n">
        <f aca="false">B305+1</f>
        <v>290</v>
      </c>
      <c r="C306" s="21" t="n">
        <f aca="false">$C$7</f>
        <v>3.29212628660779</v>
      </c>
      <c r="D306" s="21" t="n">
        <f aca="true">$C$4*($G$4-C306)*$B$7+$F$4*SQRT($B$7)*NORMSINV(RAND())+C306</f>
        <v>3.40645274181543</v>
      </c>
      <c r="E306" s="21" t="n">
        <f aca="true">$C$4*($G$4-D306)*$B$7+$F$4*SQRT($B$7)*NORMSINV(RAND())+D306</f>
        <v>3.45534090322735</v>
      </c>
      <c r="F306" s="21" t="n">
        <f aca="true">$C$4*($G$4-E306)*$B$7+$F$4*SQRT($B$7)*NORMSINV(RAND())+E306</f>
        <v>3.53375226863647</v>
      </c>
      <c r="G306" s="21" t="n">
        <f aca="true">$C$4*($G$4-F306)*$B$7+$F$4*SQRT($B$7)*NORMSINV(RAND())+F306</f>
        <v>3.42780870149052</v>
      </c>
      <c r="H306" s="21" t="n">
        <f aca="true">$C$4*($G$4-G306)*$B$7+$F$4*SQRT($B$7)*NORMSINV(RAND())+G306</f>
        <v>3.35339593297545</v>
      </c>
      <c r="I306" s="21" t="n">
        <f aca="true">$C$4*($G$4-H306)*$B$7+$F$4*SQRT($B$7)*NORMSINV(RAND())+H306</f>
        <v>3.2399096535969</v>
      </c>
      <c r="J306" s="21" t="n">
        <f aca="true">$C$4*($G$4-I306)*$B$7+$F$4*SQRT($B$7)*NORMSINV(RAND())+I306</f>
        <v>3.12208758926722</v>
      </c>
      <c r="K306" s="21" t="n">
        <f aca="true">$C$4*($G$4-J306)*$B$7+$F$4*SQRT($B$7)*NORMSINV(RAND())+J306</f>
        <v>2.9694608351215</v>
      </c>
      <c r="L306" s="21" t="n">
        <f aca="true">$C$4*($G$4-K306)*$B$7+$F$4*SQRT($B$7)*NORMSINV(RAND())+K306</f>
        <v>3.09702469098762</v>
      </c>
      <c r="M306" s="21" t="n">
        <f aca="true">$C$4*($G$4-L306)*$B$7+$F$4*SQRT($B$7)*NORMSINV(RAND())+L306</f>
        <v>3.23174552977019</v>
      </c>
      <c r="N306" s="125" t="n">
        <f aca="false">EXP(M306)</f>
        <v>25.3238218991707</v>
      </c>
      <c r="O306" s="126" t="n">
        <f aca="false">EXP(EXP(-$C$4*($K$4-$J$4))*LN(N306)+(1-EXP(-$C$4*($K$4-$J$4)))*$G$4+$F$4^2/(4*$C$4)*(1-EXP(-2*$C$4*($K$4-$J$4))))</f>
        <v>23.6672406207463</v>
      </c>
      <c r="P306" s="126" t="n">
        <f aca="false">MAX(0,O306-$I$4)</f>
        <v>0.467240620746257</v>
      </c>
      <c r="Q306" s="126" t="n">
        <f aca="false">$D$7*P306</f>
        <v>0.444453026775818</v>
      </c>
      <c r="R306" s="127" t="n">
        <f aca="false">AVERAGE(Q$17:Q306)</f>
        <v>1.77372794616267</v>
      </c>
      <c r="S306" s="0" t="n">
        <v>1.615</v>
      </c>
    </row>
    <row r="307" customFormat="false" ht="12.75" hidden="false" customHeight="false" outlineLevel="0" collapsed="false">
      <c r="B307" s="124" t="n">
        <f aca="false">B306+1</f>
        <v>291</v>
      </c>
      <c r="C307" s="21" t="n">
        <f aca="false">$C$7</f>
        <v>3.29212628660779</v>
      </c>
      <c r="D307" s="21" t="n">
        <f aca="true">$C$4*($G$4-C307)*$B$7+$F$4*SQRT($B$7)*NORMSINV(RAND())+C307</f>
        <v>3.16687620636218</v>
      </c>
      <c r="E307" s="21" t="n">
        <f aca="true">$C$4*($G$4-D307)*$B$7+$F$4*SQRT($B$7)*NORMSINV(RAND())+D307</f>
        <v>3.27014555459769</v>
      </c>
      <c r="F307" s="21" t="n">
        <f aca="true">$C$4*($G$4-E307)*$B$7+$F$4*SQRT($B$7)*NORMSINV(RAND())+E307</f>
        <v>3.2018230296551</v>
      </c>
      <c r="G307" s="21" t="n">
        <f aca="true">$C$4*($G$4-F307)*$B$7+$F$4*SQRT($B$7)*NORMSINV(RAND())+F307</f>
        <v>3.23660186641995</v>
      </c>
      <c r="H307" s="21" t="n">
        <f aca="true">$C$4*($G$4-G307)*$B$7+$F$4*SQRT($B$7)*NORMSINV(RAND())+G307</f>
        <v>3.20720549396553</v>
      </c>
      <c r="I307" s="21" t="n">
        <f aca="true">$C$4*($G$4-H307)*$B$7+$F$4*SQRT($B$7)*NORMSINV(RAND())+H307</f>
        <v>3.05828654362279</v>
      </c>
      <c r="J307" s="21" t="n">
        <f aca="true">$C$4*($G$4-I307)*$B$7+$F$4*SQRT($B$7)*NORMSINV(RAND())+I307</f>
        <v>3.12025594620214</v>
      </c>
      <c r="K307" s="21" t="n">
        <f aca="true">$C$4*($G$4-J307)*$B$7+$F$4*SQRT($B$7)*NORMSINV(RAND())+J307</f>
        <v>3.09408818047507</v>
      </c>
      <c r="L307" s="21" t="n">
        <f aca="true">$C$4*($G$4-K307)*$B$7+$F$4*SQRT($B$7)*NORMSINV(RAND())+K307</f>
        <v>2.99542138646278</v>
      </c>
      <c r="M307" s="21" t="n">
        <f aca="true">$C$4*($G$4-L307)*$B$7+$F$4*SQRT($B$7)*NORMSINV(RAND())+L307</f>
        <v>2.9222400357272</v>
      </c>
      <c r="N307" s="125" t="n">
        <f aca="false">EXP(M307)</f>
        <v>18.5828671587041</v>
      </c>
      <c r="O307" s="126" t="n">
        <f aca="false">EXP(EXP(-$C$4*($K$4-$J$4))*LN(N307)+(1-EXP(-$C$4*($K$4-$J$4)))*$G$4+$F$4^2/(4*$C$4)*(1-EXP(-2*$C$4*($K$4-$J$4))))</f>
        <v>18.5348062247441</v>
      </c>
      <c r="P307" s="126" t="n">
        <f aca="false">MAX(0,O307-$I$4)</f>
        <v>0</v>
      </c>
      <c r="Q307" s="126" t="n">
        <f aca="false">$D$7*P307</f>
        <v>0</v>
      </c>
      <c r="R307" s="127" t="n">
        <f aca="false">AVERAGE(Q$17:Q307)</f>
        <v>1.76763266112431</v>
      </c>
      <c r="S307" s="0" t="n">
        <v>1.615</v>
      </c>
    </row>
    <row r="308" customFormat="false" ht="12.75" hidden="false" customHeight="false" outlineLevel="0" collapsed="false">
      <c r="B308" s="124" t="n">
        <f aca="false">B307+1</f>
        <v>292</v>
      </c>
      <c r="C308" s="21" t="n">
        <f aca="false">$C$7</f>
        <v>3.29212628660779</v>
      </c>
      <c r="D308" s="21" t="n">
        <f aca="true">$C$4*($G$4-C308)*$B$7+$F$4*SQRT($B$7)*NORMSINV(RAND())+C308</f>
        <v>3.29347278175862</v>
      </c>
      <c r="E308" s="21" t="n">
        <f aca="true">$C$4*($G$4-D308)*$B$7+$F$4*SQRT($B$7)*NORMSINV(RAND())+D308</f>
        <v>3.34808815973323</v>
      </c>
      <c r="F308" s="21" t="n">
        <f aca="true">$C$4*($G$4-E308)*$B$7+$F$4*SQRT($B$7)*NORMSINV(RAND())+E308</f>
        <v>3.34094717244177</v>
      </c>
      <c r="G308" s="21" t="n">
        <f aca="true">$C$4*($G$4-F308)*$B$7+$F$4*SQRT($B$7)*NORMSINV(RAND())+F308</f>
        <v>3.37929397569034</v>
      </c>
      <c r="H308" s="21" t="n">
        <f aca="true">$C$4*($G$4-G308)*$B$7+$F$4*SQRT($B$7)*NORMSINV(RAND())+G308</f>
        <v>3.38854158264512</v>
      </c>
      <c r="I308" s="21" t="n">
        <f aca="true">$C$4*($G$4-H308)*$B$7+$F$4*SQRT($B$7)*NORMSINV(RAND())+H308</f>
        <v>3.28426623177051</v>
      </c>
      <c r="J308" s="21" t="n">
        <f aca="true">$C$4*($G$4-I308)*$B$7+$F$4*SQRT($B$7)*NORMSINV(RAND())+I308</f>
        <v>3.32242164226606</v>
      </c>
      <c r="K308" s="21" t="n">
        <f aca="true">$C$4*($G$4-J308)*$B$7+$F$4*SQRT($B$7)*NORMSINV(RAND())+J308</f>
        <v>3.28091203202448</v>
      </c>
      <c r="L308" s="21" t="n">
        <f aca="true">$C$4*($G$4-K308)*$B$7+$F$4*SQRT($B$7)*NORMSINV(RAND())+K308</f>
        <v>3.22595062807188</v>
      </c>
      <c r="M308" s="21" t="n">
        <f aca="true">$C$4*($G$4-L308)*$B$7+$F$4*SQRT($B$7)*NORMSINV(RAND())+L308</f>
        <v>3.30211059191953</v>
      </c>
      <c r="N308" s="125" t="n">
        <f aca="false">EXP(M308)</f>
        <v>27.1699230677451</v>
      </c>
      <c r="O308" s="126" t="n">
        <f aca="false">EXP(EXP(-$C$4*($K$4-$J$4))*LN(N308)+(1-EXP(-$C$4*($K$4-$J$4)))*$G$4+$F$4^2/(4*$C$4)*(1-EXP(-2*$C$4*($K$4-$J$4))))</f>
        <v>25.0197323081193</v>
      </c>
      <c r="P308" s="126" t="n">
        <f aca="false">MAX(0,O308-$I$4)</f>
        <v>1.81973230811933</v>
      </c>
      <c r="Q308" s="126" t="n">
        <f aca="false">$D$7*P308</f>
        <v>1.7309829161977</v>
      </c>
      <c r="R308" s="127" t="n">
        <f aca="false">AVERAGE(Q$17:Q308)</f>
        <v>1.76750714829922</v>
      </c>
      <c r="S308" s="0" t="n">
        <v>1.615</v>
      </c>
    </row>
    <row r="309" customFormat="false" ht="12.75" hidden="false" customHeight="false" outlineLevel="0" collapsed="false">
      <c r="B309" s="124" t="n">
        <f aca="false">B308+1</f>
        <v>293</v>
      </c>
      <c r="C309" s="21" t="n">
        <f aca="false">$C$7</f>
        <v>3.29212628660779</v>
      </c>
      <c r="D309" s="21" t="n">
        <f aca="true">$C$4*($G$4-C309)*$B$7+$F$4*SQRT($B$7)*NORMSINV(RAND())+C309</f>
        <v>3.15980382590938</v>
      </c>
      <c r="E309" s="21" t="n">
        <f aca="true">$C$4*($G$4-D309)*$B$7+$F$4*SQRT($B$7)*NORMSINV(RAND())+D309</f>
        <v>2.99614410424071</v>
      </c>
      <c r="F309" s="21" t="n">
        <f aca="true">$C$4*($G$4-E309)*$B$7+$F$4*SQRT($B$7)*NORMSINV(RAND())+E309</f>
        <v>3.03941210392325</v>
      </c>
      <c r="G309" s="21" t="n">
        <f aca="true">$C$4*($G$4-F309)*$B$7+$F$4*SQRT($B$7)*NORMSINV(RAND())+F309</f>
        <v>3.17233715838539</v>
      </c>
      <c r="H309" s="21" t="n">
        <f aca="true">$C$4*($G$4-G309)*$B$7+$F$4*SQRT($B$7)*NORMSINV(RAND())+G309</f>
        <v>3.28985393207151</v>
      </c>
      <c r="I309" s="21" t="n">
        <f aca="true">$C$4*($G$4-H309)*$B$7+$F$4*SQRT($B$7)*NORMSINV(RAND())+H309</f>
        <v>3.25650851300364</v>
      </c>
      <c r="J309" s="21" t="n">
        <f aca="true">$C$4*($G$4-I309)*$B$7+$F$4*SQRT($B$7)*NORMSINV(RAND())+I309</f>
        <v>3.29707192745222</v>
      </c>
      <c r="K309" s="21" t="n">
        <f aca="true">$C$4*($G$4-J309)*$B$7+$F$4*SQRT($B$7)*NORMSINV(RAND())+J309</f>
        <v>3.28840666486714</v>
      </c>
      <c r="L309" s="21" t="n">
        <f aca="true">$C$4*($G$4-K309)*$B$7+$F$4*SQRT($B$7)*NORMSINV(RAND())+K309</f>
        <v>3.22219148755674</v>
      </c>
      <c r="M309" s="21" t="n">
        <f aca="true">$C$4*($G$4-L309)*$B$7+$F$4*SQRT($B$7)*NORMSINV(RAND())+L309</f>
        <v>3.24777685639355</v>
      </c>
      <c r="N309" s="125" t="n">
        <f aca="false">EXP(M309)</f>
        <v>25.7330679733642</v>
      </c>
      <c r="O309" s="126" t="n">
        <f aca="false">EXP(EXP(-$C$4*($K$4-$J$4))*LN(N309)+(1-EXP(-$C$4*($K$4-$J$4)))*$G$4+$F$4^2/(4*$C$4)*(1-EXP(-2*$C$4*($K$4-$J$4))))</f>
        <v>23.968802085039</v>
      </c>
      <c r="P309" s="126" t="n">
        <f aca="false">MAX(0,O309-$I$4)</f>
        <v>0.768802085038953</v>
      </c>
      <c r="Q309" s="126" t="n">
        <f aca="false">$D$7*P309</f>
        <v>0.731307164906552</v>
      </c>
      <c r="R309" s="127" t="n">
        <f aca="false">AVERAGE(Q$17:Q309)</f>
        <v>1.76397062958457</v>
      </c>
      <c r="S309" s="0" t="n">
        <v>1.615</v>
      </c>
    </row>
    <row r="310" customFormat="false" ht="12.75" hidden="false" customHeight="false" outlineLevel="0" collapsed="false">
      <c r="B310" s="124" t="n">
        <f aca="false">B309+1</f>
        <v>294</v>
      </c>
      <c r="C310" s="21" t="n">
        <f aca="false">$C$7</f>
        <v>3.29212628660779</v>
      </c>
      <c r="D310" s="21" t="n">
        <f aca="true">$C$4*($G$4-C310)*$B$7+$F$4*SQRT($B$7)*NORMSINV(RAND())+C310</f>
        <v>3.21923491775269</v>
      </c>
      <c r="E310" s="21" t="n">
        <f aca="true">$C$4*($G$4-D310)*$B$7+$F$4*SQRT($B$7)*NORMSINV(RAND())+D310</f>
        <v>3.21964739628992</v>
      </c>
      <c r="F310" s="21" t="n">
        <f aca="true">$C$4*($G$4-E310)*$B$7+$F$4*SQRT($B$7)*NORMSINV(RAND())+E310</f>
        <v>3.25767995988673</v>
      </c>
      <c r="G310" s="21" t="n">
        <f aca="true">$C$4*($G$4-F310)*$B$7+$F$4*SQRT($B$7)*NORMSINV(RAND())+F310</f>
        <v>3.31063851515703</v>
      </c>
      <c r="H310" s="21" t="n">
        <f aca="true">$C$4*($G$4-G310)*$B$7+$F$4*SQRT($B$7)*NORMSINV(RAND())+G310</f>
        <v>3.19505551593299</v>
      </c>
      <c r="I310" s="21" t="n">
        <f aca="true">$C$4*($G$4-H310)*$B$7+$F$4*SQRT($B$7)*NORMSINV(RAND())+H310</f>
        <v>3.13610866167731</v>
      </c>
      <c r="J310" s="21" t="n">
        <f aca="true">$C$4*($G$4-I310)*$B$7+$F$4*SQRT($B$7)*NORMSINV(RAND())+I310</f>
        <v>3.09621588139756</v>
      </c>
      <c r="K310" s="21" t="n">
        <f aca="true">$C$4*($G$4-J310)*$B$7+$F$4*SQRT($B$7)*NORMSINV(RAND())+J310</f>
        <v>3.1802289727585</v>
      </c>
      <c r="L310" s="21" t="n">
        <f aca="true">$C$4*($G$4-K310)*$B$7+$F$4*SQRT($B$7)*NORMSINV(RAND())+K310</f>
        <v>2.93229507530844</v>
      </c>
      <c r="M310" s="21" t="n">
        <f aca="true">$C$4*($G$4-L310)*$B$7+$F$4*SQRT($B$7)*NORMSINV(RAND())+L310</f>
        <v>2.88629020278647</v>
      </c>
      <c r="N310" s="125" t="n">
        <f aca="false">EXP(M310)</f>
        <v>17.9266817360776</v>
      </c>
      <c r="O310" s="126" t="n">
        <f aca="false">EXP(EXP(-$C$4*($K$4-$J$4))*LN(N310)+(1-EXP(-$C$4*($K$4-$J$4)))*$G$4+$F$4^2/(4*$C$4)*(1-EXP(-2*$C$4*($K$4-$J$4))))</f>
        <v>18.0159576037864</v>
      </c>
      <c r="P310" s="126" t="n">
        <f aca="false">MAX(0,O310-$I$4)</f>
        <v>0</v>
      </c>
      <c r="Q310" s="126" t="n">
        <f aca="false">$D$7*P310</f>
        <v>0</v>
      </c>
      <c r="R310" s="127" t="n">
        <f aca="false">AVERAGE(Q$17:Q310)</f>
        <v>1.75797072948394</v>
      </c>
      <c r="S310" s="0" t="n">
        <v>1.615</v>
      </c>
    </row>
    <row r="311" customFormat="false" ht="12.75" hidden="false" customHeight="false" outlineLevel="0" collapsed="false">
      <c r="B311" s="124" t="n">
        <f aca="false">B310+1</f>
        <v>295</v>
      </c>
      <c r="C311" s="21" t="n">
        <f aca="false">$C$7</f>
        <v>3.29212628660779</v>
      </c>
      <c r="D311" s="21" t="n">
        <f aca="true">$C$4*($G$4-C311)*$B$7+$F$4*SQRT($B$7)*NORMSINV(RAND())+C311</f>
        <v>3.4799491390659</v>
      </c>
      <c r="E311" s="21" t="n">
        <f aca="true">$C$4*($G$4-D311)*$B$7+$F$4*SQRT($B$7)*NORMSINV(RAND())+D311</f>
        <v>3.4525183310484</v>
      </c>
      <c r="F311" s="21" t="n">
        <f aca="true">$C$4*($G$4-E311)*$B$7+$F$4*SQRT($B$7)*NORMSINV(RAND())+E311</f>
        <v>3.29530156100245</v>
      </c>
      <c r="G311" s="21" t="n">
        <f aca="true">$C$4*($G$4-F311)*$B$7+$F$4*SQRT($B$7)*NORMSINV(RAND())+F311</f>
        <v>3.43123789513403</v>
      </c>
      <c r="H311" s="21" t="n">
        <f aca="true">$C$4*($G$4-G311)*$B$7+$F$4*SQRT($B$7)*NORMSINV(RAND())+G311</f>
        <v>3.49423303595875</v>
      </c>
      <c r="I311" s="21" t="n">
        <f aca="true">$C$4*($G$4-H311)*$B$7+$F$4*SQRT($B$7)*NORMSINV(RAND())+H311</f>
        <v>3.432552961852</v>
      </c>
      <c r="J311" s="21" t="n">
        <f aca="true">$C$4*($G$4-I311)*$B$7+$F$4*SQRT($B$7)*NORMSINV(RAND())+I311</f>
        <v>3.48502845325382</v>
      </c>
      <c r="K311" s="21" t="n">
        <f aca="true">$C$4*($G$4-J311)*$B$7+$F$4*SQRT($B$7)*NORMSINV(RAND())+J311</f>
        <v>3.382933490066</v>
      </c>
      <c r="L311" s="21" t="n">
        <f aca="true">$C$4*($G$4-K311)*$B$7+$F$4*SQRT($B$7)*NORMSINV(RAND())+K311</f>
        <v>3.51285334083792</v>
      </c>
      <c r="M311" s="21" t="n">
        <f aca="true">$C$4*($G$4-L311)*$B$7+$F$4*SQRT($B$7)*NORMSINV(RAND())+L311</f>
        <v>3.44250033343739</v>
      </c>
      <c r="N311" s="125" t="n">
        <f aca="false">EXP(M311)</f>
        <v>31.2650335291708</v>
      </c>
      <c r="O311" s="126" t="n">
        <f aca="false">EXP(EXP(-$C$4*($K$4-$J$4))*LN(N311)+(1-EXP(-$C$4*($K$4-$J$4)))*$G$4+$F$4^2/(4*$C$4)*(1-EXP(-2*$C$4*($K$4-$J$4))))</f>
        <v>27.953485887957</v>
      </c>
      <c r="P311" s="126" t="n">
        <f aca="false">MAX(0,O311-$I$4)</f>
        <v>4.75348588795704</v>
      </c>
      <c r="Q311" s="126" t="n">
        <f aca="false">$D$7*P311</f>
        <v>4.52165564557364</v>
      </c>
      <c r="R311" s="127" t="n">
        <f aca="false">AVERAGE(Q$17:Q311)</f>
        <v>1.76733915292831</v>
      </c>
      <c r="S311" s="0" t="n">
        <v>1.615</v>
      </c>
    </row>
    <row r="312" customFormat="false" ht="12.75" hidden="false" customHeight="false" outlineLevel="0" collapsed="false">
      <c r="B312" s="124" t="n">
        <f aca="false">B311+1</f>
        <v>296</v>
      </c>
      <c r="C312" s="21" t="n">
        <f aca="false">$C$7</f>
        <v>3.29212628660779</v>
      </c>
      <c r="D312" s="21" t="n">
        <f aca="true">$C$4*($G$4-C312)*$B$7+$F$4*SQRT($B$7)*NORMSINV(RAND())+C312</f>
        <v>3.31072198669131</v>
      </c>
      <c r="E312" s="21" t="n">
        <f aca="true">$C$4*($G$4-D312)*$B$7+$F$4*SQRT($B$7)*NORMSINV(RAND())+D312</f>
        <v>3.28766220655862</v>
      </c>
      <c r="F312" s="21" t="n">
        <f aca="true">$C$4*($G$4-E312)*$B$7+$F$4*SQRT($B$7)*NORMSINV(RAND())+E312</f>
        <v>3.1355431333824</v>
      </c>
      <c r="G312" s="21" t="n">
        <f aca="true">$C$4*($G$4-F312)*$B$7+$F$4*SQRT($B$7)*NORMSINV(RAND())+F312</f>
        <v>3.13998920377913</v>
      </c>
      <c r="H312" s="21" t="n">
        <f aca="true">$C$4*($G$4-G312)*$B$7+$F$4*SQRT($B$7)*NORMSINV(RAND())+G312</f>
        <v>3.1719416995346</v>
      </c>
      <c r="I312" s="21" t="n">
        <f aca="true">$C$4*($G$4-H312)*$B$7+$F$4*SQRT($B$7)*NORMSINV(RAND())+H312</f>
        <v>3.10042323987683</v>
      </c>
      <c r="J312" s="21" t="n">
        <f aca="true">$C$4*($G$4-I312)*$B$7+$F$4*SQRT($B$7)*NORMSINV(RAND())+I312</f>
        <v>3.08203537095638</v>
      </c>
      <c r="K312" s="21" t="n">
        <f aca="true">$C$4*($G$4-J312)*$B$7+$F$4*SQRT($B$7)*NORMSINV(RAND())+J312</f>
        <v>3.07086986118594</v>
      </c>
      <c r="L312" s="21" t="n">
        <f aca="true">$C$4*($G$4-K312)*$B$7+$F$4*SQRT($B$7)*NORMSINV(RAND())+K312</f>
        <v>3.08500558222709</v>
      </c>
      <c r="M312" s="21" t="n">
        <f aca="true">$C$4*($G$4-L312)*$B$7+$F$4*SQRT($B$7)*NORMSINV(RAND())+L312</f>
        <v>3.23374703531863</v>
      </c>
      <c r="N312" s="125" t="n">
        <f aca="false">EXP(M312)</f>
        <v>25.374558426993</v>
      </c>
      <c r="O312" s="126" t="n">
        <f aca="false">EXP(EXP(-$C$4*($K$4-$J$4))*LN(N312)+(1-EXP(-$C$4*($K$4-$J$4)))*$G$4+$F$4^2/(4*$C$4)*(1-EXP(-2*$C$4*($K$4-$J$4))))</f>
        <v>23.7046822059503</v>
      </c>
      <c r="P312" s="126" t="n">
        <f aca="false">MAX(0,O312-$I$4)</f>
        <v>0.504682205950289</v>
      </c>
      <c r="Q312" s="126" t="n">
        <f aca="false">$D$7*P312</f>
        <v>0.480068564321844</v>
      </c>
      <c r="R312" s="127" t="n">
        <f aca="false">AVERAGE(Q$17:Q312)</f>
        <v>1.76299026580464</v>
      </c>
      <c r="S312" s="0" t="n">
        <v>1.615</v>
      </c>
    </row>
    <row r="313" customFormat="false" ht="12.75" hidden="false" customHeight="false" outlineLevel="0" collapsed="false">
      <c r="B313" s="124" t="n">
        <f aca="false">B312+1</f>
        <v>297</v>
      </c>
      <c r="C313" s="21" t="n">
        <f aca="false">$C$7</f>
        <v>3.29212628660779</v>
      </c>
      <c r="D313" s="21" t="n">
        <f aca="true">$C$4*($G$4-C313)*$B$7+$F$4*SQRT($B$7)*NORMSINV(RAND())+C313</f>
        <v>3.2553806306353</v>
      </c>
      <c r="E313" s="21" t="n">
        <f aca="true">$C$4*($G$4-D313)*$B$7+$F$4*SQRT($B$7)*NORMSINV(RAND())+D313</f>
        <v>3.26322439859242</v>
      </c>
      <c r="F313" s="21" t="n">
        <f aca="true">$C$4*($G$4-E313)*$B$7+$F$4*SQRT($B$7)*NORMSINV(RAND())+E313</f>
        <v>3.3568452190503</v>
      </c>
      <c r="G313" s="21" t="n">
        <f aca="true">$C$4*($G$4-F313)*$B$7+$F$4*SQRT($B$7)*NORMSINV(RAND())+F313</f>
        <v>3.37814230269585</v>
      </c>
      <c r="H313" s="21" t="n">
        <f aca="true">$C$4*($G$4-G313)*$B$7+$F$4*SQRT($B$7)*NORMSINV(RAND())+G313</f>
        <v>3.34344438357306</v>
      </c>
      <c r="I313" s="21" t="n">
        <f aca="true">$C$4*($G$4-H313)*$B$7+$F$4*SQRT($B$7)*NORMSINV(RAND())+H313</f>
        <v>3.27744171569503</v>
      </c>
      <c r="J313" s="21" t="n">
        <f aca="true">$C$4*($G$4-I313)*$B$7+$F$4*SQRT($B$7)*NORMSINV(RAND())+I313</f>
        <v>3.29451399459465</v>
      </c>
      <c r="K313" s="21" t="n">
        <f aca="true">$C$4*($G$4-J313)*$B$7+$F$4*SQRT($B$7)*NORMSINV(RAND())+J313</f>
        <v>3.32232085211549</v>
      </c>
      <c r="L313" s="21" t="n">
        <f aca="true">$C$4*($G$4-K313)*$B$7+$F$4*SQRT($B$7)*NORMSINV(RAND())+K313</f>
        <v>3.25961719467228</v>
      </c>
      <c r="M313" s="21" t="n">
        <f aca="true">$C$4*($G$4-L313)*$B$7+$F$4*SQRT($B$7)*NORMSINV(RAND())+L313</f>
        <v>3.23226669755323</v>
      </c>
      <c r="N313" s="125" t="n">
        <f aca="false">EXP(M313)</f>
        <v>25.3370232990613</v>
      </c>
      <c r="O313" s="126" t="n">
        <f aca="false">EXP(EXP(-$C$4*($K$4-$J$4))*LN(N313)+(1-EXP(-$C$4*($K$4-$J$4)))*$G$4+$F$4^2/(4*$C$4)*(1-EXP(-2*$C$4*($K$4-$J$4))))</f>
        <v>23.6769842572159</v>
      </c>
      <c r="P313" s="126" t="n">
        <f aca="false">MAX(0,O313-$I$4)</f>
        <v>0.4769842572159</v>
      </c>
      <c r="Q313" s="126" t="n">
        <f aca="false">$D$7*P313</f>
        <v>0.453721460487381</v>
      </c>
      <c r="R313" s="127" t="n">
        <f aca="false">AVERAGE(Q$17:Q313)</f>
        <v>1.75858195332882</v>
      </c>
      <c r="S313" s="0" t="n">
        <v>1.615</v>
      </c>
    </row>
    <row r="314" customFormat="false" ht="12.75" hidden="false" customHeight="false" outlineLevel="0" collapsed="false">
      <c r="B314" s="124" t="n">
        <f aca="false">B313+1</f>
        <v>298</v>
      </c>
      <c r="C314" s="21" t="n">
        <f aca="false">$C$7</f>
        <v>3.29212628660779</v>
      </c>
      <c r="D314" s="21" t="n">
        <f aca="true">$C$4*($G$4-C314)*$B$7+$F$4*SQRT($B$7)*NORMSINV(RAND())+C314</f>
        <v>3.50172472554349</v>
      </c>
      <c r="E314" s="21" t="n">
        <f aca="true">$C$4*($G$4-D314)*$B$7+$F$4*SQRT($B$7)*NORMSINV(RAND())+D314</f>
        <v>3.47567904159168</v>
      </c>
      <c r="F314" s="21" t="n">
        <f aca="true">$C$4*($G$4-E314)*$B$7+$F$4*SQRT($B$7)*NORMSINV(RAND())+E314</f>
        <v>3.39591297332316</v>
      </c>
      <c r="G314" s="21" t="n">
        <f aca="true">$C$4*($G$4-F314)*$B$7+$F$4*SQRT($B$7)*NORMSINV(RAND())+F314</f>
        <v>3.41767783788358</v>
      </c>
      <c r="H314" s="21" t="n">
        <f aca="true">$C$4*($G$4-G314)*$B$7+$F$4*SQRT($B$7)*NORMSINV(RAND())+G314</f>
        <v>3.37757170115039</v>
      </c>
      <c r="I314" s="21" t="n">
        <f aca="true">$C$4*($G$4-H314)*$B$7+$F$4*SQRT($B$7)*NORMSINV(RAND())+H314</f>
        <v>3.40365345494789</v>
      </c>
      <c r="J314" s="21" t="n">
        <f aca="true">$C$4*($G$4-I314)*$B$7+$F$4*SQRT($B$7)*NORMSINV(RAND())+I314</f>
        <v>3.37780430550242</v>
      </c>
      <c r="K314" s="21" t="n">
        <f aca="true">$C$4*($G$4-J314)*$B$7+$F$4*SQRT($B$7)*NORMSINV(RAND())+J314</f>
        <v>3.35376257036485</v>
      </c>
      <c r="L314" s="21" t="n">
        <f aca="true">$C$4*($G$4-K314)*$B$7+$F$4*SQRT($B$7)*NORMSINV(RAND())+K314</f>
        <v>3.34408453526689</v>
      </c>
      <c r="M314" s="21" t="n">
        <f aca="true">$C$4*($G$4-L314)*$B$7+$F$4*SQRT($B$7)*NORMSINV(RAND())+L314</f>
        <v>3.25538115940892</v>
      </c>
      <c r="N314" s="125" t="n">
        <f aca="false">EXP(M314)</f>
        <v>25.9294959220266</v>
      </c>
      <c r="O314" s="126" t="n">
        <f aca="false">EXP(EXP(-$C$4*($K$4-$J$4))*LN(N314)+(1-EXP(-$C$4*($K$4-$J$4)))*$G$4+$F$4^2/(4*$C$4)*(1-EXP(-2*$C$4*($K$4-$J$4))))</f>
        <v>24.1131854059387</v>
      </c>
      <c r="P314" s="126" t="n">
        <f aca="false">MAX(0,O314-$I$4)</f>
        <v>0.913185405938702</v>
      </c>
      <c r="Q314" s="126" t="n">
        <f aca="false">$D$7*P314</f>
        <v>0.868648828153522</v>
      </c>
      <c r="R314" s="127" t="n">
        <f aca="false">AVERAGE(Q$17:Q314)</f>
        <v>1.75559560055978</v>
      </c>
      <c r="S314" s="0" t="n">
        <v>1.615</v>
      </c>
    </row>
    <row r="315" customFormat="false" ht="12.75" hidden="false" customHeight="false" outlineLevel="0" collapsed="false">
      <c r="B315" s="124" t="n">
        <f aca="false">B314+1</f>
        <v>299</v>
      </c>
      <c r="C315" s="21" t="n">
        <f aca="false">$C$7</f>
        <v>3.29212628660779</v>
      </c>
      <c r="D315" s="21" t="n">
        <f aca="true">$C$4*($G$4-C315)*$B$7+$F$4*SQRT($B$7)*NORMSINV(RAND())+C315</f>
        <v>3.31324107197892</v>
      </c>
      <c r="E315" s="21" t="n">
        <f aca="true">$C$4*($G$4-D315)*$B$7+$F$4*SQRT($B$7)*NORMSINV(RAND())+D315</f>
        <v>3.18521344439049</v>
      </c>
      <c r="F315" s="21" t="n">
        <f aca="true">$C$4*($G$4-E315)*$B$7+$F$4*SQRT($B$7)*NORMSINV(RAND())+E315</f>
        <v>3.16409916322194</v>
      </c>
      <c r="G315" s="21" t="n">
        <f aca="true">$C$4*($G$4-F315)*$B$7+$F$4*SQRT($B$7)*NORMSINV(RAND())+F315</f>
        <v>3.11122172208445</v>
      </c>
      <c r="H315" s="21" t="n">
        <f aca="true">$C$4*($G$4-G315)*$B$7+$F$4*SQRT($B$7)*NORMSINV(RAND())+G315</f>
        <v>3.1240762060079</v>
      </c>
      <c r="I315" s="21" t="n">
        <f aca="true">$C$4*($G$4-H315)*$B$7+$F$4*SQRT($B$7)*NORMSINV(RAND())+H315</f>
        <v>3.05552783002441</v>
      </c>
      <c r="J315" s="21" t="n">
        <f aca="true">$C$4*($G$4-I315)*$B$7+$F$4*SQRT($B$7)*NORMSINV(RAND())+I315</f>
        <v>2.99366744484858</v>
      </c>
      <c r="K315" s="21" t="n">
        <f aca="true">$C$4*($G$4-J315)*$B$7+$F$4*SQRT($B$7)*NORMSINV(RAND())+J315</f>
        <v>2.94664612876989</v>
      </c>
      <c r="L315" s="21" t="n">
        <f aca="true">$C$4*($G$4-K315)*$B$7+$F$4*SQRT($B$7)*NORMSINV(RAND())+K315</f>
        <v>3.03143490015143</v>
      </c>
      <c r="M315" s="21" t="n">
        <f aca="true">$C$4*($G$4-L315)*$B$7+$F$4*SQRT($B$7)*NORMSINV(RAND())+L315</f>
        <v>3.04421907807444</v>
      </c>
      <c r="N315" s="125" t="n">
        <f aca="false">EXP(M315)</f>
        <v>20.9936304135579</v>
      </c>
      <c r="O315" s="126" t="n">
        <f aca="false">EXP(EXP(-$C$4*($K$4-$J$4))*LN(N315)+(1-EXP(-$C$4*($K$4-$J$4)))*$G$4+$F$4^2/(4*$C$4)*(1-EXP(-2*$C$4*($K$4-$J$4))))</f>
        <v>20.4092263825457</v>
      </c>
      <c r="P315" s="126" t="n">
        <f aca="false">MAX(0,O315-$I$4)</f>
        <v>0</v>
      </c>
      <c r="Q315" s="126" t="n">
        <f aca="false">$D$7*P315</f>
        <v>0</v>
      </c>
      <c r="R315" s="127" t="n">
        <f aca="false">AVERAGE(Q$17:Q315)</f>
        <v>1.74972404336727</v>
      </c>
      <c r="S315" s="0" t="n">
        <v>1.615</v>
      </c>
    </row>
    <row r="316" customFormat="false" ht="12.75" hidden="false" customHeight="false" outlineLevel="0" collapsed="false">
      <c r="B316" s="124" t="n">
        <f aca="false">B315+1</f>
        <v>300</v>
      </c>
      <c r="C316" s="21" t="n">
        <f aca="false">$C$7</f>
        <v>3.29212628660779</v>
      </c>
      <c r="D316" s="21" t="n">
        <f aca="true">$C$4*($G$4-C316)*$B$7+$F$4*SQRT($B$7)*NORMSINV(RAND())+C316</f>
        <v>3.55615522336352</v>
      </c>
      <c r="E316" s="21" t="n">
        <f aca="true">$C$4*($G$4-D316)*$B$7+$F$4*SQRT($B$7)*NORMSINV(RAND())+D316</f>
        <v>3.58780475324032</v>
      </c>
      <c r="F316" s="21" t="n">
        <f aca="true">$C$4*($G$4-E316)*$B$7+$F$4*SQRT($B$7)*NORMSINV(RAND())+E316</f>
        <v>3.52178216375347</v>
      </c>
      <c r="G316" s="21" t="n">
        <f aca="true">$C$4*($G$4-F316)*$B$7+$F$4*SQRT($B$7)*NORMSINV(RAND())+F316</f>
        <v>3.48452630841099</v>
      </c>
      <c r="H316" s="21" t="n">
        <f aca="true">$C$4*($G$4-G316)*$B$7+$F$4*SQRT($B$7)*NORMSINV(RAND())+G316</f>
        <v>3.45749486879923</v>
      </c>
      <c r="I316" s="21" t="n">
        <f aca="true">$C$4*($G$4-H316)*$B$7+$F$4*SQRT($B$7)*NORMSINV(RAND())+H316</f>
        <v>3.4678423432143</v>
      </c>
      <c r="J316" s="21" t="n">
        <f aca="true">$C$4*($G$4-I316)*$B$7+$F$4*SQRT($B$7)*NORMSINV(RAND())+I316</f>
        <v>3.39914071698226</v>
      </c>
      <c r="K316" s="21" t="n">
        <f aca="true">$C$4*($G$4-J316)*$B$7+$F$4*SQRT($B$7)*NORMSINV(RAND())+J316</f>
        <v>3.42243578632732</v>
      </c>
      <c r="L316" s="21" t="n">
        <f aca="true">$C$4*($G$4-K316)*$B$7+$F$4*SQRT($B$7)*NORMSINV(RAND())+K316</f>
        <v>3.36584258794248</v>
      </c>
      <c r="M316" s="21" t="n">
        <f aca="true">$C$4*($G$4-L316)*$B$7+$F$4*SQRT($B$7)*NORMSINV(RAND())+L316</f>
        <v>3.32710647178087</v>
      </c>
      <c r="N316" s="125" t="n">
        <f aca="false">EXP(M316)</f>
        <v>27.8576181673584</v>
      </c>
      <c r="O316" s="126" t="n">
        <f aca="false">EXP(EXP(-$C$4*($K$4-$J$4))*LN(N316)+(1-EXP(-$C$4*($K$4-$J$4)))*$G$4+$F$4^2/(4*$C$4)*(1-EXP(-2*$C$4*($K$4-$J$4))))</f>
        <v>25.5185609736798</v>
      </c>
      <c r="P316" s="126" t="n">
        <f aca="false">MAX(0,O316-$I$4)</f>
        <v>2.31856097367981</v>
      </c>
      <c r="Q316" s="126" t="n">
        <f aca="false">$D$7*P316</f>
        <v>2.20548342066326</v>
      </c>
      <c r="R316" s="127" t="n">
        <f aca="false">AVERAGE(Q$17:Q316)</f>
        <v>1.75124324129159</v>
      </c>
      <c r="S316" s="0" t="n">
        <v>1.615</v>
      </c>
    </row>
    <row r="317" customFormat="false" ht="12.75" hidden="false" customHeight="false" outlineLevel="0" collapsed="false">
      <c r="B317" s="124" t="n">
        <f aca="false">B316+1</f>
        <v>301</v>
      </c>
      <c r="C317" s="21" t="n">
        <f aca="false">$C$7</f>
        <v>3.29212628660779</v>
      </c>
      <c r="D317" s="21" t="n">
        <f aca="true">$C$4*($G$4-C317)*$B$7+$F$4*SQRT($B$7)*NORMSINV(RAND())+C317</f>
        <v>3.34488094235346</v>
      </c>
      <c r="E317" s="21" t="n">
        <f aca="true">$C$4*($G$4-D317)*$B$7+$F$4*SQRT($B$7)*NORMSINV(RAND())+D317</f>
        <v>3.24829138742462</v>
      </c>
      <c r="F317" s="21" t="n">
        <f aca="true">$C$4*($G$4-E317)*$B$7+$F$4*SQRT($B$7)*NORMSINV(RAND())+E317</f>
        <v>3.45871487155049</v>
      </c>
      <c r="G317" s="21" t="n">
        <f aca="true">$C$4*($G$4-F317)*$B$7+$F$4*SQRT($B$7)*NORMSINV(RAND())+F317</f>
        <v>3.50769090903743</v>
      </c>
      <c r="H317" s="21" t="n">
        <f aca="true">$C$4*($G$4-G317)*$B$7+$F$4*SQRT($B$7)*NORMSINV(RAND())+G317</f>
        <v>3.55568465620238</v>
      </c>
      <c r="I317" s="21" t="n">
        <f aca="true">$C$4*($G$4-H317)*$B$7+$F$4*SQRT($B$7)*NORMSINV(RAND())+H317</f>
        <v>3.62428156993619</v>
      </c>
      <c r="J317" s="21" t="n">
        <f aca="true">$C$4*($G$4-I317)*$B$7+$F$4*SQRT($B$7)*NORMSINV(RAND())+I317</f>
        <v>3.59405411914223</v>
      </c>
      <c r="K317" s="21" t="n">
        <f aca="true">$C$4*($G$4-J317)*$B$7+$F$4*SQRT($B$7)*NORMSINV(RAND())+J317</f>
        <v>3.47957326173239</v>
      </c>
      <c r="L317" s="21" t="n">
        <f aca="true">$C$4*($G$4-K317)*$B$7+$F$4*SQRT($B$7)*NORMSINV(RAND())+K317</f>
        <v>3.559101876037</v>
      </c>
      <c r="M317" s="21" t="n">
        <f aca="true">$C$4*($G$4-L317)*$B$7+$F$4*SQRT($B$7)*NORMSINV(RAND())+L317</f>
        <v>3.48029626863687</v>
      </c>
      <c r="N317" s="125" t="n">
        <f aca="false">EXP(M317)</f>
        <v>32.4693402981947</v>
      </c>
      <c r="O317" s="126" t="n">
        <f aca="false">EXP(EXP(-$C$4*($K$4-$J$4))*LN(N317)+(1-EXP(-$C$4*($K$4-$J$4)))*$G$4+$F$4^2/(4*$C$4)*(1-EXP(-2*$C$4*($K$4-$J$4))))</f>
        <v>28.8004902540932</v>
      </c>
      <c r="P317" s="126" t="n">
        <f aca="false">MAX(0,O317-$I$4)</f>
        <v>5.60049025409325</v>
      </c>
      <c r="Q317" s="126" t="n">
        <f aca="false">$D$7*P317</f>
        <v>5.32735112132298</v>
      </c>
      <c r="R317" s="127" t="n">
        <f aca="false">AVERAGE(Q$17:Q317)</f>
        <v>1.76312399836811</v>
      </c>
      <c r="S317" s="0" t="n">
        <v>1.615</v>
      </c>
    </row>
    <row r="318" customFormat="false" ht="12.75" hidden="false" customHeight="false" outlineLevel="0" collapsed="false">
      <c r="B318" s="124" t="n">
        <f aca="false">B317+1</f>
        <v>302</v>
      </c>
      <c r="C318" s="21" t="n">
        <f aca="false">$C$7</f>
        <v>3.29212628660779</v>
      </c>
      <c r="D318" s="21" t="n">
        <f aca="true">$C$4*($G$4-C318)*$B$7+$F$4*SQRT($B$7)*NORMSINV(RAND())+C318</f>
        <v>3.30056448464832</v>
      </c>
      <c r="E318" s="21" t="n">
        <f aca="true">$C$4*($G$4-D318)*$B$7+$F$4*SQRT($B$7)*NORMSINV(RAND())+D318</f>
        <v>3.28703065886002</v>
      </c>
      <c r="F318" s="21" t="n">
        <f aca="true">$C$4*($G$4-E318)*$B$7+$F$4*SQRT($B$7)*NORMSINV(RAND())+E318</f>
        <v>3.33198641111654</v>
      </c>
      <c r="G318" s="21" t="n">
        <f aca="true">$C$4*($G$4-F318)*$B$7+$F$4*SQRT($B$7)*NORMSINV(RAND())+F318</f>
        <v>3.31194162469479</v>
      </c>
      <c r="H318" s="21" t="n">
        <f aca="true">$C$4*($G$4-G318)*$B$7+$F$4*SQRT($B$7)*NORMSINV(RAND())+G318</f>
        <v>3.53550581665705</v>
      </c>
      <c r="I318" s="21" t="n">
        <f aca="true">$C$4*($G$4-H318)*$B$7+$F$4*SQRT($B$7)*NORMSINV(RAND())+H318</f>
        <v>3.55593850780478</v>
      </c>
      <c r="J318" s="21" t="n">
        <f aca="true">$C$4*($G$4-I318)*$B$7+$F$4*SQRT($B$7)*NORMSINV(RAND())+I318</f>
        <v>3.45258589585143</v>
      </c>
      <c r="K318" s="21" t="n">
        <f aca="true">$C$4*($G$4-J318)*$B$7+$F$4*SQRT($B$7)*NORMSINV(RAND())+J318</f>
        <v>3.41901083980862</v>
      </c>
      <c r="L318" s="21" t="n">
        <f aca="true">$C$4*($G$4-K318)*$B$7+$F$4*SQRT($B$7)*NORMSINV(RAND())+K318</f>
        <v>3.49084427002526</v>
      </c>
      <c r="M318" s="21" t="n">
        <f aca="true">$C$4*($G$4-L318)*$B$7+$F$4*SQRT($B$7)*NORMSINV(RAND())+L318</f>
        <v>3.53978562563538</v>
      </c>
      <c r="N318" s="125" t="n">
        <f aca="false">EXP(M318)</f>
        <v>34.4595311588861</v>
      </c>
      <c r="O318" s="126" t="n">
        <f aca="false">EXP(EXP(-$C$4*($K$4-$J$4))*LN(N318)+(1-EXP(-$C$4*($K$4-$J$4)))*$G$4+$F$4^2/(4*$C$4)*(1-EXP(-2*$C$4*($K$4-$J$4))))</f>
        <v>30.1859309777815</v>
      </c>
      <c r="P318" s="126" t="n">
        <f aca="false">MAX(0,O318-$I$4)</f>
        <v>6.98593097778153</v>
      </c>
      <c r="Q318" s="126" t="n">
        <f aca="false">$D$7*P318</f>
        <v>6.64522310359684</v>
      </c>
      <c r="R318" s="127" t="n">
        <f aca="false">AVERAGE(Q$17:Q318)</f>
        <v>1.77928988944502</v>
      </c>
      <c r="S318" s="0" t="n">
        <v>1.615</v>
      </c>
    </row>
    <row r="319" customFormat="false" ht="12.75" hidden="false" customHeight="false" outlineLevel="0" collapsed="false">
      <c r="B319" s="124" t="n">
        <f aca="false">B318+1</f>
        <v>303</v>
      </c>
      <c r="C319" s="21" t="n">
        <f aca="false">$C$7</f>
        <v>3.29212628660779</v>
      </c>
      <c r="D319" s="21" t="n">
        <f aca="true">$C$4*($G$4-C319)*$B$7+$F$4*SQRT($B$7)*NORMSINV(RAND())+C319</f>
        <v>3.39734858403119</v>
      </c>
      <c r="E319" s="21" t="n">
        <f aca="true">$C$4*($G$4-D319)*$B$7+$F$4*SQRT($B$7)*NORMSINV(RAND())+D319</f>
        <v>3.36604214355644</v>
      </c>
      <c r="F319" s="21" t="n">
        <f aca="true">$C$4*($G$4-E319)*$B$7+$F$4*SQRT($B$7)*NORMSINV(RAND())+E319</f>
        <v>3.31433967979676</v>
      </c>
      <c r="G319" s="21" t="n">
        <f aca="true">$C$4*($G$4-F319)*$B$7+$F$4*SQRT($B$7)*NORMSINV(RAND())+F319</f>
        <v>3.27548581093684</v>
      </c>
      <c r="H319" s="21" t="n">
        <f aca="true">$C$4*($G$4-G319)*$B$7+$F$4*SQRT($B$7)*NORMSINV(RAND())+G319</f>
        <v>3.1421056945117</v>
      </c>
      <c r="I319" s="21" t="n">
        <f aca="true">$C$4*($G$4-H319)*$B$7+$F$4*SQRT($B$7)*NORMSINV(RAND())+H319</f>
        <v>3.32976194885404</v>
      </c>
      <c r="J319" s="21" t="n">
        <f aca="true">$C$4*($G$4-I319)*$B$7+$F$4*SQRT($B$7)*NORMSINV(RAND())+I319</f>
        <v>3.35234188643791</v>
      </c>
      <c r="K319" s="21" t="n">
        <f aca="true">$C$4*($G$4-J319)*$B$7+$F$4*SQRT($B$7)*NORMSINV(RAND())+J319</f>
        <v>3.34297040929758</v>
      </c>
      <c r="L319" s="21" t="n">
        <f aca="true">$C$4*($G$4-K319)*$B$7+$F$4*SQRT($B$7)*NORMSINV(RAND())+K319</f>
        <v>3.38146893309066</v>
      </c>
      <c r="M319" s="21" t="n">
        <f aca="true">$C$4*($G$4-L319)*$B$7+$F$4*SQRT($B$7)*NORMSINV(RAND())+L319</f>
        <v>3.3431234820949</v>
      </c>
      <c r="N319" s="125" t="n">
        <f aca="false">EXP(M319)</f>
        <v>28.3074064407206</v>
      </c>
      <c r="O319" s="126" t="n">
        <f aca="false">EXP(EXP(-$C$4*($K$4-$J$4))*LN(N319)+(1-EXP(-$C$4*($K$4-$J$4)))*$G$4+$F$4^2/(4*$C$4)*(1-EXP(-2*$C$4*($K$4-$J$4))))</f>
        <v>25.8434192456444</v>
      </c>
      <c r="P319" s="126" t="n">
        <f aca="false">MAX(0,O319-$I$4)</f>
        <v>2.64341924564438</v>
      </c>
      <c r="Q319" s="126" t="n">
        <f aca="false">$D$7*P319</f>
        <v>2.51449816774842</v>
      </c>
      <c r="R319" s="127" t="n">
        <f aca="false">AVERAGE(Q$17:Q319)</f>
        <v>1.78171631940642</v>
      </c>
      <c r="S319" s="0" t="n">
        <v>1.615</v>
      </c>
    </row>
    <row r="320" customFormat="false" ht="12.75" hidden="false" customHeight="false" outlineLevel="0" collapsed="false">
      <c r="B320" s="124" t="n">
        <f aca="false">B319+1</f>
        <v>304</v>
      </c>
      <c r="C320" s="21" t="n">
        <f aca="false">$C$7</f>
        <v>3.29212628660779</v>
      </c>
      <c r="D320" s="21" t="n">
        <f aca="true">$C$4*($G$4-C320)*$B$7+$F$4*SQRT($B$7)*NORMSINV(RAND())+C320</f>
        <v>3.2739016275849</v>
      </c>
      <c r="E320" s="21" t="n">
        <f aca="true">$C$4*($G$4-D320)*$B$7+$F$4*SQRT($B$7)*NORMSINV(RAND())+D320</f>
        <v>3.23722611533381</v>
      </c>
      <c r="F320" s="21" t="n">
        <f aca="true">$C$4*($G$4-E320)*$B$7+$F$4*SQRT($B$7)*NORMSINV(RAND())+E320</f>
        <v>3.3124908469065</v>
      </c>
      <c r="G320" s="21" t="n">
        <f aca="true">$C$4*($G$4-F320)*$B$7+$F$4*SQRT($B$7)*NORMSINV(RAND())+F320</f>
        <v>3.23506734378156</v>
      </c>
      <c r="H320" s="21" t="n">
        <f aca="true">$C$4*($G$4-G320)*$B$7+$F$4*SQRT($B$7)*NORMSINV(RAND())+G320</f>
        <v>3.13036881559497</v>
      </c>
      <c r="I320" s="21" t="n">
        <f aca="true">$C$4*($G$4-H320)*$B$7+$F$4*SQRT($B$7)*NORMSINV(RAND())+H320</f>
        <v>3.06790806191711</v>
      </c>
      <c r="J320" s="21" t="n">
        <f aca="true">$C$4*($G$4-I320)*$B$7+$F$4*SQRT($B$7)*NORMSINV(RAND())+I320</f>
        <v>3.07904223611906</v>
      </c>
      <c r="K320" s="21" t="n">
        <f aca="true">$C$4*($G$4-J320)*$B$7+$F$4*SQRT($B$7)*NORMSINV(RAND())+J320</f>
        <v>3.18564087203402</v>
      </c>
      <c r="L320" s="21" t="n">
        <f aca="true">$C$4*($G$4-K320)*$B$7+$F$4*SQRT($B$7)*NORMSINV(RAND())+K320</f>
        <v>3.15733398619677</v>
      </c>
      <c r="M320" s="21" t="n">
        <f aca="true">$C$4*($G$4-L320)*$B$7+$F$4*SQRT($B$7)*NORMSINV(RAND())+L320</f>
        <v>3.18975258477875</v>
      </c>
      <c r="N320" s="125" t="n">
        <f aca="false">EXP(M320)</f>
        <v>24.282418859783</v>
      </c>
      <c r="O320" s="126" t="n">
        <f aca="false">EXP(EXP(-$C$4*($K$4-$J$4))*LN(N320)+(1-EXP(-$C$4*($K$4-$J$4)))*$G$4+$F$4^2/(4*$C$4)*(1-EXP(-2*$C$4*($K$4-$J$4))))</f>
        <v>22.8951849272139</v>
      </c>
      <c r="P320" s="126" t="n">
        <f aca="false">MAX(0,O320-$I$4)</f>
        <v>0</v>
      </c>
      <c r="Q320" s="126" t="n">
        <f aca="false">$D$7*P320</f>
        <v>0</v>
      </c>
      <c r="R320" s="127" t="n">
        <f aca="false">AVERAGE(Q$17:Q320)</f>
        <v>1.77585541046101</v>
      </c>
      <c r="S320" s="0" t="n">
        <v>1.615</v>
      </c>
    </row>
    <row r="321" customFormat="false" ht="12.75" hidden="false" customHeight="false" outlineLevel="0" collapsed="false">
      <c r="B321" s="124" t="n">
        <f aca="false">B320+1</f>
        <v>305</v>
      </c>
      <c r="C321" s="21" t="n">
        <f aca="false">$C$7</f>
        <v>3.29212628660779</v>
      </c>
      <c r="D321" s="21" t="n">
        <f aca="true">$C$4*($G$4-C321)*$B$7+$F$4*SQRT($B$7)*NORMSINV(RAND())+C321</f>
        <v>3.16123260934742</v>
      </c>
      <c r="E321" s="21" t="n">
        <f aca="true">$C$4*($G$4-D321)*$B$7+$F$4*SQRT($B$7)*NORMSINV(RAND())+D321</f>
        <v>3.04965399817809</v>
      </c>
      <c r="F321" s="21" t="n">
        <f aca="true">$C$4*($G$4-E321)*$B$7+$F$4*SQRT($B$7)*NORMSINV(RAND())+E321</f>
        <v>3.12945674693335</v>
      </c>
      <c r="G321" s="21" t="n">
        <f aca="true">$C$4*($G$4-F321)*$B$7+$F$4*SQRT($B$7)*NORMSINV(RAND())+F321</f>
        <v>3.26798110055233</v>
      </c>
      <c r="H321" s="21" t="n">
        <f aca="true">$C$4*($G$4-G321)*$B$7+$F$4*SQRT($B$7)*NORMSINV(RAND())+G321</f>
        <v>3.13641597262845</v>
      </c>
      <c r="I321" s="21" t="n">
        <f aca="true">$C$4*($G$4-H321)*$B$7+$F$4*SQRT($B$7)*NORMSINV(RAND())+H321</f>
        <v>2.96228078976515</v>
      </c>
      <c r="J321" s="21" t="n">
        <f aca="true">$C$4*($G$4-I321)*$B$7+$F$4*SQRT($B$7)*NORMSINV(RAND())+I321</f>
        <v>2.99552283921644</v>
      </c>
      <c r="K321" s="21" t="n">
        <f aca="true">$C$4*($G$4-J321)*$B$7+$F$4*SQRT($B$7)*NORMSINV(RAND())+J321</f>
        <v>3.00990984854385</v>
      </c>
      <c r="L321" s="21" t="n">
        <f aca="true">$C$4*($G$4-K321)*$B$7+$F$4*SQRT($B$7)*NORMSINV(RAND())+K321</f>
        <v>3.02013078275831</v>
      </c>
      <c r="M321" s="21" t="n">
        <f aca="true">$C$4*($G$4-L321)*$B$7+$F$4*SQRT($B$7)*NORMSINV(RAND())+L321</f>
        <v>2.93261684362113</v>
      </c>
      <c r="N321" s="125" t="n">
        <f aca="false">EXP(M321)</f>
        <v>18.7767019552407</v>
      </c>
      <c r="O321" s="126" t="n">
        <f aca="false">EXP(EXP(-$C$4*($K$4-$J$4))*LN(N321)+(1-EXP(-$C$4*($K$4-$J$4)))*$G$4+$F$4^2/(4*$C$4)*(1-EXP(-2*$C$4*($K$4-$J$4))))</f>
        <v>18.6873305643754</v>
      </c>
      <c r="P321" s="126" t="n">
        <f aca="false">MAX(0,O321-$I$4)</f>
        <v>0</v>
      </c>
      <c r="Q321" s="126" t="n">
        <f aca="false">$D$7*P321</f>
        <v>0</v>
      </c>
      <c r="R321" s="127" t="n">
        <f aca="false">AVERAGE(Q$17:Q321)</f>
        <v>1.7700329337054</v>
      </c>
      <c r="S321" s="0" t="n">
        <v>1.615</v>
      </c>
    </row>
    <row r="322" customFormat="false" ht="12.75" hidden="false" customHeight="false" outlineLevel="0" collapsed="false">
      <c r="B322" s="124" t="n">
        <f aca="false">B321+1</f>
        <v>306</v>
      </c>
      <c r="C322" s="21" t="n">
        <f aca="false">$C$7</f>
        <v>3.29212628660779</v>
      </c>
      <c r="D322" s="21" t="n">
        <f aca="true">$C$4*($G$4-C322)*$B$7+$F$4*SQRT($B$7)*NORMSINV(RAND())+C322</f>
        <v>3.49156993797229</v>
      </c>
      <c r="E322" s="21" t="n">
        <f aca="true">$C$4*($G$4-D322)*$B$7+$F$4*SQRT($B$7)*NORMSINV(RAND())+D322</f>
        <v>3.49885691801496</v>
      </c>
      <c r="F322" s="21" t="n">
        <f aca="true">$C$4*($G$4-E322)*$B$7+$F$4*SQRT($B$7)*NORMSINV(RAND())+E322</f>
        <v>3.67027636278663</v>
      </c>
      <c r="G322" s="21" t="n">
        <f aca="true">$C$4*($G$4-F322)*$B$7+$F$4*SQRT($B$7)*NORMSINV(RAND())+F322</f>
        <v>3.66219166150567</v>
      </c>
      <c r="H322" s="21" t="n">
        <f aca="true">$C$4*($G$4-G322)*$B$7+$F$4*SQRT($B$7)*NORMSINV(RAND())+G322</f>
        <v>3.63519856335141</v>
      </c>
      <c r="I322" s="21" t="n">
        <f aca="true">$C$4*($G$4-H322)*$B$7+$F$4*SQRT($B$7)*NORMSINV(RAND())+H322</f>
        <v>3.65158833042169</v>
      </c>
      <c r="J322" s="21" t="n">
        <f aca="true">$C$4*($G$4-I322)*$B$7+$F$4*SQRT($B$7)*NORMSINV(RAND())+I322</f>
        <v>3.59612025573117</v>
      </c>
      <c r="K322" s="21" t="n">
        <f aca="true">$C$4*($G$4-J322)*$B$7+$F$4*SQRT($B$7)*NORMSINV(RAND())+J322</f>
        <v>3.72604519387791</v>
      </c>
      <c r="L322" s="21" t="n">
        <f aca="true">$C$4*($G$4-K322)*$B$7+$F$4*SQRT($B$7)*NORMSINV(RAND())+K322</f>
        <v>3.65356024824338</v>
      </c>
      <c r="M322" s="21" t="n">
        <f aca="true">$C$4*($G$4-L322)*$B$7+$F$4*SQRT($B$7)*NORMSINV(RAND())+L322</f>
        <v>3.70236505263015</v>
      </c>
      <c r="N322" s="125" t="n">
        <f aca="false">EXP(M322)</f>
        <v>40.5430775733294</v>
      </c>
      <c r="O322" s="126" t="n">
        <f aca="false">EXP(EXP(-$C$4*($K$4-$J$4))*LN(N322)+(1-EXP(-$C$4*($K$4-$J$4)))*$G$4+$F$4^2/(4*$C$4)*(1-EXP(-2*$C$4*($K$4-$J$4))))</f>
        <v>34.3217081135719</v>
      </c>
      <c r="P322" s="126" t="n">
        <f aca="false">MAX(0,O322-$I$4)</f>
        <v>11.1217081135719</v>
      </c>
      <c r="Q322" s="126" t="n">
        <f aca="false">$D$7*P322</f>
        <v>10.5792960083379</v>
      </c>
      <c r="R322" s="127" t="n">
        <f aca="false">AVERAGE(Q$17:Q322)</f>
        <v>1.79882137512576</v>
      </c>
      <c r="S322" s="0" t="n">
        <v>1.615</v>
      </c>
    </row>
    <row r="323" customFormat="false" ht="12.75" hidden="false" customHeight="false" outlineLevel="0" collapsed="false">
      <c r="B323" s="124" t="n">
        <f aca="false">B322+1</f>
        <v>307</v>
      </c>
      <c r="C323" s="21" t="n">
        <f aca="false">$C$7</f>
        <v>3.29212628660779</v>
      </c>
      <c r="D323" s="21" t="n">
        <f aca="true">$C$4*($G$4-C323)*$B$7+$F$4*SQRT($B$7)*NORMSINV(RAND())+C323</f>
        <v>3.30494552535511</v>
      </c>
      <c r="E323" s="21" t="n">
        <f aca="true">$C$4*($G$4-D323)*$B$7+$F$4*SQRT($B$7)*NORMSINV(RAND())+D323</f>
        <v>3.48092298845845</v>
      </c>
      <c r="F323" s="21" t="n">
        <f aca="true">$C$4*($G$4-E323)*$B$7+$F$4*SQRT($B$7)*NORMSINV(RAND())+E323</f>
        <v>3.43720180001323</v>
      </c>
      <c r="G323" s="21" t="n">
        <f aca="true">$C$4*($G$4-F323)*$B$7+$F$4*SQRT($B$7)*NORMSINV(RAND())+F323</f>
        <v>3.44505879112789</v>
      </c>
      <c r="H323" s="21" t="n">
        <f aca="true">$C$4*($G$4-G323)*$B$7+$F$4*SQRT($B$7)*NORMSINV(RAND())+G323</f>
        <v>3.45954414815706</v>
      </c>
      <c r="I323" s="21" t="n">
        <f aca="true">$C$4*($G$4-H323)*$B$7+$F$4*SQRT($B$7)*NORMSINV(RAND())+H323</f>
        <v>3.45373122158183</v>
      </c>
      <c r="J323" s="21" t="n">
        <f aca="true">$C$4*($G$4-I323)*$B$7+$F$4*SQRT($B$7)*NORMSINV(RAND())+I323</f>
        <v>3.51706678089221</v>
      </c>
      <c r="K323" s="21" t="n">
        <f aca="true">$C$4*($G$4-J323)*$B$7+$F$4*SQRT($B$7)*NORMSINV(RAND())+J323</f>
        <v>3.40500889424417</v>
      </c>
      <c r="L323" s="21" t="n">
        <f aca="true">$C$4*($G$4-K323)*$B$7+$F$4*SQRT($B$7)*NORMSINV(RAND())+K323</f>
        <v>3.24716795227985</v>
      </c>
      <c r="M323" s="21" t="n">
        <f aca="true">$C$4*($G$4-L323)*$B$7+$F$4*SQRT($B$7)*NORMSINV(RAND())+L323</f>
        <v>3.26030941356827</v>
      </c>
      <c r="N323" s="125" t="n">
        <f aca="false">EXP(M323)</f>
        <v>26.0575984698352</v>
      </c>
      <c r="O323" s="126" t="n">
        <f aca="false">EXP(EXP(-$C$4*($K$4-$J$4))*LN(N323)+(1-EXP(-$C$4*($K$4-$J$4)))*$G$4+$F$4^2/(4*$C$4)*(1-EXP(-2*$C$4*($K$4-$J$4))))</f>
        <v>24.2072225970167</v>
      </c>
      <c r="P323" s="126" t="n">
        <f aca="false">MAX(0,O323-$I$4)</f>
        <v>1.00722259701665</v>
      </c>
      <c r="Q323" s="126" t="n">
        <f aca="false">$D$7*P323</f>
        <v>0.958099771304266</v>
      </c>
      <c r="R323" s="127" t="n">
        <f aca="false">AVERAGE(Q$17:Q323)</f>
        <v>1.79608286827292</v>
      </c>
      <c r="S323" s="0" t="n">
        <v>1.615</v>
      </c>
    </row>
    <row r="324" customFormat="false" ht="12.75" hidden="false" customHeight="false" outlineLevel="0" collapsed="false">
      <c r="B324" s="124" t="n">
        <f aca="false">B323+1</f>
        <v>308</v>
      </c>
      <c r="C324" s="21" t="n">
        <f aca="false">$C$7</f>
        <v>3.29212628660779</v>
      </c>
      <c r="D324" s="21" t="n">
        <f aca="true">$C$4*($G$4-C324)*$B$7+$F$4*SQRT($B$7)*NORMSINV(RAND())+C324</f>
        <v>3.2355313189111</v>
      </c>
      <c r="E324" s="21" t="n">
        <f aca="true">$C$4*($G$4-D324)*$B$7+$F$4*SQRT($B$7)*NORMSINV(RAND())+D324</f>
        <v>3.22092437795498</v>
      </c>
      <c r="F324" s="21" t="n">
        <f aca="true">$C$4*($G$4-E324)*$B$7+$F$4*SQRT($B$7)*NORMSINV(RAND())+E324</f>
        <v>3.16723818369381</v>
      </c>
      <c r="G324" s="21" t="n">
        <f aca="true">$C$4*($G$4-F324)*$B$7+$F$4*SQRT($B$7)*NORMSINV(RAND())+F324</f>
        <v>3.24301687641748</v>
      </c>
      <c r="H324" s="21" t="n">
        <f aca="true">$C$4*($G$4-G324)*$B$7+$F$4*SQRT($B$7)*NORMSINV(RAND())+G324</f>
        <v>3.31711824819336</v>
      </c>
      <c r="I324" s="21" t="n">
        <f aca="true">$C$4*($G$4-H324)*$B$7+$F$4*SQRT($B$7)*NORMSINV(RAND())+H324</f>
        <v>3.28783039621944</v>
      </c>
      <c r="J324" s="21" t="n">
        <f aca="true">$C$4*($G$4-I324)*$B$7+$F$4*SQRT($B$7)*NORMSINV(RAND())+I324</f>
        <v>3.23945625139724</v>
      </c>
      <c r="K324" s="21" t="n">
        <f aca="true">$C$4*($G$4-J324)*$B$7+$F$4*SQRT($B$7)*NORMSINV(RAND())+J324</f>
        <v>3.37125051210005</v>
      </c>
      <c r="L324" s="21" t="n">
        <f aca="true">$C$4*($G$4-K324)*$B$7+$F$4*SQRT($B$7)*NORMSINV(RAND())+K324</f>
        <v>3.36842257734778</v>
      </c>
      <c r="M324" s="21" t="n">
        <f aca="true">$C$4*($G$4-L324)*$B$7+$F$4*SQRT($B$7)*NORMSINV(RAND())+L324</f>
        <v>3.42834246278733</v>
      </c>
      <c r="N324" s="125" t="n">
        <f aca="false">EXP(M324)</f>
        <v>30.825505957593</v>
      </c>
      <c r="O324" s="126" t="n">
        <f aca="false">EXP(EXP(-$C$4*($K$4-$J$4))*LN(N324)+(1-EXP(-$C$4*($K$4-$J$4)))*$G$4+$F$4^2/(4*$C$4)*(1-EXP(-2*$C$4*($K$4-$J$4))))</f>
        <v>27.6426618328527</v>
      </c>
      <c r="P324" s="126" t="n">
        <f aca="false">MAX(0,O324-$I$4)</f>
        <v>4.44266183285273</v>
      </c>
      <c r="Q324" s="126" t="n">
        <f aca="false">$D$7*P324</f>
        <v>4.22599065851579</v>
      </c>
      <c r="R324" s="127" t="n">
        <f aca="false">AVERAGE(Q$17:Q324)</f>
        <v>1.80397217928021</v>
      </c>
      <c r="S324" s="0" t="n">
        <v>1.615</v>
      </c>
    </row>
    <row r="325" customFormat="false" ht="12.75" hidden="false" customHeight="false" outlineLevel="0" collapsed="false">
      <c r="B325" s="124" t="n">
        <f aca="false">B324+1</f>
        <v>309</v>
      </c>
      <c r="C325" s="21" t="n">
        <f aca="false">$C$7</f>
        <v>3.29212628660779</v>
      </c>
      <c r="D325" s="21" t="n">
        <f aca="true">$C$4*($G$4-C325)*$B$7+$F$4*SQRT($B$7)*NORMSINV(RAND())+C325</f>
        <v>3.16455583299115</v>
      </c>
      <c r="E325" s="21" t="n">
        <f aca="true">$C$4*($G$4-D325)*$B$7+$F$4*SQRT($B$7)*NORMSINV(RAND())+D325</f>
        <v>3.31323009398932</v>
      </c>
      <c r="F325" s="21" t="n">
        <f aca="true">$C$4*($G$4-E325)*$B$7+$F$4*SQRT($B$7)*NORMSINV(RAND())+E325</f>
        <v>3.25128106310242</v>
      </c>
      <c r="G325" s="21" t="n">
        <f aca="true">$C$4*($G$4-F325)*$B$7+$F$4*SQRT($B$7)*NORMSINV(RAND())+F325</f>
        <v>3.27660764730353</v>
      </c>
      <c r="H325" s="21" t="n">
        <f aca="true">$C$4*($G$4-G325)*$B$7+$F$4*SQRT($B$7)*NORMSINV(RAND())+G325</f>
        <v>3.10745385547422</v>
      </c>
      <c r="I325" s="21" t="n">
        <f aca="true">$C$4*($G$4-H325)*$B$7+$F$4*SQRT($B$7)*NORMSINV(RAND())+H325</f>
        <v>3.20142158133824</v>
      </c>
      <c r="J325" s="21" t="n">
        <f aca="true">$C$4*($G$4-I325)*$B$7+$F$4*SQRT($B$7)*NORMSINV(RAND())+I325</f>
        <v>3.10840059699926</v>
      </c>
      <c r="K325" s="21" t="n">
        <f aca="true">$C$4*($G$4-J325)*$B$7+$F$4*SQRT($B$7)*NORMSINV(RAND())+J325</f>
        <v>3.26243652059159</v>
      </c>
      <c r="L325" s="21" t="n">
        <f aca="true">$C$4*($G$4-K325)*$B$7+$F$4*SQRT($B$7)*NORMSINV(RAND())+K325</f>
        <v>3.10719682016532</v>
      </c>
      <c r="M325" s="21" t="n">
        <f aca="true">$C$4*($G$4-L325)*$B$7+$F$4*SQRT($B$7)*NORMSINV(RAND())+L325</f>
        <v>3.05302837174088</v>
      </c>
      <c r="N325" s="125" t="n">
        <f aca="false">EXP(M325)</f>
        <v>21.179386457489</v>
      </c>
      <c r="O325" s="126" t="n">
        <f aca="false">EXP(EXP(-$C$4*($K$4-$J$4))*LN(N325)+(1-EXP(-$C$4*($K$4-$J$4)))*$G$4+$F$4^2/(4*$C$4)*(1-EXP(-2*$C$4*($K$4-$J$4))))</f>
        <v>20.5517168434955</v>
      </c>
      <c r="P325" s="126" t="n">
        <f aca="false">MAX(0,O325-$I$4)</f>
        <v>0</v>
      </c>
      <c r="Q325" s="126" t="n">
        <f aca="false">$D$7*P325</f>
        <v>0</v>
      </c>
      <c r="R325" s="127" t="n">
        <f aca="false">AVERAGE(Q$17:Q325)</f>
        <v>1.79813408161263</v>
      </c>
      <c r="S325" s="0" t="n">
        <v>1.615</v>
      </c>
    </row>
    <row r="326" customFormat="false" ht="12.75" hidden="false" customHeight="false" outlineLevel="0" collapsed="false">
      <c r="B326" s="124" t="n">
        <f aca="false">B325+1</f>
        <v>310</v>
      </c>
      <c r="C326" s="21" t="n">
        <f aca="false">$C$7</f>
        <v>3.29212628660779</v>
      </c>
      <c r="D326" s="21" t="n">
        <f aca="true">$C$4*($G$4-C326)*$B$7+$F$4*SQRT($B$7)*NORMSINV(RAND())+C326</f>
        <v>3.2488203466661</v>
      </c>
      <c r="E326" s="21" t="n">
        <f aca="true">$C$4*($G$4-D326)*$B$7+$F$4*SQRT($B$7)*NORMSINV(RAND())+D326</f>
        <v>3.26758713466544</v>
      </c>
      <c r="F326" s="21" t="n">
        <f aca="true">$C$4*($G$4-E326)*$B$7+$F$4*SQRT($B$7)*NORMSINV(RAND())+E326</f>
        <v>3.28386407220958</v>
      </c>
      <c r="G326" s="21" t="n">
        <f aca="true">$C$4*($G$4-F326)*$B$7+$F$4*SQRT($B$7)*NORMSINV(RAND())+F326</f>
        <v>3.1130374212456</v>
      </c>
      <c r="H326" s="21" t="n">
        <f aca="true">$C$4*($G$4-G326)*$B$7+$F$4*SQRT($B$7)*NORMSINV(RAND())+G326</f>
        <v>3.15704519226558</v>
      </c>
      <c r="I326" s="21" t="n">
        <f aca="true">$C$4*($G$4-H326)*$B$7+$F$4*SQRT($B$7)*NORMSINV(RAND())+H326</f>
        <v>3.27967939656245</v>
      </c>
      <c r="J326" s="21" t="n">
        <f aca="true">$C$4*($G$4-I326)*$B$7+$F$4*SQRT($B$7)*NORMSINV(RAND())+I326</f>
        <v>3.37757317755248</v>
      </c>
      <c r="K326" s="21" t="n">
        <f aca="true">$C$4*($G$4-J326)*$B$7+$F$4*SQRT($B$7)*NORMSINV(RAND())+J326</f>
        <v>3.27037680876235</v>
      </c>
      <c r="L326" s="21" t="n">
        <f aca="true">$C$4*($G$4-K326)*$B$7+$F$4*SQRT($B$7)*NORMSINV(RAND())+K326</f>
        <v>3.31395141546968</v>
      </c>
      <c r="M326" s="21" t="n">
        <f aca="true">$C$4*($G$4-L326)*$B$7+$F$4*SQRT($B$7)*NORMSINV(RAND())+L326</f>
        <v>3.36184776245918</v>
      </c>
      <c r="N326" s="125" t="n">
        <f aca="false">EXP(M326)</f>
        <v>28.8424356420673</v>
      </c>
      <c r="O326" s="126" t="n">
        <f aca="false">EXP(EXP(-$C$4*($K$4-$J$4))*LN(N326)+(1-EXP(-$C$4*($K$4-$J$4)))*$G$4+$F$4^2/(4*$C$4)*(1-EXP(-2*$C$4*($K$4-$J$4))))</f>
        <v>26.2284334546402</v>
      </c>
      <c r="P326" s="126" t="n">
        <f aca="false">MAX(0,O326-$I$4)</f>
        <v>3.02843345464023</v>
      </c>
      <c r="Q326" s="126" t="n">
        <f aca="false">$D$7*P326</f>
        <v>2.88073501219614</v>
      </c>
      <c r="R326" s="127" t="n">
        <f aca="false">AVERAGE(Q$17:Q326)</f>
        <v>1.80162634267903</v>
      </c>
      <c r="S326" s="0" t="n">
        <v>1.615</v>
      </c>
    </row>
    <row r="327" customFormat="false" ht="12.75" hidden="false" customHeight="false" outlineLevel="0" collapsed="false">
      <c r="B327" s="124" t="n">
        <f aca="false">B326+1</f>
        <v>311</v>
      </c>
      <c r="C327" s="21" t="n">
        <f aca="false">$C$7</f>
        <v>3.29212628660779</v>
      </c>
      <c r="D327" s="21" t="n">
        <f aca="true">$C$4*($G$4-C327)*$B$7+$F$4*SQRT($B$7)*NORMSINV(RAND())+C327</f>
        <v>3.22884886313885</v>
      </c>
      <c r="E327" s="21" t="n">
        <f aca="true">$C$4*($G$4-D327)*$B$7+$F$4*SQRT($B$7)*NORMSINV(RAND())+D327</f>
        <v>3.22731914415816</v>
      </c>
      <c r="F327" s="21" t="n">
        <f aca="true">$C$4*($G$4-E327)*$B$7+$F$4*SQRT($B$7)*NORMSINV(RAND())+E327</f>
        <v>3.18890354860944</v>
      </c>
      <c r="G327" s="21" t="n">
        <f aca="true">$C$4*($G$4-F327)*$B$7+$F$4*SQRT($B$7)*NORMSINV(RAND())+F327</f>
        <v>3.18260299294595</v>
      </c>
      <c r="H327" s="21" t="n">
        <f aca="true">$C$4*($G$4-G327)*$B$7+$F$4*SQRT($B$7)*NORMSINV(RAND())+G327</f>
        <v>3.17783469715982</v>
      </c>
      <c r="I327" s="21" t="n">
        <f aca="true">$C$4*($G$4-H327)*$B$7+$F$4*SQRT($B$7)*NORMSINV(RAND())+H327</f>
        <v>3.20882493072016</v>
      </c>
      <c r="J327" s="21" t="n">
        <f aca="true">$C$4*($G$4-I327)*$B$7+$F$4*SQRT($B$7)*NORMSINV(RAND())+I327</f>
        <v>3.10252400954001</v>
      </c>
      <c r="K327" s="21" t="n">
        <f aca="true">$C$4*($G$4-J327)*$B$7+$F$4*SQRT($B$7)*NORMSINV(RAND())+J327</f>
        <v>3.11211095090146</v>
      </c>
      <c r="L327" s="21" t="n">
        <f aca="true">$C$4*($G$4-K327)*$B$7+$F$4*SQRT($B$7)*NORMSINV(RAND())+K327</f>
        <v>3.20750687059817</v>
      </c>
      <c r="M327" s="21" t="n">
        <f aca="true">$C$4*($G$4-L327)*$B$7+$F$4*SQRT($B$7)*NORMSINV(RAND())+L327</f>
        <v>3.23881790855914</v>
      </c>
      <c r="N327" s="125" t="n">
        <f aca="false">EXP(M327)</f>
        <v>25.5035563860409</v>
      </c>
      <c r="O327" s="126" t="n">
        <f aca="false">EXP(EXP(-$C$4*($K$4-$J$4))*LN(N327)+(1-EXP(-$C$4*($K$4-$J$4)))*$G$4+$F$4^2/(4*$C$4)*(1-EXP(-2*$C$4*($K$4-$J$4))))</f>
        <v>23.7998069130202</v>
      </c>
      <c r="P327" s="126" t="n">
        <f aca="false">MAX(0,O327-$I$4)</f>
        <v>0.599806913020185</v>
      </c>
      <c r="Q327" s="126" t="n">
        <f aca="false">$D$7*P327</f>
        <v>0.57055398468374</v>
      </c>
      <c r="R327" s="127" t="n">
        <f aca="false">AVERAGE(Q$17:Q327)</f>
        <v>1.79766791065975</v>
      </c>
      <c r="S327" s="0" t="n">
        <v>1.615</v>
      </c>
    </row>
    <row r="328" customFormat="false" ht="12.75" hidden="false" customHeight="false" outlineLevel="0" collapsed="false">
      <c r="B328" s="124" t="n">
        <f aca="false">B327+1</f>
        <v>312</v>
      </c>
      <c r="C328" s="21" t="n">
        <f aca="false">$C$7</f>
        <v>3.29212628660779</v>
      </c>
      <c r="D328" s="21" t="n">
        <f aca="true">$C$4*($G$4-C328)*$B$7+$F$4*SQRT($B$7)*NORMSINV(RAND())+C328</f>
        <v>3.33711292870159</v>
      </c>
      <c r="E328" s="21" t="n">
        <f aca="true">$C$4*($G$4-D328)*$B$7+$F$4*SQRT($B$7)*NORMSINV(RAND())+D328</f>
        <v>3.39092706958272</v>
      </c>
      <c r="F328" s="21" t="n">
        <f aca="true">$C$4*($G$4-E328)*$B$7+$F$4*SQRT($B$7)*NORMSINV(RAND())+E328</f>
        <v>3.25379921802439</v>
      </c>
      <c r="G328" s="21" t="n">
        <f aca="true">$C$4*($G$4-F328)*$B$7+$F$4*SQRT($B$7)*NORMSINV(RAND())+F328</f>
        <v>3.18272984554266</v>
      </c>
      <c r="H328" s="21" t="n">
        <f aca="true">$C$4*($G$4-G328)*$B$7+$F$4*SQRT($B$7)*NORMSINV(RAND())+G328</f>
        <v>3.09067711164627</v>
      </c>
      <c r="I328" s="21" t="n">
        <f aca="true">$C$4*($G$4-H328)*$B$7+$F$4*SQRT($B$7)*NORMSINV(RAND())+H328</f>
        <v>3.18683972802889</v>
      </c>
      <c r="J328" s="21" t="n">
        <f aca="true">$C$4*($G$4-I328)*$B$7+$F$4*SQRT($B$7)*NORMSINV(RAND())+I328</f>
        <v>3.0858774927619</v>
      </c>
      <c r="K328" s="21" t="n">
        <f aca="true">$C$4*($G$4-J328)*$B$7+$F$4*SQRT($B$7)*NORMSINV(RAND())+J328</f>
        <v>3.22065906026325</v>
      </c>
      <c r="L328" s="21" t="n">
        <f aca="true">$C$4*($G$4-K328)*$B$7+$F$4*SQRT($B$7)*NORMSINV(RAND())+K328</f>
        <v>3.08660072382125</v>
      </c>
      <c r="M328" s="21" t="n">
        <f aca="true">$C$4*($G$4-L328)*$B$7+$F$4*SQRT($B$7)*NORMSINV(RAND())+L328</f>
        <v>2.99440963031157</v>
      </c>
      <c r="N328" s="125" t="n">
        <f aca="false">EXP(M328)</f>
        <v>19.9735646212928</v>
      </c>
      <c r="O328" s="126" t="n">
        <f aca="false">EXP(EXP(-$C$4*($K$4-$J$4))*LN(N328)+(1-EXP(-$C$4*($K$4-$J$4)))*$G$4+$F$4^2/(4*$C$4)*(1-EXP(-2*$C$4*($K$4-$J$4))))</f>
        <v>19.6219440243198</v>
      </c>
      <c r="P328" s="126" t="n">
        <f aca="false">MAX(0,O328-$I$4)</f>
        <v>0</v>
      </c>
      <c r="Q328" s="126" t="n">
        <f aca="false">$D$7*P328</f>
        <v>0</v>
      </c>
      <c r="R328" s="127" t="n">
        <f aca="false">AVERAGE(Q$17:Q328)</f>
        <v>1.79190615453584</v>
      </c>
      <c r="S328" s="0" t="n">
        <v>1.615</v>
      </c>
    </row>
    <row r="329" customFormat="false" ht="12.75" hidden="false" customHeight="false" outlineLevel="0" collapsed="false">
      <c r="B329" s="124" t="n">
        <f aca="false">B328+1</f>
        <v>313</v>
      </c>
      <c r="C329" s="21" t="n">
        <f aca="false">$C$7</f>
        <v>3.29212628660779</v>
      </c>
      <c r="D329" s="21" t="n">
        <f aca="true">$C$4*($G$4-C329)*$B$7+$F$4*SQRT($B$7)*NORMSINV(RAND())+C329</f>
        <v>3.34190350239882</v>
      </c>
      <c r="E329" s="21" t="n">
        <f aca="true">$C$4*($G$4-D329)*$B$7+$F$4*SQRT($B$7)*NORMSINV(RAND())+D329</f>
        <v>3.22915365026714</v>
      </c>
      <c r="F329" s="21" t="n">
        <f aca="true">$C$4*($G$4-E329)*$B$7+$F$4*SQRT($B$7)*NORMSINV(RAND())+E329</f>
        <v>3.2322259710647</v>
      </c>
      <c r="G329" s="21" t="n">
        <f aca="true">$C$4*($G$4-F329)*$B$7+$F$4*SQRT($B$7)*NORMSINV(RAND())+F329</f>
        <v>3.31453453204233</v>
      </c>
      <c r="H329" s="21" t="n">
        <f aca="true">$C$4*($G$4-G329)*$B$7+$F$4*SQRT($B$7)*NORMSINV(RAND())+G329</f>
        <v>3.29589430975664</v>
      </c>
      <c r="I329" s="21" t="n">
        <f aca="true">$C$4*($G$4-H329)*$B$7+$F$4*SQRT($B$7)*NORMSINV(RAND())+H329</f>
        <v>3.26102268211361</v>
      </c>
      <c r="J329" s="21" t="n">
        <f aca="true">$C$4*($G$4-I329)*$B$7+$F$4*SQRT($B$7)*NORMSINV(RAND())+I329</f>
        <v>3.21752004220067</v>
      </c>
      <c r="K329" s="21" t="n">
        <f aca="true">$C$4*($G$4-J329)*$B$7+$F$4*SQRT($B$7)*NORMSINV(RAND())+J329</f>
        <v>3.1553944799002</v>
      </c>
      <c r="L329" s="21" t="n">
        <f aca="true">$C$4*($G$4-K329)*$B$7+$F$4*SQRT($B$7)*NORMSINV(RAND())+K329</f>
        <v>3.06268096974189</v>
      </c>
      <c r="M329" s="21" t="n">
        <f aca="true">$C$4*($G$4-L329)*$B$7+$F$4*SQRT($B$7)*NORMSINV(RAND())+L329</f>
        <v>2.97036996806287</v>
      </c>
      <c r="N329" s="125" t="n">
        <f aca="false">EXP(M329)</f>
        <v>19.4991323179218</v>
      </c>
      <c r="O329" s="126" t="n">
        <f aca="false">EXP(EXP(-$C$4*($K$4-$J$4))*LN(N329)+(1-EXP(-$C$4*($K$4-$J$4)))*$G$4+$F$4^2/(4*$C$4)*(1-EXP(-2*$C$4*($K$4-$J$4))))</f>
        <v>19.2529148949585</v>
      </c>
      <c r="P329" s="126" t="n">
        <f aca="false">MAX(0,O329-$I$4)</f>
        <v>0</v>
      </c>
      <c r="Q329" s="126" t="n">
        <f aca="false">$D$7*P329</f>
        <v>0</v>
      </c>
      <c r="R329" s="127" t="n">
        <f aca="false">AVERAGE(Q$17:Q329)</f>
        <v>1.78618121474499</v>
      </c>
      <c r="S329" s="0" t="n">
        <v>1.615</v>
      </c>
    </row>
    <row r="330" customFormat="false" ht="12.75" hidden="false" customHeight="false" outlineLevel="0" collapsed="false">
      <c r="B330" s="124" t="n">
        <f aca="false">B329+1</f>
        <v>314</v>
      </c>
      <c r="C330" s="21" t="n">
        <f aca="false">$C$7</f>
        <v>3.29212628660779</v>
      </c>
      <c r="D330" s="21" t="n">
        <f aca="true">$C$4*($G$4-C330)*$B$7+$F$4*SQRT($B$7)*NORMSINV(RAND())+C330</f>
        <v>3.32881178372113</v>
      </c>
      <c r="E330" s="21" t="n">
        <f aca="true">$C$4*($G$4-D330)*$B$7+$F$4*SQRT($B$7)*NORMSINV(RAND())+D330</f>
        <v>3.28087031381977</v>
      </c>
      <c r="F330" s="21" t="n">
        <f aca="true">$C$4*($G$4-E330)*$B$7+$F$4*SQRT($B$7)*NORMSINV(RAND())+E330</f>
        <v>3.25546244638177</v>
      </c>
      <c r="G330" s="21" t="n">
        <f aca="true">$C$4*($G$4-F330)*$B$7+$F$4*SQRT($B$7)*NORMSINV(RAND())+F330</f>
        <v>3.27108792676684</v>
      </c>
      <c r="H330" s="21" t="n">
        <f aca="true">$C$4*($G$4-G330)*$B$7+$F$4*SQRT($B$7)*NORMSINV(RAND())+G330</f>
        <v>3.2063664244201</v>
      </c>
      <c r="I330" s="21" t="n">
        <f aca="true">$C$4*($G$4-H330)*$B$7+$F$4*SQRT($B$7)*NORMSINV(RAND())+H330</f>
        <v>3.22072339915421</v>
      </c>
      <c r="J330" s="21" t="n">
        <f aca="true">$C$4*($G$4-I330)*$B$7+$F$4*SQRT($B$7)*NORMSINV(RAND())+I330</f>
        <v>3.13402192372067</v>
      </c>
      <c r="K330" s="21" t="n">
        <f aca="true">$C$4*($G$4-J330)*$B$7+$F$4*SQRT($B$7)*NORMSINV(RAND())+J330</f>
        <v>3.15745877416148</v>
      </c>
      <c r="L330" s="21" t="n">
        <f aca="true">$C$4*($G$4-K330)*$B$7+$F$4*SQRT($B$7)*NORMSINV(RAND())+K330</f>
        <v>3.06705977297825</v>
      </c>
      <c r="M330" s="21" t="n">
        <f aca="true">$C$4*($G$4-L330)*$B$7+$F$4*SQRT($B$7)*NORMSINV(RAND())+L330</f>
        <v>3.00552133288999</v>
      </c>
      <c r="N330" s="125" t="n">
        <f aca="false">EXP(M330)</f>
        <v>20.196742578025</v>
      </c>
      <c r="O330" s="126" t="n">
        <f aca="false">EXP(EXP(-$C$4*($K$4-$J$4))*LN(N330)+(1-EXP(-$C$4*($K$4-$J$4)))*$G$4+$F$4^2/(4*$C$4)*(1-EXP(-2*$C$4*($K$4-$J$4))))</f>
        <v>19.7949002419617</v>
      </c>
      <c r="P330" s="126" t="n">
        <f aca="false">MAX(0,O330-$I$4)</f>
        <v>0</v>
      </c>
      <c r="Q330" s="126" t="n">
        <f aca="false">$D$7*P330</f>
        <v>0</v>
      </c>
      <c r="R330" s="127" t="n">
        <f aca="false">AVERAGE(Q$17:Q330)</f>
        <v>1.7804927395388</v>
      </c>
      <c r="S330" s="0" t="n">
        <v>1.615</v>
      </c>
    </row>
    <row r="331" customFormat="false" ht="12.75" hidden="false" customHeight="false" outlineLevel="0" collapsed="false">
      <c r="B331" s="124" t="n">
        <f aca="false">B330+1</f>
        <v>315</v>
      </c>
      <c r="C331" s="21" t="n">
        <f aca="false">$C$7</f>
        <v>3.29212628660779</v>
      </c>
      <c r="D331" s="21" t="n">
        <f aca="true">$C$4*($G$4-C331)*$B$7+$F$4*SQRT($B$7)*NORMSINV(RAND())+C331</f>
        <v>3.30734788743058</v>
      </c>
      <c r="E331" s="21" t="n">
        <f aca="true">$C$4*($G$4-D331)*$B$7+$F$4*SQRT($B$7)*NORMSINV(RAND())+D331</f>
        <v>3.31685394902102</v>
      </c>
      <c r="F331" s="21" t="n">
        <f aca="true">$C$4*($G$4-E331)*$B$7+$F$4*SQRT($B$7)*NORMSINV(RAND())+E331</f>
        <v>3.33781202023867</v>
      </c>
      <c r="G331" s="21" t="n">
        <f aca="true">$C$4*($G$4-F331)*$B$7+$F$4*SQRT($B$7)*NORMSINV(RAND())+F331</f>
        <v>3.26244215861043</v>
      </c>
      <c r="H331" s="21" t="n">
        <f aca="true">$C$4*($G$4-G331)*$B$7+$F$4*SQRT($B$7)*NORMSINV(RAND())+G331</f>
        <v>3.35091397881852</v>
      </c>
      <c r="I331" s="21" t="n">
        <f aca="true">$C$4*($G$4-H331)*$B$7+$F$4*SQRT($B$7)*NORMSINV(RAND())+H331</f>
        <v>3.31282857465864</v>
      </c>
      <c r="J331" s="21" t="n">
        <f aca="true">$C$4*($G$4-I331)*$B$7+$F$4*SQRT($B$7)*NORMSINV(RAND())+I331</f>
        <v>3.19680981696325</v>
      </c>
      <c r="K331" s="21" t="n">
        <f aca="true">$C$4*($G$4-J331)*$B$7+$F$4*SQRT($B$7)*NORMSINV(RAND())+J331</f>
        <v>3.27258034128053</v>
      </c>
      <c r="L331" s="21" t="n">
        <f aca="true">$C$4*($G$4-K331)*$B$7+$F$4*SQRT($B$7)*NORMSINV(RAND())+K331</f>
        <v>3.08950574704046</v>
      </c>
      <c r="M331" s="21" t="n">
        <f aca="true">$C$4*($G$4-L331)*$B$7+$F$4*SQRT($B$7)*NORMSINV(RAND())+L331</f>
        <v>3.05079211537085</v>
      </c>
      <c r="N331" s="125" t="n">
        <f aca="false">EXP(M331)</f>
        <v>21.1320768375451</v>
      </c>
      <c r="O331" s="126" t="n">
        <f aca="false">EXP(EXP(-$C$4*($K$4-$J$4))*LN(N331)+(1-EXP(-$C$4*($K$4-$J$4)))*$G$4+$F$4^2/(4*$C$4)*(1-EXP(-2*$C$4*($K$4-$J$4))))</f>
        <v>20.5154514209462</v>
      </c>
      <c r="P331" s="126" t="n">
        <f aca="false">MAX(0,O331-$I$4)</f>
        <v>0</v>
      </c>
      <c r="Q331" s="126" t="n">
        <f aca="false">$D$7*P331</f>
        <v>0</v>
      </c>
      <c r="R331" s="127" t="n">
        <f aca="false">AVERAGE(Q$17:Q331)</f>
        <v>1.7748403816355</v>
      </c>
      <c r="S331" s="0" t="n">
        <v>1.615</v>
      </c>
    </row>
    <row r="332" customFormat="false" ht="12.75" hidden="false" customHeight="false" outlineLevel="0" collapsed="false">
      <c r="B332" s="124" t="n">
        <f aca="false">B331+1</f>
        <v>316</v>
      </c>
      <c r="C332" s="21" t="n">
        <f aca="false">$C$7</f>
        <v>3.29212628660779</v>
      </c>
      <c r="D332" s="21" t="n">
        <f aca="true">$C$4*($G$4-C332)*$B$7+$F$4*SQRT($B$7)*NORMSINV(RAND())+C332</f>
        <v>3.26365526701188</v>
      </c>
      <c r="E332" s="21" t="n">
        <f aca="true">$C$4*($G$4-D332)*$B$7+$F$4*SQRT($B$7)*NORMSINV(RAND())+D332</f>
        <v>3.29011455283443</v>
      </c>
      <c r="F332" s="21" t="n">
        <f aca="true">$C$4*($G$4-E332)*$B$7+$F$4*SQRT($B$7)*NORMSINV(RAND())+E332</f>
        <v>3.35913179291097</v>
      </c>
      <c r="G332" s="21" t="n">
        <f aca="true">$C$4*($G$4-F332)*$B$7+$F$4*SQRT($B$7)*NORMSINV(RAND())+F332</f>
        <v>3.31921590571224</v>
      </c>
      <c r="H332" s="21" t="n">
        <f aca="true">$C$4*($G$4-G332)*$B$7+$F$4*SQRT($B$7)*NORMSINV(RAND())+G332</f>
        <v>3.30844170352064</v>
      </c>
      <c r="I332" s="21" t="n">
        <f aca="true">$C$4*($G$4-H332)*$B$7+$F$4*SQRT($B$7)*NORMSINV(RAND())+H332</f>
        <v>3.17066732474482</v>
      </c>
      <c r="J332" s="21" t="n">
        <f aca="true">$C$4*($G$4-I332)*$B$7+$F$4*SQRT($B$7)*NORMSINV(RAND())+I332</f>
        <v>3.0595073387002</v>
      </c>
      <c r="K332" s="21" t="n">
        <f aca="true">$C$4*($G$4-J332)*$B$7+$F$4*SQRT($B$7)*NORMSINV(RAND())+J332</f>
        <v>3.05894588232018</v>
      </c>
      <c r="L332" s="21" t="n">
        <f aca="true">$C$4*($G$4-K332)*$B$7+$F$4*SQRT($B$7)*NORMSINV(RAND())+K332</f>
        <v>3.03467019466527</v>
      </c>
      <c r="M332" s="21" t="n">
        <f aca="true">$C$4*($G$4-L332)*$B$7+$F$4*SQRT($B$7)*NORMSINV(RAND())+L332</f>
        <v>2.91522693453492</v>
      </c>
      <c r="N332" s="125" t="n">
        <f aca="false">EXP(M332)</f>
        <v>18.4529995504956</v>
      </c>
      <c r="O332" s="126" t="n">
        <f aca="false">EXP(EXP(-$C$4*($K$4-$J$4))*LN(N332)+(1-EXP(-$C$4*($K$4-$J$4)))*$G$4+$F$4^2/(4*$C$4)*(1-EXP(-2*$C$4*($K$4-$J$4))))</f>
        <v>18.4324292068226</v>
      </c>
      <c r="P332" s="126" t="n">
        <f aca="false">MAX(0,O332-$I$4)</f>
        <v>0</v>
      </c>
      <c r="Q332" s="126" t="n">
        <f aca="false">$D$7*P332</f>
        <v>0</v>
      </c>
      <c r="R332" s="127" t="n">
        <f aca="false">AVERAGE(Q$17:Q332)</f>
        <v>1.76922379814931</v>
      </c>
      <c r="S332" s="0" t="n">
        <v>1.615</v>
      </c>
    </row>
    <row r="333" customFormat="false" ht="12.75" hidden="false" customHeight="false" outlineLevel="0" collapsed="false">
      <c r="B333" s="124" t="n">
        <f aca="false">B332+1</f>
        <v>317</v>
      </c>
      <c r="C333" s="21" t="n">
        <f aca="false">$C$7</f>
        <v>3.29212628660779</v>
      </c>
      <c r="D333" s="21" t="n">
        <f aca="true">$C$4*($G$4-C333)*$B$7+$F$4*SQRT($B$7)*NORMSINV(RAND())+C333</f>
        <v>3.35016839407701</v>
      </c>
      <c r="E333" s="21" t="n">
        <f aca="true">$C$4*($G$4-D333)*$B$7+$F$4*SQRT($B$7)*NORMSINV(RAND())+D333</f>
        <v>3.37986116012573</v>
      </c>
      <c r="F333" s="21" t="n">
        <f aca="true">$C$4*($G$4-E333)*$B$7+$F$4*SQRT($B$7)*NORMSINV(RAND())+E333</f>
        <v>3.38796719042023</v>
      </c>
      <c r="G333" s="21" t="n">
        <f aca="true">$C$4*($G$4-F333)*$B$7+$F$4*SQRT($B$7)*NORMSINV(RAND())+F333</f>
        <v>3.35686050707424</v>
      </c>
      <c r="H333" s="21" t="n">
        <f aca="true">$C$4*($G$4-G333)*$B$7+$F$4*SQRT($B$7)*NORMSINV(RAND())+G333</f>
        <v>3.42832259769454</v>
      </c>
      <c r="I333" s="21" t="n">
        <f aca="true">$C$4*($G$4-H333)*$B$7+$F$4*SQRT($B$7)*NORMSINV(RAND())+H333</f>
        <v>3.43381923580387</v>
      </c>
      <c r="J333" s="21" t="n">
        <f aca="true">$C$4*($G$4-I333)*$B$7+$F$4*SQRT($B$7)*NORMSINV(RAND())+I333</f>
        <v>3.36799649129794</v>
      </c>
      <c r="K333" s="21" t="n">
        <f aca="true">$C$4*($G$4-J333)*$B$7+$F$4*SQRT($B$7)*NORMSINV(RAND())+J333</f>
        <v>3.17999960292526</v>
      </c>
      <c r="L333" s="21" t="n">
        <f aca="true">$C$4*($G$4-K333)*$B$7+$F$4*SQRT($B$7)*NORMSINV(RAND())+K333</f>
        <v>3.10955839834351</v>
      </c>
      <c r="M333" s="21" t="n">
        <f aca="true">$C$4*($G$4-L333)*$B$7+$F$4*SQRT($B$7)*NORMSINV(RAND())+L333</f>
        <v>3.02209151595319</v>
      </c>
      <c r="N333" s="125" t="n">
        <f aca="false">EXP(M333)</f>
        <v>20.5341943978674</v>
      </c>
      <c r="O333" s="126" t="n">
        <f aca="false">EXP(EXP(-$C$4*($K$4-$J$4))*LN(N333)+(1-EXP(-$C$4*($K$4-$J$4)))*$G$4+$F$4^2/(4*$C$4)*(1-EXP(-2*$C$4*($K$4-$J$4))))</f>
        <v>20.0556548488142</v>
      </c>
      <c r="P333" s="126" t="n">
        <f aca="false">MAX(0,O333-$I$4)</f>
        <v>0</v>
      </c>
      <c r="Q333" s="126" t="n">
        <f aca="false">$D$7*P333</f>
        <v>0</v>
      </c>
      <c r="R333" s="127" t="n">
        <f aca="false">AVERAGE(Q$17:Q333)</f>
        <v>1.76364265052108</v>
      </c>
      <c r="S333" s="0" t="n">
        <v>1.615</v>
      </c>
    </row>
    <row r="334" customFormat="false" ht="12.75" hidden="false" customHeight="false" outlineLevel="0" collapsed="false">
      <c r="B334" s="124" t="n">
        <f aca="false">B333+1</f>
        <v>318</v>
      </c>
      <c r="C334" s="21" t="n">
        <f aca="false">$C$7</f>
        <v>3.29212628660779</v>
      </c>
      <c r="D334" s="21" t="n">
        <f aca="true">$C$4*($G$4-C334)*$B$7+$F$4*SQRT($B$7)*NORMSINV(RAND())+C334</f>
        <v>3.23880799229298</v>
      </c>
      <c r="E334" s="21" t="n">
        <f aca="true">$C$4*($G$4-D334)*$B$7+$F$4*SQRT($B$7)*NORMSINV(RAND())+D334</f>
        <v>3.22146959541882</v>
      </c>
      <c r="F334" s="21" t="n">
        <f aca="true">$C$4*($G$4-E334)*$B$7+$F$4*SQRT($B$7)*NORMSINV(RAND())+E334</f>
        <v>3.3249841567439</v>
      </c>
      <c r="G334" s="21" t="n">
        <f aca="true">$C$4*($G$4-F334)*$B$7+$F$4*SQRT($B$7)*NORMSINV(RAND())+F334</f>
        <v>3.29989517971095</v>
      </c>
      <c r="H334" s="21" t="n">
        <f aca="true">$C$4*($G$4-G334)*$B$7+$F$4*SQRT($B$7)*NORMSINV(RAND())+G334</f>
        <v>3.14208379757002</v>
      </c>
      <c r="I334" s="21" t="n">
        <f aca="true">$C$4*($G$4-H334)*$B$7+$F$4*SQRT($B$7)*NORMSINV(RAND())+H334</f>
        <v>3.02328130255184</v>
      </c>
      <c r="J334" s="21" t="n">
        <f aca="true">$C$4*($G$4-I334)*$B$7+$F$4*SQRT($B$7)*NORMSINV(RAND())+I334</f>
        <v>2.94203123921769</v>
      </c>
      <c r="K334" s="21" t="n">
        <f aca="true">$C$4*($G$4-J334)*$B$7+$F$4*SQRT($B$7)*NORMSINV(RAND())+J334</f>
        <v>2.93703764442614</v>
      </c>
      <c r="L334" s="21" t="n">
        <f aca="true">$C$4*($G$4-K334)*$B$7+$F$4*SQRT($B$7)*NORMSINV(RAND())+K334</f>
        <v>2.87678211594231</v>
      </c>
      <c r="M334" s="21" t="n">
        <f aca="true">$C$4*($G$4-L334)*$B$7+$F$4*SQRT($B$7)*NORMSINV(RAND())+L334</f>
        <v>2.95582770887222</v>
      </c>
      <c r="N334" s="125" t="n">
        <f aca="false">EXP(M334)</f>
        <v>19.2176227354745</v>
      </c>
      <c r="O334" s="126" t="n">
        <f aca="false">EXP(EXP(-$C$4*($K$4-$J$4))*LN(N334)+(1-EXP(-$C$4*($K$4-$J$4)))*$G$4+$F$4^2/(4*$C$4)*(1-EXP(-2*$C$4*($K$4-$J$4))))</f>
        <v>19.0330563837368</v>
      </c>
      <c r="P334" s="126" t="n">
        <f aca="false">MAX(0,O334-$I$4)</f>
        <v>0</v>
      </c>
      <c r="Q334" s="126" t="n">
        <f aca="false">$D$7*P334</f>
        <v>0</v>
      </c>
      <c r="R334" s="127" t="n">
        <f aca="false">AVERAGE(Q$17:Q334)</f>
        <v>1.75809660445026</v>
      </c>
      <c r="S334" s="0" t="n">
        <v>1.615</v>
      </c>
    </row>
    <row r="335" customFormat="false" ht="12.75" hidden="false" customHeight="false" outlineLevel="0" collapsed="false">
      <c r="B335" s="124" t="n">
        <f aca="false">B334+1</f>
        <v>319</v>
      </c>
      <c r="C335" s="21" t="n">
        <f aca="false">$C$7</f>
        <v>3.29212628660779</v>
      </c>
      <c r="D335" s="21" t="n">
        <f aca="true">$C$4*($G$4-C335)*$B$7+$F$4*SQRT($B$7)*NORMSINV(RAND())+C335</f>
        <v>3.36669637263314</v>
      </c>
      <c r="E335" s="21" t="n">
        <f aca="true">$C$4*($G$4-D335)*$B$7+$F$4*SQRT($B$7)*NORMSINV(RAND())+D335</f>
        <v>3.22814192646488</v>
      </c>
      <c r="F335" s="21" t="n">
        <f aca="true">$C$4*($G$4-E335)*$B$7+$F$4*SQRT($B$7)*NORMSINV(RAND())+E335</f>
        <v>3.39054988754955</v>
      </c>
      <c r="G335" s="21" t="n">
        <f aca="true">$C$4*($G$4-F335)*$B$7+$F$4*SQRT($B$7)*NORMSINV(RAND())+F335</f>
        <v>3.22819981021791</v>
      </c>
      <c r="H335" s="21" t="n">
        <f aca="true">$C$4*($G$4-G335)*$B$7+$F$4*SQRT($B$7)*NORMSINV(RAND())+G335</f>
        <v>3.22798629008362</v>
      </c>
      <c r="I335" s="21" t="n">
        <f aca="true">$C$4*($G$4-H335)*$B$7+$F$4*SQRT($B$7)*NORMSINV(RAND())+H335</f>
        <v>3.27695781384285</v>
      </c>
      <c r="J335" s="21" t="n">
        <f aca="true">$C$4*($G$4-I335)*$B$7+$F$4*SQRT($B$7)*NORMSINV(RAND())+I335</f>
        <v>3.32310756593623</v>
      </c>
      <c r="K335" s="21" t="n">
        <f aca="true">$C$4*($G$4-J335)*$B$7+$F$4*SQRT($B$7)*NORMSINV(RAND())+J335</f>
        <v>3.1052151143608</v>
      </c>
      <c r="L335" s="21" t="n">
        <f aca="true">$C$4*($G$4-K335)*$B$7+$F$4*SQRT($B$7)*NORMSINV(RAND())+K335</f>
        <v>3.04907984535444</v>
      </c>
      <c r="M335" s="21" t="n">
        <f aca="true">$C$4*($G$4-L335)*$B$7+$F$4*SQRT($B$7)*NORMSINV(RAND())+L335</f>
        <v>3.08571003848562</v>
      </c>
      <c r="N335" s="125" t="n">
        <f aca="false">EXP(M335)</f>
        <v>21.8829990987136</v>
      </c>
      <c r="O335" s="126" t="n">
        <f aca="false">EXP(EXP(-$C$4*($K$4-$J$4))*LN(N335)+(1-EXP(-$C$4*($K$4-$J$4)))*$G$4+$F$4^2/(4*$C$4)*(1-EXP(-2*$C$4*($K$4-$J$4))))</f>
        <v>21.0890897002594</v>
      </c>
      <c r="P335" s="126" t="n">
        <f aca="false">MAX(0,O335-$I$4)</f>
        <v>0</v>
      </c>
      <c r="Q335" s="126" t="n">
        <f aca="false">$D$7*P335</f>
        <v>0</v>
      </c>
      <c r="R335" s="127" t="n">
        <f aca="false">AVERAGE(Q$17:Q335)</f>
        <v>1.75258532982816</v>
      </c>
      <c r="S335" s="0" t="n">
        <v>1.615</v>
      </c>
    </row>
    <row r="336" customFormat="false" ht="12.75" hidden="false" customHeight="false" outlineLevel="0" collapsed="false">
      <c r="B336" s="124" t="n">
        <f aca="false">B335+1</f>
        <v>320</v>
      </c>
      <c r="C336" s="21" t="n">
        <f aca="false">$C$7</f>
        <v>3.29212628660779</v>
      </c>
      <c r="D336" s="21" t="n">
        <f aca="true">$C$4*($G$4-C336)*$B$7+$F$4*SQRT($B$7)*NORMSINV(RAND())+C336</f>
        <v>3.38077860128159</v>
      </c>
      <c r="E336" s="21" t="n">
        <f aca="true">$C$4*($G$4-D336)*$B$7+$F$4*SQRT($B$7)*NORMSINV(RAND())+D336</f>
        <v>3.51099534190307</v>
      </c>
      <c r="F336" s="21" t="n">
        <f aca="true">$C$4*($G$4-E336)*$B$7+$F$4*SQRT($B$7)*NORMSINV(RAND())+E336</f>
        <v>3.56584432584182</v>
      </c>
      <c r="G336" s="21" t="n">
        <f aca="true">$C$4*($G$4-F336)*$B$7+$F$4*SQRT($B$7)*NORMSINV(RAND())+F336</f>
        <v>3.60651229367144</v>
      </c>
      <c r="H336" s="21" t="n">
        <f aca="true">$C$4*($G$4-G336)*$B$7+$F$4*SQRT($B$7)*NORMSINV(RAND())+G336</f>
        <v>3.61536053385222</v>
      </c>
      <c r="I336" s="21" t="n">
        <f aca="true">$C$4*($G$4-H336)*$B$7+$F$4*SQRT($B$7)*NORMSINV(RAND())+H336</f>
        <v>3.56896472503741</v>
      </c>
      <c r="J336" s="21" t="n">
        <f aca="true">$C$4*($G$4-I336)*$B$7+$F$4*SQRT($B$7)*NORMSINV(RAND())+I336</f>
        <v>3.57453745626976</v>
      </c>
      <c r="K336" s="21" t="n">
        <f aca="true">$C$4*($G$4-J336)*$B$7+$F$4*SQRT($B$7)*NORMSINV(RAND())+J336</f>
        <v>3.47550729993425</v>
      </c>
      <c r="L336" s="21" t="n">
        <f aca="true">$C$4*($G$4-K336)*$B$7+$F$4*SQRT($B$7)*NORMSINV(RAND())+K336</f>
        <v>3.44281691603955</v>
      </c>
      <c r="M336" s="21" t="n">
        <f aca="true">$C$4*($G$4-L336)*$B$7+$F$4*SQRT($B$7)*NORMSINV(RAND())+L336</f>
        <v>3.41992435742971</v>
      </c>
      <c r="N336" s="125" t="n">
        <f aca="false">EXP(M336)</f>
        <v>30.5671027593797</v>
      </c>
      <c r="O336" s="126" t="n">
        <f aca="false">EXP(EXP(-$C$4*($K$4-$J$4))*LN(N336)+(1-EXP(-$C$4*($K$4-$J$4)))*$G$4+$F$4^2/(4*$C$4)*(1-EXP(-2*$C$4*($K$4-$J$4))))</f>
        <v>27.4594903649499</v>
      </c>
      <c r="P336" s="126" t="n">
        <f aca="false">MAX(0,O336-$I$4)</f>
        <v>4.25949036494988</v>
      </c>
      <c r="Q336" s="126" t="n">
        <f aca="false">$D$7*P336</f>
        <v>4.05175256851761</v>
      </c>
      <c r="R336" s="127" t="n">
        <f aca="false">AVERAGE(Q$17:Q336)</f>
        <v>1.75977022744907</v>
      </c>
      <c r="S336" s="0" t="n">
        <v>1.615</v>
      </c>
    </row>
    <row r="337" customFormat="false" ht="12.75" hidden="false" customHeight="false" outlineLevel="0" collapsed="false">
      <c r="B337" s="124" t="n">
        <f aca="false">B336+1</f>
        <v>321</v>
      </c>
      <c r="C337" s="21" t="n">
        <f aca="false">$C$7</f>
        <v>3.29212628660779</v>
      </c>
      <c r="D337" s="21" t="n">
        <f aca="true">$C$4*($G$4-C337)*$B$7+$F$4*SQRT($B$7)*NORMSINV(RAND())+C337</f>
        <v>3.39290905593825</v>
      </c>
      <c r="E337" s="21" t="n">
        <f aca="true">$C$4*($G$4-D337)*$B$7+$F$4*SQRT($B$7)*NORMSINV(RAND())+D337</f>
        <v>3.3681819393105</v>
      </c>
      <c r="F337" s="21" t="n">
        <f aca="true">$C$4*($G$4-E337)*$B$7+$F$4*SQRT($B$7)*NORMSINV(RAND())+E337</f>
        <v>3.37132901292565</v>
      </c>
      <c r="G337" s="21" t="n">
        <f aca="true">$C$4*($G$4-F337)*$B$7+$F$4*SQRT($B$7)*NORMSINV(RAND())+F337</f>
        <v>3.21480117245308</v>
      </c>
      <c r="H337" s="21" t="n">
        <f aca="true">$C$4*($G$4-G337)*$B$7+$F$4*SQRT($B$7)*NORMSINV(RAND())+G337</f>
        <v>3.12276368830251</v>
      </c>
      <c r="I337" s="21" t="n">
        <f aca="true">$C$4*($G$4-H337)*$B$7+$F$4*SQRT($B$7)*NORMSINV(RAND())+H337</f>
        <v>3.22109748751428</v>
      </c>
      <c r="J337" s="21" t="n">
        <f aca="true">$C$4*($G$4-I337)*$B$7+$F$4*SQRT($B$7)*NORMSINV(RAND())+I337</f>
        <v>3.26074177341783</v>
      </c>
      <c r="K337" s="21" t="n">
        <f aca="true">$C$4*($G$4-J337)*$B$7+$F$4*SQRT($B$7)*NORMSINV(RAND())+J337</f>
        <v>3.24536206474584</v>
      </c>
      <c r="L337" s="21" t="n">
        <f aca="true">$C$4*($G$4-K337)*$B$7+$F$4*SQRT($B$7)*NORMSINV(RAND())+K337</f>
        <v>3.28446995126196</v>
      </c>
      <c r="M337" s="21" t="n">
        <f aca="true">$C$4*($G$4-L337)*$B$7+$F$4*SQRT($B$7)*NORMSINV(RAND())+L337</f>
        <v>3.29796509469196</v>
      </c>
      <c r="N337" s="125" t="n">
        <f aca="false">EXP(M337)</f>
        <v>27.057523364291</v>
      </c>
      <c r="O337" s="126" t="n">
        <f aca="false">EXP(EXP(-$C$4*($K$4-$J$4))*LN(N337)+(1-EXP(-$C$4*($K$4-$J$4)))*$G$4+$F$4^2/(4*$C$4)*(1-EXP(-2*$C$4*($K$4-$J$4))))</f>
        <v>24.9379508147568</v>
      </c>
      <c r="P337" s="126" t="n">
        <f aca="false">MAX(0,O337-$I$4)</f>
        <v>1.73795081475683</v>
      </c>
      <c r="Q337" s="126" t="n">
        <f aca="false">$D$7*P337</f>
        <v>1.65318995333168</v>
      </c>
      <c r="R337" s="127" t="n">
        <f aca="false">AVERAGE(Q$17:Q337)</f>
        <v>1.759438201673</v>
      </c>
      <c r="S337" s="0" t="n">
        <v>1.615</v>
      </c>
    </row>
    <row r="338" customFormat="false" ht="12.75" hidden="false" customHeight="false" outlineLevel="0" collapsed="false">
      <c r="B338" s="124" t="n">
        <f aca="false">B337+1</f>
        <v>322</v>
      </c>
      <c r="C338" s="21" t="n">
        <f aca="false">$C$7</f>
        <v>3.29212628660779</v>
      </c>
      <c r="D338" s="21" t="n">
        <f aca="true">$C$4*($G$4-C338)*$B$7+$F$4*SQRT($B$7)*NORMSINV(RAND())+C338</f>
        <v>3.35648721240836</v>
      </c>
      <c r="E338" s="21" t="n">
        <f aca="true">$C$4*($G$4-D338)*$B$7+$F$4*SQRT($B$7)*NORMSINV(RAND())+D338</f>
        <v>3.31461868930222</v>
      </c>
      <c r="F338" s="21" t="n">
        <f aca="true">$C$4*($G$4-E338)*$B$7+$F$4*SQRT($B$7)*NORMSINV(RAND())+E338</f>
        <v>3.42725956157205</v>
      </c>
      <c r="G338" s="21" t="n">
        <f aca="true">$C$4*($G$4-F338)*$B$7+$F$4*SQRT($B$7)*NORMSINV(RAND())+F338</f>
        <v>3.31699631336477</v>
      </c>
      <c r="H338" s="21" t="n">
        <f aca="true">$C$4*($G$4-G338)*$B$7+$F$4*SQRT($B$7)*NORMSINV(RAND())+G338</f>
        <v>3.23628353053509</v>
      </c>
      <c r="I338" s="21" t="n">
        <f aca="true">$C$4*($G$4-H338)*$B$7+$F$4*SQRT($B$7)*NORMSINV(RAND())+H338</f>
        <v>3.03285420773241</v>
      </c>
      <c r="J338" s="21" t="n">
        <f aca="true">$C$4*($G$4-I338)*$B$7+$F$4*SQRT($B$7)*NORMSINV(RAND())+I338</f>
        <v>2.89787267376977</v>
      </c>
      <c r="K338" s="21" t="n">
        <f aca="true">$C$4*($G$4-J338)*$B$7+$F$4*SQRT($B$7)*NORMSINV(RAND())+J338</f>
        <v>3.03559027524793</v>
      </c>
      <c r="L338" s="21" t="n">
        <f aca="true">$C$4*($G$4-K338)*$B$7+$F$4*SQRT($B$7)*NORMSINV(RAND())+K338</f>
        <v>3.05968404780561</v>
      </c>
      <c r="M338" s="21" t="n">
        <f aca="true">$C$4*($G$4-L338)*$B$7+$F$4*SQRT($B$7)*NORMSINV(RAND())+L338</f>
        <v>2.9294251098792</v>
      </c>
      <c r="N338" s="125" t="n">
        <f aca="false">EXP(M338)</f>
        <v>18.7168672610498</v>
      </c>
      <c r="O338" s="126" t="n">
        <f aca="false">EXP(EXP(-$C$4*($K$4-$J$4))*LN(N338)+(1-EXP(-$C$4*($K$4-$J$4)))*$G$4+$F$4^2/(4*$C$4)*(1-EXP(-2*$C$4*($K$4-$J$4))))</f>
        <v>18.6402834315074</v>
      </c>
      <c r="P338" s="126" t="n">
        <f aca="false">MAX(0,O338-$I$4)</f>
        <v>0</v>
      </c>
      <c r="Q338" s="126" t="n">
        <f aca="false">$D$7*P338</f>
        <v>0</v>
      </c>
      <c r="R338" s="127" t="n">
        <f aca="false">AVERAGE(Q$17:Q338)</f>
        <v>1.75397410787898</v>
      </c>
      <c r="S338" s="0" t="n">
        <v>1.615</v>
      </c>
    </row>
    <row r="339" customFormat="false" ht="12.75" hidden="false" customHeight="false" outlineLevel="0" collapsed="false">
      <c r="B339" s="124" t="n">
        <f aca="false">B338+1</f>
        <v>323</v>
      </c>
      <c r="C339" s="21" t="n">
        <f aca="false">$C$7</f>
        <v>3.29212628660779</v>
      </c>
      <c r="D339" s="21" t="n">
        <f aca="true">$C$4*($G$4-C339)*$B$7+$F$4*SQRT($B$7)*NORMSINV(RAND())+C339</f>
        <v>3.41278565917402</v>
      </c>
      <c r="E339" s="21" t="n">
        <f aca="true">$C$4*($G$4-D339)*$B$7+$F$4*SQRT($B$7)*NORMSINV(RAND())+D339</f>
        <v>3.39386963665657</v>
      </c>
      <c r="F339" s="21" t="n">
        <f aca="true">$C$4*($G$4-E339)*$B$7+$F$4*SQRT($B$7)*NORMSINV(RAND())+E339</f>
        <v>3.41116360474783</v>
      </c>
      <c r="G339" s="21" t="n">
        <f aca="true">$C$4*($G$4-F339)*$B$7+$F$4*SQRT($B$7)*NORMSINV(RAND())+F339</f>
        <v>3.53131977950815</v>
      </c>
      <c r="H339" s="21" t="n">
        <f aca="true">$C$4*($G$4-G339)*$B$7+$F$4*SQRT($B$7)*NORMSINV(RAND())+G339</f>
        <v>3.50139052877053</v>
      </c>
      <c r="I339" s="21" t="n">
        <f aca="true">$C$4*($G$4-H339)*$B$7+$F$4*SQRT($B$7)*NORMSINV(RAND())+H339</f>
        <v>3.3733990574213</v>
      </c>
      <c r="J339" s="21" t="n">
        <f aca="true">$C$4*($G$4-I339)*$B$7+$F$4*SQRT($B$7)*NORMSINV(RAND())+I339</f>
        <v>3.56663411307829</v>
      </c>
      <c r="K339" s="21" t="n">
        <f aca="true">$C$4*($G$4-J339)*$B$7+$F$4*SQRT($B$7)*NORMSINV(RAND())+J339</f>
        <v>3.54810592858518</v>
      </c>
      <c r="L339" s="21" t="n">
        <f aca="true">$C$4*($G$4-K339)*$B$7+$F$4*SQRT($B$7)*NORMSINV(RAND())+K339</f>
        <v>3.46161614052243</v>
      </c>
      <c r="M339" s="21" t="n">
        <f aca="true">$C$4*($G$4-L339)*$B$7+$F$4*SQRT($B$7)*NORMSINV(RAND())+L339</f>
        <v>3.3069548789595</v>
      </c>
      <c r="N339" s="125" t="n">
        <f aca="false">EXP(M339)</f>
        <v>27.3018612892301</v>
      </c>
      <c r="O339" s="126" t="n">
        <f aca="false">EXP(EXP(-$C$4*($K$4-$J$4))*LN(N339)+(1-EXP(-$C$4*($K$4-$J$4)))*$G$4+$F$4^2/(4*$C$4)*(1-EXP(-2*$C$4*($K$4-$J$4))))</f>
        <v>25.1156392588929</v>
      </c>
      <c r="P339" s="126" t="n">
        <f aca="false">MAX(0,O339-$I$4)</f>
        <v>1.9156392588929</v>
      </c>
      <c r="Q339" s="126" t="n">
        <f aca="false">$D$7*P339</f>
        <v>1.82221242978767</v>
      </c>
      <c r="R339" s="127" t="n">
        <f aca="false">AVERAGE(Q$17:Q339)</f>
        <v>1.7541853720335</v>
      </c>
      <c r="S339" s="0" t="n">
        <v>1.615</v>
      </c>
    </row>
    <row r="340" customFormat="false" ht="12.75" hidden="false" customHeight="false" outlineLevel="0" collapsed="false">
      <c r="B340" s="124" t="n">
        <f aca="false">B339+1</f>
        <v>324</v>
      </c>
      <c r="C340" s="21" t="n">
        <f aca="false">$C$7</f>
        <v>3.29212628660779</v>
      </c>
      <c r="D340" s="21" t="n">
        <f aca="true">$C$4*($G$4-C340)*$B$7+$F$4*SQRT($B$7)*NORMSINV(RAND())+C340</f>
        <v>3.27234306980017</v>
      </c>
      <c r="E340" s="21" t="n">
        <f aca="true">$C$4*($G$4-D340)*$B$7+$F$4*SQRT($B$7)*NORMSINV(RAND())+D340</f>
        <v>3.24733714685974</v>
      </c>
      <c r="F340" s="21" t="n">
        <f aca="true">$C$4*($G$4-E340)*$B$7+$F$4*SQRT($B$7)*NORMSINV(RAND())+E340</f>
        <v>3.32557383101112</v>
      </c>
      <c r="G340" s="21" t="n">
        <f aca="true">$C$4*($G$4-F340)*$B$7+$F$4*SQRT($B$7)*NORMSINV(RAND())+F340</f>
        <v>3.42817497035921</v>
      </c>
      <c r="H340" s="21" t="n">
        <f aca="true">$C$4*($G$4-G340)*$B$7+$F$4*SQRT($B$7)*NORMSINV(RAND())+G340</f>
        <v>3.41824436139541</v>
      </c>
      <c r="I340" s="21" t="n">
        <f aca="true">$C$4*($G$4-H340)*$B$7+$F$4*SQRT($B$7)*NORMSINV(RAND())+H340</f>
        <v>3.45755648610418</v>
      </c>
      <c r="J340" s="21" t="n">
        <f aca="true">$C$4*($G$4-I340)*$B$7+$F$4*SQRT($B$7)*NORMSINV(RAND())+I340</f>
        <v>3.37482437624422</v>
      </c>
      <c r="K340" s="21" t="n">
        <f aca="true">$C$4*($G$4-J340)*$B$7+$F$4*SQRT($B$7)*NORMSINV(RAND())+J340</f>
        <v>3.39508242150713</v>
      </c>
      <c r="L340" s="21" t="n">
        <f aca="true">$C$4*($G$4-K340)*$B$7+$F$4*SQRT($B$7)*NORMSINV(RAND())+K340</f>
        <v>3.4281648283906</v>
      </c>
      <c r="M340" s="21" t="n">
        <f aca="true">$C$4*($G$4-L340)*$B$7+$F$4*SQRT($B$7)*NORMSINV(RAND())+L340</f>
        <v>3.36485070543468</v>
      </c>
      <c r="N340" s="125" t="n">
        <f aca="false">EXP(M340)</f>
        <v>28.9291780075791</v>
      </c>
      <c r="O340" s="126" t="n">
        <f aca="false">EXP(EXP(-$C$4*($K$4-$J$4))*LN(N340)+(1-EXP(-$C$4*($K$4-$J$4)))*$G$4+$F$4^2/(4*$C$4)*(1-EXP(-2*$C$4*($K$4-$J$4))))</f>
        <v>26.2907123702852</v>
      </c>
      <c r="P340" s="126" t="n">
        <f aca="false">MAX(0,O340-$I$4)</f>
        <v>3.09071237028519</v>
      </c>
      <c r="Q340" s="126" t="n">
        <f aca="false">$D$7*P340</f>
        <v>2.93997654928362</v>
      </c>
      <c r="R340" s="127" t="n">
        <f aca="false">AVERAGE(Q$17:Q340)</f>
        <v>1.757845221346</v>
      </c>
      <c r="S340" s="0" t="n">
        <v>1.615</v>
      </c>
    </row>
    <row r="341" customFormat="false" ht="12.75" hidden="false" customHeight="false" outlineLevel="0" collapsed="false">
      <c r="B341" s="124" t="n">
        <f aca="false">B340+1</f>
        <v>325</v>
      </c>
      <c r="C341" s="21" t="n">
        <f aca="false">$C$7</f>
        <v>3.29212628660779</v>
      </c>
      <c r="D341" s="21" t="n">
        <f aca="true">$C$4*($G$4-C341)*$B$7+$F$4*SQRT($B$7)*NORMSINV(RAND())+C341</f>
        <v>3.30765451203037</v>
      </c>
      <c r="E341" s="21" t="n">
        <f aca="true">$C$4*($G$4-D341)*$B$7+$F$4*SQRT($B$7)*NORMSINV(RAND())+D341</f>
        <v>3.20177190934006</v>
      </c>
      <c r="F341" s="21" t="n">
        <f aca="true">$C$4*($G$4-E341)*$B$7+$F$4*SQRT($B$7)*NORMSINV(RAND())+E341</f>
        <v>3.22438984924649</v>
      </c>
      <c r="G341" s="21" t="n">
        <f aca="true">$C$4*($G$4-F341)*$B$7+$F$4*SQRT($B$7)*NORMSINV(RAND())+F341</f>
        <v>3.37291349101285</v>
      </c>
      <c r="H341" s="21" t="n">
        <f aca="true">$C$4*($G$4-G341)*$B$7+$F$4*SQRT($B$7)*NORMSINV(RAND())+G341</f>
        <v>3.22307975169618</v>
      </c>
      <c r="I341" s="21" t="n">
        <f aca="true">$C$4*($G$4-H341)*$B$7+$F$4*SQRT($B$7)*NORMSINV(RAND())+H341</f>
        <v>3.20541912091723</v>
      </c>
      <c r="J341" s="21" t="n">
        <f aca="true">$C$4*($G$4-I341)*$B$7+$F$4*SQRT($B$7)*NORMSINV(RAND())+I341</f>
        <v>3.29395672095308</v>
      </c>
      <c r="K341" s="21" t="n">
        <f aca="true">$C$4*($G$4-J341)*$B$7+$F$4*SQRT($B$7)*NORMSINV(RAND())+J341</f>
        <v>3.18130932997309</v>
      </c>
      <c r="L341" s="21" t="n">
        <f aca="true">$C$4*($G$4-K341)*$B$7+$F$4*SQRT($B$7)*NORMSINV(RAND())+K341</f>
        <v>3.41678939809909</v>
      </c>
      <c r="M341" s="21" t="n">
        <f aca="true">$C$4*($G$4-L341)*$B$7+$F$4*SQRT($B$7)*NORMSINV(RAND())+L341</f>
        <v>3.35546571214687</v>
      </c>
      <c r="N341" s="125" t="n">
        <f aca="false">EXP(M341)</f>
        <v>28.6589479034561</v>
      </c>
      <c r="O341" s="126" t="n">
        <f aca="false">EXP(EXP(-$C$4*($K$4-$J$4))*LN(N341)+(1-EXP(-$C$4*($K$4-$J$4)))*$G$4+$F$4^2/(4*$C$4)*(1-EXP(-2*$C$4*($K$4-$J$4))))</f>
        <v>26.0965637527021</v>
      </c>
      <c r="P341" s="126" t="n">
        <f aca="false">MAX(0,O341-$I$4)</f>
        <v>2.89656375270208</v>
      </c>
      <c r="Q341" s="126" t="n">
        <f aca="false">$D$7*P341</f>
        <v>2.75529667151243</v>
      </c>
      <c r="R341" s="127" t="n">
        <f aca="false">AVERAGE(Q$17:Q341)</f>
        <v>1.76091430273113</v>
      </c>
      <c r="S341" s="0" t="n">
        <v>1.615</v>
      </c>
    </row>
    <row r="342" customFormat="false" ht="12.75" hidden="false" customHeight="false" outlineLevel="0" collapsed="false">
      <c r="B342" s="124" t="n">
        <f aca="false">B341+1</f>
        <v>326</v>
      </c>
      <c r="C342" s="21" t="n">
        <f aca="false">$C$7</f>
        <v>3.29212628660779</v>
      </c>
      <c r="D342" s="21" t="n">
        <f aca="true">$C$4*($G$4-C342)*$B$7+$F$4*SQRT($B$7)*NORMSINV(RAND())+C342</f>
        <v>3.22146367634514</v>
      </c>
      <c r="E342" s="21" t="n">
        <f aca="true">$C$4*($G$4-D342)*$B$7+$F$4*SQRT($B$7)*NORMSINV(RAND())+D342</f>
        <v>3.1040415964397</v>
      </c>
      <c r="F342" s="21" t="n">
        <f aca="true">$C$4*($G$4-E342)*$B$7+$F$4*SQRT($B$7)*NORMSINV(RAND())+E342</f>
        <v>3.06485444636836</v>
      </c>
      <c r="G342" s="21" t="n">
        <f aca="true">$C$4*($G$4-F342)*$B$7+$F$4*SQRT($B$7)*NORMSINV(RAND())+F342</f>
        <v>2.9301716020876</v>
      </c>
      <c r="H342" s="21" t="n">
        <f aca="true">$C$4*($G$4-G342)*$B$7+$F$4*SQRT($B$7)*NORMSINV(RAND())+G342</f>
        <v>2.86235989750547</v>
      </c>
      <c r="I342" s="21" t="n">
        <f aca="true">$C$4*($G$4-H342)*$B$7+$F$4*SQRT($B$7)*NORMSINV(RAND())+H342</f>
        <v>2.90333670763585</v>
      </c>
      <c r="J342" s="21" t="n">
        <f aca="true">$C$4*($G$4-I342)*$B$7+$F$4*SQRT($B$7)*NORMSINV(RAND())+I342</f>
        <v>2.92221915457511</v>
      </c>
      <c r="K342" s="21" t="n">
        <f aca="true">$C$4*($G$4-J342)*$B$7+$F$4*SQRT($B$7)*NORMSINV(RAND())+J342</f>
        <v>2.98950353109184</v>
      </c>
      <c r="L342" s="21" t="n">
        <f aca="true">$C$4*($G$4-K342)*$B$7+$F$4*SQRT($B$7)*NORMSINV(RAND())+K342</f>
        <v>2.95557283504451</v>
      </c>
      <c r="M342" s="21" t="n">
        <f aca="true">$C$4*($G$4-L342)*$B$7+$F$4*SQRT($B$7)*NORMSINV(RAND())+L342</f>
        <v>2.85239557664253</v>
      </c>
      <c r="N342" s="125" t="n">
        <f aca="false">EXP(M342)</f>
        <v>17.3292456920338</v>
      </c>
      <c r="O342" s="126" t="n">
        <f aca="false">EXP(EXP(-$C$4*($K$4-$J$4))*LN(N342)+(1-EXP(-$C$4*($K$4-$J$4)))*$G$4+$F$4^2/(4*$C$4)*(1-EXP(-2*$C$4*($K$4-$J$4))))</f>
        <v>17.5400805276998</v>
      </c>
      <c r="P342" s="126" t="n">
        <f aca="false">MAX(0,O342-$I$4)</f>
        <v>0</v>
      </c>
      <c r="Q342" s="126" t="n">
        <f aca="false">$D$7*P342</f>
        <v>0</v>
      </c>
      <c r="R342" s="127" t="n">
        <f aca="false">AVERAGE(Q$17:Q342)</f>
        <v>1.75551272511539</v>
      </c>
      <c r="S342" s="0" t="n">
        <v>1.615</v>
      </c>
    </row>
    <row r="343" customFormat="false" ht="12.75" hidden="false" customHeight="false" outlineLevel="0" collapsed="false">
      <c r="B343" s="124" t="n">
        <f aca="false">B342+1</f>
        <v>327</v>
      </c>
      <c r="C343" s="21" t="n">
        <f aca="false">$C$7</f>
        <v>3.29212628660779</v>
      </c>
      <c r="D343" s="21" t="n">
        <f aca="true">$C$4*($G$4-C343)*$B$7+$F$4*SQRT($B$7)*NORMSINV(RAND())+C343</f>
        <v>3.19720959397312</v>
      </c>
      <c r="E343" s="21" t="n">
        <f aca="true">$C$4*($G$4-D343)*$B$7+$F$4*SQRT($B$7)*NORMSINV(RAND())+D343</f>
        <v>3.23313458305012</v>
      </c>
      <c r="F343" s="21" t="n">
        <f aca="true">$C$4*($G$4-E343)*$B$7+$F$4*SQRT($B$7)*NORMSINV(RAND())+E343</f>
        <v>3.16548546996457</v>
      </c>
      <c r="G343" s="21" t="n">
        <f aca="true">$C$4*($G$4-F343)*$B$7+$F$4*SQRT($B$7)*NORMSINV(RAND())+F343</f>
        <v>3.14181450602037</v>
      </c>
      <c r="H343" s="21" t="n">
        <f aca="true">$C$4*($G$4-G343)*$B$7+$F$4*SQRT($B$7)*NORMSINV(RAND())+G343</f>
        <v>3.18984343052514</v>
      </c>
      <c r="I343" s="21" t="n">
        <f aca="true">$C$4*($G$4-H343)*$B$7+$F$4*SQRT($B$7)*NORMSINV(RAND())+H343</f>
        <v>3.09154997575237</v>
      </c>
      <c r="J343" s="21" t="n">
        <f aca="true">$C$4*($G$4-I343)*$B$7+$F$4*SQRT($B$7)*NORMSINV(RAND())+I343</f>
        <v>2.95719667675168</v>
      </c>
      <c r="K343" s="21" t="n">
        <f aca="true">$C$4*($G$4-J343)*$B$7+$F$4*SQRT($B$7)*NORMSINV(RAND())+J343</f>
        <v>2.91031658170987</v>
      </c>
      <c r="L343" s="21" t="n">
        <f aca="true">$C$4*($G$4-K343)*$B$7+$F$4*SQRT($B$7)*NORMSINV(RAND())+K343</f>
        <v>2.78415440701215</v>
      </c>
      <c r="M343" s="21" t="n">
        <f aca="true">$C$4*($G$4-L343)*$B$7+$F$4*SQRT($B$7)*NORMSINV(RAND())+L343</f>
        <v>2.81006953875886</v>
      </c>
      <c r="N343" s="125" t="n">
        <f aca="false">EXP(M343)</f>
        <v>16.6110732920451</v>
      </c>
      <c r="O343" s="126" t="n">
        <f aca="false">EXP(EXP(-$C$4*($K$4-$J$4))*LN(N343)+(1-EXP(-$C$4*($K$4-$J$4)))*$G$4+$F$4^2/(4*$C$4)*(1-EXP(-2*$C$4*($K$4-$J$4))))</f>
        <v>16.96343747775</v>
      </c>
      <c r="P343" s="126" t="n">
        <f aca="false">MAX(0,O343-$I$4)</f>
        <v>0</v>
      </c>
      <c r="Q343" s="126" t="n">
        <f aca="false">$D$7*P343</f>
        <v>0</v>
      </c>
      <c r="R343" s="127" t="n">
        <f aca="false">AVERAGE(Q$17:Q343)</f>
        <v>1.75014418467161</v>
      </c>
      <c r="S343" s="0" t="n">
        <v>1.615</v>
      </c>
    </row>
    <row r="344" customFormat="false" ht="12.75" hidden="false" customHeight="false" outlineLevel="0" collapsed="false">
      <c r="B344" s="124" t="n">
        <f aca="false">B343+1</f>
        <v>328</v>
      </c>
      <c r="C344" s="21" t="n">
        <f aca="false">$C$7</f>
        <v>3.29212628660779</v>
      </c>
      <c r="D344" s="21" t="n">
        <f aca="true">$C$4*($G$4-C344)*$B$7+$F$4*SQRT($B$7)*NORMSINV(RAND())+C344</f>
        <v>3.29446796086966</v>
      </c>
      <c r="E344" s="21" t="n">
        <f aca="true">$C$4*($G$4-D344)*$B$7+$F$4*SQRT($B$7)*NORMSINV(RAND())+D344</f>
        <v>3.31756257025429</v>
      </c>
      <c r="F344" s="21" t="n">
        <f aca="true">$C$4*($G$4-E344)*$B$7+$F$4*SQRT($B$7)*NORMSINV(RAND())+E344</f>
        <v>3.34961937725893</v>
      </c>
      <c r="G344" s="21" t="n">
        <f aca="true">$C$4*($G$4-F344)*$B$7+$F$4*SQRT($B$7)*NORMSINV(RAND())+F344</f>
        <v>3.29739708462545</v>
      </c>
      <c r="H344" s="21" t="n">
        <f aca="true">$C$4*($G$4-G344)*$B$7+$F$4*SQRT($B$7)*NORMSINV(RAND())+G344</f>
        <v>3.40892103799766</v>
      </c>
      <c r="I344" s="21" t="n">
        <f aca="true">$C$4*($G$4-H344)*$B$7+$F$4*SQRT($B$7)*NORMSINV(RAND())+H344</f>
        <v>3.49279263669148</v>
      </c>
      <c r="J344" s="21" t="n">
        <f aca="true">$C$4*($G$4-I344)*$B$7+$F$4*SQRT($B$7)*NORMSINV(RAND())+I344</f>
        <v>3.51510505341565</v>
      </c>
      <c r="K344" s="21" t="n">
        <f aca="true">$C$4*($G$4-J344)*$B$7+$F$4*SQRT($B$7)*NORMSINV(RAND())+J344</f>
        <v>3.59886090079791</v>
      </c>
      <c r="L344" s="21" t="n">
        <f aca="true">$C$4*($G$4-K344)*$B$7+$F$4*SQRT($B$7)*NORMSINV(RAND())+K344</f>
        <v>3.51578102522572</v>
      </c>
      <c r="M344" s="21" t="n">
        <f aca="true">$C$4*($G$4-L344)*$B$7+$F$4*SQRT($B$7)*NORMSINV(RAND())+L344</f>
        <v>3.50913728507577</v>
      </c>
      <c r="N344" s="125" t="n">
        <f aca="false">EXP(M344)</f>
        <v>33.4194239079481</v>
      </c>
      <c r="O344" s="126" t="n">
        <f aca="false">EXP(EXP(-$C$4*($K$4-$J$4))*LN(N344)+(1-EXP(-$C$4*($K$4-$J$4)))*$G$4+$F$4^2/(4*$C$4)*(1-EXP(-2*$C$4*($K$4-$J$4))))</f>
        <v>29.4640385379309</v>
      </c>
      <c r="P344" s="126" t="n">
        <f aca="false">MAX(0,O344-$I$4)</f>
        <v>6.26403853793085</v>
      </c>
      <c r="Q344" s="126" t="n">
        <f aca="false">$D$7*P344</f>
        <v>5.95853777348626</v>
      </c>
      <c r="R344" s="127" t="n">
        <f aca="false">AVERAGE(Q$17:Q344)</f>
        <v>1.76297465293019</v>
      </c>
      <c r="S344" s="0" t="n">
        <v>1.615</v>
      </c>
    </row>
    <row r="345" customFormat="false" ht="12.75" hidden="false" customHeight="false" outlineLevel="0" collapsed="false">
      <c r="B345" s="124" t="n">
        <f aca="false">B344+1</f>
        <v>329</v>
      </c>
      <c r="C345" s="21" t="n">
        <f aca="false">$C$7</f>
        <v>3.29212628660779</v>
      </c>
      <c r="D345" s="21" t="n">
        <f aca="true">$C$4*($G$4-C345)*$B$7+$F$4*SQRT($B$7)*NORMSINV(RAND())+C345</f>
        <v>3.12427093063216</v>
      </c>
      <c r="E345" s="21" t="n">
        <f aca="true">$C$4*($G$4-D345)*$B$7+$F$4*SQRT($B$7)*NORMSINV(RAND())+D345</f>
        <v>3.12338444069562</v>
      </c>
      <c r="F345" s="21" t="n">
        <f aca="true">$C$4*($G$4-E345)*$B$7+$F$4*SQRT($B$7)*NORMSINV(RAND())+E345</f>
        <v>3.00001933291821</v>
      </c>
      <c r="G345" s="21" t="n">
        <f aca="true">$C$4*($G$4-F345)*$B$7+$F$4*SQRT($B$7)*NORMSINV(RAND())+F345</f>
        <v>2.97715834243953</v>
      </c>
      <c r="H345" s="21" t="n">
        <f aca="true">$C$4*($G$4-G345)*$B$7+$F$4*SQRT($B$7)*NORMSINV(RAND())+G345</f>
        <v>2.90761416696995</v>
      </c>
      <c r="I345" s="21" t="n">
        <f aca="true">$C$4*($G$4-H345)*$B$7+$F$4*SQRT($B$7)*NORMSINV(RAND())+H345</f>
        <v>2.86869520232105</v>
      </c>
      <c r="J345" s="21" t="n">
        <f aca="true">$C$4*($G$4-I345)*$B$7+$F$4*SQRT($B$7)*NORMSINV(RAND())+I345</f>
        <v>2.93499555056372</v>
      </c>
      <c r="K345" s="21" t="n">
        <f aca="true">$C$4*($G$4-J345)*$B$7+$F$4*SQRT($B$7)*NORMSINV(RAND())+J345</f>
        <v>2.94804774285019</v>
      </c>
      <c r="L345" s="21" t="n">
        <f aca="true">$C$4*($G$4-K345)*$B$7+$F$4*SQRT($B$7)*NORMSINV(RAND())+K345</f>
        <v>3.09016721920697</v>
      </c>
      <c r="M345" s="21" t="n">
        <f aca="true">$C$4*($G$4-L345)*$B$7+$F$4*SQRT($B$7)*NORMSINV(RAND())+L345</f>
        <v>2.98693138515383</v>
      </c>
      <c r="N345" s="125" t="n">
        <f aca="false">EXP(M345)</f>
        <v>19.8247545210923</v>
      </c>
      <c r="O345" s="126" t="n">
        <f aca="false">EXP(EXP(-$C$4*($K$4-$J$4))*LN(N345)+(1-EXP(-$C$4*($K$4-$J$4)))*$G$4+$F$4^2/(4*$C$4)*(1-EXP(-2*$C$4*($K$4-$J$4))))</f>
        <v>19.5063949807345</v>
      </c>
      <c r="P345" s="126" t="n">
        <f aca="false">MAX(0,O345-$I$4)</f>
        <v>0</v>
      </c>
      <c r="Q345" s="126" t="n">
        <f aca="false">$D$7*P345</f>
        <v>0</v>
      </c>
      <c r="R345" s="127" t="n">
        <f aca="false">AVERAGE(Q$17:Q345)</f>
        <v>1.75761606735897</v>
      </c>
      <c r="S345" s="0" t="n">
        <v>1.615</v>
      </c>
    </row>
    <row r="346" customFormat="false" ht="12.75" hidden="false" customHeight="false" outlineLevel="0" collapsed="false">
      <c r="B346" s="124" t="n">
        <f aca="false">B345+1</f>
        <v>330</v>
      </c>
      <c r="C346" s="21" t="n">
        <f aca="false">$C$7</f>
        <v>3.29212628660779</v>
      </c>
      <c r="D346" s="21" t="n">
        <f aca="true">$C$4*($G$4-C346)*$B$7+$F$4*SQRT($B$7)*NORMSINV(RAND())+C346</f>
        <v>3.21953725068152</v>
      </c>
      <c r="E346" s="21" t="n">
        <f aca="true">$C$4*($G$4-D346)*$B$7+$F$4*SQRT($B$7)*NORMSINV(RAND())+D346</f>
        <v>3.26479072883695</v>
      </c>
      <c r="F346" s="21" t="n">
        <f aca="true">$C$4*($G$4-E346)*$B$7+$F$4*SQRT($B$7)*NORMSINV(RAND())+E346</f>
        <v>3.18733461529796</v>
      </c>
      <c r="G346" s="21" t="n">
        <f aca="true">$C$4*($G$4-F346)*$B$7+$F$4*SQRT($B$7)*NORMSINV(RAND())+F346</f>
        <v>3.10147795160988</v>
      </c>
      <c r="H346" s="21" t="n">
        <f aca="true">$C$4*($G$4-G346)*$B$7+$F$4*SQRT($B$7)*NORMSINV(RAND())+G346</f>
        <v>3.29194063670341</v>
      </c>
      <c r="I346" s="21" t="n">
        <f aca="true">$C$4*($G$4-H346)*$B$7+$F$4*SQRT($B$7)*NORMSINV(RAND())+H346</f>
        <v>3.37344659755273</v>
      </c>
      <c r="J346" s="21" t="n">
        <f aca="true">$C$4*($G$4-I346)*$B$7+$F$4*SQRT($B$7)*NORMSINV(RAND())+I346</f>
        <v>3.45275137450292</v>
      </c>
      <c r="K346" s="21" t="n">
        <f aca="true">$C$4*($G$4-J346)*$B$7+$F$4*SQRT($B$7)*NORMSINV(RAND())+J346</f>
        <v>3.37431823086511</v>
      </c>
      <c r="L346" s="21" t="n">
        <f aca="true">$C$4*($G$4-K346)*$B$7+$F$4*SQRT($B$7)*NORMSINV(RAND())+K346</f>
        <v>3.32682723570378</v>
      </c>
      <c r="M346" s="21" t="n">
        <f aca="true">$C$4*($G$4-L346)*$B$7+$F$4*SQRT($B$7)*NORMSINV(RAND())+L346</f>
        <v>3.4867876483094</v>
      </c>
      <c r="N346" s="125" t="n">
        <f aca="false">EXP(M346)</f>
        <v>32.68079669313</v>
      </c>
      <c r="O346" s="126" t="n">
        <f aca="false">EXP(EXP(-$C$4*($K$4-$J$4))*LN(N346)+(1-EXP(-$C$4*($K$4-$J$4)))*$G$4+$F$4^2/(4*$C$4)*(1-EXP(-2*$C$4*($K$4-$J$4))))</f>
        <v>28.9485227742563</v>
      </c>
      <c r="P346" s="126" t="n">
        <f aca="false">MAX(0,O346-$I$4)</f>
        <v>5.74852277425634</v>
      </c>
      <c r="Q346" s="126" t="n">
        <f aca="false">$D$7*P346</f>
        <v>5.46816401028511</v>
      </c>
      <c r="R346" s="127" t="n">
        <f aca="false">AVERAGE(Q$17:Q346)</f>
        <v>1.76886015203451</v>
      </c>
      <c r="S346" s="0" t="n">
        <v>1.615</v>
      </c>
    </row>
    <row r="347" customFormat="false" ht="12.75" hidden="false" customHeight="false" outlineLevel="0" collapsed="false">
      <c r="B347" s="124" t="n">
        <f aca="false">B346+1</f>
        <v>331</v>
      </c>
      <c r="C347" s="21" t="n">
        <f aca="false">$C$7</f>
        <v>3.29212628660779</v>
      </c>
      <c r="D347" s="21" t="n">
        <f aca="true">$C$4*($G$4-C347)*$B$7+$F$4*SQRT($B$7)*NORMSINV(RAND())+C347</f>
        <v>3.36208813128435</v>
      </c>
      <c r="E347" s="21" t="n">
        <f aca="true">$C$4*($G$4-D347)*$B$7+$F$4*SQRT($B$7)*NORMSINV(RAND())+D347</f>
        <v>3.36522444741</v>
      </c>
      <c r="F347" s="21" t="n">
        <f aca="true">$C$4*($G$4-E347)*$B$7+$F$4*SQRT($B$7)*NORMSINV(RAND())+E347</f>
        <v>3.35794700523964</v>
      </c>
      <c r="G347" s="21" t="n">
        <f aca="true">$C$4*($G$4-F347)*$B$7+$F$4*SQRT($B$7)*NORMSINV(RAND())+F347</f>
        <v>3.4622915010253</v>
      </c>
      <c r="H347" s="21" t="n">
        <f aca="true">$C$4*($G$4-G347)*$B$7+$F$4*SQRT($B$7)*NORMSINV(RAND())+G347</f>
        <v>3.41711447678751</v>
      </c>
      <c r="I347" s="21" t="n">
        <f aca="true">$C$4*($G$4-H347)*$B$7+$F$4*SQRT($B$7)*NORMSINV(RAND())+H347</f>
        <v>3.42395783319127</v>
      </c>
      <c r="J347" s="21" t="n">
        <f aca="true">$C$4*($G$4-I347)*$B$7+$F$4*SQRT($B$7)*NORMSINV(RAND())+I347</f>
        <v>3.49168740164724</v>
      </c>
      <c r="K347" s="21" t="n">
        <f aca="true">$C$4*($G$4-J347)*$B$7+$F$4*SQRT($B$7)*NORMSINV(RAND())+J347</f>
        <v>3.43994242973325</v>
      </c>
      <c r="L347" s="21" t="n">
        <f aca="true">$C$4*($G$4-K347)*$B$7+$F$4*SQRT($B$7)*NORMSINV(RAND())+K347</f>
        <v>3.42858194888905</v>
      </c>
      <c r="M347" s="21" t="n">
        <f aca="true">$C$4*($G$4-L347)*$B$7+$F$4*SQRT($B$7)*NORMSINV(RAND())+L347</f>
        <v>3.35830352801872</v>
      </c>
      <c r="N347" s="125" t="n">
        <f aca="false">EXP(M347)</f>
        <v>28.7403922280282</v>
      </c>
      <c r="O347" s="126" t="n">
        <f aca="false">EXP(EXP(-$C$4*($K$4-$J$4))*LN(N347)+(1-EXP(-$C$4*($K$4-$J$4)))*$G$4+$F$4^2/(4*$C$4)*(1-EXP(-2*$C$4*($K$4-$J$4))))</f>
        <v>26.1551183251137</v>
      </c>
      <c r="P347" s="126" t="n">
        <f aca="false">MAX(0,O347-$I$4)</f>
        <v>2.95511832511372</v>
      </c>
      <c r="Q347" s="126" t="n">
        <f aca="false">$D$7*P347</f>
        <v>2.81099550372943</v>
      </c>
      <c r="R347" s="127" t="n">
        <f aca="false">AVERAGE(Q$17:Q347)</f>
        <v>1.77200859720579</v>
      </c>
      <c r="S347" s="0" t="n">
        <v>1.615</v>
      </c>
    </row>
    <row r="348" customFormat="false" ht="12.75" hidden="false" customHeight="false" outlineLevel="0" collapsed="false">
      <c r="B348" s="124" t="n">
        <f aca="false">B347+1</f>
        <v>332</v>
      </c>
      <c r="C348" s="21" t="n">
        <f aca="false">$C$7</f>
        <v>3.29212628660779</v>
      </c>
      <c r="D348" s="21" t="n">
        <f aca="true">$C$4*($G$4-C348)*$B$7+$F$4*SQRT($B$7)*NORMSINV(RAND())+C348</f>
        <v>3.29188297132293</v>
      </c>
      <c r="E348" s="21" t="n">
        <f aca="true">$C$4*($G$4-D348)*$B$7+$F$4*SQRT($B$7)*NORMSINV(RAND())+D348</f>
        <v>3.27118843544824</v>
      </c>
      <c r="F348" s="21" t="n">
        <f aca="true">$C$4*($G$4-E348)*$B$7+$F$4*SQRT($B$7)*NORMSINV(RAND())+E348</f>
        <v>3.32171186660324</v>
      </c>
      <c r="G348" s="21" t="n">
        <f aca="true">$C$4*($G$4-F348)*$B$7+$F$4*SQRT($B$7)*NORMSINV(RAND())+F348</f>
        <v>3.29662202404576</v>
      </c>
      <c r="H348" s="21" t="n">
        <f aca="true">$C$4*($G$4-G348)*$B$7+$F$4*SQRT($B$7)*NORMSINV(RAND())+G348</f>
        <v>3.23956567058281</v>
      </c>
      <c r="I348" s="21" t="n">
        <f aca="true">$C$4*($G$4-H348)*$B$7+$F$4*SQRT($B$7)*NORMSINV(RAND())+H348</f>
        <v>3.25553786805014</v>
      </c>
      <c r="J348" s="21" t="n">
        <f aca="true">$C$4*($G$4-I348)*$B$7+$F$4*SQRT($B$7)*NORMSINV(RAND())+I348</f>
        <v>3.22782053498473</v>
      </c>
      <c r="K348" s="21" t="n">
        <f aca="true">$C$4*($G$4-J348)*$B$7+$F$4*SQRT($B$7)*NORMSINV(RAND())+J348</f>
        <v>3.2550490292052</v>
      </c>
      <c r="L348" s="21" t="n">
        <f aca="true">$C$4*($G$4-K348)*$B$7+$F$4*SQRT($B$7)*NORMSINV(RAND())+K348</f>
        <v>3.23849406570564</v>
      </c>
      <c r="M348" s="21" t="n">
        <f aca="true">$C$4*($G$4-L348)*$B$7+$F$4*SQRT($B$7)*NORMSINV(RAND())+L348</f>
        <v>3.1706268767073</v>
      </c>
      <c r="N348" s="125" t="n">
        <f aca="false">EXP(M348)</f>
        <v>23.8224133926749</v>
      </c>
      <c r="O348" s="126" t="n">
        <f aca="false">EXP(EXP(-$C$4*($K$4-$J$4))*LN(N348)+(1-EXP(-$C$4*($K$4-$J$4)))*$G$4+$F$4^2/(4*$C$4)*(1-EXP(-2*$C$4*($K$4-$J$4))))</f>
        <v>22.55194936726</v>
      </c>
      <c r="P348" s="126" t="n">
        <f aca="false">MAX(0,O348-$I$4)</f>
        <v>0</v>
      </c>
      <c r="Q348" s="126" t="n">
        <f aca="false">$D$7*P348</f>
        <v>0</v>
      </c>
      <c r="R348" s="127" t="n">
        <f aca="false">AVERAGE(Q$17:Q348)</f>
        <v>1.766671221913</v>
      </c>
      <c r="S348" s="0" t="n">
        <v>1.615</v>
      </c>
    </row>
    <row r="349" customFormat="false" ht="12.75" hidden="false" customHeight="false" outlineLevel="0" collapsed="false">
      <c r="B349" s="124" t="n">
        <f aca="false">B348+1</f>
        <v>333</v>
      </c>
      <c r="C349" s="21" t="n">
        <f aca="false">$C$7</f>
        <v>3.29212628660779</v>
      </c>
      <c r="D349" s="21" t="n">
        <f aca="true">$C$4*($G$4-C349)*$B$7+$F$4*SQRT($B$7)*NORMSINV(RAND())+C349</f>
        <v>3.40556986757597</v>
      </c>
      <c r="E349" s="21" t="n">
        <f aca="true">$C$4*($G$4-D349)*$B$7+$F$4*SQRT($B$7)*NORMSINV(RAND())+D349</f>
        <v>3.43125524286479</v>
      </c>
      <c r="F349" s="21" t="n">
        <f aca="true">$C$4*($G$4-E349)*$B$7+$F$4*SQRT($B$7)*NORMSINV(RAND())+E349</f>
        <v>3.48996418960408</v>
      </c>
      <c r="G349" s="21" t="n">
        <f aca="true">$C$4*($G$4-F349)*$B$7+$F$4*SQRT($B$7)*NORMSINV(RAND())+F349</f>
        <v>3.45993639215076</v>
      </c>
      <c r="H349" s="21" t="n">
        <f aca="true">$C$4*($G$4-G349)*$B$7+$F$4*SQRT($B$7)*NORMSINV(RAND())+G349</f>
        <v>3.38571203425838</v>
      </c>
      <c r="I349" s="21" t="n">
        <f aca="true">$C$4*($G$4-H349)*$B$7+$F$4*SQRT($B$7)*NORMSINV(RAND())+H349</f>
        <v>3.41775320024337</v>
      </c>
      <c r="J349" s="21" t="n">
        <f aca="true">$C$4*($G$4-I349)*$B$7+$F$4*SQRT($B$7)*NORMSINV(RAND())+I349</f>
        <v>3.37206059510503</v>
      </c>
      <c r="K349" s="21" t="n">
        <f aca="true">$C$4*($G$4-J349)*$B$7+$F$4*SQRT($B$7)*NORMSINV(RAND())+J349</f>
        <v>3.29008634466</v>
      </c>
      <c r="L349" s="21" t="n">
        <f aca="true">$C$4*($G$4-K349)*$B$7+$F$4*SQRT($B$7)*NORMSINV(RAND())+K349</f>
        <v>3.21388900209413</v>
      </c>
      <c r="M349" s="21" t="n">
        <f aca="true">$C$4*($G$4-L349)*$B$7+$F$4*SQRT($B$7)*NORMSINV(RAND())+L349</f>
        <v>3.29541767843714</v>
      </c>
      <c r="N349" s="125" t="n">
        <f aca="false">EXP(M349)</f>
        <v>26.9886843075503</v>
      </c>
      <c r="O349" s="126" t="n">
        <f aca="false">EXP(EXP(-$C$4*($K$4-$J$4))*LN(N349)+(1-EXP(-$C$4*($K$4-$J$4)))*$G$4+$F$4^2/(4*$C$4)*(1-EXP(-2*$C$4*($K$4-$J$4))))</f>
        <v>24.8878285857238</v>
      </c>
      <c r="P349" s="126" t="n">
        <f aca="false">MAX(0,O349-$I$4)</f>
        <v>1.68782858572376</v>
      </c>
      <c r="Q349" s="126" t="n">
        <f aca="false">$D$7*P349</f>
        <v>1.60551221425387</v>
      </c>
      <c r="R349" s="127" t="n">
        <f aca="false">AVERAGE(Q$17:Q349)</f>
        <v>1.76618726092904</v>
      </c>
      <c r="S349" s="0" t="n">
        <v>1.615</v>
      </c>
    </row>
    <row r="350" customFormat="false" ht="12.75" hidden="false" customHeight="false" outlineLevel="0" collapsed="false">
      <c r="B350" s="124" t="n">
        <f aca="false">B349+1</f>
        <v>334</v>
      </c>
      <c r="C350" s="21" t="n">
        <f aca="false">$C$7</f>
        <v>3.29212628660779</v>
      </c>
      <c r="D350" s="21" t="n">
        <f aca="true">$C$4*($G$4-C350)*$B$7+$F$4*SQRT($B$7)*NORMSINV(RAND())+C350</f>
        <v>3.43922277912099</v>
      </c>
      <c r="E350" s="21" t="n">
        <f aca="true">$C$4*($G$4-D350)*$B$7+$F$4*SQRT($B$7)*NORMSINV(RAND())+D350</f>
        <v>3.43571517967229</v>
      </c>
      <c r="F350" s="21" t="n">
        <f aca="true">$C$4*($G$4-E350)*$B$7+$F$4*SQRT($B$7)*NORMSINV(RAND())+E350</f>
        <v>3.45156112578606</v>
      </c>
      <c r="G350" s="21" t="n">
        <f aca="true">$C$4*($G$4-F350)*$B$7+$F$4*SQRT($B$7)*NORMSINV(RAND())+F350</f>
        <v>3.47282525508909</v>
      </c>
      <c r="H350" s="21" t="n">
        <f aca="true">$C$4*($G$4-G350)*$B$7+$F$4*SQRT($B$7)*NORMSINV(RAND())+G350</f>
        <v>3.40410982085903</v>
      </c>
      <c r="I350" s="21" t="n">
        <f aca="true">$C$4*($G$4-H350)*$B$7+$F$4*SQRT($B$7)*NORMSINV(RAND())+H350</f>
        <v>3.40422494339374</v>
      </c>
      <c r="J350" s="21" t="n">
        <f aca="true">$C$4*($G$4-I350)*$B$7+$F$4*SQRT($B$7)*NORMSINV(RAND())+I350</f>
        <v>3.35965181397245</v>
      </c>
      <c r="K350" s="21" t="n">
        <f aca="true">$C$4*($G$4-J350)*$B$7+$F$4*SQRT($B$7)*NORMSINV(RAND())+J350</f>
        <v>3.46526667159249</v>
      </c>
      <c r="L350" s="21" t="n">
        <f aca="true">$C$4*($G$4-K350)*$B$7+$F$4*SQRT($B$7)*NORMSINV(RAND())+K350</f>
        <v>3.46272681510473</v>
      </c>
      <c r="M350" s="21" t="n">
        <f aca="true">$C$4*($G$4-L350)*$B$7+$F$4*SQRT($B$7)*NORMSINV(RAND())+L350</f>
        <v>3.39427004121232</v>
      </c>
      <c r="N350" s="125" t="n">
        <f aca="false">EXP(M350)</f>
        <v>29.7928979479175</v>
      </c>
      <c r="O350" s="126" t="n">
        <f aca="false">EXP(EXP(-$C$4*($K$4-$J$4))*LN(N350)+(1-EXP(-$C$4*($K$4-$J$4)))*$G$4+$F$4^2/(4*$C$4)*(1-EXP(-2*$C$4*($K$4-$J$4))))</f>
        <v>26.9087243105196</v>
      </c>
      <c r="P350" s="126" t="n">
        <f aca="false">MAX(0,O350-$I$4)</f>
        <v>3.70872431051961</v>
      </c>
      <c r="Q350" s="126" t="n">
        <f aca="false">$D$7*P350</f>
        <v>3.52784769152738</v>
      </c>
      <c r="R350" s="127" t="n">
        <f aca="false">AVERAGE(Q$17:Q350)</f>
        <v>1.77146169335598</v>
      </c>
      <c r="S350" s="0" t="n">
        <v>1.615</v>
      </c>
    </row>
    <row r="351" customFormat="false" ht="12.75" hidden="false" customHeight="false" outlineLevel="0" collapsed="false">
      <c r="B351" s="124" t="n">
        <f aca="false">B350+1</f>
        <v>335</v>
      </c>
      <c r="C351" s="21" t="n">
        <f aca="false">$C$7</f>
        <v>3.29212628660779</v>
      </c>
      <c r="D351" s="21" t="n">
        <f aca="true">$C$4*($G$4-C351)*$B$7+$F$4*SQRT($B$7)*NORMSINV(RAND())+C351</f>
        <v>3.33095178674466</v>
      </c>
      <c r="E351" s="21" t="n">
        <f aca="true">$C$4*($G$4-D351)*$B$7+$F$4*SQRT($B$7)*NORMSINV(RAND())+D351</f>
        <v>3.45678220196215</v>
      </c>
      <c r="F351" s="21" t="n">
        <f aca="true">$C$4*($G$4-E351)*$B$7+$F$4*SQRT($B$7)*NORMSINV(RAND())+E351</f>
        <v>3.44011120939573</v>
      </c>
      <c r="G351" s="21" t="n">
        <f aca="true">$C$4*($G$4-F351)*$B$7+$F$4*SQRT($B$7)*NORMSINV(RAND())+F351</f>
        <v>3.27888492908233</v>
      </c>
      <c r="H351" s="21" t="n">
        <f aca="true">$C$4*($G$4-G351)*$B$7+$F$4*SQRT($B$7)*NORMSINV(RAND())+G351</f>
        <v>3.26666179267668</v>
      </c>
      <c r="I351" s="21" t="n">
        <f aca="true">$C$4*($G$4-H351)*$B$7+$F$4*SQRT($B$7)*NORMSINV(RAND())+H351</f>
        <v>3.13267614136991</v>
      </c>
      <c r="J351" s="21" t="n">
        <f aca="true">$C$4*($G$4-I351)*$B$7+$F$4*SQRT($B$7)*NORMSINV(RAND())+I351</f>
        <v>3.06818328436995</v>
      </c>
      <c r="K351" s="21" t="n">
        <f aca="true">$C$4*($G$4-J351)*$B$7+$F$4*SQRT($B$7)*NORMSINV(RAND())+J351</f>
        <v>2.97147222647815</v>
      </c>
      <c r="L351" s="21" t="n">
        <f aca="true">$C$4*($G$4-K351)*$B$7+$F$4*SQRT($B$7)*NORMSINV(RAND())+K351</f>
        <v>3.00739434306869</v>
      </c>
      <c r="M351" s="21" t="n">
        <f aca="true">$C$4*($G$4-L351)*$B$7+$F$4*SQRT($B$7)*NORMSINV(RAND())+L351</f>
        <v>3.00377427262207</v>
      </c>
      <c r="N351" s="125" t="n">
        <f aca="false">EXP(M351)</f>
        <v>20.1614884560302</v>
      </c>
      <c r="O351" s="126" t="n">
        <f aca="false">EXP(EXP(-$C$4*($K$4-$J$4))*LN(N351)+(1-EXP(-$C$4*($K$4-$J$4)))*$G$4+$F$4^2/(4*$C$4)*(1-EXP(-2*$C$4*($K$4-$J$4))))</f>
        <v>19.767606183176</v>
      </c>
      <c r="P351" s="126" t="n">
        <f aca="false">MAX(0,O351-$I$4)</f>
        <v>0</v>
      </c>
      <c r="Q351" s="126" t="n">
        <f aca="false">$D$7*P351</f>
        <v>0</v>
      </c>
      <c r="R351" s="127" t="n">
        <f aca="false">AVERAGE(Q$17:Q351)</f>
        <v>1.76617374800268</v>
      </c>
      <c r="S351" s="0" t="n">
        <v>1.615</v>
      </c>
    </row>
    <row r="352" customFormat="false" ht="12.75" hidden="false" customHeight="false" outlineLevel="0" collapsed="false">
      <c r="B352" s="124" t="n">
        <f aca="false">B351+1</f>
        <v>336</v>
      </c>
      <c r="C352" s="21" t="n">
        <f aca="false">$C$7</f>
        <v>3.29212628660779</v>
      </c>
      <c r="D352" s="21" t="n">
        <f aca="true">$C$4*($G$4-C352)*$B$7+$F$4*SQRT($B$7)*NORMSINV(RAND())+C352</f>
        <v>3.4085790256649</v>
      </c>
      <c r="E352" s="21" t="n">
        <f aca="true">$C$4*($G$4-D352)*$B$7+$F$4*SQRT($B$7)*NORMSINV(RAND())+D352</f>
        <v>3.33936328106833</v>
      </c>
      <c r="F352" s="21" t="n">
        <f aca="true">$C$4*($G$4-E352)*$B$7+$F$4*SQRT($B$7)*NORMSINV(RAND())+E352</f>
        <v>3.43025167078343</v>
      </c>
      <c r="G352" s="21" t="n">
        <f aca="true">$C$4*($G$4-F352)*$B$7+$F$4*SQRT($B$7)*NORMSINV(RAND())+F352</f>
        <v>3.43312472603873</v>
      </c>
      <c r="H352" s="21" t="n">
        <f aca="true">$C$4*($G$4-G352)*$B$7+$F$4*SQRT($B$7)*NORMSINV(RAND())+G352</f>
        <v>3.48476623772625</v>
      </c>
      <c r="I352" s="21" t="n">
        <f aca="true">$C$4*($G$4-H352)*$B$7+$F$4*SQRT($B$7)*NORMSINV(RAND())+H352</f>
        <v>3.52009205362434</v>
      </c>
      <c r="J352" s="21" t="n">
        <f aca="true">$C$4*($G$4-I352)*$B$7+$F$4*SQRT($B$7)*NORMSINV(RAND())+I352</f>
        <v>3.4602436323926</v>
      </c>
      <c r="K352" s="21" t="n">
        <f aca="true">$C$4*($G$4-J352)*$B$7+$F$4*SQRT($B$7)*NORMSINV(RAND())+J352</f>
        <v>3.36149808062312</v>
      </c>
      <c r="L352" s="21" t="n">
        <f aca="true">$C$4*($G$4-K352)*$B$7+$F$4*SQRT($B$7)*NORMSINV(RAND())+K352</f>
        <v>3.23173666577328</v>
      </c>
      <c r="M352" s="21" t="n">
        <f aca="true">$C$4*($G$4-L352)*$B$7+$F$4*SQRT($B$7)*NORMSINV(RAND())+L352</f>
        <v>3.15292371870838</v>
      </c>
      <c r="N352" s="125" t="n">
        <f aca="false">EXP(M352)</f>
        <v>23.4043925066823</v>
      </c>
      <c r="O352" s="126" t="n">
        <f aca="false">EXP(EXP(-$C$4*($K$4-$J$4))*LN(N352)+(1-EXP(-$C$4*($K$4-$J$4)))*$G$4+$F$4^2/(4*$C$4)*(1-EXP(-2*$C$4*($K$4-$J$4))))</f>
        <v>22.2388308120308</v>
      </c>
      <c r="P352" s="126" t="n">
        <f aca="false">MAX(0,O352-$I$4)</f>
        <v>0</v>
      </c>
      <c r="Q352" s="126" t="n">
        <f aca="false">$D$7*P352</f>
        <v>0</v>
      </c>
      <c r="R352" s="127" t="n">
        <f aca="false">AVERAGE(Q$17:Q352)</f>
        <v>1.76091727851458</v>
      </c>
      <c r="S352" s="0" t="n">
        <v>1.615</v>
      </c>
    </row>
    <row r="353" customFormat="false" ht="12.75" hidden="false" customHeight="false" outlineLevel="0" collapsed="false">
      <c r="B353" s="124" t="n">
        <f aca="false">B352+1</f>
        <v>337</v>
      </c>
      <c r="C353" s="21" t="n">
        <f aca="false">$C$7</f>
        <v>3.29212628660779</v>
      </c>
      <c r="D353" s="21" t="n">
        <f aca="true">$C$4*($G$4-C353)*$B$7+$F$4*SQRT($B$7)*NORMSINV(RAND())+C353</f>
        <v>3.36074367898184</v>
      </c>
      <c r="E353" s="21" t="n">
        <f aca="true">$C$4*($G$4-D353)*$B$7+$F$4*SQRT($B$7)*NORMSINV(RAND())+D353</f>
        <v>3.41513611428947</v>
      </c>
      <c r="F353" s="21" t="n">
        <f aca="true">$C$4*($G$4-E353)*$B$7+$F$4*SQRT($B$7)*NORMSINV(RAND())+E353</f>
        <v>3.55848104970163</v>
      </c>
      <c r="G353" s="21" t="n">
        <f aca="true">$C$4*($G$4-F353)*$B$7+$F$4*SQRT($B$7)*NORMSINV(RAND())+F353</f>
        <v>3.54316180544669</v>
      </c>
      <c r="H353" s="21" t="n">
        <f aca="true">$C$4*($G$4-G353)*$B$7+$F$4*SQRT($B$7)*NORMSINV(RAND())+G353</f>
        <v>3.5552467171589</v>
      </c>
      <c r="I353" s="21" t="n">
        <f aca="true">$C$4*($G$4-H353)*$B$7+$F$4*SQRT($B$7)*NORMSINV(RAND())+H353</f>
        <v>3.63215930880104</v>
      </c>
      <c r="J353" s="21" t="n">
        <f aca="true">$C$4*($G$4-I353)*$B$7+$F$4*SQRT($B$7)*NORMSINV(RAND())+I353</f>
        <v>3.49169820963925</v>
      </c>
      <c r="K353" s="21" t="n">
        <f aca="true">$C$4*($G$4-J353)*$B$7+$F$4*SQRT($B$7)*NORMSINV(RAND())+J353</f>
        <v>3.46035626428486</v>
      </c>
      <c r="L353" s="21" t="n">
        <f aca="true">$C$4*($G$4-K353)*$B$7+$F$4*SQRT($B$7)*NORMSINV(RAND())+K353</f>
        <v>3.50760842212498</v>
      </c>
      <c r="M353" s="21" t="n">
        <f aca="true">$C$4*($G$4-L353)*$B$7+$F$4*SQRT($B$7)*NORMSINV(RAND())+L353</f>
        <v>3.47779119445621</v>
      </c>
      <c r="N353" s="125" t="n">
        <f aca="false">EXP(M353)</f>
        <v>32.3881039861273</v>
      </c>
      <c r="O353" s="126" t="n">
        <f aca="false">EXP(EXP(-$C$4*($K$4-$J$4))*LN(N353)+(1-EXP(-$C$4*($K$4-$J$4)))*$G$4+$F$4^2/(4*$C$4)*(1-EXP(-2*$C$4*($K$4-$J$4))))</f>
        <v>28.7435659896505</v>
      </c>
      <c r="P353" s="126" t="n">
        <f aca="false">MAX(0,O353-$I$4)</f>
        <v>5.54356598965053</v>
      </c>
      <c r="Q353" s="126" t="n">
        <f aca="false">$D$7*P353</f>
        <v>5.273203086017</v>
      </c>
      <c r="R353" s="127" t="n">
        <f aca="false">AVERAGE(Q$17:Q353)</f>
        <v>1.77133949159322</v>
      </c>
      <c r="S353" s="0" t="n">
        <v>1.615</v>
      </c>
    </row>
    <row r="354" customFormat="false" ht="12.75" hidden="false" customHeight="false" outlineLevel="0" collapsed="false">
      <c r="B354" s="124" t="n">
        <f aca="false">B353+1</f>
        <v>338</v>
      </c>
      <c r="C354" s="21" t="n">
        <f aca="false">$C$7</f>
        <v>3.29212628660779</v>
      </c>
      <c r="D354" s="21" t="n">
        <f aca="true">$C$4*($G$4-C354)*$B$7+$F$4*SQRT($B$7)*NORMSINV(RAND())+C354</f>
        <v>3.38007605459913</v>
      </c>
      <c r="E354" s="21" t="n">
        <f aca="true">$C$4*($G$4-D354)*$B$7+$F$4*SQRT($B$7)*NORMSINV(RAND())+D354</f>
        <v>3.19592192135307</v>
      </c>
      <c r="F354" s="21" t="n">
        <f aca="true">$C$4*($G$4-E354)*$B$7+$F$4*SQRT($B$7)*NORMSINV(RAND())+E354</f>
        <v>3.3707955844952</v>
      </c>
      <c r="G354" s="21" t="n">
        <f aca="true">$C$4*($G$4-F354)*$B$7+$F$4*SQRT($B$7)*NORMSINV(RAND())+F354</f>
        <v>3.3858521587185</v>
      </c>
      <c r="H354" s="21" t="n">
        <f aca="true">$C$4*($G$4-G354)*$B$7+$F$4*SQRT($B$7)*NORMSINV(RAND())+G354</f>
        <v>3.44073667568633</v>
      </c>
      <c r="I354" s="21" t="n">
        <f aca="true">$C$4*($G$4-H354)*$B$7+$F$4*SQRT($B$7)*NORMSINV(RAND())+H354</f>
        <v>3.36419961993951</v>
      </c>
      <c r="J354" s="21" t="n">
        <f aca="true">$C$4*($G$4-I354)*$B$7+$F$4*SQRT($B$7)*NORMSINV(RAND())+I354</f>
        <v>3.43076359991339</v>
      </c>
      <c r="K354" s="21" t="n">
        <f aca="true">$C$4*($G$4-J354)*$B$7+$F$4*SQRT($B$7)*NORMSINV(RAND())+J354</f>
        <v>3.43479014994584</v>
      </c>
      <c r="L354" s="21" t="n">
        <f aca="true">$C$4*($G$4-K354)*$B$7+$F$4*SQRT($B$7)*NORMSINV(RAND())+K354</f>
        <v>3.51080175811063</v>
      </c>
      <c r="M354" s="21" t="n">
        <f aca="true">$C$4*($G$4-L354)*$B$7+$F$4*SQRT($B$7)*NORMSINV(RAND())+L354</f>
        <v>3.50398187348184</v>
      </c>
      <c r="N354" s="125" t="n">
        <f aca="false">EXP(M354)</f>
        <v>33.2475763754686</v>
      </c>
      <c r="O354" s="126" t="n">
        <f aca="false">EXP(EXP(-$C$4*($K$4-$J$4))*LN(N354)+(1-EXP(-$C$4*($K$4-$J$4)))*$G$4+$F$4^2/(4*$C$4)*(1-EXP(-2*$C$4*($K$4-$J$4))))</f>
        <v>29.3443153496754</v>
      </c>
      <c r="P354" s="126" t="n">
        <f aca="false">MAX(0,O354-$I$4)</f>
        <v>6.1443153496754</v>
      </c>
      <c r="Q354" s="126" t="n">
        <f aca="false">$D$7*P354</f>
        <v>5.84465355402263</v>
      </c>
      <c r="R354" s="127" t="n">
        <f aca="false">AVERAGE(Q$17:Q354)</f>
        <v>1.78339071662999</v>
      </c>
      <c r="S354" s="0" t="n">
        <v>1.615</v>
      </c>
    </row>
    <row r="355" customFormat="false" ht="12.75" hidden="false" customHeight="false" outlineLevel="0" collapsed="false">
      <c r="B355" s="124" t="n">
        <f aca="false">B354+1</f>
        <v>339</v>
      </c>
      <c r="C355" s="21" t="n">
        <f aca="false">$C$7</f>
        <v>3.29212628660779</v>
      </c>
      <c r="D355" s="21" t="n">
        <f aca="true">$C$4*($G$4-C355)*$B$7+$F$4*SQRT($B$7)*NORMSINV(RAND())+C355</f>
        <v>3.46250377030833</v>
      </c>
      <c r="E355" s="21" t="n">
        <f aca="true">$C$4*($G$4-D355)*$B$7+$F$4*SQRT($B$7)*NORMSINV(RAND())+D355</f>
        <v>3.379153877952</v>
      </c>
      <c r="F355" s="21" t="n">
        <f aca="true">$C$4*($G$4-E355)*$B$7+$F$4*SQRT($B$7)*NORMSINV(RAND())+E355</f>
        <v>3.35923302397731</v>
      </c>
      <c r="G355" s="21" t="n">
        <f aca="true">$C$4*($G$4-F355)*$B$7+$F$4*SQRT($B$7)*NORMSINV(RAND())+F355</f>
        <v>3.27285565721053</v>
      </c>
      <c r="H355" s="21" t="n">
        <f aca="true">$C$4*($G$4-G355)*$B$7+$F$4*SQRT($B$7)*NORMSINV(RAND())+G355</f>
        <v>3.42952245661097</v>
      </c>
      <c r="I355" s="21" t="n">
        <f aca="true">$C$4*($G$4-H355)*$B$7+$F$4*SQRT($B$7)*NORMSINV(RAND())+H355</f>
        <v>3.44241312992454</v>
      </c>
      <c r="J355" s="21" t="n">
        <f aca="true">$C$4*($G$4-I355)*$B$7+$F$4*SQRT($B$7)*NORMSINV(RAND())+I355</f>
        <v>3.30307769198</v>
      </c>
      <c r="K355" s="21" t="n">
        <f aca="true">$C$4*($G$4-J355)*$B$7+$F$4*SQRT($B$7)*NORMSINV(RAND())+J355</f>
        <v>3.22564741139993</v>
      </c>
      <c r="L355" s="21" t="n">
        <f aca="true">$C$4*($G$4-K355)*$B$7+$F$4*SQRT($B$7)*NORMSINV(RAND())+K355</f>
        <v>3.36908544539035</v>
      </c>
      <c r="M355" s="21" t="n">
        <f aca="true">$C$4*($G$4-L355)*$B$7+$F$4*SQRT($B$7)*NORMSINV(RAND())+L355</f>
        <v>3.34014331987562</v>
      </c>
      <c r="N355" s="125" t="n">
        <f aca="false">EXP(M355)</f>
        <v>28.2231713569706</v>
      </c>
      <c r="O355" s="126" t="n">
        <f aca="false">EXP(EXP(-$C$4*($K$4-$J$4))*LN(N355)+(1-EXP(-$C$4*($K$4-$J$4)))*$G$4+$F$4^2/(4*$C$4)*(1-EXP(-2*$C$4*($K$4-$J$4))))</f>
        <v>25.7826637754507</v>
      </c>
      <c r="P355" s="126" t="n">
        <f aca="false">MAX(0,O355-$I$4)</f>
        <v>2.58266377545068</v>
      </c>
      <c r="Q355" s="126" t="n">
        <f aca="false">$D$7*P355</f>
        <v>2.45670577680079</v>
      </c>
      <c r="R355" s="127" t="n">
        <f aca="false">AVERAGE(Q$17:Q355)</f>
        <v>1.78537689674849</v>
      </c>
      <c r="S355" s="0" t="n">
        <v>1.615</v>
      </c>
    </row>
    <row r="356" customFormat="false" ht="12.75" hidden="false" customHeight="false" outlineLevel="0" collapsed="false">
      <c r="B356" s="124" t="n">
        <f aca="false">B355+1</f>
        <v>340</v>
      </c>
      <c r="C356" s="21" t="n">
        <f aca="false">$C$7</f>
        <v>3.29212628660779</v>
      </c>
      <c r="D356" s="21" t="n">
        <f aca="true">$C$4*($G$4-C356)*$B$7+$F$4*SQRT($B$7)*NORMSINV(RAND())+C356</f>
        <v>3.25639281069291</v>
      </c>
      <c r="E356" s="21" t="n">
        <f aca="true">$C$4*($G$4-D356)*$B$7+$F$4*SQRT($B$7)*NORMSINV(RAND())+D356</f>
        <v>3.30651321061803</v>
      </c>
      <c r="F356" s="21" t="n">
        <f aca="true">$C$4*($G$4-E356)*$B$7+$F$4*SQRT($B$7)*NORMSINV(RAND())+E356</f>
        <v>3.27816399275372</v>
      </c>
      <c r="G356" s="21" t="n">
        <f aca="true">$C$4*($G$4-F356)*$B$7+$F$4*SQRT($B$7)*NORMSINV(RAND())+F356</f>
        <v>3.38782107751714</v>
      </c>
      <c r="H356" s="21" t="n">
        <f aca="true">$C$4*($G$4-G356)*$B$7+$F$4*SQRT($B$7)*NORMSINV(RAND())+G356</f>
        <v>3.51730524487733</v>
      </c>
      <c r="I356" s="21" t="n">
        <f aca="true">$C$4*($G$4-H356)*$B$7+$F$4*SQRT($B$7)*NORMSINV(RAND())+H356</f>
        <v>3.53115019188571</v>
      </c>
      <c r="J356" s="21" t="n">
        <f aca="true">$C$4*($G$4-I356)*$B$7+$F$4*SQRT($B$7)*NORMSINV(RAND())+I356</f>
        <v>3.56533183429907</v>
      </c>
      <c r="K356" s="21" t="n">
        <f aca="true">$C$4*($G$4-J356)*$B$7+$F$4*SQRT($B$7)*NORMSINV(RAND())+J356</f>
        <v>3.62144376158179</v>
      </c>
      <c r="L356" s="21" t="n">
        <f aca="true">$C$4*($G$4-K356)*$B$7+$F$4*SQRT($B$7)*NORMSINV(RAND())+K356</f>
        <v>3.59424308012873</v>
      </c>
      <c r="M356" s="21" t="n">
        <f aca="true">$C$4*($G$4-L356)*$B$7+$F$4*SQRT($B$7)*NORMSINV(RAND())+L356</f>
        <v>3.66493885951487</v>
      </c>
      <c r="N356" s="125" t="n">
        <f aca="false">EXP(M356)</f>
        <v>39.0537483249847</v>
      </c>
      <c r="O356" s="126" t="n">
        <f aca="false">EXP(EXP(-$C$4*($K$4-$J$4))*LN(N356)+(1-EXP(-$C$4*($K$4-$J$4)))*$G$4+$F$4^2/(4*$C$4)*(1-EXP(-2*$C$4*($K$4-$J$4))))</f>
        <v>33.3220573159566</v>
      </c>
      <c r="P356" s="126" t="n">
        <f aca="false">MAX(0,O356-$I$4)</f>
        <v>10.1220573159566</v>
      </c>
      <c r="Q356" s="126" t="n">
        <f aca="false">$D$7*P356</f>
        <v>9.62839875542063</v>
      </c>
      <c r="R356" s="127" t="n">
        <f aca="false">AVERAGE(Q$17:Q356)</f>
        <v>1.80844460809753</v>
      </c>
      <c r="S356" s="0" t="n">
        <v>1.615</v>
      </c>
    </row>
    <row r="357" customFormat="false" ht="12.75" hidden="false" customHeight="false" outlineLevel="0" collapsed="false">
      <c r="B357" s="124" t="n">
        <f aca="false">B356+1</f>
        <v>341</v>
      </c>
      <c r="C357" s="21" t="n">
        <f aca="false">$C$7</f>
        <v>3.29212628660779</v>
      </c>
      <c r="D357" s="21" t="n">
        <f aca="true">$C$4*($G$4-C357)*$B$7+$F$4*SQRT($B$7)*NORMSINV(RAND())+C357</f>
        <v>3.34753219998994</v>
      </c>
      <c r="E357" s="21" t="n">
        <f aca="true">$C$4*($G$4-D357)*$B$7+$F$4*SQRT($B$7)*NORMSINV(RAND())+D357</f>
        <v>3.45477606190231</v>
      </c>
      <c r="F357" s="21" t="n">
        <f aca="true">$C$4*($G$4-E357)*$B$7+$F$4*SQRT($B$7)*NORMSINV(RAND())+E357</f>
        <v>3.54192646436063</v>
      </c>
      <c r="G357" s="21" t="n">
        <f aca="true">$C$4*($G$4-F357)*$B$7+$F$4*SQRT($B$7)*NORMSINV(RAND())+F357</f>
        <v>3.58099412529439</v>
      </c>
      <c r="H357" s="21" t="n">
        <f aca="true">$C$4*($G$4-G357)*$B$7+$F$4*SQRT($B$7)*NORMSINV(RAND())+G357</f>
        <v>3.50127667632</v>
      </c>
      <c r="I357" s="21" t="n">
        <f aca="true">$C$4*($G$4-H357)*$B$7+$F$4*SQRT($B$7)*NORMSINV(RAND())+H357</f>
        <v>3.6167459374323</v>
      </c>
      <c r="J357" s="21" t="n">
        <f aca="true">$C$4*($G$4-I357)*$B$7+$F$4*SQRT($B$7)*NORMSINV(RAND())+I357</f>
        <v>3.71355356310334</v>
      </c>
      <c r="K357" s="21" t="n">
        <f aca="true">$C$4*($G$4-J357)*$B$7+$F$4*SQRT($B$7)*NORMSINV(RAND())+J357</f>
        <v>3.66637206552344</v>
      </c>
      <c r="L357" s="21" t="n">
        <f aca="true">$C$4*($G$4-K357)*$B$7+$F$4*SQRT($B$7)*NORMSINV(RAND())+K357</f>
        <v>3.53420878916339</v>
      </c>
      <c r="M357" s="21" t="n">
        <f aca="true">$C$4*($G$4-L357)*$B$7+$F$4*SQRT($B$7)*NORMSINV(RAND())+L357</f>
        <v>3.62538936867924</v>
      </c>
      <c r="N357" s="125" t="n">
        <f aca="false">EXP(M357)</f>
        <v>37.5393369563892</v>
      </c>
      <c r="O357" s="126" t="n">
        <f aca="false">EXP(EXP(-$C$4*($K$4-$J$4))*LN(N357)+(1-EXP(-$C$4*($K$4-$J$4)))*$G$4+$F$4^2/(4*$C$4)*(1-EXP(-2*$C$4*($K$4-$J$4))))</f>
        <v>32.2973161693133</v>
      </c>
      <c r="P357" s="126" t="n">
        <f aca="false">MAX(0,O357-$I$4)</f>
        <v>9.09731616931333</v>
      </c>
      <c r="Q357" s="126" t="n">
        <f aca="false">$D$7*P357</f>
        <v>8.65363482423696</v>
      </c>
      <c r="R357" s="127" t="n">
        <f aca="false">AVERAGE(Q$17:Q357)</f>
        <v>1.82851847969911</v>
      </c>
      <c r="S357" s="0" t="n">
        <v>1.615</v>
      </c>
    </row>
    <row r="358" customFormat="false" ht="12.75" hidden="false" customHeight="false" outlineLevel="0" collapsed="false">
      <c r="B358" s="124" t="n">
        <f aca="false">B357+1</f>
        <v>342</v>
      </c>
      <c r="C358" s="21" t="n">
        <f aca="false">$C$7</f>
        <v>3.29212628660779</v>
      </c>
      <c r="D358" s="21" t="n">
        <f aca="true">$C$4*($G$4-C358)*$B$7+$F$4*SQRT($B$7)*NORMSINV(RAND())+C358</f>
        <v>3.28961564728629</v>
      </c>
      <c r="E358" s="21" t="n">
        <f aca="true">$C$4*($G$4-D358)*$B$7+$F$4*SQRT($B$7)*NORMSINV(RAND())+D358</f>
        <v>3.20604272407051</v>
      </c>
      <c r="F358" s="21" t="n">
        <f aca="true">$C$4*($G$4-E358)*$B$7+$F$4*SQRT($B$7)*NORMSINV(RAND())+E358</f>
        <v>3.20907899475744</v>
      </c>
      <c r="G358" s="21" t="n">
        <f aca="true">$C$4*($G$4-F358)*$B$7+$F$4*SQRT($B$7)*NORMSINV(RAND())+F358</f>
        <v>3.17239420249324</v>
      </c>
      <c r="H358" s="21" t="n">
        <f aca="true">$C$4*($G$4-G358)*$B$7+$F$4*SQRT($B$7)*NORMSINV(RAND())+G358</f>
        <v>3.24294023396009</v>
      </c>
      <c r="I358" s="21" t="n">
        <f aca="true">$C$4*($G$4-H358)*$B$7+$F$4*SQRT($B$7)*NORMSINV(RAND())+H358</f>
        <v>3.12720640087317</v>
      </c>
      <c r="J358" s="21" t="n">
        <f aca="true">$C$4*($G$4-I358)*$B$7+$F$4*SQRT($B$7)*NORMSINV(RAND())+I358</f>
        <v>3.09041839415205</v>
      </c>
      <c r="K358" s="21" t="n">
        <f aca="true">$C$4*($G$4-J358)*$B$7+$F$4*SQRT($B$7)*NORMSINV(RAND())+J358</f>
        <v>3.0589737972708</v>
      </c>
      <c r="L358" s="21" t="n">
        <f aca="true">$C$4*($G$4-K358)*$B$7+$F$4*SQRT($B$7)*NORMSINV(RAND())+K358</f>
        <v>3.05211073939587</v>
      </c>
      <c r="M358" s="21" t="n">
        <f aca="true">$C$4*($G$4-L358)*$B$7+$F$4*SQRT($B$7)*NORMSINV(RAND())+L358</f>
        <v>3.12724022036199</v>
      </c>
      <c r="N358" s="125" t="n">
        <f aca="false">EXP(M358)</f>
        <v>22.810939427883</v>
      </c>
      <c r="O358" s="126" t="n">
        <f aca="false">EXP(EXP(-$C$4*($K$4-$J$4))*LN(N358)+(1-EXP(-$C$4*($K$4-$J$4)))*$G$4+$F$4^2/(4*$C$4)*(1-EXP(-2*$C$4*($K$4-$J$4))))</f>
        <v>21.7922753654278</v>
      </c>
      <c r="P358" s="126" t="n">
        <f aca="false">MAX(0,O358-$I$4)</f>
        <v>0</v>
      </c>
      <c r="Q358" s="126" t="n">
        <f aca="false">$D$7*P358</f>
        <v>0</v>
      </c>
      <c r="R358" s="127" t="n">
        <f aca="false">AVERAGE(Q$17:Q358)</f>
        <v>1.82317193443683</v>
      </c>
      <c r="S358" s="0" t="n">
        <v>1.615</v>
      </c>
    </row>
    <row r="359" customFormat="false" ht="12.75" hidden="false" customHeight="false" outlineLevel="0" collapsed="false">
      <c r="B359" s="124" t="n">
        <f aca="false">B358+1</f>
        <v>343</v>
      </c>
      <c r="C359" s="21" t="n">
        <f aca="false">$C$7</f>
        <v>3.29212628660779</v>
      </c>
      <c r="D359" s="21" t="n">
        <f aca="true">$C$4*($G$4-C359)*$B$7+$F$4*SQRT($B$7)*NORMSINV(RAND())+C359</f>
        <v>3.34987299413039</v>
      </c>
      <c r="E359" s="21" t="n">
        <f aca="true">$C$4*($G$4-D359)*$B$7+$F$4*SQRT($B$7)*NORMSINV(RAND())+D359</f>
        <v>3.44724442316542</v>
      </c>
      <c r="F359" s="21" t="n">
        <f aca="true">$C$4*($G$4-E359)*$B$7+$F$4*SQRT($B$7)*NORMSINV(RAND())+E359</f>
        <v>3.36456583411158</v>
      </c>
      <c r="G359" s="21" t="n">
        <f aca="true">$C$4*($G$4-F359)*$B$7+$F$4*SQRT($B$7)*NORMSINV(RAND())+F359</f>
        <v>3.32442881213704</v>
      </c>
      <c r="H359" s="21" t="n">
        <f aca="true">$C$4*($G$4-G359)*$B$7+$F$4*SQRT($B$7)*NORMSINV(RAND())+G359</f>
        <v>3.29532567800638</v>
      </c>
      <c r="I359" s="21" t="n">
        <f aca="true">$C$4*($G$4-H359)*$B$7+$F$4*SQRT($B$7)*NORMSINV(RAND())+H359</f>
        <v>3.41357828439924</v>
      </c>
      <c r="J359" s="21" t="n">
        <f aca="true">$C$4*($G$4-I359)*$B$7+$F$4*SQRT($B$7)*NORMSINV(RAND())+I359</f>
        <v>3.40107734275417</v>
      </c>
      <c r="K359" s="21" t="n">
        <f aca="true">$C$4*($G$4-J359)*$B$7+$F$4*SQRT($B$7)*NORMSINV(RAND())+J359</f>
        <v>3.36568867832095</v>
      </c>
      <c r="L359" s="21" t="n">
        <f aca="true">$C$4*($G$4-K359)*$B$7+$F$4*SQRT($B$7)*NORMSINV(RAND())+K359</f>
        <v>3.26348839269317</v>
      </c>
      <c r="M359" s="21" t="n">
        <f aca="true">$C$4*($G$4-L359)*$B$7+$F$4*SQRT($B$7)*NORMSINV(RAND())+L359</f>
        <v>3.45808245368812</v>
      </c>
      <c r="N359" s="125" t="n">
        <f aca="false">EXP(M359)</f>
        <v>31.7560244465801</v>
      </c>
      <c r="O359" s="126" t="n">
        <f aca="false">EXP(EXP(-$C$4*($K$4-$J$4))*LN(N359)+(1-EXP(-$C$4*($K$4-$J$4)))*$G$4+$F$4^2/(4*$C$4)*(1-EXP(-2*$C$4*($K$4-$J$4))))</f>
        <v>28.2996197444697</v>
      </c>
      <c r="P359" s="126" t="n">
        <f aca="false">MAX(0,O359-$I$4)</f>
        <v>5.09961974446974</v>
      </c>
      <c r="Q359" s="126" t="n">
        <f aca="false">$D$7*P359</f>
        <v>4.85090835470443</v>
      </c>
      <c r="R359" s="127" t="n">
        <f aca="false">AVERAGE(Q$17:Q359)</f>
        <v>1.83199915432099</v>
      </c>
      <c r="S359" s="0" t="n">
        <v>1.615</v>
      </c>
    </row>
    <row r="360" customFormat="false" ht="12.75" hidden="false" customHeight="false" outlineLevel="0" collapsed="false">
      <c r="B360" s="124" t="n">
        <f aca="false">B359+1</f>
        <v>344</v>
      </c>
      <c r="C360" s="21" t="n">
        <f aca="false">$C$7</f>
        <v>3.29212628660779</v>
      </c>
      <c r="D360" s="21" t="n">
        <f aca="true">$C$4*($G$4-C360)*$B$7+$F$4*SQRT($B$7)*NORMSINV(RAND())+C360</f>
        <v>3.26086722774702</v>
      </c>
      <c r="E360" s="21" t="n">
        <f aca="true">$C$4*($G$4-D360)*$B$7+$F$4*SQRT($B$7)*NORMSINV(RAND())+D360</f>
        <v>3.16801774415395</v>
      </c>
      <c r="F360" s="21" t="n">
        <f aca="true">$C$4*($G$4-E360)*$B$7+$F$4*SQRT($B$7)*NORMSINV(RAND())+E360</f>
        <v>3.18992130830674</v>
      </c>
      <c r="G360" s="21" t="n">
        <f aca="true">$C$4*($G$4-F360)*$B$7+$F$4*SQRT($B$7)*NORMSINV(RAND())+F360</f>
        <v>3.29593960834872</v>
      </c>
      <c r="H360" s="21" t="n">
        <f aca="true">$C$4*($G$4-G360)*$B$7+$F$4*SQRT($B$7)*NORMSINV(RAND())+G360</f>
        <v>3.35636692425044</v>
      </c>
      <c r="I360" s="21" t="n">
        <f aca="true">$C$4*($G$4-H360)*$B$7+$F$4*SQRT($B$7)*NORMSINV(RAND())+H360</f>
        <v>3.32581321775593</v>
      </c>
      <c r="J360" s="21" t="n">
        <f aca="true">$C$4*($G$4-I360)*$B$7+$F$4*SQRT($B$7)*NORMSINV(RAND())+I360</f>
        <v>3.21973813283114</v>
      </c>
      <c r="K360" s="21" t="n">
        <f aca="true">$C$4*($G$4-J360)*$B$7+$F$4*SQRT($B$7)*NORMSINV(RAND())+J360</f>
        <v>3.26169262134567</v>
      </c>
      <c r="L360" s="21" t="n">
        <f aca="true">$C$4*($G$4-K360)*$B$7+$F$4*SQRT($B$7)*NORMSINV(RAND())+K360</f>
        <v>3.29388887622957</v>
      </c>
      <c r="M360" s="21" t="n">
        <f aca="true">$C$4*($G$4-L360)*$B$7+$F$4*SQRT($B$7)*NORMSINV(RAND())+L360</f>
        <v>3.25911035315846</v>
      </c>
      <c r="N360" s="125" t="n">
        <f aca="false">EXP(M360)</f>
        <v>26.0263725597528</v>
      </c>
      <c r="O360" s="126" t="n">
        <f aca="false">EXP(EXP(-$C$4*($K$4-$J$4))*LN(N360)+(1-EXP(-$C$4*($K$4-$J$4)))*$G$4+$F$4^2/(4*$C$4)*(1-EXP(-2*$C$4*($K$4-$J$4))))</f>
        <v>24.1843093356638</v>
      </c>
      <c r="P360" s="126" t="n">
        <f aca="false">MAX(0,O360-$I$4)</f>
        <v>0.984309335663809</v>
      </c>
      <c r="Q360" s="126" t="n">
        <f aca="false">$D$7*P360</f>
        <v>0.936304002894166</v>
      </c>
      <c r="R360" s="127" t="n">
        <f aca="false">AVERAGE(Q$17:Q360)</f>
        <v>1.82939538934592</v>
      </c>
      <c r="S360" s="0" t="n">
        <v>1.615</v>
      </c>
    </row>
    <row r="361" customFormat="false" ht="12.75" hidden="false" customHeight="false" outlineLevel="0" collapsed="false">
      <c r="B361" s="124" t="n">
        <f aca="false">B360+1</f>
        <v>345</v>
      </c>
      <c r="C361" s="21" t="n">
        <f aca="false">$C$7</f>
        <v>3.29212628660779</v>
      </c>
      <c r="D361" s="21" t="n">
        <f aca="true">$C$4*($G$4-C361)*$B$7+$F$4*SQRT($B$7)*NORMSINV(RAND())+C361</f>
        <v>3.20307302707267</v>
      </c>
      <c r="E361" s="21" t="n">
        <f aca="true">$C$4*($G$4-D361)*$B$7+$F$4*SQRT($B$7)*NORMSINV(RAND())+D361</f>
        <v>3.29754085266709</v>
      </c>
      <c r="F361" s="21" t="n">
        <f aca="true">$C$4*($G$4-E361)*$B$7+$F$4*SQRT($B$7)*NORMSINV(RAND())+E361</f>
        <v>3.34176960825798</v>
      </c>
      <c r="G361" s="21" t="n">
        <f aca="true">$C$4*($G$4-F361)*$B$7+$F$4*SQRT($B$7)*NORMSINV(RAND())+F361</f>
        <v>3.36677239833309</v>
      </c>
      <c r="H361" s="21" t="n">
        <f aca="true">$C$4*($G$4-G361)*$B$7+$F$4*SQRT($B$7)*NORMSINV(RAND())+G361</f>
        <v>3.26212416446419</v>
      </c>
      <c r="I361" s="21" t="n">
        <f aca="true">$C$4*($G$4-H361)*$B$7+$F$4*SQRT($B$7)*NORMSINV(RAND())+H361</f>
        <v>3.36714538777515</v>
      </c>
      <c r="J361" s="21" t="n">
        <f aca="true">$C$4*($G$4-I361)*$B$7+$F$4*SQRT($B$7)*NORMSINV(RAND())+I361</f>
        <v>3.35826143211336</v>
      </c>
      <c r="K361" s="21" t="n">
        <f aca="true">$C$4*($G$4-J361)*$B$7+$F$4*SQRT($B$7)*NORMSINV(RAND())+J361</f>
        <v>3.31082812259429</v>
      </c>
      <c r="L361" s="21" t="n">
        <f aca="true">$C$4*($G$4-K361)*$B$7+$F$4*SQRT($B$7)*NORMSINV(RAND())+K361</f>
        <v>3.29957168864952</v>
      </c>
      <c r="M361" s="21" t="n">
        <f aca="true">$C$4*($G$4-L361)*$B$7+$F$4*SQRT($B$7)*NORMSINV(RAND())+L361</f>
        <v>3.28821073016504</v>
      </c>
      <c r="N361" s="125" t="n">
        <f aca="false">EXP(M361)</f>
        <v>26.7948774725925</v>
      </c>
      <c r="O361" s="126" t="n">
        <f aca="false">EXP(EXP(-$C$4*($K$4-$J$4))*LN(N361)+(1-EXP(-$C$4*($K$4-$J$4)))*$G$4+$F$4^2/(4*$C$4)*(1-EXP(-2*$C$4*($K$4-$J$4))))</f>
        <v>24.7465717354611</v>
      </c>
      <c r="P361" s="126" t="n">
        <f aca="false">MAX(0,O361-$I$4)</f>
        <v>1.54657173546107</v>
      </c>
      <c r="Q361" s="126" t="n">
        <f aca="false">$D$7*P361</f>
        <v>1.47114454187171</v>
      </c>
      <c r="R361" s="127" t="n">
        <f aca="false">AVERAGE(Q$17:Q361)</f>
        <v>1.82835698109237</v>
      </c>
      <c r="S361" s="0" t="n">
        <v>1.615</v>
      </c>
    </row>
    <row r="362" customFormat="false" ht="12.75" hidden="false" customHeight="false" outlineLevel="0" collapsed="false">
      <c r="B362" s="124" t="n">
        <f aca="false">B361+1</f>
        <v>346</v>
      </c>
      <c r="C362" s="21" t="n">
        <f aca="false">$C$7</f>
        <v>3.29212628660779</v>
      </c>
      <c r="D362" s="21" t="n">
        <f aca="true">$C$4*($G$4-C362)*$B$7+$F$4*SQRT($B$7)*NORMSINV(RAND())+C362</f>
        <v>3.29059500941782</v>
      </c>
      <c r="E362" s="21" t="n">
        <f aca="true">$C$4*($G$4-D362)*$B$7+$F$4*SQRT($B$7)*NORMSINV(RAND())+D362</f>
        <v>3.42213271516464</v>
      </c>
      <c r="F362" s="21" t="n">
        <f aca="true">$C$4*($G$4-E362)*$B$7+$F$4*SQRT($B$7)*NORMSINV(RAND())+E362</f>
        <v>3.4201555066503</v>
      </c>
      <c r="G362" s="21" t="n">
        <f aca="true">$C$4*($G$4-F362)*$B$7+$F$4*SQRT($B$7)*NORMSINV(RAND())+F362</f>
        <v>3.40923322224085</v>
      </c>
      <c r="H362" s="21" t="n">
        <f aca="true">$C$4*($G$4-G362)*$B$7+$F$4*SQRT($B$7)*NORMSINV(RAND())+G362</f>
        <v>3.53114337740127</v>
      </c>
      <c r="I362" s="21" t="n">
        <f aca="true">$C$4*($G$4-H362)*$B$7+$F$4*SQRT($B$7)*NORMSINV(RAND())+H362</f>
        <v>3.48101604035862</v>
      </c>
      <c r="J362" s="21" t="n">
        <f aca="true">$C$4*($G$4-I362)*$B$7+$F$4*SQRT($B$7)*NORMSINV(RAND())+I362</f>
        <v>3.45089339084131</v>
      </c>
      <c r="K362" s="21" t="n">
        <f aca="true">$C$4*($G$4-J362)*$B$7+$F$4*SQRT($B$7)*NORMSINV(RAND())+J362</f>
        <v>3.27729105448259</v>
      </c>
      <c r="L362" s="21" t="n">
        <f aca="true">$C$4*($G$4-K362)*$B$7+$F$4*SQRT($B$7)*NORMSINV(RAND())+K362</f>
        <v>3.38497296110469</v>
      </c>
      <c r="M362" s="21" t="n">
        <f aca="true">$C$4*($G$4-L362)*$B$7+$F$4*SQRT($B$7)*NORMSINV(RAND())+L362</f>
        <v>3.35483639473605</v>
      </c>
      <c r="N362" s="125" t="n">
        <f aca="false">EXP(M362)</f>
        <v>28.640918002425</v>
      </c>
      <c r="O362" s="126" t="n">
        <f aca="false">EXP(EXP(-$C$4*($K$4-$J$4))*LN(N362)+(1-EXP(-$C$4*($K$4-$J$4)))*$G$4+$F$4^2/(4*$C$4)*(1-EXP(-2*$C$4*($K$4-$J$4))))</f>
        <v>26.0835963901764</v>
      </c>
      <c r="P362" s="126" t="n">
        <f aca="false">MAX(0,O362-$I$4)</f>
        <v>2.88359639017638</v>
      </c>
      <c r="Q362" s="126" t="n">
        <f aca="false">$D$7*P362</f>
        <v>2.74296173471981</v>
      </c>
      <c r="R362" s="127" t="n">
        <f aca="false">AVERAGE(Q$17:Q362)</f>
        <v>1.83100034743233</v>
      </c>
      <c r="S362" s="0" t="n">
        <v>1.615</v>
      </c>
    </row>
    <row r="363" customFormat="false" ht="12.75" hidden="false" customHeight="false" outlineLevel="0" collapsed="false">
      <c r="B363" s="124" t="n">
        <f aca="false">B362+1</f>
        <v>347</v>
      </c>
      <c r="C363" s="21" t="n">
        <f aca="false">$C$7</f>
        <v>3.29212628660779</v>
      </c>
      <c r="D363" s="21" t="n">
        <f aca="true">$C$4*($G$4-C363)*$B$7+$F$4*SQRT($B$7)*NORMSINV(RAND())+C363</f>
        <v>3.22785570459183</v>
      </c>
      <c r="E363" s="21" t="n">
        <f aca="true">$C$4*($G$4-D363)*$B$7+$F$4*SQRT($B$7)*NORMSINV(RAND())+D363</f>
        <v>3.28772966044979</v>
      </c>
      <c r="F363" s="21" t="n">
        <f aca="true">$C$4*($G$4-E363)*$B$7+$F$4*SQRT($B$7)*NORMSINV(RAND())+E363</f>
        <v>3.15096007395429</v>
      </c>
      <c r="G363" s="21" t="n">
        <f aca="true">$C$4*($G$4-F363)*$B$7+$F$4*SQRT($B$7)*NORMSINV(RAND())+F363</f>
        <v>3.04261501125652</v>
      </c>
      <c r="H363" s="21" t="n">
        <f aca="true">$C$4*($G$4-G363)*$B$7+$F$4*SQRT($B$7)*NORMSINV(RAND())+G363</f>
        <v>2.96577864582468</v>
      </c>
      <c r="I363" s="21" t="n">
        <f aca="true">$C$4*($G$4-H363)*$B$7+$F$4*SQRT($B$7)*NORMSINV(RAND())+H363</f>
        <v>3.05942554175915</v>
      </c>
      <c r="J363" s="21" t="n">
        <f aca="true">$C$4*($G$4-I363)*$B$7+$F$4*SQRT($B$7)*NORMSINV(RAND())+I363</f>
        <v>3.26263481080568</v>
      </c>
      <c r="K363" s="21" t="n">
        <f aca="true">$C$4*($G$4-J363)*$B$7+$F$4*SQRT($B$7)*NORMSINV(RAND())+J363</f>
        <v>3.23994850493839</v>
      </c>
      <c r="L363" s="21" t="n">
        <f aca="true">$C$4*($G$4-K363)*$B$7+$F$4*SQRT($B$7)*NORMSINV(RAND())+K363</f>
        <v>3.20634065811947</v>
      </c>
      <c r="M363" s="21" t="n">
        <f aca="true">$C$4*($G$4-L363)*$B$7+$F$4*SQRT($B$7)*NORMSINV(RAND())+L363</f>
        <v>3.21877533655871</v>
      </c>
      <c r="N363" s="125" t="n">
        <f aca="false">EXP(M363)</f>
        <v>24.9974879184822</v>
      </c>
      <c r="O363" s="126" t="n">
        <f aca="false">EXP(EXP(-$C$4*($K$4-$J$4))*LN(N363)+(1-EXP(-$C$4*($K$4-$J$4)))*$G$4+$F$4^2/(4*$C$4)*(1-EXP(-2*$C$4*($K$4-$J$4))))</f>
        <v>23.4260401774208</v>
      </c>
      <c r="P363" s="126" t="n">
        <f aca="false">MAX(0,O363-$I$4)</f>
        <v>0.226040177420757</v>
      </c>
      <c r="Q363" s="126" t="n">
        <f aca="false">$D$7*P363</f>
        <v>0.215016067881986</v>
      </c>
      <c r="R363" s="127" t="n">
        <f aca="false">AVERAGE(Q$17:Q363)</f>
        <v>1.82634333221749</v>
      </c>
      <c r="S363" s="0" t="n">
        <v>1.615</v>
      </c>
    </row>
    <row r="364" customFormat="false" ht="12.75" hidden="false" customHeight="false" outlineLevel="0" collapsed="false">
      <c r="B364" s="124" t="n">
        <f aca="false">B363+1</f>
        <v>348</v>
      </c>
      <c r="C364" s="21" t="n">
        <f aca="false">$C$7</f>
        <v>3.29212628660779</v>
      </c>
      <c r="D364" s="21" t="n">
        <f aca="true">$C$4*($G$4-C364)*$B$7+$F$4*SQRT($B$7)*NORMSINV(RAND())+C364</f>
        <v>3.25782685238385</v>
      </c>
      <c r="E364" s="21" t="n">
        <f aca="true">$C$4*($G$4-D364)*$B$7+$F$4*SQRT($B$7)*NORMSINV(RAND())+D364</f>
        <v>3.20109712585076</v>
      </c>
      <c r="F364" s="21" t="n">
        <f aca="true">$C$4*($G$4-E364)*$B$7+$F$4*SQRT($B$7)*NORMSINV(RAND())+E364</f>
        <v>3.2003639207506</v>
      </c>
      <c r="G364" s="21" t="n">
        <f aca="true">$C$4*($G$4-F364)*$B$7+$F$4*SQRT($B$7)*NORMSINV(RAND())+F364</f>
        <v>3.11905555148509</v>
      </c>
      <c r="H364" s="21" t="n">
        <f aca="true">$C$4*($G$4-G364)*$B$7+$F$4*SQRT($B$7)*NORMSINV(RAND())+G364</f>
        <v>3.23807017567294</v>
      </c>
      <c r="I364" s="21" t="n">
        <f aca="true">$C$4*($G$4-H364)*$B$7+$F$4*SQRT($B$7)*NORMSINV(RAND())+H364</f>
        <v>3.17408220583661</v>
      </c>
      <c r="J364" s="21" t="n">
        <f aca="true">$C$4*($G$4-I364)*$B$7+$F$4*SQRT($B$7)*NORMSINV(RAND())+I364</f>
        <v>3.17727245606335</v>
      </c>
      <c r="K364" s="21" t="n">
        <f aca="true">$C$4*($G$4-J364)*$B$7+$F$4*SQRT($B$7)*NORMSINV(RAND())+J364</f>
        <v>3.15288939578315</v>
      </c>
      <c r="L364" s="21" t="n">
        <f aca="true">$C$4*($G$4-K364)*$B$7+$F$4*SQRT($B$7)*NORMSINV(RAND())+K364</f>
        <v>3.06398224736972</v>
      </c>
      <c r="M364" s="21" t="n">
        <f aca="true">$C$4*($G$4-L364)*$B$7+$F$4*SQRT($B$7)*NORMSINV(RAND())+L364</f>
        <v>3.04062837881667</v>
      </c>
      <c r="N364" s="125" t="n">
        <f aca="false">EXP(M364)</f>
        <v>20.9183837752851</v>
      </c>
      <c r="O364" s="126" t="n">
        <f aca="false">EXP(EXP(-$C$4*($K$4-$J$4))*LN(N364)+(1-EXP(-$C$4*($K$4-$J$4)))*$G$4+$F$4^2/(4*$C$4)*(1-EXP(-2*$C$4*($K$4-$J$4))))</f>
        <v>20.3514305635258</v>
      </c>
      <c r="P364" s="126" t="n">
        <f aca="false">MAX(0,O364-$I$4)</f>
        <v>0</v>
      </c>
      <c r="Q364" s="126" t="n">
        <f aca="false">$D$7*P364</f>
        <v>0</v>
      </c>
      <c r="R364" s="127" t="n">
        <f aca="false">AVERAGE(Q$17:Q364)</f>
        <v>1.82109521919388</v>
      </c>
      <c r="S364" s="0" t="n">
        <v>1.615</v>
      </c>
    </row>
    <row r="365" customFormat="false" ht="12.75" hidden="false" customHeight="false" outlineLevel="0" collapsed="false">
      <c r="B365" s="124" t="n">
        <f aca="false">B364+1</f>
        <v>349</v>
      </c>
      <c r="C365" s="21" t="n">
        <f aca="false">$C$7</f>
        <v>3.29212628660779</v>
      </c>
      <c r="D365" s="21" t="n">
        <f aca="true">$C$4*($G$4-C365)*$B$7+$F$4*SQRT($B$7)*NORMSINV(RAND())+C365</f>
        <v>3.38880999335965</v>
      </c>
      <c r="E365" s="21" t="n">
        <f aca="true">$C$4*($G$4-D365)*$B$7+$F$4*SQRT($B$7)*NORMSINV(RAND())+D365</f>
        <v>3.27663760685242</v>
      </c>
      <c r="F365" s="21" t="n">
        <f aca="true">$C$4*($G$4-E365)*$B$7+$F$4*SQRT($B$7)*NORMSINV(RAND())+E365</f>
        <v>3.15043382838624</v>
      </c>
      <c r="G365" s="21" t="n">
        <f aca="true">$C$4*($G$4-F365)*$B$7+$F$4*SQRT($B$7)*NORMSINV(RAND())+F365</f>
        <v>3.24216282427835</v>
      </c>
      <c r="H365" s="21" t="n">
        <f aca="true">$C$4*($G$4-G365)*$B$7+$F$4*SQRT($B$7)*NORMSINV(RAND())+G365</f>
        <v>3.15520699850401</v>
      </c>
      <c r="I365" s="21" t="n">
        <f aca="true">$C$4*($G$4-H365)*$B$7+$F$4*SQRT($B$7)*NORMSINV(RAND())+H365</f>
        <v>3.02380523088565</v>
      </c>
      <c r="J365" s="21" t="n">
        <f aca="true">$C$4*($G$4-I365)*$B$7+$F$4*SQRT($B$7)*NORMSINV(RAND())+I365</f>
        <v>3.07174183215475</v>
      </c>
      <c r="K365" s="21" t="n">
        <f aca="true">$C$4*($G$4-J365)*$B$7+$F$4*SQRT($B$7)*NORMSINV(RAND())+J365</f>
        <v>3.05956957031887</v>
      </c>
      <c r="L365" s="21" t="n">
        <f aca="true">$C$4*($G$4-K365)*$B$7+$F$4*SQRT($B$7)*NORMSINV(RAND())+K365</f>
        <v>2.90174414706071</v>
      </c>
      <c r="M365" s="21" t="n">
        <f aca="true">$C$4*($G$4-L365)*$B$7+$F$4*SQRT($B$7)*NORMSINV(RAND())+L365</f>
        <v>2.97967854618016</v>
      </c>
      <c r="N365" s="125" t="n">
        <f aca="false">EXP(M365)</f>
        <v>19.6814889379848</v>
      </c>
      <c r="O365" s="126" t="n">
        <f aca="false">EXP(EXP(-$C$4*($K$4-$J$4))*LN(N365)+(1-EXP(-$C$4*($K$4-$J$4)))*$G$4+$F$4^2/(4*$C$4)*(1-EXP(-2*$C$4*($K$4-$J$4))))</f>
        <v>19.3949787933652</v>
      </c>
      <c r="P365" s="126" t="n">
        <f aca="false">MAX(0,O365-$I$4)</f>
        <v>0</v>
      </c>
      <c r="Q365" s="126" t="n">
        <f aca="false">$D$7*P365</f>
        <v>0</v>
      </c>
      <c r="R365" s="127" t="n">
        <f aca="false">AVERAGE(Q$17:Q365)</f>
        <v>1.81587718131653</v>
      </c>
      <c r="S365" s="0" t="n">
        <v>1.615</v>
      </c>
    </row>
    <row r="366" customFormat="false" ht="12.75" hidden="false" customHeight="false" outlineLevel="0" collapsed="false">
      <c r="B366" s="124" t="n">
        <f aca="false">B365+1</f>
        <v>350</v>
      </c>
      <c r="C366" s="21" t="n">
        <f aca="false">$C$7</f>
        <v>3.29212628660779</v>
      </c>
      <c r="D366" s="21" t="n">
        <f aca="true">$C$4*($G$4-C366)*$B$7+$F$4*SQRT($B$7)*NORMSINV(RAND())+C366</f>
        <v>3.29766667282712</v>
      </c>
      <c r="E366" s="21" t="n">
        <f aca="true">$C$4*($G$4-D366)*$B$7+$F$4*SQRT($B$7)*NORMSINV(RAND())+D366</f>
        <v>3.28849813138943</v>
      </c>
      <c r="F366" s="21" t="n">
        <f aca="true">$C$4*($G$4-E366)*$B$7+$F$4*SQRT($B$7)*NORMSINV(RAND())+E366</f>
        <v>3.35063393242013</v>
      </c>
      <c r="G366" s="21" t="n">
        <f aca="true">$C$4*($G$4-F366)*$B$7+$F$4*SQRT($B$7)*NORMSINV(RAND())+F366</f>
        <v>3.15156556622598</v>
      </c>
      <c r="H366" s="21" t="n">
        <f aca="true">$C$4*($G$4-G366)*$B$7+$F$4*SQRT($B$7)*NORMSINV(RAND())+G366</f>
        <v>3.13534469704997</v>
      </c>
      <c r="I366" s="21" t="n">
        <f aca="true">$C$4*($G$4-H366)*$B$7+$F$4*SQRT($B$7)*NORMSINV(RAND())+H366</f>
        <v>3.18593485698719</v>
      </c>
      <c r="J366" s="21" t="n">
        <f aca="true">$C$4*($G$4-I366)*$B$7+$F$4*SQRT($B$7)*NORMSINV(RAND())+I366</f>
        <v>3.13831081235278</v>
      </c>
      <c r="K366" s="21" t="n">
        <f aca="true">$C$4*($G$4-J366)*$B$7+$F$4*SQRT($B$7)*NORMSINV(RAND())+J366</f>
        <v>2.90803258352276</v>
      </c>
      <c r="L366" s="21" t="n">
        <f aca="true">$C$4*($G$4-K366)*$B$7+$F$4*SQRT($B$7)*NORMSINV(RAND())+K366</f>
        <v>2.9931976384895</v>
      </c>
      <c r="M366" s="21" t="n">
        <f aca="true">$C$4*($G$4-L366)*$B$7+$F$4*SQRT($B$7)*NORMSINV(RAND())+L366</f>
        <v>2.80576974428431</v>
      </c>
      <c r="N366" s="125" t="n">
        <f aca="false">EXP(M366)</f>
        <v>16.5398024257323</v>
      </c>
      <c r="O366" s="126" t="n">
        <f aca="false">EXP(EXP(-$C$4*($K$4-$J$4))*LN(N366)+(1-EXP(-$C$4*($K$4-$J$4)))*$G$4+$F$4^2/(4*$C$4)*(1-EXP(-2*$C$4*($K$4-$J$4))))</f>
        <v>16.9059291337999</v>
      </c>
      <c r="P366" s="126" t="n">
        <f aca="false">MAX(0,O366-$I$4)</f>
        <v>0</v>
      </c>
      <c r="Q366" s="126" t="n">
        <f aca="false">$D$7*P366</f>
        <v>0</v>
      </c>
      <c r="R366" s="127" t="n">
        <f aca="false">AVERAGE(Q$17:Q366)</f>
        <v>1.81068896079848</v>
      </c>
      <c r="S366" s="0" t="n">
        <v>1.615</v>
      </c>
    </row>
    <row r="367" customFormat="false" ht="12.75" hidden="false" customHeight="false" outlineLevel="0" collapsed="false">
      <c r="B367" s="124" t="n">
        <f aca="false">B366+1</f>
        <v>351</v>
      </c>
      <c r="C367" s="21" t="n">
        <f aca="false">$C$7</f>
        <v>3.29212628660779</v>
      </c>
      <c r="D367" s="21" t="n">
        <f aca="true">$C$4*($G$4-C367)*$B$7+$F$4*SQRT($B$7)*NORMSINV(RAND())+C367</f>
        <v>3.24640261841255</v>
      </c>
      <c r="E367" s="21" t="n">
        <f aca="true">$C$4*($G$4-D367)*$B$7+$F$4*SQRT($B$7)*NORMSINV(RAND())+D367</f>
        <v>3.41605864412527</v>
      </c>
      <c r="F367" s="21" t="n">
        <f aca="true">$C$4*($G$4-E367)*$B$7+$F$4*SQRT($B$7)*NORMSINV(RAND())+E367</f>
        <v>3.3374169643698</v>
      </c>
      <c r="G367" s="21" t="n">
        <f aca="true">$C$4*($G$4-F367)*$B$7+$F$4*SQRT($B$7)*NORMSINV(RAND())+F367</f>
        <v>3.47011607483659</v>
      </c>
      <c r="H367" s="21" t="n">
        <f aca="true">$C$4*($G$4-G367)*$B$7+$F$4*SQRT($B$7)*NORMSINV(RAND())+G367</f>
        <v>3.39073759301049</v>
      </c>
      <c r="I367" s="21" t="n">
        <f aca="true">$C$4*($G$4-H367)*$B$7+$F$4*SQRT($B$7)*NORMSINV(RAND())+H367</f>
        <v>3.36269197195982</v>
      </c>
      <c r="J367" s="21" t="n">
        <f aca="true">$C$4*($G$4-I367)*$B$7+$F$4*SQRT($B$7)*NORMSINV(RAND())+I367</f>
        <v>3.1413344883784</v>
      </c>
      <c r="K367" s="21" t="n">
        <f aca="true">$C$4*($G$4-J367)*$B$7+$F$4*SQRT($B$7)*NORMSINV(RAND())+J367</f>
        <v>3.07059328431055</v>
      </c>
      <c r="L367" s="21" t="n">
        <f aca="true">$C$4*($G$4-K367)*$B$7+$F$4*SQRT($B$7)*NORMSINV(RAND())+K367</f>
        <v>3.03955315726609</v>
      </c>
      <c r="M367" s="21" t="n">
        <f aca="true">$C$4*($G$4-L367)*$B$7+$F$4*SQRT($B$7)*NORMSINV(RAND())+L367</f>
        <v>2.99734330495837</v>
      </c>
      <c r="N367" s="125" t="n">
        <f aca="false">EXP(M367)</f>
        <v>20.0322465962527</v>
      </c>
      <c r="O367" s="126" t="n">
        <f aca="false">EXP(EXP(-$C$4*($K$4-$J$4))*LN(N367)+(1-EXP(-$C$4*($K$4-$J$4)))*$G$4+$F$4^2/(4*$C$4)*(1-EXP(-2*$C$4*($K$4-$J$4))))</f>
        <v>19.6674599836696</v>
      </c>
      <c r="P367" s="126" t="n">
        <f aca="false">MAX(0,O367-$I$4)</f>
        <v>0</v>
      </c>
      <c r="Q367" s="126" t="n">
        <f aca="false">$D$7*P367</f>
        <v>0</v>
      </c>
      <c r="R367" s="127" t="n">
        <f aca="false">AVERAGE(Q$17:Q367)</f>
        <v>1.80553030279051</v>
      </c>
      <c r="S367" s="0" t="n">
        <v>1.615</v>
      </c>
    </row>
    <row r="368" customFormat="false" ht="12.75" hidden="false" customHeight="false" outlineLevel="0" collapsed="false">
      <c r="B368" s="124" t="n">
        <f aca="false">B367+1</f>
        <v>352</v>
      </c>
      <c r="C368" s="21" t="n">
        <f aca="false">$C$7</f>
        <v>3.29212628660779</v>
      </c>
      <c r="D368" s="21" t="n">
        <f aca="true">$C$4*($G$4-C368)*$B$7+$F$4*SQRT($B$7)*NORMSINV(RAND())+C368</f>
        <v>3.3586471136804</v>
      </c>
      <c r="E368" s="21" t="n">
        <f aca="true">$C$4*($G$4-D368)*$B$7+$F$4*SQRT($B$7)*NORMSINV(RAND())+D368</f>
        <v>3.33675113499319</v>
      </c>
      <c r="F368" s="21" t="n">
        <f aca="true">$C$4*($G$4-E368)*$B$7+$F$4*SQRT($B$7)*NORMSINV(RAND())+E368</f>
        <v>3.25632028020822</v>
      </c>
      <c r="G368" s="21" t="n">
        <f aca="true">$C$4*($G$4-F368)*$B$7+$F$4*SQRT($B$7)*NORMSINV(RAND())+F368</f>
        <v>3.24701526854706</v>
      </c>
      <c r="H368" s="21" t="n">
        <f aca="true">$C$4*($G$4-G368)*$B$7+$F$4*SQRT($B$7)*NORMSINV(RAND())+G368</f>
        <v>3.28029086318493</v>
      </c>
      <c r="I368" s="21" t="n">
        <f aca="true">$C$4*($G$4-H368)*$B$7+$F$4*SQRT($B$7)*NORMSINV(RAND())+H368</f>
        <v>3.26621941965755</v>
      </c>
      <c r="J368" s="21" t="n">
        <f aca="true">$C$4*($G$4-I368)*$B$7+$F$4*SQRT($B$7)*NORMSINV(RAND())+I368</f>
        <v>3.26074694122092</v>
      </c>
      <c r="K368" s="21" t="n">
        <f aca="true">$C$4*($G$4-J368)*$B$7+$F$4*SQRT($B$7)*NORMSINV(RAND())+J368</f>
        <v>3.20914862691317</v>
      </c>
      <c r="L368" s="21" t="n">
        <f aca="true">$C$4*($G$4-K368)*$B$7+$F$4*SQRT($B$7)*NORMSINV(RAND())+K368</f>
        <v>3.12689668672753</v>
      </c>
      <c r="M368" s="21" t="n">
        <f aca="true">$C$4*($G$4-L368)*$B$7+$F$4*SQRT($B$7)*NORMSINV(RAND())+L368</f>
        <v>3.05400242875823</v>
      </c>
      <c r="N368" s="125" t="n">
        <f aca="false">EXP(M368)</f>
        <v>21.2000264381181</v>
      </c>
      <c r="O368" s="126" t="n">
        <f aca="false">EXP(EXP(-$C$4*($K$4-$J$4))*LN(N368)+(1-EXP(-$C$4*($K$4-$J$4)))*$G$4+$F$4^2/(4*$C$4)*(1-EXP(-2*$C$4*($K$4-$J$4))))</f>
        <v>20.5675331855829</v>
      </c>
      <c r="P368" s="126" t="n">
        <f aca="false">MAX(0,O368-$I$4)</f>
        <v>0</v>
      </c>
      <c r="Q368" s="126" t="n">
        <f aca="false">$D$7*P368</f>
        <v>0</v>
      </c>
      <c r="R368" s="127" t="n">
        <f aca="false">AVERAGE(Q$17:Q368)</f>
        <v>1.8004009553394</v>
      </c>
      <c r="S368" s="0" t="n">
        <v>1.615</v>
      </c>
    </row>
    <row r="369" customFormat="false" ht="12.75" hidden="false" customHeight="false" outlineLevel="0" collapsed="false">
      <c r="B369" s="124" t="n">
        <f aca="false">B368+1</f>
        <v>353</v>
      </c>
      <c r="C369" s="21" t="n">
        <f aca="false">$C$7</f>
        <v>3.29212628660779</v>
      </c>
      <c r="D369" s="21" t="n">
        <f aca="true">$C$4*($G$4-C369)*$B$7+$F$4*SQRT($B$7)*NORMSINV(RAND())+C369</f>
        <v>3.32288896719885</v>
      </c>
      <c r="E369" s="21" t="n">
        <f aca="true">$C$4*($G$4-D369)*$B$7+$F$4*SQRT($B$7)*NORMSINV(RAND())+D369</f>
        <v>3.31087876591374</v>
      </c>
      <c r="F369" s="21" t="n">
        <f aca="true">$C$4*($G$4-E369)*$B$7+$F$4*SQRT($B$7)*NORMSINV(RAND())+E369</f>
        <v>3.19444728624961</v>
      </c>
      <c r="G369" s="21" t="n">
        <f aca="true">$C$4*($G$4-F369)*$B$7+$F$4*SQRT($B$7)*NORMSINV(RAND())+F369</f>
        <v>3.19309766352431</v>
      </c>
      <c r="H369" s="21" t="n">
        <f aca="true">$C$4*($G$4-G369)*$B$7+$F$4*SQRT($B$7)*NORMSINV(RAND())+G369</f>
        <v>3.09168605547661</v>
      </c>
      <c r="I369" s="21" t="n">
        <f aca="true">$C$4*($G$4-H369)*$B$7+$F$4*SQRT($B$7)*NORMSINV(RAND())+H369</f>
        <v>3.07521585481757</v>
      </c>
      <c r="J369" s="21" t="n">
        <f aca="true">$C$4*($G$4-I369)*$B$7+$F$4*SQRT($B$7)*NORMSINV(RAND())+I369</f>
        <v>2.93289318133144</v>
      </c>
      <c r="K369" s="21" t="n">
        <f aca="true">$C$4*($G$4-J369)*$B$7+$F$4*SQRT($B$7)*NORMSINV(RAND())+J369</f>
        <v>2.91454607509806</v>
      </c>
      <c r="L369" s="21" t="n">
        <f aca="true">$C$4*($G$4-K369)*$B$7+$F$4*SQRT($B$7)*NORMSINV(RAND())+K369</f>
        <v>2.77226399067547</v>
      </c>
      <c r="M369" s="21" t="n">
        <f aca="true">$C$4*($G$4-L369)*$B$7+$F$4*SQRT($B$7)*NORMSINV(RAND())+L369</f>
        <v>2.76909946775949</v>
      </c>
      <c r="N369" s="125" t="n">
        <f aca="false">EXP(M369)</f>
        <v>15.9442692143052</v>
      </c>
      <c r="O369" s="126" t="n">
        <f aca="false">EXP(EXP(-$C$4*($K$4-$J$4))*LN(N369)+(1-EXP(-$C$4*($K$4-$J$4)))*$G$4+$F$4^2/(4*$C$4)*(1-EXP(-2*$C$4*($K$4-$J$4))))</f>
        <v>16.4233305926904</v>
      </c>
      <c r="P369" s="126" t="n">
        <f aca="false">MAX(0,O369-$I$4)</f>
        <v>0</v>
      </c>
      <c r="Q369" s="126" t="n">
        <f aca="false">$D$7*P369</f>
        <v>0</v>
      </c>
      <c r="R369" s="127" t="n">
        <f aca="false">AVERAGE(Q$17:Q369)</f>
        <v>1.79530066934694</v>
      </c>
      <c r="S369" s="0" t="n">
        <v>1.615</v>
      </c>
    </row>
    <row r="370" customFormat="false" ht="12.75" hidden="false" customHeight="false" outlineLevel="0" collapsed="false">
      <c r="B370" s="124" t="n">
        <f aca="false">B369+1</f>
        <v>354</v>
      </c>
      <c r="C370" s="21" t="n">
        <f aca="false">$C$7</f>
        <v>3.29212628660779</v>
      </c>
      <c r="D370" s="21" t="n">
        <f aca="true">$C$4*($G$4-C370)*$B$7+$F$4*SQRT($B$7)*NORMSINV(RAND())+C370</f>
        <v>3.17986024102265</v>
      </c>
      <c r="E370" s="21" t="n">
        <f aca="true">$C$4*($G$4-D370)*$B$7+$F$4*SQRT($B$7)*NORMSINV(RAND())+D370</f>
        <v>3.10086837820235</v>
      </c>
      <c r="F370" s="21" t="n">
        <f aca="true">$C$4*($G$4-E370)*$B$7+$F$4*SQRT($B$7)*NORMSINV(RAND())+E370</f>
        <v>3.16906734428343</v>
      </c>
      <c r="G370" s="21" t="n">
        <f aca="true">$C$4*($G$4-F370)*$B$7+$F$4*SQRT($B$7)*NORMSINV(RAND())+F370</f>
        <v>3.15646333152074</v>
      </c>
      <c r="H370" s="21" t="n">
        <f aca="true">$C$4*($G$4-G370)*$B$7+$F$4*SQRT($B$7)*NORMSINV(RAND())+G370</f>
        <v>2.96501430760852</v>
      </c>
      <c r="I370" s="21" t="n">
        <f aca="true">$C$4*($G$4-H370)*$B$7+$F$4*SQRT($B$7)*NORMSINV(RAND())+H370</f>
        <v>2.82053209078976</v>
      </c>
      <c r="J370" s="21" t="n">
        <f aca="true">$C$4*($G$4-I370)*$B$7+$F$4*SQRT($B$7)*NORMSINV(RAND())+I370</f>
        <v>2.80553734923501</v>
      </c>
      <c r="K370" s="21" t="n">
        <f aca="true">$C$4*($G$4-J370)*$B$7+$F$4*SQRT($B$7)*NORMSINV(RAND())+J370</f>
        <v>2.78423661244298</v>
      </c>
      <c r="L370" s="21" t="n">
        <f aca="true">$C$4*($G$4-K370)*$B$7+$F$4*SQRT($B$7)*NORMSINV(RAND())+K370</f>
        <v>2.61591923609012</v>
      </c>
      <c r="M370" s="21" t="n">
        <f aca="true">$C$4*($G$4-L370)*$B$7+$F$4*SQRT($B$7)*NORMSINV(RAND())+L370</f>
        <v>2.53691283391235</v>
      </c>
      <c r="N370" s="125" t="n">
        <f aca="false">EXP(M370)</f>
        <v>12.6405870808811</v>
      </c>
      <c r="O370" s="126" t="n">
        <f aca="false">EXP(EXP(-$C$4*($K$4-$J$4))*LN(N370)+(1-EXP(-$C$4*($K$4-$J$4)))*$G$4+$F$4^2/(4*$C$4)*(1-EXP(-2*$C$4*($K$4-$J$4))))</f>
        <v>13.6716781518041</v>
      </c>
      <c r="P370" s="126" t="n">
        <f aca="false">MAX(0,O370-$I$4)</f>
        <v>0</v>
      </c>
      <c r="Q370" s="126" t="n">
        <f aca="false">$D$7*P370</f>
        <v>0</v>
      </c>
      <c r="R370" s="127" t="n">
        <f aca="false">AVERAGE(Q$17:Q370)</f>
        <v>1.79022919852957</v>
      </c>
      <c r="S370" s="0" t="n">
        <v>1.615</v>
      </c>
    </row>
    <row r="371" customFormat="false" ht="12.75" hidden="false" customHeight="false" outlineLevel="0" collapsed="false">
      <c r="B371" s="124" t="n">
        <f aca="false">B370+1</f>
        <v>355</v>
      </c>
      <c r="C371" s="21" t="n">
        <f aca="false">$C$7</f>
        <v>3.29212628660779</v>
      </c>
      <c r="D371" s="21" t="n">
        <f aca="true">$C$4*($G$4-C371)*$B$7+$F$4*SQRT($B$7)*NORMSINV(RAND())+C371</f>
        <v>3.3301610885566</v>
      </c>
      <c r="E371" s="21" t="n">
        <f aca="true">$C$4*($G$4-D371)*$B$7+$F$4*SQRT($B$7)*NORMSINV(RAND())+D371</f>
        <v>3.16359332838886</v>
      </c>
      <c r="F371" s="21" t="n">
        <f aca="true">$C$4*($G$4-E371)*$B$7+$F$4*SQRT($B$7)*NORMSINV(RAND())+E371</f>
        <v>3.18124069097832</v>
      </c>
      <c r="G371" s="21" t="n">
        <f aca="true">$C$4*($G$4-F371)*$B$7+$F$4*SQRT($B$7)*NORMSINV(RAND())+F371</f>
        <v>3.2438449801396</v>
      </c>
      <c r="H371" s="21" t="n">
        <f aca="true">$C$4*($G$4-G371)*$B$7+$F$4*SQRT($B$7)*NORMSINV(RAND())+G371</f>
        <v>3.16753681511349</v>
      </c>
      <c r="I371" s="21" t="n">
        <f aca="true">$C$4*($G$4-H371)*$B$7+$F$4*SQRT($B$7)*NORMSINV(RAND())+H371</f>
        <v>3.0369435015242</v>
      </c>
      <c r="J371" s="21" t="n">
        <f aca="true">$C$4*($G$4-I371)*$B$7+$F$4*SQRT($B$7)*NORMSINV(RAND())+I371</f>
        <v>3.04315191031925</v>
      </c>
      <c r="K371" s="21" t="n">
        <f aca="true">$C$4*($G$4-J371)*$B$7+$F$4*SQRT($B$7)*NORMSINV(RAND())+J371</f>
        <v>3.04711357868113</v>
      </c>
      <c r="L371" s="21" t="n">
        <f aca="true">$C$4*($G$4-K371)*$B$7+$F$4*SQRT($B$7)*NORMSINV(RAND())+K371</f>
        <v>3.02108482832343</v>
      </c>
      <c r="M371" s="21" t="n">
        <f aca="true">$C$4*($G$4-L371)*$B$7+$F$4*SQRT($B$7)*NORMSINV(RAND())+L371</f>
        <v>3.0545085203464</v>
      </c>
      <c r="N371" s="125" t="n">
        <f aca="false">EXP(M371)</f>
        <v>21.210758308593</v>
      </c>
      <c r="O371" s="126" t="n">
        <f aca="false">EXP(EXP(-$C$4*($K$4-$J$4))*LN(N371)+(1-EXP(-$C$4*($K$4-$J$4)))*$G$4+$F$4^2/(4*$C$4)*(1-EXP(-2*$C$4*($K$4-$J$4))))</f>
        <v>20.5757556996435</v>
      </c>
      <c r="P371" s="126" t="n">
        <f aca="false">MAX(0,O371-$I$4)</f>
        <v>0</v>
      </c>
      <c r="Q371" s="126" t="n">
        <f aca="false">$D$7*P371</f>
        <v>0</v>
      </c>
      <c r="R371" s="127" t="n">
        <f aca="false">AVERAGE(Q$17:Q371)</f>
        <v>1.78518629937878</v>
      </c>
      <c r="S371" s="0" t="n">
        <v>1.615</v>
      </c>
    </row>
    <row r="372" customFormat="false" ht="12.75" hidden="false" customHeight="false" outlineLevel="0" collapsed="false">
      <c r="B372" s="124" t="n">
        <f aca="false">B371+1</f>
        <v>356</v>
      </c>
      <c r="C372" s="21" t="n">
        <f aca="false">$C$7</f>
        <v>3.29212628660779</v>
      </c>
      <c r="D372" s="21" t="n">
        <f aca="true">$C$4*($G$4-C372)*$B$7+$F$4*SQRT($B$7)*NORMSINV(RAND())+C372</f>
        <v>3.27327076863958</v>
      </c>
      <c r="E372" s="21" t="n">
        <f aca="true">$C$4*($G$4-D372)*$B$7+$F$4*SQRT($B$7)*NORMSINV(RAND())+D372</f>
        <v>3.24127476948948</v>
      </c>
      <c r="F372" s="21" t="n">
        <f aca="true">$C$4*($G$4-E372)*$B$7+$F$4*SQRT($B$7)*NORMSINV(RAND())+E372</f>
        <v>3.20955927523977</v>
      </c>
      <c r="G372" s="21" t="n">
        <f aca="true">$C$4*($G$4-F372)*$B$7+$F$4*SQRT($B$7)*NORMSINV(RAND())+F372</f>
        <v>3.22733378861194</v>
      </c>
      <c r="H372" s="21" t="n">
        <f aca="true">$C$4*($G$4-G372)*$B$7+$F$4*SQRT($B$7)*NORMSINV(RAND())+G372</f>
        <v>3.26424826436802</v>
      </c>
      <c r="I372" s="21" t="n">
        <f aca="true">$C$4*($G$4-H372)*$B$7+$F$4*SQRT($B$7)*NORMSINV(RAND())+H372</f>
        <v>3.28746894438775</v>
      </c>
      <c r="J372" s="21" t="n">
        <f aca="true">$C$4*($G$4-I372)*$B$7+$F$4*SQRT($B$7)*NORMSINV(RAND())+I372</f>
        <v>3.21542673493137</v>
      </c>
      <c r="K372" s="21" t="n">
        <f aca="true">$C$4*($G$4-J372)*$B$7+$F$4*SQRT($B$7)*NORMSINV(RAND())+J372</f>
        <v>2.99510322115008</v>
      </c>
      <c r="L372" s="21" t="n">
        <f aca="true">$C$4*($G$4-K372)*$B$7+$F$4*SQRT($B$7)*NORMSINV(RAND())+K372</f>
        <v>3.01843399327151</v>
      </c>
      <c r="M372" s="21" t="n">
        <f aca="true">$C$4*($G$4-L372)*$B$7+$F$4*SQRT($B$7)*NORMSINV(RAND())+L372</f>
        <v>3.07756679820772</v>
      </c>
      <c r="N372" s="125" t="n">
        <f aca="false">EXP(M372)</f>
        <v>21.7055241702751</v>
      </c>
      <c r="O372" s="126" t="n">
        <f aca="false">EXP(EXP(-$C$4*($K$4-$J$4))*LN(N372)+(1-EXP(-$C$4*($K$4-$J$4)))*$G$4+$F$4^2/(4*$C$4)*(1-EXP(-2*$C$4*($K$4-$J$4))))</f>
        <v>20.9538930973583</v>
      </c>
      <c r="P372" s="126" t="n">
        <f aca="false">MAX(0,O372-$I$4)</f>
        <v>0</v>
      </c>
      <c r="Q372" s="126" t="n">
        <f aca="false">$D$7*P372</f>
        <v>0</v>
      </c>
      <c r="R372" s="127" t="n">
        <f aca="false">AVERAGE(Q$17:Q372)</f>
        <v>1.7801717311221</v>
      </c>
      <c r="S372" s="0" t="n">
        <v>1.615</v>
      </c>
    </row>
    <row r="373" customFormat="false" ht="12.75" hidden="false" customHeight="false" outlineLevel="0" collapsed="false">
      <c r="B373" s="124" t="n">
        <f aca="false">B372+1</f>
        <v>357</v>
      </c>
      <c r="C373" s="21" t="n">
        <f aca="false">$C$7</f>
        <v>3.29212628660779</v>
      </c>
      <c r="D373" s="21" t="n">
        <f aca="true">$C$4*($G$4-C373)*$B$7+$F$4*SQRT($B$7)*NORMSINV(RAND())+C373</f>
        <v>3.24229507415755</v>
      </c>
      <c r="E373" s="21" t="n">
        <f aca="true">$C$4*($G$4-D373)*$B$7+$F$4*SQRT($B$7)*NORMSINV(RAND())+D373</f>
        <v>3.16109850367512</v>
      </c>
      <c r="F373" s="21" t="n">
        <f aca="true">$C$4*($G$4-E373)*$B$7+$F$4*SQRT($B$7)*NORMSINV(RAND())+E373</f>
        <v>3.09013918327857</v>
      </c>
      <c r="G373" s="21" t="n">
        <f aca="true">$C$4*($G$4-F373)*$B$7+$F$4*SQRT($B$7)*NORMSINV(RAND())+F373</f>
        <v>3.02785961730082</v>
      </c>
      <c r="H373" s="21" t="n">
        <f aca="true">$C$4*($G$4-G373)*$B$7+$F$4*SQRT($B$7)*NORMSINV(RAND())+G373</f>
        <v>3.07623007079136</v>
      </c>
      <c r="I373" s="21" t="n">
        <f aca="true">$C$4*($G$4-H373)*$B$7+$F$4*SQRT($B$7)*NORMSINV(RAND())+H373</f>
        <v>3.08914564848329</v>
      </c>
      <c r="J373" s="21" t="n">
        <f aca="true">$C$4*($G$4-I373)*$B$7+$F$4*SQRT($B$7)*NORMSINV(RAND())+I373</f>
        <v>3.1248353232608</v>
      </c>
      <c r="K373" s="21" t="n">
        <f aca="true">$C$4*($G$4-J373)*$B$7+$F$4*SQRT($B$7)*NORMSINV(RAND())+J373</f>
        <v>3.22821327506628</v>
      </c>
      <c r="L373" s="21" t="n">
        <f aca="true">$C$4*($G$4-K373)*$B$7+$F$4*SQRT($B$7)*NORMSINV(RAND())+K373</f>
        <v>3.18646145572797</v>
      </c>
      <c r="M373" s="21" t="n">
        <f aca="true">$C$4*($G$4-L373)*$B$7+$F$4*SQRT($B$7)*NORMSINV(RAND())+L373</f>
        <v>3.0868826141207</v>
      </c>
      <c r="N373" s="125" t="n">
        <f aca="false">EXP(M373)</f>
        <v>21.9086736199965</v>
      </c>
      <c r="O373" s="126" t="n">
        <f aca="false">EXP(EXP(-$C$4*($K$4-$J$4))*LN(N373)+(1-EXP(-$C$4*($K$4-$J$4)))*$G$4+$F$4^2/(4*$C$4)*(1-EXP(-2*$C$4*($K$4-$J$4))))</f>
        <v>21.1086288793159</v>
      </c>
      <c r="P373" s="126" t="n">
        <f aca="false">MAX(0,O373-$I$4)</f>
        <v>0</v>
      </c>
      <c r="Q373" s="126" t="n">
        <f aca="false">$D$7*P373</f>
        <v>0</v>
      </c>
      <c r="R373" s="127" t="n">
        <f aca="false">AVERAGE(Q$17:Q373)</f>
        <v>1.77518525568479</v>
      </c>
      <c r="S373" s="0" t="n">
        <v>1.615</v>
      </c>
    </row>
    <row r="374" customFormat="false" ht="12.75" hidden="false" customHeight="false" outlineLevel="0" collapsed="false">
      <c r="B374" s="124" t="n">
        <f aca="false">B373+1</f>
        <v>358</v>
      </c>
      <c r="C374" s="21" t="n">
        <f aca="false">$C$7</f>
        <v>3.29212628660779</v>
      </c>
      <c r="D374" s="21" t="n">
        <f aca="true">$C$4*($G$4-C374)*$B$7+$F$4*SQRT($B$7)*NORMSINV(RAND())+C374</f>
        <v>3.25324200424654</v>
      </c>
      <c r="E374" s="21" t="n">
        <f aca="true">$C$4*($G$4-D374)*$B$7+$F$4*SQRT($B$7)*NORMSINV(RAND())+D374</f>
        <v>3.32803952198816</v>
      </c>
      <c r="F374" s="21" t="n">
        <f aca="true">$C$4*($G$4-E374)*$B$7+$F$4*SQRT($B$7)*NORMSINV(RAND())+E374</f>
        <v>3.3282666875866</v>
      </c>
      <c r="G374" s="21" t="n">
        <f aca="true">$C$4*($G$4-F374)*$B$7+$F$4*SQRT($B$7)*NORMSINV(RAND())+F374</f>
        <v>3.22436069185405</v>
      </c>
      <c r="H374" s="21" t="n">
        <f aca="true">$C$4*($G$4-G374)*$B$7+$F$4*SQRT($B$7)*NORMSINV(RAND())+G374</f>
        <v>3.16923867878502</v>
      </c>
      <c r="I374" s="21" t="n">
        <f aca="true">$C$4*($G$4-H374)*$B$7+$F$4*SQRT($B$7)*NORMSINV(RAND())+H374</f>
        <v>3.02519579064389</v>
      </c>
      <c r="J374" s="21" t="n">
        <f aca="true">$C$4*($G$4-I374)*$B$7+$F$4*SQRT($B$7)*NORMSINV(RAND())+I374</f>
        <v>3.00491960722562</v>
      </c>
      <c r="K374" s="21" t="n">
        <f aca="true">$C$4*($G$4-J374)*$B$7+$F$4*SQRT($B$7)*NORMSINV(RAND())+J374</f>
        <v>3.05630164673062</v>
      </c>
      <c r="L374" s="21" t="n">
        <f aca="true">$C$4*($G$4-K374)*$B$7+$F$4*SQRT($B$7)*NORMSINV(RAND())+K374</f>
        <v>2.94139764723544</v>
      </c>
      <c r="M374" s="21" t="n">
        <f aca="true">$C$4*($G$4-L374)*$B$7+$F$4*SQRT($B$7)*NORMSINV(RAND())+L374</f>
        <v>2.8965847879559</v>
      </c>
      <c r="N374" s="125" t="n">
        <f aca="false">EXP(M374)</f>
        <v>18.1121826773782</v>
      </c>
      <c r="O374" s="126" t="n">
        <f aca="false">EXP(EXP(-$C$4*($K$4-$J$4))*LN(N374)+(1-EXP(-$C$4*($K$4-$J$4)))*$G$4+$F$4^2/(4*$C$4)*(1-EXP(-2*$C$4*($K$4-$J$4))))</f>
        <v>18.1630327905426</v>
      </c>
      <c r="P374" s="126" t="n">
        <f aca="false">MAX(0,O374-$I$4)</f>
        <v>0</v>
      </c>
      <c r="Q374" s="126" t="n">
        <f aca="false">$D$7*P374</f>
        <v>0</v>
      </c>
      <c r="R374" s="127" t="n">
        <f aca="false">AVERAGE(Q$17:Q374)</f>
        <v>1.77022663765215</v>
      </c>
      <c r="S374" s="0" t="n">
        <v>1.615</v>
      </c>
    </row>
    <row r="375" customFormat="false" ht="12.75" hidden="false" customHeight="false" outlineLevel="0" collapsed="false">
      <c r="B375" s="124" t="n">
        <f aca="false">B374+1</f>
        <v>359</v>
      </c>
      <c r="C375" s="21" t="n">
        <f aca="false">$C$7</f>
        <v>3.29212628660779</v>
      </c>
      <c r="D375" s="21" t="n">
        <f aca="true">$C$4*($G$4-C375)*$B$7+$F$4*SQRT($B$7)*NORMSINV(RAND())+C375</f>
        <v>3.16715381405153</v>
      </c>
      <c r="E375" s="21" t="n">
        <f aca="true">$C$4*($G$4-D375)*$B$7+$F$4*SQRT($B$7)*NORMSINV(RAND())+D375</f>
        <v>3.17069293261975</v>
      </c>
      <c r="F375" s="21" t="n">
        <f aca="true">$C$4*($G$4-E375)*$B$7+$F$4*SQRT($B$7)*NORMSINV(RAND())+E375</f>
        <v>3.13565094199033</v>
      </c>
      <c r="G375" s="21" t="n">
        <f aca="true">$C$4*($G$4-F375)*$B$7+$F$4*SQRT($B$7)*NORMSINV(RAND())+F375</f>
        <v>3.20886791188805</v>
      </c>
      <c r="H375" s="21" t="n">
        <f aca="true">$C$4*($G$4-G375)*$B$7+$F$4*SQRT($B$7)*NORMSINV(RAND())+G375</f>
        <v>3.29778633035594</v>
      </c>
      <c r="I375" s="21" t="n">
        <f aca="true">$C$4*($G$4-H375)*$B$7+$F$4*SQRT($B$7)*NORMSINV(RAND())+H375</f>
        <v>3.22862139473056</v>
      </c>
      <c r="J375" s="21" t="n">
        <f aca="true">$C$4*($G$4-I375)*$B$7+$F$4*SQRT($B$7)*NORMSINV(RAND())+I375</f>
        <v>3.0731588743116</v>
      </c>
      <c r="K375" s="21" t="n">
        <f aca="true">$C$4*($G$4-J375)*$B$7+$F$4*SQRT($B$7)*NORMSINV(RAND())+J375</f>
        <v>2.98455440787994</v>
      </c>
      <c r="L375" s="21" t="n">
        <f aca="true">$C$4*($G$4-K375)*$B$7+$F$4*SQRT($B$7)*NORMSINV(RAND())+K375</f>
        <v>2.97878852630031</v>
      </c>
      <c r="M375" s="21" t="n">
        <f aca="true">$C$4*($G$4-L375)*$B$7+$F$4*SQRT($B$7)*NORMSINV(RAND())+L375</f>
        <v>3.05638227277212</v>
      </c>
      <c r="N375" s="125" t="n">
        <f aca="false">EXP(M375)</f>
        <v>21.2505392766287</v>
      </c>
      <c r="O375" s="126" t="n">
        <f aca="false">EXP(EXP(-$C$4*($K$4-$J$4))*LN(N375)+(1-EXP(-$C$4*($K$4-$J$4)))*$G$4+$F$4^2/(4*$C$4)*(1-EXP(-2*$C$4*($K$4-$J$4))))</f>
        <v>20.6062273439985</v>
      </c>
      <c r="P375" s="126" t="n">
        <f aca="false">MAX(0,O375-$I$4)</f>
        <v>0</v>
      </c>
      <c r="Q375" s="126" t="n">
        <f aca="false">$D$7*P375</f>
        <v>0</v>
      </c>
      <c r="R375" s="127" t="n">
        <f aca="false">AVERAGE(Q$17:Q375)</f>
        <v>1.7652956442325</v>
      </c>
      <c r="S375" s="0" t="n">
        <v>1.615</v>
      </c>
    </row>
    <row r="376" customFormat="false" ht="12.75" hidden="false" customHeight="false" outlineLevel="0" collapsed="false">
      <c r="B376" s="124" t="n">
        <f aca="false">B375+1</f>
        <v>360</v>
      </c>
      <c r="C376" s="21" t="n">
        <f aca="false">$C$7</f>
        <v>3.29212628660779</v>
      </c>
      <c r="D376" s="21" t="n">
        <f aca="true">$C$4*($G$4-C376)*$B$7+$F$4*SQRT($B$7)*NORMSINV(RAND())+C376</f>
        <v>3.31044583999674</v>
      </c>
      <c r="E376" s="21" t="n">
        <f aca="true">$C$4*($G$4-D376)*$B$7+$F$4*SQRT($B$7)*NORMSINV(RAND())+D376</f>
        <v>3.31215341962911</v>
      </c>
      <c r="F376" s="21" t="n">
        <f aca="true">$C$4*($G$4-E376)*$B$7+$F$4*SQRT($B$7)*NORMSINV(RAND())+E376</f>
        <v>3.44094740288694</v>
      </c>
      <c r="G376" s="21" t="n">
        <f aca="true">$C$4*($G$4-F376)*$B$7+$F$4*SQRT($B$7)*NORMSINV(RAND())+F376</f>
        <v>3.3735635246095</v>
      </c>
      <c r="H376" s="21" t="n">
        <f aca="true">$C$4*($G$4-G376)*$B$7+$F$4*SQRT($B$7)*NORMSINV(RAND())+G376</f>
        <v>3.24626948506406</v>
      </c>
      <c r="I376" s="21" t="n">
        <f aca="true">$C$4*($G$4-H376)*$B$7+$F$4*SQRT($B$7)*NORMSINV(RAND())+H376</f>
        <v>3.20270277114009</v>
      </c>
      <c r="J376" s="21" t="n">
        <f aca="true">$C$4*($G$4-I376)*$B$7+$F$4*SQRT($B$7)*NORMSINV(RAND())+I376</f>
        <v>3.21282954219338</v>
      </c>
      <c r="K376" s="21" t="n">
        <f aca="true">$C$4*($G$4-J376)*$B$7+$F$4*SQRT($B$7)*NORMSINV(RAND())+J376</f>
        <v>3.25826488973565</v>
      </c>
      <c r="L376" s="21" t="n">
        <f aca="true">$C$4*($G$4-K376)*$B$7+$F$4*SQRT($B$7)*NORMSINV(RAND())+K376</f>
        <v>3.19408938884656</v>
      </c>
      <c r="M376" s="21" t="n">
        <f aca="true">$C$4*($G$4-L376)*$B$7+$F$4*SQRT($B$7)*NORMSINV(RAND())+L376</f>
        <v>3.34194505483995</v>
      </c>
      <c r="N376" s="125" t="n">
        <f aca="false">EXP(M376)</f>
        <v>28.2740678688526</v>
      </c>
      <c r="O376" s="126" t="n">
        <f aca="false">EXP(EXP(-$C$4*($K$4-$J$4))*LN(N376)+(1-EXP(-$C$4*($K$4-$J$4)))*$G$4+$F$4^2/(4*$C$4)*(1-EXP(-2*$C$4*($K$4-$J$4))))</f>
        <v>25.8193779886686</v>
      </c>
      <c r="P376" s="126" t="n">
        <f aca="false">MAX(0,O376-$I$4)</f>
        <v>2.61937798866862</v>
      </c>
      <c r="Q376" s="126" t="n">
        <f aca="false">$D$7*P376</f>
        <v>2.49162941671109</v>
      </c>
      <c r="R376" s="127" t="n">
        <f aca="false">AVERAGE(Q$17:Q376)</f>
        <v>1.76731323804494</v>
      </c>
      <c r="S376" s="0" t="n">
        <v>1.615</v>
      </c>
    </row>
    <row r="377" customFormat="false" ht="12.75" hidden="false" customHeight="false" outlineLevel="0" collapsed="false">
      <c r="B377" s="124" t="n">
        <f aca="false">B376+1</f>
        <v>361</v>
      </c>
      <c r="C377" s="21" t="n">
        <f aca="false">$C$7</f>
        <v>3.29212628660779</v>
      </c>
      <c r="D377" s="21" t="n">
        <f aca="true">$C$4*($G$4-C377)*$B$7+$F$4*SQRT($B$7)*NORMSINV(RAND())+C377</f>
        <v>3.16717050976646</v>
      </c>
      <c r="E377" s="21" t="n">
        <f aca="true">$C$4*($G$4-D377)*$B$7+$F$4*SQRT($B$7)*NORMSINV(RAND())+D377</f>
        <v>3.26423895144352</v>
      </c>
      <c r="F377" s="21" t="n">
        <f aca="true">$C$4*($G$4-E377)*$B$7+$F$4*SQRT($B$7)*NORMSINV(RAND())+E377</f>
        <v>3.27065445333167</v>
      </c>
      <c r="G377" s="21" t="n">
        <f aca="true">$C$4*($G$4-F377)*$B$7+$F$4*SQRT($B$7)*NORMSINV(RAND())+F377</f>
        <v>3.22179127525409</v>
      </c>
      <c r="H377" s="21" t="n">
        <f aca="true">$C$4*($G$4-G377)*$B$7+$F$4*SQRT($B$7)*NORMSINV(RAND())+G377</f>
        <v>3.25062526519695</v>
      </c>
      <c r="I377" s="21" t="n">
        <f aca="true">$C$4*($G$4-H377)*$B$7+$F$4*SQRT($B$7)*NORMSINV(RAND())+H377</f>
        <v>3.2046487289185</v>
      </c>
      <c r="J377" s="21" t="n">
        <f aca="true">$C$4*($G$4-I377)*$B$7+$F$4*SQRT($B$7)*NORMSINV(RAND())+I377</f>
        <v>3.20468798178858</v>
      </c>
      <c r="K377" s="21" t="n">
        <f aca="true">$C$4*($G$4-J377)*$B$7+$F$4*SQRT($B$7)*NORMSINV(RAND())+J377</f>
        <v>3.16032643955485</v>
      </c>
      <c r="L377" s="21" t="n">
        <f aca="true">$C$4*($G$4-K377)*$B$7+$F$4*SQRT($B$7)*NORMSINV(RAND())+K377</f>
        <v>3.33342343853383</v>
      </c>
      <c r="M377" s="21" t="n">
        <f aca="true">$C$4*($G$4-L377)*$B$7+$F$4*SQRT($B$7)*NORMSINV(RAND())+L377</f>
        <v>3.15983500889007</v>
      </c>
      <c r="N377" s="125" t="n">
        <f aca="false">EXP(M377)</f>
        <v>23.5667073110865</v>
      </c>
      <c r="O377" s="126" t="n">
        <f aca="false">EXP(EXP(-$C$4*($K$4-$J$4))*LN(N377)+(1-EXP(-$C$4*($K$4-$J$4)))*$G$4+$F$4^2/(4*$C$4)*(1-EXP(-2*$C$4*($K$4-$J$4))))</f>
        <v>22.360551219466</v>
      </c>
      <c r="P377" s="126" t="n">
        <f aca="false">MAX(0,O377-$I$4)</f>
        <v>0</v>
      </c>
      <c r="Q377" s="126" t="n">
        <f aca="false">$D$7*P377</f>
        <v>0</v>
      </c>
      <c r="R377" s="127" t="n">
        <f aca="false">AVERAGE(Q$17:Q377)</f>
        <v>1.76241763350742</v>
      </c>
      <c r="S377" s="0" t="n">
        <v>1.615</v>
      </c>
    </row>
    <row r="378" customFormat="false" ht="12.75" hidden="false" customHeight="false" outlineLevel="0" collapsed="false">
      <c r="B378" s="124" t="n">
        <f aca="false">B377+1</f>
        <v>362</v>
      </c>
      <c r="C378" s="21" t="n">
        <f aca="false">$C$7</f>
        <v>3.29212628660779</v>
      </c>
      <c r="D378" s="21" t="n">
        <f aca="true">$C$4*($G$4-C378)*$B$7+$F$4*SQRT($B$7)*NORMSINV(RAND())+C378</f>
        <v>3.23604856566917</v>
      </c>
      <c r="E378" s="21" t="n">
        <f aca="true">$C$4*($G$4-D378)*$B$7+$F$4*SQRT($B$7)*NORMSINV(RAND())+D378</f>
        <v>3.37409553029731</v>
      </c>
      <c r="F378" s="21" t="n">
        <f aca="true">$C$4*($G$4-E378)*$B$7+$F$4*SQRT($B$7)*NORMSINV(RAND())+E378</f>
        <v>3.16172268365794</v>
      </c>
      <c r="G378" s="21" t="n">
        <f aca="true">$C$4*($G$4-F378)*$B$7+$F$4*SQRT($B$7)*NORMSINV(RAND())+F378</f>
        <v>3.06578641179907</v>
      </c>
      <c r="H378" s="21" t="n">
        <f aca="true">$C$4*($G$4-G378)*$B$7+$F$4*SQRT($B$7)*NORMSINV(RAND())+G378</f>
        <v>3.07161272001812</v>
      </c>
      <c r="I378" s="21" t="n">
        <f aca="true">$C$4*($G$4-H378)*$B$7+$F$4*SQRT($B$7)*NORMSINV(RAND())+H378</f>
        <v>3.17205270931078</v>
      </c>
      <c r="J378" s="21" t="n">
        <f aca="true">$C$4*($G$4-I378)*$B$7+$F$4*SQRT($B$7)*NORMSINV(RAND())+I378</f>
        <v>3.1408649130317</v>
      </c>
      <c r="K378" s="21" t="n">
        <f aca="true">$C$4*($G$4-J378)*$B$7+$F$4*SQRT($B$7)*NORMSINV(RAND())+J378</f>
        <v>3.17786090987515</v>
      </c>
      <c r="L378" s="21" t="n">
        <f aca="true">$C$4*($G$4-K378)*$B$7+$F$4*SQRT($B$7)*NORMSINV(RAND())+K378</f>
        <v>3.28511723477287</v>
      </c>
      <c r="M378" s="21" t="n">
        <f aca="true">$C$4*($G$4-L378)*$B$7+$F$4*SQRT($B$7)*NORMSINV(RAND())+L378</f>
        <v>3.34824004377602</v>
      </c>
      <c r="N378" s="125" t="n">
        <f aca="false">EXP(M378)</f>
        <v>28.4526141972433</v>
      </c>
      <c r="O378" s="126" t="n">
        <f aca="false">EXP(EXP(-$C$4*($K$4-$J$4))*LN(N378)+(1-EXP(-$C$4*($K$4-$J$4)))*$G$4+$F$4^2/(4*$C$4)*(1-EXP(-2*$C$4*($K$4-$J$4))))</f>
        <v>25.9480627965754</v>
      </c>
      <c r="P378" s="126" t="n">
        <f aca="false">MAX(0,O378-$I$4)</f>
        <v>2.74806279657539</v>
      </c>
      <c r="Q378" s="126" t="n">
        <f aca="false">$D$7*P378</f>
        <v>2.61403819247823</v>
      </c>
      <c r="R378" s="127" t="n">
        <f aca="false">AVERAGE(Q$17:Q378)</f>
        <v>1.76477017648801</v>
      </c>
      <c r="S378" s="0" t="n">
        <v>1.615</v>
      </c>
    </row>
    <row r="379" customFormat="false" ht="12.75" hidden="false" customHeight="false" outlineLevel="0" collapsed="false">
      <c r="B379" s="124" t="n">
        <f aca="false">B378+1</f>
        <v>363</v>
      </c>
      <c r="C379" s="21" t="n">
        <f aca="false">$C$7</f>
        <v>3.29212628660779</v>
      </c>
      <c r="D379" s="21" t="n">
        <f aca="true">$C$4*($G$4-C379)*$B$7+$F$4*SQRT($B$7)*NORMSINV(RAND())+C379</f>
        <v>3.23555425468664</v>
      </c>
      <c r="E379" s="21" t="n">
        <f aca="true">$C$4*($G$4-D379)*$B$7+$F$4*SQRT($B$7)*NORMSINV(RAND())+D379</f>
        <v>3.23478839067281</v>
      </c>
      <c r="F379" s="21" t="n">
        <f aca="true">$C$4*($G$4-E379)*$B$7+$F$4*SQRT($B$7)*NORMSINV(RAND())+E379</f>
        <v>3.24451691369182</v>
      </c>
      <c r="G379" s="21" t="n">
        <f aca="true">$C$4*($G$4-F379)*$B$7+$F$4*SQRT($B$7)*NORMSINV(RAND())+F379</f>
        <v>3.20061711877092</v>
      </c>
      <c r="H379" s="21" t="n">
        <f aca="true">$C$4*($G$4-G379)*$B$7+$F$4*SQRT($B$7)*NORMSINV(RAND())+G379</f>
        <v>3.19439070230347</v>
      </c>
      <c r="I379" s="21" t="n">
        <f aca="true">$C$4*($G$4-H379)*$B$7+$F$4*SQRT($B$7)*NORMSINV(RAND())+H379</f>
        <v>3.1504315328898</v>
      </c>
      <c r="J379" s="21" t="n">
        <f aca="true">$C$4*($G$4-I379)*$B$7+$F$4*SQRT($B$7)*NORMSINV(RAND())+I379</f>
        <v>3.06065282093923</v>
      </c>
      <c r="K379" s="21" t="n">
        <f aca="true">$C$4*($G$4-J379)*$B$7+$F$4*SQRT($B$7)*NORMSINV(RAND())+J379</f>
        <v>3.06847862622027</v>
      </c>
      <c r="L379" s="21" t="n">
        <f aca="true">$C$4*($G$4-K379)*$B$7+$F$4*SQRT($B$7)*NORMSINV(RAND())+K379</f>
        <v>3.19740463669955</v>
      </c>
      <c r="M379" s="21" t="n">
        <f aca="true">$C$4*($G$4-L379)*$B$7+$F$4*SQRT($B$7)*NORMSINV(RAND())+L379</f>
        <v>3.15271114940475</v>
      </c>
      <c r="N379" s="125" t="n">
        <f aca="false">EXP(M379)</f>
        <v>23.3994179799999</v>
      </c>
      <c r="O379" s="126" t="n">
        <f aca="false">EXP(EXP(-$C$4*($K$4-$J$4))*LN(N379)+(1-EXP(-$C$4*($K$4-$J$4)))*$G$4+$F$4^2/(4*$C$4)*(1-EXP(-2*$C$4*($K$4-$J$4))))</f>
        <v>22.2350976009341</v>
      </c>
      <c r="P379" s="126" t="n">
        <f aca="false">MAX(0,O379-$I$4)</f>
        <v>0</v>
      </c>
      <c r="Q379" s="126" t="n">
        <f aca="false">$D$7*P379</f>
        <v>0</v>
      </c>
      <c r="R379" s="127" t="n">
        <f aca="false">AVERAGE(Q$17:Q379)</f>
        <v>1.75990855065746</v>
      </c>
      <c r="S379" s="0" t="n">
        <v>1.615</v>
      </c>
    </row>
    <row r="380" customFormat="false" ht="12.75" hidden="false" customHeight="false" outlineLevel="0" collapsed="false">
      <c r="B380" s="124" t="n">
        <f aca="false">B379+1</f>
        <v>364</v>
      </c>
      <c r="C380" s="21" t="n">
        <f aca="false">$C$7</f>
        <v>3.29212628660779</v>
      </c>
      <c r="D380" s="21" t="n">
        <f aca="true">$C$4*($G$4-C380)*$B$7+$F$4*SQRT($B$7)*NORMSINV(RAND())+C380</f>
        <v>3.3334570816343</v>
      </c>
      <c r="E380" s="21" t="n">
        <f aca="true">$C$4*($G$4-D380)*$B$7+$F$4*SQRT($B$7)*NORMSINV(RAND())+D380</f>
        <v>3.32632554954343</v>
      </c>
      <c r="F380" s="21" t="n">
        <f aca="true">$C$4*($G$4-E380)*$B$7+$F$4*SQRT($B$7)*NORMSINV(RAND())+E380</f>
        <v>3.39077195053538</v>
      </c>
      <c r="G380" s="21" t="n">
        <f aca="true">$C$4*($G$4-F380)*$B$7+$F$4*SQRT($B$7)*NORMSINV(RAND())+F380</f>
        <v>3.43829901949246</v>
      </c>
      <c r="H380" s="21" t="n">
        <f aca="true">$C$4*($G$4-G380)*$B$7+$F$4*SQRT($B$7)*NORMSINV(RAND())+G380</f>
        <v>3.56599713887915</v>
      </c>
      <c r="I380" s="21" t="n">
        <f aca="true">$C$4*($G$4-H380)*$B$7+$F$4*SQRT($B$7)*NORMSINV(RAND())+H380</f>
        <v>3.56299466606955</v>
      </c>
      <c r="J380" s="21" t="n">
        <f aca="true">$C$4*($G$4-I380)*$B$7+$F$4*SQRT($B$7)*NORMSINV(RAND())+I380</f>
        <v>3.44466250600764</v>
      </c>
      <c r="K380" s="21" t="n">
        <f aca="true">$C$4*($G$4-J380)*$B$7+$F$4*SQRT($B$7)*NORMSINV(RAND())+J380</f>
        <v>3.3882768766694</v>
      </c>
      <c r="L380" s="21" t="n">
        <f aca="true">$C$4*($G$4-K380)*$B$7+$F$4*SQRT($B$7)*NORMSINV(RAND())+K380</f>
        <v>3.32058902467213</v>
      </c>
      <c r="M380" s="21" t="n">
        <f aca="true">$C$4*($G$4-L380)*$B$7+$F$4*SQRT($B$7)*NORMSINV(RAND())+L380</f>
        <v>3.15727695651686</v>
      </c>
      <c r="N380" s="125" t="n">
        <f aca="false">EXP(M380)</f>
        <v>23.5064994797452</v>
      </c>
      <c r="O380" s="126" t="n">
        <f aca="false">EXP(EXP(-$C$4*($K$4-$J$4))*LN(N380)+(1-EXP(-$C$4*($K$4-$J$4)))*$G$4+$F$4^2/(4*$C$4)*(1-EXP(-2*$C$4*($K$4-$J$4))))</f>
        <v>22.3154217933667</v>
      </c>
      <c r="P380" s="126" t="n">
        <f aca="false">MAX(0,O380-$I$4)</f>
        <v>0</v>
      </c>
      <c r="Q380" s="126" t="n">
        <f aca="false">$D$7*P380</f>
        <v>0</v>
      </c>
      <c r="R380" s="127" t="n">
        <f aca="false">AVERAGE(Q$17:Q380)</f>
        <v>1.75507363705675</v>
      </c>
      <c r="S380" s="0" t="n">
        <v>1.615</v>
      </c>
    </row>
    <row r="381" customFormat="false" ht="12.75" hidden="false" customHeight="false" outlineLevel="0" collapsed="false">
      <c r="B381" s="124" t="n">
        <f aca="false">B380+1</f>
        <v>365</v>
      </c>
      <c r="C381" s="21" t="n">
        <f aca="false">$C$7</f>
        <v>3.29212628660779</v>
      </c>
      <c r="D381" s="21" t="n">
        <f aca="true">$C$4*($G$4-C381)*$B$7+$F$4*SQRT($B$7)*NORMSINV(RAND())+C381</f>
        <v>3.39678317717961</v>
      </c>
      <c r="E381" s="21" t="n">
        <f aca="true">$C$4*($G$4-D381)*$B$7+$F$4*SQRT($B$7)*NORMSINV(RAND())+D381</f>
        <v>3.25961012798705</v>
      </c>
      <c r="F381" s="21" t="n">
        <f aca="true">$C$4*($G$4-E381)*$B$7+$F$4*SQRT($B$7)*NORMSINV(RAND())+E381</f>
        <v>3.30739451531769</v>
      </c>
      <c r="G381" s="21" t="n">
        <f aca="true">$C$4*($G$4-F381)*$B$7+$F$4*SQRT($B$7)*NORMSINV(RAND())+F381</f>
        <v>3.1727996820198</v>
      </c>
      <c r="H381" s="21" t="n">
        <f aca="true">$C$4*($G$4-G381)*$B$7+$F$4*SQRT($B$7)*NORMSINV(RAND())+G381</f>
        <v>3.19580595350504</v>
      </c>
      <c r="I381" s="21" t="n">
        <f aca="true">$C$4*($G$4-H381)*$B$7+$F$4*SQRT($B$7)*NORMSINV(RAND())+H381</f>
        <v>3.08190002473659</v>
      </c>
      <c r="J381" s="21" t="n">
        <f aca="true">$C$4*($G$4-I381)*$B$7+$F$4*SQRT($B$7)*NORMSINV(RAND())+I381</f>
        <v>3.12043974207236</v>
      </c>
      <c r="K381" s="21" t="n">
        <f aca="true">$C$4*($G$4-J381)*$B$7+$F$4*SQRT($B$7)*NORMSINV(RAND())+J381</f>
        <v>3.05143961137791</v>
      </c>
      <c r="L381" s="21" t="n">
        <f aca="true">$C$4*($G$4-K381)*$B$7+$F$4*SQRT($B$7)*NORMSINV(RAND())+K381</f>
        <v>3.08185482552477</v>
      </c>
      <c r="M381" s="21" t="n">
        <f aca="true">$C$4*($G$4-L381)*$B$7+$F$4*SQRT($B$7)*NORMSINV(RAND())+L381</f>
        <v>3.1489858717287</v>
      </c>
      <c r="N381" s="125" t="n">
        <f aca="false">EXP(M381)</f>
        <v>23.3124108141145</v>
      </c>
      <c r="O381" s="126" t="n">
        <f aca="false">EXP(EXP(-$C$4*($K$4-$J$4))*LN(N381)+(1-EXP(-$C$4*($K$4-$J$4)))*$G$4+$F$4^2/(4*$C$4)*(1-EXP(-2*$C$4*($K$4-$J$4))))</f>
        <v>22.1697746991693</v>
      </c>
      <c r="P381" s="126" t="n">
        <f aca="false">MAX(0,O381-$I$4)</f>
        <v>0</v>
      </c>
      <c r="Q381" s="126" t="n">
        <f aca="false">$D$7*P381</f>
        <v>0</v>
      </c>
      <c r="R381" s="127" t="n">
        <f aca="false">AVERAGE(Q$17:Q381)</f>
        <v>1.75026521613331</v>
      </c>
      <c r="S381" s="0" t="n">
        <v>1.615</v>
      </c>
    </row>
    <row r="382" customFormat="false" ht="12.75" hidden="false" customHeight="false" outlineLevel="0" collapsed="false">
      <c r="B382" s="124" t="n">
        <f aca="false">B381+1</f>
        <v>366</v>
      </c>
      <c r="C382" s="21" t="n">
        <f aca="false">$C$7</f>
        <v>3.29212628660779</v>
      </c>
      <c r="D382" s="21" t="n">
        <f aca="true">$C$4*($G$4-C382)*$B$7+$F$4*SQRT($B$7)*NORMSINV(RAND())+C382</f>
        <v>3.28654108111351</v>
      </c>
      <c r="E382" s="21" t="n">
        <f aca="true">$C$4*($G$4-D382)*$B$7+$F$4*SQRT($B$7)*NORMSINV(RAND())+D382</f>
        <v>3.24879253453257</v>
      </c>
      <c r="F382" s="21" t="n">
        <f aca="true">$C$4*($G$4-E382)*$B$7+$F$4*SQRT($B$7)*NORMSINV(RAND())+E382</f>
        <v>3.3602520741325</v>
      </c>
      <c r="G382" s="21" t="n">
        <f aca="true">$C$4*($G$4-F382)*$B$7+$F$4*SQRT($B$7)*NORMSINV(RAND())+F382</f>
        <v>3.26964473791662</v>
      </c>
      <c r="H382" s="21" t="n">
        <f aca="true">$C$4*($G$4-G382)*$B$7+$F$4*SQRT($B$7)*NORMSINV(RAND())+G382</f>
        <v>3.16844776050092</v>
      </c>
      <c r="I382" s="21" t="n">
        <f aca="true">$C$4*($G$4-H382)*$B$7+$F$4*SQRT($B$7)*NORMSINV(RAND())+H382</f>
        <v>3.0819783476981</v>
      </c>
      <c r="J382" s="21" t="n">
        <f aca="true">$C$4*($G$4-I382)*$B$7+$F$4*SQRT($B$7)*NORMSINV(RAND())+I382</f>
        <v>2.99454295246857</v>
      </c>
      <c r="K382" s="21" t="n">
        <f aca="true">$C$4*($G$4-J382)*$B$7+$F$4*SQRT($B$7)*NORMSINV(RAND())+J382</f>
        <v>2.99351204859539</v>
      </c>
      <c r="L382" s="21" t="n">
        <f aca="true">$C$4*($G$4-K382)*$B$7+$F$4*SQRT($B$7)*NORMSINV(RAND())+K382</f>
        <v>3.02987163976479</v>
      </c>
      <c r="M382" s="21" t="n">
        <f aca="true">$C$4*($G$4-L382)*$B$7+$F$4*SQRT($B$7)*NORMSINV(RAND())+L382</f>
        <v>3.01286993639958</v>
      </c>
      <c r="N382" s="125" t="n">
        <f aca="false">EXP(M382)</f>
        <v>20.3457071016625</v>
      </c>
      <c r="O382" s="126" t="n">
        <f aca="false">EXP(EXP(-$C$4*($K$4-$J$4))*LN(N382)+(1-EXP(-$C$4*($K$4-$J$4)))*$G$4+$F$4^2/(4*$C$4)*(1-EXP(-2*$C$4*($K$4-$J$4))))</f>
        <v>19.910119618528</v>
      </c>
      <c r="P382" s="126" t="n">
        <f aca="false">MAX(0,O382-$I$4)</f>
        <v>0</v>
      </c>
      <c r="Q382" s="126" t="n">
        <f aca="false">$D$7*P382</f>
        <v>0</v>
      </c>
      <c r="R382" s="127" t="n">
        <f aca="false">AVERAGE(Q$17:Q382)</f>
        <v>1.74548307073404</v>
      </c>
      <c r="S382" s="0" t="n">
        <v>1.615</v>
      </c>
    </row>
    <row r="383" customFormat="false" ht="12.75" hidden="false" customHeight="false" outlineLevel="0" collapsed="false">
      <c r="B383" s="124" t="n">
        <f aca="false">B382+1</f>
        <v>367</v>
      </c>
      <c r="C383" s="21" t="n">
        <f aca="false">$C$7</f>
        <v>3.29212628660779</v>
      </c>
      <c r="D383" s="21" t="n">
        <f aca="true">$C$4*($G$4-C383)*$B$7+$F$4*SQRT($B$7)*NORMSINV(RAND())+C383</f>
        <v>3.31021509720027</v>
      </c>
      <c r="E383" s="21" t="n">
        <f aca="true">$C$4*($G$4-D383)*$B$7+$F$4*SQRT($B$7)*NORMSINV(RAND())+D383</f>
        <v>3.34489198061505</v>
      </c>
      <c r="F383" s="21" t="n">
        <f aca="true">$C$4*($G$4-E383)*$B$7+$F$4*SQRT($B$7)*NORMSINV(RAND())+E383</f>
        <v>3.33825613971532</v>
      </c>
      <c r="G383" s="21" t="n">
        <f aca="true">$C$4*($G$4-F383)*$B$7+$F$4*SQRT($B$7)*NORMSINV(RAND())+F383</f>
        <v>3.30512962665778</v>
      </c>
      <c r="H383" s="21" t="n">
        <f aca="true">$C$4*($G$4-G383)*$B$7+$F$4*SQRT($B$7)*NORMSINV(RAND())+G383</f>
        <v>3.46796424019973</v>
      </c>
      <c r="I383" s="21" t="n">
        <f aca="true">$C$4*($G$4-H383)*$B$7+$F$4*SQRT($B$7)*NORMSINV(RAND())+H383</f>
        <v>3.35804821209596</v>
      </c>
      <c r="J383" s="21" t="n">
        <f aca="true">$C$4*($G$4-I383)*$B$7+$F$4*SQRT($B$7)*NORMSINV(RAND())+I383</f>
        <v>3.32315275504392</v>
      </c>
      <c r="K383" s="21" t="n">
        <f aca="true">$C$4*($G$4-J383)*$B$7+$F$4*SQRT($B$7)*NORMSINV(RAND())+J383</f>
        <v>3.31345128615275</v>
      </c>
      <c r="L383" s="21" t="n">
        <f aca="true">$C$4*($G$4-K383)*$B$7+$F$4*SQRT($B$7)*NORMSINV(RAND())+K383</f>
        <v>3.34417740168259</v>
      </c>
      <c r="M383" s="21" t="n">
        <f aca="true">$C$4*($G$4-L383)*$B$7+$F$4*SQRT($B$7)*NORMSINV(RAND())+L383</f>
        <v>3.18485342525165</v>
      </c>
      <c r="N383" s="125" t="n">
        <f aca="false">EXP(M383)</f>
        <v>24.163746351223</v>
      </c>
      <c r="O383" s="126" t="n">
        <f aca="false">EXP(EXP(-$C$4*($K$4-$J$4))*LN(N383)+(1-EXP(-$C$4*($K$4-$J$4)))*$G$4+$F$4^2/(4*$C$4)*(1-EXP(-2*$C$4*($K$4-$J$4))))</f>
        <v>22.8067686325328</v>
      </c>
      <c r="P383" s="126" t="n">
        <f aca="false">MAX(0,O383-$I$4)</f>
        <v>0</v>
      </c>
      <c r="Q383" s="126" t="n">
        <f aca="false">$D$7*P383</f>
        <v>0</v>
      </c>
      <c r="R383" s="127" t="n">
        <f aca="false">AVERAGE(Q$17:Q383)</f>
        <v>1.74072698607264</v>
      </c>
      <c r="S383" s="0" t="n">
        <v>1.615</v>
      </c>
    </row>
    <row r="384" customFormat="false" ht="12.75" hidden="false" customHeight="false" outlineLevel="0" collapsed="false">
      <c r="B384" s="124" t="n">
        <f aca="false">B383+1</f>
        <v>368</v>
      </c>
      <c r="C384" s="21" t="n">
        <f aca="false">$C$7</f>
        <v>3.29212628660779</v>
      </c>
      <c r="D384" s="21" t="n">
        <f aca="true">$C$4*($G$4-C384)*$B$7+$F$4*SQRT($B$7)*NORMSINV(RAND())+C384</f>
        <v>3.32767534555793</v>
      </c>
      <c r="E384" s="21" t="n">
        <f aca="true">$C$4*($G$4-D384)*$B$7+$F$4*SQRT($B$7)*NORMSINV(RAND())+D384</f>
        <v>3.22427209776146</v>
      </c>
      <c r="F384" s="21" t="n">
        <f aca="true">$C$4*($G$4-E384)*$B$7+$F$4*SQRT($B$7)*NORMSINV(RAND())+E384</f>
        <v>3.27043868497688</v>
      </c>
      <c r="G384" s="21" t="n">
        <f aca="true">$C$4*($G$4-F384)*$B$7+$F$4*SQRT($B$7)*NORMSINV(RAND())+F384</f>
        <v>3.41249166388057</v>
      </c>
      <c r="H384" s="21" t="n">
        <f aca="true">$C$4*($G$4-G384)*$B$7+$F$4*SQRT($B$7)*NORMSINV(RAND())+G384</f>
        <v>3.40441702336918</v>
      </c>
      <c r="I384" s="21" t="n">
        <f aca="true">$C$4*($G$4-H384)*$B$7+$F$4*SQRT($B$7)*NORMSINV(RAND())+H384</f>
        <v>3.37861761060436</v>
      </c>
      <c r="J384" s="21" t="n">
        <f aca="true">$C$4*($G$4-I384)*$B$7+$F$4*SQRT($B$7)*NORMSINV(RAND())+I384</f>
        <v>3.41625462304364</v>
      </c>
      <c r="K384" s="21" t="n">
        <f aca="true">$C$4*($G$4-J384)*$B$7+$F$4*SQRT($B$7)*NORMSINV(RAND())+J384</f>
        <v>3.22965800128103</v>
      </c>
      <c r="L384" s="21" t="n">
        <f aca="true">$C$4*($G$4-K384)*$B$7+$F$4*SQRT($B$7)*NORMSINV(RAND())+K384</f>
        <v>3.21208910382068</v>
      </c>
      <c r="M384" s="21" t="n">
        <f aca="true">$C$4*($G$4-L384)*$B$7+$F$4*SQRT($B$7)*NORMSINV(RAND())+L384</f>
        <v>3.0909089874651</v>
      </c>
      <c r="N384" s="125" t="n">
        <f aca="false">EXP(M384)</f>
        <v>21.9970639462851</v>
      </c>
      <c r="O384" s="126" t="n">
        <f aca="false">EXP(EXP(-$C$4*($K$4-$J$4))*LN(N384)+(1-EXP(-$C$4*($K$4-$J$4)))*$G$4+$F$4^2/(4*$C$4)*(1-EXP(-2*$C$4*($K$4-$J$4))))</f>
        <v>21.17586014228</v>
      </c>
      <c r="P384" s="126" t="n">
        <f aca="false">MAX(0,O384-$I$4)</f>
        <v>0</v>
      </c>
      <c r="Q384" s="126" t="n">
        <f aca="false">$D$7*P384</f>
        <v>0</v>
      </c>
      <c r="R384" s="127" t="n">
        <f aca="false">AVERAGE(Q$17:Q384)</f>
        <v>1.73599674969744</v>
      </c>
      <c r="S384" s="0" t="n">
        <v>1.615</v>
      </c>
    </row>
    <row r="385" customFormat="false" ht="12.75" hidden="false" customHeight="false" outlineLevel="0" collapsed="false">
      <c r="B385" s="124" t="n">
        <f aca="false">B384+1</f>
        <v>369</v>
      </c>
      <c r="C385" s="21" t="n">
        <f aca="false">$C$7</f>
        <v>3.29212628660779</v>
      </c>
      <c r="D385" s="21" t="n">
        <f aca="true">$C$4*($G$4-C385)*$B$7+$F$4*SQRT($B$7)*NORMSINV(RAND())+C385</f>
        <v>3.37302505089693</v>
      </c>
      <c r="E385" s="21" t="n">
        <f aca="true">$C$4*($G$4-D385)*$B$7+$F$4*SQRT($B$7)*NORMSINV(RAND())+D385</f>
        <v>3.53582747379612</v>
      </c>
      <c r="F385" s="21" t="n">
        <f aca="true">$C$4*($G$4-E385)*$B$7+$F$4*SQRT($B$7)*NORMSINV(RAND())+E385</f>
        <v>3.55410170006942</v>
      </c>
      <c r="G385" s="21" t="n">
        <f aca="true">$C$4*($G$4-F385)*$B$7+$F$4*SQRT($B$7)*NORMSINV(RAND())+F385</f>
        <v>3.38857185935067</v>
      </c>
      <c r="H385" s="21" t="n">
        <f aca="true">$C$4*($G$4-G385)*$B$7+$F$4*SQRT($B$7)*NORMSINV(RAND())+G385</f>
        <v>3.35928691201641</v>
      </c>
      <c r="I385" s="21" t="n">
        <f aca="true">$C$4*($G$4-H385)*$B$7+$F$4*SQRT($B$7)*NORMSINV(RAND())+H385</f>
        <v>3.35460322190812</v>
      </c>
      <c r="J385" s="21" t="n">
        <f aca="true">$C$4*($G$4-I385)*$B$7+$F$4*SQRT($B$7)*NORMSINV(RAND())+I385</f>
        <v>3.47315310460536</v>
      </c>
      <c r="K385" s="21" t="n">
        <f aca="true">$C$4*($G$4-J385)*$B$7+$F$4*SQRT($B$7)*NORMSINV(RAND())+J385</f>
        <v>3.40105478486284</v>
      </c>
      <c r="L385" s="21" t="n">
        <f aca="true">$C$4*($G$4-K385)*$B$7+$F$4*SQRT($B$7)*NORMSINV(RAND())+K385</f>
        <v>3.2524811650813</v>
      </c>
      <c r="M385" s="21" t="n">
        <f aca="true">$C$4*($G$4-L385)*$B$7+$F$4*SQRT($B$7)*NORMSINV(RAND())+L385</f>
        <v>3.20297285064931</v>
      </c>
      <c r="N385" s="125" t="n">
        <f aca="false">EXP(M385)</f>
        <v>24.6055702602415</v>
      </c>
      <c r="O385" s="126" t="n">
        <f aca="false">EXP(EXP(-$C$4*($K$4-$J$4))*LN(N385)+(1-EXP(-$C$4*($K$4-$J$4)))*$G$4+$F$4^2/(4*$C$4)*(1-EXP(-2*$C$4*($K$4-$J$4))))</f>
        <v>23.1354884172572</v>
      </c>
      <c r="P385" s="126" t="n">
        <f aca="false">MAX(0,O385-$I$4)</f>
        <v>0</v>
      </c>
      <c r="Q385" s="126" t="n">
        <f aca="false">$D$7*P385</f>
        <v>0</v>
      </c>
      <c r="R385" s="127" t="n">
        <f aca="false">AVERAGE(Q$17:Q385)</f>
        <v>1.73129215145978</v>
      </c>
      <c r="S385" s="0" t="n">
        <v>1.615</v>
      </c>
    </row>
    <row r="386" customFormat="false" ht="12.75" hidden="false" customHeight="false" outlineLevel="0" collapsed="false">
      <c r="B386" s="124" t="n">
        <f aca="false">B385+1</f>
        <v>370</v>
      </c>
      <c r="C386" s="21" t="n">
        <f aca="false">$C$7</f>
        <v>3.29212628660779</v>
      </c>
      <c r="D386" s="21" t="n">
        <f aca="true">$C$4*($G$4-C386)*$B$7+$F$4*SQRT($B$7)*NORMSINV(RAND())+C386</f>
        <v>3.17630239159445</v>
      </c>
      <c r="E386" s="21" t="n">
        <f aca="true">$C$4*($G$4-D386)*$B$7+$F$4*SQRT($B$7)*NORMSINV(RAND())+D386</f>
        <v>3.09403405844865</v>
      </c>
      <c r="F386" s="21" t="n">
        <f aca="true">$C$4*($G$4-E386)*$B$7+$F$4*SQRT($B$7)*NORMSINV(RAND())+E386</f>
        <v>3.06338763955861</v>
      </c>
      <c r="G386" s="21" t="n">
        <f aca="true">$C$4*($G$4-F386)*$B$7+$F$4*SQRT($B$7)*NORMSINV(RAND())+F386</f>
        <v>2.92247393869836</v>
      </c>
      <c r="H386" s="21" t="n">
        <f aca="true">$C$4*($G$4-G386)*$B$7+$F$4*SQRT($B$7)*NORMSINV(RAND())+G386</f>
        <v>2.77600307643478</v>
      </c>
      <c r="I386" s="21" t="n">
        <f aca="true">$C$4*($G$4-H386)*$B$7+$F$4*SQRT($B$7)*NORMSINV(RAND())+H386</f>
        <v>2.8656944251783</v>
      </c>
      <c r="J386" s="21" t="n">
        <f aca="true">$C$4*($G$4-I386)*$B$7+$F$4*SQRT($B$7)*NORMSINV(RAND())+I386</f>
        <v>2.71243433109737</v>
      </c>
      <c r="K386" s="21" t="n">
        <f aca="true">$C$4*($G$4-J386)*$B$7+$F$4*SQRT($B$7)*NORMSINV(RAND())+J386</f>
        <v>2.67643324040074</v>
      </c>
      <c r="L386" s="21" t="n">
        <f aca="true">$C$4*($G$4-K386)*$B$7+$F$4*SQRT($B$7)*NORMSINV(RAND())+K386</f>
        <v>2.66508988208914</v>
      </c>
      <c r="M386" s="21" t="n">
        <f aca="true">$C$4*($G$4-L386)*$B$7+$F$4*SQRT($B$7)*NORMSINV(RAND())+L386</f>
        <v>2.79831060921646</v>
      </c>
      <c r="N386" s="125" t="n">
        <f aca="false">EXP(M386)</f>
        <v>16.4168887900439</v>
      </c>
      <c r="O386" s="126" t="n">
        <f aca="false">EXP(EXP(-$C$4*($K$4-$J$4))*LN(N386)+(1-EXP(-$C$4*($K$4-$J$4)))*$G$4+$F$4^2/(4*$C$4)*(1-EXP(-2*$C$4*($K$4-$J$4))))</f>
        <v>16.8066277241083</v>
      </c>
      <c r="P386" s="126" t="n">
        <f aca="false">MAX(0,O386-$I$4)</f>
        <v>0</v>
      </c>
      <c r="Q386" s="126" t="n">
        <f aca="false">$D$7*P386</f>
        <v>0</v>
      </c>
      <c r="R386" s="127" t="n">
        <f aca="false">AVERAGE(Q$17:Q386)</f>
        <v>1.72661298348286</v>
      </c>
      <c r="S386" s="0" t="n">
        <v>1.615</v>
      </c>
    </row>
    <row r="387" customFormat="false" ht="12.75" hidden="false" customHeight="false" outlineLevel="0" collapsed="false">
      <c r="B387" s="124" t="n">
        <f aca="false">B386+1</f>
        <v>371</v>
      </c>
      <c r="C387" s="21" t="n">
        <f aca="false">$C$7</f>
        <v>3.29212628660779</v>
      </c>
      <c r="D387" s="21" t="n">
        <f aca="true">$C$4*($G$4-C387)*$B$7+$F$4*SQRT($B$7)*NORMSINV(RAND())+C387</f>
        <v>3.39092669943778</v>
      </c>
      <c r="E387" s="21" t="n">
        <f aca="true">$C$4*($G$4-D387)*$B$7+$F$4*SQRT($B$7)*NORMSINV(RAND())+D387</f>
        <v>3.31589828411984</v>
      </c>
      <c r="F387" s="21" t="n">
        <f aca="true">$C$4*($G$4-E387)*$B$7+$F$4*SQRT($B$7)*NORMSINV(RAND())+E387</f>
        <v>3.33571098322107</v>
      </c>
      <c r="G387" s="21" t="n">
        <f aca="true">$C$4*($G$4-F387)*$B$7+$F$4*SQRT($B$7)*NORMSINV(RAND())+F387</f>
        <v>3.33457345830472</v>
      </c>
      <c r="H387" s="21" t="n">
        <f aca="true">$C$4*($G$4-G387)*$B$7+$F$4*SQRT($B$7)*NORMSINV(RAND())+G387</f>
        <v>3.25104819949821</v>
      </c>
      <c r="I387" s="21" t="n">
        <f aca="true">$C$4*($G$4-H387)*$B$7+$F$4*SQRT($B$7)*NORMSINV(RAND())+H387</f>
        <v>3.13873571075898</v>
      </c>
      <c r="J387" s="21" t="n">
        <f aca="true">$C$4*($G$4-I387)*$B$7+$F$4*SQRT($B$7)*NORMSINV(RAND())+I387</f>
        <v>3.02558326623643</v>
      </c>
      <c r="K387" s="21" t="n">
        <f aca="true">$C$4*($G$4-J387)*$B$7+$F$4*SQRT($B$7)*NORMSINV(RAND())+J387</f>
        <v>3.20816715037675</v>
      </c>
      <c r="L387" s="21" t="n">
        <f aca="true">$C$4*($G$4-K387)*$B$7+$F$4*SQRT($B$7)*NORMSINV(RAND())+K387</f>
        <v>3.17251589509479</v>
      </c>
      <c r="M387" s="21" t="n">
        <f aca="true">$C$4*($G$4-L387)*$B$7+$F$4*SQRT($B$7)*NORMSINV(RAND())+L387</f>
        <v>3.1654728731513</v>
      </c>
      <c r="N387" s="125" t="n">
        <f aca="false">EXP(M387)</f>
        <v>23.6999484527981</v>
      </c>
      <c r="O387" s="126" t="n">
        <f aca="false">EXP(EXP(-$C$4*($K$4-$J$4))*LN(N387)+(1-EXP(-$C$4*($K$4-$J$4)))*$G$4+$F$4^2/(4*$C$4)*(1-EXP(-2*$C$4*($K$4-$J$4))))</f>
        <v>22.4603375076506</v>
      </c>
      <c r="P387" s="126" t="n">
        <f aca="false">MAX(0,O387-$I$4)</f>
        <v>0</v>
      </c>
      <c r="Q387" s="126" t="n">
        <f aca="false">$D$7*P387</f>
        <v>0</v>
      </c>
      <c r="R387" s="127" t="n">
        <f aca="false">AVERAGE(Q$17:Q387)</f>
        <v>1.72195904013115</v>
      </c>
      <c r="S387" s="0" t="n">
        <v>1.615</v>
      </c>
    </row>
    <row r="388" customFormat="false" ht="12.75" hidden="false" customHeight="false" outlineLevel="0" collapsed="false">
      <c r="B388" s="124" t="n">
        <f aca="false">B387+1</f>
        <v>372</v>
      </c>
      <c r="C388" s="21" t="n">
        <f aca="false">$C$7</f>
        <v>3.29212628660779</v>
      </c>
      <c r="D388" s="21" t="n">
        <f aca="true">$C$4*($G$4-C388)*$B$7+$F$4*SQRT($B$7)*NORMSINV(RAND())+C388</f>
        <v>3.2840469949458</v>
      </c>
      <c r="E388" s="21" t="n">
        <f aca="true">$C$4*($G$4-D388)*$B$7+$F$4*SQRT($B$7)*NORMSINV(RAND())+D388</f>
        <v>3.21657483579336</v>
      </c>
      <c r="F388" s="21" t="n">
        <f aca="true">$C$4*($G$4-E388)*$B$7+$F$4*SQRT($B$7)*NORMSINV(RAND())+E388</f>
        <v>3.18031271651281</v>
      </c>
      <c r="G388" s="21" t="n">
        <f aca="true">$C$4*($G$4-F388)*$B$7+$F$4*SQRT($B$7)*NORMSINV(RAND())+F388</f>
        <v>3.0207737433431</v>
      </c>
      <c r="H388" s="21" t="n">
        <f aca="true">$C$4*($G$4-G388)*$B$7+$F$4*SQRT($B$7)*NORMSINV(RAND())+G388</f>
        <v>3.07204598126025</v>
      </c>
      <c r="I388" s="21" t="n">
        <f aca="true">$C$4*($G$4-H388)*$B$7+$F$4*SQRT($B$7)*NORMSINV(RAND())+H388</f>
        <v>3.09141858652914</v>
      </c>
      <c r="J388" s="21" t="n">
        <f aca="true">$C$4*($G$4-I388)*$B$7+$F$4*SQRT($B$7)*NORMSINV(RAND())+I388</f>
        <v>2.89763653203664</v>
      </c>
      <c r="K388" s="21" t="n">
        <f aca="true">$C$4*($G$4-J388)*$B$7+$F$4*SQRT($B$7)*NORMSINV(RAND())+J388</f>
        <v>2.93667308648722</v>
      </c>
      <c r="L388" s="21" t="n">
        <f aca="true">$C$4*($G$4-K388)*$B$7+$F$4*SQRT($B$7)*NORMSINV(RAND())+K388</f>
        <v>2.88880075466396</v>
      </c>
      <c r="M388" s="21" t="n">
        <f aca="true">$C$4*($G$4-L388)*$B$7+$F$4*SQRT($B$7)*NORMSINV(RAND())+L388</f>
        <v>2.84331830534802</v>
      </c>
      <c r="N388" s="125" t="n">
        <f aca="false">EXP(M388)</f>
        <v>17.1726552099141</v>
      </c>
      <c r="O388" s="126" t="n">
        <f aca="false">EXP(EXP(-$C$4*($K$4-$J$4))*LN(N388)+(1-EXP(-$C$4*($K$4-$J$4)))*$G$4+$F$4^2/(4*$C$4)*(1-EXP(-2*$C$4*($K$4-$J$4))))</f>
        <v>17.4147844169396</v>
      </c>
      <c r="P388" s="126" t="n">
        <f aca="false">MAX(0,O388-$I$4)</f>
        <v>0</v>
      </c>
      <c r="Q388" s="126" t="n">
        <f aca="false">$D$7*P388</f>
        <v>0</v>
      </c>
      <c r="R388" s="127" t="n">
        <f aca="false">AVERAGE(Q$17:Q388)</f>
        <v>1.71733011798026</v>
      </c>
      <c r="S388" s="0" t="n">
        <v>1.615</v>
      </c>
    </row>
    <row r="389" customFormat="false" ht="12.75" hidden="false" customHeight="false" outlineLevel="0" collapsed="false">
      <c r="B389" s="124" t="n">
        <f aca="false">B388+1</f>
        <v>373</v>
      </c>
      <c r="C389" s="21" t="n">
        <f aca="false">$C$7</f>
        <v>3.29212628660779</v>
      </c>
      <c r="D389" s="21" t="n">
        <f aca="true">$C$4*($G$4-C389)*$B$7+$F$4*SQRT($B$7)*NORMSINV(RAND())+C389</f>
        <v>3.28013696970453</v>
      </c>
      <c r="E389" s="21" t="n">
        <f aca="true">$C$4*($G$4-D389)*$B$7+$F$4*SQRT($B$7)*NORMSINV(RAND())+D389</f>
        <v>3.30851411496919</v>
      </c>
      <c r="F389" s="21" t="n">
        <f aca="true">$C$4*($G$4-E389)*$B$7+$F$4*SQRT($B$7)*NORMSINV(RAND())+E389</f>
        <v>3.21175476953924</v>
      </c>
      <c r="G389" s="21" t="n">
        <f aca="true">$C$4*($G$4-F389)*$B$7+$F$4*SQRT($B$7)*NORMSINV(RAND())+F389</f>
        <v>3.13690915043094</v>
      </c>
      <c r="H389" s="21" t="n">
        <f aca="true">$C$4*($G$4-G389)*$B$7+$F$4*SQRT($B$7)*NORMSINV(RAND())+G389</f>
        <v>3.16088291868794</v>
      </c>
      <c r="I389" s="21" t="n">
        <f aca="true">$C$4*($G$4-H389)*$B$7+$F$4*SQRT($B$7)*NORMSINV(RAND())+H389</f>
        <v>3.26676548314511</v>
      </c>
      <c r="J389" s="21" t="n">
        <f aca="true">$C$4*($G$4-I389)*$B$7+$F$4*SQRT($B$7)*NORMSINV(RAND())+I389</f>
        <v>3.33509960150723</v>
      </c>
      <c r="K389" s="21" t="n">
        <f aca="true">$C$4*($G$4-J389)*$B$7+$F$4*SQRT($B$7)*NORMSINV(RAND())+J389</f>
        <v>3.35789609942822</v>
      </c>
      <c r="L389" s="21" t="n">
        <f aca="true">$C$4*($G$4-K389)*$B$7+$F$4*SQRT($B$7)*NORMSINV(RAND())+K389</f>
        <v>3.35959571399412</v>
      </c>
      <c r="M389" s="21" t="n">
        <f aca="true">$C$4*($G$4-L389)*$B$7+$F$4*SQRT($B$7)*NORMSINV(RAND())+L389</f>
        <v>3.43817965371815</v>
      </c>
      <c r="N389" s="125" t="n">
        <f aca="false">EXP(M389)</f>
        <v>31.1302387451234</v>
      </c>
      <c r="O389" s="126" t="n">
        <f aca="false">EXP(EXP(-$C$4*($K$4-$J$4))*LN(N389)+(1-EXP(-$C$4*($K$4-$J$4)))*$G$4+$F$4^2/(4*$C$4)*(1-EXP(-2*$C$4*($K$4-$J$4))))</f>
        <v>27.8582602765172</v>
      </c>
      <c r="P389" s="126" t="n">
        <f aca="false">MAX(0,O389-$I$4)</f>
        <v>4.65826027651722</v>
      </c>
      <c r="Q389" s="126" t="n">
        <f aca="false">$D$7*P389</f>
        <v>4.43107424200601</v>
      </c>
      <c r="R389" s="127" t="n">
        <f aca="false">AVERAGE(Q$17:Q389)</f>
        <v>1.72460557139588</v>
      </c>
      <c r="S389" s="0" t="n">
        <v>1.615</v>
      </c>
    </row>
    <row r="390" customFormat="false" ht="12.75" hidden="false" customHeight="false" outlineLevel="0" collapsed="false">
      <c r="B390" s="124" t="n">
        <f aca="false">B389+1</f>
        <v>374</v>
      </c>
      <c r="C390" s="21" t="n">
        <f aca="false">$C$7</f>
        <v>3.29212628660779</v>
      </c>
      <c r="D390" s="21" t="n">
        <f aca="true">$C$4*($G$4-C390)*$B$7+$F$4*SQRT($B$7)*NORMSINV(RAND())+C390</f>
        <v>3.1900526235611</v>
      </c>
      <c r="E390" s="21" t="n">
        <f aca="true">$C$4*($G$4-D390)*$B$7+$F$4*SQRT($B$7)*NORMSINV(RAND())+D390</f>
        <v>3.21509165330505</v>
      </c>
      <c r="F390" s="21" t="n">
        <f aca="true">$C$4*($G$4-E390)*$B$7+$F$4*SQRT($B$7)*NORMSINV(RAND())+E390</f>
        <v>3.17302713944008</v>
      </c>
      <c r="G390" s="21" t="n">
        <f aca="true">$C$4*($G$4-F390)*$B$7+$F$4*SQRT($B$7)*NORMSINV(RAND())+F390</f>
        <v>3.18770373545918</v>
      </c>
      <c r="H390" s="21" t="n">
        <f aca="true">$C$4*($G$4-G390)*$B$7+$F$4*SQRT($B$7)*NORMSINV(RAND())+G390</f>
        <v>3.20552107219557</v>
      </c>
      <c r="I390" s="21" t="n">
        <f aca="true">$C$4*($G$4-H390)*$B$7+$F$4*SQRT($B$7)*NORMSINV(RAND())+H390</f>
        <v>3.26407872959451</v>
      </c>
      <c r="J390" s="21" t="n">
        <f aca="true">$C$4*($G$4-I390)*$B$7+$F$4*SQRT($B$7)*NORMSINV(RAND())+I390</f>
        <v>3.13301665831806</v>
      </c>
      <c r="K390" s="21" t="n">
        <f aca="true">$C$4*($G$4-J390)*$B$7+$F$4*SQRT($B$7)*NORMSINV(RAND())+J390</f>
        <v>3.16901661166029</v>
      </c>
      <c r="L390" s="21" t="n">
        <f aca="true">$C$4*($G$4-K390)*$B$7+$F$4*SQRT($B$7)*NORMSINV(RAND())+K390</f>
        <v>3.2338345372412</v>
      </c>
      <c r="M390" s="21" t="n">
        <f aca="true">$C$4*($G$4-L390)*$B$7+$F$4*SQRT($B$7)*NORMSINV(RAND())+L390</f>
        <v>3.20040046125324</v>
      </c>
      <c r="N390" s="125" t="n">
        <f aca="false">EXP(M390)</f>
        <v>24.5423564922912</v>
      </c>
      <c r="O390" s="126" t="n">
        <f aca="false">EXP(EXP(-$C$4*($K$4-$J$4))*LN(N390)+(1-EXP(-$C$4*($K$4-$J$4)))*$G$4+$F$4^2/(4*$C$4)*(1-EXP(-2*$C$4*($K$4-$J$4))))</f>
        <v>23.0885335303794</v>
      </c>
      <c r="P390" s="126" t="n">
        <f aca="false">MAX(0,O390-$I$4)</f>
        <v>0</v>
      </c>
      <c r="Q390" s="126" t="n">
        <f aca="false">$D$7*P390</f>
        <v>0</v>
      </c>
      <c r="R390" s="127" t="n">
        <f aca="false">AVERAGE(Q$17:Q390)</f>
        <v>1.71999432655258</v>
      </c>
      <c r="S390" s="0" t="n">
        <v>1.615</v>
      </c>
    </row>
    <row r="391" customFormat="false" ht="12.75" hidden="false" customHeight="false" outlineLevel="0" collapsed="false">
      <c r="B391" s="124" t="n">
        <f aca="false">B390+1</f>
        <v>375</v>
      </c>
      <c r="C391" s="21" t="n">
        <f aca="false">$C$7</f>
        <v>3.29212628660779</v>
      </c>
      <c r="D391" s="21" t="n">
        <f aca="true">$C$4*($G$4-C391)*$B$7+$F$4*SQRT($B$7)*NORMSINV(RAND())+C391</f>
        <v>3.13384671551743</v>
      </c>
      <c r="E391" s="21" t="n">
        <f aca="true">$C$4*($G$4-D391)*$B$7+$F$4*SQRT($B$7)*NORMSINV(RAND())+D391</f>
        <v>3.25942441886813</v>
      </c>
      <c r="F391" s="21" t="n">
        <f aca="true">$C$4*($G$4-E391)*$B$7+$F$4*SQRT($B$7)*NORMSINV(RAND())+E391</f>
        <v>3.28749670135941</v>
      </c>
      <c r="G391" s="21" t="n">
        <f aca="true">$C$4*($G$4-F391)*$B$7+$F$4*SQRT($B$7)*NORMSINV(RAND())+F391</f>
        <v>3.19808764559639</v>
      </c>
      <c r="H391" s="21" t="n">
        <f aca="true">$C$4*($G$4-G391)*$B$7+$F$4*SQRT($B$7)*NORMSINV(RAND())+G391</f>
        <v>3.26754747434938</v>
      </c>
      <c r="I391" s="21" t="n">
        <f aca="true">$C$4*($G$4-H391)*$B$7+$F$4*SQRT($B$7)*NORMSINV(RAND())+H391</f>
        <v>3.29592555375131</v>
      </c>
      <c r="J391" s="21" t="n">
        <f aca="true">$C$4*($G$4-I391)*$B$7+$F$4*SQRT($B$7)*NORMSINV(RAND())+I391</f>
        <v>3.29564955255478</v>
      </c>
      <c r="K391" s="21" t="n">
        <f aca="true">$C$4*($G$4-J391)*$B$7+$F$4*SQRT($B$7)*NORMSINV(RAND())+J391</f>
        <v>3.37142115462649</v>
      </c>
      <c r="L391" s="21" t="n">
        <f aca="true">$C$4*($G$4-K391)*$B$7+$F$4*SQRT($B$7)*NORMSINV(RAND())+K391</f>
        <v>3.19822199477431</v>
      </c>
      <c r="M391" s="21" t="n">
        <f aca="true">$C$4*($G$4-L391)*$B$7+$F$4*SQRT($B$7)*NORMSINV(RAND())+L391</f>
        <v>3.2200851962837</v>
      </c>
      <c r="N391" s="125" t="n">
        <f aca="false">EXP(M391)</f>
        <v>25.0302525749999</v>
      </c>
      <c r="O391" s="126" t="n">
        <f aca="false">EXP(EXP(-$C$4*($K$4-$J$4))*LN(N391)+(1-EXP(-$C$4*($K$4-$J$4)))*$G$4+$F$4^2/(4*$C$4)*(1-EXP(-2*$C$4*($K$4-$J$4))))</f>
        <v>23.4502869999381</v>
      </c>
      <c r="P391" s="126" t="n">
        <f aca="false">MAX(0,O391-$I$4)</f>
        <v>0.250286999938076</v>
      </c>
      <c r="Q391" s="126" t="n">
        <f aca="false">$D$7*P391</f>
        <v>0.238080358911107</v>
      </c>
      <c r="R391" s="127" t="n">
        <f aca="false">AVERAGE(Q$17:Q391)</f>
        <v>1.7160425559722</v>
      </c>
      <c r="S391" s="0" t="n">
        <v>1.615</v>
      </c>
    </row>
    <row r="392" customFormat="false" ht="12.75" hidden="false" customHeight="false" outlineLevel="0" collapsed="false">
      <c r="B392" s="124" t="n">
        <f aca="false">B391+1</f>
        <v>376</v>
      </c>
      <c r="C392" s="21" t="n">
        <f aca="false">$C$7</f>
        <v>3.29212628660779</v>
      </c>
      <c r="D392" s="21" t="n">
        <f aca="true">$C$4*($G$4-C392)*$B$7+$F$4*SQRT($B$7)*NORMSINV(RAND())+C392</f>
        <v>3.32707172492134</v>
      </c>
      <c r="E392" s="21" t="n">
        <f aca="true">$C$4*($G$4-D392)*$B$7+$F$4*SQRT($B$7)*NORMSINV(RAND())+D392</f>
        <v>3.32168414006824</v>
      </c>
      <c r="F392" s="21" t="n">
        <f aca="true">$C$4*($G$4-E392)*$B$7+$F$4*SQRT($B$7)*NORMSINV(RAND())+E392</f>
        <v>3.25123614502653</v>
      </c>
      <c r="G392" s="21" t="n">
        <f aca="true">$C$4*($G$4-F392)*$B$7+$F$4*SQRT($B$7)*NORMSINV(RAND())+F392</f>
        <v>3.25085633930207</v>
      </c>
      <c r="H392" s="21" t="n">
        <f aca="true">$C$4*($G$4-G392)*$B$7+$F$4*SQRT($B$7)*NORMSINV(RAND())+G392</f>
        <v>3.27419102558906</v>
      </c>
      <c r="I392" s="21" t="n">
        <f aca="true">$C$4*($G$4-H392)*$B$7+$F$4*SQRT($B$7)*NORMSINV(RAND())+H392</f>
        <v>3.26236076250381</v>
      </c>
      <c r="J392" s="21" t="n">
        <f aca="true">$C$4*($G$4-I392)*$B$7+$F$4*SQRT($B$7)*NORMSINV(RAND())+I392</f>
        <v>3.23859785533646</v>
      </c>
      <c r="K392" s="21" t="n">
        <f aca="true">$C$4*($G$4-J392)*$B$7+$F$4*SQRT($B$7)*NORMSINV(RAND())+J392</f>
        <v>3.21327349643799</v>
      </c>
      <c r="L392" s="21" t="n">
        <f aca="true">$C$4*($G$4-K392)*$B$7+$F$4*SQRT($B$7)*NORMSINV(RAND())+K392</f>
        <v>3.18991658495302</v>
      </c>
      <c r="M392" s="21" t="n">
        <f aca="true">$C$4*($G$4-L392)*$B$7+$F$4*SQRT($B$7)*NORMSINV(RAND())+L392</f>
        <v>3.01286007535899</v>
      </c>
      <c r="N392" s="125" t="n">
        <f aca="false">EXP(M392)</f>
        <v>20.3455064728081</v>
      </c>
      <c r="O392" s="126" t="n">
        <f aca="false">EXP(EXP(-$C$4*($K$4-$J$4))*LN(N392)+(1-EXP(-$C$4*($K$4-$J$4)))*$G$4+$F$4^2/(4*$C$4)*(1-EXP(-2*$C$4*($K$4-$J$4))))</f>
        <v>19.9099645579399</v>
      </c>
      <c r="P392" s="126" t="n">
        <f aca="false">MAX(0,O392-$I$4)</f>
        <v>0</v>
      </c>
      <c r="Q392" s="126" t="n">
        <f aca="false">$D$7*P392</f>
        <v>0</v>
      </c>
      <c r="R392" s="127" t="n">
        <f aca="false">AVERAGE(Q$17:Q392)</f>
        <v>1.71147861300419</v>
      </c>
      <c r="S392" s="0" t="n">
        <v>1.615</v>
      </c>
    </row>
    <row r="393" customFormat="false" ht="12.75" hidden="false" customHeight="false" outlineLevel="0" collapsed="false">
      <c r="B393" s="124" t="n">
        <f aca="false">B392+1</f>
        <v>377</v>
      </c>
      <c r="C393" s="21" t="n">
        <f aca="false">$C$7</f>
        <v>3.29212628660779</v>
      </c>
      <c r="D393" s="21" t="n">
        <f aca="true">$C$4*($G$4-C393)*$B$7+$F$4*SQRT($B$7)*NORMSINV(RAND())+C393</f>
        <v>3.28728697096105</v>
      </c>
      <c r="E393" s="21" t="n">
        <f aca="true">$C$4*($G$4-D393)*$B$7+$F$4*SQRT($B$7)*NORMSINV(RAND())+D393</f>
        <v>3.4032047085708</v>
      </c>
      <c r="F393" s="21" t="n">
        <f aca="true">$C$4*($G$4-E393)*$B$7+$F$4*SQRT($B$7)*NORMSINV(RAND())+E393</f>
        <v>3.33443656202907</v>
      </c>
      <c r="G393" s="21" t="n">
        <f aca="true">$C$4*($G$4-F393)*$B$7+$F$4*SQRT($B$7)*NORMSINV(RAND())+F393</f>
        <v>3.22540632586089</v>
      </c>
      <c r="H393" s="21" t="n">
        <f aca="true">$C$4*($G$4-G393)*$B$7+$F$4*SQRT($B$7)*NORMSINV(RAND())+G393</f>
        <v>3.15277367571519</v>
      </c>
      <c r="I393" s="21" t="n">
        <f aca="true">$C$4*($G$4-H393)*$B$7+$F$4*SQRT($B$7)*NORMSINV(RAND())+H393</f>
        <v>3.16890319087382</v>
      </c>
      <c r="J393" s="21" t="n">
        <f aca="true">$C$4*($G$4-I393)*$B$7+$F$4*SQRT($B$7)*NORMSINV(RAND())+I393</f>
        <v>3.13372313489035</v>
      </c>
      <c r="K393" s="21" t="n">
        <f aca="true">$C$4*($G$4-J393)*$B$7+$F$4*SQRT($B$7)*NORMSINV(RAND())+J393</f>
        <v>3.04859680277293</v>
      </c>
      <c r="L393" s="21" t="n">
        <f aca="true">$C$4*($G$4-K393)*$B$7+$F$4*SQRT($B$7)*NORMSINV(RAND())+K393</f>
        <v>3.16821263338711</v>
      </c>
      <c r="M393" s="21" t="n">
        <f aca="true">$C$4*($G$4-L393)*$B$7+$F$4*SQRT($B$7)*NORMSINV(RAND())+L393</f>
        <v>3.29205427614191</v>
      </c>
      <c r="N393" s="125" t="n">
        <f aca="false">EXP(M393)</f>
        <v>26.8980629882113</v>
      </c>
      <c r="O393" s="126" t="n">
        <f aca="false">EXP(EXP(-$C$4*($K$4-$J$4))*LN(N393)+(1-EXP(-$C$4*($K$4-$J$4)))*$G$4+$F$4^2/(4*$C$4)*(1-EXP(-2*$C$4*($K$4-$J$4))))</f>
        <v>24.8218055279908</v>
      </c>
      <c r="P393" s="126" t="n">
        <f aca="false">MAX(0,O393-$I$4)</f>
        <v>1.62180552799084</v>
      </c>
      <c r="Q393" s="126" t="n">
        <f aca="false">$D$7*P393</f>
        <v>1.5427091390428</v>
      </c>
      <c r="R393" s="127" t="n">
        <f aca="false">AVERAGE(Q$17:Q393)</f>
        <v>1.71103094861702</v>
      </c>
      <c r="S393" s="0" t="n">
        <v>1.615</v>
      </c>
    </row>
    <row r="394" customFormat="false" ht="12.75" hidden="false" customHeight="false" outlineLevel="0" collapsed="false">
      <c r="B394" s="124" t="n">
        <f aca="false">B393+1</f>
        <v>378</v>
      </c>
      <c r="C394" s="21" t="n">
        <f aca="false">$C$7</f>
        <v>3.29212628660779</v>
      </c>
      <c r="D394" s="21" t="n">
        <f aca="true">$C$4*($G$4-C394)*$B$7+$F$4*SQRT($B$7)*NORMSINV(RAND())+C394</f>
        <v>3.32553511477049</v>
      </c>
      <c r="E394" s="21" t="n">
        <f aca="true">$C$4*($G$4-D394)*$B$7+$F$4*SQRT($B$7)*NORMSINV(RAND())+D394</f>
        <v>3.43657296731249</v>
      </c>
      <c r="F394" s="21" t="n">
        <f aca="true">$C$4*($G$4-E394)*$B$7+$F$4*SQRT($B$7)*NORMSINV(RAND())+E394</f>
        <v>3.48153252773636</v>
      </c>
      <c r="G394" s="21" t="n">
        <f aca="true">$C$4*($G$4-F394)*$B$7+$F$4*SQRT($B$7)*NORMSINV(RAND())+F394</f>
        <v>3.47155734966828</v>
      </c>
      <c r="H394" s="21" t="n">
        <f aca="true">$C$4*($G$4-G394)*$B$7+$F$4*SQRT($B$7)*NORMSINV(RAND())+G394</f>
        <v>3.3371450890735</v>
      </c>
      <c r="I394" s="21" t="n">
        <f aca="true">$C$4*($G$4-H394)*$B$7+$F$4*SQRT($B$7)*NORMSINV(RAND())+H394</f>
        <v>3.34475727132776</v>
      </c>
      <c r="J394" s="21" t="n">
        <f aca="true">$C$4*($G$4-I394)*$B$7+$F$4*SQRT($B$7)*NORMSINV(RAND())+I394</f>
        <v>3.22869934325727</v>
      </c>
      <c r="K394" s="21" t="n">
        <f aca="true">$C$4*($G$4-J394)*$B$7+$F$4*SQRT($B$7)*NORMSINV(RAND())+J394</f>
        <v>3.21306196118113</v>
      </c>
      <c r="L394" s="21" t="n">
        <f aca="true">$C$4*($G$4-K394)*$B$7+$F$4*SQRT($B$7)*NORMSINV(RAND())+K394</f>
        <v>3.20707539179507</v>
      </c>
      <c r="M394" s="21" t="n">
        <f aca="true">$C$4*($G$4-L394)*$B$7+$F$4*SQRT($B$7)*NORMSINV(RAND())+L394</f>
        <v>3.2732415734401</v>
      </c>
      <c r="N394" s="125" t="n">
        <f aca="false">EXP(M394)</f>
        <v>26.3967678686686</v>
      </c>
      <c r="O394" s="126" t="n">
        <f aca="false">EXP(EXP(-$C$4*($K$4-$J$4))*LN(N394)+(1-EXP(-$C$4*($K$4-$J$4)))*$G$4+$F$4^2/(4*$C$4)*(1-EXP(-2*$C$4*($K$4-$J$4))))</f>
        <v>24.4557316801838</v>
      </c>
      <c r="P394" s="126" t="n">
        <f aca="false">MAX(0,O394-$I$4)</f>
        <v>1.25573168018384</v>
      </c>
      <c r="Q394" s="126" t="n">
        <f aca="false">$D$7*P394</f>
        <v>1.19448892346859</v>
      </c>
      <c r="R394" s="127" t="n">
        <f aca="false">AVERAGE(Q$17:Q394)</f>
        <v>1.70966443532298</v>
      </c>
      <c r="S394" s="0" t="n">
        <v>1.615</v>
      </c>
    </row>
    <row r="395" customFormat="false" ht="12.75" hidden="false" customHeight="false" outlineLevel="0" collapsed="false">
      <c r="B395" s="124" t="n">
        <f aca="false">B394+1</f>
        <v>379</v>
      </c>
      <c r="C395" s="21" t="n">
        <f aca="false">$C$7</f>
        <v>3.29212628660779</v>
      </c>
      <c r="D395" s="21" t="n">
        <f aca="true">$C$4*($G$4-C395)*$B$7+$F$4*SQRT($B$7)*NORMSINV(RAND())+C395</f>
        <v>3.37691049509329</v>
      </c>
      <c r="E395" s="21" t="n">
        <f aca="true">$C$4*($G$4-D395)*$B$7+$F$4*SQRT($B$7)*NORMSINV(RAND())+D395</f>
        <v>3.33424683797287</v>
      </c>
      <c r="F395" s="21" t="n">
        <f aca="true">$C$4*($G$4-E395)*$B$7+$F$4*SQRT($B$7)*NORMSINV(RAND())+E395</f>
        <v>3.21411561269967</v>
      </c>
      <c r="G395" s="21" t="n">
        <f aca="true">$C$4*($G$4-F395)*$B$7+$F$4*SQRT($B$7)*NORMSINV(RAND())+F395</f>
        <v>3.05008130985421</v>
      </c>
      <c r="H395" s="21" t="n">
        <f aca="true">$C$4*($G$4-G395)*$B$7+$F$4*SQRT($B$7)*NORMSINV(RAND())+G395</f>
        <v>3.07361846945404</v>
      </c>
      <c r="I395" s="21" t="n">
        <f aca="true">$C$4*($G$4-H395)*$B$7+$F$4*SQRT($B$7)*NORMSINV(RAND())+H395</f>
        <v>3.18135041223332</v>
      </c>
      <c r="J395" s="21" t="n">
        <f aca="true">$C$4*($G$4-I395)*$B$7+$F$4*SQRT($B$7)*NORMSINV(RAND())+I395</f>
        <v>3.14240962531985</v>
      </c>
      <c r="K395" s="21" t="n">
        <f aca="true">$C$4*($G$4-J395)*$B$7+$F$4*SQRT($B$7)*NORMSINV(RAND())+J395</f>
        <v>3.1572809424821</v>
      </c>
      <c r="L395" s="21" t="n">
        <f aca="true">$C$4*($G$4-K395)*$B$7+$F$4*SQRT($B$7)*NORMSINV(RAND())+K395</f>
        <v>3.18175463363356</v>
      </c>
      <c r="M395" s="21" t="n">
        <f aca="true">$C$4*($G$4-L395)*$B$7+$F$4*SQRT($B$7)*NORMSINV(RAND())+L395</f>
        <v>3.12899325180932</v>
      </c>
      <c r="N395" s="125" t="n">
        <f aca="false">EXP(M395)</f>
        <v>22.8509627929023</v>
      </c>
      <c r="O395" s="126" t="n">
        <f aca="false">EXP(EXP(-$C$4*($K$4-$J$4))*LN(N395)+(1-EXP(-$C$4*($K$4-$J$4)))*$G$4+$F$4^2/(4*$C$4)*(1-EXP(-2*$C$4*($K$4-$J$4))))</f>
        <v>21.8224678925037</v>
      </c>
      <c r="P395" s="126" t="n">
        <f aca="false">MAX(0,O395-$I$4)</f>
        <v>0</v>
      </c>
      <c r="Q395" s="126" t="n">
        <f aca="false">$D$7*P395</f>
        <v>0</v>
      </c>
      <c r="R395" s="127" t="n">
        <f aca="false">AVERAGE(Q$17:Q395)</f>
        <v>1.70515344736698</v>
      </c>
      <c r="S395" s="0" t="n">
        <v>1.615</v>
      </c>
    </row>
    <row r="396" customFormat="false" ht="12.75" hidden="false" customHeight="false" outlineLevel="0" collapsed="false">
      <c r="B396" s="124" t="n">
        <f aca="false">B395+1</f>
        <v>380</v>
      </c>
      <c r="C396" s="21" t="n">
        <f aca="false">$C$7</f>
        <v>3.29212628660779</v>
      </c>
      <c r="D396" s="21" t="n">
        <f aca="true">$C$4*($G$4-C396)*$B$7+$F$4*SQRT($B$7)*NORMSINV(RAND())+C396</f>
        <v>3.29060958063686</v>
      </c>
      <c r="E396" s="21" t="n">
        <f aca="true">$C$4*($G$4-D396)*$B$7+$F$4*SQRT($B$7)*NORMSINV(RAND())+D396</f>
        <v>3.22043944920641</v>
      </c>
      <c r="F396" s="21" t="n">
        <f aca="true">$C$4*($G$4-E396)*$B$7+$F$4*SQRT($B$7)*NORMSINV(RAND())+E396</f>
        <v>3.19947126081766</v>
      </c>
      <c r="G396" s="21" t="n">
        <f aca="true">$C$4*($G$4-F396)*$B$7+$F$4*SQRT($B$7)*NORMSINV(RAND())+F396</f>
        <v>2.99653803046859</v>
      </c>
      <c r="H396" s="21" t="n">
        <f aca="true">$C$4*($G$4-G396)*$B$7+$F$4*SQRT($B$7)*NORMSINV(RAND())+G396</f>
        <v>2.88673623153052</v>
      </c>
      <c r="I396" s="21" t="n">
        <f aca="true">$C$4*($G$4-H396)*$B$7+$F$4*SQRT($B$7)*NORMSINV(RAND())+H396</f>
        <v>2.89738208384435</v>
      </c>
      <c r="J396" s="21" t="n">
        <f aca="true">$C$4*($G$4-I396)*$B$7+$F$4*SQRT($B$7)*NORMSINV(RAND())+I396</f>
        <v>3.03079954523431</v>
      </c>
      <c r="K396" s="21" t="n">
        <f aca="true">$C$4*($G$4-J396)*$B$7+$F$4*SQRT($B$7)*NORMSINV(RAND())+J396</f>
        <v>3.00934001429216</v>
      </c>
      <c r="L396" s="21" t="n">
        <f aca="true">$C$4*($G$4-K396)*$B$7+$F$4*SQRT($B$7)*NORMSINV(RAND())+K396</f>
        <v>2.90554151566199</v>
      </c>
      <c r="M396" s="21" t="n">
        <f aca="true">$C$4*($G$4-L396)*$B$7+$F$4*SQRT($B$7)*NORMSINV(RAND())+L396</f>
        <v>2.73041386343882</v>
      </c>
      <c r="N396" s="125" t="n">
        <f aca="false">EXP(M396)</f>
        <v>15.3392340545685</v>
      </c>
      <c r="O396" s="126" t="n">
        <f aca="false">EXP(EXP(-$C$4*($K$4-$J$4))*LN(N396)+(1-EXP(-$C$4*($K$4-$J$4)))*$G$4+$F$4^2/(4*$C$4)*(1-EXP(-2*$C$4*($K$4-$J$4))))</f>
        <v>15.9291342987364</v>
      </c>
      <c r="P396" s="126" t="n">
        <f aca="false">MAX(0,O396-$I$4)</f>
        <v>0</v>
      </c>
      <c r="Q396" s="126" t="n">
        <f aca="false">$D$7*P396</f>
        <v>0</v>
      </c>
      <c r="R396" s="127" t="n">
        <f aca="false">AVERAGE(Q$17:Q396)</f>
        <v>1.70066620145286</v>
      </c>
      <c r="S396" s="0" t="n">
        <v>1.615</v>
      </c>
    </row>
    <row r="397" customFormat="false" ht="12.75" hidden="false" customHeight="false" outlineLevel="0" collapsed="false">
      <c r="B397" s="124" t="n">
        <f aca="false">B396+1</f>
        <v>381</v>
      </c>
      <c r="C397" s="21" t="n">
        <f aca="false">$C$7</f>
        <v>3.29212628660779</v>
      </c>
      <c r="D397" s="21" t="n">
        <f aca="true">$C$4*($G$4-C397)*$B$7+$F$4*SQRT($B$7)*NORMSINV(RAND())+C397</f>
        <v>3.37997341401735</v>
      </c>
      <c r="E397" s="21" t="n">
        <f aca="true">$C$4*($G$4-D397)*$B$7+$F$4*SQRT($B$7)*NORMSINV(RAND())+D397</f>
        <v>3.46474767028593</v>
      </c>
      <c r="F397" s="21" t="n">
        <f aca="true">$C$4*($G$4-E397)*$B$7+$F$4*SQRT($B$7)*NORMSINV(RAND())+E397</f>
        <v>3.36373681124622</v>
      </c>
      <c r="G397" s="21" t="n">
        <f aca="true">$C$4*($G$4-F397)*$B$7+$F$4*SQRT($B$7)*NORMSINV(RAND())+F397</f>
        <v>3.28796484020709</v>
      </c>
      <c r="H397" s="21" t="n">
        <f aca="true">$C$4*($G$4-G397)*$B$7+$F$4*SQRT($B$7)*NORMSINV(RAND())+G397</f>
        <v>3.37608038276444</v>
      </c>
      <c r="I397" s="21" t="n">
        <f aca="true">$C$4*($G$4-H397)*$B$7+$F$4*SQRT($B$7)*NORMSINV(RAND())+H397</f>
        <v>3.31642333442275</v>
      </c>
      <c r="J397" s="21" t="n">
        <f aca="true">$C$4*($G$4-I397)*$B$7+$F$4*SQRT($B$7)*NORMSINV(RAND())+I397</f>
        <v>3.16726411442551</v>
      </c>
      <c r="K397" s="21" t="n">
        <f aca="true">$C$4*($G$4-J397)*$B$7+$F$4*SQRT($B$7)*NORMSINV(RAND())+J397</f>
        <v>2.97931495220099</v>
      </c>
      <c r="L397" s="21" t="n">
        <f aca="true">$C$4*($G$4-K397)*$B$7+$F$4*SQRT($B$7)*NORMSINV(RAND())+K397</f>
        <v>3.00853251959318</v>
      </c>
      <c r="M397" s="21" t="n">
        <f aca="true">$C$4*($G$4-L397)*$B$7+$F$4*SQRT($B$7)*NORMSINV(RAND())+L397</f>
        <v>2.83265197438438</v>
      </c>
      <c r="N397" s="125" t="n">
        <f aca="false">EXP(M397)</f>
        <v>16.9904593937328</v>
      </c>
      <c r="O397" s="126" t="n">
        <f aca="false">EXP(EXP(-$C$4*($K$4-$J$4))*LN(N397)+(1-EXP(-$C$4*($K$4-$J$4)))*$G$4+$F$4^2/(4*$C$4)*(1-EXP(-2*$C$4*($K$4-$J$4))))</f>
        <v>17.2686973793588</v>
      </c>
      <c r="P397" s="126" t="n">
        <f aca="false">MAX(0,O397-$I$4)</f>
        <v>0</v>
      </c>
      <c r="Q397" s="126" t="n">
        <f aca="false">$D$7*P397</f>
        <v>0</v>
      </c>
      <c r="R397" s="127" t="n">
        <f aca="false">AVERAGE(Q$17:Q397)</f>
        <v>1.6962025106354</v>
      </c>
      <c r="S397" s="0" t="n">
        <v>1.615</v>
      </c>
    </row>
    <row r="398" customFormat="false" ht="12.75" hidden="false" customHeight="false" outlineLevel="0" collapsed="false">
      <c r="B398" s="124" t="n">
        <f aca="false">B397+1</f>
        <v>382</v>
      </c>
      <c r="C398" s="21" t="n">
        <f aca="false">$C$7</f>
        <v>3.29212628660779</v>
      </c>
      <c r="D398" s="21" t="n">
        <f aca="true">$C$4*($G$4-C398)*$B$7+$F$4*SQRT($B$7)*NORMSINV(RAND())+C398</f>
        <v>3.25956744327686</v>
      </c>
      <c r="E398" s="21" t="n">
        <f aca="true">$C$4*($G$4-D398)*$B$7+$F$4*SQRT($B$7)*NORMSINV(RAND())+D398</f>
        <v>3.2374003627243</v>
      </c>
      <c r="F398" s="21" t="n">
        <f aca="true">$C$4*($G$4-E398)*$B$7+$F$4*SQRT($B$7)*NORMSINV(RAND())+E398</f>
        <v>3.1577318312296</v>
      </c>
      <c r="G398" s="21" t="n">
        <f aca="true">$C$4*($G$4-F398)*$B$7+$F$4*SQRT($B$7)*NORMSINV(RAND())+F398</f>
        <v>3.26647681812327</v>
      </c>
      <c r="H398" s="21" t="n">
        <f aca="true">$C$4*($G$4-G398)*$B$7+$F$4*SQRT($B$7)*NORMSINV(RAND())+G398</f>
        <v>3.38488694677579</v>
      </c>
      <c r="I398" s="21" t="n">
        <f aca="true">$C$4*($G$4-H398)*$B$7+$F$4*SQRT($B$7)*NORMSINV(RAND())+H398</f>
        <v>3.32067935268269</v>
      </c>
      <c r="J398" s="21" t="n">
        <f aca="true">$C$4*($G$4-I398)*$B$7+$F$4*SQRT($B$7)*NORMSINV(RAND())+I398</f>
        <v>3.2855590267864</v>
      </c>
      <c r="K398" s="21" t="n">
        <f aca="true">$C$4*($G$4-J398)*$B$7+$F$4*SQRT($B$7)*NORMSINV(RAND())+J398</f>
        <v>3.26561716367833</v>
      </c>
      <c r="L398" s="21" t="n">
        <f aca="true">$C$4*($G$4-K398)*$B$7+$F$4*SQRT($B$7)*NORMSINV(RAND())+K398</f>
        <v>3.24253372185587</v>
      </c>
      <c r="M398" s="21" t="n">
        <f aca="true">$C$4*($G$4-L398)*$B$7+$F$4*SQRT($B$7)*NORMSINV(RAND())+L398</f>
        <v>3.2448870229303</v>
      </c>
      <c r="N398" s="125" t="n">
        <f aca="false">EXP(M398)</f>
        <v>25.6588110391868</v>
      </c>
      <c r="O398" s="126" t="n">
        <f aca="false">EXP(EXP(-$C$4*($K$4-$J$4))*LN(N398)+(1-EXP(-$C$4*($K$4-$J$4)))*$G$4+$F$4^2/(4*$C$4)*(1-EXP(-2*$C$4*($K$4-$J$4))))</f>
        <v>23.9141596381303</v>
      </c>
      <c r="P398" s="126" t="n">
        <f aca="false">MAX(0,O398-$I$4)</f>
        <v>0.714159638130326</v>
      </c>
      <c r="Q398" s="126" t="n">
        <f aca="false">$D$7*P398</f>
        <v>0.679329661580348</v>
      </c>
      <c r="R398" s="127" t="n">
        <f aca="false">AVERAGE(Q$17:Q398)</f>
        <v>1.69354053982635</v>
      </c>
      <c r="S398" s="0" t="n">
        <v>1.615</v>
      </c>
    </row>
    <row r="399" customFormat="false" ht="12.75" hidden="false" customHeight="false" outlineLevel="0" collapsed="false">
      <c r="B399" s="124" t="n">
        <f aca="false">B398+1</f>
        <v>383</v>
      </c>
      <c r="C399" s="21" t="n">
        <f aca="false">$C$7</f>
        <v>3.29212628660779</v>
      </c>
      <c r="D399" s="21" t="n">
        <f aca="true">$C$4*($G$4-C399)*$B$7+$F$4*SQRT($B$7)*NORMSINV(RAND())+C399</f>
        <v>3.3058765047232</v>
      </c>
      <c r="E399" s="21" t="n">
        <f aca="true">$C$4*($G$4-D399)*$B$7+$F$4*SQRT($B$7)*NORMSINV(RAND())+D399</f>
        <v>3.38263156512753</v>
      </c>
      <c r="F399" s="21" t="n">
        <f aca="true">$C$4*($G$4-E399)*$B$7+$F$4*SQRT($B$7)*NORMSINV(RAND())+E399</f>
        <v>3.27798898460088</v>
      </c>
      <c r="G399" s="21" t="n">
        <f aca="true">$C$4*($G$4-F399)*$B$7+$F$4*SQRT($B$7)*NORMSINV(RAND())+F399</f>
        <v>3.26250581437124</v>
      </c>
      <c r="H399" s="21" t="n">
        <f aca="true">$C$4*($G$4-G399)*$B$7+$F$4*SQRT($B$7)*NORMSINV(RAND())+G399</f>
        <v>3.14606085069434</v>
      </c>
      <c r="I399" s="21" t="n">
        <f aca="true">$C$4*($G$4-H399)*$B$7+$F$4*SQRT($B$7)*NORMSINV(RAND())+H399</f>
        <v>3.00464754582888</v>
      </c>
      <c r="J399" s="21" t="n">
        <f aca="true">$C$4*($G$4-I399)*$B$7+$F$4*SQRT($B$7)*NORMSINV(RAND())+I399</f>
        <v>3.01639402375931</v>
      </c>
      <c r="K399" s="21" t="n">
        <f aca="true">$C$4*($G$4-J399)*$B$7+$F$4*SQRT($B$7)*NORMSINV(RAND())+J399</f>
        <v>2.98988217477197</v>
      </c>
      <c r="L399" s="21" t="n">
        <f aca="true">$C$4*($G$4-K399)*$B$7+$F$4*SQRT($B$7)*NORMSINV(RAND())+K399</f>
        <v>2.97594619684909</v>
      </c>
      <c r="M399" s="21" t="n">
        <f aca="true">$C$4*($G$4-L399)*$B$7+$F$4*SQRT($B$7)*NORMSINV(RAND())+L399</f>
        <v>2.99089370448078</v>
      </c>
      <c r="N399" s="125" t="n">
        <f aca="false">EXP(M399)</f>
        <v>19.9034623589009</v>
      </c>
      <c r="O399" s="126" t="n">
        <f aca="false">EXP(EXP(-$C$4*($K$4-$J$4))*LN(N399)+(1-EXP(-$C$4*($K$4-$J$4)))*$G$4+$F$4^2/(4*$C$4)*(1-EXP(-2*$C$4*($K$4-$J$4))))</f>
        <v>19.5675331878406</v>
      </c>
      <c r="P399" s="126" t="n">
        <f aca="false">MAX(0,O399-$I$4)</f>
        <v>0</v>
      </c>
      <c r="Q399" s="126" t="n">
        <f aca="false">$D$7*P399</f>
        <v>0</v>
      </c>
      <c r="R399" s="127" t="n">
        <f aca="false">AVERAGE(Q$17:Q399)</f>
        <v>1.68911876295997</v>
      </c>
      <c r="S399" s="0" t="n">
        <v>1.615</v>
      </c>
    </row>
    <row r="400" customFormat="false" ht="12.75" hidden="false" customHeight="false" outlineLevel="0" collapsed="false">
      <c r="B400" s="124" t="n">
        <f aca="false">B399+1</f>
        <v>384</v>
      </c>
      <c r="C400" s="21" t="n">
        <f aca="false">$C$7</f>
        <v>3.29212628660779</v>
      </c>
      <c r="D400" s="21" t="n">
        <f aca="true">$C$4*($G$4-C400)*$B$7+$F$4*SQRT($B$7)*NORMSINV(RAND())+C400</f>
        <v>3.22662577790174</v>
      </c>
      <c r="E400" s="21" t="n">
        <f aca="true">$C$4*($G$4-D400)*$B$7+$F$4*SQRT($B$7)*NORMSINV(RAND())+D400</f>
        <v>3.16950649532242</v>
      </c>
      <c r="F400" s="21" t="n">
        <f aca="true">$C$4*($G$4-E400)*$B$7+$F$4*SQRT($B$7)*NORMSINV(RAND())+E400</f>
        <v>3.12018619351184</v>
      </c>
      <c r="G400" s="21" t="n">
        <f aca="true">$C$4*($G$4-F400)*$B$7+$F$4*SQRT($B$7)*NORMSINV(RAND())+F400</f>
        <v>3.25788292689431</v>
      </c>
      <c r="H400" s="21" t="n">
        <f aca="true">$C$4*($G$4-G400)*$B$7+$F$4*SQRT($B$7)*NORMSINV(RAND())+G400</f>
        <v>3.34494858751056</v>
      </c>
      <c r="I400" s="21" t="n">
        <f aca="true">$C$4*($G$4-H400)*$B$7+$F$4*SQRT($B$7)*NORMSINV(RAND())+H400</f>
        <v>3.27538559104875</v>
      </c>
      <c r="J400" s="21" t="n">
        <f aca="true">$C$4*($G$4-I400)*$B$7+$F$4*SQRT($B$7)*NORMSINV(RAND())+I400</f>
        <v>3.04354968691156</v>
      </c>
      <c r="K400" s="21" t="n">
        <f aca="true">$C$4*($G$4-J400)*$B$7+$F$4*SQRT($B$7)*NORMSINV(RAND())+J400</f>
        <v>3.06905576925758</v>
      </c>
      <c r="L400" s="21" t="n">
        <f aca="true">$C$4*($G$4-K400)*$B$7+$F$4*SQRT($B$7)*NORMSINV(RAND())+K400</f>
        <v>3.00767287915834</v>
      </c>
      <c r="M400" s="21" t="n">
        <f aca="true">$C$4*($G$4-L400)*$B$7+$F$4*SQRT($B$7)*NORMSINV(RAND())+L400</f>
        <v>2.90507718026956</v>
      </c>
      <c r="N400" s="125" t="n">
        <f aca="false">EXP(M400)</f>
        <v>18.2666534230405</v>
      </c>
      <c r="O400" s="126" t="n">
        <f aca="false">EXP(EXP(-$C$4*($K$4-$J$4))*LN(N400)+(1-EXP(-$C$4*($K$4-$J$4)))*$G$4+$F$4^2/(4*$C$4)*(1-EXP(-2*$C$4*($K$4-$J$4))))</f>
        <v>18.2852640160498</v>
      </c>
      <c r="P400" s="126" t="n">
        <f aca="false">MAX(0,O400-$I$4)</f>
        <v>0</v>
      </c>
      <c r="Q400" s="126" t="n">
        <f aca="false">$D$7*P400</f>
        <v>0</v>
      </c>
      <c r="R400" s="127" t="n">
        <f aca="false">AVERAGE(Q$17:Q400)</f>
        <v>1.68472001618142</v>
      </c>
      <c r="S400" s="0" t="n">
        <v>1.615</v>
      </c>
    </row>
    <row r="401" customFormat="false" ht="12.75" hidden="false" customHeight="false" outlineLevel="0" collapsed="false">
      <c r="B401" s="124" t="n">
        <f aca="false">B400+1</f>
        <v>385</v>
      </c>
      <c r="C401" s="21" t="n">
        <f aca="false">$C$7</f>
        <v>3.29212628660779</v>
      </c>
      <c r="D401" s="21" t="n">
        <f aca="true">$C$4*($G$4-C401)*$B$7+$F$4*SQRT($B$7)*NORMSINV(RAND())+C401</f>
        <v>3.28713353957445</v>
      </c>
      <c r="E401" s="21" t="n">
        <f aca="true">$C$4*($G$4-D401)*$B$7+$F$4*SQRT($B$7)*NORMSINV(RAND())+D401</f>
        <v>3.35374710117908</v>
      </c>
      <c r="F401" s="21" t="n">
        <f aca="true">$C$4*($G$4-E401)*$B$7+$F$4*SQRT($B$7)*NORMSINV(RAND())+E401</f>
        <v>3.4937731593536</v>
      </c>
      <c r="G401" s="21" t="n">
        <f aca="true">$C$4*($G$4-F401)*$B$7+$F$4*SQRT($B$7)*NORMSINV(RAND())+F401</f>
        <v>3.42600043512374</v>
      </c>
      <c r="H401" s="21" t="n">
        <f aca="true">$C$4*($G$4-G401)*$B$7+$F$4*SQRT($B$7)*NORMSINV(RAND())+G401</f>
        <v>3.40090226600633</v>
      </c>
      <c r="I401" s="21" t="n">
        <f aca="true">$C$4*($G$4-H401)*$B$7+$F$4*SQRT($B$7)*NORMSINV(RAND())+H401</f>
        <v>3.43500637868511</v>
      </c>
      <c r="J401" s="21" t="n">
        <f aca="true">$C$4*($G$4-I401)*$B$7+$F$4*SQRT($B$7)*NORMSINV(RAND())+I401</f>
        <v>3.54655776000216</v>
      </c>
      <c r="K401" s="21" t="n">
        <f aca="true">$C$4*($G$4-J401)*$B$7+$F$4*SQRT($B$7)*NORMSINV(RAND())+J401</f>
        <v>3.41626073504523</v>
      </c>
      <c r="L401" s="21" t="n">
        <f aca="true">$C$4*($G$4-K401)*$B$7+$F$4*SQRT($B$7)*NORMSINV(RAND())+K401</f>
        <v>3.30686837134728</v>
      </c>
      <c r="M401" s="21" t="n">
        <f aca="true">$C$4*($G$4-L401)*$B$7+$F$4*SQRT($B$7)*NORMSINV(RAND())+L401</f>
        <v>3.2027325807133</v>
      </c>
      <c r="N401" s="125" t="n">
        <f aca="false">EXP(M401)</f>
        <v>24.5996589916281</v>
      </c>
      <c r="O401" s="126" t="n">
        <f aca="false">EXP(EXP(-$C$4*($K$4-$J$4))*LN(N401)+(1-EXP(-$C$4*($K$4-$J$4)))*$G$4+$F$4^2/(4*$C$4)*(1-EXP(-2*$C$4*($K$4-$J$4))))</f>
        <v>23.131098630722</v>
      </c>
      <c r="P401" s="126" t="n">
        <f aca="false">MAX(0,O401-$I$4)</f>
        <v>0</v>
      </c>
      <c r="Q401" s="126" t="n">
        <f aca="false">$D$7*P401</f>
        <v>0</v>
      </c>
      <c r="R401" s="127" t="n">
        <f aca="false">AVERAGE(Q$17:Q401)</f>
        <v>1.6803441200355</v>
      </c>
      <c r="S401" s="0" t="n">
        <v>1.615</v>
      </c>
    </row>
    <row r="402" customFormat="false" ht="12.75" hidden="false" customHeight="false" outlineLevel="0" collapsed="false">
      <c r="B402" s="124" t="n">
        <f aca="false">B401+1</f>
        <v>386</v>
      </c>
      <c r="C402" s="21" t="n">
        <f aca="false">$C$7</f>
        <v>3.29212628660779</v>
      </c>
      <c r="D402" s="21" t="n">
        <f aca="true">$C$4*($G$4-C402)*$B$7+$F$4*SQRT($B$7)*NORMSINV(RAND())+C402</f>
        <v>3.31998950341459</v>
      </c>
      <c r="E402" s="21" t="n">
        <f aca="true">$C$4*($G$4-D402)*$B$7+$F$4*SQRT($B$7)*NORMSINV(RAND())+D402</f>
        <v>3.29499317973706</v>
      </c>
      <c r="F402" s="21" t="n">
        <f aca="true">$C$4*($G$4-E402)*$B$7+$F$4*SQRT($B$7)*NORMSINV(RAND())+E402</f>
        <v>3.3496471915052</v>
      </c>
      <c r="G402" s="21" t="n">
        <f aca="true">$C$4*($G$4-F402)*$B$7+$F$4*SQRT($B$7)*NORMSINV(RAND())+F402</f>
        <v>3.35222046177922</v>
      </c>
      <c r="H402" s="21" t="n">
        <f aca="true">$C$4*($G$4-G402)*$B$7+$F$4*SQRT($B$7)*NORMSINV(RAND())+G402</f>
        <v>3.40028987522805</v>
      </c>
      <c r="I402" s="21" t="n">
        <f aca="true">$C$4*($G$4-H402)*$B$7+$F$4*SQRT($B$7)*NORMSINV(RAND())+H402</f>
        <v>3.3420865653368</v>
      </c>
      <c r="J402" s="21" t="n">
        <f aca="true">$C$4*($G$4-I402)*$B$7+$F$4*SQRT($B$7)*NORMSINV(RAND())+I402</f>
        <v>3.46297142160864</v>
      </c>
      <c r="K402" s="21" t="n">
        <f aca="true">$C$4*($G$4-J402)*$B$7+$F$4*SQRT($B$7)*NORMSINV(RAND())+J402</f>
        <v>3.49837977116865</v>
      </c>
      <c r="L402" s="21" t="n">
        <f aca="true">$C$4*($G$4-K402)*$B$7+$F$4*SQRT($B$7)*NORMSINV(RAND())+K402</f>
        <v>3.50962210552859</v>
      </c>
      <c r="M402" s="21" t="n">
        <f aca="true">$C$4*($G$4-L402)*$B$7+$F$4*SQRT($B$7)*NORMSINV(RAND())+L402</f>
        <v>3.46065860043477</v>
      </c>
      <c r="N402" s="125" t="n">
        <f aca="false">EXP(M402)</f>
        <v>31.8379380911273</v>
      </c>
      <c r="O402" s="126" t="n">
        <f aca="false">EXP(EXP(-$C$4*($K$4-$J$4))*LN(N402)+(1-EXP(-$C$4*($K$4-$J$4)))*$G$4+$F$4^2/(4*$C$4)*(1-EXP(-2*$C$4*($K$4-$J$4))))</f>
        <v>28.3572565073981</v>
      </c>
      <c r="P402" s="126" t="n">
        <f aca="false">MAX(0,O402-$I$4)</f>
        <v>5.15725650739807</v>
      </c>
      <c r="Q402" s="126" t="n">
        <f aca="false">$D$7*P402</f>
        <v>4.90573413953483</v>
      </c>
      <c r="R402" s="127" t="n">
        <f aca="false">AVERAGE(Q$17:Q402)</f>
        <v>1.6887000527285</v>
      </c>
      <c r="S402" s="0" t="n">
        <v>1.615</v>
      </c>
    </row>
    <row r="403" customFormat="false" ht="12.75" hidden="false" customHeight="false" outlineLevel="0" collapsed="false">
      <c r="B403" s="124" t="n">
        <f aca="false">B402+1</f>
        <v>387</v>
      </c>
      <c r="C403" s="21" t="n">
        <f aca="false">$C$7</f>
        <v>3.29212628660779</v>
      </c>
      <c r="D403" s="21" t="n">
        <f aca="true">$C$4*($G$4-C403)*$B$7+$F$4*SQRT($B$7)*NORMSINV(RAND())+C403</f>
        <v>3.30213050565368</v>
      </c>
      <c r="E403" s="21" t="n">
        <f aca="true">$C$4*($G$4-D403)*$B$7+$F$4*SQRT($B$7)*NORMSINV(RAND())+D403</f>
        <v>3.18509940364033</v>
      </c>
      <c r="F403" s="21" t="n">
        <f aca="true">$C$4*($G$4-E403)*$B$7+$F$4*SQRT($B$7)*NORMSINV(RAND())+E403</f>
        <v>3.1604543010554</v>
      </c>
      <c r="G403" s="21" t="n">
        <f aca="true">$C$4*($G$4-F403)*$B$7+$F$4*SQRT($B$7)*NORMSINV(RAND())+F403</f>
        <v>3.06771057318313</v>
      </c>
      <c r="H403" s="21" t="n">
        <f aca="true">$C$4*($G$4-G403)*$B$7+$F$4*SQRT($B$7)*NORMSINV(RAND())+G403</f>
        <v>3.09026212976408</v>
      </c>
      <c r="I403" s="21" t="n">
        <f aca="true">$C$4*($G$4-H403)*$B$7+$F$4*SQRT($B$7)*NORMSINV(RAND())+H403</f>
        <v>3.09074121542547</v>
      </c>
      <c r="J403" s="21" t="n">
        <f aca="true">$C$4*($G$4-I403)*$B$7+$F$4*SQRT($B$7)*NORMSINV(RAND())+I403</f>
        <v>3.03713029101721</v>
      </c>
      <c r="K403" s="21" t="n">
        <f aca="true">$C$4*($G$4-J403)*$B$7+$F$4*SQRT($B$7)*NORMSINV(RAND())+J403</f>
        <v>3.11850484777008</v>
      </c>
      <c r="L403" s="21" t="n">
        <f aca="true">$C$4*($G$4-K403)*$B$7+$F$4*SQRT($B$7)*NORMSINV(RAND())+K403</f>
        <v>3.16976622616324</v>
      </c>
      <c r="M403" s="21" t="n">
        <f aca="true">$C$4*($G$4-L403)*$B$7+$F$4*SQRT($B$7)*NORMSINV(RAND())+L403</f>
        <v>3.06243191106487</v>
      </c>
      <c r="N403" s="125" t="n">
        <f aca="false">EXP(M403)</f>
        <v>21.3794870030597</v>
      </c>
      <c r="O403" s="126" t="n">
        <f aca="false">EXP(EXP(-$C$4*($K$4-$J$4))*LN(N403)+(1-EXP(-$C$4*($K$4-$J$4)))*$G$4+$F$4^2/(4*$C$4)*(1-EXP(-2*$C$4*($K$4-$J$4))))</f>
        <v>20.7049171548092</v>
      </c>
      <c r="P403" s="126" t="n">
        <f aca="false">MAX(0,O403-$I$4)</f>
        <v>0</v>
      </c>
      <c r="Q403" s="126" t="n">
        <f aca="false">$D$7*P403</f>
        <v>0</v>
      </c>
      <c r="R403" s="127" t="n">
        <f aca="false">AVERAGE(Q$17:Q403)</f>
        <v>1.68433648670078</v>
      </c>
      <c r="S403" s="0" t="n">
        <v>1.615</v>
      </c>
    </row>
    <row r="404" customFormat="false" ht="12.75" hidden="false" customHeight="false" outlineLevel="0" collapsed="false">
      <c r="B404" s="124" t="n">
        <f aca="false">B403+1</f>
        <v>388</v>
      </c>
      <c r="C404" s="21" t="n">
        <f aca="false">$C$7</f>
        <v>3.29212628660779</v>
      </c>
      <c r="D404" s="21" t="n">
        <f aca="true">$C$4*($G$4-C404)*$B$7+$F$4*SQRT($B$7)*NORMSINV(RAND())+C404</f>
        <v>3.24356466713245</v>
      </c>
      <c r="E404" s="21" t="n">
        <f aca="true">$C$4*($G$4-D404)*$B$7+$F$4*SQRT($B$7)*NORMSINV(RAND())+D404</f>
        <v>3.29217761087418</v>
      </c>
      <c r="F404" s="21" t="n">
        <f aca="true">$C$4*($G$4-E404)*$B$7+$F$4*SQRT($B$7)*NORMSINV(RAND())+E404</f>
        <v>3.35567985116177</v>
      </c>
      <c r="G404" s="21" t="n">
        <f aca="true">$C$4*($G$4-F404)*$B$7+$F$4*SQRT($B$7)*NORMSINV(RAND())+F404</f>
        <v>3.2687216633907</v>
      </c>
      <c r="H404" s="21" t="n">
        <f aca="true">$C$4*($G$4-G404)*$B$7+$F$4*SQRT($B$7)*NORMSINV(RAND())+G404</f>
        <v>3.33860011140162</v>
      </c>
      <c r="I404" s="21" t="n">
        <f aca="true">$C$4*($G$4-H404)*$B$7+$F$4*SQRT($B$7)*NORMSINV(RAND())+H404</f>
        <v>3.36247535664315</v>
      </c>
      <c r="J404" s="21" t="n">
        <f aca="true">$C$4*($G$4-I404)*$B$7+$F$4*SQRT($B$7)*NORMSINV(RAND())+I404</f>
        <v>3.34074697737263</v>
      </c>
      <c r="K404" s="21" t="n">
        <f aca="true">$C$4*($G$4-J404)*$B$7+$F$4*SQRT($B$7)*NORMSINV(RAND())+J404</f>
        <v>3.30314128082793</v>
      </c>
      <c r="L404" s="21" t="n">
        <f aca="true">$C$4*($G$4-K404)*$B$7+$F$4*SQRT($B$7)*NORMSINV(RAND())+K404</f>
        <v>3.32923225048268</v>
      </c>
      <c r="M404" s="21" t="n">
        <f aca="true">$C$4*($G$4-L404)*$B$7+$F$4*SQRT($B$7)*NORMSINV(RAND())+L404</f>
        <v>3.21075810257963</v>
      </c>
      <c r="N404" s="125" t="n">
        <f aca="false">EXP(M404)</f>
        <v>24.7978784360873</v>
      </c>
      <c r="O404" s="126" t="n">
        <f aca="false">EXP(EXP(-$C$4*($K$4-$J$4))*LN(N404)+(1-EXP(-$C$4*($K$4-$J$4)))*$G$4+$F$4^2/(4*$C$4)*(1-EXP(-2*$C$4*($K$4-$J$4))))</f>
        <v>23.278178467279</v>
      </c>
      <c r="P404" s="126" t="n">
        <f aca="false">MAX(0,O404-$I$4)</f>
        <v>0.0781784672790415</v>
      </c>
      <c r="Q404" s="126" t="n">
        <f aca="false">$D$7*P404</f>
        <v>0.0743656584381906</v>
      </c>
      <c r="R404" s="127" t="n">
        <f aca="false">AVERAGE(Q$17:Q404)</f>
        <v>1.68018707734959</v>
      </c>
      <c r="S404" s="0" t="n">
        <v>1.615</v>
      </c>
    </row>
    <row r="405" customFormat="false" ht="12.75" hidden="false" customHeight="false" outlineLevel="0" collapsed="false">
      <c r="B405" s="124" t="n">
        <f aca="false">B404+1</f>
        <v>389</v>
      </c>
      <c r="C405" s="21" t="n">
        <f aca="false">$C$7</f>
        <v>3.29212628660779</v>
      </c>
      <c r="D405" s="21" t="n">
        <f aca="true">$C$4*($G$4-C405)*$B$7+$F$4*SQRT($B$7)*NORMSINV(RAND())+C405</f>
        <v>3.22914517661132</v>
      </c>
      <c r="E405" s="21" t="n">
        <f aca="true">$C$4*($G$4-D405)*$B$7+$F$4*SQRT($B$7)*NORMSINV(RAND())+D405</f>
        <v>3.06103762831479</v>
      </c>
      <c r="F405" s="21" t="n">
        <f aca="true">$C$4*($G$4-E405)*$B$7+$F$4*SQRT($B$7)*NORMSINV(RAND())+E405</f>
        <v>3.11622318987549</v>
      </c>
      <c r="G405" s="21" t="n">
        <f aca="true">$C$4*($G$4-F405)*$B$7+$F$4*SQRT($B$7)*NORMSINV(RAND())+F405</f>
        <v>3.16889420499681</v>
      </c>
      <c r="H405" s="21" t="n">
        <f aca="true">$C$4*($G$4-G405)*$B$7+$F$4*SQRT($B$7)*NORMSINV(RAND())+G405</f>
        <v>3.20420991694478</v>
      </c>
      <c r="I405" s="21" t="n">
        <f aca="true">$C$4*($G$4-H405)*$B$7+$F$4*SQRT($B$7)*NORMSINV(RAND())+H405</f>
        <v>3.1781377629229</v>
      </c>
      <c r="J405" s="21" t="n">
        <f aca="true">$C$4*($G$4-I405)*$B$7+$F$4*SQRT($B$7)*NORMSINV(RAND())+I405</f>
        <v>2.93817191052306</v>
      </c>
      <c r="K405" s="21" t="n">
        <f aca="true">$C$4*($G$4-J405)*$B$7+$F$4*SQRT($B$7)*NORMSINV(RAND())+J405</f>
        <v>2.91812573654832</v>
      </c>
      <c r="L405" s="21" t="n">
        <f aca="true">$C$4*($G$4-K405)*$B$7+$F$4*SQRT($B$7)*NORMSINV(RAND())+K405</f>
        <v>2.83006071424886</v>
      </c>
      <c r="M405" s="21" t="n">
        <f aca="true">$C$4*($G$4-L405)*$B$7+$F$4*SQRT($B$7)*NORMSINV(RAND())+L405</f>
        <v>2.76200723532349</v>
      </c>
      <c r="N405" s="125" t="n">
        <f aca="false">EXP(M405)</f>
        <v>15.8315888011718</v>
      </c>
      <c r="O405" s="126" t="n">
        <f aca="false">EXP(EXP(-$C$4*($K$4-$J$4))*LN(N405)+(1-EXP(-$C$4*($K$4-$J$4)))*$G$4+$F$4^2/(4*$C$4)*(1-EXP(-2*$C$4*($K$4-$J$4))))</f>
        <v>16.331595615581</v>
      </c>
      <c r="P405" s="126" t="n">
        <f aca="false">MAX(0,O405-$I$4)</f>
        <v>0</v>
      </c>
      <c r="Q405" s="126" t="n">
        <f aca="false">$D$7*P405</f>
        <v>0</v>
      </c>
      <c r="R405" s="127" t="n">
        <f aca="false">AVERAGE(Q$17:Q405)</f>
        <v>1.67586783036411</v>
      </c>
      <c r="S405" s="0" t="n">
        <v>1.615</v>
      </c>
    </row>
    <row r="406" customFormat="false" ht="12.75" hidden="false" customHeight="false" outlineLevel="0" collapsed="false">
      <c r="B406" s="124" t="n">
        <f aca="false">B405+1</f>
        <v>390</v>
      </c>
      <c r="C406" s="21" t="n">
        <f aca="false">$C$7</f>
        <v>3.29212628660779</v>
      </c>
      <c r="D406" s="21" t="n">
        <f aca="true">$C$4*($G$4-C406)*$B$7+$F$4*SQRT($B$7)*NORMSINV(RAND())+C406</f>
        <v>3.15513755401297</v>
      </c>
      <c r="E406" s="21" t="n">
        <f aca="true">$C$4*($G$4-D406)*$B$7+$F$4*SQRT($B$7)*NORMSINV(RAND())+D406</f>
        <v>3.02937015277458</v>
      </c>
      <c r="F406" s="21" t="n">
        <f aca="true">$C$4*($G$4-E406)*$B$7+$F$4*SQRT($B$7)*NORMSINV(RAND())+E406</f>
        <v>3.11949262451584</v>
      </c>
      <c r="G406" s="21" t="n">
        <f aca="true">$C$4*($G$4-F406)*$B$7+$F$4*SQRT($B$7)*NORMSINV(RAND())+F406</f>
        <v>3.11484493547017</v>
      </c>
      <c r="H406" s="21" t="n">
        <f aca="true">$C$4*($G$4-G406)*$B$7+$F$4*SQRT($B$7)*NORMSINV(RAND())+G406</f>
        <v>2.89641136351373</v>
      </c>
      <c r="I406" s="21" t="n">
        <f aca="true">$C$4*($G$4-H406)*$B$7+$F$4*SQRT($B$7)*NORMSINV(RAND())+H406</f>
        <v>2.97527650438289</v>
      </c>
      <c r="J406" s="21" t="n">
        <f aca="true">$C$4*($G$4-I406)*$B$7+$F$4*SQRT($B$7)*NORMSINV(RAND())+I406</f>
        <v>3.00298615830355</v>
      </c>
      <c r="K406" s="21" t="n">
        <f aca="true">$C$4*($G$4-J406)*$B$7+$F$4*SQRT($B$7)*NORMSINV(RAND())+J406</f>
        <v>2.90467762220442</v>
      </c>
      <c r="L406" s="21" t="n">
        <f aca="true">$C$4*($G$4-K406)*$B$7+$F$4*SQRT($B$7)*NORMSINV(RAND())+K406</f>
        <v>2.9521021750701</v>
      </c>
      <c r="M406" s="21" t="n">
        <f aca="true">$C$4*($G$4-L406)*$B$7+$F$4*SQRT($B$7)*NORMSINV(RAND())+L406</f>
        <v>2.86570328157007</v>
      </c>
      <c r="N406" s="125" t="n">
        <f aca="false">EXP(M406)</f>
        <v>17.5613994712196</v>
      </c>
      <c r="O406" s="126" t="n">
        <f aca="false">EXP(EXP(-$C$4*($K$4-$J$4))*LN(N406)+(1-EXP(-$C$4*($K$4-$J$4)))*$G$4+$F$4^2/(4*$C$4)*(1-EXP(-2*$C$4*($K$4-$J$4))))</f>
        <v>17.7254018971367</v>
      </c>
      <c r="P406" s="126" t="n">
        <f aca="false">MAX(0,O406-$I$4)</f>
        <v>0</v>
      </c>
      <c r="Q406" s="126" t="n">
        <f aca="false">$D$7*P406</f>
        <v>0</v>
      </c>
      <c r="R406" s="127" t="n">
        <f aca="false">AVERAGE(Q$17:Q406)</f>
        <v>1.67157073336318</v>
      </c>
      <c r="S406" s="0" t="n">
        <v>1.615</v>
      </c>
    </row>
    <row r="407" customFormat="false" ht="12.75" hidden="false" customHeight="false" outlineLevel="0" collapsed="false">
      <c r="B407" s="124" t="n">
        <f aca="false">B406+1</f>
        <v>391</v>
      </c>
      <c r="C407" s="21" t="n">
        <f aca="false">$C$7</f>
        <v>3.29212628660779</v>
      </c>
      <c r="D407" s="21" t="n">
        <f aca="true">$C$4*($G$4-C407)*$B$7+$F$4*SQRT($B$7)*NORMSINV(RAND())+C407</f>
        <v>3.3435382591956</v>
      </c>
      <c r="E407" s="21" t="n">
        <f aca="true">$C$4*($G$4-D407)*$B$7+$F$4*SQRT($B$7)*NORMSINV(RAND())+D407</f>
        <v>3.31492879371882</v>
      </c>
      <c r="F407" s="21" t="n">
        <f aca="true">$C$4*($G$4-E407)*$B$7+$F$4*SQRT($B$7)*NORMSINV(RAND())+E407</f>
        <v>3.1270191442356</v>
      </c>
      <c r="G407" s="21" t="n">
        <f aca="true">$C$4*($G$4-F407)*$B$7+$F$4*SQRT($B$7)*NORMSINV(RAND())+F407</f>
        <v>3.12317304843975</v>
      </c>
      <c r="H407" s="21" t="n">
        <f aca="true">$C$4*($G$4-G407)*$B$7+$F$4*SQRT($B$7)*NORMSINV(RAND())+G407</f>
        <v>3.0064552549028</v>
      </c>
      <c r="I407" s="21" t="n">
        <f aca="true">$C$4*($G$4-H407)*$B$7+$F$4*SQRT($B$7)*NORMSINV(RAND())+H407</f>
        <v>2.83996810801723</v>
      </c>
      <c r="J407" s="21" t="n">
        <f aca="true">$C$4*($G$4-I407)*$B$7+$F$4*SQRT($B$7)*NORMSINV(RAND())+I407</f>
        <v>2.97052640627474</v>
      </c>
      <c r="K407" s="21" t="n">
        <f aca="true">$C$4*($G$4-J407)*$B$7+$F$4*SQRT($B$7)*NORMSINV(RAND())+J407</f>
        <v>2.89492287786525</v>
      </c>
      <c r="L407" s="21" t="n">
        <f aca="true">$C$4*($G$4-K407)*$B$7+$F$4*SQRT($B$7)*NORMSINV(RAND())+K407</f>
        <v>2.75317424305947</v>
      </c>
      <c r="M407" s="21" t="n">
        <f aca="true">$C$4*($G$4-L407)*$B$7+$F$4*SQRT($B$7)*NORMSINV(RAND())+L407</f>
        <v>2.69876404561142</v>
      </c>
      <c r="N407" s="125" t="n">
        <f aca="false">EXP(M407)</f>
        <v>14.8613524154803</v>
      </c>
      <c r="O407" s="126" t="n">
        <f aca="false">EXP(EXP(-$C$4*($K$4-$J$4))*LN(N407)+(1-EXP(-$C$4*($K$4-$J$4)))*$G$4+$F$4^2/(4*$C$4)*(1-EXP(-2*$C$4*($K$4-$J$4))))</f>
        <v>15.5358982761728</v>
      </c>
      <c r="P407" s="126" t="n">
        <f aca="false">MAX(0,O407-$I$4)</f>
        <v>0</v>
      </c>
      <c r="Q407" s="126" t="n">
        <f aca="false">$D$7*P407</f>
        <v>0</v>
      </c>
      <c r="R407" s="127" t="n">
        <f aca="false">AVERAGE(Q$17:Q407)</f>
        <v>1.66729561639806</v>
      </c>
      <c r="S407" s="0" t="n">
        <v>1.615</v>
      </c>
    </row>
    <row r="408" customFormat="false" ht="12.75" hidden="false" customHeight="false" outlineLevel="0" collapsed="false">
      <c r="B408" s="124" t="n">
        <f aca="false">B407+1</f>
        <v>392</v>
      </c>
      <c r="C408" s="21" t="n">
        <f aca="false">$C$7</f>
        <v>3.29212628660779</v>
      </c>
      <c r="D408" s="21" t="n">
        <f aca="true">$C$4*($G$4-C408)*$B$7+$F$4*SQRT($B$7)*NORMSINV(RAND())+C408</f>
        <v>3.36910419423861</v>
      </c>
      <c r="E408" s="21" t="n">
        <f aca="true">$C$4*($G$4-D408)*$B$7+$F$4*SQRT($B$7)*NORMSINV(RAND())+D408</f>
        <v>3.36046934333986</v>
      </c>
      <c r="F408" s="21" t="n">
        <f aca="true">$C$4*($G$4-E408)*$B$7+$F$4*SQRT($B$7)*NORMSINV(RAND())+E408</f>
        <v>3.35153082877285</v>
      </c>
      <c r="G408" s="21" t="n">
        <f aca="true">$C$4*($G$4-F408)*$B$7+$F$4*SQRT($B$7)*NORMSINV(RAND())+F408</f>
        <v>3.31826210478703</v>
      </c>
      <c r="H408" s="21" t="n">
        <f aca="true">$C$4*($G$4-G408)*$B$7+$F$4*SQRT($B$7)*NORMSINV(RAND())+G408</f>
        <v>3.41506246020237</v>
      </c>
      <c r="I408" s="21" t="n">
        <f aca="true">$C$4*($G$4-H408)*$B$7+$F$4*SQRT($B$7)*NORMSINV(RAND())+H408</f>
        <v>3.55039672785976</v>
      </c>
      <c r="J408" s="21" t="n">
        <f aca="true">$C$4*($G$4-I408)*$B$7+$F$4*SQRT($B$7)*NORMSINV(RAND())+I408</f>
        <v>3.38960020954949</v>
      </c>
      <c r="K408" s="21" t="n">
        <f aca="true">$C$4*($G$4-J408)*$B$7+$F$4*SQRT($B$7)*NORMSINV(RAND())+J408</f>
        <v>3.34516299336583</v>
      </c>
      <c r="L408" s="21" t="n">
        <f aca="true">$C$4*($G$4-K408)*$B$7+$F$4*SQRT($B$7)*NORMSINV(RAND())+K408</f>
        <v>3.39621314715945</v>
      </c>
      <c r="M408" s="21" t="n">
        <f aca="true">$C$4*($G$4-L408)*$B$7+$F$4*SQRT($B$7)*NORMSINV(RAND())+L408</f>
        <v>3.38296608418306</v>
      </c>
      <c r="N408" s="125" t="n">
        <f aca="false">EXP(M408)</f>
        <v>29.4580166177253</v>
      </c>
      <c r="O408" s="126" t="n">
        <f aca="false">EXP(EXP(-$C$4*($K$4-$J$4))*LN(N408)+(1-EXP(-$C$4*($K$4-$J$4)))*$G$4+$F$4^2/(4*$C$4)*(1-EXP(-2*$C$4*($K$4-$J$4))))</f>
        <v>26.6695618913142</v>
      </c>
      <c r="P408" s="126" t="n">
        <f aca="false">MAX(0,O408-$I$4)</f>
        <v>3.46956189131419</v>
      </c>
      <c r="Q408" s="126" t="n">
        <f aca="false">$D$7*P408</f>
        <v>3.30034936114441</v>
      </c>
      <c r="R408" s="127" t="n">
        <f aca="false">AVERAGE(Q$17:Q408)</f>
        <v>1.67146156982853</v>
      </c>
      <c r="S408" s="0" t="n">
        <v>1.615</v>
      </c>
    </row>
    <row r="409" customFormat="false" ht="12.75" hidden="false" customHeight="false" outlineLevel="0" collapsed="false">
      <c r="B409" s="124" t="n">
        <f aca="false">B408+1</f>
        <v>393</v>
      </c>
      <c r="C409" s="21" t="n">
        <f aca="false">$C$7</f>
        <v>3.29212628660779</v>
      </c>
      <c r="D409" s="21" t="n">
        <f aca="true">$C$4*($G$4-C409)*$B$7+$F$4*SQRT($B$7)*NORMSINV(RAND())+C409</f>
        <v>3.20263670499466</v>
      </c>
      <c r="E409" s="21" t="n">
        <f aca="true">$C$4*($G$4-D409)*$B$7+$F$4*SQRT($B$7)*NORMSINV(RAND())+D409</f>
        <v>3.32988321690532</v>
      </c>
      <c r="F409" s="21" t="n">
        <f aca="true">$C$4*($G$4-E409)*$B$7+$F$4*SQRT($B$7)*NORMSINV(RAND())+E409</f>
        <v>3.35393607865464</v>
      </c>
      <c r="G409" s="21" t="n">
        <f aca="true">$C$4*($G$4-F409)*$B$7+$F$4*SQRT($B$7)*NORMSINV(RAND())+F409</f>
        <v>3.25496248025351</v>
      </c>
      <c r="H409" s="21" t="n">
        <f aca="true">$C$4*($G$4-G409)*$B$7+$F$4*SQRT($B$7)*NORMSINV(RAND())+G409</f>
        <v>3.3542596669296</v>
      </c>
      <c r="I409" s="21" t="n">
        <f aca="true">$C$4*($G$4-H409)*$B$7+$F$4*SQRT($B$7)*NORMSINV(RAND())+H409</f>
        <v>3.2323996501904</v>
      </c>
      <c r="J409" s="21" t="n">
        <f aca="true">$C$4*($G$4-I409)*$B$7+$F$4*SQRT($B$7)*NORMSINV(RAND())+I409</f>
        <v>3.22391731446366</v>
      </c>
      <c r="K409" s="21" t="n">
        <f aca="true">$C$4*($G$4-J409)*$B$7+$F$4*SQRT($B$7)*NORMSINV(RAND())+J409</f>
        <v>3.18347687223329</v>
      </c>
      <c r="L409" s="21" t="n">
        <f aca="true">$C$4*($G$4-K409)*$B$7+$F$4*SQRT($B$7)*NORMSINV(RAND())+K409</f>
        <v>3.22045790391066</v>
      </c>
      <c r="M409" s="21" t="n">
        <f aca="true">$C$4*($G$4-L409)*$B$7+$F$4*SQRT($B$7)*NORMSINV(RAND())+L409</f>
        <v>3.17306872446283</v>
      </c>
      <c r="N409" s="125" t="n">
        <f aca="false">EXP(M409)</f>
        <v>23.8806551791972</v>
      </c>
      <c r="O409" s="126" t="n">
        <f aca="false">EXP(EXP(-$C$4*($K$4-$J$4))*LN(N409)+(1-EXP(-$C$4*($K$4-$J$4)))*$G$4+$F$4^2/(4*$C$4)*(1-EXP(-2*$C$4*($K$4-$J$4))))</f>
        <v>22.595483311244</v>
      </c>
      <c r="P409" s="126" t="n">
        <f aca="false">MAX(0,O409-$I$4)</f>
        <v>0</v>
      </c>
      <c r="Q409" s="126" t="n">
        <f aca="false">$D$7*P409</f>
        <v>0</v>
      </c>
      <c r="R409" s="127" t="n">
        <f aca="false">AVERAGE(Q$17:Q409)</f>
        <v>1.66720848695365</v>
      </c>
      <c r="S409" s="0" t="n">
        <v>1.615</v>
      </c>
    </row>
    <row r="410" customFormat="false" ht="12.75" hidden="false" customHeight="false" outlineLevel="0" collapsed="false">
      <c r="B410" s="124" t="n">
        <f aca="false">B409+1</f>
        <v>394</v>
      </c>
      <c r="C410" s="21" t="n">
        <f aca="false">$C$7</f>
        <v>3.29212628660779</v>
      </c>
      <c r="D410" s="21" t="n">
        <f aca="true">$C$4*($G$4-C410)*$B$7+$F$4*SQRT($B$7)*NORMSINV(RAND())+C410</f>
        <v>3.36671895697201</v>
      </c>
      <c r="E410" s="21" t="n">
        <f aca="true">$C$4*($G$4-D410)*$B$7+$F$4*SQRT($B$7)*NORMSINV(RAND())+D410</f>
        <v>3.34797175329055</v>
      </c>
      <c r="F410" s="21" t="n">
        <f aca="true">$C$4*($G$4-E410)*$B$7+$F$4*SQRT($B$7)*NORMSINV(RAND())+E410</f>
        <v>3.41236069786245</v>
      </c>
      <c r="G410" s="21" t="n">
        <f aca="true">$C$4*($G$4-F410)*$B$7+$F$4*SQRT($B$7)*NORMSINV(RAND())+F410</f>
        <v>3.36209592434264</v>
      </c>
      <c r="H410" s="21" t="n">
        <f aca="true">$C$4*($G$4-G410)*$B$7+$F$4*SQRT($B$7)*NORMSINV(RAND())+G410</f>
        <v>3.29525329954162</v>
      </c>
      <c r="I410" s="21" t="n">
        <f aca="true">$C$4*($G$4-H410)*$B$7+$F$4*SQRT($B$7)*NORMSINV(RAND())+H410</f>
        <v>3.25928384017237</v>
      </c>
      <c r="J410" s="21" t="n">
        <f aca="true">$C$4*($G$4-I410)*$B$7+$F$4*SQRT($B$7)*NORMSINV(RAND())+I410</f>
        <v>3.21932204118839</v>
      </c>
      <c r="K410" s="21" t="n">
        <f aca="true">$C$4*($G$4-J410)*$B$7+$F$4*SQRT($B$7)*NORMSINV(RAND())+J410</f>
        <v>3.20737098288723</v>
      </c>
      <c r="L410" s="21" t="n">
        <f aca="true">$C$4*($G$4-K410)*$B$7+$F$4*SQRT($B$7)*NORMSINV(RAND())+K410</f>
        <v>3.21034701190825</v>
      </c>
      <c r="M410" s="21" t="n">
        <f aca="true">$C$4*($G$4-L410)*$B$7+$F$4*SQRT($B$7)*NORMSINV(RAND())+L410</f>
        <v>3.06808277781387</v>
      </c>
      <c r="N410" s="125" t="n">
        <f aca="false">EXP(M410)</f>
        <v>21.5006416271993</v>
      </c>
      <c r="O410" s="126" t="n">
        <f aca="false">EXP(EXP(-$C$4*($K$4-$J$4))*LN(N410)+(1-EXP(-$C$4*($K$4-$J$4)))*$G$4+$F$4^2/(4*$C$4)*(1-EXP(-2*$C$4*($K$4-$J$4))))</f>
        <v>20.7975285746678</v>
      </c>
      <c r="P410" s="126" t="n">
        <f aca="false">MAX(0,O410-$I$4)</f>
        <v>0</v>
      </c>
      <c r="Q410" s="126" t="n">
        <f aca="false">$D$7*P410</f>
        <v>0</v>
      </c>
      <c r="R410" s="127" t="n">
        <f aca="false">AVERAGE(Q$17:Q410)</f>
        <v>1.66297699333194</v>
      </c>
      <c r="S410" s="0" t="n">
        <v>1.615</v>
      </c>
    </row>
    <row r="411" customFormat="false" ht="12.75" hidden="false" customHeight="false" outlineLevel="0" collapsed="false">
      <c r="B411" s="124" t="n">
        <f aca="false">B410+1</f>
        <v>395</v>
      </c>
      <c r="C411" s="21" t="n">
        <f aca="false">$C$7</f>
        <v>3.29212628660779</v>
      </c>
      <c r="D411" s="21" t="n">
        <f aca="true">$C$4*($G$4-C411)*$B$7+$F$4*SQRT($B$7)*NORMSINV(RAND())+C411</f>
        <v>3.37282479983394</v>
      </c>
      <c r="E411" s="21" t="n">
        <f aca="true">$C$4*($G$4-D411)*$B$7+$F$4*SQRT($B$7)*NORMSINV(RAND())+D411</f>
        <v>3.37434227102166</v>
      </c>
      <c r="F411" s="21" t="n">
        <f aca="true">$C$4*($G$4-E411)*$B$7+$F$4*SQRT($B$7)*NORMSINV(RAND())+E411</f>
        <v>3.47529052326998</v>
      </c>
      <c r="G411" s="21" t="n">
        <f aca="true">$C$4*($G$4-F411)*$B$7+$F$4*SQRT($B$7)*NORMSINV(RAND())+F411</f>
        <v>3.40133166672696</v>
      </c>
      <c r="H411" s="21" t="n">
        <f aca="true">$C$4*($G$4-G411)*$B$7+$F$4*SQRT($B$7)*NORMSINV(RAND())+G411</f>
        <v>3.40113955391656</v>
      </c>
      <c r="I411" s="21" t="n">
        <f aca="true">$C$4*($G$4-H411)*$B$7+$F$4*SQRT($B$7)*NORMSINV(RAND())+H411</f>
        <v>3.32961813808599</v>
      </c>
      <c r="J411" s="21" t="n">
        <f aca="true">$C$4*($G$4-I411)*$B$7+$F$4*SQRT($B$7)*NORMSINV(RAND())+I411</f>
        <v>3.40592001702575</v>
      </c>
      <c r="K411" s="21" t="n">
        <f aca="true">$C$4*($G$4-J411)*$B$7+$F$4*SQRT($B$7)*NORMSINV(RAND())+J411</f>
        <v>3.3417079171387</v>
      </c>
      <c r="L411" s="21" t="n">
        <f aca="true">$C$4*($G$4-K411)*$B$7+$F$4*SQRT($B$7)*NORMSINV(RAND())+K411</f>
        <v>3.35525428076634</v>
      </c>
      <c r="M411" s="21" t="n">
        <f aca="true">$C$4*($G$4-L411)*$B$7+$F$4*SQRT($B$7)*NORMSINV(RAND())+L411</f>
        <v>3.21131622296716</v>
      </c>
      <c r="N411" s="125" t="n">
        <f aca="false">EXP(M411)</f>
        <v>24.8117225005779</v>
      </c>
      <c r="O411" s="126" t="n">
        <f aca="false">EXP(EXP(-$C$4*($K$4-$J$4))*LN(N411)+(1-EXP(-$C$4*($K$4-$J$4)))*$G$4+$F$4^2/(4*$C$4)*(1-EXP(-2*$C$4*($K$4-$J$4))))</f>
        <v>23.2884415801054</v>
      </c>
      <c r="P411" s="126" t="n">
        <f aca="false">MAX(0,O411-$I$4)</f>
        <v>0.0884415801053535</v>
      </c>
      <c r="Q411" s="126" t="n">
        <f aca="false">$D$7*P411</f>
        <v>0.0841282333455492</v>
      </c>
      <c r="R411" s="127" t="n">
        <f aca="false">AVERAGE(Q$17:Q411)</f>
        <v>1.65897990786362</v>
      </c>
      <c r="S411" s="0" t="n">
        <v>1.615</v>
      </c>
    </row>
    <row r="412" customFormat="false" ht="12.75" hidden="false" customHeight="false" outlineLevel="0" collapsed="false">
      <c r="B412" s="124" t="n">
        <f aca="false">B411+1</f>
        <v>396</v>
      </c>
      <c r="C412" s="21" t="n">
        <f aca="false">$C$7</f>
        <v>3.29212628660779</v>
      </c>
      <c r="D412" s="21" t="n">
        <f aca="true">$C$4*($G$4-C412)*$B$7+$F$4*SQRT($B$7)*NORMSINV(RAND())+C412</f>
        <v>3.18021339328751</v>
      </c>
      <c r="E412" s="21" t="n">
        <f aca="true">$C$4*($G$4-D412)*$B$7+$F$4*SQRT($B$7)*NORMSINV(RAND())+D412</f>
        <v>3.1714518892289</v>
      </c>
      <c r="F412" s="21" t="n">
        <f aca="true">$C$4*($G$4-E412)*$B$7+$F$4*SQRT($B$7)*NORMSINV(RAND())+E412</f>
        <v>3.27761666859439</v>
      </c>
      <c r="G412" s="21" t="n">
        <f aca="true">$C$4*($G$4-F412)*$B$7+$F$4*SQRT($B$7)*NORMSINV(RAND())+F412</f>
        <v>3.2066280233017</v>
      </c>
      <c r="H412" s="21" t="n">
        <f aca="true">$C$4*($G$4-G412)*$B$7+$F$4*SQRT($B$7)*NORMSINV(RAND())+G412</f>
        <v>3.24277700142033</v>
      </c>
      <c r="I412" s="21" t="n">
        <f aca="true">$C$4*($G$4-H412)*$B$7+$F$4*SQRT($B$7)*NORMSINV(RAND())+H412</f>
        <v>3.16904431110644</v>
      </c>
      <c r="J412" s="21" t="n">
        <f aca="true">$C$4*($G$4-I412)*$B$7+$F$4*SQRT($B$7)*NORMSINV(RAND())+I412</f>
        <v>3.178171256948</v>
      </c>
      <c r="K412" s="21" t="n">
        <f aca="true">$C$4*($G$4-J412)*$B$7+$F$4*SQRT($B$7)*NORMSINV(RAND())+J412</f>
        <v>3.29775111934013</v>
      </c>
      <c r="L412" s="21" t="n">
        <f aca="true">$C$4*($G$4-K412)*$B$7+$F$4*SQRT($B$7)*NORMSINV(RAND())+K412</f>
        <v>3.07567973929006</v>
      </c>
      <c r="M412" s="21" t="n">
        <f aca="true">$C$4*($G$4-L412)*$B$7+$F$4*SQRT($B$7)*NORMSINV(RAND())+L412</f>
        <v>3.10161514023668</v>
      </c>
      <c r="N412" s="125" t="n">
        <f aca="false">EXP(M412)</f>
        <v>22.233833054976</v>
      </c>
      <c r="O412" s="126" t="n">
        <f aca="false">EXP(EXP(-$C$4*($K$4-$J$4))*LN(N412)+(1-EXP(-$C$4*($K$4-$J$4)))*$G$4+$F$4^2/(4*$C$4)*(1-EXP(-2*$C$4*($K$4-$J$4))))</f>
        <v>21.3556720229886</v>
      </c>
      <c r="P412" s="126" t="n">
        <f aca="false">MAX(0,O412-$I$4)</f>
        <v>0</v>
      </c>
      <c r="Q412" s="126" t="n">
        <f aca="false">$D$7*P412</f>
        <v>0</v>
      </c>
      <c r="R412" s="127" t="n">
        <f aca="false">AVERAGE(Q$17:Q412)</f>
        <v>1.65479056466194</v>
      </c>
      <c r="S412" s="0" t="n">
        <v>1.615</v>
      </c>
    </row>
    <row r="413" customFormat="false" ht="12.75" hidden="false" customHeight="false" outlineLevel="0" collapsed="false">
      <c r="B413" s="124" t="n">
        <f aca="false">B412+1</f>
        <v>397</v>
      </c>
      <c r="C413" s="21" t="n">
        <f aca="false">$C$7</f>
        <v>3.29212628660779</v>
      </c>
      <c r="D413" s="21" t="n">
        <f aca="true">$C$4*($G$4-C413)*$B$7+$F$4*SQRT($B$7)*NORMSINV(RAND())+C413</f>
        <v>3.27064716965711</v>
      </c>
      <c r="E413" s="21" t="n">
        <f aca="true">$C$4*($G$4-D413)*$B$7+$F$4*SQRT($B$7)*NORMSINV(RAND())+D413</f>
        <v>3.11660051986361</v>
      </c>
      <c r="F413" s="21" t="n">
        <f aca="true">$C$4*($G$4-E413)*$B$7+$F$4*SQRT($B$7)*NORMSINV(RAND())+E413</f>
        <v>3.00020288027452</v>
      </c>
      <c r="G413" s="21" t="n">
        <f aca="true">$C$4*($G$4-F413)*$B$7+$F$4*SQRT($B$7)*NORMSINV(RAND())+F413</f>
        <v>3.16266226615989</v>
      </c>
      <c r="H413" s="21" t="n">
        <f aca="true">$C$4*($G$4-G413)*$B$7+$F$4*SQRT($B$7)*NORMSINV(RAND())+G413</f>
        <v>3.07806827503026</v>
      </c>
      <c r="I413" s="21" t="n">
        <f aca="true">$C$4*($G$4-H413)*$B$7+$F$4*SQRT($B$7)*NORMSINV(RAND())+H413</f>
        <v>3.27116606029408</v>
      </c>
      <c r="J413" s="21" t="n">
        <f aca="true">$C$4*($G$4-I413)*$B$7+$F$4*SQRT($B$7)*NORMSINV(RAND())+I413</f>
        <v>3.34628654212956</v>
      </c>
      <c r="K413" s="21" t="n">
        <f aca="true">$C$4*($G$4-J413)*$B$7+$F$4*SQRT($B$7)*NORMSINV(RAND())+J413</f>
        <v>3.40210775865844</v>
      </c>
      <c r="L413" s="21" t="n">
        <f aca="true">$C$4*($G$4-K413)*$B$7+$F$4*SQRT($B$7)*NORMSINV(RAND())+K413</f>
        <v>3.37919649112276</v>
      </c>
      <c r="M413" s="21" t="n">
        <f aca="true">$C$4*($G$4-L413)*$B$7+$F$4*SQRT($B$7)*NORMSINV(RAND())+L413</f>
        <v>3.26914151814095</v>
      </c>
      <c r="N413" s="125" t="n">
        <f aca="false">EXP(M413)</f>
        <v>26.2887612285899</v>
      </c>
      <c r="O413" s="126" t="n">
        <f aca="false">EXP(EXP(-$C$4*($K$4-$J$4))*LN(N413)+(1-EXP(-$C$4*($K$4-$J$4)))*$G$4+$F$4^2/(4*$C$4)*(1-EXP(-2*$C$4*($K$4-$J$4))))</f>
        <v>24.3766685666586</v>
      </c>
      <c r="P413" s="126" t="n">
        <f aca="false">MAX(0,O413-$I$4)</f>
        <v>1.17666856665862</v>
      </c>
      <c r="Q413" s="126" t="n">
        <f aca="false">$D$7*P413</f>
        <v>1.11928176349076</v>
      </c>
      <c r="R413" s="127" t="n">
        <f aca="false">AVERAGE(Q$17:Q413)</f>
        <v>1.65344167599401</v>
      </c>
      <c r="S413" s="0" t="n">
        <v>1.615</v>
      </c>
    </row>
    <row r="414" customFormat="false" ht="12.75" hidden="false" customHeight="false" outlineLevel="0" collapsed="false">
      <c r="B414" s="124" t="n">
        <f aca="false">B413+1</f>
        <v>398</v>
      </c>
      <c r="C414" s="21" t="n">
        <f aca="false">$C$7</f>
        <v>3.29212628660779</v>
      </c>
      <c r="D414" s="21" t="n">
        <f aca="true">$C$4*($G$4-C414)*$B$7+$F$4*SQRT($B$7)*NORMSINV(RAND())+C414</f>
        <v>3.19911706903891</v>
      </c>
      <c r="E414" s="21" t="n">
        <f aca="true">$C$4*($G$4-D414)*$B$7+$F$4*SQRT($B$7)*NORMSINV(RAND())+D414</f>
        <v>3.21872594014506</v>
      </c>
      <c r="F414" s="21" t="n">
        <f aca="true">$C$4*($G$4-E414)*$B$7+$F$4*SQRT($B$7)*NORMSINV(RAND())+E414</f>
        <v>3.06622283988336</v>
      </c>
      <c r="G414" s="21" t="n">
        <f aca="true">$C$4*($G$4-F414)*$B$7+$F$4*SQRT($B$7)*NORMSINV(RAND())+F414</f>
        <v>3.14040061927166</v>
      </c>
      <c r="H414" s="21" t="n">
        <f aca="true">$C$4*($G$4-G414)*$B$7+$F$4*SQRT($B$7)*NORMSINV(RAND())+G414</f>
        <v>3.13210788452219</v>
      </c>
      <c r="I414" s="21" t="n">
        <f aca="true">$C$4*($G$4-H414)*$B$7+$F$4*SQRT($B$7)*NORMSINV(RAND())+H414</f>
        <v>3.18085405305168</v>
      </c>
      <c r="J414" s="21" t="n">
        <f aca="true">$C$4*($G$4-I414)*$B$7+$F$4*SQRT($B$7)*NORMSINV(RAND())+I414</f>
        <v>3.09289095710041</v>
      </c>
      <c r="K414" s="21" t="n">
        <f aca="true">$C$4*($G$4-J414)*$B$7+$F$4*SQRT($B$7)*NORMSINV(RAND())+J414</f>
        <v>3.170787063257</v>
      </c>
      <c r="L414" s="21" t="n">
        <f aca="true">$C$4*($G$4-K414)*$B$7+$F$4*SQRT($B$7)*NORMSINV(RAND())+K414</f>
        <v>3.23907868495429</v>
      </c>
      <c r="M414" s="21" t="n">
        <f aca="true">$C$4*($G$4-L414)*$B$7+$F$4*SQRT($B$7)*NORMSINV(RAND())+L414</f>
        <v>3.24324521417054</v>
      </c>
      <c r="N414" s="125" t="n">
        <f aca="false">EXP(M414)</f>
        <v>25.6167187416639</v>
      </c>
      <c r="O414" s="126" t="n">
        <f aca="false">EXP(EXP(-$C$4*($K$4-$J$4))*LN(N414)+(1-EXP(-$C$4*($K$4-$J$4)))*$G$4+$F$4^2/(4*$C$4)*(1-EXP(-2*$C$4*($K$4-$J$4))))</f>
        <v>23.8831709881117</v>
      </c>
      <c r="P414" s="126" t="n">
        <f aca="false">MAX(0,O414-$I$4)</f>
        <v>0.683170988111723</v>
      </c>
      <c r="Q414" s="126" t="n">
        <f aca="false">$D$7*P414</f>
        <v>0.649852345857098</v>
      </c>
      <c r="R414" s="127" t="n">
        <f aca="false">AVERAGE(Q$17:Q414)</f>
        <v>1.65092009476251</v>
      </c>
      <c r="S414" s="0" t="n">
        <v>1.615</v>
      </c>
    </row>
    <row r="415" customFormat="false" ht="12.75" hidden="false" customHeight="false" outlineLevel="0" collapsed="false">
      <c r="B415" s="124" t="n">
        <f aca="false">B414+1</f>
        <v>399</v>
      </c>
      <c r="C415" s="21" t="n">
        <f aca="false">$C$7</f>
        <v>3.29212628660779</v>
      </c>
      <c r="D415" s="21" t="n">
        <f aca="true">$C$4*($G$4-C415)*$B$7+$F$4*SQRT($B$7)*NORMSINV(RAND())+C415</f>
        <v>3.29181739182886</v>
      </c>
      <c r="E415" s="21" t="n">
        <f aca="true">$C$4*($G$4-D415)*$B$7+$F$4*SQRT($B$7)*NORMSINV(RAND())+D415</f>
        <v>3.26550877871508</v>
      </c>
      <c r="F415" s="21" t="n">
        <f aca="true">$C$4*($G$4-E415)*$B$7+$F$4*SQRT($B$7)*NORMSINV(RAND())+E415</f>
        <v>3.2476220835403</v>
      </c>
      <c r="G415" s="21" t="n">
        <f aca="true">$C$4*($G$4-F415)*$B$7+$F$4*SQRT($B$7)*NORMSINV(RAND())+F415</f>
        <v>3.22232670411529</v>
      </c>
      <c r="H415" s="21" t="n">
        <f aca="true">$C$4*($G$4-G415)*$B$7+$F$4*SQRT($B$7)*NORMSINV(RAND())+G415</f>
        <v>3.12850778541975</v>
      </c>
      <c r="I415" s="21" t="n">
        <f aca="true">$C$4*($G$4-H415)*$B$7+$F$4*SQRT($B$7)*NORMSINV(RAND())+H415</f>
        <v>3.13404928870735</v>
      </c>
      <c r="J415" s="21" t="n">
        <f aca="true">$C$4*($G$4-I415)*$B$7+$F$4*SQRT($B$7)*NORMSINV(RAND())+I415</f>
        <v>3.11728728839822</v>
      </c>
      <c r="K415" s="21" t="n">
        <f aca="true">$C$4*($G$4-J415)*$B$7+$F$4*SQRT($B$7)*NORMSINV(RAND())+J415</f>
        <v>3.13885807883013</v>
      </c>
      <c r="L415" s="21" t="n">
        <f aca="true">$C$4*($G$4-K415)*$B$7+$F$4*SQRT($B$7)*NORMSINV(RAND())+K415</f>
        <v>3.16770280031665</v>
      </c>
      <c r="M415" s="21" t="n">
        <f aca="true">$C$4*($G$4-L415)*$B$7+$F$4*SQRT($B$7)*NORMSINV(RAND())+L415</f>
        <v>3.10394450991058</v>
      </c>
      <c r="N415" s="125" t="n">
        <f aca="false">EXP(M415)</f>
        <v>22.2856842382705</v>
      </c>
      <c r="O415" s="126" t="n">
        <f aca="false">EXP(EXP(-$C$4*($K$4-$J$4))*LN(N415)+(1-EXP(-$C$4*($K$4-$J$4)))*$G$4+$F$4^2/(4*$C$4)*(1-EXP(-2*$C$4*($K$4-$J$4))))</f>
        <v>21.3949960247487</v>
      </c>
      <c r="P415" s="126" t="n">
        <f aca="false">MAX(0,O415-$I$4)</f>
        <v>0</v>
      </c>
      <c r="Q415" s="126" t="n">
        <f aca="false">$D$7*P415</f>
        <v>0</v>
      </c>
      <c r="R415" s="127" t="n">
        <f aca="false">AVERAGE(Q$17:Q415)</f>
        <v>1.64678245041473</v>
      </c>
      <c r="S415" s="0" t="n">
        <v>1.615</v>
      </c>
    </row>
    <row r="416" customFormat="false" ht="12.75" hidden="false" customHeight="false" outlineLevel="0" collapsed="false">
      <c r="B416" s="124" t="n">
        <f aca="false">B415+1</f>
        <v>400</v>
      </c>
      <c r="C416" s="21" t="n">
        <f aca="false">$C$7</f>
        <v>3.29212628660779</v>
      </c>
      <c r="D416" s="21" t="n">
        <f aca="true">$C$4*($G$4-C416)*$B$7+$F$4*SQRT($B$7)*NORMSINV(RAND())+C416</f>
        <v>3.17625971317777</v>
      </c>
      <c r="E416" s="21" t="n">
        <f aca="true">$C$4*($G$4-D416)*$B$7+$F$4*SQRT($B$7)*NORMSINV(RAND())+D416</f>
        <v>3.19453699430692</v>
      </c>
      <c r="F416" s="21" t="n">
        <f aca="true">$C$4*($G$4-E416)*$B$7+$F$4*SQRT($B$7)*NORMSINV(RAND())+E416</f>
        <v>3.23695206517734</v>
      </c>
      <c r="G416" s="21" t="n">
        <f aca="true">$C$4*($G$4-F416)*$B$7+$F$4*SQRT($B$7)*NORMSINV(RAND())+F416</f>
        <v>3.25640372476374</v>
      </c>
      <c r="H416" s="21" t="n">
        <f aca="true">$C$4*($G$4-G416)*$B$7+$F$4*SQRT($B$7)*NORMSINV(RAND())+G416</f>
        <v>3.32399794664727</v>
      </c>
      <c r="I416" s="21" t="n">
        <f aca="true">$C$4*($G$4-H416)*$B$7+$F$4*SQRT($B$7)*NORMSINV(RAND())+H416</f>
        <v>3.16995003564102</v>
      </c>
      <c r="J416" s="21" t="n">
        <f aca="true">$C$4*($G$4-I416)*$B$7+$F$4*SQRT($B$7)*NORMSINV(RAND())+I416</f>
        <v>3.14979176480368</v>
      </c>
      <c r="K416" s="21" t="n">
        <f aca="true">$C$4*($G$4-J416)*$B$7+$F$4*SQRT($B$7)*NORMSINV(RAND())+J416</f>
        <v>3.12384813951936</v>
      </c>
      <c r="L416" s="21" t="n">
        <f aca="true">$C$4*($G$4-K416)*$B$7+$F$4*SQRT($B$7)*NORMSINV(RAND())+K416</f>
        <v>2.97780998443889</v>
      </c>
      <c r="M416" s="21" t="n">
        <f aca="true">$C$4*($G$4-L416)*$B$7+$F$4*SQRT($B$7)*NORMSINV(RAND())+L416</f>
        <v>3.02329738503581</v>
      </c>
      <c r="N416" s="125" t="n">
        <f aca="false">EXP(M416)</f>
        <v>20.5589708836249</v>
      </c>
      <c r="O416" s="126" t="n">
        <f aca="false">EXP(EXP(-$C$4*($K$4-$J$4))*LN(N416)+(1-EXP(-$C$4*($K$4-$J$4)))*$G$4+$F$4^2/(4*$C$4)*(1-EXP(-2*$C$4*($K$4-$J$4))))</f>
        <v>20.074764393128</v>
      </c>
      <c r="P416" s="126" t="n">
        <f aca="false">MAX(0,O416-$I$4)</f>
        <v>0</v>
      </c>
      <c r="Q416" s="126" t="n">
        <f aca="false">$D$7*P416</f>
        <v>0</v>
      </c>
      <c r="R416" s="127" t="n">
        <f aca="false">AVERAGE(Q$17:Q416)</f>
        <v>1.64266549428869</v>
      </c>
      <c r="S416" s="0" t="n">
        <v>1.615</v>
      </c>
    </row>
    <row r="417" customFormat="false" ht="12.75" hidden="false" customHeight="false" outlineLevel="0" collapsed="false">
      <c r="B417" s="124" t="n">
        <f aca="false">B416+1</f>
        <v>401</v>
      </c>
      <c r="C417" s="21" t="n">
        <f aca="false">$C$7</f>
        <v>3.29212628660779</v>
      </c>
      <c r="D417" s="21" t="n">
        <f aca="true">$C$4*($G$4-C417)*$B$7+$F$4*SQRT($B$7)*NORMSINV(RAND())+C417</f>
        <v>3.34533381843835</v>
      </c>
      <c r="E417" s="21" t="n">
        <f aca="true">$C$4*($G$4-D417)*$B$7+$F$4*SQRT($B$7)*NORMSINV(RAND())+D417</f>
        <v>3.40790775647792</v>
      </c>
      <c r="F417" s="21" t="n">
        <f aca="true">$C$4*($G$4-E417)*$B$7+$F$4*SQRT($B$7)*NORMSINV(RAND())+E417</f>
        <v>3.17012675677635</v>
      </c>
      <c r="G417" s="21" t="n">
        <f aca="true">$C$4*($G$4-F417)*$B$7+$F$4*SQRT($B$7)*NORMSINV(RAND())+F417</f>
        <v>3.12158081737143</v>
      </c>
      <c r="H417" s="21" t="n">
        <f aca="true">$C$4*($G$4-G417)*$B$7+$F$4*SQRT($B$7)*NORMSINV(RAND())+G417</f>
        <v>3.05048235737864</v>
      </c>
      <c r="I417" s="21" t="n">
        <f aca="true">$C$4*($G$4-H417)*$B$7+$F$4*SQRT($B$7)*NORMSINV(RAND())+H417</f>
        <v>3.04398240070734</v>
      </c>
      <c r="J417" s="21" t="n">
        <f aca="true">$C$4*($G$4-I417)*$B$7+$F$4*SQRT($B$7)*NORMSINV(RAND())+I417</f>
        <v>2.99949504267535</v>
      </c>
      <c r="K417" s="21" t="n">
        <f aca="true">$C$4*($G$4-J417)*$B$7+$F$4*SQRT($B$7)*NORMSINV(RAND())+J417</f>
        <v>3.03032692114102</v>
      </c>
      <c r="L417" s="21" t="n">
        <f aca="true">$C$4*($G$4-K417)*$B$7+$F$4*SQRT($B$7)*NORMSINV(RAND())+K417</f>
        <v>2.95219261550241</v>
      </c>
      <c r="M417" s="21" t="n">
        <f aca="true">$C$4*($G$4-L417)*$B$7+$F$4*SQRT($B$7)*NORMSINV(RAND())+L417</f>
        <v>3.01145614845288</v>
      </c>
      <c r="N417" s="125" t="n">
        <f aca="false">EXP(M417)</f>
        <v>20.3169629100787</v>
      </c>
      <c r="O417" s="126" t="n">
        <f aca="false">EXP(EXP(-$C$4*($K$4-$J$4))*LN(N417)+(1-EXP(-$C$4*($K$4-$J$4)))*$G$4+$F$4^2/(4*$C$4)*(1-EXP(-2*$C$4*($K$4-$J$4))))</f>
        <v>19.8879007363478</v>
      </c>
      <c r="P417" s="126" t="n">
        <f aca="false">MAX(0,O417-$I$4)</f>
        <v>0</v>
      </c>
      <c r="Q417" s="126" t="n">
        <f aca="false">$D$7*P417</f>
        <v>0</v>
      </c>
      <c r="R417" s="127" t="n">
        <f aca="false">AVERAGE(Q$17:Q417)</f>
        <v>1.63856907160967</v>
      </c>
      <c r="S417" s="0" t="n">
        <v>1.615</v>
      </c>
    </row>
    <row r="418" customFormat="false" ht="12.75" hidden="false" customHeight="false" outlineLevel="0" collapsed="false">
      <c r="B418" s="124" t="n">
        <f aca="false">B417+1</f>
        <v>402</v>
      </c>
      <c r="C418" s="21" t="n">
        <f aca="false">$C$7</f>
        <v>3.29212628660779</v>
      </c>
      <c r="D418" s="21" t="n">
        <f aca="true">$C$4*($G$4-C418)*$B$7+$F$4*SQRT($B$7)*NORMSINV(RAND())+C418</f>
        <v>3.31215526846126</v>
      </c>
      <c r="E418" s="21" t="n">
        <f aca="true">$C$4*($G$4-D418)*$B$7+$F$4*SQRT($B$7)*NORMSINV(RAND())+D418</f>
        <v>3.20131714466972</v>
      </c>
      <c r="F418" s="21" t="n">
        <f aca="true">$C$4*($G$4-E418)*$B$7+$F$4*SQRT($B$7)*NORMSINV(RAND())+E418</f>
        <v>3.18622340804894</v>
      </c>
      <c r="G418" s="21" t="n">
        <f aca="true">$C$4*($G$4-F418)*$B$7+$F$4*SQRT($B$7)*NORMSINV(RAND())+F418</f>
        <v>3.24644274065922</v>
      </c>
      <c r="H418" s="21" t="n">
        <f aca="true">$C$4*($G$4-G418)*$B$7+$F$4*SQRT($B$7)*NORMSINV(RAND())+G418</f>
        <v>3.22067154875677</v>
      </c>
      <c r="I418" s="21" t="n">
        <f aca="true">$C$4*($G$4-H418)*$B$7+$F$4*SQRT($B$7)*NORMSINV(RAND())+H418</f>
        <v>3.40636362801293</v>
      </c>
      <c r="J418" s="21" t="n">
        <f aca="true">$C$4*($G$4-I418)*$B$7+$F$4*SQRT($B$7)*NORMSINV(RAND())+I418</f>
        <v>3.19165549733953</v>
      </c>
      <c r="K418" s="21" t="n">
        <f aca="true">$C$4*($G$4-J418)*$B$7+$F$4*SQRT($B$7)*NORMSINV(RAND())+J418</f>
        <v>3.18594708561381</v>
      </c>
      <c r="L418" s="21" t="n">
        <f aca="true">$C$4*($G$4-K418)*$B$7+$F$4*SQRT($B$7)*NORMSINV(RAND())+K418</f>
        <v>3.30698992369685</v>
      </c>
      <c r="M418" s="21" t="n">
        <f aca="true">$C$4*($G$4-L418)*$B$7+$F$4*SQRT($B$7)*NORMSINV(RAND())+L418</f>
        <v>3.24322114761029</v>
      </c>
      <c r="N418" s="125" t="n">
        <f aca="false">EXP(M418)</f>
        <v>25.6161022427775</v>
      </c>
      <c r="O418" s="126" t="n">
        <f aca="false">EXP(EXP(-$C$4*($K$4-$J$4))*LN(N418)+(1-EXP(-$C$4*($K$4-$J$4)))*$G$4+$F$4^2/(4*$C$4)*(1-EXP(-2*$C$4*($K$4-$J$4))))</f>
        <v>23.8827170377304</v>
      </c>
      <c r="P418" s="126" t="n">
        <f aca="false">MAX(0,O418-$I$4)</f>
        <v>0.682717037730395</v>
      </c>
      <c r="Q418" s="126" t="n">
        <f aca="false">$D$7*P418</f>
        <v>0.649420534897116</v>
      </c>
      <c r="R418" s="127" t="n">
        <f aca="false">AVERAGE(Q$17:Q418)</f>
        <v>1.63610850311038</v>
      </c>
      <c r="S418" s="0" t="n">
        <v>1.615</v>
      </c>
    </row>
    <row r="419" customFormat="false" ht="12.75" hidden="false" customHeight="false" outlineLevel="0" collapsed="false">
      <c r="B419" s="124" t="n">
        <f aca="false">B418+1</f>
        <v>403</v>
      </c>
      <c r="C419" s="21" t="n">
        <f aca="false">$C$7</f>
        <v>3.29212628660779</v>
      </c>
      <c r="D419" s="21" t="n">
        <f aca="true">$C$4*($G$4-C419)*$B$7+$F$4*SQRT($B$7)*NORMSINV(RAND())+C419</f>
        <v>3.19306037451945</v>
      </c>
      <c r="E419" s="21" t="n">
        <f aca="true">$C$4*($G$4-D419)*$B$7+$F$4*SQRT($B$7)*NORMSINV(RAND())+D419</f>
        <v>3.25311955830847</v>
      </c>
      <c r="F419" s="21" t="n">
        <f aca="true">$C$4*($G$4-E419)*$B$7+$F$4*SQRT($B$7)*NORMSINV(RAND())+E419</f>
        <v>3.34825955990873</v>
      </c>
      <c r="G419" s="21" t="n">
        <f aca="true">$C$4*($G$4-F419)*$B$7+$F$4*SQRT($B$7)*NORMSINV(RAND())+F419</f>
        <v>3.36286581656404</v>
      </c>
      <c r="H419" s="21" t="n">
        <f aca="true">$C$4*($G$4-G419)*$B$7+$F$4*SQRT($B$7)*NORMSINV(RAND())+G419</f>
        <v>3.18108318093106</v>
      </c>
      <c r="I419" s="21" t="n">
        <f aca="true">$C$4*($G$4-H419)*$B$7+$F$4*SQRT($B$7)*NORMSINV(RAND())+H419</f>
        <v>3.06812344362986</v>
      </c>
      <c r="J419" s="21" t="n">
        <f aca="true">$C$4*($G$4-I419)*$B$7+$F$4*SQRT($B$7)*NORMSINV(RAND())+I419</f>
        <v>2.9685948791862</v>
      </c>
      <c r="K419" s="21" t="n">
        <f aca="true">$C$4*($G$4-J419)*$B$7+$F$4*SQRT($B$7)*NORMSINV(RAND())+J419</f>
        <v>2.93610162548969</v>
      </c>
      <c r="L419" s="21" t="n">
        <f aca="true">$C$4*($G$4-K419)*$B$7+$F$4*SQRT($B$7)*NORMSINV(RAND())+K419</f>
        <v>2.98134365392462</v>
      </c>
      <c r="M419" s="21" t="n">
        <f aca="true">$C$4*($G$4-L419)*$B$7+$F$4*SQRT($B$7)*NORMSINV(RAND())+L419</f>
        <v>2.88013603317118</v>
      </c>
      <c r="N419" s="125" t="n">
        <f aca="false">EXP(M419)</f>
        <v>17.8166966765194</v>
      </c>
      <c r="O419" s="126" t="n">
        <f aca="false">EXP(EXP(-$C$4*($K$4-$J$4))*LN(N419)+(1-EXP(-$C$4*($K$4-$J$4)))*$G$4+$F$4^2/(4*$C$4)*(1-EXP(-2*$C$4*($K$4-$J$4))))</f>
        <v>17.9286045060687</v>
      </c>
      <c r="P419" s="126" t="n">
        <f aca="false">MAX(0,O419-$I$4)</f>
        <v>0</v>
      </c>
      <c r="Q419" s="126" t="n">
        <f aca="false">$D$7*P419</f>
        <v>0</v>
      </c>
      <c r="R419" s="127" t="n">
        <f aca="false">AVERAGE(Q$17:Q419)</f>
        <v>1.63204868052202</v>
      </c>
      <c r="S419" s="0" t="n">
        <v>1.615</v>
      </c>
    </row>
    <row r="420" customFormat="false" ht="12.75" hidden="false" customHeight="false" outlineLevel="0" collapsed="false">
      <c r="B420" s="124" t="n">
        <f aca="false">B419+1</f>
        <v>404</v>
      </c>
      <c r="C420" s="21" t="n">
        <f aca="false">$C$7</f>
        <v>3.29212628660779</v>
      </c>
      <c r="D420" s="21" t="n">
        <f aca="true">$C$4*($G$4-C420)*$B$7+$F$4*SQRT($B$7)*NORMSINV(RAND())+C420</f>
        <v>3.24245381800463</v>
      </c>
      <c r="E420" s="21" t="n">
        <f aca="true">$C$4*($G$4-D420)*$B$7+$F$4*SQRT($B$7)*NORMSINV(RAND())+D420</f>
        <v>3.23004098934044</v>
      </c>
      <c r="F420" s="21" t="n">
        <f aca="true">$C$4*($G$4-E420)*$B$7+$F$4*SQRT($B$7)*NORMSINV(RAND())+E420</f>
        <v>3.16793975865605</v>
      </c>
      <c r="G420" s="21" t="n">
        <f aca="true">$C$4*($G$4-F420)*$B$7+$F$4*SQRT($B$7)*NORMSINV(RAND())+F420</f>
        <v>3.12691239468359</v>
      </c>
      <c r="H420" s="21" t="n">
        <f aca="true">$C$4*($G$4-G420)*$B$7+$F$4*SQRT($B$7)*NORMSINV(RAND())+G420</f>
        <v>3.18131044720215</v>
      </c>
      <c r="I420" s="21" t="n">
        <f aca="true">$C$4*($G$4-H420)*$B$7+$F$4*SQRT($B$7)*NORMSINV(RAND())+H420</f>
        <v>3.39157517508916</v>
      </c>
      <c r="J420" s="21" t="n">
        <f aca="true">$C$4*($G$4-I420)*$B$7+$F$4*SQRT($B$7)*NORMSINV(RAND())+I420</f>
        <v>3.35614692603346</v>
      </c>
      <c r="K420" s="21" t="n">
        <f aca="true">$C$4*($G$4-J420)*$B$7+$F$4*SQRT($B$7)*NORMSINV(RAND())+J420</f>
        <v>3.35600522170625</v>
      </c>
      <c r="L420" s="21" t="n">
        <f aca="true">$C$4*($G$4-K420)*$B$7+$F$4*SQRT($B$7)*NORMSINV(RAND())+K420</f>
        <v>3.31789963781233</v>
      </c>
      <c r="M420" s="21" t="n">
        <f aca="true">$C$4*($G$4-L420)*$B$7+$F$4*SQRT($B$7)*NORMSINV(RAND())+L420</f>
        <v>3.3045515658003</v>
      </c>
      <c r="N420" s="125" t="n">
        <f aca="false">EXP(M420)</f>
        <v>27.2363251502</v>
      </c>
      <c r="O420" s="126" t="n">
        <f aca="false">EXP(EXP(-$C$4*($K$4-$J$4))*LN(N420)+(1-EXP(-$C$4*($K$4-$J$4)))*$G$4+$F$4^2/(4*$C$4)*(1-EXP(-2*$C$4*($K$4-$J$4))))</f>
        <v>25.0680127220077</v>
      </c>
      <c r="P420" s="126" t="n">
        <f aca="false">MAX(0,O420-$I$4)</f>
        <v>1.86801272200765</v>
      </c>
      <c r="Q420" s="126" t="n">
        <f aca="false">$D$7*P420</f>
        <v>1.77690866651535</v>
      </c>
      <c r="R420" s="127" t="n">
        <f aca="false">AVERAGE(Q$17:Q420)</f>
        <v>1.63240724484379</v>
      </c>
      <c r="S420" s="0" t="n">
        <v>1.615</v>
      </c>
    </row>
    <row r="421" customFormat="false" ht="12.75" hidden="false" customHeight="false" outlineLevel="0" collapsed="false">
      <c r="B421" s="124" t="n">
        <f aca="false">B420+1</f>
        <v>405</v>
      </c>
      <c r="C421" s="21" t="n">
        <f aca="false">$C$7</f>
        <v>3.29212628660779</v>
      </c>
      <c r="D421" s="21" t="n">
        <f aca="true">$C$4*($G$4-C421)*$B$7+$F$4*SQRT($B$7)*NORMSINV(RAND())+C421</f>
        <v>3.27785046328865</v>
      </c>
      <c r="E421" s="21" t="n">
        <f aca="true">$C$4*($G$4-D421)*$B$7+$F$4*SQRT($B$7)*NORMSINV(RAND())+D421</f>
        <v>3.19602633836398</v>
      </c>
      <c r="F421" s="21" t="n">
        <f aca="true">$C$4*($G$4-E421)*$B$7+$F$4*SQRT($B$7)*NORMSINV(RAND())+E421</f>
        <v>3.21225163086752</v>
      </c>
      <c r="G421" s="21" t="n">
        <f aca="true">$C$4*($G$4-F421)*$B$7+$F$4*SQRT($B$7)*NORMSINV(RAND())+F421</f>
        <v>3.2037338879339</v>
      </c>
      <c r="H421" s="21" t="n">
        <f aca="true">$C$4*($G$4-G421)*$B$7+$F$4*SQRT($B$7)*NORMSINV(RAND())+G421</f>
        <v>3.15169393491822</v>
      </c>
      <c r="I421" s="21" t="n">
        <f aca="true">$C$4*($G$4-H421)*$B$7+$F$4*SQRT($B$7)*NORMSINV(RAND())+H421</f>
        <v>3.03903298529802</v>
      </c>
      <c r="J421" s="21" t="n">
        <f aca="true">$C$4*($G$4-I421)*$B$7+$F$4*SQRT($B$7)*NORMSINV(RAND())+I421</f>
        <v>3.14355417386275</v>
      </c>
      <c r="K421" s="21" t="n">
        <f aca="true">$C$4*($G$4-J421)*$B$7+$F$4*SQRT($B$7)*NORMSINV(RAND())+J421</f>
        <v>3.09376855351222</v>
      </c>
      <c r="L421" s="21" t="n">
        <f aca="true">$C$4*($G$4-K421)*$B$7+$F$4*SQRT($B$7)*NORMSINV(RAND())+K421</f>
        <v>3.11471095560081</v>
      </c>
      <c r="M421" s="21" t="n">
        <f aca="true">$C$4*($G$4-L421)*$B$7+$F$4*SQRT($B$7)*NORMSINV(RAND())+L421</f>
        <v>3.09734352624881</v>
      </c>
      <c r="N421" s="125" t="n">
        <f aca="false">EXP(M421)</f>
        <v>22.1390612610604</v>
      </c>
      <c r="O421" s="126" t="n">
        <f aca="false">EXP(EXP(-$C$4*($K$4-$J$4))*LN(N421)+(1-EXP(-$C$4*($K$4-$J$4)))*$G$4+$F$4^2/(4*$C$4)*(1-EXP(-2*$C$4*($K$4-$J$4))))</f>
        <v>21.2837471051593</v>
      </c>
      <c r="P421" s="126" t="n">
        <f aca="false">MAX(0,O421-$I$4)</f>
        <v>0</v>
      </c>
      <c r="Q421" s="126" t="n">
        <f aca="false">$D$7*P421</f>
        <v>0</v>
      </c>
      <c r="R421" s="127" t="n">
        <f aca="false">AVERAGE(Q$17:Q421)</f>
        <v>1.62837660967133</v>
      </c>
      <c r="S421" s="0" t="n">
        <v>1.615</v>
      </c>
    </row>
    <row r="422" customFormat="false" ht="12.75" hidden="false" customHeight="false" outlineLevel="0" collapsed="false">
      <c r="B422" s="124" t="n">
        <f aca="false">B421+1</f>
        <v>406</v>
      </c>
      <c r="C422" s="21" t="n">
        <f aca="false">$C$7</f>
        <v>3.29212628660779</v>
      </c>
      <c r="D422" s="21" t="n">
        <f aca="true">$C$4*($G$4-C422)*$B$7+$F$4*SQRT($B$7)*NORMSINV(RAND())+C422</f>
        <v>3.25272761555558</v>
      </c>
      <c r="E422" s="21" t="n">
        <f aca="true">$C$4*($G$4-D422)*$B$7+$F$4*SQRT($B$7)*NORMSINV(RAND())+D422</f>
        <v>3.34892619506142</v>
      </c>
      <c r="F422" s="21" t="n">
        <f aca="true">$C$4*($G$4-E422)*$B$7+$F$4*SQRT($B$7)*NORMSINV(RAND())+E422</f>
        <v>3.43336798638439</v>
      </c>
      <c r="G422" s="21" t="n">
        <f aca="true">$C$4*($G$4-F422)*$B$7+$F$4*SQRT($B$7)*NORMSINV(RAND())+F422</f>
        <v>3.35412910193462</v>
      </c>
      <c r="H422" s="21" t="n">
        <f aca="true">$C$4*($G$4-G422)*$B$7+$F$4*SQRT($B$7)*NORMSINV(RAND())+G422</f>
        <v>3.53515953612299</v>
      </c>
      <c r="I422" s="21" t="n">
        <f aca="true">$C$4*($G$4-H422)*$B$7+$F$4*SQRT($B$7)*NORMSINV(RAND())+H422</f>
        <v>3.50419034955138</v>
      </c>
      <c r="J422" s="21" t="n">
        <f aca="true">$C$4*($G$4-I422)*$B$7+$F$4*SQRT($B$7)*NORMSINV(RAND())+I422</f>
        <v>3.38938380618413</v>
      </c>
      <c r="K422" s="21" t="n">
        <f aca="true">$C$4*($G$4-J422)*$B$7+$F$4*SQRT($B$7)*NORMSINV(RAND())+J422</f>
        <v>3.261454965463</v>
      </c>
      <c r="L422" s="21" t="n">
        <f aca="true">$C$4*($G$4-K422)*$B$7+$F$4*SQRT($B$7)*NORMSINV(RAND())+K422</f>
        <v>3.23463930559417</v>
      </c>
      <c r="M422" s="21" t="n">
        <f aca="true">$C$4*($G$4-L422)*$B$7+$F$4*SQRT($B$7)*NORMSINV(RAND())+L422</f>
        <v>3.17849420063449</v>
      </c>
      <c r="N422" s="125" t="n">
        <f aca="false">EXP(M422)</f>
        <v>24.0105712143306</v>
      </c>
      <c r="O422" s="126" t="n">
        <f aca="false">EXP(EXP(-$C$4*($K$4-$J$4))*LN(N422)+(1-EXP(-$C$4*($K$4-$J$4)))*$G$4+$F$4^2/(4*$C$4)*(1-EXP(-2*$C$4*($K$4-$J$4))))</f>
        <v>22.6925112470573</v>
      </c>
      <c r="P422" s="126" t="n">
        <f aca="false">MAX(0,O422-$I$4)</f>
        <v>0</v>
      </c>
      <c r="Q422" s="126" t="n">
        <f aca="false">$D$7*P422</f>
        <v>0</v>
      </c>
      <c r="R422" s="127" t="n">
        <f aca="false">AVERAGE(Q$17:Q422)</f>
        <v>1.62436582984456</v>
      </c>
      <c r="S422" s="0" t="n">
        <v>1.615</v>
      </c>
    </row>
    <row r="423" customFormat="false" ht="12.75" hidden="false" customHeight="false" outlineLevel="0" collapsed="false">
      <c r="B423" s="124" t="n">
        <f aca="false">B422+1</f>
        <v>407</v>
      </c>
      <c r="C423" s="21" t="n">
        <f aca="false">$C$7</f>
        <v>3.29212628660779</v>
      </c>
      <c r="D423" s="21" t="n">
        <f aca="true">$C$4*($G$4-C423)*$B$7+$F$4*SQRT($B$7)*NORMSINV(RAND())+C423</f>
        <v>3.1981595482574</v>
      </c>
      <c r="E423" s="21" t="n">
        <f aca="true">$C$4*($G$4-D423)*$B$7+$F$4*SQRT($B$7)*NORMSINV(RAND())+D423</f>
        <v>3.17267522217816</v>
      </c>
      <c r="F423" s="21" t="n">
        <f aca="true">$C$4*($G$4-E423)*$B$7+$F$4*SQRT($B$7)*NORMSINV(RAND())+E423</f>
        <v>3.29787429863377</v>
      </c>
      <c r="G423" s="21" t="n">
        <f aca="true">$C$4*($G$4-F423)*$B$7+$F$4*SQRT($B$7)*NORMSINV(RAND())+F423</f>
        <v>3.28798246573552</v>
      </c>
      <c r="H423" s="21" t="n">
        <f aca="true">$C$4*($G$4-G423)*$B$7+$F$4*SQRT($B$7)*NORMSINV(RAND())+G423</f>
        <v>3.23812748747094</v>
      </c>
      <c r="I423" s="21" t="n">
        <f aca="true">$C$4*($G$4-H423)*$B$7+$F$4*SQRT($B$7)*NORMSINV(RAND())+H423</f>
        <v>3.31217381634154</v>
      </c>
      <c r="J423" s="21" t="n">
        <f aca="true">$C$4*($G$4-I423)*$B$7+$F$4*SQRT($B$7)*NORMSINV(RAND())+I423</f>
        <v>3.45540621983085</v>
      </c>
      <c r="K423" s="21" t="n">
        <f aca="true">$C$4*($G$4-J423)*$B$7+$F$4*SQRT($B$7)*NORMSINV(RAND())+J423</f>
        <v>3.42893984220653</v>
      </c>
      <c r="L423" s="21" t="n">
        <f aca="true">$C$4*($G$4-K423)*$B$7+$F$4*SQRT($B$7)*NORMSINV(RAND())+K423</f>
        <v>3.38755977115013</v>
      </c>
      <c r="M423" s="21" t="n">
        <f aca="true">$C$4*($G$4-L423)*$B$7+$F$4*SQRT($B$7)*NORMSINV(RAND())+L423</f>
        <v>3.22194921767103</v>
      </c>
      <c r="N423" s="125" t="n">
        <f aca="false">EXP(M423)</f>
        <v>25.0769530129156</v>
      </c>
      <c r="O423" s="126" t="n">
        <f aca="false">EXP(EXP(-$C$4*($K$4-$J$4))*LN(N423)+(1-EXP(-$C$4*($K$4-$J$4)))*$G$4+$F$4^2/(4*$C$4)*(1-EXP(-2*$C$4*($K$4-$J$4))))</f>
        <v>23.4848351877632</v>
      </c>
      <c r="P423" s="126" t="n">
        <f aca="false">MAX(0,O423-$I$4)</f>
        <v>0.284835187763235</v>
      </c>
      <c r="Q423" s="126" t="n">
        <f aca="false">$D$7*P423</f>
        <v>0.270943611733575</v>
      </c>
      <c r="R423" s="127" t="n">
        <f aca="false">AVERAGE(Q$17:Q423)</f>
        <v>1.6210404681293</v>
      </c>
      <c r="S423" s="0" t="n">
        <v>1.615</v>
      </c>
    </row>
    <row r="424" customFormat="false" ht="12.75" hidden="false" customHeight="false" outlineLevel="0" collapsed="false">
      <c r="B424" s="124" t="n">
        <f aca="false">B423+1</f>
        <v>408</v>
      </c>
      <c r="C424" s="21" t="n">
        <f aca="false">$C$7</f>
        <v>3.29212628660779</v>
      </c>
      <c r="D424" s="21" t="n">
        <f aca="true">$C$4*($G$4-C424)*$B$7+$F$4*SQRT($B$7)*NORMSINV(RAND())+C424</f>
        <v>3.39293365424953</v>
      </c>
      <c r="E424" s="21" t="n">
        <f aca="true">$C$4*($G$4-D424)*$B$7+$F$4*SQRT($B$7)*NORMSINV(RAND())+D424</f>
        <v>3.32663392255015</v>
      </c>
      <c r="F424" s="21" t="n">
        <f aca="true">$C$4*($G$4-E424)*$B$7+$F$4*SQRT($B$7)*NORMSINV(RAND())+E424</f>
        <v>3.29888513656617</v>
      </c>
      <c r="G424" s="21" t="n">
        <f aca="true">$C$4*($G$4-F424)*$B$7+$F$4*SQRT($B$7)*NORMSINV(RAND())+F424</f>
        <v>3.26712088847197</v>
      </c>
      <c r="H424" s="21" t="n">
        <f aca="true">$C$4*($G$4-G424)*$B$7+$F$4*SQRT($B$7)*NORMSINV(RAND())+G424</f>
        <v>3.32367162725696</v>
      </c>
      <c r="I424" s="21" t="n">
        <f aca="true">$C$4*($G$4-H424)*$B$7+$F$4*SQRT($B$7)*NORMSINV(RAND())+H424</f>
        <v>3.50082392941063</v>
      </c>
      <c r="J424" s="21" t="n">
        <f aca="true">$C$4*($G$4-I424)*$B$7+$F$4*SQRT($B$7)*NORMSINV(RAND())+I424</f>
        <v>3.41798991707957</v>
      </c>
      <c r="K424" s="21" t="n">
        <f aca="true">$C$4*($G$4-J424)*$B$7+$F$4*SQRT($B$7)*NORMSINV(RAND())+J424</f>
        <v>3.51371120894012</v>
      </c>
      <c r="L424" s="21" t="n">
        <f aca="true">$C$4*($G$4-K424)*$B$7+$F$4*SQRT($B$7)*NORMSINV(RAND())+K424</f>
        <v>3.44383830666945</v>
      </c>
      <c r="M424" s="21" t="n">
        <f aca="true">$C$4*($G$4-L424)*$B$7+$F$4*SQRT($B$7)*NORMSINV(RAND())+L424</f>
        <v>3.39957169392804</v>
      </c>
      <c r="N424" s="125" t="n">
        <f aca="false">EXP(M424)</f>
        <v>29.951268989412</v>
      </c>
      <c r="O424" s="126" t="n">
        <f aca="false">EXP(EXP(-$C$4*($K$4-$J$4))*LN(N424)+(1-EXP(-$C$4*($K$4-$J$4)))*$G$4+$F$4^2/(4*$C$4)*(1-EXP(-2*$C$4*($K$4-$J$4))))</f>
        <v>27.0216311969204</v>
      </c>
      <c r="P424" s="126" t="n">
        <f aca="false">MAX(0,O424-$I$4)</f>
        <v>3.82163119692038</v>
      </c>
      <c r="Q424" s="126" t="n">
        <f aca="false">$D$7*P424</f>
        <v>3.63524804410054</v>
      </c>
      <c r="R424" s="127" t="n">
        <f aca="false">AVERAGE(Q$17:Q424)</f>
        <v>1.62597725140374</v>
      </c>
      <c r="S424" s="0" t="n">
        <v>1.615</v>
      </c>
    </row>
    <row r="425" customFormat="false" ht="12.75" hidden="false" customHeight="false" outlineLevel="0" collapsed="false">
      <c r="B425" s="124" t="n">
        <f aca="false">B424+1</f>
        <v>409</v>
      </c>
      <c r="C425" s="21" t="n">
        <f aca="false">$C$7</f>
        <v>3.29212628660779</v>
      </c>
      <c r="D425" s="21" t="n">
        <f aca="true">$C$4*($G$4-C425)*$B$7+$F$4*SQRT($B$7)*NORMSINV(RAND())+C425</f>
        <v>3.22384797616364</v>
      </c>
      <c r="E425" s="21" t="n">
        <f aca="true">$C$4*($G$4-D425)*$B$7+$F$4*SQRT($B$7)*NORMSINV(RAND())+D425</f>
        <v>3.23323453569686</v>
      </c>
      <c r="F425" s="21" t="n">
        <f aca="true">$C$4*($G$4-E425)*$B$7+$F$4*SQRT($B$7)*NORMSINV(RAND())+E425</f>
        <v>3.26413484641494</v>
      </c>
      <c r="G425" s="21" t="n">
        <f aca="true">$C$4*($G$4-F425)*$B$7+$F$4*SQRT($B$7)*NORMSINV(RAND())+F425</f>
        <v>3.34638863872223</v>
      </c>
      <c r="H425" s="21" t="n">
        <f aca="true">$C$4*($G$4-G425)*$B$7+$F$4*SQRT($B$7)*NORMSINV(RAND())+G425</f>
        <v>3.40487405773859</v>
      </c>
      <c r="I425" s="21" t="n">
        <f aca="true">$C$4*($G$4-H425)*$B$7+$F$4*SQRT($B$7)*NORMSINV(RAND())+H425</f>
        <v>3.39411885327829</v>
      </c>
      <c r="J425" s="21" t="n">
        <f aca="true">$C$4*($G$4-I425)*$B$7+$F$4*SQRT($B$7)*NORMSINV(RAND())+I425</f>
        <v>3.2802762242337</v>
      </c>
      <c r="K425" s="21" t="n">
        <f aca="true">$C$4*($G$4-J425)*$B$7+$F$4*SQRT($B$7)*NORMSINV(RAND())+J425</f>
        <v>3.28400556107744</v>
      </c>
      <c r="L425" s="21" t="n">
        <f aca="true">$C$4*($G$4-K425)*$B$7+$F$4*SQRT($B$7)*NORMSINV(RAND())+K425</f>
        <v>3.35218885875586</v>
      </c>
      <c r="M425" s="21" t="n">
        <f aca="true">$C$4*($G$4-L425)*$B$7+$F$4*SQRT($B$7)*NORMSINV(RAND())+L425</f>
        <v>3.30677161160143</v>
      </c>
      <c r="N425" s="125" t="n">
        <f aca="false">EXP(M425)</f>
        <v>27.2968582077058</v>
      </c>
      <c r="O425" s="126" t="n">
        <f aca="false">EXP(EXP(-$C$4*($K$4-$J$4))*LN(N425)+(1-EXP(-$C$4*($K$4-$J$4)))*$G$4+$F$4^2/(4*$C$4)*(1-EXP(-2*$C$4*($K$4-$J$4))))</f>
        <v>25.1120042587827</v>
      </c>
      <c r="P425" s="126" t="n">
        <f aca="false">MAX(0,O425-$I$4)</f>
        <v>1.91200425878274</v>
      </c>
      <c r="Q425" s="126" t="n">
        <f aca="false">$D$7*P425</f>
        <v>1.81875471072482</v>
      </c>
      <c r="R425" s="127" t="n">
        <f aca="false">AVERAGE(Q$17:Q425)</f>
        <v>1.62644858993508</v>
      </c>
      <c r="S425" s="0" t="n">
        <v>1.615</v>
      </c>
    </row>
    <row r="426" customFormat="false" ht="12.75" hidden="false" customHeight="false" outlineLevel="0" collapsed="false">
      <c r="B426" s="124" t="n">
        <f aca="false">B425+1</f>
        <v>410</v>
      </c>
      <c r="C426" s="21" t="n">
        <f aca="false">$C$7</f>
        <v>3.29212628660779</v>
      </c>
      <c r="D426" s="21" t="n">
        <f aca="true">$C$4*($G$4-C426)*$B$7+$F$4*SQRT($B$7)*NORMSINV(RAND())+C426</f>
        <v>3.43112447568349</v>
      </c>
      <c r="E426" s="21" t="n">
        <f aca="true">$C$4*($G$4-D426)*$B$7+$F$4*SQRT($B$7)*NORMSINV(RAND())+D426</f>
        <v>3.32854223009733</v>
      </c>
      <c r="F426" s="21" t="n">
        <f aca="true">$C$4*($G$4-E426)*$B$7+$F$4*SQRT($B$7)*NORMSINV(RAND())+E426</f>
        <v>3.27969776230626</v>
      </c>
      <c r="G426" s="21" t="n">
        <f aca="true">$C$4*($G$4-F426)*$B$7+$F$4*SQRT($B$7)*NORMSINV(RAND())+F426</f>
        <v>3.18729734440874</v>
      </c>
      <c r="H426" s="21" t="n">
        <f aca="true">$C$4*($G$4-G426)*$B$7+$F$4*SQRT($B$7)*NORMSINV(RAND())+G426</f>
        <v>3.23992079448689</v>
      </c>
      <c r="I426" s="21" t="n">
        <f aca="true">$C$4*($G$4-H426)*$B$7+$F$4*SQRT($B$7)*NORMSINV(RAND())+H426</f>
        <v>3.11925665746707</v>
      </c>
      <c r="J426" s="21" t="n">
        <f aca="true">$C$4*($G$4-I426)*$B$7+$F$4*SQRT($B$7)*NORMSINV(RAND())+I426</f>
        <v>3.28227242790734</v>
      </c>
      <c r="K426" s="21" t="n">
        <f aca="true">$C$4*($G$4-J426)*$B$7+$F$4*SQRT($B$7)*NORMSINV(RAND())+J426</f>
        <v>3.28554427443804</v>
      </c>
      <c r="L426" s="21" t="n">
        <f aca="true">$C$4*($G$4-K426)*$B$7+$F$4*SQRT($B$7)*NORMSINV(RAND())+K426</f>
        <v>3.34340718795366</v>
      </c>
      <c r="M426" s="21" t="n">
        <f aca="true">$C$4*($G$4-L426)*$B$7+$F$4*SQRT($B$7)*NORMSINV(RAND())+L426</f>
        <v>3.30035324105745</v>
      </c>
      <c r="N426" s="125" t="n">
        <f aca="false">EXP(M426)</f>
        <v>27.1222179096469</v>
      </c>
      <c r="O426" s="126" t="n">
        <f aca="false">EXP(EXP(-$C$4*($K$4-$J$4))*LN(N426)+(1-EXP(-$C$4*($K$4-$J$4)))*$G$4+$F$4^2/(4*$C$4)*(1-EXP(-2*$C$4*($K$4-$J$4))))</f>
        <v>24.9850309644602</v>
      </c>
      <c r="P426" s="126" t="n">
        <f aca="false">MAX(0,O426-$I$4)</f>
        <v>1.78503096446024</v>
      </c>
      <c r="Q426" s="126" t="n">
        <f aca="false">$D$7*P426</f>
        <v>1.69797397703947</v>
      </c>
      <c r="R426" s="127" t="n">
        <f aca="false">AVERAGE(Q$17:Q426)</f>
        <v>1.62662304209875</v>
      </c>
      <c r="S426" s="0" t="n">
        <v>1.615</v>
      </c>
    </row>
    <row r="427" customFormat="false" ht="12.75" hidden="false" customHeight="false" outlineLevel="0" collapsed="false">
      <c r="B427" s="124" t="n">
        <f aca="false">B426+1</f>
        <v>411</v>
      </c>
      <c r="C427" s="21" t="n">
        <f aca="false">$C$7</f>
        <v>3.29212628660779</v>
      </c>
      <c r="D427" s="21" t="n">
        <f aca="true">$C$4*($G$4-C427)*$B$7+$F$4*SQRT($B$7)*NORMSINV(RAND())+C427</f>
        <v>3.23438419166923</v>
      </c>
      <c r="E427" s="21" t="n">
        <f aca="true">$C$4*($G$4-D427)*$B$7+$F$4*SQRT($B$7)*NORMSINV(RAND())+D427</f>
        <v>3.23964142414008</v>
      </c>
      <c r="F427" s="21" t="n">
        <f aca="true">$C$4*($G$4-E427)*$B$7+$F$4*SQRT($B$7)*NORMSINV(RAND())+E427</f>
        <v>3.34517646898508</v>
      </c>
      <c r="G427" s="21" t="n">
        <f aca="true">$C$4*($G$4-F427)*$B$7+$F$4*SQRT($B$7)*NORMSINV(RAND())+F427</f>
        <v>3.32701620235838</v>
      </c>
      <c r="H427" s="21" t="n">
        <f aca="true">$C$4*($G$4-G427)*$B$7+$F$4*SQRT($B$7)*NORMSINV(RAND())+G427</f>
        <v>3.27965312609002</v>
      </c>
      <c r="I427" s="21" t="n">
        <f aca="true">$C$4*($G$4-H427)*$B$7+$F$4*SQRT($B$7)*NORMSINV(RAND())+H427</f>
        <v>3.35119049403711</v>
      </c>
      <c r="J427" s="21" t="n">
        <f aca="true">$C$4*($G$4-I427)*$B$7+$F$4*SQRT($B$7)*NORMSINV(RAND())+I427</f>
        <v>3.32798739394841</v>
      </c>
      <c r="K427" s="21" t="n">
        <f aca="true">$C$4*($G$4-J427)*$B$7+$F$4*SQRT($B$7)*NORMSINV(RAND())+J427</f>
        <v>3.14437338470473</v>
      </c>
      <c r="L427" s="21" t="n">
        <f aca="true">$C$4*($G$4-K427)*$B$7+$F$4*SQRT($B$7)*NORMSINV(RAND())+K427</f>
        <v>3.02454641087255</v>
      </c>
      <c r="M427" s="21" t="n">
        <f aca="true">$C$4*($G$4-L427)*$B$7+$F$4*SQRT($B$7)*NORMSINV(RAND())+L427</f>
        <v>3.03704586515282</v>
      </c>
      <c r="N427" s="125" t="n">
        <f aca="false">EXP(M427)</f>
        <v>20.8435774569212</v>
      </c>
      <c r="O427" s="126" t="n">
        <f aca="false">EXP(EXP(-$C$4*($K$4-$J$4))*LN(N427)+(1-EXP(-$C$4*($K$4-$J$4)))*$G$4+$F$4^2/(4*$C$4)*(1-EXP(-2*$C$4*($K$4-$J$4))))</f>
        <v>20.2939296097149</v>
      </c>
      <c r="P427" s="126" t="n">
        <f aca="false">MAX(0,O427-$I$4)</f>
        <v>0</v>
      </c>
      <c r="Q427" s="126" t="n">
        <f aca="false">$D$7*P427</f>
        <v>0</v>
      </c>
      <c r="R427" s="127" t="n">
        <f aca="false">AVERAGE(Q$17:Q427)</f>
        <v>1.62266532180167</v>
      </c>
      <c r="S427" s="0" t="n">
        <v>1.615</v>
      </c>
    </row>
    <row r="428" customFormat="false" ht="12.75" hidden="false" customHeight="false" outlineLevel="0" collapsed="false">
      <c r="B428" s="124" t="n">
        <f aca="false">B427+1</f>
        <v>412</v>
      </c>
      <c r="C428" s="21" t="n">
        <f aca="false">$C$7</f>
        <v>3.29212628660779</v>
      </c>
      <c r="D428" s="21" t="n">
        <f aca="true">$C$4*($G$4-C428)*$B$7+$F$4*SQRT($B$7)*NORMSINV(RAND())+C428</f>
        <v>3.25735745703533</v>
      </c>
      <c r="E428" s="21" t="n">
        <f aca="true">$C$4*($G$4-D428)*$B$7+$F$4*SQRT($B$7)*NORMSINV(RAND())+D428</f>
        <v>3.25875497683001</v>
      </c>
      <c r="F428" s="21" t="n">
        <f aca="true">$C$4*($G$4-E428)*$B$7+$F$4*SQRT($B$7)*NORMSINV(RAND())+E428</f>
        <v>3.23202807285268</v>
      </c>
      <c r="G428" s="21" t="n">
        <f aca="true">$C$4*($G$4-F428)*$B$7+$F$4*SQRT($B$7)*NORMSINV(RAND())+F428</f>
        <v>3.24881294416222</v>
      </c>
      <c r="H428" s="21" t="n">
        <f aca="true">$C$4*($G$4-G428)*$B$7+$F$4*SQRT($B$7)*NORMSINV(RAND())+G428</f>
        <v>3.47161948296467</v>
      </c>
      <c r="I428" s="21" t="n">
        <f aca="true">$C$4*($G$4-H428)*$B$7+$F$4*SQRT($B$7)*NORMSINV(RAND())+H428</f>
        <v>3.45377883576977</v>
      </c>
      <c r="J428" s="21" t="n">
        <f aca="true">$C$4*($G$4-I428)*$B$7+$F$4*SQRT($B$7)*NORMSINV(RAND())+I428</f>
        <v>3.4959153963072</v>
      </c>
      <c r="K428" s="21" t="n">
        <f aca="true">$C$4*($G$4-J428)*$B$7+$F$4*SQRT($B$7)*NORMSINV(RAND())+J428</f>
        <v>3.5562627511809</v>
      </c>
      <c r="L428" s="21" t="n">
        <f aca="true">$C$4*($G$4-K428)*$B$7+$F$4*SQRT($B$7)*NORMSINV(RAND())+K428</f>
        <v>3.4864233027343</v>
      </c>
      <c r="M428" s="21" t="n">
        <f aca="true">$C$4*($G$4-L428)*$B$7+$F$4*SQRT($B$7)*NORMSINV(RAND())+L428</f>
        <v>3.48716386148822</v>
      </c>
      <c r="N428" s="125" t="n">
        <f aca="false">EXP(M428)</f>
        <v>32.693093952591</v>
      </c>
      <c r="O428" s="126" t="n">
        <f aca="false">EXP(EXP(-$C$4*($K$4-$J$4))*LN(N428)+(1-EXP(-$C$4*($K$4-$J$4)))*$G$4+$F$4^2/(4*$C$4)*(1-EXP(-2*$C$4*($K$4-$J$4))))</f>
        <v>28.9571254080483</v>
      </c>
      <c r="P428" s="126" t="n">
        <f aca="false">MAX(0,O428-$I$4)</f>
        <v>5.75712540804834</v>
      </c>
      <c r="Q428" s="126" t="n">
        <f aca="false">$D$7*P428</f>
        <v>5.47634708867626</v>
      </c>
      <c r="R428" s="127" t="n">
        <f aca="false">AVERAGE(Q$17:Q428)</f>
        <v>1.63201891832322</v>
      </c>
      <c r="S428" s="0" t="n">
        <v>1.615</v>
      </c>
    </row>
    <row r="429" customFormat="false" ht="12.75" hidden="false" customHeight="false" outlineLevel="0" collapsed="false">
      <c r="B429" s="124" t="n">
        <f aca="false">B428+1</f>
        <v>413</v>
      </c>
      <c r="C429" s="21" t="n">
        <f aca="false">$C$7</f>
        <v>3.29212628660779</v>
      </c>
      <c r="D429" s="21" t="n">
        <f aca="true">$C$4*($G$4-C429)*$B$7+$F$4*SQRT($B$7)*NORMSINV(RAND())+C429</f>
        <v>3.33179434956549</v>
      </c>
      <c r="E429" s="21" t="n">
        <f aca="true">$C$4*($G$4-D429)*$B$7+$F$4*SQRT($B$7)*NORMSINV(RAND())+D429</f>
        <v>3.4128468975462</v>
      </c>
      <c r="F429" s="21" t="n">
        <f aca="true">$C$4*($G$4-E429)*$B$7+$F$4*SQRT($B$7)*NORMSINV(RAND())+E429</f>
        <v>3.37804360465917</v>
      </c>
      <c r="G429" s="21" t="n">
        <f aca="true">$C$4*($G$4-F429)*$B$7+$F$4*SQRT($B$7)*NORMSINV(RAND())+F429</f>
        <v>3.35909580473103</v>
      </c>
      <c r="H429" s="21" t="n">
        <f aca="true">$C$4*($G$4-G429)*$B$7+$F$4*SQRT($B$7)*NORMSINV(RAND())+G429</f>
        <v>3.3966255661855</v>
      </c>
      <c r="I429" s="21" t="n">
        <f aca="true">$C$4*($G$4-H429)*$B$7+$F$4*SQRT($B$7)*NORMSINV(RAND())+H429</f>
        <v>3.38587761121288</v>
      </c>
      <c r="J429" s="21" t="n">
        <f aca="true">$C$4*($G$4-I429)*$B$7+$F$4*SQRT($B$7)*NORMSINV(RAND())+I429</f>
        <v>3.33597372461781</v>
      </c>
      <c r="K429" s="21" t="n">
        <f aca="true">$C$4*($G$4-J429)*$B$7+$F$4*SQRT($B$7)*NORMSINV(RAND())+J429</f>
        <v>3.28527733210841</v>
      </c>
      <c r="L429" s="21" t="n">
        <f aca="true">$C$4*($G$4-K429)*$B$7+$F$4*SQRT($B$7)*NORMSINV(RAND())+K429</f>
        <v>3.17800111289105</v>
      </c>
      <c r="M429" s="21" t="n">
        <f aca="true">$C$4*($G$4-L429)*$B$7+$F$4*SQRT($B$7)*NORMSINV(RAND())+L429</f>
        <v>3.01247588977887</v>
      </c>
      <c r="N429" s="125" t="n">
        <f aca="false">EXP(M429)</f>
        <v>20.3376915238924</v>
      </c>
      <c r="O429" s="126" t="n">
        <f aca="false">EXP(EXP(-$C$4*($K$4-$J$4))*LN(N429)+(1-EXP(-$C$4*($K$4-$J$4)))*$G$4+$F$4^2/(4*$C$4)*(1-EXP(-2*$C$4*($K$4-$J$4))))</f>
        <v>19.9039243461912</v>
      </c>
      <c r="P429" s="126" t="n">
        <f aca="false">MAX(0,O429-$I$4)</f>
        <v>0</v>
      </c>
      <c r="Q429" s="126" t="n">
        <f aca="false">$D$7*P429</f>
        <v>0</v>
      </c>
      <c r="R429" s="127" t="n">
        <f aca="false">AVERAGE(Q$17:Q429)</f>
        <v>1.62806729866626</v>
      </c>
      <c r="S429" s="0" t="n">
        <v>1.615</v>
      </c>
    </row>
    <row r="430" customFormat="false" ht="12.75" hidden="false" customHeight="false" outlineLevel="0" collapsed="false">
      <c r="B430" s="124" t="n">
        <f aca="false">B429+1</f>
        <v>414</v>
      </c>
      <c r="C430" s="21" t="n">
        <f aca="false">$C$7</f>
        <v>3.29212628660779</v>
      </c>
      <c r="D430" s="21" t="n">
        <f aca="true">$C$4*($G$4-C430)*$B$7+$F$4*SQRT($B$7)*NORMSINV(RAND())+C430</f>
        <v>3.21735451277912</v>
      </c>
      <c r="E430" s="21" t="n">
        <f aca="true">$C$4*($G$4-D430)*$B$7+$F$4*SQRT($B$7)*NORMSINV(RAND())+D430</f>
        <v>3.2929583478403</v>
      </c>
      <c r="F430" s="21" t="n">
        <f aca="true">$C$4*($G$4-E430)*$B$7+$F$4*SQRT($B$7)*NORMSINV(RAND())+E430</f>
        <v>3.31702076833242</v>
      </c>
      <c r="G430" s="21" t="n">
        <f aca="true">$C$4*($G$4-F430)*$B$7+$F$4*SQRT($B$7)*NORMSINV(RAND())+F430</f>
        <v>3.35080506367144</v>
      </c>
      <c r="H430" s="21" t="n">
        <f aca="true">$C$4*($G$4-G430)*$B$7+$F$4*SQRT($B$7)*NORMSINV(RAND())+G430</f>
        <v>3.30816632242734</v>
      </c>
      <c r="I430" s="21" t="n">
        <f aca="true">$C$4*($G$4-H430)*$B$7+$F$4*SQRT($B$7)*NORMSINV(RAND())+H430</f>
        <v>3.29616639338104</v>
      </c>
      <c r="J430" s="21" t="n">
        <f aca="true">$C$4*($G$4-I430)*$B$7+$F$4*SQRT($B$7)*NORMSINV(RAND())+I430</f>
        <v>3.20119715697497</v>
      </c>
      <c r="K430" s="21" t="n">
        <f aca="true">$C$4*($G$4-J430)*$B$7+$F$4*SQRT($B$7)*NORMSINV(RAND())+J430</f>
        <v>3.33606354348818</v>
      </c>
      <c r="L430" s="21" t="n">
        <f aca="true">$C$4*($G$4-K430)*$B$7+$F$4*SQRT($B$7)*NORMSINV(RAND())+K430</f>
        <v>3.40937944409912</v>
      </c>
      <c r="M430" s="21" t="n">
        <f aca="true">$C$4*($G$4-L430)*$B$7+$F$4*SQRT($B$7)*NORMSINV(RAND())+L430</f>
        <v>3.30826462922855</v>
      </c>
      <c r="N430" s="125" t="n">
        <f aca="false">EXP(M430)</f>
        <v>27.3376433370574</v>
      </c>
      <c r="O430" s="126" t="n">
        <f aca="false">EXP(EXP(-$C$4*($K$4-$J$4))*LN(N430)+(1-EXP(-$C$4*($K$4-$J$4)))*$G$4+$F$4^2/(4*$C$4)*(1-EXP(-2*$C$4*($K$4-$J$4))))</f>
        <v>25.1416327058771</v>
      </c>
      <c r="P430" s="126" t="n">
        <f aca="false">MAX(0,O430-$I$4)</f>
        <v>1.94163270587708</v>
      </c>
      <c r="Q430" s="126" t="n">
        <f aca="false">$D$7*P430</f>
        <v>1.84693816140322</v>
      </c>
      <c r="R430" s="127" t="n">
        <f aca="false">AVERAGE(Q$17:Q430)</f>
        <v>1.62859597224775</v>
      </c>
      <c r="S430" s="0" t="n">
        <v>1.615</v>
      </c>
    </row>
    <row r="431" customFormat="false" ht="12.75" hidden="false" customHeight="false" outlineLevel="0" collapsed="false">
      <c r="B431" s="124" t="n">
        <f aca="false">B430+1</f>
        <v>415</v>
      </c>
      <c r="C431" s="21" t="n">
        <f aca="false">$C$7</f>
        <v>3.29212628660779</v>
      </c>
      <c r="D431" s="21" t="n">
        <f aca="true">$C$4*($G$4-C431)*$B$7+$F$4*SQRT($B$7)*NORMSINV(RAND())+C431</f>
        <v>3.26169641232208</v>
      </c>
      <c r="E431" s="21" t="n">
        <f aca="true">$C$4*($G$4-D431)*$B$7+$F$4*SQRT($B$7)*NORMSINV(RAND())+D431</f>
        <v>3.10030997361159</v>
      </c>
      <c r="F431" s="21" t="n">
        <f aca="true">$C$4*($G$4-E431)*$B$7+$F$4*SQRT($B$7)*NORMSINV(RAND())+E431</f>
        <v>3.09673904676491</v>
      </c>
      <c r="G431" s="21" t="n">
        <f aca="true">$C$4*($G$4-F431)*$B$7+$F$4*SQRT($B$7)*NORMSINV(RAND())+F431</f>
        <v>3.25494876190579</v>
      </c>
      <c r="H431" s="21" t="n">
        <f aca="true">$C$4*($G$4-G431)*$B$7+$F$4*SQRT($B$7)*NORMSINV(RAND())+G431</f>
        <v>3.38671525912222</v>
      </c>
      <c r="I431" s="21" t="n">
        <f aca="true">$C$4*($G$4-H431)*$B$7+$F$4*SQRT($B$7)*NORMSINV(RAND())+H431</f>
        <v>3.43899144685193</v>
      </c>
      <c r="J431" s="21" t="n">
        <f aca="true">$C$4*($G$4-I431)*$B$7+$F$4*SQRT($B$7)*NORMSINV(RAND())+I431</f>
        <v>3.43249500782709</v>
      </c>
      <c r="K431" s="21" t="n">
        <f aca="true">$C$4*($G$4-J431)*$B$7+$F$4*SQRT($B$7)*NORMSINV(RAND())+J431</f>
        <v>3.44701460659546</v>
      </c>
      <c r="L431" s="21" t="n">
        <f aca="true">$C$4*($G$4-K431)*$B$7+$F$4*SQRT($B$7)*NORMSINV(RAND())+K431</f>
        <v>3.38597776968382</v>
      </c>
      <c r="M431" s="21" t="n">
        <f aca="true">$C$4*($G$4-L431)*$B$7+$F$4*SQRT($B$7)*NORMSINV(RAND())+L431</f>
        <v>3.36535379824987</v>
      </c>
      <c r="N431" s="125" t="n">
        <f aca="false">EXP(M431)</f>
        <v>28.9437357308199</v>
      </c>
      <c r="O431" s="126" t="n">
        <f aca="false">EXP(EXP(-$C$4*($K$4-$J$4))*LN(N431)+(1-EXP(-$C$4*($K$4-$J$4)))*$G$4+$F$4^2/(4*$C$4)*(1-EXP(-2*$C$4*($K$4-$J$4))))</f>
        <v>26.3011606130249</v>
      </c>
      <c r="P431" s="126" t="n">
        <f aca="false">MAX(0,O431-$I$4)</f>
        <v>3.10116061302495</v>
      </c>
      <c r="Q431" s="126" t="n">
        <f aca="false">$D$7*P431</f>
        <v>2.949915225212</v>
      </c>
      <c r="R431" s="127" t="n">
        <f aca="false">AVERAGE(Q$17:Q431)</f>
        <v>1.63177987406212</v>
      </c>
      <c r="S431" s="0" t="n">
        <v>1.615</v>
      </c>
    </row>
    <row r="432" customFormat="false" ht="12.75" hidden="false" customHeight="false" outlineLevel="0" collapsed="false">
      <c r="B432" s="124" t="n">
        <f aca="false">B431+1</f>
        <v>416</v>
      </c>
      <c r="C432" s="21" t="n">
        <f aca="false">$C$7</f>
        <v>3.29212628660779</v>
      </c>
      <c r="D432" s="21" t="n">
        <f aca="true">$C$4*($G$4-C432)*$B$7+$F$4*SQRT($B$7)*NORMSINV(RAND())+C432</f>
        <v>3.43609462143207</v>
      </c>
      <c r="E432" s="21" t="n">
        <f aca="true">$C$4*($G$4-D432)*$B$7+$F$4*SQRT($B$7)*NORMSINV(RAND())+D432</f>
        <v>3.39353255620246</v>
      </c>
      <c r="F432" s="21" t="n">
        <f aca="true">$C$4*($G$4-E432)*$B$7+$F$4*SQRT($B$7)*NORMSINV(RAND())+E432</f>
        <v>3.50993233176483</v>
      </c>
      <c r="G432" s="21" t="n">
        <f aca="true">$C$4*($G$4-F432)*$B$7+$F$4*SQRT($B$7)*NORMSINV(RAND())+F432</f>
        <v>3.45077971838498</v>
      </c>
      <c r="H432" s="21" t="n">
        <f aca="true">$C$4*($G$4-G432)*$B$7+$F$4*SQRT($B$7)*NORMSINV(RAND())+G432</f>
        <v>3.4448591068959</v>
      </c>
      <c r="I432" s="21" t="n">
        <f aca="true">$C$4*($G$4-H432)*$B$7+$F$4*SQRT($B$7)*NORMSINV(RAND())+H432</f>
        <v>3.38218558778537</v>
      </c>
      <c r="J432" s="21" t="n">
        <f aca="true">$C$4*($G$4-I432)*$B$7+$F$4*SQRT($B$7)*NORMSINV(RAND())+I432</f>
        <v>3.36439946993051</v>
      </c>
      <c r="K432" s="21" t="n">
        <f aca="true">$C$4*($G$4-J432)*$B$7+$F$4*SQRT($B$7)*NORMSINV(RAND())+J432</f>
        <v>3.42669318463246</v>
      </c>
      <c r="L432" s="21" t="n">
        <f aca="true">$C$4*($G$4-K432)*$B$7+$F$4*SQRT($B$7)*NORMSINV(RAND())+K432</f>
        <v>3.46312663626768</v>
      </c>
      <c r="M432" s="21" t="n">
        <f aca="true">$C$4*($G$4-L432)*$B$7+$F$4*SQRT($B$7)*NORMSINV(RAND())+L432</f>
        <v>3.56050838354282</v>
      </c>
      <c r="N432" s="125" t="n">
        <f aca="false">EXP(M432)</f>
        <v>35.1810780806497</v>
      </c>
      <c r="O432" s="126" t="n">
        <f aca="false">EXP(EXP(-$C$4*($K$4-$J$4))*LN(N432)+(1-EXP(-$C$4*($K$4-$J$4)))*$G$4+$F$4^2/(4*$C$4)*(1-EXP(-2*$C$4*($K$4-$J$4))))</f>
        <v>30.6840319659799</v>
      </c>
      <c r="P432" s="126" t="n">
        <f aca="false">MAX(0,O432-$I$4)</f>
        <v>7.48403196597995</v>
      </c>
      <c r="Q432" s="126" t="n">
        <f aca="false">$D$7*P432</f>
        <v>7.11903141994405</v>
      </c>
      <c r="R432" s="127" t="n">
        <f aca="false">AVERAGE(Q$17:Q432)</f>
        <v>1.64497038258587</v>
      </c>
      <c r="S432" s="0" t="n">
        <v>1.615</v>
      </c>
    </row>
    <row r="433" customFormat="false" ht="12.75" hidden="false" customHeight="false" outlineLevel="0" collapsed="false">
      <c r="B433" s="124" t="n">
        <f aca="false">B432+1</f>
        <v>417</v>
      </c>
      <c r="C433" s="21" t="n">
        <f aca="false">$C$7</f>
        <v>3.29212628660779</v>
      </c>
      <c r="D433" s="21" t="n">
        <f aca="true">$C$4*($G$4-C433)*$B$7+$F$4*SQRT($B$7)*NORMSINV(RAND())+C433</f>
        <v>3.24455175456415</v>
      </c>
      <c r="E433" s="21" t="n">
        <f aca="true">$C$4*($G$4-D433)*$B$7+$F$4*SQRT($B$7)*NORMSINV(RAND())+D433</f>
        <v>3.24809554066896</v>
      </c>
      <c r="F433" s="21" t="n">
        <f aca="true">$C$4*($G$4-E433)*$B$7+$F$4*SQRT($B$7)*NORMSINV(RAND())+E433</f>
        <v>3.29146078326817</v>
      </c>
      <c r="G433" s="21" t="n">
        <f aca="true">$C$4*($G$4-F433)*$B$7+$F$4*SQRT($B$7)*NORMSINV(RAND())+F433</f>
        <v>3.25694635841048</v>
      </c>
      <c r="H433" s="21" t="n">
        <f aca="true">$C$4*($G$4-G433)*$B$7+$F$4*SQRT($B$7)*NORMSINV(RAND())+G433</f>
        <v>3.34524293630842</v>
      </c>
      <c r="I433" s="21" t="n">
        <f aca="true">$C$4*($G$4-H433)*$B$7+$F$4*SQRT($B$7)*NORMSINV(RAND())+H433</f>
        <v>3.3958905948913</v>
      </c>
      <c r="J433" s="21" t="n">
        <f aca="true">$C$4*($G$4-I433)*$B$7+$F$4*SQRT($B$7)*NORMSINV(RAND())+I433</f>
        <v>3.36919267569393</v>
      </c>
      <c r="K433" s="21" t="n">
        <f aca="true">$C$4*($G$4-J433)*$B$7+$F$4*SQRT($B$7)*NORMSINV(RAND())+J433</f>
        <v>3.19932330647857</v>
      </c>
      <c r="L433" s="21" t="n">
        <f aca="true">$C$4*($G$4-K433)*$B$7+$F$4*SQRT($B$7)*NORMSINV(RAND())+K433</f>
        <v>3.2641556881663</v>
      </c>
      <c r="M433" s="21" t="n">
        <f aca="true">$C$4*($G$4-L433)*$B$7+$F$4*SQRT($B$7)*NORMSINV(RAND())+L433</f>
        <v>3.15461819890977</v>
      </c>
      <c r="N433" s="125" t="n">
        <f aca="false">EXP(M433)</f>
        <v>23.4440844054816</v>
      </c>
      <c r="O433" s="126" t="n">
        <f aca="false">EXP(EXP(-$C$4*($K$4-$J$4))*LN(N433)+(1-EXP(-$C$4*($K$4-$J$4)))*$G$4+$F$4^2/(4*$C$4)*(1-EXP(-2*$C$4*($K$4-$J$4))))</f>
        <v>22.2686122446553</v>
      </c>
      <c r="P433" s="126" t="n">
        <f aca="false">MAX(0,O433-$I$4)</f>
        <v>0</v>
      </c>
      <c r="Q433" s="126" t="n">
        <f aca="false">$D$7*P433</f>
        <v>0</v>
      </c>
      <c r="R433" s="127" t="n">
        <f aca="false">AVERAGE(Q$17:Q433)</f>
        <v>1.64102560948615</v>
      </c>
      <c r="S433" s="0" t="n">
        <v>1.615</v>
      </c>
    </row>
    <row r="434" customFormat="false" ht="12.75" hidden="false" customHeight="false" outlineLevel="0" collapsed="false">
      <c r="B434" s="124" t="n">
        <f aca="false">B433+1</f>
        <v>418</v>
      </c>
      <c r="C434" s="21" t="n">
        <f aca="false">$C$7</f>
        <v>3.29212628660779</v>
      </c>
      <c r="D434" s="21" t="n">
        <f aca="true">$C$4*($G$4-C434)*$B$7+$F$4*SQRT($B$7)*NORMSINV(RAND())+C434</f>
        <v>3.15111587390947</v>
      </c>
      <c r="E434" s="21" t="n">
        <f aca="true">$C$4*($G$4-D434)*$B$7+$F$4*SQRT($B$7)*NORMSINV(RAND())+D434</f>
        <v>3.16332287774772</v>
      </c>
      <c r="F434" s="21" t="n">
        <f aca="true">$C$4*($G$4-E434)*$B$7+$F$4*SQRT($B$7)*NORMSINV(RAND())+E434</f>
        <v>3.08915286509715</v>
      </c>
      <c r="G434" s="21" t="n">
        <f aca="true">$C$4*($G$4-F434)*$B$7+$F$4*SQRT($B$7)*NORMSINV(RAND())+F434</f>
        <v>2.91133161815818</v>
      </c>
      <c r="H434" s="21" t="n">
        <f aca="true">$C$4*($G$4-G434)*$B$7+$F$4*SQRT($B$7)*NORMSINV(RAND())+G434</f>
        <v>2.83170782687875</v>
      </c>
      <c r="I434" s="21" t="n">
        <f aca="true">$C$4*($G$4-H434)*$B$7+$F$4*SQRT($B$7)*NORMSINV(RAND())+H434</f>
        <v>2.6972967268614</v>
      </c>
      <c r="J434" s="21" t="n">
        <f aca="true">$C$4*($G$4-I434)*$B$7+$F$4*SQRT($B$7)*NORMSINV(RAND())+I434</f>
        <v>2.56758859072195</v>
      </c>
      <c r="K434" s="21" t="n">
        <f aca="true">$C$4*($G$4-J434)*$B$7+$F$4*SQRT($B$7)*NORMSINV(RAND())+J434</f>
        <v>2.72325503392851</v>
      </c>
      <c r="L434" s="21" t="n">
        <f aca="true">$C$4*($G$4-K434)*$B$7+$F$4*SQRT($B$7)*NORMSINV(RAND())+K434</f>
        <v>2.66004355463816</v>
      </c>
      <c r="M434" s="21" t="n">
        <f aca="true">$C$4*($G$4-L434)*$B$7+$F$4*SQRT($B$7)*NORMSINV(RAND())+L434</f>
        <v>2.67648022999184</v>
      </c>
      <c r="N434" s="125" t="n">
        <f aca="false">EXP(M434)</f>
        <v>14.5338473617889</v>
      </c>
      <c r="O434" s="126" t="n">
        <f aca="false">EXP(EXP(-$C$4*($K$4-$J$4))*LN(N434)+(1-EXP(-$C$4*($K$4-$J$4)))*$G$4+$F$4^2/(4*$C$4)*(1-EXP(-2*$C$4*($K$4-$J$4))))</f>
        <v>15.264868886466</v>
      </c>
      <c r="P434" s="126" t="n">
        <f aca="false">MAX(0,O434-$I$4)</f>
        <v>0</v>
      </c>
      <c r="Q434" s="126" t="n">
        <f aca="false">$D$7*P434</f>
        <v>0</v>
      </c>
      <c r="R434" s="127" t="n">
        <f aca="false">AVERAGE(Q$17:Q434)</f>
        <v>1.63709971089886</v>
      </c>
      <c r="S434" s="0" t="n">
        <v>1.615</v>
      </c>
    </row>
    <row r="435" customFormat="false" ht="12.75" hidden="false" customHeight="false" outlineLevel="0" collapsed="false">
      <c r="B435" s="124" t="n">
        <f aca="false">B434+1</f>
        <v>419</v>
      </c>
      <c r="C435" s="21" t="n">
        <f aca="false">$C$7</f>
        <v>3.29212628660779</v>
      </c>
      <c r="D435" s="21" t="n">
        <f aca="true">$C$4*($G$4-C435)*$B$7+$F$4*SQRT($B$7)*NORMSINV(RAND())+C435</f>
        <v>3.45196544030823</v>
      </c>
      <c r="E435" s="21" t="n">
        <f aca="true">$C$4*($G$4-D435)*$B$7+$F$4*SQRT($B$7)*NORMSINV(RAND())+D435</f>
        <v>3.34452007443402</v>
      </c>
      <c r="F435" s="21" t="n">
        <f aca="true">$C$4*($G$4-E435)*$B$7+$F$4*SQRT($B$7)*NORMSINV(RAND())+E435</f>
        <v>3.24576808356202</v>
      </c>
      <c r="G435" s="21" t="n">
        <f aca="true">$C$4*($G$4-F435)*$B$7+$F$4*SQRT($B$7)*NORMSINV(RAND())+F435</f>
        <v>3.18938395970834</v>
      </c>
      <c r="H435" s="21" t="n">
        <f aca="true">$C$4*($G$4-G435)*$B$7+$F$4*SQRT($B$7)*NORMSINV(RAND())+G435</f>
        <v>3.14744980286866</v>
      </c>
      <c r="I435" s="21" t="n">
        <f aca="true">$C$4*($G$4-H435)*$B$7+$F$4*SQRT($B$7)*NORMSINV(RAND())+H435</f>
        <v>3.02097493682865</v>
      </c>
      <c r="J435" s="21" t="n">
        <f aca="true">$C$4*($G$4-I435)*$B$7+$F$4*SQRT($B$7)*NORMSINV(RAND())+I435</f>
        <v>3.06383781855446</v>
      </c>
      <c r="K435" s="21" t="n">
        <f aca="true">$C$4*($G$4-J435)*$B$7+$F$4*SQRT($B$7)*NORMSINV(RAND())+J435</f>
        <v>3.06774765450426</v>
      </c>
      <c r="L435" s="21" t="n">
        <f aca="true">$C$4*($G$4-K435)*$B$7+$F$4*SQRT($B$7)*NORMSINV(RAND())+K435</f>
        <v>3.01268768728177</v>
      </c>
      <c r="M435" s="21" t="n">
        <f aca="true">$C$4*($G$4-L435)*$B$7+$F$4*SQRT($B$7)*NORMSINV(RAND())+L435</f>
        <v>2.9746855605155</v>
      </c>
      <c r="N435" s="125" t="n">
        <f aca="false">EXP(M435)</f>
        <v>19.5834644668928</v>
      </c>
      <c r="O435" s="126" t="n">
        <f aca="false">EXP(EXP(-$C$4*($K$4-$J$4))*LN(N435)+(1-EXP(-$C$4*($K$4-$J$4)))*$G$4+$F$4^2/(4*$C$4)*(1-EXP(-2*$C$4*($K$4-$J$4))))</f>
        <v>19.3186479393628</v>
      </c>
      <c r="P435" s="126" t="n">
        <f aca="false">MAX(0,O435-$I$4)</f>
        <v>0</v>
      </c>
      <c r="Q435" s="126" t="n">
        <f aca="false">$D$7*P435</f>
        <v>0</v>
      </c>
      <c r="R435" s="127" t="n">
        <f aca="false">AVERAGE(Q$17:Q435)</f>
        <v>1.63319255168431</v>
      </c>
      <c r="S435" s="0" t="n">
        <v>1.615</v>
      </c>
    </row>
    <row r="436" customFormat="false" ht="12.75" hidden="false" customHeight="false" outlineLevel="0" collapsed="false">
      <c r="B436" s="124" t="n">
        <f aca="false">B435+1</f>
        <v>420</v>
      </c>
      <c r="C436" s="21" t="n">
        <f aca="false">$C$7</f>
        <v>3.29212628660779</v>
      </c>
      <c r="D436" s="21" t="n">
        <f aca="true">$C$4*($G$4-C436)*$B$7+$F$4*SQRT($B$7)*NORMSINV(RAND())+C436</f>
        <v>3.30757261624233</v>
      </c>
      <c r="E436" s="21" t="n">
        <f aca="true">$C$4*($G$4-D436)*$B$7+$F$4*SQRT($B$7)*NORMSINV(RAND())+D436</f>
        <v>3.19475512083254</v>
      </c>
      <c r="F436" s="21" t="n">
        <f aca="true">$C$4*($G$4-E436)*$B$7+$F$4*SQRT($B$7)*NORMSINV(RAND())+E436</f>
        <v>3.26260447980663</v>
      </c>
      <c r="G436" s="21" t="n">
        <f aca="true">$C$4*($G$4-F436)*$B$7+$F$4*SQRT($B$7)*NORMSINV(RAND())+F436</f>
        <v>3.1939350845891</v>
      </c>
      <c r="H436" s="21" t="n">
        <f aca="true">$C$4*($G$4-G436)*$B$7+$F$4*SQRT($B$7)*NORMSINV(RAND())+G436</f>
        <v>2.99736532172664</v>
      </c>
      <c r="I436" s="21" t="n">
        <f aca="true">$C$4*($G$4-H436)*$B$7+$F$4*SQRT($B$7)*NORMSINV(RAND())+H436</f>
        <v>3.01017877783554</v>
      </c>
      <c r="J436" s="21" t="n">
        <f aca="true">$C$4*($G$4-I436)*$B$7+$F$4*SQRT($B$7)*NORMSINV(RAND())+I436</f>
        <v>3.08898380102745</v>
      </c>
      <c r="K436" s="21" t="n">
        <f aca="true">$C$4*($G$4-J436)*$B$7+$F$4*SQRT($B$7)*NORMSINV(RAND())+J436</f>
        <v>3.22160163813417</v>
      </c>
      <c r="L436" s="21" t="n">
        <f aca="true">$C$4*($G$4-K436)*$B$7+$F$4*SQRT($B$7)*NORMSINV(RAND())+K436</f>
        <v>3.30290650652536</v>
      </c>
      <c r="M436" s="21" t="n">
        <f aca="true">$C$4*($G$4-L436)*$B$7+$F$4*SQRT($B$7)*NORMSINV(RAND())+L436</f>
        <v>3.22223996916626</v>
      </c>
      <c r="N436" s="125" t="n">
        <f aca="false">EXP(M436)</f>
        <v>25.0842452345606</v>
      </c>
      <c r="O436" s="126" t="n">
        <f aca="false">EXP(EXP(-$C$4*($K$4-$J$4))*LN(N436)+(1-EXP(-$C$4*($K$4-$J$4)))*$G$4+$F$4^2/(4*$C$4)*(1-EXP(-2*$C$4*($K$4-$J$4))))</f>
        <v>23.4902286276209</v>
      </c>
      <c r="P436" s="126" t="n">
        <f aca="false">MAX(0,O436-$I$4)</f>
        <v>0.290228627620945</v>
      </c>
      <c r="Q436" s="126" t="n">
        <f aca="false">$D$7*P436</f>
        <v>0.276074010425503</v>
      </c>
      <c r="R436" s="127" t="n">
        <f aca="false">AVERAGE(Q$17:Q436)</f>
        <v>1.62996131706226</v>
      </c>
      <c r="S436" s="0" t="n">
        <v>1.615</v>
      </c>
    </row>
    <row r="437" customFormat="false" ht="12.75" hidden="false" customHeight="false" outlineLevel="0" collapsed="false">
      <c r="B437" s="124" t="n">
        <f aca="false">B436+1</f>
        <v>421</v>
      </c>
      <c r="C437" s="21" t="n">
        <f aca="false">$C$7</f>
        <v>3.29212628660779</v>
      </c>
      <c r="D437" s="21" t="n">
        <f aca="true">$C$4*($G$4-C437)*$B$7+$F$4*SQRT($B$7)*NORMSINV(RAND())+C437</f>
        <v>3.31669042799309</v>
      </c>
      <c r="E437" s="21" t="n">
        <f aca="true">$C$4*($G$4-D437)*$B$7+$F$4*SQRT($B$7)*NORMSINV(RAND())+D437</f>
        <v>3.24621382743352</v>
      </c>
      <c r="F437" s="21" t="n">
        <f aca="true">$C$4*($G$4-E437)*$B$7+$F$4*SQRT($B$7)*NORMSINV(RAND())+E437</f>
        <v>3.11082397937505</v>
      </c>
      <c r="G437" s="21" t="n">
        <f aca="true">$C$4*($G$4-F437)*$B$7+$F$4*SQRT($B$7)*NORMSINV(RAND())+F437</f>
        <v>3.08734818059132</v>
      </c>
      <c r="H437" s="21" t="n">
        <f aca="true">$C$4*($G$4-G437)*$B$7+$F$4*SQRT($B$7)*NORMSINV(RAND())+G437</f>
        <v>2.94537682479508</v>
      </c>
      <c r="I437" s="21" t="n">
        <f aca="true">$C$4*($G$4-H437)*$B$7+$F$4*SQRT($B$7)*NORMSINV(RAND())+H437</f>
        <v>2.99324935930257</v>
      </c>
      <c r="J437" s="21" t="n">
        <f aca="true">$C$4*($G$4-I437)*$B$7+$F$4*SQRT($B$7)*NORMSINV(RAND())+I437</f>
        <v>2.98221542153842</v>
      </c>
      <c r="K437" s="21" t="n">
        <f aca="true">$C$4*($G$4-J437)*$B$7+$F$4*SQRT($B$7)*NORMSINV(RAND())+J437</f>
        <v>2.87944828481352</v>
      </c>
      <c r="L437" s="21" t="n">
        <f aca="true">$C$4*($G$4-K437)*$B$7+$F$4*SQRT($B$7)*NORMSINV(RAND())+K437</f>
        <v>2.86096919934433</v>
      </c>
      <c r="M437" s="21" t="n">
        <f aca="true">$C$4*($G$4-L437)*$B$7+$F$4*SQRT($B$7)*NORMSINV(RAND())+L437</f>
        <v>2.93916087212056</v>
      </c>
      <c r="N437" s="125" t="n">
        <f aca="false">EXP(M437)</f>
        <v>18.8999801560492</v>
      </c>
      <c r="O437" s="126" t="n">
        <f aca="false">EXP(EXP(-$C$4*($K$4-$J$4))*LN(N437)+(1-EXP(-$C$4*($K$4-$J$4)))*$G$4+$F$4^2/(4*$C$4)*(1-EXP(-2*$C$4*($K$4-$J$4))))</f>
        <v>18.7841631944734</v>
      </c>
      <c r="P437" s="126" t="n">
        <f aca="false">MAX(0,O437-$I$4)</f>
        <v>0</v>
      </c>
      <c r="Q437" s="126" t="n">
        <f aca="false">$D$7*P437</f>
        <v>0</v>
      </c>
      <c r="R437" s="127" t="n">
        <f aca="false">AVERAGE(Q$17:Q437)</f>
        <v>1.62608967497898</v>
      </c>
      <c r="S437" s="0" t="n">
        <v>1.615</v>
      </c>
    </row>
    <row r="438" customFormat="false" ht="12.75" hidden="false" customHeight="false" outlineLevel="0" collapsed="false">
      <c r="B438" s="124" t="n">
        <f aca="false">B437+1</f>
        <v>422</v>
      </c>
      <c r="C438" s="21" t="n">
        <f aca="false">$C$7</f>
        <v>3.29212628660779</v>
      </c>
      <c r="D438" s="21" t="n">
        <f aca="true">$C$4*($G$4-C438)*$B$7+$F$4*SQRT($B$7)*NORMSINV(RAND())+C438</f>
        <v>3.13790940239003</v>
      </c>
      <c r="E438" s="21" t="n">
        <f aca="true">$C$4*($G$4-D438)*$B$7+$F$4*SQRT($B$7)*NORMSINV(RAND())+D438</f>
        <v>3.13931133437063</v>
      </c>
      <c r="F438" s="21" t="n">
        <f aca="true">$C$4*($G$4-E438)*$B$7+$F$4*SQRT($B$7)*NORMSINV(RAND())+E438</f>
        <v>3.17530514855288</v>
      </c>
      <c r="G438" s="21" t="n">
        <f aca="true">$C$4*($G$4-F438)*$B$7+$F$4*SQRT($B$7)*NORMSINV(RAND())+F438</f>
        <v>3.37808395585196</v>
      </c>
      <c r="H438" s="21" t="n">
        <f aca="true">$C$4*($G$4-G438)*$B$7+$F$4*SQRT($B$7)*NORMSINV(RAND())+G438</f>
        <v>3.34156823573952</v>
      </c>
      <c r="I438" s="21" t="n">
        <f aca="true">$C$4*($G$4-H438)*$B$7+$F$4*SQRT($B$7)*NORMSINV(RAND())+H438</f>
        <v>3.32732011061948</v>
      </c>
      <c r="J438" s="21" t="n">
        <f aca="true">$C$4*($G$4-I438)*$B$7+$F$4*SQRT($B$7)*NORMSINV(RAND())+I438</f>
        <v>3.35234690747584</v>
      </c>
      <c r="K438" s="21" t="n">
        <f aca="true">$C$4*($G$4-J438)*$B$7+$F$4*SQRT($B$7)*NORMSINV(RAND())+J438</f>
        <v>3.44935521332149</v>
      </c>
      <c r="L438" s="21" t="n">
        <f aca="true">$C$4*($G$4-K438)*$B$7+$F$4*SQRT($B$7)*NORMSINV(RAND())+K438</f>
        <v>3.42606931464962</v>
      </c>
      <c r="M438" s="21" t="n">
        <f aca="true">$C$4*($G$4-L438)*$B$7+$F$4*SQRT($B$7)*NORMSINV(RAND())+L438</f>
        <v>3.44177436506875</v>
      </c>
      <c r="N438" s="125" t="n">
        <f aca="false">EXP(M438)</f>
        <v>31.2423443405973</v>
      </c>
      <c r="O438" s="126" t="n">
        <f aca="false">EXP(EXP(-$C$4*($K$4-$J$4))*LN(N438)+(1-EXP(-$C$4*($K$4-$J$4)))*$G$4+$F$4^2/(4*$C$4)*(1-EXP(-2*$C$4*($K$4-$J$4))))</f>
        <v>27.9374631888367</v>
      </c>
      <c r="P438" s="126" t="n">
        <f aca="false">MAX(0,O438-$I$4)</f>
        <v>4.73746318883669</v>
      </c>
      <c r="Q438" s="126" t="n">
        <f aca="false">$D$7*P438</f>
        <v>4.50641438271044</v>
      </c>
      <c r="R438" s="127" t="n">
        <f aca="false">AVERAGE(Q$17:Q438)</f>
        <v>1.63291508897834</v>
      </c>
      <c r="S438" s="0" t="n">
        <v>1.615</v>
      </c>
    </row>
    <row r="439" customFormat="false" ht="12.75" hidden="false" customHeight="false" outlineLevel="0" collapsed="false">
      <c r="B439" s="124" t="n">
        <f aca="false">B438+1</f>
        <v>423</v>
      </c>
      <c r="C439" s="21" t="n">
        <f aca="false">$C$7</f>
        <v>3.29212628660779</v>
      </c>
      <c r="D439" s="21" t="n">
        <f aca="true">$C$4*($G$4-C439)*$B$7+$F$4*SQRT($B$7)*NORMSINV(RAND())+C439</f>
        <v>3.26289931902083</v>
      </c>
      <c r="E439" s="21" t="n">
        <f aca="true">$C$4*($G$4-D439)*$B$7+$F$4*SQRT($B$7)*NORMSINV(RAND())+D439</f>
        <v>3.1642524966182</v>
      </c>
      <c r="F439" s="21" t="n">
        <f aca="true">$C$4*($G$4-E439)*$B$7+$F$4*SQRT($B$7)*NORMSINV(RAND())+E439</f>
        <v>3.24204028438539</v>
      </c>
      <c r="G439" s="21" t="n">
        <f aca="true">$C$4*($G$4-F439)*$B$7+$F$4*SQRT($B$7)*NORMSINV(RAND())+F439</f>
        <v>3.24899447912839</v>
      </c>
      <c r="H439" s="21" t="n">
        <f aca="true">$C$4*($G$4-G439)*$B$7+$F$4*SQRT($B$7)*NORMSINV(RAND())+G439</f>
        <v>3.37436122865106</v>
      </c>
      <c r="I439" s="21" t="n">
        <f aca="true">$C$4*($G$4-H439)*$B$7+$F$4*SQRT($B$7)*NORMSINV(RAND())+H439</f>
        <v>3.42939462227296</v>
      </c>
      <c r="J439" s="21" t="n">
        <f aca="true">$C$4*($G$4-I439)*$B$7+$F$4*SQRT($B$7)*NORMSINV(RAND())+I439</f>
        <v>3.32769376322394</v>
      </c>
      <c r="K439" s="21" t="n">
        <f aca="true">$C$4*($G$4-J439)*$B$7+$F$4*SQRT($B$7)*NORMSINV(RAND())+J439</f>
        <v>3.30406805461043</v>
      </c>
      <c r="L439" s="21" t="n">
        <f aca="true">$C$4*($G$4-K439)*$B$7+$F$4*SQRT($B$7)*NORMSINV(RAND())+K439</f>
        <v>3.30101715455679</v>
      </c>
      <c r="M439" s="21" t="n">
        <f aca="true">$C$4*($G$4-L439)*$B$7+$F$4*SQRT($B$7)*NORMSINV(RAND())+L439</f>
        <v>3.36118667532226</v>
      </c>
      <c r="N439" s="125" t="n">
        <f aca="false">EXP(M439)</f>
        <v>28.8233745800725</v>
      </c>
      <c r="O439" s="126" t="n">
        <f aca="false">EXP(EXP(-$C$4*($K$4-$J$4))*LN(N439)+(1-EXP(-$C$4*($K$4-$J$4)))*$G$4+$F$4^2/(4*$C$4)*(1-EXP(-2*$C$4*($K$4-$J$4))))</f>
        <v>26.2147428007643</v>
      </c>
      <c r="P439" s="126" t="n">
        <f aca="false">MAX(0,O439-$I$4)</f>
        <v>3.01474280076426</v>
      </c>
      <c r="Q439" s="126" t="n">
        <f aca="false">$D$7*P439</f>
        <v>2.86771205938866</v>
      </c>
      <c r="R439" s="127" t="n">
        <f aca="false">AVERAGE(Q$17:Q439)</f>
        <v>1.63583423075236</v>
      </c>
      <c r="S439" s="0" t="n">
        <v>1.615</v>
      </c>
    </row>
    <row r="440" customFormat="false" ht="12.75" hidden="false" customHeight="false" outlineLevel="0" collapsed="false">
      <c r="B440" s="124" t="n">
        <f aca="false">B439+1</f>
        <v>424</v>
      </c>
      <c r="C440" s="21" t="n">
        <f aca="false">$C$7</f>
        <v>3.29212628660779</v>
      </c>
      <c r="D440" s="21" t="n">
        <f aca="true">$C$4*($G$4-C440)*$B$7+$F$4*SQRT($B$7)*NORMSINV(RAND())+C440</f>
        <v>3.28612379720698</v>
      </c>
      <c r="E440" s="21" t="n">
        <f aca="true">$C$4*($G$4-D440)*$B$7+$F$4*SQRT($B$7)*NORMSINV(RAND())+D440</f>
        <v>3.35936764511204</v>
      </c>
      <c r="F440" s="21" t="n">
        <f aca="true">$C$4*($G$4-E440)*$B$7+$F$4*SQRT($B$7)*NORMSINV(RAND())+E440</f>
        <v>3.3653469279197</v>
      </c>
      <c r="G440" s="21" t="n">
        <f aca="true">$C$4*($G$4-F440)*$B$7+$F$4*SQRT($B$7)*NORMSINV(RAND())+F440</f>
        <v>3.35448783733405</v>
      </c>
      <c r="H440" s="21" t="n">
        <f aca="true">$C$4*($G$4-G440)*$B$7+$F$4*SQRT($B$7)*NORMSINV(RAND())+G440</f>
        <v>3.28957014484689</v>
      </c>
      <c r="I440" s="21" t="n">
        <f aca="true">$C$4*($G$4-H440)*$B$7+$F$4*SQRT($B$7)*NORMSINV(RAND())+H440</f>
        <v>3.45527506135936</v>
      </c>
      <c r="J440" s="21" t="n">
        <f aca="true">$C$4*($G$4-I440)*$B$7+$F$4*SQRT($B$7)*NORMSINV(RAND())+I440</f>
        <v>3.32461641515244</v>
      </c>
      <c r="K440" s="21" t="n">
        <f aca="true">$C$4*($G$4-J440)*$B$7+$F$4*SQRT($B$7)*NORMSINV(RAND())+J440</f>
        <v>3.39089700944561</v>
      </c>
      <c r="L440" s="21" t="n">
        <f aca="true">$C$4*($G$4-K440)*$B$7+$F$4*SQRT($B$7)*NORMSINV(RAND())+K440</f>
        <v>3.26188449364293</v>
      </c>
      <c r="M440" s="21" t="n">
        <f aca="true">$C$4*($G$4-L440)*$B$7+$F$4*SQRT($B$7)*NORMSINV(RAND())+L440</f>
        <v>3.11510188243233</v>
      </c>
      <c r="N440" s="125" t="n">
        <f aca="false">EXP(M440)</f>
        <v>22.5357262311406</v>
      </c>
      <c r="O440" s="126" t="n">
        <f aca="false">EXP(EXP(-$C$4*($K$4-$J$4))*LN(N440)+(1-EXP(-$C$4*($K$4-$J$4)))*$G$4+$F$4^2/(4*$C$4)*(1-EXP(-2*$C$4*($K$4-$J$4))))</f>
        <v>21.5843591993862</v>
      </c>
      <c r="P440" s="126" t="n">
        <f aca="false">MAX(0,O440-$I$4)</f>
        <v>0</v>
      </c>
      <c r="Q440" s="126" t="n">
        <f aca="false">$D$7*P440</f>
        <v>0</v>
      </c>
      <c r="R440" s="127" t="n">
        <f aca="false">AVERAGE(Q$17:Q440)</f>
        <v>1.63197613115153</v>
      </c>
      <c r="S440" s="0" t="n">
        <v>1.615</v>
      </c>
    </row>
    <row r="441" customFormat="false" ht="12.75" hidden="false" customHeight="false" outlineLevel="0" collapsed="false">
      <c r="B441" s="124" t="n">
        <f aca="false">B440+1</f>
        <v>425</v>
      </c>
      <c r="C441" s="21" t="n">
        <f aca="false">$C$7</f>
        <v>3.29212628660779</v>
      </c>
      <c r="D441" s="21" t="n">
        <f aca="true">$C$4*($G$4-C441)*$B$7+$F$4*SQRT($B$7)*NORMSINV(RAND())+C441</f>
        <v>3.18167250668243</v>
      </c>
      <c r="E441" s="21" t="n">
        <f aca="true">$C$4*($G$4-D441)*$B$7+$F$4*SQRT($B$7)*NORMSINV(RAND())+D441</f>
        <v>3.23069268575133</v>
      </c>
      <c r="F441" s="21" t="n">
        <f aca="true">$C$4*($G$4-E441)*$B$7+$F$4*SQRT($B$7)*NORMSINV(RAND())+E441</f>
        <v>3.16028715708462</v>
      </c>
      <c r="G441" s="21" t="n">
        <f aca="true">$C$4*($G$4-F441)*$B$7+$F$4*SQRT($B$7)*NORMSINV(RAND())+F441</f>
        <v>3.05095662657092</v>
      </c>
      <c r="H441" s="21" t="n">
        <f aca="true">$C$4*($G$4-G441)*$B$7+$F$4*SQRT($B$7)*NORMSINV(RAND())+G441</f>
        <v>3.11075368257664</v>
      </c>
      <c r="I441" s="21" t="n">
        <f aca="true">$C$4*($G$4-H441)*$B$7+$F$4*SQRT($B$7)*NORMSINV(RAND())+H441</f>
        <v>3.11729389789841</v>
      </c>
      <c r="J441" s="21" t="n">
        <f aca="true">$C$4*($G$4-I441)*$B$7+$F$4*SQRT($B$7)*NORMSINV(RAND())+I441</f>
        <v>3.11538924312123</v>
      </c>
      <c r="K441" s="21" t="n">
        <f aca="true">$C$4*($G$4-J441)*$B$7+$F$4*SQRT($B$7)*NORMSINV(RAND())+J441</f>
        <v>3.10079950395388</v>
      </c>
      <c r="L441" s="21" t="n">
        <f aca="true">$C$4*($G$4-K441)*$B$7+$F$4*SQRT($B$7)*NORMSINV(RAND())+K441</f>
        <v>3.0772443597805</v>
      </c>
      <c r="M441" s="21" t="n">
        <f aca="true">$C$4*($G$4-L441)*$B$7+$F$4*SQRT($B$7)*NORMSINV(RAND())+L441</f>
        <v>3.11754275022408</v>
      </c>
      <c r="N441" s="125" t="n">
        <f aca="false">EXP(M441)</f>
        <v>22.5908001461913</v>
      </c>
      <c r="O441" s="126" t="n">
        <f aca="false">EXP(EXP(-$C$4*($K$4-$J$4))*LN(N441)+(1-EXP(-$C$4*($K$4-$J$4)))*$G$4+$F$4^2/(4*$C$4)*(1-EXP(-2*$C$4*($K$4-$J$4))))</f>
        <v>21.6260085842629</v>
      </c>
      <c r="P441" s="126" t="n">
        <f aca="false">MAX(0,O441-$I$4)</f>
        <v>0</v>
      </c>
      <c r="Q441" s="126" t="n">
        <f aca="false">$D$7*P441</f>
        <v>0</v>
      </c>
      <c r="R441" s="127" t="n">
        <f aca="false">AVERAGE(Q$17:Q441)</f>
        <v>1.62813618731353</v>
      </c>
      <c r="S441" s="0" t="n">
        <v>1.615</v>
      </c>
    </row>
    <row r="442" customFormat="false" ht="12.75" hidden="false" customHeight="false" outlineLevel="0" collapsed="false">
      <c r="B442" s="124" t="n">
        <f aca="false">B441+1</f>
        <v>426</v>
      </c>
      <c r="C442" s="21" t="n">
        <f aca="false">$C$7</f>
        <v>3.29212628660779</v>
      </c>
      <c r="D442" s="21" t="n">
        <f aca="true">$C$4*($G$4-C442)*$B$7+$F$4*SQRT($B$7)*NORMSINV(RAND())+C442</f>
        <v>3.26327489487343</v>
      </c>
      <c r="E442" s="21" t="n">
        <f aca="true">$C$4*($G$4-D442)*$B$7+$F$4*SQRT($B$7)*NORMSINV(RAND())+D442</f>
        <v>3.21931912672753</v>
      </c>
      <c r="F442" s="21" t="n">
        <f aca="true">$C$4*($G$4-E442)*$B$7+$F$4*SQRT($B$7)*NORMSINV(RAND())+E442</f>
        <v>3.20909464422721</v>
      </c>
      <c r="G442" s="21" t="n">
        <f aca="true">$C$4*($G$4-F442)*$B$7+$F$4*SQRT($B$7)*NORMSINV(RAND())+F442</f>
        <v>3.23964792150918</v>
      </c>
      <c r="H442" s="21" t="n">
        <f aca="true">$C$4*($G$4-G442)*$B$7+$F$4*SQRT($B$7)*NORMSINV(RAND())+G442</f>
        <v>3.28920165216948</v>
      </c>
      <c r="I442" s="21" t="n">
        <f aca="true">$C$4*($G$4-H442)*$B$7+$F$4*SQRT($B$7)*NORMSINV(RAND())+H442</f>
        <v>3.39780972874634</v>
      </c>
      <c r="J442" s="21" t="n">
        <f aca="true">$C$4*($G$4-I442)*$B$7+$F$4*SQRT($B$7)*NORMSINV(RAND())+I442</f>
        <v>3.49591997948873</v>
      </c>
      <c r="K442" s="21" t="n">
        <f aca="true">$C$4*($G$4-J442)*$B$7+$F$4*SQRT($B$7)*NORMSINV(RAND())+J442</f>
        <v>3.56815486456899</v>
      </c>
      <c r="L442" s="21" t="n">
        <f aca="true">$C$4*($G$4-K442)*$B$7+$F$4*SQRT($B$7)*NORMSINV(RAND())+K442</f>
        <v>3.39284524284146</v>
      </c>
      <c r="M442" s="21" t="n">
        <f aca="true">$C$4*($G$4-L442)*$B$7+$F$4*SQRT($B$7)*NORMSINV(RAND())+L442</f>
        <v>3.3208689599546</v>
      </c>
      <c r="N442" s="125" t="n">
        <f aca="false">EXP(M442)</f>
        <v>27.6843967415544</v>
      </c>
      <c r="O442" s="126" t="n">
        <f aca="false">EXP(EXP(-$C$4*($K$4-$J$4))*LN(N442)+(1-EXP(-$C$4*($K$4-$J$4)))*$G$4+$F$4^2/(4*$C$4)*(1-EXP(-2*$C$4*($K$4-$J$4))))</f>
        <v>25.3931588825418</v>
      </c>
      <c r="P442" s="126" t="n">
        <f aca="false">MAX(0,O442-$I$4)</f>
        <v>2.19315888254179</v>
      </c>
      <c r="Q442" s="126" t="n">
        <f aca="false">$D$7*P442</f>
        <v>2.08619726167886</v>
      </c>
      <c r="R442" s="127" t="n">
        <f aca="false">AVERAGE(Q$17:Q442)</f>
        <v>1.62921144805147</v>
      </c>
      <c r="S442" s="0" t="n">
        <v>1.615</v>
      </c>
    </row>
    <row r="443" customFormat="false" ht="12.75" hidden="false" customHeight="false" outlineLevel="0" collapsed="false">
      <c r="B443" s="124" t="n">
        <f aca="false">B442+1</f>
        <v>427</v>
      </c>
      <c r="C443" s="21" t="n">
        <f aca="false">$C$7</f>
        <v>3.29212628660779</v>
      </c>
      <c r="D443" s="21" t="n">
        <f aca="true">$C$4*($G$4-C443)*$B$7+$F$4*SQRT($B$7)*NORMSINV(RAND())+C443</f>
        <v>3.30932305058921</v>
      </c>
      <c r="E443" s="21" t="n">
        <f aca="true">$C$4*($G$4-D443)*$B$7+$F$4*SQRT($B$7)*NORMSINV(RAND())+D443</f>
        <v>3.32464357470583</v>
      </c>
      <c r="F443" s="21" t="n">
        <f aca="true">$C$4*($G$4-E443)*$B$7+$F$4*SQRT($B$7)*NORMSINV(RAND())+E443</f>
        <v>3.42844510313666</v>
      </c>
      <c r="G443" s="21" t="n">
        <f aca="true">$C$4*($G$4-F443)*$B$7+$F$4*SQRT($B$7)*NORMSINV(RAND())+F443</f>
        <v>3.38284444271266</v>
      </c>
      <c r="H443" s="21" t="n">
        <f aca="true">$C$4*($G$4-G443)*$B$7+$F$4*SQRT($B$7)*NORMSINV(RAND())+G443</f>
        <v>3.33248484226123</v>
      </c>
      <c r="I443" s="21" t="n">
        <f aca="true">$C$4*($G$4-H443)*$B$7+$F$4*SQRT($B$7)*NORMSINV(RAND())+H443</f>
        <v>3.26528886146095</v>
      </c>
      <c r="J443" s="21" t="n">
        <f aca="true">$C$4*($G$4-I443)*$B$7+$F$4*SQRT($B$7)*NORMSINV(RAND())+I443</f>
        <v>3.30445629367108</v>
      </c>
      <c r="K443" s="21" t="n">
        <f aca="true">$C$4*($G$4-J443)*$B$7+$F$4*SQRT($B$7)*NORMSINV(RAND())+J443</f>
        <v>3.2508284276093</v>
      </c>
      <c r="L443" s="21" t="n">
        <f aca="true">$C$4*($G$4-K443)*$B$7+$F$4*SQRT($B$7)*NORMSINV(RAND())+K443</f>
        <v>3.09624538142932</v>
      </c>
      <c r="M443" s="21" t="n">
        <f aca="true">$C$4*($G$4-L443)*$B$7+$F$4*SQRT($B$7)*NORMSINV(RAND())+L443</f>
        <v>3.08143977148841</v>
      </c>
      <c r="N443" s="125" t="n">
        <f aca="false">EXP(M443)</f>
        <v>21.78975208638</v>
      </c>
      <c r="O443" s="126" t="n">
        <f aca="false">EXP(EXP(-$C$4*($K$4-$J$4))*LN(N443)+(1-EXP(-$C$4*($K$4-$J$4)))*$G$4+$F$4^2/(4*$C$4)*(1-EXP(-2*$C$4*($K$4-$J$4))))</f>
        <v>21.0180849789891</v>
      </c>
      <c r="P443" s="126" t="n">
        <f aca="false">MAX(0,O443-$I$4)</f>
        <v>0</v>
      </c>
      <c r="Q443" s="126" t="n">
        <f aca="false">$D$7*P443</f>
        <v>0</v>
      </c>
      <c r="R443" s="127" t="n">
        <f aca="false">AVERAGE(Q$17:Q443)</f>
        <v>1.62539596456657</v>
      </c>
      <c r="S443" s="0" t="n">
        <v>1.615</v>
      </c>
    </row>
    <row r="444" customFormat="false" ht="12.75" hidden="false" customHeight="false" outlineLevel="0" collapsed="false">
      <c r="B444" s="124" t="n">
        <f aca="false">B443+1</f>
        <v>428</v>
      </c>
      <c r="C444" s="21" t="n">
        <f aca="false">$C$7</f>
        <v>3.29212628660779</v>
      </c>
      <c r="D444" s="21" t="n">
        <f aca="true">$C$4*($G$4-C444)*$B$7+$F$4*SQRT($B$7)*NORMSINV(RAND())+C444</f>
        <v>3.12750301041152</v>
      </c>
      <c r="E444" s="21" t="n">
        <f aca="true">$C$4*($G$4-D444)*$B$7+$F$4*SQRT($B$7)*NORMSINV(RAND())+D444</f>
        <v>3.08098748823183</v>
      </c>
      <c r="F444" s="21" t="n">
        <f aca="true">$C$4*($G$4-E444)*$B$7+$F$4*SQRT($B$7)*NORMSINV(RAND())+E444</f>
        <v>3.25872648417744</v>
      </c>
      <c r="G444" s="21" t="n">
        <f aca="true">$C$4*($G$4-F444)*$B$7+$F$4*SQRT($B$7)*NORMSINV(RAND())+F444</f>
        <v>3.29325923521637</v>
      </c>
      <c r="H444" s="21" t="n">
        <f aca="true">$C$4*($G$4-G444)*$B$7+$F$4*SQRT($B$7)*NORMSINV(RAND())+G444</f>
        <v>3.31274677257974</v>
      </c>
      <c r="I444" s="21" t="n">
        <f aca="true">$C$4*($G$4-H444)*$B$7+$F$4*SQRT($B$7)*NORMSINV(RAND())+H444</f>
        <v>3.30144377022087</v>
      </c>
      <c r="J444" s="21" t="n">
        <f aca="true">$C$4*($G$4-I444)*$B$7+$F$4*SQRT($B$7)*NORMSINV(RAND())+I444</f>
        <v>3.25272742383839</v>
      </c>
      <c r="K444" s="21" t="n">
        <f aca="true">$C$4*($G$4-J444)*$B$7+$F$4*SQRT($B$7)*NORMSINV(RAND())+J444</f>
        <v>3.23028544943673</v>
      </c>
      <c r="L444" s="21" t="n">
        <f aca="true">$C$4*($G$4-K444)*$B$7+$F$4*SQRT($B$7)*NORMSINV(RAND())+K444</f>
        <v>3.31135179221824</v>
      </c>
      <c r="M444" s="21" t="n">
        <f aca="true">$C$4*($G$4-L444)*$B$7+$F$4*SQRT($B$7)*NORMSINV(RAND())+L444</f>
        <v>3.11398431099397</v>
      </c>
      <c r="N444" s="125" t="n">
        <f aca="false">EXP(M444)</f>
        <v>22.5105550150978</v>
      </c>
      <c r="O444" s="126" t="n">
        <f aca="false">EXP(EXP(-$C$4*($K$4-$J$4))*LN(N444)+(1-EXP(-$C$4*($K$4-$J$4)))*$G$4+$F$4^2/(4*$C$4)*(1-EXP(-2*$C$4*($K$4-$J$4))))</f>
        <v>21.5653164650726</v>
      </c>
      <c r="P444" s="126" t="n">
        <f aca="false">MAX(0,O444-$I$4)</f>
        <v>0</v>
      </c>
      <c r="Q444" s="126" t="n">
        <f aca="false">$D$7*P444</f>
        <v>0</v>
      </c>
      <c r="R444" s="127" t="n">
        <f aca="false">AVERAGE(Q$17:Q444)</f>
        <v>1.62159831044376</v>
      </c>
      <c r="S444" s="0" t="n">
        <v>1.615</v>
      </c>
    </row>
    <row r="445" customFormat="false" ht="12.75" hidden="false" customHeight="false" outlineLevel="0" collapsed="false">
      <c r="B445" s="124" t="n">
        <f aca="false">B444+1</f>
        <v>429</v>
      </c>
      <c r="C445" s="21" t="n">
        <f aca="false">$C$7</f>
        <v>3.29212628660779</v>
      </c>
      <c r="D445" s="21" t="n">
        <f aca="true">$C$4*($G$4-C445)*$B$7+$F$4*SQRT($B$7)*NORMSINV(RAND())+C445</f>
        <v>3.31443859994393</v>
      </c>
      <c r="E445" s="21" t="n">
        <f aca="true">$C$4*($G$4-D445)*$B$7+$F$4*SQRT($B$7)*NORMSINV(RAND())+D445</f>
        <v>3.1726861119939</v>
      </c>
      <c r="F445" s="21" t="n">
        <f aca="true">$C$4*($G$4-E445)*$B$7+$F$4*SQRT($B$7)*NORMSINV(RAND())+E445</f>
        <v>3.07700922637752</v>
      </c>
      <c r="G445" s="21" t="n">
        <f aca="true">$C$4*($G$4-F445)*$B$7+$F$4*SQRT($B$7)*NORMSINV(RAND())+F445</f>
        <v>3.16828635346082</v>
      </c>
      <c r="H445" s="21" t="n">
        <f aca="true">$C$4*($G$4-G445)*$B$7+$F$4*SQRT($B$7)*NORMSINV(RAND())+G445</f>
        <v>3.28321724579778</v>
      </c>
      <c r="I445" s="21" t="n">
        <f aca="true">$C$4*($G$4-H445)*$B$7+$F$4*SQRT($B$7)*NORMSINV(RAND())+H445</f>
        <v>3.29102147023829</v>
      </c>
      <c r="J445" s="21" t="n">
        <f aca="true">$C$4*($G$4-I445)*$B$7+$F$4*SQRT($B$7)*NORMSINV(RAND())+I445</f>
        <v>3.24598023693331</v>
      </c>
      <c r="K445" s="21" t="n">
        <f aca="true">$C$4*($G$4-J445)*$B$7+$F$4*SQRT($B$7)*NORMSINV(RAND())+J445</f>
        <v>3.26569603108782</v>
      </c>
      <c r="L445" s="21" t="n">
        <f aca="true">$C$4*($G$4-K445)*$B$7+$F$4*SQRT($B$7)*NORMSINV(RAND())+K445</f>
        <v>3.300676124081</v>
      </c>
      <c r="M445" s="21" t="n">
        <f aca="true">$C$4*($G$4-L445)*$B$7+$F$4*SQRT($B$7)*NORMSINV(RAND())+L445</f>
        <v>3.17658224213996</v>
      </c>
      <c r="N445" s="125" t="n">
        <f aca="false">EXP(M445)</f>
        <v>23.9647078571279</v>
      </c>
      <c r="O445" s="126" t="n">
        <f aca="false">EXP(EXP(-$C$4*($K$4-$J$4))*LN(N445)+(1-EXP(-$C$4*($K$4-$J$4)))*$G$4+$F$4^2/(4*$C$4)*(1-EXP(-2*$C$4*($K$4-$J$4))))</f>
        <v>22.6582707812066</v>
      </c>
      <c r="P445" s="126" t="n">
        <f aca="false">MAX(0,O445-$I$4)</f>
        <v>0</v>
      </c>
      <c r="Q445" s="126" t="n">
        <f aca="false">$D$7*P445</f>
        <v>0</v>
      </c>
      <c r="R445" s="127" t="n">
        <f aca="false">AVERAGE(Q$17:Q445)</f>
        <v>1.61781836100216</v>
      </c>
      <c r="S445" s="0" t="n">
        <v>1.615</v>
      </c>
    </row>
    <row r="446" customFormat="false" ht="12.75" hidden="false" customHeight="false" outlineLevel="0" collapsed="false">
      <c r="B446" s="124" t="n">
        <f aca="false">B445+1</f>
        <v>430</v>
      </c>
      <c r="C446" s="21" t="n">
        <f aca="false">$C$7</f>
        <v>3.29212628660779</v>
      </c>
      <c r="D446" s="21" t="n">
        <f aca="true">$C$4*($G$4-C446)*$B$7+$F$4*SQRT($B$7)*NORMSINV(RAND())+C446</f>
        <v>3.21973197853185</v>
      </c>
      <c r="E446" s="21" t="n">
        <f aca="true">$C$4*($G$4-D446)*$B$7+$F$4*SQRT($B$7)*NORMSINV(RAND())+D446</f>
        <v>3.19389872364363</v>
      </c>
      <c r="F446" s="21" t="n">
        <f aca="true">$C$4*($G$4-E446)*$B$7+$F$4*SQRT($B$7)*NORMSINV(RAND())+E446</f>
        <v>2.99272314571028</v>
      </c>
      <c r="G446" s="21" t="n">
        <f aca="true">$C$4*($G$4-F446)*$B$7+$F$4*SQRT($B$7)*NORMSINV(RAND())+F446</f>
        <v>3.10055990995897</v>
      </c>
      <c r="H446" s="21" t="n">
        <f aca="true">$C$4*($G$4-G446)*$B$7+$F$4*SQRT($B$7)*NORMSINV(RAND())+G446</f>
        <v>3.07036256814266</v>
      </c>
      <c r="I446" s="21" t="n">
        <f aca="true">$C$4*($G$4-H446)*$B$7+$F$4*SQRT($B$7)*NORMSINV(RAND())+H446</f>
        <v>2.95888133012423</v>
      </c>
      <c r="J446" s="21" t="n">
        <f aca="true">$C$4*($G$4-I446)*$B$7+$F$4*SQRT($B$7)*NORMSINV(RAND())+I446</f>
        <v>3.00867086864696</v>
      </c>
      <c r="K446" s="21" t="n">
        <f aca="true">$C$4*($G$4-J446)*$B$7+$F$4*SQRT($B$7)*NORMSINV(RAND())+J446</f>
        <v>3.14097480608517</v>
      </c>
      <c r="L446" s="21" t="n">
        <f aca="true">$C$4*($G$4-K446)*$B$7+$F$4*SQRT($B$7)*NORMSINV(RAND())+K446</f>
        <v>3.28049078831125</v>
      </c>
      <c r="M446" s="21" t="n">
        <f aca="true">$C$4*($G$4-L446)*$B$7+$F$4*SQRT($B$7)*NORMSINV(RAND())+L446</f>
        <v>3.16673259522818</v>
      </c>
      <c r="N446" s="125" t="n">
        <f aca="false">EXP(M446)</f>
        <v>23.7298226137045</v>
      </c>
      <c r="O446" s="126" t="n">
        <f aca="false">EXP(EXP(-$C$4*($K$4-$J$4))*LN(N446)+(1-EXP(-$C$4*($K$4-$J$4)))*$G$4+$F$4^2/(4*$C$4)*(1-EXP(-2*$C$4*($K$4-$J$4))))</f>
        <v>22.4826945103597</v>
      </c>
      <c r="P446" s="126" t="n">
        <f aca="false">MAX(0,O446-$I$4)</f>
        <v>0</v>
      </c>
      <c r="Q446" s="126" t="n">
        <f aca="false">$D$7*P446</f>
        <v>0</v>
      </c>
      <c r="R446" s="127" t="n">
        <f aca="false">AVERAGE(Q$17:Q446)</f>
        <v>1.61405599272076</v>
      </c>
      <c r="S446" s="0" t="n">
        <v>1.615</v>
      </c>
    </row>
    <row r="447" customFormat="false" ht="12.75" hidden="false" customHeight="false" outlineLevel="0" collapsed="false">
      <c r="B447" s="124" t="n">
        <f aca="false">B446+1</f>
        <v>431</v>
      </c>
      <c r="C447" s="21" t="n">
        <f aca="false">$C$7</f>
        <v>3.29212628660779</v>
      </c>
      <c r="D447" s="21" t="n">
        <f aca="true">$C$4*($G$4-C447)*$B$7+$F$4*SQRT($B$7)*NORMSINV(RAND())+C447</f>
        <v>3.25716945800909</v>
      </c>
      <c r="E447" s="21" t="n">
        <f aca="true">$C$4*($G$4-D447)*$B$7+$F$4*SQRT($B$7)*NORMSINV(RAND())+D447</f>
        <v>3.24025754284633</v>
      </c>
      <c r="F447" s="21" t="n">
        <f aca="true">$C$4*($G$4-E447)*$B$7+$F$4*SQRT($B$7)*NORMSINV(RAND())+E447</f>
        <v>3.27232323649339</v>
      </c>
      <c r="G447" s="21" t="n">
        <f aca="true">$C$4*($G$4-F447)*$B$7+$F$4*SQRT($B$7)*NORMSINV(RAND())+F447</f>
        <v>3.21839523501018</v>
      </c>
      <c r="H447" s="21" t="n">
        <f aca="true">$C$4*($G$4-G447)*$B$7+$F$4*SQRT($B$7)*NORMSINV(RAND())+G447</f>
        <v>3.3154229843472</v>
      </c>
      <c r="I447" s="21" t="n">
        <f aca="true">$C$4*($G$4-H447)*$B$7+$F$4*SQRT($B$7)*NORMSINV(RAND())+H447</f>
        <v>3.36016803911584</v>
      </c>
      <c r="J447" s="21" t="n">
        <f aca="true">$C$4*($G$4-I447)*$B$7+$F$4*SQRT($B$7)*NORMSINV(RAND())+I447</f>
        <v>3.4159179027751</v>
      </c>
      <c r="K447" s="21" t="n">
        <f aca="true">$C$4*($G$4-J447)*$B$7+$F$4*SQRT($B$7)*NORMSINV(RAND())+J447</f>
        <v>3.41600857127607</v>
      </c>
      <c r="L447" s="21" t="n">
        <f aca="true">$C$4*($G$4-K447)*$B$7+$F$4*SQRT($B$7)*NORMSINV(RAND())+K447</f>
        <v>3.41303630361843</v>
      </c>
      <c r="M447" s="21" t="n">
        <f aca="true">$C$4*($G$4-L447)*$B$7+$F$4*SQRT($B$7)*NORMSINV(RAND())+L447</f>
        <v>3.42530472233802</v>
      </c>
      <c r="N447" s="125" t="n">
        <f aca="false">EXP(M447)</f>
        <v>30.7320081542034</v>
      </c>
      <c r="O447" s="126" t="n">
        <f aca="false">EXP(EXP(-$C$4*($K$4-$J$4))*LN(N447)+(1-EXP(-$C$4*($K$4-$J$4)))*$G$4+$F$4^2/(4*$C$4)*(1-EXP(-2*$C$4*($K$4-$J$4))))</f>
        <v>27.5764224674874</v>
      </c>
      <c r="P447" s="126" t="n">
        <f aca="false">MAX(0,O447-$I$4)</f>
        <v>4.37642246748743</v>
      </c>
      <c r="Q447" s="126" t="n">
        <f aca="false">$D$7*P447</f>
        <v>4.16298182512006</v>
      </c>
      <c r="R447" s="127" t="n">
        <f aca="false">AVERAGE(Q$17:Q447)</f>
        <v>1.61996997377041</v>
      </c>
      <c r="S447" s="0" t="n">
        <v>1.615</v>
      </c>
    </row>
    <row r="448" customFormat="false" ht="12.75" hidden="false" customHeight="false" outlineLevel="0" collapsed="false">
      <c r="B448" s="124" t="n">
        <f aca="false">B447+1</f>
        <v>432</v>
      </c>
      <c r="C448" s="21" t="n">
        <f aca="false">$C$7</f>
        <v>3.29212628660779</v>
      </c>
      <c r="D448" s="21" t="n">
        <f aca="true">$C$4*($G$4-C448)*$B$7+$F$4*SQRT($B$7)*NORMSINV(RAND())+C448</f>
        <v>3.27585287531866</v>
      </c>
      <c r="E448" s="21" t="n">
        <f aca="true">$C$4*($G$4-D448)*$B$7+$F$4*SQRT($B$7)*NORMSINV(RAND())+D448</f>
        <v>3.15593414588582</v>
      </c>
      <c r="F448" s="21" t="n">
        <f aca="true">$C$4*($G$4-E448)*$B$7+$F$4*SQRT($B$7)*NORMSINV(RAND())+E448</f>
        <v>3.27413161048416</v>
      </c>
      <c r="G448" s="21" t="n">
        <f aca="true">$C$4*($G$4-F448)*$B$7+$F$4*SQRT($B$7)*NORMSINV(RAND())+F448</f>
        <v>3.26829668850998</v>
      </c>
      <c r="H448" s="21" t="n">
        <f aca="true">$C$4*($G$4-G448)*$B$7+$F$4*SQRT($B$7)*NORMSINV(RAND())+G448</f>
        <v>3.23174781359617</v>
      </c>
      <c r="I448" s="21" t="n">
        <f aca="true">$C$4*($G$4-H448)*$B$7+$F$4*SQRT($B$7)*NORMSINV(RAND())+H448</f>
        <v>3.22374908171937</v>
      </c>
      <c r="J448" s="21" t="n">
        <f aca="true">$C$4*($G$4-I448)*$B$7+$F$4*SQRT($B$7)*NORMSINV(RAND())+I448</f>
        <v>2.93237750406439</v>
      </c>
      <c r="K448" s="21" t="n">
        <f aca="true">$C$4*($G$4-J448)*$B$7+$F$4*SQRT($B$7)*NORMSINV(RAND())+J448</f>
        <v>2.98853768026174</v>
      </c>
      <c r="L448" s="21" t="n">
        <f aca="true">$C$4*($G$4-K448)*$B$7+$F$4*SQRT($B$7)*NORMSINV(RAND())+K448</f>
        <v>3.03249422910744</v>
      </c>
      <c r="M448" s="21" t="n">
        <f aca="true">$C$4*($G$4-L448)*$B$7+$F$4*SQRT($B$7)*NORMSINV(RAND())+L448</f>
        <v>3.10995426397075</v>
      </c>
      <c r="N448" s="125" t="n">
        <f aca="false">EXP(M448)</f>
        <v>22.4200189746535</v>
      </c>
      <c r="O448" s="126" t="n">
        <f aca="false">EXP(EXP(-$C$4*($K$4-$J$4))*LN(N448)+(1-EXP(-$C$4*($K$4-$J$4)))*$G$4+$F$4^2/(4*$C$4)*(1-EXP(-2*$C$4*($K$4-$J$4))))</f>
        <v>21.496786345899</v>
      </c>
      <c r="P448" s="126" t="n">
        <f aca="false">MAX(0,O448-$I$4)</f>
        <v>0</v>
      </c>
      <c r="Q448" s="126" t="n">
        <f aca="false">$D$7*P448</f>
        <v>0</v>
      </c>
      <c r="R448" s="127" t="n">
        <f aca="false">AVERAGE(Q$17:Q448)</f>
        <v>1.61622004327557</v>
      </c>
      <c r="S448" s="0" t="n">
        <v>1.615</v>
      </c>
    </row>
    <row r="449" customFormat="false" ht="12.75" hidden="false" customHeight="false" outlineLevel="0" collapsed="false">
      <c r="B449" s="124" t="n">
        <f aca="false">B448+1</f>
        <v>433</v>
      </c>
      <c r="C449" s="21" t="n">
        <f aca="false">$C$7</f>
        <v>3.29212628660779</v>
      </c>
      <c r="D449" s="21" t="n">
        <f aca="true">$C$4*($G$4-C449)*$B$7+$F$4*SQRT($B$7)*NORMSINV(RAND())+C449</f>
        <v>3.15340226106135</v>
      </c>
      <c r="E449" s="21" t="n">
        <f aca="true">$C$4*($G$4-D449)*$B$7+$F$4*SQRT($B$7)*NORMSINV(RAND())+D449</f>
        <v>3.25342356489853</v>
      </c>
      <c r="F449" s="21" t="n">
        <f aca="true">$C$4*($G$4-E449)*$B$7+$F$4*SQRT($B$7)*NORMSINV(RAND())+E449</f>
        <v>3.1022578507538</v>
      </c>
      <c r="G449" s="21" t="n">
        <f aca="true">$C$4*($G$4-F449)*$B$7+$F$4*SQRT($B$7)*NORMSINV(RAND())+F449</f>
        <v>2.95930159120394</v>
      </c>
      <c r="H449" s="21" t="n">
        <f aca="true">$C$4*($G$4-G449)*$B$7+$F$4*SQRT($B$7)*NORMSINV(RAND())+G449</f>
        <v>3.03372178767224</v>
      </c>
      <c r="I449" s="21" t="n">
        <f aca="true">$C$4*($G$4-H449)*$B$7+$F$4*SQRT($B$7)*NORMSINV(RAND())+H449</f>
        <v>3.0368600165196</v>
      </c>
      <c r="J449" s="21" t="n">
        <f aca="true">$C$4*($G$4-I449)*$B$7+$F$4*SQRT($B$7)*NORMSINV(RAND())+I449</f>
        <v>3.0147322916602</v>
      </c>
      <c r="K449" s="21" t="n">
        <f aca="true">$C$4*($G$4-J449)*$B$7+$F$4*SQRT($B$7)*NORMSINV(RAND())+J449</f>
        <v>2.85858992245559</v>
      </c>
      <c r="L449" s="21" t="n">
        <f aca="true">$C$4*($G$4-K449)*$B$7+$F$4*SQRT($B$7)*NORMSINV(RAND())+K449</f>
        <v>2.84696443783292</v>
      </c>
      <c r="M449" s="21" t="n">
        <f aca="true">$C$4*($G$4-L449)*$B$7+$F$4*SQRT($B$7)*NORMSINV(RAND())+L449</f>
        <v>2.83512334376756</v>
      </c>
      <c r="N449" s="125" t="n">
        <f aca="false">EXP(M449)</f>
        <v>17.0325010236852</v>
      </c>
      <c r="O449" s="126" t="n">
        <f aca="false">EXP(EXP(-$C$4*($K$4-$J$4))*LN(N449)+(1-EXP(-$C$4*($K$4-$J$4)))*$G$4+$F$4^2/(4*$C$4)*(1-EXP(-2*$C$4*($K$4-$J$4))))</f>
        <v>17.302436025305</v>
      </c>
      <c r="P449" s="126" t="n">
        <f aca="false">MAX(0,O449-$I$4)</f>
        <v>0</v>
      </c>
      <c r="Q449" s="126" t="n">
        <f aca="false">$D$7*P449</f>
        <v>0</v>
      </c>
      <c r="R449" s="127" t="n">
        <f aca="false">AVERAGE(Q$17:Q449)</f>
        <v>1.61248743347586</v>
      </c>
      <c r="S449" s="0" t="n">
        <v>1.615</v>
      </c>
    </row>
    <row r="450" customFormat="false" ht="12.75" hidden="false" customHeight="false" outlineLevel="0" collapsed="false">
      <c r="B450" s="124" t="n">
        <f aca="false">B449+1</f>
        <v>434</v>
      </c>
      <c r="C450" s="21" t="n">
        <f aca="false">$C$7</f>
        <v>3.29212628660779</v>
      </c>
      <c r="D450" s="21" t="n">
        <f aca="true">$C$4*($G$4-C450)*$B$7+$F$4*SQRT($B$7)*NORMSINV(RAND())+C450</f>
        <v>3.18326951992813</v>
      </c>
      <c r="E450" s="21" t="n">
        <f aca="true">$C$4*($G$4-D450)*$B$7+$F$4*SQRT($B$7)*NORMSINV(RAND())+D450</f>
        <v>3.21663934674456</v>
      </c>
      <c r="F450" s="21" t="n">
        <f aca="true">$C$4*($G$4-E450)*$B$7+$F$4*SQRT($B$7)*NORMSINV(RAND())+E450</f>
        <v>3.05273684337128</v>
      </c>
      <c r="G450" s="21" t="n">
        <f aca="true">$C$4*($G$4-F450)*$B$7+$F$4*SQRT($B$7)*NORMSINV(RAND())+F450</f>
        <v>3.11977136397448</v>
      </c>
      <c r="H450" s="21" t="n">
        <f aca="true">$C$4*($G$4-G450)*$B$7+$F$4*SQRT($B$7)*NORMSINV(RAND())+G450</f>
        <v>3.05849953677004</v>
      </c>
      <c r="I450" s="21" t="n">
        <f aca="true">$C$4*($G$4-H450)*$B$7+$F$4*SQRT($B$7)*NORMSINV(RAND())+H450</f>
        <v>2.96165402435614</v>
      </c>
      <c r="J450" s="21" t="n">
        <f aca="true">$C$4*($G$4-I450)*$B$7+$F$4*SQRT($B$7)*NORMSINV(RAND())+I450</f>
        <v>2.98342151519775</v>
      </c>
      <c r="K450" s="21" t="n">
        <f aca="true">$C$4*($G$4-J450)*$B$7+$F$4*SQRT($B$7)*NORMSINV(RAND())+J450</f>
        <v>3.07813768819933</v>
      </c>
      <c r="L450" s="21" t="n">
        <f aca="true">$C$4*($G$4-K450)*$B$7+$F$4*SQRT($B$7)*NORMSINV(RAND())+K450</f>
        <v>3.13767723270993</v>
      </c>
      <c r="M450" s="21" t="n">
        <f aca="true">$C$4*($G$4-L450)*$B$7+$F$4*SQRT($B$7)*NORMSINV(RAND())+L450</f>
        <v>3.03611917316893</v>
      </c>
      <c r="N450" s="125" t="n">
        <f aca="false">EXP(M450)</f>
        <v>20.8242708278073</v>
      </c>
      <c r="O450" s="126" t="n">
        <f aca="false">EXP(EXP(-$C$4*($K$4-$J$4))*LN(N450)+(1-EXP(-$C$4*($K$4-$J$4)))*$G$4+$F$4^2/(4*$C$4)*(1-EXP(-2*$C$4*($K$4-$J$4))))</f>
        <v>20.2790822530457</v>
      </c>
      <c r="P450" s="126" t="n">
        <f aca="false">MAX(0,O450-$I$4)</f>
        <v>0</v>
      </c>
      <c r="Q450" s="126" t="n">
        <f aca="false">$D$7*P450</f>
        <v>0</v>
      </c>
      <c r="R450" s="127" t="n">
        <f aca="false">AVERAGE(Q$17:Q450)</f>
        <v>1.60877202464297</v>
      </c>
      <c r="S450" s="0" t="n">
        <v>1.615</v>
      </c>
    </row>
    <row r="451" customFormat="false" ht="12.75" hidden="false" customHeight="false" outlineLevel="0" collapsed="false">
      <c r="B451" s="124" t="n">
        <f aca="false">B450+1</f>
        <v>435</v>
      </c>
      <c r="C451" s="21" t="n">
        <f aca="false">$C$7</f>
        <v>3.29212628660779</v>
      </c>
      <c r="D451" s="21" t="n">
        <f aca="true">$C$4*($G$4-C451)*$B$7+$F$4*SQRT($B$7)*NORMSINV(RAND())+C451</f>
        <v>3.32302692776238</v>
      </c>
      <c r="E451" s="21" t="n">
        <f aca="true">$C$4*($G$4-D451)*$B$7+$F$4*SQRT($B$7)*NORMSINV(RAND())+D451</f>
        <v>3.2982186744011</v>
      </c>
      <c r="F451" s="21" t="n">
        <f aca="true">$C$4*($G$4-E451)*$B$7+$F$4*SQRT($B$7)*NORMSINV(RAND())+E451</f>
        <v>3.29282658484415</v>
      </c>
      <c r="G451" s="21" t="n">
        <f aca="true">$C$4*($G$4-F451)*$B$7+$F$4*SQRT($B$7)*NORMSINV(RAND())+F451</f>
        <v>3.2114826194733</v>
      </c>
      <c r="H451" s="21" t="n">
        <f aca="true">$C$4*($G$4-G451)*$B$7+$F$4*SQRT($B$7)*NORMSINV(RAND())+G451</f>
        <v>3.28399463363691</v>
      </c>
      <c r="I451" s="21" t="n">
        <f aca="true">$C$4*($G$4-H451)*$B$7+$F$4*SQRT($B$7)*NORMSINV(RAND())+H451</f>
        <v>3.28422208864916</v>
      </c>
      <c r="J451" s="21" t="n">
        <f aca="true">$C$4*($G$4-I451)*$B$7+$F$4*SQRT($B$7)*NORMSINV(RAND())+I451</f>
        <v>3.25152085363846</v>
      </c>
      <c r="K451" s="21" t="n">
        <f aca="true">$C$4*($G$4-J451)*$B$7+$F$4*SQRT($B$7)*NORMSINV(RAND())+J451</f>
        <v>3.29336953305996</v>
      </c>
      <c r="L451" s="21" t="n">
        <f aca="true">$C$4*($G$4-K451)*$B$7+$F$4*SQRT($B$7)*NORMSINV(RAND())+K451</f>
        <v>3.261334979215</v>
      </c>
      <c r="M451" s="21" t="n">
        <f aca="true">$C$4*($G$4-L451)*$B$7+$F$4*SQRT($B$7)*NORMSINV(RAND())+L451</f>
        <v>3.19175220693344</v>
      </c>
      <c r="N451" s="125" t="n">
        <f aca="false">EXP(M451)</f>
        <v>24.3310231013684</v>
      </c>
      <c r="O451" s="126" t="n">
        <f aca="false">EXP(EXP(-$C$4*($K$4-$J$4))*LN(N451)+(1-EXP(-$C$4*($K$4-$J$4)))*$G$4+$F$4^2/(4*$C$4)*(1-EXP(-2*$C$4*($K$4-$J$4))))</f>
        <v>22.9313710102613</v>
      </c>
      <c r="P451" s="126" t="n">
        <f aca="false">MAX(0,O451-$I$4)</f>
        <v>0</v>
      </c>
      <c r="Q451" s="126" t="n">
        <f aca="false">$D$7*P451</f>
        <v>0</v>
      </c>
      <c r="R451" s="127" t="n">
        <f aca="false">AVERAGE(Q$17:Q451)</f>
        <v>1.60507369814953</v>
      </c>
      <c r="S451" s="0" t="n">
        <v>1.615</v>
      </c>
    </row>
    <row r="452" customFormat="false" ht="12.75" hidden="false" customHeight="false" outlineLevel="0" collapsed="false">
      <c r="B452" s="124" t="n">
        <f aca="false">B451+1</f>
        <v>436</v>
      </c>
      <c r="C452" s="21" t="n">
        <f aca="false">$C$7</f>
        <v>3.29212628660779</v>
      </c>
      <c r="D452" s="21" t="n">
        <f aca="true">$C$4*($G$4-C452)*$B$7+$F$4*SQRT($B$7)*NORMSINV(RAND())+C452</f>
        <v>3.25438191590273</v>
      </c>
      <c r="E452" s="21" t="n">
        <f aca="true">$C$4*($G$4-D452)*$B$7+$F$4*SQRT($B$7)*NORMSINV(RAND())+D452</f>
        <v>3.2000324906614</v>
      </c>
      <c r="F452" s="21" t="n">
        <f aca="true">$C$4*($G$4-E452)*$B$7+$F$4*SQRT($B$7)*NORMSINV(RAND())+E452</f>
        <v>3.10316420552015</v>
      </c>
      <c r="G452" s="21" t="n">
        <f aca="true">$C$4*($G$4-F452)*$B$7+$F$4*SQRT($B$7)*NORMSINV(RAND())+F452</f>
        <v>2.99736431645708</v>
      </c>
      <c r="H452" s="21" t="n">
        <f aca="true">$C$4*($G$4-G452)*$B$7+$F$4*SQRT($B$7)*NORMSINV(RAND())+G452</f>
        <v>2.9382485797871</v>
      </c>
      <c r="I452" s="21" t="n">
        <f aca="true">$C$4*($G$4-H452)*$B$7+$F$4*SQRT($B$7)*NORMSINV(RAND())+H452</f>
        <v>2.96075723133371</v>
      </c>
      <c r="J452" s="21" t="n">
        <f aca="true">$C$4*($G$4-I452)*$B$7+$F$4*SQRT($B$7)*NORMSINV(RAND())+I452</f>
        <v>2.90090644485286</v>
      </c>
      <c r="K452" s="21" t="n">
        <f aca="true">$C$4*($G$4-J452)*$B$7+$F$4*SQRT($B$7)*NORMSINV(RAND())+J452</f>
        <v>2.85707943595424</v>
      </c>
      <c r="L452" s="21" t="n">
        <f aca="true">$C$4*($G$4-K452)*$B$7+$F$4*SQRT($B$7)*NORMSINV(RAND())+K452</f>
        <v>2.87572648887038</v>
      </c>
      <c r="M452" s="21" t="n">
        <f aca="true">$C$4*($G$4-L452)*$B$7+$F$4*SQRT($B$7)*NORMSINV(RAND())+L452</f>
        <v>2.93272457396801</v>
      </c>
      <c r="N452" s="125" t="n">
        <f aca="false">EXP(M452)</f>
        <v>18.7787248848191</v>
      </c>
      <c r="O452" s="126" t="n">
        <f aca="false">EXP(EXP(-$C$4*($K$4-$J$4))*LN(N452)+(1-EXP(-$C$4*($K$4-$J$4)))*$G$4+$F$4^2/(4*$C$4)*(1-EXP(-2*$C$4*($K$4-$J$4))))</f>
        <v>18.6889206126293</v>
      </c>
      <c r="P452" s="126" t="n">
        <f aca="false">MAX(0,O452-$I$4)</f>
        <v>0</v>
      </c>
      <c r="Q452" s="126" t="n">
        <f aca="false">$D$7*P452</f>
        <v>0</v>
      </c>
      <c r="R452" s="127" t="n">
        <f aca="false">AVERAGE(Q$17:Q452)</f>
        <v>1.60139233645653</v>
      </c>
      <c r="S452" s="0" t="n">
        <v>1.615</v>
      </c>
    </row>
    <row r="453" customFormat="false" ht="12.75" hidden="false" customHeight="false" outlineLevel="0" collapsed="false">
      <c r="B453" s="124" t="n">
        <f aca="false">B452+1</f>
        <v>437</v>
      </c>
      <c r="C453" s="21" t="n">
        <f aca="false">$C$7</f>
        <v>3.29212628660779</v>
      </c>
      <c r="D453" s="21" t="n">
        <f aca="true">$C$4*($G$4-C453)*$B$7+$F$4*SQRT($B$7)*NORMSINV(RAND())+C453</f>
        <v>3.24322014928243</v>
      </c>
      <c r="E453" s="21" t="n">
        <f aca="true">$C$4*($G$4-D453)*$B$7+$F$4*SQRT($B$7)*NORMSINV(RAND())+D453</f>
        <v>3.3526188785219</v>
      </c>
      <c r="F453" s="21" t="n">
        <f aca="true">$C$4*($G$4-E453)*$B$7+$F$4*SQRT($B$7)*NORMSINV(RAND())+E453</f>
        <v>3.32975486059201</v>
      </c>
      <c r="G453" s="21" t="n">
        <f aca="true">$C$4*($G$4-F453)*$B$7+$F$4*SQRT($B$7)*NORMSINV(RAND())+F453</f>
        <v>3.31756802636893</v>
      </c>
      <c r="H453" s="21" t="n">
        <f aca="true">$C$4*($G$4-G453)*$B$7+$F$4*SQRT($B$7)*NORMSINV(RAND())+G453</f>
        <v>3.25052167593399</v>
      </c>
      <c r="I453" s="21" t="n">
        <f aca="true">$C$4*($G$4-H453)*$B$7+$F$4*SQRT($B$7)*NORMSINV(RAND())+H453</f>
        <v>3.25272415179673</v>
      </c>
      <c r="J453" s="21" t="n">
        <f aca="true">$C$4*($G$4-I453)*$B$7+$F$4*SQRT($B$7)*NORMSINV(RAND())+I453</f>
        <v>3.33284025383275</v>
      </c>
      <c r="K453" s="21" t="n">
        <f aca="true">$C$4*($G$4-J453)*$B$7+$F$4*SQRT($B$7)*NORMSINV(RAND())+J453</f>
        <v>3.33285503197754</v>
      </c>
      <c r="L453" s="21" t="n">
        <f aca="true">$C$4*($G$4-K453)*$B$7+$F$4*SQRT($B$7)*NORMSINV(RAND())+K453</f>
        <v>3.26653650595925</v>
      </c>
      <c r="M453" s="21" t="n">
        <f aca="true">$C$4*($G$4-L453)*$B$7+$F$4*SQRT($B$7)*NORMSINV(RAND())+L453</f>
        <v>3.33617909328093</v>
      </c>
      <c r="N453" s="125" t="n">
        <f aca="false">EXP(M453)</f>
        <v>28.1115097826132</v>
      </c>
      <c r="O453" s="126" t="n">
        <f aca="false">EXP(EXP(-$C$4*($K$4-$J$4))*LN(N453)+(1-EXP(-$C$4*($K$4-$J$4)))*$G$4+$F$4^2/(4*$C$4)*(1-EXP(-2*$C$4*($K$4-$J$4))))</f>
        <v>25.7020678519748</v>
      </c>
      <c r="P453" s="126" t="n">
        <f aca="false">MAX(0,O453-$I$4)</f>
        <v>2.5020678519748</v>
      </c>
      <c r="Q453" s="126" t="n">
        <f aca="false">$D$7*P453</f>
        <v>2.38004056289573</v>
      </c>
      <c r="R453" s="127" t="n">
        <f aca="false">AVERAGE(Q$17:Q453)</f>
        <v>1.60317414017836</v>
      </c>
      <c r="S453" s="0" t="n">
        <v>1.615</v>
      </c>
    </row>
    <row r="454" customFormat="false" ht="12.75" hidden="false" customHeight="false" outlineLevel="0" collapsed="false">
      <c r="B454" s="124" t="n">
        <f aca="false">B453+1</f>
        <v>438</v>
      </c>
      <c r="C454" s="21" t="n">
        <f aca="false">$C$7</f>
        <v>3.29212628660779</v>
      </c>
      <c r="D454" s="21" t="n">
        <f aca="true">$C$4*($G$4-C454)*$B$7+$F$4*SQRT($B$7)*NORMSINV(RAND())+C454</f>
        <v>3.37847211257293</v>
      </c>
      <c r="E454" s="21" t="n">
        <f aca="true">$C$4*($G$4-D454)*$B$7+$F$4*SQRT($B$7)*NORMSINV(RAND())+D454</f>
        <v>3.25221708137443</v>
      </c>
      <c r="F454" s="21" t="n">
        <f aca="true">$C$4*($G$4-E454)*$B$7+$F$4*SQRT($B$7)*NORMSINV(RAND())+E454</f>
        <v>3.29880074457903</v>
      </c>
      <c r="G454" s="21" t="n">
        <f aca="true">$C$4*($G$4-F454)*$B$7+$F$4*SQRT($B$7)*NORMSINV(RAND())+F454</f>
        <v>3.3119219882498</v>
      </c>
      <c r="H454" s="21" t="n">
        <f aca="true">$C$4*($G$4-G454)*$B$7+$F$4*SQRT($B$7)*NORMSINV(RAND())+G454</f>
        <v>3.37380449293171</v>
      </c>
      <c r="I454" s="21" t="n">
        <f aca="true">$C$4*($G$4-H454)*$B$7+$F$4*SQRT($B$7)*NORMSINV(RAND())+H454</f>
        <v>3.25287382197446</v>
      </c>
      <c r="J454" s="21" t="n">
        <f aca="true">$C$4*($G$4-I454)*$B$7+$F$4*SQRT($B$7)*NORMSINV(RAND())+I454</f>
        <v>3.18278679492809</v>
      </c>
      <c r="K454" s="21" t="n">
        <f aca="true">$C$4*($G$4-J454)*$B$7+$F$4*SQRT($B$7)*NORMSINV(RAND())+J454</f>
        <v>3.16697454958426</v>
      </c>
      <c r="L454" s="21" t="n">
        <f aca="true">$C$4*($G$4-K454)*$B$7+$F$4*SQRT($B$7)*NORMSINV(RAND())+K454</f>
        <v>3.21433070446707</v>
      </c>
      <c r="M454" s="21" t="n">
        <f aca="true">$C$4*($G$4-L454)*$B$7+$F$4*SQRT($B$7)*NORMSINV(RAND())+L454</f>
        <v>3.22321622414076</v>
      </c>
      <c r="N454" s="125" t="n">
        <f aca="false">EXP(M454)</f>
        <v>25.1087458112115</v>
      </c>
      <c r="O454" s="126" t="n">
        <f aca="false">EXP(EXP(-$C$4*($K$4-$J$4))*LN(N454)+(1-EXP(-$C$4*($K$4-$J$4)))*$G$4+$F$4^2/(4*$C$4)*(1-EXP(-2*$C$4*($K$4-$J$4))))</f>
        <v>23.5083472195178</v>
      </c>
      <c r="P454" s="126" t="n">
        <f aca="false">MAX(0,O454-$I$4)</f>
        <v>0.308347219517749</v>
      </c>
      <c r="Q454" s="126" t="n">
        <f aca="false">$D$7*P454</f>
        <v>0.293308948168264</v>
      </c>
      <c r="R454" s="127" t="n">
        <f aca="false">AVERAGE(Q$17:Q454)</f>
        <v>1.60018358037925</v>
      </c>
      <c r="S454" s="0" t="n">
        <v>1.615</v>
      </c>
    </row>
    <row r="455" customFormat="false" ht="12.75" hidden="false" customHeight="false" outlineLevel="0" collapsed="false">
      <c r="B455" s="124" t="n">
        <f aca="false">B454+1</f>
        <v>439</v>
      </c>
      <c r="C455" s="21" t="n">
        <f aca="false">$C$7</f>
        <v>3.29212628660779</v>
      </c>
      <c r="D455" s="21" t="n">
        <f aca="true">$C$4*($G$4-C455)*$B$7+$F$4*SQRT($B$7)*NORMSINV(RAND())+C455</f>
        <v>3.32745608289133</v>
      </c>
      <c r="E455" s="21" t="n">
        <f aca="true">$C$4*($G$4-D455)*$B$7+$F$4*SQRT($B$7)*NORMSINV(RAND())+D455</f>
        <v>3.28841738225457</v>
      </c>
      <c r="F455" s="21" t="n">
        <f aca="true">$C$4*($G$4-E455)*$B$7+$F$4*SQRT($B$7)*NORMSINV(RAND())+E455</f>
        <v>3.15427726237152</v>
      </c>
      <c r="G455" s="21" t="n">
        <f aca="true">$C$4*($G$4-F455)*$B$7+$F$4*SQRT($B$7)*NORMSINV(RAND())+F455</f>
        <v>3.13190631605329</v>
      </c>
      <c r="H455" s="21" t="n">
        <f aca="true">$C$4*($G$4-G455)*$B$7+$F$4*SQRT($B$7)*NORMSINV(RAND())+G455</f>
        <v>3.03252551919542</v>
      </c>
      <c r="I455" s="21" t="n">
        <f aca="true">$C$4*($G$4-H455)*$B$7+$F$4*SQRT($B$7)*NORMSINV(RAND())+H455</f>
        <v>2.94658385727654</v>
      </c>
      <c r="J455" s="21" t="n">
        <f aca="true">$C$4*($G$4-I455)*$B$7+$F$4*SQRT($B$7)*NORMSINV(RAND())+I455</f>
        <v>2.76925584784513</v>
      </c>
      <c r="K455" s="21" t="n">
        <f aca="true">$C$4*($G$4-J455)*$B$7+$F$4*SQRT($B$7)*NORMSINV(RAND())+J455</f>
        <v>2.8061337270631</v>
      </c>
      <c r="L455" s="21" t="n">
        <f aca="true">$C$4*($G$4-K455)*$B$7+$F$4*SQRT($B$7)*NORMSINV(RAND())+K455</f>
        <v>2.90851433402277</v>
      </c>
      <c r="M455" s="21" t="n">
        <f aca="true">$C$4*($G$4-L455)*$B$7+$F$4*SQRT($B$7)*NORMSINV(RAND())+L455</f>
        <v>2.9223297410593</v>
      </c>
      <c r="N455" s="125" t="n">
        <f aca="false">EXP(M455)</f>
        <v>18.5845342157448</v>
      </c>
      <c r="O455" s="126" t="n">
        <f aca="false">EXP(EXP(-$C$4*($K$4-$J$4))*LN(N455)+(1-EXP(-$C$4*($K$4-$J$4)))*$G$4+$F$4^2/(4*$C$4)*(1-EXP(-2*$C$4*($K$4-$J$4))))</f>
        <v>18.5361194166435</v>
      </c>
      <c r="P455" s="126" t="n">
        <f aca="false">MAX(0,O455-$I$4)</f>
        <v>0</v>
      </c>
      <c r="Q455" s="126" t="n">
        <f aca="false">$D$7*P455</f>
        <v>0</v>
      </c>
      <c r="R455" s="127" t="n">
        <f aca="false">AVERAGE(Q$17:Q455)</f>
        <v>1.59653851527588</v>
      </c>
      <c r="S455" s="0" t="n">
        <v>1.615</v>
      </c>
    </row>
    <row r="456" customFormat="false" ht="12.75" hidden="false" customHeight="false" outlineLevel="0" collapsed="false">
      <c r="B456" s="124" t="n">
        <f aca="false">B455+1</f>
        <v>440</v>
      </c>
      <c r="C456" s="21" t="n">
        <f aca="false">$C$7</f>
        <v>3.29212628660779</v>
      </c>
      <c r="D456" s="21" t="n">
        <f aca="true">$C$4*($G$4-C456)*$B$7+$F$4*SQRT($B$7)*NORMSINV(RAND())+C456</f>
        <v>3.29330489439121</v>
      </c>
      <c r="E456" s="21" t="n">
        <f aca="true">$C$4*($G$4-D456)*$B$7+$F$4*SQRT($B$7)*NORMSINV(RAND())+D456</f>
        <v>3.14245056586212</v>
      </c>
      <c r="F456" s="21" t="n">
        <f aca="true">$C$4*($G$4-E456)*$B$7+$F$4*SQRT($B$7)*NORMSINV(RAND())+E456</f>
        <v>3.04083827387698</v>
      </c>
      <c r="G456" s="21" t="n">
        <f aca="true">$C$4*($G$4-F456)*$B$7+$F$4*SQRT($B$7)*NORMSINV(RAND())+F456</f>
        <v>3.08096763921558</v>
      </c>
      <c r="H456" s="21" t="n">
        <f aca="true">$C$4*($G$4-G456)*$B$7+$F$4*SQRT($B$7)*NORMSINV(RAND())+G456</f>
        <v>3.17255568549514</v>
      </c>
      <c r="I456" s="21" t="n">
        <f aca="true">$C$4*($G$4-H456)*$B$7+$F$4*SQRT($B$7)*NORMSINV(RAND())+H456</f>
        <v>3.29584381437318</v>
      </c>
      <c r="J456" s="21" t="n">
        <f aca="true">$C$4*($G$4-I456)*$B$7+$F$4*SQRT($B$7)*NORMSINV(RAND())+I456</f>
        <v>3.30782106954744</v>
      </c>
      <c r="K456" s="21" t="n">
        <f aca="true">$C$4*($G$4-J456)*$B$7+$F$4*SQRT($B$7)*NORMSINV(RAND())+J456</f>
        <v>3.23510342420309</v>
      </c>
      <c r="L456" s="21" t="n">
        <f aca="true">$C$4*($G$4-K456)*$B$7+$F$4*SQRT($B$7)*NORMSINV(RAND())+K456</f>
        <v>3.11729414239308</v>
      </c>
      <c r="M456" s="21" t="n">
        <f aca="true">$C$4*($G$4-L456)*$B$7+$F$4*SQRT($B$7)*NORMSINV(RAND())+L456</f>
        <v>3.13149800220475</v>
      </c>
      <c r="N456" s="125" t="n">
        <f aca="false">EXP(M456)</f>
        <v>22.9082704917732</v>
      </c>
      <c r="O456" s="126" t="n">
        <f aca="false">EXP(EXP(-$C$4*($K$4-$J$4))*LN(N456)+(1-EXP(-$C$4*($K$4-$J$4)))*$G$4+$F$4^2/(4*$C$4)*(1-EXP(-2*$C$4*($K$4-$J$4))))</f>
        <v>21.865679900873</v>
      </c>
      <c r="P456" s="126" t="n">
        <f aca="false">MAX(0,O456-$I$4)</f>
        <v>0</v>
      </c>
      <c r="Q456" s="126" t="n">
        <f aca="false">$D$7*P456</f>
        <v>0</v>
      </c>
      <c r="R456" s="127" t="n">
        <f aca="false">AVERAGE(Q$17:Q456)</f>
        <v>1.59291001865025</v>
      </c>
      <c r="S456" s="0" t="n">
        <v>1.615</v>
      </c>
    </row>
    <row r="457" customFormat="false" ht="12.75" hidden="false" customHeight="false" outlineLevel="0" collapsed="false">
      <c r="B457" s="124" t="n">
        <f aca="false">B456+1</f>
        <v>441</v>
      </c>
      <c r="C457" s="21" t="n">
        <f aca="false">$C$7</f>
        <v>3.29212628660779</v>
      </c>
      <c r="D457" s="21" t="n">
        <f aca="true">$C$4*($G$4-C457)*$B$7+$F$4*SQRT($B$7)*NORMSINV(RAND())+C457</f>
        <v>3.31190040088762</v>
      </c>
      <c r="E457" s="21" t="n">
        <f aca="true">$C$4*($G$4-D457)*$B$7+$F$4*SQRT($B$7)*NORMSINV(RAND())+D457</f>
        <v>3.34323727617856</v>
      </c>
      <c r="F457" s="21" t="n">
        <f aca="true">$C$4*($G$4-E457)*$B$7+$F$4*SQRT($B$7)*NORMSINV(RAND())+E457</f>
        <v>3.29834275605287</v>
      </c>
      <c r="G457" s="21" t="n">
        <f aca="true">$C$4*($G$4-F457)*$B$7+$F$4*SQRT($B$7)*NORMSINV(RAND())+F457</f>
        <v>3.4614752754389</v>
      </c>
      <c r="H457" s="21" t="n">
        <f aca="true">$C$4*($G$4-G457)*$B$7+$F$4*SQRT($B$7)*NORMSINV(RAND())+G457</f>
        <v>3.54211083215959</v>
      </c>
      <c r="I457" s="21" t="n">
        <f aca="true">$C$4*($G$4-H457)*$B$7+$F$4*SQRT($B$7)*NORMSINV(RAND())+H457</f>
        <v>3.64145428994985</v>
      </c>
      <c r="J457" s="21" t="n">
        <f aca="true">$C$4*($G$4-I457)*$B$7+$F$4*SQRT($B$7)*NORMSINV(RAND())+I457</f>
        <v>3.67401595451979</v>
      </c>
      <c r="K457" s="21" t="n">
        <f aca="true">$C$4*($G$4-J457)*$B$7+$F$4*SQRT($B$7)*NORMSINV(RAND())+J457</f>
        <v>3.69146657911005</v>
      </c>
      <c r="L457" s="21" t="n">
        <f aca="true">$C$4*($G$4-K457)*$B$7+$F$4*SQRT($B$7)*NORMSINV(RAND())+K457</f>
        <v>3.71881566811591</v>
      </c>
      <c r="M457" s="21" t="n">
        <f aca="true">$C$4*($G$4-L457)*$B$7+$F$4*SQRT($B$7)*NORMSINV(RAND())+L457</f>
        <v>3.62599323012877</v>
      </c>
      <c r="N457" s="125" t="n">
        <f aca="false">EXP(M457)</f>
        <v>37.5620123605303</v>
      </c>
      <c r="O457" s="126" t="n">
        <f aca="false">EXP(EXP(-$C$4*($K$4-$J$4))*LN(N457)+(1-EXP(-$C$4*($K$4-$J$4)))*$G$4+$F$4^2/(4*$C$4)*(1-EXP(-2*$C$4*($K$4-$J$4))))</f>
        <v>32.3127230176694</v>
      </c>
      <c r="P457" s="126" t="n">
        <f aca="false">MAX(0,O457-$I$4)</f>
        <v>9.1127230176694</v>
      </c>
      <c r="Q457" s="126" t="n">
        <f aca="false">$D$7*P457</f>
        <v>8.66829027173207</v>
      </c>
      <c r="R457" s="127" t="n">
        <f aca="false">AVERAGE(Q$17:Q457)</f>
        <v>1.60895396480237</v>
      </c>
      <c r="S457" s="0" t="n">
        <v>1.615</v>
      </c>
    </row>
    <row r="458" customFormat="false" ht="12.75" hidden="false" customHeight="false" outlineLevel="0" collapsed="false">
      <c r="B458" s="124" t="n">
        <f aca="false">B457+1</f>
        <v>442</v>
      </c>
      <c r="C458" s="21" t="n">
        <f aca="false">$C$7</f>
        <v>3.29212628660779</v>
      </c>
      <c r="D458" s="21" t="n">
        <f aca="true">$C$4*($G$4-C458)*$B$7+$F$4*SQRT($B$7)*NORMSINV(RAND())+C458</f>
        <v>3.2851964053748</v>
      </c>
      <c r="E458" s="21" t="n">
        <f aca="true">$C$4*($G$4-D458)*$B$7+$F$4*SQRT($B$7)*NORMSINV(RAND())+D458</f>
        <v>3.2222843358897</v>
      </c>
      <c r="F458" s="21" t="n">
        <f aca="true">$C$4*($G$4-E458)*$B$7+$F$4*SQRT($B$7)*NORMSINV(RAND())+E458</f>
        <v>3.23205127906883</v>
      </c>
      <c r="G458" s="21" t="n">
        <f aca="true">$C$4*($G$4-F458)*$B$7+$F$4*SQRT($B$7)*NORMSINV(RAND())+F458</f>
        <v>3.36606657825004</v>
      </c>
      <c r="H458" s="21" t="n">
        <f aca="true">$C$4*($G$4-G458)*$B$7+$F$4*SQRT($B$7)*NORMSINV(RAND())+G458</f>
        <v>3.2249961887023</v>
      </c>
      <c r="I458" s="21" t="n">
        <f aca="true">$C$4*($G$4-H458)*$B$7+$F$4*SQRT($B$7)*NORMSINV(RAND())+H458</f>
        <v>3.13492371987292</v>
      </c>
      <c r="J458" s="21" t="n">
        <f aca="true">$C$4*($G$4-I458)*$B$7+$F$4*SQRT($B$7)*NORMSINV(RAND())+I458</f>
        <v>3.13864333129267</v>
      </c>
      <c r="K458" s="21" t="n">
        <f aca="true">$C$4*($G$4-J458)*$B$7+$F$4*SQRT($B$7)*NORMSINV(RAND())+J458</f>
        <v>3.14390116309008</v>
      </c>
      <c r="L458" s="21" t="n">
        <f aca="true">$C$4*($G$4-K458)*$B$7+$F$4*SQRT($B$7)*NORMSINV(RAND())+K458</f>
        <v>3.07832776620741</v>
      </c>
      <c r="M458" s="21" t="n">
        <f aca="true">$C$4*($G$4-L458)*$B$7+$F$4*SQRT($B$7)*NORMSINV(RAND())+L458</f>
        <v>3.10814721816438</v>
      </c>
      <c r="N458" s="125" t="n">
        <f aca="false">EXP(M458)</f>
        <v>22.3795415566753</v>
      </c>
      <c r="O458" s="126" t="n">
        <f aca="false">EXP(EXP(-$C$4*($K$4-$J$4))*LN(N458)+(1-EXP(-$C$4*($K$4-$J$4)))*$G$4+$F$4^2/(4*$C$4)*(1-EXP(-2*$C$4*($K$4-$J$4))))</f>
        <v>21.4661286625159</v>
      </c>
      <c r="P458" s="126" t="n">
        <f aca="false">MAX(0,O458-$I$4)</f>
        <v>0</v>
      </c>
      <c r="Q458" s="126" t="n">
        <f aca="false">$D$7*P458</f>
        <v>0</v>
      </c>
      <c r="R458" s="127" t="n">
        <f aca="false">AVERAGE(Q$17:Q458)</f>
        <v>1.60531379746118</v>
      </c>
      <c r="S458" s="0" t="n">
        <v>1.615</v>
      </c>
    </row>
    <row r="459" customFormat="false" ht="12.75" hidden="false" customHeight="false" outlineLevel="0" collapsed="false">
      <c r="B459" s="124" t="n">
        <f aca="false">B458+1</f>
        <v>443</v>
      </c>
      <c r="C459" s="21" t="n">
        <f aca="false">$C$7</f>
        <v>3.29212628660779</v>
      </c>
      <c r="D459" s="21" t="n">
        <f aca="true">$C$4*($G$4-C459)*$B$7+$F$4*SQRT($B$7)*NORMSINV(RAND())+C459</f>
        <v>3.39073682528698</v>
      </c>
      <c r="E459" s="21" t="n">
        <f aca="true">$C$4*($G$4-D459)*$B$7+$F$4*SQRT($B$7)*NORMSINV(RAND())+D459</f>
        <v>3.39754635918004</v>
      </c>
      <c r="F459" s="21" t="n">
        <f aca="true">$C$4*($G$4-E459)*$B$7+$F$4*SQRT($B$7)*NORMSINV(RAND())+E459</f>
        <v>3.34521053167407</v>
      </c>
      <c r="G459" s="21" t="n">
        <f aca="true">$C$4*($G$4-F459)*$B$7+$F$4*SQRT($B$7)*NORMSINV(RAND())+F459</f>
        <v>3.26607512093804</v>
      </c>
      <c r="H459" s="21" t="n">
        <f aca="true">$C$4*($G$4-G459)*$B$7+$F$4*SQRT($B$7)*NORMSINV(RAND())+G459</f>
        <v>3.26448398874735</v>
      </c>
      <c r="I459" s="21" t="n">
        <f aca="true">$C$4*($G$4-H459)*$B$7+$F$4*SQRT($B$7)*NORMSINV(RAND())+H459</f>
        <v>3.3316549351489</v>
      </c>
      <c r="J459" s="21" t="n">
        <f aca="true">$C$4*($G$4-I459)*$B$7+$F$4*SQRT($B$7)*NORMSINV(RAND())+I459</f>
        <v>3.28988120620401</v>
      </c>
      <c r="K459" s="21" t="n">
        <f aca="true">$C$4*($G$4-J459)*$B$7+$F$4*SQRT($B$7)*NORMSINV(RAND())+J459</f>
        <v>3.21922859266081</v>
      </c>
      <c r="L459" s="21" t="n">
        <f aca="true">$C$4*($G$4-K459)*$B$7+$F$4*SQRT($B$7)*NORMSINV(RAND())+K459</f>
        <v>3.15024308616514</v>
      </c>
      <c r="M459" s="21" t="n">
        <f aca="true">$C$4*($G$4-L459)*$B$7+$F$4*SQRT($B$7)*NORMSINV(RAND())+L459</f>
        <v>3.08341745080001</v>
      </c>
      <c r="N459" s="125" t="n">
        <f aca="false">EXP(M459)</f>
        <v>21.8328878685988</v>
      </c>
      <c r="O459" s="126" t="n">
        <f aca="false">EXP(EXP(-$C$4*($K$4-$J$4))*LN(N459)+(1-EXP(-$C$4*($K$4-$J$4)))*$G$4+$F$4^2/(4*$C$4)*(1-EXP(-2*$C$4*($K$4-$J$4))))</f>
        <v>21.0509394689781</v>
      </c>
      <c r="P459" s="126" t="n">
        <f aca="false">MAX(0,O459-$I$4)</f>
        <v>0</v>
      </c>
      <c r="Q459" s="126" t="n">
        <f aca="false">$D$7*P459</f>
        <v>0</v>
      </c>
      <c r="R459" s="127" t="n">
        <f aca="false">AVERAGE(Q$17:Q459)</f>
        <v>1.60169006428407</v>
      </c>
      <c r="S459" s="0" t="n">
        <v>1.615</v>
      </c>
    </row>
    <row r="460" customFormat="false" ht="12.75" hidden="false" customHeight="false" outlineLevel="0" collapsed="false">
      <c r="B460" s="124" t="n">
        <f aca="false">B459+1</f>
        <v>444</v>
      </c>
      <c r="C460" s="21" t="n">
        <f aca="false">$C$7</f>
        <v>3.29212628660779</v>
      </c>
      <c r="D460" s="21" t="n">
        <f aca="true">$C$4*($G$4-C460)*$B$7+$F$4*SQRT($B$7)*NORMSINV(RAND())+C460</f>
        <v>3.29212307455329</v>
      </c>
      <c r="E460" s="21" t="n">
        <f aca="true">$C$4*($G$4-D460)*$B$7+$F$4*SQRT($B$7)*NORMSINV(RAND())+D460</f>
        <v>3.16370427294783</v>
      </c>
      <c r="F460" s="21" t="n">
        <f aca="true">$C$4*($G$4-E460)*$B$7+$F$4*SQRT($B$7)*NORMSINV(RAND())+E460</f>
        <v>3.21183397839574</v>
      </c>
      <c r="G460" s="21" t="n">
        <f aca="true">$C$4*($G$4-F460)*$B$7+$F$4*SQRT($B$7)*NORMSINV(RAND())+F460</f>
        <v>3.18760040236108</v>
      </c>
      <c r="H460" s="21" t="n">
        <f aca="true">$C$4*($G$4-G460)*$B$7+$F$4*SQRT($B$7)*NORMSINV(RAND())+G460</f>
        <v>3.16570797027906</v>
      </c>
      <c r="I460" s="21" t="n">
        <f aca="true">$C$4*($G$4-H460)*$B$7+$F$4*SQRT($B$7)*NORMSINV(RAND())+H460</f>
        <v>3.19505650790063</v>
      </c>
      <c r="J460" s="21" t="n">
        <f aca="true">$C$4*($G$4-I460)*$B$7+$F$4*SQRT($B$7)*NORMSINV(RAND())+I460</f>
        <v>3.12188870784132</v>
      </c>
      <c r="K460" s="21" t="n">
        <f aca="true">$C$4*($G$4-J460)*$B$7+$F$4*SQRT($B$7)*NORMSINV(RAND())+J460</f>
        <v>3.18809510139053</v>
      </c>
      <c r="L460" s="21" t="n">
        <f aca="true">$C$4*($G$4-K460)*$B$7+$F$4*SQRT($B$7)*NORMSINV(RAND())+K460</f>
        <v>3.16511863051967</v>
      </c>
      <c r="M460" s="21" t="n">
        <f aca="true">$C$4*($G$4-L460)*$B$7+$F$4*SQRT($B$7)*NORMSINV(RAND())+L460</f>
        <v>3.24039430746634</v>
      </c>
      <c r="N460" s="125" t="n">
        <f aca="false">EXP(M460)</f>
        <v>25.5437918697116</v>
      </c>
      <c r="O460" s="126" t="n">
        <f aca="false">EXP(EXP(-$C$4*($K$4-$J$4))*LN(N460)+(1-EXP(-$C$4*($K$4-$J$4)))*$G$4+$F$4^2/(4*$C$4)*(1-EXP(-2*$C$4*($K$4-$J$4))))</f>
        <v>23.8294563492218</v>
      </c>
      <c r="P460" s="126" t="n">
        <f aca="false">MAX(0,O460-$I$4)</f>
        <v>0.629456349221826</v>
      </c>
      <c r="Q460" s="126" t="n">
        <f aca="false">$D$7*P460</f>
        <v>0.598757400818598</v>
      </c>
      <c r="R460" s="127" t="n">
        <f aca="false">AVERAGE(Q$17:Q460)</f>
        <v>1.59943120693392</v>
      </c>
      <c r="S460" s="0" t="n">
        <v>1.615</v>
      </c>
    </row>
    <row r="461" customFormat="false" ht="12.75" hidden="false" customHeight="false" outlineLevel="0" collapsed="false">
      <c r="B461" s="124" t="n">
        <f aca="false">B460+1</f>
        <v>445</v>
      </c>
      <c r="C461" s="21" t="n">
        <f aca="false">$C$7</f>
        <v>3.29212628660779</v>
      </c>
      <c r="D461" s="21" t="n">
        <f aca="true">$C$4*($G$4-C461)*$B$7+$F$4*SQRT($B$7)*NORMSINV(RAND())+C461</f>
        <v>3.39340537166492</v>
      </c>
      <c r="E461" s="21" t="n">
        <f aca="true">$C$4*($G$4-D461)*$B$7+$F$4*SQRT($B$7)*NORMSINV(RAND())+D461</f>
        <v>3.48578758979293</v>
      </c>
      <c r="F461" s="21" t="n">
        <f aca="true">$C$4*($G$4-E461)*$B$7+$F$4*SQRT($B$7)*NORMSINV(RAND())+E461</f>
        <v>3.56655043664178</v>
      </c>
      <c r="G461" s="21" t="n">
        <f aca="true">$C$4*($G$4-F461)*$B$7+$F$4*SQRT($B$7)*NORMSINV(RAND())+F461</f>
        <v>3.52124792972258</v>
      </c>
      <c r="H461" s="21" t="n">
        <f aca="true">$C$4*($G$4-G461)*$B$7+$F$4*SQRT($B$7)*NORMSINV(RAND())+G461</f>
        <v>3.52140992368695</v>
      </c>
      <c r="I461" s="21" t="n">
        <f aca="true">$C$4*($G$4-H461)*$B$7+$F$4*SQRT($B$7)*NORMSINV(RAND())+H461</f>
        <v>3.35634331005971</v>
      </c>
      <c r="J461" s="21" t="n">
        <f aca="true">$C$4*($G$4-I461)*$B$7+$F$4*SQRT($B$7)*NORMSINV(RAND())+I461</f>
        <v>3.39027658957203</v>
      </c>
      <c r="K461" s="21" t="n">
        <f aca="true">$C$4*($G$4-J461)*$B$7+$F$4*SQRT($B$7)*NORMSINV(RAND())+J461</f>
        <v>3.14705082003549</v>
      </c>
      <c r="L461" s="21" t="n">
        <f aca="true">$C$4*($G$4-K461)*$B$7+$F$4*SQRT($B$7)*NORMSINV(RAND())+K461</f>
        <v>3.16521825222603</v>
      </c>
      <c r="M461" s="21" t="n">
        <f aca="true">$C$4*($G$4-L461)*$B$7+$F$4*SQRT($B$7)*NORMSINV(RAND())+L461</f>
        <v>3.08379709537817</v>
      </c>
      <c r="N461" s="125" t="n">
        <f aca="false">EXP(M461)</f>
        <v>21.8411781796898</v>
      </c>
      <c r="O461" s="126" t="n">
        <f aca="false">EXP(EXP(-$C$4*($K$4-$J$4))*LN(N461)+(1-EXP(-$C$4*($K$4-$J$4)))*$G$4+$F$4^2/(4*$C$4)*(1-EXP(-2*$C$4*($K$4-$J$4))))</f>
        <v>21.05725224378</v>
      </c>
      <c r="P461" s="126" t="n">
        <f aca="false">MAX(0,O461-$I$4)</f>
        <v>0</v>
      </c>
      <c r="Q461" s="126" t="n">
        <f aca="false">$D$7*P461</f>
        <v>0</v>
      </c>
      <c r="R461" s="127" t="n">
        <f aca="false">AVERAGE(Q$17:Q461)</f>
        <v>1.59583697950261</v>
      </c>
      <c r="S461" s="0" t="n">
        <v>1.615</v>
      </c>
    </row>
    <row r="462" customFormat="false" ht="12.75" hidden="false" customHeight="false" outlineLevel="0" collapsed="false">
      <c r="B462" s="124" t="n">
        <f aca="false">B461+1</f>
        <v>446</v>
      </c>
      <c r="C462" s="21" t="n">
        <f aca="false">$C$7</f>
        <v>3.29212628660779</v>
      </c>
      <c r="D462" s="21" t="n">
        <f aca="true">$C$4*($G$4-C462)*$B$7+$F$4*SQRT($B$7)*NORMSINV(RAND())+C462</f>
        <v>3.17651327801639</v>
      </c>
      <c r="E462" s="21" t="n">
        <f aca="true">$C$4*($G$4-D462)*$B$7+$F$4*SQRT($B$7)*NORMSINV(RAND())+D462</f>
        <v>3.02437556396223</v>
      </c>
      <c r="F462" s="21" t="n">
        <f aca="true">$C$4*($G$4-E462)*$B$7+$F$4*SQRT($B$7)*NORMSINV(RAND())+E462</f>
        <v>2.96473805503084</v>
      </c>
      <c r="G462" s="21" t="n">
        <f aca="true">$C$4*($G$4-F462)*$B$7+$F$4*SQRT($B$7)*NORMSINV(RAND())+F462</f>
        <v>2.99432777529922</v>
      </c>
      <c r="H462" s="21" t="n">
        <f aca="true">$C$4*($G$4-G462)*$B$7+$F$4*SQRT($B$7)*NORMSINV(RAND())+G462</f>
        <v>2.82379010060976</v>
      </c>
      <c r="I462" s="21" t="n">
        <f aca="true">$C$4*($G$4-H462)*$B$7+$F$4*SQRT($B$7)*NORMSINV(RAND())+H462</f>
        <v>2.63181122978699</v>
      </c>
      <c r="J462" s="21" t="n">
        <f aca="true">$C$4*($G$4-I462)*$B$7+$F$4*SQRT($B$7)*NORMSINV(RAND())+I462</f>
        <v>2.62620774451718</v>
      </c>
      <c r="K462" s="21" t="n">
        <f aca="true">$C$4*($G$4-J462)*$B$7+$F$4*SQRT($B$7)*NORMSINV(RAND())+J462</f>
        <v>2.47243550193322</v>
      </c>
      <c r="L462" s="21" t="n">
        <f aca="true">$C$4*($G$4-K462)*$B$7+$F$4*SQRT($B$7)*NORMSINV(RAND())+K462</f>
        <v>2.62141196229029</v>
      </c>
      <c r="M462" s="21" t="n">
        <f aca="true">$C$4*($G$4-L462)*$B$7+$F$4*SQRT($B$7)*NORMSINV(RAND())+L462</f>
        <v>2.51636786548777</v>
      </c>
      <c r="N462" s="125" t="n">
        <f aca="false">EXP(M462)</f>
        <v>12.3835362110476</v>
      </c>
      <c r="O462" s="126" t="n">
        <f aca="false">EXP(EXP(-$C$4*($K$4-$J$4))*LN(N462)+(1-EXP(-$C$4*($K$4-$J$4)))*$G$4+$F$4^2/(4*$C$4)*(1-EXP(-2*$C$4*($K$4-$J$4))))</f>
        <v>13.4516313122128</v>
      </c>
      <c r="P462" s="126" t="n">
        <f aca="false">MAX(0,O462-$I$4)</f>
        <v>0</v>
      </c>
      <c r="Q462" s="126" t="n">
        <f aca="false">$D$7*P462</f>
        <v>0</v>
      </c>
      <c r="R462" s="127" t="n">
        <f aca="false">AVERAGE(Q$17:Q462)</f>
        <v>1.5922588696831</v>
      </c>
      <c r="S462" s="0" t="n">
        <v>1.615</v>
      </c>
    </row>
    <row r="463" customFormat="false" ht="12.75" hidden="false" customHeight="false" outlineLevel="0" collapsed="false">
      <c r="B463" s="124" t="n">
        <f aca="false">B462+1</f>
        <v>447</v>
      </c>
      <c r="C463" s="21" t="n">
        <f aca="false">$C$7</f>
        <v>3.29212628660779</v>
      </c>
      <c r="D463" s="21" t="n">
        <f aca="true">$C$4*($G$4-C463)*$B$7+$F$4*SQRT($B$7)*NORMSINV(RAND())+C463</f>
        <v>3.21135662989054</v>
      </c>
      <c r="E463" s="21" t="n">
        <f aca="true">$C$4*($G$4-D463)*$B$7+$F$4*SQRT($B$7)*NORMSINV(RAND())+D463</f>
        <v>3.12325617186631</v>
      </c>
      <c r="F463" s="21" t="n">
        <f aca="true">$C$4*($G$4-E463)*$B$7+$F$4*SQRT($B$7)*NORMSINV(RAND())+E463</f>
        <v>3.23744416383065</v>
      </c>
      <c r="G463" s="21" t="n">
        <f aca="true">$C$4*($G$4-F463)*$B$7+$F$4*SQRT($B$7)*NORMSINV(RAND())+F463</f>
        <v>3.32867274097682</v>
      </c>
      <c r="H463" s="21" t="n">
        <f aca="true">$C$4*($G$4-G463)*$B$7+$F$4*SQRT($B$7)*NORMSINV(RAND())+G463</f>
        <v>3.30470238560834</v>
      </c>
      <c r="I463" s="21" t="n">
        <f aca="true">$C$4*($G$4-H463)*$B$7+$F$4*SQRT($B$7)*NORMSINV(RAND())+H463</f>
        <v>3.1307872880218</v>
      </c>
      <c r="J463" s="21" t="n">
        <f aca="true">$C$4*($G$4-I463)*$B$7+$F$4*SQRT($B$7)*NORMSINV(RAND())+I463</f>
        <v>3.0042313267662</v>
      </c>
      <c r="K463" s="21" t="n">
        <f aca="true">$C$4*($G$4-J463)*$B$7+$F$4*SQRT($B$7)*NORMSINV(RAND())+J463</f>
        <v>3.04504411941421</v>
      </c>
      <c r="L463" s="21" t="n">
        <f aca="true">$C$4*($G$4-K463)*$B$7+$F$4*SQRT($B$7)*NORMSINV(RAND())+K463</f>
        <v>3.03086733526166</v>
      </c>
      <c r="M463" s="21" t="n">
        <f aca="true">$C$4*($G$4-L463)*$B$7+$F$4*SQRT($B$7)*NORMSINV(RAND())+L463</f>
        <v>3.09136932462275</v>
      </c>
      <c r="N463" s="125" t="n">
        <f aca="false">EXP(M463)</f>
        <v>22.0071923432388</v>
      </c>
      <c r="O463" s="126" t="n">
        <f aca="false">EXP(EXP(-$C$4*($K$4-$J$4))*LN(N463)+(1-EXP(-$C$4*($K$4-$J$4)))*$G$4+$F$4^2/(4*$C$4)*(1-EXP(-2*$C$4*($K$4-$J$4))))</f>
        <v>21.1835603518241</v>
      </c>
      <c r="P463" s="126" t="n">
        <f aca="false">MAX(0,O463-$I$4)</f>
        <v>0</v>
      </c>
      <c r="Q463" s="126" t="n">
        <f aca="false">$D$7*P463</f>
        <v>0</v>
      </c>
      <c r="R463" s="127" t="n">
        <f aca="false">AVERAGE(Q$17:Q463)</f>
        <v>1.58869676930349</v>
      </c>
      <c r="S463" s="0" t="n">
        <v>1.615</v>
      </c>
    </row>
    <row r="464" customFormat="false" ht="12.75" hidden="false" customHeight="false" outlineLevel="0" collapsed="false">
      <c r="B464" s="124" t="n">
        <f aca="false">B463+1</f>
        <v>448</v>
      </c>
      <c r="C464" s="21" t="n">
        <f aca="false">$C$7</f>
        <v>3.29212628660779</v>
      </c>
      <c r="D464" s="21" t="n">
        <f aca="true">$C$4*($G$4-C464)*$B$7+$F$4*SQRT($B$7)*NORMSINV(RAND())+C464</f>
        <v>3.30629047954404</v>
      </c>
      <c r="E464" s="21" t="n">
        <f aca="true">$C$4*($G$4-D464)*$B$7+$F$4*SQRT($B$7)*NORMSINV(RAND())+D464</f>
        <v>3.25818274741883</v>
      </c>
      <c r="F464" s="21" t="n">
        <f aca="true">$C$4*($G$4-E464)*$B$7+$F$4*SQRT($B$7)*NORMSINV(RAND())+E464</f>
        <v>3.40266557102433</v>
      </c>
      <c r="G464" s="21" t="n">
        <f aca="true">$C$4*($G$4-F464)*$B$7+$F$4*SQRT($B$7)*NORMSINV(RAND())+F464</f>
        <v>3.44316340059261</v>
      </c>
      <c r="H464" s="21" t="n">
        <f aca="true">$C$4*($G$4-G464)*$B$7+$F$4*SQRT($B$7)*NORMSINV(RAND())+G464</f>
        <v>3.53091271473322</v>
      </c>
      <c r="I464" s="21" t="n">
        <f aca="true">$C$4*($G$4-H464)*$B$7+$F$4*SQRT($B$7)*NORMSINV(RAND())+H464</f>
        <v>3.40239012488263</v>
      </c>
      <c r="J464" s="21" t="n">
        <f aca="true">$C$4*($G$4-I464)*$B$7+$F$4*SQRT($B$7)*NORMSINV(RAND())+I464</f>
        <v>3.26969468641453</v>
      </c>
      <c r="K464" s="21" t="n">
        <f aca="true">$C$4*($G$4-J464)*$B$7+$F$4*SQRT($B$7)*NORMSINV(RAND())+J464</f>
        <v>3.21424100813017</v>
      </c>
      <c r="L464" s="21" t="n">
        <f aca="true">$C$4*($G$4-K464)*$B$7+$F$4*SQRT($B$7)*NORMSINV(RAND())+K464</f>
        <v>3.3008398879196</v>
      </c>
      <c r="M464" s="21" t="n">
        <f aca="true">$C$4*($G$4-L464)*$B$7+$F$4*SQRT($B$7)*NORMSINV(RAND())+L464</f>
        <v>3.15746221159383</v>
      </c>
      <c r="N464" s="125" t="n">
        <f aca="false">EXP(M464)</f>
        <v>23.5108545815056</v>
      </c>
      <c r="O464" s="126" t="n">
        <f aca="false">EXP(EXP(-$C$4*($K$4-$J$4))*LN(N464)+(1-EXP(-$C$4*($K$4-$J$4)))*$G$4+$F$4^2/(4*$C$4)*(1-EXP(-2*$C$4*($K$4-$J$4))))</f>
        <v>22.31868702122</v>
      </c>
      <c r="P464" s="126" t="n">
        <f aca="false">MAX(0,O464-$I$4)</f>
        <v>0</v>
      </c>
      <c r="Q464" s="126" t="n">
        <f aca="false">$D$7*P464</f>
        <v>0</v>
      </c>
      <c r="R464" s="127" t="n">
        <f aca="false">AVERAGE(Q$17:Q464)</f>
        <v>1.58515057115773</v>
      </c>
      <c r="S464" s="0" t="n">
        <v>1.615</v>
      </c>
    </row>
    <row r="465" customFormat="false" ht="12.75" hidden="false" customHeight="false" outlineLevel="0" collapsed="false">
      <c r="B465" s="124" t="n">
        <f aca="false">B464+1</f>
        <v>449</v>
      </c>
      <c r="C465" s="21" t="n">
        <f aca="false">$C$7</f>
        <v>3.29212628660779</v>
      </c>
      <c r="D465" s="21" t="n">
        <f aca="true">$C$4*($G$4-C465)*$B$7+$F$4*SQRT($B$7)*NORMSINV(RAND())+C465</f>
        <v>3.20923710120811</v>
      </c>
      <c r="E465" s="21" t="n">
        <f aca="true">$C$4*($G$4-D465)*$B$7+$F$4*SQRT($B$7)*NORMSINV(RAND())+D465</f>
        <v>3.13083264351</v>
      </c>
      <c r="F465" s="21" t="n">
        <f aca="true">$C$4*($G$4-E465)*$B$7+$F$4*SQRT($B$7)*NORMSINV(RAND())+E465</f>
        <v>3.11432149828513</v>
      </c>
      <c r="G465" s="21" t="n">
        <f aca="true">$C$4*($G$4-F465)*$B$7+$F$4*SQRT($B$7)*NORMSINV(RAND())+F465</f>
        <v>3.22882309671906</v>
      </c>
      <c r="H465" s="21" t="n">
        <f aca="true">$C$4*($G$4-G465)*$B$7+$F$4*SQRT($B$7)*NORMSINV(RAND())+G465</f>
        <v>3.09513418735053</v>
      </c>
      <c r="I465" s="21" t="n">
        <f aca="true">$C$4*($G$4-H465)*$B$7+$F$4*SQRT($B$7)*NORMSINV(RAND())+H465</f>
        <v>3.07025544000171</v>
      </c>
      <c r="J465" s="21" t="n">
        <f aca="true">$C$4*($G$4-I465)*$B$7+$F$4*SQRT($B$7)*NORMSINV(RAND())+I465</f>
        <v>3.13911836335623</v>
      </c>
      <c r="K465" s="21" t="n">
        <f aca="true">$C$4*($G$4-J465)*$B$7+$F$4*SQRT($B$7)*NORMSINV(RAND())+J465</f>
        <v>3.1871423665888</v>
      </c>
      <c r="L465" s="21" t="n">
        <f aca="true">$C$4*($G$4-K465)*$B$7+$F$4*SQRT($B$7)*NORMSINV(RAND())+K465</f>
        <v>3.21209561887557</v>
      </c>
      <c r="M465" s="21" t="n">
        <f aca="true">$C$4*($G$4-L465)*$B$7+$F$4*SQRT($B$7)*NORMSINV(RAND())+L465</f>
        <v>3.27122969327828</v>
      </c>
      <c r="N465" s="125" t="n">
        <f aca="false">EXP(M465)</f>
        <v>26.343714121843</v>
      </c>
      <c r="O465" s="126" t="n">
        <f aca="false">EXP(EXP(-$C$4*($K$4-$J$4))*LN(N465)+(1-EXP(-$C$4*($K$4-$J$4)))*$G$4+$F$4^2/(4*$C$4)*(1-EXP(-2*$C$4*($K$4-$J$4))))</f>
        <v>24.4169037462281</v>
      </c>
      <c r="P465" s="126" t="n">
        <f aca="false">MAX(0,O465-$I$4)</f>
        <v>1.21690374622811</v>
      </c>
      <c r="Q465" s="126" t="n">
        <f aca="false">$D$7*P465</f>
        <v>1.15755465019733</v>
      </c>
      <c r="R465" s="127" t="n">
        <f aca="false">AVERAGE(Q$17:Q465)</f>
        <v>1.58419824171238</v>
      </c>
      <c r="S465" s="0" t="n">
        <v>1.615</v>
      </c>
    </row>
    <row r="466" customFormat="false" ht="12.75" hidden="false" customHeight="false" outlineLevel="0" collapsed="false">
      <c r="B466" s="124" t="n">
        <f aca="false">B465+1</f>
        <v>450</v>
      </c>
      <c r="C466" s="21" t="n">
        <f aca="false">$C$7</f>
        <v>3.29212628660779</v>
      </c>
      <c r="D466" s="21" t="n">
        <f aca="true">$C$4*($G$4-C466)*$B$7+$F$4*SQRT($B$7)*NORMSINV(RAND())+C466</f>
        <v>3.21643980024505</v>
      </c>
      <c r="E466" s="21" t="n">
        <f aca="true">$C$4*($G$4-D466)*$B$7+$F$4*SQRT($B$7)*NORMSINV(RAND())+D466</f>
        <v>3.23483568289253</v>
      </c>
      <c r="F466" s="21" t="n">
        <f aca="true">$C$4*($G$4-E466)*$B$7+$F$4*SQRT($B$7)*NORMSINV(RAND())+E466</f>
        <v>3.22036427034234</v>
      </c>
      <c r="G466" s="21" t="n">
        <f aca="true">$C$4*($G$4-F466)*$B$7+$F$4*SQRT($B$7)*NORMSINV(RAND())+F466</f>
        <v>3.22073740519766</v>
      </c>
      <c r="H466" s="21" t="n">
        <f aca="true">$C$4*($G$4-G466)*$B$7+$F$4*SQRT($B$7)*NORMSINV(RAND())+G466</f>
        <v>3.19821867266565</v>
      </c>
      <c r="I466" s="21" t="n">
        <f aca="true">$C$4*($G$4-H466)*$B$7+$F$4*SQRT($B$7)*NORMSINV(RAND())+H466</f>
        <v>3.15837162262655</v>
      </c>
      <c r="J466" s="21" t="n">
        <f aca="true">$C$4*($G$4-I466)*$B$7+$F$4*SQRT($B$7)*NORMSINV(RAND())+I466</f>
        <v>3.25380712106035</v>
      </c>
      <c r="K466" s="21" t="n">
        <f aca="true">$C$4*($G$4-J466)*$B$7+$F$4*SQRT($B$7)*NORMSINV(RAND())+J466</f>
        <v>3.30305016530697</v>
      </c>
      <c r="L466" s="21" t="n">
        <f aca="true">$C$4*($G$4-K466)*$B$7+$F$4*SQRT($B$7)*NORMSINV(RAND())+K466</f>
        <v>3.32353556930029</v>
      </c>
      <c r="M466" s="21" t="n">
        <f aca="true">$C$4*($G$4-L466)*$B$7+$F$4*SQRT($B$7)*NORMSINV(RAND())+L466</f>
        <v>3.3630202495535</v>
      </c>
      <c r="N466" s="125" t="n">
        <f aca="false">EXP(M466)</f>
        <v>28.8762728585999</v>
      </c>
      <c r="O466" s="126" t="n">
        <f aca="false">EXP(EXP(-$C$4*($K$4-$J$4))*LN(N466)+(1-EXP(-$C$4*($K$4-$J$4)))*$G$4+$F$4^2/(4*$C$4)*(1-EXP(-2*$C$4*($K$4-$J$4))))</f>
        <v>26.2527324333857</v>
      </c>
      <c r="P466" s="126" t="n">
        <f aca="false">MAX(0,O466-$I$4)</f>
        <v>3.05273243338567</v>
      </c>
      <c r="Q466" s="126" t="n">
        <f aca="false">$D$7*P466</f>
        <v>2.90384891576412</v>
      </c>
      <c r="R466" s="127" t="n">
        <f aca="false">AVERAGE(Q$17:Q466)</f>
        <v>1.58713079876583</v>
      </c>
      <c r="S466" s="0" t="n">
        <v>1.615</v>
      </c>
    </row>
    <row r="467" customFormat="false" ht="12.75" hidden="false" customHeight="false" outlineLevel="0" collapsed="false">
      <c r="B467" s="124" t="n">
        <f aca="false">B466+1</f>
        <v>451</v>
      </c>
      <c r="C467" s="21" t="n">
        <f aca="false">$C$7</f>
        <v>3.29212628660779</v>
      </c>
      <c r="D467" s="21" t="n">
        <f aca="true">$C$4*($G$4-C467)*$B$7+$F$4*SQRT($B$7)*NORMSINV(RAND())+C467</f>
        <v>3.30388767743777</v>
      </c>
      <c r="E467" s="21" t="n">
        <f aca="true">$C$4*($G$4-D467)*$B$7+$F$4*SQRT($B$7)*NORMSINV(RAND())+D467</f>
        <v>3.26287944574224</v>
      </c>
      <c r="F467" s="21" t="n">
        <f aca="true">$C$4*($G$4-E467)*$B$7+$F$4*SQRT($B$7)*NORMSINV(RAND())+E467</f>
        <v>3.32532459029039</v>
      </c>
      <c r="G467" s="21" t="n">
        <f aca="true">$C$4*($G$4-F467)*$B$7+$F$4*SQRT($B$7)*NORMSINV(RAND())+F467</f>
        <v>3.36325292226493</v>
      </c>
      <c r="H467" s="21" t="n">
        <f aca="true">$C$4*($G$4-G467)*$B$7+$F$4*SQRT($B$7)*NORMSINV(RAND())+G467</f>
        <v>3.4229036686656</v>
      </c>
      <c r="I467" s="21" t="n">
        <f aca="true">$C$4*($G$4-H467)*$B$7+$F$4*SQRT($B$7)*NORMSINV(RAND())+H467</f>
        <v>3.27163109527421</v>
      </c>
      <c r="J467" s="21" t="n">
        <f aca="true">$C$4*($G$4-I467)*$B$7+$F$4*SQRT($B$7)*NORMSINV(RAND())+I467</f>
        <v>3.11562927275554</v>
      </c>
      <c r="K467" s="21" t="n">
        <f aca="true">$C$4*($G$4-J467)*$B$7+$F$4*SQRT($B$7)*NORMSINV(RAND())+J467</f>
        <v>3.09481343027376</v>
      </c>
      <c r="L467" s="21" t="n">
        <f aca="true">$C$4*($G$4-K467)*$B$7+$F$4*SQRT($B$7)*NORMSINV(RAND())+K467</f>
        <v>3.05537805626118</v>
      </c>
      <c r="M467" s="21" t="n">
        <f aca="true">$C$4*($G$4-L467)*$B$7+$F$4*SQRT($B$7)*NORMSINV(RAND())+L467</f>
        <v>3.02431444484574</v>
      </c>
      <c r="N467" s="125" t="n">
        <f aca="false">EXP(M467)</f>
        <v>20.5798912234593</v>
      </c>
      <c r="O467" s="126" t="n">
        <f aca="false">EXP(EXP(-$C$4*($K$4-$J$4))*LN(N467)+(1-EXP(-$C$4*($K$4-$J$4)))*$G$4+$F$4^2/(4*$C$4)*(1-EXP(-2*$C$4*($K$4-$J$4))))</f>
        <v>20.0908960096088</v>
      </c>
      <c r="P467" s="126" t="n">
        <f aca="false">MAX(0,O467-$I$4)</f>
        <v>0</v>
      </c>
      <c r="Q467" s="126" t="n">
        <f aca="false">$D$7*P467</f>
        <v>0</v>
      </c>
      <c r="R467" s="127" t="n">
        <f aca="false">AVERAGE(Q$17:Q467)</f>
        <v>1.58361166173974</v>
      </c>
      <c r="S467" s="0" t="n">
        <v>1.615</v>
      </c>
    </row>
    <row r="468" customFormat="false" ht="12.75" hidden="false" customHeight="false" outlineLevel="0" collapsed="false">
      <c r="B468" s="124" t="n">
        <f aca="false">B467+1</f>
        <v>452</v>
      </c>
      <c r="C468" s="21" t="n">
        <f aca="false">$C$7</f>
        <v>3.29212628660779</v>
      </c>
      <c r="D468" s="21" t="n">
        <f aca="true">$C$4*($G$4-C468)*$B$7+$F$4*SQRT($B$7)*NORMSINV(RAND())+C468</f>
        <v>3.36716243600555</v>
      </c>
      <c r="E468" s="21" t="n">
        <f aca="true">$C$4*($G$4-D468)*$B$7+$F$4*SQRT($B$7)*NORMSINV(RAND())+D468</f>
        <v>3.31455845284869</v>
      </c>
      <c r="F468" s="21" t="n">
        <f aca="true">$C$4*($G$4-E468)*$B$7+$F$4*SQRT($B$7)*NORMSINV(RAND())+E468</f>
        <v>3.29008675556254</v>
      </c>
      <c r="G468" s="21" t="n">
        <f aca="true">$C$4*($G$4-F468)*$B$7+$F$4*SQRT($B$7)*NORMSINV(RAND())+F468</f>
        <v>3.13297547181403</v>
      </c>
      <c r="H468" s="21" t="n">
        <f aca="true">$C$4*($G$4-G468)*$B$7+$F$4*SQRT($B$7)*NORMSINV(RAND())+G468</f>
        <v>3.03692476122421</v>
      </c>
      <c r="I468" s="21" t="n">
        <f aca="true">$C$4*($G$4-H468)*$B$7+$F$4*SQRT($B$7)*NORMSINV(RAND())+H468</f>
        <v>2.97046751683868</v>
      </c>
      <c r="J468" s="21" t="n">
        <f aca="true">$C$4*($G$4-I468)*$B$7+$F$4*SQRT($B$7)*NORMSINV(RAND())+I468</f>
        <v>3.05626228656906</v>
      </c>
      <c r="K468" s="21" t="n">
        <f aca="true">$C$4*($G$4-J468)*$B$7+$F$4*SQRT($B$7)*NORMSINV(RAND())+J468</f>
        <v>2.99698365054689</v>
      </c>
      <c r="L468" s="21" t="n">
        <f aca="true">$C$4*($G$4-K468)*$B$7+$F$4*SQRT($B$7)*NORMSINV(RAND())+K468</f>
        <v>2.83437356892376</v>
      </c>
      <c r="M468" s="21" t="n">
        <f aca="true">$C$4*($G$4-L468)*$B$7+$F$4*SQRT($B$7)*NORMSINV(RAND())+L468</f>
        <v>2.75553562471112</v>
      </c>
      <c r="N468" s="125" t="n">
        <f aca="false">EXP(M468)</f>
        <v>15.7294637363332</v>
      </c>
      <c r="O468" s="126" t="n">
        <f aca="false">EXP(EXP(-$C$4*($K$4-$J$4))*LN(N468)+(1-EXP(-$C$4*($K$4-$J$4)))*$G$4+$F$4^2/(4*$C$4)*(1-EXP(-2*$C$4*($K$4-$J$4))))</f>
        <v>16.2483352911896</v>
      </c>
      <c r="P468" s="126" t="n">
        <f aca="false">MAX(0,O468-$I$4)</f>
        <v>0</v>
      </c>
      <c r="Q468" s="126" t="n">
        <f aca="false">$D$7*P468</f>
        <v>0</v>
      </c>
      <c r="R468" s="127" t="n">
        <f aca="false">AVERAGE(Q$17:Q468)</f>
        <v>1.58010809611642</v>
      </c>
      <c r="S468" s="0" t="n">
        <v>1.615</v>
      </c>
    </row>
    <row r="469" customFormat="false" ht="12.75" hidden="false" customHeight="false" outlineLevel="0" collapsed="false">
      <c r="B469" s="124" t="n">
        <f aca="false">B468+1</f>
        <v>453</v>
      </c>
      <c r="C469" s="21" t="n">
        <f aca="false">$C$7</f>
        <v>3.29212628660779</v>
      </c>
      <c r="D469" s="21" t="n">
        <f aca="true">$C$4*($G$4-C469)*$B$7+$F$4*SQRT($B$7)*NORMSINV(RAND())+C469</f>
        <v>3.37674601445856</v>
      </c>
      <c r="E469" s="21" t="n">
        <f aca="true">$C$4*($G$4-D469)*$B$7+$F$4*SQRT($B$7)*NORMSINV(RAND())+D469</f>
        <v>3.37116387392651</v>
      </c>
      <c r="F469" s="21" t="n">
        <f aca="true">$C$4*($G$4-E469)*$B$7+$F$4*SQRT($B$7)*NORMSINV(RAND())+E469</f>
        <v>3.39530407912763</v>
      </c>
      <c r="G469" s="21" t="n">
        <f aca="true">$C$4*($G$4-F469)*$B$7+$F$4*SQRT($B$7)*NORMSINV(RAND())+F469</f>
        <v>3.339105669803</v>
      </c>
      <c r="H469" s="21" t="n">
        <f aca="true">$C$4*($G$4-G469)*$B$7+$F$4*SQRT($B$7)*NORMSINV(RAND())+G469</f>
        <v>3.21523471560874</v>
      </c>
      <c r="I469" s="21" t="n">
        <f aca="true">$C$4*($G$4-H469)*$B$7+$F$4*SQRT($B$7)*NORMSINV(RAND())+H469</f>
        <v>3.2284153037</v>
      </c>
      <c r="J469" s="21" t="n">
        <f aca="true">$C$4*($G$4-I469)*$B$7+$F$4*SQRT($B$7)*NORMSINV(RAND())+I469</f>
        <v>3.43761633792675</v>
      </c>
      <c r="K469" s="21" t="n">
        <f aca="true">$C$4*($G$4-J469)*$B$7+$F$4*SQRT($B$7)*NORMSINV(RAND())+J469</f>
        <v>3.36631868460236</v>
      </c>
      <c r="L469" s="21" t="n">
        <f aca="true">$C$4*($G$4-K469)*$B$7+$F$4*SQRT($B$7)*NORMSINV(RAND())+K469</f>
        <v>3.31922371779947</v>
      </c>
      <c r="M469" s="21" t="n">
        <f aca="true">$C$4*($G$4-L469)*$B$7+$F$4*SQRT($B$7)*NORMSINV(RAND())+L469</f>
        <v>3.43298739100913</v>
      </c>
      <c r="N469" s="125" t="n">
        <f aca="false">EXP(M469)</f>
        <v>30.9690212712993</v>
      </c>
      <c r="O469" s="126" t="n">
        <f aca="false">EXP(EXP(-$C$4*($K$4-$J$4))*LN(N469)+(1-EXP(-$C$4*($K$4-$J$4)))*$G$4+$F$4^2/(4*$C$4)*(1-EXP(-2*$C$4*($K$4-$J$4))))</f>
        <v>27.7442544651015</v>
      </c>
      <c r="P469" s="126" t="n">
        <f aca="false">MAX(0,O469-$I$4)</f>
        <v>4.54425446510147</v>
      </c>
      <c r="Q469" s="126" t="n">
        <f aca="false">$D$7*P469</f>
        <v>4.32262855962328</v>
      </c>
      <c r="R469" s="127" t="n">
        <f aca="false">AVERAGE(Q$17:Q469)</f>
        <v>1.58616222517494</v>
      </c>
      <c r="S469" s="0" t="n">
        <v>1.615</v>
      </c>
    </row>
    <row r="470" customFormat="false" ht="12.75" hidden="false" customHeight="false" outlineLevel="0" collapsed="false">
      <c r="B470" s="124" t="n">
        <f aca="false">B469+1</f>
        <v>454</v>
      </c>
      <c r="C470" s="21" t="n">
        <f aca="false">$C$7</f>
        <v>3.29212628660779</v>
      </c>
      <c r="D470" s="21" t="n">
        <f aca="true">$C$4*($G$4-C470)*$B$7+$F$4*SQRT($B$7)*NORMSINV(RAND())+C470</f>
        <v>3.31015352971275</v>
      </c>
      <c r="E470" s="21" t="n">
        <f aca="true">$C$4*($G$4-D470)*$B$7+$F$4*SQRT($B$7)*NORMSINV(RAND())+D470</f>
        <v>3.27807115328993</v>
      </c>
      <c r="F470" s="21" t="n">
        <f aca="true">$C$4*($G$4-E470)*$B$7+$F$4*SQRT($B$7)*NORMSINV(RAND())+E470</f>
        <v>3.29076037133035</v>
      </c>
      <c r="G470" s="21" t="n">
        <f aca="true">$C$4*($G$4-F470)*$B$7+$F$4*SQRT($B$7)*NORMSINV(RAND())+F470</f>
        <v>3.36475773185717</v>
      </c>
      <c r="H470" s="21" t="n">
        <f aca="true">$C$4*($G$4-G470)*$B$7+$F$4*SQRT($B$7)*NORMSINV(RAND())+G470</f>
        <v>3.45175991316028</v>
      </c>
      <c r="I470" s="21" t="n">
        <f aca="true">$C$4*($G$4-H470)*$B$7+$F$4*SQRT($B$7)*NORMSINV(RAND())+H470</f>
        <v>3.52870185812177</v>
      </c>
      <c r="J470" s="21" t="n">
        <f aca="true">$C$4*($G$4-I470)*$B$7+$F$4*SQRT($B$7)*NORMSINV(RAND())+I470</f>
        <v>3.59378779679606</v>
      </c>
      <c r="K470" s="21" t="n">
        <f aca="true">$C$4*($G$4-J470)*$B$7+$F$4*SQRT($B$7)*NORMSINV(RAND())+J470</f>
        <v>3.40602124219217</v>
      </c>
      <c r="L470" s="21" t="n">
        <f aca="true">$C$4*($G$4-K470)*$B$7+$F$4*SQRT($B$7)*NORMSINV(RAND())+K470</f>
        <v>3.41761235633391</v>
      </c>
      <c r="M470" s="21" t="n">
        <f aca="true">$C$4*($G$4-L470)*$B$7+$F$4*SQRT($B$7)*NORMSINV(RAND())+L470</f>
        <v>3.35806824266027</v>
      </c>
      <c r="N470" s="125" t="n">
        <f aca="false">EXP(M470)</f>
        <v>28.7336308300011</v>
      </c>
      <c r="O470" s="126" t="n">
        <f aca="false">EXP(EXP(-$C$4*($K$4-$J$4))*LN(N470)+(1-EXP(-$C$4*($K$4-$J$4)))*$G$4+$F$4^2/(4*$C$4)*(1-EXP(-2*$C$4*($K$4-$J$4))))</f>
        <v>26.1502585324263</v>
      </c>
      <c r="P470" s="126" t="n">
        <f aca="false">MAX(0,O470-$I$4)</f>
        <v>2.95025853242625</v>
      </c>
      <c r="Q470" s="126" t="n">
        <f aca="false">$D$7*P470</f>
        <v>2.80637272592814</v>
      </c>
      <c r="R470" s="127" t="n">
        <f aca="false">AVERAGE(Q$17:Q470)</f>
        <v>1.58884991350259</v>
      </c>
      <c r="S470" s="0" t="n">
        <v>1.615</v>
      </c>
    </row>
    <row r="471" customFormat="false" ht="12.75" hidden="false" customHeight="false" outlineLevel="0" collapsed="false">
      <c r="B471" s="124" t="n">
        <f aca="false">B470+1</f>
        <v>455</v>
      </c>
      <c r="C471" s="21" t="n">
        <f aca="false">$C$7</f>
        <v>3.29212628660779</v>
      </c>
      <c r="D471" s="21" t="n">
        <f aca="true">$C$4*($G$4-C471)*$B$7+$F$4*SQRT($B$7)*NORMSINV(RAND())+C471</f>
        <v>3.32112557171241</v>
      </c>
      <c r="E471" s="21" t="n">
        <f aca="true">$C$4*($G$4-D471)*$B$7+$F$4*SQRT($B$7)*NORMSINV(RAND())+D471</f>
        <v>3.30763642233016</v>
      </c>
      <c r="F471" s="21" t="n">
        <f aca="true">$C$4*($G$4-E471)*$B$7+$F$4*SQRT($B$7)*NORMSINV(RAND())+E471</f>
        <v>3.36413533853741</v>
      </c>
      <c r="G471" s="21" t="n">
        <f aca="true">$C$4*($G$4-F471)*$B$7+$F$4*SQRT($B$7)*NORMSINV(RAND())+F471</f>
        <v>3.30888938148677</v>
      </c>
      <c r="H471" s="21" t="n">
        <f aca="true">$C$4*($G$4-G471)*$B$7+$F$4*SQRT($B$7)*NORMSINV(RAND())+G471</f>
        <v>3.26756436994116</v>
      </c>
      <c r="I471" s="21" t="n">
        <f aca="true">$C$4*($G$4-H471)*$B$7+$F$4*SQRT($B$7)*NORMSINV(RAND())+H471</f>
        <v>3.27950228129104</v>
      </c>
      <c r="J471" s="21" t="n">
        <f aca="true">$C$4*($G$4-I471)*$B$7+$F$4*SQRT($B$7)*NORMSINV(RAND())+I471</f>
        <v>3.26563610702417</v>
      </c>
      <c r="K471" s="21" t="n">
        <f aca="true">$C$4*($G$4-J471)*$B$7+$F$4*SQRT($B$7)*NORMSINV(RAND())+J471</f>
        <v>3.2990351726577</v>
      </c>
      <c r="L471" s="21" t="n">
        <f aca="true">$C$4*($G$4-K471)*$B$7+$F$4*SQRT($B$7)*NORMSINV(RAND())+K471</f>
        <v>3.18462912275651</v>
      </c>
      <c r="M471" s="21" t="n">
        <f aca="true">$C$4*($G$4-L471)*$B$7+$F$4*SQRT($B$7)*NORMSINV(RAND())+L471</f>
        <v>3.30652678620914</v>
      </c>
      <c r="N471" s="125" t="n">
        <f aca="false">EXP(M471)</f>
        <v>27.2901760616997</v>
      </c>
      <c r="O471" s="126" t="n">
        <f aca="false">EXP(EXP(-$C$4*($K$4-$J$4))*LN(N471)+(1-EXP(-$C$4*($K$4-$J$4)))*$G$4+$F$4^2/(4*$C$4)*(1-EXP(-2*$C$4*($K$4-$J$4))))</f>
        <v>25.1071491121464</v>
      </c>
      <c r="P471" s="126" t="n">
        <f aca="false">MAX(0,O471-$I$4)</f>
        <v>1.90714911214636</v>
      </c>
      <c r="Q471" s="126" t="n">
        <f aca="false">$D$7*P471</f>
        <v>1.81413635238403</v>
      </c>
      <c r="R471" s="127" t="n">
        <f aca="false">AVERAGE(Q$17:Q471)</f>
        <v>1.5893450485331</v>
      </c>
      <c r="S471" s="0" t="n">
        <v>1.615</v>
      </c>
    </row>
    <row r="472" customFormat="false" ht="12.75" hidden="false" customHeight="false" outlineLevel="0" collapsed="false">
      <c r="B472" s="124" t="n">
        <f aca="false">B471+1</f>
        <v>456</v>
      </c>
      <c r="C472" s="21" t="n">
        <f aca="false">$C$7</f>
        <v>3.29212628660779</v>
      </c>
      <c r="D472" s="21" t="n">
        <f aca="true">$C$4*($G$4-C472)*$B$7+$F$4*SQRT($B$7)*NORMSINV(RAND())+C472</f>
        <v>3.31036425899729</v>
      </c>
      <c r="E472" s="21" t="n">
        <f aca="true">$C$4*($G$4-D472)*$B$7+$F$4*SQRT($B$7)*NORMSINV(RAND())+D472</f>
        <v>3.30577655143771</v>
      </c>
      <c r="F472" s="21" t="n">
        <f aca="true">$C$4*($G$4-E472)*$B$7+$F$4*SQRT($B$7)*NORMSINV(RAND())+E472</f>
        <v>3.4805837941306</v>
      </c>
      <c r="G472" s="21" t="n">
        <f aca="true">$C$4*($G$4-F472)*$B$7+$F$4*SQRT($B$7)*NORMSINV(RAND())+F472</f>
        <v>3.29410563366054</v>
      </c>
      <c r="H472" s="21" t="n">
        <f aca="true">$C$4*($G$4-G472)*$B$7+$F$4*SQRT($B$7)*NORMSINV(RAND())+G472</f>
        <v>3.29164391797127</v>
      </c>
      <c r="I472" s="21" t="n">
        <f aca="true">$C$4*($G$4-H472)*$B$7+$F$4*SQRT($B$7)*NORMSINV(RAND())+H472</f>
        <v>3.42178337509314</v>
      </c>
      <c r="J472" s="21" t="n">
        <f aca="true">$C$4*($G$4-I472)*$B$7+$F$4*SQRT($B$7)*NORMSINV(RAND())+I472</f>
        <v>3.4308549521793</v>
      </c>
      <c r="K472" s="21" t="n">
        <f aca="true">$C$4*($G$4-J472)*$B$7+$F$4*SQRT($B$7)*NORMSINV(RAND())+J472</f>
        <v>3.37666263732727</v>
      </c>
      <c r="L472" s="21" t="n">
        <f aca="true">$C$4*($G$4-K472)*$B$7+$F$4*SQRT($B$7)*NORMSINV(RAND())+K472</f>
        <v>3.40481668092951</v>
      </c>
      <c r="M472" s="21" t="n">
        <f aca="true">$C$4*($G$4-L472)*$B$7+$F$4*SQRT($B$7)*NORMSINV(RAND())+L472</f>
        <v>3.30072967693509</v>
      </c>
      <c r="N472" s="125" t="n">
        <f aca="false">EXP(M472)</f>
        <v>27.1324296074534</v>
      </c>
      <c r="O472" s="126" t="n">
        <f aca="false">EXP(EXP(-$C$4*($K$4-$J$4))*LN(N472)+(1-EXP(-$C$4*($K$4-$J$4)))*$G$4+$F$4^2/(4*$C$4)*(1-EXP(-2*$C$4*($K$4-$J$4))))</f>
        <v>24.99246016297</v>
      </c>
      <c r="P472" s="126" t="n">
        <f aca="false">MAX(0,O472-$I$4)</f>
        <v>1.79246016297001</v>
      </c>
      <c r="Q472" s="126" t="n">
        <f aca="false">$D$7*P472</f>
        <v>1.70504084926242</v>
      </c>
      <c r="R472" s="127" t="n">
        <f aca="false">AVERAGE(Q$17:Q472)</f>
        <v>1.58959876739435</v>
      </c>
      <c r="S472" s="0" t="n">
        <v>1.615</v>
      </c>
    </row>
    <row r="473" customFormat="false" ht="12.75" hidden="false" customHeight="false" outlineLevel="0" collapsed="false">
      <c r="B473" s="124" t="n">
        <f aca="false">B472+1</f>
        <v>457</v>
      </c>
      <c r="C473" s="21" t="n">
        <f aca="false">$C$7</f>
        <v>3.29212628660779</v>
      </c>
      <c r="D473" s="21" t="n">
        <f aca="true">$C$4*($G$4-C473)*$B$7+$F$4*SQRT($B$7)*NORMSINV(RAND())+C473</f>
        <v>3.36074969443473</v>
      </c>
      <c r="E473" s="21" t="n">
        <f aca="true">$C$4*($G$4-D473)*$B$7+$F$4*SQRT($B$7)*NORMSINV(RAND())+D473</f>
        <v>3.30486734457814</v>
      </c>
      <c r="F473" s="21" t="n">
        <f aca="true">$C$4*($G$4-E473)*$B$7+$F$4*SQRT($B$7)*NORMSINV(RAND())+E473</f>
        <v>3.47300832617097</v>
      </c>
      <c r="G473" s="21" t="n">
        <f aca="true">$C$4*($G$4-F473)*$B$7+$F$4*SQRT($B$7)*NORMSINV(RAND())+F473</f>
        <v>3.53288287892851</v>
      </c>
      <c r="H473" s="21" t="n">
        <f aca="true">$C$4*($G$4-G473)*$B$7+$F$4*SQRT($B$7)*NORMSINV(RAND())+G473</f>
        <v>3.53352766215866</v>
      </c>
      <c r="I473" s="21" t="n">
        <f aca="true">$C$4*($G$4-H473)*$B$7+$F$4*SQRT($B$7)*NORMSINV(RAND())+H473</f>
        <v>3.48515924157781</v>
      </c>
      <c r="J473" s="21" t="n">
        <f aca="true">$C$4*($G$4-I473)*$B$7+$F$4*SQRT($B$7)*NORMSINV(RAND())+I473</f>
        <v>3.48392611026726</v>
      </c>
      <c r="K473" s="21" t="n">
        <f aca="true">$C$4*($G$4-J473)*$B$7+$F$4*SQRT($B$7)*NORMSINV(RAND())+J473</f>
        <v>3.37430677009215</v>
      </c>
      <c r="L473" s="21" t="n">
        <f aca="true">$C$4*($G$4-K473)*$B$7+$F$4*SQRT($B$7)*NORMSINV(RAND())+K473</f>
        <v>3.34502304471208</v>
      </c>
      <c r="M473" s="21" t="n">
        <f aca="true">$C$4*($G$4-L473)*$B$7+$F$4*SQRT($B$7)*NORMSINV(RAND())+L473</f>
        <v>3.21304030406957</v>
      </c>
      <c r="N473" s="125" t="n">
        <f aca="false">EXP(M473)</f>
        <v>24.8545368195333</v>
      </c>
      <c r="O473" s="126" t="n">
        <f aca="false">EXP(EXP(-$C$4*($K$4-$J$4))*LN(N473)+(1-EXP(-$C$4*($K$4-$J$4)))*$G$4+$F$4^2/(4*$C$4)*(1-EXP(-2*$C$4*($K$4-$J$4))))</f>
        <v>23.32017379103</v>
      </c>
      <c r="P473" s="126" t="n">
        <f aca="false">MAX(0,O473-$I$4)</f>
        <v>0.120173791030041</v>
      </c>
      <c r="Q473" s="126" t="n">
        <f aca="false">$D$7*P473</f>
        <v>0.114312846081575</v>
      </c>
      <c r="R473" s="127" t="n">
        <f aca="false">AVERAGE(Q$17:Q473)</f>
        <v>1.58637057062998</v>
      </c>
      <c r="S473" s="0" t="n">
        <v>1.615</v>
      </c>
    </row>
    <row r="474" customFormat="false" ht="12.75" hidden="false" customHeight="false" outlineLevel="0" collapsed="false">
      <c r="B474" s="124" t="n">
        <f aca="false">B473+1</f>
        <v>458</v>
      </c>
      <c r="C474" s="21" t="n">
        <f aca="false">$C$7</f>
        <v>3.29212628660779</v>
      </c>
      <c r="D474" s="21" t="n">
        <f aca="true">$C$4*($G$4-C474)*$B$7+$F$4*SQRT($B$7)*NORMSINV(RAND())+C474</f>
        <v>3.25138282296689</v>
      </c>
      <c r="E474" s="21" t="n">
        <f aca="true">$C$4*($G$4-D474)*$B$7+$F$4*SQRT($B$7)*NORMSINV(RAND())+D474</f>
        <v>3.17651752065472</v>
      </c>
      <c r="F474" s="21" t="n">
        <f aca="true">$C$4*($G$4-E474)*$B$7+$F$4*SQRT($B$7)*NORMSINV(RAND())+E474</f>
        <v>3.23149973212777</v>
      </c>
      <c r="G474" s="21" t="n">
        <f aca="true">$C$4*($G$4-F474)*$B$7+$F$4*SQRT($B$7)*NORMSINV(RAND())+F474</f>
        <v>3.1850907306265</v>
      </c>
      <c r="H474" s="21" t="n">
        <f aca="true">$C$4*($G$4-G474)*$B$7+$F$4*SQRT($B$7)*NORMSINV(RAND())+G474</f>
        <v>3.14355256855304</v>
      </c>
      <c r="I474" s="21" t="n">
        <f aca="true">$C$4*($G$4-H474)*$B$7+$F$4*SQRT($B$7)*NORMSINV(RAND())+H474</f>
        <v>2.9694673154873</v>
      </c>
      <c r="J474" s="21" t="n">
        <f aca="true">$C$4*($G$4-I474)*$B$7+$F$4*SQRT($B$7)*NORMSINV(RAND())+I474</f>
        <v>3.08952237791443</v>
      </c>
      <c r="K474" s="21" t="n">
        <f aca="true">$C$4*($G$4-J474)*$B$7+$F$4*SQRT($B$7)*NORMSINV(RAND())+J474</f>
        <v>3.11380218141091</v>
      </c>
      <c r="L474" s="21" t="n">
        <f aca="true">$C$4*($G$4-K474)*$B$7+$F$4*SQRT($B$7)*NORMSINV(RAND())+K474</f>
        <v>3.12187973174254</v>
      </c>
      <c r="M474" s="21" t="n">
        <f aca="true">$C$4*($G$4-L474)*$B$7+$F$4*SQRT($B$7)*NORMSINV(RAND())+L474</f>
        <v>3.17775263650323</v>
      </c>
      <c r="N474" s="125" t="n">
        <f aca="false">EXP(M474)</f>
        <v>23.9927724362303</v>
      </c>
      <c r="O474" s="126" t="n">
        <f aca="false">EXP(EXP(-$C$4*($K$4-$J$4))*LN(N474)+(1-EXP(-$C$4*($K$4-$J$4)))*$G$4+$F$4^2/(4*$C$4)*(1-EXP(-2*$C$4*($K$4-$J$4))))</f>
        <v>22.6792247466308</v>
      </c>
      <c r="P474" s="126" t="n">
        <f aca="false">MAX(0,O474-$I$4)</f>
        <v>0</v>
      </c>
      <c r="Q474" s="126" t="n">
        <f aca="false">$D$7*P474</f>
        <v>0</v>
      </c>
      <c r="R474" s="127" t="n">
        <f aca="false">AVERAGE(Q$17:Q474)</f>
        <v>1.58290687942774</v>
      </c>
      <c r="S474" s="0" t="n">
        <v>1.615</v>
      </c>
    </row>
    <row r="475" customFormat="false" ht="12.75" hidden="false" customHeight="false" outlineLevel="0" collapsed="false">
      <c r="B475" s="124" t="n">
        <f aca="false">B474+1</f>
        <v>459</v>
      </c>
      <c r="C475" s="21" t="n">
        <f aca="false">$C$7</f>
        <v>3.29212628660779</v>
      </c>
      <c r="D475" s="21" t="n">
        <f aca="true">$C$4*($G$4-C475)*$B$7+$F$4*SQRT($B$7)*NORMSINV(RAND())+C475</f>
        <v>3.38183142256464</v>
      </c>
      <c r="E475" s="21" t="n">
        <f aca="true">$C$4*($G$4-D475)*$B$7+$F$4*SQRT($B$7)*NORMSINV(RAND())+D475</f>
        <v>3.43753082680882</v>
      </c>
      <c r="F475" s="21" t="n">
        <f aca="true">$C$4*($G$4-E475)*$B$7+$F$4*SQRT($B$7)*NORMSINV(RAND())+E475</f>
        <v>3.38705693803177</v>
      </c>
      <c r="G475" s="21" t="n">
        <f aca="true">$C$4*($G$4-F475)*$B$7+$F$4*SQRT($B$7)*NORMSINV(RAND())+F475</f>
        <v>3.27468040097871</v>
      </c>
      <c r="H475" s="21" t="n">
        <f aca="true">$C$4*($G$4-G475)*$B$7+$F$4*SQRT($B$7)*NORMSINV(RAND())+G475</f>
        <v>3.28546488212914</v>
      </c>
      <c r="I475" s="21" t="n">
        <f aca="true">$C$4*($G$4-H475)*$B$7+$F$4*SQRT($B$7)*NORMSINV(RAND())+H475</f>
        <v>3.32141468444001</v>
      </c>
      <c r="J475" s="21" t="n">
        <f aca="true">$C$4*($G$4-I475)*$B$7+$F$4*SQRT($B$7)*NORMSINV(RAND())+I475</f>
        <v>3.15836650549028</v>
      </c>
      <c r="K475" s="21" t="n">
        <f aca="true">$C$4*($G$4-J475)*$B$7+$F$4*SQRT($B$7)*NORMSINV(RAND())+J475</f>
        <v>3.12641590411265</v>
      </c>
      <c r="L475" s="21" t="n">
        <f aca="true">$C$4*($G$4-K475)*$B$7+$F$4*SQRT($B$7)*NORMSINV(RAND())+K475</f>
        <v>3.03974464476946</v>
      </c>
      <c r="M475" s="21" t="n">
        <f aca="true">$C$4*($G$4-L475)*$B$7+$F$4*SQRT($B$7)*NORMSINV(RAND())+L475</f>
        <v>2.85818423038075</v>
      </c>
      <c r="N475" s="125" t="n">
        <f aca="false">EXP(M475)</f>
        <v>17.4298495945439</v>
      </c>
      <c r="O475" s="126" t="n">
        <f aca="false">EXP(EXP(-$C$4*($K$4-$J$4))*LN(N475)+(1-EXP(-$C$4*($K$4-$J$4)))*$G$4+$F$4^2/(4*$C$4)*(1-EXP(-2*$C$4*($K$4-$J$4))))</f>
        <v>17.62045326914</v>
      </c>
      <c r="P475" s="126" t="n">
        <f aca="false">MAX(0,O475-$I$4)</f>
        <v>0</v>
      </c>
      <c r="Q475" s="126" t="n">
        <f aca="false">$D$7*P475</f>
        <v>0</v>
      </c>
      <c r="R475" s="127" t="n">
        <f aca="false">AVERAGE(Q$17:Q475)</f>
        <v>1.57945828056188</v>
      </c>
      <c r="S475" s="0" t="n">
        <v>1.615</v>
      </c>
    </row>
    <row r="476" customFormat="false" ht="12.75" hidden="false" customHeight="false" outlineLevel="0" collapsed="false">
      <c r="B476" s="124" t="n">
        <f aca="false">B475+1</f>
        <v>460</v>
      </c>
      <c r="C476" s="21" t="n">
        <f aca="false">$C$7</f>
        <v>3.29212628660779</v>
      </c>
      <c r="D476" s="21" t="n">
        <f aca="true">$C$4*($G$4-C476)*$B$7+$F$4*SQRT($B$7)*NORMSINV(RAND())+C476</f>
        <v>3.40429166373773</v>
      </c>
      <c r="E476" s="21" t="n">
        <f aca="true">$C$4*($G$4-D476)*$B$7+$F$4*SQRT($B$7)*NORMSINV(RAND())+D476</f>
        <v>3.31545511649802</v>
      </c>
      <c r="F476" s="21" t="n">
        <f aca="true">$C$4*($G$4-E476)*$B$7+$F$4*SQRT($B$7)*NORMSINV(RAND())+E476</f>
        <v>3.23649399278467</v>
      </c>
      <c r="G476" s="21" t="n">
        <f aca="true">$C$4*($G$4-F476)*$B$7+$F$4*SQRT($B$7)*NORMSINV(RAND())+F476</f>
        <v>3.10033318332615</v>
      </c>
      <c r="H476" s="21" t="n">
        <f aca="true">$C$4*($G$4-G476)*$B$7+$F$4*SQRT($B$7)*NORMSINV(RAND())+G476</f>
        <v>3.12230948030174</v>
      </c>
      <c r="I476" s="21" t="n">
        <f aca="true">$C$4*($G$4-H476)*$B$7+$F$4*SQRT($B$7)*NORMSINV(RAND())+H476</f>
        <v>3.05234554102909</v>
      </c>
      <c r="J476" s="21" t="n">
        <f aca="true">$C$4*($G$4-I476)*$B$7+$F$4*SQRT($B$7)*NORMSINV(RAND())+I476</f>
        <v>2.99618063053518</v>
      </c>
      <c r="K476" s="21" t="n">
        <f aca="true">$C$4*($G$4-J476)*$B$7+$F$4*SQRT($B$7)*NORMSINV(RAND())+J476</f>
        <v>2.78635737441247</v>
      </c>
      <c r="L476" s="21" t="n">
        <f aca="true">$C$4*($G$4-K476)*$B$7+$F$4*SQRT($B$7)*NORMSINV(RAND())+K476</f>
        <v>2.80060323362178</v>
      </c>
      <c r="M476" s="21" t="n">
        <f aca="true">$C$4*($G$4-L476)*$B$7+$F$4*SQRT($B$7)*NORMSINV(RAND())+L476</f>
        <v>2.86905307059124</v>
      </c>
      <c r="N476" s="125" t="n">
        <f aca="false">EXP(M476)</f>
        <v>17.620325093465</v>
      </c>
      <c r="O476" s="126" t="n">
        <f aca="false">EXP(EXP(-$C$4*($K$4-$J$4))*LN(N476)+(1-EXP(-$C$4*($K$4-$J$4)))*$G$4+$F$4^2/(4*$C$4)*(1-EXP(-2*$C$4*($K$4-$J$4))))</f>
        <v>17.7723582826103</v>
      </c>
      <c r="P476" s="126" t="n">
        <f aca="false">MAX(0,O476-$I$4)</f>
        <v>0</v>
      </c>
      <c r="Q476" s="126" t="n">
        <f aca="false">$D$7*P476</f>
        <v>0</v>
      </c>
      <c r="R476" s="127" t="n">
        <f aca="false">AVERAGE(Q$17:Q476)</f>
        <v>1.57602467560414</v>
      </c>
      <c r="S476" s="0" t="n">
        <v>1.615</v>
      </c>
    </row>
    <row r="477" customFormat="false" ht="12.75" hidden="false" customHeight="false" outlineLevel="0" collapsed="false">
      <c r="B477" s="124" t="n">
        <f aca="false">B476+1</f>
        <v>461</v>
      </c>
      <c r="C477" s="21" t="n">
        <f aca="false">$C$7</f>
        <v>3.29212628660779</v>
      </c>
      <c r="D477" s="21" t="n">
        <f aca="true">$C$4*($G$4-C477)*$B$7+$F$4*SQRT($B$7)*NORMSINV(RAND())+C477</f>
        <v>3.19123044994928</v>
      </c>
      <c r="E477" s="21" t="n">
        <f aca="true">$C$4*($G$4-D477)*$B$7+$F$4*SQRT($B$7)*NORMSINV(RAND())+D477</f>
        <v>3.34391859693973</v>
      </c>
      <c r="F477" s="21" t="n">
        <f aca="true">$C$4*($G$4-E477)*$B$7+$F$4*SQRT($B$7)*NORMSINV(RAND())+E477</f>
        <v>3.47568364029516</v>
      </c>
      <c r="G477" s="21" t="n">
        <f aca="true">$C$4*($G$4-F477)*$B$7+$F$4*SQRT($B$7)*NORMSINV(RAND())+F477</f>
        <v>3.45375609381295</v>
      </c>
      <c r="H477" s="21" t="n">
        <f aca="true">$C$4*($G$4-G477)*$B$7+$F$4*SQRT($B$7)*NORMSINV(RAND())+G477</f>
        <v>3.41990553207591</v>
      </c>
      <c r="I477" s="21" t="n">
        <f aca="true">$C$4*($G$4-H477)*$B$7+$F$4*SQRT($B$7)*NORMSINV(RAND())+H477</f>
        <v>3.44295106267454</v>
      </c>
      <c r="J477" s="21" t="n">
        <f aca="true">$C$4*($G$4-I477)*$B$7+$F$4*SQRT($B$7)*NORMSINV(RAND())+I477</f>
        <v>3.31040753014569</v>
      </c>
      <c r="K477" s="21" t="n">
        <f aca="true">$C$4*($G$4-J477)*$B$7+$F$4*SQRT($B$7)*NORMSINV(RAND())+J477</f>
        <v>3.35008489566234</v>
      </c>
      <c r="L477" s="21" t="n">
        <f aca="true">$C$4*($G$4-K477)*$B$7+$F$4*SQRT($B$7)*NORMSINV(RAND())+K477</f>
        <v>3.5666802558918</v>
      </c>
      <c r="M477" s="21" t="n">
        <f aca="true">$C$4*($G$4-L477)*$B$7+$F$4*SQRT($B$7)*NORMSINV(RAND())+L477</f>
        <v>3.63508796624247</v>
      </c>
      <c r="N477" s="125" t="n">
        <f aca="false">EXP(M477)</f>
        <v>37.905187127372</v>
      </c>
      <c r="O477" s="126" t="n">
        <f aca="false">EXP(EXP(-$C$4*($K$4-$J$4))*LN(N477)+(1-EXP(-$C$4*($K$4-$J$4)))*$G$4+$F$4^2/(4*$C$4)*(1-EXP(-2*$C$4*($K$4-$J$4))))</f>
        <v>32.5456559165347</v>
      </c>
      <c r="P477" s="126" t="n">
        <f aca="false">MAX(0,O477-$I$4)</f>
        <v>9.34565591653468</v>
      </c>
      <c r="Q477" s="126" t="n">
        <f aca="false">$D$7*P477</f>
        <v>8.88986289906698</v>
      </c>
      <c r="R477" s="127" t="n">
        <f aca="false">AVERAGE(Q$17:Q477)</f>
        <v>1.59188983444028</v>
      </c>
      <c r="S477" s="0" t="n">
        <v>1.615</v>
      </c>
    </row>
    <row r="478" customFormat="false" ht="12.75" hidden="false" customHeight="false" outlineLevel="0" collapsed="false">
      <c r="B478" s="124" t="n">
        <f aca="false">B477+1</f>
        <v>462</v>
      </c>
      <c r="C478" s="21" t="n">
        <f aca="false">$C$7</f>
        <v>3.29212628660779</v>
      </c>
      <c r="D478" s="21" t="n">
        <f aca="true">$C$4*($G$4-C478)*$B$7+$F$4*SQRT($B$7)*NORMSINV(RAND())+C478</f>
        <v>3.13829543634877</v>
      </c>
      <c r="E478" s="21" t="n">
        <f aca="true">$C$4*($G$4-D478)*$B$7+$F$4*SQRT($B$7)*NORMSINV(RAND())+D478</f>
        <v>3.24760483919166</v>
      </c>
      <c r="F478" s="21" t="n">
        <f aca="true">$C$4*($G$4-E478)*$B$7+$F$4*SQRT($B$7)*NORMSINV(RAND())+E478</f>
        <v>3.21564299277318</v>
      </c>
      <c r="G478" s="21" t="n">
        <f aca="true">$C$4*($G$4-F478)*$B$7+$F$4*SQRT($B$7)*NORMSINV(RAND())+F478</f>
        <v>3.11112310243711</v>
      </c>
      <c r="H478" s="21" t="n">
        <f aca="true">$C$4*($G$4-G478)*$B$7+$F$4*SQRT($B$7)*NORMSINV(RAND())+G478</f>
        <v>3.01138692445889</v>
      </c>
      <c r="I478" s="21" t="n">
        <f aca="true">$C$4*($G$4-H478)*$B$7+$F$4*SQRT($B$7)*NORMSINV(RAND())+H478</f>
        <v>3.05857023836479</v>
      </c>
      <c r="J478" s="21" t="n">
        <f aca="true">$C$4*($G$4-I478)*$B$7+$F$4*SQRT($B$7)*NORMSINV(RAND())+I478</f>
        <v>3.05718048917349</v>
      </c>
      <c r="K478" s="21" t="n">
        <f aca="true">$C$4*($G$4-J478)*$B$7+$F$4*SQRT($B$7)*NORMSINV(RAND())+J478</f>
        <v>3.10919459619374</v>
      </c>
      <c r="L478" s="21" t="n">
        <f aca="true">$C$4*($G$4-K478)*$B$7+$F$4*SQRT($B$7)*NORMSINV(RAND())+K478</f>
        <v>3.00183581137064</v>
      </c>
      <c r="M478" s="21" t="n">
        <f aca="true">$C$4*($G$4-L478)*$B$7+$F$4*SQRT($B$7)*NORMSINV(RAND())+L478</f>
        <v>2.90032922155378</v>
      </c>
      <c r="N478" s="125" t="n">
        <f aca="false">EXP(M478)</f>
        <v>18.1801296748474</v>
      </c>
      <c r="O478" s="126" t="n">
        <f aca="false">EXP(EXP(-$C$4*($K$4-$J$4))*LN(N478)+(1-EXP(-$C$4*($K$4-$J$4)))*$G$4+$F$4^2/(4*$C$4)*(1-EXP(-2*$C$4*($K$4-$J$4))))</f>
        <v>18.2168254884575</v>
      </c>
      <c r="P478" s="126" t="n">
        <f aca="false">MAX(0,O478-$I$4)</f>
        <v>0</v>
      </c>
      <c r="Q478" s="126" t="n">
        <f aca="false">$D$7*P478</f>
        <v>0</v>
      </c>
      <c r="R478" s="127" t="n">
        <f aca="false">AVERAGE(Q$17:Q478)</f>
        <v>1.58844418544799</v>
      </c>
      <c r="S478" s="0" t="n">
        <v>1.615</v>
      </c>
    </row>
    <row r="479" customFormat="false" ht="12.75" hidden="false" customHeight="false" outlineLevel="0" collapsed="false">
      <c r="B479" s="124" t="n">
        <f aca="false">B478+1</f>
        <v>463</v>
      </c>
      <c r="C479" s="21" t="n">
        <f aca="false">$C$7</f>
        <v>3.29212628660779</v>
      </c>
      <c r="D479" s="21" t="n">
        <f aca="true">$C$4*($G$4-C479)*$B$7+$F$4*SQRT($B$7)*NORMSINV(RAND())+C479</f>
        <v>3.24635891766298</v>
      </c>
      <c r="E479" s="21" t="n">
        <f aca="true">$C$4*($G$4-D479)*$B$7+$F$4*SQRT($B$7)*NORMSINV(RAND())+D479</f>
        <v>3.37987868446334</v>
      </c>
      <c r="F479" s="21" t="n">
        <f aca="true">$C$4*($G$4-E479)*$B$7+$F$4*SQRT($B$7)*NORMSINV(RAND())+E479</f>
        <v>3.42868425767544</v>
      </c>
      <c r="G479" s="21" t="n">
        <f aca="true">$C$4*($G$4-F479)*$B$7+$F$4*SQRT($B$7)*NORMSINV(RAND())+F479</f>
        <v>3.41920090134941</v>
      </c>
      <c r="H479" s="21" t="n">
        <f aca="true">$C$4*($G$4-G479)*$B$7+$F$4*SQRT($B$7)*NORMSINV(RAND())+G479</f>
        <v>3.29575081385981</v>
      </c>
      <c r="I479" s="21" t="n">
        <f aca="true">$C$4*($G$4-H479)*$B$7+$F$4*SQRT($B$7)*NORMSINV(RAND())+H479</f>
        <v>3.24018146494394</v>
      </c>
      <c r="J479" s="21" t="n">
        <f aca="true">$C$4*($G$4-I479)*$B$7+$F$4*SQRT($B$7)*NORMSINV(RAND())+I479</f>
        <v>3.2878347673144</v>
      </c>
      <c r="K479" s="21" t="n">
        <f aca="true">$C$4*($G$4-J479)*$B$7+$F$4*SQRT($B$7)*NORMSINV(RAND())+J479</f>
        <v>3.14888892841359</v>
      </c>
      <c r="L479" s="21" t="n">
        <f aca="true">$C$4*($G$4-K479)*$B$7+$F$4*SQRT($B$7)*NORMSINV(RAND())+K479</f>
        <v>3.10373374670542</v>
      </c>
      <c r="M479" s="21" t="n">
        <f aca="true">$C$4*($G$4-L479)*$B$7+$F$4*SQRT($B$7)*NORMSINV(RAND())+L479</f>
        <v>3.03849099483952</v>
      </c>
      <c r="N479" s="125" t="n">
        <f aca="false">EXP(M479)</f>
        <v>20.873720904831</v>
      </c>
      <c r="O479" s="126" t="n">
        <f aca="false">EXP(EXP(-$C$4*($K$4-$J$4))*LN(N479)+(1-EXP(-$C$4*($K$4-$J$4)))*$G$4+$F$4^2/(4*$C$4)*(1-EXP(-2*$C$4*($K$4-$J$4))))</f>
        <v>20.3171050149106</v>
      </c>
      <c r="P479" s="126" t="n">
        <f aca="false">MAX(0,O479-$I$4)</f>
        <v>0</v>
      </c>
      <c r="Q479" s="126" t="n">
        <f aca="false">$D$7*P479</f>
        <v>0</v>
      </c>
      <c r="R479" s="127" t="n">
        <f aca="false">AVERAGE(Q$17:Q479)</f>
        <v>1.58501342046862</v>
      </c>
      <c r="S479" s="0" t="n">
        <v>1.615</v>
      </c>
    </row>
    <row r="480" customFormat="false" ht="12.75" hidden="false" customHeight="false" outlineLevel="0" collapsed="false">
      <c r="B480" s="124" t="n">
        <f aca="false">B479+1</f>
        <v>464</v>
      </c>
      <c r="C480" s="21" t="n">
        <f aca="false">$C$7</f>
        <v>3.29212628660779</v>
      </c>
      <c r="D480" s="21" t="n">
        <f aca="true">$C$4*($G$4-C480)*$B$7+$F$4*SQRT($B$7)*NORMSINV(RAND())+C480</f>
        <v>3.14419144022819</v>
      </c>
      <c r="E480" s="21" t="n">
        <f aca="true">$C$4*($G$4-D480)*$B$7+$F$4*SQRT($B$7)*NORMSINV(RAND())+D480</f>
        <v>3.03215876115754</v>
      </c>
      <c r="F480" s="21" t="n">
        <f aca="true">$C$4*($G$4-E480)*$B$7+$F$4*SQRT($B$7)*NORMSINV(RAND())+E480</f>
        <v>3.09384263530596</v>
      </c>
      <c r="G480" s="21" t="n">
        <f aca="true">$C$4*($G$4-F480)*$B$7+$F$4*SQRT($B$7)*NORMSINV(RAND())+F480</f>
        <v>3.14779860342099</v>
      </c>
      <c r="H480" s="21" t="n">
        <f aca="true">$C$4*($G$4-G480)*$B$7+$F$4*SQRT($B$7)*NORMSINV(RAND())+G480</f>
        <v>3.25014946018895</v>
      </c>
      <c r="I480" s="21" t="n">
        <f aca="true">$C$4*($G$4-H480)*$B$7+$F$4*SQRT($B$7)*NORMSINV(RAND())+H480</f>
        <v>3.15876005157885</v>
      </c>
      <c r="J480" s="21" t="n">
        <f aca="true">$C$4*($G$4-I480)*$B$7+$F$4*SQRT($B$7)*NORMSINV(RAND())+I480</f>
        <v>3.20181102709808</v>
      </c>
      <c r="K480" s="21" t="n">
        <f aca="true">$C$4*($G$4-J480)*$B$7+$F$4*SQRT($B$7)*NORMSINV(RAND())+J480</f>
        <v>3.08026795150779</v>
      </c>
      <c r="L480" s="21" t="n">
        <f aca="true">$C$4*($G$4-K480)*$B$7+$F$4*SQRT($B$7)*NORMSINV(RAND())+K480</f>
        <v>3.15577226595072</v>
      </c>
      <c r="M480" s="21" t="n">
        <f aca="true">$C$4*($G$4-L480)*$B$7+$F$4*SQRT($B$7)*NORMSINV(RAND())+L480</f>
        <v>3.18464891873765</v>
      </c>
      <c r="N480" s="125" t="n">
        <f aca="false">EXP(M480)</f>
        <v>24.1588052129561</v>
      </c>
      <c r="O480" s="126" t="n">
        <f aca="false">EXP(EXP(-$C$4*($K$4-$J$4))*LN(N480)+(1-EXP(-$C$4*($K$4-$J$4)))*$G$4+$F$4^2/(4*$C$4)*(1-EXP(-2*$C$4*($K$4-$J$4))))</f>
        <v>22.8030852880933</v>
      </c>
      <c r="P480" s="126" t="n">
        <f aca="false">MAX(0,O480-$I$4)</f>
        <v>0</v>
      </c>
      <c r="Q480" s="126" t="n">
        <f aca="false">$D$7*P480</f>
        <v>0</v>
      </c>
      <c r="R480" s="127" t="n">
        <f aca="false">AVERAGE(Q$17:Q480)</f>
        <v>1.58159744326933</v>
      </c>
      <c r="S480" s="0" t="n">
        <v>1.615</v>
      </c>
    </row>
    <row r="481" customFormat="false" ht="12.75" hidden="false" customHeight="false" outlineLevel="0" collapsed="false">
      <c r="B481" s="124" t="n">
        <f aca="false">B480+1</f>
        <v>465</v>
      </c>
      <c r="C481" s="21" t="n">
        <f aca="false">$C$7</f>
        <v>3.29212628660779</v>
      </c>
      <c r="D481" s="21" t="n">
        <f aca="true">$C$4*($G$4-C481)*$B$7+$F$4*SQRT($B$7)*NORMSINV(RAND())+C481</f>
        <v>3.26328882984748</v>
      </c>
      <c r="E481" s="21" t="n">
        <f aca="true">$C$4*($G$4-D481)*$B$7+$F$4*SQRT($B$7)*NORMSINV(RAND())+D481</f>
        <v>3.29890493624416</v>
      </c>
      <c r="F481" s="21" t="n">
        <f aca="true">$C$4*($G$4-E481)*$B$7+$F$4*SQRT($B$7)*NORMSINV(RAND())+E481</f>
        <v>3.34530173441262</v>
      </c>
      <c r="G481" s="21" t="n">
        <f aca="true">$C$4*($G$4-F481)*$B$7+$F$4*SQRT($B$7)*NORMSINV(RAND())+F481</f>
        <v>3.36294256600343</v>
      </c>
      <c r="H481" s="21" t="n">
        <f aca="true">$C$4*($G$4-G481)*$B$7+$F$4*SQRT($B$7)*NORMSINV(RAND())+G481</f>
        <v>3.37544808454612</v>
      </c>
      <c r="I481" s="21" t="n">
        <f aca="true">$C$4*($G$4-H481)*$B$7+$F$4*SQRT($B$7)*NORMSINV(RAND())+H481</f>
        <v>3.28102887108582</v>
      </c>
      <c r="J481" s="21" t="n">
        <f aca="true">$C$4*($G$4-I481)*$B$7+$F$4*SQRT($B$7)*NORMSINV(RAND())+I481</f>
        <v>3.20872927225842</v>
      </c>
      <c r="K481" s="21" t="n">
        <f aca="true">$C$4*($G$4-J481)*$B$7+$F$4*SQRT($B$7)*NORMSINV(RAND())+J481</f>
        <v>3.1685041989386</v>
      </c>
      <c r="L481" s="21" t="n">
        <f aca="true">$C$4*($G$4-K481)*$B$7+$F$4*SQRT($B$7)*NORMSINV(RAND())+K481</f>
        <v>3.19450312408947</v>
      </c>
      <c r="M481" s="21" t="n">
        <f aca="true">$C$4*($G$4-L481)*$B$7+$F$4*SQRT($B$7)*NORMSINV(RAND())+L481</f>
        <v>3.26886196372211</v>
      </c>
      <c r="N481" s="125" t="n">
        <f aca="false">EXP(M481)</f>
        <v>26.2814131163691</v>
      </c>
      <c r="O481" s="126" t="n">
        <f aca="false">EXP(EXP(-$C$4*($K$4-$J$4))*LN(N481)+(1-EXP(-$C$4*($K$4-$J$4)))*$G$4+$F$4^2/(4*$C$4)*(1-EXP(-2*$C$4*($K$4-$J$4))))</f>
        <v>24.3712871170999</v>
      </c>
      <c r="P481" s="126" t="n">
        <f aca="false">MAX(0,O481-$I$4)</f>
        <v>1.17128711709989</v>
      </c>
      <c r="Q481" s="126" t="n">
        <f aca="false">$D$7*P481</f>
        <v>1.11416277032403</v>
      </c>
      <c r="R481" s="127" t="n">
        <f aca="false">AVERAGE(Q$17:Q481)</f>
        <v>1.58059220741354</v>
      </c>
      <c r="S481" s="0" t="n">
        <v>1.615</v>
      </c>
    </row>
    <row r="482" customFormat="false" ht="12.75" hidden="false" customHeight="false" outlineLevel="0" collapsed="false">
      <c r="B482" s="124" t="n">
        <f aca="false">B481+1</f>
        <v>466</v>
      </c>
      <c r="C482" s="21" t="n">
        <f aca="false">$C$7</f>
        <v>3.29212628660779</v>
      </c>
      <c r="D482" s="21" t="n">
        <f aca="true">$C$4*($G$4-C482)*$B$7+$F$4*SQRT($B$7)*NORMSINV(RAND())+C482</f>
        <v>3.26418393191278</v>
      </c>
      <c r="E482" s="21" t="n">
        <f aca="true">$C$4*($G$4-D482)*$B$7+$F$4*SQRT($B$7)*NORMSINV(RAND())+D482</f>
        <v>3.28185795619304</v>
      </c>
      <c r="F482" s="21" t="n">
        <f aca="true">$C$4*($G$4-E482)*$B$7+$F$4*SQRT($B$7)*NORMSINV(RAND())+E482</f>
        <v>3.25172885724026</v>
      </c>
      <c r="G482" s="21" t="n">
        <f aca="true">$C$4*($G$4-F482)*$B$7+$F$4*SQRT($B$7)*NORMSINV(RAND())+F482</f>
        <v>3.321743685731</v>
      </c>
      <c r="H482" s="21" t="n">
        <f aca="true">$C$4*($G$4-G482)*$B$7+$F$4*SQRT($B$7)*NORMSINV(RAND())+G482</f>
        <v>3.09810031201218</v>
      </c>
      <c r="I482" s="21" t="n">
        <f aca="true">$C$4*($G$4-H482)*$B$7+$F$4*SQRT($B$7)*NORMSINV(RAND())+H482</f>
        <v>3.00086849384706</v>
      </c>
      <c r="J482" s="21" t="n">
        <f aca="true">$C$4*($G$4-I482)*$B$7+$F$4*SQRT($B$7)*NORMSINV(RAND())+I482</f>
        <v>3.1443375928462</v>
      </c>
      <c r="K482" s="21" t="n">
        <f aca="true">$C$4*($G$4-J482)*$B$7+$F$4*SQRT($B$7)*NORMSINV(RAND())+J482</f>
        <v>3.14754662727618</v>
      </c>
      <c r="L482" s="21" t="n">
        <f aca="true">$C$4*($G$4-K482)*$B$7+$F$4*SQRT($B$7)*NORMSINV(RAND())+K482</f>
        <v>3.05716164122907</v>
      </c>
      <c r="M482" s="21" t="n">
        <f aca="true">$C$4*($G$4-L482)*$B$7+$F$4*SQRT($B$7)*NORMSINV(RAND())+L482</f>
        <v>2.99040022923298</v>
      </c>
      <c r="N482" s="125" t="n">
        <f aca="false">EXP(M482)</f>
        <v>19.8936429159066</v>
      </c>
      <c r="O482" s="126" t="n">
        <f aca="false">EXP(EXP(-$C$4*($K$4-$J$4))*LN(N482)+(1-EXP(-$C$4*($K$4-$J$4)))*$G$4+$F$4^2/(4*$C$4)*(1-EXP(-2*$C$4*($K$4-$J$4))))</f>
        <v>19.5599084778886</v>
      </c>
      <c r="P482" s="126" t="n">
        <f aca="false">MAX(0,O482-$I$4)</f>
        <v>0</v>
      </c>
      <c r="Q482" s="126" t="n">
        <f aca="false">$D$7*P482</f>
        <v>0</v>
      </c>
      <c r="R482" s="127" t="n">
        <f aca="false">AVERAGE(Q$17:Q482)</f>
        <v>1.57720037864226</v>
      </c>
      <c r="S482" s="0" t="n">
        <v>1.615</v>
      </c>
    </row>
    <row r="483" customFormat="false" ht="12.75" hidden="false" customHeight="false" outlineLevel="0" collapsed="false">
      <c r="B483" s="124" t="n">
        <f aca="false">B482+1</f>
        <v>467</v>
      </c>
      <c r="C483" s="21" t="n">
        <f aca="false">$C$7</f>
        <v>3.29212628660779</v>
      </c>
      <c r="D483" s="21" t="n">
        <f aca="true">$C$4*($G$4-C483)*$B$7+$F$4*SQRT($B$7)*NORMSINV(RAND())+C483</f>
        <v>3.26151581028881</v>
      </c>
      <c r="E483" s="21" t="n">
        <f aca="true">$C$4*($G$4-D483)*$B$7+$F$4*SQRT($B$7)*NORMSINV(RAND())+D483</f>
        <v>3.23803276393909</v>
      </c>
      <c r="F483" s="21" t="n">
        <f aca="true">$C$4*($G$4-E483)*$B$7+$F$4*SQRT($B$7)*NORMSINV(RAND())+E483</f>
        <v>3.14407822155258</v>
      </c>
      <c r="G483" s="21" t="n">
        <f aca="true">$C$4*($G$4-F483)*$B$7+$F$4*SQRT($B$7)*NORMSINV(RAND())+F483</f>
        <v>3.08383492594354</v>
      </c>
      <c r="H483" s="21" t="n">
        <f aca="true">$C$4*($G$4-G483)*$B$7+$F$4*SQRT($B$7)*NORMSINV(RAND())+G483</f>
        <v>3.07612286393804</v>
      </c>
      <c r="I483" s="21" t="n">
        <f aca="true">$C$4*($G$4-H483)*$B$7+$F$4*SQRT($B$7)*NORMSINV(RAND())+H483</f>
        <v>3.14679123023085</v>
      </c>
      <c r="J483" s="21" t="n">
        <f aca="true">$C$4*($G$4-I483)*$B$7+$F$4*SQRT($B$7)*NORMSINV(RAND())+I483</f>
        <v>3.25175944848167</v>
      </c>
      <c r="K483" s="21" t="n">
        <f aca="true">$C$4*($G$4-J483)*$B$7+$F$4*SQRT($B$7)*NORMSINV(RAND())+J483</f>
        <v>3.27908805170501</v>
      </c>
      <c r="L483" s="21" t="n">
        <f aca="true">$C$4*($G$4-K483)*$B$7+$F$4*SQRT($B$7)*NORMSINV(RAND())+K483</f>
        <v>3.31085395257865</v>
      </c>
      <c r="M483" s="21" t="n">
        <f aca="true">$C$4*($G$4-L483)*$B$7+$F$4*SQRT($B$7)*NORMSINV(RAND())+L483</f>
        <v>3.25440406355899</v>
      </c>
      <c r="N483" s="125" t="n">
        <f aca="false">EXP(M483)</f>
        <v>25.9041726927963</v>
      </c>
      <c r="O483" s="126" t="n">
        <f aca="false">EXP(EXP(-$C$4*($K$4-$J$4))*LN(N483)+(1-EXP(-$C$4*($K$4-$J$4)))*$G$4+$F$4^2/(4*$C$4)*(1-EXP(-2*$C$4*($K$4-$J$4))))</f>
        <v>24.0945846456264</v>
      </c>
      <c r="P483" s="126" t="n">
        <f aca="false">MAX(0,O483-$I$4)</f>
        <v>0.894584645626381</v>
      </c>
      <c r="Q483" s="126" t="n">
        <f aca="false">$D$7*P483</f>
        <v>0.850955237626358</v>
      </c>
      <c r="R483" s="127" t="n">
        <f aca="false">AVERAGE(Q$17:Q483)</f>
        <v>1.57564524986064</v>
      </c>
      <c r="S483" s="0" t="n">
        <v>1.615</v>
      </c>
    </row>
    <row r="484" customFormat="false" ht="12.75" hidden="false" customHeight="false" outlineLevel="0" collapsed="false">
      <c r="B484" s="124" t="n">
        <f aca="false">B483+1</f>
        <v>468</v>
      </c>
      <c r="C484" s="21" t="n">
        <f aca="false">$C$7</f>
        <v>3.29212628660779</v>
      </c>
      <c r="D484" s="21" t="n">
        <f aca="true">$C$4*($G$4-C484)*$B$7+$F$4*SQRT($B$7)*NORMSINV(RAND())+C484</f>
        <v>3.34867811892628</v>
      </c>
      <c r="E484" s="21" t="n">
        <f aca="true">$C$4*($G$4-D484)*$B$7+$F$4*SQRT($B$7)*NORMSINV(RAND())+D484</f>
        <v>3.41199915667268</v>
      </c>
      <c r="F484" s="21" t="n">
        <f aca="true">$C$4*($G$4-E484)*$B$7+$F$4*SQRT($B$7)*NORMSINV(RAND())+E484</f>
        <v>3.45873832719218</v>
      </c>
      <c r="G484" s="21" t="n">
        <f aca="true">$C$4*($G$4-F484)*$B$7+$F$4*SQRT($B$7)*NORMSINV(RAND())+F484</f>
        <v>3.4786008608271</v>
      </c>
      <c r="H484" s="21" t="n">
        <f aca="true">$C$4*($G$4-G484)*$B$7+$F$4*SQRT($B$7)*NORMSINV(RAND())+G484</f>
        <v>3.36473082357329</v>
      </c>
      <c r="I484" s="21" t="n">
        <f aca="true">$C$4*($G$4-H484)*$B$7+$F$4*SQRT($B$7)*NORMSINV(RAND())+H484</f>
        <v>3.50037533442197</v>
      </c>
      <c r="J484" s="21" t="n">
        <f aca="true">$C$4*($G$4-I484)*$B$7+$F$4*SQRT($B$7)*NORMSINV(RAND())+I484</f>
        <v>3.44147068447588</v>
      </c>
      <c r="K484" s="21" t="n">
        <f aca="true">$C$4*($G$4-J484)*$B$7+$F$4*SQRT($B$7)*NORMSINV(RAND())+J484</f>
        <v>3.49944566105668</v>
      </c>
      <c r="L484" s="21" t="n">
        <f aca="true">$C$4*($G$4-K484)*$B$7+$F$4*SQRT($B$7)*NORMSINV(RAND())+K484</f>
        <v>3.40393722414143</v>
      </c>
      <c r="M484" s="21" t="n">
        <f aca="true">$C$4*($G$4-L484)*$B$7+$F$4*SQRT($B$7)*NORMSINV(RAND())+L484</f>
        <v>3.40516857959489</v>
      </c>
      <c r="N484" s="125" t="n">
        <f aca="false">EXP(M484)</f>
        <v>30.1193728076256</v>
      </c>
      <c r="O484" s="126" t="n">
        <f aca="false">EXP(EXP(-$C$4*($K$4-$J$4))*LN(N484)+(1-EXP(-$C$4*($K$4-$J$4)))*$G$4+$F$4^2/(4*$C$4)*(1-EXP(-2*$C$4*($K$4-$J$4))))</f>
        <v>27.1413396205596</v>
      </c>
      <c r="P484" s="126" t="n">
        <f aca="false">MAX(0,O484-$I$4)</f>
        <v>3.94133962055965</v>
      </c>
      <c r="Q484" s="126" t="n">
        <f aca="false">$D$7*P484</f>
        <v>3.74911821902681</v>
      </c>
      <c r="R484" s="127" t="n">
        <f aca="false">AVERAGE(Q$17:Q484)</f>
        <v>1.58028942287168</v>
      </c>
      <c r="S484" s="0" t="n">
        <v>1.615</v>
      </c>
    </row>
    <row r="485" customFormat="false" ht="12.75" hidden="false" customHeight="false" outlineLevel="0" collapsed="false">
      <c r="B485" s="124" t="n">
        <f aca="false">B484+1</f>
        <v>469</v>
      </c>
      <c r="C485" s="21" t="n">
        <f aca="false">$C$7</f>
        <v>3.29212628660779</v>
      </c>
      <c r="D485" s="21" t="n">
        <f aca="true">$C$4*($G$4-C485)*$B$7+$F$4*SQRT($B$7)*NORMSINV(RAND())+C485</f>
        <v>3.24001212637783</v>
      </c>
      <c r="E485" s="21" t="n">
        <f aca="true">$C$4*($G$4-D485)*$B$7+$F$4*SQRT($B$7)*NORMSINV(RAND())+D485</f>
        <v>3.33533202353166</v>
      </c>
      <c r="F485" s="21" t="n">
        <f aca="true">$C$4*($G$4-E485)*$B$7+$F$4*SQRT($B$7)*NORMSINV(RAND())+E485</f>
        <v>3.28246517095061</v>
      </c>
      <c r="G485" s="21" t="n">
        <f aca="true">$C$4*($G$4-F485)*$B$7+$F$4*SQRT($B$7)*NORMSINV(RAND())+F485</f>
        <v>3.29832633755503</v>
      </c>
      <c r="H485" s="21" t="n">
        <f aca="true">$C$4*($G$4-G485)*$B$7+$F$4*SQRT($B$7)*NORMSINV(RAND())+G485</f>
        <v>3.20532811124507</v>
      </c>
      <c r="I485" s="21" t="n">
        <f aca="true">$C$4*($G$4-H485)*$B$7+$F$4*SQRT($B$7)*NORMSINV(RAND())+H485</f>
        <v>3.13755003703423</v>
      </c>
      <c r="J485" s="21" t="n">
        <f aca="true">$C$4*($G$4-I485)*$B$7+$F$4*SQRT($B$7)*NORMSINV(RAND())+I485</f>
        <v>3.13978368240787</v>
      </c>
      <c r="K485" s="21" t="n">
        <f aca="true">$C$4*($G$4-J485)*$B$7+$F$4*SQRT($B$7)*NORMSINV(RAND())+J485</f>
        <v>3.17430021439732</v>
      </c>
      <c r="L485" s="21" t="n">
        <f aca="true">$C$4*($G$4-K485)*$B$7+$F$4*SQRT($B$7)*NORMSINV(RAND())+K485</f>
        <v>3.10861414105898</v>
      </c>
      <c r="M485" s="21" t="n">
        <f aca="true">$C$4*($G$4-L485)*$B$7+$F$4*SQRT($B$7)*NORMSINV(RAND())+L485</f>
        <v>3.13505891704636</v>
      </c>
      <c r="N485" s="125" t="n">
        <f aca="false">EXP(M485)</f>
        <v>22.9899903044586</v>
      </c>
      <c r="O485" s="126" t="n">
        <f aca="false">EXP(EXP(-$C$4*($K$4-$J$4))*LN(N485)+(1-EXP(-$C$4*($K$4-$J$4)))*$G$4+$F$4^2/(4*$C$4)*(1-EXP(-2*$C$4*($K$4-$J$4))))</f>
        <v>21.9272602166271</v>
      </c>
      <c r="P485" s="126" t="n">
        <f aca="false">MAX(0,O485-$I$4)</f>
        <v>0</v>
      </c>
      <c r="Q485" s="126" t="n">
        <f aca="false">$D$7*P485</f>
        <v>0</v>
      </c>
      <c r="R485" s="127" t="n">
        <f aca="false">AVERAGE(Q$17:Q485)</f>
        <v>1.57691993582931</v>
      </c>
      <c r="S485" s="0" t="n">
        <v>1.615</v>
      </c>
    </row>
    <row r="486" customFormat="false" ht="12.75" hidden="false" customHeight="false" outlineLevel="0" collapsed="false">
      <c r="B486" s="124" t="n">
        <f aca="false">B485+1</f>
        <v>470</v>
      </c>
      <c r="C486" s="21" t="n">
        <f aca="false">$C$7</f>
        <v>3.29212628660779</v>
      </c>
      <c r="D486" s="21" t="n">
        <f aca="true">$C$4*($G$4-C486)*$B$7+$F$4*SQRT($B$7)*NORMSINV(RAND())+C486</f>
        <v>3.43822536902207</v>
      </c>
      <c r="E486" s="21" t="n">
        <f aca="true">$C$4*($G$4-D486)*$B$7+$F$4*SQRT($B$7)*NORMSINV(RAND())+D486</f>
        <v>3.35646617498059</v>
      </c>
      <c r="F486" s="21" t="n">
        <f aca="true">$C$4*($G$4-E486)*$B$7+$F$4*SQRT($B$7)*NORMSINV(RAND())+E486</f>
        <v>3.32783844707828</v>
      </c>
      <c r="G486" s="21" t="n">
        <f aca="true">$C$4*($G$4-F486)*$B$7+$F$4*SQRT($B$7)*NORMSINV(RAND())+F486</f>
        <v>3.33211874370086</v>
      </c>
      <c r="H486" s="21" t="n">
        <f aca="true">$C$4*($G$4-G486)*$B$7+$F$4*SQRT($B$7)*NORMSINV(RAND())+G486</f>
        <v>3.38144947897515</v>
      </c>
      <c r="I486" s="21" t="n">
        <f aca="true">$C$4*($G$4-H486)*$B$7+$F$4*SQRT($B$7)*NORMSINV(RAND())+H486</f>
        <v>3.46356676268352</v>
      </c>
      <c r="J486" s="21" t="n">
        <f aca="true">$C$4*($G$4-I486)*$B$7+$F$4*SQRT($B$7)*NORMSINV(RAND())+I486</f>
        <v>3.52494193718883</v>
      </c>
      <c r="K486" s="21" t="n">
        <f aca="true">$C$4*($G$4-J486)*$B$7+$F$4*SQRT($B$7)*NORMSINV(RAND())+J486</f>
        <v>3.55850049870528</v>
      </c>
      <c r="L486" s="21" t="n">
        <f aca="true">$C$4*($G$4-K486)*$B$7+$F$4*SQRT($B$7)*NORMSINV(RAND())+K486</f>
        <v>3.63247453597518</v>
      </c>
      <c r="M486" s="21" t="n">
        <f aca="true">$C$4*($G$4-L486)*$B$7+$F$4*SQRT($B$7)*NORMSINV(RAND())+L486</f>
        <v>3.71674037847903</v>
      </c>
      <c r="N486" s="125" t="n">
        <f aca="false">EXP(M486)</f>
        <v>41.1301067833539</v>
      </c>
      <c r="O486" s="126" t="n">
        <f aca="false">EXP(EXP(-$C$4*($K$4-$J$4))*LN(N486)+(1-EXP(-$C$4*($K$4-$J$4)))*$G$4+$F$4^2/(4*$C$4)*(1-EXP(-2*$C$4*($K$4-$J$4))))</f>
        <v>34.7135950402409</v>
      </c>
      <c r="P486" s="126" t="n">
        <f aca="false">MAX(0,O486-$I$4)</f>
        <v>11.5135950402409</v>
      </c>
      <c r="Q486" s="126" t="n">
        <f aca="false">$D$7*P486</f>
        <v>10.9520703840627</v>
      </c>
      <c r="R486" s="127" t="n">
        <f aca="false">AVERAGE(Q$17:Q486)</f>
        <v>1.59686706444257</v>
      </c>
      <c r="S486" s="0" t="n">
        <v>1.615</v>
      </c>
    </row>
    <row r="487" customFormat="false" ht="12.75" hidden="false" customHeight="false" outlineLevel="0" collapsed="false">
      <c r="B487" s="124" t="n">
        <f aca="false">B486+1</f>
        <v>471</v>
      </c>
      <c r="C487" s="21" t="n">
        <f aca="false">$C$7</f>
        <v>3.29212628660779</v>
      </c>
      <c r="D487" s="21" t="n">
        <f aca="true">$C$4*($G$4-C487)*$B$7+$F$4*SQRT($B$7)*NORMSINV(RAND())+C487</f>
        <v>3.2016473784965</v>
      </c>
      <c r="E487" s="21" t="n">
        <f aca="true">$C$4*($G$4-D487)*$B$7+$F$4*SQRT($B$7)*NORMSINV(RAND())+D487</f>
        <v>3.21374893578055</v>
      </c>
      <c r="F487" s="21" t="n">
        <f aca="true">$C$4*($G$4-E487)*$B$7+$F$4*SQRT($B$7)*NORMSINV(RAND())+E487</f>
        <v>3.26455666884356</v>
      </c>
      <c r="G487" s="21" t="n">
        <f aca="true">$C$4*($G$4-F487)*$B$7+$F$4*SQRT($B$7)*NORMSINV(RAND())+F487</f>
        <v>3.22580400923446</v>
      </c>
      <c r="H487" s="21" t="n">
        <f aca="true">$C$4*($G$4-G487)*$B$7+$F$4*SQRT($B$7)*NORMSINV(RAND())+G487</f>
        <v>3.07719616656832</v>
      </c>
      <c r="I487" s="21" t="n">
        <f aca="true">$C$4*($G$4-H487)*$B$7+$F$4*SQRT($B$7)*NORMSINV(RAND())+H487</f>
        <v>3.02384081914641</v>
      </c>
      <c r="J487" s="21" t="n">
        <f aca="true">$C$4*($G$4-I487)*$B$7+$F$4*SQRT($B$7)*NORMSINV(RAND())+I487</f>
        <v>2.90859547761218</v>
      </c>
      <c r="K487" s="21" t="n">
        <f aca="true">$C$4*($G$4-J487)*$B$7+$F$4*SQRT($B$7)*NORMSINV(RAND())+J487</f>
        <v>2.93861485029259</v>
      </c>
      <c r="L487" s="21" t="n">
        <f aca="true">$C$4*($G$4-K487)*$B$7+$F$4*SQRT($B$7)*NORMSINV(RAND())+K487</f>
        <v>2.91872865594143</v>
      </c>
      <c r="M487" s="21" t="n">
        <f aca="true">$C$4*($G$4-L487)*$B$7+$F$4*SQRT($B$7)*NORMSINV(RAND())+L487</f>
        <v>2.98305865698497</v>
      </c>
      <c r="N487" s="125" t="n">
        <f aca="false">EXP(M487)</f>
        <v>19.7481271101559</v>
      </c>
      <c r="O487" s="126" t="n">
        <f aca="false">EXP(EXP(-$C$4*($K$4-$J$4))*LN(N487)+(1-EXP(-$C$4*($K$4-$J$4)))*$G$4+$F$4^2/(4*$C$4)*(1-EXP(-2*$C$4*($K$4-$J$4))))</f>
        <v>19.4468237555677</v>
      </c>
      <c r="P487" s="126" t="n">
        <f aca="false">MAX(0,O487-$I$4)</f>
        <v>0</v>
      </c>
      <c r="Q487" s="126" t="n">
        <f aca="false">$D$7*P487</f>
        <v>0</v>
      </c>
      <c r="R487" s="127" t="n">
        <f aca="false">AVERAGE(Q$17:Q487)</f>
        <v>1.59347668850958</v>
      </c>
      <c r="S487" s="0" t="n">
        <v>1.615</v>
      </c>
    </row>
    <row r="488" customFormat="false" ht="12.75" hidden="false" customHeight="false" outlineLevel="0" collapsed="false">
      <c r="B488" s="124" t="n">
        <f aca="false">B487+1</f>
        <v>472</v>
      </c>
      <c r="C488" s="21" t="n">
        <f aca="false">$C$7</f>
        <v>3.29212628660779</v>
      </c>
      <c r="D488" s="21" t="n">
        <f aca="true">$C$4*($G$4-C488)*$B$7+$F$4*SQRT($B$7)*NORMSINV(RAND())+C488</f>
        <v>3.32931295132825</v>
      </c>
      <c r="E488" s="21" t="n">
        <f aca="true">$C$4*($G$4-D488)*$B$7+$F$4*SQRT($B$7)*NORMSINV(RAND())+D488</f>
        <v>3.29691872336377</v>
      </c>
      <c r="F488" s="21" t="n">
        <f aca="true">$C$4*($G$4-E488)*$B$7+$F$4*SQRT($B$7)*NORMSINV(RAND())+E488</f>
        <v>3.35344935653439</v>
      </c>
      <c r="G488" s="21" t="n">
        <f aca="true">$C$4*($G$4-F488)*$B$7+$F$4*SQRT($B$7)*NORMSINV(RAND())+F488</f>
        <v>3.29610020050852</v>
      </c>
      <c r="H488" s="21" t="n">
        <f aca="true">$C$4*($G$4-G488)*$B$7+$F$4*SQRT($B$7)*NORMSINV(RAND())+G488</f>
        <v>3.2446735044519</v>
      </c>
      <c r="I488" s="21" t="n">
        <f aca="true">$C$4*($G$4-H488)*$B$7+$F$4*SQRT($B$7)*NORMSINV(RAND())+H488</f>
        <v>3.20577117397171</v>
      </c>
      <c r="J488" s="21" t="n">
        <f aca="true">$C$4*($G$4-I488)*$B$7+$F$4*SQRT($B$7)*NORMSINV(RAND())+I488</f>
        <v>3.25639871635464</v>
      </c>
      <c r="K488" s="21" t="n">
        <f aca="true">$C$4*($G$4-J488)*$B$7+$F$4*SQRT($B$7)*NORMSINV(RAND())+J488</f>
        <v>3.2829782015537</v>
      </c>
      <c r="L488" s="21" t="n">
        <f aca="true">$C$4*($G$4-K488)*$B$7+$F$4*SQRT($B$7)*NORMSINV(RAND())+K488</f>
        <v>3.33505347557879</v>
      </c>
      <c r="M488" s="21" t="n">
        <f aca="true">$C$4*($G$4-L488)*$B$7+$F$4*SQRT($B$7)*NORMSINV(RAND())+L488</f>
        <v>3.34393260525982</v>
      </c>
      <c r="N488" s="125" t="n">
        <f aca="false">EXP(M488)</f>
        <v>28.3303198876607</v>
      </c>
      <c r="O488" s="126" t="n">
        <f aca="false">EXP(EXP(-$C$4*($K$4-$J$4))*LN(N488)+(1-EXP(-$C$4*($K$4-$J$4)))*$G$4+$F$4^2/(4*$C$4)*(1-EXP(-2*$C$4*($K$4-$J$4))))</f>
        <v>25.8599392394931</v>
      </c>
      <c r="P488" s="126" t="n">
        <f aca="false">MAX(0,O488-$I$4)</f>
        <v>2.65993923949309</v>
      </c>
      <c r="Q488" s="126" t="n">
        <f aca="false">$D$7*P488</f>
        <v>2.53021247198988</v>
      </c>
      <c r="R488" s="127" t="n">
        <f aca="false">AVERAGE(Q$17:Q488)</f>
        <v>1.59546129822034</v>
      </c>
      <c r="S488" s="0" t="n">
        <v>1.615</v>
      </c>
    </row>
    <row r="489" customFormat="false" ht="12.75" hidden="false" customHeight="false" outlineLevel="0" collapsed="false">
      <c r="B489" s="124" t="n">
        <f aca="false">B488+1</f>
        <v>473</v>
      </c>
      <c r="C489" s="21" t="n">
        <f aca="false">$C$7</f>
        <v>3.29212628660779</v>
      </c>
      <c r="D489" s="21" t="n">
        <f aca="true">$C$4*($G$4-C489)*$B$7+$F$4*SQRT($B$7)*NORMSINV(RAND())+C489</f>
        <v>3.39913837850373</v>
      </c>
      <c r="E489" s="21" t="n">
        <f aca="true">$C$4*($G$4-D489)*$B$7+$F$4*SQRT($B$7)*NORMSINV(RAND())+D489</f>
        <v>3.46329398044048</v>
      </c>
      <c r="F489" s="21" t="n">
        <f aca="true">$C$4*($G$4-E489)*$B$7+$F$4*SQRT($B$7)*NORMSINV(RAND())+E489</f>
        <v>3.383086404508</v>
      </c>
      <c r="G489" s="21" t="n">
        <f aca="true">$C$4*($G$4-F489)*$B$7+$F$4*SQRT($B$7)*NORMSINV(RAND())+F489</f>
        <v>3.38208851253849</v>
      </c>
      <c r="H489" s="21" t="n">
        <f aca="true">$C$4*($G$4-G489)*$B$7+$F$4*SQRT($B$7)*NORMSINV(RAND())+G489</f>
        <v>3.42983655817281</v>
      </c>
      <c r="I489" s="21" t="n">
        <f aca="true">$C$4*($G$4-H489)*$B$7+$F$4*SQRT($B$7)*NORMSINV(RAND())+H489</f>
        <v>3.40787988760049</v>
      </c>
      <c r="J489" s="21" t="n">
        <f aca="true">$C$4*($G$4-I489)*$B$7+$F$4*SQRT($B$7)*NORMSINV(RAND())+I489</f>
        <v>3.47385225463643</v>
      </c>
      <c r="K489" s="21" t="n">
        <f aca="true">$C$4*($G$4-J489)*$B$7+$F$4*SQRT($B$7)*NORMSINV(RAND())+J489</f>
        <v>3.33599422113107</v>
      </c>
      <c r="L489" s="21" t="n">
        <f aca="true">$C$4*($G$4-K489)*$B$7+$F$4*SQRT($B$7)*NORMSINV(RAND())+K489</f>
        <v>3.18306027719843</v>
      </c>
      <c r="M489" s="21" t="n">
        <f aca="true">$C$4*($G$4-L489)*$B$7+$F$4*SQRT($B$7)*NORMSINV(RAND())+L489</f>
        <v>3.19229250298172</v>
      </c>
      <c r="N489" s="125" t="n">
        <f aca="false">EXP(M489)</f>
        <v>24.3441726089942</v>
      </c>
      <c r="O489" s="126" t="n">
        <f aca="false">EXP(EXP(-$C$4*($K$4-$J$4))*LN(N489)+(1-EXP(-$C$4*($K$4-$J$4)))*$G$4+$F$4^2/(4*$C$4)*(1-EXP(-2*$C$4*($K$4-$J$4))))</f>
        <v>22.941158266928</v>
      </c>
      <c r="P489" s="126" t="n">
        <f aca="false">MAX(0,O489-$I$4)</f>
        <v>0</v>
      </c>
      <c r="Q489" s="126" t="n">
        <f aca="false">$D$7*P489</f>
        <v>0</v>
      </c>
      <c r="R489" s="127" t="n">
        <f aca="false">AVERAGE(Q$17:Q489)</f>
        <v>1.59208822993657</v>
      </c>
      <c r="S489" s="0" t="n">
        <v>1.615</v>
      </c>
    </row>
    <row r="490" customFormat="false" ht="12.75" hidden="false" customHeight="false" outlineLevel="0" collapsed="false">
      <c r="B490" s="124" t="n">
        <f aca="false">B489+1</f>
        <v>474</v>
      </c>
      <c r="C490" s="21" t="n">
        <f aca="false">$C$7</f>
        <v>3.29212628660779</v>
      </c>
      <c r="D490" s="21" t="n">
        <f aca="true">$C$4*($G$4-C490)*$B$7+$F$4*SQRT($B$7)*NORMSINV(RAND())+C490</f>
        <v>3.18399383797624</v>
      </c>
      <c r="E490" s="21" t="n">
        <f aca="true">$C$4*($G$4-D490)*$B$7+$F$4*SQRT($B$7)*NORMSINV(RAND())+D490</f>
        <v>3.26997080169497</v>
      </c>
      <c r="F490" s="21" t="n">
        <f aca="true">$C$4*($G$4-E490)*$B$7+$F$4*SQRT($B$7)*NORMSINV(RAND())+E490</f>
        <v>3.14026652100389</v>
      </c>
      <c r="G490" s="21" t="n">
        <f aca="true">$C$4*($G$4-F490)*$B$7+$F$4*SQRT($B$7)*NORMSINV(RAND())+F490</f>
        <v>3.08935580598118</v>
      </c>
      <c r="H490" s="21" t="n">
        <f aca="true">$C$4*($G$4-G490)*$B$7+$F$4*SQRT($B$7)*NORMSINV(RAND())+G490</f>
        <v>3.11535015695529</v>
      </c>
      <c r="I490" s="21" t="n">
        <f aca="true">$C$4*($G$4-H490)*$B$7+$F$4*SQRT($B$7)*NORMSINV(RAND())+H490</f>
        <v>3.07699363151691</v>
      </c>
      <c r="J490" s="21" t="n">
        <f aca="true">$C$4*($G$4-I490)*$B$7+$F$4*SQRT($B$7)*NORMSINV(RAND())+I490</f>
        <v>3.12667710106014</v>
      </c>
      <c r="K490" s="21" t="n">
        <f aca="true">$C$4*($G$4-J490)*$B$7+$F$4*SQRT($B$7)*NORMSINV(RAND())+J490</f>
        <v>3.2101385974964</v>
      </c>
      <c r="L490" s="21" t="n">
        <f aca="true">$C$4*($G$4-K490)*$B$7+$F$4*SQRT($B$7)*NORMSINV(RAND())+K490</f>
        <v>3.31957560523394</v>
      </c>
      <c r="M490" s="21" t="n">
        <f aca="true">$C$4*($G$4-L490)*$B$7+$F$4*SQRT($B$7)*NORMSINV(RAND())+L490</f>
        <v>3.28185067891554</v>
      </c>
      <c r="N490" s="125" t="n">
        <f aca="false">EXP(M490)</f>
        <v>26.6250014613384</v>
      </c>
      <c r="O490" s="126" t="n">
        <f aca="false">EXP(EXP(-$C$4*($K$4-$J$4))*LN(N490)+(1-EXP(-$C$4*($K$4-$J$4)))*$G$4+$F$4^2/(4*$C$4)*(1-EXP(-2*$C$4*($K$4-$J$4))))</f>
        <v>24.6225802462805</v>
      </c>
      <c r="P490" s="126" t="n">
        <f aca="false">MAX(0,O490-$I$4)</f>
        <v>1.4225802462805</v>
      </c>
      <c r="Q490" s="126" t="n">
        <f aca="false">$D$7*P490</f>
        <v>1.35320018897548</v>
      </c>
      <c r="R490" s="127" t="n">
        <f aca="false">AVERAGE(Q$17:Q490)</f>
        <v>1.5915842467278</v>
      </c>
      <c r="S490" s="0" t="n">
        <v>1.615</v>
      </c>
    </row>
    <row r="491" customFormat="false" ht="12.75" hidden="false" customHeight="false" outlineLevel="0" collapsed="false">
      <c r="B491" s="124" t="n">
        <f aca="false">B490+1</f>
        <v>475</v>
      </c>
      <c r="C491" s="21" t="n">
        <f aca="false">$C$7</f>
        <v>3.29212628660779</v>
      </c>
      <c r="D491" s="21" t="n">
        <f aca="true">$C$4*($G$4-C491)*$B$7+$F$4*SQRT($B$7)*NORMSINV(RAND())+C491</f>
        <v>3.19579339996929</v>
      </c>
      <c r="E491" s="21" t="n">
        <f aca="true">$C$4*($G$4-D491)*$B$7+$F$4*SQRT($B$7)*NORMSINV(RAND())+D491</f>
        <v>3.12286497251062</v>
      </c>
      <c r="F491" s="21" t="n">
        <f aca="true">$C$4*($G$4-E491)*$B$7+$F$4*SQRT($B$7)*NORMSINV(RAND())+E491</f>
        <v>2.99224250195197</v>
      </c>
      <c r="G491" s="21" t="n">
        <f aca="true">$C$4*($G$4-F491)*$B$7+$F$4*SQRT($B$7)*NORMSINV(RAND())+F491</f>
        <v>2.89499549584698</v>
      </c>
      <c r="H491" s="21" t="n">
        <f aca="true">$C$4*($G$4-G491)*$B$7+$F$4*SQRT($B$7)*NORMSINV(RAND())+G491</f>
        <v>2.82003391383648</v>
      </c>
      <c r="I491" s="21" t="n">
        <f aca="true">$C$4*($G$4-H491)*$B$7+$F$4*SQRT($B$7)*NORMSINV(RAND())+H491</f>
        <v>2.82028744936044</v>
      </c>
      <c r="J491" s="21" t="n">
        <f aca="true">$C$4*($G$4-I491)*$B$7+$F$4*SQRT($B$7)*NORMSINV(RAND())+I491</f>
        <v>2.86622504322038</v>
      </c>
      <c r="K491" s="21" t="n">
        <f aca="true">$C$4*($G$4-J491)*$B$7+$F$4*SQRT($B$7)*NORMSINV(RAND())+J491</f>
        <v>2.78960007221921</v>
      </c>
      <c r="L491" s="21" t="n">
        <f aca="true">$C$4*($G$4-K491)*$B$7+$F$4*SQRT($B$7)*NORMSINV(RAND())+K491</f>
        <v>2.87498803679454</v>
      </c>
      <c r="M491" s="21" t="n">
        <f aca="true">$C$4*($G$4-L491)*$B$7+$F$4*SQRT($B$7)*NORMSINV(RAND())+L491</f>
        <v>2.85518691944566</v>
      </c>
      <c r="N491" s="125" t="n">
        <f aca="false">EXP(M491)</f>
        <v>17.3776851313684</v>
      </c>
      <c r="O491" s="126" t="n">
        <f aca="false">EXP(EXP(-$C$4*($K$4-$J$4))*LN(N491)+(1-EXP(-$C$4*($K$4-$J$4)))*$G$4+$F$4^2/(4*$C$4)*(1-EXP(-2*$C$4*($K$4-$J$4))))</f>
        <v>17.5787911417122</v>
      </c>
      <c r="P491" s="126" t="n">
        <f aca="false">MAX(0,O491-$I$4)</f>
        <v>0</v>
      </c>
      <c r="Q491" s="126" t="n">
        <f aca="false">$D$7*P491</f>
        <v>0</v>
      </c>
      <c r="R491" s="127" t="n">
        <f aca="false">AVERAGE(Q$17:Q491)</f>
        <v>1.58823354305047</v>
      </c>
      <c r="S491" s="0" t="n">
        <v>1.615</v>
      </c>
    </row>
    <row r="492" customFormat="false" ht="12.75" hidden="false" customHeight="false" outlineLevel="0" collapsed="false">
      <c r="B492" s="124" t="n">
        <f aca="false">B491+1</f>
        <v>476</v>
      </c>
      <c r="C492" s="21" t="n">
        <f aca="false">$C$7</f>
        <v>3.29212628660779</v>
      </c>
      <c r="D492" s="21" t="n">
        <f aca="true">$C$4*($G$4-C492)*$B$7+$F$4*SQRT($B$7)*NORMSINV(RAND())+C492</f>
        <v>3.42556359151862</v>
      </c>
      <c r="E492" s="21" t="n">
        <f aca="true">$C$4*($G$4-D492)*$B$7+$F$4*SQRT($B$7)*NORMSINV(RAND())+D492</f>
        <v>3.34086933287366</v>
      </c>
      <c r="F492" s="21" t="n">
        <f aca="true">$C$4*($G$4-E492)*$B$7+$F$4*SQRT($B$7)*NORMSINV(RAND())+E492</f>
        <v>3.2998488295192</v>
      </c>
      <c r="G492" s="21" t="n">
        <f aca="true">$C$4*($G$4-F492)*$B$7+$F$4*SQRT($B$7)*NORMSINV(RAND())+F492</f>
        <v>3.16495001444225</v>
      </c>
      <c r="H492" s="21" t="n">
        <f aca="true">$C$4*($G$4-G492)*$B$7+$F$4*SQRT($B$7)*NORMSINV(RAND())+G492</f>
        <v>3.18964070719933</v>
      </c>
      <c r="I492" s="21" t="n">
        <f aca="true">$C$4*($G$4-H492)*$B$7+$F$4*SQRT($B$7)*NORMSINV(RAND())+H492</f>
        <v>3.19327022919683</v>
      </c>
      <c r="J492" s="21" t="n">
        <f aca="true">$C$4*($G$4-I492)*$B$7+$F$4*SQRT($B$7)*NORMSINV(RAND())+I492</f>
        <v>3.10384988167607</v>
      </c>
      <c r="K492" s="21" t="n">
        <f aca="true">$C$4*($G$4-J492)*$B$7+$F$4*SQRT($B$7)*NORMSINV(RAND())+J492</f>
        <v>3.13080678043525</v>
      </c>
      <c r="L492" s="21" t="n">
        <f aca="true">$C$4*($G$4-K492)*$B$7+$F$4*SQRT($B$7)*NORMSINV(RAND())+K492</f>
        <v>3.16783697725697</v>
      </c>
      <c r="M492" s="21" t="n">
        <f aca="true">$C$4*($G$4-L492)*$B$7+$F$4*SQRT($B$7)*NORMSINV(RAND())+L492</f>
        <v>3.17731006107868</v>
      </c>
      <c r="N492" s="125" t="n">
        <f aca="false">EXP(M492)</f>
        <v>23.9821561742049</v>
      </c>
      <c r="O492" s="126" t="n">
        <f aca="false">EXP(EXP(-$C$4*($K$4-$J$4))*LN(N492)+(1-EXP(-$C$4*($K$4-$J$4)))*$G$4+$F$4^2/(4*$C$4)*(1-EXP(-2*$C$4*($K$4-$J$4))))</f>
        <v>22.6712988919964</v>
      </c>
      <c r="P492" s="126" t="n">
        <f aca="false">MAX(0,O492-$I$4)</f>
        <v>0</v>
      </c>
      <c r="Q492" s="126" t="n">
        <f aca="false">$D$7*P492</f>
        <v>0</v>
      </c>
      <c r="R492" s="127" t="n">
        <f aca="false">AVERAGE(Q$17:Q492)</f>
        <v>1.58489691796003</v>
      </c>
      <c r="S492" s="0" t="n">
        <v>1.615</v>
      </c>
    </row>
    <row r="493" customFormat="false" ht="12.75" hidden="false" customHeight="false" outlineLevel="0" collapsed="false">
      <c r="B493" s="124" t="n">
        <f aca="false">B492+1</f>
        <v>477</v>
      </c>
      <c r="C493" s="21" t="n">
        <f aca="false">$C$7</f>
        <v>3.29212628660779</v>
      </c>
      <c r="D493" s="21" t="n">
        <f aca="true">$C$4*($G$4-C493)*$B$7+$F$4*SQRT($B$7)*NORMSINV(RAND())+C493</f>
        <v>3.28338439453019</v>
      </c>
      <c r="E493" s="21" t="n">
        <f aca="true">$C$4*($G$4-D493)*$B$7+$F$4*SQRT($B$7)*NORMSINV(RAND())+D493</f>
        <v>3.36754205365181</v>
      </c>
      <c r="F493" s="21" t="n">
        <f aca="true">$C$4*($G$4-E493)*$B$7+$F$4*SQRT($B$7)*NORMSINV(RAND())+E493</f>
        <v>3.19257807631951</v>
      </c>
      <c r="G493" s="21" t="n">
        <f aca="true">$C$4*($G$4-F493)*$B$7+$F$4*SQRT($B$7)*NORMSINV(RAND())+F493</f>
        <v>3.16230169303717</v>
      </c>
      <c r="H493" s="21" t="n">
        <f aca="true">$C$4*($G$4-G493)*$B$7+$F$4*SQRT($B$7)*NORMSINV(RAND())+G493</f>
        <v>3.23642659586155</v>
      </c>
      <c r="I493" s="21" t="n">
        <f aca="true">$C$4*($G$4-H493)*$B$7+$F$4*SQRT($B$7)*NORMSINV(RAND())+H493</f>
        <v>3.18125260626634</v>
      </c>
      <c r="J493" s="21" t="n">
        <f aca="true">$C$4*($G$4-I493)*$B$7+$F$4*SQRT($B$7)*NORMSINV(RAND())+I493</f>
        <v>3.12352491315603</v>
      </c>
      <c r="K493" s="21" t="n">
        <f aca="true">$C$4*($G$4-J493)*$B$7+$F$4*SQRT($B$7)*NORMSINV(RAND())+J493</f>
        <v>3.20429629426009</v>
      </c>
      <c r="L493" s="21" t="n">
        <f aca="true">$C$4*($G$4-K493)*$B$7+$F$4*SQRT($B$7)*NORMSINV(RAND())+K493</f>
        <v>3.05770268933875</v>
      </c>
      <c r="M493" s="21" t="n">
        <f aca="true">$C$4*($G$4-L493)*$B$7+$F$4*SQRT($B$7)*NORMSINV(RAND())+L493</f>
        <v>3.13323142547425</v>
      </c>
      <c r="N493" s="125" t="n">
        <f aca="false">EXP(M493)</f>
        <v>22.9480146576868</v>
      </c>
      <c r="O493" s="126" t="n">
        <f aca="false">EXP(EXP(-$C$4*($K$4-$J$4))*LN(N493)+(1-EXP(-$C$4*($K$4-$J$4)))*$G$4+$F$4^2/(4*$C$4)*(1-EXP(-2*$C$4*($K$4-$J$4))))</f>
        <v>21.8956350457434</v>
      </c>
      <c r="P493" s="126" t="n">
        <f aca="false">MAX(0,O493-$I$4)</f>
        <v>0</v>
      </c>
      <c r="Q493" s="126" t="n">
        <f aca="false">$D$7*P493</f>
        <v>0</v>
      </c>
      <c r="R493" s="127" t="n">
        <f aca="false">AVERAGE(Q$17:Q493)</f>
        <v>1.5815742829119</v>
      </c>
      <c r="S493" s="0" t="n">
        <v>1.615</v>
      </c>
    </row>
    <row r="494" customFormat="false" ht="12.75" hidden="false" customHeight="false" outlineLevel="0" collapsed="false">
      <c r="B494" s="124" t="n">
        <f aca="false">B493+1</f>
        <v>478</v>
      </c>
      <c r="C494" s="21" t="n">
        <f aca="false">$C$7</f>
        <v>3.29212628660779</v>
      </c>
      <c r="D494" s="21" t="n">
        <f aca="true">$C$4*($G$4-C494)*$B$7+$F$4*SQRT($B$7)*NORMSINV(RAND())+C494</f>
        <v>3.40670497339597</v>
      </c>
      <c r="E494" s="21" t="n">
        <f aca="true">$C$4*($G$4-D494)*$B$7+$F$4*SQRT($B$7)*NORMSINV(RAND())+D494</f>
        <v>3.33658079317369</v>
      </c>
      <c r="F494" s="21" t="n">
        <f aca="true">$C$4*($G$4-E494)*$B$7+$F$4*SQRT($B$7)*NORMSINV(RAND())+E494</f>
        <v>3.29645134574032</v>
      </c>
      <c r="G494" s="21" t="n">
        <f aca="true">$C$4*($G$4-F494)*$B$7+$F$4*SQRT($B$7)*NORMSINV(RAND())+F494</f>
        <v>3.45437428277272</v>
      </c>
      <c r="H494" s="21" t="n">
        <f aca="true">$C$4*($G$4-G494)*$B$7+$F$4*SQRT($B$7)*NORMSINV(RAND())+G494</f>
        <v>3.52068012534215</v>
      </c>
      <c r="I494" s="21" t="n">
        <f aca="true">$C$4*($G$4-H494)*$B$7+$F$4*SQRT($B$7)*NORMSINV(RAND())+H494</f>
        <v>3.53662185584838</v>
      </c>
      <c r="J494" s="21" t="n">
        <f aca="true">$C$4*($G$4-I494)*$B$7+$F$4*SQRT($B$7)*NORMSINV(RAND())+I494</f>
        <v>3.57826098529596</v>
      </c>
      <c r="K494" s="21" t="n">
        <f aca="true">$C$4*($G$4-J494)*$B$7+$F$4*SQRT($B$7)*NORMSINV(RAND())+J494</f>
        <v>3.65881013213362</v>
      </c>
      <c r="L494" s="21" t="n">
        <f aca="true">$C$4*($G$4-K494)*$B$7+$F$4*SQRT($B$7)*NORMSINV(RAND())+K494</f>
        <v>3.66488884516606</v>
      </c>
      <c r="M494" s="21" t="n">
        <f aca="true">$C$4*($G$4-L494)*$B$7+$F$4*SQRT($B$7)*NORMSINV(RAND())+L494</f>
        <v>3.73903227412701</v>
      </c>
      <c r="N494" s="125" t="n">
        <f aca="false">EXP(M494)</f>
        <v>42.0572705566003</v>
      </c>
      <c r="O494" s="126" t="n">
        <f aca="false">EXP(EXP(-$C$4*($K$4-$J$4))*LN(N494)+(1-EXP(-$C$4*($K$4-$J$4)))*$G$4+$F$4^2/(4*$C$4)*(1-EXP(-2*$C$4*($K$4-$J$4))))</f>
        <v>35.3301641126197</v>
      </c>
      <c r="P494" s="126" t="n">
        <f aca="false">MAX(0,O494-$I$4)</f>
        <v>12.1301641126197</v>
      </c>
      <c r="Q494" s="126" t="n">
        <f aca="false">$D$7*P494</f>
        <v>11.5385690279465</v>
      </c>
      <c r="R494" s="127" t="n">
        <f aca="false">AVERAGE(Q$17:Q494)</f>
        <v>1.6024048158513</v>
      </c>
      <c r="S494" s="0" t="n">
        <v>1.615</v>
      </c>
    </row>
    <row r="495" customFormat="false" ht="12.75" hidden="false" customHeight="false" outlineLevel="0" collapsed="false">
      <c r="B495" s="124" t="n">
        <f aca="false">B494+1</f>
        <v>479</v>
      </c>
      <c r="C495" s="21" t="n">
        <f aca="false">$C$7</f>
        <v>3.29212628660779</v>
      </c>
      <c r="D495" s="21" t="n">
        <f aca="true">$C$4*($G$4-C495)*$B$7+$F$4*SQRT($B$7)*NORMSINV(RAND())+C495</f>
        <v>3.27577932469831</v>
      </c>
      <c r="E495" s="21" t="n">
        <f aca="true">$C$4*($G$4-D495)*$B$7+$F$4*SQRT($B$7)*NORMSINV(RAND())+D495</f>
        <v>3.13646303464282</v>
      </c>
      <c r="F495" s="21" t="n">
        <f aca="true">$C$4*($G$4-E495)*$B$7+$F$4*SQRT($B$7)*NORMSINV(RAND())+E495</f>
        <v>3.1468631718063</v>
      </c>
      <c r="G495" s="21" t="n">
        <f aca="true">$C$4*($G$4-F495)*$B$7+$F$4*SQRT($B$7)*NORMSINV(RAND())+F495</f>
        <v>3.15234967426235</v>
      </c>
      <c r="H495" s="21" t="n">
        <f aca="true">$C$4*($G$4-G495)*$B$7+$F$4*SQRT($B$7)*NORMSINV(RAND())+G495</f>
        <v>3.04220928662278</v>
      </c>
      <c r="I495" s="21" t="n">
        <f aca="true">$C$4*($G$4-H495)*$B$7+$F$4*SQRT($B$7)*NORMSINV(RAND())+H495</f>
        <v>3.14662985974278</v>
      </c>
      <c r="J495" s="21" t="n">
        <f aca="true">$C$4*($G$4-I495)*$B$7+$F$4*SQRT($B$7)*NORMSINV(RAND())+I495</f>
        <v>3.14212927863036</v>
      </c>
      <c r="K495" s="21" t="n">
        <f aca="true">$C$4*($G$4-J495)*$B$7+$F$4*SQRT($B$7)*NORMSINV(RAND())+J495</f>
        <v>3.19248970565411</v>
      </c>
      <c r="L495" s="21" t="n">
        <f aca="true">$C$4*($G$4-K495)*$B$7+$F$4*SQRT($B$7)*NORMSINV(RAND())+K495</f>
        <v>3.10321052009153</v>
      </c>
      <c r="M495" s="21" t="n">
        <f aca="true">$C$4*($G$4-L495)*$B$7+$F$4*SQRT($B$7)*NORMSINV(RAND())+L495</f>
        <v>3.00444189719608</v>
      </c>
      <c r="N495" s="125" t="n">
        <f aca="false">EXP(M495)</f>
        <v>20.1749532553876</v>
      </c>
      <c r="O495" s="126" t="n">
        <f aca="false">EXP(EXP(-$C$4*($K$4-$J$4))*LN(N495)+(1-EXP(-$C$4*($K$4-$J$4)))*$G$4+$F$4^2/(4*$C$4)*(1-EXP(-2*$C$4*($K$4-$J$4))))</f>
        <v>19.7780319353728</v>
      </c>
      <c r="P495" s="126" t="n">
        <f aca="false">MAX(0,O495-$I$4)</f>
        <v>0</v>
      </c>
      <c r="Q495" s="126" t="n">
        <f aca="false">$D$7*P495</f>
        <v>0</v>
      </c>
      <c r="R495" s="127" t="n">
        <f aca="false">AVERAGE(Q$17:Q495)</f>
        <v>1.59905950308334</v>
      </c>
      <c r="S495" s="0" t="n">
        <v>1.615</v>
      </c>
    </row>
    <row r="496" customFormat="false" ht="12.75" hidden="false" customHeight="false" outlineLevel="0" collapsed="false">
      <c r="B496" s="124" t="n">
        <f aca="false">B495+1</f>
        <v>480</v>
      </c>
      <c r="C496" s="21" t="n">
        <f aca="false">$C$7</f>
        <v>3.29212628660779</v>
      </c>
      <c r="D496" s="21" t="n">
        <f aca="true">$C$4*($G$4-C496)*$B$7+$F$4*SQRT($B$7)*NORMSINV(RAND())+C496</f>
        <v>3.18044857258825</v>
      </c>
      <c r="E496" s="21" t="n">
        <f aca="true">$C$4*($G$4-D496)*$B$7+$F$4*SQRT($B$7)*NORMSINV(RAND())+D496</f>
        <v>3.20145578074003</v>
      </c>
      <c r="F496" s="21" t="n">
        <f aca="true">$C$4*($G$4-E496)*$B$7+$F$4*SQRT($B$7)*NORMSINV(RAND())+E496</f>
        <v>3.14349008429073</v>
      </c>
      <c r="G496" s="21" t="n">
        <f aca="true">$C$4*($G$4-F496)*$B$7+$F$4*SQRT($B$7)*NORMSINV(RAND())+F496</f>
        <v>3.06823593763645</v>
      </c>
      <c r="H496" s="21" t="n">
        <f aca="true">$C$4*($G$4-G496)*$B$7+$F$4*SQRT($B$7)*NORMSINV(RAND())+G496</f>
        <v>3.05708177993388</v>
      </c>
      <c r="I496" s="21" t="n">
        <f aca="true">$C$4*($G$4-H496)*$B$7+$F$4*SQRT($B$7)*NORMSINV(RAND())+H496</f>
        <v>3.13765510245772</v>
      </c>
      <c r="J496" s="21" t="n">
        <f aca="true">$C$4*($G$4-I496)*$B$7+$F$4*SQRT($B$7)*NORMSINV(RAND())+I496</f>
        <v>3.1105086422511</v>
      </c>
      <c r="K496" s="21" t="n">
        <f aca="true">$C$4*($G$4-J496)*$B$7+$F$4*SQRT($B$7)*NORMSINV(RAND())+J496</f>
        <v>3.08823305043568</v>
      </c>
      <c r="L496" s="21" t="n">
        <f aca="true">$C$4*($G$4-K496)*$B$7+$F$4*SQRT($B$7)*NORMSINV(RAND())+K496</f>
        <v>3.13456781671652</v>
      </c>
      <c r="M496" s="21" t="n">
        <f aca="true">$C$4*($G$4-L496)*$B$7+$F$4*SQRT($B$7)*NORMSINV(RAND())+L496</f>
        <v>3.14554377082447</v>
      </c>
      <c r="N496" s="125" t="n">
        <f aca="false">EXP(M496)</f>
        <v>23.2323050888574</v>
      </c>
      <c r="O496" s="126" t="n">
        <f aca="false">EXP(EXP(-$C$4*($K$4-$J$4))*LN(N496)+(1-EXP(-$C$4*($K$4-$J$4)))*$G$4+$F$4^2/(4*$C$4)*(1-EXP(-2*$C$4*($K$4-$J$4))))</f>
        <v>22.109587906965</v>
      </c>
      <c r="P496" s="126" t="n">
        <f aca="false">MAX(0,O496-$I$4)</f>
        <v>0</v>
      </c>
      <c r="Q496" s="126" t="n">
        <f aca="false">$D$7*P496</f>
        <v>0</v>
      </c>
      <c r="R496" s="127" t="n">
        <f aca="false">AVERAGE(Q$17:Q496)</f>
        <v>1.59572812911859</v>
      </c>
      <c r="S496" s="0" t="n">
        <v>1.615</v>
      </c>
    </row>
    <row r="497" customFormat="false" ht="12.75" hidden="false" customHeight="false" outlineLevel="0" collapsed="false">
      <c r="B497" s="124" t="n">
        <f aca="false">B496+1</f>
        <v>481</v>
      </c>
      <c r="C497" s="21" t="n">
        <f aca="false">$C$7</f>
        <v>3.29212628660779</v>
      </c>
      <c r="D497" s="21" t="n">
        <f aca="true">$C$4*($G$4-C497)*$B$7+$F$4*SQRT($B$7)*NORMSINV(RAND())+C497</f>
        <v>3.34031588220668</v>
      </c>
      <c r="E497" s="21" t="n">
        <f aca="true">$C$4*($G$4-D497)*$B$7+$F$4*SQRT($B$7)*NORMSINV(RAND())+D497</f>
        <v>3.38412842749697</v>
      </c>
      <c r="F497" s="21" t="n">
        <f aca="true">$C$4*($G$4-E497)*$B$7+$F$4*SQRT($B$7)*NORMSINV(RAND())+E497</f>
        <v>3.48462495495343</v>
      </c>
      <c r="G497" s="21" t="n">
        <f aca="true">$C$4*($G$4-F497)*$B$7+$F$4*SQRT($B$7)*NORMSINV(RAND())+F497</f>
        <v>3.50916556134417</v>
      </c>
      <c r="H497" s="21" t="n">
        <f aca="true">$C$4*($G$4-G497)*$B$7+$F$4*SQRT($B$7)*NORMSINV(RAND())+G497</f>
        <v>3.57024571885492</v>
      </c>
      <c r="I497" s="21" t="n">
        <f aca="true">$C$4*($G$4-H497)*$B$7+$F$4*SQRT($B$7)*NORMSINV(RAND())+H497</f>
        <v>3.76819973285864</v>
      </c>
      <c r="J497" s="21" t="n">
        <f aca="true">$C$4*($G$4-I497)*$B$7+$F$4*SQRT($B$7)*NORMSINV(RAND())+I497</f>
        <v>3.60237851554718</v>
      </c>
      <c r="K497" s="21" t="n">
        <f aca="true">$C$4*($G$4-J497)*$B$7+$F$4*SQRT($B$7)*NORMSINV(RAND())+J497</f>
        <v>3.48995862604921</v>
      </c>
      <c r="L497" s="21" t="n">
        <f aca="true">$C$4*($G$4-K497)*$B$7+$F$4*SQRT($B$7)*NORMSINV(RAND())+K497</f>
        <v>3.44398073157083</v>
      </c>
      <c r="M497" s="21" t="n">
        <f aca="true">$C$4*($G$4-L497)*$B$7+$F$4*SQRT($B$7)*NORMSINV(RAND())+L497</f>
        <v>3.41286360223071</v>
      </c>
      <c r="N497" s="125" t="n">
        <f aca="false">EXP(M497)</f>
        <v>30.3520360897044</v>
      </c>
      <c r="O497" s="126" t="n">
        <f aca="false">EXP(EXP(-$C$4*($K$4-$J$4))*LN(N497)+(1-EXP(-$C$4*($K$4-$J$4)))*$G$4+$F$4^2/(4*$C$4)*(1-EXP(-2*$C$4*($K$4-$J$4))))</f>
        <v>27.3067901030776</v>
      </c>
      <c r="P497" s="126" t="n">
        <f aca="false">MAX(0,O497-$I$4)</f>
        <v>4.10679010307756</v>
      </c>
      <c r="Q497" s="126" t="n">
        <f aca="false">$D$7*P497</f>
        <v>3.9064995862957</v>
      </c>
      <c r="R497" s="127" t="n">
        <f aca="false">AVERAGE(Q$17:Q497)</f>
        <v>1.60053222778216</v>
      </c>
      <c r="S497" s="0" t="n">
        <v>1.615</v>
      </c>
    </row>
    <row r="498" customFormat="false" ht="12.75" hidden="false" customHeight="false" outlineLevel="0" collapsed="false">
      <c r="B498" s="124" t="n">
        <f aca="false">B497+1</f>
        <v>482</v>
      </c>
      <c r="C498" s="21" t="n">
        <f aca="false">$C$7</f>
        <v>3.29212628660779</v>
      </c>
      <c r="D498" s="21" t="n">
        <f aca="true">$C$4*($G$4-C498)*$B$7+$F$4*SQRT($B$7)*NORMSINV(RAND())+C498</f>
        <v>3.38541684104322</v>
      </c>
      <c r="E498" s="21" t="n">
        <f aca="true">$C$4*($G$4-D498)*$B$7+$F$4*SQRT($B$7)*NORMSINV(RAND())+D498</f>
        <v>3.31622782846059</v>
      </c>
      <c r="F498" s="21" t="n">
        <f aca="true">$C$4*($G$4-E498)*$B$7+$F$4*SQRT($B$7)*NORMSINV(RAND())+E498</f>
        <v>3.1905839067802</v>
      </c>
      <c r="G498" s="21" t="n">
        <f aca="true">$C$4*($G$4-F498)*$B$7+$F$4*SQRT($B$7)*NORMSINV(RAND())+F498</f>
        <v>3.18485027653885</v>
      </c>
      <c r="H498" s="21" t="n">
        <f aca="true">$C$4*($G$4-G498)*$B$7+$F$4*SQRT($B$7)*NORMSINV(RAND())+G498</f>
        <v>3.0724516655373</v>
      </c>
      <c r="I498" s="21" t="n">
        <f aca="true">$C$4*($G$4-H498)*$B$7+$F$4*SQRT($B$7)*NORMSINV(RAND())+H498</f>
        <v>3.16592938892757</v>
      </c>
      <c r="J498" s="21" t="n">
        <f aca="true">$C$4*($G$4-I498)*$B$7+$F$4*SQRT($B$7)*NORMSINV(RAND())+I498</f>
        <v>3.22237814970285</v>
      </c>
      <c r="K498" s="21" t="n">
        <f aca="true">$C$4*($G$4-J498)*$B$7+$F$4*SQRT($B$7)*NORMSINV(RAND())+J498</f>
        <v>3.22521450676906</v>
      </c>
      <c r="L498" s="21" t="n">
        <f aca="true">$C$4*($G$4-K498)*$B$7+$F$4*SQRT($B$7)*NORMSINV(RAND())+K498</f>
        <v>3.30836505650015</v>
      </c>
      <c r="M498" s="21" t="n">
        <f aca="true">$C$4*($G$4-L498)*$B$7+$F$4*SQRT($B$7)*NORMSINV(RAND())+L498</f>
        <v>3.28007672991138</v>
      </c>
      <c r="N498" s="125" t="n">
        <f aca="false">EXP(M498)</f>
        <v>26.5778119347921</v>
      </c>
      <c r="O498" s="126" t="n">
        <f aca="false">EXP(EXP(-$C$4*($K$4-$J$4))*LN(N498)+(1-EXP(-$C$4*($K$4-$J$4)))*$G$4+$F$4^2/(4*$C$4)*(1-EXP(-2*$C$4*($K$4-$J$4))))</f>
        <v>24.5881074113068</v>
      </c>
      <c r="P498" s="126" t="n">
        <f aca="false">MAX(0,O498-$I$4)</f>
        <v>1.38810741130682</v>
      </c>
      <c r="Q498" s="126" t="n">
        <f aca="false">$D$7*P498</f>
        <v>1.32040861400256</v>
      </c>
      <c r="R498" s="127" t="n">
        <f aca="false">AVERAGE(Q$17:Q498)</f>
        <v>1.59995105845896</v>
      </c>
      <c r="S498" s="0" t="n">
        <v>1.615</v>
      </c>
    </row>
    <row r="499" customFormat="false" ht="12.75" hidden="false" customHeight="false" outlineLevel="0" collapsed="false">
      <c r="B499" s="124" t="n">
        <f aca="false">B498+1</f>
        <v>483</v>
      </c>
      <c r="C499" s="21" t="n">
        <f aca="false">$C$7</f>
        <v>3.29212628660779</v>
      </c>
      <c r="D499" s="21" t="n">
        <f aca="true">$C$4*($G$4-C499)*$B$7+$F$4*SQRT($B$7)*NORMSINV(RAND())+C499</f>
        <v>3.32124175400556</v>
      </c>
      <c r="E499" s="21" t="n">
        <f aca="true">$C$4*($G$4-D499)*$B$7+$F$4*SQRT($B$7)*NORMSINV(RAND())+D499</f>
        <v>3.32487367928319</v>
      </c>
      <c r="F499" s="21" t="n">
        <f aca="true">$C$4*($G$4-E499)*$B$7+$F$4*SQRT($B$7)*NORMSINV(RAND())+E499</f>
        <v>3.35548539688632</v>
      </c>
      <c r="G499" s="21" t="n">
        <f aca="true">$C$4*($G$4-F499)*$B$7+$F$4*SQRT($B$7)*NORMSINV(RAND())+F499</f>
        <v>3.32201714485974</v>
      </c>
      <c r="H499" s="21" t="n">
        <f aca="true">$C$4*($G$4-G499)*$B$7+$F$4*SQRT($B$7)*NORMSINV(RAND())+G499</f>
        <v>3.29914891256151</v>
      </c>
      <c r="I499" s="21" t="n">
        <f aca="true">$C$4*($G$4-H499)*$B$7+$F$4*SQRT($B$7)*NORMSINV(RAND())+H499</f>
        <v>3.21941872301393</v>
      </c>
      <c r="J499" s="21" t="n">
        <f aca="true">$C$4*($G$4-I499)*$B$7+$F$4*SQRT($B$7)*NORMSINV(RAND())+I499</f>
        <v>3.19948193115628</v>
      </c>
      <c r="K499" s="21" t="n">
        <f aca="true">$C$4*($G$4-J499)*$B$7+$F$4*SQRT($B$7)*NORMSINV(RAND())+J499</f>
        <v>3.09274619260432</v>
      </c>
      <c r="L499" s="21" t="n">
        <f aca="true">$C$4*($G$4-K499)*$B$7+$F$4*SQRT($B$7)*NORMSINV(RAND())+K499</f>
        <v>3.18550198127785</v>
      </c>
      <c r="M499" s="21" t="n">
        <f aca="true">$C$4*($G$4-L499)*$B$7+$F$4*SQRT($B$7)*NORMSINV(RAND())+L499</f>
        <v>3.09193457369642</v>
      </c>
      <c r="N499" s="125" t="n">
        <f aca="false">EXP(M499)</f>
        <v>22.0196354047078</v>
      </c>
      <c r="O499" s="126" t="n">
        <f aca="false">EXP(EXP(-$C$4*($K$4-$J$4))*LN(N499)+(1-EXP(-$C$4*($K$4-$J$4)))*$G$4+$F$4^2/(4*$C$4)*(1-EXP(-2*$C$4*($K$4-$J$4))))</f>
        <v>21.1930192872154</v>
      </c>
      <c r="P499" s="126" t="n">
        <f aca="false">MAX(0,O499-$I$4)</f>
        <v>0</v>
      </c>
      <c r="Q499" s="126" t="n">
        <f aca="false">$D$7*P499</f>
        <v>0</v>
      </c>
      <c r="R499" s="127" t="n">
        <f aca="false">AVERAGE(Q$17:Q499)</f>
        <v>1.59663853038762</v>
      </c>
      <c r="S499" s="0" t="n">
        <v>1.615</v>
      </c>
    </row>
    <row r="500" customFormat="false" ht="12.75" hidden="false" customHeight="false" outlineLevel="0" collapsed="false">
      <c r="B500" s="124" t="n">
        <f aca="false">B499+1</f>
        <v>484</v>
      </c>
      <c r="C500" s="21" t="n">
        <f aca="false">$C$7</f>
        <v>3.29212628660779</v>
      </c>
      <c r="D500" s="21" t="n">
        <f aca="true">$C$4*($G$4-C500)*$B$7+$F$4*SQRT($B$7)*NORMSINV(RAND())+C500</f>
        <v>3.356284302762</v>
      </c>
      <c r="E500" s="21" t="n">
        <f aca="true">$C$4*($G$4-D500)*$B$7+$F$4*SQRT($B$7)*NORMSINV(RAND())+D500</f>
        <v>3.23836665835949</v>
      </c>
      <c r="F500" s="21" t="n">
        <f aca="true">$C$4*($G$4-E500)*$B$7+$F$4*SQRT($B$7)*NORMSINV(RAND())+E500</f>
        <v>3.25295128631386</v>
      </c>
      <c r="G500" s="21" t="n">
        <f aca="true">$C$4*($G$4-F500)*$B$7+$F$4*SQRT($B$7)*NORMSINV(RAND())+F500</f>
        <v>3.18218108311852</v>
      </c>
      <c r="H500" s="21" t="n">
        <f aca="true">$C$4*($G$4-G500)*$B$7+$F$4*SQRT($B$7)*NORMSINV(RAND())+G500</f>
        <v>3.16275617839146</v>
      </c>
      <c r="I500" s="21" t="n">
        <f aca="true">$C$4*($G$4-H500)*$B$7+$F$4*SQRT($B$7)*NORMSINV(RAND())+H500</f>
        <v>2.82248099000829</v>
      </c>
      <c r="J500" s="21" t="n">
        <f aca="true">$C$4*($G$4-I500)*$B$7+$F$4*SQRT($B$7)*NORMSINV(RAND())+I500</f>
        <v>2.76820746347384</v>
      </c>
      <c r="K500" s="21" t="n">
        <f aca="true">$C$4*($G$4-J500)*$B$7+$F$4*SQRT($B$7)*NORMSINV(RAND())+J500</f>
        <v>2.82852161311372</v>
      </c>
      <c r="L500" s="21" t="n">
        <f aca="true">$C$4*($G$4-K500)*$B$7+$F$4*SQRT($B$7)*NORMSINV(RAND())+K500</f>
        <v>2.78901752657136</v>
      </c>
      <c r="M500" s="21" t="n">
        <f aca="true">$C$4*($G$4-L500)*$B$7+$F$4*SQRT($B$7)*NORMSINV(RAND())+L500</f>
        <v>2.82234167098993</v>
      </c>
      <c r="N500" s="125" t="n">
        <f aca="false">EXP(M500)</f>
        <v>16.8161825698703</v>
      </c>
      <c r="O500" s="126" t="n">
        <f aca="false">EXP(EXP(-$C$4*($K$4-$J$4))*LN(N500)+(1-EXP(-$C$4*($K$4-$J$4)))*$G$4+$F$4^2/(4*$C$4)*(1-EXP(-2*$C$4*($K$4-$J$4))))</f>
        <v>17.128651439461</v>
      </c>
      <c r="P500" s="126" t="n">
        <f aca="false">MAX(0,O500-$I$4)</f>
        <v>0</v>
      </c>
      <c r="Q500" s="126" t="n">
        <f aca="false">$D$7*P500</f>
        <v>0</v>
      </c>
      <c r="R500" s="127" t="n">
        <f aca="false">AVERAGE(Q$17:Q500)</f>
        <v>1.5933396904488</v>
      </c>
      <c r="S500" s="0" t="n">
        <v>1.615</v>
      </c>
    </row>
    <row r="501" customFormat="false" ht="12.75" hidden="false" customHeight="false" outlineLevel="0" collapsed="false">
      <c r="B501" s="124" t="n">
        <f aca="false">B500+1</f>
        <v>485</v>
      </c>
      <c r="C501" s="21" t="n">
        <f aca="false">$C$7</f>
        <v>3.29212628660779</v>
      </c>
      <c r="D501" s="21" t="n">
        <f aca="true">$C$4*($G$4-C501)*$B$7+$F$4*SQRT($B$7)*NORMSINV(RAND())+C501</f>
        <v>3.39003612198196</v>
      </c>
      <c r="E501" s="21" t="n">
        <f aca="true">$C$4*($G$4-D501)*$B$7+$F$4*SQRT($B$7)*NORMSINV(RAND())+D501</f>
        <v>3.36123357493733</v>
      </c>
      <c r="F501" s="21" t="n">
        <f aca="true">$C$4*($G$4-E501)*$B$7+$F$4*SQRT($B$7)*NORMSINV(RAND())+E501</f>
        <v>3.22453340141822</v>
      </c>
      <c r="G501" s="21" t="n">
        <f aca="true">$C$4*($G$4-F501)*$B$7+$F$4*SQRT($B$7)*NORMSINV(RAND())+F501</f>
        <v>3.04877033735505</v>
      </c>
      <c r="H501" s="21" t="n">
        <f aca="true">$C$4*($G$4-G501)*$B$7+$F$4*SQRT($B$7)*NORMSINV(RAND())+G501</f>
        <v>3.07584664475114</v>
      </c>
      <c r="I501" s="21" t="n">
        <f aca="true">$C$4*($G$4-H501)*$B$7+$F$4*SQRT($B$7)*NORMSINV(RAND())+H501</f>
        <v>3.16726467285954</v>
      </c>
      <c r="J501" s="21" t="n">
        <f aca="true">$C$4*($G$4-I501)*$B$7+$F$4*SQRT($B$7)*NORMSINV(RAND())+I501</f>
        <v>3.18454648944368</v>
      </c>
      <c r="K501" s="21" t="n">
        <f aca="true">$C$4*($G$4-J501)*$B$7+$F$4*SQRT($B$7)*NORMSINV(RAND())+J501</f>
        <v>3.13476692142469</v>
      </c>
      <c r="L501" s="21" t="n">
        <f aca="true">$C$4*($G$4-K501)*$B$7+$F$4*SQRT($B$7)*NORMSINV(RAND())+K501</f>
        <v>3.20175622157551</v>
      </c>
      <c r="M501" s="21" t="n">
        <f aca="true">$C$4*($G$4-L501)*$B$7+$F$4*SQRT($B$7)*NORMSINV(RAND())+L501</f>
        <v>3.04925097662299</v>
      </c>
      <c r="N501" s="125" t="n">
        <f aca="false">EXP(M501)</f>
        <v>21.0995344577103</v>
      </c>
      <c r="O501" s="126" t="n">
        <f aca="false">EXP(EXP(-$C$4*($K$4-$J$4))*LN(N501)+(1-EXP(-$C$4*($K$4-$J$4)))*$G$4+$F$4^2/(4*$C$4)*(1-EXP(-2*$C$4*($K$4-$J$4))))</f>
        <v>20.4904959917684</v>
      </c>
      <c r="P501" s="126" t="n">
        <f aca="false">MAX(0,O501-$I$4)</f>
        <v>0</v>
      </c>
      <c r="Q501" s="126" t="n">
        <f aca="false">$D$7*P501</f>
        <v>0</v>
      </c>
      <c r="R501" s="127" t="n">
        <f aca="false">AVERAGE(Q$17:Q501)</f>
        <v>1.59005445397365</v>
      </c>
      <c r="S501" s="0" t="n">
        <v>1.615</v>
      </c>
    </row>
    <row r="502" customFormat="false" ht="12.75" hidden="false" customHeight="false" outlineLevel="0" collapsed="false">
      <c r="B502" s="124" t="n">
        <f aca="false">B501+1</f>
        <v>486</v>
      </c>
      <c r="C502" s="21" t="n">
        <f aca="false">$C$7</f>
        <v>3.29212628660779</v>
      </c>
      <c r="D502" s="21" t="n">
        <f aca="true">$C$4*($G$4-C502)*$B$7+$F$4*SQRT($B$7)*NORMSINV(RAND())+C502</f>
        <v>3.2964958549381</v>
      </c>
      <c r="E502" s="21" t="n">
        <f aca="true">$C$4*($G$4-D502)*$B$7+$F$4*SQRT($B$7)*NORMSINV(RAND())+D502</f>
        <v>3.33294094060513</v>
      </c>
      <c r="F502" s="21" t="n">
        <f aca="true">$C$4*($G$4-E502)*$B$7+$F$4*SQRT($B$7)*NORMSINV(RAND())+E502</f>
        <v>3.32228701569112</v>
      </c>
      <c r="G502" s="21" t="n">
        <f aca="true">$C$4*($G$4-F502)*$B$7+$F$4*SQRT($B$7)*NORMSINV(RAND())+F502</f>
        <v>3.34230064704549</v>
      </c>
      <c r="H502" s="21" t="n">
        <f aca="true">$C$4*($G$4-G502)*$B$7+$F$4*SQRT($B$7)*NORMSINV(RAND())+G502</f>
        <v>3.50702202840384</v>
      </c>
      <c r="I502" s="21" t="n">
        <f aca="true">$C$4*($G$4-H502)*$B$7+$F$4*SQRT($B$7)*NORMSINV(RAND())+H502</f>
        <v>3.72704256597264</v>
      </c>
      <c r="J502" s="21" t="n">
        <f aca="true">$C$4*($G$4-I502)*$B$7+$F$4*SQRT($B$7)*NORMSINV(RAND())+I502</f>
        <v>3.7863592510396</v>
      </c>
      <c r="K502" s="21" t="n">
        <f aca="true">$C$4*($G$4-J502)*$B$7+$F$4*SQRT($B$7)*NORMSINV(RAND())+J502</f>
        <v>3.63008815788326</v>
      </c>
      <c r="L502" s="21" t="n">
        <f aca="true">$C$4*($G$4-K502)*$B$7+$F$4*SQRT($B$7)*NORMSINV(RAND())+K502</f>
        <v>3.55641400501317</v>
      </c>
      <c r="M502" s="21" t="n">
        <f aca="true">$C$4*($G$4-L502)*$B$7+$F$4*SQRT($B$7)*NORMSINV(RAND())+L502</f>
        <v>3.5365523079148</v>
      </c>
      <c r="N502" s="125" t="n">
        <f aca="false">EXP(M502)</f>
        <v>34.3482924780566</v>
      </c>
      <c r="O502" s="126" t="n">
        <f aca="false">EXP(EXP(-$C$4*($K$4-$J$4))*LN(N502)+(1-EXP(-$C$4*($K$4-$J$4)))*$G$4+$F$4^2/(4*$C$4)*(1-EXP(-2*$C$4*($K$4-$J$4))))</f>
        <v>30.1089461632832</v>
      </c>
      <c r="P502" s="126" t="n">
        <f aca="false">MAX(0,O502-$I$4)</f>
        <v>6.90894616328322</v>
      </c>
      <c r="Q502" s="126" t="n">
        <f aca="false">$D$7*P502</f>
        <v>6.57199288280632</v>
      </c>
      <c r="R502" s="127" t="n">
        <f aca="false">AVERAGE(Q$17:Q502)</f>
        <v>1.60030535609059</v>
      </c>
      <c r="S502" s="0" t="n">
        <v>1.615</v>
      </c>
    </row>
    <row r="503" customFormat="false" ht="12.75" hidden="false" customHeight="false" outlineLevel="0" collapsed="false">
      <c r="B503" s="124" t="n">
        <f aca="false">B502+1</f>
        <v>487</v>
      </c>
      <c r="C503" s="21" t="n">
        <f aca="false">$C$7</f>
        <v>3.29212628660779</v>
      </c>
      <c r="D503" s="21" t="n">
        <f aca="true">$C$4*($G$4-C503)*$B$7+$F$4*SQRT($B$7)*NORMSINV(RAND())+C503</f>
        <v>3.21999585937974</v>
      </c>
      <c r="E503" s="21" t="n">
        <f aca="true">$C$4*($G$4-D503)*$B$7+$F$4*SQRT($B$7)*NORMSINV(RAND())+D503</f>
        <v>3.24314023393368</v>
      </c>
      <c r="F503" s="21" t="n">
        <f aca="true">$C$4*($G$4-E503)*$B$7+$F$4*SQRT($B$7)*NORMSINV(RAND())+E503</f>
        <v>3.15678731567553</v>
      </c>
      <c r="G503" s="21" t="n">
        <f aca="true">$C$4*($G$4-F503)*$B$7+$F$4*SQRT($B$7)*NORMSINV(RAND())+F503</f>
        <v>3.13395111508398</v>
      </c>
      <c r="H503" s="21" t="n">
        <f aca="true">$C$4*($G$4-G503)*$B$7+$F$4*SQRT($B$7)*NORMSINV(RAND())+G503</f>
        <v>3.07309870226134</v>
      </c>
      <c r="I503" s="21" t="n">
        <f aca="true">$C$4*($G$4-H503)*$B$7+$F$4*SQRT($B$7)*NORMSINV(RAND())+H503</f>
        <v>3.02097590297076</v>
      </c>
      <c r="J503" s="21" t="n">
        <f aca="true">$C$4*($G$4-I503)*$B$7+$F$4*SQRT($B$7)*NORMSINV(RAND())+I503</f>
        <v>3.1552167808261</v>
      </c>
      <c r="K503" s="21" t="n">
        <f aca="true">$C$4*($G$4-J503)*$B$7+$F$4*SQRT($B$7)*NORMSINV(RAND())+J503</f>
        <v>2.95707320054477</v>
      </c>
      <c r="L503" s="21" t="n">
        <f aca="true">$C$4*($G$4-K503)*$B$7+$F$4*SQRT($B$7)*NORMSINV(RAND())+K503</f>
        <v>2.93856721223962</v>
      </c>
      <c r="M503" s="21" t="n">
        <f aca="true">$C$4*($G$4-L503)*$B$7+$F$4*SQRT($B$7)*NORMSINV(RAND())+L503</f>
        <v>3.02556432794984</v>
      </c>
      <c r="N503" s="125" t="n">
        <f aca="false">EXP(M503)</f>
        <v>20.6056297635161</v>
      </c>
      <c r="O503" s="126" t="n">
        <f aca="false">EXP(EXP(-$C$4*($K$4-$J$4))*LN(N503)+(1-EXP(-$C$4*($K$4-$J$4)))*$G$4+$F$4^2/(4*$C$4)*(1-EXP(-2*$C$4*($K$4-$J$4))))</f>
        <v>20.110738198346</v>
      </c>
      <c r="P503" s="126" t="n">
        <f aca="false">MAX(0,O503-$I$4)</f>
        <v>0</v>
      </c>
      <c r="Q503" s="126" t="n">
        <f aca="false">$D$7*P503</f>
        <v>0</v>
      </c>
      <c r="R503" s="127" t="n">
        <f aca="false">AVERAGE(Q$17:Q503)</f>
        <v>1.59701930813147</v>
      </c>
      <c r="S503" s="0" t="n">
        <v>1.615</v>
      </c>
    </row>
    <row r="504" customFormat="false" ht="12.75" hidden="false" customHeight="false" outlineLevel="0" collapsed="false">
      <c r="B504" s="124" t="n">
        <f aca="false">B503+1</f>
        <v>488</v>
      </c>
      <c r="C504" s="21" t="n">
        <f aca="false">$C$7</f>
        <v>3.29212628660779</v>
      </c>
      <c r="D504" s="21" t="n">
        <f aca="true">$C$4*($G$4-C504)*$B$7+$F$4*SQRT($B$7)*NORMSINV(RAND())+C504</f>
        <v>3.27752090785223</v>
      </c>
      <c r="E504" s="21" t="n">
        <f aca="true">$C$4*($G$4-D504)*$B$7+$F$4*SQRT($B$7)*NORMSINV(RAND())+D504</f>
        <v>3.29065938058467</v>
      </c>
      <c r="F504" s="21" t="n">
        <f aca="true">$C$4*($G$4-E504)*$B$7+$F$4*SQRT($B$7)*NORMSINV(RAND())+E504</f>
        <v>3.34284033575432</v>
      </c>
      <c r="G504" s="21" t="n">
        <f aca="true">$C$4*($G$4-F504)*$B$7+$F$4*SQRT($B$7)*NORMSINV(RAND())+F504</f>
        <v>3.34728848158799</v>
      </c>
      <c r="H504" s="21" t="n">
        <f aca="true">$C$4*($G$4-G504)*$B$7+$F$4*SQRT($B$7)*NORMSINV(RAND())+G504</f>
        <v>3.39656174543333</v>
      </c>
      <c r="I504" s="21" t="n">
        <f aca="true">$C$4*($G$4-H504)*$B$7+$F$4*SQRT($B$7)*NORMSINV(RAND())+H504</f>
        <v>3.40481142282751</v>
      </c>
      <c r="J504" s="21" t="n">
        <f aca="true">$C$4*($G$4-I504)*$B$7+$F$4*SQRT($B$7)*NORMSINV(RAND())+I504</f>
        <v>3.21291691841332</v>
      </c>
      <c r="K504" s="21" t="n">
        <f aca="true">$C$4*($G$4-J504)*$B$7+$F$4*SQRT($B$7)*NORMSINV(RAND())+J504</f>
        <v>3.14947415494454</v>
      </c>
      <c r="L504" s="21" t="n">
        <f aca="true">$C$4*($G$4-K504)*$B$7+$F$4*SQRT($B$7)*NORMSINV(RAND())+K504</f>
        <v>3.09274927463502</v>
      </c>
      <c r="M504" s="21" t="n">
        <f aca="true">$C$4*($G$4-L504)*$B$7+$F$4*SQRT($B$7)*NORMSINV(RAND())+L504</f>
        <v>3.00218404274461</v>
      </c>
      <c r="N504" s="125" t="n">
        <f aca="false">EXP(M504)</f>
        <v>20.129452533705</v>
      </c>
      <c r="O504" s="126" t="n">
        <f aca="false">EXP(EXP(-$C$4*($K$4-$J$4))*LN(N504)+(1-EXP(-$C$4*($K$4-$J$4)))*$G$4+$F$4^2/(4*$C$4)*(1-EXP(-2*$C$4*($K$4-$J$4))))</f>
        <v>19.7427949815749</v>
      </c>
      <c r="P504" s="126" t="n">
        <f aca="false">MAX(0,O504-$I$4)</f>
        <v>0</v>
      </c>
      <c r="Q504" s="126" t="n">
        <f aca="false">$D$7*P504</f>
        <v>0</v>
      </c>
      <c r="R504" s="127" t="n">
        <f aca="false">AVERAGE(Q$17:Q504)</f>
        <v>1.59374672758202</v>
      </c>
      <c r="S504" s="0" t="n">
        <v>1.615</v>
      </c>
    </row>
    <row r="505" customFormat="false" ht="12.75" hidden="false" customHeight="false" outlineLevel="0" collapsed="false">
      <c r="B505" s="124" t="n">
        <f aca="false">B504+1</f>
        <v>489</v>
      </c>
      <c r="C505" s="21" t="n">
        <f aca="false">$C$7</f>
        <v>3.29212628660779</v>
      </c>
      <c r="D505" s="21" t="n">
        <f aca="true">$C$4*($G$4-C505)*$B$7+$F$4*SQRT($B$7)*NORMSINV(RAND())+C505</f>
        <v>3.33245569997402</v>
      </c>
      <c r="E505" s="21" t="n">
        <f aca="true">$C$4*($G$4-D505)*$B$7+$F$4*SQRT($B$7)*NORMSINV(RAND())+D505</f>
        <v>3.34498546982828</v>
      </c>
      <c r="F505" s="21" t="n">
        <f aca="true">$C$4*($G$4-E505)*$B$7+$F$4*SQRT($B$7)*NORMSINV(RAND())+E505</f>
        <v>3.39795608661377</v>
      </c>
      <c r="G505" s="21" t="n">
        <f aca="true">$C$4*($G$4-F505)*$B$7+$F$4*SQRT($B$7)*NORMSINV(RAND())+F505</f>
        <v>3.39934054055432</v>
      </c>
      <c r="H505" s="21" t="n">
        <f aca="true">$C$4*($G$4-G505)*$B$7+$F$4*SQRT($B$7)*NORMSINV(RAND())+G505</f>
        <v>3.35484696412589</v>
      </c>
      <c r="I505" s="21" t="n">
        <f aca="true">$C$4*($G$4-H505)*$B$7+$F$4*SQRT($B$7)*NORMSINV(RAND())+H505</f>
        <v>3.33713530356392</v>
      </c>
      <c r="J505" s="21" t="n">
        <f aca="true">$C$4*($G$4-I505)*$B$7+$F$4*SQRT($B$7)*NORMSINV(RAND())+I505</f>
        <v>3.37231259954553</v>
      </c>
      <c r="K505" s="21" t="n">
        <f aca="true">$C$4*($G$4-J505)*$B$7+$F$4*SQRT($B$7)*NORMSINV(RAND())+J505</f>
        <v>3.35885955985687</v>
      </c>
      <c r="L505" s="21" t="n">
        <f aca="true">$C$4*($G$4-K505)*$B$7+$F$4*SQRT($B$7)*NORMSINV(RAND())+K505</f>
        <v>3.57470092693346</v>
      </c>
      <c r="M505" s="21" t="n">
        <f aca="true">$C$4*($G$4-L505)*$B$7+$F$4*SQRT($B$7)*NORMSINV(RAND())+L505</f>
        <v>3.46464851860148</v>
      </c>
      <c r="N505" s="125" t="n">
        <f aca="false">EXP(M505)</f>
        <v>31.965222617271</v>
      </c>
      <c r="O505" s="126" t="n">
        <f aca="false">EXP(EXP(-$C$4*($K$4-$J$4))*LN(N505)+(1-EXP(-$C$4*($K$4-$J$4)))*$G$4+$F$4^2/(4*$C$4)*(1-EXP(-2*$C$4*($K$4-$J$4))))</f>
        <v>28.4467557062484</v>
      </c>
      <c r="P505" s="126" t="n">
        <f aca="false">MAX(0,O505-$I$4)</f>
        <v>5.2467557062484</v>
      </c>
      <c r="Q505" s="126" t="n">
        <f aca="false">$D$7*P505</f>
        <v>4.9908684109505</v>
      </c>
      <c r="R505" s="127" t="n">
        <f aca="false">AVERAGE(Q$17:Q505)</f>
        <v>1.60069380668911</v>
      </c>
      <c r="S505" s="0" t="n">
        <v>1.615</v>
      </c>
    </row>
    <row r="506" customFormat="false" ht="12.75" hidden="false" customHeight="false" outlineLevel="0" collapsed="false">
      <c r="B506" s="124" t="n">
        <f aca="false">B505+1</f>
        <v>490</v>
      </c>
      <c r="C506" s="21" t="n">
        <f aca="false">$C$7</f>
        <v>3.29212628660779</v>
      </c>
      <c r="D506" s="21" t="n">
        <f aca="true">$C$4*($G$4-C506)*$B$7+$F$4*SQRT($B$7)*NORMSINV(RAND())+C506</f>
        <v>3.18297245336012</v>
      </c>
      <c r="E506" s="21" t="n">
        <f aca="true">$C$4*($G$4-D506)*$B$7+$F$4*SQRT($B$7)*NORMSINV(RAND())+D506</f>
        <v>3.19463710294635</v>
      </c>
      <c r="F506" s="21" t="n">
        <f aca="true">$C$4*($G$4-E506)*$B$7+$F$4*SQRT($B$7)*NORMSINV(RAND())+E506</f>
        <v>3.11893663607454</v>
      </c>
      <c r="G506" s="21" t="n">
        <f aca="true">$C$4*($G$4-F506)*$B$7+$F$4*SQRT($B$7)*NORMSINV(RAND())+F506</f>
        <v>3.06471001169085</v>
      </c>
      <c r="H506" s="21" t="n">
        <f aca="true">$C$4*($G$4-G506)*$B$7+$F$4*SQRT($B$7)*NORMSINV(RAND())+G506</f>
        <v>3.07847067127078</v>
      </c>
      <c r="I506" s="21" t="n">
        <f aca="true">$C$4*($G$4-H506)*$B$7+$F$4*SQRT($B$7)*NORMSINV(RAND())+H506</f>
        <v>2.91464300187204</v>
      </c>
      <c r="J506" s="21" t="n">
        <f aca="true">$C$4*($G$4-I506)*$B$7+$F$4*SQRT($B$7)*NORMSINV(RAND())+I506</f>
        <v>2.89563590539349</v>
      </c>
      <c r="K506" s="21" t="n">
        <f aca="true">$C$4*($G$4-J506)*$B$7+$F$4*SQRT($B$7)*NORMSINV(RAND())+J506</f>
        <v>2.92399017828289</v>
      </c>
      <c r="L506" s="21" t="n">
        <f aca="true">$C$4*($G$4-K506)*$B$7+$F$4*SQRT($B$7)*NORMSINV(RAND())+K506</f>
        <v>2.83652568848001</v>
      </c>
      <c r="M506" s="21" t="n">
        <f aca="true">$C$4*($G$4-L506)*$B$7+$F$4*SQRT($B$7)*NORMSINV(RAND())+L506</f>
        <v>2.75009984272846</v>
      </c>
      <c r="N506" s="125" t="n">
        <f aca="false">EXP(M506)</f>
        <v>15.6441937652057</v>
      </c>
      <c r="O506" s="126" t="n">
        <f aca="false">EXP(EXP(-$C$4*($K$4-$J$4))*LN(N506)+(1-EXP(-$C$4*($K$4-$J$4)))*$G$4+$F$4^2/(4*$C$4)*(1-EXP(-2*$C$4*($K$4-$J$4))))</f>
        <v>16.1787294785114</v>
      </c>
      <c r="P506" s="126" t="n">
        <f aca="false">MAX(0,O506-$I$4)</f>
        <v>0</v>
      </c>
      <c r="Q506" s="126" t="n">
        <f aca="false">$D$7*P506</f>
        <v>0</v>
      </c>
      <c r="R506" s="127" t="n">
        <f aca="false">AVERAGE(Q$17:Q506)</f>
        <v>1.59742708463465</v>
      </c>
      <c r="S506" s="0" t="n">
        <v>1.615</v>
      </c>
    </row>
    <row r="507" customFormat="false" ht="12.75" hidden="false" customHeight="false" outlineLevel="0" collapsed="false">
      <c r="B507" s="124" t="n">
        <f aca="false">B506+1</f>
        <v>491</v>
      </c>
      <c r="C507" s="21" t="n">
        <f aca="false">$C$7</f>
        <v>3.29212628660779</v>
      </c>
      <c r="D507" s="21" t="n">
        <f aca="true">$C$4*($G$4-C507)*$B$7+$F$4*SQRT($B$7)*NORMSINV(RAND())+C507</f>
        <v>3.21820027590346</v>
      </c>
      <c r="E507" s="21" t="n">
        <f aca="true">$C$4*($G$4-D507)*$B$7+$F$4*SQRT($B$7)*NORMSINV(RAND())+D507</f>
        <v>3.25143239127433</v>
      </c>
      <c r="F507" s="21" t="n">
        <f aca="true">$C$4*($G$4-E507)*$B$7+$F$4*SQRT($B$7)*NORMSINV(RAND())+E507</f>
        <v>3.13011505445612</v>
      </c>
      <c r="G507" s="21" t="n">
        <f aca="true">$C$4*($G$4-F507)*$B$7+$F$4*SQRT($B$7)*NORMSINV(RAND())+F507</f>
        <v>3.16459236842587</v>
      </c>
      <c r="H507" s="21" t="n">
        <f aca="true">$C$4*($G$4-G507)*$B$7+$F$4*SQRT($B$7)*NORMSINV(RAND())+G507</f>
        <v>3.04471419873328</v>
      </c>
      <c r="I507" s="21" t="n">
        <f aca="true">$C$4*($G$4-H507)*$B$7+$F$4*SQRT($B$7)*NORMSINV(RAND())+H507</f>
        <v>3.13088741487715</v>
      </c>
      <c r="J507" s="21" t="n">
        <f aca="true">$C$4*($G$4-I507)*$B$7+$F$4*SQRT($B$7)*NORMSINV(RAND())+I507</f>
        <v>3.19665554689631</v>
      </c>
      <c r="K507" s="21" t="n">
        <f aca="true">$C$4*($G$4-J507)*$B$7+$F$4*SQRT($B$7)*NORMSINV(RAND())+J507</f>
        <v>3.25978437803336</v>
      </c>
      <c r="L507" s="21" t="n">
        <f aca="true">$C$4*($G$4-K507)*$B$7+$F$4*SQRT($B$7)*NORMSINV(RAND())+K507</f>
        <v>3.25800469548766</v>
      </c>
      <c r="M507" s="21" t="n">
        <f aca="true">$C$4*($G$4-L507)*$B$7+$F$4*SQRT($B$7)*NORMSINV(RAND())+L507</f>
        <v>3.17415493957644</v>
      </c>
      <c r="N507" s="125" t="n">
        <f aca="false">EXP(M507)</f>
        <v>23.9066088008322</v>
      </c>
      <c r="O507" s="126" t="n">
        <f aca="false">EXP(EXP(-$C$4*($K$4-$J$4))*LN(N507)+(1-EXP(-$C$4*($K$4-$J$4)))*$G$4+$F$4^2/(4*$C$4)*(1-EXP(-2*$C$4*($K$4-$J$4))))</f>
        <v>22.6148756539072</v>
      </c>
      <c r="P507" s="126" t="n">
        <f aca="false">MAX(0,O507-$I$4)</f>
        <v>0</v>
      </c>
      <c r="Q507" s="126" t="n">
        <f aca="false">$D$7*P507</f>
        <v>0</v>
      </c>
      <c r="R507" s="127" t="n">
        <f aca="false">AVERAGE(Q$17:Q507)</f>
        <v>1.59417366898366</v>
      </c>
      <c r="S507" s="0" t="n">
        <v>1.615</v>
      </c>
    </row>
    <row r="508" customFormat="false" ht="12.75" hidden="false" customHeight="false" outlineLevel="0" collapsed="false">
      <c r="B508" s="124" t="n">
        <f aca="false">B507+1</f>
        <v>492</v>
      </c>
      <c r="C508" s="21" t="n">
        <f aca="false">$C$7</f>
        <v>3.29212628660779</v>
      </c>
      <c r="D508" s="21" t="n">
        <f aca="true">$C$4*($G$4-C508)*$B$7+$F$4*SQRT($B$7)*NORMSINV(RAND())+C508</f>
        <v>3.28647602512922</v>
      </c>
      <c r="E508" s="21" t="n">
        <f aca="true">$C$4*($G$4-D508)*$B$7+$F$4*SQRT($B$7)*NORMSINV(RAND())+D508</f>
        <v>3.39397524600647</v>
      </c>
      <c r="F508" s="21" t="n">
        <f aca="true">$C$4*($G$4-E508)*$B$7+$F$4*SQRT($B$7)*NORMSINV(RAND())+E508</f>
        <v>3.39568326210566</v>
      </c>
      <c r="G508" s="21" t="n">
        <f aca="true">$C$4*($G$4-F508)*$B$7+$F$4*SQRT($B$7)*NORMSINV(RAND())+F508</f>
        <v>3.28606637559262</v>
      </c>
      <c r="H508" s="21" t="n">
        <f aca="true">$C$4*($G$4-G508)*$B$7+$F$4*SQRT($B$7)*NORMSINV(RAND())+G508</f>
        <v>3.24768384576913</v>
      </c>
      <c r="I508" s="21" t="n">
        <f aca="true">$C$4*($G$4-H508)*$B$7+$F$4*SQRT($B$7)*NORMSINV(RAND())+H508</f>
        <v>3.22508554177754</v>
      </c>
      <c r="J508" s="21" t="n">
        <f aca="true">$C$4*($G$4-I508)*$B$7+$F$4*SQRT($B$7)*NORMSINV(RAND())+I508</f>
        <v>3.0556074465634</v>
      </c>
      <c r="K508" s="21" t="n">
        <f aca="true">$C$4*($G$4-J508)*$B$7+$F$4*SQRT($B$7)*NORMSINV(RAND())+J508</f>
        <v>3.04171712290815</v>
      </c>
      <c r="L508" s="21" t="n">
        <f aca="true">$C$4*($G$4-K508)*$B$7+$F$4*SQRT($B$7)*NORMSINV(RAND())+K508</f>
        <v>2.9725553113992</v>
      </c>
      <c r="M508" s="21" t="n">
        <f aca="true">$C$4*($G$4-L508)*$B$7+$F$4*SQRT($B$7)*NORMSINV(RAND())+L508</f>
        <v>2.93275323293412</v>
      </c>
      <c r="N508" s="125" t="n">
        <f aca="false">EXP(M508)</f>
        <v>18.7792630713712</v>
      </c>
      <c r="O508" s="126" t="n">
        <f aca="false">EXP(EXP(-$C$4*($K$4-$J$4))*LN(N508)+(1-EXP(-$C$4*($K$4-$J$4)))*$G$4+$F$4^2/(4*$C$4)*(1-EXP(-2*$C$4*($K$4-$J$4))))</f>
        <v>18.6893436280071</v>
      </c>
      <c r="P508" s="126" t="n">
        <f aca="false">MAX(0,O508-$I$4)</f>
        <v>0</v>
      </c>
      <c r="Q508" s="126" t="n">
        <f aca="false">$D$7*P508</f>
        <v>0</v>
      </c>
      <c r="R508" s="127" t="n">
        <f aca="false">AVERAGE(Q$17:Q508)</f>
        <v>1.59093347859955</v>
      </c>
      <c r="S508" s="0" t="n">
        <v>1.615</v>
      </c>
    </row>
    <row r="509" customFormat="false" ht="12.75" hidden="false" customHeight="false" outlineLevel="0" collapsed="false">
      <c r="B509" s="124" t="n">
        <f aca="false">B508+1</f>
        <v>493</v>
      </c>
      <c r="C509" s="21" t="n">
        <f aca="false">$C$7</f>
        <v>3.29212628660779</v>
      </c>
      <c r="D509" s="21" t="n">
        <f aca="true">$C$4*($G$4-C509)*$B$7+$F$4*SQRT($B$7)*NORMSINV(RAND())+C509</f>
        <v>3.35119608805883</v>
      </c>
      <c r="E509" s="21" t="n">
        <f aca="true">$C$4*($G$4-D509)*$B$7+$F$4*SQRT($B$7)*NORMSINV(RAND())+D509</f>
        <v>3.38539599443051</v>
      </c>
      <c r="F509" s="21" t="n">
        <f aca="true">$C$4*($G$4-E509)*$B$7+$F$4*SQRT($B$7)*NORMSINV(RAND())+E509</f>
        <v>3.44670595011204</v>
      </c>
      <c r="G509" s="21" t="n">
        <f aca="true">$C$4*($G$4-F509)*$B$7+$F$4*SQRT($B$7)*NORMSINV(RAND())+F509</f>
        <v>3.33583958874226</v>
      </c>
      <c r="H509" s="21" t="n">
        <f aca="true">$C$4*($G$4-G509)*$B$7+$F$4*SQRT($B$7)*NORMSINV(RAND())+G509</f>
        <v>3.25862287869614</v>
      </c>
      <c r="I509" s="21" t="n">
        <f aca="true">$C$4*($G$4-H509)*$B$7+$F$4*SQRT($B$7)*NORMSINV(RAND())+H509</f>
        <v>3.2558482060468</v>
      </c>
      <c r="J509" s="21" t="n">
        <f aca="true">$C$4*($G$4-I509)*$B$7+$F$4*SQRT($B$7)*NORMSINV(RAND())+I509</f>
        <v>3.16183262676392</v>
      </c>
      <c r="K509" s="21" t="n">
        <f aca="true">$C$4*($G$4-J509)*$B$7+$F$4*SQRT($B$7)*NORMSINV(RAND())+J509</f>
        <v>3.05869988674947</v>
      </c>
      <c r="L509" s="21" t="n">
        <f aca="true">$C$4*($G$4-K509)*$B$7+$F$4*SQRT($B$7)*NORMSINV(RAND())+K509</f>
        <v>3.1439414612719</v>
      </c>
      <c r="M509" s="21" t="n">
        <f aca="true">$C$4*($G$4-L509)*$B$7+$F$4*SQRT($B$7)*NORMSINV(RAND())+L509</f>
        <v>3.04653550751033</v>
      </c>
      <c r="N509" s="125" t="n">
        <f aca="false">EXP(M509)</f>
        <v>21.0423170448167</v>
      </c>
      <c r="O509" s="126" t="n">
        <f aca="false">EXP(EXP(-$C$4*($K$4-$J$4))*LN(N509)+(1-EXP(-$C$4*($K$4-$J$4)))*$G$4+$F$4^2/(4*$C$4)*(1-EXP(-2*$C$4*($K$4-$J$4))))</f>
        <v>20.4465986497669</v>
      </c>
      <c r="P509" s="126" t="n">
        <f aca="false">MAX(0,O509-$I$4)</f>
        <v>0</v>
      </c>
      <c r="Q509" s="126" t="n">
        <f aca="false">$D$7*P509</f>
        <v>0</v>
      </c>
      <c r="R509" s="127" t="n">
        <f aca="false">AVERAGE(Q$17:Q509)</f>
        <v>1.58770643300401</v>
      </c>
      <c r="S509" s="0" t="n">
        <v>1.615</v>
      </c>
    </row>
    <row r="510" customFormat="false" ht="12.75" hidden="false" customHeight="false" outlineLevel="0" collapsed="false">
      <c r="B510" s="124" t="n">
        <f aca="false">B509+1</f>
        <v>494</v>
      </c>
      <c r="C510" s="21" t="n">
        <f aca="false">$C$7</f>
        <v>3.29212628660779</v>
      </c>
      <c r="D510" s="21" t="n">
        <f aca="true">$C$4*($G$4-C510)*$B$7+$F$4*SQRT($B$7)*NORMSINV(RAND())+C510</f>
        <v>3.26715086192579</v>
      </c>
      <c r="E510" s="21" t="n">
        <f aca="true">$C$4*($G$4-D510)*$B$7+$F$4*SQRT($B$7)*NORMSINV(RAND())+D510</f>
        <v>3.21416569523435</v>
      </c>
      <c r="F510" s="21" t="n">
        <f aca="true">$C$4*($G$4-E510)*$B$7+$F$4*SQRT($B$7)*NORMSINV(RAND())+E510</f>
        <v>3.23319925606257</v>
      </c>
      <c r="G510" s="21" t="n">
        <f aca="true">$C$4*($G$4-F510)*$B$7+$F$4*SQRT($B$7)*NORMSINV(RAND())+F510</f>
        <v>3.35689895805767</v>
      </c>
      <c r="H510" s="21" t="n">
        <f aca="true">$C$4*($G$4-G510)*$B$7+$F$4*SQRT($B$7)*NORMSINV(RAND())+G510</f>
        <v>3.36888094219611</v>
      </c>
      <c r="I510" s="21" t="n">
        <f aca="true">$C$4*($G$4-H510)*$B$7+$F$4*SQRT($B$7)*NORMSINV(RAND())+H510</f>
        <v>3.22164420698584</v>
      </c>
      <c r="J510" s="21" t="n">
        <f aca="true">$C$4*($G$4-I510)*$B$7+$F$4*SQRT($B$7)*NORMSINV(RAND())+I510</f>
        <v>3.24685165025388</v>
      </c>
      <c r="K510" s="21" t="n">
        <f aca="true">$C$4*($G$4-J510)*$B$7+$F$4*SQRT($B$7)*NORMSINV(RAND())+J510</f>
        <v>3.2234508326645</v>
      </c>
      <c r="L510" s="21" t="n">
        <f aca="true">$C$4*($G$4-K510)*$B$7+$F$4*SQRT($B$7)*NORMSINV(RAND())+K510</f>
        <v>3.19495388849953</v>
      </c>
      <c r="M510" s="21" t="n">
        <f aca="true">$C$4*($G$4-L510)*$B$7+$F$4*SQRT($B$7)*NORMSINV(RAND())+L510</f>
        <v>3.11259670143236</v>
      </c>
      <c r="N510" s="125" t="n">
        <f aca="false">EXP(M510)</f>
        <v>22.4793408152913</v>
      </c>
      <c r="O510" s="126" t="n">
        <f aca="false">EXP(EXP(-$C$4*($K$4-$J$4))*LN(N510)+(1-EXP(-$C$4*($K$4-$J$4)))*$G$4+$F$4^2/(4*$C$4)*(1-EXP(-2*$C$4*($K$4-$J$4))))</f>
        <v>21.5416958245499</v>
      </c>
      <c r="P510" s="126" t="n">
        <f aca="false">MAX(0,O510-$I$4)</f>
        <v>0</v>
      </c>
      <c r="Q510" s="126" t="n">
        <f aca="false">$D$7*P510</f>
        <v>0</v>
      </c>
      <c r="R510" s="127" t="n">
        <f aca="false">AVERAGE(Q$17:Q510)</f>
        <v>1.5844924523704</v>
      </c>
      <c r="S510" s="0" t="n">
        <v>1.615</v>
      </c>
    </row>
    <row r="511" customFormat="false" ht="12.75" hidden="false" customHeight="false" outlineLevel="0" collapsed="false">
      <c r="B511" s="124" t="n">
        <f aca="false">B510+1</f>
        <v>495</v>
      </c>
      <c r="C511" s="21" t="n">
        <f aca="false">$C$7</f>
        <v>3.29212628660779</v>
      </c>
      <c r="D511" s="21" t="n">
        <f aca="true">$C$4*($G$4-C511)*$B$7+$F$4*SQRT($B$7)*NORMSINV(RAND())+C511</f>
        <v>3.27877074241295</v>
      </c>
      <c r="E511" s="21" t="n">
        <f aca="true">$C$4*($G$4-D511)*$B$7+$F$4*SQRT($B$7)*NORMSINV(RAND())+D511</f>
        <v>3.25509651736541</v>
      </c>
      <c r="F511" s="21" t="n">
        <f aca="true">$C$4*($G$4-E511)*$B$7+$F$4*SQRT($B$7)*NORMSINV(RAND())+E511</f>
        <v>3.08323480973261</v>
      </c>
      <c r="G511" s="21" t="n">
        <f aca="true">$C$4*($G$4-F511)*$B$7+$F$4*SQRT($B$7)*NORMSINV(RAND())+F511</f>
        <v>3.1624785902801</v>
      </c>
      <c r="H511" s="21" t="n">
        <f aca="true">$C$4*($G$4-G511)*$B$7+$F$4*SQRT($B$7)*NORMSINV(RAND())+G511</f>
        <v>3.13574136940474</v>
      </c>
      <c r="I511" s="21" t="n">
        <f aca="true">$C$4*($G$4-H511)*$B$7+$F$4*SQRT($B$7)*NORMSINV(RAND())+H511</f>
        <v>3.22347579870454</v>
      </c>
      <c r="J511" s="21" t="n">
        <f aca="true">$C$4*($G$4-I511)*$B$7+$F$4*SQRT($B$7)*NORMSINV(RAND())+I511</f>
        <v>3.15165019410124</v>
      </c>
      <c r="K511" s="21" t="n">
        <f aca="true">$C$4*($G$4-J511)*$B$7+$F$4*SQRT($B$7)*NORMSINV(RAND())+J511</f>
        <v>3.17192034140089</v>
      </c>
      <c r="L511" s="21" t="n">
        <f aca="true">$C$4*($G$4-K511)*$B$7+$F$4*SQRT($B$7)*NORMSINV(RAND())+K511</f>
        <v>3.34817074206585</v>
      </c>
      <c r="M511" s="21" t="n">
        <f aca="true">$C$4*($G$4-L511)*$B$7+$F$4*SQRT($B$7)*NORMSINV(RAND())+L511</f>
        <v>3.39394538694664</v>
      </c>
      <c r="N511" s="125" t="n">
        <f aca="false">EXP(M511)</f>
        <v>29.7832271264333</v>
      </c>
      <c r="O511" s="126" t="n">
        <f aca="false">EXP(EXP(-$C$4*($K$4-$J$4))*LN(N511)+(1-EXP(-$C$4*($K$4-$J$4)))*$G$4+$F$4^2/(4*$C$4)*(1-EXP(-2*$C$4*($K$4-$J$4))))</f>
        <v>26.9018256456414</v>
      </c>
      <c r="P511" s="126" t="n">
        <f aca="false">MAX(0,O511-$I$4)</f>
        <v>3.70182564564142</v>
      </c>
      <c r="Q511" s="126" t="n">
        <f aca="false">$D$7*P511</f>
        <v>3.52128547850547</v>
      </c>
      <c r="R511" s="127" t="n">
        <f aca="false">AVERAGE(Q$17:Q511)</f>
        <v>1.58840516555451</v>
      </c>
      <c r="S511" s="0" t="n">
        <v>1.615</v>
      </c>
    </row>
    <row r="512" customFormat="false" ht="12.75" hidden="false" customHeight="false" outlineLevel="0" collapsed="false">
      <c r="B512" s="124" t="n">
        <f aca="false">B511+1</f>
        <v>496</v>
      </c>
      <c r="C512" s="21" t="n">
        <f aca="false">$C$7</f>
        <v>3.29212628660779</v>
      </c>
      <c r="D512" s="21" t="n">
        <f aca="true">$C$4*($G$4-C512)*$B$7+$F$4*SQRT($B$7)*NORMSINV(RAND())+C512</f>
        <v>3.29147083905519</v>
      </c>
      <c r="E512" s="21" t="n">
        <f aca="true">$C$4*($G$4-D512)*$B$7+$F$4*SQRT($B$7)*NORMSINV(RAND())+D512</f>
        <v>3.20038026850298</v>
      </c>
      <c r="F512" s="21" t="n">
        <f aca="true">$C$4*($G$4-E512)*$B$7+$F$4*SQRT($B$7)*NORMSINV(RAND())+E512</f>
        <v>3.17998239084557</v>
      </c>
      <c r="G512" s="21" t="n">
        <f aca="true">$C$4*($G$4-F512)*$B$7+$F$4*SQRT($B$7)*NORMSINV(RAND())+F512</f>
        <v>3.15677298297638</v>
      </c>
      <c r="H512" s="21" t="n">
        <f aca="true">$C$4*($G$4-G512)*$B$7+$F$4*SQRT($B$7)*NORMSINV(RAND())+G512</f>
        <v>3.25025281229932</v>
      </c>
      <c r="I512" s="21" t="n">
        <f aca="true">$C$4*($G$4-H512)*$B$7+$F$4*SQRT($B$7)*NORMSINV(RAND())+H512</f>
        <v>3.18807025335506</v>
      </c>
      <c r="J512" s="21" t="n">
        <f aca="true">$C$4*($G$4-I512)*$B$7+$F$4*SQRT($B$7)*NORMSINV(RAND())+I512</f>
        <v>2.92725945450455</v>
      </c>
      <c r="K512" s="21" t="n">
        <f aca="true">$C$4*($G$4-J512)*$B$7+$F$4*SQRT($B$7)*NORMSINV(RAND())+J512</f>
        <v>2.83509493554994</v>
      </c>
      <c r="L512" s="21" t="n">
        <f aca="true">$C$4*($G$4-K512)*$B$7+$F$4*SQRT($B$7)*NORMSINV(RAND())+K512</f>
        <v>2.78164495591823</v>
      </c>
      <c r="M512" s="21" t="n">
        <f aca="true">$C$4*($G$4-L512)*$B$7+$F$4*SQRT($B$7)*NORMSINV(RAND())+L512</f>
        <v>2.72614609042159</v>
      </c>
      <c r="N512" s="125" t="n">
        <f aca="false">EXP(M512)</f>
        <v>15.2739091803847</v>
      </c>
      <c r="O512" s="126" t="n">
        <f aca="false">EXP(EXP(-$C$4*($K$4-$J$4))*LN(N512)+(1-EXP(-$C$4*($K$4-$J$4)))*$G$4+$F$4^2/(4*$C$4)*(1-EXP(-2*$C$4*($K$4-$J$4))))</f>
        <v>15.8755338682789</v>
      </c>
      <c r="P512" s="126" t="n">
        <f aca="false">MAX(0,O512-$I$4)</f>
        <v>0</v>
      </c>
      <c r="Q512" s="126" t="n">
        <f aca="false">$D$7*P512</f>
        <v>0</v>
      </c>
      <c r="R512" s="127" t="n">
        <f aca="false">AVERAGE(Q$17:Q512)</f>
        <v>1.58520273578525</v>
      </c>
      <c r="S512" s="0" t="n">
        <v>1.615</v>
      </c>
    </row>
    <row r="513" customFormat="false" ht="12.75" hidden="false" customHeight="false" outlineLevel="0" collapsed="false">
      <c r="B513" s="124" t="n">
        <f aca="false">B512+1</f>
        <v>497</v>
      </c>
      <c r="C513" s="21" t="n">
        <f aca="false">$C$7</f>
        <v>3.29212628660779</v>
      </c>
      <c r="D513" s="21" t="n">
        <f aca="true">$C$4*($G$4-C513)*$B$7+$F$4*SQRT($B$7)*NORMSINV(RAND())+C513</f>
        <v>3.10043646613691</v>
      </c>
      <c r="E513" s="21" t="n">
        <f aca="true">$C$4*($G$4-D513)*$B$7+$F$4*SQRT($B$7)*NORMSINV(RAND())+D513</f>
        <v>3.10234379686766</v>
      </c>
      <c r="F513" s="21" t="n">
        <f aca="true">$C$4*($G$4-E513)*$B$7+$F$4*SQRT($B$7)*NORMSINV(RAND())+E513</f>
        <v>3.16400837729724</v>
      </c>
      <c r="G513" s="21" t="n">
        <f aca="true">$C$4*($G$4-F513)*$B$7+$F$4*SQRT($B$7)*NORMSINV(RAND())+F513</f>
        <v>3.20730160642707</v>
      </c>
      <c r="H513" s="21" t="n">
        <f aca="true">$C$4*($G$4-G513)*$B$7+$F$4*SQRT($B$7)*NORMSINV(RAND())+G513</f>
        <v>3.30479190414591</v>
      </c>
      <c r="I513" s="21" t="n">
        <f aca="true">$C$4*($G$4-H513)*$B$7+$F$4*SQRT($B$7)*NORMSINV(RAND())+H513</f>
        <v>3.19749753766975</v>
      </c>
      <c r="J513" s="21" t="n">
        <f aca="true">$C$4*($G$4-I513)*$B$7+$F$4*SQRT($B$7)*NORMSINV(RAND())+I513</f>
        <v>3.1810595822595</v>
      </c>
      <c r="K513" s="21" t="n">
        <f aca="true">$C$4*($G$4-J513)*$B$7+$F$4*SQRT($B$7)*NORMSINV(RAND())+J513</f>
        <v>3.31785548960978</v>
      </c>
      <c r="L513" s="21" t="n">
        <f aca="true">$C$4*($G$4-K513)*$B$7+$F$4*SQRT($B$7)*NORMSINV(RAND())+K513</f>
        <v>3.30514482232297</v>
      </c>
      <c r="M513" s="21" t="n">
        <f aca="true">$C$4*($G$4-L513)*$B$7+$F$4*SQRT($B$7)*NORMSINV(RAND())+L513</f>
        <v>3.3690197674779</v>
      </c>
      <c r="N513" s="125" t="n">
        <f aca="false">EXP(M513)</f>
        <v>29.0500373054524</v>
      </c>
      <c r="O513" s="126" t="n">
        <f aca="false">EXP(EXP(-$C$4*($K$4-$J$4))*LN(N513)+(1-EXP(-$C$4*($K$4-$J$4)))*$G$4+$F$4^2/(4*$C$4)*(1-EXP(-2*$C$4*($K$4-$J$4))))</f>
        <v>26.3774210152338</v>
      </c>
      <c r="P513" s="126" t="n">
        <f aca="false">MAX(0,O513-$I$4)</f>
        <v>3.17742101523375</v>
      </c>
      <c r="Q513" s="126" t="n">
        <f aca="false">$D$7*P513</f>
        <v>3.02245636371728</v>
      </c>
      <c r="R513" s="127" t="n">
        <f aca="false">AVERAGE(Q$17:Q513)</f>
        <v>1.58809459419155</v>
      </c>
      <c r="S513" s="0" t="n">
        <v>1.615</v>
      </c>
    </row>
    <row r="514" customFormat="false" ht="12.75" hidden="false" customHeight="false" outlineLevel="0" collapsed="false">
      <c r="B514" s="124" t="n">
        <f aca="false">B513+1</f>
        <v>498</v>
      </c>
      <c r="C514" s="21" t="n">
        <f aca="false">$C$7</f>
        <v>3.29212628660779</v>
      </c>
      <c r="D514" s="21" t="n">
        <f aca="true">$C$4*($G$4-C514)*$B$7+$F$4*SQRT($B$7)*NORMSINV(RAND())+C514</f>
        <v>3.28714426279002</v>
      </c>
      <c r="E514" s="21" t="n">
        <f aca="true">$C$4*($G$4-D514)*$B$7+$F$4*SQRT($B$7)*NORMSINV(RAND())+D514</f>
        <v>3.2556593609696</v>
      </c>
      <c r="F514" s="21" t="n">
        <f aca="true">$C$4*($G$4-E514)*$B$7+$F$4*SQRT($B$7)*NORMSINV(RAND())+E514</f>
        <v>3.24715638944968</v>
      </c>
      <c r="G514" s="21" t="n">
        <f aca="true">$C$4*($G$4-F514)*$B$7+$F$4*SQRT($B$7)*NORMSINV(RAND())+F514</f>
        <v>3.11257963337414</v>
      </c>
      <c r="H514" s="21" t="n">
        <f aca="true">$C$4*($G$4-G514)*$B$7+$F$4*SQRT($B$7)*NORMSINV(RAND())+G514</f>
        <v>3.11340585263578</v>
      </c>
      <c r="I514" s="21" t="n">
        <f aca="true">$C$4*($G$4-H514)*$B$7+$F$4*SQRT($B$7)*NORMSINV(RAND())+H514</f>
        <v>3.14215246627598</v>
      </c>
      <c r="J514" s="21" t="n">
        <f aca="true">$C$4*($G$4-I514)*$B$7+$F$4*SQRT($B$7)*NORMSINV(RAND())+I514</f>
        <v>3.01802066368092</v>
      </c>
      <c r="K514" s="21" t="n">
        <f aca="true">$C$4*($G$4-J514)*$B$7+$F$4*SQRT($B$7)*NORMSINV(RAND())+J514</f>
        <v>3.20594628712725</v>
      </c>
      <c r="L514" s="21" t="n">
        <f aca="true">$C$4*($G$4-K514)*$B$7+$F$4*SQRT($B$7)*NORMSINV(RAND())+K514</f>
        <v>3.26498203039472</v>
      </c>
      <c r="M514" s="21" t="n">
        <f aca="true">$C$4*($G$4-L514)*$B$7+$F$4*SQRT($B$7)*NORMSINV(RAND())+L514</f>
        <v>3.20148094883253</v>
      </c>
      <c r="N514" s="125" t="n">
        <f aca="false">EXP(M514)</f>
        <v>24.5688885348377</v>
      </c>
      <c r="O514" s="126" t="n">
        <f aca="false">EXP(EXP(-$C$4*($K$4-$J$4))*LN(N514)+(1-EXP(-$C$4*($K$4-$J$4)))*$G$4+$F$4^2/(4*$C$4)*(1-EXP(-2*$C$4*($K$4-$J$4))))</f>
        <v>23.1082444980689</v>
      </c>
      <c r="P514" s="126" t="n">
        <f aca="false">MAX(0,O514-$I$4)</f>
        <v>0</v>
      </c>
      <c r="Q514" s="126" t="n">
        <f aca="false">$D$7*P514</f>
        <v>0</v>
      </c>
      <c r="R514" s="127" t="n">
        <f aca="false">AVERAGE(Q$17:Q514)</f>
        <v>1.58490564922329</v>
      </c>
      <c r="S514" s="0" t="n">
        <v>1.615</v>
      </c>
    </row>
    <row r="515" customFormat="false" ht="12.75" hidden="false" customHeight="false" outlineLevel="0" collapsed="false">
      <c r="B515" s="124" t="n">
        <f aca="false">B514+1</f>
        <v>499</v>
      </c>
      <c r="C515" s="21" t="n">
        <f aca="false">$C$7</f>
        <v>3.29212628660779</v>
      </c>
      <c r="D515" s="21" t="n">
        <f aca="true">$C$4*($G$4-C515)*$B$7+$F$4*SQRT($B$7)*NORMSINV(RAND())+C515</f>
        <v>3.41000880419077</v>
      </c>
      <c r="E515" s="21" t="n">
        <f aca="true">$C$4*($G$4-D515)*$B$7+$F$4*SQRT($B$7)*NORMSINV(RAND())+D515</f>
        <v>3.50726974396026</v>
      </c>
      <c r="F515" s="21" t="n">
        <f aca="true">$C$4*($G$4-E515)*$B$7+$F$4*SQRT($B$7)*NORMSINV(RAND())+E515</f>
        <v>3.54162437015706</v>
      </c>
      <c r="G515" s="21" t="n">
        <f aca="true">$C$4*($G$4-F515)*$B$7+$F$4*SQRT($B$7)*NORMSINV(RAND())+F515</f>
        <v>3.58465254318446</v>
      </c>
      <c r="H515" s="21" t="n">
        <f aca="true">$C$4*($G$4-G515)*$B$7+$F$4*SQRT($B$7)*NORMSINV(RAND())+G515</f>
        <v>3.69657574981787</v>
      </c>
      <c r="I515" s="21" t="n">
        <f aca="true">$C$4*($G$4-H515)*$B$7+$F$4*SQRT($B$7)*NORMSINV(RAND())+H515</f>
        <v>3.56120538390379</v>
      </c>
      <c r="J515" s="21" t="n">
        <f aca="true">$C$4*($G$4-I515)*$B$7+$F$4*SQRT($B$7)*NORMSINV(RAND())+I515</f>
        <v>3.65452961843133</v>
      </c>
      <c r="K515" s="21" t="n">
        <f aca="true">$C$4*($G$4-J515)*$B$7+$F$4*SQRT($B$7)*NORMSINV(RAND())+J515</f>
        <v>3.75542351067311</v>
      </c>
      <c r="L515" s="21" t="n">
        <f aca="true">$C$4*($G$4-K515)*$B$7+$F$4*SQRT($B$7)*NORMSINV(RAND())+K515</f>
        <v>3.69536413426841</v>
      </c>
      <c r="M515" s="21" t="n">
        <f aca="true">$C$4*($G$4-L515)*$B$7+$F$4*SQRT($B$7)*NORMSINV(RAND())+L515</f>
        <v>3.56529653457416</v>
      </c>
      <c r="N515" s="125" t="n">
        <f aca="false">EXP(M515)</f>
        <v>35.3499343279471</v>
      </c>
      <c r="O515" s="126" t="n">
        <f aca="false">EXP(EXP(-$C$4*($K$4-$J$4))*LN(N515)+(1-EXP(-$C$4*($K$4-$J$4)))*$G$4+$F$4^2/(4*$C$4)*(1-EXP(-2*$C$4*($K$4-$J$4))))</f>
        <v>30.8002860423289</v>
      </c>
      <c r="P515" s="126" t="n">
        <f aca="false">MAX(0,O515-$I$4)</f>
        <v>7.60028604232894</v>
      </c>
      <c r="Q515" s="126" t="n">
        <f aca="false">$D$7*P515</f>
        <v>7.22961571808537</v>
      </c>
      <c r="R515" s="127" t="n">
        <f aca="false">AVERAGE(Q$17:Q515)</f>
        <v>1.59621769344947</v>
      </c>
      <c r="S515" s="0" t="n">
        <v>1.615</v>
      </c>
    </row>
    <row r="516" customFormat="false" ht="12.75" hidden="false" customHeight="false" outlineLevel="0" collapsed="false">
      <c r="B516" s="124" t="n">
        <f aca="false">B515+1</f>
        <v>500</v>
      </c>
      <c r="C516" s="21" t="n">
        <f aca="false">$C$7</f>
        <v>3.29212628660779</v>
      </c>
      <c r="D516" s="21" t="n">
        <f aca="true">$C$4*($G$4-C516)*$B$7+$F$4*SQRT($B$7)*NORMSINV(RAND())+C516</f>
        <v>3.21220558091741</v>
      </c>
      <c r="E516" s="21" t="n">
        <f aca="true">$C$4*($G$4-D516)*$B$7+$F$4*SQRT($B$7)*NORMSINV(RAND())+D516</f>
        <v>3.24835075877282</v>
      </c>
      <c r="F516" s="21" t="n">
        <f aca="true">$C$4*($G$4-E516)*$B$7+$F$4*SQRT($B$7)*NORMSINV(RAND())+E516</f>
        <v>3.06087505784696</v>
      </c>
      <c r="G516" s="21" t="n">
        <f aca="true">$C$4*($G$4-F516)*$B$7+$F$4*SQRT($B$7)*NORMSINV(RAND())+F516</f>
        <v>3.15704888324132</v>
      </c>
      <c r="H516" s="21" t="n">
        <f aca="true">$C$4*($G$4-G516)*$B$7+$F$4*SQRT($B$7)*NORMSINV(RAND())+G516</f>
        <v>3.16392105777687</v>
      </c>
      <c r="I516" s="21" t="n">
        <f aca="true">$C$4*($G$4-H516)*$B$7+$F$4*SQRT($B$7)*NORMSINV(RAND())+H516</f>
        <v>3.06045656615043</v>
      </c>
      <c r="J516" s="21" t="n">
        <f aca="true">$C$4*($G$4-I516)*$B$7+$F$4*SQRT($B$7)*NORMSINV(RAND())+I516</f>
        <v>3.14111352491481</v>
      </c>
      <c r="K516" s="21" t="n">
        <f aca="true">$C$4*($G$4-J516)*$B$7+$F$4*SQRT($B$7)*NORMSINV(RAND())+J516</f>
        <v>3.03639360888114</v>
      </c>
      <c r="L516" s="21" t="n">
        <f aca="true">$C$4*($G$4-K516)*$B$7+$F$4*SQRT($B$7)*NORMSINV(RAND())+K516</f>
        <v>3.00463171798403</v>
      </c>
      <c r="M516" s="21" t="n">
        <f aca="true">$C$4*($G$4-L516)*$B$7+$F$4*SQRT($B$7)*NORMSINV(RAND())+L516</f>
        <v>3.15812118762916</v>
      </c>
      <c r="N516" s="125" t="n">
        <f aca="false">EXP(M516)</f>
        <v>23.5263527771538</v>
      </c>
      <c r="O516" s="126" t="n">
        <f aca="false">EXP(EXP(-$C$4*($K$4-$J$4))*LN(N516)+(1-EXP(-$C$4*($K$4-$J$4)))*$G$4+$F$4^2/(4*$C$4)*(1-EXP(-2*$C$4*($K$4-$J$4))))</f>
        <v>22.3303057277925</v>
      </c>
      <c r="P516" s="126" t="n">
        <f aca="false">MAX(0,O516-$I$4)</f>
        <v>0</v>
      </c>
      <c r="Q516" s="126" t="n">
        <f aca="false">$D$7*P516</f>
        <v>0</v>
      </c>
      <c r="R516" s="127" t="n">
        <f aca="false">AVERAGE(Q$17:Q516)</f>
        <v>1.59302525806257</v>
      </c>
      <c r="S516" s="0" t="n">
        <v>1.615</v>
      </c>
    </row>
    <row r="517" customFormat="false" ht="12.75" hidden="false" customHeight="false" outlineLevel="0" collapsed="false">
      <c r="B517" s="124" t="n">
        <f aca="false">B516+1</f>
        <v>501</v>
      </c>
      <c r="C517" s="21" t="n">
        <f aca="false">$C$7</f>
        <v>3.29212628660779</v>
      </c>
      <c r="D517" s="21" t="n">
        <f aca="true">$C$4*($G$4-C517)*$B$7+$F$4*SQRT($B$7)*NORMSINV(RAND())+C517</f>
        <v>3.25565030336203</v>
      </c>
      <c r="E517" s="21" t="n">
        <f aca="true">$C$4*($G$4-D517)*$B$7+$F$4*SQRT($B$7)*NORMSINV(RAND())+D517</f>
        <v>3.23116377783805</v>
      </c>
      <c r="F517" s="21" t="n">
        <f aca="true">$C$4*($G$4-E517)*$B$7+$F$4*SQRT($B$7)*NORMSINV(RAND())+E517</f>
        <v>3.24037664972026</v>
      </c>
      <c r="G517" s="21" t="n">
        <f aca="true">$C$4*($G$4-F517)*$B$7+$F$4*SQRT($B$7)*NORMSINV(RAND())+F517</f>
        <v>3.25014324604677</v>
      </c>
      <c r="H517" s="21" t="n">
        <f aca="true">$C$4*($G$4-G517)*$B$7+$F$4*SQRT($B$7)*NORMSINV(RAND())+G517</f>
        <v>3.19943163203146</v>
      </c>
      <c r="I517" s="21" t="n">
        <f aca="true">$C$4*($G$4-H517)*$B$7+$F$4*SQRT($B$7)*NORMSINV(RAND())+H517</f>
        <v>3.23346983475668</v>
      </c>
      <c r="J517" s="21" t="n">
        <f aca="true">$C$4*($G$4-I517)*$B$7+$F$4*SQRT($B$7)*NORMSINV(RAND())+I517</f>
        <v>2.94302059668946</v>
      </c>
      <c r="K517" s="21" t="n">
        <f aca="true">$C$4*($G$4-J517)*$B$7+$F$4*SQRT($B$7)*NORMSINV(RAND())+J517</f>
        <v>2.93940656665705</v>
      </c>
      <c r="L517" s="21" t="n">
        <f aca="true">$C$4*($G$4-K517)*$B$7+$F$4*SQRT($B$7)*NORMSINV(RAND())+K517</f>
        <v>2.96887242961343</v>
      </c>
      <c r="M517" s="21" t="n">
        <f aca="true">$C$4*($G$4-L517)*$B$7+$F$4*SQRT($B$7)*NORMSINV(RAND())+L517</f>
        <v>3.06220427384498</v>
      </c>
      <c r="N517" s="125" t="n">
        <f aca="false">EXP(M517)</f>
        <v>21.3746207899623</v>
      </c>
      <c r="O517" s="126" t="n">
        <f aca="false">EXP(EXP(-$C$4*($K$4-$J$4))*LN(N517)+(1-EXP(-$C$4*($K$4-$J$4)))*$G$4+$F$4^2/(4*$C$4)*(1-EXP(-2*$C$4*($K$4-$J$4))))</f>
        <v>20.7011950874066</v>
      </c>
      <c r="P517" s="126" t="n">
        <f aca="false">MAX(0,O517-$I$4)</f>
        <v>0</v>
      </c>
      <c r="Q517" s="126" t="n">
        <f aca="false">$D$7*P517</f>
        <v>0</v>
      </c>
      <c r="R517" s="127" t="n">
        <f aca="false">AVERAGE(Q$17:Q517)</f>
        <v>1.58984556692871</v>
      </c>
      <c r="S517" s="0" t="n">
        <v>1.615</v>
      </c>
    </row>
    <row r="518" customFormat="false" ht="12.75" hidden="false" customHeight="false" outlineLevel="0" collapsed="false">
      <c r="B518" s="124" t="n">
        <f aca="false">B517+1</f>
        <v>502</v>
      </c>
      <c r="C518" s="21" t="n">
        <f aca="false">$C$7</f>
        <v>3.29212628660779</v>
      </c>
      <c r="D518" s="21" t="n">
        <f aca="true">$C$4*($G$4-C518)*$B$7+$F$4*SQRT($B$7)*NORMSINV(RAND())+C518</f>
        <v>3.25247338177093</v>
      </c>
      <c r="E518" s="21" t="n">
        <f aca="true">$C$4*($G$4-D518)*$B$7+$F$4*SQRT($B$7)*NORMSINV(RAND())+D518</f>
        <v>3.29141236163484</v>
      </c>
      <c r="F518" s="21" t="n">
        <f aca="true">$C$4*($G$4-E518)*$B$7+$F$4*SQRT($B$7)*NORMSINV(RAND())+E518</f>
        <v>3.26895994998939</v>
      </c>
      <c r="G518" s="21" t="n">
        <f aca="true">$C$4*($G$4-F518)*$B$7+$F$4*SQRT($B$7)*NORMSINV(RAND())+F518</f>
        <v>3.1904923615838</v>
      </c>
      <c r="H518" s="21" t="n">
        <f aca="true">$C$4*($G$4-G518)*$B$7+$F$4*SQRT($B$7)*NORMSINV(RAND())+G518</f>
        <v>3.13415591649529</v>
      </c>
      <c r="I518" s="21" t="n">
        <f aca="true">$C$4*($G$4-H518)*$B$7+$F$4*SQRT($B$7)*NORMSINV(RAND())+H518</f>
        <v>3.11430408523303</v>
      </c>
      <c r="J518" s="21" t="n">
        <f aca="true">$C$4*($G$4-I518)*$B$7+$F$4*SQRT($B$7)*NORMSINV(RAND())+I518</f>
        <v>3.03983471296403</v>
      </c>
      <c r="K518" s="21" t="n">
        <f aca="true">$C$4*($G$4-J518)*$B$7+$F$4*SQRT($B$7)*NORMSINV(RAND())+J518</f>
        <v>3.01288772957499</v>
      </c>
      <c r="L518" s="21" t="n">
        <f aca="true">$C$4*($G$4-K518)*$B$7+$F$4*SQRT($B$7)*NORMSINV(RAND())+K518</f>
        <v>3.0356057331316</v>
      </c>
      <c r="M518" s="21" t="n">
        <f aca="true">$C$4*($G$4-L518)*$B$7+$F$4*SQRT($B$7)*NORMSINV(RAND())+L518</f>
        <v>3.14899790759459</v>
      </c>
      <c r="N518" s="125" t="n">
        <f aca="false">EXP(M518)</f>
        <v>23.312691400853</v>
      </c>
      <c r="O518" s="126" t="n">
        <f aca="false">EXP(EXP(-$C$4*($K$4-$J$4))*LN(N518)+(1-EXP(-$C$4*($K$4-$J$4)))*$G$4+$F$4^2/(4*$C$4)*(1-EXP(-2*$C$4*($K$4-$J$4))))</f>
        <v>22.1699854392712</v>
      </c>
      <c r="P518" s="126" t="n">
        <f aca="false">MAX(0,O518-$I$4)</f>
        <v>0</v>
      </c>
      <c r="Q518" s="126" t="n">
        <f aca="false">$D$7*P518</f>
        <v>0</v>
      </c>
      <c r="R518" s="127" t="n">
        <f aca="false">AVERAGE(Q$17:Q518)</f>
        <v>1.58667854388702</v>
      </c>
      <c r="S518" s="0" t="n">
        <v>1.615</v>
      </c>
    </row>
    <row r="519" customFormat="false" ht="12.75" hidden="false" customHeight="false" outlineLevel="0" collapsed="false">
      <c r="B519" s="124" t="n">
        <f aca="false">B518+1</f>
        <v>503</v>
      </c>
      <c r="C519" s="21" t="n">
        <f aca="false">$C$7</f>
        <v>3.29212628660779</v>
      </c>
      <c r="D519" s="21" t="n">
        <f aca="true">$C$4*($G$4-C519)*$B$7+$F$4*SQRT($B$7)*NORMSINV(RAND())+C519</f>
        <v>3.2859399811832</v>
      </c>
      <c r="E519" s="21" t="n">
        <f aca="true">$C$4*($G$4-D519)*$B$7+$F$4*SQRT($B$7)*NORMSINV(RAND())+D519</f>
        <v>3.27798055573971</v>
      </c>
      <c r="F519" s="21" t="n">
        <f aca="true">$C$4*($G$4-E519)*$B$7+$F$4*SQRT($B$7)*NORMSINV(RAND())+E519</f>
        <v>3.26629903167139</v>
      </c>
      <c r="G519" s="21" t="n">
        <f aca="true">$C$4*($G$4-F519)*$B$7+$F$4*SQRT($B$7)*NORMSINV(RAND())+F519</f>
        <v>3.35125367835201</v>
      </c>
      <c r="H519" s="21" t="n">
        <f aca="true">$C$4*($G$4-G519)*$B$7+$F$4*SQRT($B$7)*NORMSINV(RAND())+G519</f>
        <v>3.35024834934973</v>
      </c>
      <c r="I519" s="21" t="n">
        <f aca="true">$C$4*($G$4-H519)*$B$7+$F$4*SQRT($B$7)*NORMSINV(RAND())+H519</f>
        <v>3.35224544312351</v>
      </c>
      <c r="J519" s="21" t="n">
        <f aca="true">$C$4*($G$4-I519)*$B$7+$F$4*SQRT($B$7)*NORMSINV(RAND())+I519</f>
        <v>3.1963453947123</v>
      </c>
      <c r="K519" s="21" t="n">
        <f aca="true">$C$4*($G$4-J519)*$B$7+$F$4*SQRT($B$7)*NORMSINV(RAND())+J519</f>
        <v>3.2176089588218</v>
      </c>
      <c r="L519" s="21" t="n">
        <f aca="true">$C$4*($G$4-K519)*$B$7+$F$4*SQRT($B$7)*NORMSINV(RAND())+K519</f>
        <v>3.15282138850487</v>
      </c>
      <c r="M519" s="21" t="n">
        <f aca="true">$C$4*($G$4-L519)*$B$7+$F$4*SQRT($B$7)*NORMSINV(RAND())+L519</f>
        <v>3.33884185079895</v>
      </c>
      <c r="N519" s="125" t="n">
        <f aca="false">EXP(M519)</f>
        <v>28.1864636643487</v>
      </c>
      <c r="O519" s="126" t="n">
        <f aca="false">EXP(EXP(-$C$4*($K$4-$J$4))*LN(N519)+(1-EXP(-$C$4*($K$4-$J$4)))*$G$4+$F$4^2/(4*$C$4)*(1-EXP(-2*$C$4*($K$4-$J$4))))</f>
        <v>25.7561760320915</v>
      </c>
      <c r="P519" s="126" t="n">
        <f aca="false">MAX(0,O519-$I$4)</f>
        <v>2.55617603209154</v>
      </c>
      <c r="Q519" s="126" t="n">
        <f aca="false">$D$7*P519</f>
        <v>2.43150985592895</v>
      </c>
      <c r="R519" s="127" t="n">
        <f aca="false">AVERAGE(Q$17:Q519)</f>
        <v>1.58835812900043</v>
      </c>
      <c r="S519" s="0" t="n">
        <v>1.615</v>
      </c>
    </row>
    <row r="520" customFormat="false" ht="12.75" hidden="false" customHeight="false" outlineLevel="0" collapsed="false">
      <c r="B520" s="124" t="n">
        <f aca="false">B519+1</f>
        <v>504</v>
      </c>
      <c r="C520" s="21" t="n">
        <f aca="false">$C$7</f>
        <v>3.29212628660779</v>
      </c>
      <c r="D520" s="21" t="n">
        <f aca="true">$C$4*($G$4-C520)*$B$7+$F$4*SQRT($B$7)*NORMSINV(RAND())+C520</f>
        <v>3.42964209802767</v>
      </c>
      <c r="E520" s="21" t="n">
        <f aca="true">$C$4*($G$4-D520)*$B$7+$F$4*SQRT($B$7)*NORMSINV(RAND())+D520</f>
        <v>3.34450608003208</v>
      </c>
      <c r="F520" s="21" t="n">
        <f aca="true">$C$4*($G$4-E520)*$B$7+$F$4*SQRT($B$7)*NORMSINV(RAND())+E520</f>
        <v>3.33461512667278</v>
      </c>
      <c r="G520" s="21" t="n">
        <f aca="true">$C$4*($G$4-F520)*$B$7+$F$4*SQRT($B$7)*NORMSINV(RAND())+F520</f>
        <v>3.21130873774308</v>
      </c>
      <c r="H520" s="21" t="n">
        <f aca="true">$C$4*($G$4-G520)*$B$7+$F$4*SQRT($B$7)*NORMSINV(RAND())+G520</f>
        <v>3.31569859214539</v>
      </c>
      <c r="I520" s="21" t="n">
        <f aca="true">$C$4*($G$4-H520)*$B$7+$F$4*SQRT($B$7)*NORMSINV(RAND())+H520</f>
        <v>3.12397042910201</v>
      </c>
      <c r="J520" s="21" t="n">
        <f aca="true">$C$4*($G$4-I520)*$B$7+$F$4*SQRT($B$7)*NORMSINV(RAND())+I520</f>
        <v>2.99325418615385</v>
      </c>
      <c r="K520" s="21" t="n">
        <f aca="true">$C$4*($G$4-J520)*$B$7+$F$4*SQRT($B$7)*NORMSINV(RAND())+J520</f>
        <v>2.97741074899814</v>
      </c>
      <c r="L520" s="21" t="n">
        <f aca="true">$C$4*($G$4-K520)*$B$7+$F$4*SQRT($B$7)*NORMSINV(RAND())+K520</f>
        <v>3.07914423452808</v>
      </c>
      <c r="M520" s="21" t="n">
        <f aca="true">$C$4*($G$4-L520)*$B$7+$F$4*SQRT($B$7)*NORMSINV(RAND())+L520</f>
        <v>2.88128212183323</v>
      </c>
      <c r="N520" s="125" t="n">
        <f aca="false">EXP(M520)</f>
        <v>17.8371278963338</v>
      </c>
      <c r="O520" s="126" t="n">
        <f aca="false">EXP(EXP(-$C$4*($K$4-$J$4))*LN(N520)+(1-EXP(-$C$4*($K$4-$J$4)))*$G$4+$F$4^2/(4*$C$4)*(1-EXP(-2*$C$4*($K$4-$J$4))))</f>
        <v>17.9448400847631</v>
      </c>
      <c r="P520" s="126" t="n">
        <f aca="false">MAX(0,O520-$I$4)</f>
        <v>0</v>
      </c>
      <c r="Q520" s="126" t="n">
        <f aca="false">$D$7*P520</f>
        <v>0</v>
      </c>
      <c r="R520" s="127" t="n">
        <f aca="false">AVERAGE(Q$17:Q520)</f>
        <v>1.58520662477622</v>
      </c>
      <c r="S520" s="0" t="n">
        <v>1.615</v>
      </c>
    </row>
    <row r="521" customFormat="false" ht="12.75" hidden="false" customHeight="false" outlineLevel="0" collapsed="false">
      <c r="B521" s="124" t="n">
        <f aca="false">B520+1</f>
        <v>505</v>
      </c>
      <c r="C521" s="21" t="n">
        <f aca="false">$C$7</f>
        <v>3.29212628660779</v>
      </c>
      <c r="D521" s="21" t="n">
        <f aca="true">$C$4*($G$4-C521)*$B$7+$F$4*SQRT($B$7)*NORMSINV(RAND())+C521</f>
        <v>3.29977129140087</v>
      </c>
      <c r="E521" s="21" t="n">
        <f aca="true">$C$4*($G$4-D521)*$B$7+$F$4*SQRT($B$7)*NORMSINV(RAND())+D521</f>
        <v>3.36050353032969</v>
      </c>
      <c r="F521" s="21" t="n">
        <f aca="true">$C$4*($G$4-E521)*$B$7+$F$4*SQRT($B$7)*NORMSINV(RAND())+E521</f>
        <v>3.21253458594666</v>
      </c>
      <c r="G521" s="21" t="n">
        <f aca="true">$C$4*($G$4-F521)*$B$7+$F$4*SQRT($B$7)*NORMSINV(RAND())+F521</f>
        <v>3.20459005085993</v>
      </c>
      <c r="H521" s="21" t="n">
        <f aca="true">$C$4*($G$4-G521)*$B$7+$F$4*SQRT($B$7)*NORMSINV(RAND())+G521</f>
        <v>3.18463713274108</v>
      </c>
      <c r="I521" s="21" t="n">
        <f aca="true">$C$4*($G$4-H521)*$B$7+$F$4*SQRT($B$7)*NORMSINV(RAND())+H521</f>
        <v>3.1923601541805</v>
      </c>
      <c r="J521" s="21" t="n">
        <f aca="true">$C$4*($G$4-I521)*$B$7+$F$4*SQRT($B$7)*NORMSINV(RAND())+I521</f>
        <v>3.20042512027008</v>
      </c>
      <c r="K521" s="21" t="n">
        <f aca="true">$C$4*($G$4-J521)*$B$7+$F$4*SQRT($B$7)*NORMSINV(RAND())+J521</f>
        <v>3.23834317695126</v>
      </c>
      <c r="L521" s="21" t="n">
        <f aca="true">$C$4*($G$4-K521)*$B$7+$F$4*SQRT($B$7)*NORMSINV(RAND())+K521</f>
        <v>3.07537171781486</v>
      </c>
      <c r="M521" s="21" t="n">
        <f aca="true">$C$4*($G$4-L521)*$B$7+$F$4*SQRT($B$7)*NORMSINV(RAND())+L521</f>
        <v>3.13464254499388</v>
      </c>
      <c r="N521" s="125" t="n">
        <f aca="false">EXP(M521)</f>
        <v>22.9804199075702</v>
      </c>
      <c r="O521" s="126" t="n">
        <f aca="false">EXP(EXP(-$C$4*($K$4-$J$4))*LN(N521)+(1-EXP(-$C$4*($K$4-$J$4)))*$G$4+$F$4^2/(4*$C$4)*(1-EXP(-2*$C$4*($K$4-$J$4))))</f>
        <v>21.9200507848109</v>
      </c>
      <c r="P521" s="126" t="n">
        <f aca="false">MAX(0,O521-$I$4)</f>
        <v>0</v>
      </c>
      <c r="Q521" s="126" t="n">
        <f aca="false">$D$7*P521</f>
        <v>0</v>
      </c>
      <c r="R521" s="127" t="n">
        <f aca="false">AVERAGE(Q$17:Q521)</f>
        <v>1.58206760175686</v>
      </c>
      <c r="S521" s="0" t="n">
        <v>1.615</v>
      </c>
    </row>
    <row r="522" customFormat="false" ht="12.75" hidden="false" customHeight="false" outlineLevel="0" collapsed="false">
      <c r="B522" s="124" t="n">
        <f aca="false">B521+1</f>
        <v>506</v>
      </c>
      <c r="C522" s="21" t="n">
        <f aca="false">$C$7</f>
        <v>3.29212628660779</v>
      </c>
      <c r="D522" s="21" t="n">
        <f aca="true">$C$4*($G$4-C522)*$B$7+$F$4*SQRT($B$7)*NORMSINV(RAND())+C522</f>
        <v>3.35608816035559</v>
      </c>
      <c r="E522" s="21" t="n">
        <f aca="true">$C$4*($G$4-D522)*$B$7+$F$4*SQRT($B$7)*NORMSINV(RAND())+D522</f>
        <v>3.48705158382684</v>
      </c>
      <c r="F522" s="21" t="n">
        <f aca="true">$C$4*($G$4-E522)*$B$7+$F$4*SQRT($B$7)*NORMSINV(RAND())+E522</f>
        <v>3.42276511538057</v>
      </c>
      <c r="G522" s="21" t="n">
        <f aca="true">$C$4*($G$4-F522)*$B$7+$F$4*SQRT($B$7)*NORMSINV(RAND())+F522</f>
        <v>3.47259805706407</v>
      </c>
      <c r="H522" s="21" t="n">
        <f aca="true">$C$4*($G$4-G522)*$B$7+$F$4*SQRT($B$7)*NORMSINV(RAND())+G522</f>
        <v>3.43491093230088</v>
      </c>
      <c r="I522" s="21" t="n">
        <f aca="true">$C$4*($G$4-H522)*$B$7+$F$4*SQRT($B$7)*NORMSINV(RAND())+H522</f>
        <v>3.61514456885668</v>
      </c>
      <c r="J522" s="21" t="n">
        <f aca="true">$C$4*($G$4-I522)*$B$7+$F$4*SQRT($B$7)*NORMSINV(RAND())+I522</f>
        <v>3.56585004182143</v>
      </c>
      <c r="K522" s="21" t="n">
        <f aca="true">$C$4*($G$4-J522)*$B$7+$F$4*SQRT($B$7)*NORMSINV(RAND())+J522</f>
        <v>3.5228243468873</v>
      </c>
      <c r="L522" s="21" t="n">
        <f aca="true">$C$4*($G$4-K522)*$B$7+$F$4*SQRT($B$7)*NORMSINV(RAND())+K522</f>
        <v>3.4757540905703</v>
      </c>
      <c r="M522" s="21" t="n">
        <f aca="true">$C$4*($G$4-L522)*$B$7+$F$4*SQRT($B$7)*NORMSINV(RAND())+L522</f>
        <v>3.46410379686622</v>
      </c>
      <c r="N522" s="125" t="n">
        <f aca="false">EXP(M522)</f>
        <v>31.9478152072666</v>
      </c>
      <c r="O522" s="126" t="n">
        <f aca="false">EXP(EXP(-$C$4*($K$4-$J$4))*LN(N522)+(1-EXP(-$C$4*($K$4-$J$4)))*$G$4+$F$4^2/(4*$C$4)*(1-EXP(-2*$C$4*($K$4-$J$4))))</f>
        <v>28.4345202396896</v>
      </c>
      <c r="P522" s="126" t="n">
        <f aca="false">MAX(0,O522-$I$4)</f>
        <v>5.23452023968957</v>
      </c>
      <c r="Q522" s="126" t="n">
        <f aca="false">$D$7*P522</f>
        <v>4.97922967513725</v>
      </c>
      <c r="R522" s="127" t="n">
        <f aca="false">AVERAGE(Q$17:Q522)</f>
        <v>1.58878136079516</v>
      </c>
      <c r="S522" s="0" t="n">
        <v>1.615</v>
      </c>
    </row>
    <row r="523" customFormat="false" ht="12.75" hidden="false" customHeight="false" outlineLevel="0" collapsed="false">
      <c r="B523" s="124" t="n">
        <f aca="false">B522+1</f>
        <v>507</v>
      </c>
      <c r="C523" s="21" t="n">
        <f aca="false">$C$7</f>
        <v>3.29212628660779</v>
      </c>
      <c r="D523" s="21" t="n">
        <f aca="true">$C$4*($G$4-C523)*$B$7+$F$4*SQRT($B$7)*NORMSINV(RAND())+C523</f>
        <v>3.52558510861598</v>
      </c>
      <c r="E523" s="21" t="n">
        <f aca="true">$C$4*($G$4-D523)*$B$7+$F$4*SQRT($B$7)*NORMSINV(RAND())+D523</f>
        <v>3.48512792122255</v>
      </c>
      <c r="F523" s="21" t="n">
        <f aca="true">$C$4*($G$4-E523)*$B$7+$F$4*SQRT($B$7)*NORMSINV(RAND())+E523</f>
        <v>3.3170520762592</v>
      </c>
      <c r="G523" s="21" t="n">
        <f aca="true">$C$4*($G$4-F523)*$B$7+$F$4*SQRT($B$7)*NORMSINV(RAND())+F523</f>
        <v>3.2966230599854</v>
      </c>
      <c r="H523" s="21" t="n">
        <f aca="true">$C$4*($G$4-G523)*$B$7+$F$4*SQRT($B$7)*NORMSINV(RAND())+G523</f>
        <v>3.29978193169313</v>
      </c>
      <c r="I523" s="21" t="n">
        <f aca="true">$C$4*($G$4-H523)*$B$7+$F$4*SQRT($B$7)*NORMSINV(RAND())+H523</f>
        <v>3.40549188215284</v>
      </c>
      <c r="J523" s="21" t="n">
        <f aca="true">$C$4*($G$4-I523)*$B$7+$F$4*SQRT($B$7)*NORMSINV(RAND())+I523</f>
        <v>3.42384841200018</v>
      </c>
      <c r="K523" s="21" t="n">
        <f aca="true">$C$4*($G$4-J523)*$B$7+$F$4*SQRT($B$7)*NORMSINV(RAND())+J523</f>
        <v>3.41508204485147</v>
      </c>
      <c r="L523" s="21" t="n">
        <f aca="true">$C$4*($G$4-K523)*$B$7+$F$4*SQRT($B$7)*NORMSINV(RAND())+K523</f>
        <v>3.47424281980143</v>
      </c>
      <c r="M523" s="21" t="n">
        <f aca="true">$C$4*($G$4-L523)*$B$7+$F$4*SQRT($B$7)*NORMSINV(RAND())+L523</f>
        <v>3.45319567027497</v>
      </c>
      <c r="N523" s="125" t="n">
        <f aca="false">EXP(M523)</f>
        <v>31.6012181934347</v>
      </c>
      <c r="O523" s="126" t="n">
        <f aca="false">EXP(EXP(-$C$4*($K$4-$J$4))*LN(N523)+(1-EXP(-$C$4*($K$4-$J$4)))*$G$4+$F$4^2/(4*$C$4)*(1-EXP(-2*$C$4*($K$4-$J$4))))</f>
        <v>28.1906082267939</v>
      </c>
      <c r="P523" s="126" t="n">
        <f aca="false">MAX(0,O523-$I$4)</f>
        <v>4.99060822679391</v>
      </c>
      <c r="Q523" s="126" t="n">
        <f aca="false">$D$7*P523</f>
        <v>4.7472133914817</v>
      </c>
      <c r="R523" s="127" t="n">
        <f aca="false">AVERAGE(Q$17:Q523)</f>
        <v>1.59501100977087</v>
      </c>
      <c r="S523" s="0" t="n">
        <v>1.615</v>
      </c>
    </row>
    <row r="524" customFormat="false" ht="12.75" hidden="false" customHeight="false" outlineLevel="0" collapsed="false">
      <c r="B524" s="124" t="n">
        <f aca="false">B523+1</f>
        <v>508</v>
      </c>
      <c r="C524" s="21" t="n">
        <f aca="false">$C$7</f>
        <v>3.29212628660779</v>
      </c>
      <c r="D524" s="21" t="n">
        <f aca="true">$C$4*($G$4-C524)*$B$7+$F$4*SQRT($B$7)*NORMSINV(RAND())+C524</f>
        <v>3.28138113943437</v>
      </c>
      <c r="E524" s="21" t="n">
        <f aca="true">$C$4*($G$4-D524)*$B$7+$F$4*SQRT($B$7)*NORMSINV(RAND())+D524</f>
        <v>3.37589131573685</v>
      </c>
      <c r="F524" s="21" t="n">
        <f aca="true">$C$4*($G$4-E524)*$B$7+$F$4*SQRT($B$7)*NORMSINV(RAND())+E524</f>
        <v>3.27377671199271</v>
      </c>
      <c r="G524" s="21" t="n">
        <f aca="true">$C$4*($G$4-F524)*$B$7+$F$4*SQRT($B$7)*NORMSINV(RAND())+F524</f>
        <v>3.30946585027056</v>
      </c>
      <c r="H524" s="21" t="n">
        <f aca="true">$C$4*($G$4-G524)*$B$7+$F$4*SQRT($B$7)*NORMSINV(RAND())+G524</f>
        <v>3.23893541862298</v>
      </c>
      <c r="I524" s="21" t="n">
        <f aca="true">$C$4*($G$4-H524)*$B$7+$F$4*SQRT($B$7)*NORMSINV(RAND())+H524</f>
        <v>3.32145968943085</v>
      </c>
      <c r="J524" s="21" t="n">
        <f aca="true">$C$4*($G$4-I524)*$B$7+$F$4*SQRT($B$7)*NORMSINV(RAND())+I524</f>
        <v>3.21643916527076</v>
      </c>
      <c r="K524" s="21" t="n">
        <f aca="true">$C$4*($G$4-J524)*$B$7+$F$4*SQRT($B$7)*NORMSINV(RAND())+J524</f>
        <v>3.18870188673062</v>
      </c>
      <c r="L524" s="21" t="n">
        <f aca="true">$C$4*($G$4-K524)*$B$7+$F$4*SQRT($B$7)*NORMSINV(RAND())+K524</f>
        <v>3.09877382016955</v>
      </c>
      <c r="M524" s="21" t="n">
        <f aca="true">$C$4*($G$4-L524)*$B$7+$F$4*SQRT($B$7)*NORMSINV(RAND())+L524</f>
        <v>3.20876082598783</v>
      </c>
      <c r="N524" s="125" t="n">
        <f aca="false">EXP(M524)</f>
        <v>24.7483996418274</v>
      </c>
      <c r="O524" s="126" t="n">
        <f aca="false">EXP(EXP(-$C$4*($K$4-$J$4))*LN(N524)+(1-EXP(-$C$4*($K$4-$J$4)))*$G$4+$F$4^2/(4*$C$4)*(1-EXP(-2*$C$4*($K$4-$J$4))))</f>
        <v>23.2414881706814</v>
      </c>
      <c r="P524" s="126" t="n">
        <f aca="false">MAX(0,O524-$I$4)</f>
        <v>0.0414881706813972</v>
      </c>
      <c r="Q524" s="126" t="n">
        <f aca="false">$D$7*P524</f>
        <v>0.0394647687208529</v>
      </c>
      <c r="R524" s="127" t="n">
        <f aca="false">AVERAGE(Q$17:Q524)</f>
        <v>1.59194891087117</v>
      </c>
      <c r="S524" s="0" t="n">
        <v>1.615</v>
      </c>
    </row>
    <row r="525" customFormat="false" ht="12.75" hidden="false" customHeight="false" outlineLevel="0" collapsed="false">
      <c r="B525" s="124" t="n">
        <f aca="false">B524+1</f>
        <v>509</v>
      </c>
      <c r="C525" s="21" t="n">
        <f aca="false">$C$7</f>
        <v>3.29212628660779</v>
      </c>
      <c r="D525" s="21" t="n">
        <f aca="true">$C$4*($G$4-C525)*$B$7+$F$4*SQRT($B$7)*NORMSINV(RAND())+C525</f>
        <v>3.40584875324192</v>
      </c>
      <c r="E525" s="21" t="n">
        <f aca="true">$C$4*($G$4-D525)*$B$7+$F$4*SQRT($B$7)*NORMSINV(RAND())+D525</f>
        <v>3.49080187420484</v>
      </c>
      <c r="F525" s="21" t="n">
        <f aca="true">$C$4*($G$4-E525)*$B$7+$F$4*SQRT($B$7)*NORMSINV(RAND())+E525</f>
        <v>3.40293391530302</v>
      </c>
      <c r="G525" s="21" t="n">
        <f aca="true">$C$4*($G$4-F525)*$B$7+$F$4*SQRT($B$7)*NORMSINV(RAND())+F525</f>
        <v>3.38479652586093</v>
      </c>
      <c r="H525" s="21" t="n">
        <f aca="true">$C$4*($G$4-G525)*$B$7+$F$4*SQRT($B$7)*NORMSINV(RAND())+G525</f>
        <v>3.44710390684888</v>
      </c>
      <c r="I525" s="21" t="n">
        <f aca="true">$C$4*($G$4-H525)*$B$7+$F$4*SQRT($B$7)*NORMSINV(RAND())+H525</f>
        <v>3.45370989292512</v>
      </c>
      <c r="J525" s="21" t="n">
        <f aca="true">$C$4*($G$4-I525)*$B$7+$F$4*SQRT($B$7)*NORMSINV(RAND())+I525</f>
        <v>3.28476224075417</v>
      </c>
      <c r="K525" s="21" t="n">
        <f aca="true">$C$4*($G$4-J525)*$B$7+$F$4*SQRT($B$7)*NORMSINV(RAND())+J525</f>
        <v>3.30710850434551</v>
      </c>
      <c r="L525" s="21" t="n">
        <f aca="true">$C$4*($G$4-K525)*$B$7+$F$4*SQRT($B$7)*NORMSINV(RAND())+K525</f>
        <v>3.24034811318147</v>
      </c>
      <c r="M525" s="21" t="n">
        <f aca="true">$C$4*($G$4-L525)*$B$7+$F$4*SQRT($B$7)*NORMSINV(RAND())+L525</f>
        <v>3.2930484205107</v>
      </c>
      <c r="N525" s="125" t="n">
        <f aca="false">EXP(M525)</f>
        <v>26.9248168424557</v>
      </c>
      <c r="O525" s="126" t="n">
        <f aca="false">EXP(EXP(-$C$4*($K$4-$J$4))*LN(N525)+(1-EXP(-$C$4*($K$4-$J$4)))*$G$4+$F$4^2/(4*$C$4)*(1-EXP(-2*$C$4*($K$4-$J$4))))</f>
        <v>24.841302170721</v>
      </c>
      <c r="P525" s="126" t="n">
        <f aca="false">MAX(0,O525-$I$4)</f>
        <v>1.64130217072102</v>
      </c>
      <c r="Q525" s="126" t="n">
        <f aca="false">$D$7*P525</f>
        <v>1.56125491928672</v>
      </c>
      <c r="R525" s="127" t="n">
        <f aca="false">AVERAGE(Q$17:Q525)</f>
        <v>1.59188860833367</v>
      </c>
      <c r="S525" s="0" t="n">
        <v>1.615</v>
      </c>
    </row>
    <row r="526" customFormat="false" ht="12.75" hidden="false" customHeight="false" outlineLevel="0" collapsed="false">
      <c r="B526" s="124" t="n">
        <f aca="false">B525+1</f>
        <v>510</v>
      </c>
      <c r="C526" s="21" t="n">
        <f aca="false">$C$7</f>
        <v>3.29212628660779</v>
      </c>
      <c r="D526" s="21" t="n">
        <f aca="true">$C$4*($G$4-C526)*$B$7+$F$4*SQRT($B$7)*NORMSINV(RAND())+C526</f>
        <v>3.20547975854165</v>
      </c>
      <c r="E526" s="21" t="n">
        <f aca="true">$C$4*($G$4-D526)*$B$7+$F$4*SQRT($B$7)*NORMSINV(RAND())+D526</f>
        <v>3.30730570286527</v>
      </c>
      <c r="F526" s="21" t="n">
        <f aca="true">$C$4*($G$4-E526)*$B$7+$F$4*SQRT($B$7)*NORMSINV(RAND())+E526</f>
        <v>3.48588384046674</v>
      </c>
      <c r="G526" s="21" t="n">
        <f aca="true">$C$4*($G$4-F526)*$B$7+$F$4*SQRT($B$7)*NORMSINV(RAND())+F526</f>
        <v>3.40851540869526</v>
      </c>
      <c r="H526" s="21" t="n">
        <f aca="true">$C$4*($G$4-G526)*$B$7+$F$4*SQRT($B$7)*NORMSINV(RAND())+G526</f>
        <v>3.23477772957052</v>
      </c>
      <c r="I526" s="21" t="n">
        <f aca="true">$C$4*($G$4-H526)*$B$7+$F$4*SQRT($B$7)*NORMSINV(RAND())+H526</f>
        <v>3.11425136795725</v>
      </c>
      <c r="J526" s="21" t="n">
        <f aca="true">$C$4*($G$4-I526)*$B$7+$F$4*SQRT($B$7)*NORMSINV(RAND())+I526</f>
        <v>3.03800026939693</v>
      </c>
      <c r="K526" s="21" t="n">
        <f aca="true">$C$4*($G$4-J526)*$B$7+$F$4*SQRT($B$7)*NORMSINV(RAND())+J526</f>
        <v>3.1639366890653</v>
      </c>
      <c r="L526" s="21" t="n">
        <f aca="true">$C$4*($G$4-K526)*$B$7+$F$4*SQRT($B$7)*NORMSINV(RAND())+K526</f>
        <v>3.07539870227094</v>
      </c>
      <c r="M526" s="21" t="n">
        <f aca="true">$C$4*($G$4-L526)*$B$7+$F$4*SQRT($B$7)*NORMSINV(RAND())+L526</f>
        <v>3.08298691719191</v>
      </c>
      <c r="N526" s="125" t="n">
        <f aca="false">EXP(M526)</f>
        <v>21.8234900997823</v>
      </c>
      <c r="O526" s="126" t="n">
        <f aca="false">EXP(EXP(-$C$4*($K$4-$J$4))*LN(N526)+(1-EXP(-$C$4*($K$4-$J$4)))*$G$4+$F$4^2/(4*$C$4)*(1-EXP(-2*$C$4*($K$4-$J$4))))</f>
        <v>21.0437827953913</v>
      </c>
      <c r="P526" s="126" t="n">
        <f aca="false">MAX(0,O526-$I$4)</f>
        <v>0</v>
      </c>
      <c r="Q526" s="126" t="n">
        <f aca="false">$D$7*P526</f>
        <v>0</v>
      </c>
      <c r="R526" s="127" t="n">
        <f aca="false">AVERAGE(Q$17:Q526)</f>
        <v>1.58876725812126</v>
      </c>
      <c r="S526" s="0" t="n">
        <v>1.615</v>
      </c>
    </row>
    <row r="527" customFormat="false" ht="12.75" hidden="false" customHeight="false" outlineLevel="0" collapsed="false">
      <c r="B527" s="124" t="n">
        <f aca="false">B526+1</f>
        <v>511</v>
      </c>
      <c r="C527" s="21" t="n">
        <f aca="false">$C$7</f>
        <v>3.29212628660779</v>
      </c>
      <c r="D527" s="21" t="n">
        <f aca="true">$C$4*($G$4-C527)*$B$7+$F$4*SQRT($B$7)*NORMSINV(RAND())+C527</f>
        <v>3.30870769390898</v>
      </c>
      <c r="E527" s="21" t="n">
        <f aca="true">$C$4*($G$4-D527)*$B$7+$F$4*SQRT($B$7)*NORMSINV(RAND())+D527</f>
        <v>3.3473615903757</v>
      </c>
      <c r="F527" s="21" t="n">
        <f aca="true">$C$4*($G$4-E527)*$B$7+$F$4*SQRT($B$7)*NORMSINV(RAND())+E527</f>
        <v>3.46901036579579</v>
      </c>
      <c r="G527" s="21" t="n">
        <f aca="true">$C$4*($G$4-F527)*$B$7+$F$4*SQRT($B$7)*NORMSINV(RAND())+F527</f>
        <v>3.42971409971134</v>
      </c>
      <c r="H527" s="21" t="n">
        <f aca="true">$C$4*($G$4-G527)*$B$7+$F$4*SQRT($B$7)*NORMSINV(RAND())+G527</f>
        <v>3.20036273028302</v>
      </c>
      <c r="I527" s="21" t="n">
        <f aca="true">$C$4*($G$4-H527)*$B$7+$F$4*SQRT($B$7)*NORMSINV(RAND())+H527</f>
        <v>3.03439816752869</v>
      </c>
      <c r="J527" s="21" t="n">
        <f aca="true">$C$4*($G$4-I527)*$B$7+$F$4*SQRT($B$7)*NORMSINV(RAND())+I527</f>
        <v>3.03072461521715</v>
      </c>
      <c r="K527" s="21" t="n">
        <f aca="true">$C$4*($G$4-J527)*$B$7+$F$4*SQRT($B$7)*NORMSINV(RAND())+J527</f>
        <v>2.97068878894214</v>
      </c>
      <c r="L527" s="21" t="n">
        <f aca="true">$C$4*($G$4-K527)*$B$7+$F$4*SQRT($B$7)*NORMSINV(RAND())+K527</f>
        <v>2.95268446580907</v>
      </c>
      <c r="M527" s="21" t="n">
        <f aca="true">$C$4*($G$4-L527)*$B$7+$F$4*SQRT($B$7)*NORMSINV(RAND())+L527</f>
        <v>3.01338666253234</v>
      </c>
      <c r="N527" s="125" t="n">
        <f aca="false">EXP(M527)</f>
        <v>20.3562229768912</v>
      </c>
      <c r="O527" s="126" t="n">
        <f aca="false">EXP(EXP(-$C$4*($K$4-$J$4))*LN(N527)+(1-EXP(-$C$4*($K$4-$J$4)))*$G$4+$F$4^2/(4*$C$4)*(1-EXP(-2*$C$4*($K$4-$J$4))))</f>
        <v>19.9182466027831</v>
      </c>
      <c r="P527" s="126" t="n">
        <f aca="false">MAX(0,O527-$I$4)</f>
        <v>0</v>
      </c>
      <c r="Q527" s="126" t="n">
        <f aca="false">$D$7*P527</f>
        <v>0</v>
      </c>
      <c r="R527" s="127" t="n">
        <f aca="false">AVERAGE(Q$17:Q527)</f>
        <v>1.58565812454372</v>
      </c>
      <c r="S527" s="0" t="n">
        <v>1.615</v>
      </c>
    </row>
    <row r="528" customFormat="false" ht="12.75" hidden="false" customHeight="false" outlineLevel="0" collapsed="false">
      <c r="B528" s="124" t="n">
        <f aca="false">B527+1</f>
        <v>512</v>
      </c>
      <c r="C528" s="21" t="n">
        <f aca="false">$C$7</f>
        <v>3.29212628660779</v>
      </c>
      <c r="D528" s="21" t="n">
        <f aca="true">$C$4*($G$4-C528)*$B$7+$F$4*SQRT($B$7)*NORMSINV(RAND())+C528</f>
        <v>3.24560622624572</v>
      </c>
      <c r="E528" s="21" t="n">
        <f aca="true">$C$4*($G$4-D528)*$B$7+$F$4*SQRT($B$7)*NORMSINV(RAND())+D528</f>
        <v>3.42343683514353</v>
      </c>
      <c r="F528" s="21" t="n">
        <f aca="true">$C$4*($G$4-E528)*$B$7+$F$4*SQRT($B$7)*NORMSINV(RAND())+E528</f>
        <v>3.52466122833368</v>
      </c>
      <c r="G528" s="21" t="n">
        <f aca="true">$C$4*($G$4-F528)*$B$7+$F$4*SQRT($B$7)*NORMSINV(RAND())+F528</f>
        <v>3.42829058293545</v>
      </c>
      <c r="H528" s="21" t="n">
        <f aca="true">$C$4*($G$4-G528)*$B$7+$F$4*SQRT($B$7)*NORMSINV(RAND())+G528</f>
        <v>3.47832487648208</v>
      </c>
      <c r="I528" s="21" t="n">
        <f aca="true">$C$4*($G$4-H528)*$B$7+$F$4*SQRT($B$7)*NORMSINV(RAND())+H528</f>
        <v>3.20016847984491</v>
      </c>
      <c r="J528" s="21" t="n">
        <f aca="true">$C$4*($G$4-I528)*$B$7+$F$4*SQRT($B$7)*NORMSINV(RAND())+I528</f>
        <v>3.10730647204769</v>
      </c>
      <c r="K528" s="21" t="n">
        <f aca="true">$C$4*($G$4-J528)*$B$7+$F$4*SQRT($B$7)*NORMSINV(RAND())+J528</f>
        <v>3.23816185326892</v>
      </c>
      <c r="L528" s="21" t="n">
        <f aca="true">$C$4*($G$4-K528)*$B$7+$F$4*SQRT($B$7)*NORMSINV(RAND())+K528</f>
        <v>3.2893235030171</v>
      </c>
      <c r="M528" s="21" t="n">
        <f aca="true">$C$4*($G$4-L528)*$B$7+$F$4*SQRT($B$7)*NORMSINV(RAND())+L528</f>
        <v>3.40350983264229</v>
      </c>
      <c r="N528" s="125" t="n">
        <f aca="false">EXP(M528)</f>
        <v>30.0694538027111</v>
      </c>
      <c r="O528" s="126" t="n">
        <f aca="false">EXP(EXP(-$C$4*($K$4-$J$4))*LN(N528)+(1-EXP(-$C$4*($K$4-$J$4)))*$G$4+$F$4^2/(4*$C$4)*(1-EXP(-2*$C$4*($K$4-$J$4))))</f>
        <v>27.1058064894948</v>
      </c>
      <c r="P528" s="126" t="n">
        <f aca="false">MAX(0,O528-$I$4)</f>
        <v>3.90580648949484</v>
      </c>
      <c r="Q528" s="126" t="n">
        <f aca="false">$D$7*P528</f>
        <v>3.71531805921333</v>
      </c>
      <c r="R528" s="127" t="n">
        <f aca="false">AVERAGE(Q$17:Q528)</f>
        <v>1.58981761660362</v>
      </c>
      <c r="S528" s="0" t="n">
        <v>1.615</v>
      </c>
    </row>
    <row r="529" customFormat="false" ht="12.75" hidden="false" customHeight="false" outlineLevel="0" collapsed="false">
      <c r="B529" s="124" t="n">
        <f aca="false">B528+1</f>
        <v>513</v>
      </c>
      <c r="C529" s="21" t="n">
        <f aca="false">$C$7</f>
        <v>3.29212628660779</v>
      </c>
      <c r="D529" s="21" t="n">
        <f aca="true">$C$4*($G$4-C529)*$B$7+$F$4*SQRT($B$7)*NORMSINV(RAND())+C529</f>
        <v>3.38707119647931</v>
      </c>
      <c r="E529" s="21" t="n">
        <f aca="true">$C$4*($G$4-D529)*$B$7+$F$4*SQRT($B$7)*NORMSINV(RAND())+D529</f>
        <v>3.32719216524354</v>
      </c>
      <c r="F529" s="21" t="n">
        <f aca="true">$C$4*($G$4-E529)*$B$7+$F$4*SQRT($B$7)*NORMSINV(RAND())+E529</f>
        <v>3.23559529925272</v>
      </c>
      <c r="G529" s="21" t="n">
        <f aca="true">$C$4*($G$4-F529)*$B$7+$F$4*SQRT($B$7)*NORMSINV(RAND())+F529</f>
        <v>3.18164875909162</v>
      </c>
      <c r="H529" s="21" t="n">
        <f aca="true">$C$4*($G$4-G529)*$B$7+$F$4*SQRT($B$7)*NORMSINV(RAND())+G529</f>
        <v>3.27941581716807</v>
      </c>
      <c r="I529" s="21" t="n">
        <f aca="true">$C$4*($G$4-H529)*$B$7+$F$4*SQRT($B$7)*NORMSINV(RAND())+H529</f>
        <v>3.43248987741057</v>
      </c>
      <c r="J529" s="21" t="n">
        <f aca="true">$C$4*($G$4-I529)*$B$7+$F$4*SQRT($B$7)*NORMSINV(RAND())+I529</f>
        <v>3.52045883399676</v>
      </c>
      <c r="K529" s="21" t="n">
        <f aca="true">$C$4*($G$4-J529)*$B$7+$F$4*SQRT($B$7)*NORMSINV(RAND())+J529</f>
        <v>3.63507791119869</v>
      </c>
      <c r="L529" s="21" t="n">
        <f aca="true">$C$4*($G$4-K529)*$B$7+$F$4*SQRT($B$7)*NORMSINV(RAND())+K529</f>
        <v>3.64342240251904</v>
      </c>
      <c r="M529" s="21" t="n">
        <f aca="true">$C$4*($G$4-L529)*$B$7+$F$4*SQRT($B$7)*NORMSINV(RAND())+L529</f>
        <v>3.63401690402045</v>
      </c>
      <c r="N529" s="125" t="n">
        <f aca="false">EXP(M529)</f>
        <v>37.8646100475889</v>
      </c>
      <c r="O529" s="126" t="n">
        <f aca="false">EXP(EXP(-$C$4*($K$4-$J$4))*LN(N529)+(1-EXP(-$C$4*($K$4-$J$4)))*$G$4+$F$4^2/(4*$C$4)*(1-EXP(-2*$C$4*($K$4-$J$4))))</f>
        <v>32.5181370488907</v>
      </c>
      <c r="P529" s="126" t="n">
        <f aca="false">MAX(0,O529-$I$4)</f>
        <v>9.31813704889073</v>
      </c>
      <c r="Q529" s="126" t="n">
        <f aca="false">$D$7*P529</f>
        <v>8.86368614243511</v>
      </c>
      <c r="R529" s="127" t="n">
        <f aca="false">AVERAGE(Q$17:Q529)</f>
        <v>1.60399669755066</v>
      </c>
      <c r="S529" s="0" t="n">
        <v>1.615</v>
      </c>
    </row>
    <row r="530" customFormat="false" ht="12.75" hidden="false" customHeight="false" outlineLevel="0" collapsed="false">
      <c r="B530" s="124" t="n">
        <f aca="false">B529+1</f>
        <v>514</v>
      </c>
      <c r="C530" s="21" t="n">
        <f aca="false">$C$7</f>
        <v>3.29212628660779</v>
      </c>
      <c r="D530" s="21" t="n">
        <f aca="true">$C$4*($G$4-C530)*$B$7+$F$4*SQRT($B$7)*NORMSINV(RAND())+C530</f>
        <v>3.13295430195308</v>
      </c>
      <c r="E530" s="21" t="n">
        <f aca="true">$C$4*($G$4-D530)*$B$7+$F$4*SQRT($B$7)*NORMSINV(RAND())+D530</f>
        <v>3.12989531027224</v>
      </c>
      <c r="F530" s="21" t="n">
        <f aca="true">$C$4*($G$4-E530)*$B$7+$F$4*SQRT($B$7)*NORMSINV(RAND())+E530</f>
        <v>3.15321234352787</v>
      </c>
      <c r="G530" s="21" t="n">
        <f aca="true">$C$4*($G$4-F530)*$B$7+$F$4*SQRT($B$7)*NORMSINV(RAND())+F530</f>
        <v>3.25954983666275</v>
      </c>
      <c r="H530" s="21" t="n">
        <f aca="true">$C$4*($G$4-G530)*$B$7+$F$4*SQRT($B$7)*NORMSINV(RAND())+G530</f>
        <v>3.17928219650781</v>
      </c>
      <c r="I530" s="21" t="n">
        <f aca="true">$C$4*($G$4-H530)*$B$7+$F$4*SQRT($B$7)*NORMSINV(RAND())+H530</f>
        <v>3.16283793369173</v>
      </c>
      <c r="J530" s="21" t="n">
        <f aca="true">$C$4*($G$4-I530)*$B$7+$F$4*SQRT($B$7)*NORMSINV(RAND())+I530</f>
        <v>3.22036716682028</v>
      </c>
      <c r="K530" s="21" t="n">
        <f aca="true">$C$4*($G$4-J530)*$B$7+$F$4*SQRT($B$7)*NORMSINV(RAND())+J530</f>
        <v>3.18765361870627</v>
      </c>
      <c r="L530" s="21" t="n">
        <f aca="true">$C$4*($G$4-K530)*$B$7+$F$4*SQRT($B$7)*NORMSINV(RAND())+K530</f>
        <v>3.19129406972721</v>
      </c>
      <c r="M530" s="21" t="n">
        <f aca="true">$C$4*($G$4-L530)*$B$7+$F$4*SQRT($B$7)*NORMSINV(RAND())+L530</f>
        <v>3.20691759718128</v>
      </c>
      <c r="N530" s="125" t="n">
        <f aca="false">EXP(M530)</f>
        <v>24.7028246941233</v>
      </c>
      <c r="O530" s="126" t="n">
        <f aca="false">EXP(EXP(-$C$4*($K$4-$J$4))*LN(N530)+(1-EXP(-$C$4*($K$4-$J$4)))*$G$4+$F$4^2/(4*$C$4)*(1-EXP(-2*$C$4*($K$4-$J$4))))</f>
        <v>23.2076790705868</v>
      </c>
      <c r="P530" s="126" t="n">
        <f aca="false">MAX(0,O530-$I$4)</f>
        <v>0.00767907058677153</v>
      </c>
      <c r="Q530" s="126" t="n">
        <f aca="false">$D$7*P530</f>
        <v>0.00730455789495504</v>
      </c>
      <c r="R530" s="127" t="n">
        <f aca="false">AVERAGE(Q$17:Q530)</f>
        <v>1.6008902926097</v>
      </c>
      <c r="S530" s="0" t="n">
        <v>1.615</v>
      </c>
    </row>
    <row r="531" customFormat="false" ht="12.75" hidden="false" customHeight="false" outlineLevel="0" collapsed="false">
      <c r="B531" s="124" t="n">
        <f aca="false">B530+1</f>
        <v>515</v>
      </c>
      <c r="C531" s="21" t="n">
        <f aca="false">$C$7</f>
        <v>3.29212628660779</v>
      </c>
      <c r="D531" s="21" t="n">
        <f aca="true">$C$4*($G$4-C531)*$B$7+$F$4*SQRT($B$7)*NORMSINV(RAND())+C531</f>
        <v>3.34948013975559</v>
      </c>
      <c r="E531" s="21" t="n">
        <f aca="true">$C$4*($G$4-D531)*$B$7+$F$4*SQRT($B$7)*NORMSINV(RAND())+D531</f>
        <v>3.28512526742788</v>
      </c>
      <c r="F531" s="21" t="n">
        <f aca="true">$C$4*($G$4-E531)*$B$7+$F$4*SQRT($B$7)*NORMSINV(RAND())+E531</f>
        <v>3.17239369517422</v>
      </c>
      <c r="G531" s="21" t="n">
        <f aca="true">$C$4*($G$4-F531)*$B$7+$F$4*SQRT($B$7)*NORMSINV(RAND())+F531</f>
        <v>3.23963961786161</v>
      </c>
      <c r="H531" s="21" t="n">
        <f aca="true">$C$4*($G$4-G531)*$B$7+$F$4*SQRT($B$7)*NORMSINV(RAND())+G531</f>
        <v>3.17507957548627</v>
      </c>
      <c r="I531" s="21" t="n">
        <f aca="true">$C$4*($G$4-H531)*$B$7+$F$4*SQRT($B$7)*NORMSINV(RAND())+H531</f>
        <v>3.07283888285004</v>
      </c>
      <c r="J531" s="21" t="n">
        <f aca="true">$C$4*($G$4-I531)*$B$7+$F$4*SQRT($B$7)*NORMSINV(RAND())+I531</f>
        <v>3.02728735706721</v>
      </c>
      <c r="K531" s="21" t="n">
        <f aca="true">$C$4*($G$4-J531)*$B$7+$F$4*SQRT($B$7)*NORMSINV(RAND())+J531</f>
        <v>3.01249629477402</v>
      </c>
      <c r="L531" s="21" t="n">
        <f aca="true">$C$4*($G$4-K531)*$B$7+$F$4*SQRT($B$7)*NORMSINV(RAND())+K531</f>
        <v>2.88442543367101</v>
      </c>
      <c r="M531" s="21" t="n">
        <f aca="true">$C$4*($G$4-L531)*$B$7+$F$4*SQRT($B$7)*NORMSINV(RAND())+L531</f>
        <v>2.81710988347995</v>
      </c>
      <c r="N531" s="125" t="n">
        <f aca="false">EXP(M531)</f>
        <v>16.7284336180233</v>
      </c>
      <c r="O531" s="126" t="n">
        <f aca="false">EXP(EXP(-$C$4*($K$4-$J$4))*LN(N531)+(1-EXP(-$C$4*($K$4-$J$4)))*$G$4+$F$4^2/(4*$C$4)*(1-EXP(-2*$C$4*($K$4-$J$4))))</f>
        <v>17.058022475625</v>
      </c>
      <c r="P531" s="126" t="n">
        <f aca="false">MAX(0,O531-$I$4)</f>
        <v>0</v>
      </c>
      <c r="Q531" s="126" t="n">
        <f aca="false">$D$7*P531</f>
        <v>0</v>
      </c>
      <c r="R531" s="127" t="n">
        <f aca="false">AVERAGE(Q$17:Q531)</f>
        <v>1.59778176776968</v>
      </c>
      <c r="S531" s="0" t="n">
        <v>1.615</v>
      </c>
    </row>
    <row r="532" customFormat="false" ht="12.75" hidden="false" customHeight="false" outlineLevel="0" collapsed="false">
      <c r="B532" s="124" t="n">
        <f aca="false">B531+1</f>
        <v>516</v>
      </c>
      <c r="C532" s="21" t="n">
        <f aca="false">$C$7</f>
        <v>3.29212628660779</v>
      </c>
      <c r="D532" s="21" t="n">
        <f aca="true">$C$4*($G$4-C532)*$B$7+$F$4*SQRT($B$7)*NORMSINV(RAND())+C532</f>
        <v>3.27723112758541</v>
      </c>
      <c r="E532" s="21" t="n">
        <f aca="true">$C$4*($G$4-D532)*$B$7+$F$4*SQRT($B$7)*NORMSINV(RAND())+D532</f>
        <v>3.34642401685837</v>
      </c>
      <c r="F532" s="21" t="n">
        <f aca="true">$C$4*($G$4-E532)*$B$7+$F$4*SQRT($B$7)*NORMSINV(RAND())+E532</f>
        <v>3.39144199612711</v>
      </c>
      <c r="G532" s="21" t="n">
        <f aca="true">$C$4*($G$4-F532)*$B$7+$F$4*SQRT($B$7)*NORMSINV(RAND())+F532</f>
        <v>3.39351123922267</v>
      </c>
      <c r="H532" s="21" t="n">
        <f aca="true">$C$4*($G$4-G532)*$B$7+$F$4*SQRT($B$7)*NORMSINV(RAND())+G532</f>
        <v>3.35769932588618</v>
      </c>
      <c r="I532" s="21" t="n">
        <f aca="true">$C$4*($G$4-H532)*$B$7+$F$4*SQRT($B$7)*NORMSINV(RAND())+H532</f>
        <v>3.37145920414659</v>
      </c>
      <c r="J532" s="21" t="n">
        <f aca="true">$C$4*($G$4-I532)*$B$7+$F$4*SQRT($B$7)*NORMSINV(RAND())+I532</f>
        <v>3.31166295724585</v>
      </c>
      <c r="K532" s="21" t="n">
        <f aca="true">$C$4*($G$4-J532)*$B$7+$F$4*SQRT($B$7)*NORMSINV(RAND())+J532</f>
        <v>3.39349443176532</v>
      </c>
      <c r="L532" s="21" t="n">
        <f aca="true">$C$4*($G$4-K532)*$B$7+$F$4*SQRT($B$7)*NORMSINV(RAND())+K532</f>
        <v>3.40054911377658</v>
      </c>
      <c r="M532" s="21" t="n">
        <f aca="true">$C$4*($G$4-L532)*$B$7+$F$4*SQRT($B$7)*NORMSINV(RAND())+L532</f>
        <v>3.40737668588064</v>
      </c>
      <c r="N532" s="125" t="n">
        <f aca="false">EXP(M532)</f>
        <v>30.1859530651351</v>
      </c>
      <c r="O532" s="126" t="n">
        <f aca="false">EXP(EXP(-$C$4*($K$4-$J$4))*LN(N532)+(1-EXP(-$C$4*($K$4-$J$4)))*$G$4+$F$4^2/(4*$C$4)*(1-EXP(-2*$C$4*($K$4-$J$4))))</f>
        <v>27.1887132324875</v>
      </c>
      <c r="P532" s="126" t="n">
        <f aca="false">MAX(0,O532-$I$4)</f>
        <v>3.98871323248749</v>
      </c>
      <c r="Q532" s="126" t="n">
        <f aca="false">$D$7*P532</f>
        <v>3.79418139263746</v>
      </c>
      <c r="R532" s="127" t="n">
        <f aca="false">AVERAGE(Q$17:Q532)</f>
        <v>1.60203835618996</v>
      </c>
      <c r="S532" s="0" t="n">
        <v>1.615</v>
      </c>
    </row>
    <row r="533" customFormat="false" ht="12.75" hidden="false" customHeight="false" outlineLevel="0" collapsed="false">
      <c r="B533" s="124" t="n">
        <f aca="false">B532+1</f>
        <v>517</v>
      </c>
      <c r="C533" s="21" t="n">
        <f aca="false">$C$7</f>
        <v>3.29212628660779</v>
      </c>
      <c r="D533" s="21" t="n">
        <f aca="true">$C$4*($G$4-C533)*$B$7+$F$4*SQRT($B$7)*NORMSINV(RAND())+C533</f>
        <v>3.23246301202231</v>
      </c>
      <c r="E533" s="21" t="n">
        <f aca="true">$C$4*($G$4-D533)*$B$7+$F$4*SQRT($B$7)*NORMSINV(RAND())+D533</f>
        <v>3.22037908622799</v>
      </c>
      <c r="F533" s="21" t="n">
        <f aca="true">$C$4*($G$4-E533)*$B$7+$F$4*SQRT($B$7)*NORMSINV(RAND())+E533</f>
        <v>3.20917455937724</v>
      </c>
      <c r="G533" s="21" t="n">
        <f aca="true">$C$4*($G$4-F533)*$B$7+$F$4*SQRT($B$7)*NORMSINV(RAND())+F533</f>
        <v>3.26456785970686</v>
      </c>
      <c r="H533" s="21" t="n">
        <f aca="true">$C$4*($G$4-G533)*$B$7+$F$4*SQRT($B$7)*NORMSINV(RAND())+G533</f>
        <v>3.25116298274281</v>
      </c>
      <c r="I533" s="21" t="n">
        <f aca="true">$C$4*($G$4-H533)*$B$7+$F$4*SQRT($B$7)*NORMSINV(RAND())+H533</f>
        <v>3.22501889995139</v>
      </c>
      <c r="J533" s="21" t="n">
        <f aca="true">$C$4*($G$4-I533)*$B$7+$F$4*SQRT($B$7)*NORMSINV(RAND())+I533</f>
        <v>3.18119410748986</v>
      </c>
      <c r="K533" s="21" t="n">
        <f aca="true">$C$4*($G$4-J533)*$B$7+$F$4*SQRT($B$7)*NORMSINV(RAND())+J533</f>
        <v>3.16145890391364</v>
      </c>
      <c r="L533" s="21" t="n">
        <f aca="true">$C$4*($G$4-K533)*$B$7+$F$4*SQRT($B$7)*NORMSINV(RAND())+K533</f>
        <v>3.16467567509354</v>
      </c>
      <c r="M533" s="21" t="n">
        <f aca="true">$C$4*($G$4-L533)*$B$7+$F$4*SQRT($B$7)*NORMSINV(RAND())+L533</f>
        <v>3.19677049678576</v>
      </c>
      <c r="N533" s="125" t="n">
        <f aca="false">EXP(M533)</f>
        <v>24.4534301077299</v>
      </c>
      <c r="O533" s="126" t="n">
        <f aca="false">EXP(EXP(-$C$4*($K$4-$J$4))*LN(N533)+(1-EXP(-$C$4*($K$4-$J$4)))*$G$4+$F$4^2/(4*$C$4)*(1-EXP(-2*$C$4*($K$4-$J$4))))</f>
        <v>23.0224363641786</v>
      </c>
      <c r="P533" s="126" t="n">
        <f aca="false">MAX(0,O533-$I$4)</f>
        <v>0</v>
      </c>
      <c r="Q533" s="126" t="n">
        <f aca="false">$D$7*P533</f>
        <v>0</v>
      </c>
      <c r="R533" s="127" t="n">
        <f aca="false">AVERAGE(Q$17:Q533)</f>
        <v>1.59893963596522</v>
      </c>
      <c r="S533" s="0" t="n">
        <v>1.615</v>
      </c>
    </row>
    <row r="534" customFormat="false" ht="12.75" hidden="false" customHeight="false" outlineLevel="0" collapsed="false">
      <c r="B534" s="124" t="n">
        <f aca="false">B533+1</f>
        <v>518</v>
      </c>
      <c r="C534" s="21" t="n">
        <f aca="false">$C$7</f>
        <v>3.29212628660779</v>
      </c>
      <c r="D534" s="21" t="n">
        <f aca="true">$C$4*($G$4-C534)*$B$7+$F$4*SQRT($B$7)*NORMSINV(RAND())+C534</f>
        <v>3.17262577659466</v>
      </c>
      <c r="E534" s="21" t="n">
        <f aca="true">$C$4*($G$4-D534)*$B$7+$F$4*SQRT($B$7)*NORMSINV(RAND())+D534</f>
        <v>3.13243847198721</v>
      </c>
      <c r="F534" s="21" t="n">
        <f aca="true">$C$4*($G$4-E534)*$B$7+$F$4*SQRT($B$7)*NORMSINV(RAND())+E534</f>
        <v>3.10580303101467</v>
      </c>
      <c r="G534" s="21" t="n">
        <f aca="true">$C$4*($G$4-F534)*$B$7+$F$4*SQRT($B$7)*NORMSINV(RAND())+F534</f>
        <v>3.10698917098537</v>
      </c>
      <c r="H534" s="21" t="n">
        <f aca="true">$C$4*($G$4-G534)*$B$7+$F$4*SQRT($B$7)*NORMSINV(RAND())+G534</f>
        <v>3.07375133906734</v>
      </c>
      <c r="I534" s="21" t="n">
        <f aca="true">$C$4*($G$4-H534)*$B$7+$F$4*SQRT($B$7)*NORMSINV(RAND())+H534</f>
        <v>2.96564601899042</v>
      </c>
      <c r="J534" s="21" t="n">
        <f aca="true">$C$4*($G$4-I534)*$B$7+$F$4*SQRT($B$7)*NORMSINV(RAND())+I534</f>
        <v>2.7754870006283</v>
      </c>
      <c r="K534" s="21" t="n">
        <f aca="true">$C$4*($G$4-J534)*$B$7+$F$4*SQRT($B$7)*NORMSINV(RAND())+J534</f>
        <v>2.89816708602615</v>
      </c>
      <c r="L534" s="21" t="n">
        <f aca="true">$C$4*($G$4-K534)*$B$7+$F$4*SQRT($B$7)*NORMSINV(RAND())+K534</f>
        <v>2.96185046371927</v>
      </c>
      <c r="M534" s="21" t="n">
        <f aca="true">$C$4*($G$4-L534)*$B$7+$F$4*SQRT($B$7)*NORMSINV(RAND())+L534</f>
        <v>2.85947029003645</v>
      </c>
      <c r="N534" s="125" t="n">
        <f aca="false">EXP(M534)</f>
        <v>17.4522798411384</v>
      </c>
      <c r="O534" s="126" t="n">
        <f aca="false">EXP(EXP(-$C$4*($K$4-$J$4))*LN(N534)+(1-EXP(-$C$4*($K$4-$J$4)))*$G$4+$F$4^2/(4*$C$4)*(1-EXP(-2*$C$4*($K$4-$J$4))))</f>
        <v>17.6383595449211</v>
      </c>
      <c r="P534" s="126" t="n">
        <f aca="false">MAX(0,O534-$I$4)</f>
        <v>0</v>
      </c>
      <c r="Q534" s="126" t="n">
        <f aca="false">$D$7*P534</f>
        <v>0</v>
      </c>
      <c r="R534" s="127" t="n">
        <f aca="false">AVERAGE(Q$17:Q534)</f>
        <v>1.59585287991124</v>
      </c>
      <c r="S534" s="0" t="n">
        <v>1.615</v>
      </c>
    </row>
    <row r="535" customFormat="false" ht="12.75" hidden="false" customHeight="false" outlineLevel="0" collapsed="false">
      <c r="B535" s="124" t="n">
        <f aca="false">B534+1</f>
        <v>519</v>
      </c>
      <c r="C535" s="21" t="n">
        <f aca="false">$C$7</f>
        <v>3.29212628660779</v>
      </c>
      <c r="D535" s="21" t="n">
        <f aca="true">$C$4*($G$4-C535)*$B$7+$F$4*SQRT($B$7)*NORMSINV(RAND())+C535</f>
        <v>3.20460927253314</v>
      </c>
      <c r="E535" s="21" t="n">
        <f aca="true">$C$4*($G$4-D535)*$B$7+$F$4*SQRT($B$7)*NORMSINV(RAND())+D535</f>
        <v>3.29358823100499</v>
      </c>
      <c r="F535" s="21" t="n">
        <f aca="true">$C$4*($G$4-E535)*$B$7+$F$4*SQRT($B$7)*NORMSINV(RAND())+E535</f>
        <v>3.247706476377</v>
      </c>
      <c r="G535" s="21" t="n">
        <f aca="true">$C$4*($G$4-F535)*$B$7+$F$4*SQRT($B$7)*NORMSINV(RAND())+F535</f>
        <v>3.19062023767559</v>
      </c>
      <c r="H535" s="21" t="n">
        <f aca="true">$C$4*($G$4-G535)*$B$7+$F$4*SQRT($B$7)*NORMSINV(RAND())+G535</f>
        <v>3.22466059521923</v>
      </c>
      <c r="I535" s="21" t="n">
        <f aca="true">$C$4*($G$4-H535)*$B$7+$F$4*SQRT($B$7)*NORMSINV(RAND())+H535</f>
        <v>3.24396170724675</v>
      </c>
      <c r="J535" s="21" t="n">
        <f aca="true">$C$4*($G$4-I535)*$B$7+$F$4*SQRT($B$7)*NORMSINV(RAND())+I535</f>
        <v>3.20436539995999</v>
      </c>
      <c r="K535" s="21" t="n">
        <f aca="true">$C$4*($G$4-J535)*$B$7+$F$4*SQRT($B$7)*NORMSINV(RAND())+J535</f>
        <v>3.31195637570249</v>
      </c>
      <c r="L535" s="21" t="n">
        <f aca="true">$C$4*($G$4-K535)*$B$7+$F$4*SQRT($B$7)*NORMSINV(RAND())+K535</f>
        <v>3.28579443307566</v>
      </c>
      <c r="M535" s="21" t="n">
        <f aca="true">$C$4*($G$4-L535)*$B$7+$F$4*SQRT($B$7)*NORMSINV(RAND())+L535</f>
        <v>3.29131013802868</v>
      </c>
      <c r="N535" s="125" t="n">
        <f aca="false">EXP(M535)</f>
        <v>26.8780545598098</v>
      </c>
      <c r="O535" s="126" t="n">
        <f aca="false">EXP(EXP(-$C$4*($K$4-$J$4))*LN(N535)+(1-EXP(-$C$4*($K$4-$J$4)))*$G$4+$F$4^2/(4*$C$4)*(1-EXP(-2*$C$4*($K$4-$J$4))))</f>
        <v>24.8072218922833</v>
      </c>
      <c r="P535" s="126" t="n">
        <f aca="false">MAX(0,O535-$I$4)</f>
        <v>1.60722189228331</v>
      </c>
      <c r="Q535" s="126" t="n">
        <f aca="false">$D$7*P535</f>
        <v>1.5288367556416</v>
      </c>
      <c r="R535" s="127" t="n">
        <f aca="false">AVERAGE(Q$17:Q535)</f>
        <v>1.59572375443095</v>
      </c>
      <c r="S535" s="0" t="n">
        <v>1.615</v>
      </c>
    </row>
    <row r="536" customFormat="false" ht="12.75" hidden="false" customHeight="false" outlineLevel="0" collapsed="false">
      <c r="B536" s="124" t="n">
        <f aca="false">B535+1</f>
        <v>520</v>
      </c>
      <c r="C536" s="21" t="n">
        <f aca="false">$C$7</f>
        <v>3.29212628660779</v>
      </c>
      <c r="D536" s="21" t="n">
        <f aca="true">$C$4*($G$4-C536)*$B$7+$F$4*SQRT($B$7)*NORMSINV(RAND())+C536</f>
        <v>3.33590786754269</v>
      </c>
      <c r="E536" s="21" t="n">
        <f aca="true">$C$4*($G$4-D536)*$B$7+$F$4*SQRT($B$7)*NORMSINV(RAND())+D536</f>
        <v>3.19946686651533</v>
      </c>
      <c r="F536" s="21" t="n">
        <f aca="true">$C$4*($G$4-E536)*$B$7+$F$4*SQRT($B$7)*NORMSINV(RAND())+E536</f>
        <v>3.22941973990578</v>
      </c>
      <c r="G536" s="21" t="n">
        <f aca="true">$C$4*($G$4-F536)*$B$7+$F$4*SQRT($B$7)*NORMSINV(RAND())+F536</f>
        <v>3.16245219666408</v>
      </c>
      <c r="H536" s="21" t="n">
        <f aca="true">$C$4*($G$4-G536)*$B$7+$F$4*SQRT($B$7)*NORMSINV(RAND())+G536</f>
        <v>3.24931722931754</v>
      </c>
      <c r="I536" s="21" t="n">
        <f aca="true">$C$4*($G$4-H536)*$B$7+$F$4*SQRT($B$7)*NORMSINV(RAND())+H536</f>
        <v>3.35308821582505</v>
      </c>
      <c r="J536" s="21" t="n">
        <f aca="true">$C$4*($G$4-I536)*$B$7+$F$4*SQRT($B$7)*NORMSINV(RAND())+I536</f>
        <v>3.44325904528838</v>
      </c>
      <c r="K536" s="21" t="n">
        <f aca="true">$C$4*($G$4-J536)*$B$7+$F$4*SQRT($B$7)*NORMSINV(RAND())+J536</f>
        <v>3.37142075300037</v>
      </c>
      <c r="L536" s="21" t="n">
        <f aca="true">$C$4*($G$4-K536)*$B$7+$F$4*SQRT($B$7)*NORMSINV(RAND())+K536</f>
        <v>3.21036607025907</v>
      </c>
      <c r="M536" s="21" t="n">
        <f aca="true">$C$4*($G$4-L536)*$B$7+$F$4*SQRT($B$7)*NORMSINV(RAND())+L536</f>
        <v>3.11568586958634</v>
      </c>
      <c r="N536" s="125" t="n">
        <f aca="false">EXP(M536)</f>
        <v>22.5488906493172</v>
      </c>
      <c r="O536" s="126" t="n">
        <f aca="false">EXP(EXP(-$C$4*($K$4-$J$4))*LN(N536)+(1-EXP(-$C$4*($K$4-$J$4)))*$G$4+$F$4^2/(4*$C$4)*(1-EXP(-2*$C$4*($K$4-$J$4))))</f>
        <v>21.5943166718236</v>
      </c>
      <c r="P536" s="126" t="n">
        <f aca="false">MAX(0,O536-$I$4)</f>
        <v>0</v>
      </c>
      <c r="Q536" s="126" t="n">
        <f aca="false">$D$7*P536</f>
        <v>0</v>
      </c>
      <c r="R536" s="127" t="n">
        <f aca="false">AVERAGE(Q$17:Q536)</f>
        <v>1.5926550549032</v>
      </c>
      <c r="S536" s="0" t="n">
        <v>1.615</v>
      </c>
    </row>
    <row r="537" customFormat="false" ht="12.75" hidden="false" customHeight="false" outlineLevel="0" collapsed="false">
      <c r="B537" s="124" t="n">
        <f aca="false">B536+1</f>
        <v>521</v>
      </c>
      <c r="C537" s="21" t="n">
        <f aca="false">$C$7</f>
        <v>3.29212628660779</v>
      </c>
      <c r="D537" s="21" t="n">
        <f aca="true">$C$4*($G$4-C537)*$B$7+$F$4*SQRT($B$7)*NORMSINV(RAND())+C537</f>
        <v>3.19447380751807</v>
      </c>
      <c r="E537" s="21" t="n">
        <f aca="true">$C$4*($G$4-D537)*$B$7+$F$4*SQRT($B$7)*NORMSINV(RAND())+D537</f>
        <v>3.20053594420506</v>
      </c>
      <c r="F537" s="21" t="n">
        <f aca="true">$C$4*($G$4-E537)*$B$7+$F$4*SQRT($B$7)*NORMSINV(RAND())+E537</f>
        <v>3.13164862009587</v>
      </c>
      <c r="G537" s="21" t="n">
        <f aca="true">$C$4*($G$4-F537)*$B$7+$F$4*SQRT($B$7)*NORMSINV(RAND())+F537</f>
        <v>3.34261074427354</v>
      </c>
      <c r="H537" s="21" t="n">
        <f aca="true">$C$4*($G$4-G537)*$B$7+$F$4*SQRT($B$7)*NORMSINV(RAND())+G537</f>
        <v>3.39067426544164</v>
      </c>
      <c r="I537" s="21" t="n">
        <f aca="true">$C$4*($G$4-H537)*$B$7+$F$4*SQRT($B$7)*NORMSINV(RAND())+H537</f>
        <v>3.3476303569376</v>
      </c>
      <c r="J537" s="21" t="n">
        <f aca="true">$C$4*($G$4-I537)*$B$7+$F$4*SQRT($B$7)*NORMSINV(RAND())+I537</f>
        <v>3.282461203657</v>
      </c>
      <c r="K537" s="21" t="n">
        <f aca="true">$C$4*($G$4-J537)*$B$7+$F$4*SQRT($B$7)*NORMSINV(RAND())+J537</f>
        <v>3.32047118632296</v>
      </c>
      <c r="L537" s="21" t="n">
        <f aca="true">$C$4*($G$4-K537)*$B$7+$F$4*SQRT($B$7)*NORMSINV(RAND())+K537</f>
        <v>3.28531504860397</v>
      </c>
      <c r="M537" s="21" t="n">
        <f aca="true">$C$4*($G$4-L537)*$B$7+$F$4*SQRT($B$7)*NORMSINV(RAND())+L537</f>
        <v>3.37347358527717</v>
      </c>
      <c r="N537" s="125" t="n">
        <f aca="false">EXP(M537)</f>
        <v>29.1797094323331</v>
      </c>
      <c r="O537" s="126" t="n">
        <f aca="false">EXP(EXP(-$C$4*($K$4-$J$4))*LN(N537)+(1-EXP(-$C$4*($K$4-$J$4)))*$G$4+$F$4^2/(4*$C$4)*(1-EXP(-2*$C$4*($K$4-$J$4))))</f>
        <v>26.4703680047626</v>
      </c>
      <c r="P537" s="126" t="n">
        <f aca="false">MAX(0,O537-$I$4)</f>
        <v>3.27036800476256</v>
      </c>
      <c r="Q537" s="126" t="n">
        <f aca="false">$D$7*P537</f>
        <v>3.11087027507584</v>
      </c>
      <c r="R537" s="127" t="n">
        <f aca="false">AVERAGE(Q$17:Q537)</f>
        <v>1.5955690956329</v>
      </c>
      <c r="S537" s="0" t="n">
        <v>1.615</v>
      </c>
    </row>
    <row r="538" customFormat="false" ht="12.75" hidden="false" customHeight="false" outlineLevel="0" collapsed="false">
      <c r="B538" s="124" t="n">
        <f aca="false">B537+1</f>
        <v>522</v>
      </c>
      <c r="C538" s="21" t="n">
        <f aca="false">$C$7</f>
        <v>3.29212628660779</v>
      </c>
      <c r="D538" s="21" t="n">
        <f aca="true">$C$4*($G$4-C538)*$B$7+$F$4*SQRT($B$7)*NORMSINV(RAND())+C538</f>
        <v>3.28448624500949</v>
      </c>
      <c r="E538" s="21" t="n">
        <f aca="true">$C$4*($G$4-D538)*$B$7+$F$4*SQRT($B$7)*NORMSINV(RAND())+D538</f>
        <v>3.32003709931198</v>
      </c>
      <c r="F538" s="21" t="n">
        <f aca="true">$C$4*($G$4-E538)*$B$7+$F$4*SQRT($B$7)*NORMSINV(RAND())+E538</f>
        <v>3.50231146746056</v>
      </c>
      <c r="G538" s="21" t="n">
        <f aca="true">$C$4*($G$4-F538)*$B$7+$F$4*SQRT($B$7)*NORMSINV(RAND())+F538</f>
        <v>3.47657199727962</v>
      </c>
      <c r="H538" s="21" t="n">
        <f aca="true">$C$4*($G$4-G538)*$B$7+$F$4*SQRT($B$7)*NORMSINV(RAND())+G538</f>
        <v>3.34324909859055</v>
      </c>
      <c r="I538" s="21" t="n">
        <f aca="true">$C$4*($G$4-H538)*$B$7+$F$4*SQRT($B$7)*NORMSINV(RAND())+H538</f>
        <v>3.25600227830085</v>
      </c>
      <c r="J538" s="21" t="n">
        <f aca="true">$C$4*($G$4-I538)*$B$7+$F$4*SQRT($B$7)*NORMSINV(RAND())+I538</f>
        <v>3.27025378751561</v>
      </c>
      <c r="K538" s="21" t="n">
        <f aca="true">$C$4*($G$4-J538)*$B$7+$F$4*SQRT($B$7)*NORMSINV(RAND())+J538</f>
        <v>3.11519913218665</v>
      </c>
      <c r="L538" s="21" t="n">
        <f aca="true">$C$4*($G$4-K538)*$B$7+$F$4*SQRT($B$7)*NORMSINV(RAND())+K538</f>
        <v>3.04501760099131</v>
      </c>
      <c r="M538" s="21" t="n">
        <f aca="true">$C$4*($G$4-L538)*$B$7+$F$4*SQRT($B$7)*NORMSINV(RAND())+L538</f>
        <v>2.8894378741513</v>
      </c>
      <c r="N538" s="125" t="n">
        <f aca="false">EXP(M538)</f>
        <v>17.9831979393992</v>
      </c>
      <c r="O538" s="126" t="n">
        <f aca="false">EXP(EXP(-$C$4*($K$4-$J$4))*LN(N538)+(1-EXP(-$C$4*($K$4-$J$4)))*$G$4+$F$4^2/(4*$C$4)*(1-EXP(-2*$C$4*($K$4-$J$4))))</f>
        <v>18.0608004500151</v>
      </c>
      <c r="P538" s="126" t="n">
        <f aca="false">MAX(0,O538-$I$4)</f>
        <v>0</v>
      </c>
      <c r="Q538" s="126" t="n">
        <f aca="false">$D$7*P538</f>
        <v>0</v>
      </c>
      <c r="R538" s="127" t="n">
        <f aca="false">AVERAGE(Q$17:Q538)</f>
        <v>1.59251244985582</v>
      </c>
      <c r="S538" s="0" t="n">
        <v>1.615</v>
      </c>
    </row>
    <row r="539" customFormat="false" ht="12.75" hidden="false" customHeight="false" outlineLevel="0" collapsed="false">
      <c r="B539" s="124" t="n">
        <f aca="false">B538+1</f>
        <v>523</v>
      </c>
      <c r="C539" s="21" t="n">
        <f aca="false">$C$7</f>
        <v>3.29212628660779</v>
      </c>
      <c r="D539" s="21" t="n">
        <f aca="true">$C$4*($G$4-C539)*$B$7+$F$4*SQRT($B$7)*NORMSINV(RAND())+C539</f>
        <v>3.33577444385316</v>
      </c>
      <c r="E539" s="21" t="n">
        <f aca="true">$C$4*($G$4-D539)*$B$7+$F$4*SQRT($B$7)*NORMSINV(RAND())+D539</f>
        <v>3.13300816185285</v>
      </c>
      <c r="F539" s="21" t="n">
        <f aca="true">$C$4*($G$4-E539)*$B$7+$F$4*SQRT($B$7)*NORMSINV(RAND())+E539</f>
        <v>2.98166595366049</v>
      </c>
      <c r="G539" s="21" t="n">
        <f aca="true">$C$4*($G$4-F539)*$B$7+$F$4*SQRT($B$7)*NORMSINV(RAND())+F539</f>
        <v>3.03859748162903</v>
      </c>
      <c r="H539" s="21" t="n">
        <f aca="true">$C$4*($G$4-G539)*$B$7+$F$4*SQRT($B$7)*NORMSINV(RAND())+G539</f>
        <v>3.08054527839376</v>
      </c>
      <c r="I539" s="21" t="n">
        <f aca="true">$C$4*($G$4-H539)*$B$7+$F$4*SQRT($B$7)*NORMSINV(RAND())+H539</f>
        <v>3.04235909423456</v>
      </c>
      <c r="J539" s="21" t="n">
        <f aca="true">$C$4*($G$4-I539)*$B$7+$F$4*SQRT($B$7)*NORMSINV(RAND())+I539</f>
        <v>3.06093262743297</v>
      </c>
      <c r="K539" s="21" t="n">
        <f aca="true">$C$4*($G$4-J539)*$B$7+$F$4*SQRT($B$7)*NORMSINV(RAND())+J539</f>
        <v>3.08070169487383</v>
      </c>
      <c r="L539" s="21" t="n">
        <f aca="true">$C$4*($G$4-K539)*$B$7+$F$4*SQRT($B$7)*NORMSINV(RAND())+K539</f>
        <v>3.03828091750655</v>
      </c>
      <c r="M539" s="21" t="n">
        <f aca="true">$C$4*($G$4-L539)*$B$7+$F$4*SQRT($B$7)*NORMSINV(RAND())+L539</f>
        <v>3.05562629707242</v>
      </c>
      <c r="N539" s="125" t="n">
        <f aca="false">EXP(M539)</f>
        <v>21.234480456134</v>
      </c>
      <c r="O539" s="126" t="n">
        <f aca="false">EXP(EXP(-$C$4*($K$4-$J$4))*LN(N539)+(1-EXP(-$C$4*($K$4-$J$4)))*$G$4+$F$4^2/(4*$C$4)*(1-EXP(-2*$C$4*($K$4-$J$4))))</f>
        <v>20.5939279650497</v>
      </c>
      <c r="P539" s="126" t="n">
        <f aca="false">MAX(0,O539-$I$4)</f>
        <v>0</v>
      </c>
      <c r="Q539" s="126" t="n">
        <f aca="false">$D$7*P539</f>
        <v>0</v>
      </c>
      <c r="R539" s="127" t="n">
        <f aca="false">AVERAGE(Q$17:Q539)</f>
        <v>1.58946749297273</v>
      </c>
      <c r="S539" s="0" t="n">
        <v>1.615</v>
      </c>
    </row>
    <row r="540" customFormat="false" ht="12.75" hidden="false" customHeight="false" outlineLevel="0" collapsed="false">
      <c r="B540" s="124" t="n">
        <f aca="false">B539+1</f>
        <v>524</v>
      </c>
      <c r="C540" s="21" t="n">
        <f aca="false">$C$7</f>
        <v>3.29212628660779</v>
      </c>
      <c r="D540" s="21" t="n">
        <f aca="true">$C$4*($G$4-C540)*$B$7+$F$4*SQRT($B$7)*NORMSINV(RAND())+C540</f>
        <v>3.27136778257177</v>
      </c>
      <c r="E540" s="21" t="n">
        <f aca="true">$C$4*($G$4-D540)*$B$7+$F$4*SQRT($B$7)*NORMSINV(RAND())+D540</f>
        <v>3.15947082407505</v>
      </c>
      <c r="F540" s="21" t="n">
        <f aca="true">$C$4*($G$4-E540)*$B$7+$F$4*SQRT($B$7)*NORMSINV(RAND())+E540</f>
        <v>3.24507064807362</v>
      </c>
      <c r="G540" s="21" t="n">
        <f aca="true">$C$4*($G$4-F540)*$B$7+$F$4*SQRT($B$7)*NORMSINV(RAND())+F540</f>
        <v>3.39041285926686</v>
      </c>
      <c r="H540" s="21" t="n">
        <f aca="true">$C$4*($G$4-G540)*$B$7+$F$4*SQRT($B$7)*NORMSINV(RAND())+G540</f>
        <v>3.30681569825574</v>
      </c>
      <c r="I540" s="21" t="n">
        <f aca="true">$C$4*($G$4-H540)*$B$7+$F$4*SQRT($B$7)*NORMSINV(RAND())+H540</f>
        <v>3.17269878256186</v>
      </c>
      <c r="J540" s="21" t="n">
        <f aca="true">$C$4*($G$4-I540)*$B$7+$F$4*SQRT($B$7)*NORMSINV(RAND())+I540</f>
        <v>3.12003558990334</v>
      </c>
      <c r="K540" s="21" t="n">
        <f aca="true">$C$4*($G$4-J540)*$B$7+$F$4*SQRT($B$7)*NORMSINV(RAND())+J540</f>
        <v>3.14306063609077</v>
      </c>
      <c r="L540" s="21" t="n">
        <f aca="true">$C$4*($G$4-K540)*$B$7+$F$4*SQRT($B$7)*NORMSINV(RAND())+K540</f>
        <v>3.10927947899881</v>
      </c>
      <c r="M540" s="21" t="n">
        <f aca="true">$C$4*($G$4-L540)*$B$7+$F$4*SQRT($B$7)*NORMSINV(RAND())+L540</f>
        <v>3.17329617575504</v>
      </c>
      <c r="N540" s="125" t="n">
        <f aca="false">EXP(M540)</f>
        <v>23.8860874828456</v>
      </c>
      <c r="O540" s="126" t="n">
        <f aca="false">EXP(EXP(-$C$4*($K$4-$J$4))*LN(N540)+(1-EXP(-$C$4*($K$4-$J$4)))*$G$4+$F$4^2/(4*$C$4)*(1-EXP(-2*$C$4*($K$4-$J$4))))</f>
        <v>22.5995426524212</v>
      </c>
      <c r="P540" s="126" t="n">
        <f aca="false">MAX(0,O540-$I$4)</f>
        <v>0</v>
      </c>
      <c r="Q540" s="126" t="n">
        <f aca="false">$D$7*P540</f>
        <v>0</v>
      </c>
      <c r="R540" s="127" t="n">
        <f aca="false">AVERAGE(Q$17:Q540)</f>
        <v>1.58643415806248</v>
      </c>
      <c r="S540" s="0" t="n">
        <v>1.615</v>
      </c>
    </row>
    <row r="541" customFormat="false" ht="12.75" hidden="false" customHeight="false" outlineLevel="0" collapsed="false">
      <c r="B541" s="124" t="n">
        <f aca="false">B540+1</f>
        <v>525</v>
      </c>
      <c r="C541" s="21" t="n">
        <f aca="false">$C$7</f>
        <v>3.29212628660779</v>
      </c>
      <c r="D541" s="21" t="n">
        <f aca="true">$C$4*($G$4-C541)*$B$7+$F$4*SQRT($B$7)*NORMSINV(RAND())+C541</f>
        <v>3.23789710243152</v>
      </c>
      <c r="E541" s="21" t="n">
        <f aca="true">$C$4*($G$4-D541)*$B$7+$F$4*SQRT($B$7)*NORMSINV(RAND())+D541</f>
        <v>3.16438336230075</v>
      </c>
      <c r="F541" s="21" t="n">
        <f aca="true">$C$4*($G$4-E541)*$B$7+$F$4*SQRT($B$7)*NORMSINV(RAND())+E541</f>
        <v>3.06481512610656</v>
      </c>
      <c r="G541" s="21" t="n">
        <f aca="true">$C$4*($G$4-F541)*$B$7+$F$4*SQRT($B$7)*NORMSINV(RAND())+F541</f>
        <v>3.05884887763916</v>
      </c>
      <c r="H541" s="21" t="n">
        <f aca="true">$C$4*($G$4-G541)*$B$7+$F$4*SQRT($B$7)*NORMSINV(RAND())+G541</f>
        <v>3.05414329259599</v>
      </c>
      <c r="I541" s="21" t="n">
        <f aca="true">$C$4*($G$4-H541)*$B$7+$F$4*SQRT($B$7)*NORMSINV(RAND())+H541</f>
        <v>3.12535119790637</v>
      </c>
      <c r="J541" s="21" t="n">
        <f aca="true">$C$4*($G$4-I541)*$B$7+$F$4*SQRT($B$7)*NORMSINV(RAND())+I541</f>
        <v>3.03948905158692</v>
      </c>
      <c r="K541" s="21" t="n">
        <f aca="true">$C$4*($G$4-J541)*$B$7+$F$4*SQRT($B$7)*NORMSINV(RAND())+J541</f>
        <v>3.03805013822329</v>
      </c>
      <c r="L541" s="21" t="n">
        <f aca="true">$C$4*($G$4-K541)*$B$7+$F$4*SQRT($B$7)*NORMSINV(RAND())+K541</f>
        <v>3.05016457530963</v>
      </c>
      <c r="M541" s="21" t="n">
        <f aca="true">$C$4*($G$4-L541)*$B$7+$F$4*SQRT($B$7)*NORMSINV(RAND())+L541</f>
        <v>3.02099004561838</v>
      </c>
      <c r="N541" s="125" t="n">
        <f aca="false">EXP(M541)</f>
        <v>20.5115890437379</v>
      </c>
      <c r="O541" s="126" t="n">
        <f aca="false">EXP(EXP(-$C$4*($K$4-$J$4))*LN(N541)+(1-EXP(-$C$4*($K$4-$J$4)))*$G$4+$F$4^2/(4*$C$4)*(1-EXP(-2*$C$4*($K$4-$J$4))))</f>
        <v>20.0382156203486</v>
      </c>
      <c r="P541" s="126" t="n">
        <f aca="false">MAX(0,O541-$I$4)</f>
        <v>0</v>
      </c>
      <c r="Q541" s="126" t="n">
        <f aca="false">$D$7*P541</f>
        <v>0</v>
      </c>
      <c r="R541" s="127" t="n">
        <f aca="false">AVERAGE(Q$17:Q541)</f>
        <v>1.58341237871379</v>
      </c>
      <c r="S541" s="0" t="n">
        <v>1.615</v>
      </c>
    </row>
    <row r="542" customFormat="false" ht="12.75" hidden="false" customHeight="false" outlineLevel="0" collapsed="false">
      <c r="B542" s="124" t="n">
        <f aca="false">B541+1</f>
        <v>526</v>
      </c>
      <c r="C542" s="21" t="n">
        <f aca="false">$C$7</f>
        <v>3.29212628660779</v>
      </c>
      <c r="D542" s="21" t="n">
        <f aca="true">$C$4*($G$4-C542)*$B$7+$F$4*SQRT($B$7)*NORMSINV(RAND())+C542</f>
        <v>3.29627581591046</v>
      </c>
      <c r="E542" s="21" t="n">
        <f aca="true">$C$4*($G$4-D542)*$B$7+$F$4*SQRT($B$7)*NORMSINV(RAND())+D542</f>
        <v>3.32674797183911</v>
      </c>
      <c r="F542" s="21" t="n">
        <f aca="true">$C$4*($G$4-E542)*$B$7+$F$4*SQRT($B$7)*NORMSINV(RAND())+E542</f>
        <v>3.31740554261983</v>
      </c>
      <c r="G542" s="21" t="n">
        <f aca="true">$C$4*($G$4-F542)*$B$7+$F$4*SQRT($B$7)*NORMSINV(RAND())+F542</f>
        <v>3.28764070775331</v>
      </c>
      <c r="H542" s="21" t="n">
        <f aca="true">$C$4*($G$4-G542)*$B$7+$F$4*SQRT($B$7)*NORMSINV(RAND())+G542</f>
        <v>3.32311233427634</v>
      </c>
      <c r="I542" s="21" t="n">
        <f aca="true">$C$4*($G$4-H542)*$B$7+$F$4*SQRT($B$7)*NORMSINV(RAND())+H542</f>
        <v>3.2081493735295</v>
      </c>
      <c r="J542" s="21" t="n">
        <f aca="true">$C$4*($G$4-I542)*$B$7+$F$4*SQRT($B$7)*NORMSINV(RAND())+I542</f>
        <v>3.18425664068447</v>
      </c>
      <c r="K542" s="21" t="n">
        <f aca="true">$C$4*($G$4-J542)*$B$7+$F$4*SQRT($B$7)*NORMSINV(RAND())+J542</f>
        <v>3.21839302414228</v>
      </c>
      <c r="L542" s="21" t="n">
        <f aca="true">$C$4*($G$4-K542)*$B$7+$F$4*SQRT($B$7)*NORMSINV(RAND())+K542</f>
        <v>3.33381610558109</v>
      </c>
      <c r="M542" s="21" t="n">
        <f aca="true">$C$4*($G$4-L542)*$B$7+$F$4*SQRT($B$7)*NORMSINV(RAND())+L542</f>
        <v>3.31645167889743</v>
      </c>
      <c r="N542" s="125" t="n">
        <f aca="false">EXP(M542)</f>
        <v>27.5623766771166</v>
      </c>
      <c r="O542" s="126" t="n">
        <f aca="false">EXP(EXP(-$C$4*($K$4-$J$4))*LN(N542)+(1-EXP(-$C$4*($K$4-$J$4)))*$G$4+$F$4^2/(4*$C$4)*(1-EXP(-2*$C$4*($K$4-$J$4))))</f>
        <v>25.3047245448805</v>
      </c>
      <c r="P542" s="126" t="n">
        <f aca="false">MAX(0,O542-$I$4)</f>
        <v>2.10472454488053</v>
      </c>
      <c r="Q542" s="126" t="n">
        <f aca="false">$D$7*P542</f>
        <v>2.00207591755924</v>
      </c>
      <c r="R542" s="127" t="n">
        <f aca="false">AVERAGE(Q$17:Q542)</f>
        <v>1.58420831700057</v>
      </c>
      <c r="S542" s="0" t="n">
        <v>1.615</v>
      </c>
    </row>
    <row r="543" customFormat="false" ht="12.75" hidden="false" customHeight="false" outlineLevel="0" collapsed="false">
      <c r="B543" s="124" t="n">
        <f aca="false">B542+1</f>
        <v>527</v>
      </c>
      <c r="C543" s="21" t="n">
        <f aca="false">$C$7</f>
        <v>3.29212628660779</v>
      </c>
      <c r="D543" s="21" t="n">
        <f aca="true">$C$4*($G$4-C543)*$B$7+$F$4*SQRT($B$7)*NORMSINV(RAND())+C543</f>
        <v>3.29244053985442</v>
      </c>
      <c r="E543" s="21" t="n">
        <f aca="true">$C$4*($G$4-D543)*$B$7+$F$4*SQRT($B$7)*NORMSINV(RAND())+D543</f>
        <v>3.27848260803397</v>
      </c>
      <c r="F543" s="21" t="n">
        <f aca="true">$C$4*($G$4-E543)*$B$7+$F$4*SQRT($B$7)*NORMSINV(RAND())+E543</f>
        <v>3.33080606988462</v>
      </c>
      <c r="G543" s="21" t="n">
        <f aca="true">$C$4*($G$4-F543)*$B$7+$F$4*SQRT($B$7)*NORMSINV(RAND())+F543</f>
        <v>3.1798678047846</v>
      </c>
      <c r="H543" s="21" t="n">
        <f aca="true">$C$4*($G$4-G543)*$B$7+$F$4*SQRT($B$7)*NORMSINV(RAND())+G543</f>
        <v>3.16689363023146</v>
      </c>
      <c r="I543" s="21" t="n">
        <f aca="true">$C$4*($G$4-H543)*$B$7+$F$4*SQRT($B$7)*NORMSINV(RAND())+H543</f>
        <v>2.90378554706251</v>
      </c>
      <c r="J543" s="21" t="n">
        <f aca="true">$C$4*($G$4-I543)*$B$7+$F$4*SQRT($B$7)*NORMSINV(RAND())+I543</f>
        <v>2.99566668862226</v>
      </c>
      <c r="K543" s="21" t="n">
        <f aca="true">$C$4*($G$4-J543)*$B$7+$F$4*SQRT($B$7)*NORMSINV(RAND())+J543</f>
        <v>3.09692605797173</v>
      </c>
      <c r="L543" s="21" t="n">
        <f aca="true">$C$4*($G$4-K543)*$B$7+$F$4*SQRT($B$7)*NORMSINV(RAND())+K543</f>
        <v>3.10218025608364</v>
      </c>
      <c r="M543" s="21" t="n">
        <f aca="true">$C$4*($G$4-L543)*$B$7+$F$4*SQRT($B$7)*NORMSINV(RAND())+L543</f>
        <v>3.16182645429176</v>
      </c>
      <c r="N543" s="125" t="n">
        <f aca="false">EXP(M543)</f>
        <v>23.6136858841</v>
      </c>
      <c r="O543" s="126" t="n">
        <f aca="false">EXP(EXP(-$C$4*($K$4-$J$4))*LN(N543)+(1-EXP(-$C$4*($K$4-$J$4)))*$G$4+$F$4^2/(4*$C$4)*(1-EXP(-2*$C$4*($K$4-$J$4))))</f>
        <v>22.395747679602</v>
      </c>
      <c r="P543" s="126" t="n">
        <f aca="false">MAX(0,O543-$I$4)</f>
        <v>0</v>
      </c>
      <c r="Q543" s="126" t="n">
        <f aca="false">$D$7*P543</f>
        <v>0</v>
      </c>
      <c r="R543" s="127" t="n">
        <f aca="false">AVERAGE(Q$17:Q543)</f>
        <v>1.58120222911252</v>
      </c>
      <c r="S543" s="0" t="n">
        <v>1.615</v>
      </c>
    </row>
    <row r="544" customFormat="false" ht="12.75" hidden="false" customHeight="false" outlineLevel="0" collapsed="false">
      <c r="B544" s="124" t="n">
        <f aca="false">B543+1</f>
        <v>528</v>
      </c>
      <c r="C544" s="21" t="n">
        <f aca="false">$C$7</f>
        <v>3.29212628660779</v>
      </c>
      <c r="D544" s="21" t="n">
        <f aca="true">$C$4*($G$4-C544)*$B$7+$F$4*SQRT($B$7)*NORMSINV(RAND())+C544</f>
        <v>3.29553510896124</v>
      </c>
      <c r="E544" s="21" t="n">
        <f aca="true">$C$4*($G$4-D544)*$B$7+$F$4*SQRT($B$7)*NORMSINV(RAND())+D544</f>
        <v>3.42053487028617</v>
      </c>
      <c r="F544" s="21" t="n">
        <f aca="true">$C$4*($G$4-E544)*$B$7+$F$4*SQRT($B$7)*NORMSINV(RAND())+E544</f>
        <v>3.47697145413558</v>
      </c>
      <c r="G544" s="21" t="n">
        <f aca="true">$C$4*($G$4-F544)*$B$7+$F$4*SQRT($B$7)*NORMSINV(RAND())+F544</f>
        <v>3.46706060558883</v>
      </c>
      <c r="H544" s="21" t="n">
        <f aca="true">$C$4*($G$4-G544)*$B$7+$F$4*SQRT($B$7)*NORMSINV(RAND())+G544</f>
        <v>3.44037349853933</v>
      </c>
      <c r="I544" s="21" t="n">
        <f aca="true">$C$4*($G$4-H544)*$B$7+$F$4*SQRT($B$7)*NORMSINV(RAND())+H544</f>
        <v>3.47425677314558</v>
      </c>
      <c r="J544" s="21" t="n">
        <f aca="true">$C$4*($G$4-I544)*$B$7+$F$4*SQRT($B$7)*NORMSINV(RAND())+I544</f>
        <v>3.40793323249306</v>
      </c>
      <c r="K544" s="21" t="n">
        <f aca="true">$C$4*($G$4-J544)*$B$7+$F$4*SQRT($B$7)*NORMSINV(RAND())+J544</f>
        <v>3.40234872573418</v>
      </c>
      <c r="L544" s="21" t="n">
        <f aca="true">$C$4*($G$4-K544)*$B$7+$F$4*SQRT($B$7)*NORMSINV(RAND())+K544</f>
        <v>3.26489838685088</v>
      </c>
      <c r="M544" s="21" t="n">
        <f aca="true">$C$4*($G$4-L544)*$B$7+$F$4*SQRT($B$7)*NORMSINV(RAND())+L544</f>
        <v>3.38862107743682</v>
      </c>
      <c r="N544" s="125" t="n">
        <f aca="false">EXP(M544)</f>
        <v>29.6250734102935</v>
      </c>
      <c r="O544" s="126" t="n">
        <f aca="false">EXP(EXP(-$C$4*($K$4-$J$4))*LN(N544)+(1-EXP(-$C$4*($K$4-$J$4)))*$G$4+$F$4^2/(4*$C$4)*(1-EXP(-2*$C$4*($K$4-$J$4))))</f>
        <v>26.7889399905859</v>
      </c>
      <c r="P544" s="126" t="n">
        <f aca="false">MAX(0,O544-$I$4)</f>
        <v>3.58893999058587</v>
      </c>
      <c r="Q544" s="126" t="n">
        <f aca="false">$D$7*P544</f>
        <v>3.4139053218126</v>
      </c>
      <c r="R544" s="127" t="n">
        <f aca="false">AVERAGE(Q$17:Q544)</f>
        <v>1.58467325769718</v>
      </c>
      <c r="S544" s="0" t="n">
        <v>1.615</v>
      </c>
    </row>
    <row r="545" customFormat="false" ht="12.75" hidden="false" customHeight="false" outlineLevel="0" collapsed="false">
      <c r="B545" s="124" t="n">
        <f aca="false">B544+1</f>
        <v>529</v>
      </c>
      <c r="C545" s="21" t="n">
        <f aca="false">$C$7</f>
        <v>3.29212628660779</v>
      </c>
      <c r="D545" s="21" t="n">
        <f aca="true">$C$4*($G$4-C545)*$B$7+$F$4*SQRT($B$7)*NORMSINV(RAND())+C545</f>
        <v>3.29975930408451</v>
      </c>
      <c r="E545" s="21" t="n">
        <f aca="true">$C$4*($G$4-D545)*$B$7+$F$4*SQRT($B$7)*NORMSINV(RAND())+D545</f>
        <v>3.1999910806585</v>
      </c>
      <c r="F545" s="21" t="n">
        <f aca="true">$C$4*($G$4-E545)*$B$7+$F$4*SQRT($B$7)*NORMSINV(RAND())+E545</f>
        <v>3.09645454985793</v>
      </c>
      <c r="G545" s="21" t="n">
        <f aca="true">$C$4*($G$4-F545)*$B$7+$F$4*SQRT($B$7)*NORMSINV(RAND())+F545</f>
        <v>3.17859640798327</v>
      </c>
      <c r="H545" s="21" t="n">
        <f aca="true">$C$4*($G$4-G545)*$B$7+$F$4*SQRT($B$7)*NORMSINV(RAND())+G545</f>
        <v>3.26140271352417</v>
      </c>
      <c r="I545" s="21" t="n">
        <f aca="true">$C$4*($G$4-H545)*$B$7+$F$4*SQRT($B$7)*NORMSINV(RAND())+H545</f>
        <v>3.14819961903749</v>
      </c>
      <c r="J545" s="21" t="n">
        <f aca="true">$C$4*($G$4-I545)*$B$7+$F$4*SQRT($B$7)*NORMSINV(RAND())+I545</f>
        <v>3.16238754313022</v>
      </c>
      <c r="K545" s="21" t="n">
        <f aca="true">$C$4*($G$4-J545)*$B$7+$F$4*SQRT($B$7)*NORMSINV(RAND())+J545</f>
        <v>3.09654854056289</v>
      </c>
      <c r="L545" s="21" t="n">
        <f aca="true">$C$4*($G$4-K545)*$B$7+$F$4*SQRT($B$7)*NORMSINV(RAND())+K545</f>
        <v>3.0653492082444</v>
      </c>
      <c r="M545" s="21" t="n">
        <f aca="true">$C$4*($G$4-L545)*$B$7+$F$4*SQRT($B$7)*NORMSINV(RAND())+L545</f>
        <v>3.08439657361398</v>
      </c>
      <c r="N545" s="125" t="n">
        <f aca="false">EXP(M545)</f>
        <v>21.8542754160149</v>
      </c>
      <c r="O545" s="126" t="n">
        <f aca="false">EXP(EXP(-$C$4*($K$4-$J$4))*LN(N545)+(1-EXP(-$C$4*($K$4-$J$4)))*$G$4+$F$4^2/(4*$C$4)*(1-EXP(-2*$C$4*($K$4-$J$4))))</f>
        <v>21.0672242935226</v>
      </c>
      <c r="P545" s="126" t="n">
        <f aca="false">MAX(0,O545-$I$4)</f>
        <v>0</v>
      </c>
      <c r="Q545" s="126" t="n">
        <f aca="false">$D$7*P545</f>
        <v>0</v>
      </c>
      <c r="R545" s="127" t="n">
        <f aca="false">AVERAGE(Q$17:Q545)</f>
        <v>1.58167765607582</v>
      </c>
      <c r="S545" s="0" t="n">
        <v>1.615</v>
      </c>
    </row>
    <row r="546" customFormat="false" ht="12.75" hidden="false" customHeight="false" outlineLevel="0" collapsed="false">
      <c r="B546" s="124" t="n">
        <f aca="false">B545+1</f>
        <v>530</v>
      </c>
      <c r="C546" s="21" t="n">
        <f aca="false">$C$7</f>
        <v>3.29212628660779</v>
      </c>
      <c r="D546" s="21" t="n">
        <f aca="true">$C$4*($G$4-C546)*$B$7+$F$4*SQRT($B$7)*NORMSINV(RAND())+C546</f>
        <v>3.30764379662821</v>
      </c>
      <c r="E546" s="21" t="n">
        <f aca="true">$C$4*($G$4-D546)*$B$7+$F$4*SQRT($B$7)*NORMSINV(RAND())+D546</f>
        <v>3.42209065192796</v>
      </c>
      <c r="F546" s="21" t="n">
        <f aca="true">$C$4*($G$4-E546)*$B$7+$F$4*SQRT($B$7)*NORMSINV(RAND())+E546</f>
        <v>3.42862030005958</v>
      </c>
      <c r="G546" s="21" t="n">
        <f aca="true">$C$4*($G$4-F546)*$B$7+$F$4*SQRT($B$7)*NORMSINV(RAND())+F546</f>
        <v>3.53751499896794</v>
      </c>
      <c r="H546" s="21" t="n">
        <f aca="true">$C$4*($G$4-G546)*$B$7+$F$4*SQRT($B$7)*NORMSINV(RAND())+G546</f>
        <v>3.47464897781782</v>
      </c>
      <c r="I546" s="21" t="n">
        <f aca="true">$C$4*($G$4-H546)*$B$7+$F$4*SQRT($B$7)*NORMSINV(RAND())+H546</f>
        <v>3.54527477559008</v>
      </c>
      <c r="J546" s="21" t="n">
        <f aca="true">$C$4*($G$4-I546)*$B$7+$F$4*SQRT($B$7)*NORMSINV(RAND())+I546</f>
        <v>3.46081845453696</v>
      </c>
      <c r="K546" s="21" t="n">
        <f aca="true">$C$4*($G$4-J546)*$B$7+$F$4*SQRT($B$7)*NORMSINV(RAND())+J546</f>
        <v>3.52811317563974</v>
      </c>
      <c r="L546" s="21" t="n">
        <f aca="true">$C$4*($G$4-K546)*$B$7+$F$4*SQRT($B$7)*NORMSINV(RAND())+K546</f>
        <v>3.63649872096347</v>
      </c>
      <c r="M546" s="21" t="n">
        <f aca="true">$C$4*($G$4-L546)*$B$7+$F$4*SQRT($B$7)*NORMSINV(RAND())+L546</f>
        <v>3.42350054052513</v>
      </c>
      <c r="N546" s="125" t="n">
        <f aca="false">EXP(M546)</f>
        <v>30.6766120114014</v>
      </c>
      <c r="O546" s="126" t="n">
        <f aca="false">EXP(EXP(-$C$4*($K$4-$J$4))*LN(N546)+(1-EXP(-$C$4*($K$4-$J$4)))*$G$4+$F$4^2/(4*$C$4)*(1-EXP(-2*$C$4*($K$4-$J$4))))</f>
        <v>27.5371565862619</v>
      </c>
      <c r="P546" s="126" t="n">
        <f aca="false">MAX(0,O546-$I$4)</f>
        <v>4.33715658626191</v>
      </c>
      <c r="Q546" s="126" t="n">
        <f aca="false">$D$7*P546</f>
        <v>4.12563096351939</v>
      </c>
      <c r="R546" s="127" t="n">
        <f aca="false">AVERAGE(Q$17:Q546)</f>
        <v>1.58647756797666</v>
      </c>
      <c r="S546" s="0" t="n">
        <v>1.615</v>
      </c>
    </row>
    <row r="547" customFormat="false" ht="12.75" hidden="false" customHeight="false" outlineLevel="0" collapsed="false">
      <c r="B547" s="124" t="n">
        <f aca="false">B546+1</f>
        <v>531</v>
      </c>
      <c r="C547" s="21" t="n">
        <f aca="false">$C$7</f>
        <v>3.29212628660779</v>
      </c>
      <c r="D547" s="21" t="n">
        <f aca="true">$C$4*($G$4-C547)*$B$7+$F$4*SQRT($B$7)*NORMSINV(RAND())+C547</f>
        <v>3.11984963787783</v>
      </c>
      <c r="E547" s="21" t="n">
        <f aca="true">$C$4*($G$4-D547)*$B$7+$F$4*SQRT($B$7)*NORMSINV(RAND())+D547</f>
        <v>3.25903428655618</v>
      </c>
      <c r="F547" s="21" t="n">
        <f aca="true">$C$4*($G$4-E547)*$B$7+$F$4*SQRT($B$7)*NORMSINV(RAND())+E547</f>
        <v>3.25721230184426</v>
      </c>
      <c r="G547" s="21" t="n">
        <f aca="true">$C$4*($G$4-F547)*$B$7+$F$4*SQRT($B$7)*NORMSINV(RAND())+F547</f>
        <v>3.44336355585005</v>
      </c>
      <c r="H547" s="21" t="n">
        <f aca="true">$C$4*($G$4-G547)*$B$7+$F$4*SQRT($B$7)*NORMSINV(RAND())+G547</f>
        <v>3.36690386852364</v>
      </c>
      <c r="I547" s="21" t="n">
        <f aca="true">$C$4*($G$4-H547)*$B$7+$F$4*SQRT($B$7)*NORMSINV(RAND())+H547</f>
        <v>3.42303081629786</v>
      </c>
      <c r="J547" s="21" t="n">
        <f aca="true">$C$4*($G$4-I547)*$B$7+$F$4*SQRT($B$7)*NORMSINV(RAND())+I547</f>
        <v>3.3960774487523</v>
      </c>
      <c r="K547" s="21" t="n">
        <f aca="true">$C$4*($G$4-J547)*$B$7+$F$4*SQRT($B$7)*NORMSINV(RAND())+J547</f>
        <v>3.46346815452121</v>
      </c>
      <c r="L547" s="21" t="n">
        <f aca="true">$C$4*($G$4-K547)*$B$7+$F$4*SQRT($B$7)*NORMSINV(RAND())+K547</f>
        <v>3.48052101809027</v>
      </c>
      <c r="M547" s="21" t="n">
        <f aca="true">$C$4*($G$4-L547)*$B$7+$F$4*SQRT($B$7)*NORMSINV(RAND())+L547</f>
        <v>3.41066662932537</v>
      </c>
      <c r="N547" s="125" t="n">
        <f aca="false">EXP(M547)</f>
        <v>30.2854266851139</v>
      </c>
      <c r="O547" s="126" t="n">
        <f aca="false">EXP(EXP(-$C$4*($K$4-$J$4))*LN(N547)+(1-EXP(-$C$4*($K$4-$J$4)))*$G$4+$F$4^2/(4*$C$4)*(1-EXP(-2*$C$4*($K$4-$J$4))))</f>
        <v>27.259450443369</v>
      </c>
      <c r="P547" s="126" t="n">
        <f aca="false">MAX(0,O547-$I$4)</f>
        <v>4.059450443369</v>
      </c>
      <c r="Q547" s="126" t="n">
        <f aca="false">$D$7*P547</f>
        <v>3.86146870903506</v>
      </c>
      <c r="R547" s="127" t="n">
        <f aca="false">AVERAGE(Q$17:Q547)</f>
        <v>1.59076192040803</v>
      </c>
      <c r="S547" s="0" t="n">
        <v>1.615</v>
      </c>
    </row>
    <row r="548" customFormat="false" ht="12.75" hidden="false" customHeight="false" outlineLevel="0" collapsed="false">
      <c r="B548" s="124" t="n">
        <f aca="false">B547+1</f>
        <v>532</v>
      </c>
      <c r="C548" s="21" t="n">
        <f aca="false">$C$7</f>
        <v>3.29212628660779</v>
      </c>
      <c r="D548" s="21" t="n">
        <f aca="true">$C$4*($G$4-C548)*$B$7+$F$4*SQRT($B$7)*NORMSINV(RAND())+C548</f>
        <v>3.20531707448655</v>
      </c>
      <c r="E548" s="21" t="n">
        <f aca="true">$C$4*($G$4-D548)*$B$7+$F$4*SQRT($B$7)*NORMSINV(RAND())+D548</f>
        <v>3.10306505614292</v>
      </c>
      <c r="F548" s="21" t="n">
        <f aca="true">$C$4*($G$4-E548)*$B$7+$F$4*SQRT($B$7)*NORMSINV(RAND())+E548</f>
        <v>3.07060933841058</v>
      </c>
      <c r="G548" s="21" t="n">
        <f aca="true">$C$4*($G$4-F548)*$B$7+$F$4*SQRT($B$7)*NORMSINV(RAND())+F548</f>
        <v>3.03004883374214</v>
      </c>
      <c r="H548" s="21" t="n">
        <f aca="true">$C$4*($G$4-G548)*$B$7+$F$4*SQRT($B$7)*NORMSINV(RAND())+G548</f>
        <v>3.22285881605593</v>
      </c>
      <c r="I548" s="21" t="n">
        <f aca="true">$C$4*($G$4-H548)*$B$7+$F$4*SQRT($B$7)*NORMSINV(RAND())+H548</f>
        <v>3.15670384567262</v>
      </c>
      <c r="J548" s="21" t="n">
        <f aca="true">$C$4*($G$4-I548)*$B$7+$F$4*SQRT($B$7)*NORMSINV(RAND())+I548</f>
        <v>3.33078213953954</v>
      </c>
      <c r="K548" s="21" t="n">
        <f aca="true">$C$4*($G$4-J548)*$B$7+$F$4*SQRT($B$7)*NORMSINV(RAND())+J548</f>
        <v>3.31826435007391</v>
      </c>
      <c r="L548" s="21" t="n">
        <f aca="true">$C$4*($G$4-K548)*$B$7+$F$4*SQRT($B$7)*NORMSINV(RAND())+K548</f>
        <v>3.48459115476717</v>
      </c>
      <c r="M548" s="21" t="n">
        <f aca="true">$C$4*($G$4-L548)*$B$7+$F$4*SQRT($B$7)*NORMSINV(RAND())+L548</f>
        <v>3.54950089513158</v>
      </c>
      <c r="N548" s="125" t="n">
        <f aca="false">EXP(M548)</f>
        <v>34.7959463267343</v>
      </c>
      <c r="O548" s="126" t="n">
        <f aca="false">EXP(EXP(-$C$4*($K$4-$J$4))*LN(N548)+(1-EXP(-$C$4*($K$4-$J$4)))*$G$4+$F$4^2/(4*$C$4)*(1-EXP(-2*$C$4*($K$4-$J$4))))</f>
        <v>30.4184364348361</v>
      </c>
      <c r="P548" s="126" t="n">
        <f aca="false">MAX(0,O548-$I$4)</f>
        <v>7.21843643483606</v>
      </c>
      <c r="Q548" s="126" t="n">
        <f aca="false">$D$7*P548</f>
        <v>6.86638913570409</v>
      </c>
      <c r="R548" s="127" t="n">
        <f aca="false">AVERAGE(Q$17:Q548)</f>
        <v>1.60067851291799</v>
      </c>
      <c r="S548" s="0" t="n">
        <v>1.615</v>
      </c>
    </row>
    <row r="549" customFormat="false" ht="12.75" hidden="false" customHeight="false" outlineLevel="0" collapsed="false">
      <c r="B549" s="124" t="n">
        <f aca="false">B548+1</f>
        <v>533</v>
      </c>
      <c r="C549" s="21" t="n">
        <f aca="false">$C$7</f>
        <v>3.29212628660779</v>
      </c>
      <c r="D549" s="21" t="n">
        <f aca="true">$C$4*($G$4-C549)*$B$7+$F$4*SQRT($B$7)*NORMSINV(RAND())+C549</f>
        <v>3.21324563859764</v>
      </c>
      <c r="E549" s="21" t="n">
        <f aca="true">$C$4*($G$4-D549)*$B$7+$F$4*SQRT($B$7)*NORMSINV(RAND())+D549</f>
        <v>3.17488832145144</v>
      </c>
      <c r="F549" s="21" t="n">
        <f aca="true">$C$4*($G$4-E549)*$B$7+$F$4*SQRT($B$7)*NORMSINV(RAND())+E549</f>
        <v>3.27974482507302</v>
      </c>
      <c r="G549" s="21" t="n">
        <f aca="true">$C$4*($G$4-F549)*$B$7+$F$4*SQRT($B$7)*NORMSINV(RAND())+F549</f>
        <v>3.31197778847615</v>
      </c>
      <c r="H549" s="21" t="n">
        <f aca="true">$C$4*($G$4-G549)*$B$7+$F$4*SQRT($B$7)*NORMSINV(RAND())+G549</f>
        <v>3.17680996778366</v>
      </c>
      <c r="I549" s="21" t="n">
        <f aca="true">$C$4*($G$4-H549)*$B$7+$F$4*SQRT($B$7)*NORMSINV(RAND())+H549</f>
        <v>3.07142435734297</v>
      </c>
      <c r="J549" s="21" t="n">
        <f aca="true">$C$4*($G$4-I549)*$B$7+$F$4*SQRT($B$7)*NORMSINV(RAND())+I549</f>
        <v>2.88430220184466</v>
      </c>
      <c r="K549" s="21" t="n">
        <f aca="true">$C$4*($G$4-J549)*$B$7+$F$4*SQRT($B$7)*NORMSINV(RAND())+J549</f>
        <v>2.99972578855477</v>
      </c>
      <c r="L549" s="21" t="n">
        <f aca="true">$C$4*($G$4-K549)*$B$7+$F$4*SQRT($B$7)*NORMSINV(RAND())+K549</f>
        <v>3.06810876329932</v>
      </c>
      <c r="M549" s="21" t="n">
        <f aca="true">$C$4*($G$4-L549)*$B$7+$F$4*SQRT($B$7)*NORMSINV(RAND())+L549</f>
        <v>3.13865382597408</v>
      </c>
      <c r="N549" s="125" t="n">
        <f aca="false">EXP(M549)</f>
        <v>23.0727859581028</v>
      </c>
      <c r="O549" s="126" t="n">
        <f aca="false">EXP(EXP(-$C$4*($K$4-$J$4))*LN(N549)+(1-EXP(-$C$4*($K$4-$J$4)))*$G$4+$F$4^2/(4*$C$4)*(1-EXP(-2*$C$4*($K$4-$J$4))))</f>
        <v>21.9896043271907</v>
      </c>
      <c r="P549" s="126" t="n">
        <f aca="false">MAX(0,O549-$I$4)</f>
        <v>0</v>
      </c>
      <c r="Q549" s="126" t="n">
        <f aca="false">$D$7*P549</f>
        <v>0</v>
      </c>
      <c r="R549" s="127" t="n">
        <f aca="false">AVERAGE(Q$17:Q549)</f>
        <v>1.59767536373803</v>
      </c>
      <c r="S549" s="0" t="n">
        <v>1.615</v>
      </c>
    </row>
    <row r="550" customFormat="false" ht="12.75" hidden="false" customHeight="false" outlineLevel="0" collapsed="false">
      <c r="B550" s="124" t="n">
        <f aca="false">B549+1</f>
        <v>534</v>
      </c>
      <c r="C550" s="21" t="n">
        <f aca="false">$C$7</f>
        <v>3.29212628660779</v>
      </c>
      <c r="D550" s="21" t="n">
        <f aca="true">$C$4*($G$4-C550)*$B$7+$F$4*SQRT($B$7)*NORMSINV(RAND())+C550</f>
        <v>3.3256687521371</v>
      </c>
      <c r="E550" s="21" t="n">
        <f aca="true">$C$4*($G$4-D550)*$B$7+$F$4*SQRT($B$7)*NORMSINV(RAND())+D550</f>
        <v>3.51163532150697</v>
      </c>
      <c r="F550" s="21" t="n">
        <f aca="true">$C$4*($G$4-E550)*$B$7+$F$4*SQRT($B$7)*NORMSINV(RAND())+E550</f>
        <v>3.38955036923238</v>
      </c>
      <c r="G550" s="21" t="n">
        <f aca="true">$C$4*($G$4-F550)*$B$7+$F$4*SQRT($B$7)*NORMSINV(RAND())+F550</f>
        <v>3.38098287999118</v>
      </c>
      <c r="H550" s="21" t="n">
        <f aca="true">$C$4*($G$4-G550)*$B$7+$F$4*SQRT($B$7)*NORMSINV(RAND())+G550</f>
        <v>3.24827702219603</v>
      </c>
      <c r="I550" s="21" t="n">
        <f aca="true">$C$4*($G$4-H550)*$B$7+$F$4*SQRT($B$7)*NORMSINV(RAND())+H550</f>
        <v>3.28202504173622</v>
      </c>
      <c r="J550" s="21" t="n">
        <f aca="true">$C$4*($G$4-I550)*$B$7+$F$4*SQRT($B$7)*NORMSINV(RAND())+I550</f>
        <v>3.19247961167266</v>
      </c>
      <c r="K550" s="21" t="n">
        <f aca="true">$C$4*($G$4-J550)*$B$7+$F$4*SQRT($B$7)*NORMSINV(RAND())+J550</f>
        <v>3.07537280483373</v>
      </c>
      <c r="L550" s="21" t="n">
        <f aca="true">$C$4*($G$4-K550)*$B$7+$F$4*SQRT($B$7)*NORMSINV(RAND())+K550</f>
        <v>3.14740762323808</v>
      </c>
      <c r="M550" s="21" t="n">
        <f aca="true">$C$4*($G$4-L550)*$B$7+$F$4*SQRT($B$7)*NORMSINV(RAND())+L550</f>
        <v>3.3131223436589</v>
      </c>
      <c r="N550" s="125" t="n">
        <f aca="false">EXP(M550)</f>
        <v>27.4707648730139</v>
      </c>
      <c r="O550" s="126" t="n">
        <f aca="false">EXP(EXP(-$C$4*($K$4-$J$4))*LN(N550)+(1-EXP(-$C$4*($K$4-$J$4)))*$G$4+$F$4^2/(4*$C$4)*(1-EXP(-2*$C$4*($K$4-$J$4))))</f>
        <v>25.238274574397</v>
      </c>
      <c r="P550" s="126" t="n">
        <f aca="false">MAX(0,O550-$I$4)</f>
        <v>2.03827457439703</v>
      </c>
      <c r="Q550" s="126" t="n">
        <f aca="false">$D$7*P550</f>
        <v>1.93886675037813</v>
      </c>
      <c r="R550" s="127" t="n">
        <f aca="false">AVERAGE(Q$17:Q550)</f>
        <v>1.598314298919</v>
      </c>
      <c r="S550" s="0" t="n">
        <v>1.615</v>
      </c>
    </row>
    <row r="551" customFormat="false" ht="12.75" hidden="false" customHeight="false" outlineLevel="0" collapsed="false">
      <c r="B551" s="124" t="n">
        <f aca="false">B550+1</f>
        <v>535</v>
      </c>
      <c r="C551" s="21" t="n">
        <f aca="false">$C$7</f>
        <v>3.29212628660779</v>
      </c>
      <c r="D551" s="21" t="n">
        <f aca="true">$C$4*($G$4-C551)*$B$7+$F$4*SQRT($B$7)*NORMSINV(RAND())+C551</f>
        <v>3.06364664641363</v>
      </c>
      <c r="E551" s="21" t="n">
        <f aca="true">$C$4*($G$4-D551)*$B$7+$F$4*SQRT($B$7)*NORMSINV(RAND())+D551</f>
        <v>3.04048037173052</v>
      </c>
      <c r="F551" s="21" t="n">
        <f aca="true">$C$4*($G$4-E551)*$B$7+$F$4*SQRT($B$7)*NORMSINV(RAND())+E551</f>
        <v>3.12236516511602</v>
      </c>
      <c r="G551" s="21" t="n">
        <f aca="true">$C$4*($G$4-F551)*$B$7+$F$4*SQRT($B$7)*NORMSINV(RAND())+F551</f>
        <v>3.15423754857917</v>
      </c>
      <c r="H551" s="21" t="n">
        <f aca="true">$C$4*($G$4-G551)*$B$7+$F$4*SQRT($B$7)*NORMSINV(RAND())+G551</f>
        <v>3.05315420860491</v>
      </c>
      <c r="I551" s="21" t="n">
        <f aca="true">$C$4*($G$4-H551)*$B$7+$F$4*SQRT($B$7)*NORMSINV(RAND())+H551</f>
        <v>3.03756830870136</v>
      </c>
      <c r="J551" s="21" t="n">
        <f aca="true">$C$4*($G$4-I551)*$B$7+$F$4*SQRT($B$7)*NORMSINV(RAND())+I551</f>
        <v>2.99465238011489</v>
      </c>
      <c r="K551" s="21" t="n">
        <f aca="true">$C$4*($G$4-J551)*$B$7+$F$4*SQRT($B$7)*NORMSINV(RAND())+J551</f>
        <v>2.96073676624119</v>
      </c>
      <c r="L551" s="21" t="n">
        <f aca="true">$C$4*($G$4-K551)*$B$7+$F$4*SQRT($B$7)*NORMSINV(RAND())+K551</f>
        <v>2.92987560784559</v>
      </c>
      <c r="M551" s="21" t="n">
        <f aca="true">$C$4*($G$4-L551)*$B$7+$F$4*SQRT($B$7)*NORMSINV(RAND())+L551</f>
        <v>3.04436292803107</v>
      </c>
      <c r="N551" s="125" t="n">
        <f aca="false">EXP(M551)</f>
        <v>20.9966505636014</v>
      </c>
      <c r="O551" s="126" t="n">
        <f aca="false">EXP(EXP(-$C$4*($K$4-$J$4))*LN(N551)+(1-EXP(-$C$4*($K$4-$J$4)))*$G$4+$F$4^2/(4*$C$4)*(1-EXP(-2*$C$4*($K$4-$J$4))))</f>
        <v>20.4115452047524</v>
      </c>
      <c r="P551" s="126" t="n">
        <f aca="false">MAX(0,O551-$I$4)</f>
        <v>0</v>
      </c>
      <c r="Q551" s="126" t="n">
        <f aca="false">$D$7*P551</f>
        <v>0</v>
      </c>
      <c r="R551" s="127" t="n">
        <f aca="false">AVERAGE(Q$17:Q551)</f>
        <v>1.59532679555654</v>
      </c>
      <c r="S551" s="0" t="n">
        <v>1.615</v>
      </c>
    </row>
    <row r="552" customFormat="false" ht="12.75" hidden="false" customHeight="false" outlineLevel="0" collapsed="false">
      <c r="B552" s="124" t="n">
        <f aca="false">B551+1</f>
        <v>536</v>
      </c>
      <c r="C552" s="21" t="n">
        <f aca="false">$C$7</f>
        <v>3.29212628660779</v>
      </c>
      <c r="D552" s="21" t="n">
        <f aca="true">$C$4*($G$4-C552)*$B$7+$F$4*SQRT($B$7)*NORMSINV(RAND())+C552</f>
        <v>3.26949225244932</v>
      </c>
      <c r="E552" s="21" t="n">
        <f aca="true">$C$4*($G$4-D552)*$B$7+$F$4*SQRT($B$7)*NORMSINV(RAND())+D552</f>
        <v>3.21630094040578</v>
      </c>
      <c r="F552" s="21" t="n">
        <f aca="true">$C$4*($G$4-E552)*$B$7+$F$4*SQRT($B$7)*NORMSINV(RAND())+E552</f>
        <v>3.29781342260399</v>
      </c>
      <c r="G552" s="21" t="n">
        <f aca="true">$C$4*($G$4-F552)*$B$7+$F$4*SQRT($B$7)*NORMSINV(RAND())+F552</f>
        <v>3.23448383375719</v>
      </c>
      <c r="H552" s="21" t="n">
        <f aca="true">$C$4*($G$4-G552)*$B$7+$F$4*SQRT($B$7)*NORMSINV(RAND())+G552</f>
        <v>3.18343072899526</v>
      </c>
      <c r="I552" s="21" t="n">
        <f aca="true">$C$4*($G$4-H552)*$B$7+$F$4*SQRT($B$7)*NORMSINV(RAND())+H552</f>
        <v>3.17962896418461</v>
      </c>
      <c r="J552" s="21" t="n">
        <f aca="true">$C$4*($G$4-I552)*$B$7+$F$4*SQRT($B$7)*NORMSINV(RAND())+I552</f>
        <v>3.15925215883002</v>
      </c>
      <c r="K552" s="21" t="n">
        <f aca="true">$C$4*($G$4-J552)*$B$7+$F$4*SQRT($B$7)*NORMSINV(RAND())+J552</f>
        <v>3.14811826513461</v>
      </c>
      <c r="L552" s="21" t="n">
        <f aca="true">$C$4*($G$4-K552)*$B$7+$F$4*SQRT($B$7)*NORMSINV(RAND())+K552</f>
        <v>3.03488447733447</v>
      </c>
      <c r="M552" s="21" t="n">
        <f aca="true">$C$4*($G$4-L552)*$B$7+$F$4*SQRT($B$7)*NORMSINV(RAND())+L552</f>
        <v>2.95077797640596</v>
      </c>
      <c r="N552" s="125" t="n">
        <f aca="false">EXP(M552)</f>
        <v>19.1208234928587</v>
      </c>
      <c r="O552" s="126" t="n">
        <f aca="false">EXP(EXP(-$C$4*($K$4-$J$4))*LN(N552)+(1-EXP(-$C$4*($K$4-$J$4)))*$G$4+$F$4^2/(4*$C$4)*(1-EXP(-2*$C$4*($K$4-$J$4))))</f>
        <v>18.9573002727519</v>
      </c>
      <c r="P552" s="126" t="n">
        <f aca="false">MAX(0,O552-$I$4)</f>
        <v>0</v>
      </c>
      <c r="Q552" s="126" t="n">
        <f aca="false">$D$7*P552</f>
        <v>0</v>
      </c>
      <c r="R552" s="127" t="n">
        <f aca="false">AVERAGE(Q$17:Q552)</f>
        <v>1.59235043959468</v>
      </c>
      <c r="S552" s="0" t="n">
        <v>1.615</v>
      </c>
    </row>
    <row r="553" customFormat="false" ht="12.75" hidden="false" customHeight="false" outlineLevel="0" collapsed="false">
      <c r="B553" s="124" t="n">
        <f aca="false">B552+1</f>
        <v>537</v>
      </c>
      <c r="C553" s="21" t="n">
        <f aca="false">$C$7</f>
        <v>3.29212628660779</v>
      </c>
      <c r="D553" s="21" t="n">
        <f aca="true">$C$4*($G$4-C553)*$B$7+$F$4*SQRT($B$7)*NORMSINV(RAND())+C553</f>
        <v>3.2464216574179</v>
      </c>
      <c r="E553" s="21" t="n">
        <f aca="true">$C$4*($G$4-D553)*$B$7+$F$4*SQRT($B$7)*NORMSINV(RAND())+D553</f>
        <v>3.17947790149095</v>
      </c>
      <c r="F553" s="21" t="n">
        <f aca="true">$C$4*($G$4-E553)*$B$7+$F$4*SQRT($B$7)*NORMSINV(RAND())+E553</f>
        <v>3.15135589296329</v>
      </c>
      <c r="G553" s="21" t="n">
        <f aca="true">$C$4*($G$4-F553)*$B$7+$F$4*SQRT($B$7)*NORMSINV(RAND())+F553</f>
        <v>3.21359543315876</v>
      </c>
      <c r="H553" s="21" t="n">
        <f aca="true">$C$4*($G$4-G553)*$B$7+$F$4*SQRT($B$7)*NORMSINV(RAND())+G553</f>
        <v>3.14525446491881</v>
      </c>
      <c r="I553" s="21" t="n">
        <f aca="true">$C$4*($G$4-H553)*$B$7+$F$4*SQRT($B$7)*NORMSINV(RAND())+H553</f>
        <v>3.1269775696546</v>
      </c>
      <c r="J553" s="21" t="n">
        <f aca="true">$C$4*($G$4-I553)*$B$7+$F$4*SQRT($B$7)*NORMSINV(RAND())+I553</f>
        <v>3.08183187278063</v>
      </c>
      <c r="K553" s="21" t="n">
        <f aca="true">$C$4*($G$4-J553)*$B$7+$F$4*SQRT($B$7)*NORMSINV(RAND())+J553</f>
        <v>3.03719281302567</v>
      </c>
      <c r="L553" s="21" t="n">
        <f aca="true">$C$4*($G$4-K553)*$B$7+$F$4*SQRT($B$7)*NORMSINV(RAND())+K553</f>
        <v>3.09290148958627</v>
      </c>
      <c r="M553" s="21" t="n">
        <f aca="true">$C$4*($G$4-L553)*$B$7+$F$4*SQRT($B$7)*NORMSINV(RAND())+L553</f>
        <v>3.08632158281343</v>
      </c>
      <c r="N553" s="125" t="n">
        <f aca="false">EXP(M553)</f>
        <v>21.8963856154948</v>
      </c>
      <c r="O553" s="126" t="n">
        <f aca="false">EXP(EXP(-$C$4*($K$4-$J$4))*LN(N553)+(1-EXP(-$C$4*($K$4-$J$4)))*$G$4+$F$4^2/(4*$C$4)*(1-EXP(-2*$C$4*($K$4-$J$4))))</f>
        <v>21.0992778932249</v>
      </c>
      <c r="P553" s="126" t="n">
        <f aca="false">MAX(0,O553-$I$4)</f>
        <v>0</v>
      </c>
      <c r="Q553" s="126" t="n">
        <f aca="false">$D$7*P553</f>
        <v>0</v>
      </c>
      <c r="R553" s="127" t="n">
        <f aca="false">AVERAGE(Q$17:Q553)</f>
        <v>1.58938516875744</v>
      </c>
      <c r="S553" s="0" t="n">
        <v>1.615</v>
      </c>
    </row>
    <row r="554" customFormat="false" ht="12.75" hidden="false" customHeight="false" outlineLevel="0" collapsed="false">
      <c r="B554" s="124" t="n">
        <f aca="false">B553+1</f>
        <v>538</v>
      </c>
      <c r="C554" s="21" t="n">
        <f aca="false">$C$7</f>
        <v>3.29212628660779</v>
      </c>
      <c r="D554" s="21" t="n">
        <f aca="true">$C$4*($G$4-C554)*$B$7+$F$4*SQRT($B$7)*NORMSINV(RAND())+C554</f>
        <v>3.45452104673452</v>
      </c>
      <c r="E554" s="21" t="n">
        <f aca="true">$C$4*($G$4-D554)*$B$7+$F$4*SQRT($B$7)*NORMSINV(RAND())+D554</f>
        <v>3.49641251664689</v>
      </c>
      <c r="F554" s="21" t="n">
        <f aca="true">$C$4*($G$4-E554)*$B$7+$F$4*SQRT($B$7)*NORMSINV(RAND())+E554</f>
        <v>3.50259607670331</v>
      </c>
      <c r="G554" s="21" t="n">
        <f aca="true">$C$4*($G$4-F554)*$B$7+$F$4*SQRT($B$7)*NORMSINV(RAND())+F554</f>
        <v>3.37998347133504</v>
      </c>
      <c r="H554" s="21" t="n">
        <f aca="true">$C$4*($G$4-G554)*$B$7+$F$4*SQRT($B$7)*NORMSINV(RAND())+G554</f>
        <v>3.42503108279401</v>
      </c>
      <c r="I554" s="21" t="n">
        <f aca="true">$C$4*($G$4-H554)*$B$7+$F$4*SQRT($B$7)*NORMSINV(RAND())+H554</f>
        <v>3.39639671755751</v>
      </c>
      <c r="J554" s="21" t="n">
        <f aca="true">$C$4*($G$4-I554)*$B$7+$F$4*SQRT($B$7)*NORMSINV(RAND())+I554</f>
        <v>3.43723910182135</v>
      </c>
      <c r="K554" s="21" t="n">
        <f aca="true">$C$4*($G$4-J554)*$B$7+$F$4*SQRT($B$7)*NORMSINV(RAND())+J554</f>
        <v>3.35467058356055</v>
      </c>
      <c r="L554" s="21" t="n">
        <f aca="true">$C$4*($G$4-K554)*$B$7+$F$4*SQRT($B$7)*NORMSINV(RAND())+K554</f>
        <v>3.2653486971192</v>
      </c>
      <c r="M554" s="21" t="n">
        <f aca="true">$C$4*($G$4-L554)*$B$7+$F$4*SQRT($B$7)*NORMSINV(RAND())+L554</f>
        <v>3.20252006533904</v>
      </c>
      <c r="N554" s="125" t="n">
        <f aca="false">EXP(M554)</f>
        <v>24.5944317413461</v>
      </c>
      <c r="O554" s="126" t="n">
        <f aca="false">EXP(EXP(-$C$4*($K$4-$J$4))*LN(N554)+(1-EXP(-$C$4*($K$4-$J$4)))*$G$4+$F$4^2/(4*$C$4)*(1-EXP(-2*$C$4*($K$4-$J$4))))</f>
        <v>23.1272166205295</v>
      </c>
      <c r="P554" s="126" t="n">
        <f aca="false">MAX(0,O554-$I$4)</f>
        <v>0</v>
      </c>
      <c r="Q554" s="126" t="n">
        <f aca="false">$D$7*P554</f>
        <v>0</v>
      </c>
      <c r="R554" s="127" t="n">
        <f aca="false">AVERAGE(Q$17:Q554)</f>
        <v>1.58643092123187</v>
      </c>
      <c r="S554" s="0" t="n">
        <v>1.615</v>
      </c>
    </row>
    <row r="555" customFormat="false" ht="12.75" hidden="false" customHeight="false" outlineLevel="0" collapsed="false">
      <c r="B555" s="124" t="n">
        <f aca="false">B554+1</f>
        <v>539</v>
      </c>
      <c r="C555" s="21" t="n">
        <f aca="false">$C$7</f>
        <v>3.29212628660779</v>
      </c>
      <c r="D555" s="21" t="n">
        <f aca="true">$C$4*($G$4-C555)*$B$7+$F$4*SQRT($B$7)*NORMSINV(RAND())+C555</f>
        <v>3.23687781292183</v>
      </c>
      <c r="E555" s="21" t="n">
        <f aca="true">$C$4*($G$4-D555)*$B$7+$F$4*SQRT($B$7)*NORMSINV(RAND())+D555</f>
        <v>3.16968305105988</v>
      </c>
      <c r="F555" s="21" t="n">
        <f aca="true">$C$4*($G$4-E555)*$B$7+$F$4*SQRT($B$7)*NORMSINV(RAND())+E555</f>
        <v>3.27023861969488</v>
      </c>
      <c r="G555" s="21" t="n">
        <f aca="true">$C$4*($G$4-F555)*$B$7+$F$4*SQRT($B$7)*NORMSINV(RAND())+F555</f>
        <v>3.33504910757425</v>
      </c>
      <c r="H555" s="21" t="n">
        <f aca="true">$C$4*($G$4-G555)*$B$7+$F$4*SQRT($B$7)*NORMSINV(RAND())+G555</f>
        <v>3.33059677108988</v>
      </c>
      <c r="I555" s="21" t="n">
        <f aca="true">$C$4*($G$4-H555)*$B$7+$F$4*SQRT($B$7)*NORMSINV(RAND())+H555</f>
        <v>3.40988071738931</v>
      </c>
      <c r="J555" s="21" t="n">
        <f aca="true">$C$4*($G$4-I555)*$B$7+$F$4*SQRT($B$7)*NORMSINV(RAND())+I555</f>
        <v>3.4520997552059</v>
      </c>
      <c r="K555" s="21" t="n">
        <f aca="true">$C$4*($G$4-J555)*$B$7+$F$4*SQRT($B$7)*NORMSINV(RAND())+J555</f>
        <v>3.49930254950534</v>
      </c>
      <c r="L555" s="21" t="n">
        <f aca="true">$C$4*($G$4-K555)*$B$7+$F$4*SQRT($B$7)*NORMSINV(RAND())+K555</f>
        <v>3.48320407793173</v>
      </c>
      <c r="M555" s="21" t="n">
        <f aca="true">$C$4*($G$4-L555)*$B$7+$F$4*SQRT($B$7)*NORMSINV(RAND())+L555</f>
        <v>3.47314268508914</v>
      </c>
      <c r="N555" s="125" t="n">
        <f aca="false">EXP(M555)</f>
        <v>32.2378969712047</v>
      </c>
      <c r="O555" s="126" t="n">
        <f aca="false">EXP(EXP(-$C$4*($K$4-$J$4))*LN(N555)+(1-EXP(-$C$4*($K$4-$J$4)))*$G$4+$F$4^2/(4*$C$4)*(1-EXP(-2*$C$4*($K$4-$J$4))))</f>
        <v>28.6382331263373</v>
      </c>
      <c r="P555" s="126" t="n">
        <f aca="false">MAX(0,O555-$I$4)</f>
        <v>5.43823312633734</v>
      </c>
      <c r="Q555" s="126" t="n">
        <f aca="false">$D$7*P555</f>
        <v>5.17300736706659</v>
      </c>
      <c r="R555" s="127" t="n">
        <f aca="false">AVERAGE(Q$17:Q555)</f>
        <v>1.59308505192915</v>
      </c>
      <c r="S555" s="0" t="n">
        <v>1.615</v>
      </c>
    </row>
    <row r="556" customFormat="false" ht="12.75" hidden="false" customHeight="false" outlineLevel="0" collapsed="false">
      <c r="B556" s="124" t="n">
        <f aca="false">B555+1</f>
        <v>540</v>
      </c>
      <c r="C556" s="21" t="n">
        <f aca="false">$C$7</f>
        <v>3.29212628660779</v>
      </c>
      <c r="D556" s="21" t="n">
        <f aca="true">$C$4*($G$4-C556)*$B$7+$F$4*SQRT($B$7)*NORMSINV(RAND())+C556</f>
        <v>3.27573867583991</v>
      </c>
      <c r="E556" s="21" t="n">
        <f aca="true">$C$4*($G$4-D556)*$B$7+$F$4*SQRT($B$7)*NORMSINV(RAND())+D556</f>
        <v>3.27217534292901</v>
      </c>
      <c r="F556" s="21" t="n">
        <f aca="true">$C$4*($G$4-E556)*$B$7+$F$4*SQRT($B$7)*NORMSINV(RAND())+E556</f>
        <v>3.28121431772584</v>
      </c>
      <c r="G556" s="21" t="n">
        <f aca="true">$C$4*($G$4-F556)*$B$7+$F$4*SQRT($B$7)*NORMSINV(RAND())+F556</f>
        <v>3.27075182302053</v>
      </c>
      <c r="H556" s="21" t="n">
        <f aca="true">$C$4*($G$4-G556)*$B$7+$F$4*SQRT($B$7)*NORMSINV(RAND())+G556</f>
        <v>3.28159295202931</v>
      </c>
      <c r="I556" s="21" t="n">
        <f aca="true">$C$4*($G$4-H556)*$B$7+$F$4*SQRT($B$7)*NORMSINV(RAND())+H556</f>
        <v>3.26955330791582</v>
      </c>
      <c r="J556" s="21" t="n">
        <f aca="true">$C$4*($G$4-I556)*$B$7+$F$4*SQRT($B$7)*NORMSINV(RAND())+I556</f>
        <v>3.30681455803458</v>
      </c>
      <c r="K556" s="21" t="n">
        <f aca="true">$C$4*($G$4-J556)*$B$7+$F$4*SQRT($B$7)*NORMSINV(RAND())+J556</f>
        <v>3.36025951078692</v>
      </c>
      <c r="L556" s="21" t="n">
        <f aca="true">$C$4*($G$4-K556)*$B$7+$F$4*SQRT($B$7)*NORMSINV(RAND())+K556</f>
        <v>3.48882826052013</v>
      </c>
      <c r="M556" s="21" t="n">
        <f aca="true">$C$4*($G$4-L556)*$B$7+$F$4*SQRT($B$7)*NORMSINV(RAND())+L556</f>
        <v>3.56308938022339</v>
      </c>
      <c r="N556" s="125" t="n">
        <f aca="false">EXP(M556)</f>
        <v>35.2719976074212</v>
      </c>
      <c r="O556" s="126" t="n">
        <f aca="false">EXP(EXP(-$C$4*($K$4-$J$4))*LN(N556)+(1-EXP(-$C$4*($K$4-$J$4)))*$G$4+$F$4^2/(4*$C$4)*(1-EXP(-2*$C$4*($K$4-$J$4))))</f>
        <v>30.7466427421318</v>
      </c>
      <c r="P556" s="126" t="n">
        <f aca="false">MAX(0,O556-$I$4)</f>
        <v>7.54664274213177</v>
      </c>
      <c r="Q556" s="126" t="n">
        <f aca="false">$D$7*P556</f>
        <v>7.17858863251049</v>
      </c>
      <c r="R556" s="127" t="n">
        <f aca="false">AVERAGE(Q$17:Q556)</f>
        <v>1.60342857707838</v>
      </c>
      <c r="S556" s="0" t="n">
        <v>1.615</v>
      </c>
    </row>
    <row r="557" customFormat="false" ht="12.75" hidden="false" customHeight="false" outlineLevel="0" collapsed="false">
      <c r="B557" s="124" t="n">
        <f aca="false">B556+1</f>
        <v>541</v>
      </c>
      <c r="C557" s="21" t="n">
        <f aca="false">$C$7</f>
        <v>3.29212628660779</v>
      </c>
      <c r="D557" s="21" t="n">
        <f aca="true">$C$4*($G$4-C557)*$B$7+$F$4*SQRT($B$7)*NORMSINV(RAND())+C557</f>
        <v>3.35256726282428</v>
      </c>
      <c r="E557" s="21" t="n">
        <f aca="true">$C$4*($G$4-D557)*$B$7+$F$4*SQRT($B$7)*NORMSINV(RAND())+D557</f>
        <v>3.34991117172067</v>
      </c>
      <c r="F557" s="21" t="n">
        <f aca="true">$C$4*($G$4-E557)*$B$7+$F$4*SQRT($B$7)*NORMSINV(RAND())+E557</f>
        <v>3.38645966364755</v>
      </c>
      <c r="G557" s="21" t="n">
        <f aca="true">$C$4*($G$4-F557)*$B$7+$F$4*SQRT($B$7)*NORMSINV(RAND())+F557</f>
        <v>3.43905120373261</v>
      </c>
      <c r="H557" s="21" t="n">
        <f aca="true">$C$4*($G$4-G557)*$B$7+$F$4*SQRT($B$7)*NORMSINV(RAND())+G557</f>
        <v>3.44712028909278</v>
      </c>
      <c r="I557" s="21" t="n">
        <f aca="true">$C$4*($G$4-H557)*$B$7+$F$4*SQRT($B$7)*NORMSINV(RAND())+H557</f>
        <v>3.56832787621379</v>
      </c>
      <c r="J557" s="21" t="n">
        <f aca="true">$C$4*($G$4-I557)*$B$7+$F$4*SQRT($B$7)*NORMSINV(RAND())+I557</f>
        <v>3.48507777088128</v>
      </c>
      <c r="K557" s="21" t="n">
        <f aca="true">$C$4*($G$4-J557)*$B$7+$F$4*SQRT($B$7)*NORMSINV(RAND())+J557</f>
        <v>3.42355990267525</v>
      </c>
      <c r="L557" s="21" t="n">
        <f aca="true">$C$4*($G$4-K557)*$B$7+$F$4*SQRT($B$7)*NORMSINV(RAND())+K557</f>
        <v>3.20764277628114</v>
      </c>
      <c r="M557" s="21" t="n">
        <f aca="true">$C$4*($G$4-L557)*$B$7+$F$4*SQRT($B$7)*NORMSINV(RAND())+L557</f>
        <v>3.1987903089747</v>
      </c>
      <c r="N557" s="125" t="n">
        <f aca="false">EXP(M557)</f>
        <v>24.5028713581344</v>
      </c>
      <c r="O557" s="126" t="n">
        <f aca="false">EXP(EXP(-$C$4*($K$4-$J$4))*LN(N557)+(1-EXP(-$C$4*($K$4-$J$4)))*$G$4+$F$4^2/(4*$C$4)*(1-EXP(-2*$C$4*($K$4-$J$4))))</f>
        <v>23.0591912614623</v>
      </c>
      <c r="P557" s="126" t="n">
        <f aca="false">MAX(0,O557-$I$4)</f>
        <v>0</v>
      </c>
      <c r="Q557" s="126" t="n">
        <f aca="false">$D$7*P557</f>
        <v>0</v>
      </c>
      <c r="R557" s="127" t="n">
        <f aca="false">AVERAGE(Q$17:Q557)</f>
        <v>1.60046475346086</v>
      </c>
      <c r="S557" s="0" t="n">
        <v>1.615</v>
      </c>
    </row>
    <row r="558" customFormat="false" ht="12.75" hidden="false" customHeight="false" outlineLevel="0" collapsed="false">
      <c r="B558" s="124" t="n">
        <f aca="false">B557+1</f>
        <v>542</v>
      </c>
      <c r="C558" s="21" t="n">
        <f aca="false">$C$7</f>
        <v>3.29212628660779</v>
      </c>
      <c r="D558" s="21" t="n">
        <f aca="true">$C$4*($G$4-C558)*$B$7+$F$4*SQRT($B$7)*NORMSINV(RAND())+C558</f>
        <v>3.30659651718621</v>
      </c>
      <c r="E558" s="21" t="n">
        <f aca="true">$C$4*($G$4-D558)*$B$7+$F$4*SQRT($B$7)*NORMSINV(RAND())+D558</f>
        <v>3.49533367404181</v>
      </c>
      <c r="F558" s="21" t="n">
        <f aca="true">$C$4*($G$4-E558)*$B$7+$F$4*SQRT($B$7)*NORMSINV(RAND())+E558</f>
        <v>3.58462045362904</v>
      </c>
      <c r="G558" s="21" t="n">
        <f aca="true">$C$4*($G$4-F558)*$B$7+$F$4*SQRT($B$7)*NORMSINV(RAND())+F558</f>
        <v>3.57623355234108</v>
      </c>
      <c r="H558" s="21" t="n">
        <f aca="true">$C$4*($G$4-G558)*$B$7+$F$4*SQRT($B$7)*NORMSINV(RAND())+G558</f>
        <v>3.59258254779567</v>
      </c>
      <c r="I558" s="21" t="n">
        <f aca="true">$C$4*($G$4-H558)*$B$7+$F$4*SQRT($B$7)*NORMSINV(RAND())+H558</f>
        <v>3.43381313092987</v>
      </c>
      <c r="J558" s="21" t="n">
        <f aca="true">$C$4*($G$4-I558)*$B$7+$F$4*SQRT($B$7)*NORMSINV(RAND())+I558</f>
        <v>3.40731769614232</v>
      </c>
      <c r="K558" s="21" t="n">
        <f aca="true">$C$4*($G$4-J558)*$B$7+$F$4*SQRT($B$7)*NORMSINV(RAND())+J558</f>
        <v>3.45102887348393</v>
      </c>
      <c r="L558" s="21" t="n">
        <f aca="true">$C$4*($G$4-K558)*$B$7+$F$4*SQRT($B$7)*NORMSINV(RAND())+K558</f>
        <v>3.39936172693973</v>
      </c>
      <c r="M558" s="21" t="n">
        <f aca="true">$C$4*($G$4-L558)*$B$7+$F$4*SQRT($B$7)*NORMSINV(RAND())+L558</f>
        <v>3.28941098111766</v>
      </c>
      <c r="N558" s="125" t="n">
        <f aca="false">EXP(M558)</f>
        <v>26.8270573579101</v>
      </c>
      <c r="O558" s="126" t="n">
        <f aca="false">EXP(EXP(-$C$4*($K$4-$J$4))*LN(N558)+(1-EXP(-$C$4*($K$4-$J$4)))*$G$4+$F$4^2/(4*$C$4)*(1-EXP(-2*$C$4*($K$4-$J$4))))</f>
        <v>24.7700409990046</v>
      </c>
      <c r="P558" s="126" t="n">
        <f aca="false">MAX(0,O558-$I$4)</f>
        <v>1.57004099900456</v>
      </c>
      <c r="Q558" s="126" t="n">
        <f aca="false">$D$7*P558</f>
        <v>1.49346919592563</v>
      </c>
      <c r="R558" s="127" t="n">
        <f aca="false">AVERAGE(Q$17:Q558)</f>
        <v>1.60026734468312</v>
      </c>
      <c r="S558" s="0" t="n">
        <v>1.615</v>
      </c>
    </row>
    <row r="559" customFormat="false" ht="12.75" hidden="false" customHeight="false" outlineLevel="0" collapsed="false">
      <c r="B559" s="124" t="n">
        <f aca="false">B558+1</f>
        <v>543</v>
      </c>
      <c r="C559" s="21" t="n">
        <f aca="false">$C$7</f>
        <v>3.29212628660779</v>
      </c>
      <c r="D559" s="21" t="n">
        <f aca="true">$C$4*($G$4-C559)*$B$7+$F$4*SQRT($B$7)*NORMSINV(RAND())+C559</f>
        <v>3.33066362918946</v>
      </c>
      <c r="E559" s="21" t="n">
        <f aca="true">$C$4*($G$4-D559)*$B$7+$F$4*SQRT($B$7)*NORMSINV(RAND())+D559</f>
        <v>3.34325609584929</v>
      </c>
      <c r="F559" s="21" t="n">
        <f aca="true">$C$4*($G$4-E559)*$B$7+$F$4*SQRT($B$7)*NORMSINV(RAND())+E559</f>
        <v>3.41622482964812</v>
      </c>
      <c r="G559" s="21" t="n">
        <f aca="true">$C$4*($G$4-F559)*$B$7+$F$4*SQRT($B$7)*NORMSINV(RAND())+F559</f>
        <v>3.41211559993893</v>
      </c>
      <c r="H559" s="21" t="n">
        <f aca="true">$C$4*($G$4-G559)*$B$7+$F$4*SQRT($B$7)*NORMSINV(RAND())+G559</f>
        <v>3.4579921656314</v>
      </c>
      <c r="I559" s="21" t="n">
        <f aca="true">$C$4*($G$4-H559)*$B$7+$F$4*SQRT($B$7)*NORMSINV(RAND())+H559</f>
        <v>3.525279632676</v>
      </c>
      <c r="J559" s="21" t="n">
        <f aca="true">$C$4*($G$4-I559)*$B$7+$F$4*SQRT($B$7)*NORMSINV(RAND())+I559</f>
        <v>3.65584502453871</v>
      </c>
      <c r="K559" s="21" t="n">
        <f aca="true">$C$4*($G$4-J559)*$B$7+$F$4*SQRT($B$7)*NORMSINV(RAND())+J559</f>
        <v>3.54597748151039</v>
      </c>
      <c r="L559" s="21" t="n">
        <f aca="true">$C$4*($G$4-K559)*$B$7+$F$4*SQRT($B$7)*NORMSINV(RAND())+K559</f>
        <v>3.5291597080248</v>
      </c>
      <c r="M559" s="21" t="n">
        <f aca="true">$C$4*($G$4-L559)*$B$7+$F$4*SQRT($B$7)*NORMSINV(RAND())+L559</f>
        <v>3.59768813728636</v>
      </c>
      <c r="N559" s="125" t="n">
        <f aca="false">EXP(M559)</f>
        <v>36.5137220782172</v>
      </c>
      <c r="O559" s="126" t="n">
        <f aca="false">EXP(EXP(-$C$4*($K$4-$J$4))*LN(N559)+(1-EXP(-$C$4*($K$4-$J$4)))*$G$4+$F$4^2/(4*$C$4)*(1-EXP(-2*$C$4*($K$4-$J$4))))</f>
        <v>31.5983921776664</v>
      </c>
      <c r="P559" s="126" t="n">
        <f aca="false">MAX(0,O559-$I$4)</f>
        <v>8.39839217766643</v>
      </c>
      <c r="Q559" s="126" t="n">
        <f aca="false">$D$7*P559</f>
        <v>7.98879775789293</v>
      </c>
      <c r="R559" s="127" t="n">
        <f aca="false">AVERAGE(Q$17:Q559)</f>
        <v>1.61203259406288</v>
      </c>
      <c r="S559" s="0" t="n">
        <v>1.615</v>
      </c>
    </row>
    <row r="560" customFormat="false" ht="12.75" hidden="false" customHeight="false" outlineLevel="0" collapsed="false">
      <c r="B560" s="124" t="n">
        <f aca="false">B559+1</f>
        <v>544</v>
      </c>
      <c r="C560" s="21" t="n">
        <f aca="false">$C$7</f>
        <v>3.29212628660779</v>
      </c>
      <c r="D560" s="21" t="n">
        <f aca="true">$C$4*($G$4-C560)*$B$7+$F$4*SQRT($B$7)*NORMSINV(RAND())+C560</f>
        <v>3.30882847820873</v>
      </c>
      <c r="E560" s="21" t="n">
        <f aca="true">$C$4*($G$4-D560)*$B$7+$F$4*SQRT($B$7)*NORMSINV(RAND())+D560</f>
        <v>3.30261581786585</v>
      </c>
      <c r="F560" s="21" t="n">
        <f aca="true">$C$4*($G$4-E560)*$B$7+$F$4*SQRT($B$7)*NORMSINV(RAND())+E560</f>
        <v>3.30917200470694</v>
      </c>
      <c r="G560" s="21" t="n">
        <f aca="true">$C$4*($G$4-F560)*$B$7+$F$4*SQRT($B$7)*NORMSINV(RAND())+F560</f>
        <v>3.31911626886982</v>
      </c>
      <c r="H560" s="21" t="n">
        <f aca="true">$C$4*($G$4-G560)*$B$7+$F$4*SQRT($B$7)*NORMSINV(RAND())+G560</f>
        <v>3.20690965034922</v>
      </c>
      <c r="I560" s="21" t="n">
        <f aca="true">$C$4*($G$4-H560)*$B$7+$F$4*SQRT($B$7)*NORMSINV(RAND())+H560</f>
        <v>3.28322940729405</v>
      </c>
      <c r="J560" s="21" t="n">
        <f aca="true">$C$4*($G$4-I560)*$B$7+$F$4*SQRT($B$7)*NORMSINV(RAND())+I560</f>
        <v>3.25046483394417</v>
      </c>
      <c r="K560" s="21" t="n">
        <f aca="true">$C$4*($G$4-J560)*$B$7+$F$4*SQRT($B$7)*NORMSINV(RAND())+J560</f>
        <v>3.15862744289468</v>
      </c>
      <c r="L560" s="21" t="n">
        <f aca="true">$C$4*($G$4-K560)*$B$7+$F$4*SQRT($B$7)*NORMSINV(RAND())+K560</f>
        <v>3.03353578363361</v>
      </c>
      <c r="M560" s="21" t="n">
        <f aca="true">$C$4*($G$4-L560)*$B$7+$F$4*SQRT($B$7)*NORMSINV(RAND())+L560</f>
        <v>3.06988306281778</v>
      </c>
      <c r="N560" s="125" t="n">
        <f aca="false">EXP(M560)</f>
        <v>21.5393837728834</v>
      </c>
      <c r="O560" s="126" t="n">
        <f aca="false">EXP(EXP(-$C$4*($K$4-$J$4))*LN(N560)+(1-EXP(-$C$4*($K$4-$J$4)))*$G$4+$F$4^2/(4*$C$4)*(1-EXP(-2*$C$4*($K$4-$J$4))))</f>
        <v>20.8271201631599</v>
      </c>
      <c r="P560" s="126" t="n">
        <f aca="false">MAX(0,O560-$I$4)</f>
        <v>0</v>
      </c>
      <c r="Q560" s="126" t="n">
        <f aca="false">$D$7*P560</f>
        <v>0</v>
      </c>
      <c r="R560" s="127" t="n">
        <f aca="false">AVERAGE(Q$17:Q560)</f>
        <v>1.6090692988532</v>
      </c>
      <c r="S560" s="0" t="n">
        <v>1.615</v>
      </c>
    </row>
    <row r="561" customFormat="false" ht="12.75" hidden="false" customHeight="false" outlineLevel="0" collapsed="false">
      <c r="B561" s="124" t="n">
        <f aca="false">B560+1</f>
        <v>545</v>
      </c>
      <c r="C561" s="21" t="n">
        <f aca="false">$C$7</f>
        <v>3.29212628660779</v>
      </c>
      <c r="D561" s="21" t="n">
        <f aca="true">$C$4*($G$4-C561)*$B$7+$F$4*SQRT($B$7)*NORMSINV(RAND())+C561</f>
        <v>3.23361456426707</v>
      </c>
      <c r="E561" s="21" t="n">
        <f aca="true">$C$4*($G$4-D561)*$B$7+$F$4*SQRT($B$7)*NORMSINV(RAND())+D561</f>
        <v>3.24413106604836</v>
      </c>
      <c r="F561" s="21" t="n">
        <f aca="true">$C$4*($G$4-E561)*$B$7+$F$4*SQRT($B$7)*NORMSINV(RAND())+E561</f>
        <v>3.26565603788676</v>
      </c>
      <c r="G561" s="21" t="n">
        <f aca="true">$C$4*($G$4-F561)*$B$7+$F$4*SQRT($B$7)*NORMSINV(RAND())+F561</f>
        <v>3.37138064914676</v>
      </c>
      <c r="H561" s="21" t="n">
        <f aca="true">$C$4*($G$4-G561)*$B$7+$F$4*SQRT($B$7)*NORMSINV(RAND())+G561</f>
        <v>3.52730944736992</v>
      </c>
      <c r="I561" s="21" t="n">
        <f aca="true">$C$4*($G$4-H561)*$B$7+$F$4*SQRT($B$7)*NORMSINV(RAND())+H561</f>
        <v>3.53371930774983</v>
      </c>
      <c r="J561" s="21" t="n">
        <f aca="true">$C$4*($G$4-I561)*$B$7+$F$4*SQRT($B$7)*NORMSINV(RAND())+I561</f>
        <v>3.46003689697868</v>
      </c>
      <c r="K561" s="21" t="n">
        <f aca="true">$C$4*($G$4-J561)*$B$7+$F$4*SQRT($B$7)*NORMSINV(RAND())+J561</f>
        <v>3.50019887550519</v>
      </c>
      <c r="L561" s="21" t="n">
        <f aca="true">$C$4*($G$4-K561)*$B$7+$F$4*SQRT($B$7)*NORMSINV(RAND())+K561</f>
        <v>3.54330846377811</v>
      </c>
      <c r="M561" s="21" t="n">
        <f aca="true">$C$4*($G$4-L561)*$B$7+$F$4*SQRT($B$7)*NORMSINV(RAND())+L561</f>
        <v>3.64635146109196</v>
      </c>
      <c r="N561" s="125" t="n">
        <f aca="false">EXP(M561)</f>
        <v>38.3345455060433</v>
      </c>
      <c r="O561" s="126" t="n">
        <f aca="false">EXP(EXP(-$C$4*($K$4-$J$4))*LN(N561)+(1-EXP(-$C$4*($K$4-$J$4)))*$G$4+$F$4^2/(4*$C$4)*(1-EXP(-2*$C$4*($K$4-$J$4))))</f>
        <v>32.8364635500622</v>
      </c>
      <c r="P561" s="126" t="n">
        <f aca="false">MAX(0,O561-$I$4)</f>
        <v>9.63646355006221</v>
      </c>
      <c r="Q561" s="126" t="n">
        <f aca="false">$D$7*P561</f>
        <v>9.16648767694778</v>
      </c>
      <c r="R561" s="127" t="n">
        <f aca="false">AVERAGE(Q$17:Q561)</f>
        <v>1.6229361215653</v>
      </c>
      <c r="S561" s="0" t="n">
        <v>1.615</v>
      </c>
    </row>
    <row r="562" customFormat="false" ht="12.75" hidden="false" customHeight="false" outlineLevel="0" collapsed="false">
      <c r="B562" s="124" t="n">
        <f aca="false">B561+1</f>
        <v>546</v>
      </c>
      <c r="C562" s="21" t="n">
        <f aca="false">$C$7</f>
        <v>3.29212628660779</v>
      </c>
      <c r="D562" s="21" t="n">
        <f aca="true">$C$4*($G$4-C562)*$B$7+$F$4*SQRT($B$7)*NORMSINV(RAND())+C562</f>
        <v>3.31500952378742</v>
      </c>
      <c r="E562" s="21" t="n">
        <f aca="true">$C$4*($G$4-D562)*$B$7+$F$4*SQRT($B$7)*NORMSINV(RAND())+D562</f>
        <v>3.40835347801334</v>
      </c>
      <c r="F562" s="21" t="n">
        <f aca="true">$C$4*($G$4-E562)*$B$7+$F$4*SQRT($B$7)*NORMSINV(RAND())+E562</f>
        <v>3.29324991083052</v>
      </c>
      <c r="G562" s="21" t="n">
        <f aca="true">$C$4*($G$4-F562)*$B$7+$F$4*SQRT($B$7)*NORMSINV(RAND())+F562</f>
        <v>3.27758454571805</v>
      </c>
      <c r="H562" s="21" t="n">
        <f aca="true">$C$4*($G$4-G562)*$B$7+$F$4*SQRT($B$7)*NORMSINV(RAND())+G562</f>
        <v>3.1849490860643</v>
      </c>
      <c r="I562" s="21" t="n">
        <f aca="true">$C$4*($G$4-H562)*$B$7+$F$4*SQRT($B$7)*NORMSINV(RAND())+H562</f>
        <v>3.10438689951614</v>
      </c>
      <c r="J562" s="21" t="n">
        <f aca="true">$C$4*($G$4-I562)*$B$7+$F$4*SQRT($B$7)*NORMSINV(RAND())+I562</f>
        <v>3.0534909437589</v>
      </c>
      <c r="K562" s="21" t="n">
        <f aca="true">$C$4*($G$4-J562)*$B$7+$F$4*SQRT($B$7)*NORMSINV(RAND())+J562</f>
        <v>3.11818886131887</v>
      </c>
      <c r="L562" s="21" t="n">
        <f aca="true">$C$4*($G$4-K562)*$B$7+$F$4*SQRT($B$7)*NORMSINV(RAND())+K562</f>
        <v>3.12030344075794</v>
      </c>
      <c r="M562" s="21" t="n">
        <f aca="true">$C$4*($G$4-L562)*$B$7+$F$4*SQRT($B$7)*NORMSINV(RAND())+L562</f>
        <v>3.04613275732729</v>
      </c>
      <c r="N562" s="125" t="n">
        <f aca="false">EXP(M562)</f>
        <v>21.0338439541591</v>
      </c>
      <c r="O562" s="126" t="n">
        <f aca="false">EXP(EXP(-$C$4*($K$4-$J$4))*LN(N562)+(1-EXP(-$C$4*($K$4-$J$4)))*$G$4+$F$4^2/(4*$C$4)*(1-EXP(-2*$C$4*($K$4-$J$4))))</f>
        <v>20.4400959417827</v>
      </c>
      <c r="P562" s="126" t="n">
        <f aca="false">MAX(0,O562-$I$4)</f>
        <v>0</v>
      </c>
      <c r="Q562" s="126" t="n">
        <f aca="false">$D$7*P562</f>
        <v>0</v>
      </c>
      <c r="R562" s="127" t="n">
        <f aca="false">AVERAGE(Q$17:Q562)</f>
        <v>1.61996371108625</v>
      </c>
      <c r="S562" s="0" t="n">
        <v>1.615</v>
      </c>
    </row>
    <row r="563" customFormat="false" ht="12.75" hidden="false" customHeight="false" outlineLevel="0" collapsed="false">
      <c r="B563" s="124" t="n">
        <f aca="false">B562+1</f>
        <v>547</v>
      </c>
      <c r="C563" s="21" t="n">
        <f aca="false">$C$7</f>
        <v>3.29212628660779</v>
      </c>
      <c r="D563" s="21" t="n">
        <f aca="true">$C$4*($G$4-C563)*$B$7+$F$4*SQRT($B$7)*NORMSINV(RAND())+C563</f>
        <v>3.25670997686579</v>
      </c>
      <c r="E563" s="21" t="n">
        <f aca="true">$C$4*($G$4-D563)*$B$7+$F$4*SQRT($B$7)*NORMSINV(RAND())+D563</f>
        <v>3.23191578834229</v>
      </c>
      <c r="F563" s="21" t="n">
        <f aca="true">$C$4*($G$4-E563)*$B$7+$F$4*SQRT($B$7)*NORMSINV(RAND())+E563</f>
        <v>3.23056197339855</v>
      </c>
      <c r="G563" s="21" t="n">
        <f aca="true">$C$4*($G$4-F563)*$B$7+$F$4*SQRT($B$7)*NORMSINV(RAND())+F563</f>
        <v>3.22872511135814</v>
      </c>
      <c r="H563" s="21" t="n">
        <f aca="true">$C$4*($G$4-G563)*$B$7+$F$4*SQRT($B$7)*NORMSINV(RAND())+G563</f>
        <v>3.16723637906104</v>
      </c>
      <c r="I563" s="21" t="n">
        <f aca="true">$C$4*($G$4-H563)*$B$7+$F$4*SQRT($B$7)*NORMSINV(RAND())+H563</f>
        <v>3.18646902076515</v>
      </c>
      <c r="J563" s="21" t="n">
        <f aca="true">$C$4*($G$4-I563)*$B$7+$F$4*SQRT($B$7)*NORMSINV(RAND())+I563</f>
        <v>3.14481345860615</v>
      </c>
      <c r="K563" s="21" t="n">
        <f aca="true">$C$4*($G$4-J563)*$B$7+$F$4*SQRT($B$7)*NORMSINV(RAND())+J563</f>
        <v>3.17181711144823</v>
      </c>
      <c r="L563" s="21" t="n">
        <f aca="true">$C$4*($G$4-K563)*$B$7+$F$4*SQRT($B$7)*NORMSINV(RAND())+K563</f>
        <v>2.93019630651724</v>
      </c>
      <c r="M563" s="21" t="n">
        <f aca="true">$C$4*($G$4-L563)*$B$7+$F$4*SQRT($B$7)*NORMSINV(RAND())+L563</f>
        <v>2.88297647382045</v>
      </c>
      <c r="N563" s="125" t="n">
        <f aca="false">EXP(M563)</f>
        <v>17.8673758875668</v>
      </c>
      <c r="O563" s="126" t="n">
        <f aca="false">EXP(EXP(-$C$4*($K$4-$J$4))*LN(N563)+(1-EXP(-$C$4*($K$4-$J$4)))*$G$4+$F$4^2/(4*$C$4)*(1-EXP(-2*$C$4*($K$4-$J$4))))</f>
        <v>17.9688693417801</v>
      </c>
      <c r="P563" s="126" t="n">
        <f aca="false">MAX(0,O563-$I$4)</f>
        <v>0</v>
      </c>
      <c r="Q563" s="126" t="n">
        <f aca="false">$D$7*P563</f>
        <v>0</v>
      </c>
      <c r="R563" s="127" t="n">
        <f aca="false">AVERAGE(Q$17:Q563)</f>
        <v>1.61700216865282</v>
      </c>
      <c r="S563" s="0" t="n">
        <v>1.615</v>
      </c>
    </row>
    <row r="564" customFormat="false" ht="12.75" hidden="false" customHeight="false" outlineLevel="0" collapsed="false">
      <c r="B564" s="124" t="n">
        <f aca="false">B563+1</f>
        <v>548</v>
      </c>
      <c r="C564" s="21" t="n">
        <f aca="false">$C$7</f>
        <v>3.29212628660779</v>
      </c>
      <c r="D564" s="21" t="n">
        <f aca="true">$C$4*($G$4-C564)*$B$7+$F$4*SQRT($B$7)*NORMSINV(RAND())+C564</f>
        <v>3.21880660731035</v>
      </c>
      <c r="E564" s="21" t="n">
        <f aca="true">$C$4*($G$4-D564)*$B$7+$F$4*SQRT($B$7)*NORMSINV(RAND())+D564</f>
        <v>3.23784838678529</v>
      </c>
      <c r="F564" s="21" t="n">
        <f aca="true">$C$4*($G$4-E564)*$B$7+$F$4*SQRT($B$7)*NORMSINV(RAND())+E564</f>
        <v>3.43386433453067</v>
      </c>
      <c r="G564" s="21" t="n">
        <f aca="true">$C$4*($G$4-F564)*$B$7+$F$4*SQRT($B$7)*NORMSINV(RAND())+F564</f>
        <v>3.38043393503395</v>
      </c>
      <c r="H564" s="21" t="n">
        <f aca="true">$C$4*($G$4-G564)*$B$7+$F$4*SQRT($B$7)*NORMSINV(RAND())+G564</f>
        <v>3.46466524181762</v>
      </c>
      <c r="I564" s="21" t="n">
        <f aca="true">$C$4*($G$4-H564)*$B$7+$F$4*SQRT($B$7)*NORMSINV(RAND())+H564</f>
        <v>3.50530542117272</v>
      </c>
      <c r="J564" s="21" t="n">
        <f aca="true">$C$4*($G$4-I564)*$B$7+$F$4*SQRT($B$7)*NORMSINV(RAND())+I564</f>
        <v>3.39479736035296</v>
      </c>
      <c r="K564" s="21" t="n">
        <f aca="true">$C$4*($G$4-J564)*$B$7+$F$4*SQRT($B$7)*NORMSINV(RAND())+J564</f>
        <v>3.37719063693887</v>
      </c>
      <c r="L564" s="21" t="n">
        <f aca="true">$C$4*($G$4-K564)*$B$7+$F$4*SQRT($B$7)*NORMSINV(RAND())+K564</f>
        <v>3.37349307334207</v>
      </c>
      <c r="M564" s="21" t="n">
        <f aca="true">$C$4*($G$4-L564)*$B$7+$F$4*SQRT($B$7)*NORMSINV(RAND())+L564</f>
        <v>3.37986662992725</v>
      </c>
      <c r="N564" s="125" t="n">
        <f aca="false">EXP(M564)</f>
        <v>29.3668541926153</v>
      </c>
      <c r="O564" s="126" t="n">
        <f aca="false">EXP(EXP(-$C$4*($K$4-$J$4))*LN(N564)+(1-EXP(-$C$4*($K$4-$J$4)))*$G$4+$F$4^2/(4*$C$4)*(1-EXP(-2*$C$4*($K$4-$J$4))))</f>
        <v>26.6043576012268</v>
      </c>
      <c r="P564" s="126" t="n">
        <f aca="false">MAX(0,O564-$I$4)</f>
        <v>3.40435760122681</v>
      </c>
      <c r="Q564" s="126" t="n">
        <f aca="false">$D$7*P564</f>
        <v>3.23832512180961</v>
      </c>
      <c r="R564" s="127" t="n">
        <f aca="false">AVERAGE(Q$17:Q564)</f>
        <v>1.61996078718047</v>
      </c>
      <c r="S564" s="0" t="n">
        <v>1.615</v>
      </c>
    </row>
    <row r="565" customFormat="false" ht="12.75" hidden="false" customHeight="false" outlineLevel="0" collapsed="false">
      <c r="B565" s="124" t="n">
        <f aca="false">B564+1</f>
        <v>549</v>
      </c>
      <c r="C565" s="21" t="n">
        <f aca="false">$C$7</f>
        <v>3.29212628660779</v>
      </c>
      <c r="D565" s="21" t="n">
        <f aca="true">$C$4*($G$4-C565)*$B$7+$F$4*SQRT($B$7)*NORMSINV(RAND())+C565</f>
        <v>3.37048403043964</v>
      </c>
      <c r="E565" s="21" t="n">
        <f aca="true">$C$4*($G$4-D565)*$B$7+$F$4*SQRT($B$7)*NORMSINV(RAND())+D565</f>
        <v>3.37761267377291</v>
      </c>
      <c r="F565" s="21" t="n">
        <f aca="true">$C$4*($G$4-E565)*$B$7+$F$4*SQRT($B$7)*NORMSINV(RAND())+E565</f>
        <v>3.38738880948952</v>
      </c>
      <c r="G565" s="21" t="n">
        <f aca="true">$C$4*($G$4-F565)*$B$7+$F$4*SQRT($B$7)*NORMSINV(RAND())+F565</f>
        <v>3.39537075356919</v>
      </c>
      <c r="H565" s="21" t="n">
        <f aca="true">$C$4*($G$4-G565)*$B$7+$F$4*SQRT($B$7)*NORMSINV(RAND())+G565</f>
        <v>3.4149784069149</v>
      </c>
      <c r="I565" s="21" t="n">
        <f aca="true">$C$4*($G$4-H565)*$B$7+$F$4*SQRT($B$7)*NORMSINV(RAND())+H565</f>
        <v>3.3930681548095</v>
      </c>
      <c r="J565" s="21" t="n">
        <f aca="true">$C$4*($G$4-I565)*$B$7+$F$4*SQRT($B$7)*NORMSINV(RAND())+I565</f>
        <v>3.4561922671013</v>
      </c>
      <c r="K565" s="21" t="n">
        <f aca="true">$C$4*($G$4-J565)*$B$7+$F$4*SQRT($B$7)*NORMSINV(RAND())+J565</f>
        <v>3.45221099758236</v>
      </c>
      <c r="L565" s="21" t="n">
        <f aca="true">$C$4*($G$4-K565)*$B$7+$F$4*SQRT($B$7)*NORMSINV(RAND())+K565</f>
        <v>3.52166690888906</v>
      </c>
      <c r="M565" s="21" t="n">
        <f aca="true">$C$4*($G$4-L565)*$B$7+$F$4*SQRT($B$7)*NORMSINV(RAND())+L565</f>
        <v>3.52113766367774</v>
      </c>
      <c r="N565" s="125" t="n">
        <f aca="false">EXP(M565)</f>
        <v>33.8228856525117</v>
      </c>
      <c r="O565" s="126" t="n">
        <f aca="false">EXP(EXP(-$C$4*($K$4-$J$4))*LN(N565)+(1-EXP(-$C$4*($K$4-$J$4)))*$G$4+$F$4^2/(4*$C$4)*(1-EXP(-2*$C$4*($K$4-$J$4))))</f>
        <v>29.7446163981173</v>
      </c>
      <c r="P565" s="126" t="n">
        <f aca="false">MAX(0,O565-$I$4)</f>
        <v>6.54461639811731</v>
      </c>
      <c r="Q565" s="126" t="n">
        <f aca="false">$D$7*P565</f>
        <v>6.22543168995906</v>
      </c>
      <c r="R565" s="127" t="n">
        <f aca="false">AVERAGE(Q$17:Q565)</f>
        <v>1.62834962306896</v>
      </c>
      <c r="S565" s="0" t="n">
        <v>1.615</v>
      </c>
    </row>
    <row r="566" customFormat="false" ht="12.75" hidden="false" customHeight="false" outlineLevel="0" collapsed="false">
      <c r="B566" s="124" t="n">
        <f aca="false">B565+1</f>
        <v>550</v>
      </c>
      <c r="C566" s="21" t="n">
        <f aca="false">$C$7</f>
        <v>3.29212628660779</v>
      </c>
      <c r="D566" s="21" t="n">
        <f aca="true">$C$4*($G$4-C566)*$B$7+$F$4*SQRT($B$7)*NORMSINV(RAND())+C566</f>
        <v>3.2525213467117</v>
      </c>
      <c r="E566" s="21" t="n">
        <f aca="true">$C$4*($G$4-D566)*$B$7+$F$4*SQRT($B$7)*NORMSINV(RAND())+D566</f>
        <v>3.05428740246706</v>
      </c>
      <c r="F566" s="21" t="n">
        <f aca="true">$C$4*($G$4-E566)*$B$7+$F$4*SQRT($B$7)*NORMSINV(RAND())+E566</f>
        <v>2.98606917615074</v>
      </c>
      <c r="G566" s="21" t="n">
        <f aca="true">$C$4*($G$4-F566)*$B$7+$F$4*SQRT($B$7)*NORMSINV(RAND())+F566</f>
        <v>2.95647523806422</v>
      </c>
      <c r="H566" s="21" t="n">
        <f aca="true">$C$4*($G$4-G566)*$B$7+$F$4*SQRT($B$7)*NORMSINV(RAND())+G566</f>
        <v>3.01396428413895</v>
      </c>
      <c r="I566" s="21" t="n">
        <f aca="true">$C$4*($G$4-H566)*$B$7+$F$4*SQRT($B$7)*NORMSINV(RAND())+H566</f>
        <v>3.09703660577499</v>
      </c>
      <c r="J566" s="21" t="n">
        <f aca="true">$C$4*($G$4-I566)*$B$7+$F$4*SQRT($B$7)*NORMSINV(RAND())+I566</f>
        <v>3.08813846019247</v>
      </c>
      <c r="K566" s="21" t="n">
        <f aca="true">$C$4*($G$4-J566)*$B$7+$F$4*SQRT($B$7)*NORMSINV(RAND())+J566</f>
        <v>2.98133444293446</v>
      </c>
      <c r="L566" s="21" t="n">
        <f aca="true">$C$4*($G$4-K566)*$B$7+$F$4*SQRT($B$7)*NORMSINV(RAND())+K566</f>
        <v>2.99265193961738</v>
      </c>
      <c r="M566" s="21" t="n">
        <f aca="true">$C$4*($G$4-L566)*$B$7+$F$4*SQRT($B$7)*NORMSINV(RAND())+L566</f>
        <v>2.98306994962816</v>
      </c>
      <c r="N566" s="125" t="n">
        <f aca="false">EXP(M566)</f>
        <v>19.7483501199682</v>
      </c>
      <c r="O566" s="126" t="n">
        <f aca="false">EXP(EXP(-$C$4*($K$4-$J$4))*LN(N566)+(1-EXP(-$C$4*($K$4-$J$4)))*$G$4+$F$4^2/(4*$C$4)*(1-EXP(-2*$C$4*($K$4-$J$4))))</f>
        <v>19.4469971969489</v>
      </c>
      <c r="P566" s="126" t="n">
        <f aca="false">MAX(0,O566-$I$4)</f>
        <v>0</v>
      </c>
      <c r="Q566" s="126" t="n">
        <f aca="false">$D$7*P566</f>
        <v>0</v>
      </c>
      <c r="R566" s="127" t="n">
        <f aca="false">AVERAGE(Q$17:Q566)</f>
        <v>1.62538898739065</v>
      </c>
      <c r="S566" s="0" t="n">
        <v>1.615</v>
      </c>
    </row>
    <row r="567" customFormat="false" ht="12.75" hidden="false" customHeight="false" outlineLevel="0" collapsed="false">
      <c r="B567" s="124" t="n">
        <f aca="false">B566+1</f>
        <v>551</v>
      </c>
      <c r="C567" s="21" t="n">
        <f aca="false">$C$7</f>
        <v>3.29212628660779</v>
      </c>
      <c r="D567" s="21" t="n">
        <f aca="true">$C$4*($G$4-C567)*$B$7+$F$4*SQRT($B$7)*NORMSINV(RAND())+C567</f>
        <v>3.28088591910941</v>
      </c>
      <c r="E567" s="21" t="n">
        <f aca="true">$C$4*($G$4-D567)*$B$7+$F$4*SQRT($B$7)*NORMSINV(RAND())+D567</f>
        <v>3.25581789791187</v>
      </c>
      <c r="F567" s="21" t="n">
        <f aca="true">$C$4*($G$4-E567)*$B$7+$F$4*SQRT($B$7)*NORMSINV(RAND())+E567</f>
        <v>3.23804392890018</v>
      </c>
      <c r="G567" s="21" t="n">
        <f aca="true">$C$4*($G$4-F567)*$B$7+$F$4*SQRT($B$7)*NORMSINV(RAND())+F567</f>
        <v>3.20161251009751</v>
      </c>
      <c r="H567" s="21" t="n">
        <f aca="true">$C$4*($G$4-G567)*$B$7+$F$4*SQRT($B$7)*NORMSINV(RAND())+G567</f>
        <v>3.25894569896337</v>
      </c>
      <c r="I567" s="21" t="n">
        <f aca="true">$C$4*($G$4-H567)*$B$7+$F$4*SQRT($B$7)*NORMSINV(RAND())+H567</f>
        <v>3.27120047873415</v>
      </c>
      <c r="J567" s="21" t="n">
        <f aca="true">$C$4*($G$4-I567)*$B$7+$F$4*SQRT($B$7)*NORMSINV(RAND())+I567</f>
        <v>3.38205697771732</v>
      </c>
      <c r="K567" s="21" t="n">
        <f aca="true">$C$4*($G$4-J567)*$B$7+$F$4*SQRT($B$7)*NORMSINV(RAND())+J567</f>
        <v>3.36781394041669</v>
      </c>
      <c r="L567" s="21" t="n">
        <f aca="true">$C$4*($G$4-K567)*$B$7+$F$4*SQRT($B$7)*NORMSINV(RAND())+K567</f>
        <v>3.29795057706173</v>
      </c>
      <c r="M567" s="21" t="n">
        <f aca="true">$C$4*($G$4-L567)*$B$7+$F$4*SQRT($B$7)*NORMSINV(RAND())+L567</f>
        <v>3.1962610704552</v>
      </c>
      <c r="N567" s="125" t="n">
        <f aca="false">EXP(M567)</f>
        <v>24.4409760590399</v>
      </c>
      <c r="O567" s="126" t="n">
        <f aca="false">EXP(EXP(-$C$4*($K$4-$J$4))*LN(N567)+(1-EXP(-$C$4*($K$4-$J$4)))*$G$4+$F$4^2/(4*$C$4)*(1-EXP(-2*$C$4*($K$4-$J$4))))</f>
        <v>23.0131754937283</v>
      </c>
      <c r="P567" s="126" t="n">
        <f aca="false">MAX(0,O567-$I$4)</f>
        <v>0</v>
      </c>
      <c r="Q567" s="126" t="n">
        <f aca="false">$D$7*P567</f>
        <v>0</v>
      </c>
      <c r="R567" s="127" t="n">
        <f aca="false">AVERAGE(Q$17:Q567)</f>
        <v>1.62243909812134</v>
      </c>
      <c r="S567" s="0" t="n">
        <v>1.615</v>
      </c>
    </row>
    <row r="568" customFormat="false" ht="12.75" hidden="false" customHeight="false" outlineLevel="0" collapsed="false">
      <c r="B568" s="124" t="n">
        <f aca="false">B567+1</f>
        <v>552</v>
      </c>
      <c r="C568" s="21" t="n">
        <f aca="false">$C$7</f>
        <v>3.29212628660779</v>
      </c>
      <c r="D568" s="21" t="n">
        <f aca="true">$C$4*($G$4-C568)*$B$7+$F$4*SQRT($B$7)*NORMSINV(RAND())+C568</f>
        <v>3.41619039617054</v>
      </c>
      <c r="E568" s="21" t="n">
        <f aca="true">$C$4*($G$4-D568)*$B$7+$F$4*SQRT($B$7)*NORMSINV(RAND())+D568</f>
        <v>3.37666905571894</v>
      </c>
      <c r="F568" s="21" t="n">
        <f aca="true">$C$4*($G$4-E568)*$B$7+$F$4*SQRT($B$7)*NORMSINV(RAND())+E568</f>
        <v>3.44509472919357</v>
      </c>
      <c r="G568" s="21" t="n">
        <f aca="true">$C$4*($G$4-F568)*$B$7+$F$4*SQRT($B$7)*NORMSINV(RAND())+F568</f>
        <v>3.53512443202546</v>
      </c>
      <c r="H568" s="21" t="n">
        <f aca="true">$C$4*($G$4-G568)*$B$7+$F$4*SQRT($B$7)*NORMSINV(RAND())+G568</f>
        <v>3.4442713448524</v>
      </c>
      <c r="I568" s="21" t="n">
        <f aca="true">$C$4*($G$4-H568)*$B$7+$F$4*SQRT($B$7)*NORMSINV(RAND())+H568</f>
        <v>3.5312408507654</v>
      </c>
      <c r="J568" s="21" t="n">
        <f aca="true">$C$4*($G$4-I568)*$B$7+$F$4*SQRT($B$7)*NORMSINV(RAND())+I568</f>
        <v>3.51365222914244</v>
      </c>
      <c r="K568" s="21" t="n">
        <f aca="true">$C$4*($G$4-J568)*$B$7+$F$4*SQRT($B$7)*NORMSINV(RAND())+J568</f>
        <v>3.37113899875147</v>
      </c>
      <c r="L568" s="21" t="n">
        <f aca="true">$C$4*($G$4-K568)*$B$7+$F$4*SQRT($B$7)*NORMSINV(RAND())+K568</f>
        <v>3.26282107055054</v>
      </c>
      <c r="M568" s="21" t="n">
        <f aca="true">$C$4*($G$4-L568)*$B$7+$F$4*SQRT($B$7)*NORMSINV(RAND())+L568</f>
        <v>3.24521048200706</v>
      </c>
      <c r="N568" s="125" t="n">
        <f aca="false">EXP(M568)</f>
        <v>25.6671119569475</v>
      </c>
      <c r="O568" s="126" t="n">
        <f aca="false">EXP(EXP(-$C$4*($K$4-$J$4))*LN(N568)+(1-EXP(-$C$4*($K$4-$J$4)))*$G$4+$F$4^2/(4*$C$4)*(1-EXP(-2*$C$4*($K$4-$J$4))))</f>
        <v>23.9202695710601</v>
      </c>
      <c r="P568" s="126" t="n">
        <f aca="false">MAX(0,O568-$I$4)</f>
        <v>0.720269571060097</v>
      </c>
      <c r="Q568" s="126" t="n">
        <f aca="false">$D$7*P568</f>
        <v>0.685141609564872</v>
      </c>
      <c r="R568" s="127" t="n">
        <f aca="false">AVERAGE(Q$17:Q568)</f>
        <v>1.62074109542468</v>
      </c>
      <c r="S568" s="0" t="n">
        <v>1.615</v>
      </c>
    </row>
    <row r="569" customFormat="false" ht="12.75" hidden="false" customHeight="false" outlineLevel="0" collapsed="false">
      <c r="B569" s="124" t="n">
        <f aca="false">B568+1</f>
        <v>553</v>
      </c>
      <c r="C569" s="21" t="n">
        <f aca="false">$C$7</f>
        <v>3.29212628660779</v>
      </c>
      <c r="D569" s="21" t="n">
        <f aca="true">$C$4*($G$4-C569)*$B$7+$F$4*SQRT($B$7)*NORMSINV(RAND())+C569</f>
        <v>3.39629727681592</v>
      </c>
      <c r="E569" s="21" t="n">
        <f aca="true">$C$4*($G$4-D569)*$B$7+$F$4*SQRT($B$7)*NORMSINV(RAND())+D569</f>
        <v>3.2746351592139</v>
      </c>
      <c r="F569" s="21" t="n">
        <f aca="true">$C$4*($G$4-E569)*$B$7+$F$4*SQRT($B$7)*NORMSINV(RAND())+E569</f>
        <v>3.34993173144929</v>
      </c>
      <c r="G569" s="21" t="n">
        <f aca="true">$C$4*($G$4-F569)*$B$7+$F$4*SQRT($B$7)*NORMSINV(RAND())+F569</f>
        <v>3.37878106419181</v>
      </c>
      <c r="H569" s="21" t="n">
        <f aca="true">$C$4*($G$4-G569)*$B$7+$F$4*SQRT($B$7)*NORMSINV(RAND())+G569</f>
        <v>3.25370248819026</v>
      </c>
      <c r="I569" s="21" t="n">
        <f aca="true">$C$4*($G$4-H569)*$B$7+$F$4*SQRT($B$7)*NORMSINV(RAND())+H569</f>
        <v>3.10248457424599</v>
      </c>
      <c r="J569" s="21" t="n">
        <f aca="true">$C$4*($G$4-I569)*$B$7+$F$4*SQRT($B$7)*NORMSINV(RAND())+I569</f>
        <v>3.02616592717705</v>
      </c>
      <c r="K569" s="21" t="n">
        <f aca="true">$C$4*($G$4-J569)*$B$7+$F$4*SQRT($B$7)*NORMSINV(RAND())+J569</f>
        <v>3.03303104539434</v>
      </c>
      <c r="L569" s="21" t="n">
        <f aca="true">$C$4*($G$4-K569)*$B$7+$F$4*SQRT($B$7)*NORMSINV(RAND())+K569</f>
        <v>2.77489121550233</v>
      </c>
      <c r="M569" s="21" t="n">
        <f aca="true">$C$4*($G$4-L569)*$B$7+$F$4*SQRT($B$7)*NORMSINV(RAND())+L569</f>
        <v>2.87299023597508</v>
      </c>
      <c r="N569" s="125" t="n">
        <f aca="false">EXP(M569)</f>
        <v>17.6898359756024</v>
      </c>
      <c r="O569" s="126" t="n">
        <f aca="false">EXP(EXP(-$C$4*($K$4-$J$4))*LN(N569)+(1-EXP(-$C$4*($K$4-$J$4)))*$G$4+$F$4^2/(4*$C$4)*(1-EXP(-2*$C$4*($K$4-$J$4))))</f>
        <v>17.8277073890341</v>
      </c>
      <c r="P569" s="126" t="n">
        <f aca="false">MAX(0,O569-$I$4)</f>
        <v>0</v>
      </c>
      <c r="Q569" s="126" t="n">
        <f aca="false">$D$7*P569</f>
        <v>0</v>
      </c>
      <c r="R569" s="127" t="n">
        <f aca="false">AVERAGE(Q$17:Q569)</f>
        <v>1.61781027970059</v>
      </c>
      <c r="S569" s="0" t="n">
        <v>1.615</v>
      </c>
    </row>
    <row r="570" customFormat="false" ht="12.75" hidden="false" customHeight="false" outlineLevel="0" collapsed="false">
      <c r="B570" s="124" t="n">
        <f aca="false">B569+1</f>
        <v>554</v>
      </c>
      <c r="C570" s="21" t="n">
        <f aca="false">$C$7</f>
        <v>3.29212628660779</v>
      </c>
      <c r="D570" s="21" t="n">
        <f aca="true">$C$4*($G$4-C570)*$B$7+$F$4*SQRT($B$7)*NORMSINV(RAND())+C570</f>
        <v>3.14571547962383</v>
      </c>
      <c r="E570" s="21" t="n">
        <f aca="true">$C$4*($G$4-D570)*$B$7+$F$4*SQRT($B$7)*NORMSINV(RAND())+D570</f>
        <v>3.02455434606494</v>
      </c>
      <c r="F570" s="21" t="n">
        <f aca="true">$C$4*($G$4-E570)*$B$7+$F$4*SQRT($B$7)*NORMSINV(RAND())+E570</f>
        <v>2.97113983466617</v>
      </c>
      <c r="G570" s="21" t="n">
        <f aca="true">$C$4*($G$4-F570)*$B$7+$F$4*SQRT($B$7)*NORMSINV(RAND())+F570</f>
        <v>3.02774195077111</v>
      </c>
      <c r="H570" s="21" t="n">
        <f aca="true">$C$4*($G$4-G570)*$B$7+$F$4*SQRT($B$7)*NORMSINV(RAND())+G570</f>
        <v>3.06076801755186</v>
      </c>
      <c r="I570" s="21" t="n">
        <f aca="true">$C$4*($G$4-H570)*$B$7+$F$4*SQRT($B$7)*NORMSINV(RAND())+H570</f>
        <v>3.14224874102041</v>
      </c>
      <c r="J570" s="21" t="n">
        <f aca="true">$C$4*($G$4-I570)*$B$7+$F$4*SQRT($B$7)*NORMSINV(RAND())+I570</f>
        <v>3.18835333457212</v>
      </c>
      <c r="K570" s="21" t="n">
        <f aca="true">$C$4*($G$4-J570)*$B$7+$F$4*SQRT($B$7)*NORMSINV(RAND())+J570</f>
        <v>3.20981375170842</v>
      </c>
      <c r="L570" s="21" t="n">
        <f aca="true">$C$4*($G$4-K570)*$B$7+$F$4*SQRT($B$7)*NORMSINV(RAND())+K570</f>
        <v>3.25988910757907</v>
      </c>
      <c r="M570" s="21" t="n">
        <f aca="true">$C$4*($G$4-L570)*$B$7+$F$4*SQRT($B$7)*NORMSINV(RAND())+L570</f>
        <v>3.28618178585391</v>
      </c>
      <c r="N570" s="125" t="n">
        <f aca="false">EXP(M570)</f>
        <v>26.7405672731934</v>
      </c>
      <c r="O570" s="126" t="n">
        <f aca="false">EXP(EXP(-$C$4*($K$4-$J$4))*LN(N570)+(1-EXP(-$C$4*($K$4-$J$4)))*$G$4+$F$4^2/(4*$C$4)*(1-EXP(-2*$C$4*($K$4-$J$4))))</f>
        <v>24.7069490636794</v>
      </c>
      <c r="P570" s="126" t="n">
        <f aca="false">MAX(0,O570-$I$4)</f>
        <v>1.50694906367943</v>
      </c>
      <c r="Q570" s="126" t="n">
        <f aca="false">$D$7*P570</f>
        <v>1.43345429059567</v>
      </c>
      <c r="R570" s="127" t="n">
        <f aca="false">AVERAGE(Q$17:Q570)</f>
        <v>1.61747750715708</v>
      </c>
      <c r="S570" s="0" t="n">
        <v>1.615</v>
      </c>
    </row>
    <row r="571" customFormat="false" ht="12.75" hidden="false" customHeight="false" outlineLevel="0" collapsed="false">
      <c r="B571" s="124" t="n">
        <f aca="false">B570+1</f>
        <v>555</v>
      </c>
      <c r="C571" s="21" t="n">
        <f aca="false">$C$7</f>
        <v>3.29212628660779</v>
      </c>
      <c r="D571" s="21" t="n">
        <f aca="true">$C$4*($G$4-C571)*$B$7+$F$4*SQRT($B$7)*NORMSINV(RAND())+C571</f>
        <v>3.23172917618288</v>
      </c>
      <c r="E571" s="21" t="n">
        <f aca="true">$C$4*($G$4-D571)*$B$7+$F$4*SQRT($B$7)*NORMSINV(RAND())+D571</f>
        <v>3.23028999556364</v>
      </c>
      <c r="F571" s="21" t="n">
        <f aca="true">$C$4*($G$4-E571)*$B$7+$F$4*SQRT($B$7)*NORMSINV(RAND())+E571</f>
        <v>3.25225210998389</v>
      </c>
      <c r="G571" s="21" t="n">
        <f aca="true">$C$4*($G$4-F571)*$B$7+$F$4*SQRT($B$7)*NORMSINV(RAND())+F571</f>
        <v>3.21832539458703</v>
      </c>
      <c r="H571" s="21" t="n">
        <f aca="true">$C$4*($G$4-G571)*$B$7+$F$4*SQRT($B$7)*NORMSINV(RAND())+G571</f>
        <v>3.18319686945109</v>
      </c>
      <c r="I571" s="21" t="n">
        <f aca="true">$C$4*($G$4-H571)*$B$7+$F$4*SQRT($B$7)*NORMSINV(RAND())+H571</f>
        <v>3.19665696801137</v>
      </c>
      <c r="J571" s="21" t="n">
        <f aca="true">$C$4*($G$4-I571)*$B$7+$F$4*SQRT($B$7)*NORMSINV(RAND())+I571</f>
        <v>3.13330386743985</v>
      </c>
      <c r="K571" s="21" t="n">
        <f aca="true">$C$4*($G$4-J571)*$B$7+$F$4*SQRT($B$7)*NORMSINV(RAND())+J571</f>
        <v>3.10717036929803</v>
      </c>
      <c r="L571" s="21" t="n">
        <f aca="true">$C$4*($G$4-K571)*$B$7+$F$4*SQRT($B$7)*NORMSINV(RAND())+K571</f>
        <v>3.08235316694957</v>
      </c>
      <c r="M571" s="21" t="n">
        <f aca="true">$C$4*($G$4-L571)*$B$7+$F$4*SQRT($B$7)*NORMSINV(RAND())+L571</f>
        <v>2.96879983514854</v>
      </c>
      <c r="N571" s="125" t="n">
        <f aca="false">EXP(M571)</f>
        <v>19.4685401116684</v>
      </c>
      <c r="O571" s="126" t="n">
        <f aca="false">EXP(EXP(-$C$4*($K$4-$J$4))*LN(N571)+(1-EXP(-$C$4*($K$4-$J$4)))*$G$4+$F$4^2/(4*$C$4)*(1-EXP(-2*$C$4*($K$4-$J$4))))</f>
        <v>19.2290549101319</v>
      </c>
      <c r="P571" s="126" t="n">
        <f aca="false">MAX(0,O571-$I$4)</f>
        <v>0</v>
      </c>
      <c r="Q571" s="126" t="n">
        <f aca="false">$D$7*P571</f>
        <v>0</v>
      </c>
      <c r="R571" s="127" t="n">
        <f aca="false">AVERAGE(Q$17:Q571)</f>
        <v>1.61456313327031</v>
      </c>
      <c r="S571" s="0" t="n">
        <v>1.615</v>
      </c>
    </row>
    <row r="572" customFormat="false" ht="12.75" hidden="false" customHeight="false" outlineLevel="0" collapsed="false">
      <c r="B572" s="124" t="n">
        <f aca="false">B571+1</f>
        <v>556</v>
      </c>
      <c r="C572" s="21" t="n">
        <f aca="false">$C$7</f>
        <v>3.29212628660779</v>
      </c>
      <c r="D572" s="21" t="n">
        <f aca="true">$C$4*($G$4-C572)*$B$7+$F$4*SQRT($B$7)*NORMSINV(RAND())+C572</f>
        <v>3.29289055568506</v>
      </c>
      <c r="E572" s="21" t="n">
        <f aca="true">$C$4*($G$4-D572)*$B$7+$F$4*SQRT($B$7)*NORMSINV(RAND())+D572</f>
        <v>3.26840668556703</v>
      </c>
      <c r="F572" s="21" t="n">
        <f aca="true">$C$4*($G$4-E572)*$B$7+$F$4*SQRT($B$7)*NORMSINV(RAND())+E572</f>
        <v>3.19848498726243</v>
      </c>
      <c r="G572" s="21" t="n">
        <f aca="true">$C$4*($G$4-F572)*$B$7+$F$4*SQRT($B$7)*NORMSINV(RAND())+F572</f>
        <v>3.18225575013245</v>
      </c>
      <c r="H572" s="21" t="n">
        <f aca="true">$C$4*($G$4-G572)*$B$7+$F$4*SQRT($B$7)*NORMSINV(RAND())+G572</f>
        <v>3.19786896018093</v>
      </c>
      <c r="I572" s="21" t="n">
        <f aca="true">$C$4*($G$4-H572)*$B$7+$F$4*SQRT($B$7)*NORMSINV(RAND())+H572</f>
        <v>2.9492302921381</v>
      </c>
      <c r="J572" s="21" t="n">
        <f aca="true">$C$4*($G$4-I572)*$B$7+$F$4*SQRT($B$7)*NORMSINV(RAND())+I572</f>
        <v>2.96552557679409</v>
      </c>
      <c r="K572" s="21" t="n">
        <f aca="true">$C$4*($G$4-J572)*$B$7+$F$4*SQRT($B$7)*NORMSINV(RAND())+J572</f>
        <v>2.95696036886009</v>
      </c>
      <c r="L572" s="21" t="n">
        <f aca="true">$C$4*($G$4-K572)*$B$7+$F$4*SQRT($B$7)*NORMSINV(RAND())+K572</f>
        <v>3.04775981067416</v>
      </c>
      <c r="M572" s="21" t="n">
        <f aca="true">$C$4*($G$4-L572)*$B$7+$F$4*SQRT($B$7)*NORMSINV(RAND())+L572</f>
        <v>3.09643971223713</v>
      </c>
      <c r="N572" s="125" t="n">
        <f aca="false">EXP(M572)</f>
        <v>22.1190607070393</v>
      </c>
      <c r="O572" s="126" t="n">
        <f aca="false">EXP(EXP(-$C$4*($K$4-$J$4))*LN(N572)+(1-EXP(-$C$4*($K$4-$J$4)))*$G$4+$F$4^2/(4*$C$4)*(1-EXP(-2*$C$4*($K$4-$J$4))))</f>
        <v>21.268559871722</v>
      </c>
      <c r="P572" s="126" t="n">
        <f aca="false">MAX(0,O572-$I$4)</f>
        <v>0</v>
      </c>
      <c r="Q572" s="126" t="n">
        <f aca="false">$D$7*P572</f>
        <v>0</v>
      </c>
      <c r="R572" s="127" t="n">
        <f aca="false">AVERAGE(Q$17:Q572)</f>
        <v>1.61165924274284</v>
      </c>
      <c r="S572" s="0" t="n">
        <v>1.615</v>
      </c>
    </row>
    <row r="573" customFormat="false" ht="12.75" hidden="false" customHeight="false" outlineLevel="0" collapsed="false">
      <c r="B573" s="124" t="n">
        <f aca="false">B572+1</f>
        <v>557</v>
      </c>
      <c r="C573" s="21" t="n">
        <f aca="false">$C$7</f>
        <v>3.29212628660779</v>
      </c>
      <c r="D573" s="21" t="n">
        <f aca="true">$C$4*($G$4-C573)*$B$7+$F$4*SQRT($B$7)*NORMSINV(RAND())+C573</f>
        <v>3.31503387839447</v>
      </c>
      <c r="E573" s="21" t="n">
        <f aca="true">$C$4*($G$4-D573)*$B$7+$F$4*SQRT($B$7)*NORMSINV(RAND())+D573</f>
        <v>3.41942616346766</v>
      </c>
      <c r="F573" s="21" t="n">
        <f aca="true">$C$4*($G$4-E573)*$B$7+$F$4*SQRT($B$7)*NORMSINV(RAND())+E573</f>
        <v>3.49201110446852</v>
      </c>
      <c r="G573" s="21" t="n">
        <f aca="true">$C$4*($G$4-F573)*$B$7+$F$4*SQRT($B$7)*NORMSINV(RAND())+F573</f>
        <v>3.58100383991852</v>
      </c>
      <c r="H573" s="21" t="n">
        <f aca="true">$C$4*($G$4-G573)*$B$7+$F$4*SQRT($B$7)*NORMSINV(RAND())+G573</f>
        <v>3.54633562634392</v>
      </c>
      <c r="I573" s="21" t="n">
        <f aca="true">$C$4*($G$4-H573)*$B$7+$F$4*SQRT($B$7)*NORMSINV(RAND())+H573</f>
        <v>3.56169086168344</v>
      </c>
      <c r="J573" s="21" t="n">
        <f aca="true">$C$4*($G$4-I573)*$B$7+$F$4*SQRT($B$7)*NORMSINV(RAND())+I573</f>
        <v>3.70204609674608</v>
      </c>
      <c r="K573" s="21" t="n">
        <f aca="true">$C$4*($G$4-J573)*$B$7+$F$4*SQRT($B$7)*NORMSINV(RAND())+J573</f>
        <v>3.56769895914638</v>
      </c>
      <c r="L573" s="21" t="n">
        <f aca="true">$C$4*($G$4-K573)*$B$7+$F$4*SQRT($B$7)*NORMSINV(RAND())+K573</f>
        <v>3.36952054631102</v>
      </c>
      <c r="M573" s="21" t="n">
        <f aca="true">$C$4*($G$4-L573)*$B$7+$F$4*SQRT($B$7)*NORMSINV(RAND())+L573</f>
        <v>3.36851649699814</v>
      </c>
      <c r="N573" s="125" t="n">
        <f aca="false">EXP(M573)</f>
        <v>29.0354209575374</v>
      </c>
      <c r="O573" s="126" t="n">
        <f aca="false">EXP(EXP(-$C$4*($K$4-$J$4))*LN(N573)+(1-EXP(-$C$4*($K$4-$J$4)))*$G$4+$F$4^2/(4*$C$4)*(1-EXP(-2*$C$4*($K$4-$J$4))))</f>
        <v>26.366938778035</v>
      </c>
      <c r="P573" s="126" t="n">
        <f aca="false">MAX(0,O573-$I$4)</f>
        <v>3.166938778035</v>
      </c>
      <c r="Q573" s="126" t="n">
        <f aca="false">$D$7*P573</f>
        <v>3.01248535125923</v>
      </c>
      <c r="R573" s="127" t="n">
        <f aca="false">AVERAGE(Q$17:Q573)</f>
        <v>1.61417419087303</v>
      </c>
      <c r="S573" s="0" t="n">
        <v>1.615</v>
      </c>
    </row>
    <row r="574" customFormat="false" ht="12.75" hidden="false" customHeight="false" outlineLevel="0" collapsed="false">
      <c r="B574" s="124" t="n">
        <f aca="false">B573+1</f>
        <v>558</v>
      </c>
      <c r="C574" s="21" t="n">
        <f aca="false">$C$7</f>
        <v>3.29212628660779</v>
      </c>
      <c r="D574" s="21" t="n">
        <f aca="true">$C$4*($G$4-C574)*$B$7+$F$4*SQRT($B$7)*NORMSINV(RAND())+C574</f>
        <v>3.31608827762475</v>
      </c>
      <c r="E574" s="21" t="n">
        <f aca="true">$C$4*($G$4-D574)*$B$7+$F$4*SQRT($B$7)*NORMSINV(RAND())+D574</f>
        <v>3.10400473514411</v>
      </c>
      <c r="F574" s="21" t="n">
        <f aca="true">$C$4*($G$4-E574)*$B$7+$F$4*SQRT($B$7)*NORMSINV(RAND())+E574</f>
        <v>3.28356551315747</v>
      </c>
      <c r="G574" s="21" t="n">
        <f aca="true">$C$4*($G$4-F574)*$B$7+$F$4*SQRT($B$7)*NORMSINV(RAND())+F574</f>
        <v>3.17055529124257</v>
      </c>
      <c r="H574" s="21" t="n">
        <f aca="true">$C$4*($G$4-G574)*$B$7+$F$4*SQRT($B$7)*NORMSINV(RAND())+G574</f>
        <v>3.09446947892251</v>
      </c>
      <c r="I574" s="21" t="n">
        <f aca="true">$C$4*($G$4-H574)*$B$7+$F$4*SQRT($B$7)*NORMSINV(RAND())+H574</f>
        <v>3.04374129283032</v>
      </c>
      <c r="J574" s="21" t="n">
        <f aca="true">$C$4*($G$4-I574)*$B$7+$F$4*SQRT($B$7)*NORMSINV(RAND())+I574</f>
        <v>3.13083603958831</v>
      </c>
      <c r="K574" s="21" t="n">
        <f aca="true">$C$4*($G$4-J574)*$B$7+$F$4*SQRT($B$7)*NORMSINV(RAND())+J574</f>
        <v>3.18417231816433</v>
      </c>
      <c r="L574" s="21" t="n">
        <f aca="true">$C$4*($G$4-K574)*$B$7+$F$4*SQRT($B$7)*NORMSINV(RAND())+K574</f>
        <v>3.14787274647489</v>
      </c>
      <c r="M574" s="21" t="n">
        <f aca="true">$C$4*($G$4-L574)*$B$7+$F$4*SQRT($B$7)*NORMSINV(RAND())+L574</f>
        <v>3.09328117236188</v>
      </c>
      <c r="N574" s="125" t="n">
        <f aca="false">EXP(M574)</f>
        <v>22.0493069897326</v>
      </c>
      <c r="O574" s="126" t="n">
        <f aca="false">EXP(EXP(-$C$4*($K$4-$J$4))*LN(N574)+(1-EXP(-$C$4*($K$4-$J$4)))*$G$4+$F$4^2/(4*$C$4)*(1-EXP(-2*$C$4*($K$4-$J$4))))</f>
        <v>21.2155704258978</v>
      </c>
      <c r="P574" s="126" t="n">
        <f aca="false">MAX(0,O574-$I$4)</f>
        <v>0</v>
      </c>
      <c r="Q574" s="126" t="n">
        <f aca="false">$D$7*P574</f>
        <v>0</v>
      </c>
      <c r="R574" s="127" t="n">
        <f aca="false">AVERAGE(Q$17:Q574)</f>
        <v>1.61128140558473</v>
      </c>
      <c r="S574" s="0" t="n">
        <v>1.615</v>
      </c>
    </row>
    <row r="575" customFormat="false" ht="12.75" hidden="false" customHeight="false" outlineLevel="0" collapsed="false">
      <c r="B575" s="124" t="n">
        <f aca="false">B574+1</f>
        <v>559</v>
      </c>
      <c r="C575" s="21" t="n">
        <f aca="false">$C$7</f>
        <v>3.29212628660779</v>
      </c>
      <c r="D575" s="21" t="n">
        <f aca="true">$C$4*($G$4-C575)*$B$7+$F$4*SQRT($B$7)*NORMSINV(RAND())+C575</f>
        <v>3.35229467757206</v>
      </c>
      <c r="E575" s="21" t="n">
        <f aca="true">$C$4*($G$4-D575)*$B$7+$F$4*SQRT($B$7)*NORMSINV(RAND())+D575</f>
        <v>3.34982503052497</v>
      </c>
      <c r="F575" s="21" t="n">
        <f aca="true">$C$4*($G$4-E575)*$B$7+$F$4*SQRT($B$7)*NORMSINV(RAND())+E575</f>
        <v>3.30154234187927</v>
      </c>
      <c r="G575" s="21" t="n">
        <f aca="true">$C$4*($G$4-F575)*$B$7+$F$4*SQRT($B$7)*NORMSINV(RAND())+F575</f>
        <v>3.35902911974903</v>
      </c>
      <c r="H575" s="21" t="n">
        <f aca="true">$C$4*($G$4-G575)*$B$7+$F$4*SQRT($B$7)*NORMSINV(RAND())+G575</f>
        <v>3.3679666402438</v>
      </c>
      <c r="I575" s="21" t="n">
        <f aca="true">$C$4*($G$4-H575)*$B$7+$F$4*SQRT($B$7)*NORMSINV(RAND())+H575</f>
        <v>3.34425891863111</v>
      </c>
      <c r="J575" s="21" t="n">
        <f aca="true">$C$4*($G$4-I575)*$B$7+$F$4*SQRT($B$7)*NORMSINV(RAND())+I575</f>
        <v>3.39231137052009</v>
      </c>
      <c r="K575" s="21" t="n">
        <f aca="true">$C$4*($G$4-J575)*$B$7+$F$4*SQRT($B$7)*NORMSINV(RAND())+J575</f>
        <v>3.37436513826795</v>
      </c>
      <c r="L575" s="21" t="n">
        <f aca="true">$C$4*($G$4-K575)*$B$7+$F$4*SQRT($B$7)*NORMSINV(RAND())+K575</f>
        <v>3.41226902887306</v>
      </c>
      <c r="M575" s="21" t="n">
        <f aca="true">$C$4*($G$4-L575)*$B$7+$F$4*SQRT($B$7)*NORMSINV(RAND())+L575</f>
        <v>3.24070386806518</v>
      </c>
      <c r="N575" s="125" t="n">
        <f aca="false">EXP(M575)</f>
        <v>25.5517004452481</v>
      </c>
      <c r="O575" s="126" t="n">
        <f aca="false">EXP(EXP(-$C$4*($K$4-$J$4))*LN(N575)+(1-EXP(-$C$4*($K$4-$J$4)))*$G$4+$F$4^2/(4*$C$4)*(1-EXP(-2*$C$4*($K$4-$J$4))))</f>
        <v>23.8352830055781</v>
      </c>
      <c r="P575" s="126" t="n">
        <f aca="false">MAX(0,O575-$I$4)</f>
        <v>0.635283005578135</v>
      </c>
      <c r="Q575" s="126" t="n">
        <f aca="false">$D$7*P575</f>
        <v>0.604299887791173</v>
      </c>
      <c r="R575" s="127" t="n">
        <f aca="false">AVERAGE(Q$17:Q575)</f>
        <v>1.6094800075207</v>
      </c>
      <c r="S575" s="0" t="n">
        <v>1.615</v>
      </c>
    </row>
    <row r="576" customFormat="false" ht="12.75" hidden="false" customHeight="false" outlineLevel="0" collapsed="false">
      <c r="B576" s="124" t="n">
        <f aca="false">B575+1</f>
        <v>560</v>
      </c>
      <c r="C576" s="21" t="n">
        <f aca="false">$C$7</f>
        <v>3.29212628660779</v>
      </c>
      <c r="D576" s="21" t="n">
        <f aca="true">$C$4*($G$4-C576)*$B$7+$F$4*SQRT($B$7)*NORMSINV(RAND())+C576</f>
        <v>3.18427845661398</v>
      </c>
      <c r="E576" s="21" t="n">
        <f aca="true">$C$4*($G$4-D576)*$B$7+$F$4*SQRT($B$7)*NORMSINV(RAND())+D576</f>
        <v>3.20123641239009</v>
      </c>
      <c r="F576" s="21" t="n">
        <f aca="true">$C$4*($G$4-E576)*$B$7+$F$4*SQRT($B$7)*NORMSINV(RAND())+E576</f>
        <v>3.28806782934967</v>
      </c>
      <c r="G576" s="21" t="n">
        <f aca="true">$C$4*($G$4-F576)*$B$7+$F$4*SQRT($B$7)*NORMSINV(RAND())+F576</f>
        <v>3.32322594298239</v>
      </c>
      <c r="H576" s="21" t="n">
        <f aca="true">$C$4*($G$4-G576)*$B$7+$F$4*SQRT($B$7)*NORMSINV(RAND())+G576</f>
        <v>3.30717395752859</v>
      </c>
      <c r="I576" s="21" t="n">
        <f aca="true">$C$4*($G$4-H576)*$B$7+$F$4*SQRT($B$7)*NORMSINV(RAND())+H576</f>
        <v>3.33092452421193</v>
      </c>
      <c r="J576" s="21" t="n">
        <f aca="true">$C$4*($G$4-I576)*$B$7+$F$4*SQRT($B$7)*NORMSINV(RAND())+I576</f>
        <v>3.42480855068248</v>
      </c>
      <c r="K576" s="21" t="n">
        <f aca="true">$C$4*($G$4-J576)*$B$7+$F$4*SQRT($B$7)*NORMSINV(RAND())+J576</f>
        <v>3.37649134867237</v>
      </c>
      <c r="L576" s="21" t="n">
        <f aca="true">$C$4*($G$4-K576)*$B$7+$F$4*SQRT($B$7)*NORMSINV(RAND())+K576</f>
        <v>3.40086939439908</v>
      </c>
      <c r="M576" s="21" t="n">
        <f aca="true">$C$4*($G$4-L576)*$B$7+$F$4*SQRT($B$7)*NORMSINV(RAND())+L576</f>
        <v>3.34686974886365</v>
      </c>
      <c r="N576" s="125" t="n">
        <f aca="false">EXP(M576)</f>
        <v>28.4136524254205</v>
      </c>
      <c r="O576" s="126" t="n">
        <f aca="false">EXP(EXP(-$C$4*($K$4-$J$4))*LN(N576)+(1-EXP(-$C$4*($K$4-$J$4)))*$G$4+$F$4^2/(4*$C$4)*(1-EXP(-2*$C$4*($K$4-$J$4))))</f>
        <v>25.9199961513342</v>
      </c>
      <c r="P576" s="126" t="n">
        <f aca="false">MAX(0,O576-$I$4)</f>
        <v>2.71999615133418</v>
      </c>
      <c r="Q576" s="126" t="n">
        <f aca="false">$D$7*P576</f>
        <v>2.58734037367777</v>
      </c>
      <c r="R576" s="127" t="n">
        <f aca="false">AVERAGE(Q$17:Q576)</f>
        <v>1.61122618674598</v>
      </c>
      <c r="S576" s="0" t="n">
        <v>1.615</v>
      </c>
    </row>
    <row r="577" customFormat="false" ht="12.75" hidden="false" customHeight="false" outlineLevel="0" collapsed="false">
      <c r="B577" s="124" t="n">
        <f aca="false">B576+1</f>
        <v>561</v>
      </c>
      <c r="C577" s="21" t="n">
        <f aca="false">$C$7</f>
        <v>3.29212628660779</v>
      </c>
      <c r="D577" s="21" t="n">
        <f aca="true">$C$4*($G$4-C577)*$B$7+$F$4*SQRT($B$7)*NORMSINV(RAND())+C577</f>
        <v>3.25886017723608</v>
      </c>
      <c r="E577" s="21" t="n">
        <f aca="true">$C$4*($G$4-D577)*$B$7+$F$4*SQRT($B$7)*NORMSINV(RAND())+D577</f>
        <v>3.33253801564351</v>
      </c>
      <c r="F577" s="21" t="n">
        <f aca="true">$C$4*($G$4-E577)*$B$7+$F$4*SQRT($B$7)*NORMSINV(RAND())+E577</f>
        <v>3.19019010549623</v>
      </c>
      <c r="G577" s="21" t="n">
        <f aca="true">$C$4*($G$4-F577)*$B$7+$F$4*SQRT($B$7)*NORMSINV(RAND())+F577</f>
        <v>3.15543116303801</v>
      </c>
      <c r="H577" s="21" t="n">
        <f aca="true">$C$4*($G$4-G577)*$B$7+$F$4*SQRT($B$7)*NORMSINV(RAND())+G577</f>
        <v>3.03198323458585</v>
      </c>
      <c r="I577" s="21" t="n">
        <f aca="true">$C$4*($G$4-H577)*$B$7+$F$4*SQRT($B$7)*NORMSINV(RAND())+H577</f>
        <v>3.02640431180517</v>
      </c>
      <c r="J577" s="21" t="n">
        <f aca="true">$C$4*($G$4-I577)*$B$7+$F$4*SQRT($B$7)*NORMSINV(RAND())+I577</f>
        <v>2.99984663845109</v>
      </c>
      <c r="K577" s="21" t="n">
        <f aca="true">$C$4*($G$4-J577)*$B$7+$F$4*SQRT($B$7)*NORMSINV(RAND())+J577</f>
        <v>2.91276828240049</v>
      </c>
      <c r="L577" s="21" t="n">
        <f aca="true">$C$4*($G$4-K577)*$B$7+$F$4*SQRT($B$7)*NORMSINV(RAND())+K577</f>
        <v>3.01115352888252</v>
      </c>
      <c r="M577" s="21" t="n">
        <f aca="true">$C$4*($G$4-L577)*$B$7+$F$4*SQRT($B$7)*NORMSINV(RAND())+L577</f>
        <v>2.90284808717255</v>
      </c>
      <c r="N577" s="125" t="n">
        <f aca="false">EXP(M577)</f>
        <v>18.2259807004737</v>
      </c>
      <c r="O577" s="126" t="n">
        <f aca="false">EXP(EXP(-$C$4*($K$4-$J$4))*LN(N577)+(1-EXP(-$C$4*($K$4-$J$4)))*$G$4+$F$4^2/(4*$C$4)*(1-EXP(-2*$C$4*($K$4-$J$4))))</f>
        <v>18.2531012261214</v>
      </c>
      <c r="P577" s="126" t="n">
        <f aca="false">MAX(0,O577-$I$4)</f>
        <v>0</v>
      </c>
      <c r="Q577" s="126" t="n">
        <f aca="false">$D$7*P577</f>
        <v>0</v>
      </c>
      <c r="R577" s="127" t="n">
        <f aca="false">AVERAGE(Q$17:Q577)</f>
        <v>1.60835412580704</v>
      </c>
      <c r="S577" s="0" t="n">
        <v>1.615</v>
      </c>
    </row>
    <row r="578" customFormat="false" ht="12.75" hidden="false" customHeight="false" outlineLevel="0" collapsed="false">
      <c r="B578" s="124" t="n">
        <f aca="false">B577+1</f>
        <v>562</v>
      </c>
      <c r="C578" s="21" t="n">
        <f aca="false">$C$7</f>
        <v>3.29212628660779</v>
      </c>
      <c r="D578" s="21" t="n">
        <f aca="true">$C$4*($G$4-C578)*$B$7+$F$4*SQRT($B$7)*NORMSINV(RAND())+C578</f>
        <v>3.31905255448461</v>
      </c>
      <c r="E578" s="21" t="n">
        <f aca="true">$C$4*($G$4-D578)*$B$7+$F$4*SQRT($B$7)*NORMSINV(RAND())+D578</f>
        <v>3.30592131005461</v>
      </c>
      <c r="F578" s="21" t="n">
        <f aca="true">$C$4*($G$4-E578)*$B$7+$F$4*SQRT($B$7)*NORMSINV(RAND())+E578</f>
        <v>3.28748914227992</v>
      </c>
      <c r="G578" s="21" t="n">
        <f aca="true">$C$4*($G$4-F578)*$B$7+$F$4*SQRT($B$7)*NORMSINV(RAND())+F578</f>
        <v>3.20268866171269</v>
      </c>
      <c r="H578" s="21" t="n">
        <f aca="true">$C$4*($G$4-G578)*$B$7+$F$4*SQRT($B$7)*NORMSINV(RAND())+G578</f>
        <v>3.11775801660841</v>
      </c>
      <c r="I578" s="21" t="n">
        <f aca="true">$C$4*($G$4-H578)*$B$7+$F$4*SQRT($B$7)*NORMSINV(RAND())+H578</f>
        <v>3.10505583358138</v>
      </c>
      <c r="J578" s="21" t="n">
        <f aca="true">$C$4*($G$4-I578)*$B$7+$F$4*SQRT($B$7)*NORMSINV(RAND())+I578</f>
        <v>3.15412641202545</v>
      </c>
      <c r="K578" s="21" t="n">
        <f aca="true">$C$4*($G$4-J578)*$B$7+$F$4*SQRT($B$7)*NORMSINV(RAND())+J578</f>
        <v>3.1138717701092</v>
      </c>
      <c r="L578" s="21" t="n">
        <f aca="true">$C$4*($G$4-K578)*$B$7+$F$4*SQRT($B$7)*NORMSINV(RAND())+K578</f>
        <v>3.10656760830962</v>
      </c>
      <c r="M578" s="21" t="n">
        <f aca="true">$C$4*($G$4-L578)*$B$7+$F$4*SQRT($B$7)*NORMSINV(RAND())+L578</f>
        <v>3.06325623961098</v>
      </c>
      <c r="N578" s="125" t="n">
        <f aca="false">EXP(M578)</f>
        <v>21.3971179903622</v>
      </c>
      <c r="O578" s="126" t="n">
        <f aca="false">EXP(EXP(-$C$4*($K$4-$J$4))*LN(N578)+(1-EXP(-$C$4*($K$4-$J$4)))*$G$4+$F$4^2/(4*$C$4)*(1-EXP(-2*$C$4*($K$4-$J$4))))</f>
        <v>20.7184012471467</v>
      </c>
      <c r="P578" s="126" t="n">
        <f aca="false">MAX(0,O578-$I$4)</f>
        <v>0</v>
      </c>
      <c r="Q578" s="126" t="n">
        <f aca="false">$D$7*P578</f>
        <v>0</v>
      </c>
      <c r="R578" s="127" t="n">
        <f aca="false">AVERAGE(Q$17:Q578)</f>
        <v>1.60549228572553</v>
      </c>
      <c r="S578" s="0" t="n">
        <v>1.615</v>
      </c>
    </row>
    <row r="579" customFormat="false" ht="12.75" hidden="false" customHeight="false" outlineLevel="0" collapsed="false">
      <c r="B579" s="124" t="n">
        <f aca="false">B578+1</f>
        <v>563</v>
      </c>
      <c r="C579" s="21" t="n">
        <f aca="false">$C$7</f>
        <v>3.29212628660779</v>
      </c>
      <c r="D579" s="21" t="n">
        <f aca="true">$C$4*($G$4-C579)*$B$7+$F$4*SQRT($B$7)*NORMSINV(RAND())+C579</f>
        <v>3.34295508068609</v>
      </c>
      <c r="E579" s="21" t="n">
        <f aca="true">$C$4*($G$4-D579)*$B$7+$F$4*SQRT($B$7)*NORMSINV(RAND())+D579</f>
        <v>3.32139161449266</v>
      </c>
      <c r="F579" s="21" t="n">
        <f aca="true">$C$4*($G$4-E579)*$B$7+$F$4*SQRT($B$7)*NORMSINV(RAND())+E579</f>
        <v>3.30839737748131</v>
      </c>
      <c r="G579" s="21" t="n">
        <f aca="true">$C$4*($G$4-F579)*$B$7+$F$4*SQRT($B$7)*NORMSINV(RAND())+F579</f>
        <v>3.29769908916476</v>
      </c>
      <c r="H579" s="21" t="n">
        <f aca="true">$C$4*($G$4-G579)*$B$7+$F$4*SQRT($B$7)*NORMSINV(RAND())+G579</f>
        <v>3.18185170042816</v>
      </c>
      <c r="I579" s="21" t="n">
        <f aca="true">$C$4*($G$4-H579)*$B$7+$F$4*SQRT($B$7)*NORMSINV(RAND())+H579</f>
        <v>3.17863627352107</v>
      </c>
      <c r="J579" s="21" t="n">
        <f aca="true">$C$4*($G$4-I579)*$B$7+$F$4*SQRT($B$7)*NORMSINV(RAND())+I579</f>
        <v>3.1022809039429</v>
      </c>
      <c r="K579" s="21" t="n">
        <f aca="true">$C$4*($G$4-J579)*$B$7+$F$4*SQRT($B$7)*NORMSINV(RAND())+J579</f>
        <v>3.21403997640993</v>
      </c>
      <c r="L579" s="21" t="n">
        <f aca="true">$C$4*($G$4-K579)*$B$7+$F$4*SQRT($B$7)*NORMSINV(RAND())+K579</f>
        <v>3.23119935863527</v>
      </c>
      <c r="M579" s="21" t="n">
        <f aca="true">$C$4*($G$4-L579)*$B$7+$F$4*SQRT($B$7)*NORMSINV(RAND())+L579</f>
        <v>3.23613199009732</v>
      </c>
      <c r="N579" s="125" t="n">
        <f aca="false">EXP(M579)</f>
        <v>25.4351478241371</v>
      </c>
      <c r="O579" s="126" t="n">
        <f aca="false">EXP(EXP(-$C$4*($K$4-$J$4))*LN(N579)+(1-EXP(-$C$4*($K$4-$J$4)))*$G$4+$F$4^2/(4*$C$4)*(1-EXP(-2*$C$4*($K$4-$J$4))))</f>
        <v>23.7493742140951</v>
      </c>
      <c r="P579" s="126" t="n">
        <f aca="false">MAX(0,O579-$I$4)</f>
        <v>0.549374214095067</v>
      </c>
      <c r="Q579" s="126" t="n">
        <f aca="false">$D$7*P579</f>
        <v>0.522580917509183</v>
      </c>
      <c r="R579" s="127" t="n">
        <f aca="false">AVERAGE(Q$17:Q579)</f>
        <v>1.60356881970738</v>
      </c>
      <c r="S579" s="0" t="n">
        <v>1.615</v>
      </c>
    </row>
    <row r="580" customFormat="false" ht="12.75" hidden="false" customHeight="false" outlineLevel="0" collapsed="false">
      <c r="B580" s="124" t="n">
        <f aca="false">B579+1</f>
        <v>564</v>
      </c>
      <c r="C580" s="21" t="n">
        <f aca="false">$C$7</f>
        <v>3.29212628660779</v>
      </c>
      <c r="D580" s="21" t="n">
        <f aca="true">$C$4*($G$4-C580)*$B$7+$F$4*SQRT($B$7)*NORMSINV(RAND())+C580</f>
        <v>3.27037185599897</v>
      </c>
      <c r="E580" s="21" t="n">
        <f aca="true">$C$4*($G$4-D580)*$B$7+$F$4*SQRT($B$7)*NORMSINV(RAND())+D580</f>
        <v>3.28221898386154</v>
      </c>
      <c r="F580" s="21" t="n">
        <f aca="true">$C$4*($G$4-E580)*$B$7+$F$4*SQRT($B$7)*NORMSINV(RAND())+E580</f>
        <v>3.27935560310412</v>
      </c>
      <c r="G580" s="21" t="n">
        <f aca="true">$C$4*($G$4-F580)*$B$7+$F$4*SQRT($B$7)*NORMSINV(RAND())+F580</f>
        <v>3.19346712019481</v>
      </c>
      <c r="H580" s="21" t="n">
        <f aca="true">$C$4*($G$4-G580)*$B$7+$F$4*SQRT($B$7)*NORMSINV(RAND())+G580</f>
        <v>3.10180157307954</v>
      </c>
      <c r="I580" s="21" t="n">
        <f aca="true">$C$4*($G$4-H580)*$B$7+$F$4*SQRT($B$7)*NORMSINV(RAND())+H580</f>
        <v>3.12138827194749</v>
      </c>
      <c r="J580" s="21" t="n">
        <f aca="true">$C$4*($G$4-I580)*$B$7+$F$4*SQRT($B$7)*NORMSINV(RAND())+I580</f>
        <v>3.19703630739499</v>
      </c>
      <c r="K580" s="21" t="n">
        <f aca="true">$C$4*($G$4-J580)*$B$7+$F$4*SQRT($B$7)*NORMSINV(RAND())+J580</f>
        <v>3.15973012794052</v>
      </c>
      <c r="L580" s="21" t="n">
        <f aca="true">$C$4*($G$4-K580)*$B$7+$F$4*SQRT($B$7)*NORMSINV(RAND())+K580</f>
        <v>3.2404419361007</v>
      </c>
      <c r="M580" s="21" t="n">
        <f aca="true">$C$4*($G$4-L580)*$B$7+$F$4*SQRT($B$7)*NORMSINV(RAND())+L580</f>
        <v>3.40090981492894</v>
      </c>
      <c r="N580" s="125" t="n">
        <f aca="false">EXP(M580)</f>
        <v>29.991374238304</v>
      </c>
      <c r="O580" s="126" t="n">
        <f aca="false">EXP(EXP(-$C$4*($K$4-$J$4))*LN(N580)+(1-EXP(-$C$4*($K$4-$J$4)))*$G$4+$F$4^2/(4*$C$4)*(1-EXP(-2*$C$4*($K$4-$J$4))))</f>
        <v>27.0502033492885</v>
      </c>
      <c r="P580" s="126" t="n">
        <f aca="false">MAX(0,O580-$I$4)</f>
        <v>3.85020334928849</v>
      </c>
      <c r="Q580" s="126" t="n">
        <f aca="false">$D$7*P580</f>
        <v>3.66242671615441</v>
      </c>
      <c r="R580" s="127" t="n">
        <f aca="false">AVERAGE(Q$17:Q580)</f>
        <v>1.60721927697059</v>
      </c>
      <c r="S580" s="0" t="n">
        <v>1.615</v>
      </c>
    </row>
    <row r="581" customFormat="false" ht="12.75" hidden="false" customHeight="false" outlineLevel="0" collapsed="false">
      <c r="B581" s="124" t="n">
        <f aca="false">B580+1</f>
        <v>565</v>
      </c>
      <c r="C581" s="21" t="n">
        <f aca="false">$C$7</f>
        <v>3.29212628660779</v>
      </c>
      <c r="D581" s="21" t="n">
        <f aca="true">$C$4*($G$4-C581)*$B$7+$F$4*SQRT($B$7)*NORMSINV(RAND())+C581</f>
        <v>3.24099267236645</v>
      </c>
      <c r="E581" s="21" t="n">
        <f aca="true">$C$4*($G$4-D581)*$B$7+$F$4*SQRT($B$7)*NORMSINV(RAND())+D581</f>
        <v>3.32094459243982</v>
      </c>
      <c r="F581" s="21" t="n">
        <f aca="true">$C$4*($G$4-E581)*$B$7+$F$4*SQRT($B$7)*NORMSINV(RAND())+E581</f>
        <v>3.39740037468271</v>
      </c>
      <c r="G581" s="21" t="n">
        <f aca="true">$C$4*($G$4-F581)*$B$7+$F$4*SQRT($B$7)*NORMSINV(RAND())+F581</f>
        <v>3.32433951447102</v>
      </c>
      <c r="H581" s="21" t="n">
        <f aca="true">$C$4*($G$4-G581)*$B$7+$F$4*SQRT($B$7)*NORMSINV(RAND())+G581</f>
        <v>3.39588738536758</v>
      </c>
      <c r="I581" s="21" t="n">
        <f aca="true">$C$4*($G$4-H581)*$B$7+$F$4*SQRT($B$7)*NORMSINV(RAND())+H581</f>
        <v>3.41189505957465</v>
      </c>
      <c r="J581" s="21" t="n">
        <f aca="true">$C$4*($G$4-I581)*$B$7+$F$4*SQRT($B$7)*NORMSINV(RAND())+I581</f>
        <v>3.35706912445984</v>
      </c>
      <c r="K581" s="21" t="n">
        <f aca="true">$C$4*($G$4-J581)*$B$7+$F$4*SQRT($B$7)*NORMSINV(RAND())+J581</f>
        <v>3.31262427840394</v>
      </c>
      <c r="L581" s="21" t="n">
        <f aca="true">$C$4*($G$4-K581)*$B$7+$F$4*SQRT($B$7)*NORMSINV(RAND())+K581</f>
        <v>3.32588050178223</v>
      </c>
      <c r="M581" s="21" t="n">
        <f aca="true">$C$4*($G$4-L581)*$B$7+$F$4*SQRT($B$7)*NORMSINV(RAND())+L581</f>
        <v>3.19073928151643</v>
      </c>
      <c r="N581" s="125" t="n">
        <f aca="false">EXP(M581)</f>
        <v>24.3063900674664</v>
      </c>
      <c r="O581" s="126" t="n">
        <f aca="false">EXP(EXP(-$C$4*($K$4-$J$4))*LN(N581)+(1-EXP(-$C$4*($K$4-$J$4)))*$G$4+$F$4^2/(4*$C$4)*(1-EXP(-2*$C$4*($K$4-$J$4))))</f>
        <v>22.9130335034463</v>
      </c>
      <c r="P581" s="126" t="n">
        <f aca="false">MAX(0,O581-$I$4)</f>
        <v>0</v>
      </c>
      <c r="Q581" s="126" t="n">
        <f aca="false">$D$7*P581</f>
        <v>0</v>
      </c>
      <c r="R581" s="127" t="n">
        <f aca="false">AVERAGE(Q$17:Q581)</f>
        <v>1.60437464108214</v>
      </c>
      <c r="S581" s="0" t="n">
        <v>1.615</v>
      </c>
    </row>
    <row r="582" customFormat="false" ht="12.75" hidden="false" customHeight="false" outlineLevel="0" collapsed="false">
      <c r="B582" s="124" t="n">
        <f aca="false">B581+1</f>
        <v>566</v>
      </c>
      <c r="C582" s="21" t="n">
        <f aca="false">$C$7</f>
        <v>3.29212628660779</v>
      </c>
      <c r="D582" s="21" t="n">
        <f aca="true">$C$4*($G$4-C582)*$B$7+$F$4*SQRT($B$7)*NORMSINV(RAND())+C582</f>
        <v>3.49803854622211</v>
      </c>
      <c r="E582" s="21" t="n">
        <f aca="true">$C$4*($G$4-D582)*$B$7+$F$4*SQRT($B$7)*NORMSINV(RAND())+D582</f>
        <v>3.45210182156159</v>
      </c>
      <c r="F582" s="21" t="n">
        <f aca="true">$C$4*($G$4-E582)*$B$7+$F$4*SQRT($B$7)*NORMSINV(RAND())+E582</f>
        <v>3.47620285203607</v>
      </c>
      <c r="G582" s="21" t="n">
        <f aca="true">$C$4*($G$4-F582)*$B$7+$F$4*SQRT($B$7)*NORMSINV(RAND())+F582</f>
        <v>3.37602548841662</v>
      </c>
      <c r="H582" s="21" t="n">
        <f aca="true">$C$4*($G$4-G582)*$B$7+$F$4*SQRT($B$7)*NORMSINV(RAND())+G582</f>
        <v>3.40682948631671</v>
      </c>
      <c r="I582" s="21" t="n">
        <f aca="true">$C$4*($G$4-H582)*$B$7+$F$4*SQRT($B$7)*NORMSINV(RAND())+H582</f>
        <v>3.2822531935015</v>
      </c>
      <c r="J582" s="21" t="n">
        <f aca="true">$C$4*($G$4-I582)*$B$7+$F$4*SQRT($B$7)*NORMSINV(RAND())+I582</f>
        <v>3.21899011581919</v>
      </c>
      <c r="K582" s="21" t="n">
        <f aca="true">$C$4*($G$4-J582)*$B$7+$F$4*SQRT($B$7)*NORMSINV(RAND())+J582</f>
        <v>3.20717435369491</v>
      </c>
      <c r="L582" s="21" t="n">
        <f aca="true">$C$4*($G$4-K582)*$B$7+$F$4*SQRT($B$7)*NORMSINV(RAND())+K582</f>
        <v>3.23845759917295</v>
      </c>
      <c r="M582" s="21" t="n">
        <f aca="true">$C$4*($G$4-L582)*$B$7+$F$4*SQRT($B$7)*NORMSINV(RAND())+L582</f>
        <v>3.19553480409312</v>
      </c>
      <c r="N582" s="125" t="n">
        <f aca="false">EXP(M582)</f>
        <v>24.423231844565</v>
      </c>
      <c r="O582" s="126" t="n">
        <f aca="false">EXP(EXP(-$C$4*($K$4-$J$4))*LN(N582)+(1-EXP(-$C$4*($K$4-$J$4)))*$G$4+$F$4^2/(4*$C$4)*(1-EXP(-2*$C$4*($K$4-$J$4))))</f>
        <v>22.9999791252552</v>
      </c>
      <c r="P582" s="126" t="n">
        <f aca="false">MAX(0,O582-$I$4)</f>
        <v>0</v>
      </c>
      <c r="Q582" s="126" t="n">
        <f aca="false">$D$7*P582</f>
        <v>0</v>
      </c>
      <c r="R582" s="127" t="n">
        <f aca="false">AVERAGE(Q$17:Q582)</f>
        <v>1.60154005691062</v>
      </c>
      <c r="S582" s="0" t="n">
        <v>1.615</v>
      </c>
    </row>
    <row r="583" customFormat="false" ht="12.75" hidden="false" customHeight="false" outlineLevel="0" collapsed="false">
      <c r="B583" s="124" t="n">
        <f aca="false">B582+1</f>
        <v>567</v>
      </c>
      <c r="C583" s="21" t="n">
        <f aca="false">$C$7</f>
        <v>3.29212628660779</v>
      </c>
      <c r="D583" s="21" t="n">
        <f aca="true">$C$4*($G$4-C583)*$B$7+$F$4*SQRT($B$7)*NORMSINV(RAND())+C583</f>
        <v>3.206079038373</v>
      </c>
      <c r="E583" s="21" t="n">
        <f aca="true">$C$4*($G$4-D583)*$B$7+$F$4*SQRT($B$7)*NORMSINV(RAND())+D583</f>
        <v>3.09279657872358</v>
      </c>
      <c r="F583" s="21" t="n">
        <f aca="true">$C$4*($G$4-E583)*$B$7+$F$4*SQRT($B$7)*NORMSINV(RAND())+E583</f>
        <v>3.08567667777329</v>
      </c>
      <c r="G583" s="21" t="n">
        <f aca="true">$C$4*($G$4-F583)*$B$7+$F$4*SQRT($B$7)*NORMSINV(RAND())+F583</f>
        <v>3.07420675693531</v>
      </c>
      <c r="H583" s="21" t="n">
        <f aca="true">$C$4*($G$4-G583)*$B$7+$F$4*SQRT($B$7)*NORMSINV(RAND())+G583</f>
        <v>3.03900887272955</v>
      </c>
      <c r="I583" s="21" t="n">
        <f aca="true">$C$4*($G$4-H583)*$B$7+$F$4*SQRT($B$7)*NORMSINV(RAND())+H583</f>
        <v>2.97514719206337</v>
      </c>
      <c r="J583" s="21" t="n">
        <f aca="true">$C$4*($G$4-I583)*$B$7+$F$4*SQRT($B$7)*NORMSINV(RAND())+I583</f>
        <v>2.9378540964343</v>
      </c>
      <c r="K583" s="21" t="n">
        <f aca="true">$C$4*($G$4-J583)*$B$7+$F$4*SQRT($B$7)*NORMSINV(RAND())+J583</f>
        <v>3.02447964563313</v>
      </c>
      <c r="L583" s="21" t="n">
        <f aca="true">$C$4*($G$4-K583)*$B$7+$F$4*SQRT($B$7)*NORMSINV(RAND())+K583</f>
        <v>2.83004452744342</v>
      </c>
      <c r="M583" s="21" t="n">
        <f aca="true">$C$4*($G$4-L583)*$B$7+$F$4*SQRT($B$7)*NORMSINV(RAND())+L583</f>
        <v>2.66568774189903</v>
      </c>
      <c r="N583" s="125" t="n">
        <f aca="false">EXP(M583)</f>
        <v>14.3778343856223</v>
      </c>
      <c r="O583" s="126" t="n">
        <f aca="false">EXP(EXP(-$C$4*($K$4-$J$4))*LN(N583)+(1-EXP(-$C$4*($K$4-$J$4)))*$G$4+$F$4^2/(4*$C$4)*(1-EXP(-2*$C$4*($K$4-$J$4))))</f>
        <v>15.1353086965549</v>
      </c>
      <c r="P583" s="126" t="n">
        <f aca="false">MAX(0,O583-$I$4)</f>
        <v>0</v>
      </c>
      <c r="Q583" s="126" t="n">
        <f aca="false">$D$7*P583</f>
        <v>0</v>
      </c>
      <c r="R583" s="127" t="n">
        <f aca="false">AVERAGE(Q$17:Q583)</f>
        <v>1.59871547127233</v>
      </c>
      <c r="S583" s="0" t="n">
        <v>1.615</v>
      </c>
    </row>
    <row r="584" customFormat="false" ht="12.75" hidden="false" customHeight="false" outlineLevel="0" collapsed="false">
      <c r="B584" s="124" t="n">
        <f aca="false">B583+1</f>
        <v>568</v>
      </c>
      <c r="C584" s="21" t="n">
        <f aca="false">$C$7</f>
        <v>3.29212628660779</v>
      </c>
      <c r="D584" s="21" t="n">
        <f aca="true">$C$4*($G$4-C584)*$B$7+$F$4*SQRT($B$7)*NORMSINV(RAND())+C584</f>
        <v>3.15072032212074</v>
      </c>
      <c r="E584" s="21" t="n">
        <f aca="true">$C$4*($G$4-D584)*$B$7+$F$4*SQRT($B$7)*NORMSINV(RAND())+D584</f>
        <v>3.14535587289416</v>
      </c>
      <c r="F584" s="21" t="n">
        <f aca="true">$C$4*($G$4-E584)*$B$7+$F$4*SQRT($B$7)*NORMSINV(RAND())+E584</f>
        <v>3.03817359426222</v>
      </c>
      <c r="G584" s="21" t="n">
        <f aca="true">$C$4*($G$4-F584)*$B$7+$F$4*SQRT($B$7)*NORMSINV(RAND())+F584</f>
        <v>2.98944477890164</v>
      </c>
      <c r="H584" s="21" t="n">
        <f aca="true">$C$4*($G$4-G584)*$B$7+$F$4*SQRT($B$7)*NORMSINV(RAND())+G584</f>
        <v>3.12321805995771</v>
      </c>
      <c r="I584" s="21" t="n">
        <f aca="true">$C$4*($G$4-H584)*$B$7+$F$4*SQRT($B$7)*NORMSINV(RAND())+H584</f>
        <v>3.12915761334262</v>
      </c>
      <c r="J584" s="21" t="n">
        <f aca="true">$C$4*($G$4-I584)*$B$7+$F$4*SQRT($B$7)*NORMSINV(RAND())+I584</f>
        <v>3.23263879597322</v>
      </c>
      <c r="K584" s="21" t="n">
        <f aca="true">$C$4*($G$4-J584)*$B$7+$F$4*SQRT($B$7)*NORMSINV(RAND())+J584</f>
        <v>3.25340650740886</v>
      </c>
      <c r="L584" s="21" t="n">
        <f aca="true">$C$4*($G$4-K584)*$B$7+$F$4*SQRT($B$7)*NORMSINV(RAND())+K584</f>
        <v>3.18309248660417</v>
      </c>
      <c r="M584" s="21" t="n">
        <f aca="true">$C$4*($G$4-L584)*$B$7+$F$4*SQRT($B$7)*NORMSINV(RAND())+L584</f>
        <v>3.17645254109491</v>
      </c>
      <c r="N584" s="125" t="n">
        <f aca="false">EXP(M584)</f>
        <v>23.9615998110374</v>
      </c>
      <c r="O584" s="126" t="n">
        <f aca="false">EXP(EXP(-$C$4*($K$4-$J$4))*LN(N584)+(1-EXP(-$C$4*($K$4-$J$4)))*$G$4+$F$4^2/(4*$C$4)*(1-EXP(-2*$C$4*($K$4-$J$4))))</f>
        <v>22.6559498915296</v>
      </c>
      <c r="P584" s="126" t="n">
        <f aca="false">MAX(0,O584-$I$4)</f>
        <v>0</v>
      </c>
      <c r="Q584" s="126" t="n">
        <f aca="false">$D$7*P584</f>
        <v>0</v>
      </c>
      <c r="R584" s="127" t="n">
        <f aca="false">AVERAGE(Q$17:Q584)</f>
        <v>1.59590083135812</v>
      </c>
      <c r="S584" s="0" t="n">
        <v>1.615</v>
      </c>
    </row>
    <row r="585" customFormat="false" ht="12.75" hidden="false" customHeight="false" outlineLevel="0" collapsed="false">
      <c r="B585" s="124" t="n">
        <f aca="false">B584+1</f>
        <v>569</v>
      </c>
      <c r="C585" s="21" t="n">
        <f aca="false">$C$7</f>
        <v>3.29212628660779</v>
      </c>
      <c r="D585" s="21" t="n">
        <f aca="true">$C$4*($G$4-C585)*$B$7+$F$4*SQRT($B$7)*NORMSINV(RAND())+C585</f>
        <v>3.24246017871154</v>
      </c>
      <c r="E585" s="21" t="n">
        <f aca="true">$C$4*($G$4-D585)*$B$7+$F$4*SQRT($B$7)*NORMSINV(RAND())+D585</f>
        <v>3.24758199058576</v>
      </c>
      <c r="F585" s="21" t="n">
        <f aca="true">$C$4*($G$4-E585)*$B$7+$F$4*SQRT($B$7)*NORMSINV(RAND())+E585</f>
        <v>3.38053209752468</v>
      </c>
      <c r="G585" s="21" t="n">
        <f aca="true">$C$4*($G$4-F585)*$B$7+$F$4*SQRT($B$7)*NORMSINV(RAND())+F585</f>
        <v>3.32666865936603</v>
      </c>
      <c r="H585" s="21" t="n">
        <f aca="true">$C$4*($G$4-G585)*$B$7+$F$4*SQRT($B$7)*NORMSINV(RAND())+G585</f>
        <v>3.36206084183835</v>
      </c>
      <c r="I585" s="21" t="n">
        <f aca="true">$C$4*($G$4-H585)*$B$7+$F$4*SQRT($B$7)*NORMSINV(RAND())+H585</f>
        <v>3.33280200113623</v>
      </c>
      <c r="J585" s="21" t="n">
        <f aca="true">$C$4*($G$4-I585)*$B$7+$F$4*SQRT($B$7)*NORMSINV(RAND())+I585</f>
        <v>3.3101477212648</v>
      </c>
      <c r="K585" s="21" t="n">
        <f aca="true">$C$4*($G$4-J585)*$B$7+$F$4*SQRT($B$7)*NORMSINV(RAND())+J585</f>
        <v>3.35877809287632</v>
      </c>
      <c r="L585" s="21" t="n">
        <f aca="true">$C$4*($G$4-K585)*$B$7+$F$4*SQRT($B$7)*NORMSINV(RAND())+K585</f>
        <v>3.21722971031237</v>
      </c>
      <c r="M585" s="21" t="n">
        <f aca="true">$C$4*($G$4-L585)*$B$7+$F$4*SQRT($B$7)*NORMSINV(RAND())+L585</f>
        <v>3.2456543158376</v>
      </c>
      <c r="N585" s="125" t="n">
        <f aca="false">EXP(M585)</f>
        <v>25.6785064180027</v>
      </c>
      <c r="O585" s="126" t="n">
        <f aca="false">EXP(EXP(-$C$4*($K$4-$J$4))*LN(N585)+(1-EXP(-$C$4*($K$4-$J$4)))*$G$4+$F$4^2/(4*$C$4)*(1-EXP(-2*$C$4*($K$4-$J$4))))</f>
        <v>23.9286558459462</v>
      </c>
      <c r="P585" s="126" t="n">
        <f aca="false">MAX(0,O585-$I$4)</f>
        <v>0.728655845946154</v>
      </c>
      <c r="Q585" s="126" t="n">
        <f aca="false">$D$7*P585</f>
        <v>0.693118880998441</v>
      </c>
      <c r="R585" s="127" t="n">
        <f aca="false">AVERAGE(Q$17:Q585)</f>
        <v>1.59431421984606</v>
      </c>
      <c r="S585" s="0" t="n">
        <v>1.615</v>
      </c>
    </row>
    <row r="586" customFormat="false" ht="12.75" hidden="false" customHeight="false" outlineLevel="0" collapsed="false">
      <c r="B586" s="124" t="n">
        <f aca="false">B585+1</f>
        <v>570</v>
      </c>
      <c r="C586" s="21" t="n">
        <f aca="false">$C$7</f>
        <v>3.29212628660779</v>
      </c>
      <c r="D586" s="21" t="n">
        <f aca="true">$C$4*($G$4-C586)*$B$7+$F$4*SQRT($B$7)*NORMSINV(RAND())+C586</f>
        <v>3.27810204807169</v>
      </c>
      <c r="E586" s="21" t="n">
        <f aca="true">$C$4*($G$4-D586)*$B$7+$F$4*SQRT($B$7)*NORMSINV(RAND())+D586</f>
        <v>3.05216698442959</v>
      </c>
      <c r="F586" s="21" t="n">
        <f aca="true">$C$4*($G$4-E586)*$B$7+$F$4*SQRT($B$7)*NORMSINV(RAND())+E586</f>
        <v>2.92324451050702</v>
      </c>
      <c r="G586" s="21" t="n">
        <f aca="true">$C$4*($G$4-F586)*$B$7+$F$4*SQRT($B$7)*NORMSINV(RAND())+F586</f>
        <v>2.91438367235132</v>
      </c>
      <c r="H586" s="21" t="n">
        <f aca="true">$C$4*($G$4-G586)*$B$7+$F$4*SQRT($B$7)*NORMSINV(RAND())+G586</f>
        <v>2.87804028922022</v>
      </c>
      <c r="I586" s="21" t="n">
        <f aca="true">$C$4*($G$4-H586)*$B$7+$F$4*SQRT($B$7)*NORMSINV(RAND())+H586</f>
        <v>2.87930717689347</v>
      </c>
      <c r="J586" s="21" t="n">
        <f aca="true">$C$4*($G$4-I586)*$B$7+$F$4*SQRT($B$7)*NORMSINV(RAND())+I586</f>
        <v>2.72930542883564</v>
      </c>
      <c r="K586" s="21" t="n">
        <f aca="true">$C$4*($G$4-J586)*$B$7+$F$4*SQRT($B$7)*NORMSINV(RAND())+J586</f>
        <v>2.79683814888905</v>
      </c>
      <c r="L586" s="21" t="n">
        <f aca="true">$C$4*($G$4-K586)*$B$7+$F$4*SQRT($B$7)*NORMSINV(RAND())+K586</f>
        <v>2.81209934053293</v>
      </c>
      <c r="M586" s="21" t="n">
        <f aca="true">$C$4*($G$4-L586)*$B$7+$F$4*SQRT($B$7)*NORMSINV(RAND())+L586</f>
        <v>2.77066339212351</v>
      </c>
      <c r="N586" s="125" t="n">
        <f aca="false">EXP(M586)</f>
        <v>15.9692243542853</v>
      </c>
      <c r="O586" s="126" t="n">
        <f aca="false">EXP(EXP(-$C$4*($K$4-$J$4))*LN(N586)+(1-EXP(-$C$4*($K$4-$J$4)))*$G$4+$F$4^2/(4*$C$4)*(1-EXP(-2*$C$4*($K$4-$J$4))))</f>
        <v>16.4436285213335</v>
      </c>
      <c r="P586" s="126" t="n">
        <f aca="false">MAX(0,O586-$I$4)</f>
        <v>0</v>
      </c>
      <c r="Q586" s="126" t="n">
        <f aca="false">$D$7*P586</f>
        <v>0</v>
      </c>
      <c r="R586" s="127" t="n">
        <f aca="false">AVERAGE(Q$17:Q586)</f>
        <v>1.59151717735511</v>
      </c>
      <c r="S586" s="0" t="n">
        <v>1.615</v>
      </c>
    </row>
    <row r="587" customFormat="false" ht="12.75" hidden="false" customHeight="false" outlineLevel="0" collapsed="false">
      <c r="B587" s="124" t="n">
        <f aca="false">B586+1</f>
        <v>571</v>
      </c>
      <c r="C587" s="21" t="n">
        <f aca="false">$C$7</f>
        <v>3.29212628660779</v>
      </c>
      <c r="D587" s="21" t="n">
        <f aca="true">$C$4*($G$4-C587)*$B$7+$F$4*SQRT($B$7)*NORMSINV(RAND())+C587</f>
        <v>3.41493099172901</v>
      </c>
      <c r="E587" s="21" t="n">
        <f aca="true">$C$4*($G$4-D587)*$B$7+$F$4*SQRT($B$7)*NORMSINV(RAND())+D587</f>
        <v>3.46690498376914</v>
      </c>
      <c r="F587" s="21" t="n">
        <f aca="true">$C$4*($G$4-E587)*$B$7+$F$4*SQRT($B$7)*NORMSINV(RAND())+E587</f>
        <v>3.49143050425931</v>
      </c>
      <c r="G587" s="21" t="n">
        <f aca="true">$C$4*($G$4-F587)*$B$7+$F$4*SQRT($B$7)*NORMSINV(RAND())+F587</f>
        <v>3.43310579479368</v>
      </c>
      <c r="H587" s="21" t="n">
        <f aca="true">$C$4*($G$4-G587)*$B$7+$F$4*SQRT($B$7)*NORMSINV(RAND())+G587</f>
        <v>3.43565670879891</v>
      </c>
      <c r="I587" s="21" t="n">
        <f aca="true">$C$4*($G$4-H587)*$B$7+$F$4*SQRT($B$7)*NORMSINV(RAND())+H587</f>
        <v>3.5166324917168</v>
      </c>
      <c r="J587" s="21" t="n">
        <f aca="true">$C$4*($G$4-I587)*$B$7+$F$4*SQRT($B$7)*NORMSINV(RAND())+I587</f>
        <v>3.48063930559183</v>
      </c>
      <c r="K587" s="21" t="n">
        <f aca="true">$C$4*($G$4-J587)*$B$7+$F$4*SQRT($B$7)*NORMSINV(RAND())+J587</f>
        <v>3.3234146866888</v>
      </c>
      <c r="L587" s="21" t="n">
        <f aca="true">$C$4*($G$4-K587)*$B$7+$F$4*SQRT($B$7)*NORMSINV(RAND())+K587</f>
        <v>3.29946183087473</v>
      </c>
      <c r="M587" s="21" t="n">
        <f aca="true">$C$4*($G$4-L587)*$B$7+$F$4*SQRT($B$7)*NORMSINV(RAND())+L587</f>
        <v>3.3313258520877</v>
      </c>
      <c r="N587" s="125" t="n">
        <f aca="false">EXP(M587)</f>
        <v>27.9754083789453</v>
      </c>
      <c r="O587" s="126" t="n">
        <f aca="false">EXP(EXP(-$C$4*($K$4-$J$4))*LN(N587)+(1-EXP(-$C$4*($K$4-$J$4)))*$G$4+$F$4^2/(4*$C$4)*(1-EXP(-2*$C$4*($K$4-$J$4))))</f>
        <v>25.6037404907077</v>
      </c>
      <c r="P587" s="126" t="n">
        <f aca="false">MAX(0,O587-$I$4)</f>
        <v>2.40374049070771</v>
      </c>
      <c r="Q587" s="126" t="n">
        <f aca="false">$D$7*P587</f>
        <v>2.28650868362496</v>
      </c>
      <c r="R587" s="127" t="n">
        <f aca="false">AVERAGE(Q$17:Q587)</f>
        <v>1.59273432535208</v>
      </c>
      <c r="S587" s="0" t="n">
        <v>1.615</v>
      </c>
    </row>
    <row r="588" customFormat="false" ht="12.75" hidden="false" customHeight="false" outlineLevel="0" collapsed="false">
      <c r="B588" s="124" t="n">
        <f aca="false">B587+1</f>
        <v>572</v>
      </c>
      <c r="C588" s="21" t="n">
        <f aca="false">$C$7</f>
        <v>3.29212628660779</v>
      </c>
      <c r="D588" s="21" t="n">
        <f aca="true">$C$4*($G$4-C588)*$B$7+$F$4*SQRT($B$7)*NORMSINV(RAND())+C588</f>
        <v>3.36260717855215</v>
      </c>
      <c r="E588" s="21" t="n">
        <f aca="true">$C$4*($G$4-D588)*$B$7+$F$4*SQRT($B$7)*NORMSINV(RAND())+D588</f>
        <v>3.32398000729203</v>
      </c>
      <c r="F588" s="21" t="n">
        <f aca="true">$C$4*($G$4-E588)*$B$7+$F$4*SQRT($B$7)*NORMSINV(RAND())+E588</f>
        <v>3.28988304538434</v>
      </c>
      <c r="G588" s="21" t="n">
        <f aca="true">$C$4*($G$4-F588)*$B$7+$F$4*SQRT($B$7)*NORMSINV(RAND())+F588</f>
        <v>3.16290232641253</v>
      </c>
      <c r="H588" s="21" t="n">
        <f aca="true">$C$4*($G$4-G588)*$B$7+$F$4*SQRT($B$7)*NORMSINV(RAND())+G588</f>
        <v>3.23463590608306</v>
      </c>
      <c r="I588" s="21" t="n">
        <f aca="true">$C$4*($G$4-H588)*$B$7+$F$4*SQRT($B$7)*NORMSINV(RAND())+H588</f>
        <v>3.34813870849914</v>
      </c>
      <c r="J588" s="21" t="n">
        <f aca="true">$C$4*($G$4-I588)*$B$7+$F$4*SQRT($B$7)*NORMSINV(RAND())+I588</f>
        <v>3.32143290648762</v>
      </c>
      <c r="K588" s="21" t="n">
        <f aca="true">$C$4*($G$4-J588)*$B$7+$F$4*SQRT($B$7)*NORMSINV(RAND())+J588</f>
        <v>3.40219157258385</v>
      </c>
      <c r="L588" s="21" t="n">
        <f aca="true">$C$4*($G$4-K588)*$B$7+$F$4*SQRT($B$7)*NORMSINV(RAND())+K588</f>
        <v>3.40808302602768</v>
      </c>
      <c r="M588" s="21" t="n">
        <f aca="true">$C$4*($G$4-L588)*$B$7+$F$4*SQRT($B$7)*NORMSINV(RAND())+L588</f>
        <v>3.37742700392731</v>
      </c>
      <c r="N588" s="125" t="n">
        <f aca="false">EXP(M588)</f>
        <v>29.29529737302</v>
      </c>
      <c r="O588" s="126" t="n">
        <f aca="false">EXP(EXP(-$C$4*($K$4-$J$4))*LN(N588)+(1-EXP(-$C$4*($K$4-$J$4)))*$G$4+$F$4^2/(4*$C$4)*(1-EXP(-2*$C$4*($K$4-$J$4))))</f>
        <v>26.5531464891748</v>
      </c>
      <c r="P588" s="126" t="n">
        <f aca="false">MAX(0,O588-$I$4)</f>
        <v>3.35314648917478</v>
      </c>
      <c r="Q588" s="126" t="n">
        <f aca="false">$D$7*P588</f>
        <v>3.18961160516432</v>
      </c>
      <c r="R588" s="127" t="n">
        <f aca="false">AVERAGE(Q$17:Q588)</f>
        <v>1.59552606884825</v>
      </c>
      <c r="S588" s="0" t="n">
        <v>1.615</v>
      </c>
    </row>
    <row r="589" customFormat="false" ht="12.75" hidden="false" customHeight="false" outlineLevel="0" collapsed="false">
      <c r="B589" s="124" t="n">
        <f aca="false">B588+1</f>
        <v>573</v>
      </c>
      <c r="C589" s="21" t="n">
        <f aca="false">$C$7</f>
        <v>3.29212628660779</v>
      </c>
      <c r="D589" s="21" t="n">
        <f aca="true">$C$4*($G$4-C589)*$B$7+$F$4*SQRT($B$7)*NORMSINV(RAND())+C589</f>
        <v>3.33476906850991</v>
      </c>
      <c r="E589" s="21" t="n">
        <f aca="true">$C$4*($G$4-D589)*$B$7+$F$4*SQRT($B$7)*NORMSINV(RAND())+D589</f>
        <v>3.32144299665937</v>
      </c>
      <c r="F589" s="21" t="n">
        <f aca="true">$C$4*($G$4-E589)*$B$7+$F$4*SQRT($B$7)*NORMSINV(RAND())+E589</f>
        <v>3.40092563163982</v>
      </c>
      <c r="G589" s="21" t="n">
        <f aca="true">$C$4*($G$4-F589)*$B$7+$F$4*SQRT($B$7)*NORMSINV(RAND())+F589</f>
        <v>3.30285851724201</v>
      </c>
      <c r="H589" s="21" t="n">
        <f aca="true">$C$4*($G$4-G589)*$B$7+$F$4*SQRT($B$7)*NORMSINV(RAND())+G589</f>
        <v>3.22147949393102</v>
      </c>
      <c r="I589" s="21" t="n">
        <f aca="true">$C$4*($G$4-H589)*$B$7+$F$4*SQRT($B$7)*NORMSINV(RAND())+H589</f>
        <v>3.32180693682183</v>
      </c>
      <c r="J589" s="21" t="n">
        <f aca="true">$C$4*($G$4-I589)*$B$7+$F$4*SQRT($B$7)*NORMSINV(RAND())+I589</f>
        <v>3.25629703172374</v>
      </c>
      <c r="K589" s="21" t="n">
        <f aca="true">$C$4*($G$4-J589)*$B$7+$F$4*SQRT($B$7)*NORMSINV(RAND())+J589</f>
        <v>3.24106956512039</v>
      </c>
      <c r="L589" s="21" t="n">
        <f aca="true">$C$4*($G$4-K589)*$B$7+$F$4*SQRT($B$7)*NORMSINV(RAND())+K589</f>
        <v>3.22718432107703</v>
      </c>
      <c r="M589" s="21" t="n">
        <f aca="true">$C$4*($G$4-L589)*$B$7+$F$4*SQRT($B$7)*NORMSINV(RAND())+L589</f>
        <v>3.3116717796743</v>
      </c>
      <c r="N589" s="125" t="n">
        <f aca="false">EXP(M589)</f>
        <v>27.4309456580016</v>
      </c>
      <c r="O589" s="126" t="n">
        <f aca="false">EXP(EXP(-$C$4*($K$4-$J$4))*LN(N589)+(1-EXP(-$C$4*($K$4-$J$4)))*$G$4+$F$4^2/(4*$C$4)*(1-EXP(-2*$C$4*($K$4-$J$4))))</f>
        <v>25.2093774712993</v>
      </c>
      <c r="P589" s="126" t="n">
        <f aca="false">MAX(0,O589-$I$4)</f>
        <v>2.00937747129929</v>
      </c>
      <c r="Q589" s="126" t="n">
        <f aca="false">$D$7*P589</f>
        <v>1.91137897562872</v>
      </c>
      <c r="R589" s="127" t="n">
        <f aca="false">AVERAGE(Q$17:Q589)</f>
        <v>1.59607729556165</v>
      </c>
      <c r="S589" s="0" t="n">
        <v>1.615</v>
      </c>
    </row>
    <row r="590" customFormat="false" ht="12.75" hidden="false" customHeight="false" outlineLevel="0" collapsed="false">
      <c r="B590" s="124" t="n">
        <f aca="false">B589+1</f>
        <v>574</v>
      </c>
      <c r="C590" s="21" t="n">
        <f aca="false">$C$7</f>
        <v>3.29212628660779</v>
      </c>
      <c r="D590" s="21" t="n">
        <f aca="true">$C$4*($G$4-C590)*$B$7+$F$4*SQRT($B$7)*NORMSINV(RAND())+C590</f>
        <v>3.24449844167063</v>
      </c>
      <c r="E590" s="21" t="n">
        <f aca="true">$C$4*($G$4-D590)*$B$7+$F$4*SQRT($B$7)*NORMSINV(RAND())+D590</f>
        <v>3.32991951323994</v>
      </c>
      <c r="F590" s="21" t="n">
        <f aca="true">$C$4*($G$4-E590)*$B$7+$F$4*SQRT($B$7)*NORMSINV(RAND())+E590</f>
        <v>3.34562405545369</v>
      </c>
      <c r="G590" s="21" t="n">
        <f aca="true">$C$4*($G$4-F590)*$B$7+$F$4*SQRT($B$7)*NORMSINV(RAND())+F590</f>
        <v>3.43123534406156</v>
      </c>
      <c r="H590" s="21" t="n">
        <f aca="true">$C$4*($G$4-G590)*$B$7+$F$4*SQRT($B$7)*NORMSINV(RAND())+G590</f>
        <v>3.44962868766457</v>
      </c>
      <c r="I590" s="21" t="n">
        <f aca="true">$C$4*($G$4-H590)*$B$7+$F$4*SQRT($B$7)*NORMSINV(RAND())+H590</f>
        <v>3.53978653682659</v>
      </c>
      <c r="J590" s="21" t="n">
        <f aca="true">$C$4*($G$4-I590)*$B$7+$F$4*SQRT($B$7)*NORMSINV(RAND())+I590</f>
        <v>3.37476515259617</v>
      </c>
      <c r="K590" s="21" t="n">
        <f aca="true">$C$4*($G$4-J590)*$B$7+$F$4*SQRT($B$7)*NORMSINV(RAND())+J590</f>
        <v>3.34664897640096</v>
      </c>
      <c r="L590" s="21" t="n">
        <f aca="true">$C$4*($G$4-K590)*$B$7+$F$4*SQRT($B$7)*NORMSINV(RAND())+K590</f>
        <v>3.40970719370669</v>
      </c>
      <c r="M590" s="21" t="n">
        <f aca="true">$C$4*($G$4-L590)*$B$7+$F$4*SQRT($B$7)*NORMSINV(RAND())+L590</f>
        <v>3.33770037642655</v>
      </c>
      <c r="N590" s="125" t="n">
        <f aca="false">EXP(M590)</f>
        <v>28.1543078944125</v>
      </c>
      <c r="O590" s="126" t="n">
        <f aca="false">EXP(EXP(-$C$4*($K$4-$J$4))*LN(N590)+(1-EXP(-$C$4*($K$4-$J$4)))*$G$4+$F$4^2/(4*$C$4)*(1-EXP(-2*$C$4*($K$4-$J$4))))</f>
        <v>25.7329669317736</v>
      </c>
      <c r="P590" s="126" t="n">
        <f aca="false">MAX(0,O590-$I$4)</f>
        <v>2.53296693177358</v>
      </c>
      <c r="Q590" s="126" t="n">
        <f aca="false">$D$7*P590</f>
        <v>2.40943267679032</v>
      </c>
      <c r="R590" s="127" t="n">
        <f aca="false">AVERAGE(Q$17:Q590)</f>
        <v>1.59749429099934</v>
      </c>
      <c r="S590" s="0" t="n">
        <v>1.615</v>
      </c>
    </row>
    <row r="591" customFormat="false" ht="12.75" hidden="false" customHeight="false" outlineLevel="0" collapsed="false">
      <c r="B591" s="124" t="n">
        <f aca="false">B590+1</f>
        <v>575</v>
      </c>
      <c r="C591" s="21" t="n">
        <f aca="false">$C$7</f>
        <v>3.29212628660779</v>
      </c>
      <c r="D591" s="21" t="n">
        <f aca="true">$C$4*($G$4-C591)*$B$7+$F$4*SQRT($B$7)*NORMSINV(RAND())+C591</f>
        <v>3.14288585620587</v>
      </c>
      <c r="E591" s="21" t="n">
        <f aca="true">$C$4*($G$4-D591)*$B$7+$F$4*SQRT($B$7)*NORMSINV(RAND())+D591</f>
        <v>3.24601468383839</v>
      </c>
      <c r="F591" s="21" t="n">
        <f aca="true">$C$4*($G$4-E591)*$B$7+$F$4*SQRT($B$7)*NORMSINV(RAND())+E591</f>
        <v>3.35540815096459</v>
      </c>
      <c r="G591" s="21" t="n">
        <f aca="true">$C$4*($G$4-F591)*$B$7+$F$4*SQRT($B$7)*NORMSINV(RAND())+F591</f>
        <v>3.22361807653297</v>
      </c>
      <c r="H591" s="21" t="n">
        <f aca="true">$C$4*($G$4-G591)*$B$7+$F$4*SQRT($B$7)*NORMSINV(RAND())+G591</f>
        <v>3.07972237535684</v>
      </c>
      <c r="I591" s="21" t="n">
        <f aca="true">$C$4*($G$4-H591)*$B$7+$F$4*SQRT($B$7)*NORMSINV(RAND())+H591</f>
        <v>3.12597544986552</v>
      </c>
      <c r="J591" s="21" t="n">
        <f aca="true">$C$4*($G$4-I591)*$B$7+$F$4*SQRT($B$7)*NORMSINV(RAND())+I591</f>
        <v>3.10922181904923</v>
      </c>
      <c r="K591" s="21" t="n">
        <f aca="true">$C$4*($G$4-J591)*$B$7+$F$4*SQRT($B$7)*NORMSINV(RAND())+J591</f>
        <v>3.23470289896001</v>
      </c>
      <c r="L591" s="21" t="n">
        <f aca="true">$C$4*($G$4-K591)*$B$7+$F$4*SQRT($B$7)*NORMSINV(RAND())+K591</f>
        <v>3.21767797914983</v>
      </c>
      <c r="M591" s="21" t="n">
        <f aca="true">$C$4*($G$4-L591)*$B$7+$F$4*SQRT($B$7)*NORMSINV(RAND())+L591</f>
        <v>3.2541568133835</v>
      </c>
      <c r="N591" s="125" t="n">
        <f aca="false">EXP(M591)</f>
        <v>25.8977686732821</v>
      </c>
      <c r="O591" s="126" t="n">
        <f aca="false">EXP(EXP(-$C$4*($K$4-$J$4))*LN(N591)+(1-EXP(-$C$4*($K$4-$J$4)))*$G$4+$F$4^2/(4*$C$4)*(1-EXP(-2*$C$4*($K$4-$J$4))))</f>
        <v>24.0898800732684</v>
      </c>
      <c r="P591" s="126" t="n">
        <f aca="false">MAX(0,O591-$I$4)</f>
        <v>0.889880073268444</v>
      </c>
      <c r="Q591" s="126" t="n">
        <f aca="false">$D$7*P591</f>
        <v>0.846480109969795</v>
      </c>
      <c r="R591" s="127" t="n">
        <f aca="false">AVERAGE(Q$17:Q591)</f>
        <v>1.59618817938015</v>
      </c>
      <c r="S591" s="0" t="n">
        <v>1.615</v>
      </c>
    </row>
    <row r="592" customFormat="false" ht="12.75" hidden="false" customHeight="false" outlineLevel="0" collapsed="false">
      <c r="B592" s="124" t="n">
        <f aca="false">B591+1</f>
        <v>576</v>
      </c>
      <c r="C592" s="21" t="n">
        <f aca="false">$C$7</f>
        <v>3.29212628660779</v>
      </c>
      <c r="D592" s="21" t="n">
        <f aca="true">$C$4*($G$4-C592)*$B$7+$F$4*SQRT($B$7)*NORMSINV(RAND())+C592</f>
        <v>3.33548428617401</v>
      </c>
      <c r="E592" s="21" t="n">
        <f aca="true">$C$4*($G$4-D592)*$B$7+$F$4*SQRT($B$7)*NORMSINV(RAND())+D592</f>
        <v>3.369945650985</v>
      </c>
      <c r="F592" s="21" t="n">
        <f aca="true">$C$4*($G$4-E592)*$B$7+$F$4*SQRT($B$7)*NORMSINV(RAND())+E592</f>
        <v>3.34190857822784</v>
      </c>
      <c r="G592" s="21" t="n">
        <f aca="true">$C$4*($G$4-F592)*$B$7+$F$4*SQRT($B$7)*NORMSINV(RAND())+F592</f>
        <v>3.26702790972193</v>
      </c>
      <c r="H592" s="21" t="n">
        <f aca="true">$C$4*($G$4-G592)*$B$7+$F$4*SQRT($B$7)*NORMSINV(RAND())+G592</f>
        <v>3.22493860266347</v>
      </c>
      <c r="I592" s="21" t="n">
        <f aca="true">$C$4*($G$4-H592)*$B$7+$F$4*SQRT($B$7)*NORMSINV(RAND())+H592</f>
        <v>3.22171390465758</v>
      </c>
      <c r="J592" s="21" t="n">
        <f aca="true">$C$4*($G$4-I592)*$B$7+$F$4*SQRT($B$7)*NORMSINV(RAND())+I592</f>
        <v>3.20689431304079</v>
      </c>
      <c r="K592" s="21" t="n">
        <f aca="true">$C$4*($G$4-J592)*$B$7+$F$4*SQRT($B$7)*NORMSINV(RAND())+J592</f>
        <v>3.07751019670115</v>
      </c>
      <c r="L592" s="21" t="n">
        <f aca="true">$C$4*($G$4-K592)*$B$7+$F$4*SQRT($B$7)*NORMSINV(RAND())+K592</f>
        <v>3.09218913102241</v>
      </c>
      <c r="M592" s="21" t="n">
        <f aca="true">$C$4*($G$4-L592)*$B$7+$F$4*SQRT($B$7)*NORMSINV(RAND())+L592</f>
        <v>3.03290651368063</v>
      </c>
      <c r="N592" s="125" t="n">
        <f aca="false">EXP(M592)</f>
        <v>20.7574768870883</v>
      </c>
      <c r="O592" s="126" t="n">
        <f aca="false">EXP(EXP(-$C$4*($K$4-$J$4))*LN(N592)+(1-EXP(-$C$4*($K$4-$J$4)))*$G$4+$F$4^2/(4*$C$4)*(1-EXP(-2*$C$4*($K$4-$J$4))))</f>
        <v>20.2276934330436</v>
      </c>
      <c r="P592" s="126" t="n">
        <f aca="false">MAX(0,O592-$I$4)</f>
        <v>0</v>
      </c>
      <c r="Q592" s="126" t="n">
        <f aca="false">$D$7*P592</f>
        <v>0</v>
      </c>
      <c r="R592" s="127" t="n">
        <f aca="false">AVERAGE(Q$17:Q592)</f>
        <v>1.59341701934651</v>
      </c>
      <c r="S592" s="0" t="n">
        <v>1.615</v>
      </c>
    </row>
    <row r="593" customFormat="false" ht="12.75" hidden="false" customHeight="false" outlineLevel="0" collapsed="false">
      <c r="B593" s="124" t="n">
        <f aca="false">B592+1</f>
        <v>577</v>
      </c>
      <c r="C593" s="21" t="n">
        <f aca="false">$C$7</f>
        <v>3.29212628660779</v>
      </c>
      <c r="D593" s="21" t="n">
        <f aca="true">$C$4*($G$4-C593)*$B$7+$F$4*SQRT($B$7)*NORMSINV(RAND())+C593</f>
        <v>3.2178607403904</v>
      </c>
      <c r="E593" s="21" t="n">
        <f aca="true">$C$4*($G$4-D593)*$B$7+$F$4*SQRT($B$7)*NORMSINV(RAND())+D593</f>
        <v>3.36601882722638</v>
      </c>
      <c r="F593" s="21" t="n">
        <f aca="true">$C$4*($G$4-E593)*$B$7+$F$4*SQRT($B$7)*NORMSINV(RAND())+E593</f>
        <v>3.26920230172071</v>
      </c>
      <c r="G593" s="21" t="n">
        <f aca="true">$C$4*($G$4-F593)*$B$7+$F$4*SQRT($B$7)*NORMSINV(RAND())+F593</f>
        <v>3.17625504137389</v>
      </c>
      <c r="H593" s="21" t="n">
        <f aca="true">$C$4*($G$4-G593)*$B$7+$F$4*SQRT($B$7)*NORMSINV(RAND())+G593</f>
        <v>3.29591244755186</v>
      </c>
      <c r="I593" s="21" t="n">
        <f aca="true">$C$4*($G$4-H593)*$B$7+$F$4*SQRT($B$7)*NORMSINV(RAND())+H593</f>
        <v>3.22798485141021</v>
      </c>
      <c r="J593" s="21" t="n">
        <f aca="true">$C$4*($G$4-I593)*$B$7+$F$4*SQRT($B$7)*NORMSINV(RAND())+I593</f>
        <v>3.19687687024609</v>
      </c>
      <c r="K593" s="21" t="n">
        <f aca="true">$C$4*($G$4-J593)*$B$7+$F$4*SQRT($B$7)*NORMSINV(RAND())+J593</f>
        <v>3.08779109140289</v>
      </c>
      <c r="L593" s="21" t="n">
        <f aca="true">$C$4*($G$4-K593)*$B$7+$F$4*SQRT($B$7)*NORMSINV(RAND())+K593</f>
        <v>3.03020019330993</v>
      </c>
      <c r="M593" s="21" t="n">
        <f aca="true">$C$4*($G$4-L593)*$B$7+$F$4*SQRT($B$7)*NORMSINV(RAND())+L593</f>
        <v>3.07119228463774</v>
      </c>
      <c r="N593" s="125" t="n">
        <f aca="false">EXP(M593)</f>
        <v>21.5676020720833</v>
      </c>
      <c r="O593" s="126" t="n">
        <f aca="false">EXP(EXP(-$C$4*($K$4-$J$4))*LN(N593)+(1-EXP(-$C$4*($K$4-$J$4)))*$G$4+$F$4^2/(4*$C$4)*(1-EXP(-2*$C$4*($K$4-$J$4))))</f>
        <v>20.8486665031734</v>
      </c>
      <c r="P593" s="126" t="n">
        <f aca="false">MAX(0,O593-$I$4)</f>
        <v>0</v>
      </c>
      <c r="Q593" s="126" t="n">
        <f aca="false">$D$7*P593</f>
        <v>0</v>
      </c>
      <c r="R593" s="127" t="n">
        <f aca="false">AVERAGE(Q$17:Q593)</f>
        <v>1.59065546472026</v>
      </c>
      <c r="S593" s="0" t="n">
        <v>1.615</v>
      </c>
    </row>
    <row r="594" customFormat="false" ht="12.75" hidden="false" customHeight="false" outlineLevel="0" collapsed="false">
      <c r="B594" s="124" t="n">
        <f aca="false">B593+1</f>
        <v>578</v>
      </c>
      <c r="C594" s="21" t="n">
        <f aca="false">$C$7</f>
        <v>3.29212628660779</v>
      </c>
      <c r="D594" s="21" t="n">
        <f aca="true">$C$4*($G$4-C594)*$B$7+$F$4*SQRT($B$7)*NORMSINV(RAND())+C594</f>
        <v>3.32539520861259</v>
      </c>
      <c r="E594" s="21" t="n">
        <f aca="true">$C$4*($G$4-D594)*$B$7+$F$4*SQRT($B$7)*NORMSINV(RAND())+D594</f>
        <v>3.27942203178317</v>
      </c>
      <c r="F594" s="21" t="n">
        <f aca="true">$C$4*($G$4-E594)*$B$7+$F$4*SQRT($B$7)*NORMSINV(RAND())+E594</f>
        <v>3.3947883083885</v>
      </c>
      <c r="G594" s="21" t="n">
        <f aca="true">$C$4*($G$4-F594)*$B$7+$F$4*SQRT($B$7)*NORMSINV(RAND())+F594</f>
        <v>3.33730515985396</v>
      </c>
      <c r="H594" s="21" t="n">
        <f aca="true">$C$4*($G$4-G594)*$B$7+$F$4*SQRT($B$7)*NORMSINV(RAND())+G594</f>
        <v>3.31424112371864</v>
      </c>
      <c r="I594" s="21" t="n">
        <f aca="true">$C$4*($G$4-H594)*$B$7+$F$4*SQRT($B$7)*NORMSINV(RAND())+H594</f>
        <v>3.31370823030663</v>
      </c>
      <c r="J594" s="21" t="n">
        <f aca="true">$C$4*($G$4-I594)*$B$7+$F$4*SQRT($B$7)*NORMSINV(RAND())+I594</f>
        <v>3.23422172876933</v>
      </c>
      <c r="K594" s="21" t="n">
        <f aca="true">$C$4*($G$4-J594)*$B$7+$F$4*SQRT($B$7)*NORMSINV(RAND())+J594</f>
        <v>3.18004824028941</v>
      </c>
      <c r="L594" s="21" t="n">
        <f aca="true">$C$4*($G$4-K594)*$B$7+$F$4*SQRT($B$7)*NORMSINV(RAND())+K594</f>
        <v>3.14239787908374</v>
      </c>
      <c r="M594" s="21" t="n">
        <f aca="true">$C$4*($G$4-L594)*$B$7+$F$4*SQRT($B$7)*NORMSINV(RAND())+L594</f>
        <v>2.98377469081455</v>
      </c>
      <c r="N594" s="125" t="n">
        <f aca="false">EXP(M594)</f>
        <v>19.7622725009224</v>
      </c>
      <c r="O594" s="126" t="n">
        <f aca="false">EXP(EXP(-$C$4*($K$4-$J$4))*LN(N594)+(1-EXP(-$C$4*($K$4-$J$4)))*$G$4+$F$4^2/(4*$C$4)*(1-EXP(-2*$C$4*($K$4-$J$4))))</f>
        <v>19.4578242328012</v>
      </c>
      <c r="P594" s="126" t="n">
        <f aca="false">MAX(0,O594-$I$4)</f>
        <v>0</v>
      </c>
      <c r="Q594" s="126" t="n">
        <f aca="false">$D$7*P594</f>
        <v>0</v>
      </c>
      <c r="R594" s="127" t="n">
        <f aca="false">AVERAGE(Q$17:Q594)</f>
        <v>1.58790346564635</v>
      </c>
      <c r="S594" s="0" t="n">
        <v>1.615</v>
      </c>
    </row>
    <row r="595" customFormat="false" ht="12.75" hidden="false" customHeight="false" outlineLevel="0" collapsed="false">
      <c r="B595" s="124" t="n">
        <f aca="false">B594+1</f>
        <v>579</v>
      </c>
      <c r="C595" s="21" t="n">
        <f aca="false">$C$7</f>
        <v>3.29212628660779</v>
      </c>
      <c r="D595" s="21" t="n">
        <f aca="true">$C$4*($G$4-C595)*$B$7+$F$4*SQRT($B$7)*NORMSINV(RAND())+C595</f>
        <v>3.36730281936851</v>
      </c>
      <c r="E595" s="21" t="n">
        <f aca="true">$C$4*($G$4-D595)*$B$7+$F$4*SQRT($B$7)*NORMSINV(RAND())+D595</f>
        <v>3.28611017056731</v>
      </c>
      <c r="F595" s="21" t="n">
        <f aca="true">$C$4*($G$4-E595)*$B$7+$F$4*SQRT($B$7)*NORMSINV(RAND())+E595</f>
        <v>3.17519976608948</v>
      </c>
      <c r="G595" s="21" t="n">
        <f aca="true">$C$4*($G$4-F595)*$B$7+$F$4*SQRT($B$7)*NORMSINV(RAND())+F595</f>
        <v>3.14621700055423</v>
      </c>
      <c r="H595" s="21" t="n">
        <f aca="true">$C$4*($G$4-G595)*$B$7+$F$4*SQRT($B$7)*NORMSINV(RAND())+G595</f>
        <v>3.12933785356067</v>
      </c>
      <c r="I595" s="21" t="n">
        <f aca="true">$C$4*($G$4-H595)*$B$7+$F$4*SQRT($B$7)*NORMSINV(RAND())+H595</f>
        <v>3.22646957685082</v>
      </c>
      <c r="J595" s="21" t="n">
        <f aca="true">$C$4*($G$4-I595)*$B$7+$F$4*SQRT($B$7)*NORMSINV(RAND())+I595</f>
        <v>3.16898216573944</v>
      </c>
      <c r="K595" s="21" t="n">
        <f aca="true">$C$4*($G$4-J595)*$B$7+$F$4*SQRT($B$7)*NORMSINV(RAND())+J595</f>
        <v>3.17143723347264</v>
      </c>
      <c r="L595" s="21" t="n">
        <f aca="true">$C$4*($G$4-K595)*$B$7+$F$4*SQRT($B$7)*NORMSINV(RAND())+K595</f>
        <v>3.20561647847198</v>
      </c>
      <c r="M595" s="21" t="n">
        <f aca="true">$C$4*($G$4-L595)*$B$7+$F$4*SQRT($B$7)*NORMSINV(RAND())+L595</f>
        <v>3.05644095926509</v>
      </c>
      <c r="N595" s="125" t="n">
        <f aca="false">EXP(M595)</f>
        <v>21.2517864328477</v>
      </c>
      <c r="O595" s="126" t="n">
        <f aca="false">EXP(EXP(-$C$4*($K$4-$J$4))*LN(N595)+(1-EXP(-$C$4*($K$4-$J$4)))*$G$4+$F$4^2/(4*$C$4)*(1-EXP(-2*$C$4*($K$4-$J$4))))</f>
        <v>20.6071824536009</v>
      </c>
      <c r="P595" s="126" t="n">
        <f aca="false">MAX(0,O595-$I$4)</f>
        <v>0</v>
      </c>
      <c r="Q595" s="126" t="n">
        <f aca="false">$D$7*P595</f>
        <v>0</v>
      </c>
      <c r="R595" s="127" t="n">
        <f aca="false">AVERAGE(Q$17:Q595)</f>
        <v>1.58516097261414</v>
      </c>
      <c r="S595" s="0" t="n">
        <v>1.615</v>
      </c>
    </row>
    <row r="596" customFormat="false" ht="12.75" hidden="false" customHeight="false" outlineLevel="0" collapsed="false">
      <c r="B596" s="124" t="n">
        <f aca="false">B595+1</f>
        <v>580</v>
      </c>
      <c r="C596" s="21" t="n">
        <f aca="false">$C$7</f>
        <v>3.29212628660779</v>
      </c>
      <c r="D596" s="21" t="n">
        <f aca="true">$C$4*($G$4-C596)*$B$7+$F$4*SQRT($B$7)*NORMSINV(RAND())+C596</f>
        <v>3.24597845197878</v>
      </c>
      <c r="E596" s="21" t="n">
        <f aca="true">$C$4*($G$4-D596)*$B$7+$F$4*SQRT($B$7)*NORMSINV(RAND())+D596</f>
        <v>3.13567810315185</v>
      </c>
      <c r="F596" s="21" t="n">
        <f aca="true">$C$4*($G$4-E596)*$B$7+$F$4*SQRT($B$7)*NORMSINV(RAND())+E596</f>
        <v>3.20177859358163</v>
      </c>
      <c r="G596" s="21" t="n">
        <f aca="true">$C$4*($G$4-F596)*$B$7+$F$4*SQRT($B$7)*NORMSINV(RAND())+F596</f>
        <v>3.18690710196133</v>
      </c>
      <c r="H596" s="21" t="n">
        <f aca="true">$C$4*($G$4-G596)*$B$7+$F$4*SQRT($B$7)*NORMSINV(RAND())+G596</f>
        <v>3.1025012391728</v>
      </c>
      <c r="I596" s="21" t="n">
        <f aca="true">$C$4*($G$4-H596)*$B$7+$F$4*SQRT($B$7)*NORMSINV(RAND())+H596</f>
        <v>2.97298834559906</v>
      </c>
      <c r="J596" s="21" t="n">
        <f aca="true">$C$4*($G$4-I596)*$B$7+$F$4*SQRT($B$7)*NORMSINV(RAND())+I596</f>
        <v>3.01000076795798</v>
      </c>
      <c r="K596" s="21" t="n">
        <f aca="true">$C$4*($G$4-J596)*$B$7+$F$4*SQRT($B$7)*NORMSINV(RAND())+J596</f>
        <v>2.9520612148179</v>
      </c>
      <c r="L596" s="21" t="n">
        <f aca="true">$C$4*($G$4-K596)*$B$7+$F$4*SQRT($B$7)*NORMSINV(RAND())+K596</f>
        <v>3.00628013344626</v>
      </c>
      <c r="M596" s="21" t="n">
        <f aca="true">$C$4*($G$4-L596)*$B$7+$F$4*SQRT($B$7)*NORMSINV(RAND())+L596</f>
        <v>2.96762477862196</v>
      </c>
      <c r="N596" s="125" t="n">
        <f aca="false">EXP(M596)</f>
        <v>19.4456769119541</v>
      </c>
      <c r="O596" s="126" t="n">
        <f aca="false">EXP(EXP(-$C$4*($K$4-$J$4))*LN(N596)+(1-EXP(-$C$4*($K$4-$J$4)))*$G$4+$F$4^2/(4*$C$4)*(1-EXP(-2*$C$4*($K$4-$J$4))))</f>
        <v>19.2112179149166</v>
      </c>
      <c r="P596" s="126" t="n">
        <f aca="false">MAX(0,O596-$I$4)</f>
        <v>0</v>
      </c>
      <c r="Q596" s="126" t="n">
        <f aca="false">$D$7*P596</f>
        <v>0</v>
      </c>
      <c r="R596" s="127" t="n">
        <f aca="false">AVERAGE(Q$17:Q596)</f>
        <v>1.58242793645446</v>
      </c>
      <c r="S596" s="0" t="n">
        <v>1.615</v>
      </c>
    </row>
    <row r="597" customFormat="false" ht="12.75" hidden="false" customHeight="false" outlineLevel="0" collapsed="false">
      <c r="B597" s="124" t="n">
        <f aca="false">B596+1</f>
        <v>581</v>
      </c>
      <c r="C597" s="21" t="n">
        <f aca="false">$C$7</f>
        <v>3.29212628660779</v>
      </c>
      <c r="D597" s="21" t="n">
        <f aca="true">$C$4*($G$4-C597)*$B$7+$F$4*SQRT($B$7)*NORMSINV(RAND())+C597</f>
        <v>3.22663520423945</v>
      </c>
      <c r="E597" s="21" t="n">
        <f aca="true">$C$4*($G$4-D597)*$B$7+$F$4*SQRT($B$7)*NORMSINV(RAND())+D597</f>
        <v>3.29321060792769</v>
      </c>
      <c r="F597" s="21" t="n">
        <f aca="true">$C$4*($G$4-E597)*$B$7+$F$4*SQRT($B$7)*NORMSINV(RAND())+E597</f>
        <v>3.3288999167373</v>
      </c>
      <c r="G597" s="21" t="n">
        <f aca="true">$C$4*($G$4-F597)*$B$7+$F$4*SQRT($B$7)*NORMSINV(RAND())+F597</f>
        <v>3.28499098592384</v>
      </c>
      <c r="H597" s="21" t="n">
        <f aca="true">$C$4*($G$4-G597)*$B$7+$F$4*SQRT($B$7)*NORMSINV(RAND())+G597</f>
        <v>3.36248040459152</v>
      </c>
      <c r="I597" s="21" t="n">
        <f aca="true">$C$4*($G$4-H597)*$B$7+$F$4*SQRT($B$7)*NORMSINV(RAND())+H597</f>
        <v>3.46565263893866</v>
      </c>
      <c r="J597" s="21" t="n">
        <f aca="true">$C$4*($G$4-I597)*$B$7+$F$4*SQRT($B$7)*NORMSINV(RAND())+I597</f>
        <v>3.41864289750497</v>
      </c>
      <c r="K597" s="21" t="n">
        <f aca="true">$C$4*($G$4-J597)*$B$7+$F$4*SQRT($B$7)*NORMSINV(RAND())+J597</f>
        <v>3.3554191711763</v>
      </c>
      <c r="L597" s="21" t="n">
        <f aca="true">$C$4*($G$4-K597)*$B$7+$F$4*SQRT($B$7)*NORMSINV(RAND())+K597</f>
        <v>3.44316502155231</v>
      </c>
      <c r="M597" s="21" t="n">
        <f aca="true">$C$4*($G$4-L597)*$B$7+$F$4*SQRT($B$7)*NORMSINV(RAND())+L597</f>
        <v>3.53690863657978</v>
      </c>
      <c r="N597" s="125" t="n">
        <f aca="false">EXP(M597)</f>
        <v>34.3605339401223</v>
      </c>
      <c r="O597" s="126" t="n">
        <f aca="false">EXP(EXP(-$C$4*($K$4-$J$4))*LN(N597)+(1-EXP(-$C$4*($K$4-$J$4)))*$G$4+$F$4^2/(4*$C$4)*(1-EXP(-2*$C$4*($K$4-$J$4))))</f>
        <v>30.1174206602673</v>
      </c>
      <c r="P597" s="126" t="n">
        <f aca="false">MAX(0,O597-$I$4)</f>
        <v>6.91742066026731</v>
      </c>
      <c r="Q597" s="126" t="n">
        <f aca="false">$D$7*P597</f>
        <v>6.58005407369542</v>
      </c>
      <c r="R597" s="127" t="n">
        <f aca="false">AVERAGE(Q$17:Q597)</f>
        <v>1.5910297026115</v>
      </c>
      <c r="S597" s="0" t="n">
        <v>1.615</v>
      </c>
    </row>
    <row r="598" customFormat="false" ht="12.75" hidden="false" customHeight="false" outlineLevel="0" collapsed="false">
      <c r="B598" s="124" t="n">
        <f aca="false">B597+1</f>
        <v>582</v>
      </c>
      <c r="C598" s="21" t="n">
        <f aca="false">$C$7</f>
        <v>3.29212628660779</v>
      </c>
      <c r="D598" s="21" t="n">
        <f aca="true">$C$4*($G$4-C598)*$B$7+$F$4*SQRT($B$7)*NORMSINV(RAND())+C598</f>
        <v>3.41382760172357</v>
      </c>
      <c r="E598" s="21" t="n">
        <f aca="true">$C$4*($G$4-D598)*$B$7+$F$4*SQRT($B$7)*NORMSINV(RAND())+D598</f>
        <v>3.30754688323882</v>
      </c>
      <c r="F598" s="21" t="n">
        <f aca="true">$C$4*($G$4-E598)*$B$7+$F$4*SQRT($B$7)*NORMSINV(RAND())+E598</f>
        <v>3.28601410312079</v>
      </c>
      <c r="G598" s="21" t="n">
        <f aca="true">$C$4*($G$4-F598)*$B$7+$F$4*SQRT($B$7)*NORMSINV(RAND())+F598</f>
        <v>3.30300600335027</v>
      </c>
      <c r="H598" s="21" t="n">
        <f aca="true">$C$4*($G$4-G598)*$B$7+$F$4*SQRT($B$7)*NORMSINV(RAND())+G598</f>
        <v>3.25907089802192</v>
      </c>
      <c r="I598" s="21" t="n">
        <f aca="true">$C$4*($G$4-H598)*$B$7+$F$4*SQRT($B$7)*NORMSINV(RAND())+H598</f>
        <v>3.26439578703728</v>
      </c>
      <c r="J598" s="21" t="n">
        <f aca="true">$C$4*($G$4-I598)*$B$7+$F$4*SQRT($B$7)*NORMSINV(RAND())+I598</f>
        <v>3.22625438647965</v>
      </c>
      <c r="K598" s="21" t="n">
        <f aca="true">$C$4*($G$4-J598)*$B$7+$F$4*SQRT($B$7)*NORMSINV(RAND())+J598</f>
        <v>3.27317121175068</v>
      </c>
      <c r="L598" s="21" t="n">
        <f aca="true">$C$4*($G$4-K598)*$B$7+$F$4*SQRT($B$7)*NORMSINV(RAND())+K598</f>
        <v>3.21292146245218</v>
      </c>
      <c r="M598" s="21" t="n">
        <f aca="true">$C$4*($G$4-L598)*$B$7+$F$4*SQRT($B$7)*NORMSINV(RAND())+L598</f>
        <v>3.16865907923794</v>
      </c>
      <c r="N598" s="125" t="n">
        <f aca="false">EXP(M598)</f>
        <v>23.7755818005428</v>
      </c>
      <c r="O598" s="126" t="n">
        <f aca="false">EXP(EXP(-$C$4*($K$4-$J$4))*LN(N598)+(1-EXP(-$C$4*($K$4-$J$4)))*$G$4+$F$4^2/(4*$C$4)*(1-EXP(-2*$C$4*($K$4-$J$4))))</f>
        <v>22.516927962942</v>
      </c>
      <c r="P598" s="126" t="n">
        <f aca="false">MAX(0,O598-$I$4)</f>
        <v>0</v>
      </c>
      <c r="Q598" s="126" t="n">
        <f aca="false">$D$7*P598</f>
        <v>0</v>
      </c>
      <c r="R598" s="127" t="n">
        <f aca="false">AVERAGE(Q$17:Q598)</f>
        <v>1.58829597460014</v>
      </c>
      <c r="S598" s="0" t="n">
        <v>1.615</v>
      </c>
    </row>
    <row r="599" customFormat="false" ht="12.75" hidden="false" customHeight="false" outlineLevel="0" collapsed="false">
      <c r="B599" s="124" t="n">
        <f aca="false">B598+1</f>
        <v>583</v>
      </c>
      <c r="C599" s="21" t="n">
        <f aca="false">$C$7</f>
        <v>3.29212628660779</v>
      </c>
      <c r="D599" s="21" t="n">
        <f aca="true">$C$4*($G$4-C599)*$B$7+$F$4*SQRT($B$7)*NORMSINV(RAND())+C599</f>
        <v>3.26998698566392</v>
      </c>
      <c r="E599" s="21" t="n">
        <f aca="true">$C$4*($G$4-D599)*$B$7+$F$4*SQRT($B$7)*NORMSINV(RAND())+D599</f>
        <v>3.30898196586746</v>
      </c>
      <c r="F599" s="21" t="n">
        <f aca="true">$C$4*($G$4-E599)*$B$7+$F$4*SQRT($B$7)*NORMSINV(RAND())+E599</f>
        <v>3.30600516531299</v>
      </c>
      <c r="G599" s="21" t="n">
        <f aca="true">$C$4*($G$4-F599)*$B$7+$F$4*SQRT($B$7)*NORMSINV(RAND())+F599</f>
        <v>3.30359053649819</v>
      </c>
      <c r="H599" s="21" t="n">
        <f aca="true">$C$4*($G$4-G599)*$B$7+$F$4*SQRT($B$7)*NORMSINV(RAND())+G599</f>
        <v>3.34104035783985</v>
      </c>
      <c r="I599" s="21" t="n">
        <f aca="true">$C$4*($G$4-H599)*$B$7+$F$4*SQRT($B$7)*NORMSINV(RAND())+H599</f>
        <v>3.3471968458308</v>
      </c>
      <c r="J599" s="21" t="n">
        <f aca="true">$C$4*($G$4-I599)*$B$7+$F$4*SQRT($B$7)*NORMSINV(RAND())+I599</f>
        <v>3.30614951785307</v>
      </c>
      <c r="K599" s="21" t="n">
        <f aca="true">$C$4*($G$4-J599)*$B$7+$F$4*SQRT($B$7)*NORMSINV(RAND())+J599</f>
        <v>3.28090717519255</v>
      </c>
      <c r="L599" s="21" t="n">
        <f aca="true">$C$4*($G$4-K599)*$B$7+$F$4*SQRT($B$7)*NORMSINV(RAND())+K599</f>
        <v>3.33418623613583</v>
      </c>
      <c r="M599" s="21" t="n">
        <f aca="true">$C$4*($G$4-L599)*$B$7+$F$4*SQRT($B$7)*NORMSINV(RAND())+L599</f>
        <v>3.42465516681228</v>
      </c>
      <c r="N599" s="125" t="n">
        <f aca="false">EXP(M599)</f>
        <v>30.7120524903473</v>
      </c>
      <c r="O599" s="126" t="n">
        <f aca="false">EXP(EXP(-$C$4*($K$4-$J$4))*LN(N599)+(1-EXP(-$C$4*($K$4-$J$4)))*$G$4+$F$4^2/(4*$C$4)*(1-EXP(-2*$C$4*($K$4-$J$4))))</f>
        <v>27.5622792143482</v>
      </c>
      <c r="P599" s="126" t="n">
        <f aca="false">MAX(0,O599-$I$4)</f>
        <v>4.36227921434822</v>
      </c>
      <c r="Q599" s="126" t="n">
        <f aca="false">$D$7*P599</f>
        <v>4.14952834657589</v>
      </c>
      <c r="R599" s="127" t="n">
        <f aca="false">AVERAGE(Q$17:Q599)</f>
        <v>1.59268916906322</v>
      </c>
      <c r="S599" s="0" t="n">
        <v>1.615</v>
      </c>
    </row>
    <row r="600" customFormat="false" ht="12.75" hidden="false" customHeight="false" outlineLevel="0" collapsed="false">
      <c r="B600" s="124" t="n">
        <f aca="false">B599+1</f>
        <v>584</v>
      </c>
      <c r="C600" s="21" t="n">
        <f aca="false">$C$7</f>
        <v>3.29212628660779</v>
      </c>
      <c r="D600" s="21" t="n">
        <f aca="true">$C$4*($G$4-C600)*$B$7+$F$4*SQRT($B$7)*NORMSINV(RAND())+C600</f>
        <v>3.34458555990306</v>
      </c>
      <c r="E600" s="21" t="n">
        <f aca="true">$C$4*($G$4-D600)*$B$7+$F$4*SQRT($B$7)*NORMSINV(RAND())+D600</f>
        <v>3.19639235722655</v>
      </c>
      <c r="F600" s="21" t="n">
        <f aca="true">$C$4*($G$4-E600)*$B$7+$F$4*SQRT($B$7)*NORMSINV(RAND())+E600</f>
        <v>3.21859848202436</v>
      </c>
      <c r="G600" s="21" t="n">
        <f aca="true">$C$4*($G$4-F600)*$B$7+$F$4*SQRT($B$7)*NORMSINV(RAND())+F600</f>
        <v>3.04321458039341</v>
      </c>
      <c r="H600" s="21" t="n">
        <f aca="true">$C$4*($G$4-G600)*$B$7+$F$4*SQRT($B$7)*NORMSINV(RAND())+G600</f>
        <v>3.08355090873695</v>
      </c>
      <c r="I600" s="21" t="n">
        <f aca="true">$C$4*($G$4-H600)*$B$7+$F$4*SQRT($B$7)*NORMSINV(RAND())+H600</f>
        <v>2.89386067146534</v>
      </c>
      <c r="J600" s="21" t="n">
        <f aca="true">$C$4*($G$4-I600)*$B$7+$F$4*SQRT($B$7)*NORMSINV(RAND())+I600</f>
        <v>2.8859770372442</v>
      </c>
      <c r="K600" s="21" t="n">
        <f aca="true">$C$4*($G$4-J600)*$B$7+$F$4*SQRT($B$7)*NORMSINV(RAND())+J600</f>
        <v>3.06460211981025</v>
      </c>
      <c r="L600" s="21" t="n">
        <f aca="true">$C$4*($G$4-K600)*$B$7+$F$4*SQRT($B$7)*NORMSINV(RAND())+K600</f>
        <v>3.1327266558114</v>
      </c>
      <c r="M600" s="21" t="n">
        <f aca="true">$C$4*($G$4-L600)*$B$7+$F$4*SQRT($B$7)*NORMSINV(RAND())+L600</f>
        <v>3.19177528995202</v>
      </c>
      <c r="N600" s="125" t="n">
        <f aca="false">EXP(M600)</f>
        <v>24.3315847413088</v>
      </c>
      <c r="O600" s="126" t="n">
        <f aca="false">EXP(EXP(-$C$4*($K$4-$J$4))*LN(N600)+(1-EXP(-$C$4*($K$4-$J$4)))*$G$4+$F$4^2/(4*$C$4)*(1-EXP(-2*$C$4*($K$4-$J$4))))</f>
        <v>22.9317890649349</v>
      </c>
      <c r="P600" s="126" t="n">
        <f aca="false">MAX(0,O600-$I$4)</f>
        <v>0</v>
      </c>
      <c r="Q600" s="126" t="n">
        <f aca="false">$D$7*P600</f>
        <v>0</v>
      </c>
      <c r="R600" s="127" t="n">
        <f aca="false">AVERAGE(Q$17:Q600)</f>
        <v>1.58996196158195</v>
      </c>
      <c r="S600" s="0" t="n">
        <v>1.615</v>
      </c>
    </row>
    <row r="601" customFormat="false" ht="12.75" hidden="false" customHeight="false" outlineLevel="0" collapsed="false">
      <c r="B601" s="124" t="n">
        <f aca="false">B600+1</f>
        <v>585</v>
      </c>
      <c r="C601" s="21" t="n">
        <f aca="false">$C$7</f>
        <v>3.29212628660779</v>
      </c>
      <c r="D601" s="21" t="n">
        <f aca="true">$C$4*($G$4-C601)*$B$7+$F$4*SQRT($B$7)*NORMSINV(RAND())+C601</f>
        <v>3.38816465657639</v>
      </c>
      <c r="E601" s="21" t="n">
        <f aca="true">$C$4*($G$4-D601)*$B$7+$F$4*SQRT($B$7)*NORMSINV(RAND())+D601</f>
        <v>3.3555799632171</v>
      </c>
      <c r="F601" s="21" t="n">
        <f aca="true">$C$4*($G$4-E601)*$B$7+$F$4*SQRT($B$7)*NORMSINV(RAND())+E601</f>
        <v>3.3691191304261</v>
      </c>
      <c r="G601" s="21" t="n">
        <f aca="true">$C$4*($G$4-F601)*$B$7+$F$4*SQRT($B$7)*NORMSINV(RAND())+F601</f>
        <v>3.28715099014053</v>
      </c>
      <c r="H601" s="21" t="n">
        <f aca="true">$C$4*($G$4-G601)*$B$7+$F$4*SQRT($B$7)*NORMSINV(RAND())+G601</f>
        <v>3.31107090078596</v>
      </c>
      <c r="I601" s="21" t="n">
        <f aca="true">$C$4*($G$4-H601)*$B$7+$F$4*SQRT($B$7)*NORMSINV(RAND())+H601</f>
        <v>3.15710802781314</v>
      </c>
      <c r="J601" s="21" t="n">
        <f aca="true">$C$4*($G$4-I601)*$B$7+$F$4*SQRT($B$7)*NORMSINV(RAND())+I601</f>
        <v>3.25269577232377</v>
      </c>
      <c r="K601" s="21" t="n">
        <f aca="true">$C$4*($G$4-J601)*$B$7+$F$4*SQRT($B$7)*NORMSINV(RAND())+J601</f>
        <v>3.23054055099683</v>
      </c>
      <c r="L601" s="21" t="n">
        <f aca="true">$C$4*($G$4-K601)*$B$7+$F$4*SQRT($B$7)*NORMSINV(RAND())+K601</f>
        <v>3.11589261005697</v>
      </c>
      <c r="M601" s="21" t="n">
        <f aca="true">$C$4*($G$4-L601)*$B$7+$F$4*SQRT($B$7)*NORMSINV(RAND())+L601</f>
        <v>2.97901070416715</v>
      </c>
      <c r="N601" s="125" t="n">
        <f aca="false">EXP(M601)</f>
        <v>19.668349200916</v>
      </c>
      <c r="O601" s="126" t="n">
        <f aca="false">EXP(EXP(-$C$4*($K$4-$J$4))*LN(N601)+(1-EXP(-$C$4*($K$4-$J$4)))*$G$4+$F$4^2/(4*$C$4)*(1-EXP(-2*$C$4*($K$4-$J$4))))</f>
        <v>19.3847516341091</v>
      </c>
      <c r="P601" s="126" t="n">
        <f aca="false">MAX(0,O601-$I$4)</f>
        <v>0</v>
      </c>
      <c r="Q601" s="126" t="n">
        <f aca="false">$D$7*P601</f>
        <v>0</v>
      </c>
      <c r="R601" s="127" t="n">
        <f aca="false">AVERAGE(Q$17:Q601)</f>
        <v>1.58724407788694</v>
      </c>
      <c r="S601" s="0" t="n">
        <v>1.615</v>
      </c>
    </row>
    <row r="602" customFormat="false" ht="12.75" hidden="false" customHeight="false" outlineLevel="0" collapsed="false">
      <c r="B602" s="124" t="n">
        <f aca="false">B601+1</f>
        <v>586</v>
      </c>
      <c r="C602" s="21" t="n">
        <f aca="false">$C$7</f>
        <v>3.29212628660779</v>
      </c>
      <c r="D602" s="21" t="n">
        <f aca="true">$C$4*($G$4-C602)*$B$7+$F$4*SQRT($B$7)*NORMSINV(RAND())+C602</f>
        <v>3.30666286834372</v>
      </c>
      <c r="E602" s="21" t="n">
        <f aca="true">$C$4*($G$4-D602)*$B$7+$F$4*SQRT($B$7)*NORMSINV(RAND())+D602</f>
        <v>3.22954717408774</v>
      </c>
      <c r="F602" s="21" t="n">
        <f aca="true">$C$4*($G$4-E602)*$B$7+$F$4*SQRT($B$7)*NORMSINV(RAND())+E602</f>
        <v>3.35662935290933</v>
      </c>
      <c r="G602" s="21" t="n">
        <f aca="true">$C$4*($G$4-F602)*$B$7+$F$4*SQRT($B$7)*NORMSINV(RAND())+F602</f>
        <v>3.30047676986738</v>
      </c>
      <c r="H602" s="21" t="n">
        <f aca="true">$C$4*($G$4-G602)*$B$7+$F$4*SQRT($B$7)*NORMSINV(RAND())+G602</f>
        <v>3.39117083828875</v>
      </c>
      <c r="I602" s="21" t="n">
        <f aca="true">$C$4*($G$4-H602)*$B$7+$F$4*SQRT($B$7)*NORMSINV(RAND())+H602</f>
        <v>3.32537484795941</v>
      </c>
      <c r="J602" s="21" t="n">
        <f aca="true">$C$4*($G$4-I602)*$B$7+$F$4*SQRT($B$7)*NORMSINV(RAND())+I602</f>
        <v>3.31917680889743</v>
      </c>
      <c r="K602" s="21" t="n">
        <f aca="true">$C$4*($G$4-J602)*$B$7+$F$4*SQRT($B$7)*NORMSINV(RAND())+J602</f>
        <v>3.2510982028937</v>
      </c>
      <c r="L602" s="21" t="n">
        <f aca="true">$C$4*($G$4-K602)*$B$7+$F$4*SQRT($B$7)*NORMSINV(RAND())+K602</f>
        <v>3.17659897417177</v>
      </c>
      <c r="M602" s="21" t="n">
        <f aca="true">$C$4*($G$4-L602)*$B$7+$F$4*SQRT($B$7)*NORMSINV(RAND())+L602</f>
        <v>3.11559232271888</v>
      </c>
      <c r="N602" s="125" t="n">
        <f aca="false">EXP(M602)</f>
        <v>22.5467813698922</v>
      </c>
      <c r="O602" s="126" t="n">
        <f aca="false">EXP(EXP(-$C$4*($K$4-$J$4))*LN(N602)+(1-EXP(-$C$4*($K$4-$J$4)))*$G$4+$F$4^2/(4*$C$4)*(1-EXP(-2*$C$4*($K$4-$J$4))))</f>
        <v>21.5927213100778</v>
      </c>
      <c r="P602" s="126" t="n">
        <f aca="false">MAX(0,O602-$I$4)</f>
        <v>0</v>
      </c>
      <c r="Q602" s="126" t="n">
        <f aca="false">$D$7*P602</f>
        <v>0</v>
      </c>
      <c r="R602" s="127" t="n">
        <f aca="false">AVERAGE(Q$17:Q602)</f>
        <v>1.58453547024549</v>
      </c>
      <c r="S602" s="0" t="n">
        <v>1.615</v>
      </c>
    </row>
    <row r="603" customFormat="false" ht="12.75" hidden="false" customHeight="false" outlineLevel="0" collapsed="false">
      <c r="B603" s="124" t="n">
        <f aca="false">B602+1</f>
        <v>587</v>
      </c>
      <c r="C603" s="21" t="n">
        <f aca="false">$C$7</f>
        <v>3.29212628660779</v>
      </c>
      <c r="D603" s="21" t="n">
        <f aca="true">$C$4*($G$4-C603)*$B$7+$F$4*SQRT($B$7)*NORMSINV(RAND())+C603</f>
        <v>3.29697930530249</v>
      </c>
      <c r="E603" s="21" t="n">
        <f aca="true">$C$4*($G$4-D603)*$B$7+$F$4*SQRT($B$7)*NORMSINV(RAND())+D603</f>
        <v>3.34383959752402</v>
      </c>
      <c r="F603" s="21" t="n">
        <f aca="true">$C$4*($G$4-E603)*$B$7+$F$4*SQRT($B$7)*NORMSINV(RAND())+E603</f>
        <v>3.25459002204918</v>
      </c>
      <c r="G603" s="21" t="n">
        <f aca="true">$C$4*($G$4-F603)*$B$7+$F$4*SQRT($B$7)*NORMSINV(RAND())+F603</f>
        <v>3.25880394791917</v>
      </c>
      <c r="H603" s="21" t="n">
        <f aca="true">$C$4*($G$4-G603)*$B$7+$F$4*SQRT($B$7)*NORMSINV(RAND())+G603</f>
        <v>3.13131238037306</v>
      </c>
      <c r="I603" s="21" t="n">
        <f aca="true">$C$4*($G$4-H603)*$B$7+$F$4*SQRT($B$7)*NORMSINV(RAND())+H603</f>
        <v>3.19117074802398</v>
      </c>
      <c r="J603" s="21" t="n">
        <f aca="true">$C$4*($G$4-I603)*$B$7+$F$4*SQRT($B$7)*NORMSINV(RAND())+I603</f>
        <v>3.16068077652719</v>
      </c>
      <c r="K603" s="21" t="n">
        <f aca="true">$C$4*($G$4-J603)*$B$7+$F$4*SQRT($B$7)*NORMSINV(RAND())+J603</f>
        <v>3.13159275558129</v>
      </c>
      <c r="L603" s="21" t="n">
        <f aca="true">$C$4*($G$4-K603)*$B$7+$F$4*SQRT($B$7)*NORMSINV(RAND())+K603</f>
        <v>3.06278498664659</v>
      </c>
      <c r="M603" s="21" t="n">
        <f aca="true">$C$4*($G$4-L603)*$B$7+$F$4*SQRT($B$7)*NORMSINV(RAND())+L603</f>
        <v>3.04132079466639</v>
      </c>
      <c r="N603" s="125" t="n">
        <f aca="false">EXP(M603)</f>
        <v>20.9328730114713</v>
      </c>
      <c r="O603" s="126" t="n">
        <f aca="false">EXP(EXP(-$C$4*($K$4-$J$4))*LN(N603)+(1-EXP(-$C$4*($K$4-$J$4)))*$G$4+$F$4^2/(4*$C$4)*(1-EXP(-2*$C$4*($K$4-$J$4))))</f>
        <v>20.3625629224224</v>
      </c>
      <c r="P603" s="126" t="n">
        <f aca="false">MAX(0,O603-$I$4)</f>
        <v>0</v>
      </c>
      <c r="Q603" s="126" t="n">
        <f aca="false">$D$7*P603</f>
        <v>0</v>
      </c>
      <c r="R603" s="127" t="n">
        <f aca="false">AVERAGE(Q$17:Q603)</f>
        <v>1.58183609125019</v>
      </c>
      <c r="S603" s="0" t="n">
        <v>1.615</v>
      </c>
    </row>
    <row r="604" customFormat="false" ht="12.75" hidden="false" customHeight="false" outlineLevel="0" collapsed="false">
      <c r="B604" s="124" t="n">
        <f aca="false">B603+1</f>
        <v>588</v>
      </c>
      <c r="C604" s="21" t="n">
        <f aca="false">$C$7</f>
        <v>3.29212628660779</v>
      </c>
      <c r="D604" s="21" t="n">
        <f aca="true">$C$4*($G$4-C604)*$B$7+$F$4*SQRT($B$7)*NORMSINV(RAND())+C604</f>
        <v>3.39129408311285</v>
      </c>
      <c r="E604" s="21" t="n">
        <f aca="true">$C$4*($G$4-D604)*$B$7+$F$4*SQRT($B$7)*NORMSINV(RAND())+D604</f>
        <v>3.34595838586867</v>
      </c>
      <c r="F604" s="21" t="n">
        <f aca="true">$C$4*($G$4-E604)*$B$7+$F$4*SQRT($B$7)*NORMSINV(RAND())+E604</f>
        <v>3.34818631884344</v>
      </c>
      <c r="G604" s="21" t="n">
        <f aca="true">$C$4*($G$4-F604)*$B$7+$F$4*SQRT($B$7)*NORMSINV(RAND())+F604</f>
        <v>3.36947308116673</v>
      </c>
      <c r="H604" s="21" t="n">
        <f aca="true">$C$4*($G$4-G604)*$B$7+$F$4*SQRT($B$7)*NORMSINV(RAND())+G604</f>
        <v>3.30389002175277</v>
      </c>
      <c r="I604" s="21" t="n">
        <f aca="true">$C$4*($G$4-H604)*$B$7+$F$4*SQRT($B$7)*NORMSINV(RAND())+H604</f>
        <v>3.42350018871791</v>
      </c>
      <c r="J604" s="21" t="n">
        <f aca="true">$C$4*($G$4-I604)*$B$7+$F$4*SQRT($B$7)*NORMSINV(RAND())+I604</f>
        <v>3.38895331364059</v>
      </c>
      <c r="K604" s="21" t="n">
        <f aca="true">$C$4*($G$4-J604)*$B$7+$F$4*SQRT($B$7)*NORMSINV(RAND())+J604</f>
        <v>3.39491974060913</v>
      </c>
      <c r="L604" s="21" t="n">
        <f aca="true">$C$4*($G$4-K604)*$B$7+$F$4*SQRT($B$7)*NORMSINV(RAND())+K604</f>
        <v>3.47602077720184</v>
      </c>
      <c r="M604" s="21" t="n">
        <f aca="true">$C$4*($G$4-L604)*$B$7+$F$4*SQRT($B$7)*NORMSINV(RAND())+L604</f>
        <v>3.44145894907784</v>
      </c>
      <c r="N604" s="125" t="n">
        <f aca="false">EXP(M604)</f>
        <v>31.2324915595428</v>
      </c>
      <c r="O604" s="126" t="n">
        <f aca="false">EXP(EXP(-$C$4*($K$4-$J$4))*LN(N604)+(1-EXP(-$C$4*($K$4-$J$4)))*$G$4+$F$4^2/(4*$C$4)*(1-EXP(-2*$C$4*($K$4-$J$4))))</f>
        <v>27.9305045694041</v>
      </c>
      <c r="P604" s="126" t="n">
        <f aca="false">MAX(0,O604-$I$4)</f>
        <v>4.73050456940411</v>
      </c>
      <c r="Q604" s="126" t="n">
        <f aca="false">$D$7*P604</f>
        <v>4.49979513915227</v>
      </c>
      <c r="R604" s="127" t="n">
        <f aca="false">AVERAGE(Q$17:Q604)</f>
        <v>1.58679860663778</v>
      </c>
      <c r="S604" s="0" t="n">
        <v>1.615</v>
      </c>
    </row>
    <row r="605" customFormat="false" ht="12.75" hidden="false" customHeight="false" outlineLevel="0" collapsed="false">
      <c r="B605" s="124" t="n">
        <f aca="false">B604+1</f>
        <v>589</v>
      </c>
      <c r="C605" s="21" t="n">
        <f aca="false">$C$7</f>
        <v>3.29212628660779</v>
      </c>
      <c r="D605" s="21" t="n">
        <f aca="true">$C$4*($G$4-C605)*$B$7+$F$4*SQRT($B$7)*NORMSINV(RAND())+C605</f>
        <v>3.29615119557928</v>
      </c>
      <c r="E605" s="21" t="n">
        <f aca="true">$C$4*($G$4-D605)*$B$7+$F$4*SQRT($B$7)*NORMSINV(RAND())+D605</f>
        <v>3.27696607839129</v>
      </c>
      <c r="F605" s="21" t="n">
        <f aca="true">$C$4*($G$4-E605)*$B$7+$F$4*SQRT($B$7)*NORMSINV(RAND())+E605</f>
        <v>3.16993796040265</v>
      </c>
      <c r="G605" s="21" t="n">
        <f aca="true">$C$4*($G$4-F605)*$B$7+$F$4*SQRT($B$7)*NORMSINV(RAND())+F605</f>
        <v>3.24354975811941</v>
      </c>
      <c r="H605" s="21" t="n">
        <f aca="true">$C$4*($G$4-G605)*$B$7+$F$4*SQRT($B$7)*NORMSINV(RAND())+G605</f>
        <v>3.1620544951819</v>
      </c>
      <c r="I605" s="21" t="n">
        <f aca="true">$C$4*($G$4-H605)*$B$7+$F$4*SQRT($B$7)*NORMSINV(RAND())+H605</f>
        <v>3.16081103529469</v>
      </c>
      <c r="J605" s="21" t="n">
        <f aca="true">$C$4*($G$4-I605)*$B$7+$F$4*SQRT($B$7)*NORMSINV(RAND())+I605</f>
        <v>3.20608834820321</v>
      </c>
      <c r="K605" s="21" t="n">
        <f aca="true">$C$4*($G$4-J605)*$B$7+$F$4*SQRT($B$7)*NORMSINV(RAND())+J605</f>
        <v>3.2294808162324</v>
      </c>
      <c r="L605" s="21" t="n">
        <f aca="true">$C$4*($G$4-K605)*$B$7+$F$4*SQRT($B$7)*NORMSINV(RAND())+K605</f>
        <v>3.12345357249135</v>
      </c>
      <c r="M605" s="21" t="n">
        <f aca="true">$C$4*($G$4-L605)*$B$7+$F$4*SQRT($B$7)*NORMSINV(RAND())+L605</f>
        <v>3.05655100560186</v>
      </c>
      <c r="N605" s="125" t="n">
        <f aca="false">EXP(M605)</f>
        <v>21.254125242781</v>
      </c>
      <c r="O605" s="126" t="n">
        <f aca="false">EXP(EXP(-$C$4*($K$4-$J$4))*LN(N605)+(1-EXP(-$C$4*($K$4-$J$4)))*$G$4+$F$4^2/(4*$C$4)*(1-EXP(-2*$C$4*($K$4-$J$4))))</f>
        <v>20.6089735525614</v>
      </c>
      <c r="P605" s="126" t="n">
        <f aca="false">MAX(0,O605-$I$4)</f>
        <v>0</v>
      </c>
      <c r="Q605" s="126" t="n">
        <f aca="false">$D$7*P605</f>
        <v>0</v>
      </c>
      <c r="R605" s="127" t="n">
        <f aca="false">AVERAGE(Q$17:Q605)</f>
        <v>1.58410455127846</v>
      </c>
      <c r="S605" s="0" t="n">
        <v>1.615</v>
      </c>
    </row>
    <row r="606" customFormat="false" ht="12.75" hidden="false" customHeight="false" outlineLevel="0" collapsed="false">
      <c r="B606" s="124" t="n">
        <f aca="false">B605+1</f>
        <v>590</v>
      </c>
      <c r="C606" s="21" t="n">
        <f aca="false">$C$7</f>
        <v>3.29212628660779</v>
      </c>
      <c r="D606" s="21" t="n">
        <f aca="true">$C$4*($G$4-C606)*$B$7+$F$4*SQRT($B$7)*NORMSINV(RAND())+C606</f>
        <v>3.21649175853797</v>
      </c>
      <c r="E606" s="21" t="n">
        <f aca="true">$C$4*($G$4-D606)*$B$7+$F$4*SQRT($B$7)*NORMSINV(RAND())+D606</f>
        <v>3.20105883824368</v>
      </c>
      <c r="F606" s="21" t="n">
        <f aca="true">$C$4*($G$4-E606)*$B$7+$F$4*SQRT($B$7)*NORMSINV(RAND())+E606</f>
        <v>3.04794620301545</v>
      </c>
      <c r="G606" s="21" t="n">
        <f aca="true">$C$4*($G$4-F606)*$B$7+$F$4*SQRT($B$7)*NORMSINV(RAND())+F606</f>
        <v>2.84881993585755</v>
      </c>
      <c r="H606" s="21" t="n">
        <f aca="true">$C$4*($G$4-G606)*$B$7+$F$4*SQRT($B$7)*NORMSINV(RAND())+G606</f>
        <v>2.81161074535461</v>
      </c>
      <c r="I606" s="21" t="n">
        <f aca="true">$C$4*($G$4-H606)*$B$7+$F$4*SQRT($B$7)*NORMSINV(RAND())+H606</f>
        <v>2.80093755202411</v>
      </c>
      <c r="J606" s="21" t="n">
        <f aca="true">$C$4*($G$4-I606)*$B$7+$F$4*SQRT($B$7)*NORMSINV(RAND())+I606</f>
        <v>2.75582020552693</v>
      </c>
      <c r="K606" s="21" t="n">
        <f aca="true">$C$4*($G$4-J606)*$B$7+$F$4*SQRT($B$7)*NORMSINV(RAND())+J606</f>
        <v>2.63714206210957</v>
      </c>
      <c r="L606" s="21" t="n">
        <f aca="true">$C$4*($G$4-K606)*$B$7+$F$4*SQRT($B$7)*NORMSINV(RAND())+K606</f>
        <v>2.66757593397918</v>
      </c>
      <c r="M606" s="21" t="n">
        <f aca="true">$C$4*($G$4-L606)*$B$7+$F$4*SQRT($B$7)*NORMSINV(RAND())+L606</f>
        <v>2.67239162675192</v>
      </c>
      <c r="N606" s="125" t="n">
        <f aca="false">EXP(M606)</f>
        <v>14.4745455397984</v>
      </c>
      <c r="O606" s="126" t="n">
        <f aca="false">EXP(EXP(-$C$4*($K$4-$J$4))*LN(N606)+(1-EXP(-$C$4*($K$4-$J$4)))*$G$4+$F$4^2/(4*$C$4)*(1-EXP(-2*$C$4*($K$4-$J$4))))</f>
        <v>15.215656599513</v>
      </c>
      <c r="P606" s="126" t="n">
        <f aca="false">MAX(0,O606-$I$4)</f>
        <v>0</v>
      </c>
      <c r="Q606" s="126" t="n">
        <f aca="false">$D$7*P606</f>
        <v>0</v>
      </c>
      <c r="R606" s="127" t="n">
        <f aca="false">AVERAGE(Q$17:Q606)</f>
        <v>1.58141962831019</v>
      </c>
      <c r="S606" s="0" t="n">
        <v>1.615</v>
      </c>
    </row>
    <row r="607" customFormat="false" ht="12.75" hidden="false" customHeight="false" outlineLevel="0" collapsed="false">
      <c r="B607" s="124" t="n">
        <f aca="false">B606+1</f>
        <v>591</v>
      </c>
      <c r="C607" s="21" t="n">
        <f aca="false">$C$7</f>
        <v>3.29212628660779</v>
      </c>
      <c r="D607" s="21" t="n">
        <f aca="true">$C$4*($G$4-C607)*$B$7+$F$4*SQRT($B$7)*NORMSINV(RAND())+C607</f>
        <v>3.20041270582925</v>
      </c>
      <c r="E607" s="21" t="n">
        <f aca="true">$C$4*($G$4-D607)*$B$7+$F$4*SQRT($B$7)*NORMSINV(RAND())+D607</f>
        <v>3.24742098342206</v>
      </c>
      <c r="F607" s="21" t="n">
        <f aca="true">$C$4*($G$4-E607)*$B$7+$F$4*SQRT($B$7)*NORMSINV(RAND())+E607</f>
        <v>3.12640360338484</v>
      </c>
      <c r="G607" s="21" t="n">
        <f aca="true">$C$4*($G$4-F607)*$B$7+$F$4*SQRT($B$7)*NORMSINV(RAND())+F607</f>
        <v>3.24238143214996</v>
      </c>
      <c r="H607" s="21" t="n">
        <f aca="true">$C$4*($G$4-G607)*$B$7+$F$4*SQRT($B$7)*NORMSINV(RAND())+G607</f>
        <v>3.0649136530476</v>
      </c>
      <c r="I607" s="21" t="n">
        <f aca="true">$C$4*($G$4-H607)*$B$7+$F$4*SQRT($B$7)*NORMSINV(RAND())+H607</f>
        <v>3.08140828256441</v>
      </c>
      <c r="J607" s="21" t="n">
        <f aca="true">$C$4*($G$4-I607)*$B$7+$F$4*SQRT($B$7)*NORMSINV(RAND())+I607</f>
        <v>3.09234988499407</v>
      </c>
      <c r="K607" s="21" t="n">
        <f aca="true">$C$4*($G$4-J607)*$B$7+$F$4*SQRT($B$7)*NORMSINV(RAND())+J607</f>
        <v>3.12832894016027</v>
      </c>
      <c r="L607" s="21" t="n">
        <f aca="true">$C$4*($G$4-K607)*$B$7+$F$4*SQRT($B$7)*NORMSINV(RAND())+K607</f>
        <v>3.17156485412815</v>
      </c>
      <c r="M607" s="21" t="n">
        <f aca="true">$C$4*($G$4-L607)*$B$7+$F$4*SQRT($B$7)*NORMSINV(RAND())+L607</f>
        <v>3.01005463617586</v>
      </c>
      <c r="N607" s="125" t="n">
        <f aca="false">EXP(M607)</f>
        <v>20.2885083814716</v>
      </c>
      <c r="O607" s="126" t="n">
        <f aca="false">EXP(EXP(-$C$4*($K$4-$J$4))*LN(N607)+(1-EXP(-$C$4*($K$4-$J$4)))*$G$4+$F$4^2/(4*$C$4)*(1-EXP(-2*$C$4*($K$4-$J$4))))</f>
        <v>19.865899250216</v>
      </c>
      <c r="P607" s="126" t="n">
        <f aca="false">MAX(0,O607-$I$4)</f>
        <v>0</v>
      </c>
      <c r="Q607" s="126" t="n">
        <f aca="false">$D$7*P607</f>
        <v>0</v>
      </c>
      <c r="R607" s="127" t="n">
        <f aca="false">AVERAGE(Q$17:Q607)</f>
        <v>1.57874379137565</v>
      </c>
      <c r="S607" s="0" t="n">
        <v>1.615</v>
      </c>
    </row>
    <row r="608" customFormat="false" ht="12.75" hidden="false" customHeight="false" outlineLevel="0" collapsed="false">
      <c r="B608" s="124" t="n">
        <f aca="false">B607+1</f>
        <v>592</v>
      </c>
      <c r="C608" s="21" t="n">
        <f aca="false">$C$7</f>
        <v>3.29212628660779</v>
      </c>
      <c r="D608" s="21" t="n">
        <f aca="true">$C$4*($G$4-C608)*$B$7+$F$4*SQRT($B$7)*NORMSINV(RAND())+C608</f>
        <v>3.3112661193863</v>
      </c>
      <c r="E608" s="21" t="n">
        <f aca="true">$C$4*($G$4-D608)*$B$7+$F$4*SQRT($B$7)*NORMSINV(RAND())+D608</f>
        <v>3.20312073416107</v>
      </c>
      <c r="F608" s="21" t="n">
        <f aca="true">$C$4*($G$4-E608)*$B$7+$F$4*SQRT($B$7)*NORMSINV(RAND())+E608</f>
        <v>3.3424564043598</v>
      </c>
      <c r="G608" s="21" t="n">
        <f aca="true">$C$4*($G$4-F608)*$B$7+$F$4*SQRT($B$7)*NORMSINV(RAND())+F608</f>
        <v>3.36290914365693</v>
      </c>
      <c r="H608" s="21" t="n">
        <f aca="true">$C$4*($G$4-G608)*$B$7+$F$4*SQRT($B$7)*NORMSINV(RAND())+G608</f>
        <v>3.32109656692429</v>
      </c>
      <c r="I608" s="21" t="n">
        <f aca="true">$C$4*($G$4-H608)*$B$7+$F$4*SQRT($B$7)*NORMSINV(RAND())+H608</f>
        <v>3.3758546349455</v>
      </c>
      <c r="J608" s="21" t="n">
        <f aca="true">$C$4*($G$4-I608)*$B$7+$F$4*SQRT($B$7)*NORMSINV(RAND())+I608</f>
        <v>3.30227474899168</v>
      </c>
      <c r="K608" s="21" t="n">
        <f aca="true">$C$4*($G$4-J608)*$B$7+$F$4*SQRT($B$7)*NORMSINV(RAND())+J608</f>
        <v>3.23777145381504</v>
      </c>
      <c r="L608" s="21" t="n">
        <f aca="true">$C$4*($G$4-K608)*$B$7+$F$4*SQRT($B$7)*NORMSINV(RAND())+K608</f>
        <v>3.29936156999128</v>
      </c>
      <c r="M608" s="21" t="n">
        <f aca="true">$C$4*($G$4-L608)*$B$7+$F$4*SQRT($B$7)*NORMSINV(RAND())+L608</f>
        <v>3.27895355846418</v>
      </c>
      <c r="N608" s="125" t="n">
        <f aca="false">EXP(M608)</f>
        <v>26.5479772531658</v>
      </c>
      <c r="O608" s="126" t="n">
        <f aca="false">EXP(EXP(-$C$4*($K$4-$J$4))*LN(N608)+(1-EXP(-$C$4*($K$4-$J$4)))*$G$4+$F$4^2/(4*$C$4)*(1-EXP(-2*$C$4*($K$4-$J$4))))</f>
        <v>24.5663059778238</v>
      </c>
      <c r="P608" s="126" t="n">
        <f aca="false">MAX(0,O608-$I$4)</f>
        <v>1.3663059778238</v>
      </c>
      <c r="Q608" s="126" t="n">
        <f aca="false">$D$7*P608</f>
        <v>1.29967044897722</v>
      </c>
      <c r="R608" s="127" t="n">
        <f aca="false">AVERAGE(Q$17:Q608)</f>
        <v>1.57827238370268</v>
      </c>
      <c r="S608" s="0" t="n">
        <v>1.615</v>
      </c>
    </row>
    <row r="609" customFormat="false" ht="12.75" hidden="false" customHeight="false" outlineLevel="0" collapsed="false">
      <c r="B609" s="124" t="n">
        <f aca="false">B608+1</f>
        <v>593</v>
      </c>
      <c r="C609" s="21" t="n">
        <f aca="false">$C$7</f>
        <v>3.29212628660779</v>
      </c>
      <c r="D609" s="21" t="n">
        <f aca="true">$C$4*($G$4-C609)*$B$7+$F$4*SQRT($B$7)*NORMSINV(RAND())+C609</f>
        <v>3.23276950763367</v>
      </c>
      <c r="E609" s="21" t="n">
        <f aca="true">$C$4*($G$4-D609)*$B$7+$F$4*SQRT($B$7)*NORMSINV(RAND())+D609</f>
        <v>3.26232260342849</v>
      </c>
      <c r="F609" s="21" t="n">
        <f aca="true">$C$4*($G$4-E609)*$B$7+$F$4*SQRT($B$7)*NORMSINV(RAND())+E609</f>
        <v>3.3083018785639</v>
      </c>
      <c r="G609" s="21" t="n">
        <f aca="true">$C$4*($G$4-F609)*$B$7+$F$4*SQRT($B$7)*NORMSINV(RAND())+F609</f>
        <v>3.14222172052096</v>
      </c>
      <c r="H609" s="21" t="n">
        <f aca="true">$C$4*($G$4-G609)*$B$7+$F$4*SQRT($B$7)*NORMSINV(RAND())+G609</f>
        <v>3.18467379347912</v>
      </c>
      <c r="I609" s="21" t="n">
        <f aca="true">$C$4*($G$4-H609)*$B$7+$F$4*SQRT($B$7)*NORMSINV(RAND())+H609</f>
        <v>3.15028266130913</v>
      </c>
      <c r="J609" s="21" t="n">
        <f aca="true">$C$4*($G$4-I609)*$B$7+$F$4*SQRT($B$7)*NORMSINV(RAND())+I609</f>
        <v>3.23064790378178</v>
      </c>
      <c r="K609" s="21" t="n">
        <f aca="true">$C$4*($G$4-J609)*$B$7+$F$4*SQRT($B$7)*NORMSINV(RAND())+J609</f>
        <v>3.30201485786904</v>
      </c>
      <c r="L609" s="21" t="n">
        <f aca="true">$C$4*($G$4-K609)*$B$7+$F$4*SQRT($B$7)*NORMSINV(RAND())+K609</f>
        <v>3.17179604163759</v>
      </c>
      <c r="M609" s="21" t="n">
        <f aca="true">$C$4*($G$4-L609)*$B$7+$F$4*SQRT($B$7)*NORMSINV(RAND())+L609</f>
        <v>3.14779588192102</v>
      </c>
      <c r="N609" s="125" t="n">
        <f aca="false">EXP(M609)</f>
        <v>23.2846857823774</v>
      </c>
      <c r="O609" s="126" t="n">
        <f aca="false">EXP(EXP(-$C$4*($K$4-$J$4))*LN(N609)+(1-EXP(-$C$4*($K$4-$J$4)))*$G$4+$F$4^2/(4*$C$4)*(1-EXP(-2*$C$4*($K$4-$J$4))))</f>
        <v>22.1489486467191</v>
      </c>
      <c r="P609" s="126" t="n">
        <f aca="false">MAX(0,O609-$I$4)</f>
        <v>0</v>
      </c>
      <c r="Q609" s="126" t="n">
        <f aca="false">$D$7*P609</f>
        <v>0</v>
      </c>
      <c r="R609" s="127" t="n">
        <f aca="false">AVERAGE(Q$17:Q609)</f>
        <v>1.57561087883978</v>
      </c>
      <c r="S609" s="0" t="n">
        <v>1.615</v>
      </c>
    </row>
    <row r="610" customFormat="false" ht="12.75" hidden="false" customHeight="false" outlineLevel="0" collapsed="false">
      <c r="B610" s="124" t="n">
        <f aca="false">B609+1</f>
        <v>594</v>
      </c>
      <c r="C610" s="21" t="n">
        <f aca="false">$C$7</f>
        <v>3.29212628660779</v>
      </c>
      <c r="D610" s="21" t="n">
        <f aca="true">$C$4*($G$4-C610)*$B$7+$F$4*SQRT($B$7)*NORMSINV(RAND())+C610</f>
        <v>3.28508711082448</v>
      </c>
      <c r="E610" s="21" t="n">
        <f aca="true">$C$4*($G$4-D610)*$B$7+$F$4*SQRT($B$7)*NORMSINV(RAND())+D610</f>
        <v>3.42021864305995</v>
      </c>
      <c r="F610" s="21" t="n">
        <f aca="true">$C$4*($G$4-E610)*$B$7+$F$4*SQRT($B$7)*NORMSINV(RAND())+E610</f>
        <v>3.32164903971709</v>
      </c>
      <c r="G610" s="21" t="n">
        <f aca="true">$C$4*($G$4-F610)*$B$7+$F$4*SQRT($B$7)*NORMSINV(RAND())+F610</f>
        <v>3.36237040853404</v>
      </c>
      <c r="H610" s="21" t="n">
        <f aca="true">$C$4*($G$4-G610)*$B$7+$F$4*SQRT($B$7)*NORMSINV(RAND())+G610</f>
        <v>3.28826494501003</v>
      </c>
      <c r="I610" s="21" t="n">
        <f aca="true">$C$4*($G$4-H610)*$B$7+$F$4*SQRT($B$7)*NORMSINV(RAND())+H610</f>
        <v>3.20024288853353</v>
      </c>
      <c r="J610" s="21" t="n">
        <f aca="true">$C$4*($G$4-I610)*$B$7+$F$4*SQRT($B$7)*NORMSINV(RAND())+I610</f>
        <v>3.25264804515981</v>
      </c>
      <c r="K610" s="21" t="n">
        <f aca="true">$C$4*($G$4-J610)*$B$7+$F$4*SQRT($B$7)*NORMSINV(RAND())+J610</f>
        <v>3.21289749733198</v>
      </c>
      <c r="L610" s="21" t="n">
        <f aca="true">$C$4*($G$4-K610)*$B$7+$F$4*SQRT($B$7)*NORMSINV(RAND())+K610</f>
        <v>3.06506645242187</v>
      </c>
      <c r="M610" s="21" t="n">
        <f aca="true">$C$4*($G$4-L610)*$B$7+$F$4*SQRT($B$7)*NORMSINV(RAND())+L610</f>
        <v>3.04306878232962</v>
      </c>
      <c r="N610" s="125" t="n">
        <f aca="false">EXP(M610)</f>
        <v>20.96949541368</v>
      </c>
      <c r="O610" s="126" t="n">
        <f aca="false">EXP(EXP(-$C$4*($K$4-$J$4))*LN(N610)+(1-EXP(-$C$4*($K$4-$J$4)))*$G$4+$F$4^2/(4*$C$4)*(1-EXP(-2*$C$4*($K$4-$J$4))))</f>
        <v>20.3906934007473</v>
      </c>
      <c r="P610" s="126" t="n">
        <f aca="false">MAX(0,O610-$I$4)</f>
        <v>0</v>
      </c>
      <c r="Q610" s="126" t="n">
        <f aca="false">$D$7*P610</f>
        <v>0</v>
      </c>
      <c r="R610" s="127" t="n">
        <f aca="false">AVERAGE(Q$17:Q610)</f>
        <v>1.57295833527271</v>
      </c>
      <c r="S610" s="0" t="n">
        <v>1.615</v>
      </c>
    </row>
    <row r="611" customFormat="false" ht="12.75" hidden="false" customHeight="false" outlineLevel="0" collapsed="false">
      <c r="B611" s="124" t="n">
        <f aca="false">B610+1</f>
        <v>595</v>
      </c>
      <c r="C611" s="21" t="n">
        <f aca="false">$C$7</f>
        <v>3.29212628660779</v>
      </c>
      <c r="D611" s="21" t="n">
        <f aca="true">$C$4*($G$4-C611)*$B$7+$F$4*SQRT($B$7)*NORMSINV(RAND())+C611</f>
        <v>3.17439024332257</v>
      </c>
      <c r="E611" s="21" t="n">
        <f aca="true">$C$4*($G$4-D611)*$B$7+$F$4*SQRT($B$7)*NORMSINV(RAND())+D611</f>
        <v>3.21353546627925</v>
      </c>
      <c r="F611" s="21" t="n">
        <f aca="true">$C$4*($G$4-E611)*$B$7+$F$4*SQRT($B$7)*NORMSINV(RAND())+E611</f>
        <v>3.27032567477632</v>
      </c>
      <c r="G611" s="21" t="n">
        <f aca="true">$C$4*($G$4-F611)*$B$7+$F$4*SQRT($B$7)*NORMSINV(RAND())+F611</f>
        <v>3.08795343852345</v>
      </c>
      <c r="H611" s="21" t="n">
        <f aca="true">$C$4*($G$4-G611)*$B$7+$F$4*SQRT($B$7)*NORMSINV(RAND())+G611</f>
        <v>2.92921337927782</v>
      </c>
      <c r="I611" s="21" t="n">
        <f aca="true">$C$4*($G$4-H611)*$B$7+$F$4*SQRT($B$7)*NORMSINV(RAND())+H611</f>
        <v>2.97632818483167</v>
      </c>
      <c r="J611" s="21" t="n">
        <f aca="true">$C$4*($G$4-I611)*$B$7+$F$4*SQRT($B$7)*NORMSINV(RAND())+I611</f>
        <v>2.94927206234448</v>
      </c>
      <c r="K611" s="21" t="n">
        <f aca="true">$C$4*($G$4-J611)*$B$7+$F$4*SQRT($B$7)*NORMSINV(RAND())+J611</f>
        <v>3.01650369105681</v>
      </c>
      <c r="L611" s="21" t="n">
        <f aca="true">$C$4*($G$4-K611)*$B$7+$F$4*SQRT($B$7)*NORMSINV(RAND())+K611</f>
        <v>3.01112481276002</v>
      </c>
      <c r="M611" s="21" t="n">
        <f aca="true">$C$4*($G$4-L611)*$B$7+$F$4*SQRT($B$7)*NORMSINV(RAND())+L611</f>
        <v>2.86675764130282</v>
      </c>
      <c r="N611" s="125" t="n">
        <f aca="false">EXP(M611)</f>
        <v>17.5799252683838</v>
      </c>
      <c r="O611" s="126" t="n">
        <f aca="false">EXP(EXP(-$C$4*($K$4-$J$4))*LN(N611)+(1-EXP(-$C$4*($K$4-$J$4)))*$G$4+$F$4^2/(4*$C$4)*(1-EXP(-2*$C$4*($K$4-$J$4))))</f>
        <v>17.7401682158675</v>
      </c>
      <c r="P611" s="126" t="n">
        <f aca="false">MAX(0,O611-$I$4)</f>
        <v>0</v>
      </c>
      <c r="Q611" s="126" t="n">
        <f aca="false">$D$7*P611</f>
        <v>0</v>
      </c>
      <c r="R611" s="127" t="n">
        <f aca="false">AVERAGE(Q$17:Q611)</f>
        <v>1.57031470781847</v>
      </c>
      <c r="S611" s="0" t="n">
        <v>1.615</v>
      </c>
    </row>
    <row r="612" customFormat="false" ht="12.75" hidden="false" customHeight="false" outlineLevel="0" collapsed="false">
      <c r="B612" s="124" t="n">
        <f aca="false">B611+1</f>
        <v>596</v>
      </c>
      <c r="C612" s="21" t="n">
        <f aca="false">$C$7</f>
        <v>3.29212628660779</v>
      </c>
      <c r="D612" s="21" t="n">
        <f aca="true">$C$4*($G$4-C612)*$B$7+$F$4*SQRT($B$7)*NORMSINV(RAND())+C612</f>
        <v>3.28482592856242</v>
      </c>
      <c r="E612" s="21" t="n">
        <f aca="true">$C$4*($G$4-D612)*$B$7+$F$4*SQRT($B$7)*NORMSINV(RAND())+D612</f>
        <v>3.17354437458226</v>
      </c>
      <c r="F612" s="21" t="n">
        <f aca="true">$C$4*($G$4-E612)*$B$7+$F$4*SQRT($B$7)*NORMSINV(RAND())+E612</f>
        <v>3.36773249625987</v>
      </c>
      <c r="G612" s="21" t="n">
        <f aca="true">$C$4*($G$4-F612)*$B$7+$F$4*SQRT($B$7)*NORMSINV(RAND())+F612</f>
        <v>3.18015099489703</v>
      </c>
      <c r="H612" s="21" t="n">
        <f aca="true">$C$4*($G$4-G612)*$B$7+$F$4*SQRT($B$7)*NORMSINV(RAND())+G612</f>
        <v>3.11676288960862</v>
      </c>
      <c r="I612" s="21" t="n">
        <f aca="true">$C$4*($G$4-H612)*$B$7+$F$4*SQRT($B$7)*NORMSINV(RAND())+H612</f>
        <v>3.17618264137175</v>
      </c>
      <c r="J612" s="21" t="n">
        <f aca="true">$C$4*($G$4-I612)*$B$7+$F$4*SQRT($B$7)*NORMSINV(RAND())+I612</f>
        <v>3.00612602195984</v>
      </c>
      <c r="K612" s="21" t="n">
        <f aca="true">$C$4*($G$4-J612)*$B$7+$F$4*SQRT($B$7)*NORMSINV(RAND())+J612</f>
        <v>2.91474221250266</v>
      </c>
      <c r="L612" s="21" t="n">
        <f aca="true">$C$4*($G$4-K612)*$B$7+$F$4*SQRT($B$7)*NORMSINV(RAND())+K612</f>
        <v>2.86073518802188</v>
      </c>
      <c r="M612" s="21" t="n">
        <f aca="true">$C$4*($G$4-L612)*$B$7+$F$4*SQRT($B$7)*NORMSINV(RAND())+L612</f>
        <v>2.9293954477639</v>
      </c>
      <c r="N612" s="125" t="n">
        <f aca="false">EXP(M612)</f>
        <v>18.7163120874088</v>
      </c>
      <c r="O612" s="126" t="n">
        <f aca="false">EXP(EXP(-$C$4*($K$4-$J$4))*LN(N612)+(1-EXP(-$C$4*($K$4-$J$4)))*$G$4+$F$4^2/(4*$C$4)*(1-EXP(-2*$C$4*($K$4-$J$4))))</f>
        <v>18.6398467588032</v>
      </c>
      <c r="P612" s="126" t="n">
        <f aca="false">MAX(0,O612-$I$4)</f>
        <v>0</v>
      </c>
      <c r="Q612" s="126" t="n">
        <f aca="false">$D$7*P612</f>
        <v>0</v>
      </c>
      <c r="R612" s="127" t="n">
        <f aca="false">AVERAGE(Q$17:Q612)</f>
        <v>1.5676799515973</v>
      </c>
      <c r="S612" s="0" t="n">
        <v>1.615</v>
      </c>
    </row>
    <row r="613" customFormat="false" ht="12.75" hidden="false" customHeight="false" outlineLevel="0" collapsed="false">
      <c r="B613" s="124" t="n">
        <f aca="false">B612+1</f>
        <v>597</v>
      </c>
      <c r="C613" s="21" t="n">
        <f aca="false">$C$7</f>
        <v>3.29212628660779</v>
      </c>
      <c r="D613" s="21" t="n">
        <f aca="true">$C$4*($G$4-C613)*$B$7+$F$4*SQRT($B$7)*NORMSINV(RAND())+C613</f>
        <v>3.25663491017052</v>
      </c>
      <c r="E613" s="21" t="n">
        <f aca="true">$C$4*($G$4-D613)*$B$7+$F$4*SQRT($B$7)*NORMSINV(RAND())+D613</f>
        <v>3.28352612042523</v>
      </c>
      <c r="F613" s="21" t="n">
        <f aca="true">$C$4*($G$4-E613)*$B$7+$F$4*SQRT($B$7)*NORMSINV(RAND())+E613</f>
        <v>3.26392782229169</v>
      </c>
      <c r="G613" s="21" t="n">
        <f aca="true">$C$4*($G$4-F613)*$B$7+$F$4*SQRT($B$7)*NORMSINV(RAND())+F613</f>
        <v>3.06491818502039</v>
      </c>
      <c r="H613" s="21" t="n">
        <f aca="true">$C$4*($G$4-G613)*$B$7+$F$4*SQRT($B$7)*NORMSINV(RAND())+G613</f>
        <v>2.93031726695645</v>
      </c>
      <c r="I613" s="21" t="n">
        <f aca="true">$C$4*($G$4-H613)*$B$7+$F$4*SQRT($B$7)*NORMSINV(RAND())+H613</f>
        <v>2.95982586544582</v>
      </c>
      <c r="J613" s="21" t="n">
        <f aca="true">$C$4*($G$4-I613)*$B$7+$F$4*SQRT($B$7)*NORMSINV(RAND())+I613</f>
        <v>3.03616142608556</v>
      </c>
      <c r="K613" s="21" t="n">
        <f aca="true">$C$4*($G$4-J613)*$B$7+$F$4*SQRT($B$7)*NORMSINV(RAND())+J613</f>
        <v>3.023739956138</v>
      </c>
      <c r="L613" s="21" t="n">
        <f aca="true">$C$4*($G$4-K613)*$B$7+$F$4*SQRT($B$7)*NORMSINV(RAND())+K613</f>
        <v>2.98772962056647</v>
      </c>
      <c r="M613" s="21" t="n">
        <f aca="true">$C$4*($G$4-L613)*$B$7+$F$4*SQRT($B$7)*NORMSINV(RAND())+L613</f>
        <v>3.10309980549746</v>
      </c>
      <c r="N613" s="125" t="n">
        <f aca="false">EXP(M613)</f>
        <v>22.2668673709093</v>
      </c>
      <c r="O613" s="126" t="n">
        <f aca="false">EXP(EXP(-$C$4*($K$4-$J$4))*LN(N613)+(1-EXP(-$C$4*($K$4-$J$4)))*$G$4+$F$4^2/(4*$C$4)*(1-EXP(-2*$C$4*($K$4-$J$4))))</f>
        <v>21.3807275149479</v>
      </c>
      <c r="P613" s="126" t="n">
        <f aca="false">MAX(0,O613-$I$4)</f>
        <v>0</v>
      </c>
      <c r="Q613" s="126" t="n">
        <f aca="false">$D$7*P613</f>
        <v>0</v>
      </c>
      <c r="R613" s="127" t="n">
        <f aca="false">AVERAGE(Q$17:Q613)</f>
        <v>1.56505402203013</v>
      </c>
      <c r="S613" s="0" t="n">
        <v>1.615</v>
      </c>
    </row>
    <row r="614" customFormat="false" ht="12.75" hidden="false" customHeight="false" outlineLevel="0" collapsed="false">
      <c r="B614" s="124" t="n">
        <f aca="false">B613+1</f>
        <v>598</v>
      </c>
      <c r="C614" s="21" t="n">
        <f aca="false">$C$7</f>
        <v>3.29212628660779</v>
      </c>
      <c r="D614" s="21" t="n">
        <f aca="true">$C$4*($G$4-C614)*$B$7+$F$4*SQRT($B$7)*NORMSINV(RAND())+C614</f>
        <v>3.15178242855501</v>
      </c>
      <c r="E614" s="21" t="n">
        <f aca="true">$C$4*($G$4-D614)*$B$7+$F$4*SQRT($B$7)*NORMSINV(RAND())+D614</f>
        <v>3.2691292922228</v>
      </c>
      <c r="F614" s="21" t="n">
        <f aca="true">$C$4*($G$4-E614)*$B$7+$F$4*SQRT($B$7)*NORMSINV(RAND())+E614</f>
        <v>3.28039033729567</v>
      </c>
      <c r="G614" s="21" t="n">
        <f aca="true">$C$4*($G$4-F614)*$B$7+$F$4*SQRT($B$7)*NORMSINV(RAND())+F614</f>
        <v>3.21194484429015</v>
      </c>
      <c r="H614" s="21" t="n">
        <f aca="true">$C$4*($G$4-G614)*$B$7+$F$4*SQRT($B$7)*NORMSINV(RAND())+G614</f>
        <v>3.24101804510119</v>
      </c>
      <c r="I614" s="21" t="n">
        <f aca="true">$C$4*($G$4-H614)*$B$7+$F$4*SQRT($B$7)*NORMSINV(RAND())+H614</f>
        <v>3.18718038798302</v>
      </c>
      <c r="J614" s="21" t="n">
        <f aca="true">$C$4*($G$4-I614)*$B$7+$F$4*SQRT($B$7)*NORMSINV(RAND())+I614</f>
        <v>3.1527877463148</v>
      </c>
      <c r="K614" s="21" t="n">
        <f aca="true">$C$4*($G$4-J614)*$B$7+$F$4*SQRT($B$7)*NORMSINV(RAND())+J614</f>
        <v>3.11016991469823</v>
      </c>
      <c r="L614" s="21" t="n">
        <f aca="true">$C$4*($G$4-K614)*$B$7+$F$4*SQRT($B$7)*NORMSINV(RAND())+K614</f>
        <v>3.04015995065003</v>
      </c>
      <c r="M614" s="21" t="n">
        <f aca="true">$C$4*($G$4-L614)*$B$7+$F$4*SQRT($B$7)*NORMSINV(RAND())+L614</f>
        <v>3.00217021557308</v>
      </c>
      <c r="N614" s="125" t="n">
        <f aca="false">EXP(M614)</f>
        <v>20.1291742022363</v>
      </c>
      <c r="O614" s="126" t="n">
        <f aca="false">EXP(EXP(-$C$4*($K$4-$J$4))*LN(N614)+(1-EXP(-$C$4*($K$4-$J$4)))*$G$4+$F$4^2/(4*$C$4)*(1-EXP(-2*$C$4*($K$4-$J$4))))</f>
        <v>19.7425793828852</v>
      </c>
      <c r="P614" s="126" t="n">
        <f aca="false">MAX(0,O614-$I$4)</f>
        <v>0</v>
      </c>
      <c r="Q614" s="126" t="n">
        <f aca="false">$D$7*P614</f>
        <v>0</v>
      </c>
      <c r="R614" s="127" t="n">
        <f aca="false">AVERAGE(Q$17:Q614)</f>
        <v>1.5624368748361</v>
      </c>
      <c r="S614" s="0" t="n">
        <v>1.615</v>
      </c>
    </row>
    <row r="615" customFormat="false" ht="12.75" hidden="false" customHeight="false" outlineLevel="0" collapsed="false">
      <c r="B615" s="124" t="n">
        <f aca="false">B614+1</f>
        <v>599</v>
      </c>
      <c r="C615" s="21" t="n">
        <f aca="false">$C$7</f>
        <v>3.29212628660779</v>
      </c>
      <c r="D615" s="21" t="n">
        <f aca="true">$C$4*($G$4-C615)*$B$7+$F$4*SQRT($B$7)*NORMSINV(RAND())+C615</f>
        <v>3.24504321755284</v>
      </c>
      <c r="E615" s="21" t="n">
        <f aca="true">$C$4*($G$4-D615)*$B$7+$F$4*SQRT($B$7)*NORMSINV(RAND())+D615</f>
        <v>3.11304030107942</v>
      </c>
      <c r="F615" s="21" t="n">
        <f aca="true">$C$4*($G$4-E615)*$B$7+$F$4*SQRT($B$7)*NORMSINV(RAND())+E615</f>
        <v>3.02593005708458</v>
      </c>
      <c r="G615" s="21" t="n">
        <f aca="true">$C$4*($G$4-F615)*$B$7+$F$4*SQRT($B$7)*NORMSINV(RAND())+F615</f>
        <v>2.79962471516412</v>
      </c>
      <c r="H615" s="21" t="n">
        <f aca="true">$C$4*($G$4-G615)*$B$7+$F$4*SQRT($B$7)*NORMSINV(RAND())+G615</f>
        <v>2.83713168536869</v>
      </c>
      <c r="I615" s="21" t="n">
        <f aca="true">$C$4*($G$4-H615)*$B$7+$F$4*SQRT($B$7)*NORMSINV(RAND())+H615</f>
        <v>2.87093840490095</v>
      </c>
      <c r="J615" s="21" t="n">
        <f aca="true">$C$4*($G$4-I615)*$B$7+$F$4*SQRT($B$7)*NORMSINV(RAND())+I615</f>
        <v>2.89914478251004</v>
      </c>
      <c r="K615" s="21" t="n">
        <f aca="true">$C$4*($G$4-J615)*$B$7+$F$4*SQRT($B$7)*NORMSINV(RAND())+J615</f>
        <v>3.0932737178983</v>
      </c>
      <c r="L615" s="21" t="n">
        <f aca="true">$C$4*($G$4-K615)*$B$7+$F$4*SQRT($B$7)*NORMSINV(RAND())+K615</f>
        <v>3.10883486258643</v>
      </c>
      <c r="M615" s="21" t="n">
        <f aca="true">$C$4*($G$4-L615)*$B$7+$F$4*SQRT($B$7)*NORMSINV(RAND())+L615</f>
        <v>3.14039436734926</v>
      </c>
      <c r="N615" s="125" t="n">
        <f aca="false">EXP(M615)</f>
        <v>23.1129800663105</v>
      </c>
      <c r="O615" s="126" t="n">
        <f aca="false">EXP(EXP(-$C$4*($K$4-$J$4))*LN(N615)+(1-EXP(-$C$4*($K$4-$J$4)))*$G$4+$F$4^2/(4*$C$4)*(1-EXP(-2*$C$4*($K$4-$J$4))))</f>
        <v>22.0198530333752</v>
      </c>
      <c r="P615" s="126" t="n">
        <f aca="false">MAX(0,O615-$I$4)</f>
        <v>0</v>
      </c>
      <c r="Q615" s="126" t="n">
        <f aca="false">$D$7*P615</f>
        <v>0</v>
      </c>
      <c r="R615" s="127" t="n">
        <f aca="false">AVERAGE(Q$17:Q615)</f>
        <v>1.55982846603003</v>
      </c>
      <c r="S615" s="0" t="n">
        <v>1.615</v>
      </c>
    </row>
    <row r="616" customFormat="false" ht="12.75" hidden="false" customHeight="false" outlineLevel="0" collapsed="false">
      <c r="B616" s="124" t="n">
        <f aca="false">B615+1</f>
        <v>600</v>
      </c>
      <c r="C616" s="21" t="n">
        <f aca="false">$C$7</f>
        <v>3.29212628660779</v>
      </c>
      <c r="D616" s="21" t="n">
        <f aca="true">$C$4*($G$4-C616)*$B$7+$F$4*SQRT($B$7)*NORMSINV(RAND())+C616</f>
        <v>3.27899730413681</v>
      </c>
      <c r="E616" s="21" t="n">
        <f aca="true">$C$4*($G$4-D616)*$B$7+$F$4*SQRT($B$7)*NORMSINV(RAND())+D616</f>
        <v>3.3889638979171</v>
      </c>
      <c r="F616" s="21" t="n">
        <f aca="true">$C$4*($G$4-E616)*$B$7+$F$4*SQRT($B$7)*NORMSINV(RAND())+E616</f>
        <v>3.38441135703983</v>
      </c>
      <c r="G616" s="21" t="n">
        <f aca="true">$C$4*($G$4-F616)*$B$7+$F$4*SQRT($B$7)*NORMSINV(RAND())+F616</f>
        <v>3.41593297669543</v>
      </c>
      <c r="H616" s="21" t="n">
        <f aca="true">$C$4*($G$4-G616)*$B$7+$F$4*SQRT($B$7)*NORMSINV(RAND())+G616</f>
        <v>3.42738071817263</v>
      </c>
      <c r="I616" s="21" t="n">
        <f aca="true">$C$4*($G$4-H616)*$B$7+$F$4*SQRT($B$7)*NORMSINV(RAND())+H616</f>
        <v>3.46972095276594</v>
      </c>
      <c r="J616" s="21" t="n">
        <f aca="true">$C$4*($G$4-I616)*$B$7+$F$4*SQRT($B$7)*NORMSINV(RAND())+I616</f>
        <v>3.60749512834488</v>
      </c>
      <c r="K616" s="21" t="n">
        <f aca="true">$C$4*($G$4-J616)*$B$7+$F$4*SQRT($B$7)*NORMSINV(RAND())+J616</f>
        <v>3.49194976787718</v>
      </c>
      <c r="L616" s="21" t="n">
        <f aca="true">$C$4*($G$4-K616)*$B$7+$F$4*SQRT($B$7)*NORMSINV(RAND())+K616</f>
        <v>3.57736200096071</v>
      </c>
      <c r="M616" s="21" t="n">
        <f aca="true">$C$4*($G$4-L616)*$B$7+$F$4*SQRT($B$7)*NORMSINV(RAND())+L616</f>
        <v>3.66625594145197</v>
      </c>
      <c r="N616" s="125" t="n">
        <f aca="false">EXP(M616)</f>
        <v>39.1052191997188</v>
      </c>
      <c r="O616" s="126" t="n">
        <f aca="false">EXP(EXP(-$C$4*($K$4-$J$4))*LN(N616)+(1-EXP(-$C$4*($K$4-$J$4)))*$G$4+$F$4^2/(4*$C$4)*(1-EXP(-2*$C$4*($K$4-$J$4))))</f>
        <v>33.3567371491967</v>
      </c>
      <c r="P616" s="126" t="n">
        <f aca="false">MAX(0,O616-$I$4)</f>
        <v>10.1567371491967</v>
      </c>
      <c r="Q616" s="126" t="n">
        <f aca="false">$D$7*P616</f>
        <v>9.6613872332354</v>
      </c>
      <c r="R616" s="127" t="n">
        <f aca="false">AVERAGE(Q$17:Q616)</f>
        <v>1.57333106397537</v>
      </c>
      <c r="S616" s="0" t="n">
        <v>1.615</v>
      </c>
    </row>
    <row r="617" customFormat="false" ht="12.75" hidden="false" customHeight="false" outlineLevel="0" collapsed="false">
      <c r="B617" s="124" t="n">
        <f aca="false">B616+1</f>
        <v>601</v>
      </c>
      <c r="C617" s="21" t="n">
        <f aca="false">$C$7</f>
        <v>3.29212628660779</v>
      </c>
      <c r="D617" s="21" t="n">
        <f aca="true">$C$4*($G$4-C617)*$B$7+$F$4*SQRT($B$7)*NORMSINV(RAND())+C617</f>
        <v>3.30136807292076</v>
      </c>
      <c r="E617" s="21" t="n">
        <f aca="true">$C$4*($G$4-D617)*$B$7+$F$4*SQRT($B$7)*NORMSINV(RAND())+D617</f>
        <v>3.26627505823722</v>
      </c>
      <c r="F617" s="21" t="n">
        <f aca="true">$C$4*($G$4-E617)*$B$7+$F$4*SQRT($B$7)*NORMSINV(RAND())+E617</f>
        <v>3.33494893342435</v>
      </c>
      <c r="G617" s="21" t="n">
        <f aca="true">$C$4*($G$4-F617)*$B$7+$F$4*SQRT($B$7)*NORMSINV(RAND())+F617</f>
        <v>3.28583327504036</v>
      </c>
      <c r="H617" s="21" t="n">
        <f aca="true">$C$4*($G$4-G617)*$B$7+$F$4*SQRT($B$7)*NORMSINV(RAND())+G617</f>
        <v>3.10854377879073</v>
      </c>
      <c r="I617" s="21" t="n">
        <f aca="true">$C$4*($G$4-H617)*$B$7+$F$4*SQRT($B$7)*NORMSINV(RAND())+H617</f>
        <v>3.08084373388622</v>
      </c>
      <c r="J617" s="21" t="n">
        <f aca="true">$C$4*($G$4-I617)*$B$7+$F$4*SQRT($B$7)*NORMSINV(RAND())+I617</f>
        <v>2.99129802667494</v>
      </c>
      <c r="K617" s="21" t="n">
        <f aca="true">$C$4*($G$4-J617)*$B$7+$F$4*SQRT($B$7)*NORMSINV(RAND())+J617</f>
        <v>2.94742765773847</v>
      </c>
      <c r="L617" s="21" t="n">
        <f aca="true">$C$4*($G$4-K617)*$B$7+$F$4*SQRT($B$7)*NORMSINV(RAND())+K617</f>
        <v>2.9052380240289</v>
      </c>
      <c r="M617" s="21" t="n">
        <f aca="true">$C$4*($G$4-L617)*$B$7+$F$4*SQRT($B$7)*NORMSINV(RAND())+L617</f>
        <v>2.85225500739422</v>
      </c>
      <c r="N617" s="125" t="n">
        <f aca="false">EXP(M617)</f>
        <v>17.3268099041954</v>
      </c>
      <c r="O617" s="126" t="n">
        <f aca="false">EXP(EXP(-$C$4*($K$4-$J$4))*LN(N617)+(1-EXP(-$C$4*($K$4-$J$4)))*$G$4+$F$4^2/(4*$C$4)*(1-EXP(-2*$C$4*($K$4-$J$4))))</f>
        <v>17.5381333557689</v>
      </c>
      <c r="P617" s="126" t="n">
        <f aca="false">MAX(0,O617-$I$4)</f>
        <v>0</v>
      </c>
      <c r="Q617" s="126" t="n">
        <f aca="false">$D$7*P617</f>
        <v>0</v>
      </c>
      <c r="R617" s="127" t="n">
        <f aca="false">AVERAGE(Q$17:Q617)</f>
        <v>1.57071320862766</v>
      </c>
      <c r="S617" s="0" t="n">
        <v>1.615</v>
      </c>
    </row>
    <row r="618" customFormat="false" ht="12.75" hidden="false" customHeight="false" outlineLevel="0" collapsed="false">
      <c r="B618" s="124" t="n">
        <f aca="false">B617+1</f>
        <v>602</v>
      </c>
      <c r="C618" s="21" t="n">
        <f aca="false">$C$7</f>
        <v>3.29212628660779</v>
      </c>
      <c r="D618" s="21" t="n">
        <f aca="true">$C$4*($G$4-C618)*$B$7+$F$4*SQRT($B$7)*NORMSINV(RAND())+C618</f>
        <v>3.20203992535966</v>
      </c>
      <c r="E618" s="21" t="n">
        <f aca="true">$C$4*($G$4-D618)*$B$7+$F$4*SQRT($B$7)*NORMSINV(RAND())+D618</f>
        <v>3.045298756444</v>
      </c>
      <c r="F618" s="21" t="n">
        <f aca="true">$C$4*($G$4-E618)*$B$7+$F$4*SQRT($B$7)*NORMSINV(RAND())+E618</f>
        <v>3.11112371281572</v>
      </c>
      <c r="G618" s="21" t="n">
        <f aca="true">$C$4*($G$4-F618)*$B$7+$F$4*SQRT($B$7)*NORMSINV(RAND())+F618</f>
        <v>3.07327091066521</v>
      </c>
      <c r="H618" s="21" t="n">
        <f aca="true">$C$4*($G$4-G618)*$B$7+$F$4*SQRT($B$7)*NORMSINV(RAND())+G618</f>
        <v>3.15959027145824</v>
      </c>
      <c r="I618" s="21" t="n">
        <f aca="true">$C$4*($G$4-H618)*$B$7+$F$4*SQRT($B$7)*NORMSINV(RAND())+H618</f>
        <v>2.92559722751018</v>
      </c>
      <c r="J618" s="21" t="n">
        <f aca="true">$C$4*($G$4-I618)*$B$7+$F$4*SQRT($B$7)*NORMSINV(RAND())+I618</f>
        <v>2.95517609629747</v>
      </c>
      <c r="K618" s="21" t="n">
        <f aca="true">$C$4*($G$4-J618)*$B$7+$F$4*SQRT($B$7)*NORMSINV(RAND())+J618</f>
        <v>2.98340452371026</v>
      </c>
      <c r="L618" s="21" t="n">
        <f aca="true">$C$4*($G$4-K618)*$B$7+$F$4*SQRT($B$7)*NORMSINV(RAND())+K618</f>
        <v>2.90354704476767</v>
      </c>
      <c r="M618" s="21" t="n">
        <f aca="true">$C$4*($G$4-L618)*$B$7+$F$4*SQRT($B$7)*NORMSINV(RAND())+L618</f>
        <v>3.00519558378191</v>
      </c>
      <c r="N618" s="125" t="n">
        <f aca="false">EXP(M618)</f>
        <v>20.1901645785908</v>
      </c>
      <c r="O618" s="126" t="n">
        <f aca="false">EXP(EXP(-$C$4*($K$4-$J$4))*LN(N618)+(1-EXP(-$C$4*($K$4-$J$4)))*$G$4+$F$4^2/(4*$C$4)*(1-EXP(-2*$C$4*($K$4-$J$4))))</f>
        <v>19.7898082560825</v>
      </c>
      <c r="P618" s="126" t="n">
        <f aca="false">MAX(0,O618-$I$4)</f>
        <v>0</v>
      </c>
      <c r="Q618" s="126" t="n">
        <f aca="false">$D$7*P618</f>
        <v>0</v>
      </c>
      <c r="R618" s="127" t="n">
        <f aca="false">AVERAGE(Q$17:Q618)</f>
        <v>1.56810405047379</v>
      </c>
      <c r="S618" s="0" t="n">
        <v>1.615</v>
      </c>
    </row>
    <row r="619" customFormat="false" ht="12.75" hidden="false" customHeight="false" outlineLevel="0" collapsed="false">
      <c r="B619" s="124" t="n">
        <f aca="false">B618+1</f>
        <v>603</v>
      </c>
      <c r="C619" s="21" t="n">
        <f aca="false">$C$7</f>
        <v>3.29212628660779</v>
      </c>
      <c r="D619" s="21" t="n">
        <f aca="true">$C$4*($G$4-C619)*$B$7+$F$4*SQRT($B$7)*NORMSINV(RAND())+C619</f>
        <v>3.22915604867545</v>
      </c>
      <c r="E619" s="21" t="n">
        <f aca="true">$C$4*($G$4-D619)*$B$7+$F$4*SQRT($B$7)*NORMSINV(RAND())+D619</f>
        <v>3.36951966595376</v>
      </c>
      <c r="F619" s="21" t="n">
        <f aca="true">$C$4*($G$4-E619)*$B$7+$F$4*SQRT($B$7)*NORMSINV(RAND())+E619</f>
        <v>3.29373686979631</v>
      </c>
      <c r="G619" s="21" t="n">
        <f aca="true">$C$4*($G$4-F619)*$B$7+$F$4*SQRT($B$7)*NORMSINV(RAND())+F619</f>
        <v>3.46223951749296</v>
      </c>
      <c r="H619" s="21" t="n">
        <f aca="true">$C$4*($G$4-G619)*$B$7+$F$4*SQRT($B$7)*NORMSINV(RAND())+G619</f>
        <v>3.4912478690741</v>
      </c>
      <c r="I619" s="21" t="n">
        <f aca="true">$C$4*($G$4-H619)*$B$7+$F$4*SQRT($B$7)*NORMSINV(RAND())+H619</f>
        <v>3.4200796493652</v>
      </c>
      <c r="J619" s="21" t="n">
        <f aca="true">$C$4*($G$4-I619)*$B$7+$F$4*SQRT($B$7)*NORMSINV(RAND())+I619</f>
        <v>3.52599343373901</v>
      </c>
      <c r="K619" s="21" t="n">
        <f aca="true">$C$4*($G$4-J619)*$B$7+$F$4*SQRT($B$7)*NORMSINV(RAND())+J619</f>
        <v>3.51233493375233</v>
      </c>
      <c r="L619" s="21" t="n">
        <f aca="true">$C$4*($G$4-K619)*$B$7+$F$4*SQRT($B$7)*NORMSINV(RAND())+K619</f>
        <v>3.49691732105252</v>
      </c>
      <c r="M619" s="21" t="n">
        <f aca="true">$C$4*($G$4-L619)*$B$7+$F$4*SQRT($B$7)*NORMSINV(RAND())+L619</f>
        <v>3.55607487364006</v>
      </c>
      <c r="N619" s="125" t="n">
        <f aca="false">EXP(M619)</f>
        <v>35.025447671991</v>
      </c>
      <c r="O619" s="126" t="n">
        <f aca="false">EXP(EXP(-$C$4*($K$4-$J$4))*LN(N619)+(1-EXP(-$C$4*($K$4-$J$4)))*$G$4+$F$4^2/(4*$C$4)*(1-EXP(-2*$C$4*($K$4-$J$4))))</f>
        <v>30.5767796960997</v>
      </c>
      <c r="P619" s="126" t="n">
        <f aca="false">MAX(0,O619-$I$4)</f>
        <v>7.37677969609974</v>
      </c>
      <c r="Q619" s="126" t="n">
        <f aca="false">$D$7*P619</f>
        <v>7.0170099049895</v>
      </c>
      <c r="R619" s="127" t="n">
        <f aca="false">AVERAGE(Q$17:Q619)</f>
        <v>1.57714037859074</v>
      </c>
      <c r="S619" s="0" t="n">
        <v>1.615</v>
      </c>
    </row>
    <row r="620" customFormat="false" ht="12.75" hidden="false" customHeight="false" outlineLevel="0" collapsed="false">
      <c r="B620" s="124" t="n">
        <f aca="false">B619+1</f>
        <v>604</v>
      </c>
      <c r="C620" s="21" t="n">
        <f aca="false">$C$7</f>
        <v>3.29212628660779</v>
      </c>
      <c r="D620" s="21" t="n">
        <f aca="true">$C$4*($G$4-C620)*$B$7+$F$4*SQRT($B$7)*NORMSINV(RAND())+C620</f>
        <v>3.30889146650976</v>
      </c>
      <c r="E620" s="21" t="n">
        <f aca="true">$C$4*($G$4-D620)*$B$7+$F$4*SQRT($B$7)*NORMSINV(RAND())+D620</f>
        <v>3.47411018145367</v>
      </c>
      <c r="F620" s="21" t="n">
        <f aca="true">$C$4*($G$4-E620)*$B$7+$F$4*SQRT($B$7)*NORMSINV(RAND())+E620</f>
        <v>3.52929144317417</v>
      </c>
      <c r="G620" s="21" t="n">
        <f aca="true">$C$4*($G$4-F620)*$B$7+$F$4*SQRT($B$7)*NORMSINV(RAND())+F620</f>
        <v>3.52822975343481</v>
      </c>
      <c r="H620" s="21" t="n">
        <f aca="true">$C$4*($G$4-G620)*$B$7+$F$4*SQRT($B$7)*NORMSINV(RAND())+G620</f>
        <v>3.54270020537166</v>
      </c>
      <c r="I620" s="21" t="n">
        <f aca="true">$C$4*($G$4-H620)*$B$7+$F$4*SQRT($B$7)*NORMSINV(RAND())+H620</f>
        <v>3.59315961792059</v>
      </c>
      <c r="J620" s="21" t="n">
        <f aca="true">$C$4*($G$4-I620)*$B$7+$F$4*SQRT($B$7)*NORMSINV(RAND())+I620</f>
        <v>3.4712666654466</v>
      </c>
      <c r="K620" s="21" t="n">
        <f aca="true">$C$4*($G$4-J620)*$B$7+$F$4*SQRT($B$7)*NORMSINV(RAND())+J620</f>
        <v>3.33751674915033</v>
      </c>
      <c r="L620" s="21" t="n">
        <f aca="true">$C$4*($G$4-K620)*$B$7+$F$4*SQRT($B$7)*NORMSINV(RAND())+K620</f>
        <v>3.29822160258376</v>
      </c>
      <c r="M620" s="21" t="n">
        <f aca="true">$C$4*($G$4-L620)*$B$7+$F$4*SQRT($B$7)*NORMSINV(RAND())+L620</f>
        <v>3.13526633206883</v>
      </c>
      <c r="N620" s="125" t="n">
        <f aca="false">EXP(M620)</f>
        <v>22.9947592683745</v>
      </c>
      <c r="O620" s="126" t="n">
        <f aca="false">EXP(EXP(-$C$4*($K$4-$J$4))*LN(N620)+(1-EXP(-$C$4*($K$4-$J$4)))*$G$4+$F$4^2/(4*$C$4)*(1-EXP(-2*$C$4*($K$4-$J$4))))</f>
        <v>21.9308524674469</v>
      </c>
      <c r="P620" s="126" t="n">
        <f aca="false">MAX(0,O620-$I$4)</f>
        <v>0</v>
      </c>
      <c r="Q620" s="126" t="n">
        <f aca="false">$D$7*P620</f>
        <v>0</v>
      </c>
      <c r="R620" s="127" t="n">
        <f aca="false">AVERAGE(Q$17:Q620)</f>
        <v>1.57452921902353</v>
      </c>
      <c r="S620" s="0" t="n">
        <v>1.615</v>
      </c>
    </row>
    <row r="621" customFormat="false" ht="12.75" hidden="false" customHeight="false" outlineLevel="0" collapsed="false">
      <c r="B621" s="124" t="n">
        <f aca="false">B620+1</f>
        <v>605</v>
      </c>
      <c r="C621" s="21" t="n">
        <f aca="false">$C$7</f>
        <v>3.29212628660779</v>
      </c>
      <c r="D621" s="21" t="n">
        <f aca="true">$C$4*($G$4-C621)*$B$7+$F$4*SQRT($B$7)*NORMSINV(RAND())+C621</f>
        <v>3.36415140236506</v>
      </c>
      <c r="E621" s="21" t="n">
        <f aca="true">$C$4*($G$4-D621)*$B$7+$F$4*SQRT($B$7)*NORMSINV(RAND())+D621</f>
        <v>3.39310745929554</v>
      </c>
      <c r="F621" s="21" t="n">
        <f aca="true">$C$4*($G$4-E621)*$B$7+$F$4*SQRT($B$7)*NORMSINV(RAND())+E621</f>
        <v>3.30440989933492</v>
      </c>
      <c r="G621" s="21" t="n">
        <f aca="true">$C$4*($G$4-F621)*$B$7+$F$4*SQRT($B$7)*NORMSINV(RAND())+F621</f>
        <v>3.30979481825393</v>
      </c>
      <c r="H621" s="21" t="n">
        <f aca="true">$C$4*($G$4-G621)*$B$7+$F$4*SQRT($B$7)*NORMSINV(RAND())+G621</f>
        <v>3.28829280848688</v>
      </c>
      <c r="I621" s="21" t="n">
        <f aca="true">$C$4*($G$4-H621)*$B$7+$F$4*SQRT($B$7)*NORMSINV(RAND())+H621</f>
        <v>3.1161130720612</v>
      </c>
      <c r="J621" s="21" t="n">
        <f aca="true">$C$4*($G$4-I621)*$B$7+$F$4*SQRT($B$7)*NORMSINV(RAND())+I621</f>
        <v>3.00704697831019</v>
      </c>
      <c r="K621" s="21" t="n">
        <f aca="true">$C$4*($G$4-J621)*$B$7+$F$4*SQRT($B$7)*NORMSINV(RAND())+J621</f>
        <v>2.93765901450472</v>
      </c>
      <c r="L621" s="21" t="n">
        <f aca="true">$C$4*($G$4-K621)*$B$7+$F$4*SQRT($B$7)*NORMSINV(RAND())+K621</f>
        <v>2.84283698277328</v>
      </c>
      <c r="M621" s="21" t="n">
        <f aca="true">$C$4*($G$4-L621)*$B$7+$F$4*SQRT($B$7)*NORMSINV(RAND())+L621</f>
        <v>2.92392609413604</v>
      </c>
      <c r="N621" s="125" t="n">
        <f aca="false">EXP(M621)</f>
        <v>18.6142253866106</v>
      </c>
      <c r="O621" s="126" t="n">
        <f aca="false">EXP(EXP(-$C$4*($K$4-$J$4))*LN(N621)+(1-EXP(-$C$4*($K$4-$J$4)))*$G$4+$F$4^2/(4*$C$4)*(1-EXP(-2*$C$4*($K$4-$J$4))))</f>
        <v>18.559503915966</v>
      </c>
      <c r="P621" s="126" t="n">
        <f aca="false">MAX(0,O621-$I$4)</f>
        <v>0</v>
      </c>
      <c r="Q621" s="126" t="n">
        <f aca="false">$D$7*P621</f>
        <v>0</v>
      </c>
      <c r="R621" s="127" t="n">
        <f aca="false">AVERAGE(Q$17:Q621)</f>
        <v>1.57192669138878</v>
      </c>
      <c r="S621" s="0" t="n">
        <v>1.615</v>
      </c>
    </row>
    <row r="622" customFormat="false" ht="12.75" hidden="false" customHeight="false" outlineLevel="0" collapsed="false">
      <c r="B622" s="124" t="n">
        <f aca="false">B621+1</f>
        <v>606</v>
      </c>
      <c r="C622" s="21" t="n">
        <f aca="false">$C$7</f>
        <v>3.29212628660779</v>
      </c>
      <c r="D622" s="21" t="n">
        <f aca="true">$C$4*($G$4-C622)*$B$7+$F$4*SQRT($B$7)*NORMSINV(RAND())+C622</f>
        <v>3.27675138002354</v>
      </c>
      <c r="E622" s="21" t="n">
        <f aca="true">$C$4*($G$4-D622)*$B$7+$F$4*SQRT($B$7)*NORMSINV(RAND())+D622</f>
        <v>3.15427268168984</v>
      </c>
      <c r="F622" s="21" t="n">
        <f aca="true">$C$4*($G$4-E622)*$B$7+$F$4*SQRT($B$7)*NORMSINV(RAND())+E622</f>
        <v>3.20093980913286</v>
      </c>
      <c r="G622" s="21" t="n">
        <f aca="true">$C$4*($G$4-F622)*$B$7+$F$4*SQRT($B$7)*NORMSINV(RAND())+F622</f>
        <v>3.28078219035304</v>
      </c>
      <c r="H622" s="21" t="n">
        <f aca="true">$C$4*($G$4-G622)*$B$7+$F$4*SQRT($B$7)*NORMSINV(RAND())+G622</f>
        <v>3.41046357386713</v>
      </c>
      <c r="I622" s="21" t="n">
        <f aca="true">$C$4*($G$4-H622)*$B$7+$F$4*SQRT($B$7)*NORMSINV(RAND())+H622</f>
        <v>3.23601804832809</v>
      </c>
      <c r="J622" s="21" t="n">
        <f aca="true">$C$4*($G$4-I622)*$B$7+$F$4*SQRT($B$7)*NORMSINV(RAND())+I622</f>
        <v>3.22285526412396</v>
      </c>
      <c r="K622" s="21" t="n">
        <f aca="true">$C$4*($G$4-J622)*$B$7+$F$4*SQRT($B$7)*NORMSINV(RAND())+J622</f>
        <v>3.20078206492766</v>
      </c>
      <c r="L622" s="21" t="n">
        <f aca="true">$C$4*($G$4-K622)*$B$7+$F$4*SQRT($B$7)*NORMSINV(RAND())+K622</f>
        <v>3.22863794564259</v>
      </c>
      <c r="M622" s="21" t="n">
        <f aca="true">$C$4*($G$4-L622)*$B$7+$F$4*SQRT($B$7)*NORMSINV(RAND())+L622</f>
        <v>3.07413204829967</v>
      </c>
      <c r="N622" s="125" t="n">
        <f aca="false">EXP(M622)</f>
        <v>21.6310990121989</v>
      </c>
      <c r="O622" s="126" t="n">
        <f aca="false">EXP(EXP(-$C$4*($K$4-$J$4))*LN(N622)+(1-EXP(-$C$4*($K$4-$J$4)))*$G$4+$F$4^2/(4*$C$4)*(1-EXP(-2*$C$4*($K$4-$J$4))))</f>
        <v>20.8971285178924</v>
      </c>
      <c r="P622" s="126" t="n">
        <f aca="false">MAX(0,O622-$I$4)</f>
        <v>0</v>
      </c>
      <c r="Q622" s="126" t="n">
        <f aca="false">$D$7*P622</f>
        <v>0</v>
      </c>
      <c r="R622" s="127" t="n">
        <f aca="false">AVERAGE(Q$17:Q622)</f>
        <v>1.56933275295415</v>
      </c>
      <c r="S622" s="0" t="n">
        <v>1.615</v>
      </c>
    </row>
    <row r="623" customFormat="false" ht="12.75" hidden="false" customHeight="false" outlineLevel="0" collapsed="false">
      <c r="B623" s="124" t="n">
        <f aca="false">B622+1</f>
        <v>607</v>
      </c>
      <c r="C623" s="21" t="n">
        <f aca="false">$C$7</f>
        <v>3.29212628660779</v>
      </c>
      <c r="D623" s="21" t="n">
        <f aca="true">$C$4*($G$4-C623)*$B$7+$F$4*SQRT($B$7)*NORMSINV(RAND())+C623</f>
        <v>3.38929599667501</v>
      </c>
      <c r="E623" s="21" t="n">
        <f aca="true">$C$4*($G$4-D623)*$B$7+$F$4*SQRT($B$7)*NORMSINV(RAND())+D623</f>
        <v>3.44420119461444</v>
      </c>
      <c r="F623" s="21" t="n">
        <f aca="true">$C$4*($G$4-E623)*$B$7+$F$4*SQRT($B$7)*NORMSINV(RAND())+E623</f>
        <v>3.35440697378481</v>
      </c>
      <c r="G623" s="21" t="n">
        <f aca="true">$C$4*($G$4-F623)*$B$7+$F$4*SQRT($B$7)*NORMSINV(RAND())+F623</f>
        <v>3.41772039334677</v>
      </c>
      <c r="H623" s="21" t="n">
        <f aca="true">$C$4*($G$4-G623)*$B$7+$F$4*SQRT($B$7)*NORMSINV(RAND())+G623</f>
        <v>3.42544794782945</v>
      </c>
      <c r="I623" s="21" t="n">
        <f aca="true">$C$4*($G$4-H623)*$B$7+$F$4*SQRT($B$7)*NORMSINV(RAND())+H623</f>
        <v>3.47267126095665</v>
      </c>
      <c r="J623" s="21" t="n">
        <f aca="true">$C$4*($G$4-I623)*$B$7+$F$4*SQRT($B$7)*NORMSINV(RAND())+I623</f>
        <v>3.35571439598643</v>
      </c>
      <c r="K623" s="21" t="n">
        <f aca="true">$C$4*($G$4-J623)*$B$7+$F$4*SQRT($B$7)*NORMSINV(RAND())+J623</f>
        <v>3.28277541927238</v>
      </c>
      <c r="L623" s="21" t="n">
        <f aca="true">$C$4*($G$4-K623)*$B$7+$F$4*SQRT($B$7)*NORMSINV(RAND())+K623</f>
        <v>3.21917508725016</v>
      </c>
      <c r="M623" s="21" t="n">
        <f aca="true">$C$4*($G$4-L623)*$B$7+$F$4*SQRT($B$7)*NORMSINV(RAND())+L623</f>
        <v>3.09391274983365</v>
      </c>
      <c r="N623" s="125" t="n">
        <f aca="false">EXP(M623)</f>
        <v>22.0632372338464</v>
      </c>
      <c r="O623" s="126" t="n">
        <f aca="false">EXP(EXP(-$C$4*($K$4-$J$4))*LN(N623)+(1-EXP(-$C$4*($K$4-$J$4)))*$G$4+$F$4^2/(4*$C$4)*(1-EXP(-2*$C$4*($K$4-$J$4))))</f>
        <v>21.2261555551416</v>
      </c>
      <c r="P623" s="126" t="n">
        <f aca="false">MAX(0,O623-$I$4)</f>
        <v>0</v>
      </c>
      <c r="Q623" s="126" t="n">
        <f aca="false">$D$7*P623</f>
        <v>0</v>
      </c>
      <c r="R623" s="127" t="n">
        <f aca="false">AVERAGE(Q$17:Q623)</f>
        <v>1.56674736126889</v>
      </c>
      <c r="S623" s="0" t="n">
        <v>1.615</v>
      </c>
    </row>
    <row r="624" customFormat="false" ht="12.75" hidden="false" customHeight="false" outlineLevel="0" collapsed="false">
      <c r="B624" s="124" t="n">
        <f aca="false">B623+1</f>
        <v>608</v>
      </c>
      <c r="C624" s="21" t="n">
        <f aca="false">$C$7</f>
        <v>3.29212628660779</v>
      </c>
      <c r="D624" s="21" t="n">
        <f aca="true">$C$4*($G$4-C624)*$B$7+$F$4*SQRT($B$7)*NORMSINV(RAND())+C624</f>
        <v>3.16720439179779</v>
      </c>
      <c r="E624" s="21" t="n">
        <f aca="true">$C$4*($G$4-D624)*$B$7+$F$4*SQRT($B$7)*NORMSINV(RAND())+D624</f>
        <v>3.14179475931178</v>
      </c>
      <c r="F624" s="21" t="n">
        <f aca="true">$C$4*($G$4-E624)*$B$7+$F$4*SQRT($B$7)*NORMSINV(RAND())+E624</f>
        <v>3.0149078505414</v>
      </c>
      <c r="G624" s="21" t="n">
        <f aca="true">$C$4*($G$4-F624)*$B$7+$F$4*SQRT($B$7)*NORMSINV(RAND())+F624</f>
        <v>2.88362584819844</v>
      </c>
      <c r="H624" s="21" t="n">
        <f aca="true">$C$4*($G$4-G624)*$B$7+$F$4*SQRT($B$7)*NORMSINV(RAND())+G624</f>
        <v>2.7936032591001</v>
      </c>
      <c r="I624" s="21" t="n">
        <f aca="true">$C$4*($G$4-H624)*$B$7+$F$4*SQRT($B$7)*NORMSINV(RAND())+H624</f>
        <v>2.80244256899112</v>
      </c>
      <c r="J624" s="21" t="n">
        <f aca="true">$C$4*($G$4-I624)*$B$7+$F$4*SQRT($B$7)*NORMSINV(RAND())+I624</f>
        <v>2.81089892466764</v>
      </c>
      <c r="K624" s="21" t="n">
        <f aca="true">$C$4*($G$4-J624)*$B$7+$F$4*SQRT($B$7)*NORMSINV(RAND())+J624</f>
        <v>2.78244293509855</v>
      </c>
      <c r="L624" s="21" t="n">
        <f aca="true">$C$4*($G$4-K624)*$B$7+$F$4*SQRT($B$7)*NORMSINV(RAND())+K624</f>
        <v>2.95903315995197</v>
      </c>
      <c r="M624" s="21" t="n">
        <f aca="true">$C$4*($G$4-L624)*$B$7+$F$4*SQRT($B$7)*NORMSINV(RAND())+L624</f>
        <v>2.96960096690965</v>
      </c>
      <c r="N624" s="125" t="n">
        <f aca="false">EXP(M624)</f>
        <v>19.4841432267354</v>
      </c>
      <c r="O624" s="126" t="n">
        <f aca="false">EXP(EXP(-$C$4*($K$4-$J$4))*LN(N624)+(1-EXP(-$C$4*($K$4-$J$4)))*$G$4+$F$4^2/(4*$C$4)*(1-EXP(-2*$C$4*($K$4-$J$4))))</f>
        <v>19.2412253364662</v>
      </c>
      <c r="P624" s="126" t="n">
        <f aca="false">MAX(0,O624-$I$4)</f>
        <v>0</v>
      </c>
      <c r="Q624" s="126" t="n">
        <f aca="false">$D$7*P624</f>
        <v>0</v>
      </c>
      <c r="R624" s="127" t="n">
        <f aca="false">AVERAGE(Q$17:Q624)</f>
        <v>1.56417047416154</v>
      </c>
      <c r="S624" s="0" t="n">
        <v>1.615</v>
      </c>
    </row>
    <row r="625" customFormat="false" ht="12.75" hidden="false" customHeight="false" outlineLevel="0" collapsed="false">
      <c r="B625" s="124" t="n">
        <f aca="false">B624+1</f>
        <v>609</v>
      </c>
      <c r="C625" s="21" t="n">
        <f aca="false">$C$7</f>
        <v>3.29212628660779</v>
      </c>
      <c r="D625" s="21" t="n">
        <f aca="true">$C$4*($G$4-C625)*$B$7+$F$4*SQRT($B$7)*NORMSINV(RAND())+C625</f>
        <v>3.34833202384405</v>
      </c>
      <c r="E625" s="21" t="n">
        <f aca="true">$C$4*($G$4-D625)*$B$7+$F$4*SQRT($B$7)*NORMSINV(RAND())+D625</f>
        <v>3.32098061611196</v>
      </c>
      <c r="F625" s="21" t="n">
        <f aca="true">$C$4*($G$4-E625)*$B$7+$F$4*SQRT($B$7)*NORMSINV(RAND())+E625</f>
        <v>3.35824573617088</v>
      </c>
      <c r="G625" s="21" t="n">
        <f aca="true">$C$4*($G$4-F625)*$B$7+$F$4*SQRT($B$7)*NORMSINV(RAND())+F625</f>
        <v>3.12310068790718</v>
      </c>
      <c r="H625" s="21" t="n">
        <f aca="true">$C$4*($G$4-G625)*$B$7+$F$4*SQRT($B$7)*NORMSINV(RAND())+G625</f>
        <v>3.15964041312687</v>
      </c>
      <c r="I625" s="21" t="n">
        <f aca="true">$C$4*($G$4-H625)*$B$7+$F$4*SQRT($B$7)*NORMSINV(RAND())+H625</f>
        <v>3.11806183233247</v>
      </c>
      <c r="J625" s="21" t="n">
        <f aca="true">$C$4*($G$4-I625)*$B$7+$F$4*SQRT($B$7)*NORMSINV(RAND())+I625</f>
        <v>3.06409775773133</v>
      </c>
      <c r="K625" s="21" t="n">
        <f aca="true">$C$4*($G$4-J625)*$B$7+$F$4*SQRT($B$7)*NORMSINV(RAND())+J625</f>
        <v>3.08189924814409</v>
      </c>
      <c r="L625" s="21" t="n">
        <f aca="true">$C$4*($G$4-K625)*$B$7+$F$4*SQRT($B$7)*NORMSINV(RAND())+K625</f>
        <v>2.97854103305567</v>
      </c>
      <c r="M625" s="21" t="n">
        <f aca="true">$C$4*($G$4-L625)*$B$7+$F$4*SQRT($B$7)*NORMSINV(RAND())+L625</f>
        <v>3.0808568020104</v>
      </c>
      <c r="N625" s="125" t="n">
        <f aca="false">EXP(M625)</f>
        <v>21.7770530279217</v>
      </c>
      <c r="O625" s="126" t="n">
        <f aca="false">EXP(EXP(-$C$4*($K$4-$J$4))*LN(N625)+(1-EXP(-$C$4*($K$4-$J$4)))*$G$4+$F$4^2/(4*$C$4)*(1-EXP(-2*$C$4*($K$4-$J$4))))</f>
        <v>21.0084101011821</v>
      </c>
      <c r="P625" s="126" t="n">
        <f aca="false">MAX(0,O625-$I$4)</f>
        <v>0</v>
      </c>
      <c r="Q625" s="126" t="n">
        <f aca="false">$D$7*P625</f>
        <v>0</v>
      </c>
      <c r="R625" s="127" t="n">
        <f aca="false">AVERAGE(Q$17:Q625)</f>
        <v>1.56160204973763</v>
      </c>
      <c r="S625" s="0" t="n">
        <v>1.615</v>
      </c>
    </row>
    <row r="626" customFormat="false" ht="12.75" hidden="false" customHeight="false" outlineLevel="0" collapsed="false">
      <c r="B626" s="124" t="n">
        <f aca="false">B625+1</f>
        <v>610</v>
      </c>
      <c r="C626" s="21" t="n">
        <f aca="false">$C$7</f>
        <v>3.29212628660779</v>
      </c>
      <c r="D626" s="21" t="n">
        <f aca="true">$C$4*($G$4-C626)*$B$7+$F$4*SQRT($B$7)*NORMSINV(RAND())+C626</f>
        <v>3.229842846903</v>
      </c>
      <c r="E626" s="21" t="n">
        <f aca="true">$C$4*($G$4-D626)*$B$7+$F$4*SQRT($B$7)*NORMSINV(RAND())+D626</f>
        <v>3.29745935328032</v>
      </c>
      <c r="F626" s="21" t="n">
        <f aca="true">$C$4*($G$4-E626)*$B$7+$F$4*SQRT($B$7)*NORMSINV(RAND())+E626</f>
        <v>3.24607293460991</v>
      </c>
      <c r="G626" s="21" t="n">
        <f aca="true">$C$4*($G$4-F626)*$B$7+$F$4*SQRT($B$7)*NORMSINV(RAND())+F626</f>
        <v>3.34297744047636</v>
      </c>
      <c r="H626" s="21" t="n">
        <f aca="true">$C$4*($G$4-G626)*$B$7+$F$4*SQRT($B$7)*NORMSINV(RAND())+G626</f>
        <v>3.34152007211213</v>
      </c>
      <c r="I626" s="21" t="n">
        <f aca="true">$C$4*($G$4-H626)*$B$7+$F$4*SQRT($B$7)*NORMSINV(RAND())+H626</f>
        <v>3.39823580868666</v>
      </c>
      <c r="J626" s="21" t="n">
        <f aca="true">$C$4*($G$4-I626)*$B$7+$F$4*SQRT($B$7)*NORMSINV(RAND())+I626</f>
        <v>3.50000244897083</v>
      </c>
      <c r="K626" s="21" t="n">
        <f aca="true">$C$4*($G$4-J626)*$B$7+$F$4*SQRT($B$7)*NORMSINV(RAND())+J626</f>
        <v>3.42354079171298</v>
      </c>
      <c r="L626" s="21" t="n">
        <f aca="true">$C$4*($G$4-K626)*$B$7+$F$4*SQRT($B$7)*NORMSINV(RAND())+K626</f>
        <v>3.53349188537263</v>
      </c>
      <c r="M626" s="21" t="n">
        <f aca="true">$C$4*($G$4-L626)*$B$7+$F$4*SQRT($B$7)*NORMSINV(RAND())+L626</f>
        <v>3.59611330093286</v>
      </c>
      <c r="N626" s="125" t="n">
        <f aca="false">EXP(M626)</f>
        <v>36.4562641965423</v>
      </c>
      <c r="O626" s="126" t="n">
        <f aca="false">EXP(EXP(-$C$4*($K$4-$J$4))*LN(N626)+(1-EXP(-$C$4*($K$4-$J$4)))*$G$4+$F$4^2/(4*$C$4)*(1-EXP(-2*$C$4*($K$4-$J$4))))</f>
        <v>31.5591153082952</v>
      </c>
      <c r="P626" s="126" t="n">
        <f aca="false">MAX(0,O626-$I$4)</f>
        <v>8.35911530829518</v>
      </c>
      <c r="Q626" s="126" t="n">
        <f aca="false">$D$7*P626</f>
        <v>7.95143644404473</v>
      </c>
      <c r="R626" s="127" t="n">
        <f aca="false">AVERAGE(Q$17:Q626)</f>
        <v>1.57207718808895</v>
      </c>
      <c r="S626" s="0" t="n">
        <v>1.615</v>
      </c>
    </row>
    <row r="627" customFormat="false" ht="12.75" hidden="false" customHeight="false" outlineLevel="0" collapsed="false">
      <c r="B627" s="124" t="n">
        <f aca="false">B626+1</f>
        <v>611</v>
      </c>
      <c r="C627" s="21" t="n">
        <f aca="false">$C$7</f>
        <v>3.29212628660779</v>
      </c>
      <c r="D627" s="21" t="n">
        <f aca="true">$C$4*($G$4-C627)*$B$7+$F$4*SQRT($B$7)*NORMSINV(RAND())+C627</f>
        <v>3.32640321209137</v>
      </c>
      <c r="E627" s="21" t="n">
        <f aca="true">$C$4*($G$4-D627)*$B$7+$F$4*SQRT($B$7)*NORMSINV(RAND())+D627</f>
        <v>3.30041486134669</v>
      </c>
      <c r="F627" s="21" t="n">
        <f aca="true">$C$4*($G$4-E627)*$B$7+$F$4*SQRT($B$7)*NORMSINV(RAND())+E627</f>
        <v>3.24572835851257</v>
      </c>
      <c r="G627" s="21" t="n">
        <f aca="true">$C$4*($G$4-F627)*$B$7+$F$4*SQRT($B$7)*NORMSINV(RAND())+F627</f>
        <v>3.24181309118395</v>
      </c>
      <c r="H627" s="21" t="n">
        <f aca="true">$C$4*($G$4-G627)*$B$7+$F$4*SQRT($B$7)*NORMSINV(RAND())+G627</f>
        <v>3.17262097567751</v>
      </c>
      <c r="I627" s="21" t="n">
        <f aca="true">$C$4*($G$4-H627)*$B$7+$F$4*SQRT($B$7)*NORMSINV(RAND())+H627</f>
        <v>3.18717366416111</v>
      </c>
      <c r="J627" s="21" t="n">
        <f aca="true">$C$4*($G$4-I627)*$B$7+$F$4*SQRT($B$7)*NORMSINV(RAND())+I627</f>
        <v>3.27663350928592</v>
      </c>
      <c r="K627" s="21" t="n">
        <f aca="true">$C$4*($G$4-J627)*$B$7+$F$4*SQRT($B$7)*NORMSINV(RAND())+J627</f>
        <v>3.29171008121047</v>
      </c>
      <c r="L627" s="21" t="n">
        <f aca="true">$C$4*($G$4-K627)*$B$7+$F$4*SQRT($B$7)*NORMSINV(RAND())+K627</f>
        <v>3.28545133271666</v>
      </c>
      <c r="M627" s="21" t="n">
        <f aca="true">$C$4*($G$4-L627)*$B$7+$F$4*SQRT($B$7)*NORMSINV(RAND())+L627</f>
        <v>3.36255022290119</v>
      </c>
      <c r="N627" s="125" t="n">
        <f aca="false">EXP(M627)</f>
        <v>28.8627034299833</v>
      </c>
      <c r="O627" s="126" t="n">
        <f aca="false">EXP(EXP(-$C$4*($K$4-$J$4))*LN(N627)+(1-EXP(-$C$4*($K$4-$J$4)))*$G$4+$F$4^2/(4*$C$4)*(1-EXP(-2*$C$4*($K$4-$J$4))))</f>
        <v>26.2429887560697</v>
      </c>
      <c r="P627" s="126" t="n">
        <f aca="false">MAX(0,O627-$I$4)</f>
        <v>3.04298875606972</v>
      </c>
      <c r="Q627" s="126" t="n">
        <f aca="false">$D$7*P627</f>
        <v>2.89458044319835</v>
      </c>
      <c r="R627" s="127" t="n">
        <f aca="false">AVERAGE(Q$17:Q627)</f>
        <v>1.57424167786818</v>
      </c>
      <c r="S627" s="0" t="n">
        <v>1.615</v>
      </c>
    </row>
    <row r="628" customFormat="false" ht="12.75" hidden="false" customHeight="false" outlineLevel="0" collapsed="false">
      <c r="B628" s="124" t="n">
        <f aca="false">B627+1</f>
        <v>612</v>
      </c>
      <c r="C628" s="21" t="n">
        <f aca="false">$C$7</f>
        <v>3.29212628660779</v>
      </c>
      <c r="D628" s="21" t="n">
        <f aca="true">$C$4*($G$4-C628)*$B$7+$F$4*SQRT($B$7)*NORMSINV(RAND())+C628</f>
        <v>3.2624088267518</v>
      </c>
      <c r="E628" s="21" t="n">
        <f aca="true">$C$4*($G$4-D628)*$B$7+$F$4*SQRT($B$7)*NORMSINV(RAND())+D628</f>
        <v>3.3253480766688</v>
      </c>
      <c r="F628" s="21" t="n">
        <f aca="true">$C$4*($G$4-E628)*$B$7+$F$4*SQRT($B$7)*NORMSINV(RAND())+E628</f>
        <v>3.32002912655186</v>
      </c>
      <c r="G628" s="21" t="n">
        <f aca="true">$C$4*($G$4-F628)*$B$7+$F$4*SQRT($B$7)*NORMSINV(RAND())+F628</f>
        <v>3.17683158815743</v>
      </c>
      <c r="H628" s="21" t="n">
        <f aca="true">$C$4*($G$4-G628)*$B$7+$F$4*SQRT($B$7)*NORMSINV(RAND())+G628</f>
        <v>3.09149977340489</v>
      </c>
      <c r="I628" s="21" t="n">
        <f aca="true">$C$4*($G$4-H628)*$B$7+$F$4*SQRT($B$7)*NORMSINV(RAND())+H628</f>
        <v>3.08081708526669</v>
      </c>
      <c r="J628" s="21" t="n">
        <f aca="true">$C$4*($G$4-I628)*$B$7+$F$4*SQRT($B$7)*NORMSINV(RAND())+I628</f>
        <v>3.06152760271657</v>
      </c>
      <c r="K628" s="21" t="n">
        <f aca="true">$C$4*($G$4-J628)*$B$7+$F$4*SQRT($B$7)*NORMSINV(RAND())+J628</f>
        <v>3.08424457393398</v>
      </c>
      <c r="L628" s="21" t="n">
        <f aca="true">$C$4*($G$4-K628)*$B$7+$F$4*SQRT($B$7)*NORMSINV(RAND())+K628</f>
        <v>3.13384273458642</v>
      </c>
      <c r="M628" s="21" t="n">
        <f aca="true">$C$4*($G$4-L628)*$B$7+$F$4*SQRT($B$7)*NORMSINV(RAND())+L628</f>
        <v>3.12638455772616</v>
      </c>
      <c r="N628" s="125" t="n">
        <f aca="false">EXP(M628)</f>
        <v>22.7914293075574</v>
      </c>
      <c r="O628" s="126" t="n">
        <f aca="false">EXP(EXP(-$C$4*($K$4-$J$4))*LN(N628)+(1-EXP(-$C$4*($K$4-$J$4)))*$G$4+$F$4^2/(4*$C$4)*(1-EXP(-2*$C$4*($K$4-$J$4))))</f>
        <v>21.7775534298968</v>
      </c>
      <c r="P628" s="126" t="n">
        <f aca="false">MAX(0,O628-$I$4)</f>
        <v>0</v>
      </c>
      <c r="Q628" s="126" t="n">
        <f aca="false">$D$7*P628</f>
        <v>0</v>
      </c>
      <c r="R628" s="127" t="n">
        <f aca="false">AVERAGE(Q$17:Q628)</f>
        <v>1.57166938754486</v>
      </c>
      <c r="S628" s="0" t="n">
        <v>1.615</v>
      </c>
    </row>
    <row r="629" customFormat="false" ht="12.75" hidden="false" customHeight="false" outlineLevel="0" collapsed="false">
      <c r="B629" s="124" t="n">
        <f aca="false">B628+1</f>
        <v>613</v>
      </c>
      <c r="C629" s="21" t="n">
        <f aca="false">$C$7</f>
        <v>3.29212628660779</v>
      </c>
      <c r="D629" s="21" t="n">
        <f aca="true">$C$4*($G$4-C629)*$B$7+$F$4*SQRT($B$7)*NORMSINV(RAND())+C629</f>
        <v>3.3003567212187</v>
      </c>
      <c r="E629" s="21" t="n">
        <f aca="true">$C$4*($G$4-D629)*$B$7+$F$4*SQRT($B$7)*NORMSINV(RAND())+D629</f>
        <v>3.25774795742739</v>
      </c>
      <c r="F629" s="21" t="n">
        <f aca="true">$C$4*($G$4-E629)*$B$7+$F$4*SQRT($B$7)*NORMSINV(RAND())+E629</f>
        <v>3.18351611034693</v>
      </c>
      <c r="G629" s="21" t="n">
        <f aca="true">$C$4*($G$4-F629)*$B$7+$F$4*SQRT($B$7)*NORMSINV(RAND())+F629</f>
        <v>3.04373301224779</v>
      </c>
      <c r="H629" s="21" t="n">
        <f aca="true">$C$4*($G$4-G629)*$B$7+$F$4*SQRT($B$7)*NORMSINV(RAND())+G629</f>
        <v>3.088989054914</v>
      </c>
      <c r="I629" s="21" t="n">
        <f aca="true">$C$4*($G$4-H629)*$B$7+$F$4*SQRT($B$7)*NORMSINV(RAND())+H629</f>
        <v>3.0147139330192</v>
      </c>
      <c r="J629" s="21" t="n">
        <f aca="true">$C$4*($G$4-I629)*$B$7+$F$4*SQRT($B$7)*NORMSINV(RAND())+I629</f>
        <v>3.0386867318602</v>
      </c>
      <c r="K629" s="21" t="n">
        <f aca="true">$C$4*($G$4-J629)*$B$7+$F$4*SQRT($B$7)*NORMSINV(RAND())+J629</f>
        <v>2.91007459658795</v>
      </c>
      <c r="L629" s="21" t="n">
        <f aca="true">$C$4*($G$4-K629)*$B$7+$F$4*SQRT($B$7)*NORMSINV(RAND())+K629</f>
        <v>2.92399047670391</v>
      </c>
      <c r="M629" s="21" t="n">
        <f aca="true">$C$4*($G$4-L629)*$B$7+$F$4*SQRT($B$7)*NORMSINV(RAND())+L629</f>
        <v>2.88264715134508</v>
      </c>
      <c r="N629" s="125" t="n">
        <f aca="false">EXP(M629)</f>
        <v>17.8614927278927</v>
      </c>
      <c r="O629" s="126" t="n">
        <f aca="false">EXP(EXP(-$C$4*($K$4-$J$4))*LN(N629)+(1-EXP(-$C$4*($K$4-$J$4)))*$G$4+$F$4^2/(4*$C$4)*(1-EXP(-2*$C$4*($K$4-$J$4))))</f>
        <v>17.9641963808814</v>
      </c>
      <c r="P629" s="126" t="n">
        <f aca="false">MAX(0,O629-$I$4)</f>
        <v>0</v>
      </c>
      <c r="Q629" s="126" t="n">
        <f aca="false">$D$7*P629</f>
        <v>0</v>
      </c>
      <c r="R629" s="127" t="n">
        <f aca="false">AVERAGE(Q$17:Q629)</f>
        <v>1.5691054896859</v>
      </c>
      <c r="S629" s="0" t="n">
        <v>1.615</v>
      </c>
    </row>
    <row r="630" customFormat="false" ht="12.75" hidden="false" customHeight="false" outlineLevel="0" collapsed="false">
      <c r="B630" s="124" t="n">
        <f aca="false">B629+1</f>
        <v>614</v>
      </c>
      <c r="C630" s="21" t="n">
        <f aca="false">$C$7</f>
        <v>3.29212628660779</v>
      </c>
      <c r="D630" s="21" t="n">
        <f aca="true">$C$4*($G$4-C630)*$B$7+$F$4*SQRT($B$7)*NORMSINV(RAND())+C630</f>
        <v>3.26697435988966</v>
      </c>
      <c r="E630" s="21" t="n">
        <f aca="true">$C$4*($G$4-D630)*$B$7+$F$4*SQRT($B$7)*NORMSINV(RAND())+D630</f>
        <v>3.15948718787925</v>
      </c>
      <c r="F630" s="21" t="n">
        <f aca="true">$C$4*($G$4-E630)*$B$7+$F$4*SQRT($B$7)*NORMSINV(RAND())+E630</f>
        <v>3.08661542327661</v>
      </c>
      <c r="G630" s="21" t="n">
        <f aca="true">$C$4*($G$4-F630)*$B$7+$F$4*SQRT($B$7)*NORMSINV(RAND())+F630</f>
        <v>3.06139661596798</v>
      </c>
      <c r="H630" s="21" t="n">
        <f aca="true">$C$4*($G$4-G630)*$B$7+$F$4*SQRT($B$7)*NORMSINV(RAND())+G630</f>
        <v>2.94531829825416</v>
      </c>
      <c r="I630" s="21" t="n">
        <f aca="true">$C$4*($G$4-H630)*$B$7+$F$4*SQRT($B$7)*NORMSINV(RAND())+H630</f>
        <v>2.86590306436368</v>
      </c>
      <c r="J630" s="21" t="n">
        <f aca="true">$C$4*($G$4-I630)*$B$7+$F$4*SQRT($B$7)*NORMSINV(RAND())+I630</f>
        <v>2.77493150350024</v>
      </c>
      <c r="K630" s="21" t="n">
        <f aca="true">$C$4*($G$4-J630)*$B$7+$F$4*SQRT($B$7)*NORMSINV(RAND())+J630</f>
        <v>2.76274300833904</v>
      </c>
      <c r="L630" s="21" t="n">
        <f aca="true">$C$4*($G$4-K630)*$B$7+$F$4*SQRT($B$7)*NORMSINV(RAND())+K630</f>
        <v>2.85362227472831</v>
      </c>
      <c r="M630" s="21" t="n">
        <f aca="true">$C$4*($G$4-L630)*$B$7+$F$4*SQRT($B$7)*NORMSINV(RAND())+L630</f>
        <v>2.96956603208684</v>
      </c>
      <c r="N630" s="125" t="n">
        <f aca="false">EXP(M630)</f>
        <v>19.4834625635337</v>
      </c>
      <c r="O630" s="126" t="n">
        <f aca="false">EXP(EXP(-$C$4*($K$4-$J$4))*LN(N630)+(1-EXP(-$C$4*($K$4-$J$4)))*$G$4+$F$4^2/(4*$C$4)*(1-EXP(-2*$C$4*($K$4-$J$4))))</f>
        <v>19.2406944620681</v>
      </c>
      <c r="P630" s="126" t="n">
        <f aca="false">MAX(0,O630-$I$4)</f>
        <v>0</v>
      </c>
      <c r="Q630" s="126" t="n">
        <f aca="false">$D$7*P630</f>
        <v>0</v>
      </c>
      <c r="R630" s="127" t="n">
        <f aca="false">AVERAGE(Q$17:Q630)</f>
        <v>1.56654994328576</v>
      </c>
      <c r="S630" s="0" t="n">
        <v>1.615</v>
      </c>
    </row>
    <row r="631" customFormat="false" ht="12.75" hidden="false" customHeight="false" outlineLevel="0" collapsed="false">
      <c r="B631" s="124" t="n">
        <f aca="false">B630+1</f>
        <v>615</v>
      </c>
      <c r="C631" s="21" t="n">
        <f aca="false">$C$7</f>
        <v>3.29212628660779</v>
      </c>
      <c r="D631" s="21" t="n">
        <f aca="true">$C$4*($G$4-C631)*$B$7+$F$4*SQRT($B$7)*NORMSINV(RAND())+C631</f>
        <v>3.27660376556841</v>
      </c>
      <c r="E631" s="21" t="n">
        <f aca="true">$C$4*($G$4-D631)*$B$7+$F$4*SQRT($B$7)*NORMSINV(RAND())+D631</f>
        <v>3.35515406951965</v>
      </c>
      <c r="F631" s="21" t="n">
        <f aca="true">$C$4*($G$4-E631)*$B$7+$F$4*SQRT($B$7)*NORMSINV(RAND())+E631</f>
        <v>3.44483260497803</v>
      </c>
      <c r="G631" s="21" t="n">
        <f aca="true">$C$4*($G$4-F631)*$B$7+$F$4*SQRT($B$7)*NORMSINV(RAND())+F631</f>
        <v>3.4204047113868</v>
      </c>
      <c r="H631" s="21" t="n">
        <f aca="true">$C$4*($G$4-G631)*$B$7+$F$4*SQRT($B$7)*NORMSINV(RAND())+G631</f>
        <v>3.44218562239269</v>
      </c>
      <c r="I631" s="21" t="n">
        <f aca="true">$C$4*($G$4-H631)*$B$7+$F$4*SQRT($B$7)*NORMSINV(RAND())+H631</f>
        <v>3.34690708383671</v>
      </c>
      <c r="J631" s="21" t="n">
        <f aca="true">$C$4*($G$4-I631)*$B$7+$F$4*SQRT($B$7)*NORMSINV(RAND())+I631</f>
        <v>3.20053750215507</v>
      </c>
      <c r="K631" s="21" t="n">
        <f aca="true">$C$4*($G$4-J631)*$B$7+$F$4*SQRT($B$7)*NORMSINV(RAND())+J631</f>
        <v>3.24566868144831</v>
      </c>
      <c r="L631" s="21" t="n">
        <f aca="true">$C$4*($G$4-K631)*$B$7+$F$4*SQRT($B$7)*NORMSINV(RAND())+K631</f>
        <v>3.22664311012033</v>
      </c>
      <c r="M631" s="21" t="n">
        <f aca="true">$C$4*($G$4-L631)*$B$7+$F$4*SQRT($B$7)*NORMSINV(RAND())+L631</f>
        <v>3.18365420228807</v>
      </c>
      <c r="N631" s="125" t="n">
        <f aca="false">EXP(M631)</f>
        <v>24.1347860001422</v>
      </c>
      <c r="O631" s="126" t="n">
        <f aca="false">EXP(EXP(-$C$4*($K$4-$J$4))*LN(N631)+(1-EXP(-$C$4*($K$4-$J$4)))*$G$4+$F$4^2/(4*$C$4)*(1-EXP(-2*$C$4*($K$4-$J$4))))</f>
        <v>22.7851780407482</v>
      </c>
      <c r="P631" s="126" t="n">
        <f aca="false">MAX(0,O631-$I$4)</f>
        <v>0</v>
      </c>
      <c r="Q631" s="126" t="n">
        <f aca="false">$D$7*P631</f>
        <v>0</v>
      </c>
      <c r="R631" s="127" t="n">
        <f aca="false">AVERAGE(Q$17:Q631)</f>
        <v>1.56400270760562</v>
      </c>
      <c r="S631" s="0" t="n">
        <v>1.615</v>
      </c>
    </row>
    <row r="632" customFormat="false" ht="12.75" hidden="false" customHeight="false" outlineLevel="0" collapsed="false">
      <c r="B632" s="124" t="n">
        <f aca="false">B631+1</f>
        <v>616</v>
      </c>
      <c r="C632" s="21" t="n">
        <f aca="false">$C$7</f>
        <v>3.29212628660779</v>
      </c>
      <c r="D632" s="21" t="n">
        <f aca="true">$C$4*($G$4-C632)*$B$7+$F$4*SQRT($B$7)*NORMSINV(RAND())+C632</f>
        <v>3.1522437680855</v>
      </c>
      <c r="E632" s="21" t="n">
        <f aca="true">$C$4*($G$4-D632)*$B$7+$F$4*SQRT($B$7)*NORMSINV(RAND())+D632</f>
        <v>3.10702721380162</v>
      </c>
      <c r="F632" s="21" t="n">
        <f aca="true">$C$4*($G$4-E632)*$B$7+$F$4*SQRT($B$7)*NORMSINV(RAND())+E632</f>
        <v>3.15454465877041</v>
      </c>
      <c r="G632" s="21" t="n">
        <f aca="true">$C$4*($G$4-F632)*$B$7+$F$4*SQRT($B$7)*NORMSINV(RAND())+F632</f>
        <v>3.17212737162993</v>
      </c>
      <c r="H632" s="21" t="n">
        <f aca="true">$C$4*($G$4-G632)*$B$7+$F$4*SQRT($B$7)*NORMSINV(RAND())+G632</f>
        <v>3.14096052235843</v>
      </c>
      <c r="I632" s="21" t="n">
        <f aca="true">$C$4*($G$4-H632)*$B$7+$F$4*SQRT($B$7)*NORMSINV(RAND())+H632</f>
        <v>3.11863095141183</v>
      </c>
      <c r="J632" s="21" t="n">
        <f aca="true">$C$4*($G$4-I632)*$B$7+$F$4*SQRT($B$7)*NORMSINV(RAND())+I632</f>
        <v>2.96297104904949</v>
      </c>
      <c r="K632" s="21" t="n">
        <f aca="true">$C$4*($G$4-J632)*$B$7+$F$4*SQRT($B$7)*NORMSINV(RAND())+J632</f>
        <v>2.95353127200516</v>
      </c>
      <c r="L632" s="21" t="n">
        <f aca="true">$C$4*($G$4-K632)*$B$7+$F$4*SQRT($B$7)*NORMSINV(RAND())+K632</f>
        <v>2.77234294894983</v>
      </c>
      <c r="M632" s="21" t="n">
        <f aca="true">$C$4*($G$4-L632)*$B$7+$F$4*SQRT($B$7)*NORMSINV(RAND())+L632</f>
        <v>2.7017180831854</v>
      </c>
      <c r="N632" s="125" t="n">
        <f aca="false">EXP(M632)</f>
        <v>14.9053183154042</v>
      </c>
      <c r="O632" s="126" t="n">
        <f aca="false">EXP(EXP(-$C$4*($K$4-$J$4))*LN(N632)+(1-EXP(-$C$4*($K$4-$J$4)))*$G$4+$F$4^2/(4*$C$4)*(1-EXP(-2*$C$4*($K$4-$J$4))))</f>
        <v>15.5721864905344</v>
      </c>
      <c r="P632" s="126" t="n">
        <f aca="false">MAX(0,O632-$I$4)</f>
        <v>0</v>
      </c>
      <c r="Q632" s="126" t="n">
        <f aca="false">$D$7*P632</f>
        <v>0</v>
      </c>
      <c r="R632" s="127" t="n">
        <f aca="false">AVERAGE(Q$17:Q632)</f>
        <v>1.5614637421712</v>
      </c>
      <c r="S632" s="0" t="n">
        <v>1.615</v>
      </c>
    </row>
    <row r="633" customFormat="false" ht="12.75" hidden="false" customHeight="false" outlineLevel="0" collapsed="false">
      <c r="B633" s="124" t="n">
        <f aca="false">B632+1</f>
        <v>617</v>
      </c>
      <c r="C633" s="21" t="n">
        <f aca="false">$C$7</f>
        <v>3.29212628660779</v>
      </c>
      <c r="D633" s="21" t="n">
        <f aca="true">$C$4*($G$4-C633)*$B$7+$F$4*SQRT($B$7)*NORMSINV(RAND())+C633</f>
        <v>3.21393770381219</v>
      </c>
      <c r="E633" s="21" t="n">
        <f aca="true">$C$4*($G$4-D633)*$B$7+$F$4*SQRT($B$7)*NORMSINV(RAND())+D633</f>
        <v>3.15231623551852</v>
      </c>
      <c r="F633" s="21" t="n">
        <f aca="true">$C$4*($G$4-E633)*$B$7+$F$4*SQRT($B$7)*NORMSINV(RAND())+E633</f>
        <v>3.11720088699968</v>
      </c>
      <c r="G633" s="21" t="n">
        <f aca="true">$C$4*($G$4-F633)*$B$7+$F$4*SQRT($B$7)*NORMSINV(RAND())+F633</f>
        <v>3.18777499803256</v>
      </c>
      <c r="H633" s="21" t="n">
        <f aca="true">$C$4*($G$4-G633)*$B$7+$F$4*SQRT($B$7)*NORMSINV(RAND())+G633</f>
        <v>3.13593407212309</v>
      </c>
      <c r="I633" s="21" t="n">
        <f aca="true">$C$4*($G$4-H633)*$B$7+$F$4*SQRT($B$7)*NORMSINV(RAND())+H633</f>
        <v>3.17426993262042</v>
      </c>
      <c r="J633" s="21" t="n">
        <f aca="true">$C$4*($G$4-I633)*$B$7+$F$4*SQRT($B$7)*NORMSINV(RAND())+I633</f>
        <v>3.12717439927228</v>
      </c>
      <c r="K633" s="21" t="n">
        <f aca="true">$C$4*($G$4-J633)*$B$7+$F$4*SQRT($B$7)*NORMSINV(RAND())+J633</f>
        <v>3.01116077937379</v>
      </c>
      <c r="L633" s="21" t="n">
        <f aca="true">$C$4*($G$4-K633)*$B$7+$F$4*SQRT($B$7)*NORMSINV(RAND())+K633</f>
        <v>2.99389454372116</v>
      </c>
      <c r="M633" s="21" t="n">
        <f aca="true">$C$4*($G$4-L633)*$B$7+$F$4*SQRT($B$7)*NORMSINV(RAND())+L633</f>
        <v>3.07267328046237</v>
      </c>
      <c r="N633" s="125" t="n">
        <f aca="false">EXP(M633)</f>
        <v>21.5995672650154</v>
      </c>
      <c r="O633" s="126" t="n">
        <f aca="false">EXP(EXP(-$C$4*($K$4-$J$4))*LN(N633)+(1-EXP(-$C$4*($K$4-$J$4)))*$G$4+$F$4^2/(4*$C$4)*(1-EXP(-2*$C$4*($K$4-$J$4))))</f>
        <v>20.8730666608261</v>
      </c>
      <c r="P633" s="126" t="n">
        <f aca="false">MAX(0,O633-$I$4)</f>
        <v>0</v>
      </c>
      <c r="Q633" s="126" t="n">
        <f aca="false">$D$7*P633</f>
        <v>0</v>
      </c>
      <c r="R633" s="127" t="n">
        <f aca="false">AVERAGE(Q$17:Q633)</f>
        <v>1.55893300677059</v>
      </c>
      <c r="S633" s="0" t="n">
        <v>1.615</v>
      </c>
    </row>
    <row r="634" customFormat="false" ht="12.75" hidden="false" customHeight="false" outlineLevel="0" collapsed="false">
      <c r="B634" s="124" t="n">
        <f aca="false">B633+1</f>
        <v>618</v>
      </c>
      <c r="C634" s="21" t="n">
        <f aca="false">$C$7</f>
        <v>3.29212628660779</v>
      </c>
      <c r="D634" s="21" t="n">
        <f aca="true">$C$4*($G$4-C634)*$B$7+$F$4*SQRT($B$7)*NORMSINV(RAND())+C634</f>
        <v>3.02757233327266</v>
      </c>
      <c r="E634" s="21" t="n">
        <f aca="true">$C$4*($G$4-D634)*$B$7+$F$4*SQRT($B$7)*NORMSINV(RAND())+D634</f>
        <v>2.99941537541269</v>
      </c>
      <c r="F634" s="21" t="n">
        <f aca="true">$C$4*($G$4-E634)*$B$7+$F$4*SQRT($B$7)*NORMSINV(RAND())+E634</f>
        <v>2.93728683818707</v>
      </c>
      <c r="G634" s="21" t="n">
        <f aca="true">$C$4*($G$4-F634)*$B$7+$F$4*SQRT($B$7)*NORMSINV(RAND())+F634</f>
        <v>2.89927600307032</v>
      </c>
      <c r="H634" s="21" t="n">
        <f aca="true">$C$4*($G$4-G634)*$B$7+$F$4*SQRT($B$7)*NORMSINV(RAND())+G634</f>
        <v>2.76641551285554</v>
      </c>
      <c r="I634" s="21" t="n">
        <f aca="true">$C$4*($G$4-H634)*$B$7+$F$4*SQRT($B$7)*NORMSINV(RAND())+H634</f>
        <v>2.7288600887772</v>
      </c>
      <c r="J634" s="21" t="n">
        <f aca="true">$C$4*($G$4-I634)*$B$7+$F$4*SQRT($B$7)*NORMSINV(RAND())+I634</f>
        <v>2.78771011924941</v>
      </c>
      <c r="K634" s="21" t="n">
        <f aca="true">$C$4*($G$4-J634)*$B$7+$F$4*SQRT($B$7)*NORMSINV(RAND())+J634</f>
        <v>2.87763135014269</v>
      </c>
      <c r="L634" s="21" t="n">
        <f aca="true">$C$4*($G$4-K634)*$B$7+$F$4*SQRT($B$7)*NORMSINV(RAND())+K634</f>
        <v>2.86196043784016</v>
      </c>
      <c r="M634" s="21" t="n">
        <f aca="true">$C$4*($G$4-L634)*$B$7+$F$4*SQRT($B$7)*NORMSINV(RAND())+L634</f>
        <v>2.85919398113876</v>
      </c>
      <c r="N634" s="125" t="n">
        <f aca="false">EXP(M634)</f>
        <v>17.4474582870831</v>
      </c>
      <c r="O634" s="126" t="n">
        <f aca="false">EXP(EXP(-$C$4*($K$4-$J$4))*LN(N634)+(1-EXP(-$C$4*($K$4-$J$4)))*$G$4+$F$4^2/(4*$C$4)*(1-EXP(-2*$C$4*($K$4-$J$4))))</f>
        <v>17.6345108615987</v>
      </c>
      <c r="P634" s="126" t="n">
        <f aca="false">MAX(0,O634-$I$4)</f>
        <v>0</v>
      </c>
      <c r="Q634" s="126" t="n">
        <f aca="false">$D$7*P634</f>
        <v>0</v>
      </c>
      <c r="R634" s="127" t="n">
        <f aca="false">AVERAGE(Q$17:Q634)</f>
        <v>1.5564104614522</v>
      </c>
      <c r="S634" s="0" t="n">
        <v>1.615</v>
      </c>
    </row>
    <row r="635" customFormat="false" ht="12.75" hidden="false" customHeight="false" outlineLevel="0" collapsed="false">
      <c r="B635" s="124" t="n">
        <f aca="false">B634+1</f>
        <v>619</v>
      </c>
      <c r="C635" s="21" t="n">
        <f aca="false">$C$7</f>
        <v>3.29212628660779</v>
      </c>
      <c r="D635" s="21" t="n">
        <f aca="true">$C$4*($G$4-C635)*$B$7+$F$4*SQRT($B$7)*NORMSINV(RAND())+C635</f>
        <v>3.26361597311149</v>
      </c>
      <c r="E635" s="21" t="n">
        <f aca="true">$C$4*($G$4-D635)*$B$7+$F$4*SQRT($B$7)*NORMSINV(RAND())+D635</f>
        <v>3.24847399821516</v>
      </c>
      <c r="F635" s="21" t="n">
        <f aca="true">$C$4*($G$4-E635)*$B$7+$F$4*SQRT($B$7)*NORMSINV(RAND())+E635</f>
        <v>3.24041277755114</v>
      </c>
      <c r="G635" s="21" t="n">
        <f aca="true">$C$4*($G$4-F635)*$B$7+$F$4*SQRT($B$7)*NORMSINV(RAND())+F635</f>
        <v>3.22876808508155</v>
      </c>
      <c r="H635" s="21" t="n">
        <f aca="true">$C$4*($G$4-G635)*$B$7+$F$4*SQRT($B$7)*NORMSINV(RAND())+G635</f>
        <v>3.11434869853578</v>
      </c>
      <c r="I635" s="21" t="n">
        <f aca="true">$C$4*($G$4-H635)*$B$7+$F$4*SQRT($B$7)*NORMSINV(RAND())+H635</f>
        <v>3.0575062219844</v>
      </c>
      <c r="J635" s="21" t="n">
        <f aca="true">$C$4*($G$4-I635)*$B$7+$F$4*SQRT($B$7)*NORMSINV(RAND())+I635</f>
        <v>2.99394396290022</v>
      </c>
      <c r="K635" s="21" t="n">
        <f aca="true">$C$4*($G$4-J635)*$B$7+$F$4*SQRT($B$7)*NORMSINV(RAND())+J635</f>
        <v>3.03644545410163</v>
      </c>
      <c r="L635" s="21" t="n">
        <f aca="true">$C$4*($G$4-K635)*$B$7+$F$4*SQRT($B$7)*NORMSINV(RAND())+K635</f>
        <v>3.06820293506834</v>
      </c>
      <c r="M635" s="21" t="n">
        <f aca="true">$C$4*($G$4-L635)*$B$7+$F$4*SQRT($B$7)*NORMSINV(RAND())+L635</f>
        <v>3.01770595740262</v>
      </c>
      <c r="N635" s="125" t="n">
        <f aca="false">EXP(M635)</f>
        <v>20.4443376660448</v>
      </c>
      <c r="O635" s="126" t="n">
        <f aca="false">EXP(EXP(-$C$4*($K$4-$J$4))*LN(N635)+(1-EXP(-$C$4*($K$4-$J$4)))*$G$4+$F$4^2/(4*$C$4)*(1-EXP(-2*$C$4*($K$4-$J$4))))</f>
        <v>19.9863096556422</v>
      </c>
      <c r="P635" s="126" t="n">
        <f aca="false">MAX(0,O635-$I$4)</f>
        <v>0</v>
      </c>
      <c r="Q635" s="126" t="n">
        <f aca="false">$D$7*P635</f>
        <v>0</v>
      </c>
      <c r="R635" s="127" t="n">
        <f aca="false">AVERAGE(Q$17:Q635)</f>
        <v>1.55389606652255</v>
      </c>
      <c r="S635" s="0" t="n">
        <v>1.615</v>
      </c>
    </row>
    <row r="636" customFormat="false" ht="12.75" hidden="false" customHeight="false" outlineLevel="0" collapsed="false">
      <c r="B636" s="124" t="n">
        <f aca="false">B635+1</f>
        <v>620</v>
      </c>
      <c r="C636" s="21" t="n">
        <f aca="false">$C$7</f>
        <v>3.29212628660779</v>
      </c>
      <c r="D636" s="21" t="n">
        <f aca="true">$C$4*($G$4-C636)*$B$7+$F$4*SQRT($B$7)*NORMSINV(RAND())+C636</f>
        <v>3.3347840408401</v>
      </c>
      <c r="E636" s="21" t="n">
        <f aca="true">$C$4*($G$4-D636)*$B$7+$F$4*SQRT($B$7)*NORMSINV(RAND())+D636</f>
        <v>3.30314240584372</v>
      </c>
      <c r="F636" s="21" t="n">
        <f aca="true">$C$4*($G$4-E636)*$B$7+$F$4*SQRT($B$7)*NORMSINV(RAND())+E636</f>
        <v>3.41670698456406</v>
      </c>
      <c r="G636" s="21" t="n">
        <f aca="true">$C$4*($G$4-F636)*$B$7+$F$4*SQRT($B$7)*NORMSINV(RAND())+F636</f>
        <v>3.43270965036699</v>
      </c>
      <c r="H636" s="21" t="n">
        <f aca="true">$C$4*($G$4-G636)*$B$7+$F$4*SQRT($B$7)*NORMSINV(RAND())+G636</f>
        <v>3.49184588954356</v>
      </c>
      <c r="I636" s="21" t="n">
        <f aca="true">$C$4*($G$4-H636)*$B$7+$F$4*SQRT($B$7)*NORMSINV(RAND())+H636</f>
        <v>3.57745514949317</v>
      </c>
      <c r="J636" s="21" t="n">
        <f aca="true">$C$4*($G$4-I636)*$B$7+$F$4*SQRT($B$7)*NORMSINV(RAND())+I636</f>
        <v>3.47675728121844</v>
      </c>
      <c r="K636" s="21" t="n">
        <f aca="true">$C$4*($G$4-J636)*$B$7+$F$4*SQRT($B$7)*NORMSINV(RAND())+J636</f>
        <v>3.38856590379615</v>
      </c>
      <c r="L636" s="21" t="n">
        <f aca="true">$C$4*($G$4-K636)*$B$7+$F$4*SQRT($B$7)*NORMSINV(RAND())+K636</f>
        <v>3.59578888323299</v>
      </c>
      <c r="M636" s="21" t="n">
        <f aca="true">$C$4*($G$4-L636)*$B$7+$F$4*SQRT($B$7)*NORMSINV(RAND())+L636</f>
        <v>3.53539702289079</v>
      </c>
      <c r="N636" s="125" t="n">
        <f aca="false">EXP(M636)</f>
        <v>34.3086333233812</v>
      </c>
      <c r="O636" s="126" t="n">
        <f aca="false">EXP(EXP(-$C$4*($K$4-$J$4))*LN(N636)+(1-EXP(-$C$4*($K$4-$J$4)))*$G$4+$F$4^2/(4*$C$4)*(1-EXP(-2*$C$4*($K$4-$J$4))))</f>
        <v>30.0814866341265</v>
      </c>
      <c r="P636" s="126" t="n">
        <f aca="false">MAX(0,O636-$I$4)</f>
        <v>6.88148663412646</v>
      </c>
      <c r="Q636" s="126" t="n">
        <f aca="false">$D$7*P636</f>
        <v>6.54587257068947</v>
      </c>
      <c r="R636" s="127" t="n">
        <f aca="false">AVERAGE(Q$17:Q636)</f>
        <v>1.56194764152927</v>
      </c>
      <c r="S636" s="0" t="n">
        <v>1.615</v>
      </c>
    </row>
    <row r="637" customFormat="false" ht="12.75" hidden="false" customHeight="false" outlineLevel="0" collapsed="false">
      <c r="B637" s="124" t="n">
        <f aca="false">B636+1</f>
        <v>621</v>
      </c>
      <c r="C637" s="21" t="n">
        <f aca="false">$C$7</f>
        <v>3.29212628660779</v>
      </c>
      <c r="D637" s="21" t="n">
        <f aca="true">$C$4*($G$4-C637)*$B$7+$F$4*SQRT($B$7)*NORMSINV(RAND())+C637</f>
        <v>3.33076096591411</v>
      </c>
      <c r="E637" s="21" t="n">
        <f aca="true">$C$4*($G$4-D637)*$B$7+$F$4*SQRT($B$7)*NORMSINV(RAND())+D637</f>
        <v>3.30086415549351</v>
      </c>
      <c r="F637" s="21" t="n">
        <f aca="true">$C$4*($G$4-E637)*$B$7+$F$4*SQRT($B$7)*NORMSINV(RAND())+E637</f>
        <v>3.14685981333653</v>
      </c>
      <c r="G637" s="21" t="n">
        <f aca="true">$C$4*($G$4-F637)*$B$7+$F$4*SQRT($B$7)*NORMSINV(RAND())+F637</f>
        <v>3.10362906726176</v>
      </c>
      <c r="H637" s="21" t="n">
        <f aca="true">$C$4*($G$4-G637)*$B$7+$F$4*SQRT($B$7)*NORMSINV(RAND())+G637</f>
        <v>3.09025724380516</v>
      </c>
      <c r="I637" s="21" t="n">
        <f aca="true">$C$4*($G$4-H637)*$B$7+$F$4*SQRT($B$7)*NORMSINV(RAND())+H637</f>
        <v>3.27094794307609</v>
      </c>
      <c r="J637" s="21" t="n">
        <f aca="true">$C$4*($G$4-I637)*$B$7+$F$4*SQRT($B$7)*NORMSINV(RAND())+I637</f>
        <v>3.33920537372237</v>
      </c>
      <c r="K637" s="21" t="n">
        <f aca="true">$C$4*($G$4-J637)*$B$7+$F$4*SQRT($B$7)*NORMSINV(RAND())+J637</f>
        <v>3.4199322568677</v>
      </c>
      <c r="L637" s="21" t="n">
        <f aca="true">$C$4*($G$4-K637)*$B$7+$F$4*SQRT($B$7)*NORMSINV(RAND())+K637</f>
        <v>3.37347877770685</v>
      </c>
      <c r="M637" s="21" t="n">
        <f aca="true">$C$4*($G$4-L637)*$B$7+$F$4*SQRT($B$7)*NORMSINV(RAND())+L637</f>
        <v>3.20221652266299</v>
      </c>
      <c r="N637" s="125" t="n">
        <f aca="false">EXP(M637)</f>
        <v>24.5869674146475</v>
      </c>
      <c r="O637" s="126" t="n">
        <f aca="false">EXP(EXP(-$C$4*($K$4-$J$4))*LN(N637)+(1-EXP(-$C$4*($K$4-$J$4)))*$G$4+$F$4^2/(4*$C$4)*(1-EXP(-2*$C$4*($K$4-$J$4))))</f>
        <v>23.1216729479387</v>
      </c>
      <c r="P637" s="126" t="n">
        <f aca="false">MAX(0,O637-$I$4)</f>
        <v>0</v>
      </c>
      <c r="Q637" s="126" t="n">
        <f aca="false">$D$7*P637</f>
        <v>0</v>
      </c>
      <c r="R637" s="127" t="n">
        <f aca="false">AVERAGE(Q$17:Q637)</f>
        <v>1.55943242793582</v>
      </c>
      <c r="S637" s="0" t="n">
        <v>1.615</v>
      </c>
    </row>
    <row r="638" customFormat="false" ht="12.75" hidden="false" customHeight="false" outlineLevel="0" collapsed="false">
      <c r="B638" s="124" t="n">
        <f aca="false">B637+1</f>
        <v>622</v>
      </c>
      <c r="C638" s="21" t="n">
        <f aca="false">$C$7</f>
        <v>3.29212628660779</v>
      </c>
      <c r="D638" s="21" t="n">
        <f aca="true">$C$4*($G$4-C638)*$B$7+$F$4*SQRT($B$7)*NORMSINV(RAND())+C638</f>
        <v>3.30986606788689</v>
      </c>
      <c r="E638" s="21" t="n">
        <f aca="true">$C$4*($G$4-D638)*$B$7+$F$4*SQRT($B$7)*NORMSINV(RAND())+D638</f>
        <v>3.33799211489701</v>
      </c>
      <c r="F638" s="21" t="n">
        <f aca="true">$C$4*($G$4-E638)*$B$7+$F$4*SQRT($B$7)*NORMSINV(RAND())+E638</f>
        <v>3.40914396376414</v>
      </c>
      <c r="G638" s="21" t="n">
        <f aca="true">$C$4*($G$4-F638)*$B$7+$F$4*SQRT($B$7)*NORMSINV(RAND())+F638</f>
        <v>3.30985986292236</v>
      </c>
      <c r="H638" s="21" t="n">
        <f aca="true">$C$4*($G$4-G638)*$B$7+$F$4*SQRT($B$7)*NORMSINV(RAND())+G638</f>
        <v>3.25057823218619</v>
      </c>
      <c r="I638" s="21" t="n">
        <f aca="true">$C$4*($G$4-H638)*$B$7+$F$4*SQRT($B$7)*NORMSINV(RAND())+H638</f>
        <v>3.25055248458836</v>
      </c>
      <c r="J638" s="21" t="n">
        <f aca="true">$C$4*($G$4-I638)*$B$7+$F$4*SQRT($B$7)*NORMSINV(RAND())+I638</f>
        <v>3.17302574141083</v>
      </c>
      <c r="K638" s="21" t="n">
        <f aca="true">$C$4*($G$4-J638)*$B$7+$F$4*SQRT($B$7)*NORMSINV(RAND())+J638</f>
        <v>3.23990207368394</v>
      </c>
      <c r="L638" s="21" t="n">
        <f aca="true">$C$4*($G$4-K638)*$B$7+$F$4*SQRT($B$7)*NORMSINV(RAND())+K638</f>
        <v>3.24492552187509</v>
      </c>
      <c r="M638" s="21" t="n">
        <f aca="true">$C$4*($G$4-L638)*$B$7+$F$4*SQRT($B$7)*NORMSINV(RAND())+L638</f>
        <v>3.3540403863735</v>
      </c>
      <c r="N638" s="125" t="n">
        <f aca="false">EXP(M638)</f>
        <v>28.6181286636395</v>
      </c>
      <c r="O638" s="126" t="n">
        <f aca="false">EXP(EXP(-$C$4*($K$4-$J$4))*LN(N638)+(1-EXP(-$C$4*($K$4-$J$4)))*$G$4+$F$4^2/(4*$C$4)*(1-EXP(-2*$C$4*($K$4-$J$4))))</f>
        <v>26.0672035163285</v>
      </c>
      <c r="P638" s="126" t="n">
        <f aca="false">MAX(0,O638-$I$4)</f>
        <v>2.86720351632854</v>
      </c>
      <c r="Q638" s="126" t="n">
        <f aca="false">$D$7*P638</f>
        <v>2.72736835076362</v>
      </c>
      <c r="R638" s="127" t="n">
        <f aca="false">AVERAGE(Q$17:Q638)</f>
        <v>1.56131013842268</v>
      </c>
      <c r="S638" s="0" t="n">
        <v>1.615</v>
      </c>
    </row>
    <row r="639" customFormat="false" ht="12.75" hidden="false" customHeight="false" outlineLevel="0" collapsed="false">
      <c r="B639" s="124" t="n">
        <f aca="false">B638+1</f>
        <v>623</v>
      </c>
      <c r="C639" s="21" t="n">
        <f aca="false">$C$7</f>
        <v>3.29212628660779</v>
      </c>
      <c r="D639" s="21" t="n">
        <f aca="true">$C$4*($G$4-C639)*$B$7+$F$4*SQRT($B$7)*NORMSINV(RAND())+C639</f>
        <v>3.29867327281483</v>
      </c>
      <c r="E639" s="21" t="n">
        <f aca="true">$C$4*($G$4-D639)*$B$7+$F$4*SQRT($B$7)*NORMSINV(RAND())+D639</f>
        <v>3.27172042195236</v>
      </c>
      <c r="F639" s="21" t="n">
        <f aca="true">$C$4*($G$4-E639)*$B$7+$F$4*SQRT($B$7)*NORMSINV(RAND())+E639</f>
        <v>3.42451543181575</v>
      </c>
      <c r="G639" s="21" t="n">
        <f aca="true">$C$4*($G$4-F639)*$B$7+$F$4*SQRT($B$7)*NORMSINV(RAND())+F639</f>
        <v>3.46340516475011</v>
      </c>
      <c r="H639" s="21" t="n">
        <f aca="true">$C$4*($G$4-G639)*$B$7+$F$4*SQRT($B$7)*NORMSINV(RAND())+G639</f>
        <v>3.40798333252093</v>
      </c>
      <c r="I639" s="21" t="n">
        <f aca="true">$C$4*($G$4-H639)*$B$7+$F$4*SQRT($B$7)*NORMSINV(RAND())+H639</f>
        <v>3.35311234198215</v>
      </c>
      <c r="J639" s="21" t="n">
        <f aca="true">$C$4*($G$4-I639)*$B$7+$F$4*SQRT($B$7)*NORMSINV(RAND())+I639</f>
        <v>3.21494663794854</v>
      </c>
      <c r="K639" s="21" t="n">
        <f aca="true">$C$4*($G$4-J639)*$B$7+$F$4*SQRT($B$7)*NORMSINV(RAND())+J639</f>
        <v>3.21762700413269</v>
      </c>
      <c r="L639" s="21" t="n">
        <f aca="true">$C$4*($G$4-K639)*$B$7+$F$4*SQRT($B$7)*NORMSINV(RAND())+K639</f>
        <v>3.1250863891306</v>
      </c>
      <c r="M639" s="21" t="n">
        <f aca="true">$C$4*($G$4-L639)*$B$7+$F$4*SQRT($B$7)*NORMSINV(RAND())+L639</f>
        <v>3.088832513868</v>
      </c>
      <c r="N639" s="125" t="n">
        <f aca="false">EXP(M639)</f>
        <v>21.9514350138188</v>
      </c>
      <c r="O639" s="126" t="n">
        <f aca="false">EXP(EXP(-$C$4*($K$4-$J$4))*LN(N639)+(1-EXP(-$C$4*($K$4-$J$4)))*$G$4+$F$4^2/(4*$C$4)*(1-EXP(-2*$C$4*($K$4-$J$4))))</f>
        <v>21.1411610661544</v>
      </c>
      <c r="P639" s="126" t="n">
        <f aca="false">MAX(0,O639-$I$4)</f>
        <v>0</v>
      </c>
      <c r="Q639" s="126" t="n">
        <f aca="false">$D$7*P639</f>
        <v>0</v>
      </c>
      <c r="R639" s="127" t="n">
        <f aca="false">AVERAGE(Q$17:Q639)</f>
        <v>1.55880402263067</v>
      </c>
      <c r="S639" s="0" t="n">
        <v>1.615</v>
      </c>
    </row>
    <row r="640" customFormat="false" ht="12.75" hidden="false" customHeight="false" outlineLevel="0" collapsed="false">
      <c r="B640" s="124" t="n">
        <f aca="false">B639+1</f>
        <v>624</v>
      </c>
      <c r="C640" s="21" t="n">
        <f aca="false">$C$7</f>
        <v>3.29212628660779</v>
      </c>
      <c r="D640" s="21" t="n">
        <f aca="true">$C$4*($G$4-C640)*$B$7+$F$4*SQRT($B$7)*NORMSINV(RAND())+C640</f>
        <v>3.21245747561168</v>
      </c>
      <c r="E640" s="21" t="n">
        <f aca="true">$C$4*($G$4-D640)*$B$7+$F$4*SQRT($B$7)*NORMSINV(RAND())+D640</f>
        <v>3.21331742348109</v>
      </c>
      <c r="F640" s="21" t="n">
        <f aca="true">$C$4*($G$4-E640)*$B$7+$F$4*SQRT($B$7)*NORMSINV(RAND())+E640</f>
        <v>3.19362000687239</v>
      </c>
      <c r="G640" s="21" t="n">
        <f aca="true">$C$4*($G$4-F640)*$B$7+$F$4*SQRT($B$7)*NORMSINV(RAND())+F640</f>
        <v>3.19997787563368</v>
      </c>
      <c r="H640" s="21" t="n">
        <f aca="true">$C$4*($G$4-G640)*$B$7+$F$4*SQRT($B$7)*NORMSINV(RAND())+G640</f>
        <v>3.14438427446656</v>
      </c>
      <c r="I640" s="21" t="n">
        <f aca="true">$C$4*($G$4-H640)*$B$7+$F$4*SQRT($B$7)*NORMSINV(RAND())+H640</f>
        <v>3.10156110104645</v>
      </c>
      <c r="J640" s="21" t="n">
        <f aca="true">$C$4*($G$4-I640)*$B$7+$F$4*SQRT($B$7)*NORMSINV(RAND())+I640</f>
        <v>2.9752923843848</v>
      </c>
      <c r="K640" s="21" t="n">
        <f aca="true">$C$4*($G$4-J640)*$B$7+$F$4*SQRT($B$7)*NORMSINV(RAND())+J640</f>
        <v>2.96133437520583</v>
      </c>
      <c r="L640" s="21" t="n">
        <f aca="true">$C$4*($G$4-K640)*$B$7+$F$4*SQRT($B$7)*NORMSINV(RAND())+K640</f>
        <v>2.84523725294762</v>
      </c>
      <c r="M640" s="21" t="n">
        <f aca="true">$C$4*($G$4-L640)*$B$7+$F$4*SQRT($B$7)*NORMSINV(RAND())+L640</f>
        <v>2.89407926144731</v>
      </c>
      <c r="N640" s="125" t="n">
        <f aca="false">EXP(M640)</f>
        <v>18.0668589271911</v>
      </c>
      <c r="O640" s="126" t="n">
        <f aca="false">EXP(EXP(-$C$4*($K$4-$J$4))*LN(N640)+(1-EXP(-$C$4*($K$4-$J$4)))*$G$4+$F$4^2/(4*$C$4)*(1-EXP(-2*$C$4*($K$4-$J$4))))</f>
        <v>18.1271270202997</v>
      </c>
      <c r="P640" s="126" t="n">
        <f aca="false">MAX(0,O640-$I$4)</f>
        <v>0</v>
      </c>
      <c r="Q640" s="126" t="n">
        <f aca="false">$D$7*P640</f>
        <v>0</v>
      </c>
      <c r="R640" s="127" t="n">
        <f aca="false">AVERAGE(Q$17:Q640)</f>
        <v>1.55630593926107</v>
      </c>
      <c r="S640" s="0" t="n">
        <v>1.615</v>
      </c>
    </row>
    <row r="641" customFormat="false" ht="12.75" hidden="false" customHeight="false" outlineLevel="0" collapsed="false">
      <c r="B641" s="124" t="n">
        <f aca="false">B640+1</f>
        <v>625</v>
      </c>
      <c r="C641" s="21" t="n">
        <f aca="false">$C$7</f>
        <v>3.29212628660779</v>
      </c>
      <c r="D641" s="21" t="n">
        <f aca="true">$C$4*($G$4-C641)*$B$7+$F$4*SQRT($B$7)*NORMSINV(RAND())+C641</f>
        <v>3.19917351850027</v>
      </c>
      <c r="E641" s="21" t="n">
        <f aca="true">$C$4*($G$4-D641)*$B$7+$F$4*SQRT($B$7)*NORMSINV(RAND())+D641</f>
        <v>3.19290390661253</v>
      </c>
      <c r="F641" s="21" t="n">
        <f aca="true">$C$4*($G$4-E641)*$B$7+$F$4*SQRT($B$7)*NORMSINV(RAND())+E641</f>
        <v>3.15895725184836</v>
      </c>
      <c r="G641" s="21" t="n">
        <f aca="true">$C$4*($G$4-F641)*$B$7+$F$4*SQRT($B$7)*NORMSINV(RAND())+F641</f>
        <v>3.10040532188155</v>
      </c>
      <c r="H641" s="21" t="n">
        <f aca="true">$C$4*($G$4-G641)*$B$7+$F$4*SQRT($B$7)*NORMSINV(RAND())+G641</f>
        <v>3.081152787415</v>
      </c>
      <c r="I641" s="21" t="n">
        <f aca="true">$C$4*($G$4-H641)*$B$7+$F$4*SQRT($B$7)*NORMSINV(RAND())+H641</f>
        <v>2.94701016637447</v>
      </c>
      <c r="J641" s="21" t="n">
        <f aca="true">$C$4*($G$4-I641)*$B$7+$F$4*SQRT($B$7)*NORMSINV(RAND())+I641</f>
        <v>2.93043773748457</v>
      </c>
      <c r="K641" s="21" t="n">
        <f aca="true">$C$4*($G$4-J641)*$B$7+$F$4*SQRT($B$7)*NORMSINV(RAND())+J641</f>
        <v>3.01890244807442</v>
      </c>
      <c r="L641" s="21" t="n">
        <f aca="true">$C$4*($G$4-K641)*$B$7+$F$4*SQRT($B$7)*NORMSINV(RAND())+K641</f>
        <v>2.96733935908914</v>
      </c>
      <c r="M641" s="21" t="n">
        <f aca="true">$C$4*($G$4-L641)*$B$7+$F$4*SQRT($B$7)*NORMSINV(RAND())+L641</f>
        <v>3.14026217055797</v>
      </c>
      <c r="N641" s="125" t="n">
        <f aca="false">EXP(M641)</f>
        <v>23.1099248064608</v>
      </c>
      <c r="O641" s="126" t="n">
        <f aca="false">EXP(EXP(-$C$4*($K$4-$J$4))*LN(N641)+(1-EXP(-$C$4*($K$4-$J$4)))*$G$4+$F$4^2/(4*$C$4)*(1-EXP(-2*$C$4*($K$4-$J$4))))</f>
        <v>22.0175541382417</v>
      </c>
      <c r="P641" s="126" t="n">
        <f aca="false">MAX(0,O641-$I$4)</f>
        <v>0</v>
      </c>
      <c r="Q641" s="126" t="n">
        <f aca="false">$D$7*P641</f>
        <v>0</v>
      </c>
      <c r="R641" s="127" t="n">
        <f aca="false">AVERAGE(Q$17:Q641)</f>
        <v>1.55381584975826</v>
      </c>
      <c r="S641" s="0" t="n">
        <v>1.615</v>
      </c>
    </row>
    <row r="642" customFormat="false" ht="12.75" hidden="false" customHeight="false" outlineLevel="0" collapsed="false">
      <c r="B642" s="124" t="n">
        <f aca="false">B641+1</f>
        <v>626</v>
      </c>
      <c r="C642" s="21" t="n">
        <f aca="false">$C$7</f>
        <v>3.29212628660779</v>
      </c>
      <c r="D642" s="21" t="n">
        <f aca="true">$C$4*($G$4-C642)*$B$7+$F$4*SQRT($B$7)*NORMSINV(RAND())+C642</f>
        <v>3.31424002594955</v>
      </c>
      <c r="E642" s="21" t="n">
        <f aca="true">$C$4*($G$4-D642)*$B$7+$F$4*SQRT($B$7)*NORMSINV(RAND())+D642</f>
        <v>3.32268414253013</v>
      </c>
      <c r="F642" s="21" t="n">
        <f aca="true">$C$4*($G$4-E642)*$B$7+$F$4*SQRT($B$7)*NORMSINV(RAND())+E642</f>
        <v>3.16867639260927</v>
      </c>
      <c r="G642" s="21" t="n">
        <f aca="true">$C$4*($G$4-F642)*$B$7+$F$4*SQRT($B$7)*NORMSINV(RAND())+F642</f>
        <v>3.15544239962871</v>
      </c>
      <c r="H642" s="21" t="n">
        <f aca="true">$C$4*($G$4-G642)*$B$7+$F$4*SQRT($B$7)*NORMSINV(RAND())+G642</f>
        <v>3.04141215427566</v>
      </c>
      <c r="I642" s="21" t="n">
        <f aca="true">$C$4*($G$4-H642)*$B$7+$F$4*SQRT($B$7)*NORMSINV(RAND())+H642</f>
        <v>3.03530852857793</v>
      </c>
      <c r="J642" s="21" t="n">
        <f aca="true">$C$4*($G$4-I642)*$B$7+$F$4*SQRT($B$7)*NORMSINV(RAND())+I642</f>
        <v>3.03245366309214</v>
      </c>
      <c r="K642" s="21" t="n">
        <f aca="true">$C$4*($G$4-J642)*$B$7+$F$4*SQRT($B$7)*NORMSINV(RAND())+J642</f>
        <v>3.00409343714817</v>
      </c>
      <c r="L642" s="21" t="n">
        <f aca="true">$C$4*($G$4-K642)*$B$7+$F$4*SQRT($B$7)*NORMSINV(RAND())+K642</f>
        <v>3.01261539313489</v>
      </c>
      <c r="M642" s="21" t="n">
        <f aca="true">$C$4*($G$4-L642)*$B$7+$F$4*SQRT($B$7)*NORMSINV(RAND())+L642</f>
        <v>3.11263581195547</v>
      </c>
      <c r="N642" s="125" t="n">
        <f aca="false">EXP(M642)</f>
        <v>22.4802200112625</v>
      </c>
      <c r="O642" s="126" t="n">
        <f aca="false">EXP(EXP(-$C$4*($K$4-$J$4))*LN(N642)+(1-EXP(-$C$4*($K$4-$J$4)))*$G$4+$F$4^2/(4*$C$4)*(1-EXP(-2*$C$4*($K$4-$J$4))))</f>
        <v>21.5423612305668</v>
      </c>
      <c r="P642" s="126" t="n">
        <f aca="false">MAX(0,O642-$I$4)</f>
        <v>0</v>
      </c>
      <c r="Q642" s="126" t="n">
        <f aca="false">$D$7*P642</f>
        <v>0</v>
      </c>
      <c r="R642" s="127" t="n">
        <f aca="false">AVERAGE(Q$17:Q642)</f>
        <v>1.55133371581296</v>
      </c>
      <c r="S642" s="0" t="n">
        <v>1.615</v>
      </c>
    </row>
    <row r="643" customFormat="false" ht="12.75" hidden="false" customHeight="false" outlineLevel="0" collapsed="false">
      <c r="B643" s="124" t="n">
        <f aca="false">B642+1</f>
        <v>627</v>
      </c>
      <c r="C643" s="21" t="n">
        <f aca="false">$C$7</f>
        <v>3.29212628660779</v>
      </c>
      <c r="D643" s="21" t="n">
        <f aca="true">$C$4*($G$4-C643)*$B$7+$F$4*SQRT($B$7)*NORMSINV(RAND())+C643</f>
        <v>3.19763051391973</v>
      </c>
      <c r="E643" s="21" t="n">
        <f aca="true">$C$4*($G$4-D643)*$B$7+$F$4*SQRT($B$7)*NORMSINV(RAND())+D643</f>
        <v>3.04930389024358</v>
      </c>
      <c r="F643" s="21" t="n">
        <f aca="true">$C$4*($G$4-E643)*$B$7+$F$4*SQRT($B$7)*NORMSINV(RAND())+E643</f>
        <v>3.10013445365305</v>
      </c>
      <c r="G643" s="21" t="n">
        <f aca="true">$C$4*($G$4-F643)*$B$7+$F$4*SQRT($B$7)*NORMSINV(RAND())+F643</f>
        <v>2.93217519808539</v>
      </c>
      <c r="H643" s="21" t="n">
        <f aca="true">$C$4*($G$4-G643)*$B$7+$F$4*SQRT($B$7)*NORMSINV(RAND())+G643</f>
        <v>2.99259258902757</v>
      </c>
      <c r="I643" s="21" t="n">
        <f aca="true">$C$4*($G$4-H643)*$B$7+$F$4*SQRT($B$7)*NORMSINV(RAND())+H643</f>
        <v>3.26923711647288</v>
      </c>
      <c r="J643" s="21" t="n">
        <f aca="true">$C$4*($G$4-I643)*$B$7+$F$4*SQRT($B$7)*NORMSINV(RAND())+I643</f>
        <v>3.47325522777203</v>
      </c>
      <c r="K643" s="21" t="n">
        <f aca="true">$C$4*($G$4-J643)*$B$7+$F$4*SQRT($B$7)*NORMSINV(RAND())+J643</f>
        <v>3.40641422543189</v>
      </c>
      <c r="L643" s="21" t="n">
        <f aca="true">$C$4*($G$4-K643)*$B$7+$F$4*SQRT($B$7)*NORMSINV(RAND())+K643</f>
        <v>3.34408902520096</v>
      </c>
      <c r="M643" s="21" t="n">
        <f aca="true">$C$4*($G$4-L643)*$B$7+$F$4*SQRT($B$7)*NORMSINV(RAND())+L643</f>
        <v>3.28912565263597</v>
      </c>
      <c r="N643" s="125" t="n">
        <f aca="false">EXP(M643)</f>
        <v>26.819403926289</v>
      </c>
      <c r="O643" s="126" t="n">
        <f aca="false">EXP(EXP(-$C$4*($K$4-$J$4))*LN(N643)+(1-EXP(-$C$4*($K$4-$J$4)))*$G$4+$F$4^2/(4*$C$4)*(1-EXP(-2*$C$4*($K$4-$J$4))))</f>
        <v>24.7644597754227</v>
      </c>
      <c r="P643" s="126" t="n">
        <f aca="false">MAX(0,O643-$I$4)</f>
        <v>1.56445977542269</v>
      </c>
      <c r="Q643" s="126" t="n">
        <f aca="false">$D$7*P643</f>
        <v>1.48816017182985</v>
      </c>
      <c r="R643" s="127" t="n">
        <f aca="false">AVERAGE(Q$17:Q643)</f>
        <v>1.55123296055939</v>
      </c>
      <c r="S643" s="0" t="n">
        <v>1.615</v>
      </c>
    </row>
    <row r="644" customFormat="false" ht="12.75" hidden="false" customHeight="false" outlineLevel="0" collapsed="false">
      <c r="B644" s="124" t="n">
        <f aca="false">B643+1</f>
        <v>628</v>
      </c>
      <c r="C644" s="21" t="n">
        <f aca="false">$C$7</f>
        <v>3.29212628660779</v>
      </c>
      <c r="D644" s="21" t="n">
        <f aca="true">$C$4*($G$4-C644)*$B$7+$F$4*SQRT($B$7)*NORMSINV(RAND())+C644</f>
        <v>3.21595879136423</v>
      </c>
      <c r="E644" s="21" t="n">
        <f aca="true">$C$4*($G$4-D644)*$B$7+$F$4*SQRT($B$7)*NORMSINV(RAND())+D644</f>
        <v>3.16569840522688</v>
      </c>
      <c r="F644" s="21" t="n">
        <f aca="true">$C$4*($G$4-E644)*$B$7+$F$4*SQRT($B$7)*NORMSINV(RAND())+E644</f>
        <v>3.2014662063946</v>
      </c>
      <c r="G644" s="21" t="n">
        <f aca="true">$C$4*($G$4-F644)*$B$7+$F$4*SQRT($B$7)*NORMSINV(RAND())+F644</f>
        <v>3.06251714107317</v>
      </c>
      <c r="H644" s="21" t="n">
        <f aca="true">$C$4*($G$4-G644)*$B$7+$F$4*SQRT($B$7)*NORMSINV(RAND())+G644</f>
        <v>3.08424014770717</v>
      </c>
      <c r="I644" s="21" t="n">
        <f aca="true">$C$4*($G$4-H644)*$B$7+$F$4*SQRT($B$7)*NORMSINV(RAND())+H644</f>
        <v>3.02230196437649</v>
      </c>
      <c r="J644" s="21" t="n">
        <f aca="true">$C$4*($G$4-I644)*$B$7+$F$4*SQRT($B$7)*NORMSINV(RAND())+I644</f>
        <v>3.0105005945177</v>
      </c>
      <c r="K644" s="21" t="n">
        <f aca="true">$C$4*($G$4-J644)*$B$7+$F$4*SQRT($B$7)*NORMSINV(RAND())+J644</f>
        <v>3.02138801513038</v>
      </c>
      <c r="L644" s="21" t="n">
        <f aca="true">$C$4*($G$4-K644)*$B$7+$F$4*SQRT($B$7)*NORMSINV(RAND())+K644</f>
        <v>2.98502403404446</v>
      </c>
      <c r="M644" s="21" t="n">
        <f aca="true">$C$4*($G$4-L644)*$B$7+$F$4*SQRT($B$7)*NORMSINV(RAND())+L644</f>
        <v>2.96195728651882</v>
      </c>
      <c r="N644" s="125" t="n">
        <f aca="false">EXP(M644)</f>
        <v>19.3357804045697</v>
      </c>
      <c r="O644" s="126" t="n">
        <f aca="false">EXP(EXP(-$C$4*($K$4-$J$4))*LN(N644)+(1-EXP(-$C$4*($K$4-$J$4)))*$G$4+$F$4^2/(4*$C$4)*(1-EXP(-2*$C$4*($K$4-$J$4))))</f>
        <v>19.125419212606</v>
      </c>
      <c r="P644" s="126" t="n">
        <f aca="false">MAX(0,O644-$I$4)</f>
        <v>0</v>
      </c>
      <c r="Q644" s="126" t="n">
        <f aca="false">$D$7*P644</f>
        <v>0</v>
      </c>
      <c r="R644" s="127" t="n">
        <f aca="false">AVERAGE(Q$17:Q644)</f>
        <v>1.54876284438016</v>
      </c>
      <c r="S644" s="0" t="n">
        <v>1.615</v>
      </c>
    </row>
    <row r="645" customFormat="false" ht="12.75" hidden="false" customHeight="false" outlineLevel="0" collapsed="false">
      <c r="B645" s="124" t="n">
        <f aca="false">B644+1</f>
        <v>629</v>
      </c>
      <c r="C645" s="21" t="n">
        <f aca="false">$C$7</f>
        <v>3.29212628660779</v>
      </c>
      <c r="D645" s="21" t="n">
        <f aca="true">$C$4*($G$4-C645)*$B$7+$F$4*SQRT($B$7)*NORMSINV(RAND())+C645</f>
        <v>3.36919264078674</v>
      </c>
      <c r="E645" s="21" t="n">
        <f aca="true">$C$4*($G$4-D645)*$B$7+$F$4*SQRT($B$7)*NORMSINV(RAND())+D645</f>
        <v>3.24473351412201</v>
      </c>
      <c r="F645" s="21" t="n">
        <f aca="true">$C$4*($G$4-E645)*$B$7+$F$4*SQRT($B$7)*NORMSINV(RAND())+E645</f>
        <v>3.39006161216027</v>
      </c>
      <c r="G645" s="21" t="n">
        <f aca="true">$C$4*($G$4-F645)*$B$7+$F$4*SQRT($B$7)*NORMSINV(RAND())+F645</f>
        <v>3.37576084438919</v>
      </c>
      <c r="H645" s="21" t="n">
        <f aca="true">$C$4*($G$4-G645)*$B$7+$F$4*SQRT($B$7)*NORMSINV(RAND())+G645</f>
        <v>3.34731507323771</v>
      </c>
      <c r="I645" s="21" t="n">
        <f aca="true">$C$4*($G$4-H645)*$B$7+$F$4*SQRT($B$7)*NORMSINV(RAND())+H645</f>
        <v>3.25395496383822</v>
      </c>
      <c r="J645" s="21" t="n">
        <f aca="true">$C$4*($G$4-I645)*$B$7+$F$4*SQRT($B$7)*NORMSINV(RAND())+I645</f>
        <v>3.15820008848494</v>
      </c>
      <c r="K645" s="21" t="n">
        <f aca="true">$C$4*($G$4-J645)*$B$7+$F$4*SQRT($B$7)*NORMSINV(RAND())+J645</f>
        <v>3.1535134095889</v>
      </c>
      <c r="L645" s="21" t="n">
        <f aca="true">$C$4*($G$4-K645)*$B$7+$F$4*SQRT($B$7)*NORMSINV(RAND())+K645</f>
        <v>3.098660122794</v>
      </c>
      <c r="M645" s="21" t="n">
        <f aca="true">$C$4*($G$4-L645)*$B$7+$F$4*SQRT($B$7)*NORMSINV(RAND())+L645</f>
        <v>3.04540166807026</v>
      </c>
      <c r="N645" s="125" t="n">
        <f aca="false">EXP(M645)</f>
        <v>21.0184719566461</v>
      </c>
      <c r="O645" s="126" t="n">
        <f aca="false">EXP(EXP(-$C$4*($K$4-$J$4))*LN(N645)+(1-EXP(-$C$4*($K$4-$J$4)))*$G$4+$F$4^2/(4*$C$4)*(1-EXP(-2*$C$4*($K$4-$J$4))))</f>
        <v>20.4282972336063</v>
      </c>
      <c r="P645" s="126" t="n">
        <f aca="false">MAX(0,O645-$I$4)</f>
        <v>0</v>
      </c>
      <c r="Q645" s="126" t="n">
        <f aca="false">$D$7*P645</f>
        <v>0</v>
      </c>
      <c r="R645" s="127" t="n">
        <f aca="false">AVERAGE(Q$17:Q645)</f>
        <v>1.54630058230642</v>
      </c>
      <c r="S645" s="0" t="n">
        <v>1.615</v>
      </c>
    </row>
    <row r="646" customFormat="false" ht="12.75" hidden="false" customHeight="false" outlineLevel="0" collapsed="false">
      <c r="B646" s="124" t="n">
        <f aca="false">B645+1</f>
        <v>630</v>
      </c>
      <c r="C646" s="21" t="n">
        <f aca="false">$C$7</f>
        <v>3.29212628660779</v>
      </c>
      <c r="D646" s="21" t="n">
        <f aca="true">$C$4*($G$4-C646)*$B$7+$F$4*SQRT($B$7)*NORMSINV(RAND())+C646</f>
        <v>3.27108405552998</v>
      </c>
      <c r="E646" s="21" t="n">
        <f aca="true">$C$4*($G$4-D646)*$B$7+$F$4*SQRT($B$7)*NORMSINV(RAND())+D646</f>
        <v>3.28546931043911</v>
      </c>
      <c r="F646" s="21" t="n">
        <f aca="true">$C$4*($G$4-E646)*$B$7+$F$4*SQRT($B$7)*NORMSINV(RAND())+E646</f>
        <v>3.28246558378169</v>
      </c>
      <c r="G646" s="21" t="n">
        <f aca="true">$C$4*($G$4-F646)*$B$7+$F$4*SQRT($B$7)*NORMSINV(RAND())+F646</f>
        <v>3.28842902718048</v>
      </c>
      <c r="H646" s="21" t="n">
        <f aca="true">$C$4*($G$4-G646)*$B$7+$F$4*SQRT($B$7)*NORMSINV(RAND())+G646</f>
        <v>3.26717953947967</v>
      </c>
      <c r="I646" s="21" t="n">
        <f aca="true">$C$4*($G$4-H646)*$B$7+$F$4*SQRT($B$7)*NORMSINV(RAND())+H646</f>
        <v>3.18867418028378</v>
      </c>
      <c r="J646" s="21" t="n">
        <f aca="true">$C$4*($G$4-I646)*$B$7+$F$4*SQRT($B$7)*NORMSINV(RAND())+I646</f>
        <v>3.17231910906087</v>
      </c>
      <c r="K646" s="21" t="n">
        <f aca="true">$C$4*($G$4-J646)*$B$7+$F$4*SQRT($B$7)*NORMSINV(RAND())+J646</f>
        <v>3.29676613218282</v>
      </c>
      <c r="L646" s="21" t="n">
        <f aca="true">$C$4*($G$4-K646)*$B$7+$F$4*SQRT($B$7)*NORMSINV(RAND())+K646</f>
        <v>3.22311661543763</v>
      </c>
      <c r="M646" s="21" t="n">
        <f aca="true">$C$4*($G$4-L646)*$B$7+$F$4*SQRT($B$7)*NORMSINV(RAND())+L646</f>
        <v>3.36032937835075</v>
      </c>
      <c r="N646" s="125" t="n">
        <f aca="false">EXP(M646)</f>
        <v>28.7986749772963</v>
      </c>
      <c r="O646" s="126" t="n">
        <f aca="false">EXP(EXP(-$C$4*($K$4-$J$4))*LN(N646)+(1-EXP(-$C$4*($K$4-$J$4)))*$G$4+$F$4^2/(4*$C$4)*(1-EXP(-2*$C$4*($K$4-$J$4))))</f>
        <v>26.1969994198569</v>
      </c>
      <c r="P646" s="126" t="n">
        <f aca="false">MAX(0,O646-$I$4)</f>
        <v>2.99699941985688</v>
      </c>
      <c r="Q646" s="126" t="n">
        <f aca="false">$D$7*P646</f>
        <v>2.85083403337943</v>
      </c>
      <c r="R646" s="127" t="n">
        <f aca="false">AVERAGE(Q$17:Q646)</f>
        <v>1.548371270324</v>
      </c>
      <c r="S646" s="0" t="n">
        <v>1.615</v>
      </c>
    </row>
    <row r="647" customFormat="false" ht="12.75" hidden="false" customHeight="false" outlineLevel="0" collapsed="false">
      <c r="B647" s="124" t="n">
        <f aca="false">B646+1</f>
        <v>631</v>
      </c>
      <c r="C647" s="21" t="n">
        <f aca="false">$C$7</f>
        <v>3.29212628660779</v>
      </c>
      <c r="D647" s="21" t="n">
        <f aca="true">$C$4*($G$4-C647)*$B$7+$F$4*SQRT($B$7)*NORMSINV(RAND())+C647</f>
        <v>3.28604891807334</v>
      </c>
      <c r="E647" s="21" t="n">
        <f aca="true">$C$4*($G$4-D647)*$B$7+$F$4*SQRT($B$7)*NORMSINV(RAND())+D647</f>
        <v>3.20360352956105</v>
      </c>
      <c r="F647" s="21" t="n">
        <f aca="true">$C$4*($G$4-E647)*$B$7+$F$4*SQRT($B$7)*NORMSINV(RAND())+E647</f>
        <v>3.29023221255148</v>
      </c>
      <c r="G647" s="21" t="n">
        <f aca="true">$C$4*($G$4-F647)*$B$7+$F$4*SQRT($B$7)*NORMSINV(RAND())+F647</f>
        <v>3.12060081597024</v>
      </c>
      <c r="H647" s="21" t="n">
        <f aca="true">$C$4*($G$4-G647)*$B$7+$F$4*SQRT($B$7)*NORMSINV(RAND())+G647</f>
        <v>3.18136294744633</v>
      </c>
      <c r="I647" s="21" t="n">
        <f aca="true">$C$4*($G$4-H647)*$B$7+$F$4*SQRT($B$7)*NORMSINV(RAND())+H647</f>
        <v>3.21443039149456</v>
      </c>
      <c r="J647" s="21" t="n">
        <f aca="true">$C$4*($G$4-I647)*$B$7+$F$4*SQRT($B$7)*NORMSINV(RAND())+I647</f>
        <v>3.11118710656139</v>
      </c>
      <c r="K647" s="21" t="n">
        <f aca="true">$C$4*($G$4-J647)*$B$7+$F$4*SQRT($B$7)*NORMSINV(RAND())+J647</f>
        <v>3.12259405179216</v>
      </c>
      <c r="L647" s="21" t="n">
        <f aca="true">$C$4*($G$4-K647)*$B$7+$F$4*SQRT($B$7)*NORMSINV(RAND())+K647</f>
        <v>3.0535904635293</v>
      </c>
      <c r="M647" s="21" t="n">
        <f aca="true">$C$4*($G$4-L647)*$B$7+$F$4*SQRT($B$7)*NORMSINV(RAND())+L647</f>
        <v>3.03465498117647</v>
      </c>
      <c r="N647" s="125" t="n">
        <f aca="false">EXP(M647)</f>
        <v>20.7938024084634</v>
      </c>
      <c r="O647" s="126" t="n">
        <f aca="false">EXP(EXP(-$C$4*($K$4-$J$4))*LN(N647)+(1-EXP(-$C$4*($K$4-$J$4)))*$G$4+$F$4^2/(4*$C$4)*(1-EXP(-2*$C$4*($K$4-$J$4))))</f>
        <v>20.2556452679629</v>
      </c>
      <c r="P647" s="126" t="n">
        <f aca="false">MAX(0,O647-$I$4)</f>
        <v>0</v>
      </c>
      <c r="Q647" s="126" t="n">
        <f aca="false">$D$7*P647</f>
        <v>0</v>
      </c>
      <c r="R647" s="127" t="n">
        <f aca="false">AVERAGE(Q$17:Q647)</f>
        <v>1.54591743312856</v>
      </c>
      <c r="S647" s="0" t="n">
        <v>1.615</v>
      </c>
    </row>
    <row r="648" customFormat="false" ht="12.75" hidden="false" customHeight="false" outlineLevel="0" collapsed="false">
      <c r="B648" s="124" t="n">
        <f aca="false">B647+1</f>
        <v>632</v>
      </c>
      <c r="C648" s="21" t="n">
        <f aca="false">$C$7</f>
        <v>3.29212628660779</v>
      </c>
      <c r="D648" s="21" t="n">
        <f aca="true">$C$4*($G$4-C648)*$B$7+$F$4*SQRT($B$7)*NORMSINV(RAND())+C648</f>
        <v>3.24782017091063</v>
      </c>
      <c r="E648" s="21" t="n">
        <f aca="true">$C$4*($G$4-D648)*$B$7+$F$4*SQRT($B$7)*NORMSINV(RAND())+D648</f>
        <v>3.0879512875138</v>
      </c>
      <c r="F648" s="21" t="n">
        <f aca="true">$C$4*($G$4-E648)*$B$7+$F$4*SQRT($B$7)*NORMSINV(RAND())+E648</f>
        <v>3.07929275033637</v>
      </c>
      <c r="G648" s="21" t="n">
        <f aca="true">$C$4*($G$4-F648)*$B$7+$F$4*SQRT($B$7)*NORMSINV(RAND())+F648</f>
        <v>3.05864087191354</v>
      </c>
      <c r="H648" s="21" t="n">
        <f aca="true">$C$4*($G$4-G648)*$B$7+$F$4*SQRT($B$7)*NORMSINV(RAND())+G648</f>
        <v>3.0747567168343</v>
      </c>
      <c r="I648" s="21" t="n">
        <f aca="true">$C$4*($G$4-H648)*$B$7+$F$4*SQRT($B$7)*NORMSINV(RAND())+H648</f>
        <v>3.0180820827779</v>
      </c>
      <c r="J648" s="21" t="n">
        <f aca="true">$C$4*($G$4-I648)*$B$7+$F$4*SQRT($B$7)*NORMSINV(RAND())+I648</f>
        <v>2.92343467758369</v>
      </c>
      <c r="K648" s="21" t="n">
        <f aca="true">$C$4*($G$4-J648)*$B$7+$F$4*SQRT($B$7)*NORMSINV(RAND())+J648</f>
        <v>2.92560122044679</v>
      </c>
      <c r="L648" s="21" t="n">
        <f aca="true">$C$4*($G$4-K648)*$B$7+$F$4*SQRT($B$7)*NORMSINV(RAND())+K648</f>
        <v>2.99087371637689</v>
      </c>
      <c r="M648" s="21" t="n">
        <f aca="true">$C$4*($G$4-L648)*$B$7+$F$4*SQRT($B$7)*NORMSINV(RAND())+L648</f>
        <v>3.10065377287741</v>
      </c>
      <c r="N648" s="125" t="n">
        <f aca="false">EXP(M648)</f>
        <v>22.2124684448703</v>
      </c>
      <c r="O648" s="126" t="n">
        <f aca="false">EXP(EXP(-$C$4*($K$4-$J$4))*LN(N648)+(1-EXP(-$C$4*($K$4-$J$4)))*$G$4+$F$4^2/(4*$C$4)*(1-EXP(-2*$C$4*($K$4-$J$4))))</f>
        <v>21.3394634696477</v>
      </c>
      <c r="P648" s="126" t="n">
        <f aca="false">MAX(0,O648-$I$4)</f>
        <v>0</v>
      </c>
      <c r="Q648" s="126" t="n">
        <f aca="false">$D$7*P648</f>
        <v>0</v>
      </c>
      <c r="R648" s="127" t="n">
        <f aca="false">AVERAGE(Q$17:Q648)</f>
        <v>1.5434713612407</v>
      </c>
      <c r="S648" s="0" t="n">
        <v>1.615</v>
      </c>
    </row>
    <row r="649" customFormat="false" ht="12.75" hidden="false" customHeight="false" outlineLevel="0" collapsed="false">
      <c r="B649" s="124" t="n">
        <f aca="false">B648+1</f>
        <v>633</v>
      </c>
      <c r="C649" s="21" t="n">
        <f aca="false">$C$7</f>
        <v>3.29212628660779</v>
      </c>
      <c r="D649" s="21" t="n">
        <f aca="true">$C$4*($G$4-C649)*$B$7+$F$4*SQRT($B$7)*NORMSINV(RAND())+C649</f>
        <v>3.51542007282026</v>
      </c>
      <c r="E649" s="21" t="n">
        <f aca="true">$C$4*($G$4-D649)*$B$7+$F$4*SQRT($B$7)*NORMSINV(RAND())+D649</f>
        <v>3.46495808091423</v>
      </c>
      <c r="F649" s="21" t="n">
        <f aca="true">$C$4*($G$4-E649)*$B$7+$F$4*SQRT($B$7)*NORMSINV(RAND())+E649</f>
        <v>3.40643368201093</v>
      </c>
      <c r="G649" s="21" t="n">
        <f aca="true">$C$4*($G$4-F649)*$B$7+$F$4*SQRT($B$7)*NORMSINV(RAND())+F649</f>
        <v>3.4214600978643</v>
      </c>
      <c r="H649" s="21" t="n">
        <f aca="true">$C$4*($G$4-G649)*$B$7+$F$4*SQRT($B$7)*NORMSINV(RAND())+G649</f>
        <v>3.48181166593383</v>
      </c>
      <c r="I649" s="21" t="n">
        <f aca="true">$C$4*($G$4-H649)*$B$7+$F$4*SQRT($B$7)*NORMSINV(RAND())+H649</f>
        <v>3.42468222466189</v>
      </c>
      <c r="J649" s="21" t="n">
        <f aca="true">$C$4*($G$4-I649)*$B$7+$F$4*SQRT($B$7)*NORMSINV(RAND())+I649</f>
        <v>3.53873690274231</v>
      </c>
      <c r="K649" s="21" t="n">
        <f aca="true">$C$4*($G$4-J649)*$B$7+$F$4*SQRT($B$7)*NORMSINV(RAND())+J649</f>
        <v>3.58655689395171</v>
      </c>
      <c r="L649" s="21" t="n">
        <f aca="true">$C$4*($G$4-K649)*$B$7+$F$4*SQRT($B$7)*NORMSINV(RAND())+K649</f>
        <v>3.60541468192316</v>
      </c>
      <c r="M649" s="21" t="n">
        <f aca="true">$C$4*($G$4-L649)*$B$7+$F$4*SQRT($B$7)*NORMSINV(RAND())+L649</f>
        <v>3.53569618390423</v>
      </c>
      <c r="N649" s="125" t="n">
        <f aca="false">EXP(M649)</f>
        <v>34.3188986643144</v>
      </c>
      <c r="O649" s="126" t="n">
        <f aca="false">EXP(EXP(-$C$4*($K$4-$J$4))*LN(N649)+(1-EXP(-$C$4*($K$4-$J$4)))*$G$4+$F$4^2/(4*$C$4)*(1-EXP(-2*$C$4*($K$4-$J$4))))</f>
        <v>30.0885948744117</v>
      </c>
      <c r="P649" s="126" t="n">
        <f aca="false">MAX(0,O649-$I$4)</f>
        <v>6.8885948744117</v>
      </c>
      <c r="Q649" s="126" t="n">
        <f aca="false">$D$7*P649</f>
        <v>6.55263413800521</v>
      </c>
      <c r="R649" s="127" t="n">
        <f aca="false">AVERAGE(Q$17:Q649)</f>
        <v>1.55138473055628</v>
      </c>
      <c r="S649" s="0" t="n">
        <v>1.615</v>
      </c>
    </row>
    <row r="650" customFormat="false" ht="12.75" hidden="false" customHeight="false" outlineLevel="0" collapsed="false">
      <c r="B650" s="124" t="n">
        <f aca="false">B649+1</f>
        <v>634</v>
      </c>
      <c r="C650" s="21" t="n">
        <f aca="false">$C$7</f>
        <v>3.29212628660779</v>
      </c>
      <c r="D650" s="21" t="n">
        <f aca="true">$C$4*($G$4-C650)*$B$7+$F$4*SQRT($B$7)*NORMSINV(RAND())+C650</f>
        <v>3.31970972815792</v>
      </c>
      <c r="E650" s="21" t="n">
        <f aca="true">$C$4*($G$4-D650)*$B$7+$F$4*SQRT($B$7)*NORMSINV(RAND())+D650</f>
        <v>3.33268840988224</v>
      </c>
      <c r="F650" s="21" t="n">
        <f aca="true">$C$4*($G$4-E650)*$B$7+$F$4*SQRT($B$7)*NORMSINV(RAND())+E650</f>
        <v>3.23890673100338</v>
      </c>
      <c r="G650" s="21" t="n">
        <f aca="true">$C$4*($G$4-F650)*$B$7+$F$4*SQRT($B$7)*NORMSINV(RAND())+F650</f>
        <v>3.37244666534549</v>
      </c>
      <c r="H650" s="21" t="n">
        <f aca="true">$C$4*($G$4-G650)*$B$7+$F$4*SQRT($B$7)*NORMSINV(RAND())+G650</f>
        <v>3.39246968569635</v>
      </c>
      <c r="I650" s="21" t="n">
        <f aca="true">$C$4*($G$4-H650)*$B$7+$F$4*SQRT($B$7)*NORMSINV(RAND())+H650</f>
        <v>3.42423065786387</v>
      </c>
      <c r="J650" s="21" t="n">
        <f aca="true">$C$4*($G$4-I650)*$B$7+$F$4*SQRT($B$7)*NORMSINV(RAND())+I650</f>
        <v>3.3930639057539</v>
      </c>
      <c r="K650" s="21" t="n">
        <f aca="true">$C$4*($G$4-J650)*$B$7+$F$4*SQRT($B$7)*NORMSINV(RAND())+J650</f>
        <v>3.34078456756234</v>
      </c>
      <c r="L650" s="21" t="n">
        <f aca="true">$C$4*($G$4-K650)*$B$7+$F$4*SQRT($B$7)*NORMSINV(RAND())+K650</f>
        <v>3.35659945974473</v>
      </c>
      <c r="M650" s="21" t="n">
        <f aca="true">$C$4*($G$4-L650)*$B$7+$F$4*SQRT($B$7)*NORMSINV(RAND())+L650</f>
        <v>3.31026830990933</v>
      </c>
      <c r="N650" s="125" t="n">
        <f aca="false">EXP(M650)</f>
        <v>27.3924741582541</v>
      </c>
      <c r="O650" s="126" t="n">
        <f aca="false">EXP(EXP(-$C$4*($K$4-$J$4))*LN(N650)+(1-EXP(-$C$4*($K$4-$J$4)))*$G$4+$F$4^2/(4*$C$4)*(1-EXP(-2*$C$4*($K$4-$J$4))))</f>
        <v>25.1814500386253</v>
      </c>
      <c r="P650" s="126" t="n">
        <f aca="false">MAX(0,O650-$I$4)</f>
        <v>1.98145003862531</v>
      </c>
      <c r="Q650" s="126" t="n">
        <f aca="false">$D$7*P650</f>
        <v>1.88481357991847</v>
      </c>
      <c r="R650" s="127" t="n">
        <f aca="false">AVERAGE(Q$17:Q650)</f>
        <v>1.55191064356789</v>
      </c>
      <c r="S650" s="0" t="n">
        <v>1.615</v>
      </c>
    </row>
    <row r="651" customFormat="false" ht="12.75" hidden="false" customHeight="false" outlineLevel="0" collapsed="false">
      <c r="B651" s="124" t="n">
        <f aca="false">B650+1</f>
        <v>635</v>
      </c>
      <c r="C651" s="21" t="n">
        <f aca="false">$C$7</f>
        <v>3.29212628660779</v>
      </c>
      <c r="D651" s="21" t="n">
        <f aca="true">$C$4*($G$4-C651)*$B$7+$F$4*SQRT($B$7)*NORMSINV(RAND())+C651</f>
        <v>3.24633714400083</v>
      </c>
      <c r="E651" s="21" t="n">
        <f aca="true">$C$4*($G$4-D651)*$B$7+$F$4*SQRT($B$7)*NORMSINV(RAND())+D651</f>
        <v>3.36126007876695</v>
      </c>
      <c r="F651" s="21" t="n">
        <f aca="true">$C$4*($G$4-E651)*$B$7+$F$4*SQRT($B$7)*NORMSINV(RAND())+E651</f>
        <v>3.23580118711909</v>
      </c>
      <c r="G651" s="21" t="n">
        <f aca="true">$C$4*($G$4-F651)*$B$7+$F$4*SQRT($B$7)*NORMSINV(RAND())+F651</f>
        <v>3.26890059322383</v>
      </c>
      <c r="H651" s="21" t="n">
        <f aca="true">$C$4*($G$4-G651)*$B$7+$F$4*SQRT($B$7)*NORMSINV(RAND())+G651</f>
        <v>3.20957689847849</v>
      </c>
      <c r="I651" s="21" t="n">
        <f aca="true">$C$4*($G$4-H651)*$B$7+$F$4*SQRT($B$7)*NORMSINV(RAND())+H651</f>
        <v>3.33247075659665</v>
      </c>
      <c r="J651" s="21" t="n">
        <f aca="true">$C$4*($G$4-I651)*$B$7+$F$4*SQRT($B$7)*NORMSINV(RAND())+I651</f>
        <v>3.32018338307975</v>
      </c>
      <c r="K651" s="21" t="n">
        <f aca="true">$C$4*($G$4-J651)*$B$7+$F$4*SQRT($B$7)*NORMSINV(RAND())+J651</f>
        <v>3.3710950739171</v>
      </c>
      <c r="L651" s="21" t="n">
        <f aca="true">$C$4*($G$4-K651)*$B$7+$F$4*SQRT($B$7)*NORMSINV(RAND())+K651</f>
        <v>3.38789198433587</v>
      </c>
      <c r="M651" s="21" t="n">
        <f aca="true">$C$4*($G$4-L651)*$B$7+$F$4*SQRT($B$7)*NORMSINV(RAND())+L651</f>
        <v>3.26128559218853</v>
      </c>
      <c r="N651" s="125" t="n">
        <f aca="false">EXP(M651)</f>
        <v>26.0830477598621</v>
      </c>
      <c r="O651" s="126" t="n">
        <f aca="false">EXP(EXP(-$C$4*($K$4-$J$4))*LN(N651)+(1-EXP(-$C$4*($K$4-$J$4)))*$G$4+$F$4^2/(4*$C$4)*(1-EXP(-2*$C$4*($K$4-$J$4))))</f>
        <v>24.2258927631247</v>
      </c>
      <c r="P651" s="126" t="n">
        <f aca="false">MAX(0,O651-$I$4)</f>
        <v>1.02589276312467</v>
      </c>
      <c r="Q651" s="126" t="n">
        <f aca="false">$D$7*P651</f>
        <v>0.975859382666527</v>
      </c>
      <c r="R651" s="127" t="n">
        <f aca="false">AVERAGE(Q$17:Q651)</f>
        <v>1.55100347622789</v>
      </c>
      <c r="S651" s="0" t="n">
        <v>1.615</v>
      </c>
    </row>
    <row r="652" customFormat="false" ht="12.75" hidden="false" customHeight="false" outlineLevel="0" collapsed="false">
      <c r="B652" s="124" t="n">
        <f aca="false">B651+1</f>
        <v>636</v>
      </c>
      <c r="C652" s="21" t="n">
        <f aca="false">$C$7</f>
        <v>3.29212628660779</v>
      </c>
      <c r="D652" s="21" t="n">
        <f aca="true">$C$4*($G$4-C652)*$B$7+$F$4*SQRT($B$7)*NORMSINV(RAND())+C652</f>
        <v>3.43242420388239</v>
      </c>
      <c r="E652" s="21" t="n">
        <f aca="true">$C$4*($G$4-D652)*$B$7+$F$4*SQRT($B$7)*NORMSINV(RAND())+D652</f>
        <v>3.39260412591699</v>
      </c>
      <c r="F652" s="21" t="n">
        <f aca="true">$C$4*($G$4-E652)*$B$7+$F$4*SQRT($B$7)*NORMSINV(RAND())+E652</f>
        <v>3.41183400235138</v>
      </c>
      <c r="G652" s="21" t="n">
        <f aca="true">$C$4*($G$4-F652)*$B$7+$F$4*SQRT($B$7)*NORMSINV(RAND())+F652</f>
        <v>3.35896314419535</v>
      </c>
      <c r="H652" s="21" t="n">
        <f aca="true">$C$4*($G$4-G652)*$B$7+$F$4*SQRT($B$7)*NORMSINV(RAND())+G652</f>
        <v>3.26719441875167</v>
      </c>
      <c r="I652" s="21" t="n">
        <f aca="true">$C$4*($G$4-H652)*$B$7+$F$4*SQRT($B$7)*NORMSINV(RAND())+H652</f>
        <v>3.07982076376882</v>
      </c>
      <c r="J652" s="21" t="n">
        <f aca="true">$C$4*($G$4-I652)*$B$7+$F$4*SQRT($B$7)*NORMSINV(RAND())+I652</f>
        <v>3.07171455419912</v>
      </c>
      <c r="K652" s="21" t="n">
        <f aca="true">$C$4*($G$4-J652)*$B$7+$F$4*SQRT($B$7)*NORMSINV(RAND())+J652</f>
        <v>3.1836274598986</v>
      </c>
      <c r="L652" s="21" t="n">
        <f aca="true">$C$4*($G$4-K652)*$B$7+$F$4*SQRT($B$7)*NORMSINV(RAND())+K652</f>
        <v>3.06359376110487</v>
      </c>
      <c r="M652" s="21" t="n">
        <f aca="true">$C$4*($G$4-L652)*$B$7+$F$4*SQRT($B$7)*NORMSINV(RAND())+L652</f>
        <v>2.96403884758678</v>
      </c>
      <c r="N652" s="125" t="n">
        <f aca="false">EXP(M652)</f>
        <v>19.3760709313265</v>
      </c>
      <c r="O652" s="126" t="n">
        <f aca="false">EXP(EXP(-$C$4*($K$4-$J$4))*LN(N652)+(1-EXP(-$C$4*($K$4-$J$4)))*$G$4+$F$4^2/(4*$C$4)*(1-EXP(-2*$C$4*($K$4-$J$4))))</f>
        <v>19.1568868151439</v>
      </c>
      <c r="P652" s="126" t="n">
        <f aca="false">MAX(0,O652-$I$4)</f>
        <v>0</v>
      </c>
      <c r="Q652" s="126" t="n">
        <f aca="false">$D$7*P652</f>
        <v>0</v>
      </c>
      <c r="R652" s="127" t="n">
        <f aca="false">AVERAGE(Q$17:Q652)</f>
        <v>1.54856479151684</v>
      </c>
      <c r="S652" s="0" t="n">
        <v>1.615</v>
      </c>
    </row>
    <row r="653" customFormat="false" ht="12.75" hidden="false" customHeight="false" outlineLevel="0" collapsed="false">
      <c r="B653" s="124" t="n">
        <f aca="false">B652+1</f>
        <v>637</v>
      </c>
      <c r="C653" s="21" t="n">
        <f aca="false">$C$7</f>
        <v>3.29212628660779</v>
      </c>
      <c r="D653" s="21" t="n">
        <f aca="true">$C$4*($G$4-C653)*$B$7+$F$4*SQRT($B$7)*NORMSINV(RAND())+C653</f>
        <v>3.32588148951396</v>
      </c>
      <c r="E653" s="21" t="n">
        <f aca="true">$C$4*($G$4-D653)*$B$7+$F$4*SQRT($B$7)*NORMSINV(RAND())+D653</f>
        <v>3.20766517659778</v>
      </c>
      <c r="F653" s="21" t="n">
        <f aca="true">$C$4*($G$4-E653)*$B$7+$F$4*SQRT($B$7)*NORMSINV(RAND())+E653</f>
        <v>3.19850124609674</v>
      </c>
      <c r="G653" s="21" t="n">
        <f aca="true">$C$4*($G$4-F653)*$B$7+$F$4*SQRT($B$7)*NORMSINV(RAND())+F653</f>
        <v>3.28779149555578</v>
      </c>
      <c r="H653" s="21" t="n">
        <f aca="true">$C$4*($G$4-G653)*$B$7+$F$4*SQRT($B$7)*NORMSINV(RAND())+G653</f>
        <v>3.20923638610407</v>
      </c>
      <c r="I653" s="21" t="n">
        <f aca="true">$C$4*($G$4-H653)*$B$7+$F$4*SQRT($B$7)*NORMSINV(RAND())+H653</f>
        <v>3.20019876078071</v>
      </c>
      <c r="J653" s="21" t="n">
        <f aca="true">$C$4*($G$4-I653)*$B$7+$F$4*SQRT($B$7)*NORMSINV(RAND())+I653</f>
        <v>3.27842527504931</v>
      </c>
      <c r="K653" s="21" t="n">
        <f aca="true">$C$4*($G$4-J653)*$B$7+$F$4*SQRT($B$7)*NORMSINV(RAND())+J653</f>
        <v>3.39487484054635</v>
      </c>
      <c r="L653" s="21" t="n">
        <f aca="true">$C$4*($G$4-K653)*$B$7+$F$4*SQRT($B$7)*NORMSINV(RAND())+K653</f>
        <v>3.35571879579208</v>
      </c>
      <c r="M653" s="21" t="n">
        <f aca="true">$C$4*($G$4-L653)*$B$7+$F$4*SQRT($B$7)*NORMSINV(RAND())+L653</f>
        <v>3.38007688729538</v>
      </c>
      <c r="N653" s="125" t="n">
        <f aca="false">EXP(M653)</f>
        <v>29.3730294392606</v>
      </c>
      <c r="O653" s="126" t="n">
        <f aca="false">EXP(EXP(-$C$4*($K$4-$J$4))*LN(N653)+(1-EXP(-$C$4*($K$4-$J$4)))*$G$4+$F$4^2/(4*$C$4)*(1-EXP(-2*$C$4*($K$4-$J$4))))</f>
        <v>26.6087758133425</v>
      </c>
      <c r="P653" s="126" t="n">
        <f aca="false">MAX(0,O653-$I$4)</f>
        <v>3.40877581334249</v>
      </c>
      <c r="Q653" s="126" t="n">
        <f aca="false">$D$7*P653</f>
        <v>3.24252785517773</v>
      </c>
      <c r="R653" s="127" t="n">
        <f aca="false">AVERAGE(Q$17:Q653)</f>
        <v>1.55122407419135</v>
      </c>
      <c r="S653" s="0" t="n">
        <v>1.615</v>
      </c>
    </row>
    <row r="654" customFormat="false" ht="12.75" hidden="false" customHeight="false" outlineLevel="0" collapsed="false">
      <c r="B654" s="124" t="n">
        <f aca="false">B653+1</f>
        <v>638</v>
      </c>
      <c r="C654" s="21" t="n">
        <f aca="false">$C$7</f>
        <v>3.29212628660779</v>
      </c>
      <c r="D654" s="21" t="n">
        <f aca="true">$C$4*($G$4-C654)*$B$7+$F$4*SQRT($B$7)*NORMSINV(RAND())+C654</f>
        <v>3.33231875044517</v>
      </c>
      <c r="E654" s="21" t="n">
        <f aca="true">$C$4*($G$4-D654)*$B$7+$F$4*SQRT($B$7)*NORMSINV(RAND())+D654</f>
        <v>3.29725945179517</v>
      </c>
      <c r="F654" s="21" t="n">
        <f aca="true">$C$4*($G$4-E654)*$B$7+$F$4*SQRT($B$7)*NORMSINV(RAND())+E654</f>
        <v>3.40554785287334</v>
      </c>
      <c r="G654" s="21" t="n">
        <f aca="true">$C$4*($G$4-F654)*$B$7+$F$4*SQRT($B$7)*NORMSINV(RAND())+F654</f>
        <v>3.29714952083688</v>
      </c>
      <c r="H654" s="21" t="n">
        <f aca="true">$C$4*($G$4-G654)*$B$7+$F$4*SQRT($B$7)*NORMSINV(RAND())+G654</f>
        <v>3.31410245858828</v>
      </c>
      <c r="I654" s="21" t="n">
        <f aca="true">$C$4*($G$4-H654)*$B$7+$F$4*SQRT($B$7)*NORMSINV(RAND())+H654</f>
        <v>3.3530962726826</v>
      </c>
      <c r="J654" s="21" t="n">
        <f aca="true">$C$4*($G$4-I654)*$B$7+$F$4*SQRT($B$7)*NORMSINV(RAND())+I654</f>
        <v>3.52095785245487</v>
      </c>
      <c r="K654" s="21" t="n">
        <f aca="true">$C$4*($G$4-J654)*$B$7+$F$4*SQRT($B$7)*NORMSINV(RAND())+J654</f>
        <v>3.4931339040332</v>
      </c>
      <c r="L654" s="21" t="n">
        <f aca="true">$C$4*($G$4-K654)*$B$7+$F$4*SQRT($B$7)*NORMSINV(RAND())+K654</f>
        <v>3.52465480695532</v>
      </c>
      <c r="M654" s="21" t="n">
        <f aca="true">$C$4*($G$4-L654)*$B$7+$F$4*SQRT($B$7)*NORMSINV(RAND())+L654</f>
        <v>3.37449759587714</v>
      </c>
      <c r="N654" s="125" t="n">
        <f aca="false">EXP(M654)</f>
        <v>29.2096050682075</v>
      </c>
      <c r="O654" s="126" t="n">
        <f aca="false">EXP(EXP(-$C$4*($K$4-$J$4))*LN(N654)+(1-EXP(-$C$4*($K$4-$J$4)))*$G$4+$F$4^2/(4*$C$4)*(1-EXP(-2*$C$4*($K$4-$J$4))))</f>
        <v>26.491784409312</v>
      </c>
      <c r="P654" s="126" t="n">
        <f aca="false">MAX(0,O654-$I$4)</f>
        <v>3.29178440931198</v>
      </c>
      <c r="Q654" s="126" t="n">
        <f aca="false">$D$7*P654</f>
        <v>3.13124218925025</v>
      </c>
      <c r="R654" s="127" t="n">
        <f aca="false">AVERAGE(Q$17:Q654)</f>
        <v>1.55370059161307</v>
      </c>
      <c r="S654" s="0" t="n">
        <v>1.615</v>
      </c>
    </row>
    <row r="655" customFormat="false" ht="12.75" hidden="false" customHeight="false" outlineLevel="0" collapsed="false">
      <c r="B655" s="124" t="n">
        <f aca="false">B654+1</f>
        <v>639</v>
      </c>
      <c r="C655" s="21" t="n">
        <f aca="false">$C$7</f>
        <v>3.29212628660779</v>
      </c>
      <c r="D655" s="21" t="n">
        <f aca="true">$C$4*($G$4-C655)*$B$7+$F$4*SQRT($B$7)*NORMSINV(RAND())+C655</f>
        <v>3.21132686392232</v>
      </c>
      <c r="E655" s="21" t="n">
        <f aca="true">$C$4*($G$4-D655)*$B$7+$F$4*SQRT($B$7)*NORMSINV(RAND())+D655</f>
        <v>3.34553367314197</v>
      </c>
      <c r="F655" s="21" t="n">
        <f aca="true">$C$4*($G$4-E655)*$B$7+$F$4*SQRT($B$7)*NORMSINV(RAND())+E655</f>
        <v>3.33630894594326</v>
      </c>
      <c r="G655" s="21" t="n">
        <f aca="true">$C$4*($G$4-F655)*$B$7+$F$4*SQRT($B$7)*NORMSINV(RAND())+F655</f>
        <v>3.43868302203061</v>
      </c>
      <c r="H655" s="21" t="n">
        <f aca="true">$C$4*($G$4-G655)*$B$7+$F$4*SQRT($B$7)*NORMSINV(RAND())+G655</f>
        <v>3.53806045413936</v>
      </c>
      <c r="I655" s="21" t="n">
        <f aca="true">$C$4*($G$4-H655)*$B$7+$F$4*SQRT($B$7)*NORMSINV(RAND())+H655</f>
        <v>3.5087935730917</v>
      </c>
      <c r="J655" s="21" t="n">
        <f aca="true">$C$4*($G$4-I655)*$B$7+$F$4*SQRT($B$7)*NORMSINV(RAND())+I655</f>
        <v>3.39244374164993</v>
      </c>
      <c r="K655" s="21" t="n">
        <f aca="true">$C$4*($G$4-J655)*$B$7+$F$4*SQRT($B$7)*NORMSINV(RAND())+J655</f>
        <v>3.36483497673473</v>
      </c>
      <c r="L655" s="21" t="n">
        <f aca="true">$C$4*($G$4-K655)*$B$7+$F$4*SQRT($B$7)*NORMSINV(RAND())+K655</f>
        <v>3.22206688173461</v>
      </c>
      <c r="M655" s="21" t="n">
        <f aca="true">$C$4*($G$4-L655)*$B$7+$F$4*SQRT($B$7)*NORMSINV(RAND())+L655</f>
        <v>3.01173447227749</v>
      </c>
      <c r="N655" s="125" t="n">
        <f aca="false">EXP(M655)</f>
        <v>20.3226183918913</v>
      </c>
      <c r="O655" s="126" t="n">
        <f aca="false">EXP(EXP(-$C$4*($K$4-$J$4))*LN(N655)+(1-EXP(-$C$4*($K$4-$J$4)))*$G$4+$F$4^2/(4*$C$4)*(1-EXP(-2*$C$4*($K$4-$J$4))))</f>
        <v>19.8922728713407</v>
      </c>
      <c r="P655" s="126" t="n">
        <f aca="false">MAX(0,O655-$I$4)</f>
        <v>0</v>
      </c>
      <c r="Q655" s="126" t="n">
        <f aca="false">$D$7*P655</f>
        <v>0</v>
      </c>
      <c r="R655" s="127" t="n">
        <f aca="false">AVERAGE(Q$17:Q655)</f>
        <v>1.55126913528817</v>
      </c>
      <c r="S655" s="0" t="n">
        <v>1.615</v>
      </c>
    </row>
    <row r="656" customFormat="false" ht="12.75" hidden="false" customHeight="false" outlineLevel="0" collapsed="false">
      <c r="B656" s="124" t="n">
        <f aca="false">B655+1</f>
        <v>640</v>
      </c>
      <c r="C656" s="21" t="n">
        <f aca="false">$C$7</f>
        <v>3.29212628660779</v>
      </c>
      <c r="D656" s="21" t="n">
        <f aca="true">$C$4*($G$4-C656)*$B$7+$F$4*SQRT($B$7)*NORMSINV(RAND())+C656</f>
        <v>3.31233177554183</v>
      </c>
      <c r="E656" s="21" t="n">
        <f aca="true">$C$4*($G$4-D656)*$B$7+$F$4*SQRT($B$7)*NORMSINV(RAND())+D656</f>
        <v>3.50815774454624</v>
      </c>
      <c r="F656" s="21" t="n">
        <f aca="true">$C$4*($G$4-E656)*$B$7+$F$4*SQRT($B$7)*NORMSINV(RAND())+E656</f>
        <v>3.50260316839204</v>
      </c>
      <c r="G656" s="21" t="n">
        <f aca="true">$C$4*($G$4-F656)*$B$7+$F$4*SQRT($B$7)*NORMSINV(RAND())+F656</f>
        <v>3.51143563380706</v>
      </c>
      <c r="H656" s="21" t="n">
        <f aca="true">$C$4*($G$4-G656)*$B$7+$F$4*SQRT($B$7)*NORMSINV(RAND())+G656</f>
        <v>3.5120595192757</v>
      </c>
      <c r="I656" s="21" t="n">
        <f aca="true">$C$4*($G$4-H656)*$B$7+$F$4*SQRT($B$7)*NORMSINV(RAND())+H656</f>
        <v>3.43240064356762</v>
      </c>
      <c r="J656" s="21" t="n">
        <f aca="true">$C$4*($G$4-I656)*$B$7+$F$4*SQRT($B$7)*NORMSINV(RAND())+I656</f>
        <v>3.4291658419214</v>
      </c>
      <c r="K656" s="21" t="n">
        <f aca="true">$C$4*($G$4-J656)*$B$7+$F$4*SQRT($B$7)*NORMSINV(RAND())+J656</f>
        <v>3.42066040434271</v>
      </c>
      <c r="L656" s="21" t="n">
        <f aca="true">$C$4*($G$4-K656)*$B$7+$F$4*SQRT($B$7)*NORMSINV(RAND())+K656</f>
        <v>3.42605171817886</v>
      </c>
      <c r="M656" s="21" t="n">
        <f aca="true">$C$4*($G$4-L656)*$B$7+$F$4*SQRT($B$7)*NORMSINV(RAND())+L656</f>
        <v>3.37335984110442</v>
      </c>
      <c r="N656" s="125" t="n">
        <f aca="false">EXP(M656)</f>
        <v>29.1763905991749</v>
      </c>
      <c r="O656" s="126" t="n">
        <f aca="false">EXP(EXP(-$C$4*($K$4-$J$4))*LN(N656)+(1-EXP(-$C$4*($K$4-$J$4)))*$G$4+$F$4^2/(4*$C$4)*(1-EXP(-2*$C$4*($K$4-$J$4))))</f>
        <v>26.4679902003367</v>
      </c>
      <c r="P656" s="126" t="n">
        <f aca="false">MAX(0,O656-$I$4)</f>
        <v>3.26799020033673</v>
      </c>
      <c r="Q656" s="126" t="n">
        <f aca="false">$D$7*P656</f>
        <v>3.10860843754028</v>
      </c>
      <c r="R656" s="127" t="n">
        <f aca="false">AVERAGE(Q$17:Q656)</f>
        <v>1.55370247794793</v>
      </c>
      <c r="S656" s="0" t="n">
        <v>1.615</v>
      </c>
    </row>
    <row r="657" customFormat="false" ht="12.75" hidden="false" customHeight="false" outlineLevel="0" collapsed="false">
      <c r="B657" s="124" t="n">
        <f aca="false">B656+1</f>
        <v>641</v>
      </c>
      <c r="C657" s="21" t="n">
        <f aca="false">$C$7</f>
        <v>3.29212628660779</v>
      </c>
      <c r="D657" s="21" t="n">
        <f aca="true">$C$4*($G$4-C657)*$B$7+$F$4*SQRT($B$7)*NORMSINV(RAND())+C657</f>
        <v>3.25116966891805</v>
      </c>
      <c r="E657" s="21" t="n">
        <f aca="true">$C$4*($G$4-D657)*$B$7+$F$4*SQRT($B$7)*NORMSINV(RAND())+D657</f>
        <v>3.22294195432</v>
      </c>
      <c r="F657" s="21" t="n">
        <f aca="true">$C$4*($G$4-E657)*$B$7+$F$4*SQRT($B$7)*NORMSINV(RAND())+E657</f>
        <v>3.19190206667093</v>
      </c>
      <c r="G657" s="21" t="n">
        <f aca="true">$C$4*($G$4-F657)*$B$7+$F$4*SQRT($B$7)*NORMSINV(RAND())+F657</f>
        <v>3.02305797188509</v>
      </c>
      <c r="H657" s="21" t="n">
        <f aca="true">$C$4*($G$4-G657)*$B$7+$F$4*SQRT($B$7)*NORMSINV(RAND())+G657</f>
        <v>3.13004000546199</v>
      </c>
      <c r="I657" s="21" t="n">
        <f aca="true">$C$4*($G$4-H657)*$B$7+$F$4*SQRT($B$7)*NORMSINV(RAND())+H657</f>
        <v>3.09738024880542</v>
      </c>
      <c r="J657" s="21" t="n">
        <f aca="true">$C$4*($G$4-I657)*$B$7+$F$4*SQRT($B$7)*NORMSINV(RAND())+I657</f>
        <v>2.94595301096846</v>
      </c>
      <c r="K657" s="21" t="n">
        <f aca="true">$C$4*($G$4-J657)*$B$7+$F$4*SQRT($B$7)*NORMSINV(RAND())+J657</f>
        <v>2.94576729176177</v>
      </c>
      <c r="L657" s="21" t="n">
        <f aca="true">$C$4*($G$4-K657)*$B$7+$F$4*SQRT($B$7)*NORMSINV(RAND())+K657</f>
        <v>3.04118817134488</v>
      </c>
      <c r="M657" s="21" t="n">
        <f aca="true">$C$4*($G$4-L657)*$B$7+$F$4*SQRT($B$7)*NORMSINV(RAND())+L657</f>
        <v>3.12715617559191</v>
      </c>
      <c r="N657" s="125" t="n">
        <f aca="false">EXP(M657)</f>
        <v>22.8090223682841</v>
      </c>
      <c r="O657" s="126" t="n">
        <f aca="false">EXP(EXP(-$C$4*($K$4-$J$4))*LN(N657)+(1-EXP(-$C$4*($K$4-$J$4)))*$G$4+$F$4^2/(4*$C$4)*(1-EXP(-2*$C$4*($K$4-$J$4))))</f>
        <v>21.7908289089852</v>
      </c>
      <c r="P657" s="126" t="n">
        <f aca="false">MAX(0,O657-$I$4)</f>
        <v>0</v>
      </c>
      <c r="Q657" s="126" t="n">
        <f aca="false">$D$7*P657</f>
        <v>0</v>
      </c>
      <c r="R657" s="127" t="n">
        <f aca="false">AVERAGE(Q$17:Q657)</f>
        <v>1.55127860512742</v>
      </c>
      <c r="S657" s="0" t="n">
        <v>1.615</v>
      </c>
    </row>
    <row r="658" customFormat="false" ht="12.75" hidden="false" customHeight="false" outlineLevel="0" collapsed="false">
      <c r="B658" s="124" t="n">
        <f aca="false">B657+1</f>
        <v>642</v>
      </c>
      <c r="C658" s="21" t="n">
        <f aca="false">$C$7</f>
        <v>3.29212628660779</v>
      </c>
      <c r="D658" s="21" t="n">
        <f aca="true">$C$4*($G$4-C658)*$B$7+$F$4*SQRT($B$7)*NORMSINV(RAND())+C658</f>
        <v>3.17049897208564</v>
      </c>
      <c r="E658" s="21" t="n">
        <f aca="true">$C$4*($G$4-D658)*$B$7+$F$4*SQRT($B$7)*NORMSINV(RAND())+D658</f>
        <v>3.24346120625825</v>
      </c>
      <c r="F658" s="21" t="n">
        <f aca="true">$C$4*($G$4-E658)*$B$7+$F$4*SQRT($B$7)*NORMSINV(RAND())+E658</f>
        <v>3.36447944186782</v>
      </c>
      <c r="G658" s="21" t="n">
        <f aca="true">$C$4*($G$4-F658)*$B$7+$F$4*SQRT($B$7)*NORMSINV(RAND())+F658</f>
        <v>3.33849516749275</v>
      </c>
      <c r="H658" s="21" t="n">
        <f aca="true">$C$4*($G$4-G658)*$B$7+$F$4*SQRT($B$7)*NORMSINV(RAND())+G658</f>
        <v>3.38540652768541</v>
      </c>
      <c r="I658" s="21" t="n">
        <f aca="true">$C$4*($G$4-H658)*$B$7+$F$4*SQRT($B$7)*NORMSINV(RAND())+H658</f>
        <v>3.40612881105913</v>
      </c>
      <c r="J658" s="21" t="n">
        <f aca="true">$C$4*($G$4-I658)*$B$7+$F$4*SQRT($B$7)*NORMSINV(RAND())+I658</f>
        <v>3.30597805479818</v>
      </c>
      <c r="K658" s="21" t="n">
        <f aca="true">$C$4*($G$4-J658)*$B$7+$F$4*SQRT($B$7)*NORMSINV(RAND())+J658</f>
        <v>3.21166427780748</v>
      </c>
      <c r="L658" s="21" t="n">
        <f aca="true">$C$4*($G$4-K658)*$B$7+$F$4*SQRT($B$7)*NORMSINV(RAND())+K658</f>
        <v>3.05944704935286</v>
      </c>
      <c r="M658" s="21" t="n">
        <f aca="true">$C$4*($G$4-L658)*$B$7+$F$4*SQRT($B$7)*NORMSINV(RAND())+L658</f>
        <v>3.14244632561104</v>
      </c>
      <c r="N658" s="125" t="n">
        <f aca="false">EXP(M658)</f>
        <v>23.1604556289905</v>
      </c>
      <c r="O658" s="126" t="n">
        <f aca="false">EXP(EXP(-$C$4*($K$4-$J$4))*LN(N658)+(1-EXP(-$C$4*($K$4-$J$4)))*$G$4+$F$4^2/(4*$C$4)*(1-EXP(-2*$C$4*($K$4-$J$4))))</f>
        <v>22.0555672720535</v>
      </c>
      <c r="P658" s="126" t="n">
        <f aca="false">MAX(0,O658-$I$4)</f>
        <v>0</v>
      </c>
      <c r="Q658" s="126" t="n">
        <f aca="false">$D$7*P658</f>
        <v>0</v>
      </c>
      <c r="R658" s="127" t="n">
        <f aca="false">AVERAGE(Q$17:Q658)</f>
        <v>1.54886228331258</v>
      </c>
      <c r="S658" s="0" t="n">
        <v>1.615</v>
      </c>
    </row>
    <row r="659" customFormat="false" ht="12.75" hidden="false" customHeight="false" outlineLevel="0" collapsed="false">
      <c r="B659" s="124" t="n">
        <f aca="false">B658+1</f>
        <v>643</v>
      </c>
      <c r="C659" s="21" t="n">
        <f aca="false">$C$7</f>
        <v>3.29212628660779</v>
      </c>
      <c r="D659" s="21" t="n">
        <f aca="true">$C$4*($G$4-C659)*$B$7+$F$4*SQRT($B$7)*NORMSINV(RAND())+C659</f>
        <v>3.22510067693896</v>
      </c>
      <c r="E659" s="21" t="n">
        <f aca="true">$C$4*($G$4-D659)*$B$7+$F$4*SQRT($B$7)*NORMSINV(RAND())+D659</f>
        <v>3.27124194999914</v>
      </c>
      <c r="F659" s="21" t="n">
        <f aca="true">$C$4*($G$4-E659)*$B$7+$F$4*SQRT($B$7)*NORMSINV(RAND())+E659</f>
        <v>3.41896529715928</v>
      </c>
      <c r="G659" s="21" t="n">
        <f aca="true">$C$4*($G$4-F659)*$B$7+$F$4*SQRT($B$7)*NORMSINV(RAND())+F659</f>
        <v>3.36322323479736</v>
      </c>
      <c r="H659" s="21" t="n">
        <f aca="true">$C$4*($G$4-G659)*$B$7+$F$4*SQRT($B$7)*NORMSINV(RAND())+G659</f>
        <v>3.21772009714841</v>
      </c>
      <c r="I659" s="21" t="n">
        <f aca="true">$C$4*($G$4-H659)*$B$7+$F$4*SQRT($B$7)*NORMSINV(RAND())+H659</f>
        <v>3.3689674364529</v>
      </c>
      <c r="J659" s="21" t="n">
        <f aca="true">$C$4*($G$4-I659)*$B$7+$F$4*SQRT($B$7)*NORMSINV(RAND())+I659</f>
        <v>3.38618499319822</v>
      </c>
      <c r="K659" s="21" t="n">
        <f aca="true">$C$4*($G$4-J659)*$B$7+$F$4*SQRT($B$7)*NORMSINV(RAND())+J659</f>
        <v>3.43668411208204</v>
      </c>
      <c r="L659" s="21" t="n">
        <f aca="true">$C$4*($G$4-K659)*$B$7+$F$4*SQRT($B$7)*NORMSINV(RAND())+K659</f>
        <v>3.6307053446071</v>
      </c>
      <c r="M659" s="21" t="n">
        <f aca="true">$C$4*($G$4-L659)*$B$7+$F$4*SQRT($B$7)*NORMSINV(RAND())+L659</f>
        <v>3.57690086611997</v>
      </c>
      <c r="N659" s="125" t="n">
        <f aca="false">EXP(M659)</f>
        <v>35.7625360394538</v>
      </c>
      <c r="O659" s="126" t="n">
        <f aca="false">EXP(EXP(-$C$4*($K$4-$J$4))*LN(N659)+(1-EXP(-$C$4*($K$4-$J$4)))*$G$4+$F$4^2/(4*$C$4)*(1-EXP(-2*$C$4*($K$4-$J$4))))</f>
        <v>31.0838643642301</v>
      </c>
      <c r="P659" s="126" t="n">
        <f aca="false">MAX(0,O659-$I$4)</f>
        <v>7.88386436423009</v>
      </c>
      <c r="Q659" s="126" t="n">
        <f aca="false">$D$7*P659</f>
        <v>7.49936376202828</v>
      </c>
      <c r="R659" s="127" t="n">
        <f aca="false">AVERAGE(Q$17:Q659)</f>
        <v>1.55811656243967</v>
      </c>
      <c r="S659" s="0" t="n">
        <v>1.615</v>
      </c>
    </row>
    <row r="660" customFormat="false" ht="12.75" hidden="false" customHeight="false" outlineLevel="0" collapsed="false">
      <c r="B660" s="124" t="n">
        <f aca="false">B659+1</f>
        <v>644</v>
      </c>
      <c r="C660" s="21" t="n">
        <f aca="false">$C$7</f>
        <v>3.29212628660779</v>
      </c>
      <c r="D660" s="21" t="n">
        <f aca="true">$C$4*($G$4-C660)*$B$7+$F$4*SQRT($B$7)*NORMSINV(RAND())+C660</f>
        <v>3.42833823099737</v>
      </c>
      <c r="E660" s="21" t="n">
        <f aca="true">$C$4*($G$4-D660)*$B$7+$F$4*SQRT($B$7)*NORMSINV(RAND())+D660</f>
        <v>3.41354083851894</v>
      </c>
      <c r="F660" s="21" t="n">
        <f aca="true">$C$4*($G$4-E660)*$B$7+$F$4*SQRT($B$7)*NORMSINV(RAND())+E660</f>
        <v>3.29498611272635</v>
      </c>
      <c r="G660" s="21" t="n">
        <f aca="true">$C$4*($G$4-F660)*$B$7+$F$4*SQRT($B$7)*NORMSINV(RAND())+F660</f>
        <v>3.18115891873332</v>
      </c>
      <c r="H660" s="21" t="n">
        <f aca="true">$C$4*($G$4-G660)*$B$7+$F$4*SQRT($B$7)*NORMSINV(RAND())+G660</f>
        <v>3.1988559337385</v>
      </c>
      <c r="I660" s="21" t="n">
        <f aca="true">$C$4*($G$4-H660)*$B$7+$F$4*SQRT($B$7)*NORMSINV(RAND())+H660</f>
        <v>3.34646298963677</v>
      </c>
      <c r="J660" s="21" t="n">
        <f aca="true">$C$4*($G$4-I660)*$B$7+$F$4*SQRT($B$7)*NORMSINV(RAND())+I660</f>
        <v>3.14615636348725</v>
      </c>
      <c r="K660" s="21" t="n">
        <f aca="true">$C$4*($G$4-J660)*$B$7+$F$4*SQRT($B$7)*NORMSINV(RAND())+J660</f>
        <v>3.16281844878195</v>
      </c>
      <c r="L660" s="21" t="n">
        <f aca="true">$C$4*($G$4-K660)*$B$7+$F$4*SQRT($B$7)*NORMSINV(RAND())+K660</f>
        <v>2.98518440948105</v>
      </c>
      <c r="M660" s="21" t="n">
        <f aca="true">$C$4*($G$4-L660)*$B$7+$F$4*SQRT($B$7)*NORMSINV(RAND())+L660</f>
        <v>2.94894891655133</v>
      </c>
      <c r="N660" s="125" t="n">
        <f aca="false">EXP(M660)</f>
        <v>19.0858823267037</v>
      </c>
      <c r="O660" s="126" t="n">
        <f aca="false">EXP(EXP(-$C$4*($K$4-$J$4))*LN(N660)+(1-EXP(-$C$4*($K$4-$J$4)))*$G$4+$F$4^2/(4*$C$4)*(1-EXP(-2*$C$4*($K$4-$J$4))))</f>
        <v>18.9299351585163</v>
      </c>
      <c r="P660" s="126" t="n">
        <f aca="false">MAX(0,O660-$I$4)</f>
        <v>0</v>
      </c>
      <c r="Q660" s="126" t="n">
        <f aca="false">$D$7*P660</f>
        <v>0</v>
      </c>
      <c r="R660" s="127" t="n">
        <f aca="false">AVERAGE(Q$17:Q660)</f>
        <v>1.55569712678371</v>
      </c>
      <c r="S660" s="0" t="n">
        <v>1.615</v>
      </c>
    </row>
    <row r="661" customFormat="false" ht="12.75" hidden="false" customHeight="false" outlineLevel="0" collapsed="false">
      <c r="B661" s="124" t="n">
        <f aca="false">B660+1</f>
        <v>645</v>
      </c>
      <c r="C661" s="21" t="n">
        <f aca="false">$C$7</f>
        <v>3.29212628660779</v>
      </c>
      <c r="D661" s="21" t="n">
        <f aca="true">$C$4*($G$4-C661)*$B$7+$F$4*SQRT($B$7)*NORMSINV(RAND())+C661</f>
        <v>3.27876785835704</v>
      </c>
      <c r="E661" s="21" t="n">
        <f aca="true">$C$4*($G$4-D661)*$B$7+$F$4*SQRT($B$7)*NORMSINV(RAND())+D661</f>
        <v>3.19412704401879</v>
      </c>
      <c r="F661" s="21" t="n">
        <f aca="true">$C$4*($G$4-E661)*$B$7+$F$4*SQRT($B$7)*NORMSINV(RAND())+E661</f>
        <v>3.14858213405314</v>
      </c>
      <c r="G661" s="21" t="n">
        <f aca="true">$C$4*($G$4-F661)*$B$7+$F$4*SQRT($B$7)*NORMSINV(RAND())+F661</f>
        <v>3.30735941978228</v>
      </c>
      <c r="H661" s="21" t="n">
        <f aca="true">$C$4*($G$4-G661)*$B$7+$F$4*SQRT($B$7)*NORMSINV(RAND())+G661</f>
        <v>3.379432904735</v>
      </c>
      <c r="I661" s="21" t="n">
        <f aca="true">$C$4*($G$4-H661)*$B$7+$F$4*SQRT($B$7)*NORMSINV(RAND())+H661</f>
        <v>3.51136911674589</v>
      </c>
      <c r="J661" s="21" t="n">
        <f aca="true">$C$4*($G$4-I661)*$B$7+$F$4*SQRT($B$7)*NORMSINV(RAND())+I661</f>
        <v>3.46590059504338</v>
      </c>
      <c r="K661" s="21" t="n">
        <f aca="true">$C$4*($G$4-J661)*$B$7+$F$4*SQRT($B$7)*NORMSINV(RAND())+J661</f>
        <v>3.42743696573253</v>
      </c>
      <c r="L661" s="21" t="n">
        <f aca="true">$C$4*($G$4-K661)*$B$7+$F$4*SQRT($B$7)*NORMSINV(RAND())+K661</f>
        <v>3.28351488017377</v>
      </c>
      <c r="M661" s="21" t="n">
        <f aca="true">$C$4*($G$4-L661)*$B$7+$F$4*SQRT($B$7)*NORMSINV(RAND())+L661</f>
        <v>3.19108830303915</v>
      </c>
      <c r="N661" s="125" t="n">
        <f aca="false">EXP(M661)</f>
        <v>24.3148750013656</v>
      </c>
      <c r="O661" s="126" t="n">
        <f aca="false">EXP(EXP(-$C$4*($K$4-$J$4))*LN(N661)+(1-EXP(-$C$4*($K$4-$J$4)))*$G$4+$F$4^2/(4*$C$4)*(1-EXP(-2*$C$4*($K$4-$J$4))))</f>
        <v>22.9193503621035</v>
      </c>
      <c r="P661" s="126" t="n">
        <f aca="false">MAX(0,O661-$I$4)</f>
        <v>0</v>
      </c>
      <c r="Q661" s="126" t="n">
        <f aca="false">$D$7*P661</f>
        <v>0</v>
      </c>
      <c r="R661" s="127" t="n">
        <f aca="false">AVERAGE(Q$17:Q661)</f>
        <v>1.55328519325381</v>
      </c>
      <c r="S661" s="0" t="n">
        <v>1.615</v>
      </c>
    </row>
    <row r="662" customFormat="false" ht="12.75" hidden="false" customHeight="false" outlineLevel="0" collapsed="false">
      <c r="B662" s="124" t="n">
        <f aca="false">B661+1</f>
        <v>646</v>
      </c>
      <c r="C662" s="21" t="n">
        <f aca="false">$C$7</f>
        <v>3.29212628660779</v>
      </c>
      <c r="D662" s="21" t="n">
        <f aca="true">$C$4*($G$4-C662)*$B$7+$F$4*SQRT($B$7)*NORMSINV(RAND())+C662</f>
        <v>3.24103065706402</v>
      </c>
      <c r="E662" s="21" t="n">
        <f aca="true">$C$4*($G$4-D662)*$B$7+$F$4*SQRT($B$7)*NORMSINV(RAND())+D662</f>
        <v>3.13681437394821</v>
      </c>
      <c r="F662" s="21" t="n">
        <f aca="true">$C$4*($G$4-E662)*$B$7+$F$4*SQRT($B$7)*NORMSINV(RAND())+E662</f>
        <v>3.04474789272801</v>
      </c>
      <c r="G662" s="21" t="n">
        <f aca="true">$C$4*($G$4-F662)*$B$7+$F$4*SQRT($B$7)*NORMSINV(RAND())+F662</f>
        <v>3.11911147025188</v>
      </c>
      <c r="H662" s="21" t="n">
        <f aca="true">$C$4*($G$4-G662)*$B$7+$F$4*SQRT($B$7)*NORMSINV(RAND())+G662</f>
        <v>3.10853936863771</v>
      </c>
      <c r="I662" s="21" t="n">
        <f aca="true">$C$4*($G$4-H662)*$B$7+$F$4*SQRT($B$7)*NORMSINV(RAND())+H662</f>
        <v>3.20388538217966</v>
      </c>
      <c r="J662" s="21" t="n">
        <f aca="true">$C$4*($G$4-I662)*$B$7+$F$4*SQRT($B$7)*NORMSINV(RAND())+I662</f>
        <v>3.30601298448933</v>
      </c>
      <c r="K662" s="21" t="n">
        <f aca="true">$C$4*($G$4-J662)*$B$7+$F$4*SQRT($B$7)*NORMSINV(RAND())+J662</f>
        <v>3.26751030962944</v>
      </c>
      <c r="L662" s="21" t="n">
        <f aca="true">$C$4*($G$4-K662)*$B$7+$F$4*SQRT($B$7)*NORMSINV(RAND())+K662</f>
        <v>3.17782207972578</v>
      </c>
      <c r="M662" s="21" t="n">
        <f aca="true">$C$4*($G$4-L662)*$B$7+$F$4*SQRT($B$7)*NORMSINV(RAND())+L662</f>
        <v>3.1645873162789</v>
      </c>
      <c r="N662" s="125" t="n">
        <f aca="false">EXP(M662)</f>
        <v>23.6789700907076</v>
      </c>
      <c r="O662" s="126" t="n">
        <f aca="false">EXP(EXP(-$C$4*($K$4-$J$4))*LN(N662)+(1-EXP(-$C$4*($K$4-$J$4)))*$G$4+$F$4^2/(4*$C$4)*(1-EXP(-2*$C$4*($K$4-$J$4))))</f>
        <v>22.4446343361043</v>
      </c>
      <c r="P662" s="126" t="n">
        <f aca="false">MAX(0,O662-$I$4)</f>
        <v>0</v>
      </c>
      <c r="Q662" s="126" t="n">
        <f aca="false">$D$7*P662</f>
        <v>0</v>
      </c>
      <c r="R662" s="127" t="n">
        <f aca="false">AVERAGE(Q$17:Q662)</f>
        <v>1.55088072701038</v>
      </c>
      <c r="S662" s="0" t="n">
        <v>1.615</v>
      </c>
    </row>
    <row r="663" customFormat="false" ht="12.75" hidden="false" customHeight="false" outlineLevel="0" collapsed="false">
      <c r="B663" s="124" t="n">
        <f aca="false">B662+1</f>
        <v>647</v>
      </c>
      <c r="C663" s="21" t="n">
        <f aca="false">$C$7</f>
        <v>3.29212628660779</v>
      </c>
      <c r="D663" s="21" t="n">
        <f aca="true">$C$4*($G$4-C663)*$B$7+$F$4*SQRT($B$7)*NORMSINV(RAND())+C663</f>
        <v>3.17597641102022</v>
      </c>
      <c r="E663" s="21" t="n">
        <f aca="true">$C$4*($G$4-D663)*$B$7+$F$4*SQRT($B$7)*NORMSINV(RAND())+D663</f>
        <v>3.17849783610233</v>
      </c>
      <c r="F663" s="21" t="n">
        <f aca="true">$C$4*($G$4-E663)*$B$7+$F$4*SQRT($B$7)*NORMSINV(RAND())+E663</f>
        <v>3.2953930385153</v>
      </c>
      <c r="G663" s="21" t="n">
        <f aca="true">$C$4*($G$4-F663)*$B$7+$F$4*SQRT($B$7)*NORMSINV(RAND())+F663</f>
        <v>3.31705829337152</v>
      </c>
      <c r="H663" s="21" t="n">
        <f aca="true">$C$4*($G$4-G663)*$B$7+$F$4*SQRT($B$7)*NORMSINV(RAND())+G663</f>
        <v>3.39282527464892</v>
      </c>
      <c r="I663" s="21" t="n">
        <f aca="true">$C$4*($G$4-H663)*$B$7+$F$4*SQRT($B$7)*NORMSINV(RAND())+H663</f>
        <v>3.27553356893259</v>
      </c>
      <c r="J663" s="21" t="n">
        <f aca="true">$C$4*($G$4-I663)*$B$7+$F$4*SQRT($B$7)*NORMSINV(RAND())+I663</f>
        <v>3.32949568861947</v>
      </c>
      <c r="K663" s="21" t="n">
        <f aca="true">$C$4*($G$4-J663)*$B$7+$F$4*SQRT($B$7)*NORMSINV(RAND())+J663</f>
        <v>3.37838743882626</v>
      </c>
      <c r="L663" s="21" t="n">
        <f aca="true">$C$4*($G$4-K663)*$B$7+$F$4*SQRT($B$7)*NORMSINV(RAND())+K663</f>
        <v>3.26124446429853</v>
      </c>
      <c r="M663" s="21" t="n">
        <f aca="true">$C$4*($G$4-L663)*$B$7+$F$4*SQRT($B$7)*NORMSINV(RAND())+L663</f>
        <v>3.27232471963648</v>
      </c>
      <c r="N663" s="125" t="n">
        <f aca="false">EXP(M663)</f>
        <v>26.3725769830921</v>
      </c>
      <c r="O663" s="126" t="n">
        <f aca="false">EXP(EXP(-$C$4*($K$4-$J$4))*LN(N663)+(1-EXP(-$C$4*($K$4-$J$4)))*$G$4+$F$4^2/(4*$C$4)*(1-EXP(-2*$C$4*($K$4-$J$4))))</f>
        <v>24.4380293668172</v>
      </c>
      <c r="P663" s="126" t="n">
        <f aca="false">MAX(0,O663-$I$4)</f>
        <v>1.2380293668172</v>
      </c>
      <c r="Q663" s="126" t="n">
        <f aca="false">$D$7*P663</f>
        <v>1.17764996211251</v>
      </c>
      <c r="R663" s="127" t="n">
        <f aca="false">AVERAGE(Q$17:Q663)</f>
        <v>1.55030386338612</v>
      </c>
      <c r="S663" s="0" t="n">
        <v>1.615</v>
      </c>
    </row>
    <row r="664" customFormat="false" ht="12.75" hidden="false" customHeight="false" outlineLevel="0" collapsed="false">
      <c r="B664" s="124" t="n">
        <f aca="false">B663+1</f>
        <v>648</v>
      </c>
      <c r="C664" s="21" t="n">
        <f aca="false">$C$7</f>
        <v>3.29212628660779</v>
      </c>
      <c r="D664" s="21" t="n">
        <f aca="true">$C$4*($G$4-C664)*$B$7+$F$4*SQRT($B$7)*NORMSINV(RAND())+C664</f>
        <v>3.38843014867072</v>
      </c>
      <c r="E664" s="21" t="n">
        <f aca="true">$C$4*($G$4-D664)*$B$7+$F$4*SQRT($B$7)*NORMSINV(RAND())+D664</f>
        <v>3.37673062470105</v>
      </c>
      <c r="F664" s="21" t="n">
        <f aca="true">$C$4*($G$4-E664)*$B$7+$F$4*SQRT($B$7)*NORMSINV(RAND())+E664</f>
        <v>3.47913381366141</v>
      </c>
      <c r="G664" s="21" t="n">
        <f aca="true">$C$4*($G$4-F664)*$B$7+$F$4*SQRT($B$7)*NORMSINV(RAND())+F664</f>
        <v>3.447451016799</v>
      </c>
      <c r="H664" s="21" t="n">
        <f aca="true">$C$4*($G$4-G664)*$B$7+$F$4*SQRT($B$7)*NORMSINV(RAND())+G664</f>
        <v>3.49523446147151</v>
      </c>
      <c r="I664" s="21" t="n">
        <f aca="true">$C$4*($G$4-H664)*$B$7+$F$4*SQRT($B$7)*NORMSINV(RAND())+H664</f>
        <v>3.44726322100867</v>
      </c>
      <c r="J664" s="21" t="n">
        <f aca="true">$C$4*($G$4-I664)*$B$7+$F$4*SQRT($B$7)*NORMSINV(RAND())+I664</f>
        <v>3.59368048899085</v>
      </c>
      <c r="K664" s="21" t="n">
        <f aca="true">$C$4*($G$4-J664)*$B$7+$F$4*SQRT($B$7)*NORMSINV(RAND())+J664</f>
        <v>3.746469711869</v>
      </c>
      <c r="L664" s="21" t="n">
        <f aca="true">$C$4*($G$4-K664)*$B$7+$F$4*SQRT($B$7)*NORMSINV(RAND())+K664</f>
        <v>3.71379357317858</v>
      </c>
      <c r="M664" s="21" t="n">
        <f aca="true">$C$4*($G$4-L664)*$B$7+$F$4*SQRT($B$7)*NORMSINV(RAND())+L664</f>
        <v>3.72871537421136</v>
      </c>
      <c r="N664" s="125" t="n">
        <f aca="false">EXP(M664)</f>
        <v>41.6256004828663</v>
      </c>
      <c r="O664" s="126" t="n">
        <f aca="false">EXP(EXP(-$C$4*($K$4-$J$4))*LN(N664)+(1-EXP(-$C$4*($K$4-$J$4)))*$G$4+$F$4^2/(4*$C$4)*(1-EXP(-2*$C$4*($K$4-$J$4))))</f>
        <v>35.0434604500093</v>
      </c>
      <c r="P664" s="126" t="n">
        <f aca="false">MAX(0,O664-$I$4)</f>
        <v>11.8434604500093</v>
      </c>
      <c r="Q664" s="126" t="n">
        <f aca="false">$D$7*P664</f>
        <v>11.2658480679593</v>
      </c>
      <c r="R664" s="127" t="n">
        <f aca="false">AVERAGE(Q$17:Q664)</f>
        <v>1.56529698715861</v>
      </c>
      <c r="S664" s="0" t="n">
        <v>1.615</v>
      </c>
    </row>
    <row r="665" customFormat="false" ht="12.75" hidden="false" customHeight="false" outlineLevel="0" collapsed="false">
      <c r="B665" s="124" t="n">
        <f aca="false">B664+1</f>
        <v>649</v>
      </c>
      <c r="C665" s="21" t="n">
        <f aca="false">$C$7</f>
        <v>3.29212628660779</v>
      </c>
      <c r="D665" s="21" t="n">
        <f aca="true">$C$4*($G$4-C665)*$B$7+$F$4*SQRT($B$7)*NORMSINV(RAND())+C665</f>
        <v>3.17029144327045</v>
      </c>
      <c r="E665" s="21" t="n">
        <f aca="true">$C$4*($G$4-D665)*$B$7+$F$4*SQRT($B$7)*NORMSINV(RAND())+D665</f>
        <v>3.21036007127573</v>
      </c>
      <c r="F665" s="21" t="n">
        <f aca="true">$C$4*($G$4-E665)*$B$7+$F$4*SQRT($B$7)*NORMSINV(RAND())+E665</f>
        <v>3.22625980632627</v>
      </c>
      <c r="G665" s="21" t="n">
        <f aca="true">$C$4*($G$4-F665)*$B$7+$F$4*SQRT($B$7)*NORMSINV(RAND())+F665</f>
        <v>3.14037919848218</v>
      </c>
      <c r="H665" s="21" t="n">
        <f aca="true">$C$4*($G$4-G665)*$B$7+$F$4*SQRT($B$7)*NORMSINV(RAND())+G665</f>
        <v>3.28479290931164</v>
      </c>
      <c r="I665" s="21" t="n">
        <f aca="true">$C$4*($G$4-H665)*$B$7+$F$4*SQRT($B$7)*NORMSINV(RAND())+H665</f>
        <v>3.31002059809386</v>
      </c>
      <c r="J665" s="21" t="n">
        <f aca="true">$C$4*($G$4-I665)*$B$7+$F$4*SQRT($B$7)*NORMSINV(RAND())+I665</f>
        <v>3.40861780820773</v>
      </c>
      <c r="K665" s="21" t="n">
        <f aca="true">$C$4*($G$4-J665)*$B$7+$F$4*SQRT($B$7)*NORMSINV(RAND())+J665</f>
        <v>3.34974502461666</v>
      </c>
      <c r="L665" s="21" t="n">
        <f aca="true">$C$4*($G$4-K665)*$B$7+$F$4*SQRT($B$7)*NORMSINV(RAND())+K665</f>
        <v>3.34074592558861</v>
      </c>
      <c r="M665" s="21" t="n">
        <f aca="true">$C$4*($G$4-L665)*$B$7+$F$4*SQRT($B$7)*NORMSINV(RAND())+L665</f>
        <v>3.36999516499164</v>
      </c>
      <c r="N665" s="125" t="n">
        <f aca="false">EXP(M665)</f>
        <v>29.0783864632157</v>
      </c>
      <c r="O665" s="126" t="n">
        <f aca="false">EXP(EXP(-$C$4*($K$4-$J$4))*LN(N665)+(1-EXP(-$C$4*($K$4-$J$4)))*$G$4+$F$4^2/(4*$C$4)*(1-EXP(-2*$C$4*($K$4-$J$4))))</f>
        <v>26.3977486930115</v>
      </c>
      <c r="P665" s="126" t="n">
        <f aca="false">MAX(0,O665-$I$4)</f>
        <v>3.19774869301148</v>
      </c>
      <c r="Q665" s="126" t="n">
        <f aca="false">$D$7*P665</f>
        <v>3.04179264895122</v>
      </c>
      <c r="R665" s="127" t="n">
        <f aca="false">AVERAGE(Q$17:Q665)</f>
        <v>1.56757201899496</v>
      </c>
      <c r="S665" s="0" t="n">
        <v>1.615</v>
      </c>
    </row>
    <row r="666" customFormat="false" ht="12.75" hidden="false" customHeight="false" outlineLevel="0" collapsed="false">
      <c r="B666" s="124" t="n">
        <f aca="false">B665+1</f>
        <v>650</v>
      </c>
      <c r="C666" s="21" t="n">
        <f aca="false">$C$7</f>
        <v>3.29212628660779</v>
      </c>
      <c r="D666" s="21" t="n">
        <f aca="true">$C$4*($G$4-C666)*$B$7+$F$4*SQRT($B$7)*NORMSINV(RAND())+C666</f>
        <v>3.17977068335798</v>
      </c>
      <c r="E666" s="21" t="n">
        <f aca="true">$C$4*($G$4-D666)*$B$7+$F$4*SQRT($B$7)*NORMSINV(RAND())+D666</f>
        <v>3.15280832005372</v>
      </c>
      <c r="F666" s="21" t="n">
        <f aca="true">$C$4*($G$4-E666)*$B$7+$F$4*SQRT($B$7)*NORMSINV(RAND())+E666</f>
        <v>3.08658422364059</v>
      </c>
      <c r="G666" s="21" t="n">
        <f aca="true">$C$4*($G$4-F666)*$B$7+$F$4*SQRT($B$7)*NORMSINV(RAND())+F666</f>
        <v>3.1613547356697</v>
      </c>
      <c r="H666" s="21" t="n">
        <f aca="true">$C$4*($G$4-G666)*$B$7+$F$4*SQRT($B$7)*NORMSINV(RAND())+G666</f>
        <v>3.20951582192748</v>
      </c>
      <c r="I666" s="21" t="n">
        <f aca="true">$C$4*($G$4-H666)*$B$7+$F$4*SQRT($B$7)*NORMSINV(RAND())+H666</f>
        <v>3.24324002094015</v>
      </c>
      <c r="J666" s="21" t="n">
        <f aca="true">$C$4*($G$4-I666)*$B$7+$F$4*SQRT($B$7)*NORMSINV(RAND())+I666</f>
        <v>3.13080893772465</v>
      </c>
      <c r="K666" s="21" t="n">
        <f aca="true">$C$4*($G$4-J666)*$B$7+$F$4*SQRT($B$7)*NORMSINV(RAND())+J666</f>
        <v>3.08631230797605</v>
      </c>
      <c r="L666" s="21" t="n">
        <f aca="true">$C$4*($G$4-K666)*$B$7+$F$4*SQRT($B$7)*NORMSINV(RAND())+K666</f>
        <v>3.0086889928392</v>
      </c>
      <c r="M666" s="21" t="n">
        <f aca="true">$C$4*($G$4-L666)*$B$7+$F$4*SQRT($B$7)*NORMSINV(RAND())+L666</f>
        <v>2.99217167129569</v>
      </c>
      <c r="N666" s="125" t="n">
        <f aca="false">EXP(M666)</f>
        <v>19.9289145833825</v>
      </c>
      <c r="O666" s="126" t="n">
        <f aca="false">EXP(EXP(-$C$4*($K$4-$J$4))*LN(N666)+(1-EXP(-$C$4*($K$4-$J$4)))*$G$4+$F$4^2/(4*$C$4)*(1-EXP(-2*$C$4*($K$4-$J$4))))</f>
        <v>19.5872929333104</v>
      </c>
      <c r="P666" s="126" t="n">
        <f aca="false">MAX(0,O666-$I$4)</f>
        <v>0</v>
      </c>
      <c r="Q666" s="126" t="n">
        <f aca="false">$D$7*P666</f>
        <v>0</v>
      </c>
      <c r="R666" s="127" t="n">
        <f aca="false">AVERAGE(Q$17:Q666)</f>
        <v>1.56516036973497</v>
      </c>
      <c r="S666" s="0" t="n">
        <v>1.615</v>
      </c>
    </row>
    <row r="667" customFormat="false" ht="12.75" hidden="false" customHeight="false" outlineLevel="0" collapsed="false">
      <c r="B667" s="124" t="n">
        <f aca="false">B666+1</f>
        <v>651</v>
      </c>
      <c r="C667" s="21" t="n">
        <f aca="false">$C$7</f>
        <v>3.29212628660779</v>
      </c>
      <c r="D667" s="21" t="n">
        <f aca="true">$C$4*($G$4-C667)*$B$7+$F$4*SQRT($B$7)*NORMSINV(RAND())+C667</f>
        <v>3.24167079304089</v>
      </c>
      <c r="E667" s="21" t="n">
        <f aca="true">$C$4*($G$4-D667)*$B$7+$F$4*SQRT($B$7)*NORMSINV(RAND())+D667</f>
        <v>3.23117148356901</v>
      </c>
      <c r="F667" s="21" t="n">
        <f aca="true">$C$4*($G$4-E667)*$B$7+$F$4*SQRT($B$7)*NORMSINV(RAND())+E667</f>
        <v>3.3112578050127</v>
      </c>
      <c r="G667" s="21" t="n">
        <f aca="true">$C$4*($G$4-F667)*$B$7+$F$4*SQRT($B$7)*NORMSINV(RAND())+F667</f>
        <v>3.26090620962929</v>
      </c>
      <c r="H667" s="21" t="n">
        <f aca="true">$C$4*($G$4-G667)*$B$7+$F$4*SQRT($B$7)*NORMSINV(RAND())+G667</f>
        <v>3.39145531494951</v>
      </c>
      <c r="I667" s="21" t="n">
        <f aca="true">$C$4*($G$4-H667)*$B$7+$F$4*SQRT($B$7)*NORMSINV(RAND())+H667</f>
        <v>3.20267261139182</v>
      </c>
      <c r="J667" s="21" t="n">
        <f aca="true">$C$4*($G$4-I667)*$B$7+$F$4*SQRT($B$7)*NORMSINV(RAND())+I667</f>
        <v>3.04664091899666</v>
      </c>
      <c r="K667" s="21" t="n">
        <f aca="true">$C$4*($G$4-J667)*$B$7+$F$4*SQRT($B$7)*NORMSINV(RAND())+J667</f>
        <v>3.04839576139664</v>
      </c>
      <c r="L667" s="21" t="n">
        <f aca="true">$C$4*($G$4-K667)*$B$7+$F$4*SQRT($B$7)*NORMSINV(RAND())+K667</f>
        <v>3.02944303367712</v>
      </c>
      <c r="M667" s="21" t="n">
        <f aca="true">$C$4*($G$4-L667)*$B$7+$F$4*SQRT($B$7)*NORMSINV(RAND())+L667</f>
        <v>3.08060404237127</v>
      </c>
      <c r="N667" s="125" t="n">
        <f aca="false">EXP(M667)</f>
        <v>21.7715493634384</v>
      </c>
      <c r="O667" s="126" t="n">
        <f aca="false">EXP(EXP(-$C$4*($K$4-$J$4))*LN(N667)+(1-EXP(-$C$4*($K$4-$J$4)))*$G$4+$F$4^2/(4*$C$4)*(1-EXP(-2*$C$4*($K$4-$J$4))))</f>
        <v>21.0042167226423</v>
      </c>
      <c r="P667" s="126" t="n">
        <f aca="false">MAX(0,O667-$I$4)</f>
        <v>0</v>
      </c>
      <c r="Q667" s="126" t="n">
        <f aca="false">$D$7*P667</f>
        <v>0</v>
      </c>
      <c r="R667" s="127" t="n">
        <f aca="false">AVERAGE(Q$17:Q667)</f>
        <v>1.56275612953568</v>
      </c>
      <c r="S667" s="0" t="n">
        <v>1.615</v>
      </c>
    </row>
    <row r="668" customFormat="false" ht="12.75" hidden="false" customHeight="false" outlineLevel="0" collapsed="false">
      <c r="B668" s="124" t="n">
        <f aca="false">B667+1</f>
        <v>652</v>
      </c>
      <c r="C668" s="21" t="n">
        <f aca="false">$C$7</f>
        <v>3.29212628660779</v>
      </c>
      <c r="D668" s="21" t="n">
        <f aca="true">$C$4*($G$4-C668)*$B$7+$F$4*SQRT($B$7)*NORMSINV(RAND())+C668</f>
        <v>3.17690975457102</v>
      </c>
      <c r="E668" s="21" t="n">
        <f aca="true">$C$4*($G$4-D668)*$B$7+$F$4*SQRT($B$7)*NORMSINV(RAND())+D668</f>
        <v>3.21615960951061</v>
      </c>
      <c r="F668" s="21" t="n">
        <f aca="true">$C$4*($G$4-E668)*$B$7+$F$4*SQRT($B$7)*NORMSINV(RAND())+E668</f>
        <v>3.03122780891837</v>
      </c>
      <c r="G668" s="21" t="n">
        <f aca="true">$C$4*($G$4-F668)*$B$7+$F$4*SQRT($B$7)*NORMSINV(RAND())+F668</f>
        <v>3.06115434877058</v>
      </c>
      <c r="H668" s="21" t="n">
        <f aca="true">$C$4*($G$4-G668)*$B$7+$F$4*SQRT($B$7)*NORMSINV(RAND())+G668</f>
        <v>2.9642087697943</v>
      </c>
      <c r="I668" s="21" t="n">
        <f aca="true">$C$4*($G$4-H668)*$B$7+$F$4*SQRT($B$7)*NORMSINV(RAND())+H668</f>
        <v>2.92556731223092</v>
      </c>
      <c r="J668" s="21" t="n">
        <f aca="true">$C$4*($G$4-I668)*$B$7+$F$4*SQRT($B$7)*NORMSINV(RAND())+I668</f>
        <v>2.94407041802449</v>
      </c>
      <c r="K668" s="21" t="n">
        <f aca="true">$C$4*($G$4-J668)*$B$7+$F$4*SQRT($B$7)*NORMSINV(RAND())+J668</f>
        <v>2.94168825080419</v>
      </c>
      <c r="L668" s="21" t="n">
        <f aca="true">$C$4*($G$4-K668)*$B$7+$F$4*SQRT($B$7)*NORMSINV(RAND())+K668</f>
        <v>3.01559205710386</v>
      </c>
      <c r="M668" s="21" t="n">
        <f aca="true">$C$4*($G$4-L668)*$B$7+$F$4*SQRT($B$7)*NORMSINV(RAND())+L668</f>
        <v>2.87522615023593</v>
      </c>
      <c r="N668" s="125" t="n">
        <f aca="false">EXP(M668)</f>
        <v>17.7294331836167</v>
      </c>
      <c r="O668" s="126" t="n">
        <f aca="false">EXP(EXP(-$C$4*($K$4-$J$4))*LN(N668)+(1-EXP(-$C$4*($K$4-$J$4)))*$G$4+$F$4^2/(4*$C$4)*(1-EXP(-2*$C$4*($K$4-$J$4))))</f>
        <v>17.8592168271125</v>
      </c>
      <c r="P668" s="126" t="n">
        <f aca="false">MAX(0,O668-$I$4)</f>
        <v>0</v>
      </c>
      <c r="Q668" s="126" t="n">
        <f aca="false">$D$7*P668</f>
        <v>0</v>
      </c>
      <c r="R668" s="127" t="n">
        <f aca="false">AVERAGE(Q$17:Q668)</f>
        <v>1.56035926430633</v>
      </c>
      <c r="S668" s="0" t="n">
        <v>1.615</v>
      </c>
    </row>
    <row r="669" customFormat="false" ht="12.75" hidden="false" customHeight="false" outlineLevel="0" collapsed="false">
      <c r="B669" s="124" t="n">
        <f aca="false">B668+1</f>
        <v>653</v>
      </c>
      <c r="C669" s="21" t="n">
        <f aca="false">$C$7</f>
        <v>3.29212628660779</v>
      </c>
      <c r="D669" s="21" t="n">
        <f aca="true">$C$4*($G$4-C669)*$B$7+$F$4*SQRT($B$7)*NORMSINV(RAND())+C669</f>
        <v>3.24366864945988</v>
      </c>
      <c r="E669" s="21" t="n">
        <f aca="true">$C$4*($G$4-D669)*$B$7+$F$4*SQRT($B$7)*NORMSINV(RAND())+D669</f>
        <v>3.2043997350403</v>
      </c>
      <c r="F669" s="21" t="n">
        <f aca="true">$C$4*($G$4-E669)*$B$7+$F$4*SQRT($B$7)*NORMSINV(RAND())+E669</f>
        <v>3.26742818093659</v>
      </c>
      <c r="G669" s="21" t="n">
        <f aca="true">$C$4*($G$4-F669)*$B$7+$F$4*SQRT($B$7)*NORMSINV(RAND())+F669</f>
        <v>3.26038681802785</v>
      </c>
      <c r="H669" s="21" t="n">
        <f aca="true">$C$4*($G$4-G669)*$B$7+$F$4*SQRT($B$7)*NORMSINV(RAND())+G669</f>
        <v>3.26370267923797</v>
      </c>
      <c r="I669" s="21" t="n">
        <f aca="true">$C$4*($G$4-H669)*$B$7+$F$4*SQRT($B$7)*NORMSINV(RAND())+H669</f>
        <v>3.16822737939586</v>
      </c>
      <c r="J669" s="21" t="n">
        <f aca="true">$C$4*($G$4-I669)*$B$7+$F$4*SQRT($B$7)*NORMSINV(RAND())+I669</f>
        <v>3.06260603830908</v>
      </c>
      <c r="K669" s="21" t="n">
        <f aca="true">$C$4*($G$4-J669)*$B$7+$F$4*SQRT($B$7)*NORMSINV(RAND())+J669</f>
        <v>2.99905249497148</v>
      </c>
      <c r="L669" s="21" t="n">
        <f aca="true">$C$4*($G$4-K669)*$B$7+$F$4*SQRT($B$7)*NORMSINV(RAND())+K669</f>
        <v>3.06522255574367</v>
      </c>
      <c r="M669" s="21" t="n">
        <f aca="true">$C$4*($G$4-L669)*$B$7+$F$4*SQRT($B$7)*NORMSINV(RAND())+L669</f>
        <v>3.06272973732359</v>
      </c>
      <c r="N669" s="125" t="n">
        <f aca="false">EXP(M669)</f>
        <v>21.3858553239668</v>
      </c>
      <c r="O669" s="126" t="n">
        <f aca="false">EXP(EXP(-$C$4*($K$4-$J$4))*LN(N669)+(1-EXP(-$C$4*($K$4-$J$4)))*$G$4+$F$4^2/(4*$C$4)*(1-EXP(-2*$C$4*($K$4-$J$4))))</f>
        <v>20.7097878848904</v>
      </c>
      <c r="P669" s="126" t="n">
        <f aca="false">MAX(0,O669-$I$4)</f>
        <v>0</v>
      </c>
      <c r="Q669" s="126" t="n">
        <f aca="false">$D$7*P669</f>
        <v>0</v>
      </c>
      <c r="R669" s="127" t="n">
        <f aca="false">AVERAGE(Q$17:Q669)</f>
        <v>1.55796974016498</v>
      </c>
      <c r="S669" s="0" t="n">
        <v>1.615</v>
      </c>
    </row>
    <row r="670" customFormat="false" ht="12.75" hidden="false" customHeight="false" outlineLevel="0" collapsed="false">
      <c r="B670" s="124" t="n">
        <f aca="false">B669+1</f>
        <v>654</v>
      </c>
      <c r="C670" s="21" t="n">
        <f aca="false">$C$7</f>
        <v>3.29212628660779</v>
      </c>
      <c r="D670" s="21" t="n">
        <f aca="true">$C$4*($G$4-C670)*$B$7+$F$4*SQRT($B$7)*NORMSINV(RAND())+C670</f>
        <v>3.20108309246667</v>
      </c>
      <c r="E670" s="21" t="n">
        <f aca="true">$C$4*($G$4-D670)*$B$7+$F$4*SQRT($B$7)*NORMSINV(RAND())+D670</f>
        <v>3.39669174279664</v>
      </c>
      <c r="F670" s="21" t="n">
        <f aca="true">$C$4*($G$4-E670)*$B$7+$F$4*SQRT($B$7)*NORMSINV(RAND())+E670</f>
        <v>3.20652057240857</v>
      </c>
      <c r="G670" s="21" t="n">
        <f aca="true">$C$4*($G$4-F670)*$B$7+$F$4*SQRT($B$7)*NORMSINV(RAND())+F670</f>
        <v>3.19239377461767</v>
      </c>
      <c r="H670" s="21" t="n">
        <f aca="true">$C$4*($G$4-G670)*$B$7+$F$4*SQRT($B$7)*NORMSINV(RAND())+G670</f>
        <v>3.16534264631083</v>
      </c>
      <c r="I670" s="21" t="n">
        <f aca="true">$C$4*($G$4-H670)*$B$7+$F$4*SQRT($B$7)*NORMSINV(RAND())+H670</f>
        <v>3.22133537214223</v>
      </c>
      <c r="J670" s="21" t="n">
        <f aca="true">$C$4*($G$4-I670)*$B$7+$F$4*SQRT($B$7)*NORMSINV(RAND())+I670</f>
        <v>3.22784862661621</v>
      </c>
      <c r="K670" s="21" t="n">
        <f aca="true">$C$4*($G$4-J670)*$B$7+$F$4*SQRT($B$7)*NORMSINV(RAND())+J670</f>
        <v>3.31356324317817</v>
      </c>
      <c r="L670" s="21" t="n">
        <f aca="true">$C$4*($G$4-K670)*$B$7+$F$4*SQRT($B$7)*NORMSINV(RAND())+K670</f>
        <v>3.20447382792126</v>
      </c>
      <c r="M670" s="21" t="n">
        <f aca="true">$C$4*($G$4-L670)*$B$7+$F$4*SQRT($B$7)*NORMSINV(RAND())+L670</f>
        <v>3.12234733713938</v>
      </c>
      <c r="N670" s="125" t="n">
        <f aca="false">EXP(M670)</f>
        <v>22.6996007707115</v>
      </c>
      <c r="O670" s="126" t="n">
        <f aca="false">EXP(EXP(-$C$4*($K$4-$J$4))*LN(N670)+(1-EXP(-$C$4*($K$4-$J$4)))*$G$4+$F$4^2/(4*$C$4)*(1-EXP(-2*$C$4*($K$4-$J$4))))</f>
        <v>21.7082258762975</v>
      </c>
      <c r="P670" s="126" t="n">
        <f aca="false">MAX(0,O670-$I$4)</f>
        <v>0</v>
      </c>
      <c r="Q670" s="126" t="n">
        <f aca="false">$D$7*P670</f>
        <v>0</v>
      </c>
      <c r="R670" s="127" t="n">
        <f aca="false">AVERAGE(Q$17:Q670)</f>
        <v>1.55558752343689</v>
      </c>
      <c r="S670" s="0" t="n">
        <v>1.615</v>
      </c>
    </row>
    <row r="671" customFormat="false" ht="12.75" hidden="false" customHeight="false" outlineLevel="0" collapsed="false">
      <c r="B671" s="124" t="n">
        <f aca="false">B670+1</f>
        <v>655</v>
      </c>
      <c r="C671" s="21" t="n">
        <f aca="false">$C$7</f>
        <v>3.29212628660779</v>
      </c>
      <c r="D671" s="21" t="n">
        <f aca="true">$C$4*($G$4-C671)*$B$7+$F$4*SQRT($B$7)*NORMSINV(RAND())+C671</f>
        <v>3.21106939100742</v>
      </c>
      <c r="E671" s="21" t="n">
        <f aca="true">$C$4*($G$4-D671)*$B$7+$F$4*SQRT($B$7)*NORMSINV(RAND())+D671</f>
        <v>3.20542668233076</v>
      </c>
      <c r="F671" s="21" t="n">
        <f aca="true">$C$4*($G$4-E671)*$B$7+$F$4*SQRT($B$7)*NORMSINV(RAND())+E671</f>
        <v>3.11221468455348</v>
      </c>
      <c r="G671" s="21" t="n">
        <f aca="true">$C$4*($G$4-F671)*$B$7+$F$4*SQRT($B$7)*NORMSINV(RAND())+F671</f>
        <v>3.19977729318522</v>
      </c>
      <c r="H671" s="21" t="n">
        <f aca="true">$C$4*($G$4-G671)*$B$7+$F$4*SQRT($B$7)*NORMSINV(RAND())+G671</f>
        <v>3.22620924654909</v>
      </c>
      <c r="I671" s="21" t="n">
        <f aca="true">$C$4*($G$4-H671)*$B$7+$F$4*SQRT($B$7)*NORMSINV(RAND())+H671</f>
        <v>3.28061275651654</v>
      </c>
      <c r="J671" s="21" t="n">
        <f aca="true">$C$4*($G$4-I671)*$B$7+$F$4*SQRT($B$7)*NORMSINV(RAND())+I671</f>
        <v>3.20248661522444</v>
      </c>
      <c r="K671" s="21" t="n">
        <f aca="true">$C$4*($G$4-J671)*$B$7+$F$4*SQRT($B$7)*NORMSINV(RAND())+J671</f>
        <v>3.17301344954023</v>
      </c>
      <c r="L671" s="21" t="n">
        <f aca="true">$C$4*($G$4-K671)*$B$7+$F$4*SQRT($B$7)*NORMSINV(RAND())+K671</f>
        <v>3.10201550697695</v>
      </c>
      <c r="M671" s="21" t="n">
        <f aca="true">$C$4*($G$4-L671)*$B$7+$F$4*SQRT($B$7)*NORMSINV(RAND())+L671</f>
        <v>3.10522979687558</v>
      </c>
      <c r="N671" s="125" t="n">
        <f aca="false">EXP(M671)</f>
        <v>22.3143461531751</v>
      </c>
      <c r="O671" s="126" t="n">
        <f aca="false">EXP(EXP(-$C$4*($K$4-$J$4))*LN(N671)+(1-EXP(-$C$4*($K$4-$J$4)))*$G$4+$F$4^2/(4*$C$4)*(1-EXP(-2*$C$4*($K$4-$J$4))))</f>
        <v>21.4167250006948</v>
      </c>
      <c r="P671" s="126" t="n">
        <f aca="false">MAX(0,O671-$I$4)</f>
        <v>0</v>
      </c>
      <c r="Q671" s="126" t="n">
        <f aca="false">$D$7*P671</f>
        <v>0</v>
      </c>
      <c r="R671" s="127" t="n">
        <f aca="false">AVERAGE(Q$17:Q671)</f>
        <v>1.55321258065302</v>
      </c>
      <c r="S671" s="0" t="n">
        <v>1.615</v>
      </c>
    </row>
    <row r="672" customFormat="false" ht="12.75" hidden="false" customHeight="false" outlineLevel="0" collapsed="false">
      <c r="B672" s="124" t="n">
        <f aca="false">B671+1</f>
        <v>656</v>
      </c>
      <c r="C672" s="21" t="n">
        <f aca="false">$C$7</f>
        <v>3.29212628660779</v>
      </c>
      <c r="D672" s="21" t="n">
        <f aca="true">$C$4*($G$4-C672)*$B$7+$F$4*SQRT($B$7)*NORMSINV(RAND())+C672</f>
        <v>3.19794401239852</v>
      </c>
      <c r="E672" s="21" t="n">
        <f aca="true">$C$4*($G$4-D672)*$B$7+$F$4*SQRT($B$7)*NORMSINV(RAND())+D672</f>
        <v>3.2465405771776</v>
      </c>
      <c r="F672" s="21" t="n">
        <f aca="true">$C$4*($G$4-E672)*$B$7+$F$4*SQRT($B$7)*NORMSINV(RAND())+E672</f>
        <v>3.2498084307658</v>
      </c>
      <c r="G672" s="21" t="n">
        <f aca="true">$C$4*($G$4-F672)*$B$7+$F$4*SQRT($B$7)*NORMSINV(RAND())+F672</f>
        <v>3.2454198688278</v>
      </c>
      <c r="H672" s="21" t="n">
        <f aca="true">$C$4*($G$4-G672)*$B$7+$F$4*SQRT($B$7)*NORMSINV(RAND())+G672</f>
        <v>3.20062641719511</v>
      </c>
      <c r="I672" s="21" t="n">
        <f aca="true">$C$4*($G$4-H672)*$B$7+$F$4*SQRT($B$7)*NORMSINV(RAND())+H672</f>
        <v>3.15294069929785</v>
      </c>
      <c r="J672" s="21" t="n">
        <f aca="true">$C$4*($G$4-I672)*$B$7+$F$4*SQRT($B$7)*NORMSINV(RAND())+I672</f>
        <v>3.22452691922183</v>
      </c>
      <c r="K672" s="21" t="n">
        <f aca="true">$C$4*($G$4-J672)*$B$7+$F$4*SQRT($B$7)*NORMSINV(RAND())+J672</f>
        <v>3.33667151067261</v>
      </c>
      <c r="L672" s="21" t="n">
        <f aca="true">$C$4*($G$4-K672)*$B$7+$F$4*SQRT($B$7)*NORMSINV(RAND())+K672</f>
        <v>3.38009199384968</v>
      </c>
      <c r="M672" s="21" t="n">
        <f aca="true">$C$4*($G$4-L672)*$B$7+$F$4*SQRT($B$7)*NORMSINV(RAND())+L672</f>
        <v>3.31900702820071</v>
      </c>
      <c r="N672" s="125" t="n">
        <f aca="false">EXP(M672)</f>
        <v>27.6328982423973</v>
      </c>
      <c r="O672" s="126" t="n">
        <f aca="false">EXP(EXP(-$C$4*($K$4-$J$4))*LN(N672)+(1-EXP(-$C$4*($K$4-$J$4)))*$G$4+$F$4^2/(4*$C$4)*(1-EXP(-2*$C$4*($K$4-$J$4))))</f>
        <v>25.3558452344692</v>
      </c>
      <c r="P672" s="126" t="n">
        <f aca="false">MAX(0,O672-$I$4)</f>
        <v>2.15584523446917</v>
      </c>
      <c r="Q672" s="126" t="n">
        <f aca="false">$D$7*P672</f>
        <v>2.05070342169671</v>
      </c>
      <c r="R672" s="127" t="n">
        <f aca="false">AVERAGE(Q$17:Q672)</f>
        <v>1.55397095083754</v>
      </c>
      <c r="S672" s="0" t="n">
        <v>1.615</v>
      </c>
    </row>
    <row r="673" customFormat="false" ht="12.75" hidden="false" customHeight="false" outlineLevel="0" collapsed="false">
      <c r="B673" s="124" t="n">
        <f aca="false">B672+1</f>
        <v>657</v>
      </c>
      <c r="C673" s="21" t="n">
        <f aca="false">$C$7</f>
        <v>3.29212628660779</v>
      </c>
      <c r="D673" s="21" t="n">
        <f aca="true">$C$4*($G$4-C673)*$B$7+$F$4*SQRT($B$7)*NORMSINV(RAND())+C673</f>
        <v>3.4115208078306</v>
      </c>
      <c r="E673" s="21" t="n">
        <f aca="true">$C$4*($G$4-D673)*$B$7+$F$4*SQRT($B$7)*NORMSINV(RAND())+D673</f>
        <v>3.27916027142222</v>
      </c>
      <c r="F673" s="21" t="n">
        <f aca="true">$C$4*($G$4-E673)*$B$7+$F$4*SQRT($B$7)*NORMSINV(RAND())+E673</f>
        <v>3.16098975585639</v>
      </c>
      <c r="G673" s="21" t="n">
        <f aca="true">$C$4*($G$4-F673)*$B$7+$F$4*SQRT($B$7)*NORMSINV(RAND())+F673</f>
        <v>3.0405341463585</v>
      </c>
      <c r="H673" s="21" t="n">
        <f aca="true">$C$4*($G$4-G673)*$B$7+$F$4*SQRT($B$7)*NORMSINV(RAND())+G673</f>
        <v>3.12477444402333</v>
      </c>
      <c r="I673" s="21" t="n">
        <f aca="true">$C$4*($G$4-H673)*$B$7+$F$4*SQRT($B$7)*NORMSINV(RAND())+H673</f>
        <v>3.14272565423614</v>
      </c>
      <c r="J673" s="21" t="n">
        <f aca="true">$C$4*($G$4-I673)*$B$7+$F$4*SQRT($B$7)*NORMSINV(RAND())+I673</f>
        <v>3.2735460474352</v>
      </c>
      <c r="K673" s="21" t="n">
        <f aca="true">$C$4*($G$4-J673)*$B$7+$F$4*SQRT($B$7)*NORMSINV(RAND())+J673</f>
        <v>3.23345706462044</v>
      </c>
      <c r="L673" s="21" t="n">
        <f aca="true">$C$4*($G$4-K673)*$B$7+$F$4*SQRT($B$7)*NORMSINV(RAND())+K673</f>
        <v>3.24911470168431</v>
      </c>
      <c r="M673" s="21" t="n">
        <f aca="true">$C$4*($G$4-L673)*$B$7+$F$4*SQRT($B$7)*NORMSINV(RAND())+L673</f>
        <v>3.21521121825804</v>
      </c>
      <c r="N673" s="125" t="n">
        <f aca="false">EXP(M673)</f>
        <v>24.9085524966486</v>
      </c>
      <c r="O673" s="126" t="n">
        <f aca="false">EXP(EXP(-$C$4*($K$4-$J$4))*LN(N673)+(1-EXP(-$C$4*($K$4-$J$4)))*$G$4+$F$4^2/(4*$C$4)*(1-EXP(-2*$C$4*($K$4-$J$4))))</f>
        <v>23.3601915997595</v>
      </c>
      <c r="P673" s="126" t="n">
        <f aca="false">MAX(0,O673-$I$4)</f>
        <v>0.160191599759486</v>
      </c>
      <c r="Q673" s="126" t="n">
        <f aca="false">$D$7*P673</f>
        <v>0.152378963249064</v>
      </c>
      <c r="R673" s="127" t="n">
        <f aca="false">AVERAGE(Q$17:Q673)</f>
        <v>1.55183762969966</v>
      </c>
      <c r="S673" s="0" t="n">
        <v>1.615</v>
      </c>
    </row>
    <row r="674" customFormat="false" ht="12.75" hidden="false" customHeight="false" outlineLevel="0" collapsed="false">
      <c r="B674" s="124" t="n">
        <f aca="false">B673+1</f>
        <v>658</v>
      </c>
      <c r="C674" s="21" t="n">
        <f aca="false">$C$7</f>
        <v>3.29212628660779</v>
      </c>
      <c r="D674" s="21" t="n">
        <f aca="true">$C$4*($G$4-C674)*$B$7+$F$4*SQRT($B$7)*NORMSINV(RAND())+C674</f>
        <v>3.31695370705694</v>
      </c>
      <c r="E674" s="21" t="n">
        <f aca="true">$C$4*($G$4-D674)*$B$7+$F$4*SQRT($B$7)*NORMSINV(RAND())+D674</f>
        <v>3.19228219667943</v>
      </c>
      <c r="F674" s="21" t="n">
        <f aca="true">$C$4*($G$4-E674)*$B$7+$F$4*SQRT($B$7)*NORMSINV(RAND())+E674</f>
        <v>3.01907440900555</v>
      </c>
      <c r="G674" s="21" t="n">
        <f aca="true">$C$4*($G$4-F674)*$B$7+$F$4*SQRT($B$7)*NORMSINV(RAND())+F674</f>
        <v>2.95828047454621</v>
      </c>
      <c r="H674" s="21" t="n">
        <f aca="true">$C$4*($G$4-G674)*$B$7+$F$4*SQRT($B$7)*NORMSINV(RAND())+G674</f>
        <v>3.00711481939493</v>
      </c>
      <c r="I674" s="21" t="n">
        <f aca="true">$C$4*($G$4-H674)*$B$7+$F$4*SQRT($B$7)*NORMSINV(RAND())+H674</f>
        <v>3.0953061392478</v>
      </c>
      <c r="J674" s="21" t="n">
        <f aca="true">$C$4*($G$4-I674)*$B$7+$F$4*SQRT($B$7)*NORMSINV(RAND())+I674</f>
        <v>3.08432677801753</v>
      </c>
      <c r="K674" s="21" t="n">
        <f aca="true">$C$4*($G$4-J674)*$B$7+$F$4*SQRT($B$7)*NORMSINV(RAND())+J674</f>
        <v>3.27402585885967</v>
      </c>
      <c r="L674" s="21" t="n">
        <f aca="true">$C$4*($G$4-K674)*$B$7+$F$4*SQRT($B$7)*NORMSINV(RAND())+K674</f>
        <v>3.24028757757893</v>
      </c>
      <c r="M674" s="21" t="n">
        <f aca="true">$C$4*($G$4-L674)*$B$7+$F$4*SQRT($B$7)*NORMSINV(RAND())+L674</f>
        <v>3.29685754762607</v>
      </c>
      <c r="N674" s="125" t="n">
        <f aca="false">EXP(M674)</f>
        <v>27.0275724727513</v>
      </c>
      <c r="O674" s="126" t="n">
        <f aca="false">EXP(EXP(-$C$4*($K$4-$J$4))*LN(N674)+(1-EXP(-$C$4*($K$4-$J$4)))*$G$4+$F$4^2/(4*$C$4)*(1-EXP(-2*$C$4*($K$4-$J$4))))</f>
        <v>24.9161466463254</v>
      </c>
      <c r="P674" s="126" t="n">
        <f aca="false">MAX(0,O674-$I$4)</f>
        <v>1.7161466463254</v>
      </c>
      <c r="Q674" s="126" t="n">
        <f aca="false">$D$7*P674</f>
        <v>1.63244918674294</v>
      </c>
      <c r="R674" s="127" t="n">
        <f aca="false">AVERAGE(Q$17:Q674)</f>
        <v>1.55196013966477</v>
      </c>
      <c r="S674" s="0" t="n">
        <v>1.615</v>
      </c>
    </row>
    <row r="675" customFormat="false" ht="12.75" hidden="false" customHeight="false" outlineLevel="0" collapsed="false">
      <c r="B675" s="124" t="n">
        <f aca="false">B674+1</f>
        <v>659</v>
      </c>
      <c r="C675" s="21" t="n">
        <f aca="false">$C$7</f>
        <v>3.29212628660779</v>
      </c>
      <c r="D675" s="21" t="n">
        <f aca="true">$C$4*($G$4-C675)*$B$7+$F$4*SQRT($B$7)*NORMSINV(RAND())+C675</f>
        <v>3.15142559747096</v>
      </c>
      <c r="E675" s="21" t="n">
        <f aca="true">$C$4*($G$4-D675)*$B$7+$F$4*SQRT($B$7)*NORMSINV(RAND())+D675</f>
        <v>3.28475503853713</v>
      </c>
      <c r="F675" s="21" t="n">
        <f aca="true">$C$4*($G$4-E675)*$B$7+$F$4*SQRT($B$7)*NORMSINV(RAND())+E675</f>
        <v>3.15896489681799</v>
      </c>
      <c r="G675" s="21" t="n">
        <f aca="true">$C$4*($G$4-F675)*$B$7+$F$4*SQRT($B$7)*NORMSINV(RAND())+F675</f>
        <v>2.98224779618118</v>
      </c>
      <c r="H675" s="21" t="n">
        <f aca="true">$C$4*($G$4-G675)*$B$7+$F$4*SQRT($B$7)*NORMSINV(RAND())+G675</f>
        <v>3.03888889789623</v>
      </c>
      <c r="I675" s="21" t="n">
        <f aca="true">$C$4*($G$4-H675)*$B$7+$F$4*SQRT($B$7)*NORMSINV(RAND())+H675</f>
        <v>2.84275740498</v>
      </c>
      <c r="J675" s="21" t="n">
        <f aca="true">$C$4*($G$4-I675)*$B$7+$F$4*SQRT($B$7)*NORMSINV(RAND())+I675</f>
        <v>2.92184849467857</v>
      </c>
      <c r="K675" s="21" t="n">
        <f aca="true">$C$4*($G$4-J675)*$B$7+$F$4*SQRT($B$7)*NORMSINV(RAND())+J675</f>
        <v>3.09038176802137</v>
      </c>
      <c r="L675" s="21" t="n">
        <f aca="true">$C$4*($G$4-K675)*$B$7+$F$4*SQRT($B$7)*NORMSINV(RAND())+K675</f>
        <v>3.15413119517712</v>
      </c>
      <c r="M675" s="21" t="n">
        <f aca="true">$C$4*($G$4-L675)*$B$7+$F$4*SQRT($B$7)*NORMSINV(RAND())+L675</f>
        <v>3.11811491095799</v>
      </c>
      <c r="N675" s="125" t="n">
        <f aca="false">EXP(M675)</f>
        <v>22.6037294134391</v>
      </c>
      <c r="O675" s="126" t="n">
        <f aca="false">EXP(EXP(-$C$4*($K$4-$J$4))*LN(N675)+(1-EXP(-$C$4*($K$4-$J$4)))*$G$4+$F$4^2/(4*$C$4)*(1-EXP(-2*$C$4*($K$4-$J$4))))</f>
        <v>21.6357831855595</v>
      </c>
      <c r="P675" s="126" t="n">
        <f aca="false">MAX(0,O675-$I$4)</f>
        <v>0</v>
      </c>
      <c r="Q675" s="126" t="n">
        <f aca="false">$D$7*P675</f>
        <v>0</v>
      </c>
      <c r="R675" s="127" t="n">
        <f aca="false">AVERAGE(Q$17:Q675)</f>
        <v>1.54960511669107</v>
      </c>
      <c r="S675" s="0" t="n">
        <v>1.615</v>
      </c>
    </row>
    <row r="676" customFormat="false" ht="12.75" hidden="false" customHeight="false" outlineLevel="0" collapsed="false">
      <c r="B676" s="124" t="n">
        <f aca="false">B675+1</f>
        <v>660</v>
      </c>
      <c r="C676" s="21" t="n">
        <f aca="false">$C$7</f>
        <v>3.29212628660779</v>
      </c>
      <c r="D676" s="21" t="n">
        <f aca="true">$C$4*($G$4-C676)*$B$7+$F$4*SQRT($B$7)*NORMSINV(RAND())+C676</f>
        <v>3.26121102709672</v>
      </c>
      <c r="E676" s="21" t="n">
        <f aca="true">$C$4*($G$4-D676)*$B$7+$F$4*SQRT($B$7)*NORMSINV(RAND())+D676</f>
        <v>3.33678581938298</v>
      </c>
      <c r="F676" s="21" t="n">
        <f aca="true">$C$4*($G$4-E676)*$B$7+$F$4*SQRT($B$7)*NORMSINV(RAND())+E676</f>
        <v>3.48637966497271</v>
      </c>
      <c r="G676" s="21" t="n">
        <f aca="true">$C$4*($G$4-F676)*$B$7+$F$4*SQRT($B$7)*NORMSINV(RAND())+F676</f>
        <v>3.46031170742091</v>
      </c>
      <c r="H676" s="21" t="n">
        <f aca="true">$C$4*($G$4-G676)*$B$7+$F$4*SQRT($B$7)*NORMSINV(RAND())+G676</f>
        <v>3.38166011113746</v>
      </c>
      <c r="I676" s="21" t="n">
        <f aca="true">$C$4*($G$4-H676)*$B$7+$F$4*SQRT($B$7)*NORMSINV(RAND())+H676</f>
        <v>3.24731290421069</v>
      </c>
      <c r="J676" s="21" t="n">
        <f aca="true">$C$4*($G$4-I676)*$B$7+$F$4*SQRT($B$7)*NORMSINV(RAND())+I676</f>
        <v>3.26448719194534</v>
      </c>
      <c r="K676" s="21" t="n">
        <f aca="true">$C$4*($G$4-J676)*$B$7+$F$4*SQRT($B$7)*NORMSINV(RAND())+J676</f>
        <v>3.23447287176504</v>
      </c>
      <c r="L676" s="21" t="n">
        <f aca="true">$C$4*($G$4-K676)*$B$7+$F$4*SQRT($B$7)*NORMSINV(RAND())+K676</f>
        <v>3.21548636974105</v>
      </c>
      <c r="M676" s="21" t="n">
        <f aca="true">$C$4*($G$4-L676)*$B$7+$F$4*SQRT($B$7)*NORMSINV(RAND())+L676</f>
        <v>3.26550081907805</v>
      </c>
      <c r="N676" s="125" t="n">
        <f aca="false">EXP(M676)</f>
        <v>26.1932257736651</v>
      </c>
      <c r="O676" s="126" t="n">
        <f aca="false">EXP(EXP(-$C$4*($K$4-$J$4))*LN(N676)+(1-EXP(-$C$4*($K$4-$J$4)))*$G$4+$F$4^2/(4*$C$4)*(1-EXP(-2*$C$4*($K$4-$J$4))))</f>
        <v>24.3066776935336</v>
      </c>
      <c r="P676" s="126" t="n">
        <f aca="false">MAX(0,O676-$I$4)</f>
        <v>1.1066776935336</v>
      </c>
      <c r="Q676" s="126" t="n">
        <f aca="false">$D$7*P676</f>
        <v>1.05270438552775</v>
      </c>
      <c r="R676" s="127" t="n">
        <f aca="false">AVERAGE(Q$17:Q676)</f>
        <v>1.54885223679537</v>
      </c>
      <c r="S676" s="0" t="n">
        <v>1.615</v>
      </c>
    </row>
    <row r="677" customFormat="false" ht="12.75" hidden="false" customHeight="false" outlineLevel="0" collapsed="false">
      <c r="B677" s="124" t="n">
        <f aca="false">B676+1</f>
        <v>661</v>
      </c>
      <c r="C677" s="21" t="n">
        <f aca="false">$C$7</f>
        <v>3.29212628660779</v>
      </c>
      <c r="D677" s="21" t="n">
        <f aca="true">$C$4*($G$4-C677)*$B$7+$F$4*SQRT($B$7)*NORMSINV(RAND())+C677</f>
        <v>3.29928328834255</v>
      </c>
      <c r="E677" s="21" t="n">
        <f aca="true">$C$4*($G$4-D677)*$B$7+$F$4*SQRT($B$7)*NORMSINV(RAND())+D677</f>
        <v>3.18662889094552</v>
      </c>
      <c r="F677" s="21" t="n">
        <f aca="true">$C$4*($G$4-E677)*$B$7+$F$4*SQRT($B$7)*NORMSINV(RAND())+E677</f>
        <v>3.00260391671655</v>
      </c>
      <c r="G677" s="21" t="n">
        <f aca="true">$C$4*($G$4-F677)*$B$7+$F$4*SQRT($B$7)*NORMSINV(RAND())+F677</f>
        <v>3.07527680354426</v>
      </c>
      <c r="H677" s="21" t="n">
        <f aca="true">$C$4*($G$4-G677)*$B$7+$F$4*SQRT($B$7)*NORMSINV(RAND())+G677</f>
        <v>3.17371789532201</v>
      </c>
      <c r="I677" s="21" t="n">
        <f aca="true">$C$4*($G$4-H677)*$B$7+$F$4*SQRT($B$7)*NORMSINV(RAND())+H677</f>
        <v>3.22542973071299</v>
      </c>
      <c r="J677" s="21" t="n">
        <f aca="true">$C$4*($G$4-I677)*$B$7+$F$4*SQRT($B$7)*NORMSINV(RAND())+I677</f>
        <v>3.23236059086773</v>
      </c>
      <c r="K677" s="21" t="n">
        <f aca="true">$C$4*($G$4-J677)*$B$7+$F$4*SQRT($B$7)*NORMSINV(RAND())+J677</f>
        <v>3.2892261688986</v>
      </c>
      <c r="L677" s="21" t="n">
        <f aca="true">$C$4*($G$4-K677)*$B$7+$F$4*SQRT($B$7)*NORMSINV(RAND())+K677</f>
        <v>3.2945351492604</v>
      </c>
      <c r="M677" s="21" t="n">
        <f aca="true">$C$4*($G$4-L677)*$B$7+$F$4*SQRT($B$7)*NORMSINV(RAND())+L677</f>
        <v>3.36947360629277</v>
      </c>
      <c r="N677" s="125" t="n">
        <f aca="false">EXP(M677)</f>
        <v>29.0632243321209</v>
      </c>
      <c r="O677" s="126" t="n">
        <f aca="false">EXP(EXP(-$C$4*($K$4-$J$4))*LN(N677)+(1-EXP(-$C$4*($K$4-$J$4)))*$G$4+$F$4^2/(4*$C$4)*(1-EXP(-2*$C$4*($K$4-$J$4))))</f>
        <v>26.3868772512922</v>
      </c>
      <c r="P677" s="126" t="n">
        <f aca="false">MAX(0,O677-$I$4)</f>
        <v>3.18687725129218</v>
      </c>
      <c r="Q677" s="126" t="n">
        <f aca="false">$D$7*P677</f>
        <v>3.03145141370108</v>
      </c>
      <c r="R677" s="127" t="n">
        <f aca="false">AVERAGE(Q$17:Q677)</f>
        <v>1.55109520075438</v>
      </c>
      <c r="S677" s="0" t="n">
        <v>1.615</v>
      </c>
    </row>
    <row r="678" customFormat="false" ht="12.75" hidden="false" customHeight="false" outlineLevel="0" collapsed="false">
      <c r="B678" s="124" t="n">
        <f aca="false">B677+1</f>
        <v>662</v>
      </c>
      <c r="C678" s="21" t="n">
        <f aca="false">$C$7</f>
        <v>3.29212628660779</v>
      </c>
      <c r="D678" s="21" t="n">
        <f aca="true">$C$4*($G$4-C678)*$B$7+$F$4*SQRT($B$7)*NORMSINV(RAND())+C678</f>
        <v>3.26639071173889</v>
      </c>
      <c r="E678" s="21" t="n">
        <f aca="true">$C$4*($G$4-D678)*$B$7+$F$4*SQRT($B$7)*NORMSINV(RAND())+D678</f>
        <v>3.19166934247966</v>
      </c>
      <c r="F678" s="21" t="n">
        <f aca="true">$C$4*($G$4-E678)*$B$7+$F$4*SQRT($B$7)*NORMSINV(RAND())+E678</f>
        <v>3.15704009410239</v>
      </c>
      <c r="G678" s="21" t="n">
        <f aca="true">$C$4*($G$4-F678)*$B$7+$F$4*SQRT($B$7)*NORMSINV(RAND())+F678</f>
        <v>2.97838527257046</v>
      </c>
      <c r="H678" s="21" t="n">
        <f aca="true">$C$4*($G$4-G678)*$B$7+$F$4*SQRT($B$7)*NORMSINV(RAND())+G678</f>
        <v>2.99678565760494</v>
      </c>
      <c r="I678" s="21" t="n">
        <f aca="true">$C$4*($G$4-H678)*$B$7+$F$4*SQRT($B$7)*NORMSINV(RAND())+H678</f>
        <v>2.96254347254763</v>
      </c>
      <c r="J678" s="21" t="n">
        <f aca="true">$C$4*($G$4-I678)*$B$7+$F$4*SQRT($B$7)*NORMSINV(RAND())+I678</f>
        <v>3.11667434698836</v>
      </c>
      <c r="K678" s="21" t="n">
        <f aca="true">$C$4*($G$4-J678)*$B$7+$F$4*SQRT($B$7)*NORMSINV(RAND())+J678</f>
        <v>3.15192909191305</v>
      </c>
      <c r="L678" s="21" t="n">
        <f aca="true">$C$4*($G$4-K678)*$B$7+$F$4*SQRT($B$7)*NORMSINV(RAND())+K678</f>
        <v>3.19105535745312</v>
      </c>
      <c r="M678" s="21" t="n">
        <f aca="true">$C$4*($G$4-L678)*$B$7+$F$4*SQRT($B$7)*NORMSINV(RAND())+L678</f>
        <v>3.19806423937388</v>
      </c>
      <c r="N678" s="125" t="n">
        <f aca="false">EXP(M678)</f>
        <v>24.4850870252216</v>
      </c>
      <c r="O678" s="126" t="n">
        <f aca="false">EXP(EXP(-$C$4*($K$4-$J$4))*LN(N678)+(1-EXP(-$C$4*($K$4-$J$4)))*$G$4+$F$4^2/(4*$C$4)*(1-EXP(-2*$C$4*($K$4-$J$4))))</f>
        <v>23.045972087624</v>
      </c>
      <c r="P678" s="126" t="n">
        <f aca="false">MAX(0,O678-$I$4)</f>
        <v>0</v>
      </c>
      <c r="Q678" s="126" t="n">
        <f aca="false">$D$7*P678</f>
        <v>0</v>
      </c>
      <c r="R678" s="127" t="n">
        <f aca="false">AVERAGE(Q$17:Q678)</f>
        <v>1.54875215664448</v>
      </c>
      <c r="S678" s="0" t="n">
        <v>1.615</v>
      </c>
    </row>
    <row r="679" customFormat="false" ht="12.75" hidden="false" customHeight="false" outlineLevel="0" collapsed="false">
      <c r="B679" s="124" t="n">
        <f aca="false">B678+1</f>
        <v>663</v>
      </c>
      <c r="C679" s="21" t="n">
        <f aca="false">$C$7</f>
        <v>3.29212628660779</v>
      </c>
      <c r="D679" s="21" t="n">
        <f aca="true">$C$4*($G$4-C679)*$B$7+$F$4*SQRT($B$7)*NORMSINV(RAND())+C679</f>
        <v>3.37125371743039</v>
      </c>
      <c r="E679" s="21" t="n">
        <f aca="true">$C$4*($G$4-D679)*$B$7+$F$4*SQRT($B$7)*NORMSINV(RAND())+D679</f>
        <v>3.47948965984992</v>
      </c>
      <c r="F679" s="21" t="n">
        <f aca="true">$C$4*($G$4-E679)*$B$7+$F$4*SQRT($B$7)*NORMSINV(RAND())+E679</f>
        <v>3.43775001266862</v>
      </c>
      <c r="G679" s="21" t="n">
        <f aca="true">$C$4*($G$4-F679)*$B$7+$F$4*SQRT($B$7)*NORMSINV(RAND())+F679</f>
        <v>3.44781451508658</v>
      </c>
      <c r="H679" s="21" t="n">
        <f aca="true">$C$4*($G$4-G679)*$B$7+$F$4*SQRT($B$7)*NORMSINV(RAND())+G679</f>
        <v>3.40928529586443</v>
      </c>
      <c r="I679" s="21" t="n">
        <f aca="true">$C$4*($G$4-H679)*$B$7+$F$4*SQRT($B$7)*NORMSINV(RAND())+H679</f>
        <v>3.36672043207986</v>
      </c>
      <c r="J679" s="21" t="n">
        <f aca="true">$C$4*($G$4-I679)*$B$7+$F$4*SQRT($B$7)*NORMSINV(RAND())+I679</f>
        <v>3.36821969987849</v>
      </c>
      <c r="K679" s="21" t="n">
        <f aca="true">$C$4*($G$4-J679)*$B$7+$F$4*SQRT($B$7)*NORMSINV(RAND())+J679</f>
        <v>3.32221247953341</v>
      </c>
      <c r="L679" s="21" t="n">
        <f aca="true">$C$4*($G$4-K679)*$B$7+$F$4*SQRT($B$7)*NORMSINV(RAND())+K679</f>
        <v>3.24167566340915</v>
      </c>
      <c r="M679" s="21" t="n">
        <f aca="true">$C$4*($G$4-L679)*$B$7+$F$4*SQRT($B$7)*NORMSINV(RAND())+L679</f>
        <v>3.21104997548998</v>
      </c>
      <c r="N679" s="125" t="n">
        <f aca="false">EXP(M679)</f>
        <v>24.8051173214029</v>
      </c>
      <c r="O679" s="126" t="n">
        <f aca="false">EXP(EXP(-$C$4*($K$4-$J$4))*LN(N679)+(1-EXP(-$C$4*($K$4-$J$4)))*$G$4+$F$4^2/(4*$C$4)*(1-EXP(-2*$C$4*($K$4-$J$4))))</f>
        <v>23.2835450686981</v>
      </c>
      <c r="P679" s="126" t="n">
        <f aca="false">MAX(0,O679-$I$4)</f>
        <v>0.0835450686981041</v>
      </c>
      <c r="Q679" s="126" t="n">
        <f aca="false">$D$7*P679</f>
        <v>0.0794705276175702</v>
      </c>
      <c r="R679" s="127" t="n">
        <f aca="false">AVERAGE(Q$17:Q679)</f>
        <v>1.54653604559014</v>
      </c>
      <c r="S679" s="0" t="n">
        <v>1.615</v>
      </c>
    </row>
    <row r="680" customFormat="false" ht="12.75" hidden="false" customHeight="false" outlineLevel="0" collapsed="false">
      <c r="B680" s="124" t="n">
        <f aca="false">B679+1</f>
        <v>664</v>
      </c>
      <c r="C680" s="21" t="n">
        <f aca="false">$C$7</f>
        <v>3.29212628660779</v>
      </c>
      <c r="D680" s="21" t="n">
        <f aca="true">$C$4*($G$4-C680)*$B$7+$F$4*SQRT($B$7)*NORMSINV(RAND())+C680</f>
        <v>3.34310153211165</v>
      </c>
      <c r="E680" s="21" t="n">
        <f aca="true">$C$4*($G$4-D680)*$B$7+$F$4*SQRT($B$7)*NORMSINV(RAND())+D680</f>
        <v>3.31076579042442</v>
      </c>
      <c r="F680" s="21" t="n">
        <f aca="true">$C$4*($G$4-E680)*$B$7+$F$4*SQRT($B$7)*NORMSINV(RAND())+E680</f>
        <v>3.23603677897535</v>
      </c>
      <c r="G680" s="21" t="n">
        <f aca="true">$C$4*($G$4-F680)*$B$7+$F$4*SQRT($B$7)*NORMSINV(RAND())+F680</f>
        <v>3.09781329369544</v>
      </c>
      <c r="H680" s="21" t="n">
        <f aca="true">$C$4*($G$4-G680)*$B$7+$F$4*SQRT($B$7)*NORMSINV(RAND())+G680</f>
        <v>3.02678126640975</v>
      </c>
      <c r="I680" s="21" t="n">
        <f aca="true">$C$4*($G$4-H680)*$B$7+$F$4*SQRT($B$7)*NORMSINV(RAND())+H680</f>
        <v>2.98553983980549</v>
      </c>
      <c r="J680" s="21" t="n">
        <f aca="true">$C$4*($G$4-I680)*$B$7+$F$4*SQRT($B$7)*NORMSINV(RAND())+I680</f>
        <v>3.02172870110098</v>
      </c>
      <c r="K680" s="21" t="n">
        <f aca="true">$C$4*($G$4-J680)*$B$7+$F$4*SQRT($B$7)*NORMSINV(RAND())+J680</f>
        <v>2.96503069063324</v>
      </c>
      <c r="L680" s="21" t="n">
        <f aca="true">$C$4*($G$4-K680)*$B$7+$F$4*SQRT($B$7)*NORMSINV(RAND())+K680</f>
        <v>3.12131593815524</v>
      </c>
      <c r="M680" s="21" t="n">
        <f aca="true">$C$4*($G$4-L680)*$B$7+$F$4*SQRT($B$7)*NORMSINV(RAND())+L680</f>
        <v>3.11815962967949</v>
      </c>
      <c r="N680" s="125" t="n">
        <f aca="false">EXP(M680)</f>
        <v>22.6047402459211</v>
      </c>
      <c r="O680" s="126" t="n">
        <f aca="false">EXP(EXP(-$C$4*($K$4-$J$4))*LN(N680)+(1-EXP(-$C$4*($K$4-$J$4)))*$G$4+$F$4^2/(4*$C$4)*(1-EXP(-2*$C$4*($K$4-$J$4))))</f>
        <v>21.6365473312547</v>
      </c>
      <c r="P680" s="126" t="n">
        <f aca="false">MAX(0,O680-$I$4)</f>
        <v>0</v>
      </c>
      <c r="Q680" s="126" t="n">
        <f aca="false">$D$7*P680</f>
        <v>0</v>
      </c>
      <c r="R680" s="127" t="n">
        <f aca="false">AVERAGE(Q$17:Q680)</f>
        <v>1.54420692503955</v>
      </c>
      <c r="S680" s="0" t="n">
        <v>1.615</v>
      </c>
    </row>
    <row r="681" customFormat="false" ht="12.75" hidden="false" customHeight="false" outlineLevel="0" collapsed="false">
      <c r="B681" s="124" t="n">
        <f aca="false">B680+1</f>
        <v>665</v>
      </c>
      <c r="C681" s="21" t="n">
        <f aca="false">$C$7</f>
        <v>3.29212628660779</v>
      </c>
      <c r="D681" s="21" t="n">
        <f aca="true">$C$4*($G$4-C681)*$B$7+$F$4*SQRT($B$7)*NORMSINV(RAND())+C681</f>
        <v>3.24310784674284</v>
      </c>
      <c r="E681" s="21" t="n">
        <f aca="true">$C$4*($G$4-D681)*$B$7+$F$4*SQRT($B$7)*NORMSINV(RAND())+D681</f>
        <v>3.31309388969195</v>
      </c>
      <c r="F681" s="21" t="n">
        <f aca="true">$C$4*($G$4-E681)*$B$7+$F$4*SQRT($B$7)*NORMSINV(RAND())+E681</f>
        <v>3.34141476354316</v>
      </c>
      <c r="G681" s="21" t="n">
        <f aca="true">$C$4*($G$4-F681)*$B$7+$F$4*SQRT($B$7)*NORMSINV(RAND())+F681</f>
        <v>3.26960324354256</v>
      </c>
      <c r="H681" s="21" t="n">
        <f aca="true">$C$4*($G$4-G681)*$B$7+$F$4*SQRT($B$7)*NORMSINV(RAND())+G681</f>
        <v>3.22561978592821</v>
      </c>
      <c r="I681" s="21" t="n">
        <f aca="true">$C$4*($G$4-H681)*$B$7+$F$4*SQRT($B$7)*NORMSINV(RAND())+H681</f>
        <v>3.20648644521516</v>
      </c>
      <c r="J681" s="21" t="n">
        <f aca="true">$C$4*($G$4-I681)*$B$7+$F$4*SQRT($B$7)*NORMSINV(RAND())+I681</f>
        <v>3.25417731705891</v>
      </c>
      <c r="K681" s="21" t="n">
        <f aca="true">$C$4*($G$4-J681)*$B$7+$F$4*SQRT($B$7)*NORMSINV(RAND())+J681</f>
        <v>3.21439836768818</v>
      </c>
      <c r="L681" s="21" t="n">
        <f aca="true">$C$4*($G$4-K681)*$B$7+$F$4*SQRT($B$7)*NORMSINV(RAND())+K681</f>
        <v>3.1545453251199</v>
      </c>
      <c r="M681" s="21" t="n">
        <f aca="true">$C$4*($G$4-L681)*$B$7+$F$4*SQRT($B$7)*NORMSINV(RAND())+L681</f>
        <v>3.24372372111185</v>
      </c>
      <c r="N681" s="125" t="n">
        <f aca="false">EXP(M681)</f>
        <v>25.6289794525793</v>
      </c>
      <c r="O681" s="126" t="n">
        <f aca="false">EXP(EXP(-$C$4*($K$4-$J$4))*LN(N681)+(1-EXP(-$C$4*($K$4-$J$4)))*$G$4+$F$4^2/(4*$C$4)*(1-EXP(-2*$C$4*($K$4-$J$4))))</f>
        <v>23.8921985151575</v>
      </c>
      <c r="P681" s="126" t="n">
        <f aca="false">MAX(0,O681-$I$4)</f>
        <v>0.692198515157454</v>
      </c>
      <c r="Q681" s="126" t="n">
        <f aca="false">$D$7*P681</f>
        <v>0.658439595213474</v>
      </c>
      <c r="R681" s="127" t="n">
        <f aca="false">AVERAGE(Q$17:Q681)</f>
        <v>1.54287494409245</v>
      </c>
      <c r="S681" s="0" t="n">
        <v>1.615</v>
      </c>
    </row>
    <row r="682" customFormat="false" ht="12.75" hidden="false" customHeight="false" outlineLevel="0" collapsed="false">
      <c r="B682" s="124" t="n">
        <f aca="false">B681+1</f>
        <v>666</v>
      </c>
      <c r="C682" s="21" t="n">
        <f aca="false">$C$7</f>
        <v>3.29212628660779</v>
      </c>
      <c r="D682" s="21" t="n">
        <f aca="true">$C$4*($G$4-C682)*$B$7+$F$4*SQRT($B$7)*NORMSINV(RAND())+C682</f>
        <v>3.26245270257461</v>
      </c>
      <c r="E682" s="21" t="n">
        <f aca="true">$C$4*($G$4-D682)*$B$7+$F$4*SQRT($B$7)*NORMSINV(RAND())+D682</f>
        <v>3.36614612625052</v>
      </c>
      <c r="F682" s="21" t="n">
        <f aca="true">$C$4*($G$4-E682)*$B$7+$F$4*SQRT($B$7)*NORMSINV(RAND())+E682</f>
        <v>3.22861582111585</v>
      </c>
      <c r="G682" s="21" t="n">
        <f aca="true">$C$4*($G$4-F682)*$B$7+$F$4*SQRT($B$7)*NORMSINV(RAND())+F682</f>
        <v>2.98426383025117</v>
      </c>
      <c r="H682" s="21" t="n">
        <f aca="true">$C$4*($G$4-G682)*$B$7+$F$4*SQRT($B$7)*NORMSINV(RAND())+G682</f>
        <v>3.11752904793626</v>
      </c>
      <c r="I682" s="21" t="n">
        <f aca="true">$C$4*($G$4-H682)*$B$7+$F$4*SQRT($B$7)*NORMSINV(RAND())+H682</f>
        <v>3.1423513769192</v>
      </c>
      <c r="J682" s="21" t="n">
        <f aca="true">$C$4*($G$4-I682)*$B$7+$F$4*SQRT($B$7)*NORMSINV(RAND())+I682</f>
        <v>3.1852942050377</v>
      </c>
      <c r="K682" s="21" t="n">
        <f aca="true">$C$4*($G$4-J682)*$B$7+$F$4*SQRT($B$7)*NORMSINV(RAND())+J682</f>
        <v>3.18231818902423</v>
      </c>
      <c r="L682" s="21" t="n">
        <f aca="true">$C$4*($G$4-K682)*$B$7+$F$4*SQRT($B$7)*NORMSINV(RAND())+K682</f>
        <v>3.26480647611142</v>
      </c>
      <c r="M682" s="21" t="n">
        <f aca="true">$C$4*($G$4-L682)*$B$7+$F$4*SQRT($B$7)*NORMSINV(RAND())+L682</f>
        <v>3.03231829887704</v>
      </c>
      <c r="N682" s="125" t="n">
        <f aca="false">EXP(M682)</f>
        <v>20.7452706222029</v>
      </c>
      <c r="O682" s="126" t="n">
        <f aca="false">EXP(EXP(-$C$4*($K$4-$J$4))*LN(N682)+(1-EXP(-$C$4*($K$4-$J$4)))*$G$4+$F$4^2/(4*$C$4)*(1-EXP(-2*$C$4*($K$4-$J$4))))</f>
        <v>20.218298624345</v>
      </c>
      <c r="P682" s="126" t="n">
        <f aca="false">MAX(0,O682-$I$4)</f>
        <v>0</v>
      </c>
      <c r="Q682" s="126" t="n">
        <f aca="false">$D$7*P682</f>
        <v>0</v>
      </c>
      <c r="R682" s="127" t="n">
        <f aca="false">AVERAGE(Q$17:Q682)</f>
        <v>1.54055831504726</v>
      </c>
      <c r="S682" s="0" t="n">
        <v>1.615</v>
      </c>
    </row>
    <row r="683" customFormat="false" ht="12.75" hidden="false" customHeight="false" outlineLevel="0" collapsed="false">
      <c r="B683" s="124" t="n">
        <f aca="false">B682+1</f>
        <v>667</v>
      </c>
      <c r="C683" s="21" t="n">
        <f aca="false">$C$7</f>
        <v>3.29212628660779</v>
      </c>
      <c r="D683" s="21" t="n">
        <f aca="true">$C$4*($G$4-C683)*$B$7+$F$4*SQRT($B$7)*NORMSINV(RAND())+C683</f>
        <v>3.33847021100249</v>
      </c>
      <c r="E683" s="21" t="n">
        <f aca="true">$C$4*($G$4-D683)*$B$7+$F$4*SQRT($B$7)*NORMSINV(RAND())+D683</f>
        <v>3.37782915769068</v>
      </c>
      <c r="F683" s="21" t="n">
        <f aca="true">$C$4*($G$4-E683)*$B$7+$F$4*SQRT($B$7)*NORMSINV(RAND())+E683</f>
        <v>3.37401876311036</v>
      </c>
      <c r="G683" s="21" t="n">
        <f aca="true">$C$4*($G$4-F683)*$B$7+$F$4*SQRT($B$7)*NORMSINV(RAND())+F683</f>
        <v>3.3252168974445</v>
      </c>
      <c r="H683" s="21" t="n">
        <f aca="true">$C$4*($G$4-G683)*$B$7+$F$4*SQRT($B$7)*NORMSINV(RAND())+G683</f>
        <v>3.25357906627083</v>
      </c>
      <c r="I683" s="21" t="n">
        <f aca="true">$C$4*($G$4-H683)*$B$7+$F$4*SQRT($B$7)*NORMSINV(RAND())+H683</f>
        <v>3.28838274605825</v>
      </c>
      <c r="J683" s="21" t="n">
        <f aca="true">$C$4*($G$4-I683)*$B$7+$F$4*SQRT($B$7)*NORMSINV(RAND())+I683</f>
        <v>3.2007576270903</v>
      </c>
      <c r="K683" s="21" t="n">
        <f aca="true">$C$4*($G$4-J683)*$B$7+$F$4*SQRT($B$7)*NORMSINV(RAND())+J683</f>
        <v>3.31255381669068</v>
      </c>
      <c r="L683" s="21" t="n">
        <f aca="true">$C$4*($G$4-K683)*$B$7+$F$4*SQRT($B$7)*NORMSINV(RAND())+K683</f>
        <v>3.3997906026935</v>
      </c>
      <c r="M683" s="21" t="n">
        <f aca="true">$C$4*($G$4-L683)*$B$7+$F$4*SQRT($B$7)*NORMSINV(RAND())+L683</f>
        <v>3.4729681609965</v>
      </c>
      <c r="N683" s="125" t="n">
        <f aca="false">EXP(M683)</f>
        <v>32.2322711724203</v>
      </c>
      <c r="O683" s="126" t="n">
        <f aca="false">EXP(EXP(-$C$4*($K$4-$J$4))*LN(N683)+(1-EXP(-$C$4*($K$4-$J$4)))*$G$4+$F$4^2/(4*$C$4)*(1-EXP(-2*$C$4*($K$4-$J$4))))</f>
        <v>28.6342860258702</v>
      </c>
      <c r="P683" s="126" t="n">
        <f aca="false">MAX(0,O683-$I$4)</f>
        <v>5.4342860258702</v>
      </c>
      <c r="Q683" s="126" t="n">
        <f aca="false">$D$7*P683</f>
        <v>5.16925276896079</v>
      </c>
      <c r="R683" s="127" t="n">
        <f aca="false">AVERAGE(Q$17:Q683)</f>
        <v>1.54599863656737</v>
      </c>
      <c r="S683" s="0" t="n">
        <v>1.615</v>
      </c>
    </row>
    <row r="684" customFormat="false" ht="12.75" hidden="false" customHeight="false" outlineLevel="0" collapsed="false">
      <c r="B684" s="124" t="n">
        <f aca="false">B683+1</f>
        <v>668</v>
      </c>
      <c r="C684" s="21" t="n">
        <f aca="false">$C$7</f>
        <v>3.29212628660779</v>
      </c>
      <c r="D684" s="21" t="n">
        <f aca="true">$C$4*($G$4-C684)*$B$7+$F$4*SQRT($B$7)*NORMSINV(RAND())+C684</f>
        <v>3.16471435641372</v>
      </c>
      <c r="E684" s="21" t="n">
        <f aca="true">$C$4*($G$4-D684)*$B$7+$F$4*SQRT($B$7)*NORMSINV(RAND())+D684</f>
        <v>3.19203589535327</v>
      </c>
      <c r="F684" s="21" t="n">
        <f aca="true">$C$4*($G$4-E684)*$B$7+$F$4*SQRT($B$7)*NORMSINV(RAND())+E684</f>
        <v>3.17164687346395</v>
      </c>
      <c r="G684" s="21" t="n">
        <f aca="true">$C$4*($G$4-F684)*$B$7+$F$4*SQRT($B$7)*NORMSINV(RAND())+F684</f>
        <v>3.22429177926121</v>
      </c>
      <c r="H684" s="21" t="n">
        <f aca="true">$C$4*($G$4-G684)*$B$7+$F$4*SQRT($B$7)*NORMSINV(RAND())+G684</f>
        <v>3.17996565881901</v>
      </c>
      <c r="I684" s="21" t="n">
        <f aca="true">$C$4*($G$4-H684)*$B$7+$F$4*SQRT($B$7)*NORMSINV(RAND())+H684</f>
        <v>3.10585222587498</v>
      </c>
      <c r="J684" s="21" t="n">
        <f aca="true">$C$4*($G$4-I684)*$B$7+$F$4*SQRT($B$7)*NORMSINV(RAND())+I684</f>
        <v>3.11247114535853</v>
      </c>
      <c r="K684" s="21" t="n">
        <f aca="true">$C$4*($G$4-J684)*$B$7+$F$4*SQRT($B$7)*NORMSINV(RAND())+J684</f>
        <v>3.10162424644789</v>
      </c>
      <c r="L684" s="21" t="n">
        <f aca="true">$C$4*($G$4-K684)*$B$7+$F$4*SQRT($B$7)*NORMSINV(RAND())+K684</f>
        <v>3.10746964662834</v>
      </c>
      <c r="M684" s="21" t="n">
        <f aca="true">$C$4*($G$4-L684)*$B$7+$F$4*SQRT($B$7)*NORMSINV(RAND())+L684</f>
        <v>2.92413629541808</v>
      </c>
      <c r="N684" s="125" t="n">
        <f aca="false">EXP(M684)</f>
        <v>18.6181385319108</v>
      </c>
      <c r="O684" s="126" t="n">
        <f aca="false">EXP(EXP(-$C$4*($K$4-$J$4))*LN(N684)+(1-EXP(-$C$4*($K$4-$J$4)))*$G$4+$F$4^2/(4*$C$4)*(1-EXP(-2*$C$4*($K$4-$J$4))))</f>
        <v>18.5625852889896</v>
      </c>
      <c r="P684" s="126" t="n">
        <f aca="false">MAX(0,O684-$I$4)</f>
        <v>0</v>
      </c>
      <c r="Q684" s="126" t="n">
        <f aca="false">$D$7*P684</f>
        <v>0</v>
      </c>
      <c r="R684" s="127" t="n">
        <f aca="false">AVERAGE(Q$17:Q684)</f>
        <v>1.54368426735096</v>
      </c>
      <c r="S684" s="0" t="n">
        <v>1.615</v>
      </c>
    </row>
    <row r="685" customFormat="false" ht="12.75" hidden="false" customHeight="false" outlineLevel="0" collapsed="false">
      <c r="B685" s="124" t="n">
        <f aca="false">B684+1</f>
        <v>669</v>
      </c>
      <c r="C685" s="21" t="n">
        <f aca="false">$C$7</f>
        <v>3.29212628660779</v>
      </c>
      <c r="D685" s="21" t="n">
        <f aca="true">$C$4*($G$4-C685)*$B$7+$F$4*SQRT($B$7)*NORMSINV(RAND())+C685</f>
        <v>3.24818039663797</v>
      </c>
      <c r="E685" s="21" t="n">
        <f aca="true">$C$4*($G$4-D685)*$B$7+$F$4*SQRT($B$7)*NORMSINV(RAND())+D685</f>
        <v>3.24123332678263</v>
      </c>
      <c r="F685" s="21" t="n">
        <f aca="true">$C$4*($G$4-E685)*$B$7+$F$4*SQRT($B$7)*NORMSINV(RAND())+E685</f>
        <v>3.25832776099019</v>
      </c>
      <c r="G685" s="21" t="n">
        <f aca="true">$C$4*($G$4-F685)*$B$7+$F$4*SQRT($B$7)*NORMSINV(RAND())+F685</f>
        <v>3.15008884141479</v>
      </c>
      <c r="H685" s="21" t="n">
        <f aca="true">$C$4*($G$4-G685)*$B$7+$F$4*SQRT($B$7)*NORMSINV(RAND())+G685</f>
        <v>3.04971260761047</v>
      </c>
      <c r="I685" s="21" t="n">
        <f aca="true">$C$4*($G$4-H685)*$B$7+$F$4*SQRT($B$7)*NORMSINV(RAND())+H685</f>
        <v>3.00358210066188</v>
      </c>
      <c r="J685" s="21" t="n">
        <f aca="true">$C$4*($G$4-I685)*$B$7+$F$4*SQRT($B$7)*NORMSINV(RAND())+I685</f>
        <v>3.09514579308262</v>
      </c>
      <c r="K685" s="21" t="n">
        <f aca="true">$C$4*($G$4-J685)*$B$7+$F$4*SQRT($B$7)*NORMSINV(RAND())+J685</f>
        <v>2.95073607950763</v>
      </c>
      <c r="L685" s="21" t="n">
        <f aca="true">$C$4*($G$4-K685)*$B$7+$F$4*SQRT($B$7)*NORMSINV(RAND())+K685</f>
        <v>2.96579828672127</v>
      </c>
      <c r="M685" s="21" t="n">
        <f aca="true">$C$4*($G$4-L685)*$B$7+$F$4*SQRT($B$7)*NORMSINV(RAND())+L685</f>
        <v>3.00328169362329</v>
      </c>
      <c r="N685" s="125" t="n">
        <f aca="false">EXP(M685)</f>
        <v>20.1515597757632</v>
      </c>
      <c r="O685" s="126" t="n">
        <f aca="false">EXP(EXP(-$C$4*($K$4-$J$4))*LN(N685)+(1-EXP(-$C$4*($K$4-$J$4)))*$G$4+$F$4^2/(4*$C$4)*(1-EXP(-2*$C$4*($K$4-$J$4))))</f>
        <v>19.7599174993836</v>
      </c>
      <c r="P685" s="126" t="n">
        <f aca="false">MAX(0,O685-$I$4)</f>
        <v>0</v>
      </c>
      <c r="Q685" s="126" t="n">
        <f aca="false">$D$7*P685</f>
        <v>0</v>
      </c>
      <c r="R685" s="127" t="n">
        <f aca="false">AVERAGE(Q$17:Q685)</f>
        <v>1.54137681702607</v>
      </c>
      <c r="S685" s="0" t="n">
        <v>1.615</v>
      </c>
    </row>
    <row r="686" customFormat="false" ht="12.75" hidden="false" customHeight="false" outlineLevel="0" collapsed="false">
      <c r="B686" s="124" t="n">
        <f aca="false">B685+1</f>
        <v>670</v>
      </c>
      <c r="C686" s="21" t="n">
        <f aca="false">$C$7</f>
        <v>3.29212628660779</v>
      </c>
      <c r="D686" s="21" t="n">
        <f aca="true">$C$4*($G$4-C686)*$B$7+$F$4*SQRT($B$7)*NORMSINV(RAND())+C686</f>
        <v>3.41247470766981</v>
      </c>
      <c r="E686" s="21" t="n">
        <f aca="true">$C$4*($G$4-D686)*$B$7+$F$4*SQRT($B$7)*NORMSINV(RAND())+D686</f>
        <v>3.43311848671118</v>
      </c>
      <c r="F686" s="21" t="n">
        <f aca="true">$C$4*($G$4-E686)*$B$7+$F$4*SQRT($B$7)*NORMSINV(RAND())+E686</f>
        <v>3.4825737403277</v>
      </c>
      <c r="G686" s="21" t="n">
        <f aca="true">$C$4*($G$4-F686)*$B$7+$F$4*SQRT($B$7)*NORMSINV(RAND())+F686</f>
        <v>3.67963663136823</v>
      </c>
      <c r="H686" s="21" t="n">
        <f aca="true">$C$4*($G$4-G686)*$B$7+$F$4*SQRT($B$7)*NORMSINV(RAND())+G686</f>
        <v>3.58356799043624</v>
      </c>
      <c r="I686" s="21" t="n">
        <f aca="true">$C$4*($G$4-H686)*$B$7+$F$4*SQRT($B$7)*NORMSINV(RAND())+H686</f>
        <v>3.68015964549962</v>
      </c>
      <c r="J686" s="21" t="n">
        <f aca="true">$C$4*($G$4-I686)*$B$7+$F$4*SQRT($B$7)*NORMSINV(RAND())+I686</f>
        <v>3.7340708557902</v>
      </c>
      <c r="K686" s="21" t="n">
        <f aca="true">$C$4*($G$4-J686)*$B$7+$F$4*SQRT($B$7)*NORMSINV(RAND())+J686</f>
        <v>3.73705712699463</v>
      </c>
      <c r="L686" s="21" t="n">
        <f aca="true">$C$4*($G$4-K686)*$B$7+$F$4*SQRT($B$7)*NORMSINV(RAND())+K686</f>
        <v>3.71848460565517</v>
      </c>
      <c r="M686" s="21" t="n">
        <f aca="true">$C$4*($G$4-L686)*$B$7+$F$4*SQRT($B$7)*NORMSINV(RAND())+L686</f>
        <v>3.7133386134085</v>
      </c>
      <c r="N686" s="125" t="n">
        <f aca="false">EXP(M686)</f>
        <v>40.990429532044</v>
      </c>
      <c r="O686" s="126" t="n">
        <f aca="false">EXP(EXP(-$C$4*($K$4-$J$4))*LN(N686)+(1-EXP(-$C$4*($K$4-$J$4)))*$G$4+$F$4^2/(4*$C$4)*(1-EXP(-2*$C$4*($K$4-$J$4))))</f>
        <v>34.6204569894099</v>
      </c>
      <c r="P686" s="126" t="n">
        <f aca="false">MAX(0,O686-$I$4)</f>
        <v>11.4204569894099</v>
      </c>
      <c r="Q686" s="126" t="n">
        <f aca="false">$D$7*P686</f>
        <v>10.8634747295716</v>
      </c>
      <c r="R686" s="127" t="n">
        <f aca="false">AVERAGE(Q$17:Q686)</f>
        <v>1.55529039600001</v>
      </c>
      <c r="S686" s="0" t="n">
        <v>1.615</v>
      </c>
    </row>
    <row r="687" customFormat="false" ht="12.75" hidden="false" customHeight="false" outlineLevel="0" collapsed="false">
      <c r="B687" s="124" t="n">
        <f aca="false">B686+1</f>
        <v>671</v>
      </c>
      <c r="C687" s="21" t="n">
        <f aca="false">$C$7</f>
        <v>3.29212628660779</v>
      </c>
      <c r="D687" s="21" t="n">
        <f aca="true">$C$4*($G$4-C687)*$B$7+$F$4*SQRT($B$7)*NORMSINV(RAND())+C687</f>
        <v>3.18832495900928</v>
      </c>
      <c r="E687" s="21" t="n">
        <f aca="true">$C$4*($G$4-D687)*$B$7+$F$4*SQRT($B$7)*NORMSINV(RAND())+D687</f>
        <v>2.98437495136044</v>
      </c>
      <c r="F687" s="21" t="n">
        <f aca="true">$C$4*($G$4-E687)*$B$7+$F$4*SQRT($B$7)*NORMSINV(RAND())+E687</f>
        <v>2.91555149433209</v>
      </c>
      <c r="G687" s="21" t="n">
        <f aca="true">$C$4*($G$4-F687)*$B$7+$F$4*SQRT($B$7)*NORMSINV(RAND())+F687</f>
        <v>2.99419872852928</v>
      </c>
      <c r="H687" s="21" t="n">
        <f aca="true">$C$4*($G$4-G687)*$B$7+$F$4*SQRT($B$7)*NORMSINV(RAND())+G687</f>
        <v>2.93509131635397</v>
      </c>
      <c r="I687" s="21" t="n">
        <f aca="true">$C$4*($G$4-H687)*$B$7+$F$4*SQRT($B$7)*NORMSINV(RAND())+H687</f>
        <v>2.99241078619973</v>
      </c>
      <c r="J687" s="21" t="n">
        <f aca="true">$C$4*($G$4-I687)*$B$7+$F$4*SQRT($B$7)*NORMSINV(RAND())+I687</f>
        <v>3.08033252897031</v>
      </c>
      <c r="K687" s="21" t="n">
        <f aca="true">$C$4*($G$4-J687)*$B$7+$F$4*SQRT($B$7)*NORMSINV(RAND())+J687</f>
        <v>3.18021934784688</v>
      </c>
      <c r="L687" s="21" t="n">
        <f aca="true">$C$4*($G$4-K687)*$B$7+$F$4*SQRT($B$7)*NORMSINV(RAND())+K687</f>
        <v>3.11175823036417</v>
      </c>
      <c r="M687" s="21" t="n">
        <f aca="true">$C$4*($G$4-L687)*$B$7+$F$4*SQRT($B$7)*NORMSINV(RAND())+L687</f>
        <v>3.10402529946283</v>
      </c>
      <c r="N687" s="125" t="n">
        <f aca="false">EXP(M687)</f>
        <v>22.2874847614524</v>
      </c>
      <c r="O687" s="126" t="n">
        <f aca="false">EXP(EXP(-$C$4*($K$4-$J$4))*LN(N687)+(1-EXP(-$C$4*($K$4-$J$4)))*$G$4+$F$4^2/(4*$C$4)*(1-EXP(-2*$C$4*($K$4-$J$4))))</f>
        <v>21.3963611979958</v>
      </c>
      <c r="P687" s="126" t="n">
        <f aca="false">MAX(0,O687-$I$4)</f>
        <v>0</v>
      </c>
      <c r="Q687" s="126" t="n">
        <f aca="false">$D$7*P687</f>
        <v>0</v>
      </c>
      <c r="R687" s="127" t="n">
        <f aca="false">AVERAGE(Q$17:Q687)</f>
        <v>1.55297252655739</v>
      </c>
      <c r="S687" s="0" t="n">
        <v>1.615</v>
      </c>
    </row>
    <row r="688" customFormat="false" ht="12.75" hidden="false" customHeight="false" outlineLevel="0" collapsed="false">
      <c r="B688" s="124" t="n">
        <f aca="false">B687+1</f>
        <v>672</v>
      </c>
      <c r="C688" s="21" t="n">
        <f aca="false">$C$7</f>
        <v>3.29212628660779</v>
      </c>
      <c r="D688" s="21" t="n">
        <f aca="true">$C$4*($G$4-C688)*$B$7+$F$4*SQRT($B$7)*NORMSINV(RAND())+C688</f>
        <v>3.29727185336606</v>
      </c>
      <c r="E688" s="21" t="n">
        <f aca="true">$C$4*($G$4-D688)*$B$7+$F$4*SQRT($B$7)*NORMSINV(RAND())+D688</f>
        <v>3.24343432286803</v>
      </c>
      <c r="F688" s="21" t="n">
        <f aca="true">$C$4*($G$4-E688)*$B$7+$F$4*SQRT($B$7)*NORMSINV(RAND())+E688</f>
        <v>3.29665786155842</v>
      </c>
      <c r="G688" s="21" t="n">
        <f aca="true">$C$4*($G$4-F688)*$B$7+$F$4*SQRT($B$7)*NORMSINV(RAND())+F688</f>
        <v>3.3498628585411</v>
      </c>
      <c r="H688" s="21" t="n">
        <f aca="true">$C$4*($G$4-G688)*$B$7+$F$4*SQRT($B$7)*NORMSINV(RAND())+G688</f>
        <v>3.49792238073048</v>
      </c>
      <c r="I688" s="21" t="n">
        <f aca="true">$C$4*($G$4-H688)*$B$7+$F$4*SQRT($B$7)*NORMSINV(RAND())+H688</f>
        <v>3.5093105615492</v>
      </c>
      <c r="J688" s="21" t="n">
        <f aca="true">$C$4*($G$4-I688)*$B$7+$F$4*SQRT($B$7)*NORMSINV(RAND())+I688</f>
        <v>3.54903483615704</v>
      </c>
      <c r="K688" s="21" t="n">
        <f aca="true">$C$4*($G$4-J688)*$B$7+$F$4*SQRT($B$7)*NORMSINV(RAND())+J688</f>
        <v>3.54502862081996</v>
      </c>
      <c r="L688" s="21" t="n">
        <f aca="true">$C$4*($G$4-K688)*$B$7+$F$4*SQRT($B$7)*NORMSINV(RAND())+K688</f>
        <v>3.5960911074633</v>
      </c>
      <c r="M688" s="21" t="n">
        <f aca="true">$C$4*($G$4-L688)*$B$7+$F$4*SQRT($B$7)*NORMSINV(RAND())+L688</f>
        <v>3.51582380486385</v>
      </c>
      <c r="N688" s="125" t="n">
        <f aca="false">EXP(M688)</f>
        <v>33.6436322987818</v>
      </c>
      <c r="O688" s="126" t="n">
        <f aca="false">EXP(EXP(-$C$4*($K$4-$J$4))*LN(N688)+(1-EXP(-$C$4*($K$4-$J$4)))*$G$4+$F$4^2/(4*$C$4)*(1-EXP(-2*$C$4*($K$4-$J$4))))</f>
        <v>29.6200462775377</v>
      </c>
      <c r="P688" s="126" t="n">
        <f aca="false">MAX(0,O688-$I$4)</f>
        <v>6.42004627753773</v>
      </c>
      <c r="Q688" s="126" t="n">
        <f aca="false">$D$7*P688</f>
        <v>6.10693692585017</v>
      </c>
      <c r="R688" s="127" t="n">
        <f aca="false">AVERAGE(Q$17:Q688)</f>
        <v>1.55974925929443</v>
      </c>
      <c r="S688" s="0" t="n">
        <v>1.615</v>
      </c>
    </row>
    <row r="689" customFormat="false" ht="12.75" hidden="false" customHeight="false" outlineLevel="0" collapsed="false">
      <c r="B689" s="124" t="n">
        <f aca="false">B688+1</f>
        <v>673</v>
      </c>
      <c r="C689" s="21" t="n">
        <f aca="false">$C$7</f>
        <v>3.29212628660779</v>
      </c>
      <c r="D689" s="21" t="n">
        <f aca="true">$C$4*($G$4-C689)*$B$7+$F$4*SQRT($B$7)*NORMSINV(RAND())+C689</f>
        <v>3.20705962037053</v>
      </c>
      <c r="E689" s="21" t="n">
        <f aca="true">$C$4*($G$4-D689)*$B$7+$F$4*SQRT($B$7)*NORMSINV(RAND())+D689</f>
        <v>3.11126129372344</v>
      </c>
      <c r="F689" s="21" t="n">
        <f aca="true">$C$4*($G$4-E689)*$B$7+$F$4*SQRT($B$7)*NORMSINV(RAND())+E689</f>
        <v>3.11231393791917</v>
      </c>
      <c r="G689" s="21" t="n">
        <f aca="true">$C$4*($G$4-F689)*$B$7+$F$4*SQRT($B$7)*NORMSINV(RAND())+F689</f>
        <v>3.02822558692751</v>
      </c>
      <c r="H689" s="21" t="n">
        <f aca="true">$C$4*($G$4-G689)*$B$7+$F$4*SQRT($B$7)*NORMSINV(RAND())+G689</f>
        <v>3.16479410713396</v>
      </c>
      <c r="I689" s="21" t="n">
        <f aca="true">$C$4*($G$4-H689)*$B$7+$F$4*SQRT($B$7)*NORMSINV(RAND())+H689</f>
        <v>3.16547189991518</v>
      </c>
      <c r="J689" s="21" t="n">
        <f aca="true">$C$4*($G$4-I689)*$B$7+$F$4*SQRT($B$7)*NORMSINV(RAND())+I689</f>
        <v>3.12898023090152</v>
      </c>
      <c r="K689" s="21" t="n">
        <f aca="true">$C$4*($G$4-J689)*$B$7+$F$4*SQRT($B$7)*NORMSINV(RAND())+J689</f>
        <v>2.98902010084768</v>
      </c>
      <c r="L689" s="21" t="n">
        <f aca="true">$C$4*($G$4-K689)*$B$7+$F$4*SQRT($B$7)*NORMSINV(RAND())+K689</f>
        <v>2.9591367918944</v>
      </c>
      <c r="M689" s="21" t="n">
        <f aca="true">$C$4*($G$4-L689)*$B$7+$F$4*SQRT($B$7)*NORMSINV(RAND())+L689</f>
        <v>2.91775839747212</v>
      </c>
      <c r="N689" s="125" t="n">
        <f aca="false">EXP(M689)</f>
        <v>18.4997718110823</v>
      </c>
      <c r="O689" s="126" t="n">
        <f aca="false">EXP(EXP(-$C$4*($K$4-$J$4))*LN(N689)+(1-EXP(-$C$4*($K$4-$J$4)))*$G$4+$F$4^2/(4*$C$4)*(1-EXP(-2*$C$4*($K$4-$J$4))))</f>
        <v>18.4693180354755</v>
      </c>
      <c r="P689" s="126" t="n">
        <f aca="false">MAX(0,O689-$I$4)</f>
        <v>0</v>
      </c>
      <c r="Q689" s="126" t="n">
        <f aca="false">$D$7*P689</f>
        <v>0</v>
      </c>
      <c r="R689" s="127" t="n">
        <f aca="false">AVERAGE(Q$17:Q689)</f>
        <v>1.55743165266844</v>
      </c>
      <c r="S689" s="0" t="n">
        <v>1.615</v>
      </c>
    </row>
    <row r="690" customFormat="false" ht="12.75" hidden="false" customHeight="false" outlineLevel="0" collapsed="false">
      <c r="B690" s="124" t="n">
        <f aca="false">B689+1</f>
        <v>674</v>
      </c>
      <c r="C690" s="21" t="n">
        <f aca="false">$C$7</f>
        <v>3.29212628660779</v>
      </c>
      <c r="D690" s="21" t="n">
        <f aca="true">$C$4*($G$4-C690)*$B$7+$F$4*SQRT($B$7)*NORMSINV(RAND())+C690</f>
        <v>3.1779949245084</v>
      </c>
      <c r="E690" s="21" t="n">
        <f aca="true">$C$4*($G$4-D690)*$B$7+$F$4*SQRT($B$7)*NORMSINV(RAND())+D690</f>
        <v>3.18397826699064</v>
      </c>
      <c r="F690" s="21" t="n">
        <f aca="true">$C$4*($G$4-E690)*$B$7+$F$4*SQRT($B$7)*NORMSINV(RAND())+E690</f>
        <v>3.19586566113608</v>
      </c>
      <c r="G690" s="21" t="n">
        <f aca="true">$C$4*($G$4-F690)*$B$7+$F$4*SQRT($B$7)*NORMSINV(RAND())+F690</f>
        <v>3.24397418463737</v>
      </c>
      <c r="H690" s="21" t="n">
        <f aca="true">$C$4*($G$4-G690)*$B$7+$F$4*SQRT($B$7)*NORMSINV(RAND())+G690</f>
        <v>3.12660729197991</v>
      </c>
      <c r="I690" s="21" t="n">
        <f aca="true">$C$4*($G$4-H690)*$B$7+$F$4*SQRT($B$7)*NORMSINV(RAND())+H690</f>
        <v>3.04426890561228</v>
      </c>
      <c r="J690" s="21" t="n">
        <f aca="true">$C$4*($G$4-I690)*$B$7+$F$4*SQRT($B$7)*NORMSINV(RAND())+I690</f>
        <v>2.95048302100628</v>
      </c>
      <c r="K690" s="21" t="n">
        <f aca="true">$C$4*($G$4-J690)*$B$7+$F$4*SQRT($B$7)*NORMSINV(RAND())+J690</f>
        <v>2.839100724162</v>
      </c>
      <c r="L690" s="21" t="n">
        <f aca="true">$C$4*($G$4-K690)*$B$7+$F$4*SQRT($B$7)*NORMSINV(RAND())+K690</f>
        <v>2.74688456911849</v>
      </c>
      <c r="M690" s="21" t="n">
        <f aca="true">$C$4*($G$4-L690)*$B$7+$F$4*SQRT($B$7)*NORMSINV(RAND())+L690</f>
        <v>2.86393509807462</v>
      </c>
      <c r="N690" s="125" t="n">
        <f aca="false">EXP(M690)</f>
        <v>17.5303751309637</v>
      </c>
      <c r="O690" s="126" t="n">
        <f aca="false">EXP(EXP(-$C$4*($K$4-$J$4))*LN(N690)+(1-EXP(-$C$4*($K$4-$J$4)))*$G$4+$F$4^2/(4*$C$4)*(1-EXP(-2*$C$4*($K$4-$J$4))))</f>
        <v>17.7006660539052</v>
      </c>
      <c r="P690" s="126" t="n">
        <f aca="false">MAX(0,O690-$I$4)</f>
        <v>0</v>
      </c>
      <c r="Q690" s="126" t="n">
        <f aca="false">$D$7*P690</f>
        <v>0</v>
      </c>
      <c r="R690" s="127" t="n">
        <f aca="false">AVERAGE(Q$17:Q690)</f>
        <v>1.55512092321344</v>
      </c>
      <c r="S690" s="0" t="n">
        <v>1.615</v>
      </c>
    </row>
    <row r="691" customFormat="false" ht="12.75" hidden="false" customHeight="false" outlineLevel="0" collapsed="false">
      <c r="B691" s="124" t="n">
        <f aca="false">B690+1</f>
        <v>675</v>
      </c>
      <c r="C691" s="21" t="n">
        <f aca="false">$C$7</f>
        <v>3.29212628660779</v>
      </c>
      <c r="D691" s="21" t="n">
        <f aca="true">$C$4*($G$4-C691)*$B$7+$F$4*SQRT($B$7)*NORMSINV(RAND())+C691</f>
        <v>3.28090498076655</v>
      </c>
      <c r="E691" s="21" t="n">
        <f aca="true">$C$4*($G$4-D691)*$B$7+$F$4*SQRT($B$7)*NORMSINV(RAND())+D691</f>
        <v>3.29389457801891</v>
      </c>
      <c r="F691" s="21" t="n">
        <f aca="true">$C$4*($G$4-E691)*$B$7+$F$4*SQRT($B$7)*NORMSINV(RAND())+E691</f>
        <v>3.20761314009322</v>
      </c>
      <c r="G691" s="21" t="n">
        <f aca="true">$C$4*($G$4-F691)*$B$7+$F$4*SQRT($B$7)*NORMSINV(RAND())+F691</f>
        <v>3.02987728355288</v>
      </c>
      <c r="H691" s="21" t="n">
        <f aca="true">$C$4*($G$4-G691)*$B$7+$F$4*SQRT($B$7)*NORMSINV(RAND())+G691</f>
        <v>3.188216164812</v>
      </c>
      <c r="I691" s="21" t="n">
        <f aca="true">$C$4*($G$4-H691)*$B$7+$F$4*SQRT($B$7)*NORMSINV(RAND())+H691</f>
        <v>3.09998281560855</v>
      </c>
      <c r="J691" s="21" t="n">
        <f aca="true">$C$4*($G$4-I691)*$B$7+$F$4*SQRT($B$7)*NORMSINV(RAND())+I691</f>
        <v>3.06496609242789</v>
      </c>
      <c r="K691" s="21" t="n">
        <f aca="true">$C$4*($G$4-J691)*$B$7+$F$4*SQRT($B$7)*NORMSINV(RAND())+J691</f>
        <v>3.00812322912216</v>
      </c>
      <c r="L691" s="21" t="n">
        <f aca="true">$C$4*($G$4-K691)*$B$7+$F$4*SQRT($B$7)*NORMSINV(RAND())+K691</f>
        <v>2.92737196192542</v>
      </c>
      <c r="M691" s="21" t="n">
        <f aca="true">$C$4*($G$4-L691)*$B$7+$F$4*SQRT($B$7)*NORMSINV(RAND())+L691</f>
        <v>3.0002223655264</v>
      </c>
      <c r="N691" s="125" t="n">
        <f aca="false">EXP(M691)</f>
        <v>20.0900037507945</v>
      </c>
      <c r="O691" s="126" t="n">
        <f aca="false">EXP(EXP(-$C$4*($K$4-$J$4))*LN(N691)+(1-EXP(-$C$4*($K$4-$J$4)))*$G$4+$F$4^2/(4*$C$4)*(1-EXP(-2*$C$4*($K$4-$J$4))))</f>
        <v>19.7122312550764</v>
      </c>
      <c r="P691" s="126" t="n">
        <f aca="false">MAX(0,O691-$I$4)</f>
        <v>0</v>
      </c>
      <c r="Q691" s="126" t="n">
        <f aca="false">$D$7*P691</f>
        <v>0</v>
      </c>
      <c r="R691" s="127" t="n">
        <f aca="false">AVERAGE(Q$17:Q691)</f>
        <v>1.55281704036424</v>
      </c>
      <c r="S691" s="0" t="n">
        <v>1.615</v>
      </c>
    </row>
    <row r="692" customFormat="false" ht="12.75" hidden="false" customHeight="false" outlineLevel="0" collapsed="false">
      <c r="B692" s="124" t="n">
        <f aca="false">B691+1</f>
        <v>676</v>
      </c>
      <c r="C692" s="21" t="n">
        <f aca="false">$C$7</f>
        <v>3.29212628660779</v>
      </c>
      <c r="D692" s="21" t="n">
        <f aca="true">$C$4*($G$4-C692)*$B$7+$F$4*SQRT($B$7)*NORMSINV(RAND())+C692</f>
        <v>3.31918134423231</v>
      </c>
      <c r="E692" s="21" t="n">
        <f aca="true">$C$4*($G$4-D692)*$B$7+$F$4*SQRT($B$7)*NORMSINV(RAND())+D692</f>
        <v>3.31697239650544</v>
      </c>
      <c r="F692" s="21" t="n">
        <f aca="true">$C$4*($G$4-E692)*$B$7+$F$4*SQRT($B$7)*NORMSINV(RAND())+E692</f>
        <v>3.32445761904536</v>
      </c>
      <c r="G692" s="21" t="n">
        <f aca="true">$C$4*($G$4-F692)*$B$7+$F$4*SQRT($B$7)*NORMSINV(RAND())+F692</f>
        <v>3.24640710171426</v>
      </c>
      <c r="H692" s="21" t="n">
        <f aca="true">$C$4*($G$4-G692)*$B$7+$F$4*SQRT($B$7)*NORMSINV(RAND())+G692</f>
        <v>3.03752512660054</v>
      </c>
      <c r="I692" s="21" t="n">
        <f aca="true">$C$4*($G$4-H692)*$B$7+$F$4*SQRT($B$7)*NORMSINV(RAND())+H692</f>
        <v>3.07540717693554</v>
      </c>
      <c r="J692" s="21" t="n">
        <f aca="true">$C$4*($G$4-I692)*$B$7+$F$4*SQRT($B$7)*NORMSINV(RAND())+I692</f>
        <v>3.05709222213791</v>
      </c>
      <c r="K692" s="21" t="n">
        <f aca="true">$C$4*($G$4-J692)*$B$7+$F$4*SQRT($B$7)*NORMSINV(RAND())+J692</f>
        <v>3.03243446761184</v>
      </c>
      <c r="L692" s="21" t="n">
        <f aca="true">$C$4*($G$4-K692)*$B$7+$F$4*SQRT($B$7)*NORMSINV(RAND())+K692</f>
        <v>2.97310118506561</v>
      </c>
      <c r="M692" s="21" t="n">
        <f aca="true">$C$4*($G$4-L692)*$B$7+$F$4*SQRT($B$7)*NORMSINV(RAND())+L692</f>
        <v>3.08904869877297</v>
      </c>
      <c r="N692" s="125" t="n">
        <f aca="false">EXP(M692)</f>
        <v>21.9561810957083</v>
      </c>
      <c r="O692" s="126" t="n">
        <f aca="false">EXP(EXP(-$C$4*($K$4-$J$4))*LN(N692)+(1-EXP(-$C$4*($K$4-$J$4)))*$G$4+$F$4^2/(4*$C$4)*(1-EXP(-2*$C$4*($K$4-$J$4))))</f>
        <v>21.1447709878322</v>
      </c>
      <c r="P692" s="126" t="n">
        <f aca="false">MAX(0,O692-$I$4)</f>
        <v>0</v>
      </c>
      <c r="Q692" s="126" t="n">
        <f aca="false">$D$7*P692</f>
        <v>0</v>
      </c>
      <c r="R692" s="127" t="n">
        <f aca="false">AVERAGE(Q$17:Q692)</f>
        <v>1.55051997373648</v>
      </c>
      <c r="S692" s="0" t="n">
        <v>1.615</v>
      </c>
    </row>
    <row r="693" customFormat="false" ht="12.75" hidden="false" customHeight="false" outlineLevel="0" collapsed="false">
      <c r="B693" s="124" t="n">
        <f aca="false">B692+1</f>
        <v>677</v>
      </c>
      <c r="C693" s="21" t="n">
        <f aca="false">$C$7</f>
        <v>3.29212628660779</v>
      </c>
      <c r="D693" s="21" t="n">
        <f aca="true">$C$4*($G$4-C693)*$B$7+$F$4*SQRT($B$7)*NORMSINV(RAND())+C693</f>
        <v>3.27621336342195</v>
      </c>
      <c r="E693" s="21" t="n">
        <f aca="true">$C$4*($G$4-D693)*$B$7+$F$4*SQRT($B$7)*NORMSINV(RAND())+D693</f>
        <v>3.21903425121382</v>
      </c>
      <c r="F693" s="21" t="n">
        <f aca="true">$C$4*($G$4-E693)*$B$7+$F$4*SQRT($B$7)*NORMSINV(RAND())+E693</f>
        <v>3.32938024606889</v>
      </c>
      <c r="G693" s="21" t="n">
        <f aca="true">$C$4*($G$4-F693)*$B$7+$F$4*SQRT($B$7)*NORMSINV(RAND())+F693</f>
        <v>3.22204910845915</v>
      </c>
      <c r="H693" s="21" t="n">
        <f aca="true">$C$4*($G$4-G693)*$B$7+$F$4*SQRT($B$7)*NORMSINV(RAND())+G693</f>
        <v>3.10922682173097</v>
      </c>
      <c r="I693" s="21" t="n">
        <f aca="true">$C$4*($G$4-H693)*$B$7+$F$4*SQRT($B$7)*NORMSINV(RAND())+H693</f>
        <v>3.22019989943176</v>
      </c>
      <c r="J693" s="21" t="n">
        <f aca="true">$C$4*($G$4-I693)*$B$7+$F$4*SQRT($B$7)*NORMSINV(RAND())+I693</f>
        <v>3.26897299753053</v>
      </c>
      <c r="K693" s="21" t="n">
        <f aca="true">$C$4*($G$4-J693)*$B$7+$F$4*SQRT($B$7)*NORMSINV(RAND())+J693</f>
        <v>3.3105670762128</v>
      </c>
      <c r="L693" s="21" t="n">
        <f aca="true">$C$4*($G$4-K693)*$B$7+$F$4*SQRT($B$7)*NORMSINV(RAND())+K693</f>
        <v>3.20354867187445</v>
      </c>
      <c r="M693" s="21" t="n">
        <f aca="true">$C$4*($G$4-L693)*$B$7+$F$4*SQRT($B$7)*NORMSINV(RAND())+L693</f>
        <v>3.2443339714015</v>
      </c>
      <c r="N693" s="125" t="n">
        <f aca="false">EXP(M693)</f>
        <v>25.64462431787</v>
      </c>
      <c r="O693" s="126" t="n">
        <f aca="false">EXP(EXP(-$C$4*($K$4-$J$4))*LN(N693)+(1-EXP(-$C$4*($K$4-$J$4)))*$G$4+$F$4^2/(4*$C$4)*(1-EXP(-2*$C$4*($K$4-$J$4))))</f>
        <v>23.9037164673713</v>
      </c>
      <c r="P693" s="126" t="n">
        <f aca="false">MAX(0,O693-$I$4)</f>
        <v>0.703716467371251</v>
      </c>
      <c r="Q693" s="126" t="n">
        <f aca="false">$D$7*P693</f>
        <v>0.669395810269231</v>
      </c>
      <c r="R693" s="127" t="n">
        <f aca="false">AVERAGE(Q$17:Q693)</f>
        <v>1.54921846093963</v>
      </c>
      <c r="S693" s="0" t="n">
        <v>1.615</v>
      </c>
    </row>
    <row r="694" customFormat="false" ht="12.75" hidden="false" customHeight="false" outlineLevel="0" collapsed="false">
      <c r="B694" s="124" t="n">
        <f aca="false">B693+1</f>
        <v>678</v>
      </c>
      <c r="C694" s="21" t="n">
        <f aca="false">$C$7</f>
        <v>3.29212628660779</v>
      </c>
      <c r="D694" s="21" t="n">
        <f aca="true">$C$4*($G$4-C694)*$B$7+$F$4*SQRT($B$7)*NORMSINV(RAND())+C694</f>
        <v>3.35519845965061</v>
      </c>
      <c r="E694" s="21" t="n">
        <f aca="true">$C$4*($G$4-D694)*$B$7+$F$4*SQRT($B$7)*NORMSINV(RAND())+D694</f>
        <v>3.41464462939087</v>
      </c>
      <c r="F694" s="21" t="n">
        <f aca="true">$C$4*($G$4-E694)*$B$7+$F$4*SQRT($B$7)*NORMSINV(RAND())+E694</f>
        <v>3.28829942185465</v>
      </c>
      <c r="G694" s="21" t="n">
        <f aca="true">$C$4*($G$4-F694)*$B$7+$F$4*SQRT($B$7)*NORMSINV(RAND())+F694</f>
        <v>3.22117789316859</v>
      </c>
      <c r="H694" s="21" t="n">
        <f aca="true">$C$4*($G$4-G694)*$B$7+$F$4*SQRT($B$7)*NORMSINV(RAND())+G694</f>
        <v>3.14859382933118</v>
      </c>
      <c r="I694" s="21" t="n">
        <f aca="true">$C$4*($G$4-H694)*$B$7+$F$4*SQRT($B$7)*NORMSINV(RAND())+H694</f>
        <v>3.20334538151717</v>
      </c>
      <c r="J694" s="21" t="n">
        <f aca="true">$C$4*($G$4-I694)*$B$7+$F$4*SQRT($B$7)*NORMSINV(RAND())+I694</f>
        <v>3.14340696443596</v>
      </c>
      <c r="K694" s="21" t="n">
        <f aca="true">$C$4*($G$4-J694)*$B$7+$F$4*SQRT($B$7)*NORMSINV(RAND())+J694</f>
        <v>3.25593059537083</v>
      </c>
      <c r="L694" s="21" t="n">
        <f aca="true">$C$4*($G$4-K694)*$B$7+$F$4*SQRT($B$7)*NORMSINV(RAND())+K694</f>
        <v>3.17625766187183</v>
      </c>
      <c r="M694" s="21" t="n">
        <f aca="true">$C$4*($G$4-L694)*$B$7+$F$4*SQRT($B$7)*NORMSINV(RAND())+L694</f>
        <v>3.08854645113891</v>
      </c>
      <c r="N694" s="125" t="n">
        <f aca="false">EXP(M694)</f>
        <v>21.9451564244893</v>
      </c>
      <c r="O694" s="126" t="n">
        <f aca="false">EXP(EXP(-$C$4*($K$4-$J$4))*LN(N694)+(1-EXP(-$C$4*($K$4-$J$4)))*$G$4+$F$4^2/(4*$C$4)*(1-EXP(-2*$C$4*($K$4-$J$4))))</f>
        <v>21.1363852504827</v>
      </c>
      <c r="P694" s="126" t="n">
        <f aca="false">MAX(0,O694-$I$4)</f>
        <v>0</v>
      </c>
      <c r="Q694" s="126" t="n">
        <f aca="false">$D$7*P694</f>
        <v>0</v>
      </c>
      <c r="R694" s="127" t="n">
        <f aca="false">AVERAGE(Q$17:Q694)</f>
        <v>1.54693347795889</v>
      </c>
      <c r="S694" s="0" t="n">
        <v>1.615</v>
      </c>
    </row>
    <row r="695" customFormat="false" ht="12.75" hidden="false" customHeight="false" outlineLevel="0" collapsed="false">
      <c r="B695" s="124" t="n">
        <f aca="false">B694+1</f>
        <v>679</v>
      </c>
      <c r="C695" s="21" t="n">
        <f aca="false">$C$7</f>
        <v>3.29212628660779</v>
      </c>
      <c r="D695" s="21" t="n">
        <f aca="true">$C$4*($G$4-C695)*$B$7+$F$4*SQRT($B$7)*NORMSINV(RAND())+C695</f>
        <v>3.27233832835533</v>
      </c>
      <c r="E695" s="21" t="n">
        <f aca="true">$C$4*($G$4-D695)*$B$7+$F$4*SQRT($B$7)*NORMSINV(RAND())+D695</f>
        <v>3.25544801728122</v>
      </c>
      <c r="F695" s="21" t="n">
        <f aca="true">$C$4*($G$4-E695)*$B$7+$F$4*SQRT($B$7)*NORMSINV(RAND())+E695</f>
        <v>3.34071612326895</v>
      </c>
      <c r="G695" s="21" t="n">
        <f aca="true">$C$4*($G$4-F695)*$B$7+$F$4*SQRT($B$7)*NORMSINV(RAND())+F695</f>
        <v>3.2383869652762</v>
      </c>
      <c r="H695" s="21" t="n">
        <f aca="true">$C$4*($G$4-G695)*$B$7+$F$4*SQRT($B$7)*NORMSINV(RAND())+G695</f>
        <v>3.27846119104814</v>
      </c>
      <c r="I695" s="21" t="n">
        <f aca="true">$C$4*($G$4-H695)*$B$7+$F$4*SQRT($B$7)*NORMSINV(RAND())+H695</f>
        <v>3.19455983636651</v>
      </c>
      <c r="J695" s="21" t="n">
        <f aca="true">$C$4*($G$4-I695)*$B$7+$F$4*SQRT($B$7)*NORMSINV(RAND())+I695</f>
        <v>3.05619687197249</v>
      </c>
      <c r="K695" s="21" t="n">
        <f aca="true">$C$4*($G$4-J695)*$B$7+$F$4*SQRT($B$7)*NORMSINV(RAND())+J695</f>
        <v>3.09344947760387</v>
      </c>
      <c r="L695" s="21" t="n">
        <f aca="true">$C$4*($G$4-K695)*$B$7+$F$4*SQRT($B$7)*NORMSINV(RAND())+K695</f>
        <v>3.08369157760811</v>
      </c>
      <c r="M695" s="21" t="n">
        <f aca="true">$C$4*($G$4-L695)*$B$7+$F$4*SQRT($B$7)*NORMSINV(RAND())+L695</f>
        <v>3.04976377276893</v>
      </c>
      <c r="N695" s="125" t="n">
        <f aca="false">EXP(M695)</f>
        <v>21.1103569923012</v>
      </c>
      <c r="O695" s="126" t="n">
        <f aca="false">EXP(EXP(-$C$4*($K$4-$J$4))*LN(N695)+(1-EXP(-$C$4*($K$4-$J$4)))*$G$4+$F$4^2/(4*$C$4)*(1-EXP(-2*$C$4*($K$4-$J$4))))</f>
        <v>20.4987962513104</v>
      </c>
      <c r="P695" s="126" t="n">
        <f aca="false">MAX(0,O695-$I$4)</f>
        <v>0</v>
      </c>
      <c r="Q695" s="126" t="n">
        <f aca="false">$D$7*P695</f>
        <v>0</v>
      </c>
      <c r="R695" s="127" t="n">
        <f aca="false">AVERAGE(Q$17:Q695)</f>
        <v>1.54465522541403</v>
      </c>
      <c r="S695" s="0" t="n">
        <v>1.615</v>
      </c>
    </row>
    <row r="696" customFormat="false" ht="12.75" hidden="false" customHeight="false" outlineLevel="0" collapsed="false">
      <c r="B696" s="124" t="n">
        <f aca="false">B695+1</f>
        <v>680</v>
      </c>
      <c r="C696" s="21" t="n">
        <f aca="false">$C$7</f>
        <v>3.29212628660779</v>
      </c>
      <c r="D696" s="21" t="n">
        <f aca="true">$C$4*($G$4-C696)*$B$7+$F$4*SQRT($B$7)*NORMSINV(RAND())+C696</f>
        <v>3.22841896102959</v>
      </c>
      <c r="E696" s="21" t="n">
        <f aca="true">$C$4*($G$4-D696)*$B$7+$F$4*SQRT($B$7)*NORMSINV(RAND())+D696</f>
        <v>3.2108762280425</v>
      </c>
      <c r="F696" s="21" t="n">
        <f aca="true">$C$4*($G$4-E696)*$B$7+$F$4*SQRT($B$7)*NORMSINV(RAND())+E696</f>
        <v>3.14091538051049</v>
      </c>
      <c r="G696" s="21" t="n">
        <f aca="true">$C$4*($G$4-F696)*$B$7+$F$4*SQRT($B$7)*NORMSINV(RAND())+F696</f>
        <v>3.13039942113501</v>
      </c>
      <c r="H696" s="21" t="n">
        <f aca="true">$C$4*($G$4-G696)*$B$7+$F$4*SQRT($B$7)*NORMSINV(RAND())+G696</f>
        <v>3.16811814613805</v>
      </c>
      <c r="I696" s="21" t="n">
        <f aca="true">$C$4*($G$4-H696)*$B$7+$F$4*SQRT($B$7)*NORMSINV(RAND())+H696</f>
        <v>3.13693731879763</v>
      </c>
      <c r="J696" s="21" t="n">
        <f aca="true">$C$4*($G$4-I696)*$B$7+$F$4*SQRT($B$7)*NORMSINV(RAND())+I696</f>
        <v>3.1039383059334</v>
      </c>
      <c r="K696" s="21" t="n">
        <f aca="true">$C$4*($G$4-J696)*$B$7+$F$4*SQRT($B$7)*NORMSINV(RAND())+J696</f>
        <v>2.93556940669001</v>
      </c>
      <c r="L696" s="21" t="n">
        <f aca="true">$C$4*($G$4-K696)*$B$7+$F$4*SQRT($B$7)*NORMSINV(RAND())+K696</f>
        <v>2.85934698077926</v>
      </c>
      <c r="M696" s="21" t="n">
        <f aca="true">$C$4*($G$4-L696)*$B$7+$F$4*SQRT($B$7)*NORMSINV(RAND())+L696</f>
        <v>2.88953876598409</v>
      </c>
      <c r="N696" s="125" t="n">
        <f aca="false">EXP(M696)</f>
        <v>17.9850123887287</v>
      </c>
      <c r="O696" s="126" t="n">
        <f aca="false">EXP(EXP(-$C$4*($K$4-$J$4))*LN(N696)+(1-EXP(-$C$4*($K$4-$J$4)))*$G$4+$F$4^2/(4*$C$4)*(1-EXP(-2*$C$4*($K$4-$J$4))))</f>
        <v>18.0622396356347</v>
      </c>
      <c r="P696" s="126" t="n">
        <f aca="false">MAX(0,O696-$I$4)</f>
        <v>0</v>
      </c>
      <c r="Q696" s="126" t="n">
        <f aca="false">$D$7*P696</f>
        <v>0</v>
      </c>
      <c r="R696" s="127" t="n">
        <f aca="false">AVERAGE(Q$17:Q696)</f>
        <v>1.54238367361196</v>
      </c>
      <c r="S696" s="0" t="n">
        <v>1.615</v>
      </c>
    </row>
    <row r="697" customFormat="false" ht="12.75" hidden="false" customHeight="false" outlineLevel="0" collapsed="false">
      <c r="B697" s="124" t="n">
        <f aca="false">B696+1</f>
        <v>681</v>
      </c>
      <c r="C697" s="21" t="n">
        <f aca="false">$C$7</f>
        <v>3.29212628660779</v>
      </c>
      <c r="D697" s="21" t="n">
        <f aca="true">$C$4*($G$4-C697)*$B$7+$F$4*SQRT($B$7)*NORMSINV(RAND())+C697</f>
        <v>3.33276294792183</v>
      </c>
      <c r="E697" s="21" t="n">
        <f aca="true">$C$4*($G$4-D697)*$B$7+$F$4*SQRT($B$7)*NORMSINV(RAND())+D697</f>
        <v>3.4094026158379</v>
      </c>
      <c r="F697" s="21" t="n">
        <f aca="true">$C$4*($G$4-E697)*$B$7+$F$4*SQRT($B$7)*NORMSINV(RAND())+E697</f>
        <v>3.38181942016705</v>
      </c>
      <c r="G697" s="21" t="n">
        <f aca="true">$C$4*($G$4-F697)*$B$7+$F$4*SQRT($B$7)*NORMSINV(RAND())+F697</f>
        <v>3.3447198364213</v>
      </c>
      <c r="H697" s="21" t="n">
        <f aca="true">$C$4*($G$4-G697)*$B$7+$F$4*SQRT($B$7)*NORMSINV(RAND())+G697</f>
        <v>3.31232188121497</v>
      </c>
      <c r="I697" s="21" t="n">
        <f aca="true">$C$4*($G$4-H697)*$B$7+$F$4*SQRT($B$7)*NORMSINV(RAND())+H697</f>
        <v>3.20969068900455</v>
      </c>
      <c r="J697" s="21" t="n">
        <f aca="true">$C$4*($G$4-I697)*$B$7+$F$4*SQRT($B$7)*NORMSINV(RAND())+I697</f>
        <v>3.18424426531727</v>
      </c>
      <c r="K697" s="21" t="n">
        <f aca="true">$C$4*($G$4-J697)*$B$7+$F$4*SQRT($B$7)*NORMSINV(RAND())+J697</f>
        <v>3.1127011419484</v>
      </c>
      <c r="L697" s="21" t="n">
        <f aca="true">$C$4*($G$4-K697)*$B$7+$F$4*SQRT($B$7)*NORMSINV(RAND())+K697</f>
        <v>3.17971860589237</v>
      </c>
      <c r="M697" s="21" t="n">
        <f aca="true">$C$4*($G$4-L697)*$B$7+$F$4*SQRT($B$7)*NORMSINV(RAND())+L697</f>
        <v>3.20066439233851</v>
      </c>
      <c r="N697" s="125" t="n">
        <f aca="false">EXP(M697)</f>
        <v>24.5488348379561</v>
      </c>
      <c r="O697" s="126" t="n">
        <f aca="false">EXP(EXP(-$C$4*($K$4-$J$4))*LN(N697)+(1-EXP(-$C$4*($K$4-$J$4)))*$G$4+$F$4^2/(4*$C$4)*(1-EXP(-2*$C$4*($K$4-$J$4))))</f>
        <v>23.0933467830449</v>
      </c>
      <c r="P697" s="126" t="n">
        <f aca="false">MAX(0,O697-$I$4)</f>
        <v>0</v>
      </c>
      <c r="Q697" s="126" t="n">
        <f aca="false">$D$7*P697</f>
        <v>0</v>
      </c>
      <c r="R697" s="127" t="n">
        <f aca="false">AVERAGE(Q$17:Q697)</f>
        <v>1.54011879303396</v>
      </c>
      <c r="S697" s="0" t="n">
        <v>1.615</v>
      </c>
    </row>
    <row r="698" customFormat="false" ht="12.75" hidden="false" customHeight="false" outlineLevel="0" collapsed="false">
      <c r="B698" s="124" t="n">
        <f aca="false">B697+1</f>
        <v>682</v>
      </c>
      <c r="C698" s="21" t="n">
        <f aca="false">$C$7</f>
        <v>3.29212628660779</v>
      </c>
      <c r="D698" s="21" t="n">
        <f aca="true">$C$4*($G$4-C698)*$B$7+$F$4*SQRT($B$7)*NORMSINV(RAND())+C698</f>
        <v>3.3889457085817</v>
      </c>
      <c r="E698" s="21" t="n">
        <f aca="true">$C$4*($G$4-D698)*$B$7+$F$4*SQRT($B$7)*NORMSINV(RAND())+D698</f>
        <v>3.43011401523918</v>
      </c>
      <c r="F698" s="21" t="n">
        <f aca="true">$C$4*($G$4-E698)*$B$7+$F$4*SQRT($B$7)*NORMSINV(RAND())+E698</f>
        <v>3.49370350130699</v>
      </c>
      <c r="G698" s="21" t="n">
        <f aca="true">$C$4*($G$4-F698)*$B$7+$F$4*SQRT($B$7)*NORMSINV(RAND())+F698</f>
        <v>3.44199312037016</v>
      </c>
      <c r="H698" s="21" t="n">
        <f aca="true">$C$4*($G$4-G698)*$B$7+$F$4*SQRT($B$7)*NORMSINV(RAND())+G698</f>
        <v>3.40642144678331</v>
      </c>
      <c r="I698" s="21" t="n">
        <f aca="true">$C$4*($G$4-H698)*$B$7+$F$4*SQRT($B$7)*NORMSINV(RAND())+H698</f>
        <v>3.33936885458646</v>
      </c>
      <c r="J698" s="21" t="n">
        <f aca="true">$C$4*($G$4-I698)*$B$7+$F$4*SQRT($B$7)*NORMSINV(RAND())+I698</f>
        <v>3.33957881713857</v>
      </c>
      <c r="K698" s="21" t="n">
        <f aca="true">$C$4*($G$4-J698)*$B$7+$F$4*SQRT($B$7)*NORMSINV(RAND())+J698</f>
        <v>3.44384343262605</v>
      </c>
      <c r="L698" s="21" t="n">
        <f aca="true">$C$4*($G$4-K698)*$B$7+$F$4*SQRT($B$7)*NORMSINV(RAND())+K698</f>
        <v>3.4945027034257</v>
      </c>
      <c r="M698" s="21" t="n">
        <f aca="true">$C$4*($G$4-L698)*$B$7+$F$4*SQRT($B$7)*NORMSINV(RAND())+L698</f>
        <v>3.31436114139422</v>
      </c>
      <c r="N698" s="125" t="n">
        <f aca="false">EXP(M698)</f>
        <v>27.5048166816232</v>
      </c>
      <c r="O698" s="126" t="n">
        <f aca="false">EXP(EXP(-$C$4*($K$4-$J$4))*LN(N698)+(1-EXP(-$C$4*($K$4-$J$4)))*$G$4+$F$4^2/(4*$C$4)*(1-EXP(-2*$C$4*($K$4-$J$4))))</f>
        <v>25.2629792431647</v>
      </c>
      <c r="P698" s="126" t="n">
        <f aca="false">MAX(0,O698-$I$4)</f>
        <v>2.06297924316473</v>
      </c>
      <c r="Q698" s="126" t="n">
        <f aca="false">$D$7*P698</f>
        <v>1.9623665582325</v>
      </c>
      <c r="R698" s="127" t="n">
        <f aca="false">AVERAGE(Q$17:Q698)</f>
        <v>1.54073792465449</v>
      </c>
      <c r="S698" s="0" t="n">
        <v>1.615</v>
      </c>
    </row>
    <row r="699" customFormat="false" ht="12.75" hidden="false" customHeight="false" outlineLevel="0" collapsed="false">
      <c r="B699" s="124" t="n">
        <f aca="false">B698+1</f>
        <v>683</v>
      </c>
      <c r="C699" s="21" t="n">
        <f aca="false">$C$7</f>
        <v>3.29212628660779</v>
      </c>
      <c r="D699" s="21" t="n">
        <f aca="true">$C$4*($G$4-C699)*$B$7+$F$4*SQRT($B$7)*NORMSINV(RAND())+C699</f>
        <v>3.35374785595431</v>
      </c>
      <c r="E699" s="21" t="n">
        <f aca="true">$C$4*($G$4-D699)*$B$7+$F$4*SQRT($B$7)*NORMSINV(RAND())+D699</f>
        <v>3.34784470404673</v>
      </c>
      <c r="F699" s="21" t="n">
        <f aca="true">$C$4*($G$4-E699)*$B$7+$F$4*SQRT($B$7)*NORMSINV(RAND())+E699</f>
        <v>3.39263611485213</v>
      </c>
      <c r="G699" s="21" t="n">
        <f aca="true">$C$4*($G$4-F699)*$B$7+$F$4*SQRT($B$7)*NORMSINV(RAND())+F699</f>
        <v>3.32847425925866</v>
      </c>
      <c r="H699" s="21" t="n">
        <f aca="true">$C$4*($G$4-G699)*$B$7+$F$4*SQRT($B$7)*NORMSINV(RAND())+G699</f>
        <v>3.19890249020957</v>
      </c>
      <c r="I699" s="21" t="n">
        <f aca="true">$C$4*($G$4-H699)*$B$7+$F$4*SQRT($B$7)*NORMSINV(RAND())+H699</f>
        <v>3.18298783199788</v>
      </c>
      <c r="J699" s="21" t="n">
        <f aca="true">$C$4*($G$4-I699)*$B$7+$F$4*SQRT($B$7)*NORMSINV(RAND())+I699</f>
        <v>3.23478209986306</v>
      </c>
      <c r="K699" s="21" t="n">
        <f aca="true">$C$4*($G$4-J699)*$B$7+$F$4*SQRT($B$7)*NORMSINV(RAND())+J699</f>
        <v>3.19686766856624</v>
      </c>
      <c r="L699" s="21" t="n">
        <f aca="true">$C$4*($G$4-K699)*$B$7+$F$4*SQRT($B$7)*NORMSINV(RAND())+K699</f>
        <v>3.03516995901247</v>
      </c>
      <c r="M699" s="21" t="n">
        <f aca="true">$C$4*($G$4-L699)*$B$7+$F$4*SQRT($B$7)*NORMSINV(RAND())+L699</f>
        <v>3.00561571131822</v>
      </c>
      <c r="N699" s="125" t="n">
        <f aca="false">EXP(M699)</f>
        <v>20.1986488047967</v>
      </c>
      <c r="O699" s="126" t="n">
        <f aca="false">EXP(EXP(-$C$4*($K$4-$J$4))*LN(N699)+(1-EXP(-$C$4*($K$4-$J$4)))*$G$4+$F$4^2/(4*$C$4)*(1-EXP(-2*$C$4*($K$4-$J$4))))</f>
        <v>19.796375774347</v>
      </c>
      <c r="P699" s="126" t="n">
        <f aca="false">MAX(0,O699-$I$4)</f>
        <v>0</v>
      </c>
      <c r="Q699" s="126" t="n">
        <f aca="false">$D$7*P699</f>
        <v>0</v>
      </c>
      <c r="R699" s="127" t="n">
        <f aca="false">AVERAGE(Q$17:Q699)</f>
        <v>1.53848208581898</v>
      </c>
      <c r="S699" s="0" t="n">
        <v>1.615</v>
      </c>
    </row>
    <row r="700" customFormat="false" ht="12.75" hidden="false" customHeight="false" outlineLevel="0" collapsed="false">
      <c r="B700" s="124" t="n">
        <f aca="false">B699+1</f>
        <v>684</v>
      </c>
      <c r="C700" s="21" t="n">
        <f aca="false">$C$7</f>
        <v>3.29212628660779</v>
      </c>
      <c r="D700" s="21" t="n">
        <f aca="true">$C$4*($G$4-C700)*$B$7+$F$4*SQRT($B$7)*NORMSINV(RAND())+C700</f>
        <v>3.18385940513814</v>
      </c>
      <c r="E700" s="21" t="n">
        <f aca="true">$C$4*($G$4-D700)*$B$7+$F$4*SQRT($B$7)*NORMSINV(RAND())+D700</f>
        <v>3.20156985317384</v>
      </c>
      <c r="F700" s="21" t="n">
        <f aca="true">$C$4*($G$4-E700)*$B$7+$F$4*SQRT($B$7)*NORMSINV(RAND())+E700</f>
        <v>3.11272241906651</v>
      </c>
      <c r="G700" s="21" t="n">
        <f aca="true">$C$4*($G$4-F700)*$B$7+$F$4*SQRT($B$7)*NORMSINV(RAND())+F700</f>
        <v>3.04204158427252</v>
      </c>
      <c r="H700" s="21" t="n">
        <f aca="true">$C$4*($G$4-G700)*$B$7+$F$4*SQRT($B$7)*NORMSINV(RAND())+G700</f>
        <v>3.04450450468281</v>
      </c>
      <c r="I700" s="21" t="n">
        <f aca="true">$C$4*($G$4-H700)*$B$7+$F$4*SQRT($B$7)*NORMSINV(RAND())+H700</f>
        <v>3.04031396239326</v>
      </c>
      <c r="J700" s="21" t="n">
        <f aca="true">$C$4*($G$4-I700)*$B$7+$F$4*SQRT($B$7)*NORMSINV(RAND())+I700</f>
        <v>3.0409840119465</v>
      </c>
      <c r="K700" s="21" t="n">
        <f aca="true">$C$4*($G$4-J700)*$B$7+$F$4*SQRT($B$7)*NORMSINV(RAND())+J700</f>
        <v>3.11171366937029</v>
      </c>
      <c r="L700" s="21" t="n">
        <f aca="true">$C$4*($G$4-K700)*$B$7+$F$4*SQRT($B$7)*NORMSINV(RAND())+K700</f>
        <v>3.15866330178924</v>
      </c>
      <c r="M700" s="21" t="n">
        <f aca="true">$C$4*($G$4-L700)*$B$7+$F$4*SQRT($B$7)*NORMSINV(RAND())+L700</f>
        <v>3.26771639384369</v>
      </c>
      <c r="N700" s="125" t="n">
        <f aca="false">EXP(M700)</f>
        <v>26.2513231595054</v>
      </c>
      <c r="O700" s="126" t="n">
        <f aca="false">EXP(EXP(-$C$4*($K$4-$J$4))*LN(N700)+(1-EXP(-$C$4*($K$4-$J$4)))*$G$4+$F$4^2/(4*$C$4)*(1-EXP(-2*$C$4*($K$4-$J$4))))</f>
        <v>24.3492471924583</v>
      </c>
      <c r="P700" s="126" t="n">
        <f aca="false">MAX(0,O700-$I$4)</f>
        <v>1.14924719245835</v>
      </c>
      <c r="Q700" s="126" t="n">
        <f aca="false">$D$7*P700</f>
        <v>1.09319774549121</v>
      </c>
      <c r="R700" s="127" t="n">
        <f aca="false">AVERAGE(Q$17:Q700)</f>
        <v>1.53783108532142</v>
      </c>
      <c r="S700" s="0" t="n">
        <v>1.615</v>
      </c>
    </row>
    <row r="701" customFormat="false" ht="12.75" hidden="false" customHeight="false" outlineLevel="0" collapsed="false">
      <c r="B701" s="124" t="n">
        <f aca="false">B700+1</f>
        <v>685</v>
      </c>
      <c r="C701" s="21" t="n">
        <f aca="false">$C$7</f>
        <v>3.29212628660779</v>
      </c>
      <c r="D701" s="21" t="n">
        <f aca="true">$C$4*($G$4-C701)*$B$7+$F$4*SQRT($B$7)*NORMSINV(RAND())+C701</f>
        <v>3.33205350180906</v>
      </c>
      <c r="E701" s="21" t="n">
        <f aca="true">$C$4*($G$4-D701)*$B$7+$F$4*SQRT($B$7)*NORMSINV(RAND())+D701</f>
        <v>3.24027523824768</v>
      </c>
      <c r="F701" s="21" t="n">
        <f aca="true">$C$4*($G$4-E701)*$B$7+$F$4*SQRT($B$7)*NORMSINV(RAND())+E701</f>
        <v>2.99416929038854</v>
      </c>
      <c r="G701" s="21" t="n">
        <f aca="true">$C$4*($G$4-F701)*$B$7+$F$4*SQRT($B$7)*NORMSINV(RAND())+F701</f>
        <v>3.08307053737279</v>
      </c>
      <c r="H701" s="21" t="n">
        <f aca="true">$C$4*($G$4-G701)*$B$7+$F$4*SQRT($B$7)*NORMSINV(RAND())+G701</f>
        <v>2.87210393990479</v>
      </c>
      <c r="I701" s="21" t="n">
        <f aca="true">$C$4*($G$4-H701)*$B$7+$F$4*SQRT($B$7)*NORMSINV(RAND())+H701</f>
        <v>2.87192486430319</v>
      </c>
      <c r="J701" s="21" t="n">
        <f aca="true">$C$4*($G$4-I701)*$B$7+$F$4*SQRT($B$7)*NORMSINV(RAND())+I701</f>
        <v>2.70931067931826</v>
      </c>
      <c r="K701" s="21" t="n">
        <f aca="true">$C$4*($G$4-J701)*$B$7+$F$4*SQRT($B$7)*NORMSINV(RAND())+J701</f>
        <v>2.78355065769264</v>
      </c>
      <c r="L701" s="21" t="n">
        <f aca="true">$C$4*($G$4-K701)*$B$7+$F$4*SQRT($B$7)*NORMSINV(RAND())+K701</f>
        <v>2.68450619763617</v>
      </c>
      <c r="M701" s="21" t="n">
        <f aca="true">$C$4*($G$4-L701)*$B$7+$F$4*SQRT($B$7)*NORMSINV(RAND())+L701</f>
        <v>2.78783568973376</v>
      </c>
      <c r="N701" s="125" t="n">
        <f aca="false">EXP(M701)</f>
        <v>16.2458207280849</v>
      </c>
      <c r="O701" s="126" t="n">
        <f aca="false">EXP(EXP(-$C$4*($K$4-$J$4))*LN(N701)+(1-EXP(-$C$4*($K$4-$J$4)))*$G$4+$F$4^2/(4*$C$4)*(1-EXP(-2*$C$4*($K$4-$J$4))))</f>
        <v>16.6681619049107</v>
      </c>
      <c r="P701" s="126" t="n">
        <f aca="false">MAX(0,O701-$I$4)</f>
        <v>0</v>
      </c>
      <c r="Q701" s="126" t="n">
        <f aca="false">$D$7*P701</f>
        <v>0</v>
      </c>
      <c r="R701" s="127" t="n">
        <f aca="false">AVERAGE(Q$17:Q701)</f>
        <v>1.53558607643774</v>
      </c>
      <c r="S701" s="0" t="n">
        <v>1.615</v>
      </c>
    </row>
    <row r="702" customFormat="false" ht="12.75" hidden="false" customHeight="false" outlineLevel="0" collapsed="false">
      <c r="B702" s="124" t="n">
        <f aca="false">B701+1</f>
        <v>686</v>
      </c>
      <c r="C702" s="21" t="n">
        <f aca="false">$C$7</f>
        <v>3.29212628660779</v>
      </c>
      <c r="D702" s="21" t="n">
        <f aca="true">$C$4*($G$4-C702)*$B$7+$F$4*SQRT($B$7)*NORMSINV(RAND())+C702</f>
        <v>3.2512806344225</v>
      </c>
      <c r="E702" s="21" t="n">
        <f aca="true">$C$4*($G$4-D702)*$B$7+$F$4*SQRT($B$7)*NORMSINV(RAND())+D702</f>
        <v>3.30018776997234</v>
      </c>
      <c r="F702" s="21" t="n">
        <f aca="true">$C$4*($G$4-E702)*$B$7+$F$4*SQRT($B$7)*NORMSINV(RAND())+E702</f>
        <v>3.30336425671672</v>
      </c>
      <c r="G702" s="21" t="n">
        <f aca="true">$C$4*($G$4-F702)*$B$7+$F$4*SQRT($B$7)*NORMSINV(RAND())+F702</f>
        <v>3.22728913968399</v>
      </c>
      <c r="H702" s="21" t="n">
        <f aca="true">$C$4*($G$4-G702)*$B$7+$F$4*SQRT($B$7)*NORMSINV(RAND())+G702</f>
        <v>3.16660357535897</v>
      </c>
      <c r="I702" s="21" t="n">
        <f aca="true">$C$4*($G$4-H702)*$B$7+$F$4*SQRT($B$7)*NORMSINV(RAND())+H702</f>
        <v>3.05940936597299</v>
      </c>
      <c r="J702" s="21" t="n">
        <f aca="true">$C$4*($G$4-I702)*$B$7+$F$4*SQRT($B$7)*NORMSINV(RAND())+I702</f>
        <v>3.00723195902442</v>
      </c>
      <c r="K702" s="21" t="n">
        <f aca="true">$C$4*($G$4-J702)*$B$7+$F$4*SQRT($B$7)*NORMSINV(RAND())+J702</f>
        <v>2.97658335146519</v>
      </c>
      <c r="L702" s="21" t="n">
        <f aca="true">$C$4*($G$4-K702)*$B$7+$F$4*SQRT($B$7)*NORMSINV(RAND())+K702</f>
        <v>2.9803261781677</v>
      </c>
      <c r="M702" s="21" t="n">
        <f aca="true">$C$4*($G$4-L702)*$B$7+$F$4*SQRT($B$7)*NORMSINV(RAND())+L702</f>
        <v>2.92851619556849</v>
      </c>
      <c r="N702" s="125" t="n">
        <f aca="false">EXP(M702)</f>
        <v>18.6998629614408</v>
      </c>
      <c r="O702" s="126" t="n">
        <f aca="false">EXP(EXP(-$C$4*($K$4-$J$4))*LN(N702)+(1-EXP(-$C$4*($K$4-$J$4)))*$G$4+$F$4^2/(4*$C$4)*(1-EXP(-2*$C$4*($K$4-$J$4))))</f>
        <v>18.6269074368384</v>
      </c>
      <c r="P702" s="126" t="n">
        <f aca="false">MAX(0,O702-$I$4)</f>
        <v>0</v>
      </c>
      <c r="Q702" s="126" t="n">
        <f aca="false">$D$7*P702</f>
        <v>0</v>
      </c>
      <c r="R702" s="127" t="n">
        <f aca="false">AVERAGE(Q$17:Q702)</f>
        <v>1.53334761276947</v>
      </c>
      <c r="S702" s="0" t="n">
        <v>1.615</v>
      </c>
    </row>
    <row r="703" customFormat="false" ht="12.75" hidden="false" customHeight="false" outlineLevel="0" collapsed="false">
      <c r="B703" s="124" t="n">
        <f aca="false">B702+1</f>
        <v>687</v>
      </c>
      <c r="C703" s="21" t="n">
        <f aca="false">$C$7</f>
        <v>3.29212628660779</v>
      </c>
      <c r="D703" s="21" t="n">
        <f aca="true">$C$4*($G$4-C703)*$B$7+$F$4*SQRT($B$7)*NORMSINV(RAND())+C703</f>
        <v>3.30526377123672</v>
      </c>
      <c r="E703" s="21" t="n">
        <f aca="true">$C$4*($G$4-D703)*$B$7+$F$4*SQRT($B$7)*NORMSINV(RAND())+D703</f>
        <v>3.30105315450895</v>
      </c>
      <c r="F703" s="21" t="n">
        <f aca="true">$C$4*($G$4-E703)*$B$7+$F$4*SQRT($B$7)*NORMSINV(RAND())+E703</f>
        <v>3.37430737718894</v>
      </c>
      <c r="G703" s="21" t="n">
        <f aca="true">$C$4*($G$4-F703)*$B$7+$F$4*SQRT($B$7)*NORMSINV(RAND())+F703</f>
        <v>3.20768012291766</v>
      </c>
      <c r="H703" s="21" t="n">
        <f aca="true">$C$4*($G$4-G703)*$B$7+$F$4*SQRT($B$7)*NORMSINV(RAND())+G703</f>
        <v>3.10816060075396</v>
      </c>
      <c r="I703" s="21" t="n">
        <f aca="true">$C$4*($G$4-H703)*$B$7+$F$4*SQRT($B$7)*NORMSINV(RAND())+H703</f>
        <v>3.19759228372597</v>
      </c>
      <c r="J703" s="21" t="n">
        <f aca="true">$C$4*($G$4-I703)*$B$7+$F$4*SQRT($B$7)*NORMSINV(RAND())+I703</f>
        <v>3.29306186053906</v>
      </c>
      <c r="K703" s="21" t="n">
        <f aca="true">$C$4*($G$4-J703)*$B$7+$F$4*SQRT($B$7)*NORMSINV(RAND())+J703</f>
        <v>3.28180088431824</v>
      </c>
      <c r="L703" s="21" t="n">
        <f aca="true">$C$4*($G$4-K703)*$B$7+$F$4*SQRT($B$7)*NORMSINV(RAND())+K703</f>
        <v>3.21713200830789</v>
      </c>
      <c r="M703" s="21" t="n">
        <f aca="true">$C$4*($G$4-L703)*$B$7+$F$4*SQRT($B$7)*NORMSINV(RAND())+L703</f>
        <v>3.3003948207976</v>
      </c>
      <c r="N703" s="125" t="n">
        <f aca="false">EXP(M703)</f>
        <v>27.1233456678659</v>
      </c>
      <c r="O703" s="126" t="n">
        <f aca="false">EXP(EXP(-$C$4*($K$4-$J$4))*LN(N703)+(1-EXP(-$C$4*($K$4-$J$4)))*$G$4+$F$4^2/(4*$C$4)*(1-EXP(-2*$C$4*($K$4-$J$4))))</f>
        <v>24.985851458246</v>
      </c>
      <c r="P703" s="126" t="n">
        <f aca="false">MAX(0,O703-$I$4)</f>
        <v>1.78585145824603</v>
      </c>
      <c r="Q703" s="126" t="n">
        <f aca="false">$D$7*P703</f>
        <v>1.69875445487113</v>
      </c>
      <c r="R703" s="127" t="n">
        <f aca="false">AVERAGE(Q$17:Q703)</f>
        <v>1.53358837964298</v>
      </c>
      <c r="S703" s="0" t="n">
        <v>1.615</v>
      </c>
    </row>
    <row r="704" customFormat="false" ht="12.75" hidden="false" customHeight="false" outlineLevel="0" collapsed="false">
      <c r="B704" s="124" t="n">
        <f aca="false">B703+1</f>
        <v>688</v>
      </c>
      <c r="C704" s="21" t="n">
        <f aca="false">$C$7</f>
        <v>3.29212628660779</v>
      </c>
      <c r="D704" s="21" t="n">
        <f aca="true">$C$4*($G$4-C704)*$B$7+$F$4*SQRT($B$7)*NORMSINV(RAND())+C704</f>
        <v>3.20358124033835</v>
      </c>
      <c r="E704" s="21" t="n">
        <f aca="true">$C$4*($G$4-D704)*$B$7+$F$4*SQRT($B$7)*NORMSINV(RAND())+D704</f>
        <v>3.25711719970286</v>
      </c>
      <c r="F704" s="21" t="n">
        <f aca="true">$C$4*($G$4-E704)*$B$7+$F$4*SQRT($B$7)*NORMSINV(RAND())+E704</f>
        <v>3.1792622996747</v>
      </c>
      <c r="G704" s="21" t="n">
        <f aca="true">$C$4*($G$4-F704)*$B$7+$F$4*SQRT($B$7)*NORMSINV(RAND())+F704</f>
        <v>3.04801736857241</v>
      </c>
      <c r="H704" s="21" t="n">
        <f aca="true">$C$4*($G$4-G704)*$B$7+$F$4*SQRT($B$7)*NORMSINV(RAND())+G704</f>
        <v>3.11844354485853</v>
      </c>
      <c r="I704" s="21" t="n">
        <f aca="true">$C$4*($G$4-H704)*$B$7+$F$4*SQRT($B$7)*NORMSINV(RAND())+H704</f>
        <v>2.84649541250016</v>
      </c>
      <c r="J704" s="21" t="n">
        <f aca="true">$C$4*($G$4-I704)*$B$7+$F$4*SQRT($B$7)*NORMSINV(RAND())+I704</f>
        <v>2.91918496826316</v>
      </c>
      <c r="K704" s="21" t="n">
        <f aca="true">$C$4*($G$4-J704)*$B$7+$F$4*SQRT($B$7)*NORMSINV(RAND())+J704</f>
        <v>2.9571782468816</v>
      </c>
      <c r="L704" s="21" t="n">
        <f aca="true">$C$4*($G$4-K704)*$B$7+$F$4*SQRT($B$7)*NORMSINV(RAND())+K704</f>
        <v>2.90556587865864</v>
      </c>
      <c r="M704" s="21" t="n">
        <f aca="true">$C$4*($G$4-L704)*$B$7+$F$4*SQRT($B$7)*NORMSINV(RAND())+L704</f>
        <v>2.88576153124585</v>
      </c>
      <c r="N704" s="125" t="n">
        <f aca="false">EXP(M704)</f>
        <v>17.9172069143808</v>
      </c>
      <c r="O704" s="126" t="n">
        <f aca="false">EXP(EXP(-$C$4*($K$4-$J$4))*LN(N704)+(1-EXP(-$C$4*($K$4-$J$4)))*$G$4+$F$4^2/(4*$C$4)*(1-EXP(-2*$C$4*($K$4-$J$4))))</f>
        <v>18.0084368889421</v>
      </c>
      <c r="P704" s="126" t="n">
        <f aca="false">MAX(0,O704-$I$4)</f>
        <v>0</v>
      </c>
      <c r="Q704" s="126" t="n">
        <f aca="false">$D$7*P704</f>
        <v>0</v>
      </c>
      <c r="R704" s="127" t="n">
        <f aca="false">AVERAGE(Q$17:Q704)</f>
        <v>1.53135932676559</v>
      </c>
      <c r="S704" s="0" t="n">
        <v>1.615</v>
      </c>
    </row>
    <row r="705" customFormat="false" ht="12.75" hidden="false" customHeight="false" outlineLevel="0" collapsed="false">
      <c r="B705" s="124" t="n">
        <f aca="false">B704+1</f>
        <v>689</v>
      </c>
      <c r="C705" s="21" t="n">
        <f aca="false">$C$7</f>
        <v>3.29212628660779</v>
      </c>
      <c r="D705" s="21" t="n">
        <f aca="true">$C$4*($G$4-C705)*$B$7+$F$4*SQRT($B$7)*NORMSINV(RAND())+C705</f>
        <v>3.29141928595758</v>
      </c>
      <c r="E705" s="21" t="n">
        <f aca="true">$C$4*($G$4-D705)*$B$7+$F$4*SQRT($B$7)*NORMSINV(RAND())+D705</f>
        <v>3.25195612255184</v>
      </c>
      <c r="F705" s="21" t="n">
        <f aca="true">$C$4*($G$4-E705)*$B$7+$F$4*SQRT($B$7)*NORMSINV(RAND())+E705</f>
        <v>3.2888724521545</v>
      </c>
      <c r="G705" s="21" t="n">
        <f aca="true">$C$4*($G$4-F705)*$B$7+$F$4*SQRT($B$7)*NORMSINV(RAND())+F705</f>
        <v>3.25037493238309</v>
      </c>
      <c r="H705" s="21" t="n">
        <f aca="true">$C$4*($G$4-G705)*$B$7+$F$4*SQRT($B$7)*NORMSINV(RAND())+G705</f>
        <v>3.28298819270397</v>
      </c>
      <c r="I705" s="21" t="n">
        <f aca="true">$C$4*($G$4-H705)*$B$7+$F$4*SQRT($B$7)*NORMSINV(RAND())+H705</f>
        <v>3.23544685103972</v>
      </c>
      <c r="J705" s="21" t="n">
        <f aca="true">$C$4*($G$4-I705)*$B$7+$F$4*SQRT($B$7)*NORMSINV(RAND())+I705</f>
        <v>3.20787274688425</v>
      </c>
      <c r="K705" s="21" t="n">
        <f aca="true">$C$4*($G$4-J705)*$B$7+$F$4*SQRT($B$7)*NORMSINV(RAND())+J705</f>
        <v>3.04889969594753</v>
      </c>
      <c r="L705" s="21" t="n">
        <f aca="true">$C$4*($G$4-K705)*$B$7+$F$4*SQRT($B$7)*NORMSINV(RAND())+K705</f>
        <v>3.07995377952365</v>
      </c>
      <c r="M705" s="21" t="n">
        <f aca="true">$C$4*($G$4-L705)*$B$7+$F$4*SQRT($B$7)*NORMSINV(RAND())+L705</f>
        <v>3.09286459990475</v>
      </c>
      <c r="N705" s="125" t="n">
        <f aca="false">EXP(M705)</f>
        <v>22.040123768613</v>
      </c>
      <c r="O705" s="126" t="n">
        <f aca="false">EXP(EXP(-$C$4*($K$4-$J$4))*LN(N705)+(1-EXP(-$C$4*($K$4-$J$4)))*$G$4+$F$4^2/(4*$C$4)*(1-EXP(-2*$C$4*($K$4-$J$4))))</f>
        <v>21.2085916327216</v>
      </c>
      <c r="P705" s="126" t="n">
        <f aca="false">MAX(0,O705-$I$4)</f>
        <v>0</v>
      </c>
      <c r="Q705" s="126" t="n">
        <f aca="false">$D$7*P705</f>
        <v>0</v>
      </c>
      <c r="R705" s="127" t="n">
        <f aca="false">AVERAGE(Q$17:Q705)</f>
        <v>1.52913674428842</v>
      </c>
      <c r="S705" s="0" t="n">
        <v>1.615</v>
      </c>
    </row>
    <row r="706" customFormat="false" ht="12.75" hidden="false" customHeight="false" outlineLevel="0" collapsed="false">
      <c r="B706" s="124" t="n">
        <f aca="false">B705+1</f>
        <v>690</v>
      </c>
      <c r="C706" s="21" t="n">
        <f aca="false">$C$7</f>
        <v>3.29212628660779</v>
      </c>
      <c r="D706" s="21" t="n">
        <f aca="true">$C$4*($G$4-C706)*$B$7+$F$4*SQRT($B$7)*NORMSINV(RAND())+C706</f>
        <v>3.32705774493193</v>
      </c>
      <c r="E706" s="21" t="n">
        <f aca="true">$C$4*($G$4-D706)*$B$7+$F$4*SQRT($B$7)*NORMSINV(RAND())+D706</f>
        <v>3.1748315855541</v>
      </c>
      <c r="F706" s="21" t="n">
        <f aca="true">$C$4*($G$4-E706)*$B$7+$F$4*SQRT($B$7)*NORMSINV(RAND())+E706</f>
        <v>3.19827620295259</v>
      </c>
      <c r="G706" s="21" t="n">
        <f aca="true">$C$4*($G$4-F706)*$B$7+$F$4*SQRT($B$7)*NORMSINV(RAND())+F706</f>
        <v>3.2382709377199</v>
      </c>
      <c r="H706" s="21" t="n">
        <f aca="true">$C$4*($G$4-G706)*$B$7+$F$4*SQRT($B$7)*NORMSINV(RAND())+G706</f>
        <v>3.20114459401144</v>
      </c>
      <c r="I706" s="21" t="n">
        <f aca="true">$C$4*($G$4-H706)*$B$7+$F$4*SQRT($B$7)*NORMSINV(RAND())+H706</f>
        <v>3.21505793197559</v>
      </c>
      <c r="J706" s="21" t="n">
        <f aca="true">$C$4*($G$4-I706)*$B$7+$F$4*SQRT($B$7)*NORMSINV(RAND())+I706</f>
        <v>3.21852249944324</v>
      </c>
      <c r="K706" s="21" t="n">
        <f aca="true">$C$4*($G$4-J706)*$B$7+$F$4*SQRT($B$7)*NORMSINV(RAND())+J706</f>
        <v>3.29297629609958</v>
      </c>
      <c r="L706" s="21" t="n">
        <f aca="true">$C$4*($G$4-K706)*$B$7+$F$4*SQRT($B$7)*NORMSINV(RAND())+K706</f>
        <v>3.2693021816794</v>
      </c>
      <c r="M706" s="21" t="n">
        <f aca="true">$C$4*($G$4-L706)*$B$7+$F$4*SQRT($B$7)*NORMSINV(RAND())+L706</f>
        <v>3.28425177439961</v>
      </c>
      <c r="N706" s="125" t="n">
        <f aca="false">EXP(M706)</f>
        <v>26.6890074435971</v>
      </c>
      <c r="O706" s="126" t="n">
        <f aca="false">EXP(EXP(-$C$4*($K$4-$J$4))*LN(N706)+(1-EXP(-$C$4*($K$4-$J$4)))*$G$4+$F$4^2/(4*$C$4)*(1-EXP(-2*$C$4*($K$4-$J$4))))</f>
        <v>24.6693173014335</v>
      </c>
      <c r="P706" s="126" t="n">
        <f aca="false">MAX(0,O706-$I$4)</f>
        <v>1.4693173014335</v>
      </c>
      <c r="Q706" s="126" t="n">
        <f aca="false">$D$7*P706</f>
        <v>1.39765785105153</v>
      </c>
      <c r="R706" s="127" t="n">
        <f aca="false">AVERAGE(Q$17:Q706)</f>
        <v>1.52894619516779</v>
      </c>
      <c r="S706" s="0" t="n">
        <v>1.615</v>
      </c>
    </row>
    <row r="707" customFormat="false" ht="12.75" hidden="false" customHeight="false" outlineLevel="0" collapsed="false">
      <c r="B707" s="124" t="n">
        <f aca="false">B706+1</f>
        <v>691</v>
      </c>
      <c r="C707" s="21" t="n">
        <f aca="false">$C$7</f>
        <v>3.29212628660779</v>
      </c>
      <c r="D707" s="21" t="n">
        <f aca="true">$C$4*($G$4-C707)*$B$7+$F$4*SQRT($B$7)*NORMSINV(RAND())+C707</f>
        <v>3.27149692900612</v>
      </c>
      <c r="E707" s="21" t="n">
        <f aca="true">$C$4*($G$4-D707)*$B$7+$F$4*SQRT($B$7)*NORMSINV(RAND())+D707</f>
        <v>3.28041726526682</v>
      </c>
      <c r="F707" s="21" t="n">
        <f aca="true">$C$4*($G$4-E707)*$B$7+$F$4*SQRT($B$7)*NORMSINV(RAND())+E707</f>
        <v>3.27352754709187</v>
      </c>
      <c r="G707" s="21" t="n">
        <f aca="true">$C$4*($G$4-F707)*$B$7+$F$4*SQRT($B$7)*NORMSINV(RAND())+F707</f>
        <v>3.20204133628432</v>
      </c>
      <c r="H707" s="21" t="n">
        <f aca="true">$C$4*($G$4-G707)*$B$7+$F$4*SQRT($B$7)*NORMSINV(RAND())+G707</f>
        <v>3.20698063342098</v>
      </c>
      <c r="I707" s="21" t="n">
        <f aca="true">$C$4*($G$4-H707)*$B$7+$F$4*SQRT($B$7)*NORMSINV(RAND())+H707</f>
        <v>3.06995971612801</v>
      </c>
      <c r="J707" s="21" t="n">
        <f aca="true">$C$4*($G$4-I707)*$B$7+$F$4*SQRT($B$7)*NORMSINV(RAND())+I707</f>
        <v>3.05234093139017</v>
      </c>
      <c r="K707" s="21" t="n">
        <f aca="true">$C$4*($G$4-J707)*$B$7+$F$4*SQRT($B$7)*NORMSINV(RAND())+J707</f>
        <v>2.98846512545114</v>
      </c>
      <c r="L707" s="21" t="n">
        <f aca="true">$C$4*($G$4-K707)*$B$7+$F$4*SQRT($B$7)*NORMSINV(RAND())+K707</f>
        <v>3.03858001450232</v>
      </c>
      <c r="M707" s="21" t="n">
        <f aca="true">$C$4*($G$4-L707)*$B$7+$F$4*SQRT($B$7)*NORMSINV(RAND())+L707</f>
        <v>3.07196579061242</v>
      </c>
      <c r="N707" s="125" t="n">
        <f aca="false">EXP(M707)</f>
        <v>21.5842911948815</v>
      </c>
      <c r="O707" s="126" t="n">
        <f aca="false">EXP(EXP(-$C$4*($K$4-$J$4))*LN(N707)+(1-EXP(-$C$4*($K$4-$J$4)))*$G$4+$F$4^2/(4*$C$4)*(1-EXP(-2*$C$4*($K$4-$J$4))))</f>
        <v>20.861406846141</v>
      </c>
      <c r="P707" s="126" t="n">
        <f aca="false">MAX(0,O707-$I$4)</f>
        <v>0</v>
      </c>
      <c r="Q707" s="126" t="n">
        <f aca="false">$D$7*P707</f>
        <v>0</v>
      </c>
      <c r="R707" s="127" t="n">
        <f aca="false">AVERAGE(Q$17:Q707)</f>
        <v>1.52673353786654</v>
      </c>
      <c r="S707" s="0" t="n">
        <v>1.615</v>
      </c>
    </row>
    <row r="708" customFormat="false" ht="12.75" hidden="false" customHeight="false" outlineLevel="0" collapsed="false">
      <c r="B708" s="124" t="n">
        <f aca="false">B707+1</f>
        <v>692</v>
      </c>
      <c r="C708" s="21" t="n">
        <f aca="false">$C$7</f>
        <v>3.29212628660779</v>
      </c>
      <c r="D708" s="21" t="n">
        <f aca="true">$C$4*($G$4-C708)*$B$7+$F$4*SQRT($B$7)*NORMSINV(RAND())+C708</f>
        <v>3.23720215032877</v>
      </c>
      <c r="E708" s="21" t="n">
        <f aca="true">$C$4*($G$4-D708)*$B$7+$F$4*SQRT($B$7)*NORMSINV(RAND())+D708</f>
        <v>3.08003305181329</v>
      </c>
      <c r="F708" s="21" t="n">
        <f aca="true">$C$4*($G$4-E708)*$B$7+$F$4*SQRT($B$7)*NORMSINV(RAND())+E708</f>
        <v>3.09279617909137</v>
      </c>
      <c r="G708" s="21" t="n">
        <f aca="true">$C$4*($G$4-F708)*$B$7+$F$4*SQRT($B$7)*NORMSINV(RAND())+F708</f>
        <v>3.07561890140099</v>
      </c>
      <c r="H708" s="21" t="n">
        <f aca="true">$C$4*($G$4-G708)*$B$7+$F$4*SQRT($B$7)*NORMSINV(RAND())+G708</f>
        <v>3.02089203715894</v>
      </c>
      <c r="I708" s="21" t="n">
        <f aca="true">$C$4*($G$4-H708)*$B$7+$F$4*SQRT($B$7)*NORMSINV(RAND())+H708</f>
        <v>2.96100851907432</v>
      </c>
      <c r="J708" s="21" t="n">
        <f aca="true">$C$4*($G$4-I708)*$B$7+$F$4*SQRT($B$7)*NORMSINV(RAND())+I708</f>
        <v>2.95860237635695</v>
      </c>
      <c r="K708" s="21" t="n">
        <f aca="true">$C$4*($G$4-J708)*$B$7+$F$4*SQRT($B$7)*NORMSINV(RAND())+J708</f>
        <v>2.81671592119222</v>
      </c>
      <c r="L708" s="21" t="n">
        <f aca="true">$C$4*($G$4-K708)*$B$7+$F$4*SQRT($B$7)*NORMSINV(RAND())+K708</f>
        <v>2.81007547429734</v>
      </c>
      <c r="M708" s="21" t="n">
        <f aca="true">$C$4*($G$4-L708)*$B$7+$F$4*SQRT($B$7)*NORMSINV(RAND())+L708</f>
        <v>2.75489186107204</v>
      </c>
      <c r="N708" s="125" t="n">
        <f aca="false">EXP(M708)</f>
        <v>15.7193409382118</v>
      </c>
      <c r="O708" s="126" t="n">
        <f aca="false">EXP(EXP(-$C$4*($K$4-$J$4))*LN(N708)+(1-EXP(-$C$4*($K$4-$J$4)))*$G$4+$F$4^2/(4*$C$4)*(1-EXP(-2*$C$4*($K$4-$J$4))))</f>
        <v>16.2400762160364</v>
      </c>
      <c r="P708" s="126" t="n">
        <f aca="false">MAX(0,O708-$I$4)</f>
        <v>0</v>
      </c>
      <c r="Q708" s="126" t="n">
        <f aca="false">$D$7*P708</f>
        <v>0</v>
      </c>
      <c r="R708" s="127" t="n">
        <f aca="false">AVERAGE(Q$17:Q708)</f>
        <v>1.52452727552858</v>
      </c>
      <c r="S708" s="0" t="n">
        <v>1.615</v>
      </c>
    </row>
    <row r="709" customFormat="false" ht="12.75" hidden="false" customHeight="false" outlineLevel="0" collapsed="false">
      <c r="B709" s="124" t="n">
        <f aca="false">B708+1</f>
        <v>693</v>
      </c>
      <c r="C709" s="21" t="n">
        <f aca="false">$C$7</f>
        <v>3.29212628660779</v>
      </c>
      <c r="D709" s="21" t="n">
        <f aca="true">$C$4*($G$4-C709)*$B$7+$F$4*SQRT($B$7)*NORMSINV(RAND())+C709</f>
        <v>3.24085383631214</v>
      </c>
      <c r="E709" s="21" t="n">
        <f aca="true">$C$4*($G$4-D709)*$B$7+$F$4*SQRT($B$7)*NORMSINV(RAND())+D709</f>
        <v>3.31162197222152</v>
      </c>
      <c r="F709" s="21" t="n">
        <f aca="true">$C$4*($G$4-E709)*$B$7+$F$4*SQRT($B$7)*NORMSINV(RAND())+E709</f>
        <v>3.06957577678084</v>
      </c>
      <c r="G709" s="21" t="n">
        <f aca="true">$C$4*($G$4-F709)*$B$7+$F$4*SQRT($B$7)*NORMSINV(RAND())+F709</f>
        <v>3.16435582242351</v>
      </c>
      <c r="H709" s="21" t="n">
        <f aca="true">$C$4*($G$4-G709)*$B$7+$F$4*SQRT($B$7)*NORMSINV(RAND())+G709</f>
        <v>3.21561617571683</v>
      </c>
      <c r="I709" s="21" t="n">
        <f aca="true">$C$4*($G$4-H709)*$B$7+$F$4*SQRT($B$7)*NORMSINV(RAND())+H709</f>
        <v>3.30868971290864</v>
      </c>
      <c r="J709" s="21" t="n">
        <f aca="true">$C$4*($G$4-I709)*$B$7+$F$4*SQRT($B$7)*NORMSINV(RAND())+I709</f>
        <v>3.29589946419419</v>
      </c>
      <c r="K709" s="21" t="n">
        <f aca="true">$C$4*($G$4-J709)*$B$7+$F$4*SQRT($B$7)*NORMSINV(RAND())+J709</f>
        <v>3.2923083048672</v>
      </c>
      <c r="L709" s="21" t="n">
        <f aca="true">$C$4*($G$4-K709)*$B$7+$F$4*SQRT($B$7)*NORMSINV(RAND())+K709</f>
        <v>3.2306690190852</v>
      </c>
      <c r="M709" s="21" t="n">
        <f aca="true">$C$4*($G$4-L709)*$B$7+$F$4*SQRT($B$7)*NORMSINV(RAND())+L709</f>
        <v>3.17804035145037</v>
      </c>
      <c r="N709" s="125" t="n">
        <f aca="false">EXP(M709)</f>
        <v>23.9996765086384</v>
      </c>
      <c r="O709" s="126" t="n">
        <f aca="false">EXP(EXP(-$C$4*($K$4-$J$4))*LN(N709)+(1-EXP(-$C$4*($K$4-$J$4)))*$G$4+$F$4^2/(4*$C$4)*(1-EXP(-2*$C$4*($K$4-$J$4))))</f>
        <v>22.6843787710914</v>
      </c>
      <c r="P709" s="126" t="n">
        <f aca="false">MAX(0,O709-$I$4)</f>
        <v>0</v>
      </c>
      <c r="Q709" s="126" t="n">
        <f aca="false">$D$7*P709</f>
        <v>0</v>
      </c>
      <c r="R709" s="127" t="n">
        <f aca="false">AVERAGE(Q$17:Q709)</f>
        <v>1.5223273804701</v>
      </c>
      <c r="S709" s="0" t="n">
        <v>1.615</v>
      </c>
    </row>
    <row r="710" customFormat="false" ht="12.75" hidden="false" customHeight="false" outlineLevel="0" collapsed="false">
      <c r="B710" s="124" t="n">
        <f aca="false">B709+1</f>
        <v>694</v>
      </c>
      <c r="C710" s="21" t="n">
        <f aca="false">$C$7</f>
        <v>3.29212628660779</v>
      </c>
      <c r="D710" s="21" t="n">
        <f aca="true">$C$4*($G$4-C710)*$B$7+$F$4*SQRT($B$7)*NORMSINV(RAND())+C710</f>
        <v>3.14485992801871</v>
      </c>
      <c r="E710" s="21" t="n">
        <f aca="true">$C$4*($G$4-D710)*$B$7+$F$4*SQRT($B$7)*NORMSINV(RAND())+D710</f>
        <v>3.19013611530108</v>
      </c>
      <c r="F710" s="21" t="n">
        <f aca="true">$C$4*($G$4-E710)*$B$7+$F$4*SQRT($B$7)*NORMSINV(RAND())+E710</f>
        <v>3.29191213219195</v>
      </c>
      <c r="G710" s="21" t="n">
        <f aca="true">$C$4*($G$4-F710)*$B$7+$F$4*SQRT($B$7)*NORMSINV(RAND())+F710</f>
        <v>3.36999747827112</v>
      </c>
      <c r="H710" s="21" t="n">
        <f aca="true">$C$4*($G$4-G710)*$B$7+$F$4*SQRT($B$7)*NORMSINV(RAND())+G710</f>
        <v>3.25921403896507</v>
      </c>
      <c r="I710" s="21" t="n">
        <f aca="true">$C$4*($G$4-H710)*$B$7+$F$4*SQRT($B$7)*NORMSINV(RAND())+H710</f>
        <v>3.4328224143577</v>
      </c>
      <c r="J710" s="21" t="n">
        <f aca="true">$C$4*($G$4-I710)*$B$7+$F$4*SQRT($B$7)*NORMSINV(RAND())+I710</f>
        <v>3.23842438844818</v>
      </c>
      <c r="K710" s="21" t="n">
        <f aca="true">$C$4*($G$4-J710)*$B$7+$F$4*SQRT($B$7)*NORMSINV(RAND())+J710</f>
        <v>3.25937259796906</v>
      </c>
      <c r="L710" s="21" t="n">
        <f aca="true">$C$4*($G$4-K710)*$B$7+$F$4*SQRT($B$7)*NORMSINV(RAND())+K710</f>
        <v>3.08844848118986</v>
      </c>
      <c r="M710" s="21" t="n">
        <f aca="true">$C$4*($G$4-L710)*$B$7+$F$4*SQRT($B$7)*NORMSINV(RAND())+L710</f>
        <v>3.29278722439991</v>
      </c>
      <c r="N710" s="125" t="n">
        <f aca="false">EXP(M710)</f>
        <v>26.9177851033839</v>
      </c>
      <c r="O710" s="126" t="n">
        <f aca="false">EXP(EXP(-$C$4*($K$4-$J$4))*LN(N710)+(1-EXP(-$C$4*($K$4-$J$4)))*$G$4+$F$4^2/(4*$C$4)*(1-EXP(-2*$C$4*($K$4-$J$4))))</f>
        <v>24.8361782456308</v>
      </c>
      <c r="P710" s="126" t="n">
        <f aca="false">MAX(0,O710-$I$4)</f>
        <v>1.63617824563076</v>
      </c>
      <c r="Q710" s="126" t="n">
        <f aca="false">$D$7*P710</f>
        <v>1.55638089097194</v>
      </c>
      <c r="R710" s="127" t="n">
        <f aca="false">AVERAGE(Q$17:Q710)</f>
        <v>1.52237644892903</v>
      </c>
      <c r="S710" s="0" t="n">
        <v>1.615</v>
      </c>
    </row>
    <row r="711" customFormat="false" ht="12.75" hidden="false" customHeight="false" outlineLevel="0" collapsed="false">
      <c r="B711" s="124" t="n">
        <f aca="false">B710+1</f>
        <v>695</v>
      </c>
      <c r="C711" s="21" t="n">
        <f aca="false">$C$7</f>
        <v>3.29212628660779</v>
      </c>
      <c r="D711" s="21" t="n">
        <f aca="true">$C$4*($G$4-C711)*$B$7+$F$4*SQRT($B$7)*NORMSINV(RAND())+C711</f>
        <v>3.16468970637761</v>
      </c>
      <c r="E711" s="21" t="n">
        <f aca="true">$C$4*($G$4-D711)*$B$7+$F$4*SQRT($B$7)*NORMSINV(RAND())+D711</f>
        <v>3.17877086643167</v>
      </c>
      <c r="F711" s="21" t="n">
        <f aca="true">$C$4*($G$4-E711)*$B$7+$F$4*SQRT($B$7)*NORMSINV(RAND())+E711</f>
        <v>3.05946156726086</v>
      </c>
      <c r="G711" s="21" t="n">
        <f aca="true">$C$4*($G$4-F711)*$B$7+$F$4*SQRT($B$7)*NORMSINV(RAND())+F711</f>
        <v>2.8927197358323</v>
      </c>
      <c r="H711" s="21" t="n">
        <f aca="true">$C$4*($G$4-G711)*$B$7+$F$4*SQRT($B$7)*NORMSINV(RAND())+G711</f>
        <v>2.83864635333925</v>
      </c>
      <c r="I711" s="21" t="n">
        <f aca="true">$C$4*($G$4-H711)*$B$7+$F$4*SQRT($B$7)*NORMSINV(RAND())+H711</f>
        <v>2.87147283560747</v>
      </c>
      <c r="J711" s="21" t="n">
        <f aca="true">$C$4*($G$4-I711)*$B$7+$F$4*SQRT($B$7)*NORMSINV(RAND())+I711</f>
        <v>2.82798393177986</v>
      </c>
      <c r="K711" s="21" t="n">
        <f aca="true">$C$4*($G$4-J711)*$B$7+$F$4*SQRT($B$7)*NORMSINV(RAND())+J711</f>
        <v>2.82632173459587</v>
      </c>
      <c r="L711" s="21" t="n">
        <f aca="true">$C$4*($G$4-K711)*$B$7+$F$4*SQRT($B$7)*NORMSINV(RAND())+K711</f>
        <v>2.74945873756072</v>
      </c>
      <c r="M711" s="21" t="n">
        <f aca="true">$C$4*($G$4-L711)*$B$7+$F$4*SQRT($B$7)*NORMSINV(RAND())+L711</f>
        <v>2.73756745511641</v>
      </c>
      <c r="N711" s="125" t="n">
        <f aca="false">EXP(M711)</f>
        <v>15.4493580932226</v>
      </c>
      <c r="O711" s="126" t="n">
        <f aca="false">EXP(EXP(-$C$4*($K$4-$J$4))*LN(N711)+(1-EXP(-$C$4*($K$4-$J$4)))*$G$4+$F$4^2/(4*$C$4)*(1-EXP(-2*$C$4*($K$4-$J$4))))</f>
        <v>16.0193849267414</v>
      </c>
      <c r="P711" s="126" t="n">
        <f aca="false">MAX(0,O711-$I$4)</f>
        <v>0</v>
      </c>
      <c r="Q711" s="126" t="n">
        <f aca="false">$D$7*P711</f>
        <v>0</v>
      </c>
      <c r="R711" s="127" t="n">
        <f aca="false">AVERAGE(Q$17:Q711)</f>
        <v>1.52018597921834</v>
      </c>
      <c r="S711" s="0" t="n">
        <v>1.615</v>
      </c>
    </row>
    <row r="712" customFormat="false" ht="12.75" hidden="false" customHeight="false" outlineLevel="0" collapsed="false">
      <c r="B712" s="124" t="n">
        <f aca="false">B711+1</f>
        <v>696</v>
      </c>
      <c r="C712" s="21" t="n">
        <f aca="false">$C$7</f>
        <v>3.29212628660779</v>
      </c>
      <c r="D712" s="21" t="n">
        <f aca="true">$C$4*($G$4-C712)*$B$7+$F$4*SQRT($B$7)*NORMSINV(RAND())+C712</f>
        <v>3.27374946583488</v>
      </c>
      <c r="E712" s="21" t="n">
        <f aca="true">$C$4*($G$4-D712)*$B$7+$F$4*SQRT($B$7)*NORMSINV(RAND())+D712</f>
        <v>3.31964172418106</v>
      </c>
      <c r="F712" s="21" t="n">
        <f aca="true">$C$4*($G$4-E712)*$B$7+$F$4*SQRT($B$7)*NORMSINV(RAND())+E712</f>
        <v>3.4725464477246</v>
      </c>
      <c r="G712" s="21" t="n">
        <f aca="true">$C$4*($G$4-F712)*$B$7+$F$4*SQRT($B$7)*NORMSINV(RAND())+F712</f>
        <v>3.51009298952561</v>
      </c>
      <c r="H712" s="21" t="n">
        <f aca="true">$C$4*($G$4-G712)*$B$7+$F$4*SQRT($B$7)*NORMSINV(RAND())+G712</f>
        <v>3.53864304104634</v>
      </c>
      <c r="I712" s="21" t="n">
        <f aca="true">$C$4*($G$4-H712)*$B$7+$F$4*SQRT($B$7)*NORMSINV(RAND())+H712</f>
        <v>3.63130065347707</v>
      </c>
      <c r="J712" s="21" t="n">
        <f aca="true">$C$4*($G$4-I712)*$B$7+$F$4*SQRT($B$7)*NORMSINV(RAND())+I712</f>
        <v>3.43737601516492</v>
      </c>
      <c r="K712" s="21" t="n">
        <f aca="true">$C$4*($G$4-J712)*$B$7+$F$4*SQRT($B$7)*NORMSINV(RAND())+J712</f>
        <v>3.53813056924982</v>
      </c>
      <c r="L712" s="21" t="n">
        <f aca="true">$C$4*($G$4-K712)*$B$7+$F$4*SQRT($B$7)*NORMSINV(RAND())+K712</f>
        <v>3.5970524489557</v>
      </c>
      <c r="M712" s="21" t="n">
        <f aca="true">$C$4*($G$4-L712)*$B$7+$F$4*SQRT($B$7)*NORMSINV(RAND())+L712</f>
        <v>3.50490857645255</v>
      </c>
      <c r="N712" s="125" t="n">
        <f aca="false">EXP(M712)</f>
        <v>33.2784012838258</v>
      </c>
      <c r="O712" s="126" t="n">
        <f aca="false">EXP(EXP(-$C$4*($K$4-$J$4))*LN(N712)+(1-EXP(-$C$4*($K$4-$J$4)))*$G$4+$F$4^2/(4*$C$4)*(1-EXP(-2*$C$4*($K$4-$J$4))))</f>
        <v>29.3658000834586</v>
      </c>
      <c r="P712" s="126" t="n">
        <f aca="false">MAX(0,O712-$I$4)</f>
        <v>6.16580008345859</v>
      </c>
      <c r="Q712" s="126" t="n">
        <f aca="false">$D$7*P712</f>
        <v>5.86509046497477</v>
      </c>
      <c r="R712" s="127" t="n">
        <f aca="false">AVERAGE(Q$17:Q712)</f>
        <v>1.52642865807719</v>
      </c>
      <c r="S712" s="0" t="n">
        <v>1.615</v>
      </c>
    </row>
    <row r="713" customFormat="false" ht="12.75" hidden="false" customHeight="false" outlineLevel="0" collapsed="false">
      <c r="B713" s="124" t="n">
        <f aca="false">B712+1</f>
        <v>697</v>
      </c>
      <c r="C713" s="21" t="n">
        <f aca="false">$C$7</f>
        <v>3.29212628660779</v>
      </c>
      <c r="D713" s="21" t="n">
        <f aca="true">$C$4*($G$4-C713)*$B$7+$F$4*SQRT($B$7)*NORMSINV(RAND())+C713</f>
        <v>3.36290857607286</v>
      </c>
      <c r="E713" s="21" t="n">
        <f aca="true">$C$4*($G$4-D713)*$B$7+$F$4*SQRT($B$7)*NORMSINV(RAND())+D713</f>
        <v>3.47934584760922</v>
      </c>
      <c r="F713" s="21" t="n">
        <f aca="true">$C$4*($G$4-E713)*$B$7+$F$4*SQRT($B$7)*NORMSINV(RAND())+E713</f>
        <v>3.47234964399053</v>
      </c>
      <c r="G713" s="21" t="n">
        <f aca="true">$C$4*($G$4-F713)*$B$7+$F$4*SQRT($B$7)*NORMSINV(RAND())+F713</f>
        <v>3.60041743326162</v>
      </c>
      <c r="H713" s="21" t="n">
        <f aca="true">$C$4*($G$4-G713)*$B$7+$F$4*SQRT($B$7)*NORMSINV(RAND())+G713</f>
        <v>3.50672961014266</v>
      </c>
      <c r="I713" s="21" t="n">
        <f aca="true">$C$4*($G$4-H713)*$B$7+$F$4*SQRT($B$7)*NORMSINV(RAND())+H713</f>
        <v>3.46597799052199</v>
      </c>
      <c r="J713" s="21" t="n">
        <f aca="true">$C$4*($G$4-I713)*$B$7+$F$4*SQRT($B$7)*NORMSINV(RAND())+I713</f>
        <v>3.55034376285641</v>
      </c>
      <c r="K713" s="21" t="n">
        <f aca="true">$C$4*($G$4-J713)*$B$7+$F$4*SQRT($B$7)*NORMSINV(RAND())+J713</f>
        <v>3.64010560435868</v>
      </c>
      <c r="L713" s="21" t="n">
        <f aca="true">$C$4*($G$4-K713)*$B$7+$F$4*SQRT($B$7)*NORMSINV(RAND())+K713</f>
        <v>3.6194571104923</v>
      </c>
      <c r="M713" s="21" t="n">
        <f aca="true">$C$4*($G$4-L713)*$B$7+$F$4*SQRT($B$7)*NORMSINV(RAND())+L713</f>
        <v>3.53486546310313</v>
      </c>
      <c r="N713" s="125" t="n">
        <f aca="false">EXP(M713)</f>
        <v>34.2904010797299</v>
      </c>
      <c r="O713" s="126" t="n">
        <f aca="false">EXP(EXP(-$C$4*($K$4-$J$4))*LN(N713)+(1-EXP(-$C$4*($K$4-$J$4)))*$G$4+$F$4^2/(4*$C$4)*(1-EXP(-2*$C$4*($K$4-$J$4))))</f>
        <v>30.0688606058299</v>
      </c>
      <c r="P713" s="126" t="n">
        <f aca="false">MAX(0,O713-$I$4)</f>
        <v>6.86886060582988</v>
      </c>
      <c r="Q713" s="126" t="n">
        <f aca="false">$D$7*P713</f>
        <v>6.53386232105918</v>
      </c>
      <c r="R713" s="127" t="n">
        <f aca="false">AVERAGE(Q$17:Q713)</f>
        <v>1.53361292445162</v>
      </c>
      <c r="S713" s="0" t="n">
        <v>1.615</v>
      </c>
    </row>
    <row r="714" customFormat="false" ht="12.75" hidden="false" customHeight="false" outlineLevel="0" collapsed="false">
      <c r="B714" s="124" t="n">
        <f aca="false">B713+1</f>
        <v>698</v>
      </c>
      <c r="C714" s="21" t="n">
        <f aca="false">$C$7</f>
        <v>3.29212628660779</v>
      </c>
      <c r="D714" s="21" t="n">
        <f aca="true">$C$4*($G$4-C714)*$B$7+$F$4*SQRT($B$7)*NORMSINV(RAND())+C714</f>
        <v>3.26215527416302</v>
      </c>
      <c r="E714" s="21" t="n">
        <f aca="true">$C$4*($G$4-D714)*$B$7+$F$4*SQRT($B$7)*NORMSINV(RAND())+D714</f>
        <v>3.2549526701759</v>
      </c>
      <c r="F714" s="21" t="n">
        <f aca="true">$C$4*($G$4-E714)*$B$7+$F$4*SQRT($B$7)*NORMSINV(RAND())+E714</f>
        <v>3.32125111612649</v>
      </c>
      <c r="G714" s="21" t="n">
        <f aca="true">$C$4*($G$4-F714)*$B$7+$F$4*SQRT($B$7)*NORMSINV(RAND())+F714</f>
        <v>3.29869425315232</v>
      </c>
      <c r="H714" s="21" t="n">
        <f aca="true">$C$4*($G$4-G714)*$B$7+$F$4*SQRT($B$7)*NORMSINV(RAND())+G714</f>
        <v>3.41487484004996</v>
      </c>
      <c r="I714" s="21" t="n">
        <f aca="true">$C$4*($G$4-H714)*$B$7+$F$4*SQRT($B$7)*NORMSINV(RAND())+H714</f>
        <v>3.37519149665787</v>
      </c>
      <c r="J714" s="21" t="n">
        <f aca="true">$C$4*($G$4-I714)*$B$7+$F$4*SQRT($B$7)*NORMSINV(RAND())+I714</f>
        <v>3.28957205833923</v>
      </c>
      <c r="K714" s="21" t="n">
        <f aca="true">$C$4*($G$4-J714)*$B$7+$F$4*SQRT($B$7)*NORMSINV(RAND())+J714</f>
        <v>3.38371747708555</v>
      </c>
      <c r="L714" s="21" t="n">
        <f aca="true">$C$4*($G$4-K714)*$B$7+$F$4*SQRT($B$7)*NORMSINV(RAND())+K714</f>
        <v>3.41972222420956</v>
      </c>
      <c r="M714" s="21" t="n">
        <f aca="true">$C$4*($G$4-L714)*$B$7+$F$4*SQRT($B$7)*NORMSINV(RAND())+L714</f>
        <v>3.53420773879333</v>
      </c>
      <c r="N714" s="125" t="n">
        <f aca="false">EXP(M714)</f>
        <v>34.2678548647567</v>
      </c>
      <c r="O714" s="126" t="n">
        <f aca="false">EXP(EXP(-$C$4*($K$4-$J$4))*LN(N714)+(1-EXP(-$C$4*($K$4-$J$4)))*$G$4+$F$4^2/(4*$C$4)*(1-EXP(-2*$C$4*($K$4-$J$4))))</f>
        <v>30.0532451533178</v>
      </c>
      <c r="P714" s="126" t="n">
        <f aca="false">MAX(0,O714-$I$4)</f>
        <v>6.85324515331782</v>
      </c>
      <c r="Q714" s="126" t="n">
        <f aca="false">$D$7*P714</f>
        <v>6.51900844315281</v>
      </c>
      <c r="R714" s="127" t="n">
        <f aca="false">AVERAGE(Q$17:Q714)</f>
        <v>1.54075532490822</v>
      </c>
      <c r="S714" s="0" t="n">
        <v>1.615</v>
      </c>
    </row>
    <row r="715" customFormat="false" ht="12.75" hidden="false" customHeight="false" outlineLevel="0" collapsed="false">
      <c r="B715" s="124" t="n">
        <f aca="false">B714+1</f>
        <v>699</v>
      </c>
      <c r="C715" s="21" t="n">
        <f aca="false">$C$7</f>
        <v>3.29212628660779</v>
      </c>
      <c r="D715" s="21" t="n">
        <f aca="true">$C$4*($G$4-C715)*$B$7+$F$4*SQRT($B$7)*NORMSINV(RAND())+C715</f>
        <v>3.34174068672564</v>
      </c>
      <c r="E715" s="21" t="n">
        <f aca="true">$C$4*($G$4-D715)*$B$7+$F$4*SQRT($B$7)*NORMSINV(RAND())+D715</f>
        <v>3.32446413059787</v>
      </c>
      <c r="F715" s="21" t="n">
        <f aca="true">$C$4*($G$4-E715)*$B$7+$F$4*SQRT($B$7)*NORMSINV(RAND())+E715</f>
        <v>3.30632746396881</v>
      </c>
      <c r="G715" s="21" t="n">
        <f aca="true">$C$4*($G$4-F715)*$B$7+$F$4*SQRT($B$7)*NORMSINV(RAND())+F715</f>
        <v>3.22280136345169</v>
      </c>
      <c r="H715" s="21" t="n">
        <f aca="true">$C$4*($G$4-G715)*$B$7+$F$4*SQRT($B$7)*NORMSINV(RAND())+G715</f>
        <v>3.17834786881221</v>
      </c>
      <c r="I715" s="21" t="n">
        <f aca="true">$C$4*($G$4-H715)*$B$7+$F$4*SQRT($B$7)*NORMSINV(RAND())+H715</f>
        <v>3.0583688315069</v>
      </c>
      <c r="J715" s="21" t="n">
        <f aca="true">$C$4*($G$4-I715)*$B$7+$F$4*SQRT($B$7)*NORMSINV(RAND())+I715</f>
        <v>2.89625642430897</v>
      </c>
      <c r="K715" s="21" t="n">
        <f aca="true">$C$4*($G$4-J715)*$B$7+$F$4*SQRT($B$7)*NORMSINV(RAND())+J715</f>
        <v>2.90204800960341</v>
      </c>
      <c r="L715" s="21" t="n">
        <f aca="true">$C$4*($G$4-K715)*$B$7+$F$4*SQRT($B$7)*NORMSINV(RAND())+K715</f>
        <v>2.96861683720708</v>
      </c>
      <c r="M715" s="21" t="n">
        <f aca="true">$C$4*($G$4-L715)*$B$7+$F$4*SQRT($B$7)*NORMSINV(RAND())+L715</f>
        <v>3.10952161913626</v>
      </c>
      <c r="N715" s="125" t="n">
        <f aca="false">EXP(M715)</f>
        <v>22.4103211672594</v>
      </c>
      <c r="O715" s="126" t="n">
        <f aca="false">EXP(EXP(-$C$4*($K$4-$J$4))*LN(N715)+(1-EXP(-$C$4*($K$4-$J$4)))*$G$4+$F$4^2/(4*$C$4)*(1-EXP(-2*$C$4*($K$4-$J$4))))</f>
        <v>21.4894422664019</v>
      </c>
      <c r="P715" s="126" t="n">
        <f aca="false">MAX(0,O715-$I$4)</f>
        <v>0</v>
      </c>
      <c r="Q715" s="126" t="n">
        <f aca="false">$D$7*P715</f>
        <v>0</v>
      </c>
      <c r="R715" s="127" t="n">
        <f aca="false">AVERAGE(Q$17:Q715)</f>
        <v>1.53855109697559</v>
      </c>
      <c r="S715" s="0" t="n">
        <v>1.615</v>
      </c>
    </row>
    <row r="716" customFormat="false" ht="12.75" hidden="false" customHeight="false" outlineLevel="0" collapsed="false">
      <c r="B716" s="124" t="n">
        <f aca="false">B715+1</f>
        <v>700</v>
      </c>
      <c r="C716" s="21" t="n">
        <f aca="false">$C$7</f>
        <v>3.29212628660779</v>
      </c>
      <c r="D716" s="21" t="n">
        <f aca="true">$C$4*($G$4-C716)*$B$7+$F$4*SQRT($B$7)*NORMSINV(RAND())+C716</f>
        <v>3.23949014081069</v>
      </c>
      <c r="E716" s="21" t="n">
        <f aca="true">$C$4*($G$4-D716)*$B$7+$F$4*SQRT($B$7)*NORMSINV(RAND())+D716</f>
        <v>3.12323053397026</v>
      </c>
      <c r="F716" s="21" t="n">
        <f aca="true">$C$4*($G$4-E716)*$B$7+$F$4*SQRT($B$7)*NORMSINV(RAND())+E716</f>
        <v>3.0555296490668</v>
      </c>
      <c r="G716" s="21" t="n">
        <f aca="true">$C$4*($G$4-F716)*$B$7+$F$4*SQRT($B$7)*NORMSINV(RAND())+F716</f>
        <v>2.90300059266596</v>
      </c>
      <c r="H716" s="21" t="n">
        <f aca="true">$C$4*($G$4-G716)*$B$7+$F$4*SQRT($B$7)*NORMSINV(RAND())+G716</f>
        <v>2.88436594429873</v>
      </c>
      <c r="I716" s="21" t="n">
        <f aca="true">$C$4*($G$4-H716)*$B$7+$F$4*SQRT($B$7)*NORMSINV(RAND())+H716</f>
        <v>2.84327052293651</v>
      </c>
      <c r="J716" s="21" t="n">
        <f aca="true">$C$4*($G$4-I716)*$B$7+$F$4*SQRT($B$7)*NORMSINV(RAND())+I716</f>
        <v>2.87929790613748</v>
      </c>
      <c r="K716" s="21" t="n">
        <f aca="true">$C$4*($G$4-J716)*$B$7+$F$4*SQRT($B$7)*NORMSINV(RAND())+J716</f>
        <v>2.94257401280229</v>
      </c>
      <c r="L716" s="21" t="n">
        <f aca="true">$C$4*($G$4-K716)*$B$7+$F$4*SQRT($B$7)*NORMSINV(RAND())+K716</f>
        <v>2.83298861317604</v>
      </c>
      <c r="M716" s="21" t="n">
        <f aca="true">$C$4*($G$4-L716)*$B$7+$F$4*SQRT($B$7)*NORMSINV(RAND())+L716</f>
        <v>2.80092900962369</v>
      </c>
      <c r="N716" s="125" t="n">
        <f aca="false">EXP(M716)</f>
        <v>16.4599311047529</v>
      </c>
      <c r="O716" s="126" t="n">
        <f aca="false">EXP(EXP(-$C$4*($K$4-$J$4))*LN(N716)+(1-EXP(-$C$4*($K$4-$J$4)))*$G$4+$F$4^2/(4*$C$4)*(1-EXP(-2*$C$4*($K$4-$J$4))))</f>
        <v>16.8414191535117</v>
      </c>
      <c r="P716" s="126" t="n">
        <f aca="false">MAX(0,O716-$I$4)</f>
        <v>0</v>
      </c>
      <c r="Q716" s="126" t="n">
        <f aca="false">$D$7*P716</f>
        <v>0</v>
      </c>
      <c r="R716" s="127" t="n">
        <f aca="false">AVERAGE(Q$17:Q716)</f>
        <v>1.53635316683705</v>
      </c>
      <c r="S716" s="0" t="n">
        <v>1.615</v>
      </c>
    </row>
    <row r="717" customFormat="false" ht="12.75" hidden="false" customHeight="false" outlineLevel="0" collapsed="false">
      <c r="B717" s="124" t="n">
        <f aca="false">B716+1</f>
        <v>701</v>
      </c>
      <c r="C717" s="21" t="n">
        <f aca="false">$C$7</f>
        <v>3.29212628660779</v>
      </c>
      <c r="D717" s="21" t="n">
        <f aca="true">$C$4*($G$4-C717)*$B$7+$F$4*SQRT($B$7)*NORMSINV(RAND())+C717</f>
        <v>3.34789075341623</v>
      </c>
      <c r="E717" s="21" t="n">
        <f aca="true">$C$4*($G$4-D717)*$B$7+$F$4*SQRT($B$7)*NORMSINV(RAND())+D717</f>
        <v>3.41316002354462</v>
      </c>
      <c r="F717" s="21" t="n">
        <f aca="true">$C$4*($G$4-E717)*$B$7+$F$4*SQRT($B$7)*NORMSINV(RAND())+E717</f>
        <v>3.49090765111978</v>
      </c>
      <c r="G717" s="21" t="n">
        <f aca="true">$C$4*($G$4-F717)*$B$7+$F$4*SQRT($B$7)*NORMSINV(RAND())+F717</f>
        <v>3.71090839765825</v>
      </c>
      <c r="H717" s="21" t="n">
        <f aca="true">$C$4*($G$4-G717)*$B$7+$F$4*SQRT($B$7)*NORMSINV(RAND())+G717</f>
        <v>3.76619684900981</v>
      </c>
      <c r="I717" s="21" t="n">
        <f aca="true">$C$4*($G$4-H717)*$B$7+$F$4*SQRT($B$7)*NORMSINV(RAND())+H717</f>
        <v>3.60690283935163</v>
      </c>
      <c r="J717" s="21" t="n">
        <f aca="true">$C$4*($G$4-I717)*$B$7+$F$4*SQRT($B$7)*NORMSINV(RAND())+I717</f>
        <v>3.47543168275527</v>
      </c>
      <c r="K717" s="21" t="n">
        <f aca="true">$C$4*($G$4-J717)*$B$7+$F$4*SQRT($B$7)*NORMSINV(RAND())+J717</f>
        <v>3.4409213878292</v>
      </c>
      <c r="L717" s="21" t="n">
        <f aca="true">$C$4*($G$4-K717)*$B$7+$F$4*SQRT($B$7)*NORMSINV(RAND())+K717</f>
        <v>3.45053526200074</v>
      </c>
      <c r="M717" s="21" t="n">
        <f aca="true">$C$4*($G$4-L717)*$B$7+$F$4*SQRT($B$7)*NORMSINV(RAND())+L717</f>
        <v>3.32259404514495</v>
      </c>
      <c r="N717" s="125" t="n">
        <f aca="false">EXP(M717)</f>
        <v>27.7321959013345</v>
      </c>
      <c r="O717" s="126" t="n">
        <f aca="false">EXP(EXP(-$C$4*($K$4-$J$4))*LN(N717)+(1-EXP(-$C$4*($K$4-$J$4)))*$G$4+$F$4^2/(4*$C$4)*(1-EXP(-2*$C$4*($K$4-$J$4))))</f>
        <v>25.4277790897243</v>
      </c>
      <c r="P717" s="126" t="n">
        <f aca="false">MAX(0,O717-$I$4)</f>
        <v>2.22777908972429</v>
      </c>
      <c r="Q717" s="126" t="n">
        <f aca="false">$D$7*P717</f>
        <v>2.11912902143316</v>
      </c>
      <c r="R717" s="127" t="n">
        <f aca="false">AVERAGE(Q$17:Q717)</f>
        <v>1.53718451613034</v>
      </c>
      <c r="S717" s="0" t="n">
        <v>1.615</v>
      </c>
    </row>
    <row r="718" customFormat="false" ht="12.75" hidden="false" customHeight="false" outlineLevel="0" collapsed="false">
      <c r="B718" s="124" t="n">
        <f aca="false">B717+1</f>
        <v>702</v>
      </c>
      <c r="C718" s="21" t="n">
        <f aca="false">$C$7</f>
        <v>3.29212628660779</v>
      </c>
      <c r="D718" s="21" t="n">
        <f aca="true">$C$4*($G$4-C718)*$B$7+$F$4*SQRT($B$7)*NORMSINV(RAND())+C718</f>
        <v>3.30389504059688</v>
      </c>
      <c r="E718" s="21" t="n">
        <f aca="true">$C$4*($G$4-D718)*$B$7+$F$4*SQRT($B$7)*NORMSINV(RAND())+D718</f>
        <v>3.306655499741</v>
      </c>
      <c r="F718" s="21" t="n">
        <f aca="true">$C$4*($G$4-E718)*$B$7+$F$4*SQRT($B$7)*NORMSINV(RAND())+E718</f>
        <v>3.29733834464915</v>
      </c>
      <c r="G718" s="21" t="n">
        <f aca="true">$C$4*($G$4-F718)*$B$7+$F$4*SQRT($B$7)*NORMSINV(RAND())+F718</f>
        <v>3.22466413814636</v>
      </c>
      <c r="H718" s="21" t="n">
        <f aca="true">$C$4*($G$4-G718)*$B$7+$F$4*SQRT($B$7)*NORMSINV(RAND())+G718</f>
        <v>3.03525562489714</v>
      </c>
      <c r="I718" s="21" t="n">
        <f aca="true">$C$4*($G$4-H718)*$B$7+$F$4*SQRT($B$7)*NORMSINV(RAND())+H718</f>
        <v>3.22759545735107</v>
      </c>
      <c r="J718" s="21" t="n">
        <f aca="true">$C$4*($G$4-I718)*$B$7+$F$4*SQRT($B$7)*NORMSINV(RAND())+I718</f>
        <v>3.25872094008631</v>
      </c>
      <c r="K718" s="21" t="n">
        <f aca="true">$C$4*($G$4-J718)*$B$7+$F$4*SQRT($B$7)*NORMSINV(RAND())+J718</f>
        <v>3.20029220243921</v>
      </c>
      <c r="L718" s="21" t="n">
        <f aca="true">$C$4*($G$4-K718)*$B$7+$F$4*SQRT($B$7)*NORMSINV(RAND())+K718</f>
        <v>3.10161892407669</v>
      </c>
      <c r="M718" s="21" t="n">
        <f aca="true">$C$4*($G$4-L718)*$B$7+$F$4*SQRT($B$7)*NORMSINV(RAND())+L718</f>
        <v>3.0777767655923</v>
      </c>
      <c r="N718" s="125" t="n">
        <f aca="false">EXP(M718)</f>
        <v>21.7100821009078</v>
      </c>
      <c r="O718" s="126" t="n">
        <f aca="false">EXP(EXP(-$C$4*($K$4-$J$4))*LN(N718)+(1-EXP(-$C$4*($K$4-$J$4)))*$G$4+$F$4^2/(4*$C$4)*(1-EXP(-2*$C$4*($K$4-$J$4))))</f>
        <v>20.9573681314883</v>
      </c>
      <c r="P718" s="126" t="n">
        <f aca="false">MAX(0,O718-$I$4)</f>
        <v>0</v>
      </c>
      <c r="Q718" s="126" t="n">
        <f aca="false">$D$7*P718</f>
        <v>0</v>
      </c>
      <c r="R718" s="127" t="n">
        <f aca="false">AVERAGE(Q$17:Q718)</f>
        <v>1.53499479459739</v>
      </c>
      <c r="S718" s="0" t="n">
        <v>1.615</v>
      </c>
    </row>
    <row r="719" customFormat="false" ht="12.75" hidden="false" customHeight="false" outlineLevel="0" collapsed="false">
      <c r="B719" s="124" t="n">
        <f aca="false">B718+1</f>
        <v>703</v>
      </c>
      <c r="C719" s="21" t="n">
        <f aca="false">$C$7</f>
        <v>3.29212628660779</v>
      </c>
      <c r="D719" s="21" t="n">
        <f aca="true">$C$4*($G$4-C719)*$B$7+$F$4*SQRT($B$7)*NORMSINV(RAND())+C719</f>
        <v>3.18464499045523</v>
      </c>
      <c r="E719" s="21" t="n">
        <f aca="true">$C$4*($G$4-D719)*$B$7+$F$4*SQRT($B$7)*NORMSINV(RAND())+D719</f>
        <v>3.29349127711825</v>
      </c>
      <c r="F719" s="21" t="n">
        <f aca="true">$C$4*($G$4-E719)*$B$7+$F$4*SQRT($B$7)*NORMSINV(RAND())+E719</f>
        <v>3.32502325983108</v>
      </c>
      <c r="G719" s="21" t="n">
        <f aca="true">$C$4*($G$4-F719)*$B$7+$F$4*SQRT($B$7)*NORMSINV(RAND())+F719</f>
        <v>3.2968543301594</v>
      </c>
      <c r="H719" s="21" t="n">
        <f aca="true">$C$4*($G$4-G719)*$B$7+$F$4*SQRT($B$7)*NORMSINV(RAND())+G719</f>
        <v>3.53685552369898</v>
      </c>
      <c r="I719" s="21" t="n">
        <f aca="true">$C$4*($G$4-H719)*$B$7+$F$4*SQRT($B$7)*NORMSINV(RAND())+H719</f>
        <v>3.45741507003905</v>
      </c>
      <c r="J719" s="21" t="n">
        <f aca="true">$C$4*($G$4-I719)*$B$7+$F$4*SQRT($B$7)*NORMSINV(RAND())+I719</f>
        <v>3.46443184262048</v>
      </c>
      <c r="K719" s="21" t="n">
        <f aca="true">$C$4*($G$4-J719)*$B$7+$F$4*SQRT($B$7)*NORMSINV(RAND())+J719</f>
        <v>3.51363538942522</v>
      </c>
      <c r="L719" s="21" t="n">
        <f aca="true">$C$4*($G$4-K719)*$B$7+$F$4*SQRT($B$7)*NORMSINV(RAND())+K719</f>
        <v>3.64153657479241</v>
      </c>
      <c r="M719" s="21" t="n">
        <f aca="true">$C$4*($G$4-L719)*$B$7+$F$4*SQRT($B$7)*NORMSINV(RAND())+L719</f>
        <v>3.57162303494394</v>
      </c>
      <c r="N719" s="125" t="n">
        <f aca="false">EXP(M719)</f>
        <v>35.5742846283803</v>
      </c>
      <c r="O719" s="126" t="n">
        <f aca="false">EXP(EXP(-$C$4*($K$4-$J$4))*LN(N719)+(1-EXP(-$C$4*($K$4-$J$4)))*$G$4+$F$4^2/(4*$C$4)*(1-EXP(-2*$C$4*($K$4-$J$4))))</f>
        <v>30.9545662547532</v>
      </c>
      <c r="P719" s="126" t="n">
        <f aca="false">MAX(0,O719-$I$4)</f>
        <v>7.75456625475323</v>
      </c>
      <c r="Q719" s="126" t="n">
        <f aca="false">$D$7*P719</f>
        <v>7.37637159576157</v>
      </c>
      <c r="R719" s="127" t="n">
        <f aca="false">AVERAGE(Q$17:Q719)</f>
        <v>1.54330400768582</v>
      </c>
      <c r="S719" s="0" t="n">
        <v>1.615</v>
      </c>
    </row>
    <row r="720" customFormat="false" ht="12.75" hidden="false" customHeight="false" outlineLevel="0" collapsed="false">
      <c r="B720" s="124" t="n">
        <f aca="false">B719+1</f>
        <v>704</v>
      </c>
      <c r="C720" s="21" t="n">
        <f aca="false">$C$7</f>
        <v>3.29212628660779</v>
      </c>
      <c r="D720" s="21" t="n">
        <f aca="true">$C$4*($G$4-C720)*$B$7+$F$4*SQRT($B$7)*NORMSINV(RAND())+C720</f>
        <v>3.22082721646808</v>
      </c>
      <c r="E720" s="21" t="n">
        <f aca="true">$C$4*($G$4-D720)*$B$7+$F$4*SQRT($B$7)*NORMSINV(RAND())+D720</f>
        <v>3.24167213785406</v>
      </c>
      <c r="F720" s="21" t="n">
        <f aca="true">$C$4*($G$4-E720)*$B$7+$F$4*SQRT($B$7)*NORMSINV(RAND())+E720</f>
        <v>3.15513379339332</v>
      </c>
      <c r="G720" s="21" t="n">
        <f aca="true">$C$4*($G$4-F720)*$B$7+$F$4*SQRT($B$7)*NORMSINV(RAND())+F720</f>
        <v>3.12095326446038</v>
      </c>
      <c r="H720" s="21" t="n">
        <f aca="true">$C$4*($G$4-G720)*$B$7+$F$4*SQRT($B$7)*NORMSINV(RAND())+G720</f>
        <v>3.0573707636076</v>
      </c>
      <c r="I720" s="21" t="n">
        <f aca="true">$C$4*($G$4-H720)*$B$7+$F$4*SQRT($B$7)*NORMSINV(RAND())+H720</f>
        <v>3.03164394280218</v>
      </c>
      <c r="J720" s="21" t="n">
        <f aca="true">$C$4*($G$4-I720)*$B$7+$F$4*SQRT($B$7)*NORMSINV(RAND())+I720</f>
        <v>3.13352384840554</v>
      </c>
      <c r="K720" s="21" t="n">
        <f aca="true">$C$4*($G$4-J720)*$B$7+$F$4*SQRT($B$7)*NORMSINV(RAND())+J720</f>
        <v>3.1049417609645</v>
      </c>
      <c r="L720" s="21" t="n">
        <f aca="true">$C$4*($G$4-K720)*$B$7+$F$4*SQRT($B$7)*NORMSINV(RAND())+K720</f>
        <v>3.02378068483018</v>
      </c>
      <c r="M720" s="21" t="n">
        <f aca="true">$C$4*($G$4-L720)*$B$7+$F$4*SQRT($B$7)*NORMSINV(RAND())+L720</f>
        <v>3.23589107292997</v>
      </c>
      <c r="N720" s="125" t="n">
        <f aca="false">EXP(M720)</f>
        <v>25.4290207984546</v>
      </c>
      <c r="O720" s="126" t="n">
        <f aca="false">EXP(EXP(-$C$4*($K$4-$J$4))*LN(N720)+(1-EXP(-$C$4*($K$4-$J$4)))*$G$4+$F$4^2/(4*$C$4)*(1-EXP(-2*$C$4*($K$4-$J$4))))</f>
        <v>23.7448558096241</v>
      </c>
      <c r="P720" s="126" t="n">
        <f aca="false">MAX(0,O720-$I$4)</f>
        <v>0.544855809624057</v>
      </c>
      <c r="Q720" s="126" t="n">
        <f aca="false">$D$7*P720</f>
        <v>0.518282878224562</v>
      </c>
      <c r="R720" s="127" t="n">
        <f aca="false">AVERAGE(Q$17:Q720)</f>
        <v>1.54184801176329</v>
      </c>
      <c r="S720" s="0" t="n">
        <v>1.615</v>
      </c>
    </row>
    <row r="721" customFormat="false" ht="12.75" hidden="false" customHeight="false" outlineLevel="0" collapsed="false">
      <c r="B721" s="124" t="n">
        <f aca="false">B720+1</f>
        <v>705</v>
      </c>
      <c r="C721" s="21" t="n">
        <f aca="false">$C$7</f>
        <v>3.29212628660779</v>
      </c>
      <c r="D721" s="21" t="n">
        <f aca="true">$C$4*($G$4-C721)*$B$7+$F$4*SQRT($B$7)*NORMSINV(RAND())+C721</f>
        <v>3.23037011636057</v>
      </c>
      <c r="E721" s="21" t="n">
        <f aca="true">$C$4*($G$4-D721)*$B$7+$F$4*SQRT($B$7)*NORMSINV(RAND())+D721</f>
        <v>3.31417135500913</v>
      </c>
      <c r="F721" s="21" t="n">
        <f aca="true">$C$4*($G$4-E721)*$B$7+$F$4*SQRT($B$7)*NORMSINV(RAND())+E721</f>
        <v>3.2458597462672</v>
      </c>
      <c r="G721" s="21" t="n">
        <f aca="true">$C$4*($G$4-F721)*$B$7+$F$4*SQRT($B$7)*NORMSINV(RAND())+F721</f>
        <v>3.23526379481725</v>
      </c>
      <c r="H721" s="21" t="n">
        <f aca="true">$C$4*($G$4-G721)*$B$7+$F$4*SQRT($B$7)*NORMSINV(RAND())+G721</f>
        <v>3.24662454528196</v>
      </c>
      <c r="I721" s="21" t="n">
        <f aca="true">$C$4*($G$4-H721)*$B$7+$F$4*SQRT($B$7)*NORMSINV(RAND())+H721</f>
        <v>3.27272004296593</v>
      </c>
      <c r="J721" s="21" t="n">
        <f aca="true">$C$4*($G$4-I721)*$B$7+$F$4*SQRT($B$7)*NORMSINV(RAND())+I721</f>
        <v>3.39981632078946</v>
      </c>
      <c r="K721" s="21" t="n">
        <f aca="true">$C$4*($G$4-J721)*$B$7+$F$4*SQRT($B$7)*NORMSINV(RAND())+J721</f>
        <v>3.49617088927632</v>
      </c>
      <c r="L721" s="21" t="n">
        <f aca="true">$C$4*($G$4-K721)*$B$7+$F$4*SQRT($B$7)*NORMSINV(RAND())+K721</f>
        <v>3.37646428972322</v>
      </c>
      <c r="M721" s="21" t="n">
        <f aca="true">$C$4*($G$4-L721)*$B$7+$F$4*SQRT($B$7)*NORMSINV(RAND())+L721</f>
        <v>3.30099707557146</v>
      </c>
      <c r="N721" s="125" t="n">
        <f aca="false">EXP(M721)</f>
        <v>27.1396857522302</v>
      </c>
      <c r="O721" s="126" t="n">
        <f aca="false">EXP(EXP(-$C$4*($K$4-$J$4))*LN(N721)+(1-EXP(-$C$4*($K$4-$J$4)))*$G$4+$F$4^2/(4*$C$4)*(1-EXP(-2*$C$4*($K$4-$J$4))))</f>
        <v>24.9977387849075</v>
      </c>
      <c r="P721" s="126" t="n">
        <f aca="false">MAX(0,O721-$I$4)</f>
        <v>1.79773878490749</v>
      </c>
      <c r="Q721" s="126" t="n">
        <f aca="false">$D$7*P721</f>
        <v>1.71006202977017</v>
      </c>
      <c r="R721" s="127" t="n">
        <f aca="false">AVERAGE(Q$17:Q721)</f>
        <v>1.54208661320727</v>
      </c>
      <c r="S721" s="0" t="n">
        <v>1.615</v>
      </c>
    </row>
    <row r="722" customFormat="false" ht="12.75" hidden="false" customHeight="false" outlineLevel="0" collapsed="false">
      <c r="B722" s="124" t="n">
        <f aca="false">B721+1</f>
        <v>706</v>
      </c>
      <c r="C722" s="21" t="n">
        <f aca="false">$C$7</f>
        <v>3.29212628660779</v>
      </c>
      <c r="D722" s="21" t="n">
        <f aca="true">$C$4*($G$4-C722)*$B$7+$F$4*SQRT($B$7)*NORMSINV(RAND())+C722</f>
        <v>3.49183933831492</v>
      </c>
      <c r="E722" s="21" t="n">
        <f aca="true">$C$4*($G$4-D722)*$B$7+$F$4*SQRT($B$7)*NORMSINV(RAND())+D722</f>
        <v>3.40185746523133</v>
      </c>
      <c r="F722" s="21" t="n">
        <f aca="true">$C$4*($G$4-E722)*$B$7+$F$4*SQRT($B$7)*NORMSINV(RAND())+E722</f>
        <v>3.38188697040123</v>
      </c>
      <c r="G722" s="21" t="n">
        <f aca="true">$C$4*($G$4-F722)*$B$7+$F$4*SQRT($B$7)*NORMSINV(RAND())+F722</f>
        <v>3.39136804602282</v>
      </c>
      <c r="H722" s="21" t="n">
        <f aca="true">$C$4*($G$4-G722)*$B$7+$F$4*SQRT($B$7)*NORMSINV(RAND())+G722</f>
        <v>3.43505630394886</v>
      </c>
      <c r="I722" s="21" t="n">
        <f aca="true">$C$4*($G$4-H722)*$B$7+$F$4*SQRT($B$7)*NORMSINV(RAND())+H722</f>
        <v>3.52078276865929</v>
      </c>
      <c r="J722" s="21" t="n">
        <f aca="true">$C$4*($G$4-I722)*$B$7+$F$4*SQRT($B$7)*NORMSINV(RAND())+I722</f>
        <v>3.65864692740775</v>
      </c>
      <c r="K722" s="21" t="n">
        <f aca="true">$C$4*($G$4-J722)*$B$7+$F$4*SQRT($B$7)*NORMSINV(RAND())+J722</f>
        <v>3.6037547703304</v>
      </c>
      <c r="L722" s="21" t="n">
        <f aca="true">$C$4*($G$4-K722)*$B$7+$F$4*SQRT($B$7)*NORMSINV(RAND())+K722</f>
        <v>3.5859639356163</v>
      </c>
      <c r="M722" s="21" t="n">
        <f aca="true">$C$4*($G$4-L722)*$B$7+$F$4*SQRT($B$7)*NORMSINV(RAND())+L722</f>
        <v>3.55992688482713</v>
      </c>
      <c r="N722" s="125" t="n">
        <f aca="false">EXP(M722)</f>
        <v>35.1606262758548</v>
      </c>
      <c r="O722" s="126" t="n">
        <f aca="false">EXP(EXP(-$C$4*($K$4-$J$4))*LN(N722)+(1-EXP(-$C$4*($K$4-$J$4)))*$G$4+$F$4^2/(4*$C$4)*(1-EXP(-2*$C$4*($K$4-$J$4))))</f>
        <v>30.669943361851</v>
      </c>
      <c r="P722" s="126" t="n">
        <f aca="false">MAX(0,O722-$I$4)</f>
        <v>7.46994336185103</v>
      </c>
      <c r="Q722" s="126" t="n">
        <f aca="false">$D$7*P722</f>
        <v>7.10562992514648</v>
      </c>
      <c r="R722" s="127" t="n">
        <f aca="false">AVERAGE(Q$17:Q722)</f>
        <v>1.54996698617035</v>
      </c>
      <c r="S722" s="0" t="n">
        <v>1.615</v>
      </c>
    </row>
    <row r="723" customFormat="false" ht="12.75" hidden="false" customHeight="false" outlineLevel="0" collapsed="false">
      <c r="B723" s="124" t="n">
        <f aca="false">B722+1</f>
        <v>707</v>
      </c>
      <c r="C723" s="21" t="n">
        <f aca="false">$C$7</f>
        <v>3.29212628660779</v>
      </c>
      <c r="D723" s="21" t="n">
        <f aca="true">$C$4*($G$4-C723)*$B$7+$F$4*SQRT($B$7)*NORMSINV(RAND())+C723</f>
        <v>3.11457764085877</v>
      </c>
      <c r="E723" s="21" t="n">
        <f aca="true">$C$4*($G$4-D723)*$B$7+$F$4*SQRT($B$7)*NORMSINV(RAND())+D723</f>
        <v>3.1162139199813</v>
      </c>
      <c r="F723" s="21" t="n">
        <f aca="true">$C$4*($G$4-E723)*$B$7+$F$4*SQRT($B$7)*NORMSINV(RAND())+E723</f>
        <v>3.15863700135562</v>
      </c>
      <c r="G723" s="21" t="n">
        <f aca="true">$C$4*($G$4-F723)*$B$7+$F$4*SQRT($B$7)*NORMSINV(RAND())+F723</f>
        <v>3.13387661414055</v>
      </c>
      <c r="H723" s="21" t="n">
        <f aca="true">$C$4*($G$4-G723)*$B$7+$F$4*SQRT($B$7)*NORMSINV(RAND())+G723</f>
        <v>3.05290518330149</v>
      </c>
      <c r="I723" s="21" t="n">
        <f aca="true">$C$4*($G$4-H723)*$B$7+$F$4*SQRT($B$7)*NORMSINV(RAND())+H723</f>
        <v>2.99114267610176</v>
      </c>
      <c r="J723" s="21" t="n">
        <f aca="true">$C$4*($G$4-I723)*$B$7+$F$4*SQRT($B$7)*NORMSINV(RAND())+I723</f>
        <v>3.0164006133265</v>
      </c>
      <c r="K723" s="21" t="n">
        <f aca="true">$C$4*($G$4-J723)*$B$7+$F$4*SQRT($B$7)*NORMSINV(RAND())+J723</f>
        <v>3.16727991711835</v>
      </c>
      <c r="L723" s="21" t="n">
        <f aca="true">$C$4*($G$4-K723)*$B$7+$F$4*SQRT($B$7)*NORMSINV(RAND())+K723</f>
        <v>3.23892268931202</v>
      </c>
      <c r="M723" s="21" t="n">
        <f aca="true">$C$4*($G$4-L723)*$B$7+$F$4*SQRT($B$7)*NORMSINV(RAND())+L723</f>
        <v>3.09231393213353</v>
      </c>
      <c r="N723" s="125" t="n">
        <f aca="false">EXP(M723)</f>
        <v>22.0279903238351</v>
      </c>
      <c r="O723" s="126" t="n">
        <f aca="false">EXP(EXP(-$C$4*($K$4-$J$4))*LN(N723)+(1-EXP(-$C$4*($K$4-$J$4)))*$G$4+$F$4^2/(4*$C$4)*(1-EXP(-2*$C$4*($K$4-$J$4))))</f>
        <v>21.199369878224</v>
      </c>
      <c r="P723" s="126" t="n">
        <f aca="false">MAX(0,O723-$I$4)</f>
        <v>0</v>
      </c>
      <c r="Q723" s="126" t="n">
        <f aca="false">$D$7*P723</f>
        <v>0</v>
      </c>
      <c r="R723" s="127" t="n">
        <f aca="false">AVERAGE(Q$17:Q723)</f>
        <v>1.54777467077266</v>
      </c>
      <c r="S723" s="0" t="n">
        <v>1.615</v>
      </c>
    </row>
    <row r="724" customFormat="false" ht="12.75" hidden="false" customHeight="false" outlineLevel="0" collapsed="false">
      <c r="B724" s="124" t="n">
        <f aca="false">B723+1</f>
        <v>708</v>
      </c>
      <c r="C724" s="21" t="n">
        <f aca="false">$C$7</f>
        <v>3.29212628660779</v>
      </c>
      <c r="D724" s="21" t="n">
        <f aca="true">$C$4*($G$4-C724)*$B$7+$F$4*SQRT($B$7)*NORMSINV(RAND())+C724</f>
        <v>3.23727361842493</v>
      </c>
      <c r="E724" s="21" t="n">
        <f aca="true">$C$4*($G$4-D724)*$B$7+$F$4*SQRT($B$7)*NORMSINV(RAND())+D724</f>
        <v>3.26630464220871</v>
      </c>
      <c r="F724" s="21" t="n">
        <f aca="true">$C$4*($G$4-E724)*$B$7+$F$4*SQRT($B$7)*NORMSINV(RAND())+E724</f>
        <v>3.21196823603365</v>
      </c>
      <c r="G724" s="21" t="n">
        <f aca="true">$C$4*($G$4-F724)*$B$7+$F$4*SQRT($B$7)*NORMSINV(RAND())+F724</f>
        <v>3.21292272711683</v>
      </c>
      <c r="H724" s="21" t="n">
        <f aca="true">$C$4*($G$4-G724)*$B$7+$F$4*SQRT($B$7)*NORMSINV(RAND())+G724</f>
        <v>3.27816262820907</v>
      </c>
      <c r="I724" s="21" t="n">
        <f aca="true">$C$4*($G$4-H724)*$B$7+$F$4*SQRT($B$7)*NORMSINV(RAND())+H724</f>
        <v>3.32420883954296</v>
      </c>
      <c r="J724" s="21" t="n">
        <f aca="true">$C$4*($G$4-I724)*$B$7+$F$4*SQRT($B$7)*NORMSINV(RAND())+I724</f>
        <v>3.39428534804472</v>
      </c>
      <c r="K724" s="21" t="n">
        <f aca="true">$C$4*($G$4-J724)*$B$7+$F$4*SQRT($B$7)*NORMSINV(RAND())+J724</f>
        <v>3.29819695122883</v>
      </c>
      <c r="L724" s="21" t="n">
        <f aca="true">$C$4*($G$4-K724)*$B$7+$F$4*SQRT($B$7)*NORMSINV(RAND())+K724</f>
        <v>3.30996449037816</v>
      </c>
      <c r="M724" s="21" t="n">
        <f aca="true">$C$4*($G$4-L724)*$B$7+$F$4*SQRT($B$7)*NORMSINV(RAND())+L724</f>
        <v>3.30775890784824</v>
      </c>
      <c r="N724" s="125" t="n">
        <f aca="false">EXP(M724)</f>
        <v>27.3238216016026</v>
      </c>
      <c r="O724" s="126" t="n">
        <f aca="false">EXP(EXP(-$C$4*($K$4-$J$4))*LN(N724)+(1-EXP(-$C$4*($K$4-$J$4)))*$G$4+$F$4^2/(4*$C$4)*(1-EXP(-2*$C$4*($K$4-$J$4))))</f>
        <v>25.1315929173136</v>
      </c>
      <c r="P724" s="126" t="n">
        <f aca="false">MAX(0,O724-$I$4)</f>
        <v>1.93159291731362</v>
      </c>
      <c r="Q724" s="126" t="n">
        <f aca="false">$D$7*P724</f>
        <v>1.83738801910589</v>
      </c>
      <c r="R724" s="127" t="n">
        <f aca="false">AVERAGE(Q$17:Q724)</f>
        <v>1.54818372917426</v>
      </c>
      <c r="S724" s="0" t="n">
        <v>1.615</v>
      </c>
    </row>
    <row r="725" customFormat="false" ht="12.75" hidden="false" customHeight="false" outlineLevel="0" collapsed="false">
      <c r="B725" s="124" t="n">
        <f aca="false">B724+1</f>
        <v>709</v>
      </c>
      <c r="C725" s="21" t="n">
        <f aca="false">$C$7</f>
        <v>3.29212628660779</v>
      </c>
      <c r="D725" s="21" t="n">
        <f aca="true">$C$4*($G$4-C725)*$B$7+$F$4*SQRT($B$7)*NORMSINV(RAND())+C725</f>
        <v>3.16838437893702</v>
      </c>
      <c r="E725" s="21" t="n">
        <f aca="true">$C$4*($G$4-D725)*$B$7+$F$4*SQRT($B$7)*NORMSINV(RAND())+D725</f>
        <v>3.09528459378047</v>
      </c>
      <c r="F725" s="21" t="n">
        <f aca="true">$C$4*($G$4-E725)*$B$7+$F$4*SQRT($B$7)*NORMSINV(RAND())+E725</f>
        <v>3.07428744456159</v>
      </c>
      <c r="G725" s="21" t="n">
        <f aca="true">$C$4*($G$4-F725)*$B$7+$F$4*SQRT($B$7)*NORMSINV(RAND())+F725</f>
        <v>3.14965409320838</v>
      </c>
      <c r="H725" s="21" t="n">
        <f aca="true">$C$4*($G$4-G725)*$B$7+$F$4*SQRT($B$7)*NORMSINV(RAND())+G725</f>
        <v>3.07977165057048</v>
      </c>
      <c r="I725" s="21" t="n">
        <f aca="true">$C$4*($G$4-H725)*$B$7+$F$4*SQRT($B$7)*NORMSINV(RAND())+H725</f>
        <v>2.96197738214087</v>
      </c>
      <c r="J725" s="21" t="n">
        <f aca="true">$C$4*($G$4-I725)*$B$7+$F$4*SQRT($B$7)*NORMSINV(RAND())+I725</f>
        <v>2.94471573363267</v>
      </c>
      <c r="K725" s="21" t="n">
        <f aca="true">$C$4*($G$4-J725)*$B$7+$F$4*SQRT($B$7)*NORMSINV(RAND())+J725</f>
        <v>2.97249537355495</v>
      </c>
      <c r="L725" s="21" t="n">
        <f aca="true">$C$4*($G$4-K725)*$B$7+$F$4*SQRT($B$7)*NORMSINV(RAND())+K725</f>
        <v>3.05610548760401</v>
      </c>
      <c r="M725" s="21" t="n">
        <f aca="true">$C$4*($G$4-L725)*$B$7+$F$4*SQRT($B$7)*NORMSINV(RAND())+L725</f>
        <v>2.95736266240972</v>
      </c>
      <c r="N725" s="125" t="n">
        <f aca="false">EXP(M725)</f>
        <v>19.2471435442135</v>
      </c>
      <c r="O725" s="126" t="n">
        <f aca="false">EXP(EXP(-$C$4*($K$4-$J$4))*LN(N725)+(1-EXP(-$C$4*($K$4-$J$4)))*$G$4+$F$4^2/(4*$C$4)*(1-EXP(-2*$C$4*($K$4-$J$4))))</f>
        <v>19.0561437046478</v>
      </c>
      <c r="P725" s="126" t="n">
        <f aca="false">MAX(0,O725-$I$4)</f>
        <v>0</v>
      </c>
      <c r="Q725" s="126" t="n">
        <f aca="false">$D$7*P725</f>
        <v>0</v>
      </c>
      <c r="R725" s="127" t="n">
        <f aca="false">AVERAGE(Q$17:Q725)</f>
        <v>1.54600011319517</v>
      </c>
      <c r="S725" s="0" t="n">
        <v>1.615</v>
      </c>
    </row>
    <row r="726" customFormat="false" ht="12.75" hidden="false" customHeight="false" outlineLevel="0" collapsed="false">
      <c r="B726" s="124" t="n">
        <f aca="false">B725+1</f>
        <v>710</v>
      </c>
      <c r="C726" s="21" t="n">
        <f aca="false">$C$7</f>
        <v>3.29212628660779</v>
      </c>
      <c r="D726" s="21" t="n">
        <f aca="true">$C$4*($G$4-C726)*$B$7+$F$4*SQRT($B$7)*NORMSINV(RAND())+C726</f>
        <v>3.34973195383131</v>
      </c>
      <c r="E726" s="21" t="n">
        <f aca="true">$C$4*($G$4-D726)*$B$7+$F$4*SQRT($B$7)*NORMSINV(RAND())+D726</f>
        <v>3.49437008849919</v>
      </c>
      <c r="F726" s="21" t="n">
        <f aca="true">$C$4*($G$4-E726)*$B$7+$F$4*SQRT($B$7)*NORMSINV(RAND())+E726</f>
        <v>3.58651729812276</v>
      </c>
      <c r="G726" s="21" t="n">
        <f aca="true">$C$4*($G$4-F726)*$B$7+$F$4*SQRT($B$7)*NORMSINV(RAND())+F726</f>
        <v>3.47392210549313</v>
      </c>
      <c r="H726" s="21" t="n">
        <f aca="true">$C$4*($G$4-G726)*$B$7+$F$4*SQRT($B$7)*NORMSINV(RAND())+G726</f>
        <v>3.52173657794809</v>
      </c>
      <c r="I726" s="21" t="n">
        <f aca="true">$C$4*($G$4-H726)*$B$7+$F$4*SQRT($B$7)*NORMSINV(RAND())+H726</f>
        <v>3.5345543627769</v>
      </c>
      <c r="J726" s="21" t="n">
        <f aca="true">$C$4*($G$4-I726)*$B$7+$F$4*SQRT($B$7)*NORMSINV(RAND())+I726</f>
        <v>3.4060792751823</v>
      </c>
      <c r="K726" s="21" t="n">
        <f aca="true">$C$4*($G$4-J726)*$B$7+$F$4*SQRT($B$7)*NORMSINV(RAND())+J726</f>
        <v>3.34888928738189</v>
      </c>
      <c r="L726" s="21" t="n">
        <f aca="true">$C$4*($G$4-K726)*$B$7+$F$4*SQRT($B$7)*NORMSINV(RAND())+K726</f>
        <v>3.26420980999069</v>
      </c>
      <c r="M726" s="21" t="n">
        <f aca="true">$C$4*($G$4-L726)*$B$7+$F$4*SQRT($B$7)*NORMSINV(RAND())+L726</f>
        <v>3.39237429207026</v>
      </c>
      <c r="N726" s="125" t="n">
        <f aca="false">EXP(M726)</f>
        <v>29.7364715892028</v>
      </c>
      <c r="O726" s="126" t="n">
        <f aca="false">EXP(EXP(-$C$4*($K$4-$J$4))*LN(N726)+(1-EXP(-$C$4*($K$4-$J$4)))*$G$4+$F$4^2/(4*$C$4)*(1-EXP(-2*$C$4*($K$4-$J$4))))</f>
        <v>26.8684660133184</v>
      </c>
      <c r="P726" s="126" t="n">
        <f aca="false">MAX(0,O726-$I$4)</f>
        <v>3.66846601331843</v>
      </c>
      <c r="Q726" s="126" t="n">
        <f aca="false">$D$7*P726</f>
        <v>3.48955281464932</v>
      </c>
      <c r="R726" s="127" t="n">
        <f aca="false">AVERAGE(Q$17:Q726)</f>
        <v>1.54873751136623</v>
      </c>
      <c r="S726" s="0" t="n">
        <v>1.615</v>
      </c>
    </row>
    <row r="727" customFormat="false" ht="12.75" hidden="false" customHeight="false" outlineLevel="0" collapsed="false">
      <c r="B727" s="124" t="n">
        <f aca="false">B726+1</f>
        <v>711</v>
      </c>
      <c r="C727" s="21" t="n">
        <f aca="false">$C$7</f>
        <v>3.29212628660779</v>
      </c>
      <c r="D727" s="21" t="n">
        <f aca="true">$C$4*($G$4-C727)*$B$7+$F$4*SQRT($B$7)*NORMSINV(RAND())+C727</f>
        <v>3.24966824778231</v>
      </c>
      <c r="E727" s="21" t="n">
        <f aca="true">$C$4*($G$4-D727)*$B$7+$F$4*SQRT($B$7)*NORMSINV(RAND())+D727</f>
        <v>3.06376683262685</v>
      </c>
      <c r="F727" s="21" t="n">
        <f aca="true">$C$4*($G$4-E727)*$B$7+$F$4*SQRT($B$7)*NORMSINV(RAND())+E727</f>
        <v>3.20808274727324</v>
      </c>
      <c r="G727" s="21" t="n">
        <f aca="true">$C$4*($G$4-F727)*$B$7+$F$4*SQRT($B$7)*NORMSINV(RAND())+F727</f>
        <v>3.18749755279274</v>
      </c>
      <c r="H727" s="21" t="n">
        <f aca="true">$C$4*($G$4-G727)*$B$7+$F$4*SQRT($B$7)*NORMSINV(RAND())+G727</f>
        <v>3.21039564469359</v>
      </c>
      <c r="I727" s="21" t="n">
        <f aca="true">$C$4*($G$4-H727)*$B$7+$F$4*SQRT($B$7)*NORMSINV(RAND())+H727</f>
        <v>3.15329075289972</v>
      </c>
      <c r="J727" s="21" t="n">
        <f aca="true">$C$4*($G$4-I727)*$B$7+$F$4*SQRT($B$7)*NORMSINV(RAND())+I727</f>
        <v>3.23711800129102</v>
      </c>
      <c r="K727" s="21" t="n">
        <f aca="true">$C$4*($G$4-J727)*$B$7+$F$4*SQRT($B$7)*NORMSINV(RAND())+J727</f>
        <v>3.35909580906306</v>
      </c>
      <c r="L727" s="21" t="n">
        <f aca="true">$C$4*($G$4-K727)*$B$7+$F$4*SQRT($B$7)*NORMSINV(RAND())+K727</f>
        <v>3.3732053313653</v>
      </c>
      <c r="M727" s="21" t="n">
        <f aca="true">$C$4*($G$4-L727)*$B$7+$F$4*SQRT($B$7)*NORMSINV(RAND())+L727</f>
        <v>3.40441328537607</v>
      </c>
      <c r="N727" s="125" t="n">
        <f aca="false">EXP(M727)</f>
        <v>30.0966324083966</v>
      </c>
      <c r="O727" s="126" t="n">
        <f aca="false">EXP(EXP(-$C$4*($K$4-$J$4))*LN(N727)+(1-EXP(-$C$4*($K$4-$J$4)))*$G$4+$F$4^2/(4*$C$4)*(1-EXP(-2*$C$4*($K$4-$J$4))))</f>
        <v>27.1251541840436</v>
      </c>
      <c r="P727" s="126" t="n">
        <f aca="false">MAX(0,O727-$I$4)</f>
        <v>3.92515418404365</v>
      </c>
      <c r="Q727" s="126" t="n">
        <f aca="false">$D$7*P727</f>
        <v>3.73372215556441</v>
      </c>
      <c r="R727" s="127" t="n">
        <f aca="false">AVERAGE(Q$17:Q727)</f>
        <v>1.55181062619633</v>
      </c>
      <c r="S727" s="0" t="n">
        <v>1.615</v>
      </c>
    </row>
    <row r="728" customFormat="false" ht="12.75" hidden="false" customHeight="false" outlineLevel="0" collapsed="false">
      <c r="B728" s="124" t="n">
        <f aca="false">B727+1</f>
        <v>712</v>
      </c>
      <c r="C728" s="21" t="n">
        <f aca="false">$C$7</f>
        <v>3.29212628660779</v>
      </c>
      <c r="D728" s="21" t="n">
        <f aca="true">$C$4*($G$4-C728)*$B$7+$F$4*SQRT($B$7)*NORMSINV(RAND())+C728</f>
        <v>3.37246142173092</v>
      </c>
      <c r="E728" s="21" t="n">
        <f aca="true">$C$4*($G$4-D728)*$B$7+$F$4*SQRT($B$7)*NORMSINV(RAND())+D728</f>
        <v>3.23213399041952</v>
      </c>
      <c r="F728" s="21" t="n">
        <f aca="true">$C$4*($G$4-E728)*$B$7+$F$4*SQRT($B$7)*NORMSINV(RAND())+E728</f>
        <v>3.23546274918189</v>
      </c>
      <c r="G728" s="21" t="n">
        <f aca="true">$C$4*($G$4-F728)*$B$7+$F$4*SQRT($B$7)*NORMSINV(RAND())+F728</f>
        <v>3.2820234982546</v>
      </c>
      <c r="H728" s="21" t="n">
        <f aca="true">$C$4*($G$4-G728)*$B$7+$F$4*SQRT($B$7)*NORMSINV(RAND())+G728</f>
        <v>3.35585219597413</v>
      </c>
      <c r="I728" s="21" t="n">
        <f aca="true">$C$4*($G$4-H728)*$B$7+$F$4*SQRT($B$7)*NORMSINV(RAND())+H728</f>
        <v>3.47160633410751</v>
      </c>
      <c r="J728" s="21" t="n">
        <f aca="true">$C$4*($G$4-I728)*$B$7+$F$4*SQRT($B$7)*NORMSINV(RAND())+I728</f>
        <v>3.61505487671135</v>
      </c>
      <c r="K728" s="21" t="n">
        <f aca="true">$C$4*($G$4-J728)*$B$7+$F$4*SQRT($B$7)*NORMSINV(RAND())+J728</f>
        <v>3.63472581444821</v>
      </c>
      <c r="L728" s="21" t="n">
        <f aca="true">$C$4*($G$4-K728)*$B$7+$F$4*SQRT($B$7)*NORMSINV(RAND())+K728</f>
        <v>3.56112290812773</v>
      </c>
      <c r="M728" s="21" t="n">
        <f aca="true">$C$4*($G$4-L728)*$B$7+$F$4*SQRT($B$7)*NORMSINV(RAND())+L728</f>
        <v>3.54580057799796</v>
      </c>
      <c r="N728" s="125" t="n">
        <f aca="false">EXP(M728)</f>
        <v>34.6674282158876</v>
      </c>
      <c r="O728" s="126" t="n">
        <f aca="false">EXP(EXP(-$C$4*($K$4-$J$4))*LN(N728)+(1-EXP(-$C$4*($K$4-$J$4)))*$G$4+$F$4^2/(4*$C$4)*(1-EXP(-2*$C$4*($K$4-$J$4))))</f>
        <v>30.3296701812658</v>
      </c>
      <c r="P728" s="126" t="n">
        <f aca="false">MAX(0,O728-$I$4)</f>
        <v>7.12967018126577</v>
      </c>
      <c r="Q728" s="126" t="n">
        <f aca="false">$D$7*P728</f>
        <v>6.78195206340534</v>
      </c>
      <c r="R728" s="127" t="n">
        <f aca="false">AVERAGE(Q$17:Q728)</f>
        <v>1.55915633046207</v>
      </c>
      <c r="S728" s="0" t="n">
        <v>1.615</v>
      </c>
    </row>
    <row r="729" customFormat="false" ht="12.75" hidden="false" customHeight="false" outlineLevel="0" collapsed="false">
      <c r="B729" s="124" t="n">
        <f aca="false">B728+1</f>
        <v>713</v>
      </c>
      <c r="C729" s="21" t="n">
        <f aca="false">$C$7</f>
        <v>3.29212628660779</v>
      </c>
      <c r="D729" s="21" t="n">
        <f aca="true">$C$4*($G$4-C729)*$B$7+$F$4*SQRT($B$7)*NORMSINV(RAND())+C729</f>
        <v>3.36576508396071</v>
      </c>
      <c r="E729" s="21" t="n">
        <f aca="true">$C$4*($G$4-D729)*$B$7+$F$4*SQRT($B$7)*NORMSINV(RAND())+D729</f>
        <v>3.37998825350927</v>
      </c>
      <c r="F729" s="21" t="n">
        <f aca="true">$C$4*($G$4-E729)*$B$7+$F$4*SQRT($B$7)*NORMSINV(RAND())+E729</f>
        <v>3.42032246944136</v>
      </c>
      <c r="G729" s="21" t="n">
        <f aca="true">$C$4*($G$4-F729)*$B$7+$F$4*SQRT($B$7)*NORMSINV(RAND())+F729</f>
        <v>3.55890883846619</v>
      </c>
      <c r="H729" s="21" t="n">
        <f aca="true">$C$4*($G$4-G729)*$B$7+$F$4*SQRT($B$7)*NORMSINV(RAND())+G729</f>
        <v>3.49792667559509</v>
      </c>
      <c r="I729" s="21" t="n">
        <f aca="true">$C$4*($G$4-H729)*$B$7+$F$4*SQRT($B$7)*NORMSINV(RAND())+H729</f>
        <v>3.43889380400307</v>
      </c>
      <c r="J729" s="21" t="n">
        <f aca="true">$C$4*($G$4-I729)*$B$7+$F$4*SQRT($B$7)*NORMSINV(RAND())+I729</f>
        <v>3.34053733239464</v>
      </c>
      <c r="K729" s="21" t="n">
        <f aca="true">$C$4*($G$4-J729)*$B$7+$F$4*SQRT($B$7)*NORMSINV(RAND())+J729</f>
        <v>3.24836886677945</v>
      </c>
      <c r="L729" s="21" t="n">
        <f aca="true">$C$4*($G$4-K729)*$B$7+$F$4*SQRT($B$7)*NORMSINV(RAND())+K729</f>
        <v>3.21773861816356</v>
      </c>
      <c r="M729" s="21" t="n">
        <f aca="true">$C$4*($G$4-L729)*$B$7+$F$4*SQRT($B$7)*NORMSINV(RAND())+L729</f>
        <v>3.34447327598174</v>
      </c>
      <c r="N729" s="125" t="n">
        <f aca="false">EXP(M729)</f>
        <v>28.3456414037409</v>
      </c>
      <c r="O729" s="126" t="n">
        <f aca="false">EXP(EXP(-$C$4*($K$4-$J$4))*LN(N729)+(1-EXP(-$C$4*($K$4-$J$4)))*$G$4+$F$4^2/(4*$C$4)*(1-EXP(-2*$C$4*($K$4-$J$4))))</f>
        <v>25.8709840834016</v>
      </c>
      <c r="P729" s="126" t="n">
        <f aca="false">MAX(0,O729-$I$4)</f>
        <v>2.67098408340156</v>
      </c>
      <c r="Q729" s="126" t="n">
        <f aca="false">$D$7*P729</f>
        <v>2.54071865250464</v>
      </c>
      <c r="R729" s="127" t="n">
        <f aca="false">AVERAGE(Q$17:Q729)</f>
        <v>1.56053299571038</v>
      </c>
      <c r="S729" s="0" t="n">
        <v>1.615</v>
      </c>
    </row>
    <row r="730" customFormat="false" ht="12.75" hidden="false" customHeight="false" outlineLevel="0" collapsed="false">
      <c r="B730" s="124" t="n">
        <f aca="false">B729+1</f>
        <v>714</v>
      </c>
      <c r="C730" s="21" t="n">
        <f aca="false">$C$7</f>
        <v>3.29212628660779</v>
      </c>
      <c r="D730" s="21" t="n">
        <f aca="true">$C$4*($G$4-C730)*$B$7+$F$4*SQRT($B$7)*NORMSINV(RAND())+C730</f>
        <v>3.35801991513314</v>
      </c>
      <c r="E730" s="21" t="n">
        <f aca="true">$C$4*($G$4-D730)*$B$7+$F$4*SQRT($B$7)*NORMSINV(RAND())+D730</f>
        <v>3.30234278176365</v>
      </c>
      <c r="F730" s="21" t="n">
        <f aca="true">$C$4*($G$4-E730)*$B$7+$F$4*SQRT($B$7)*NORMSINV(RAND())+E730</f>
        <v>3.2379431534189</v>
      </c>
      <c r="G730" s="21" t="n">
        <f aca="true">$C$4*($G$4-F730)*$B$7+$F$4*SQRT($B$7)*NORMSINV(RAND())+F730</f>
        <v>3.23759640617617</v>
      </c>
      <c r="H730" s="21" t="n">
        <f aca="true">$C$4*($G$4-G730)*$B$7+$F$4*SQRT($B$7)*NORMSINV(RAND())+G730</f>
        <v>3.29728988555781</v>
      </c>
      <c r="I730" s="21" t="n">
        <f aca="true">$C$4*($G$4-H730)*$B$7+$F$4*SQRT($B$7)*NORMSINV(RAND())+H730</f>
        <v>3.31304428834588</v>
      </c>
      <c r="J730" s="21" t="n">
        <f aca="true">$C$4*($G$4-I730)*$B$7+$F$4*SQRT($B$7)*NORMSINV(RAND())+I730</f>
        <v>3.18191762429635</v>
      </c>
      <c r="K730" s="21" t="n">
        <f aca="true">$C$4*($G$4-J730)*$B$7+$F$4*SQRT($B$7)*NORMSINV(RAND())+J730</f>
        <v>2.99909412447748</v>
      </c>
      <c r="L730" s="21" t="n">
        <f aca="true">$C$4*($G$4-K730)*$B$7+$F$4*SQRT($B$7)*NORMSINV(RAND())+K730</f>
        <v>2.8494239447615</v>
      </c>
      <c r="M730" s="21" t="n">
        <f aca="true">$C$4*($G$4-L730)*$B$7+$F$4*SQRT($B$7)*NORMSINV(RAND())+L730</f>
        <v>2.81494237622232</v>
      </c>
      <c r="N730" s="125" t="n">
        <f aca="false">EXP(M730)</f>
        <v>16.6922138841957</v>
      </c>
      <c r="O730" s="126" t="n">
        <f aca="false">EXP(EXP(-$C$4*($K$4-$J$4))*LN(N730)+(1-EXP(-$C$4*($K$4-$J$4)))*$G$4+$F$4^2/(4*$C$4)*(1-EXP(-2*$C$4*($K$4-$J$4))))</f>
        <v>17.0288465882886</v>
      </c>
      <c r="P730" s="126" t="n">
        <f aca="false">MAX(0,O730-$I$4)</f>
        <v>0</v>
      </c>
      <c r="Q730" s="126" t="n">
        <f aca="false">$D$7*P730</f>
        <v>0</v>
      </c>
      <c r="R730" s="127" t="n">
        <f aca="false">AVERAGE(Q$17:Q730)</f>
        <v>1.55834737526821</v>
      </c>
      <c r="S730" s="0" t="n">
        <v>1.615</v>
      </c>
    </row>
    <row r="731" customFormat="false" ht="12.75" hidden="false" customHeight="false" outlineLevel="0" collapsed="false">
      <c r="B731" s="124" t="n">
        <f aca="false">B730+1</f>
        <v>715</v>
      </c>
      <c r="C731" s="21" t="n">
        <f aca="false">$C$7</f>
        <v>3.29212628660779</v>
      </c>
      <c r="D731" s="21" t="n">
        <f aca="true">$C$4*($G$4-C731)*$B$7+$F$4*SQRT($B$7)*NORMSINV(RAND())+C731</f>
        <v>3.28559948222443</v>
      </c>
      <c r="E731" s="21" t="n">
        <f aca="true">$C$4*($G$4-D731)*$B$7+$F$4*SQRT($B$7)*NORMSINV(RAND())+D731</f>
        <v>3.33255383566465</v>
      </c>
      <c r="F731" s="21" t="n">
        <f aca="true">$C$4*($G$4-E731)*$B$7+$F$4*SQRT($B$7)*NORMSINV(RAND())+E731</f>
        <v>3.36048717483439</v>
      </c>
      <c r="G731" s="21" t="n">
        <f aca="true">$C$4*($G$4-F731)*$B$7+$F$4*SQRT($B$7)*NORMSINV(RAND())+F731</f>
        <v>3.3202926203628</v>
      </c>
      <c r="H731" s="21" t="n">
        <f aca="true">$C$4*($G$4-G731)*$B$7+$F$4*SQRT($B$7)*NORMSINV(RAND())+G731</f>
        <v>3.35208947977441</v>
      </c>
      <c r="I731" s="21" t="n">
        <f aca="true">$C$4*($G$4-H731)*$B$7+$F$4*SQRT($B$7)*NORMSINV(RAND())+H731</f>
        <v>3.22523089690366</v>
      </c>
      <c r="J731" s="21" t="n">
        <f aca="true">$C$4*($G$4-I731)*$B$7+$F$4*SQRT($B$7)*NORMSINV(RAND())+I731</f>
        <v>3.38333421236334</v>
      </c>
      <c r="K731" s="21" t="n">
        <f aca="true">$C$4*($G$4-J731)*$B$7+$F$4*SQRT($B$7)*NORMSINV(RAND())+J731</f>
        <v>3.31705592663429</v>
      </c>
      <c r="L731" s="21" t="n">
        <f aca="true">$C$4*($G$4-K731)*$B$7+$F$4*SQRT($B$7)*NORMSINV(RAND())+K731</f>
        <v>3.3910806583853</v>
      </c>
      <c r="M731" s="21" t="n">
        <f aca="true">$C$4*($G$4-L731)*$B$7+$F$4*SQRT($B$7)*NORMSINV(RAND())+L731</f>
        <v>3.40823315562811</v>
      </c>
      <c r="N731" s="125" t="n">
        <f aca="false">EXP(M731)</f>
        <v>30.2118174952041</v>
      </c>
      <c r="O731" s="126" t="n">
        <f aca="false">EXP(EXP(-$C$4*($K$4-$J$4))*LN(N731)+(1-EXP(-$C$4*($K$4-$J$4)))*$G$4+$F$4^2/(4*$C$4)*(1-EXP(-2*$C$4*($K$4-$J$4))))</f>
        <v>27.2071105318533</v>
      </c>
      <c r="P731" s="126" t="n">
        <f aca="false">MAX(0,O731-$I$4)</f>
        <v>4.0071105318533</v>
      </c>
      <c r="Q731" s="126" t="n">
        <f aca="false">$D$7*P731</f>
        <v>3.81168144512556</v>
      </c>
      <c r="R731" s="127" t="n">
        <f aca="false">AVERAGE(Q$17:Q731)</f>
        <v>1.56149889144983</v>
      </c>
      <c r="S731" s="0" t="n">
        <v>1.615</v>
      </c>
    </row>
    <row r="732" customFormat="false" ht="12.75" hidden="false" customHeight="false" outlineLevel="0" collapsed="false">
      <c r="B732" s="124" t="n">
        <f aca="false">B731+1</f>
        <v>716</v>
      </c>
      <c r="C732" s="21" t="n">
        <f aca="false">$C$7</f>
        <v>3.29212628660779</v>
      </c>
      <c r="D732" s="21" t="n">
        <f aca="true">$C$4*($G$4-C732)*$B$7+$F$4*SQRT($B$7)*NORMSINV(RAND())+C732</f>
        <v>3.30090684677888</v>
      </c>
      <c r="E732" s="21" t="n">
        <f aca="true">$C$4*($G$4-D732)*$B$7+$F$4*SQRT($B$7)*NORMSINV(RAND())+D732</f>
        <v>3.25533381587692</v>
      </c>
      <c r="F732" s="21" t="n">
        <f aca="true">$C$4*($G$4-E732)*$B$7+$F$4*SQRT($B$7)*NORMSINV(RAND())+E732</f>
        <v>3.2185254522199</v>
      </c>
      <c r="G732" s="21" t="n">
        <f aca="true">$C$4*($G$4-F732)*$B$7+$F$4*SQRT($B$7)*NORMSINV(RAND())+F732</f>
        <v>3.2459352286054</v>
      </c>
      <c r="H732" s="21" t="n">
        <f aca="true">$C$4*($G$4-G732)*$B$7+$F$4*SQRT($B$7)*NORMSINV(RAND())+G732</f>
        <v>3.16713044222914</v>
      </c>
      <c r="I732" s="21" t="n">
        <f aca="true">$C$4*($G$4-H732)*$B$7+$F$4*SQRT($B$7)*NORMSINV(RAND())+H732</f>
        <v>3.08959202345722</v>
      </c>
      <c r="J732" s="21" t="n">
        <f aca="true">$C$4*($G$4-I732)*$B$7+$F$4*SQRT($B$7)*NORMSINV(RAND())+I732</f>
        <v>3.19578914931911</v>
      </c>
      <c r="K732" s="21" t="n">
        <f aca="true">$C$4*($G$4-J732)*$B$7+$F$4*SQRT($B$7)*NORMSINV(RAND())+J732</f>
        <v>3.39928732778975</v>
      </c>
      <c r="L732" s="21" t="n">
        <f aca="true">$C$4*($G$4-K732)*$B$7+$F$4*SQRT($B$7)*NORMSINV(RAND())+K732</f>
        <v>3.37584204198177</v>
      </c>
      <c r="M732" s="21" t="n">
        <f aca="true">$C$4*($G$4-L732)*$B$7+$F$4*SQRT($B$7)*NORMSINV(RAND())+L732</f>
        <v>3.33370330291742</v>
      </c>
      <c r="N732" s="125" t="n">
        <f aca="false">EXP(M732)</f>
        <v>28.0419976618156</v>
      </c>
      <c r="O732" s="126" t="n">
        <f aca="false">EXP(EXP(-$C$4*($K$4-$J$4))*LN(N732)+(1-EXP(-$C$4*($K$4-$J$4)))*$G$4+$F$4^2/(4*$C$4)*(1-EXP(-2*$C$4*($K$4-$J$4))))</f>
        <v>25.6518608937435</v>
      </c>
      <c r="P732" s="126" t="n">
        <f aca="false">MAX(0,O732-$I$4)</f>
        <v>2.45186089374348</v>
      </c>
      <c r="Q732" s="126" t="n">
        <f aca="false">$D$7*P732</f>
        <v>2.33228222691141</v>
      </c>
      <c r="R732" s="127" t="n">
        <f aca="false">AVERAGE(Q$17:Q732)</f>
        <v>1.56257540448818</v>
      </c>
      <c r="S732" s="0" t="n">
        <v>1.615</v>
      </c>
    </row>
    <row r="733" customFormat="false" ht="12.75" hidden="false" customHeight="false" outlineLevel="0" collapsed="false">
      <c r="B733" s="124" t="n">
        <f aca="false">B732+1</f>
        <v>717</v>
      </c>
      <c r="C733" s="21" t="n">
        <f aca="false">$C$7</f>
        <v>3.29212628660779</v>
      </c>
      <c r="D733" s="21" t="n">
        <f aca="true">$C$4*($G$4-C733)*$B$7+$F$4*SQRT($B$7)*NORMSINV(RAND())+C733</f>
        <v>3.22473938320212</v>
      </c>
      <c r="E733" s="21" t="n">
        <f aca="true">$C$4*($G$4-D733)*$B$7+$F$4*SQRT($B$7)*NORMSINV(RAND())+D733</f>
        <v>3.17159944434863</v>
      </c>
      <c r="F733" s="21" t="n">
        <f aca="true">$C$4*($G$4-E733)*$B$7+$F$4*SQRT($B$7)*NORMSINV(RAND())+E733</f>
        <v>3.13840642180694</v>
      </c>
      <c r="G733" s="21" t="n">
        <f aca="true">$C$4*($G$4-F733)*$B$7+$F$4*SQRT($B$7)*NORMSINV(RAND())+F733</f>
        <v>3.15731727471734</v>
      </c>
      <c r="H733" s="21" t="n">
        <f aca="true">$C$4*($G$4-G733)*$B$7+$F$4*SQRT($B$7)*NORMSINV(RAND())+G733</f>
        <v>3.0690566326497</v>
      </c>
      <c r="I733" s="21" t="n">
        <f aca="true">$C$4*($G$4-H733)*$B$7+$F$4*SQRT($B$7)*NORMSINV(RAND())+H733</f>
        <v>3.084069847487</v>
      </c>
      <c r="J733" s="21" t="n">
        <f aca="true">$C$4*($G$4-I733)*$B$7+$F$4*SQRT($B$7)*NORMSINV(RAND())+I733</f>
        <v>2.98929958543096</v>
      </c>
      <c r="K733" s="21" t="n">
        <f aca="true">$C$4*($G$4-J733)*$B$7+$F$4*SQRT($B$7)*NORMSINV(RAND())+J733</f>
        <v>2.88826938757638</v>
      </c>
      <c r="L733" s="21" t="n">
        <f aca="true">$C$4*($G$4-K733)*$B$7+$F$4*SQRT($B$7)*NORMSINV(RAND())+K733</f>
        <v>2.83075979594685</v>
      </c>
      <c r="M733" s="21" t="n">
        <f aca="true">$C$4*($G$4-L733)*$B$7+$F$4*SQRT($B$7)*NORMSINV(RAND())+L733</f>
        <v>2.74097648424275</v>
      </c>
      <c r="N733" s="125" t="n">
        <f aca="false">EXP(M733)</f>
        <v>15.5021152792446</v>
      </c>
      <c r="O733" s="126" t="n">
        <f aca="false">EXP(EXP(-$C$4*($K$4-$J$4))*LN(N733)+(1-EXP(-$C$4*($K$4-$J$4)))*$G$4+$F$4^2/(4*$C$4)*(1-EXP(-2*$C$4*($K$4-$J$4))))</f>
        <v>16.0625733974805</v>
      </c>
      <c r="P733" s="126" t="n">
        <f aca="false">MAX(0,O733-$I$4)</f>
        <v>0</v>
      </c>
      <c r="Q733" s="126" t="n">
        <f aca="false">$D$7*P733</f>
        <v>0</v>
      </c>
      <c r="R733" s="127" t="n">
        <f aca="false">AVERAGE(Q$17:Q733)</f>
        <v>1.56039608035361</v>
      </c>
      <c r="S733" s="0" t="n">
        <v>1.615</v>
      </c>
    </row>
    <row r="734" customFormat="false" ht="12.75" hidden="false" customHeight="false" outlineLevel="0" collapsed="false">
      <c r="B734" s="124" t="n">
        <f aca="false">B733+1</f>
        <v>718</v>
      </c>
      <c r="C734" s="21" t="n">
        <f aca="false">$C$7</f>
        <v>3.29212628660779</v>
      </c>
      <c r="D734" s="21" t="n">
        <f aca="true">$C$4*($G$4-C734)*$B$7+$F$4*SQRT($B$7)*NORMSINV(RAND())+C734</f>
        <v>3.30386842924884</v>
      </c>
      <c r="E734" s="21" t="n">
        <f aca="true">$C$4*($G$4-D734)*$B$7+$F$4*SQRT($B$7)*NORMSINV(RAND())+D734</f>
        <v>3.39588527027193</v>
      </c>
      <c r="F734" s="21" t="n">
        <f aca="true">$C$4*($G$4-E734)*$B$7+$F$4*SQRT($B$7)*NORMSINV(RAND())+E734</f>
        <v>3.32325588892496</v>
      </c>
      <c r="G734" s="21" t="n">
        <f aca="true">$C$4*($G$4-F734)*$B$7+$F$4*SQRT($B$7)*NORMSINV(RAND())+F734</f>
        <v>3.35847129368608</v>
      </c>
      <c r="H734" s="21" t="n">
        <f aca="true">$C$4*($G$4-G734)*$B$7+$F$4*SQRT($B$7)*NORMSINV(RAND())+G734</f>
        <v>3.21061953522556</v>
      </c>
      <c r="I734" s="21" t="n">
        <f aca="true">$C$4*($G$4-H734)*$B$7+$F$4*SQRT($B$7)*NORMSINV(RAND())+H734</f>
        <v>3.2319652833052</v>
      </c>
      <c r="J734" s="21" t="n">
        <f aca="true">$C$4*($G$4-I734)*$B$7+$F$4*SQRT($B$7)*NORMSINV(RAND())+I734</f>
        <v>3.210984663866</v>
      </c>
      <c r="K734" s="21" t="n">
        <f aca="true">$C$4*($G$4-J734)*$B$7+$F$4*SQRT($B$7)*NORMSINV(RAND())+J734</f>
        <v>3.27170768566023</v>
      </c>
      <c r="L734" s="21" t="n">
        <f aca="true">$C$4*($G$4-K734)*$B$7+$F$4*SQRT($B$7)*NORMSINV(RAND())+K734</f>
        <v>3.29621884904253</v>
      </c>
      <c r="M734" s="21" t="n">
        <f aca="true">$C$4*($G$4-L734)*$B$7+$F$4*SQRT($B$7)*NORMSINV(RAND())+L734</f>
        <v>3.29042927071046</v>
      </c>
      <c r="N734" s="125" t="n">
        <f aca="false">EXP(M734)</f>
        <v>26.8543889846169</v>
      </c>
      <c r="O734" s="126" t="n">
        <f aca="false">EXP(EXP(-$C$4*($K$4-$J$4))*LN(N734)+(1-EXP(-$C$4*($K$4-$J$4)))*$G$4+$F$4^2/(4*$C$4)*(1-EXP(-2*$C$4*($K$4-$J$4))))</f>
        <v>24.7899697086606</v>
      </c>
      <c r="P734" s="126" t="n">
        <f aca="false">MAX(0,O734-$I$4)</f>
        <v>1.58996970866062</v>
      </c>
      <c r="Q734" s="126" t="n">
        <f aca="false">$D$7*P734</f>
        <v>1.51242597094281</v>
      </c>
      <c r="R734" s="127" t="n">
        <f aca="false">AVERAGE(Q$17:Q734)</f>
        <v>1.56032926961627</v>
      </c>
      <c r="S734" s="0" t="n">
        <v>1.615</v>
      </c>
    </row>
    <row r="735" customFormat="false" ht="12.75" hidden="false" customHeight="false" outlineLevel="0" collapsed="false">
      <c r="B735" s="124" t="n">
        <f aca="false">B734+1</f>
        <v>719</v>
      </c>
      <c r="C735" s="21" t="n">
        <f aca="false">$C$7</f>
        <v>3.29212628660779</v>
      </c>
      <c r="D735" s="21" t="n">
        <f aca="true">$C$4*($G$4-C735)*$B$7+$F$4*SQRT($B$7)*NORMSINV(RAND())+C735</f>
        <v>3.15204886701455</v>
      </c>
      <c r="E735" s="21" t="n">
        <f aca="true">$C$4*($G$4-D735)*$B$7+$F$4*SQRT($B$7)*NORMSINV(RAND())+D735</f>
        <v>3.28789151106472</v>
      </c>
      <c r="F735" s="21" t="n">
        <f aca="true">$C$4*($G$4-E735)*$B$7+$F$4*SQRT($B$7)*NORMSINV(RAND())+E735</f>
        <v>3.29545973933742</v>
      </c>
      <c r="G735" s="21" t="n">
        <f aca="true">$C$4*($G$4-F735)*$B$7+$F$4*SQRT($B$7)*NORMSINV(RAND())+F735</f>
        <v>3.47087975700674</v>
      </c>
      <c r="H735" s="21" t="n">
        <f aca="true">$C$4*($G$4-G735)*$B$7+$F$4*SQRT($B$7)*NORMSINV(RAND())+G735</f>
        <v>3.2927857065147</v>
      </c>
      <c r="I735" s="21" t="n">
        <f aca="true">$C$4*($G$4-H735)*$B$7+$F$4*SQRT($B$7)*NORMSINV(RAND())+H735</f>
        <v>3.19368127869597</v>
      </c>
      <c r="J735" s="21" t="n">
        <f aca="true">$C$4*($G$4-I735)*$B$7+$F$4*SQRT($B$7)*NORMSINV(RAND())+I735</f>
        <v>3.1795502810633</v>
      </c>
      <c r="K735" s="21" t="n">
        <f aca="true">$C$4*($G$4-J735)*$B$7+$F$4*SQRT($B$7)*NORMSINV(RAND())+J735</f>
        <v>3.17651772307802</v>
      </c>
      <c r="L735" s="21" t="n">
        <f aca="true">$C$4*($G$4-K735)*$B$7+$F$4*SQRT($B$7)*NORMSINV(RAND())+K735</f>
        <v>3.16237956713616</v>
      </c>
      <c r="M735" s="21" t="n">
        <f aca="true">$C$4*($G$4-L735)*$B$7+$F$4*SQRT($B$7)*NORMSINV(RAND())+L735</f>
        <v>3.18999411505691</v>
      </c>
      <c r="N735" s="125" t="n">
        <f aca="false">EXP(M735)</f>
        <v>24.288284507502</v>
      </c>
      <c r="O735" s="126" t="n">
        <f aca="false">EXP(EXP(-$C$4*($K$4-$J$4))*LN(N735)+(1-EXP(-$C$4*($K$4-$J$4)))*$G$4+$F$4^2/(4*$C$4)*(1-EXP(-2*$C$4*($K$4-$J$4))))</f>
        <v>22.8995527364499</v>
      </c>
      <c r="P735" s="126" t="n">
        <f aca="false">MAX(0,O735-$I$4)</f>
        <v>0</v>
      </c>
      <c r="Q735" s="126" t="n">
        <f aca="false">$D$7*P735</f>
        <v>0</v>
      </c>
      <c r="R735" s="127" t="n">
        <f aca="false">AVERAGE(Q$17:Q735)</f>
        <v>1.55815913155004</v>
      </c>
      <c r="S735" s="0" t="n">
        <v>1.615</v>
      </c>
    </row>
    <row r="736" customFormat="false" ht="12.75" hidden="false" customHeight="false" outlineLevel="0" collapsed="false">
      <c r="B736" s="124" t="n">
        <f aca="false">B735+1</f>
        <v>720</v>
      </c>
      <c r="C736" s="21" t="n">
        <f aca="false">$C$7</f>
        <v>3.29212628660779</v>
      </c>
      <c r="D736" s="21" t="n">
        <f aca="true">$C$4*($G$4-C736)*$B$7+$F$4*SQRT($B$7)*NORMSINV(RAND())+C736</f>
        <v>3.43159090933917</v>
      </c>
      <c r="E736" s="21" t="n">
        <f aca="true">$C$4*($G$4-D736)*$B$7+$F$4*SQRT($B$7)*NORMSINV(RAND())+D736</f>
        <v>3.42557995933724</v>
      </c>
      <c r="F736" s="21" t="n">
        <f aca="true">$C$4*($G$4-E736)*$B$7+$F$4*SQRT($B$7)*NORMSINV(RAND())+E736</f>
        <v>3.31513750796708</v>
      </c>
      <c r="G736" s="21" t="n">
        <f aca="true">$C$4*($G$4-F736)*$B$7+$F$4*SQRT($B$7)*NORMSINV(RAND())+F736</f>
        <v>3.43799164777009</v>
      </c>
      <c r="H736" s="21" t="n">
        <f aca="true">$C$4*($G$4-G736)*$B$7+$F$4*SQRT($B$7)*NORMSINV(RAND())+G736</f>
        <v>3.44800315728098</v>
      </c>
      <c r="I736" s="21" t="n">
        <f aca="true">$C$4*($G$4-H736)*$B$7+$F$4*SQRT($B$7)*NORMSINV(RAND())+H736</f>
        <v>3.26740445148</v>
      </c>
      <c r="J736" s="21" t="n">
        <f aca="true">$C$4*($G$4-I736)*$B$7+$F$4*SQRT($B$7)*NORMSINV(RAND())+I736</f>
        <v>3.16185003572156</v>
      </c>
      <c r="K736" s="21" t="n">
        <f aca="true">$C$4*($G$4-J736)*$B$7+$F$4*SQRT($B$7)*NORMSINV(RAND())+J736</f>
        <v>3.19285176564494</v>
      </c>
      <c r="L736" s="21" t="n">
        <f aca="true">$C$4*($G$4-K736)*$B$7+$F$4*SQRT($B$7)*NORMSINV(RAND())+K736</f>
        <v>3.36055299908969</v>
      </c>
      <c r="M736" s="21" t="n">
        <f aca="true">$C$4*($G$4-L736)*$B$7+$F$4*SQRT($B$7)*NORMSINV(RAND())+L736</f>
        <v>3.33781789144997</v>
      </c>
      <c r="N736" s="125" t="n">
        <f aca="false">EXP(M736)</f>
        <v>28.1576166429742</v>
      </c>
      <c r="O736" s="126" t="n">
        <f aca="false">EXP(EXP(-$C$4*($K$4-$J$4))*LN(N736)+(1-EXP(-$C$4*($K$4-$J$4)))*$G$4+$F$4^2/(4*$C$4)*(1-EXP(-2*$C$4*($K$4-$J$4))))</f>
        <v>25.7353553474306</v>
      </c>
      <c r="P736" s="126" t="n">
        <f aca="false">MAX(0,O736-$I$4)</f>
        <v>2.53535534743061</v>
      </c>
      <c r="Q736" s="126" t="n">
        <f aca="false">$D$7*P736</f>
        <v>2.41170460804122</v>
      </c>
      <c r="R736" s="127" t="n">
        <f aca="false">AVERAGE(Q$17:Q736)</f>
        <v>1.5593446113785</v>
      </c>
      <c r="S736" s="0" t="n">
        <v>1.615</v>
      </c>
    </row>
    <row r="737" customFormat="false" ht="12.75" hidden="false" customHeight="false" outlineLevel="0" collapsed="false">
      <c r="B737" s="124" t="n">
        <f aca="false">B736+1</f>
        <v>721</v>
      </c>
      <c r="C737" s="21" t="n">
        <f aca="false">$C$7</f>
        <v>3.29212628660779</v>
      </c>
      <c r="D737" s="21" t="n">
        <f aca="true">$C$4*($G$4-C737)*$B$7+$F$4*SQRT($B$7)*NORMSINV(RAND())+C737</f>
        <v>3.27301600634905</v>
      </c>
      <c r="E737" s="21" t="n">
        <f aca="true">$C$4*($G$4-D737)*$B$7+$F$4*SQRT($B$7)*NORMSINV(RAND())+D737</f>
        <v>3.21761585950483</v>
      </c>
      <c r="F737" s="21" t="n">
        <f aca="true">$C$4*($G$4-E737)*$B$7+$F$4*SQRT($B$7)*NORMSINV(RAND())+E737</f>
        <v>3.25306225776956</v>
      </c>
      <c r="G737" s="21" t="n">
        <f aca="true">$C$4*($G$4-F737)*$B$7+$F$4*SQRT($B$7)*NORMSINV(RAND())+F737</f>
        <v>3.25683255704105</v>
      </c>
      <c r="H737" s="21" t="n">
        <f aca="true">$C$4*($G$4-G737)*$B$7+$F$4*SQRT($B$7)*NORMSINV(RAND())+G737</f>
        <v>3.15825317177832</v>
      </c>
      <c r="I737" s="21" t="n">
        <f aca="true">$C$4*($G$4-H737)*$B$7+$F$4*SQRT($B$7)*NORMSINV(RAND())+H737</f>
        <v>3.10250050983556</v>
      </c>
      <c r="J737" s="21" t="n">
        <f aca="true">$C$4*($G$4-I737)*$B$7+$F$4*SQRT($B$7)*NORMSINV(RAND())+I737</f>
        <v>3.05751917264868</v>
      </c>
      <c r="K737" s="21" t="n">
        <f aca="true">$C$4*($G$4-J737)*$B$7+$F$4*SQRT($B$7)*NORMSINV(RAND())+J737</f>
        <v>3.05261546301154</v>
      </c>
      <c r="L737" s="21" t="n">
        <f aca="true">$C$4*($G$4-K737)*$B$7+$F$4*SQRT($B$7)*NORMSINV(RAND())+K737</f>
        <v>3.11109755384656</v>
      </c>
      <c r="M737" s="21" t="n">
        <f aca="true">$C$4*($G$4-L737)*$B$7+$F$4*SQRT($B$7)*NORMSINV(RAND())+L737</f>
        <v>3.08597002160886</v>
      </c>
      <c r="N737" s="125" t="n">
        <f aca="false">EXP(M737)</f>
        <v>21.8886890487786</v>
      </c>
      <c r="O737" s="126" t="n">
        <f aca="false">EXP(EXP(-$C$4*($K$4-$J$4))*LN(N737)+(1-EXP(-$C$4*($K$4-$J$4)))*$G$4+$F$4^2/(4*$C$4)*(1-EXP(-2*$C$4*($K$4-$J$4))))</f>
        <v>21.0934203601793</v>
      </c>
      <c r="P737" s="126" t="n">
        <f aca="false">MAX(0,O737-$I$4)</f>
        <v>0</v>
      </c>
      <c r="Q737" s="126" t="n">
        <f aca="false">$D$7*P737</f>
        <v>0</v>
      </c>
      <c r="R737" s="127" t="n">
        <f aca="false">AVERAGE(Q$17:Q737)</f>
        <v>1.55718185879684</v>
      </c>
      <c r="S737" s="0" t="n">
        <v>1.615</v>
      </c>
    </row>
    <row r="738" customFormat="false" ht="12.75" hidden="false" customHeight="false" outlineLevel="0" collapsed="false">
      <c r="B738" s="124" t="n">
        <f aca="false">B737+1</f>
        <v>722</v>
      </c>
      <c r="C738" s="21" t="n">
        <f aca="false">$C$7</f>
        <v>3.29212628660779</v>
      </c>
      <c r="D738" s="21" t="n">
        <f aca="true">$C$4*($G$4-C738)*$B$7+$F$4*SQRT($B$7)*NORMSINV(RAND())+C738</f>
        <v>3.24354838499079</v>
      </c>
      <c r="E738" s="21" t="n">
        <f aca="true">$C$4*($G$4-D738)*$B$7+$F$4*SQRT($B$7)*NORMSINV(RAND())+D738</f>
        <v>3.20009478724627</v>
      </c>
      <c r="F738" s="21" t="n">
        <f aca="true">$C$4*($G$4-E738)*$B$7+$F$4*SQRT($B$7)*NORMSINV(RAND())+E738</f>
        <v>3.13177033924795</v>
      </c>
      <c r="G738" s="21" t="n">
        <f aca="true">$C$4*($G$4-F738)*$B$7+$F$4*SQRT($B$7)*NORMSINV(RAND())+F738</f>
        <v>3.12931834428099</v>
      </c>
      <c r="H738" s="21" t="n">
        <f aca="true">$C$4*($G$4-G738)*$B$7+$F$4*SQRT($B$7)*NORMSINV(RAND())+G738</f>
        <v>3.11755578575086</v>
      </c>
      <c r="I738" s="21" t="n">
        <f aca="true">$C$4*($G$4-H738)*$B$7+$F$4*SQRT($B$7)*NORMSINV(RAND())+H738</f>
        <v>3.11435792421655</v>
      </c>
      <c r="J738" s="21" t="n">
        <f aca="true">$C$4*($G$4-I738)*$B$7+$F$4*SQRT($B$7)*NORMSINV(RAND())+I738</f>
        <v>3.17313705997707</v>
      </c>
      <c r="K738" s="21" t="n">
        <f aca="true">$C$4*($G$4-J738)*$B$7+$F$4*SQRT($B$7)*NORMSINV(RAND())+J738</f>
        <v>3.30164667662251</v>
      </c>
      <c r="L738" s="21" t="n">
        <f aca="true">$C$4*($G$4-K738)*$B$7+$F$4*SQRT($B$7)*NORMSINV(RAND())+K738</f>
        <v>3.24523434559138</v>
      </c>
      <c r="M738" s="21" t="n">
        <f aca="true">$C$4*($G$4-L738)*$B$7+$F$4*SQRT($B$7)*NORMSINV(RAND())+L738</f>
        <v>3.20902346387992</v>
      </c>
      <c r="N738" s="125" t="n">
        <f aca="false">EXP(M738)</f>
        <v>24.7549003629727</v>
      </c>
      <c r="O738" s="126" t="n">
        <f aca="false">EXP(EXP(-$C$4*($K$4-$J$4))*LN(N738)+(1-EXP(-$C$4*($K$4-$J$4)))*$G$4+$F$4^2/(4*$C$4)*(1-EXP(-2*$C$4*($K$4-$J$4))))</f>
        <v>23.2463095673345</v>
      </c>
      <c r="P738" s="126" t="n">
        <f aca="false">MAX(0,O738-$I$4)</f>
        <v>0.0463095673344576</v>
      </c>
      <c r="Q738" s="126" t="n">
        <f aca="false">$D$7*P738</f>
        <v>0.0440510230844331</v>
      </c>
      <c r="R738" s="127" t="n">
        <f aca="false">AVERAGE(Q$17:Q738)</f>
        <v>1.55508610971691</v>
      </c>
      <c r="S738" s="0" t="n">
        <v>1.615</v>
      </c>
    </row>
    <row r="739" customFormat="false" ht="12.75" hidden="false" customHeight="false" outlineLevel="0" collapsed="false">
      <c r="B739" s="124" t="n">
        <f aca="false">B738+1</f>
        <v>723</v>
      </c>
      <c r="C739" s="21" t="n">
        <f aca="false">$C$7</f>
        <v>3.29212628660779</v>
      </c>
      <c r="D739" s="21" t="n">
        <f aca="true">$C$4*($G$4-C739)*$B$7+$F$4*SQRT($B$7)*NORMSINV(RAND())+C739</f>
        <v>3.24459871091741</v>
      </c>
      <c r="E739" s="21" t="n">
        <f aca="true">$C$4*($G$4-D739)*$B$7+$F$4*SQRT($B$7)*NORMSINV(RAND())+D739</f>
        <v>3.37167687605384</v>
      </c>
      <c r="F739" s="21" t="n">
        <f aca="true">$C$4*($G$4-E739)*$B$7+$F$4*SQRT($B$7)*NORMSINV(RAND())+E739</f>
        <v>3.34148744530156</v>
      </c>
      <c r="G739" s="21" t="n">
        <f aca="true">$C$4*($G$4-F739)*$B$7+$F$4*SQRT($B$7)*NORMSINV(RAND())+F739</f>
        <v>3.36121036370273</v>
      </c>
      <c r="H739" s="21" t="n">
        <f aca="true">$C$4*($G$4-G739)*$B$7+$F$4*SQRT($B$7)*NORMSINV(RAND())+G739</f>
        <v>3.35098765490896</v>
      </c>
      <c r="I739" s="21" t="n">
        <f aca="true">$C$4*($G$4-H739)*$B$7+$F$4*SQRT($B$7)*NORMSINV(RAND())+H739</f>
        <v>3.38825227811314</v>
      </c>
      <c r="J739" s="21" t="n">
        <f aca="true">$C$4*($G$4-I739)*$B$7+$F$4*SQRT($B$7)*NORMSINV(RAND())+I739</f>
        <v>3.33612347696084</v>
      </c>
      <c r="K739" s="21" t="n">
        <f aca="true">$C$4*($G$4-J739)*$B$7+$F$4*SQRT($B$7)*NORMSINV(RAND())+J739</f>
        <v>3.37389739238773</v>
      </c>
      <c r="L739" s="21" t="n">
        <f aca="true">$C$4*($G$4-K739)*$B$7+$F$4*SQRT($B$7)*NORMSINV(RAND())+K739</f>
        <v>3.3238121191335</v>
      </c>
      <c r="M739" s="21" t="n">
        <f aca="true">$C$4*($G$4-L739)*$B$7+$F$4*SQRT($B$7)*NORMSINV(RAND())+L739</f>
        <v>3.3998584427113</v>
      </c>
      <c r="N739" s="125" t="n">
        <f aca="false">EXP(M739)</f>
        <v>29.959858710839</v>
      </c>
      <c r="O739" s="126" t="n">
        <f aca="false">EXP(EXP(-$C$4*($K$4-$J$4))*LN(N739)+(1-EXP(-$C$4*($K$4-$J$4)))*$G$4+$F$4^2/(4*$C$4)*(1-EXP(-2*$C$4*($K$4-$J$4))))</f>
        <v>27.0277514421809</v>
      </c>
      <c r="P739" s="126" t="n">
        <f aca="false">MAX(0,O739-$I$4)</f>
        <v>3.82775144218087</v>
      </c>
      <c r="Q739" s="126" t="n">
        <f aca="false">$D$7*P739</f>
        <v>3.64106980147748</v>
      </c>
      <c r="R739" s="127" t="n">
        <f aca="false">AVERAGE(Q$17:Q739)</f>
        <v>1.55797128771381</v>
      </c>
      <c r="S739" s="0" t="n">
        <v>1.615</v>
      </c>
    </row>
    <row r="740" customFormat="false" ht="12.75" hidden="false" customHeight="false" outlineLevel="0" collapsed="false">
      <c r="B740" s="124" t="n">
        <f aca="false">B739+1</f>
        <v>724</v>
      </c>
      <c r="C740" s="21" t="n">
        <f aca="false">$C$7</f>
        <v>3.29212628660779</v>
      </c>
      <c r="D740" s="21" t="n">
        <f aca="true">$C$4*($G$4-C740)*$B$7+$F$4*SQRT($B$7)*NORMSINV(RAND())+C740</f>
        <v>3.39854355246184</v>
      </c>
      <c r="E740" s="21" t="n">
        <f aca="true">$C$4*($G$4-D740)*$B$7+$F$4*SQRT($B$7)*NORMSINV(RAND())+D740</f>
        <v>3.50477752251648</v>
      </c>
      <c r="F740" s="21" t="n">
        <f aca="true">$C$4*($G$4-E740)*$B$7+$F$4*SQRT($B$7)*NORMSINV(RAND())+E740</f>
        <v>3.40474956868747</v>
      </c>
      <c r="G740" s="21" t="n">
        <f aca="true">$C$4*($G$4-F740)*$B$7+$F$4*SQRT($B$7)*NORMSINV(RAND())+F740</f>
        <v>3.55104882446267</v>
      </c>
      <c r="H740" s="21" t="n">
        <f aca="true">$C$4*($G$4-G740)*$B$7+$F$4*SQRT($B$7)*NORMSINV(RAND())+G740</f>
        <v>3.48722613099814</v>
      </c>
      <c r="I740" s="21" t="n">
        <f aca="true">$C$4*($G$4-H740)*$B$7+$F$4*SQRT($B$7)*NORMSINV(RAND())+H740</f>
        <v>3.60884644000169</v>
      </c>
      <c r="J740" s="21" t="n">
        <f aca="true">$C$4*($G$4-I740)*$B$7+$F$4*SQRT($B$7)*NORMSINV(RAND())+I740</f>
        <v>3.67788485464505</v>
      </c>
      <c r="K740" s="21" t="n">
        <f aca="true">$C$4*($G$4-J740)*$B$7+$F$4*SQRT($B$7)*NORMSINV(RAND())+J740</f>
        <v>3.54550485666055</v>
      </c>
      <c r="L740" s="21" t="n">
        <f aca="true">$C$4*($G$4-K740)*$B$7+$F$4*SQRT($B$7)*NORMSINV(RAND())+K740</f>
        <v>3.52893545947806</v>
      </c>
      <c r="M740" s="21" t="n">
        <f aca="true">$C$4*($G$4-L740)*$B$7+$F$4*SQRT($B$7)*NORMSINV(RAND())+L740</f>
        <v>3.37572946575283</v>
      </c>
      <c r="N740" s="125" t="n">
        <f aca="false">EXP(M740)</f>
        <v>29.2456096727123</v>
      </c>
      <c r="O740" s="126" t="n">
        <f aca="false">EXP(EXP(-$C$4*($K$4-$J$4))*LN(N740)+(1-EXP(-$C$4*($K$4-$J$4)))*$G$4+$F$4^2/(4*$C$4)*(1-EXP(-2*$C$4*($K$4-$J$4))))</f>
        <v>26.5175709942931</v>
      </c>
      <c r="P740" s="126" t="n">
        <f aca="false">MAX(0,O740-$I$4)</f>
        <v>3.31757099429313</v>
      </c>
      <c r="Q740" s="126" t="n">
        <f aca="false">$D$7*P740</f>
        <v>3.15577114764172</v>
      </c>
      <c r="R740" s="127" t="n">
        <f aca="false">AVERAGE(Q$17:Q740)</f>
        <v>1.56017819359769</v>
      </c>
      <c r="S740" s="0" t="n">
        <v>1.615</v>
      </c>
    </row>
    <row r="741" customFormat="false" ht="12.75" hidden="false" customHeight="false" outlineLevel="0" collapsed="false">
      <c r="B741" s="124" t="n">
        <f aca="false">B740+1</f>
        <v>725</v>
      </c>
      <c r="C741" s="21" t="n">
        <f aca="false">$C$7</f>
        <v>3.29212628660779</v>
      </c>
      <c r="D741" s="21" t="n">
        <f aca="true">$C$4*($G$4-C741)*$B$7+$F$4*SQRT($B$7)*NORMSINV(RAND())+C741</f>
        <v>3.23055096227662</v>
      </c>
      <c r="E741" s="21" t="n">
        <f aca="true">$C$4*($G$4-D741)*$B$7+$F$4*SQRT($B$7)*NORMSINV(RAND())+D741</f>
        <v>3.1351963485664</v>
      </c>
      <c r="F741" s="21" t="n">
        <f aca="true">$C$4*($G$4-E741)*$B$7+$F$4*SQRT($B$7)*NORMSINV(RAND())+E741</f>
        <v>3.16427645233276</v>
      </c>
      <c r="G741" s="21" t="n">
        <f aca="true">$C$4*($G$4-F741)*$B$7+$F$4*SQRT($B$7)*NORMSINV(RAND())+F741</f>
        <v>3.12507938829397</v>
      </c>
      <c r="H741" s="21" t="n">
        <f aca="true">$C$4*($G$4-G741)*$B$7+$F$4*SQRT($B$7)*NORMSINV(RAND())+G741</f>
        <v>3.15576909794544</v>
      </c>
      <c r="I741" s="21" t="n">
        <f aca="true">$C$4*($G$4-H741)*$B$7+$F$4*SQRT($B$7)*NORMSINV(RAND())+H741</f>
        <v>3.01308763968022</v>
      </c>
      <c r="J741" s="21" t="n">
        <f aca="true">$C$4*($G$4-I741)*$B$7+$F$4*SQRT($B$7)*NORMSINV(RAND())+I741</f>
        <v>3.09887801773357</v>
      </c>
      <c r="K741" s="21" t="n">
        <f aca="true">$C$4*($G$4-J741)*$B$7+$F$4*SQRT($B$7)*NORMSINV(RAND())+J741</f>
        <v>3.12138668390094</v>
      </c>
      <c r="L741" s="21" t="n">
        <f aca="true">$C$4*($G$4-K741)*$B$7+$F$4*SQRT($B$7)*NORMSINV(RAND())+K741</f>
        <v>3.0884127565342</v>
      </c>
      <c r="M741" s="21" t="n">
        <f aca="true">$C$4*($G$4-L741)*$B$7+$F$4*SQRT($B$7)*NORMSINV(RAND())+L741</f>
        <v>3.23122777591707</v>
      </c>
      <c r="N741" s="125" t="n">
        <f aca="false">EXP(M741)</f>
        <v>25.3107137864874</v>
      </c>
      <c r="O741" s="126" t="n">
        <f aca="false">EXP(EXP(-$C$4*($K$4-$J$4))*LN(N741)+(1-EXP(-$C$4*($K$4-$J$4)))*$G$4+$F$4^2/(4*$C$4)*(1-EXP(-2*$C$4*($K$4-$J$4))))</f>
        <v>23.6575647807743</v>
      </c>
      <c r="P741" s="126" t="n">
        <f aca="false">MAX(0,O741-$I$4)</f>
        <v>0.457564780774323</v>
      </c>
      <c r="Q741" s="126" t="n">
        <f aca="false">$D$7*P741</f>
        <v>0.435249083087755</v>
      </c>
      <c r="R741" s="127" t="n">
        <f aca="false">AVERAGE(Q$17:Q741)</f>
        <v>1.55862656723836</v>
      </c>
      <c r="S741" s="0" t="n">
        <v>1.615</v>
      </c>
    </row>
    <row r="742" customFormat="false" ht="12.75" hidden="false" customHeight="false" outlineLevel="0" collapsed="false">
      <c r="B742" s="124" t="n">
        <f aca="false">B741+1</f>
        <v>726</v>
      </c>
      <c r="C742" s="21" t="n">
        <f aca="false">$C$7</f>
        <v>3.29212628660779</v>
      </c>
      <c r="D742" s="21" t="n">
        <f aca="true">$C$4*($G$4-C742)*$B$7+$F$4*SQRT($B$7)*NORMSINV(RAND())+C742</f>
        <v>3.34447572047292</v>
      </c>
      <c r="E742" s="21" t="n">
        <f aca="true">$C$4*($G$4-D742)*$B$7+$F$4*SQRT($B$7)*NORMSINV(RAND())+D742</f>
        <v>3.47044245106007</v>
      </c>
      <c r="F742" s="21" t="n">
        <f aca="true">$C$4*($G$4-E742)*$B$7+$F$4*SQRT($B$7)*NORMSINV(RAND())+E742</f>
        <v>3.39686156050439</v>
      </c>
      <c r="G742" s="21" t="n">
        <f aca="true">$C$4*($G$4-F742)*$B$7+$F$4*SQRT($B$7)*NORMSINV(RAND())+F742</f>
        <v>3.44987012703181</v>
      </c>
      <c r="H742" s="21" t="n">
        <f aca="true">$C$4*($G$4-G742)*$B$7+$F$4*SQRT($B$7)*NORMSINV(RAND())+G742</f>
        <v>3.42889636151228</v>
      </c>
      <c r="I742" s="21" t="n">
        <f aca="true">$C$4*($G$4-H742)*$B$7+$F$4*SQRT($B$7)*NORMSINV(RAND())+H742</f>
        <v>3.51537373343363</v>
      </c>
      <c r="J742" s="21" t="n">
        <f aca="true">$C$4*($G$4-I742)*$B$7+$F$4*SQRT($B$7)*NORMSINV(RAND())+I742</f>
        <v>3.49205603607819</v>
      </c>
      <c r="K742" s="21" t="n">
        <f aca="true">$C$4*($G$4-J742)*$B$7+$F$4*SQRT($B$7)*NORMSINV(RAND())+J742</f>
        <v>3.38452732601777</v>
      </c>
      <c r="L742" s="21" t="n">
        <f aca="true">$C$4*($G$4-K742)*$B$7+$F$4*SQRT($B$7)*NORMSINV(RAND())+K742</f>
        <v>3.38381315506453</v>
      </c>
      <c r="M742" s="21" t="n">
        <f aca="true">$C$4*($G$4-L742)*$B$7+$F$4*SQRT($B$7)*NORMSINV(RAND())+L742</f>
        <v>3.38905779434599</v>
      </c>
      <c r="N742" s="125" t="n">
        <f aca="false">EXP(M742)</f>
        <v>29.6380140062702</v>
      </c>
      <c r="O742" s="126" t="n">
        <f aca="false">EXP(EXP(-$C$4*($K$4-$J$4))*LN(N742)+(1-EXP(-$C$4*($K$4-$J$4)))*$G$4+$F$4^2/(4*$C$4)*(1-EXP(-2*$C$4*($K$4-$J$4))))</f>
        <v>26.7981813729112</v>
      </c>
      <c r="P742" s="126" t="n">
        <f aca="false">MAX(0,O742-$I$4)</f>
        <v>3.5981813729112</v>
      </c>
      <c r="Q742" s="126" t="n">
        <f aca="false">$D$7*P742</f>
        <v>3.42269599660351</v>
      </c>
      <c r="R742" s="127" t="n">
        <f aca="false">AVERAGE(Q$17:Q742)</f>
        <v>1.56119415598404</v>
      </c>
      <c r="S742" s="0" t="n">
        <v>1.615</v>
      </c>
    </row>
    <row r="743" customFormat="false" ht="12.75" hidden="false" customHeight="false" outlineLevel="0" collapsed="false">
      <c r="B743" s="124" t="n">
        <f aca="false">B742+1</f>
        <v>727</v>
      </c>
      <c r="C743" s="21" t="n">
        <f aca="false">$C$7</f>
        <v>3.29212628660779</v>
      </c>
      <c r="D743" s="21" t="n">
        <f aca="true">$C$4*($G$4-C743)*$B$7+$F$4*SQRT($B$7)*NORMSINV(RAND())+C743</f>
        <v>3.32012551245948</v>
      </c>
      <c r="E743" s="21" t="n">
        <f aca="true">$C$4*($G$4-D743)*$B$7+$F$4*SQRT($B$7)*NORMSINV(RAND())+D743</f>
        <v>3.19181660640091</v>
      </c>
      <c r="F743" s="21" t="n">
        <f aca="true">$C$4*($G$4-E743)*$B$7+$F$4*SQRT($B$7)*NORMSINV(RAND())+E743</f>
        <v>3.08098356966627</v>
      </c>
      <c r="G743" s="21" t="n">
        <f aca="true">$C$4*($G$4-F743)*$B$7+$F$4*SQRT($B$7)*NORMSINV(RAND())+F743</f>
        <v>3.10656502969406</v>
      </c>
      <c r="H743" s="21" t="n">
        <f aca="true">$C$4*($G$4-G743)*$B$7+$F$4*SQRT($B$7)*NORMSINV(RAND())+G743</f>
        <v>3.1358600819954</v>
      </c>
      <c r="I743" s="21" t="n">
        <f aca="true">$C$4*($G$4-H743)*$B$7+$F$4*SQRT($B$7)*NORMSINV(RAND())+H743</f>
        <v>3.16869502439424</v>
      </c>
      <c r="J743" s="21" t="n">
        <f aca="true">$C$4*($G$4-I743)*$B$7+$F$4*SQRT($B$7)*NORMSINV(RAND())+I743</f>
        <v>3.19611958320497</v>
      </c>
      <c r="K743" s="21" t="n">
        <f aca="true">$C$4*($G$4-J743)*$B$7+$F$4*SQRT($B$7)*NORMSINV(RAND())+J743</f>
        <v>3.2674464325708</v>
      </c>
      <c r="L743" s="21" t="n">
        <f aca="true">$C$4*($G$4-K743)*$B$7+$F$4*SQRT($B$7)*NORMSINV(RAND())+K743</f>
        <v>3.21624016626707</v>
      </c>
      <c r="M743" s="21" t="n">
        <f aca="true">$C$4*($G$4-L743)*$B$7+$F$4*SQRT($B$7)*NORMSINV(RAND())+L743</f>
        <v>3.25471400702394</v>
      </c>
      <c r="N743" s="125" t="n">
        <f aca="false">EXP(M743)</f>
        <v>25.9122027662074</v>
      </c>
      <c r="O743" s="126" t="n">
        <f aca="false">EXP(EXP(-$C$4*($K$4-$J$4))*LN(N743)+(1-EXP(-$C$4*($K$4-$J$4)))*$G$4+$F$4^2/(4*$C$4)*(1-EXP(-2*$C$4*($K$4-$J$4))))</f>
        <v>24.1004834173019</v>
      </c>
      <c r="P743" s="126" t="n">
        <f aca="false">MAX(0,O743-$I$4)</f>
        <v>0.900483417301945</v>
      </c>
      <c r="Q743" s="126" t="n">
        <f aca="false">$D$7*P743</f>
        <v>0.856566322812566</v>
      </c>
      <c r="R743" s="127" t="n">
        <f aca="false">AVERAGE(Q$17:Q743)</f>
        <v>1.56022492925341</v>
      </c>
      <c r="S743" s="0" t="n">
        <v>1.615</v>
      </c>
    </row>
    <row r="744" customFormat="false" ht="12.75" hidden="false" customHeight="false" outlineLevel="0" collapsed="false">
      <c r="B744" s="124" t="n">
        <f aca="false">B743+1</f>
        <v>728</v>
      </c>
      <c r="C744" s="21" t="n">
        <f aca="false">$C$7</f>
        <v>3.29212628660779</v>
      </c>
      <c r="D744" s="21" t="n">
        <f aca="true">$C$4*($G$4-C744)*$B$7+$F$4*SQRT($B$7)*NORMSINV(RAND())+C744</f>
        <v>3.31458895946647</v>
      </c>
      <c r="E744" s="21" t="n">
        <f aca="true">$C$4*($G$4-D744)*$B$7+$F$4*SQRT($B$7)*NORMSINV(RAND())+D744</f>
        <v>3.29376285883154</v>
      </c>
      <c r="F744" s="21" t="n">
        <f aca="true">$C$4*($G$4-E744)*$B$7+$F$4*SQRT($B$7)*NORMSINV(RAND())+E744</f>
        <v>3.29325453593044</v>
      </c>
      <c r="G744" s="21" t="n">
        <f aca="true">$C$4*($G$4-F744)*$B$7+$F$4*SQRT($B$7)*NORMSINV(RAND())+F744</f>
        <v>3.43750107633015</v>
      </c>
      <c r="H744" s="21" t="n">
        <f aca="true">$C$4*($G$4-G744)*$B$7+$F$4*SQRT($B$7)*NORMSINV(RAND())+G744</f>
        <v>3.42937292516501</v>
      </c>
      <c r="I744" s="21" t="n">
        <f aca="true">$C$4*($G$4-H744)*$B$7+$F$4*SQRT($B$7)*NORMSINV(RAND())+H744</f>
        <v>3.35962387369851</v>
      </c>
      <c r="J744" s="21" t="n">
        <f aca="true">$C$4*($G$4-I744)*$B$7+$F$4*SQRT($B$7)*NORMSINV(RAND())+I744</f>
        <v>3.36659778368161</v>
      </c>
      <c r="K744" s="21" t="n">
        <f aca="true">$C$4*($G$4-J744)*$B$7+$F$4*SQRT($B$7)*NORMSINV(RAND())+J744</f>
        <v>3.50475148641764</v>
      </c>
      <c r="L744" s="21" t="n">
        <f aca="true">$C$4*($G$4-K744)*$B$7+$F$4*SQRT($B$7)*NORMSINV(RAND())+K744</f>
        <v>3.52251105127034</v>
      </c>
      <c r="M744" s="21" t="n">
        <f aca="true">$C$4*($G$4-L744)*$B$7+$F$4*SQRT($B$7)*NORMSINV(RAND())+L744</f>
        <v>3.59340584875068</v>
      </c>
      <c r="N744" s="125" t="n">
        <f aca="false">EXP(M744)</f>
        <v>36.3576941016106</v>
      </c>
      <c r="O744" s="126" t="n">
        <f aca="false">EXP(EXP(-$C$4*($K$4-$J$4))*LN(N744)+(1-EXP(-$C$4*($K$4-$J$4)))*$G$4+$F$4^2/(4*$C$4)*(1-EXP(-2*$C$4*($K$4-$J$4))))</f>
        <v>31.4917047574882</v>
      </c>
      <c r="P744" s="126" t="n">
        <f aca="false">MAX(0,O744-$I$4)</f>
        <v>8.29170475748816</v>
      </c>
      <c r="Q744" s="126" t="n">
        <f aca="false">$D$7*P744</f>
        <v>7.88731354459529</v>
      </c>
      <c r="R744" s="127" t="n">
        <f aca="false">AVERAGE(Q$17:Q744)</f>
        <v>1.56891598504371</v>
      </c>
      <c r="S744" s="0" t="n">
        <v>1.615</v>
      </c>
    </row>
    <row r="745" customFormat="false" ht="12.75" hidden="false" customHeight="false" outlineLevel="0" collapsed="false">
      <c r="B745" s="124" t="n">
        <f aca="false">B744+1</f>
        <v>729</v>
      </c>
      <c r="C745" s="21" t="n">
        <f aca="false">$C$7</f>
        <v>3.29212628660779</v>
      </c>
      <c r="D745" s="21" t="n">
        <f aca="true">$C$4*($G$4-C745)*$B$7+$F$4*SQRT($B$7)*NORMSINV(RAND())+C745</f>
        <v>3.2715087236835</v>
      </c>
      <c r="E745" s="21" t="n">
        <f aca="true">$C$4*($G$4-D745)*$B$7+$F$4*SQRT($B$7)*NORMSINV(RAND())+D745</f>
        <v>3.26694793229026</v>
      </c>
      <c r="F745" s="21" t="n">
        <f aca="true">$C$4*($G$4-E745)*$B$7+$F$4*SQRT($B$7)*NORMSINV(RAND())+E745</f>
        <v>3.21062921212726</v>
      </c>
      <c r="G745" s="21" t="n">
        <f aca="true">$C$4*($G$4-F745)*$B$7+$F$4*SQRT($B$7)*NORMSINV(RAND())+F745</f>
        <v>3.08016255769197</v>
      </c>
      <c r="H745" s="21" t="n">
        <f aca="true">$C$4*($G$4-G745)*$B$7+$F$4*SQRT($B$7)*NORMSINV(RAND())+G745</f>
        <v>3.08362872562323</v>
      </c>
      <c r="I745" s="21" t="n">
        <f aca="true">$C$4*($G$4-H745)*$B$7+$F$4*SQRT($B$7)*NORMSINV(RAND())+H745</f>
        <v>3.0481452398392</v>
      </c>
      <c r="J745" s="21" t="n">
        <f aca="true">$C$4*($G$4-I745)*$B$7+$F$4*SQRT($B$7)*NORMSINV(RAND())+I745</f>
        <v>3.11125978117321</v>
      </c>
      <c r="K745" s="21" t="n">
        <f aca="true">$C$4*($G$4-J745)*$B$7+$F$4*SQRT($B$7)*NORMSINV(RAND())+J745</f>
        <v>2.91318169767081</v>
      </c>
      <c r="L745" s="21" t="n">
        <f aca="true">$C$4*($G$4-K745)*$B$7+$F$4*SQRT($B$7)*NORMSINV(RAND())+K745</f>
        <v>2.99067668611876</v>
      </c>
      <c r="M745" s="21" t="n">
        <f aca="true">$C$4*($G$4-L745)*$B$7+$F$4*SQRT($B$7)*NORMSINV(RAND())+L745</f>
        <v>2.99519067395699</v>
      </c>
      <c r="N745" s="125" t="n">
        <f aca="false">EXP(M745)</f>
        <v>19.9891709408317</v>
      </c>
      <c r="O745" s="126" t="n">
        <f aca="false">EXP(EXP(-$C$4*($K$4-$J$4))*LN(N745)+(1-EXP(-$C$4*($K$4-$J$4)))*$G$4+$F$4^2/(4*$C$4)*(1-EXP(-2*$C$4*($K$4-$J$4))))</f>
        <v>19.6340516167428</v>
      </c>
      <c r="P745" s="126" t="n">
        <f aca="false">MAX(0,O745-$I$4)</f>
        <v>0</v>
      </c>
      <c r="Q745" s="126" t="n">
        <f aca="false">$D$7*P745</f>
        <v>0</v>
      </c>
      <c r="R745" s="127" t="n">
        <f aca="false">AVERAGE(Q$17:Q745)</f>
        <v>1.56676383691608</v>
      </c>
      <c r="S745" s="0" t="n">
        <v>1.615</v>
      </c>
    </row>
    <row r="746" customFormat="false" ht="12.75" hidden="false" customHeight="false" outlineLevel="0" collapsed="false">
      <c r="B746" s="124" t="n">
        <f aca="false">B745+1</f>
        <v>730</v>
      </c>
      <c r="C746" s="21" t="n">
        <f aca="false">$C$7</f>
        <v>3.29212628660779</v>
      </c>
      <c r="D746" s="21" t="n">
        <f aca="true">$C$4*($G$4-C746)*$B$7+$F$4*SQRT($B$7)*NORMSINV(RAND())+C746</f>
        <v>3.23108845836743</v>
      </c>
      <c r="E746" s="21" t="n">
        <f aca="true">$C$4*($G$4-D746)*$B$7+$F$4*SQRT($B$7)*NORMSINV(RAND())+D746</f>
        <v>3.09190089628075</v>
      </c>
      <c r="F746" s="21" t="n">
        <f aca="true">$C$4*($G$4-E746)*$B$7+$F$4*SQRT($B$7)*NORMSINV(RAND())+E746</f>
        <v>3.11566586031246</v>
      </c>
      <c r="G746" s="21" t="n">
        <f aca="true">$C$4*($G$4-F746)*$B$7+$F$4*SQRT($B$7)*NORMSINV(RAND())+F746</f>
        <v>3.25633171750966</v>
      </c>
      <c r="H746" s="21" t="n">
        <f aca="true">$C$4*($G$4-G746)*$B$7+$F$4*SQRT($B$7)*NORMSINV(RAND())+G746</f>
        <v>3.14643429717647</v>
      </c>
      <c r="I746" s="21" t="n">
        <f aca="true">$C$4*($G$4-H746)*$B$7+$F$4*SQRT($B$7)*NORMSINV(RAND())+H746</f>
        <v>3.09042058412355</v>
      </c>
      <c r="J746" s="21" t="n">
        <f aca="true">$C$4*($G$4-I746)*$B$7+$F$4*SQRT($B$7)*NORMSINV(RAND())+I746</f>
        <v>3.14280232458142</v>
      </c>
      <c r="K746" s="21" t="n">
        <f aca="true">$C$4*($G$4-J746)*$B$7+$F$4*SQRT($B$7)*NORMSINV(RAND())+J746</f>
        <v>3.22673299643991</v>
      </c>
      <c r="L746" s="21" t="n">
        <f aca="true">$C$4*($G$4-K746)*$B$7+$F$4*SQRT($B$7)*NORMSINV(RAND())+K746</f>
        <v>3.0885094815267</v>
      </c>
      <c r="M746" s="21" t="n">
        <f aca="true">$C$4*($G$4-L746)*$B$7+$F$4*SQRT($B$7)*NORMSINV(RAND())+L746</f>
        <v>3.23825644015369</v>
      </c>
      <c r="N746" s="125" t="n">
        <f aca="false">EXP(M746)</f>
        <v>25.4892409641084</v>
      </c>
      <c r="O746" s="126" t="n">
        <f aca="false">EXP(EXP(-$C$4*($K$4-$J$4))*LN(N746)+(1-EXP(-$C$4*($K$4-$J$4)))*$G$4+$F$4^2/(4*$C$4)*(1-EXP(-2*$C$4*($K$4-$J$4))))</f>
        <v>23.7892555401327</v>
      </c>
      <c r="P746" s="126" t="n">
        <f aca="false">MAX(0,O746-$I$4)</f>
        <v>0.589255540132733</v>
      </c>
      <c r="Q746" s="126" t="n">
        <f aca="false">$D$7*P746</f>
        <v>0.560517208324317</v>
      </c>
      <c r="R746" s="127" t="n">
        <f aca="false">AVERAGE(Q$17:Q746)</f>
        <v>1.56538541687692</v>
      </c>
      <c r="S746" s="0" t="n">
        <v>1.615</v>
      </c>
    </row>
    <row r="747" customFormat="false" ht="12.75" hidden="false" customHeight="false" outlineLevel="0" collapsed="false">
      <c r="B747" s="124" t="n">
        <f aca="false">B746+1</f>
        <v>731</v>
      </c>
      <c r="C747" s="21" t="n">
        <f aca="false">$C$7</f>
        <v>3.29212628660779</v>
      </c>
      <c r="D747" s="21" t="n">
        <f aca="true">$C$4*($G$4-C747)*$B$7+$F$4*SQRT($B$7)*NORMSINV(RAND())+C747</f>
        <v>3.30997196874627</v>
      </c>
      <c r="E747" s="21" t="n">
        <f aca="true">$C$4*($G$4-D747)*$B$7+$F$4*SQRT($B$7)*NORMSINV(RAND())+D747</f>
        <v>3.46199820899643</v>
      </c>
      <c r="F747" s="21" t="n">
        <f aca="true">$C$4*($G$4-E747)*$B$7+$F$4*SQRT($B$7)*NORMSINV(RAND())+E747</f>
        <v>3.52923497198267</v>
      </c>
      <c r="G747" s="21" t="n">
        <f aca="true">$C$4*($G$4-F747)*$B$7+$F$4*SQRT($B$7)*NORMSINV(RAND())+F747</f>
        <v>3.56684093321837</v>
      </c>
      <c r="H747" s="21" t="n">
        <f aca="true">$C$4*($G$4-G747)*$B$7+$F$4*SQRT($B$7)*NORMSINV(RAND())+G747</f>
        <v>3.5864980095067</v>
      </c>
      <c r="I747" s="21" t="n">
        <f aca="true">$C$4*($G$4-H747)*$B$7+$F$4*SQRT($B$7)*NORMSINV(RAND())+H747</f>
        <v>3.54613933255484</v>
      </c>
      <c r="J747" s="21" t="n">
        <f aca="true">$C$4*($G$4-I747)*$B$7+$F$4*SQRT($B$7)*NORMSINV(RAND())+I747</f>
        <v>3.60568022348586</v>
      </c>
      <c r="K747" s="21" t="n">
        <f aca="true">$C$4*($G$4-J747)*$B$7+$F$4*SQRT($B$7)*NORMSINV(RAND())+J747</f>
        <v>3.42827802137627</v>
      </c>
      <c r="L747" s="21" t="n">
        <f aca="true">$C$4*($G$4-K747)*$B$7+$F$4*SQRT($B$7)*NORMSINV(RAND())+K747</f>
        <v>3.36629191143703</v>
      </c>
      <c r="M747" s="21" t="n">
        <f aca="true">$C$4*($G$4-L747)*$B$7+$F$4*SQRT($B$7)*NORMSINV(RAND())+L747</f>
        <v>3.31800332164367</v>
      </c>
      <c r="N747" s="125" t="n">
        <f aca="false">EXP(M747)</f>
        <v>27.6051768356474</v>
      </c>
      <c r="O747" s="126" t="n">
        <f aca="false">EXP(EXP(-$C$4*($K$4-$J$4))*LN(N747)+(1-EXP(-$C$4*($K$4-$J$4)))*$G$4+$F$4^2/(4*$C$4)*(1-EXP(-2*$C$4*($K$4-$J$4))))</f>
        <v>25.335753416589</v>
      </c>
      <c r="P747" s="126" t="n">
        <f aca="false">MAX(0,O747-$I$4)</f>
        <v>2.13575341658902</v>
      </c>
      <c r="Q747" s="126" t="n">
        <f aca="false">$D$7*P747</f>
        <v>2.03159149333741</v>
      </c>
      <c r="R747" s="127" t="n">
        <f aca="false">AVERAGE(Q$17:Q747)</f>
        <v>1.56602318168739</v>
      </c>
      <c r="S747" s="0" t="n">
        <v>1.615</v>
      </c>
    </row>
    <row r="748" customFormat="false" ht="12.75" hidden="false" customHeight="false" outlineLevel="0" collapsed="false">
      <c r="B748" s="124" t="n">
        <f aca="false">B747+1</f>
        <v>732</v>
      </c>
      <c r="C748" s="21" t="n">
        <f aca="false">$C$7</f>
        <v>3.29212628660779</v>
      </c>
      <c r="D748" s="21" t="n">
        <f aca="true">$C$4*($G$4-C748)*$B$7+$F$4*SQRT($B$7)*NORMSINV(RAND())+C748</f>
        <v>3.26614028311116</v>
      </c>
      <c r="E748" s="21" t="n">
        <f aca="true">$C$4*($G$4-D748)*$B$7+$F$4*SQRT($B$7)*NORMSINV(RAND())+D748</f>
        <v>3.21885860167211</v>
      </c>
      <c r="F748" s="21" t="n">
        <f aca="true">$C$4*($G$4-E748)*$B$7+$F$4*SQRT($B$7)*NORMSINV(RAND())+E748</f>
        <v>3.31189650732794</v>
      </c>
      <c r="G748" s="21" t="n">
        <f aca="true">$C$4*($G$4-F748)*$B$7+$F$4*SQRT($B$7)*NORMSINV(RAND())+F748</f>
        <v>3.37760833183009</v>
      </c>
      <c r="H748" s="21" t="n">
        <f aca="true">$C$4*($G$4-G748)*$B$7+$F$4*SQRT($B$7)*NORMSINV(RAND())+G748</f>
        <v>3.37984163935865</v>
      </c>
      <c r="I748" s="21" t="n">
        <f aca="true">$C$4*($G$4-H748)*$B$7+$F$4*SQRT($B$7)*NORMSINV(RAND())+H748</f>
        <v>3.25882839773864</v>
      </c>
      <c r="J748" s="21" t="n">
        <f aca="true">$C$4*($G$4-I748)*$B$7+$F$4*SQRT($B$7)*NORMSINV(RAND())+I748</f>
        <v>3.28149170008068</v>
      </c>
      <c r="K748" s="21" t="n">
        <f aca="true">$C$4*($G$4-J748)*$B$7+$F$4*SQRT($B$7)*NORMSINV(RAND())+J748</f>
        <v>3.21469649994266</v>
      </c>
      <c r="L748" s="21" t="n">
        <f aca="true">$C$4*($G$4-K748)*$B$7+$F$4*SQRT($B$7)*NORMSINV(RAND())+K748</f>
        <v>3.12958972380603</v>
      </c>
      <c r="M748" s="21" t="n">
        <f aca="true">$C$4*($G$4-L748)*$B$7+$F$4*SQRT($B$7)*NORMSINV(RAND())+L748</f>
        <v>2.95943548637369</v>
      </c>
      <c r="N748" s="125" t="n">
        <f aca="false">EXP(M748)</f>
        <v>19.2870808618047</v>
      </c>
      <c r="O748" s="126" t="n">
        <f aca="false">EXP(EXP(-$C$4*($K$4-$J$4))*LN(N748)+(1-EXP(-$C$4*($K$4-$J$4)))*$G$4+$F$4^2/(4*$C$4)*(1-EXP(-2*$C$4*($K$4-$J$4))))</f>
        <v>19.0873656153655</v>
      </c>
      <c r="P748" s="126" t="n">
        <f aca="false">MAX(0,O748-$I$4)</f>
        <v>0</v>
      </c>
      <c r="Q748" s="126" t="n">
        <f aca="false">$D$7*P748</f>
        <v>0</v>
      </c>
      <c r="R748" s="127" t="n">
        <f aca="false">AVERAGE(Q$17:Q748)</f>
        <v>1.56388380575613</v>
      </c>
      <c r="S748" s="0" t="n">
        <v>1.615</v>
      </c>
    </row>
    <row r="749" customFormat="false" ht="12.75" hidden="false" customHeight="false" outlineLevel="0" collapsed="false">
      <c r="B749" s="124" t="n">
        <f aca="false">B748+1</f>
        <v>733</v>
      </c>
      <c r="C749" s="21" t="n">
        <f aca="false">$C$7</f>
        <v>3.29212628660779</v>
      </c>
      <c r="D749" s="21" t="n">
        <f aca="true">$C$4*($G$4-C749)*$B$7+$F$4*SQRT($B$7)*NORMSINV(RAND())+C749</f>
        <v>3.17655330091233</v>
      </c>
      <c r="E749" s="21" t="n">
        <f aca="true">$C$4*($G$4-D749)*$B$7+$F$4*SQRT($B$7)*NORMSINV(RAND())+D749</f>
        <v>3.14792065147498</v>
      </c>
      <c r="F749" s="21" t="n">
        <f aca="true">$C$4*($G$4-E749)*$B$7+$F$4*SQRT($B$7)*NORMSINV(RAND())+E749</f>
        <v>3.17596147166554</v>
      </c>
      <c r="G749" s="21" t="n">
        <f aca="true">$C$4*($G$4-F749)*$B$7+$F$4*SQRT($B$7)*NORMSINV(RAND())+F749</f>
        <v>3.18686553147342</v>
      </c>
      <c r="H749" s="21" t="n">
        <f aca="true">$C$4*($G$4-G749)*$B$7+$F$4*SQRT($B$7)*NORMSINV(RAND())+G749</f>
        <v>3.07704734991201</v>
      </c>
      <c r="I749" s="21" t="n">
        <f aca="true">$C$4*($G$4-H749)*$B$7+$F$4*SQRT($B$7)*NORMSINV(RAND())+H749</f>
        <v>2.92612030367929</v>
      </c>
      <c r="J749" s="21" t="n">
        <f aca="true">$C$4*($G$4-I749)*$B$7+$F$4*SQRT($B$7)*NORMSINV(RAND())+I749</f>
        <v>2.80517041590904</v>
      </c>
      <c r="K749" s="21" t="n">
        <f aca="true">$C$4*($G$4-J749)*$B$7+$F$4*SQRT($B$7)*NORMSINV(RAND())+J749</f>
        <v>2.81331224241082</v>
      </c>
      <c r="L749" s="21" t="n">
        <f aca="true">$C$4*($G$4-K749)*$B$7+$F$4*SQRT($B$7)*NORMSINV(RAND())+K749</f>
        <v>2.89612735635884</v>
      </c>
      <c r="M749" s="21" t="n">
        <f aca="true">$C$4*($G$4-L749)*$B$7+$F$4*SQRT($B$7)*NORMSINV(RAND())+L749</f>
        <v>2.8649086042805</v>
      </c>
      <c r="N749" s="125" t="n">
        <f aca="false">EXP(M749)</f>
        <v>17.5474493695353</v>
      </c>
      <c r="O749" s="126" t="n">
        <f aca="false">EXP(EXP(-$C$4*($K$4-$J$4))*LN(N749)+(1-EXP(-$C$4*($K$4-$J$4)))*$G$4+$F$4^2/(4*$C$4)*(1-EXP(-2*$C$4*($K$4-$J$4))))</f>
        <v>17.7142805571895</v>
      </c>
      <c r="P749" s="126" t="n">
        <f aca="false">MAX(0,O749-$I$4)</f>
        <v>0</v>
      </c>
      <c r="Q749" s="126" t="n">
        <f aca="false">$D$7*P749</f>
        <v>0</v>
      </c>
      <c r="R749" s="127" t="n">
        <f aca="false">AVERAGE(Q$17:Q749)</f>
        <v>1.56175026713982</v>
      </c>
      <c r="S749" s="0" t="n">
        <v>1.615</v>
      </c>
    </row>
    <row r="750" customFormat="false" ht="12.75" hidden="false" customHeight="false" outlineLevel="0" collapsed="false">
      <c r="B750" s="124" t="n">
        <f aca="false">B749+1</f>
        <v>734</v>
      </c>
      <c r="C750" s="21" t="n">
        <f aca="false">$C$7</f>
        <v>3.29212628660779</v>
      </c>
      <c r="D750" s="21" t="n">
        <f aca="true">$C$4*($G$4-C750)*$B$7+$F$4*SQRT($B$7)*NORMSINV(RAND())+C750</f>
        <v>3.38313352511765</v>
      </c>
      <c r="E750" s="21" t="n">
        <f aca="true">$C$4*($G$4-D750)*$B$7+$F$4*SQRT($B$7)*NORMSINV(RAND())+D750</f>
        <v>3.39975117439026</v>
      </c>
      <c r="F750" s="21" t="n">
        <f aca="true">$C$4*($G$4-E750)*$B$7+$F$4*SQRT($B$7)*NORMSINV(RAND())+E750</f>
        <v>3.29136828855025</v>
      </c>
      <c r="G750" s="21" t="n">
        <f aca="true">$C$4*($G$4-F750)*$B$7+$F$4*SQRT($B$7)*NORMSINV(RAND())+F750</f>
        <v>3.16137640681153</v>
      </c>
      <c r="H750" s="21" t="n">
        <f aca="true">$C$4*($G$4-G750)*$B$7+$F$4*SQRT($B$7)*NORMSINV(RAND())+G750</f>
        <v>3.24418168219682</v>
      </c>
      <c r="I750" s="21" t="n">
        <f aca="true">$C$4*($G$4-H750)*$B$7+$F$4*SQRT($B$7)*NORMSINV(RAND())+H750</f>
        <v>3.03937110648133</v>
      </c>
      <c r="J750" s="21" t="n">
        <f aca="true">$C$4*($G$4-I750)*$B$7+$F$4*SQRT($B$7)*NORMSINV(RAND())+I750</f>
        <v>3.06786893469701</v>
      </c>
      <c r="K750" s="21" t="n">
        <f aca="true">$C$4*($G$4-J750)*$B$7+$F$4*SQRT($B$7)*NORMSINV(RAND())+J750</f>
        <v>2.9773327949349</v>
      </c>
      <c r="L750" s="21" t="n">
        <f aca="true">$C$4*($G$4-K750)*$B$7+$F$4*SQRT($B$7)*NORMSINV(RAND())+K750</f>
        <v>2.80764274700398</v>
      </c>
      <c r="M750" s="21" t="n">
        <f aca="true">$C$4*($G$4-L750)*$B$7+$F$4*SQRT($B$7)*NORMSINV(RAND())+L750</f>
        <v>2.87190770144363</v>
      </c>
      <c r="N750" s="125" t="n">
        <f aca="false">EXP(M750)</f>
        <v>17.6706964787553</v>
      </c>
      <c r="O750" s="126" t="n">
        <f aca="false">EXP(EXP(-$C$4*($K$4-$J$4))*LN(N750)+(1-EXP(-$C$4*($K$4-$J$4)))*$G$4+$F$4^2/(4*$C$4)*(1-EXP(-2*$C$4*($K$4-$J$4))))</f>
        <v>17.8124718396858</v>
      </c>
      <c r="P750" s="126" t="n">
        <f aca="false">MAX(0,O750-$I$4)</f>
        <v>0</v>
      </c>
      <c r="Q750" s="126" t="n">
        <f aca="false">$D$7*P750</f>
        <v>0</v>
      </c>
      <c r="R750" s="127" t="n">
        <f aca="false">AVERAGE(Q$17:Q750)</f>
        <v>1.55962254198023</v>
      </c>
      <c r="S750" s="0" t="n">
        <v>1.615</v>
      </c>
    </row>
    <row r="751" customFormat="false" ht="12.75" hidden="false" customHeight="false" outlineLevel="0" collapsed="false">
      <c r="B751" s="124" t="n">
        <f aca="false">B750+1</f>
        <v>735</v>
      </c>
      <c r="C751" s="21" t="n">
        <f aca="false">$C$7</f>
        <v>3.29212628660779</v>
      </c>
      <c r="D751" s="21" t="n">
        <f aca="true">$C$4*($G$4-C751)*$B$7+$F$4*SQRT($B$7)*NORMSINV(RAND())+C751</f>
        <v>3.34359620024887</v>
      </c>
      <c r="E751" s="21" t="n">
        <f aca="true">$C$4*($G$4-D751)*$B$7+$F$4*SQRT($B$7)*NORMSINV(RAND())+D751</f>
        <v>3.24688899766904</v>
      </c>
      <c r="F751" s="21" t="n">
        <f aca="true">$C$4*($G$4-E751)*$B$7+$F$4*SQRT($B$7)*NORMSINV(RAND())+E751</f>
        <v>3.22044397928836</v>
      </c>
      <c r="G751" s="21" t="n">
        <f aca="true">$C$4*($G$4-F751)*$B$7+$F$4*SQRT($B$7)*NORMSINV(RAND())+F751</f>
        <v>3.27582760979485</v>
      </c>
      <c r="H751" s="21" t="n">
        <f aca="true">$C$4*($G$4-G751)*$B$7+$F$4*SQRT($B$7)*NORMSINV(RAND())+G751</f>
        <v>3.23642901590816</v>
      </c>
      <c r="I751" s="21" t="n">
        <f aca="true">$C$4*($G$4-H751)*$B$7+$F$4*SQRT($B$7)*NORMSINV(RAND())+H751</f>
        <v>3.41922115839907</v>
      </c>
      <c r="J751" s="21" t="n">
        <f aca="true">$C$4*($G$4-I751)*$B$7+$F$4*SQRT($B$7)*NORMSINV(RAND())+I751</f>
        <v>3.51118016930481</v>
      </c>
      <c r="K751" s="21" t="n">
        <f aca="true">$C$4*($G$4-J751)*$B$7+$F$4*SQRT($B$7)*NORMSINV(RAND())+J751</f>
        <v>3.55317564119641</v>
      </c>
      <c r="L751" s="21" t="n">
        <f aca="true">$C$4*($G$4-K751)*$B$7+$F$4*SQRT($B$7)*NORMSINV(RAND())+K751</f>
        <v>3.56048505002453</v>
      </c>
      <c r="M751" s="21" t="n">
        <f aca="true">$C$4*($G$4-L751)*$B$7+$F$4*SQRT($B$7)*NORMSINV(RAND())+L751</f>
        <v>3.58647825051873</v>
      </c>
      <c r="N751" s="125" t="n">
        <f aca="false">EXP(M751)</f>
        <v>36.1066930253688</v>
      </c>
      <c r="O751" s="126" t="n">
        <f aca="false">EXP(EXP(-$C$4*($K$4-$J$4))*LN(N751)+(1-EXP(-$C$4*($K$4-$J$4)))*$G$4+$F$4^2/(4*$C$4)*(1-EXP(-2*$C$4*($K$4-$J$4))))</f>
        <v>31.3198752149844</v>
      </c>
      <c r="P751" s="126" t="n">
        <f aca="false">MAX(0,O751-$I$4)</f>
        <v>8.11987521498438</v>
      </c>
      <c r="Q751" s="126" t="n">
        <f aca="false">$D$7*P751</f>
        <v>7.7238642277672</v>
      </c>
      <c r="R751" s="127" t="n">
        <f aca="false">AVERAGE(Q$17:Q751)</f>
        <v>1.56800926536225</v>
      </c>
      <c r="S751" s="0" t="n">
        <v>1.615</v>
      </c>
    </row>
    <row r="752" customFormat="false" ht="12.75" hidden="false" customHeight="false" outlineLevel="0" collapsed="false">
      <c r="B752" s="124" t="n">
        <f aca="false">B751+1</f>
        <v>736</v>
      </c>
      <c r="C752" s="21" t="n">
        <f aca="false">$C$7</f>
        <v>3.29212628660779</v>
      </c>
      <c r="D752" s="21" t="n">
        <f aca="true">$C$4*($G$4-C752)*$B$7+$F$4*SQRT($B$7)*NORMSINV(RAND())+C752</f>
        <v>3.45712271665516</v>
      </c>
      <c r="E752" s="21" t="n">
        <f aca="true">$C$4*($G$4-D752)*$B$7+$F$4*SQRT($B$7)*NORMSINV(RAND())+D752</f>
        <v>3.39798763607085</v>
      </c>
      <c r="F752" s="21" t="n">
        <f aca="true">$C$4*($G$4-E752)*$B$7+$F$4*SQRT($B$7)*NORMSINV(RAND())+E752</f>
        <v>3.47981210578711</v>
      </c>
      <c r="G752" s="21" t="n">
        <f aca="true">$C$4*($G$4-F752)*$B$7+$F$4*SQRT($B$7)*NORMSINV(RAND())+F752</f>
        <v>3.56096385882337</v>
      </c>
      <c r="H752" s="21" t="n">
        <f aca="true">$C$4*($G$4-G752)*$B$7+$F$4*SQRT($B$7)*NORMSINV(RAND())+G752</f>
        <v>3.53248970816802</v>
      </c>
      <c r="I752" s="21" t="n">
        <f aca="true">$C$4*($G$4-H752)*$B$7+$F$4*SQRT($B$7)*NORMSINV(RAND())+H752</f>
        <v>3.61961059498801</v>
      </c>
      <c r="J752" s="21" t="n">
        <f aca="true">$C$4*($G$4-I752)*$B$7+$F$4*SQRT($B$7)*NORMSINV(RAND())+I752</f>
        <v>3.79827958570492</v>
      </c>
      <c r="K752" s="21" t="n">
        <f aca="true">$C$4*($G$4-J752)*$B$7+$F$4*SQRT($B$7)*NORMSINV(RAND())+J752</f>
        <v>3.71865466414006</v>
      </c>
      <c r="L752" s="21" t="n">
        <f aca="true">$C$4*($G$4-K752)*$B$7+$F$4*SQRT($B$7)*NORMSINV(RAND())+K752</f>
        <v>3.71224611941609</v>
      </c>
      <c r="M752" s="21" t="n">
        <f aca="true">$C$4*($G$4-L752)*$B$7+$F$4*SQRT($B$7)*NORMSINV(RAND())+L752</f>
        <v>3.63664022623232</v>
      </c>
      <c r="N752" s="125" t="n">
        <f aca="false">EXP(M752)</f>
        <v>37.9640715228794</v>
      </c>
      <c r="O752" s="126" t="n">
        <f aca="false">EXP(EXP(-$C$4*($K$4-$J$4))*LN(N752)+(1-EXP(-$C$4*($K$4-$J$4)))*$G$4+$F$4^2/(4*$C$4)*(1-EXP(-2*$C$4*($K$4-$J$4))))</f>
        <v>32.5855795658515</v>
      </c>
      <c r="P752" s="126" t="n">
        <f aca="false">MAX(0,O752-$I$4)</f>
        <v>9.3855795658515</v>
      </c>
      <c r="Q752" s="126" t="n">
        <f aca="false">$D$7*P752</f>
        <v>8.92783944903058</v>
      </c>
      <c r="R752" s="127" t="n">
        <f aca="false">AVERAGE(Q$17:Q752)</f>
        <v>1.57800903463354</v>
      </c>
      <c r="S752" s="0" t="n">
        <v>1.615</v>
      </c>
    </row>
    <row r="753" customFormat="false" ht="12.75" hidden="false" customHeight="false" outlineLevel="0" collapsed="false">
      <c r="B753" s="124" t="n">
        <f aca="false">B752+1</f>
        <v>737</v>
      </c>
      <c r="C753" s="21" t="n">
        <f aca="false">$C$7</f>
        <v>3.29212628660779</v>
      </c>
      <c r="D753" s="21" t="n">
        <f aca="true">$C$4*($G$4-C753)*$B$7+$F$4*SQRT($B$7)*NORMSINV(RAND())+C753</f>
        <v>3.24776931500337</v>
      </c>
      <c r="E753" s="21" t="n">
        <f aca="true">$C$4*($G$4-D753)*$B$7+$F$4*SQRT($B$7)*NORMSINV(RAND())+D753</f>
        <v>3.31356837440061</v>
      </c>
      <c r="F753" s="21" t="n">
        <f aca="true">$C$4*($G$4-E753)*$B$7+$F$4*SQRT($B$7)*NORMSINV(RAND())+E753</f>
        <v>3.24862620919808</v>
      </c>
      <c r="G753" s="21" t="n">
        <f aca="true">$C$4*($G$4-F753)*$B$7+$F$4*SQRT($B$7)*NORMSINV(RAND())+F753</f>
        <v>3.27450375897899</v>
      </c>
      <c r="H753" s="21" t="n">
        <f aca="true">$C$4*($G$4-G753)*$B$7+$F$4*SQRT($B$7)*NORMSINV(RAND())+G753</f>
        <v>3.25670874842801</v>
      </c>
      <c r="I753" s="21" t="n">
        <f aca="true">$C$4*($G$4-H753)*$B$7+$F$4*SQRT($B$7)*NORMSINV(RAND())+H753</f>
        <v>3.26394459604095</v>
      </c>
      <c r="J753" s="21" t="n">
        <f aca="true">$C$4*($G$4-I753)*$B$7+$F$4*SQRT($B$7)*NORMSINV(RAND())+I753</f>
        <v>3.28216860340868</v>
      </c>
      <c r="K753" s="21" t="n">
        <f aca="true">$C$4*($G$4-J753)*$B$7+$F$4*SQRT($B$7)*NORMSINV(RAND())+J753</f>
        <v>3.27004063338277</v>
      </c>
      <c r="L753" s="21" t="n">
        <f aca="true">$C$4*($G$4-K753)*$B$7+$F$4*SQRT($B$7)*NORMSINV(RAND())+K753</f>
        <v>3.2852662873218</v>
      </c>
      <c r="M753" s="21" t="n">
        <f aca="true">$C$4*($G$4-L753)*$B$7+$F$4*SQRT($B$7)*NORMSINV(RAND())+L753</f>
        <v>3.25487847365376</v>
      </c>
      <c r="N753" s="125" t="n">
        <f aca="false">EXP(M753)</f>
        <v>25.9164648093399</v>
      </c>
      <c r="O753" s="126" t="n">
        <f aca="false">EXP(EXP(-$C$4*($K$4-$J$4))*LN(N753)+(1-EXP(-$C$4*($K$4-$J$4)))*$G$4+$F$4^2/(4*$C$4)*(1-EXP(-2*$C$4*($K$4-$J$4))))</f>
        <v>24.10361409425</v>
      </c>
      <c r="P753" s="126" t="n">
        <f aca="false">MAX(0,O753-$I$4)</f>
        <v>0.903614094249974</v>
      </c>
      <c r="Q753" s="126" t="n">
        <f aca="false">$D$7*P753</f>
        <v>0.859544314844137</v>
      </c>
      <c r="R753" s="127" t="n">
        <f aca="false">AVERAGE(Q$17:Q753)</f>
        <v>1.57703418426747</v>
      </c>
      <c r="S753" s="0" t="n">
        <v>1.615</v>
      </c>
    </row>
    <row r="754" customFormat="false" ht="12.75" hidden="false" customHeight="false" outlineLevel="0" collapsed="false">
      <c r="B754" s="124" t="n">
        <f aca="false">B753+1</f>
        <v>738</v>
      </c>
      <c r="C754" s="21" t="n">
        <f aca="false">$C$7</f>
        <v>3.29212628660779</v>
      </c>
      <c r="D754" s="21" t="n">
        <f aca="true">$C$4*($G$4-C754)*$B$7+$F$4*SQRT($B$7)*NORMSINV(RAND())+C754</f>
        <v>3.26317935796898</v>
      </c>
      <c r="E754" s="21" t="n">
        <f aca="true">$C$4*($G$4-D754)*$B$7+$F$4*SQRT($B$7)*NORMSINV(RAND())+D754</f>
        <v>3.13711770723273</v>
      </c>
      <c r="F754" s="21" t="n">
        <f aca="true">$C$4*($G$4-E754)*$B$7+$F$4*SQRT($B$7)*NORMSINV(RAND())+E754</f>
        <v>3.03472984218511</v>
      </c>
      <c r="G754" s="21" t="n">
        <f aca="true">$C$4*($G$4-F754)*$B$7+$F$4*SQRT($B$7)*NORMSINV(RAND())+F754</f>
        <v>3.1175529745954</v>
      </c>
      <c r="H754" s="21" t="n">
        <f aca="true">$C$4*($G$4-G754)*$B$7+$F$4*SQRT($B$7)*NORMSINV(RAND())+G754</f>
        <v>3.07412158502717</v>
      </c>
      <c r="I754" s="21" t="n">
        <f aca="true">$C$4*($G$4-H754)*$B$7+$F$4*SQRT($B$7)*NORMSINV(RAND())+H754</f>
        <v>3.0644434053236</v>
      </c>
      <c r="J754" s="21" t="n">
        <f aca="true">$C$4*($G$4-I754)*$B$7+$F$4*SQRT($B$7)*NORMSINV(RAND())+I754</f>
        <v>3.12554338466077</v>
      </c>
      <c r="K754" s="21" t="n">
        <f aca="true">$C$4*($G$4-J754)*$B$7+$F$4*SQRT($B$7)*NORMSINV(RAND())+J754</f>
        <v>3.19309800996769</v>
      </c>
      <c r="L754" s="21" t="n">
        <f aca="true">$C$4*($G$4-K754)*$B$7+$F$4*SQRT($B$7)*NORMSINV(RAND())+K754</f>
        <v>3.14145445140135</v>
      </c>
      <c r="M754" s="21" t="n">
        <f aca="true">$C$4*($G$4-L754)*$B$7+$F$4*SQRT($B$7)*NORMSINV(RAND())+L754</f>
        <v>3.16140072799267</v>
      </c>
      <c r="N754" s="125" t="n">
        <f aca="false">EXP(M754)</f>
        <v>23.6036350566033</v>
      </c>
      <c r="O754" s="126" t="n">
        <f aca="false">EXP(EXP(-$C$4*($K$4-$J$4))*LN(N754)+(1-EXP(-$C$4*($K$4-$J$4)))*$G$4+$F$4^2/(4*$C$4)*(1-EXP(-2*$C$4*($K$4-$J$4))))</f>
        <v>22.3882188141127</v>
      </c>
      <c r="P754" s="126" t="n">
        <f aca="false">MAX(0,O754-$I$4)</f>
        <v>0</v>
      </c>
      <c r="Q754" s="126" t="n">
        <f aca="false">$D$7*P754</f>
        <v>0</v>
      </c>
      <c r="R754" s="127" t="n">
        <f aca="false">AVERAGE(Q$17:Q754)</f>
        <v>1.57489728157876</v>
      </c>
      <c r="S754" s="0" t="n">
        <v>1.615</v>
      </c>
    </row>
    <row r="755" customFormat="false" ht="12.75" hidden="false" customHeight="false" outlineLevel="0" collapsed="false">
      <c r="B755" s="124" t="n">
        <f aca="false">B754+1</f>
        <v>739</v>
      </c>
      <c r="C755" s="21" t="n">
        <f aca="false">$C$7</f>
        <v>3.29212628660779</v>
      </c>
      <c r="D755" s="21" t="n">
        <f aca="true">$C$4*($G$4-C755)*$B$7+$F$4*SQRT($B$7)*NORMSINV(RAND())+C755</f>
        <v>3.12726505856088</v>
      </c>
      <c r="E755" s="21" t="n">
        <f aca="true">$C$4*($G$4-D755)*$B$7+$F$4*SQRT($B$7)*NORMSINV(RAND())+D755</f>
        <v>3.03208900115431</v>
      </c>
      <c r="F755" s="21" t="n">
        <f aca="true">$C$4*($G$4-E755)*$B$7+$F$4*SQRT($B$7)*NORMSINV(RAND())+E755</f>
        <v>2.79494293259375</v>
      </c>
      <c r="G755" s="21" t="n">
        <f aca="true">$C$4*($G$4-F755)*$B$7+$F$4*SQRT($B$7)*NORMSINV(RAND())+F755</f>
        <v>2.77267990525833</v>
      </c>
      <c r="H755" s="21" t="n">
        <f aca="true">$C$4*($G$4-G755)*$B$7+$F$4*SQRT($B$7)*NORMSINV(RAND())+G755</f>
        <v>2.68227674526574</v>
      </c>
      <c r="I755" s="21" t="n">
        <f aca="true">$C$4*($G$4-H755)*$B$7+$F$4*SQRT($B$7)*NORMSINV(RAND())+H755</f>
        <v>2.67039651168972</v>
      </c>
      <c r="J755" s="21" t="n">
        <f aca="true">$C$4*($G$4-I755)*$B$7+$F$4*SQRT($B$7)*NORMSINV(RAND())+I755</f>
        <v>2.68860434275522</v>
      </c>
      <c r="K755" s="21" t="n">
        <f aca="true">$C$4*($G$4-J755)*$B$7+$F$4*SQRT($B$7)*NORMSINV(RAND())+J755</f>
        <v>2.77252321047562</v>
      </c>
      <c r="L755" s="21" t="n">
        <f aca="true">$C$4*($G$4-K755)*$B$7+$F$4*SQRT($B$7)*NORMSINV(RAND())+K755</f>
        <v>2.76569189758854</v>
      </c>
      <c r="M755" s="21" t="n">
        <f aca="true">$C$4*($G$4-L755)*$B$7+$F$4*SQRT($B$7)*NORMSINV(RAND())+L755</f>
        <v>2.7804358046866</v>
      </c>
      <c r="N755" s="125" t="n">
        <f aca="false">EXP(M755)</f>
        <v>16.1260472238309</v>
      </c>
      <c r="O755" s="126" t="n">
        <f aca="false">EXP(EXP(-$C$4*($K$4-$J$4))*LN(N755)+(1-EXP(-$C$4*($K$4-$J$4)))*$G$4+$F$4^2/(4*$C$4)*(1-EXP(-2*$C$4*($K$4-$J$4))))</f>
        <v>16.5710324988014</v>
      </c>
      <c r="P755" s="126" t="n">
        <f aca="false">MAX(0,O755-$I$4)</f>
        <v>0</v>
      </c>
      <c r="Q755" s="126" t="n">
        <f aca="false">$D$7*P755</f>
        <v>0</v>
      </c>
      <c r="R755" s="127" t="n">
        <f aca="false">AVERAGE(Q$17:Q755)</f>
        <v>1.5727661621179</v>
      </c>
      <c r="S755" s="0" t="n">
        <v>1.615</v>
      </c>
    </row>
    <row r="756" customFormat="false" ht="12.75" hidden="false" customHeight="false" outlineLevel="0" collapsed="false">
      <c r="B756" s="124" t="n">
        <f aca="false">B755+1</f>
        <v>740</v>
      </c>
      <c r="C756" s="21" t="n">
        <f aca="false">$C$7</f>
        <v>3.29212628660779</v>
      </c>
      <c r="D756" s="21" t="n">
        <f aca="true">$C$4*($G$4-C756)*$B$7+$F$4*SQRT($B$7)*NORMSINV(RAND())+C756</f>
        <v>3.32646209129919</v>
      </c>
      <c r="E756" s="21" t="n">
        <f aca="true">$C$4*($G$4-D756)*$B$7+$F$4*SQRT($B$7)*NORMSINV(RAND())+D756</f>
        <v>3.38870548772475</v>
      </c>
      <c r="F756" s="21" t="n">
        <f aca="true">$C$4*($G$4-E756)*$B$7+$F$4*SQRT($B$7)*NORMSINV(RAND())+E756</f>
        <v>3.35308383221575</v>
      </c>
      <c r="G756" s="21" t="n">
        <f aca="true">$C$4*($G$4-F756)*$B$7+$F$4*SQRT($B$7)*NORMSINV(RAND())+F756</f>
        <v>3.36486418298844</v>
      </c>
      <c r="H756" s="21" t="n">
        <f aca="true">$C$4*($G$4-G756)*$B$7+$F$4*SQRT($B$7)*NORMSINV(RAND())+G756</f>
        <v>3.37307278954064</v>
      </c>
      <c r="I756" s="21" t="n">
        <f aca="true">$C$4*($G$4-H756)*$B$7+$F$4*SQRT($B$7)*NORMSINV(RAND())+H756</f>
        <v>3.2766879024038</v>
      </c>
      <c r="J756" s="21" t="n">
        <f aca="true">$C$4*($G$4-I756)*$B$7+$F$4*SQRT($B$7)*NORMSINV(RAND())+I756</f>
        <v>3.40733207202664</v>
      </c>
      <c r="K756" s="21" t="n">
        <f aca="true">$C$4*($G$4-J756)*$B$7+$F$4*SQRT($B$7)*NORMSINV(RAND())+J756</f>
        <v>3.23000600915324</v>
      </c>
      <c r="L756" s="21" t="n">
        <f aca="true">$C$4*($G$4-K756)*$B$7+$F$4*SQRT($B$7)*NORMSINV(RAND())+K756</f>
        <v>3.22855906979935</v>
      </c>
      <c r="M756" s="21" t="n">
        <f aca="true">$C$4*($G$4-L756)*$B$7+$F$4*SQRT($B$7)*NORMSINV(RAND())+L756</f>
        <v>3.31674144914658</v>
      </c>
      <c r="N756" s="125" t="n">
        <f aca="false">EXP(M756)</f>
        <v>27.5703645911474</v>
      </c>
      <c r="O756" s="126" t="n">
        <f aca="false">EXP(EXP(-$C$4*($K$4-$J$4))*LN(N756)+(1-EXP(-$C$4*($K$4-$J$4)))*$G$4+$F$4^2/(4*$C$4)*(1-EXP(-2*$C$4*($K$4-$J$4))))</f>
        <v>25.310516318878</v>
      </c>
      <c r="P756" s="126" t="n">
        <f aca="false">MAX(0,O756-$I$4)</f>
        <v>2.11051631887798</v>
      </c>
      <c r="Q756" s="126" t="n">
        <f aca="false">$D$7*P756</f>
        <v>2.00758522340566</v>
      </c>
      <c r="R756" s="127" t="n">
        <f aca="false">AVERAGE(Q$17:Q756)</f>
        <v>1.57335375544396</v>
      </c>
      <c r="S756" s="0" t="n">
        <v>1.615</v>
      </c>
    </row>
    <row r="757" customFormat="false" ht="12.75" hidden="false" customHeight="false" outlineLevel="0" collapsed="false">
      <c r="B757" s="124" t="n">
        <f aca="false">B756+1</f>
        <v>741</v>
      </c>
      <c r="C757" s="21" t="n">
        <f aca="false">$C$7</f>
        <v>3.29212628660779</v>
      </c>
      <c r="D757" s="21" t="n">
        <f aca="true">$C$4*($G$4-C757)*$B$7+$F$4*SQRT($B$7)*NORMSINV(RAND())+C757</f>
        <v>3.37493544047631</v>
      </c>
      <c r="E757" s="21" t="n">
        <f aca="true">$C$4*($G$4-D757)*$B$7+$F$4*SQRT($B$7)*NORMSINV(RAND())+D757</f>
        <v>3.34953178215804</v>
      </c>
      <c r="F757" s="21" t="n">
        <f aca="true">$C$4*($G$4-E757)*$B$7+$F$4*SQRT($B$7)*NORMSINV(RAND())+E757</f>
        <v>3.22919905779146</v>
      </c>
      <c r="G757" s="21" t="n">
        <f aca="true">$C$4*($G$4-F757)*$B$7+$F$4*SQRT($B$7)*NORMSINV(RAND())+F757</f>
        <v>3.20741071560648</v>
      </c>
      <c r="H757" s="21" t="n">
        <f aca="true">$C$4*($G$4-G757)*$B$7+$F$4*SQRT($B$7)*NORMSINV(RAND())+G757</f>
        <v>3.15112534867733</v>
      </c>
      <c r="I757" s="21" t="n">
        <f aca="true">$C$4*($G$4-H757)*$B$7+$F$4*SQRT($B$7)*NORMSINV(RAND())+H757</f>
        <v>3.28727444671387</v>
      </c>
      <c r="J757" s="21" t="n">
        <f aca="true">$C$4*($G$4-I757)*$B$7+$F$4*SQRT($B$7)*NORMSINV(RAND())+I757</f>
        <v>3.24331507146611</v>
      </c>
      <c r="K757" s="21" t="n">
        <f aca="true">$C$4*($G$4-J757)*$B$7+$F$4*SQRT($B$7)*NORMSINV(RAND())+J757</f>
        <v>3.26173985402065</v>
      </c>
      <c r="L757" s="21" t="n">
        <f aca="true">$C$4*($G$4-K757)*$B$7+$F$4*SQRT($B$7)*NORMSINV(RAND())+K757</f>
        <v>3.36448455234396</v>
      </c>
      <c r="M757" s="21" t="n">
        <f aca="true">$C$4*($G$4-L757)*$B$7+$F$4*SQRT($B$7)*NORMSINV(RAND())+L757</f>
        <v>3.33646512874704</v>
      </c>
      <c r="N757" s="125" t="n">
        <f aca="false">EXP(M757)</f>
        <v>28.1195518215162</v>
      </c>
      <c r="O757" s="126" t="n">
        <f aca="false">EXP(EXP(-$C$4*($K$4-$J$4))*LN(N757)+(1-EXP(-$C$4*($K$4-$J$4)))*$G$4+$F$4^2/(4*$C$4)*(1-EXP(-2*$C$4*($K$4-$J$4))))</f>
        <v>25.7078747407703</v>
      </c>
      <c r="P757" s="126" t="n">
        <f aca="false">MAX(0,O757-$I$4)</f>
        <v>2.50787474077028</v>
      </c>
      <c r="Q757" s="126" t="n">
        <f aca="false">$D$7*P757</f>
        <v>2.38556424638279</v>
      </c>
      <c r="R757" s="127" t="n">
        <f aca="false">AVERAGE(Q$17:Q757)</f>
        <v>1.57444985597155</v>
      </c>
      <c r="S757" s="0" t="n">
        <v>1.615</v>
      </c>
    </row>
    <row r="758" customFormat="false" ht="12.75" hidden="false" customHeight="false" outlineLevel="0" collapsed="false">
      <c r="B758" s="124" t="n">
        <f aca="false">B757+1</f>
        <v>742</v>
      </c>
      <c r="C758" s="21" t="n">
        <f aca="false">$C$7</f>
        <v>3.29212628660779</v>
      </c>
      <c r="D758" s="21" t="n">
        <f aca="true">$C$4*($G$4-C758)*$B$7+$F$4*SQRT($B$7)*NORMSINV(RAND())+C758</f>
        <v>3.2576576020927</v>
      </c>
      <c r="E758" s="21" t="n">
        <f aca="true">$C$4*($G$4-D758)*$B$7+$F$4*SQRT($B$7)*NORMSINV(RAND())+D758</f>
        <v>3.26017781132871</v>
      </c>
      <c r="F758" s="21" t="n">
        <f aca="true">$C$4*($G$4-E758)*$B$7+$F$4*SQRT($B$7)*NORMSINV(RAND())+E758</f>
        <v>3.2463383012047</v>
      </c>
      <c r="G758" s="21" t="n">
        <f aca="true">$C$4*($G$4-F758)*$B$7+$F$4*SQRT($B$7)*NORMSINV(RAND())+F758</f>
        <v>3.30365538184161</v>
      </c>
      <c r="H758" s="21" t="n">
        <f aca="true">$C$4*($G$4-G758)*$B$7+$F$4*SQRT($B$7)*NORMSINV(RAND())+G758</f>
        <v>3.29147459133152</v>
      </c>
      <c r="I758" s="21" t="n">
        <f aca="true">$C$4*($G$4-H758)*$B$7+$F$4*SQRT($B$7)*NORMSINV(RAND())+H758</f>
        <v>3.29474297096502</v>
      </c>
      <c r="J758" s="21" t="n">
        <f aca="true">$C$4*($G$4-I758)*$B$7+$F$4*SQRT($B$7)*NORMSINV(RAND())+I758</f>
        <v>3.2133456139751</v>
      </c>
      <c r="K758" s="21" t="n">
        <f aca="true">$C$4*($G$4-J758)*$B$7+$F$4*SQRT($B$7)*NORMSINV(RAND())+J758</f>
        <v>3.20301496905767</v>
      </c>
      <c r="L758" s="21" t="n">
        <f aca="true">$C$4*($G$4-K758)*$B$7+$F$4*SQRT($B$7)*NORMSINV(RAND())+K758</f>
        <v>3.11361275233816</v>
      </c>
      <c r="M758" s="21" t="n">
        <f aca="true">$C$4*($G$4-L758)*$B$7+$F$4*SQRT($B$7)*NORMSINV(RAND())+L758</f>
        <v>3.20634902811183</v>
      </c>
      <c r="N758" s="125" t="n">
        <f aca="false">EXP(M758)</f>
        <v>24.6887834241683</v>
      </c>
      <c r="O758" s="126" t="n">
        <f aca="false">EXP(EXP(-$C$4*($K$4-$J$4))*LN(N758)+(1-EXP(-$C$4*($K$4-$J$4)))*$G$4+$F$4^2/(4*$C$4)*(1-EXP(-2*$C$4*($K$4-$J$4))))</f>
        <v>23.1972601209844</v>
      </c>
      <c r="P758" s="126" t="n">
        <f aca="false">MAX(0,O758-$I$4)</f>
        <v>0</v>
      </c>
      <c r="Q758" s="126" t="n">
        <f aca="false">$D$7*P758</f>
        <v>0</v>
      </c>
      <c r="R758" s="127" t="n">
        <f aca="false">AVERAGE(Q$17:Q758)</f>
        <v>1.57232795589611</v>
      </c>
      <c r="S758" s="0" t="n">
        <v>1.615</v>
      </c>
    </row>
    <row r="759" customFormat="false" ht="12.75" hidden="false" customHeight="false" outlineLevel="0" collapsed="false">
      <c r="B759" s="124" t="n">
        <f aca="false">B758+1</f>
        <v>743</v>
      </c>
      <c r="C759" s="21" t="n">
        <f aca="false">$C$7</f>
        <v>3.29212628660779</v>
      </c>
      <c r="D759" s="21" t="n">
        <f aca="true">$C$4*($G$4-C759)*$B$7+$F$4*SQRT($B$7)*NORMSINV(RAND())+C759</f>
        <v>3.33827083570723</v>
      </c>
      <c r="E759" s="21" t="n">
        <f aca="true">$C$4*($G$4-D759)*$B$7+$F$4*SQRT($B$7)*NORMSINV(RAND())+D759</f>
        <v>3.28121405147997</v>
      </c>
      <c r="F759" s="21" t="n">
        <f aca="true">$C$4*($G$4-E759)*$B$7+$F$4*SQRT($B$7)*NORMSINV(RAND())+E759</f>
        <v>3.17432263049771</v>
      </c>
      <c r="G759" s="21" t="n">
        <f aca="true">$C$4*($G$4-F759)*$B$7+$F$4*SQRT($B$7)*NORMSINV(RAND())+F759</f>
        <v>3.21463249778576</v>
      </c>
      <c r="H759" s="21" t="n">
        <f aca="true">$C$4*($G$4-G759)*$B$7+$F$4*SQRT($B$7)*NORMSINV(RAND())+G759</f>
        <v>3.28505680986997</v>
      </c>
      <c r="I759" s="21" t="n">
        <f aca="true">$C$4*($G$4-H759)*$B$7+$F$4*SQRT($B$7)*NORMSINV(RAND())+H759</f>
        <v>3.26559962896563</v>
      </c>
      <c r="J759" s="21" t="n">
        <f aca="true">$C$4*($G$4-I759)*$B$7+$F$4*SQRT($B$7)*NORMSINV(RAND())+I759</f>
        <v>3.29959069594548</v>
      </c>
      <c r="K759" s="21" t="n">
        <f aca="true">$C$4*($G$4-J759)*$B$7+$F$4*SQRT($B$7)*NORMSINV(RAND())+J759</f>
        <v>3.30840147585572</v>
      </c>
      <c r="L759" s="21" t="n">
        <f aca="true">$C$4*($G$4-K759)*$B$7+$F$4*SQRT($B$7)*NORMSINV(RAND())+K759</f>
        <v>3.45025248690688</v>
      </c>
      <c r="M759" s="21" t="n">
        <f aca="true">$C$4*($G$4-L759)*$B$7+$F$4*SQRT($B$7)*NORMSINV(RAND())+L759</f>
        <v>3.57523367689138</v>
      </c>
      <c r="N759" s="125" t="n">
        <f aca="false">EXP(M759)</f>
        <v>35.7029627983133</v>
      </c>
      <c r="O759" s="126" t="n">
        <f aca="false">EXP(EXP(-$C$4*($K$4-$J$4))*LN(N759)+(1-EXP(-$C$4*($K$4-$J$4)))*$G$4+$F$4^2/(4*$C$4)*(1-EXP(-2*$C$4*($K$4-$J$4))))</f>
        <v>31.0429627438272</v>
      </c>
      <c r="P759" s="126" t="n">
        <f aca="false">MAX(0,O759-$I$4)</f>
        <v>7.8429627438272</v>
      </c>
      <c r="Q759" s="126" t="n">
        <f aca="false">$D$7*P759</f>
        <v>7.46045693719129</v>
      </c>
      <c r="R759" s="127" t="n">
        <f aca="false">AVERAGE(Q$17:Q759)</f>
        <v>1.58025275937027</v>
      </c>
      <c r="S759" s="0" t="n">
        <v>1.615</v>
      </c>
    </row>
    <row r="760" customFormat="false" ht="12.75" hidden="false" customHeight="false" outlineLevel="0" collapsed="false">
      <c r="B760" s="124" t="n">
        <f aca="false">B759+1</f>
        <v>744</v>
      </c>
      <c r="C760" s="21" t="n">
        <f aca="false">$C$7</f>
        <v>3.29212628660779</v>
      </c>
      <c r="D760" s="21" t="n">
        <f aca="true">$C$4*($G$4-C760)*$B$7+$F$4*SQRT($B$7)*NORMSINV(RAND())+C760</f>
        <v>3.16776189078553</v>
      </c>
      <c r="E760" s="21" t="n">
        <f aca="true">$C$4*($G$4-D760)*$B$7+$F$4*SQRT($B$7)*NORMSINV(RAND())+D760</f>
        <v>3.17233608637339</v>
      </c>
      <c r="F760" s="21" t="n">
        <f aca="true">$C$4*($G$4-E760)*$B$7+$F$4*SQRT($B$7)*NORMSINV(RAND())+E760</f>
        <v>3.21647563271312</v>
      </c>
      <c r="G760" s="21" t="n">
        <f aca="true">$C$4*($G$4-F760)*$B$7+$F$4*SQRT($B$7)*NORMSINV(RAND())+F760</f>
        <v>3.16648989108416</v>
      </c>
      <c r="H760" s="21" t="n">
        <f aca="true">$C$4*($G$4-G760)*$B$7+$F$4*SQRT($B$7)*NORMSINV(RAND())+G760</f>
        <v>3.20140864047094</v>
      </c>
      <c r="I760" s="21" t="n">
        <f aca="true">$C$4*($G$4-H760)*$B$7+$F$4*SQRT($B$7)*NORMSINV(RAND())+H760</f>
        <v>3.03298287351349</v>
      </c>
      <c r="J760" s="21" t="n">
        <f aca="true">$C$4*($G$4-I760)*$B$7+$F$4*SQRT($B$7)*NORMSINV(RAND())+I760</f>
        <v>2.99675065435789</v>
      </c>
      <c r="K760" s="21" t="n">
        <f aca="true">$C$4*($G$4-J760)*$B$7+$F$4*SQRT($B$7)*NORMSINV(RAND())+J760</f>
        <v>3.08078709271925</v>
      </c>
      <c r="L760" s="21" t="n">
        <f aca="true">$C$4*($G$4-K760)*$B$7+$F$4*SQRT($B$7)*NORMSINV(RAND())+K760</f>
        <v>3.1031104202617</v>
      </c>
      <c r="M760" s="21" t="n">
        <f aca="true">$C$4*($G$4-L760)*$B$7+$F$4*SQRT($B$7)*NORMSINV(RAND())+L760</f>
        <v>2.95449295328714</v>
      </c>
      <c r="N760" s="125" t="n">
        <f aca="false">EXP(M760)</f>
        <v>19.1919890173762</v>
      </c>
      <c r="O760" s="126" t="n">
        <f aca="false">EXP(EXP(-$C$4*($K$4-$J$4))*LN(N760)+(1-EXP(-$C$4*($K$4-$J$4)))*$G$4+$F$4^2/(4*$C$4)*(1-EXP(-2*$C$4*($K$4-$J$4))))</f>
        <v>19.0130029893786</v>
      </c>
      <c r="P760" s="126" t="n">
        <f aca="false">MAX(0,O760-$I$4)</f>
        <v>0</v>
      </c>
      <c r="Q760" s="126" t="n">
        <f aca="false">$D$7*P760</f>
        <v>0</v>
      </c>
      <c r="R760" s="127" t="n">
        <f aca="false">AVERAGE(Q$17:Q760)</f>
        <v>1.57812876372595</v>
      </c>
      <c r="S760" s="0" t="n">
        <v>1.615</v>
      </c>
    </row>
    <row r="761" customFormat="false" ht="12.75" hidden="false" customHeight="false" outlineLevel="0" collapsed="false">
      <c r="B761" s="124" t="n">
        <f aca="false">B760+1</f>
        <v>745</v>
      </c>
      <c r="C761" s="21" t="n">
        <f aca="false">$C$7</f>
        <v>3.29212628660779</v>
      </c>
      <c r="D761" s="21" t="n">
        <f aca="true">$C$4*($G$4-C761)*$B$7+$F$4*SQRT($B$7)*NORMSINV(RAND())+C761</f>
        <v>3.19209421617839</v>
      </c>
      <c r="E761" s="21" t="n">
        <f aca="true">$C$4*($G$4-D761)*$B$7+$F$4*SQRT($B$7)*NORMSINV(RAND())+D761</f>
        <v>3.2153985325564</v>
      </c>
      <c r="F761" s="21" t="n">
        <f aca="true">$C$4*($G$4-E761)*$B$7+$F$4*SQRT($B$7)*NORMSINV(RAND())+E761</f>
        <v>3.14540867501687</v>
      </c>
      <c r="G761" s="21" t="n">
        <f aca="true">$C$4*($G$4-F761)*$B$7+$F$4*SQRT($B$7)*NORMSINV(RAND())+F761</f>
        <v>3.14633935941797</v>
      </c>
      <c r="H761" s="21" t="n">
        <f aca="true">$C$4*($G$4-G761)*$B$7+$F$4*SQRT($B$7)*NORMSINV(RAND())+G761</f>
        <v>3.15034856906821</v>
      </c>
      <c r="I761" s="21" t="n">
        <f aca="true">$C$4*($G$4-H761)*$B$7+$F$4*SQRT($B$7)*NORMSINV(RAND())+H761</f>
        <v>3.13390330384549</v>
      </c>
      <c r="J761" s="21" t="n">
        <f aca="true">$C$4*($G$4-I761)*$B$7+$F$4*SQRT($B$7)*NORMSINV(RAND())+I761</f>
        <v>3.12599387808259</v>
      </c>
      <c r="K761" s="21" t="n">
        <f aca="true">$C$4*($G$4-J761)*$B$7+$F$4*SQRT($B$7)*NORMSINV(RAND())+J761</f>
        <v>3.15986662303927</v>
      </c>
      <c r="L761" s="21" t="n">
        <f aca="true">$C$4*($G$4-K761)*$B$7+$F$4*SQRT($B$7)*NORMSINV(RAND())+K761</f>
        <v>3.0700280295264</v>
      </c>
      <c r="M761" s="21" t="n">
        <f aca="true">$C$4*($G$4-L761)*$B$7+$F$4*SQRT($B$7)*NORMSINV(RAND())+L761</f>
        <v>3.06435109124624</v>
      </c>
      <c r="N761" s="125" t="n">
        <f aca="false">EXP(M761)</f>
        <v>21.4205574890292</v>
      </c>
      <c r="O761" s="126" t="n">
        <f aca="false">EXP(EXP(-$C$4*($K$4-$J$4))*LN(N761)+(1-EXP(-$C$4*($K$4-$J$4)))*$G$4+$F$4^2/(4*$C$4)*(1-EXP(-2*$C$4*($K$4-$J$4))))</f>
        <v>20.7363240444197</v>
      </c>
      <c r="P761" s="126" t="n">
        <f aca="false">MAX(0,O761-$I$4)</f>
        <v>0</v>
      </c>
      <c r="Q761" s="126" t="n">
        <f aca="false">$D$7*P761</f>
        <v>0</v>
      </c>
      <c r="R761" s="127" t="n">
        <f aca="false">AVERAGE(Q$17:Q761)</f>
        <v>1.57601047008337</v>
      </c>
      <c r="S761" s="0" t="n">
        <v>1.615</v>
      </c>
    </row>
    <row r="762" customFormat="false" ht="12.75" hidden="false" customHeight="false" outlineLevel="0" collapsed="false">
      <c r="B762" s="124" t="n">
        <f aca="false">B761+1</f>
        <v>746</v>
      </c>
      <c r="C762" s="21" t="n">
        <f aca="false">$C$7</f>
        <v>3.29212628660779</v>
      </c>
      <c r="D762" s="21" t="n">
        <f aca="true">$C$4*($G$4-C762)*$B$7+$F$4*SQRT($B$7)*NORMSINV(RAND())+C762</f>
        <v>3.09168526187061</v>
      </c>
      <c r="E762" s="21" t="n">
        <f aca="true">$C$4*($G$4-D762)*$B$7+$F$4*SQRT($B$7)*NORMSINV(RAND())+D762</f>
        <v>3.09492988420751</v>
      </c>
      <c r="F762" s="21" t="n">
        <f aca="true">$C$4*($G$4-E762)*$B$7+$F$4*SQRT($B$7)*NORMSINV(RAND())+E762</f>
        <v>3.22629538150533</v>
      </c>
      <c r="G762" s="21" t="n">
        <f aca="true">$C$4*($G$4-F762)*$B$7+$F$4*SQRT($B$7)*NORMSINV(RAND())+F762</f>
        <v>3.20313836861857</v>
      </c>
      <c r="H762" s="21" t="n">
        <f aca="true">$C$4*($G$4-G762)*$B$7+$F$4*SQRT($B$7)*NORMSINV(RAND())+G762</f>
        <v>3.14406773815707</v>
      </c>
      <c r="I762" s="21" t="n">
        <f aca="true">$C$4*($G$4-H762)*$B$7+$F$4*SQRT($B$7)*NORMSINV(RAND())+H762</f>
        <v>3.06289177479965</v>
      </c>
      <c r="J762" s="21" t="n">
        <f aca="true">$C$4*($G$4-I762)*$B$7+$F$4*SQRT($B$7)*NORMSINV(RAND())+I762</f>
        <v>3.09604163993443</v>
      </c>
      <c r="K762" s="21" t="n">
        <f aca="true">$C$4*($G$4-J762)*$B$7+$F$4*SQRT($B$7)*NORMSINV(RAND())+J762</f>
        <v>3.03560169898456</v>
      </c>
      <c r="L762" s="21" t="n">
        <f aca="true">$C$4*($G$4-K762)*$B$7+$F$4*SQRT($B$7)*NORMSINV(RAND())+K762</f>
        <v>3.01507870728745</v>
      </c>
      <c r="M762" s="21" t="n">
        <f aca="true">$C$4*($G$4-L762)*$B$7+$F$4*SQRT($B$7)*NORMSINV(RAND())+L762</f>
        <v>3.04624447654553</v>
      </c>
      <c r="N762" s="125" t="n">
        <f aca="false">EXP(M762)</f>
        <v>21.0361939700308</v>
      </c>
      <c r="O762" s="126" t="n">
        <f aca="false">EXP(EXP(-$C$4*($K$4-$J$4))*LN(N762)+(1-EXP(-$C$4*($K$4-$J$4)))*$G$4+$F$4^2/(4*$C$4)*(1-EXP(-2*$C$4*($K$4-$J$4))))</f>
        <v>20.4418995262237</v>
      </c>
      <c r="P762" s="126" t="n">
        <f aca="false">MAX(0,O762-$I$4)</f>
        <v>0</v>
      </c>
      <c r="Q762" s="126" t="n">
        <f aca="false">$D$7*P762</f>
        <v>0</v>
      </c>
      <c r="R762" s="127" t="n">
        <f aca="false">AVERAGE(Q$17:Q762)</f>
        <v>1.57389785551221</v>
      </c>
      <c r="S762" s="0" t="n">
        <v>1.615</v>
      </c>
    </row>
    <row r="763" customFormat="false" ht="12.75" hidden="false" customHeight="false" outlineLevel="0" collapsed="false">
      <c r="B763" s="124" t="n">
        <f aca="false">B762+1</f>
        <v>747</v>
      </c>
      <c r="C763" s="21" t="n">
        <f aca="false">$C$7</f>
        <v>3.29212628660779</v>
      </c>
      <c r="D763" s="21" t="n">
        <f aca="true">$C$4*($G$4-C763)*$B$7+$F$4*SQRT($B$7)*NORMSINV(RAND())+C763</f>
        <v>3.39890786581664</v>
      </c>
      <c r="E763" s="21" t="n">
        <f aca="true">$C$4*($G$4-D763)*$B$7+$F$4*SQRT($B$7)*NORMSINV(RAND())+D763</f>
        <v>3.30857007504263</v>
      </c>
      <c r="F763" s="21" t="n">
        <f aca="true">$C$4*($G$4-E763)*$B$7+$F$4*SQRT($B$7)*NORMSINV(RAND())+E763</f>
        <v>3.28703429540956</v>
      </c>
      <c r="G763" s="21" t="n">
        <f aca="true">$C$4*($G$4-F763)*$B$7+$F$4*SQRT($B$7)*NORMSINV(RAND())+F763</f>
        <v>3.23937013972711</v>
      </c>
      <c r="H763" s="21" t="n">
        <f aca="true">$C$4*($G$4-G763)*$B$7+$F$4*SQRT($B$7)*NORMSINV(RAND())+G763</f>
        <v>3.07384023392037</v>
      </c>
      <c r="I763" s="21" t="n">
        <f aca="true">$C$4*($G$4-H763)*$B$7+$F$4*SQRT($B$7)*NORMSINV(RAND())+H763</f>
        <v>3.0863762324394</v>
      </c>
      <c r="J763" s="21" t="n">
        <f aca="true">$C$4*($G$4-I763)*$B$7+$F$4*SQRT($B$7)*NORMSINV(RAND())+I763</f>
        <v>3.07131959732479</v>
      </c>
      <c r="K763" s="21" t="n">
        <f aca="true">$C$4*($G$4-J763)*$B$7+$F$4*SQRT($B$7)*NORMSINV(RAND())+J763</f>
        <v>3.10925408935565</v>
      </c>
      <c r="L763" s="21" t="n">
        <f aca="true">$C$4*($G$4-K763)*$B$7+$F$4*SQRT($B$7)*NORMSINV(RAND())+K763</f>
        <v>3.04643440990541</v>
      </c>
      <c r="M763" s="21" t="n">
        <f aca="true">$C$4*($G$4-L763)*$B$7+$F$4*SQRT($B$7)*NORMSINV(RAND())+L763</f>
        <v>3.14871659081407</v>
      </c>
      <c r="N763" s="125" t="n">
        <f aca="false">EXP(M763)</f>
        <v>23.3061340719496</v>
      </c>
      <c r="O763" s="126" t="n">
        <f aca="false">EXP(EXP(-$C$4*($K$4-$J$4))*LN(N763)+(1-EXP(-$C$4*($K$4-$J$4)))*$G$4+$F$4^2/(4*$C$4)*(1-EXP(-2*$C$4*($K$4-$J$4))))</f>
        <v>22.16506029106</v>
      </c>
      <c r="P763" s="126" t="n">
        <f aca="false">MAX(0,O763-$I$4)</f>
        <v>0</v>
      </c>
      <c r="Q763" s="126" t="n">
        <f aca="false">$D$7*P763</f>
        <v>0</v>
      </c>
      <c r="R763" s="127" t="n">
        <f aca="false">AVERAGE(Q$17:Q763)</f>
        <v>1.57179089720496</v>
      </c>
      <c r="S763" s="0" t="n">
        <v>1.615</v>
      </c>
    </row>
    <row r="764" customFormat="false" ht="12.75" hidden="false" customHeight="false" outlineLevel="0" collapsed="false">
      <c r="B764" s="124" t="n">
        <f aca="false">B763+1</f>
        <v>748</v>
      </c>
      <c r="C764" s="21" t="n">
        <f aca="false">$C$7</f>
        <v>3.29212628660779</v>
      </c>
      <c r="D764" s="21" t="n">
        <f aca="true">$C$4*($G$4-C764)*$B$7+$F$4*SQRT($B$7)*NORMSINV(RAND())+C764</f>
        <v>3.30700678542932</v>
      </c>
      <c r="E764" s="21" t="n">
        <f aca="true">$C$4*($G$4-D764)*$B$7+$F$4*SQRT($B$7)*NORMSINV(RAND())+D764</f>
        <v>3.38982439784689</v>
      </c>
      <c r="F764" s="21" t="n">
        <f aca="true">$C$4*($G$4-E764)*$B$7+$F$4*SQRT($B$7)*NORMSINV(RAND())+E764</f>
        <v>3.43261007013966</v>
      </c>
      <c r="G764" s="21" t="n">
        <f aca="true">$C$4*($G$4-F764)*$B$7+$F$4*SQRT($B$7)*NORMSINV(RAND())+F764</f>
        <v>3.51514802210681</v>
      </c>
      <c r="H764" s="21" t="n">
        <f aca="true">$C$4*($G$4-G764)*$B$7+$F$4*SQRT($B$7)*NORMSINV(RAND())+G764</f>
        <v>3.3308817715454</v>
      </c>
      <c r="I764" s="21" t="n">
        <f aca="true">$C$4*($G$4-H764)*$B$7+$F$4*SQRT($B$7)*NORMSINV(RAND())+H764</f>
        <v>3.3678976584648</v>
      </c>
      <c r="J764" s="21" t="n">
        <f aca="true">$C$4*($G$4-I764)*$B$7+$F$4*SQRT($B$7)*NORMSINV(RAND())+I764</f>
        <v>3.26736761603633</v>
      </c>
      <c r="K764" s="21" t="n">
        <f aca="true">$C$4*($G$4-J764)*$B$7+$F$4*SQRT($B$7)*NORMSINV(RAND())+J764</f>
        <v>3.35837026611622</v>
      </c>
      <c r="L764" s="21" t="n">
        <f aca="true">$C$4*($G$4-K764)*$B$7+$F$4*SQRT($B$7)*NORMSINV(RAND())+K764</f>
        <v>3.32431759780492</v>
      </c>
      <c r="M764" s="21" t="n">
        <f aca="true">$C$4*($G$4-L764)*$B$7+$F$4*SQRT($B$7)*NORMSINV(RAND())+L764</f>
        <v>3.29108495843544</v>
      </c>
      <c r="N764" s="125" t="n">
        <f aca="false">EXP(M764)</f>
        <v>26.8720028518031</v>
      </c>
      <c r="O764" s="126" t="n">
        <f aca="false">EXP(EXP(-$C$4*($K$4-$J$4))*LN(N764)+(1-EXP(-$C$4*($K$4-$J$4)))*$G$4+$F$4^2/(4*$C$4)*(1-EXP(-2*$C$4*($K$4-$J$4))))</f>
        <v>24.8028105064271</v>
      </c>
      <c r="P764" s="126" t="n">
        <f aca="false">MAX(0,O764-$I$4)</f>
        <v>1.60281050642712</v>
      </c>
      <c r="Q764" s="126" t="n">
        <f aca="false">$D$7*P764</f>
        <v>1.52464051561236</v>
      </c>
      <c r="R764" s="127" t="n">
        <f aca="false">AVERAGE(Q$17:Q764)</f>
        <v>1.57172786193545</v>
      </c>
      <c r="S764" s="0" t="n">
        <v>1.615</v>
      </c>
    </row>
    <row r="765" customFormat="false" ht="12.75" hidden="false" customHeight="false" outlineLevel="0" collapsed="false">
      <c r="B765" s="124" t="n">
        <f aca="false">B764+1</f>
        <v>749</v>
      </c>
      <c r="C765" s="21" t="n">
        <f aca="false">$C$7</f>
        <v>3.29212628660779</v>
      </c>
      <c r="D765" s="21" t="n">
        <f aca="true">$C$4*($G$4-C765)*$B$7+$F$4*SQRT($B$7)*NORMSINV(RAND())+C765</f>
        <v>3.21297790956697</v>
      </c>
      <c r="E765" s="21" t="n">
        <f aca="true">$C$4*($G$4-D765)*$B$7+$F$4*SQRT($B$7)*NORMSINV(RAND())+D765</f>
        <v>3.19565843310912</v>
      </c>
      <c r="F765" s="21" t="n">
        <f aca="true">$C$4*($G$4-E765)*$B$7+$F$4*SQRT($B$7)*NORMSINV(RAND())+E765</f>
        <v>3.23383631592314</v>
      </c>
      <c r="G765" s="21" t="n">
        <f aca="true">$C$4*($G$4-F765)*$B$7+$F$4*SQRT($B$7)*NORMSINV(RAND())+F765</f>
        <v>3.30079179683819</v>
      </c>
      <c r="H765" s="21" t="n">
        <f aca="true">$C$4*($G$4-G765)*$B$7+$F$4*SQRT($B$7)*NORMSINV(RAND())+G765</f>
        <v>3.15616371279714</v>
      </c>
      <c r="I765" s="21" t="n">
        <f aca="true">$C$4*($G$4-H765)*$B$7+$F$4*SQRT($B$7)*NORMSINV(RAND())+H765</f>
        <v>3.11609042721553</v>
      </c>
      <c r="J765" s="21" t="n">
        <f aca="true">$C$4*($G$4-I765)*$B$7+$F$4*SQRT($B$7)*NORMSINV(RAND())+I765</f>
        <v>3.14043966074822</v>
      </c>
      <c r="K765" s="21" t="n">
        <f aca="true">$C$4*($G$4-J765)*$B$7+$F$4*SQRT($B$7)*NORMSINV(RAND())+J765</f>
        <v>3.02541698714706</v>
      </c>
      <c r="L765" s="21" t="n">
        <f aca="true">$C$4*($G$4-K765)*$B$7+$F$4*SQRT($B$7)*NORMSINV(RAND())+K765</f>
        <v>2.9798043814251</v>
      </c>
      <c r="M765" s="21" t="n">
        <f aca="true">$C$4*($G$4-L765)*$B$7+$F$4*SQRT($B$7)*NORMSINV(RAND())+L765</f>
        <v>2.91410594797402</v>
      </c>
      <c r="N765" s="125" t="n">
        <f aca="false">EXP(M765)</f>
        <v>18.43232557578</v>
      </c>
      <c r="O765" s="126" t="n">
        <f aca="false">EXP(EXP(-$C$4*($K$4-$J$4))*LN(N765)+(1-EXP(-$C$4*($K$4-$J$4)))*$G$4+$F$4^2/(4*$C$4)*(1-EXP(-2*$C$4*($K$4-$J$4))))</f>
        <v>18.4161175810423</v>
      </c>
      <c r="P765" s="126" t="n">
        <f aca="false">MAX(0,O765-$I$4)</f>
        <v>0</v>
      </c>
      <c r="Q765" s="126" t="n">
        <f aca="false">$D$7*P765</f>
        <v>0</v>
      </c>
      <c r="R765" s="127" t="n">
        <f aca="false">AVERAGE(Q$17:Q765)</f>
        <v>1.56962942687279</v>
      </c>
      <c r="S765" s="0" t="n">
        <v>1.615</v>
      </c>
    </row>
    <row r="766" customFormat="false" ht="12.75" hidden="false" customHeight="false" outlineLevel="0" collapsed="false">
      <c r="B766" s="124" t="n">
        <f aca="false">B765+1</f>
        <v>750</v>
      </c>
      <c r="C766" s="21" t="n">
        <f aca="false">$C$7</f>
        <v>3.29212628660779</v>
      </c>
      <c r="D766" s="21" t="n">
        <f aca="true">$C$4*($G$4-C766)*$B$7+$F$4*SQRT($B$7)*NORMSINV(RAND())+C766</f>
        <v>3.26018633939813</v>
      </c>
      <c r="E766" s="21" t="n">
        <f aca="true">$C$4*($G$4-D766)*$B$7+$F$4*SQRT($B$7)*NORMSINV(RAND())+D766</f>
        <v>3.34502054906039</v>
      </c>
      <c r="F766" s="21" t="n">
        <f aca="true">$C$4*($G$4-E766)*$B$7+$F$4*SQRT($B$7)*NORMSINV(RAND())+E766</f>
        <v>3.42890426656449</v>
      </c>
      <c r="G766" s="21" t="n">
        <f aca="true">$C$4*($G$4-F766)*$B$7+$F$4*SQRT($B$7)*NORMSINV(RAND())+F766</f>
        <v>3.44996165353748</v>
      </c>
      <c r="H766" s="21" t="n">
        <f aca="true">$C$4*($G$4-G766)*$B$7+$F$4*SQRT($B$7)*NORMSINV(RAND())+G766</f>
        <v>3.45909302724236</v>
      </c>
      <c r="I766" s="21" t="n">
        <f aca="true">$C$4*($G$4-H766)*$B$7+$F$4*SQRT($B$7)*NORMSINV(RAND())+H766</f>
        <v>3.51527609947416</v>
      </c>
      <c r="J766" s="21" t="n">
        <f aca="true">$C$4*($G$4-I766)*$B$7+$F$4*SQRT($B$7)*NORMSINV(RAND())+I766</f>
        <v>3.48941078654784</v>
      </c>
      <c r="K766" s="21" t="n">
        <f aca="true">$C$4*($G$4-J766)*$B$7+$F$4*SQRT($B$7)*NORMSINV(RAND())+J766</f>
        <v>3.51969551596111</v>
      </c>
      <c r="L766" s="21" t="n">
        <f aca="true">$C$4*($G$4-K766)*$B$7+$F$4*SQRT($B$7)*NORMSINV(RAND())+K766</f>
        <v>3.67504419053954</v>
      </c>
      <c r="M766" s="21" t="n">
        <f aca="true">$C$4*($G$4-L766)*$B$7+$F$4*SQRT($B$7)*NORMSINV(RAND())+L766</f>
        <v>3.63298643785623</v>
      </c>
      <c r="N766" s="125" t="n">
        <f aca="false">EXP(M766)</f>
        <v>37.8256119446769</v>
      </c>
      <c r="O766" s="126" t="n">
        <f aca="false">EXP(EXP(-$C$4*($K$4-$J$4))*LN(N766)+(1-EXP(-$C$4*($K$4-$J$4)))*$G$4+$F$4^2/(4*$C$4)*(1-EXP(-2*$C$4*($K$4-$J$4))))</f>
        <v>32.4916831807884</v>
      </c>
      <c r="P766" s="126" t="n">
        <f aca="false">MAX(0,O766-$I$4)</f>
        <v>9.29168318078839</v>
      </c>
      <c r="Q766" s="126" t="n">
        <f aca="false">$D$7*P766</f>
        <v>8.8385224447043</v>
      </c>
      <c r="R766" s="127" t="n">
        <f aca="false">AVERAGE(Q$17:Q766)</f>
        <v>1.5793212842299</v>
      </c>
      <c r="S766" s="0" t="n">
        <v>1.615</v>
      </c>
    </row>
    <row r="767" customFormat="false" ht="12.75" hidden="false" customHeight="false" outlineLevel="0" collapsed="false">
      <c r="B767" s="124" t="n">
        <f aca="false">B766+1</f>
        <v>751</v>
      </c>
      <c r="C767" s="21" t="n">
        <f aca="false">$C$7</f>
        <v>3.29212628660779</v>
      </c>
      <c r="D767" s="21" t="n">
        <f aca="true">$C$4*($G$4-C767)*$B$7+$F$4*SQRT($B$7)*NORMSINV(RAND())+C767</f>
        <v>3.26478795026046</v>
      </c>
      <c r="E767" s="21" t="n">
        <f aca="true">$C$4*($G$4-D767)*$B$7+$F$4*SQRT($B$7)*NORMSINV(RAND())+D767</f>
        <v>3.22140043616579</v>
      </c>
      <c r="F767" s="21" t="n">
        <f aca="true">$C$4*($G$4-E767)*$B$7+$F$4*SQRT($B$7)*NORMSINV(RAND())+E767</f>
        <v>3.18864968840049</v>
      </c>
      <c r="G767" s="21" t="n">
        <f aca="true">$C$4*($G$4-F767)*$B$7+$F$4*SQRT($B$7)*NORMSINV(RAND())+F767</f>
        <v>3.28263019233847</v>
      </c>
      <c r="H767" s="21" t="n">
        <f aca="true">$C$4*($G$4-G767)*$B$7+$F$4*SQRT($B$7)*NORMSINV(RAND())+G767</f>
        <v>3.20033298789097</v>
      </c>
      <c r="I767" s="21" t="n">
        <f aca="true">$C$4*($G$4-H767)*$B$7+$F$4*SQRT($B$7)*NORMSINV(RAND())+H767</f>
        <v>3.16757898116157</v>
      </c>
      <c r="J767" s="21" t="n">
        <f aca="true">$C$4*($G$4-I767)*$B$7+$F$4*SQRT($B$7)*NORMSINV(RAND())+I767</f>
        <v>2.9743604851552</v>
      </c>
      <c r="K767" s="21" t="n">
        <f aca="true">$C$4*($G$4-J767)*$B$7+$F$4*SQRT($B$7)*NORMSINV(RAND())+J767</f>
        <v>2.91239735572492</v>
      </c>
      <c r="L767" s="21" t="n">
        <f aca="true">$C$4*($G$4-K767)*$B$7+$F$4*SQRT($B$7)*NORMSINV(RAND())+K767</f>
        <v>2.95879088419662</v>
      </c>
      <c r="M767" s="21" t="n">
        <f aca="true">$C$4*($G$4-L767)*$B$7+$F$4*SQRT($B$7)*NORMSINV(RAND())+L767</f>
        <v>3.1097387371913</v>
      </c>
      <c r="N767" s="125" t="n">
        <f aca="false">EXP(M767)</f>
        <v>22.4151873808562</v>
      </c>
      <c r="O767" s="126" t="n">
        <f aca="false">EXP(EXP(-$C$4*($K$4-$J$4))*LN(N767)+(1-EXP(-$C$4*($K$4-$J$4)))*$G$4+$F$4^2/(4*$C$4)*(1-EXP(-2*$C$4*($K$4-$J$4))))</f>
        <v>21.4931274983047</v>
      </c>
      <c r="P767" s="126" t="n">
        <f aca="false">MAX(0,O767-$I$4)</f>
        <v>0</v>
      </c>
      <c r="Q767" s="126" t="n">
        <f aca="false">$D$7*P767</f>
        <v>0</v>
      </c>
      <c r="R767" s="127" t="n">
        <f aca="false">AVERAGE(Q$17:Q767)</f>
        <v>1.57721832646128</v>
      </c>
      <c r="S767" s="0" t="n">
        <v>1.615</v>
      </c>
    </row>
    <row r="768" customFormat="false" ht="12.75" hidden="false" customHeight="false" outlineLevel="0" collapsed="false">
      <c r="B768" s="124" t="n">
        <f aca="false">B767+1</f>
        <v>752</v>
      </c>
      <c r="C768" s="21" t="n">
        <f aca="false">$C$7</f>
        <v>3.29212628660779</v>
      </c>
      <c r="D768" s="21" t="n">
        <f aca="true">$C$4*($G$4-C768)*$B$7+$F$4*SQRT($B$7)*NORMSINV(RAND())+C768</f>
        <v>3.22432934759159</v>
      </c>
      <c r="E768" s="21" t="n">
        <f aca="true">$C$4*($G$4-D768)*$B$7+$F$4*SQRT($B$7)*NORMSINV(RAND())+D768</f>
        <v>3.19278955484655</v>
      </c>
      <c r="F768" s="21" t="n">
        <f aca="true">$C$4*($G$4-E768)*$B$7+$F$4*SQRT($B$7)*NORMSINV(RAND())+E768</f>
        <v>3.16140037495469</v>
      </c>
      <c r="G768" s="21" t="n">
        <f aca="true">$C$4*($G$4-F768)*$B$7+$F$4*SQRT($B$7)*NORMSINV(RAND())+F768</f>
        <v>3.15572767115477</v>
      </c>
      <c r="H768" s="21" t="n">
        <f aca="true">$C$4*($G$4-G768)*$B$7+$F$4*SQRT($B$7)*NORMSINV(RAND())+G768</f>
        <v>3.06029144271885</v>
      </c>
      <c r="I768" s="21" t="n">
        <f aca="true">$C$4*($G$4-H768)*$B$7+$F$4*SQRT($B$7)*NORMSINV(RAND())+H768</f>
        <v>3.03413225361756</v>
      </c>
      <c r="J768" s="21" t="n">
        <f aca="true">$C$4*($G$4-I768)*$B$7+$F$4*SQRT($B$7)*NORMSINV(RAND())+I768</f>
        <v>3.11314852660347</v>
      </c>
      <c r="K768" s="21" t="n">
        <f aca="true">$C$4*($G$4-J768)*$B$7+$F$4*SQRT($B$7)*NORMSINV(RAND())+J768</f>
        <v>3.19675410286445</v>
      </c>
      <c r="L768" s="21" t="n">
        <f aca="true">$C$4*($G$4-K768)*$B$7+$F$4*SQRT($B$7)*NORMSINV(RAND())+K768</f>
        <v>3.17436842682537</v>
      </c>
      <c r="M768" s="21" t="n">
        <f aca="true">$C$4*($G$4-L768)*$B$7+$F$4*SQRT($B$7)*NORMSINV(RAND())+L768</f>
        <v>3.15118248257764</v>
      </c>
      <c r="N768" s="125" t="n">
        <f aca="false">EXP(M768)</f>
        <v>23.3636753921747</v>
      </c>
      <c r="O768" s="126" t="n">
        <f aca="false">EXP(EXP(-$C$4*($K$4-$J$4))*LN(N768)+(1-EXP(-$C$4*($K$4-$J$4)))*$G$4+$F$4^2/(4*$C$4)*(1-EXP(-2*$C$4*($K$4-$J$4))))</f>
        <v>22.2082691099522</v>
      </c>
      <c r="P768" s="126" t="n">
        <f aca="false">MAX(0,O768-$I$4)</f>
        <v>0</v>
      </c>
      <c r="Q768" s="126" t="n">
        <f aca="false">$D$7*P768</f>
        <v>0</v>
      </c>
      <c r="R768" s="127" t="n">
        <f aca="false">AVERAGE(Q$17:Q768)</f>
        <v>1.57512096166546</v>
      </c>
      <c r="S768" s="0" t="n">
        <v>1.615</v>
      </c>
    </row>
    <row r="769" customFormat="false" ht="12.75" hidden="false" customHeight="false" outlineLevel="0" collapsed="false">
      <c r="B769" s="124" t="n">
        <f aca="false">B768+1</f>
        <v>753</v>
      </c>
      <c r="C769" s="21" t="n">
        <f aca="false">$C$7</f>
        <v>3.29212628660779</v>
      </c>
      <c r="D769" s="21" t="n">
        <f aca="true">$C$4*($G$4-C769)*$B$7+$F$4*SQRT($B$7)*NORMSINV(RAND())+C769</f>
        <v>3.2266595507091</v>
      </c>
      <c r="E769" s="21" t="n">
        <f aca="true">$C$4*($G$4-D769)*$B$7+$F$4*SQRT($B$7)*NORMSINV(RAND())+D769</f>
        <v>3.27891889622235</v>
      </c>
      <c r="F769" s="21" t="n">
        <f aca="true">$C$4*($G$4-E769)*$B$7+$F$4*SQRT($B$7)*NORMSINV(RAND())+E769</f>
        <v>3.31370880717452</v>
      </c>
      <c r="G769" s="21" t="n">
        <f aca="true">$C$4*($G$4-F769)*$B$7+$F$4*SQRT($B$7)*NORMSINV(RAND())+F769</f>
        <v>3.38462207574196</v>
      </c>
      <c r="H769" s="21" t="n">
        <f aca="true">$C$4*($G$4-G769)*$B$7+$F$4*SQRT($B$7)*NORMSINV(RAND())+G769</f>
        <v>3.32203976350679</v>
      </c>
      <c r="I769" s="21" t="n">
        <f aca="true">$C$4*($G$4-H769)*$B$7+$F$4*SQRT($B$7)*NORMSINV(RAND())+H769</f>
        <v>3.42641756575559</v>
      </c>
      <c r="J769" s="21" t="n">
        <f aca="true">$C$4*($G$4-I769)*$B$7+$F$4*SQRT($B$7)*NORMSINV(RAND())+I769</f>
        <v>3.34737796793109</v>
      </c>
      <c r="K769" s="21" t="n">
        <f aca="true">$C$4*($G$4-J769)*$B$7+$F$4*SQRT($B$7)*NORMSINV(RAND())+J769</f>
        <v>3.39205605538337</v>
      </c>
      <c r="L769" s="21" t="n">
        <f aca="true">$C$4*($G$4-K769)*$B$7+$F$4*SQRT($B$7)*NORMSINV(RAND())+K769</f>
        <v>3.37345080246882</v>
      </c>
      <c r="M769" s="21" t="n">
        <f aca="true">$C$4*($G$4-L769)*$B$7+$F$4*SQRT($B$7)*NORMSINV(RAND())+L769</f>
        <v>3.43385066400345</v>
      </c>
      <c r="N769" s="125" t="n">
        <f aca="false">EXP(M769)</f>
        <v>30.9957675340255</v>
      </c>
      <c r="O769" s="126" t="n">
        <f aca="false">EXP(EXP(-$C$4*($K$4-$J$4))*LN(N769)+(1-EXP(-$C$4*($K$4-$J$4)))*$G$4+$F$4^2/(4*$C$4)*(1-EXP(-2*$C$4*($K$4-$J$4))))</f>
        <v>27.7631768457696</v>
      </c>
      <c r="P769" s="126" t="n">
        <f aca="false">MAX(0,O769-$I$4)</f>
        <v>4.56317684576964</v>
      </c>
      <c r="Q769" s="126" t="n">
        <f aca="false">$D$7*P769</f>
        <v>4.34062808489643</v>
      </c>
      <c r="R769" s="127" t="n">
        <f aca="false">AVERAGE(Q$17:Q769)</f>
        <v>1.57879361388754</v>
      </c>
      <c r="S769" s="0" t="n">
        <v>1.615</v>
      </c>
    </row>
    <row r="770" customFormat="false" ht="12.75" hidden="false" customHeight="false" outlineLevel="0" collapsed="false">
      <c r="B770" s="124" t="n">
        <f aca="false">B769+1</f>
        <v>754</v>
      </c>
      <c r="C770" s="21" t="n">
        <f aca="false">$C$7</f>
        <v>3.29212628660779</v>
      </c>
      <c r="D770" s="21" t="n">
        <f aca="true">$C$4*($G$4-C770)*$B$7+$F$4*SQRT($B$7)*NORMSINV(RAND())+C770</f>
        <v>3.39660039046425</v>
      </c>
      <c r="E770" s="21" t="n">
        <f aca="true">$C$4*($G$4-D770)*$B$7+$F$4*SQRT($B$7)*NORMSINV(RAND())+D770</f>
        <v>3.44876074372763</v>
      </c>
      <c r="F770" s="21" t="n">
        <f aca="true">$C$4*($G$4-E770)*$B$7+$F$4*SQRT($B$7)*NORMSINV(RAND())+E770</f>
        <v>3.45225886408427</v>
      </c>
      <c r="G770" s="21" t="n">
        <f aca="true">$C$4*($G$4-F770)*$B$7+$F$4*SQRT($B$7)*NORMSINV(RAND())+F770</f>
        <v>3.47947941248907</v>
      </c>
      <c r="H770" s="21" t="n">
        <f aca="true">$C$4*($G$4-G770)*$B$7+$F$4*SQRT($B$7)*NORMSINV(RAND())+G770</f>
        <v>3.46430841267172</v>
      </c>
      <c r="I770" s="21" t="n">
        <f aca="true">$C$4*($G$4-H770)*$B$7+$F$4*SQRT($B$7)*NORMSINV(RAND())+H770</f>
        <v>3.4303505647777</v>
      </c>
      <c r="J770" s="21" t="n">
        <f aca="true">$C$4*($G$4-I770)*$B$7+$F$4*SQRT($B$7)*NORMSINV(RAND())+I770</f>
        <v>3.47410020111382</v>
      </c>
      <c r="K770" s="21" t="n">
        <f aca="true">$C$4*($G$4-J770)*$B$7+$F$4*SQRT($B$7)*NORMSINV(RAND())+J770</f>
        <v>3.42870553506506</v>
      </c>
      <c r="L770" s="21" t="n">
        <f aca="true">$C$4*($G$4-K770)*$B$7+$F$4*SQRT($B$7)*NORMSINV(RAND())+K770</f>
        <v>3.3740552516229</v>
      </c>
      <c r="M770" s="21" t="n">
        <f aca="true">$C$4*($G$4-L770)*$B$7+$F$4*SQRT($B$7)*NORMSINV(RAND())+L770</f>
        <v>3.33664533919465</v>
      </c>
      <c r="N770" s="125" t="n">
        <f aca="false">EXP(M770)</f>
        <v>28.1246197151667</v>
      </c>
      <c r="O770" s="126" t="n">
        <f aca="false">EXP(EXP(-$C$4*($K$4-$J$4))*LN(N770)+(1-EXP(-$C$4*($K$4-$J$4)))*$G$4+$F$4^2/(4*$C$4)*(1-EXP(-2*$C$4*($K$4-$J$4))))</f>
        <v>25.7115339188789</v>
      </c>
      <c r="P770" s="126" t="n">
        <f aca="false">MAX(0,O770-$I$4)</f>
        <v>2.51153391887889</v>
      </c>
      <c r="Q770" s="126" t="n">
        <f aca="false">$D$7*P770</f>
        <v>2.38904496426919</v>
      </c>
      <c r="R770" s="127" t="n">
        <f aca="false">AVERAGE(Q$17:Q770)</f>
        <v>1.57986821780052</v>
      </c>
      <c r="S770" s="0" t="n">
        <v>1.615</v>
      </c>
    </row>
    <row r="771" customFormat="false" ht="12.75" hidden="false" customHeight="false" outlineLevel="0" collapsed="false">
      <c r="B771" s="124" t="n">
        <f aca="false">B770+1</f>
        <v>755</v>
      </c>
      <c r="C771" s="21" t="n">
        <f aca="false">$C$7</f>
        <v>3.29212628660779</v>
      </c>
      <c r="D771" s="21" t="n">
        <f aca="true">$C$4*($G$4-C771)*$B$7+$F$4*SQRT($B$7)*NORMSINV(RAND())+C771</f>
        <v>3.30110917000069</v>
      </c>
      <c r="E771" s="21" t="n">
        <f aca="true">$C$4*($G$4-D771)*$B$7+$F$4*SQRT($B$7)*NORMSINV(RAND())+D771</f>
        <v>3.33498878901742</v>
      </c>
      <c r="F771" s="21" t="n">
        <f aca="true">$C$4*($G$4-E771)*$B$7+$F$4*SQRT($B$7)*NORMSINV(RAND())+E771</f>
        <v>3.37665438079236</v>
      </c>
      <c r="G771" s="21" t="n">
        <f aca="true">$C$4*($G$4-F771)*$B$7+$F$4*SQRT($B$7)*NORMSINV(RAND())+F771</f>
        <v>3.20926480629719</v>
      </c>
      <c r="H771" s="21" t="n">
        <f aca="true">$C$4*($G$4-G771)*$B$7+$F$4*SQRT($B$7)*NORMSINV(RAND())+G771</f>
        <v>3.1140046919247</v>
      </c>
      <c r="I771" s="21" t="n">
        <f aca="true">$C$4*($G$4-H771)*$B$7+$F$4*SQRT($B$7)*NORMSINV(RAND())+H771</f>
        <v>3.05605798019012</v>
      </c>
      <c r="J771" s="21" t="n">
        <f aca="true">$C$4*($G$4-I771)*$B$7+$F$4*SQRT($B$7)*NORMSINV(RAND())+I771</f>
        <v>3.14554149577007</v>
      </c>
      <c r="K771" s="21" t="n">
        <f aca="true">$C$4*($G$4-J771)*$B$7+$F$4*SQRT($B$7)*NORMSINV(RAND())+J771</f>
        <v>3.23125563032077</v>
      </c>
      <c r="L771" s="21" t="n">
        <f aca="true">$C$4*($G$4-K771)*$B$7+$F$4*SQRT($B$7)*NORMSINV(RAND())+K771</f>
        <v>3.32406724340413</v>
      </c>
      <c r="M771" s="21" t="n">
        <f aca="true">$C$4*($G$4-L771)*$B$7+$F$4*SQRT($B$7)*NORMSINV(RAND())+L771</f>
        <v>3.16213290275235</v>
      </c>
      <c r="N771" s="125" t="n">
        <f aca="false">EXP(M771)</f>
        <v>23.6209233706896</v>
      </c>
      <c r="O771" s="126" t="n">
        <f aca="false">EXP(EXP(-$C$4*($K$4-$J$4))*LN(N771)+(1-EXP(-$C$4*($K$4-$J$4)))*$G$4+$F$4^2/(4*$C$4)*(1-EXP(-2*$C$4*($K$4-$J$4))))</f>
        <v>22.4011687128239</v>
      </c>
      <c r="P771" s="126" t="n">
        <f aca="false">MAX(0,O771-$I$4)</f>
        <v>0</v>
      </c>
      <c r="Q771" s="126" t="n">
        <f aca="false">$D$7*P771</f>
        <v>0</v>
      </c>
      <c r="R771" s="127" t="n">
        <f aca="false">AVERAGE(Q$17:Q771)</f>
        <v>1.57777567711469</v>
      </c>
      <c r="S771" s="0" t="n">
        <v>1.615</v>
      </c>
    </row>
    <row r="772" customFormat="false" ht="12.75" hidden="false" customHeight="false" outlineLevel="0" collapsed="false">
      <c r="B772" s="124" t="n">
        <f aca="false">B771+1</f>
        <v>756</v>
      </c>
      <c r="C772" s="21" t="n">
        <f aca="false">$C$7</f>
        <v>3.29212628660779</v>
      </c>
      <c r="D772" s="21" t="n">
        <f aca="true">$C$4*($G$4-C772)*$B$7+$F$4*SQRT($B$7)*NORMSINV(RAND())+C772</f>
        <v>3.27241574074371</v>
      </c>
      <c r="E772" s="21" t="n">
        <f aca="true">$C$4*($G$4-D772)*$B$7+$F$4*SQRT($B$7)*NORMSINV(RAND())+D772</f>
        <v>3.09147391027774</v>
      </c>
      <c r="F772" s="21" t="n">
        <f aca="true">$C$4*($G$4-E772)*$B$7+$F$4*SQRT($B$7)*NORMSINV(RAND())+E772</f>
        <v>2.91874075546408</v>
      </c>
      <c r="G772" s="21" t="n">
        <f aca="true">$C$4*($G$4-F772)*$B$7+$F$4*SQRT($B$7)*NORMSINV(RAND())+F772</f>
        <v>2.85925458267309</v>
      </c>
      <c r="H772" s="21" t="n">
        <f aca="true">$C$4*($G$4-G772)*$B$7+$F$4*SQRT($B$7)*NORMSINV(RAND())+G772</f>
        <v>2.88541596710052</v>
      </c>
      <c r="I772" s="21" t="n">
        <f aca="true">$C$4*($G$4-H772)*$B$7+$F$4*SQRT($B$7)*NORMSINV(RAND())+H772</f>
        <v>2.81828089652802</v>
      </c>
      <c r="J772" s="21" t="n">
        <f aca="true">$C$4*($G$4-I772)*$B$7+$F$4*SQRT($B$7)*NORMSINV(RAND())+I772</f>
        <v>2.90056173828362</v>
      </c>
      <c r="K772" s="21" t="n">
        <f aca="true">$C$4*($G$4-J772)*$B$7+$F$4*SQRT($B$7)*NORMSINV(RAND())+J772</f>
        <v>2.85888002033014</v>
      </c>
      <c r="L772" s="21" t="n">
        <f aca="true">$C$4*($G$4-K772)*$B$7+$F$4*SQRT($B$7)*NORMSINV(RAND())+K772</f>
        <v>2.78670908313397</v>
      </c>
      <c r="M772" s="21" t="n">
        <f aca="true">$C$4*($G$4-L772)*$B$7+$F$4*SQRT($B$7)*NORMSINV(RAND())+L772</f>
        <v>2.75325106983882</v>
      </c>
      <c r="N772" s="125" t="n">
        <f aca="false">EXP(M772)</f>
        <v>15.6935699296126</v>
      </c>
      <c r="O772" s="126" t="n">
        <f aca="false">EXP(EXP(-$C$4*($K$4-$J$4))*LN(N772)+(1-EXP(-$C$4*($K$4-$J$4)))*$G$4+$F$4^2/(4*$C$4)*(1-EXP(-2*$C$4*($K$4-$J$4))))</f>
        <v>16.219044896147</v>
      </c>
      <c r="P772" s="126" t="n">
        <f aca="false">MAX(0,O772-$I$4)</f>
        <v>0</v>
      </c>
      <c r="Q772" s="126" t="n">
        <f aca="false">$D$7*P772</f>
        <v>0</v>
      </c>
      <c r="R772" s="127" t="n">
        <f aca="false">AVERAGE(Q$17:Q772)</f>
        <v>1.57568867225078</v>
      </c>
      <c r="S772" s="0" t="n">
        <v>1.615</v>
      </c>
    </row>
    <row r="773" customFormat="false" ht="12.75" hidden="false" customHeight="false" outlineLevel="0" collapsed="false">
      <c r="B773" s="124" t="n">
        <f aca="false">B772+1</f>
        <v>757</v>
      </c>
      <c r="C773" s="21" t="n">
        <f aca="false">$C$7</f>
        <v>3.29212628660779</v>
      </c>
      <c r="D773" s="21" t="n">
        <f aca="true">$C$4*($G$4-C773)*$B$7+$F$4*SQRT($B$7)*NORMSINV(RAND())+C773</f>
        <v>3.29941648971335</v>
      </c>
      <c r="E773" s="21" t="n">
        <f aca="true">$C$4*($G$4-D773)*$B$7+$F$4*SQRT($B$7)*NORMSINV(RAND())+D773</f>
        <v>3.29645964583154</v>
      </c>
      <c r="F773" s="21" t="n">
        <f aca="true">$C$4*($G$4-E773)*$B$7+$F$4*SQRT($B$7)*NORMSINV(RAND())+E773</f>
        <v>3.31426332774858</v>
      </c>
      <c r="G773" s="21" t="n">
        <f aca="true">$C$4*($G$4-F773)*$B$7+$F$4*SQRT($B$7)*NORMSINV(RAND())+F773</f>
        <v>3.46121990405466</v>
      </c>
      <c r="H773" s="21" t="n">
        <f aca="true">$C$4*($G$4-G773)*$B$7+$F$4*SQRT($B$7)*NORMSINV(RAND())+G773</f>
        <v>3.30688209042824</v>
      </c>
      <c r="I773" s="21" t="n">
        <f aca="true">$C$4*($G$4-H773)*$B$7+$F$4*SQRT($B$7)*NORMSINV(RAND())+H773</f>
        <v>3.31345018497649</v>
      </c>
      <c r="J773" s="21" t="n">
        <f aca="true">$C$4*($G$4-I773)*$B$7+$F$4*SQRT($B$7)*NORMSINV(RAND())+I773</f>
        <v>3.30228050557462</v>
      </c>
      <c r="K773" s="21" t="n">
        <f aca="true">$C$4*($G$4-J773)*$B$7+$F$4*SQRT($B$7)*NORMSINV(RAND())+J773</f>
        <v>3.21551989191557</v>
      </c>
      <c r="L773" s="21" t="n">
        <f aca="true">$C$4*($G$4-K773)*$B$7+$F$4*SQRT($B$7)*NORMSINV(RAND())+K773</f>
        <v>3.28519988741372</v>
      </c>
      <c r="M773" s="21" t="n">
        <f aca="true">$C$4*($G$4-L773)*$B$7+$F$4*SQRT($B$7)*NORMSINV(RAND())+L773</f>
        <v>3.34878296899249</v>
      </c>
      <c r="N773" s="125" t="n">
        <f aca="false">EXP(M773)</f>
        <v>28.4680660331816</v>
      </c>
      <c r="O773" s="126" t="n">
        <f aca="false">EXP(EXP(-$C$4*($K$4-$J$4))*LN(N773)+(1-EXP(-$C$4*($K$4-$J$4)))*$G$4+$F$4^2/(4*$C$4)*(1-EXP(-2*$C$4*($K$4-$J$4))))</f>
        <v>25.9591915000316</v>
      </c>
      <c r="P773" s="126" t="n">
        <f aca="false">MAX(0,O773-$I$4)</f>
        <v>2.75919150003163</v>
      </c>
      <c r="Q773" s="126" t="n">
        <f aca="false">$D$7*P773</f>
        <v>2.62462414266235</v>
      </c>
      <c r="R773" s="127" t="n">
        <f aca="false">AVERAGE(Q$17:Q773)</f>
        <v>1.57707432016414</v>
      </c>
      <c r="S773" s="0" t="n">
        <v>1.615</v>
      </c>
    </row>
    <row r="774" customFormat="false" ht="12.75" hidden="false" customHeight="false" outlineLevel="0" collapsed="false">
      <c r="B774" s="124" t="n">
        <f aca="false">B773+1</f>
        <v>758</v>
      </c>
      <c r="C774" s="21" t="n">
        <f aca="false">$C$7</f>
        <v>3.29212628660779</v>
      </c>
      <c r="D774" s="21" t="n">
        <f aca="true">$C$4*($G$4-C774)*$B$7+$F$4*SQRT($B$7)*NORMSINV(RAND())+C774</f>
        <v>3.41020869568162</v>
      </c>
      <c r="E774" s="21" t="n">
        <f aca="true">$C$4*($G$4-D774)*$B$7+$F$4*SQRT($B$7)*NORMSINV(RAND())+D774</f>
        <v>3.38592746920493</v>
      </c>
      <c r="F774" s="21" t="n">
        <f aca="true">$C$4*($G$4-E774)*$B$7+$F$4*SQRT($B$7)*NORMSINV(RAND())+E774</f>
        <v>3.42374609216716</v>
      </c>
      <c r="G774" s="21" t="n">
        <f aca="true">$C$4*($G$4-F774)*$B$7+$F$4*SQRT($B$7)*NORMSINV(RAND())+F774</f>
        <v>3.31248125518047</v>
      </c>
      <c r="H774" s="21" t="n">
        <f aca="true">$C$4*($G$4-G774)*$B$7+$F$4*SQRT($B$7)*NORMSINV(RAND())+G774</f>
        <v>3.33747757396269</v>
      </c>
      <c r="I774" s="21" t="n">
        <f aca="true">$C$4*($G$4-H774)*$B$7+$F$4*SQRT($B$7)*NORMSINV(RAND())+H774</f>
        <v>3.32924027987408</v>
      </c>
      <c r="J774" s="21" t="n">
        <f aca="true">$C$4*($G$4-I774)*$B$7+$F$4*SQRT($B$7)*NORMSINV(RAND())+I774</f>
        <v>3.21192353971868</v>
      </c>
      <c r="K774" s="21" t="n">
        <f aca="true">$C$4*($G$4-J774)*$B$7+$F$4*SQRT($B$7)*NORMSINV(RAND())+J774</f>
        <v>3.29002871800853</v>
      </c>
      <c r="L774" s="21" t="n">
        <f aca="true">$C$4*($G$4-K774)*$B$7+$F$4*SQRT($B$7)*NORMSINV(RAND())+K774</f>
        <v>3.34173085881013</v>
      </c>
      <c r="M774" s="21" t="n">
        <f aca="true">$C$4*($G$4-L774)*$B$7+$F$4*SQRT($B$7)*NORMSINV(RAND())+L774</f>
        <v>3.25831198318134</v>
      </c>
      <c r="N774" s="125" t="n">
        <f aca="false">EXP(M774)</f>
        <v>26.0056021776158</v>
      </c>
      <c r="O774" s="126" t="n">
        <f aca="false">EXP(EXP(-$C$4*($K$4-$J$4))*LN(N774)+(1-EXP(-$C$4*($K$4-$J$4)))*$G$4+$F$4^2/(4*$C$4)*(1-EXP(-2*$C$4*($K$4-$J$4))))</f>
        <v>24.1690650360434</v>
      </c>
      <c r="P774" s="126" t="n">
        <f aca="false">MAX(0,O774-$I$4)</f>
        <v>0.969065036043379</v>
      </c>
      <c r="Q774" s="126" t="n">
        <f aca="false">$D$7*P774</f>
        <v>0.921803176539307</v>
      </c>
      <c r="R774" s="127" t="n">
        <f aca="false">AVERAGE(Q$17:Q774)</f>
        <v>1.57620984635988</v>
      </c>
      <c r="S774" s="0" t="n">
        <v>1.615</v>
      </c>
    </row>
    <row r="775" customFormat="false" ht="12.75" hidden="false" customHeight="false" outlineLevel="0" collapsed="false">
      <c r="B775" s="124" t="n">
        <f aca="false">B774+1</f>
        <v>759</v>
      </c>
      <c r="C775" s="21" t="n">
        <f aca="false">$C$7</f>
        <v>3.29212628660779</v>
      </c>
      <c r="D775" s="21" t="n">
        <f aca="true">$C$4*($G$4-C775)*$B$7+$F$4*SQRT($B$7)*NORMSINV(RAND())+C775</f>
        <v>3.28720495103413</v>
      </c>
      <c r="E775" s="21" t="n">
        <f aca="true">$C$4*($G$4-D775)*$B$7+$F$4*SQRT($B$7)*NORMSINV(RAND())+D775</f>
        <v>3.3521603766627</v>
      </c>
      <c r="F775" s="21" t="n">
        <f aca="true">$C$4*($G$4-E775)*$B$7+$F$4*SQRT($B$7)*NORMSINV(RAND())+E775</f>
        <v>3.2309891209081</v>
      </c>
      <c r="G775" s="21" t="n">
        <f aca="true">$C$4*($G$4-F775)*$B$7+$F$4*SQRT($B$7)*NORMSINV(RAND())+F775</f>
        <v>3.24337606902875</v>
      </c>
      <c r="H775" s="21" t="n">
        <f aca="true">$C$4*($G$4-G775)*$B$7+$F$4*SQRT($B$7)*NORMSINV(RAND())+G775</f>
        <v>3.36805433964428</v>
      </c>
      <c r="I775" s="21" t="n">
        <f aca="true">$C$4*($G$4-H775)*$B$7+$F$4*SQRT($B$7)*NORMSINV(RAND())+H775</f>
        <v>3.43893373375856</v>
      </c>
      <c r="J775" s="21" t="n">
        <f aca="true">$C$4*($G$4-I775)*$B$7+$F$4*SQRT($B$7)*NORMSINV(RAND())+I775</f>
        <v>3.44416145508467</v>
      </c>
      <c r="K775" s="21" t="n">
        <f aca="true">$C$4*($G$4-J775)*$B$7+$F$4*SQRT($B$7)*NORMSINV(RAND())+J775</f>
        <v>3.41007369831506</v>
      </c>
      <c r="L775" s="21" t="n">
        <f aca="true">$C$4*($G$4-K775)*$B$7+$F$4*SQRT($B$7)*NORMSINV(RAND())+K775</f>
        <v>3.34644595695626</v>
      </c>
      <c r="M775" s="21" t="n">
        <f aca="true">$C$4*($G$4-L775)*$B$7+$F$4*SQRT($B$7)*NORMSINV(RAND())+L775</f>
        <v>3.36514880720774</v>
      </c>
      <c r="N775" s="125" t="n">
        <f aca="false">EXP(M775)</f>
        <v>28.9378031323548</v>
      </c>
      <c r="O775" s="126" t="n">
        <f aca="false">EXP(EXP(-$C$4*($K$4-$J$4))*LN(N775)+(1-EXP(-$C$4*($K$4-$J$4)))*$G$4+$F$4^2/(4*$C$4)*(1-EXP(-2*$C$4*($K$4-$J$4))))</f>
        <v>26.2969028533571</v>
      </c>
      <c r="P775" s="126" t="n">
        <f aca="false">MAX(0,O775-$I$4)</f>
        <v>3.09690285335714</v>
      </c>
      <c r="Q775" s="126" t="n">
        <f aca="false">$D$7*P775</f>
        <v>2.94586511893353</v>
      </c>
      <c r="R775" s="127" t="n">
        <f aca="false">AVERAGE(Q$17:Q775)</f>
        <v>1.57801439876117</v>
      </c>
      <c r="S775" s="0" t="n">
        <v>1.615</v>
      </c>
    </row>
    <row r="776" customFormat="false" ht="12.75" hidden="false" customHeight="false" outlineLevel="0" collapsed="false">
      <c r="B776" s="124" t="n">
        <f aca="false">B775+1</f>
        <v>760</v>
      </c>
      <c r="C776" s="21" t="n">
        <f aca="false">$C$7</f>
        <v>3.29212628660779</v>
      </c>
      <c r="D776" s="21" t="n">
        <f aca="true">$C$4*($G$4-C776)*$B$7+$F$4*SQRT($B$7)*NORMSINV(RAND())+C776</f>
        <v>3.27147484157621</v>
      </c>
      <c r="E776" s="21" t="n">
        <f aca="true">$C$4*($G$4-D776)*$B$7+$F$4*SQRT($B$7)*NORMSINV(RAND())+D776</f>
        <v>3.23827166040239</v>
      </c>
      <c r="F776" s="21" t="n">
        <f aca="true">$C$4*($G$4-E776)*$B$7+$F$4*SQRT($B$7)*NORMSINV(RAND())+E776</f>
        <v>3.21921772240468</v>
      </c>
      <c r="G776" s="21" t="n">
        <f aca="true">$C$4*($G$4-F776)*$B$7+$F$4*SQRT($B$7)*NORMSINV(RAND())+F776</f>
        <v>3.33092744871563</v>
      </c>
      <c r="H776" s="21" t="n">
        <f aca="true">$C$4*($G$4-G776)*$B$7+$F$4*SQRT($B$7)*NORMSINV(RAND())+G776</f>
        <v>3.29010675444561</v>
      </c>
      <c r="I776" s="21" t="n">
        <f aca="true">$C$4*($G$4-H776)*$B$7+$F$4*SQRT($B$7)*NORMSINV(RAND())+H776</f>
        <v>3.21485919097459</v>
      </c>
      <c r="J776" s="21" t="n">
        <f aca="true">$C$4*($G$4-I776)*$B$7+$F$4*SQRT($B$7)*NORMSINV(RAND())+I776</f>
        <v>3.14939572766467</v>
      </c>
      <c r="K776" s="21" t="n">
        <f aca="true">$C$4*($G$4-J776)*$B$7+$F$4*SQRT($B$7)*NORMSINV(RAND())+J776</f>
        <v>3.26439302953075</v>
      </c>
      <c r="L776" s="21" t="n">
        <f aca="true">$C$4*($G$4-K776)*$B$7+$F$4*SQRT($B$7)*NORMSINV(RAND())+K776</f>
        <v>3.3463560844454</v>
      </c>
      <c r="M776" s="21" t="n">
        <f aca="true">$C$4*($G$4-L776)*$B$7+$F$4*SQRT($B$7)*NORMSINV(RAND())+L776</f>
        <v>3.25148345401675</v>
      </c>
      <c r="N776" s="125" t="n">
        <f aca="false">EXP(M776)</f>
        <v>25.8286270921469</v>
      </c>
      <c r="O776" s="126" t="n">
        <f aca="false">EXP(EXP(-$C$4*($K$4-$J$4))*LN(N776)+(1-EXP(-$C$4*($K$4-$J$4)))*$G$4+$F$4^2/(4*$C$4)*(1-EXP(-2*$C$4*($K$4-$J$4))))</f>
        <v>24.039071138944</v>
      </c>
      <c r="P776" s="126" t="n">
        <f aca="false">MAX(0,O776-$I$4)</f>
        <v>0.839071138944014</v>
      </c>
      <c r="Q776" s="126" t="n">
        <f aca="false">$D$7*P776</f>
        <v>0.798149156612873</v>
      </c>
      <c r="R776" s="127" t="n">
        <f aca="false">AVERAGE(Q$17:Q776)</f>
        <v>1.57698826028465</v>
      </c>
      <c r="S776" s="0" t="n">
        <v>1.615</v>
      </c>
    </row>
    <row r="777" customFormat="false" ht="12.75" hidden="false" customHeight="false" outlineLevel="0" collapsed="false">
      <c r="B777" s="124" t="n">
        <f aca="false">B776+1</f>
        <v>761</v>
      </c>
      <c r="C777" s="21" t="n">
        <f aca="false">$C$7</f>
        <v>3.29212628660779</v>
      </c>
      <c r="D777" s="21" t="n">
        <f aca="true">$C$4*($G$4-C777)*$B$7+$F$4*SQRT($B$7)*NORMSINV(RAND())+C777</f>
        <v>3.35492200567228</v>
      </c>
      <c r="E777" s="21" t="n">
        <f aca="true">$C$4*($G$4-D777)*$B$7+$F$4*SQRT($B$7)*NORMSINV(RAND())+D777</f>
        <v>3.09378371877321</v>
      </c>
      <c r="F777" s="21" t="n">
        <f aca="true">$C$4*($G$4-E777)*$B$7+$F$4*SQRT($B$7)*NORMSINV(RAND())+E777</f>
        <v>3.09615795994584</v>
      </c>
      <c r="G777" s="21" t="n">
        <f aca="true">$C$4*($G$4-F777)*$B$7+$F$4*SQRT($B$7)*NORMSINV(RAND())+F777</f>
        <v>3.14599077841119</v>
      </c>
      <c r="H777" s="21" t="n">
        <f aca="true">$C$4*($G$4-G777)*$B$7+$F$4*SQRT($B$7)*NORMSINV(RAND())+G777</f>
        <v>3.18641855490282</v>
      </c>
      <c r="I777" s="21" t="n">
        <f aca="true">$C$4*($G$4-H777)*$B$7+$F$4*SQRT($B$7)*NORMSINV(RAND())+H777</f>
        <v>3.14990554205394</v>
      </c>
      <c r="J777" s="21" t="n">
        <f aca="true">$C$4*($G$4-I777)*$B$7+$F$4*SQRT($B$7)*NORMSINV(RAND())+I777</f>
        <v>3.15195072866827</v>
      </c>
      <c r="K777" s="21" t="n">
        <f aca="true">$C$4*($G$4-J777)*$B$7+$F$4*SQRT($B$7)*NORMSINV(RAND())+J777</f>
        <v>3.11518642901184</v>
      </c>
      <c r="L777" s="21" t="n">
        <f aca="true">$C$4*($G$4-K777)*$B$7+$F$4*SQRT($B$7)*NORMSINV(RAND())+K777</f>
        <v>3.10886728075633</v>
      </c>
      <c r="M777" s="21" t="n">
        <f aca="true">$C$4*($G$4-L777)*$B$7+$F$4*SQRT($B$7)*NORMSINV(RAND())+L777</f>
        <v>3.14584860936783</v>
      </c>
      <c r="N777" s="125" t="n">
        <f aca="false">EXP(M777)</f>
        <v>23.2393882704581</v>
      </c>
      <c r="O777" s="126" t="n">
        <f aca="false">EXP(EXP(-$C$4*($K$4-$J$4))*LN(N777)+(1-EXP(-$C$4*($K$4-$J$4)))*$G$4+$F$4^2/(4*$C$4)*(1-EXP(-2*$C$4*($K$4-$J$4))))</f>
        <v>22.1149115546743</v>
      </c>
      <c r="P777" s="126" t="n">
        <f aca="false">MAX(0,O777-$I$4)</f>
        <v>0</v>
      </c>
      <c r="Q777" s="126" t="n">
        <f aca="false">$D$7*P777</f>
        <v>0</v>
      </c>
      <c r="R777" s="127" t="n">
        <f aca="false">AVERAGE(Q$17:Q777)</f>
        <v>1.57491600238678</v>
      </c>
      <c r="S777" s="0" t="n">
        <v>1.615</v>
      </c>
    </row>
    <row r="778" customFormat="false" ht="12.75" hidden="false" customHeight="false" outlineLevel="0" collapsed="false">
      <c r="B778" s="124" t="n">
        <f aca="false">B777+1</f>
        <v>762</v>
      </c>
      <c r="C778" s="21" t="n">
        <f aca="false">$C$7</f>
        <v>3.29212628660779</v>
      </c>
      <c r="D778" s="21" t="n">
        <f aca="true">$C$4*($G$4-C778)*$B$7+$F$4*SQRT($B$7)*NORMSINV(RAND())+C778</f>
        <v>3.25190137482794</v>
      </c>
      <c r="E778" s="21" t="n">
        <f aca="true">$C$4*($G$4-D778)*$B$7+$F$4*SQRT($B$7)*NORMSINV(RAND())+D778</f>
        <v>3.33219564195051</v>
      </c>
      <c r="F778" s="21" t="n">
        <f aca="true">$C$4*($G$4-E778)*$B$7+$F$4*SQRT($B$7)*NORMSINV(RAND())+E778</f>
        <v>3.26773435935472</v>
      </c>
      <c r="G778" s="21" t="n">
        <f aca="true">$C$4*($G$4-F778)*$B$7+$F$4*SQRT($B$7)*NORMSINV(RAND())+F778</f>
        <v>3.21718989763594</v>
      </c>
      <c r="H778" s="21" t="n">
        <f aca="true">$C$4*($G$4-G778)*$B$7+$F$4*SQRT($B$7)*NORMSINV(RAND())+G778</f>
        <v>3.22164629473386</v>
      </c>
      <c r="I778" s="21" t="n">
        <f aca="true">$C$4*($G$4-H778)*$B$7+$F$4*SQRT($B$7)*NORMSINV(RAND())+H778</f>
        <v>3.29935629802654</v>
      </c>
      <c r="J778" s="21" t="n">
        <f aca="true">$C$4*($G$4-I778)*$B$7+$F$4*SQRT($B$7)*NORMSINV(RAND())+I778</f>
        <v>3.11811128700632</v>
      </c>
      <c r="K778" s="21" t="n">
        <f aca="true">$C$4*($G$4-J778)*$B$7+$F$4*SQRT($B$7)*NORMSINV(RAND())+J778</f>
        <v>3.05034439474686</v>
      </c>
      <c r="L778" s="21" t="n">
        <f aca="true">$C$4*($G$4-K778)*$B$7+$F$4*SQRT($B$7)*NORMSINV(RAND())+K778</f>
        <v>2.94618582420667</v>
      </c>
      <c r="M778" s="21" t="n">
        <f aca="true">$C$4*($G$4-L778)*$B$7+$F$4*SQRT($B$7)*NORMSINV(RAND())+L778</f>
        <v>2.894880035958</v>
      </c>
      <c r="N778" s="125" t="n">
        <f aca="false">EXP(M778)</f>
        <v>18.0813322014494</v>
      </c>
      <c r="O778" s="126" t="n">
        <f aca="false">EXP(EXP(-$C$4*($K$4-$J$4))*LN(N778)+(1-EXP(-$C$4*($K$4-$J$4)))*$G$4+$F$4^2/(4*$C$4)*(1-EXP(-2*$C$4*($K$4-$J$4))))</f>
        <v>18.1385948981909</v>
      </c>
      <c r="P778" s="126" t="n">
        <f aca="false">MAX(0,O778-$I$4)</f>
        <v>0</v>
      </c>
      <c r="Q778" s="126" t="n">
        <f aca="false">$D$7*P778</f>
        <v>0</v>
      </c>
      <c r="R778" s="127" t="n">
        <f aca="false">AVERAGE(Q$17:Q778)</f>
        <v>1.57284918348601</v>
      </c>
      <c r="S778" s="0" t="n">
        <v>1.615</v>
      </c>
    </row>
    <row r="779" customFormat="false" ht="12.75" hidden="false" customHeight="false" outlineLevel="0" collapsed="false">
      <c r="B779" s="124" t="n">
        <f aca="false">B778+1</f>
        <v>763</v>
      </c>
      <c r="C779" s="21" t="n">
        <f aca="false">$C$7</f>
        <v>3.29212628660779</v>
      </c>
      <c r="D779" s="21" t="n">
        <f aca="true">$C$4*($G$4-C779)*$B$7+$F$4*SQRT($B$7)*NORMSINV(RAND())+C779</f>
        <v>3.27177137860141</v>
      </c>
      <c r="E779" s="21" t="n">
        <f aca="true">$C$4*($G$4-D779)*$B$7+$F$4*SQRT($B$7)*NORMSINV(RAND())+D779</f>
        <v>3.18221641773738</v>
      </c>
      <c r="F779" s="21" t="n">
        <f aca="true">$C$4*($G$4-E779)*$B$7+$F$4*SQRT($B$7)*NORMSINV(RAND())+E779</f>
        <v>3.21328444871159</v>
      </c>
      <c r="G779" s="21" t="n">
        <f aca="true">$C$4*($G$4-F779)*$B$7+$F$4*SQRT($B$7)*NORMSINV(RAND())+F779</f>
        <v>3.13476840156617</v>
      </c>
      <c r="H779" s="21" t="n">
        <f aca="true">$C$4*($G$4-G779)*$B$7+$F$4*SQRT($B$7)*NORMSINV(RAND())+G779</f>
        <v>3.02972494455214</v>
      </c>
      <c r="I779" s="21" t="n">
        <f aca="true">$C$4*($G$4-H779)*$B$7+$F$4*SQRT($B$7)*NORMSINV(RAND())+H779</f>
        <v>2.98599196264367</v>
      </c>
      <c r="J779" s="21" t="n">
        <f aca="true">$C$4*($G$4-I779)*$B$7+$F$4*SQRT($B$7)*NORMSINV(RAND())+I779</f>
        <v>2.94182961408615</v>
      </c>
      <c r="K779" s="21" t="n">
        <f aca="true">$C$4*($G$4-J779)*$B$7+$F$4*SQRT($B$7)*NORMSINV(RAND())+J779</f>
        <v>3.06378338171038</v>
      </c>
      <c r="L779" s="21" t="n">
        <f aca="true">$C$4*($G$4-K779)*$B$7+$F$4*SQRT($B$7)*NORMSINV(RAND())+K779</f>
        <v>2.99493137317921</v>
      </c>
      <c r="M779" s="21" t="n">
        <f aca="true">$C$4*($G$4-L779)*$B$7+$F$4*SQRT($B$7)*NORMSINV(RAND())+L779</f>
        <v>3.04852373473439</v>
      </c>
      <c r="N779" s="125" t="n">
        <f aca="false">EXP(M779)</f>
        <v>21.0841955706393</v>
      </c>
      <c r="O779" s="126" t="n">
        <f aca="false">EXP(EXP(-$C$4*($K$4-$J$4))*LN(N779)+(1-EXP(-$C$4*($K$4-$J$4)))*$G$4+$F$4^2/(4*$C$4)*(1-EXP(-2*$C$4*($K$4-$J$4))))</f>
        <v>20.4787304171039</v>
      </c>
      <c r="P779" s="126" t="n">
        <f aca="false">MAX(0,O779-$I$4)</f>
        <v>0</v>
      </c>
      <c r="Q779" s="126" t="n">
        <f aca="false">$D$7*P779</f>
        <v>0</v>
      </c>
      <c r="R779" s="127" t="n">
        <f aca="false">AVERAGE(Q$17:Q779)</f>
        <v>1.57078778219703</v>
      </c>
      <c r="S779" s="0" t="n">
        <v>1.615</v>
      </c>
    </row>
    <row r="780" customFormat="false" ht="12.75" hidden="false" customHeight="false" outlineLevel="0" collapsed="false">
      <c r="B780" s="124" t="n">
        <f aca="false">B779+1</f>
        <v>764</v>
      </c>
      <c r="C780" s="21" t="n">
        <f aca="false">$C$7</f>
        <v>3.29212628660779</v>
      </c>
      <c r="D780" s="21" t="n">
        <f aca="true">$C$4*($G$4-C780)*$B$7+$F$4*SQRT($B$7)*NORMSINV(RAND())+C780</f>
        <v>3.34972638686991</v>
      </c>
      <c r="E780" s="21" t="n">
        <f aca="true">$C$4*($G$4-D780)*$B$7+$F$4*SQRT($B$7)*NORMSINV(RAND())+D780</f>
        <v>3.28120184178822</v>
      </c>
      <c r="F780" s="21" t="n">
        <f aca="true">$C$4*($G$4-E780)*$B$7+$F$4*SQRT($B$7)*NORMSINV(RAND())+E780</f>
        <v>3.20700220546104</v>
      </c>
      <c r="G780" s="21" t="n">
        <f aca="true">$C$4*($G$4-F780)*$B$7+$F$4*SQRT($B$7)*NORMSINV(RAND())+F780</f>
        <v>3.22608842930593</v>
      </c>
      <c r="H780" s="21" t="n">
        <f aca="true">$C$4*($G$4-G780)*$B$7+$F$4*SQRT($B$7)*NORMSINV(RAND())+G780</f>
        <v>3.2610407873374</v>
      </c>
      <c r="I780" s="21" t="n">
        <f aca="true">$C$4*($G$4-H780)*$B$7+$F$4*SQRT($B$7)*NORMSINV(RAND())+H780</f>
        <v>3.31326678185053</v>
      </c>
      <c r="J780" s="21" t="n">
        <f aca="true">$C$4*($G$4-I780)*$B$7+$F$4*SQRT($B$7)*NORMSINV(RAND())+I780</f>
        <v>3.38250380927706</v>
      </c>
      <c r="K780" s="21" t="n">
        <f aca="true">$C$4*($G$4-J780)*$B$7+$F$4*SQRT($B$7)*NORMSINV(RAND())+J780</f>
        <v>3.14724991221689</v>
      </c>
      <c r="L780" s="21" t="n">
        <f aca="true">$C$4*($G$4-K780)*$B$7+$F$4*SQRT($B$7)*NORMSINV(RAND())+K780</f>
        <v>3.08540082169965</v>
      </c>
      <c r="M780" s="21" t="n">
        <f aca="true">$C$4*($G$4-L780)*$B$7+$F$4*SQRT($B$7)*NORMSINV(RAND())+L780</f>
        <v>2.99620796865114</v>
      </c>
      <c r="N780" s="125" t="n">
        <f aca="false">EXP(M780)</f>
        <v>20.00951616516</v>
      </c>
      <c r="O780" s="126" t="n">
        <f aca="false">EXP(EXP(-$C$4*($K$4-$J$4))*LN(N780)+(1-EXP(-$C$4*($K$4-$J$4)))*$G$4+$F$4^2/(4*$C$4)*(1-EXP(-2*$C$4*($K$4-$J$4))))</f>
        <v>19.6498327318083</v>
      </c>
      <c r="P780" s="126" t="n">
        <f aca="false">MAX(0,O780-$I$4)</f>
        <v>0</v>
      </c>
      <c r="Q780" s="126" t="n">
        <f aca="false">$D$7*P780</f>
        <v>0</v>
      </c>
      <c r="R780" s="127" t="n">
        <f aca="false">AVERAGE(Q$17:Q780)</f>
        <v>1.56873177724652</v>
      </c>
      <c r="S780" s="0" t="n">
        <v>1.615</v>
      </c>
    </row>
    <row r="781" customFormat="false" ht="12.75" hidden="false" customHeight="false" outlineLevel="0" collapsed="false">
      <c r="B781" s="124" t="n">
        <f aca="false">B780+1</f>
        <v>765</v>
      </c>
      <c r="C781" s="21" t="n">
        <f aca="false">$C$7</f>
        <v>3.29212628660779</v>
      </c>
      <c r="D781" s="21" t="n">
        <f aca="true">$C$4*($G$4-C781)*$B$7+$F$4*SQRT($B$7)*NORMSINV(RAND())+C781</f>
        <v>3.25918994319116</v>
      </c>
      <c r="E781" s="21" t="n">
        <f aca="true">$C$4*($G$4-D781)*$B$7+$F$4*SQRT($B$7)*NORMSINV(RAND())+D781</f>
        <v>3.27811432114053</v>
      </c>
      <c r="F781" s="21" t="n">
        <f aca="true">$C$4*($G$4-E781)*$B$7+$F$4*SQRT($B$7)*NORMSINV(RAND())+E781</f>
        <v>3.37058306478227</v>
      </c>
      <c r="G781" s="21" t="n">
        <f aca="true">$C$4*($G$4-F781)*$B$7+$F$4*SQRT($B$7)*NORMSINV(RAND())+F781</f>
        <v>3.32681006024403</v>
      </c>
      <c r="H781" s="21" t="n">
        <f aca="true">$C$4*($G$4-G781)*$B$7+$F$4*SQRT($B$7)*NORMSINV(RAND())+G781</f>
        <v>3.32761225391084</v>
      </c>
      <c r="I781" s="21" t="n">
        <f aca="true">$C$4*($G$4-H781)*$B$7+$F$4*SQRT($B$7)*NORMSINV(RAND())+H781</f>
        <v>3.25569873068364</v>
      </c>
      <c r="J781" s="21" t="n">
        <f aca="true">$C$4*($G$4-I781)*$B$7+$F$4*SQRT($B$7)*NORMSINV(RAND())+I781</f>
        <v>3.37739948699771</v>
      </c>
      <c r="K781" s="21" t="n">
        <f aca="true">$C$4*($G$4-J781)*$B$7+$F$4*SQRT($B$7)*NORMSINV(RAND())+J781</f>
        <v>3.50475468351634</v>
      </c>
      <c r="L781" s="21" t="n">
        <f aca="true">$C$4*($G$4-K781)*$B$7+$F$4*SQRT($B$7)*NORMSINV(RAND())+K781</f>
        <v>3.58751811585499</v>
      </c>
      <c r="M781" s="21" t="n">
        <f aca="true">$C$4*($G$4-L781)*$B$7+$F$4*SQRT($B$7)*NORMSINV(RAND())+L781</f>
        <v>3.49316887503784</v>
      </c>
      <c r="N781" s="125" t="n">
        <f aca="false">EXP(M781)</f>
        <v>32.8900070659857</v>
      </c>
      <c r="O781" s="126" t="n">
        <f aca="false">EXP(EXP(-$C$4*($K$4-$J$4))*LN(N781)+(1-EXP(-$C$4*($K$4-$J$4)))*$G$4+$F$4^2/(4*$C$4)*(1-EXP(-2*$C$4*($K$4-$J$4))))</f>
        <v>29.0947849118932</v>
      </c>
      <c r="P781" s="126" t="n">
        <f aca="false">MAX(0,O781-$I$4)</f>
        <v>5.89478491189318</v>
      </c>
      <c r="Q781" s="126" t="n">
        <f aca="false">$D$7*P781</f>
        <v>5.60729285929565</v>
      </c>
      <c r="R781" s="127" t="n">
        <f aca="false">AVERAGE(Q$17:Q781)</f>
        <v>1.57401094205965</v>
      </c>
      <c r="S781" s="0" t="n">
        <v>1.615</v>
      </c>
    </row>
    <row r="782" customFormat="false" ht="12.75" hidden="false" customHeight="false" outlineLevel="0" collapsed="false">
      <c r="B782" s="124" t="n">
        <f aca="false">B781+1</f>
        <v>766</v>
      </c>
      <c r="C782" s="21" t="n">
        <f aca="false">$C$7</f>
        <v>3.29212628660779</v>
      </c>
      <c r="D782" s="21" t="n">
        <f aca="true">$C$4*($G$4-C782)*$B$7+$F$4*SQRT($B$7)*NORMSINV(RAND())+C782</f>
        <v>3.28494157457567</v>
      </c>
      <c r="E782" s="21" t="n">
        <f aca="true">$C$4*($G$4-D782)*$B$7+$F$4*SQRT($B$7)*NORMSINV(RAND())+D782</f>
        <v>3.22256911497134</v>
      </c>
      <c r="F782" s="21" t="n">
        <f aca="true">$C$4*($G$4-E782)*$B$7+$F$4*SQRT($B$7)*NORMSINV(RAND())+E782</f>
        <v>3.1686198639226</v>
      </c>
      <c r="G782" s="21" t="n">
        <f aca="true">$C$4*($G$4-F782)*$B$7+$F$4*SQRT($B$7)*NORMSINV(RAND())+F782</f>
        <v>3.10574293918223</v>
      </c>
      <c r="H782" s="21" t="n">
        <f aca="true">$C$4*($G$4-G782)*$B$7+$F$4*SQRT($B$7)*NORMSINV(RAND())+G782</f>
        <v>3.10561099258899</v>
      </c>
      <c r="I782" s="21" t="n">
        <f aca="true">$C$4*($G$4-H782)*$B$7+$F$4*SQRT($B$7)*NORMSINV(RAND())+H782</f>
        <v>3.14516047858337</v>
      </c>
      <c r="J782" s="21" t="n">
        <f aca="true">$C$4*($G$4-I782)*$B$7+$F$4*SQRT($B$7)*NORMSINV(RAND())+I782</f>
        <v>3.16777359948345</v>
      </c>
      <c r="K782" s="21" t="n">
        <f aca="true">$C$4*($G$4-J782)*$B$7+$F$4*SQRT($B$7)*NORMSINV(RAND())+J782</f>
        <v>3.03202931012491</v>
      </c>
      <c r="L782" s="21" t="n">
        <f aca="true">$C$4*($G$4-K782)*$B$7+$F$4*SQRT($B$7)*NORMSINV(RAND())+K782</f>
        <v>2.97515503046231</v>
      </c>
      <c r="M782" s="21" t="n">
        <f aca="true">$C$4*($G$4-L782)*$B$7+$F$4*SQRT($B$7)*NORMSINV(RAND())+L782</f>
        <v>3.04223538314401</v>
      </c>
      <c r="N782" s="125" t="n">
        <f aca="false">EXP(M782)</f>
        <v>20.9520267334827</v>
      </c>
      <c r="O782" s="126" t="n">
        <f aca="false">EXP(EXP(-$C$4*($K$4-$J$4))*LN(N782)+(1-EXP(-$C$4*($K$4-$J$4)))*$G$4+$F$4^2/(4*$C$4)*(1-EXP(-2*$C$4*($K$4-$J$4))))</f>
        <v>20.3772766099049</v>
      </c>
      <c r="P782" s="126" t="n">
        <f aca="false">MAX(0,O782-$I$4)</f>
        <v>0</v>
      </c>
      <c r="Q782" s="126" t="n">
        <f aca="false">$D$7*P782</f>
        <v>0</v>
      </c>
      <c r="R782" s="127" t="n">
        <f aca="false">AVERAGE(Q$17:Q782)</f>
        <v>1.57195609748777</v>
      </c>
      <c r="S782" s="0" t="n">
        <v>1.615</v>
      </c>
    </row>
    <row r="783" customFormat="false" ht="12.75" hidden="false" customHeight="false" outlineLevel="0" collapsed="false">
      <c r="B783" s="124" t="n">
        <f aca="false">B782+1</f>
        <v>767</v>
      </c>
      <c r="C783" s="21" t="n">
        <f aca="false">$C$7</f>
        <v>3.29212628660779</v>
      </c>
      <c r="D783" s="21" t="n">
        <f aca="true">$C$4*($G$4-C783)*$B$7+$F$4*SQRT($B$7)*NORMSINV(RAND())+C783</f>
        <v>3.27098361669786</v>
      </c>
      <c r="E783" s="21" t="n">
        <f aca="true">$C$4*($G$4-D783)*$B$7+$F$4*SQRT($B$7)*NORMSINV(RAND())+D783</f>
        <v>3.32887483997244</v>
      </c>
      <c r="F783" s="21" t="n">
        <f aca="true">$C$4*($G$4-E783)*$B$7+$F$4*SQRT($B$7)*NORMSINV(RAND())+E783</f>
        <v>3.26842371493365</v>
      </c>
      <c r="G783" s="21" t="n">
        <f aca="true">$C$4*($G$4-F783)*$B$7+$F$4*SQRT($B$7)*NORMSINV(RAND())+F783</f>
        <v>3.11905601670077</v>
      </c>
      <c r="H783" s="21" t="n">
        <f aca="true">$C$4*($G$4-G783)*$B$7+$F$4*SQRT($B$7)*NORMSINV(RAND())+G783</f>
        <v>3.10692576117185</v>
      </c>
      <c r="I783" s="21" t="n">
        <f aca="true">$C$4*($G$4-H783)*$B$7+$F$4*SQRT($B$7)*NORMSINV(RAND())+H783</f>
        <v>2.99347034139575</v>
      </c>
      <c r="J783" s="21" t="n">
        <f aca="true">$C$4*($G$4-I783)*$B$7+$F$4*SQRT($B$7)*NORMSINV(RAND())+I783</f>
        <v>3.00185878570125</v>
      </c>
      <c r="K783" s="21" t="n">
        <f aca="true">$C$4*($G$4-J783)*$B$7+$F$4*SQRT($B$7)*NORMSINV(RAND())+J783</f>
        <v>3.09417515366245</v>
      </c>
      <c r="L783" s="21" t="n">
        <f aca="true">$C$4*($G$4-K783)*$B$7+$F$4*SQRT($B$7)*NORMSINV(RAND())+K783</f>
        <v>3.13725997961884</v>
      </c>
      <c r="M783" s="21" t="n">
        <f aca="true">$C$4*($G$4-L783)*$B$7+$F$4*SQRT($B$7)*NORMSINV(RAND())+L783</f>
        <v>3.10868846530218</v>
      </c>
      <c r="N783" s="125" t="n">
        <f aca="false">EXP(M783)</f>
        <v>22.391657698106</v>
      </c>
      <c r="O783" s="126" t="n">
        <f aca="false">EXP(EXP(-$C$4*($K$4-$J$4))*LN(N783)+(1-EXP(-$C$4*($K$4-$J$4)))*$G$4+$F$4^2/(4*$C$4)*(1-EXP(-2*$C$4*($K$4-$J$4))))</f>
        <v>21.4753066755388</v>
      </c>
      <c r="P783" s="126" t="n">
        <f aca="false">MAX(0,O783-$I$4)</f>
        <v>0</v>
      </c>
      <c r="Q783" s="126" t="n">
        <f aca="false">$D$7*P783</f>
        <v>0</v>
      </c>
      <c r="R783" s="127" t="n">
        <f aca="false">AVERAGE(Q$17:Q783)</f>
        <v>1.56990661105037</v>
      </c>
      <c r="S783" s="0" t="n">
        <v>1.615</v>
      </c>
    </row>
    <row r="784" customFormat="false" ht="12.75" hidden="false" customHeight="false" outlineLevel="0" collapsed="false">
      <c r="B784" s="124" t="n">
        <f aca="false">B783+1</f>
        <v>768</v>
      </c>
      <c r="C784" s="21" t="n">
        <f aca="false">$C$7</f>
        <v>3.29212628660779</v>
      </c>
      <c r="D784" s="21" t="n">
        <f aca="true">$C$4*($G$4-C784)*$B$7+$F$4*SQRT($B$7)*NORMSINV(RAND())+C784</f>
        <v>3.33277359459667</v>
      </c>
      <c r="E784" s="21" t="n">
        <f aca="true">$C$4*($G$4-D784)*$B$7+$F$4*SQRT($B$7)*NORMSINV(RAND())+D784</f>
        <v>3.30922384514535</v>
      </c>
      <c r="F784" s="21" t="n">
        <f aca="true">$C$4*($G$4-E784)*$B$7+$F$4*SQRT($B$7)*NORMSINV(RAND())+E784</f>
        <v>3.26540614999075</v>
      </c>
      <c r="G784" s="21" t="n">
        <f aca="true">$C$4*($G$4-F784)*$B$7+$F$4*SQRT($B$7)*NORMSINV(RAND())+F784</f>
        <v>3.18013738428607</v>
      </c>
      <c r="H784" s="21" t="n">
        <f aca="true">$C$4*($G$4-G784)*$B$7+$F$4*SQRT($B$7)*NORMSINV(RAND())+G784</f>
        <v>3.20362070868437</v>
      </c>
      <c r="I784" s="21" t="n">
        <f aca="true">$C$4*($G$4-H784)*$B$7+$F$4*SQRT($B$7)*NORMSINV(RAND())+H784</f>
        <v>3.22954827446043</v>
      </c>
      <c r="J784" s="21" t="n">
        <f aca="true">$C$4*($G$4-I784)*$B$7+$F$4*SQRT($B$7)*NORMSINV(RAND())+I784</f>
        <v>3.17092424725078</v>
      </c>
      <c r="K784" s="21" t="n">
        <f aca="true">$C$4*($G$4-J784)*$B$7+$F$4*SQRT($B$7)*NORMSINV(RAND())+J784</f>
        <v>3.01995545375549</v>
      </c>
      <c r="L784" s="21" t="n">
        <f aca="true">$C$4*($G$4-K784)*$B$7+$F$4*SQRT($B$7)*NORMSINV(RAND())+K784</f>
        <v>2.92720464151181</v>
      </c>
      <c r="M784" s="21" t="n">
        <f aca="true">$C$4*($G$4-L784)*$B$7+$F$4*SQRT($B$7)*NORMSINV(RAND())+L784</f>
        <v>2.97937175498152</v>
      </c>
      <c r="N784" s="125" t="n">
        <f aca="false">EXP(M784)</f>
        <v>19.6754517565269</v>
      </c>
      <c r="O784" s="126" t="n">
        <f aca="false">EXP(EXP(-$C$4*($K$4-$J$4))*LN(N784)+(1-EXP(-$C$4*($K$4-$J$4)))*$G$4+$F$4^2/(4*$C$4)*(1-EXP(-2*$C$4*($K$4-$J$4))))</f>
        <v>19.3902800027319</v>
      </c>
      <c r="P784" s="126" t="n">
        <f aca="false">MAX(0,O784-$I$4)</f>
        <v>0</v>
      </c>
      <c r="Q784" s="126" t="n">
        <f aca="false">$D$7*P784</f>
        <v>0</v>
      </c>
      <c r="R784" s="127" t="n">
        <f aca="false">AVERAGE(Q$17:Q784)</f>
        <v>1.56786246181723</v>
      </c>
      <c r="S784" s="0" t="n">
        <v>1.615</v>
      </c>
    </row>
    <row r="785" customFormat="false" ht="12.75" hidden="false" customHeight="false" outlineLevel="0" collapsed="false">
      <c r="B785" s="124" t="n">
        <f aca="false">B784+1</f>
        <v>769</v>
      </c>
      <c r="C785" s="21" t="n">
        <f aca="false">$C$7</f>
        <v>3.29212628660779</v>
      </c>
      <c r="D785" s="21" t="n">
        <f aca="true">$C$4*($G$4-C785)*$B$7+$F$4*SQRT($B$7)*NORMSINV(RAND())+C785</f>
        <v>3.35436548525947</v>
      </c>
      <c r="E785" s="21" t="n">
        <f aca="true">$C$4*($G$4-D785)*$B$7+$F$4*SQRT($B$7)*NORMSINV(RAND())+D785</f>
        <v>3.36627850939668</v>
      </c>
      <c r="F785" s="21" t="n">
        <f aca="true">$C$4*($G$4-E785)*$B$7+$F$4*SQRT($B$7)*NORMSINV(RAND())+E785</f>
        <v>3.30588213498174</v>
      </c>
      <c r="G785" s="21" t="n">
        <f aca="true">$C$4*($G$4-F785)*$B$7+$F$4*SQRT($B$7)*NORMSINV(RAND())+F785</f>
        <v>3.28501656323649</v>
      </c>
      <c r="H785" s="21" t="n">
        <f aca="true">$C$4*($G$4-G785)*$B$7+$F$4*SQRT($B$7)*NORMSINV(RAND())+G785</f>
        <v>3.38230049686883</v>
      </c>
      <c r="I785" s="21" t="n">
        <f aca="true">$C$4*($G$4-H785)*$B$7+$F$4*SQRT($B$7)*NORMSINV(RAND())+H785</f>
        <v>3.32974659757959</v>
      </c>
      <c r="J785" s="21" t="n">
        <f aca="true">$C$4*($G$4-I785)*$B$7+$F$4*SQRT($B$7)*NORMSINV(RAND())+I785</f>
        <v>3.34490860240713</v>
      </c>
      <c r="K785" s="21" t="n">
        <f aca="true">$C$4*($G$4-J785)*$B$7+$F$4*SQRT($B$7)*NORMSINV(RAND())+J785</f>
        <v>3.25433352729872</v>
      </c>
      <c r="L785" s="21" t="n">
        <f aca="true">$C$4*($G$4-K785)*$B$7+$F$4*SQRT($B$7)*NORMSINV(RAND())+K785</f>
        <v>3.13273284363867</v>
      </c>
      <c r="M785" s="21" t="n">
        <f aca="true">$C$4*($G$4-L785)*$B$7+$F$4*SQRT($B$7)*NORMSINV(RAND())+L785</f>
        <v>3.168280436291</v>
      </c>
      <c r="N785" s="125" t="n">
        <f aca="false">EXP(M785)</f>
        <v>23.7665810483278</v>
      </c>
      <c r="O785" s="126" t="n">
        <f aca="false">EXP(EXP(-$C$4*($K$4-$J$4))*LN(N785)+(1-EXP(-$C$4*($K$4-$J$4)))*$G$4+$F$4^2/(4*$C$4)*(1-EXP(-2*$C$4*($K$4-$J$4))))</f>
        <v>22.5101953976003</v>
      </c>
      <c r="P785" s="126" t="n">
        <f aca="false">MAX(0,O785-$I$4)</f>
        <v>0</v>
      </c>
      <c r="Q785" s="126" t="n">
        <f aca="false">$D$7*P785</f>
        <v>0</v>
      </c>
      <c r="R785" s="127" t="n">
        <f aca="false">AVERAGE(Q$17:Q785)</f>
        <v>1.56582362896701</v>
      </c>
      <c r="S785" s="0" t="n">
        <v>1.615</v>
      </c>
    </row>
    <row r="786" customFormat="false" ht="12.75" hidden="false" customHeight="false" outlineLevel="0" collapsed="false">
      <c r="B786" s="124" t="n">
        <f aca="false">B785+1</f>
        <v>770</v>
      </c>
      <c r="C786" s="21" t="n">
        <f aca="false">$C$7</f>
        <v>3.29212628660779</v>
      </c>
      <c r="D786" s="21" t="n">
        <f aca="true">$C$4*($G$4-C786)*$B$7+$F$4*SQRT($B$7)*NORMSINV(RAND())+C786</f>
        <v>3.2510407881503</v>
      </c>
      <c r="E786" s="21" t="n">
        <f aca="true">$C$4*($G$4-D786)*$B$7+$F$4*SQRT($B$7)*NORMSINV(RAND())+D786</f>
        <v>3.21633484138849</v>
      </c>
      <c r="F786" s="21" t="n">
        <f aca="true">$C$4*($G$4-E786)*$B$7+$F$4*SQRT($B$7)*NORMSINV(RAND())+E786</f>
        <v>3.22193855551328</v>
      </c>
      <c r="G786" s="21" t="n">
        <f aca="true">$C$4*($G$4-F786)*$B$7+$F$4*SQRT($B$7)*NORMSINV(RAND())+F786</f>
        <v>3.1667035018318</v>
      </c>
      <c r="H786" s="21" t="n">
        <f aca="true">$C$4*($G$4-G786)*$B$7+$F$4*SQRT($B$7)*NORMSINV(RAND())+G786</f>
        <v>3.18164173281727</v>
      </c>
      <c r="I786" s="21" t="n">
        <f aca="true">$C$4*($G$4-H786)*$B$7+$F$4*SQRT($B$7)*NORMSINV(RAND())+H786</f>
        <v>3.17087300221333</v>
      </c>
      <c r="J786" s="21" t="n">
        <f aca="true">$C$4*($G$4-I786)*$B$7+$F$4*SQRT($B$7)*NORMSINV(RAND())+I786</f>
        <v>3.32149421457775</v>
      </c>
      <c r="K786" s="21" t="n">
        <f aca="true">$C$4*($G$4-J786)*$B$7+$F$4*SQRT($B$7)*NORMSINV(RAND())+J786</f>
        <v>3.32183087722951</v>
      </c>
      <c r="L786" s="21" t="n">
        <f aca="true">$C$4*($G$4-K786)*$B$7+$F$4*SQRT($B$7)*NORMSINV(RAND())+K786</f>
        <v>3.44806609892405</v>
      </c>
      <c r="M786" s="21" t="n">
        <f aca="true">$C$4*($G$4-L786)*$B$7+$F$4*SQRT($B$7)*NORMSINV(RAND())+L786</f>
        <v>3.50307962834754</v>
      </c>
      <c r="N786" s="125" t="n">
        <f aca="false">EXP(M786)</f>
        <v>33.2175924399208</v>
      </c>
      <c r="O786" s="126" t="n">
        <f aca="false">EXP(EXP(-$C$4*($K$4-$J$4))*LN(N786)+(1-EXP(-$C$4*($K$4-$J$4)))*$G$4+$F$4^2/(4*$C$4)*(1-EXP(-2*$C$4*($K$4-$J$4))))</f>
        <v>29.3234127497913</v>
      </c>
      <c r="P786" s="126" t="n">
        <f aca="false">MAX(0,O786-$I$4)</f>
        <v>6.12341274979125</v>
      </c>
      <c r="Q786" s="126" t="n">
        <f aca="false">$D$7*P786</f>
        <v>5.82477038596427</v>
      </c>
      <c r="R786" s="127" t="n">
        <f aca="false">AVERAGE(Q$17:Q786)</f>
        <v>1.57135472865143</v>
      </c>
      <c r="S786" s="0" t="n">
        <v>1.615</v>
      </c>
    </row>
    <row r="787" customFormat="false" ht="12.75" hidden="false" customHeight="false" outlineLevel="0" collapsed="false">
      <c r="B787" s="124" t="n">
        <f aca="false">B786+1</f>
        <v>771</v>
      </c>
      <c r="C787" s="21" t="n">
        <f aca="false">$C$7</f>
        <v>3.29212628660779</v>
      </c>
      <c r="D787" s="21" t="n">
        <f aca="true">$C$4*($G$4-C787)*$B$7+$F$4*SQRT($B$7)*NORMSINV(RAND())+C787</f>
        <v>3.24849227974344</v>
      </c>
      <c r="E787" s="21" t="n">
        <f aca="true">$C$4*($G$4-D787)*$B$7+$F$4*SQRT($B$7)*NORMSINV(RAND())+D787</f>
        <v>3.25847167589509</v>
      </c>
      <c r="F787" s="21" t="n">
        <f aca="true">$C$4*($G$4-E787)*$B$7+$F$4*SQRT($B$7)*NORMSINV(RAND())+E787</f>
        <v>3.26046139791673</v>
      </c>
      <c r="G787" s="21" t="n">
        <f aca="true">$C$4*($G$4-F787)*$B$7+$F$4*SQRT($B$7)*NORMSINV(RAND())+F787</f>
        <v>3.18786493421046</v>
      </c>
      <c r="H787" s="21" t="n">
        <f aca="true">$C$4*($G$4-G787)*$B$7+$F$4*SQRT($B$7)*NORMSINV(RAND())+G787</f>
        <v>3.17060186241299</v>
      </c>
      <c r="I787" s="21" t="n">
        <f aca="true">$C$4*($G$4-H787)*$B$7+$F$4*SQRT($B$7)*NORMSINV(RAND())+H787</f>
        <v>3.10489585600429</v>
      </c>
      <c r="J787" s="21" t="n">
        <f aca="true">$C$4*($G$4-I787)*$B$7+$F$4*SQRT($B$7)*NORMSINV(RAND())+I787</f>
        <v>3.00651841487738</v>
      </c>
      <c r="K787" s="21" t="n">
        <f aca="true">$C$4*($G$4-J787)*$B$7+$F$4*SQRT($B$7)*NORMSINV(RAND())+J787</f>
        <v>2.99421910204737</v>
      </c>
      <c r="L787" s="21" t="n">
        <f aca="true">$C$4*($G$4-K787)*$B$7+$F$4*SQRT($B$7)*NORMSINV(RAND())+K787</f>
        <v>3.0663629284621</v>
      </c>
      <c r="M787" s="21" t="n">
        <f aca="true">$C$4*($G$4-L787)*$B$7+$F$4*SQRT($B$7)*NORMSINV(RAND())+L787</f>
        <v>3.12396191591277</v>
      </c>
      <c r="N787" s="125" t="n">
        <f aca="false">EXP(M787)</f>
        <v>22.7362806676037</v>
      </c>
      <c r="O787" s="126" t="n">
        <f aca="false">EXP(EXP(-$C$4*($K$4-$J$4))*LN(N787)+(1-EXP(-$C$4*($K$4-$J$4)))*$G$4+$F$4^2/(4*$C$4)*(1-EXP(-2*$C$4*($K$4-$J$4))))</f>
        <v>21.7359250618935</v>
      </c>
      <c r="P787" s="126" t="n">
        <f aca="false">MAX(0,O787-$I$4)</f>
        <v>0</v>
      </c>
      <c r="Q787" s="126" t="n">
        <f aca="false">$D$7*P787</f>
        <v>0</v>
      </c>
      <c r="R787" s="127" t="n">
        <f aca="false">AVERAGE(Q$17:Q787)</f>
        <v>1.56931665507341</v>
      </c>
      <c r="S787" s="0" t="n">
        <v>1.615</v>
      </c>
    </row>
    <row r="788" customFormat="false" ht="12.75" hidden="false" customHeight="false" outlineLevel="0" collapsed="false">
      <c r="B788" s="124" t="n">
        <f aca="false">B787+1</f>
        <v>772</v>
      </c>
      <c r="C788" s="21" t="n">
        <f aca="false">$C$7</f>
        <v>3.29212628660779</v>
      </c>
      <c r="D788" s="21" t="n">
        <f aca="true">$C$4*($G$4-C788)*$B$7+$F$4*SQRT($B$7)*NORMSINV(RAND())+C788</f>
        <v>3.3895589632889</v>
      </c>
      <c r="E788" s="21" t="n">
        <f aca="true">$C$4*($G$4-D788)*$B$7+$F$4*SQRT($B$7)*NORMSINV(RAND())+D788</f>
        <v>3.4745417054201</v>
      </c>
      <c r="F788" s="21" t="n">
        <f aca="true">$C$4*($G$4-E788)*$B$7+$F$4*SQRT($B$7)*NORMSINV(RAND())+E788</f>
        <v>3.28069329356239</v>
      </c>
      <c r="G788" s="21" t="n">
        <f aca="true">$C$4*($G$4-F788)*$B$7+$F$4*SQRT($B$7)*NORMSINV(RAND())+F788</f>
        <v>3.39037135059452</v>
      </c>
      <c r="H788" s="21" t="n">
        <f aca="true">$C$4*($G$4-G788)*$B$7+$F$4*SQRT($B$7)*NORMSINV(RAND())+G788</f>
        <v>3.4439856999134</v>
      </c>
      <c r="I788" s="21" t="n">
        <f aca="true">$C$4*($G$4-H788)*$B$7+$F$4*SQRT($B$7)*NORMSINV(RAND())+H788</f>
        <v>3.41420584826498</v>
      </c>
      <c r="J788" s="21" t="n">
        <f aca="true">$C$4*($G$4-I788)*$B$7+$F$4*SQRT($B$7)*NORMSINV(RAND())+I788</f>
        <v>3.38682652609883</v>
      </c>
      <c r="K788" s="21" t="n">
        <f aca="true">$C$4*($G$4-J788)*$B$7+$F$4*SQRT($B$7)*NORMSINV(RAND())+J788</f>
        <v>3.3016739460973</v>
      </c>
      <c r="L788" s="21" t="n">
        <f aca="true">$C$4*($G$4-K788)*$B$7+$F$4*SQRT($B$7)*NORMSINV(RAND())+K788</f>
        <v>3.44262750950426</v>
      </c>
      <c r="M788" s="21" t="n">
        <f aca="true">$C$4*($G$4-L788)*$B$7+$F$4*SQRT($B$7)*NORMSINV(RAND())+L788</f>
        <v>3.51740230735314</v>
      </c>
      <c r="N788" s="125" t="n">
        <f aca="false">EXP(M788)</f>
        <v>33.6967807925935</v>
      </c>
      <c r="O788" s="126" t="n">
        <f aca="false">EXP(EXP(-$C$4*($K$4-$J$4))*LN(N788)+(1-EXP(-$C$4*($K$4-$J$4)))*$G$4+$F$4^2/(4*$C$4)*(1-EXP(-2*$C$4*($K$4-$J$4))))</f>
        <v>29.6569957502639</v>
      </c>
      <c r="P788" s="126" t="n">
        <f aca="false">MAX(0,O788-$I$4)</f>
        <v>6.45699575026394</v>
      </c>
      <c r="Q788" s="126" t="n">
        <f aca="false">$D$7*P788</f>
        <v>6.14208435152712</v>
      </c>
      <c r="R788" s="127" t="n">
        <f aca="false">AVERAGE(Q$17:Q788)</f>
        <v>1.57523992929161</v>
      </c>
      <c r="S788" s="0" t="n">
        <v>1.615</v>
      </c>
    </row>
    <row r="789" customFormat="false" ht="12.75" hidden="false" customHeight="false" outlineLevel="0" collapsed="false">
      <c r="B789" s="124" t="n">
        <f aca="false">B788+1</f>
        <v>773</v>
      </c>
      <c r="C789" s="21" t="n">
        <f aca="false">$C$7</f>
        <v>3.29212628660779</v>
      </c>
      <c r="D789" s="21" t="n">
        <f aca="true">$C$4*($G$4-C789)*$B$7+$F$4*SQRT($B$7)*NORMSINV(RAND())+C789</f>
        <v>3.43372197987743</v>
      </c>
      <c r="E789" s="21" t="n">
        <f aca="true">$C$4*($G$4-D789)*$B$7+$F$4*SQRT($B$7)*NORMSINV(RAND())+D789</f>
        <v>3.40237455764509</v>
      </c>
      <c r="F789" s="21" t="n">
        <f aca="true">$C$4*($G$4-E789)*$B$7+$F$4*SQRT($B$7)*NORMSINV(RAND())+E789</f>
        <v>3.40198844594864</v>
      </c>
      <c r="G789" s="21" t="n">
        <f aca="true">$C$4*($G$4-F789)*$B$7+$F$4*SQRT($B$7)*NORMSINV(RAND())+F789</f>
        <v>3.36547942957365</v>
      </c>
      <c r="H789" s="21" t="n">
        <f aca="true">$C$4*($G$4-G789)*$B$7+$F$4*SQRT($B$7)*NORMSINV(RAND())+G789</f>
        <v>3.27027461577222</v>
      </c>
      <c r="I789" s="21" t="n">
        <f aca="true">$C$4*($G$4-H789)*$B$7+$F$4*SQRT($B$7)*NORMSINV(RAND())+H789</f>
        <v>3.32394960941976</v>
      </c>
      <c r="J789" s="21" t="n">
        <f aca="true">$C$4*($G$4-I789)*$B$7+$F$4*SQRT($B$7)*NORMSINV(RAND())+I789</f>
        <v>3.30346737166976</v>
      </c>
      <c r="K789" s="21" t="n">
        <f aca="true">$C$4*($G$4-J789)*$B$7+$F$4*SQRT($B$7)*NORMSINV(RAND())+J789</f>
        <v>3.34576881705312</v>
      </c>
      <c r="L789" s="21" t="n">
        <f aca="true">$C$4*($G$4-K789)*$B$7+$F$4*SQRT($B$7)*NORMSINV(RAND())+K789</f>
        <v>3.16255216227992</v>
      </c>
      <c r="M789" s="21" t="n">
        <f aca="true">$C$4*($G$4-L789)*$B$7+$F$4*SQRT($B$7)*NORMSINV(RAND())+L789</f>
        <v>3.17078444084954</v>
      </c>
      <c r="N789" s="125" t="n">
        <f aca="false">EXP(M789)</f>
        <v>23.8261672465356</v>
      </c>
      <c r="O789" s="126" t="n">
        <f aca="false">EXP(EXP(-$C$4*($K$4-$J$4))*LN(N789)+(1-EXP(-$C$4*($K$4-$J$4)))*$G$4+$F$4^2/(4*$C$4)*(1-EXP(-2*$C$4*($K$4-$J$4))))</f>
        <v>22.5547559315944</v>
      </c>
      <c r="P789" s="126" t="n">
        <f aca="false">MAX(0,O789-$I$4)</f>
        <v>0</v>
      </c>
      <c r="Q789" s="126" t="n">
        <f aca="false">$D$7*P789</f>
        <v>0</v>
      </c>
      <c r="R789" s="127" t="n">
        <f aca="false">AVERAGE(Q$17:Q789)</f>
        <v>1.57320210273367</v>
      </c>
      <c r="S789" s="0" t="n">
        <v>1.615</v>
      </c>
    </row>
    <row r="790" customFormat="false" ht="12.75" hidden="false" customHeight="false" outlineLevel="0" collapsed="false">
      <c r="B790" s="124" t="n">
        <f aca="false">B789+1</f>
        <v>774</v>
      </c>
      <c r="C790" s="21" t="n">
        <f aca="false">$C$7</f>
        <v>3.29212628660779</v>
      </c>
      <c r="D790" s="21" t="n">
        <f aca="true">$C$4*($G$4-C790)*$B$7+$F$4*SQRT($B$7)*NORMSINV(RAND())+C790</f>
        <v>3.34313651652079</v>
      </c>
      <c r="E790" s="21" t="n">
        <f aca="true">$C$4*($G$4-D790)*$B$7+$F$4*SQRT($B$7)*NORMSINV(RAND())+D790</f>
        <v>3.26850093020979</v>
      </c>
      <c r="F790" s="21" t="n">
        <f aca="true">$C$4*($G$4-E790)*$B$7+$F$4*SQRT($B$7)*NORMSINV(RAND())+E790</f>
        <v>3.10365379739522</v>
      </c>
      <c r="G790" s="21" t="n">
        <f aca="true">$C$4*($G$4-F790)*$B$7+$F$4*SQRT($B$7)*NORMSINV(RAND())+F790</f>
        <v>3.08334899612623</v>
      </c>
      <c r="H790" s="21" t="n">
        <f aca="true">$C$4*($G$4-G790)*$B$7+$F$4*SQRT($B$7)*NORMSINV(RAND())+G790</f>
        <v>2.99390603052798</v>
      </c>
      <c r="I790" s="21" t="n">
        <f aca="true">$C$4*($G$4-H790)*$B$7+$F$4*SQRT($B$7)*NORMSINV(RAND())+H790</f>
        <v>3.09643631833597</v>
      </c>
      <c r="J790" s="21" t="n">
        <f aca="true">$C$4*($G$4-I790)*$B$7+$F$4*SQRT($B$7)*NORMSINV(RAND())+I790</f>
        <v>3.03950066322459</v>
      </c>
      <c r="K790" s="21" t="n">
        <f aca="true">$C$4*($G$4-J790)*$B$7+$F$4*SQRT($B$7)*NORMSINV(RAND())+J790</f>
        <v>3.04327287853116</v>
      </c>
      <c r="L790" s="21" t="n">
        <f aca="true">$C$4*($G$4-K790)*$B$7+$F$4*SQRT($B$7)*NORMSINV(RAND())+K790</f>
        <v>2.93420515482452</v>
      </c>
      <c r="M790" s="21" t="n">
        <f aca="true">$C$4*($G$4-L790)*$B$7+$F$4*SQRT($B$7)*NORMSINV(RAND())+L790</f>
        <v>3.05879369811067</v>
      </c>
      <c r="N790" s="125" t="n">
        <f aca="false">EXP(M790)</f>
        <v>21.3018452008393</v>
      </c>
      <c r="O790" s="126" t="n">
        <f aca="false">EXP(EXP(-$C$4*($K$4-$J$4))*LN(N790)+(1-EXP(-$C$4*($K$4-$J$4)))*$G$4+$F$4^2/(4*$C$4)*(1-EXP(-2*$C$4*($K$4-$J$4))))</f>
        <v>20.64550923907</v>
      </c>
      <c r="P790" s="126" t="n">
        <f aca="false">MAX(0,O790-$I$4)</f>
        <v>0</v>
      </c>
      <c r="Q790" s="126" t="n">
        <f aca="false">$D$7*P790</f>
        <v>0</v>
      </c>
      <c r="R790" s="127" t="n">
        <f aca="false">AVERAGE(Q$17:Q790)</f>
        <v>1.57116954187742</v>
      </c>
      <c r="S790" s="0" t="n">
        <v>1.615</v>
      </c>
    </row>
    <row r="791" customFormat="false" ht="12.75" hidden="false" customHeight="false" outlineLevel="0" collapsed="false">
      <c r="B791" s="124" t="n">
        <f aca="false">B790+1</f>
        <v>775</v>
      </c>
      <c r="C791" s="21" t="n">
        <f aca="false">$C$7</f>
        <v>3.29212628660779</v>
      </c>
      <c r="D791" s="21" t="n">
        <f aca="true">$C$4*($G$4-C791)*$B$7+$F$4*SQRT($B$7)*NORMSINV(RAND())+C791</f>
        <v>3.31247456274322</v>
      </c>
      <c r="E791" s="21" t="n">
        <f aca="true">$C$4*($G$4-D791)*$B$7+$F$4*SQRT($B$7)*NORMSINV(RAND())+D791</f>
        <v>3.39226664640434</v>
      </c>
      <c r="F791" s="21" t="n">
        <f aca="true">$C$4*($G$4-E791)*$B$7+$F$4*SQRT($B$7)*NORMSINV(RAND())+E791</f>
        <v>3.21064293846565</v>
      </c>
      <c r="G791" s="21" t="n">
        <f aca="true">$C$4*($G$4-F791)*$B$7+$F$4*SQRT($B$7)*NORMSINV(RAND())+F791</f>
        <v>3.10209055019313</v>
      </c>
      <c r="H791" s="21" t="n">
        <f aca="true">$C$4*($G$4-G791)*$B$7+$F$4*SQRT($B$7)*NORMSINV(RAND())+G791</f>
        <v>2.97217127713799</v>
      </c>
      <c r="I791" s="21" t="n">
        <f aca="true">$C$4*($G$4-H791)*$B$7+$F$4*SQRT($B$7)*NORMSINV(RAND())+H791</f>
        <v>3.02276346969936</v>
      </c>
      <c r="J791" s="21" t="n">
        <f aca="true">$C$4*($G$4-I791)*$B$7+$F$4*SQRT($B$7)*NORMSINV(RAND())+I791</f>
        <v>2.95719372563545</v>
      </c>
      <c r="K791" s="21" t="n">
        <f aca="true">$C$4*($G$4-J791)*$B$7+$F$4*SQRT($B$7)*NORMSINV(RAND())+J791</f>
        <v>2.93851708852436</v>
      </c>
      <c r="L791" s="21" t="n">
        <f aca="true">$C$4*($G$4-K791)*$B$7+$F$4*SQRT($B$7)*NORMSINV(RAND())+K791</f>
        <v>2.95293145830434</v>
      </c>
      <c r="M791" s="21" t="n">
        <f aca="true">$C$4*($G$4-L791)*$B$7+$F$4*SQRT($B$7)*NORMSINV(RAND())+L791</f>
        <v>2.95155495916242</v>
      </c>
      <c r="N791" s="125" t="n">
        <f aca="false">EXP(M791)</f>
        <v>19.1356858161386</v>
      </c>
      <c r="O791" s="126" t="n">
        <f aca="false">EXP(EXP(-$C$4*($K$4-$J$4))*LN(N791)+(1-EXP(-$C$4*($K$4-$J$4)))*$G$4+$F$4^2/(4*$C$4)*(1-EXP(-2*$C$4*($K$4-$J$4))))</f>
        <v>18.9689369135957</v>
      </c>
      <c r="P791" s="126" t="n">
        <f aca="false">MAX(0,O791-$I$4)</f>
        <v>0</v>
      </c>
      <c r="Q791" s="126" t="n">
        <f aca="false">$D$7*P791</f>
        <v>0</v>
      </c>
      <c r="R791" s="127" t="n">
        <f aca="false">AVERAGE(Q$17:Q791)</f>
        <v>1.56914222633952</v>
      </c>
      <c r="S791" s="0" t="n">
        <v>1.615</v>
      </c>
    </row>
    <row r="792" customFormat="false" ht="12.75" hidden="false" customHeight="false" outlineLevel="0" collapsed="false">
      <c r="B792" s="124" t="n">
        <f aca="false">B791+1</f>
        <v>776</v>
      </c>
      <c r="C792" s="21" t="n">
        <f aca="false">$C$7</f>
        <v>3.29212628660779</v>
      </c>
      <c r="D792" s="21" t="n">
        <f aca="true">$C$4*($G$4-C792)*$B$7+$F$4*SQRT($B$7)*NORMSINV(RAND())+C792</f>
        <v>3.24415049613767</v>
      </c>
      <c r="E792" s="21" t="n">
        <f aca="true">$C$4*($G$4-D792)*$B$7+$F$4*SQRT($B$7)*NORMSINV(RAND())+D792</f>
        <v>3.23804144794436</v>
      </c>
      <c r="F792" s="21" t="n">
        <f aca="true">$C$4*($G$4-E792)*$B$7+$F$4*SQRT($B$7)*NORMSINV(RAND())+E792</f>
        <v>3.30820104689811</v>
      </c>
      <c r="G792" s="21" t="n">
        <f aca="true">$C$4*($G$4-F792)*$B$7+$F$4*SQRT($B$7)*NORMSINV(RAND())+F792</f>
        <v>3.34434735954324</v>
      </c>
      <c r="H792" s="21" t="n">
        <f aca="true">$C$4*($G$4-G792)*$B$7+$F$4*SQRT($B$7)*NORMSINV(RAND())+G792</f>
        <v>3.19607627964986</v>
      </c>
      <c r="I792" s="21" t="n">
        <f aca="true">$C$4*($G$4-H792)*$B$7+$F$4*SQRT($B$7)*NORMSINV(RAND())+H792</f>
        <v>3.32268960850204</v>
      </c>
      <c r="J792" s="21" t="n">
        <f aca="true">$C$4*($G$4-I792)*$B$7+$F$4*SQRT($B$7)*NORMSINV(RAND())+I792</f>
        <v>3.31400557955731</v>
      </c>
      <c r="K792" s="21" t="n">
        <f aca="true">$C$4*($G$4-J792)*$B$7+$F$4*SQRT($B$7)*NORMSINV(RAND())+J792</f>
        <v>3.40352973434181</v>
      </c>
      <c r="L792" s="21" t="n">
        <f aca="true">$C$4*($G$4-K792)*$B$7+$F$4*SQRT($B$7)*NORMSINV(RAND())+K792</f>
        <v>3.36277818026047</v>
      </c>
      <c r="M792" s="21" t="n">
        <f aca="true">$C$4*($G$4-L792)*$B$7+$F$4*SQRT($B$7)*NORMSINV(RAND())+L792</f>
        <v>3.4626274810894</v>
      </c>
      <c r="N792" s="125" t="n">
        <f aca="false">EXP(M792)</f>
        <v>31.9006849417787</v>
      </c>
      <c r="O792" s="126" t="n">
        <f aca="false">EXP(EXP(-$C$4*($K$4-$J$4))*LN(N792)+(1-EXP(-$C$4*($K$4-$J$4)))*$G$4+$F$4^2/(4*$C$4)*(1-EXP(-2*$C$4*($K$4-$J$4))))</f>
        <v>28.4013858857847</v>
      </c>
      <c r="P792" s="126" t="n">
        <f aca="false">MAX(0,O792-$I$4)</f>
        <v>5.20138588578473</v>
      </c>
      <c r="Q792" s="126" t="n">
        <f aca="false">$D$7*P792</f>
        <v>4.94771130274114</v>
      </c>
      <c r="R792" s="127" t="n">
        <f aca="false">AVERAGE(Q$17:Q792)</f>
        <v>1.5734960524689</v>
      </c>
      <c r="S792" s="0" t="n">
        <v>1.615</v>
      </c>
    </row>
    <row r="793" customFormat="false" ht="12.75" hidden="false" customHeight="false" outlineLevel="0" collapsed="false">
      <c r="B793" s="124" t="n">
        <f aca="false">B792+1</f>
        <v>777</v>
      </c>
      <c r="C793" s="21" t="n">
        <f aca="false">$C$7</f>
        <v>3.29212628660779</v>
      </c>
      <c r="D793" s="21" t="n">
        <f aca="true">$C$4*($G$4-C793)*$B$7+$F$4*SQRT($B$7)*NORMSINV(RAND())+C793</f>
        <v>3.29627044412492</v>
      </c>
      <c r="E793" s="21" t="n">
        <f aca="true">$C$4*($G$4-D793)*$B$7+$F$4*SQRT($B$7)*NORMSINV(RAND())+D793</f>
        <v>3.25025594507567</v>
      </c>
      <c r="F793" s="21" t="n">
        <f aca="true">$C$4*($G$4-E793)*$B$7+$F$4*SQRT($B$7)*NORMSINV(RAND())+E793</f>
        <v>3.11404252371407</v>
      </c>
      <c r="G793" s="21" t="n">
        <f aca="true">$C$4*($G$4-F793)*$B$7+$F$4*SQRT($B$7)*NORMSINV(RAND())+F793</f>
        <v>3.17359486952568</v>
      </c>
      <c r="H793" s="21" t="n">
        <f aca="true">$C$4*($G$4-G793)*$B$7+$F$4*SQRT($B$7)*NORMSINV(RAND())+G793</f>
        <v>3.11906361221514</v>
      </c>
      <c r="I793" s="21" t="n">
        <f aca="true">$C$4*($G$4-H793)*$B$7+$F$4*SQRT($B$7)*NORMSINV(RAND())+H793</f>
        <v>3.07962404036548</v>
      </c>
      <c r="J793" s="21" t="n">
        <f aca="true">$C$4*($G$4-I793)*$B$7+$F$4*SQRT($B$7)*NORMSINV(RAND())+I793</f>
        <v>3.05588868729589</v>
      </c>
      <c r="K793" s="21" t="n">
        <f aca="true">$C$4*($G$4-J793)*$B$7+$F$4*SQRT($B$7)*NORMSINV(RAND())+J793</f>
        <v>3.06408666607148</v>
      </c>
      <c r="L793" s="21" t="n">
        <f aca="true">$C$4*($G$4-K793)*$B$7+$F$4*SQRT($B$7)*NORMSINV(RAND())+K793</f>
        <v>3.14866221374529</v>
      </c>
      <c r="M793" s="21" t="n">
        <f aca="true">$C$4*($G$4-L793)*$B$7+$F$4*SQRT($B$7)*NORMSINV(RAND())+L793</f>
        <v>3.14751689770877</v>
      </c>
      <c r="N793" s="125" t="n">
        <f aca="false">EXP(M793)</f>
        <v>23.2781906287217</v>
      </c>
      <c r="O793" s="126" t="n">
        <f aca="false">EXP(EXP(-$C$4*($K$4-$J$4))*LN(N793)+(1-EXP(-$C$4*($K$4-$J$4)))*$G$4+$F$4^2/(4*$C$4)*(1-EXP(-2*$C$4*($K$4-$J$4))))</f>
        <v>22.144068966063</v>
      </c>
      <c r="P793" s="126" t="n">
        <f aca="false">MAX(0,O793-$I$4)</f>
        <v>0</v>
      </c>
      <c r="Q793" s="126" t="n">
        <f aca="false">$D$7*P793</f>
        <v>0</v>
      </c>
      <c r="R793" s="127" t="n">
        <f aca="false">AVERAGE(Q$17:Q793)</f>
        <v>1.57147096102428</v>
      </c>
      <c r="S793" s="0" t="n">
        <v>1.615</v>
      </c>
    </row>
    <row r="794" customFormat="false" ht="12.75" hidden="false" customHeight="false" outlineLevel="0" collapsed="false">
      <c r="B794" s="124" t="n">
        <f aca="false">B793+1</f>
        <v>778</v>
      </c>
      <c r="C794" s="21" t="n">
        <f aca="false">$C$7</f>
        <v>3.29212628660779</v>
      </c>
      <c r="D794" s="21" t="n">
        <f aca="true">$C$4*($G$4-C794)*$B$7+$F$4*SQRT($B$7)*NORMSINV(RAND())+C794</f>
        <v>3.37547976682583</v>
      </c>
      <c r="E794" s="21" t="n">
        <f aca="true">$C$4*($G$4-D794)*$B$7+$F$4*SQRT($B$7)*NORMSINV(RAND())+D794</f>
        <v>3.43782728012367</v>
      </c>
      <c r="F794" s="21" t="n">
        <f aca="true">$C$4*($G$4-E794)*$B$7+$F$4*SQRT($B$7)*NORMSINV(RAND())+E794</f>
        <v>3.45914078052243</v>
      </c>
      <c r="G794" s="21" t="n">
        <f aca="true">$C$4*($G$4-F794)*$B$7+$F$4*SQRT($B$7)*NORMSINV(RAND())+F794</f>
        <v>3.50801701310779</v>
      </c>
      <c r="H794" s="21" t="n">
        <f aca="true">$C$4*($G$4-G794)*$B$7+$F$4*SQRT($B$7)*NORMSINV(RAND())+G794</f>
        <v>3.52757918013934</v>
      </c>
      <c r="I794" s="21" t="n">
        <f aca="true">$C$4*($G$4-H794)*$B$7+$F$4*SQRT($B$7)*NORMSINV(RAND())+H794</f>
        <v>3.59183914232674</v>
      </c>
      <c r="J794" s="21" t="n">
        <f aca="true">$C$4*($G$4-I794)*$B$7+$F$4*SQRT($B$7)*NORMSINV(RAND())+I794</f>
        <v>3.65536837107949</v>
      </c>
      <c r="K794" s="21" t="n">
        <f aca="true">$C$4*($G$4-J794)*$B$7+$F$4*SQRT($B$7)*NORMSINV(RAND())+J794</f>
        <v>3.66548740308813</v>
      </c>
      <c r="L794" s="21" t="n">
        <f aca="true">$C$4*($G$4-K794)*$B$7+$F$4*SQRT($B$7)*NORMSINV(RAND())+K794</f>
        <v>3.70731800733995</v>
      </c>
      <c r="M794" s="21" t="n">
        <f aca="true">$C$4*($G$4-L794)*$B$7+$F$4*SQRT($B$7)*NORMSINV(RAND())+L794</f>
        <v>3.65266425414948</v>
      </c>
      <c r="N794" s="125" t="n">
        <f aca="false">EXP(M794)</f>
        <v>38.5773090104557</v>
      </c>
      <c r="O794" s="126" t="n">
        <f aca="false">EXP(EXP(-$C$4*($K$4-$J$4))*LN(N794)+(1-EXP(-$C$4*($K$4-$J$4)))*$G$4+$F$4^2/(4*$C$4)*(1-EXP(-2*$C$4*($K$4-$J$4))))</f>
        <v>33.0005858213548</v>
      </c>
      <c r="P794" s="126" t="n">
        <f aca="false">MAX(0,O794-$I$4)</f>
        <v>9.80058582135484</v>
      </c>
      <c r="Q794" s="126" t="n">
        <f aca="false">$D$7*P794</f>
        <v>9.32260561061722</v>
      </c>
      <c r="R794" s="127" t="n">
        <f aca="false">AVERAGE(Q$17:Q794)</f>
        <v>1.58143385903147</v>
      </c>
      <c r="S794" s="0" t="n">
        <v>1.615</v>
      </c>
    </row>
    <row r="795" customFormat="false" ht="12.75" hidden="false" customHeight="false" outlineLevel="0" collapsed="false">
      <c r="B795" s="124" t="n">
        <f aca="false">B794+1</f>
        <v>779</v>
      </c>
      <c r="C795" s="21" t="n">
        <f aca="false">$C$7</f>
        <v>3.29212628660779</v>
      </c>
      <c r="D795" s="21" t="n">
        <f aca="true">$C$4*($G$4-C795)*$B$7+$F$4*SQRT($B$7)*NORMSINV(RAND())+C795</f>
        <v>3.38003695976347</v>
      </c>
      <c r="E795" s="21" t="n">
        <f aca="true">$C$4*($G$4-D795)*$B$7+$F$4*SQRT($B$7)*NORMSINV(RAND())+D795</f>
        <v>3.51841413693431</v>
      </c>
      <c r="F795" s="21" t="n">
        <f aca="true">$C$4*($G$4-E795)*$B$7+$F$4*SQRT($B$7)*NORMSINV(RAND())+E795</f>
        <v>3.5895465477755</v>
      </c>
      <c r="G795" s="21" t="n">
        <f aca="true">$C$4*($G$4-F795)*$B$7+$F$4*SQRT($B$7)*NORMSINV(RAND())+F795</f>
        <v>3.63148071018233</v>
      </c>
      <c r="H795" s="21" t="n">
        <f aca="true">$C$4*($G$4-G795)*$B$7+$F$4*SQRT($B$7)*NORMSINV(RAND())+G795</f>
        <v>3.42479024592124</v>
      </c>
      <c r="I795" s="21" t="n">
        <f aca="true">$C$4*($G$4-H795)*$B$7+$F$4*SQRT($B$7)*NORMSINV(RAND())+H795</f>
        <v>3.32515934105238</v>
      </c>
      <c r="J795" s="21" t="n">
        <f aca="true">$C$4*($G$4-I795)*$B$7+$F$4*SQRT($B$7)*NORMSINV(RAND())+I795</f>
        <v>3.42528649498182</v>
      </c>
      <c r="K795" s="21" t="n">
        <f aca="true">$C$4*($G$4-J795)*$B$7+$F$4*SQRT($B$7)*NORMSINV(RAND())+J795</f>
        <v>3.52449034941868</v>
      </c>
      <c r="L795" s="21" t="n">
        <f aca="true">$C$4*($G$4-K795)*$B$7+$F$4*SQRT($B$7)*NORMSINV(RAND())+K795</f>
        <v>3.54862348374925</v>
      </c>
      <c r="M795" s="21" t="n">
        <f aca="true">$C$4*($G$4-L795)*$B$7+$F$4*SQRT($B$7)*NORMSINV(RAND())+L795</f>
        <v>3.58120424346669</v>
      </c>
      <c r="N795" s="125" t="n">
        <f aca="false">EXP(M795)</f>
        <v>35.9167673466459</v>
      </c>
      <c r="O795" s="126" t="n">
        <f aca="false">EXP(EXP(-$C$4*($K$4-$J$4))*LN(N795)+(1-EXP(-$C$4*($K$4-$J$4)))*$G$4+$F$4^2/(4*$C$4)*(1-EXP(-2*$C$4*($K$4-$J$4))))</f>
        <v>31.1896895816715</v>
      </c>
      <c r="P795" s="126" t="n">
        <f aca="false">MAX(0,O795-$I$4)</f>
        <v>7.98968958167148</v>
      </c>
      <c r="Q795" s="126" t="n">
        <f aca="false">$D$7*P795</f>
        <v>7.60002782271271</v>
      </c>
      <c r="R795" s="127" t="n">
        <f aca="false">AVERAGE(Q$17:Q795)</f>
        <v>1.58915991033273</v>
      </c>
      <c r="S795" s="0" t="n">
        <v>1.615</v>
      </c>
    </row>
    <row r="796" customFormat="false" ht="12.75" hidden="false" customHeight="false" outlineLevel="0" collapsed="false">
      <c r="B796" s="124" t="n">
        <f aca="false">B795+1</f>
        <v>780</v>
      </c>
      <c r="C796" s="21" t="n">
        <f aca="false">$C$7</f>
        <v>3.29212628660779</v>
      </c>
      <c r="D796" s="21" t="n">
        <f aca="true">$C$4*($G$4-C796)*$B$7+$F$4*SQRT($B$7)*NORMSINV(RAND())+C796</f>
        <v>3.3697336966493</v>
      </c>
      <c r="E796" s="21" t="n">
        <f aca="true">$C$4*($G$4-D796)*$B$7+$F$4*SQRT($B$7)*NORMSINV(RAND())+D796</f>
        <v>3.38053771087993</v>
      </c>
      <c r="F796" s="21" t="n">
        <f aca="true">$C$4*($G$4-E796)*$B$7+$F$4*SQRT($B$7)*NORMSINV(RAND())+E796</f>
        <v>3.44064606741543</v>
      </c>
      <c r="G796" s="21" t="n">
        <f aca="true">$C$4*($G$4-F796)*$B$7+$F$4*SQRT($B$7)*NORMSINV(RAND())+F796</f>
        <v>3.389307139816</v>
      </c>
      <c r="H796" s="21" t="n">
        <f aca="true">$C$4*($G$4-G796)*$B$7+$F$4*SQRT($B$7)*NORMSINV(RAND())+G796</f>
        <v>3.27028978873778</v>
      </c>
      <c r="I796" s="21" t="n">
        <f aca="true">$C$4*($G$4-H796)*$B$7+$F$4*SQRT($B$7)*NORMSINV(RAND())+H796</f>
        <v>3.03873335880162</v>
      </c>
      <c r="J796" s="21" t="n">
        <f aca="true">$C$4*($G$4-I796)*$B$7+$F$4*SQRT($B$7)*NORMSINV(RAND())+I796</f>
        <v>3.04736251157067</v>
      </c>
      <c r="K796" s="21" t="n">
        <f aca="true">$C$4*($G$4-J796)*$B$7+$F$4*SQRT($B$7)*NORMSINV(RAND())+J796</f>
        <v>3.08967334752003</v>
      </c>
      <c r="L796" s="21" t="n">
        <f aca="true">$C$4*($G$4-K796)*$B$7+$F$4*SQRT($B$7)*NORMSINV(RAND())+K796</f>
        <v>3.04934304820538</v>
      </c>
      <c r="M796" s="21" t="n">
        <f aca="true">$C$4*($G$4-L796)*$B$7+$F$4*SQRT($B$7)*NORMSINV(RAND())+L796</f>
        <v>3.03886889723649</v>
      </c>
      <c r="N796" s="125" t="n">
        <f aca="false">EXP(M796)</f>
        <v>20.8816106246727</v>
      </c>
      <c r="O796" s="126" t="n">
        <f aca="false">EXP(EXP(-$C$4*($K$4-$J$4))*LN(N796)+(1-EXP(-$C$4*($K$4-$J$4)))*$G$4+$F$4^2/(4*$C$4)*(1-EXP(-2*$C$4*($K$4-$J$4))))</f>
        <v>20.323169763269</v>
      </c>
      <c r="P796" s="126" t="n">
        <f aca="false">MAX(0,O796-$I$4)</f>
        <v>0</v>
      </c>
      <c r="Q796" s="126" t="n">
        <f aca="false">$D$7*P796</f>
        <v>0</v>
      </c>
      <c r="R796" s="127" t="n">
        <f aca="false">AVERAGE(Q$17:Q796)</f>
        <v>1.5871225258323</v>
      </c>
      <c r="S796" s="0" t="n">
        <v>1.615</v>
      </c>
    </row>
    <row r="797" customFormat="false" ht="12.75" hidden="false" customHeight="false" outlineLevel="0" collapsed="false">
      <c r="B797" s="124" t="n">
        <f aca="false">B796+1</f>
        <v>781</v>
      </c>
      <c r="C797" s="21" t="n">
        <f aca="false">$C$7</f>
        <v>3.29212628660779</v>
      </c>
      <c r="D797" s="21" t="n">
        <f aca="true">$C$4*($G$4-C797)*$B$7+$F$4*SQRT($B$7)*NORMSINV(RAND())+C797</f>
        <v>3.24992972486829</v>
      </c>
      <c r="E797" s="21" t="n">
        <f aca="true">$C$4*($G$4-D797)*$B$7+$F$4*SQRT($B$7)*NORMSINV(RAND())+D797</f>
        <v>3.22095247039512</v>
      </c>
      <c r="F797" s="21" t="n">
        <f aca="true">$C$4*($G$4-E797)*$B$7+$F$4*SQRT($B$7)*NORMSINV(RAND())+E797</f>
        <v>3.24369200516718</v>
      </c>
      <c r="G797" s="21" t="n">
        <f aca="true">$C$4*($G$4-F797)*$B$7+$F$4*SQRT($B$7)*NORMSINV(RAND())+F797</f>
        <v>3.38047703740361</v>
      </c>
      <c r="H797" s="21" t="n">
        <f aca="true">$C$4*($G$4-G797)*$B$7+$F$4*SQRT($B$7)*NORMSINV(RAND())+G797</f>
        <v>3.35589446895097</v>
      </c>
      <c r="I797" s="21" t="n">
        <f aca="true">$C$4*($G$4-H797)*$B$7+$F$4*SQRT($B$7)*NORMSINV(RAND())+H797</f>
        <v>3.53443370300083</v>
      </c>
      <c r="J797" s="21" t="n">
        <f aca="true">$C$4*($G$4-I797)*$B$7+$F$4*SQRT($B$7)*NORMSINV(RAND())+I797</f>
        <v>3.63988599754997</v>
      </c>
      <c r="K797" s="21" t="n">
        <f aca="true">$C$4*($G$4-J797)*$B$7+$F$4*SQRT($B$7)*NORMSINV(RAND())+J797</f>
        <v>3.6461019418413</v>
      </c>
      <c r="L797" s="21" t="n">
        <f aca="true">$C$4*($G$4-K797)*$B$7+$F$4*SQRT($B$7)*NORMSINV(RAND())+K797</f>
        <v>3.58209476258069</v>
      </c>
      <c r="M797" s="21" t="n">
        <f aca="true">$C$4*($G$4-L797)*$B$7+$F$4*SQRT($B$7)*NORMSINV(RAND())+L797</f>
        <v>3.57163090786239</v>
      </c>
      <c r="N797" s="125" t="n">
        <f aca="false">EXP(M797)</f>
        <v>35.5745647029244</v>
      </c>
      <c r="O797" s="126" t="n">
        <f aca="false">EXP(EXP(-$C$4*($K$4-$J$4))*LN(N797)+(1-EXP(-$C$4*($K$4-$J$4)))*$G$4+$F$4^2/(4*$C$4)*(1-EXP(-2*$C$4*($K$4-$J$4))))</f>
        <v>30.954758727094</v>
      </c>
      <c r="P797" s="126" t="n">
        <f aca="false">MAX(0,O797-$I$4)</f>
        <v>7.75475872709395</v>
      </c>
      <c r="Q797" s="126" t="n">
        <f aca="false">$D$7*P797</f>
        <v>7.37655468111547</v>
      </c>
      <c r="R797" s="127" t="n">
        <f aca="false">AVERAGE(Q$17:Q797)</f>
        <v>1.59453537110155</v>
      </c>
      <c r="S797" s="0" t="n">
        <v>1.615</v>
      </c>
    </row>
    <row r="798" customFormat="false" ht="12.75" hidden="false" customHeight="false" outlineLevel="0" collapsed="false">
      <c r="B798" s="124" t="n">
        <f aca="false">B797+1</f>
        <v>782</v>
      </c>
      <c r="C798" s="21" t="n">
        <f aca="false">$C$7</f>
        <v>3.29212628660779</v>
      </c>
      <c r="D798" s="21" t="n">
        <f aca="true">$C$4*($G$4-C798)*$B$7+$F$4*SQRT($B$7)*NORMSINV(RAND())+C798</f>
        <v>3.1590610598562</v>
      </c>
      <c r="E798" s="21" t="n">
        <f aca="true">$C$4*($G$4-D798)*$B$7+$F$4*SQRT($B$7)*NORMSINV(RAND())+D798</f>
        <v>3.12908816981844</v>
      </c>
      <c r="F798" s="21" t="n">
        <f aca="true">$C$4*($G$4-E798)*$B$7+$F$4*SQRT($B$7)*NORMSINV(RAND())+E798</f>
        <v>3.22303301058832</v>
      </c>
      <c r="G798" s="21" t="n">
        <f aca="true">$C$4*($G$4-F798)*$B$7+$F$4*SQRT($B$7)*NORMSINV(RAND())+F798</f>
        <v>3.28678974354753</v>
      </c>
      <c r="H798" s="21" t="n">
        <f aca="true">$C$4*($G$4-G798)*$B$7+$F$4*SQRT($B$7)*NORMSINV(RAND())+G798</f>
        <v>3.4350051671962</v>
      </c>
      <c r="I798" s="21" t="n">
        <f aca="true">$C$4*($G$4-H798)*$B$7+$F$4*SQRT($B$7)*NORMSINV(RAND())+H798</f>
        <v>3.42006185971898</v>
      </c>
      <c r="J798" s="21" t="n">
        <f aca="true">$C$4*($G$4-I798)*$B$7+$F$4*SQRT($B$7)*NORMSINV(RAND())+I798</f>
        <v>3.36787531122227</v>
      </c>
      <c r="K798" s="21" t="n">
        <f aca="true">$C$4*($G$4-J798)*$B$7+$F$4*SQRT($B$7)*NORMSINV(RAND())+J798</f>
        <v>3.41476544500699</v>
      </c>
      <c r="L798" s="21" t="n">
        <f aca="true">$C$4*($G$4-K798)*$B$7+$F$4*SQRT($B$7)*NORMSINV(RAND())+K798</f>
        <v>3.35190590564916</v>
      </c>
      <c r="M798" s="21" t="n">
        <f aca="true">$C$4*($G$4-L798)*$B$7+$F$4*SQRT($B$7)*NORMSINV(RAND())+L798</f>
        <v>3.36997297312456</v>
      </c>
      <c r="N798" s="125" t="n">
        <f aca="false">EXP(M798)</f>
        <v>29.0777411666885</v>
      </c>
      <c r="O798" s="126" t="n">
        <f aca="false">EXP(EXP(-$C$4*($K$4-$J$4))*LN(N798)+(1-EXP(-$C$4*($K$4-$J$4)))*$G$4+$F$4^2/(4*$C$4)*(1-EXP(-2*$C$4*($K$4-$J$4))))</f>
        <v>26.3972860314396</v>
      </c>
      <c r="P798" s="126" t="n">
        <f aca="false">MAX(0,O798-$I$4)</f>
        <v>3.19728603143964</v>
      </c>
      <c r="Q798" s="126" t="n">
        <f aca="false">$D$7*P798</f>
        <v>3.0413525516505</v>
      </c>
      <c r="R798" s="127" t="n">
        <f aca="false">AVERAGE(Q$17:Q798)</f>
        <v>1.5963855209488</v>
      </c>
      <c r="S798" s="0" t="n">
        <v>1.615</v>
      </c>
    </row>
    <row r="799" customFormat="false" ht="12.75" hidden="false" customHeight="false" outlineLevel="0" collapsed="false">
      <c r="B799" s="124" t="n">
        <f aca="false">B798+1</f>
        <v>783</v>
      </c>
      <c r="C799" s="21" t="n">
        <f aca="false">$C$7</f>
        <v>3.29212628660779</v>
      </c>
      <c r="D799" s="21" t="n">
        <f aca="true">$C$4*($G$4-C799)*$B$7+$F$4*SQRT($B$7)*NORMSINV(RAND())+C799</f>
        <v>3.29339906267432</v>
      </c>
      <c r="E799" s="21" t="n">
        <f aca="true">$C$4*($G$4-D799)*$B$7+$F$4*SQRT($B$7)*NORMSINV(RAND())+D799</f>
        <v>3.24918500110911</v>
      </c>
      <c r="F799" s="21" t="n">
        <f aca="true">$C$4*($G$4-E799)*$B$7+$F$4*SQRT($B$7)*NORMSINV(RAND())+E799</f>
        <v>3.39956181038508</v>
      </c>
      <c r="G799" s="21" t="n">
        <f aca="true">$C$4*($G$4-F799)*$B$7+$F$4*SQRT($B$7)*NORMSINV(RAND())+F799</f>
        <v>3.38934262627494</v>
      </c>
      <c r="H799" s="21" t="n">
        <f aca="true">$C$4*($G$4-G799)*$B$7+$F$4*SQRT($B$7)*NORMSINV(RAND())+G799</f>
        <v>3.31194219135754</v>
      </c>
      <c r="I799" s="21" t="n">
        <f aca="true">$C$4*($G$4-H799)*$B$7+$F$4*SQRT($B$7)*NORMSINV(RAND())+H799</f>
        <v>3.37716534040289</v>
      </c>
      <c r="J799" s="21" t="n">
        <f aca="true">$C$4*($G$4-I799)*$B$7+$F$4*SQRT($B$7)*NORMSINV(RAND())+I799</f>
        <v>3.40993063248212</v>
      </c>
      <c r="K799" s="21" t="n">
        <f aca="true">$C$4*($G$4-J799)*$B$7+$F$4*SQRT($B$7)*NORMSINV(RAND())+J799</f>
        <v>3.56846558899852</v>
      </c>
      <c r="L799" s="21" t="n">
        <f aca="true">$C$4*($G$4-K799)*$B$7+$F$4*SQRT($B$7)*NORMSINV(RAND())+K799</f>
        <v>3.66381758259955</v>
      </c>
      <c r="M799" s="21" t="n">
        <f aca="true">$C$4*($G$4-L799)*$B$7+$F$4*SQRT($B$7)*NORMSINV(RAND())+L799</f>
        <v>3.61272050387061</v>
      </c>
      <c r="N799" s="125" t="n">
        <f aca="false">EXP(M799)</f>
        <v>37.0667560242119</v>
      </c>
      <c r="O799" s="126" t="n">
        <f aca="false">EXP(EXP(-$C$4*($K$4-$J$4))*LN(N799)+(1-EXP(-$C$4*($K$4-$J$4)))*$G$4+$F$4^2/(4*$C$4)*(1-EXP(-2*$C$4*($K$4-$J$4))))</f>
        <v>31.9757726529672</v>
      </c>
      <c r="P799" s="126" t="n">
        <f aca="false">MAX(0,O799-$I$4)</f>
        <v>8.77577265296722</v>
      </c>
      <c r="Q799" s="126" t="n">
        <f aca="false">$D$7*P799</f>
        <v>8.34777317023111</v>
      </c>
      <c r="R799" s="127" t="n">
        <f aca="false">AVERAGE(Q$17:Q799)</f>
        <v>1.60500798282528</v>
      </c>
      <c r="S799" s="0" t="n">
        <v>1.615</v>
      </c>
    </row>
    <row r="800" customFormat="false" ht="12.75" hidden="false" customHeight="false" outlineLevel="0" collapsed="false">
      <c r="B800" s="124" t="n">
        <f aca="false">B799+1</f>
        <v>784</v>
      </c>
      <c r="C800" s="21" t="n">
        <f aca="false">$C$7</f>
        <v>3.29212628660779</v>
      </c>
      <c r="D800" s="21" t="n">
        <f aca="true">$C$4*($G$4-C800)*$B$7+$F$4*SQRT($B$7)*NORMSINV(RAND())+C800</f>
        <v>3.29212944162931</v>
      </c>
      <c r="E800" s="21" t="n">
        <f aca="true">$C$4*($G$4-D800)*$B$7+$F$4*SQRT($B$7)*NORMSINV(RAND())+D800</f>
        <v>3.28736682628602</v>
      </c>
      <c r="F800" s="21" t="n">
        <f aca="true">$C$4*($G$4-E800)*$B$7+$F$4*SQRT($B$7)*NORMSINV(RAND())+E800</f>
        <v>3.21882485688422</v>
      </c>
      <c r="G800" s="21" t="n">
        <f aca="true">$C$4*($G$4-F800)*$B$7+$F$4*SQRT($B$7)*NORMSINV(RAND())+F800</f>
        <v>3.14011208169801</v>
      </c>
      <c r="H800" s="21" t="n">
        <f aca="true">$C$4*($G$4-G800)*$B$7+$F$4*SQRT($B$7)*NORMSINV(RAND())+G800</f>
        <v>3.1007103796206</v>
      </c>
      <c r="I800" s="21" t="n">
        <f aca="true">$C$4*($G$4-H800)*$B$7+$F$4*SQRT($B$7)*NORMSINV(RAND())+H800</f>
        <v>2.93230414178929</v>
      </c>
      <c r="J800" s="21" t="n">
        <f aca="true">$C$4*($G$4-I800)*$B$7+$F$4*SQRT($B$7)*NORMSINV(RAND())+I800</f>
        <v>2.9516899786873</v>
      </c>
      <c r="K800" s="21" t="n">
        <f aca="true">$C$4*($G$4-J800)*$B$7+$F$4*SQRT($B$7)*NORMSINV(RAND())+J800</f>
        <v>3.0042105523486</v>
      </c>
      <c r="L800" s="21" t="n">
        <f aca="true">$C$4*($G$4-K800)*$B$7+$F$4*SQRT($B$7)*NORMSINV(RAND())+K800</f>
        <v>3.08595673162954</v>
      </c>
      <c r="M800" s="21" t="n">
        <f aca="true">$C$4*($G$4-L800)*$B$7+$F$4*SQRT($B$7)*NORMSINV(RAND())+L800</f>
        <v>3.24263001994091</v>
      </c>
      <c r="N800" s="125" t="n">
        <f aca="false">EXP(M800)</f>
        <v>25.6009643306204</v>
      </c>
      <c r="O800" s="126" t="n">
        <f aca="false">EXP(EXP(-$C$4*($K$4-$J$4))*LN(N800)+(1-EXP(-$C$4*($K$4-$J$4)))*$G$4+$F$4^2/(4*$C$4)*(1-EXP(-2*$C$4*($K$4-$J$4))))</f>
        <v>23.8715697259037</v>
      </c>
      <c r="P800" s="126" t="n">
        <f aca="false">MAX(0,O800-$I$4)</f>
        <v>0.671569725903737</v>
      </c>
      <c r="Q800" s="126" t="n">
        <f aca="false">$D$7*P800</f>
        <v>0.638816883883514</v>
      </c>
      <c r="R800" s="127" t="n">
        <f aca="false">AVERAGE(Q$17:Q800)</f>
        <v>1.60377559621948</v>
      </c>
      <c r="S800" s="0" t="n">
        <v>1.615</v>
      </c>
    </row>
    <row r="801" customFormat="false" ht="12.75" hidden="false" customHeight="false" outlineLevel="0" collapsed="false">
      <c r="B801" s="124" t="n">
        <f aca="false">B800+1</f>
        <v>785</v>
      </c>
      <c r="C801" s="21" t="n">
        <f aca="false">$C$7</f>
        <v>3.29212628660779</v>
      </c>
      <c r="D801" s="21" t="n">
        <f aca="true">$C$4*($G$4-C801)*$B$7+$F$4*SQRT($B$7)*NORMSINV(RAND())+C801</f>
        <v>3.21753141997458</v>
      </c>
      <c r="E801" s="21" t="n">
        <f aca="true">$C$4*($G$4-D801)*$B$7+$F$4*SQRT($B$7)*NORMSINV(RAND())+D801</f>
        <v>3.07301440747906</v>
      </c>
      <c r="F801" s="21" t="n">
        <f aca="true">$C$4*($G$4-E801)*$B$7+$F$4*SQRT($B$7)*NORMSINV(RAND())+E801</f>
        <v>3.03710913262763</v>
      </c>
      <c r="G801" s="21" t="n">
        <f aca="true">$C$4*($G$4-F801)*$B$7+$F$4*SQRT($B$7)*NORMSINV(RAND())+F801</f>
        <v>3.09121690410611</v>
      </c>
      <c r="H801" s="21" t="n">
        <f aca="true">$C$4*($G$4-G801)*$B$7+$F$4*SQRT($B$7)*NORMSINV(RAND())+G801</f>
        <v>3.11804400254231</v>
      </c>
      <c r="I801" s="21" t="n">
        <f aca="true">$C$4*($G$4-H801)*$B$7+$F$4*SQRT($B$7)*NORMSINV(RAND())+H801</f>
        <v>3.23852358708752</v>
      </c>
      <c r="J801" s="21" t="n">
        <f aca="true">$C$4*($G$4-I801)*$B$7+$F$4*SQRT($B$7)*NORMSINV(RAND())+I801</f>
        <v>3.32297761011121</v>
      </c>
      <c r="K801" s="21" t="n">
        <f aca="true">$C$4*($G$4-J801)*$B$7+$F$4*SQRT($B$7)*NORMSINV(RAND())+J801</f>
        <v>3.30438005198198</v>
      </c>
      <c r="L801" s="21" t="n">
        <f aca="true">$C$4*($G$4-K801)*$B$7+$F$4*SQRT($B$7)*NORMSINV(RAND())+K801</f>
        <v>3.21919301810387</v>
      </c>
      <c r="M801" s="21" t="n">
        <f aca="true">$C$4*($G$4-L801)*$B$7+$F$4*SQRT($B$7)*NORMSINV(RAND())+L801</f>
        <v>3.15031494302993</v>
      </c>
      <c r="N801" s="125" t="n">
        <f aca="false">EXP(M801)</f>
        <v>23.3434152692918</v>
      </c>
      <c r="O801" s="126" t="n">
        <f aca="false">EXP(EXP(-$C$4*($K$4-$J$4))*LN(N801)+(1-EXP(-$C$4*($K$4-$J$4)))*$G$4+$F$4^2/(4*$C$4)*(1-EXP(-2*$C$4*($K$4-$J$4))))</f>
        <v>22.1930579714077</v>
      </c>
      <c r="P801" s="126" t="n">
        <f aca="false">MAX(0,O801-$I$4)</f>
        <v>0</v>
      </c>
      <c r="Q801" s="126" t="n">
        <f aca="false">$D$7*P801</f>
        <v>0</v>
      </c>
      <c r="R801" s="127" t="n">
        <f aca="false">AVERAGE(Q$17:Q801)</f>
        <v>1.60173256998226</v>
      </c>
      <c r="S801" s="0" t="n">
        <v>1.615</v>
      </c>
    </row>
    <row r="802" customFormat="false" ht="12.75" hidden="false" customHeight="false" outlineLevel="0" collapsed="false">
      <c r="B802" s="124" t="n">
        <f aca="false">B801+1</f>
        <v>786</v>
      </c>
      <c r="C802" s="21" t="n">
        <f aca="false">$C$7</f>
        <v>3.29212628660779</v>
      </c>
      <c r="D802" s="21" t="n">
        <f aca="true">$C$4*($G$4-C802)*$B$7+$F$4*SQRT($B$7)*NORMSINV(RAND())+C802</f>
        <v>3.2622250928817</v>
      </c>
      <c r="E802" s="21" t="n">
        <f aca="true">$C$4*($G$4-D802)*$B$7+$F$4*SQRT($B$7)*NORMSINV(RAND())+D802</f>
        <v>3.2808774168372</v>
      </c>
      <c r="F802" s="21" t="n">
        <f aca="true">$C$4*($G$4-E802)*$B$7+$F$4*SQRT($B$7)*NORMSINV(RAND())+E802</f>
        <v>3.22801274509618</v>
      </c>
      <c r="G802" s="21" t="n">
        <f aca="true">$C$4*($G$4-F802)*$B$7+$F$4*SQRT($B$7)*NORMSINV(RAND())+F802</f>
        <v>3.17052395324309</v>
      </c>
      <c r="H802" s="21" t="n">
        <f aca="true">$C$4*($G$4-G802)*$B$7+$F$4*SQRT($B$7)*NORMSINV(RAND())+G802</f>
        <v>3.15866538185788</v>
      </c>
      <c r="I802" s="21" t="n">
        <f aca="true">$C$4*($G$4-H802)*$B$7+$F$4*SQRT($B$7)*NORMSINV(RAND())+H802</f>
        <v>3.19559529228345</v>
      </c>
      <c r="J802" s="21" t="n">
        <f aca="true">$C$4*($G$4-I802)*$B$7+$F$4*SQRT($B$7)*NORMSINV(RAND())+I802</f>
        <v>3.22484501649222</v>
      </c>
      <c r="K802" s="21" t="n">
        <f aca="true">$C$4*($G$4-J802)*$B$7+$F$4*SQRT($B$7)*NORMSINV(RAND())+J802</f>
        <v>3.0534369285429</v>
      </c>
      <c r="L802" s="21" t="n">
        <f aca="true">$C$4*($G$4-K802)*$B$7+$F$4*SQRT($B$7)*NORMSINV(RAND())+K802</f>
        <v>2.94924954780647</v>
      </c>
      <c r="M802" s="21" t="n">
        <f aca="true">$C$4*($G$4-L802)*$B$7+$F$4*SQRT($B$7)*NORMSINV(RAND())+L802</f>
        <v>3.16972818335838</v>
      </c>
      <c r="N802" s="125" t="n">
        <f aca="false">EXP(M802)</f>
        <v>23.8010139654053</v>
      </c>
      <c r="O802" s="126" t="n">
        <f aca="false">EXP(EXP(-$C$4*($K$4-$J$4))*LN(N802)+(1-EXP(-$C$4*($K$4-$J$4)))*$G$4+$F$4^2/(4*$C$4)*(1-EXP(-2*$C$4*($K$4-$J$4))))</f>
        <v>22.5359483349553</v>
      </c>
      <c r="P802" s="126" t="n">
        <f aca="false">MAX(0,O802-$I$4)</f>
        <v>0</v>
      </c>
      <c r="Q802" s="126" t="n">
        <f aca="false">$D$7*P802</f>
        <v>0</v>
      </c>
      <c r="R802" s="127" t="n">
        <f aca="false">AVERAGE(Q$17:Q802)</f>
        <v>1.59969474228508</v>
      </c>
      <c r="S802" s="0" t="n">
        <v>1.615</v>
      </c>
    </row>
    <row r="803" customFormat="false" ht="12.75" hidden="false" customHeight="false" outlineLevel="0" collapsed="false">
      <c r="B803" s="124" t="n">
        <f aca="false">B802+1</f>
        <v>787</v>
      </c>
      <c r="C803" s="21" t="n">
        <f aca="false">$C$7</f>
        <v>3.29212628660779</v>
      </c>
      <c r="D803" s="21" t="n">
        <f aca="true">$C$4*($G$4-C803)*$B$7+$F$4*SQRT($B$7)*NORMSINV(RAND())+C803</f>
        <v>3.45381496727216</v>
      </c>
      <c r="E803" s="21" t="n">
        <f aca="true">$C$4*($G$4-D803)*$B$7+$F$4*SQRT($B$7)*NORMSINV(RAND())+D803</f>
        <v>3.3701708117176</v>
      </c>
      <c r="F803" s="21" t="n">
        <f aca="true">$C$4*($G$4-E803)*$B$7+$F$4*SQRT($B$7)*NORMSINV(RAND())+E803</f>
        <v>3.18259712380272</v>
      </c>
      <c r="G803" s="21" t="n">
        <f aca="true">$C$4*($G$4-F803)*$B$7+$F$4*SQRT($B$7)*NORMSINV(RAND())+F803</f>
        <v>3.18415224977293</v>
      </c>
      <c r="H803" s="21" t="n">
        <f aca="true">$C$4*($G$4-G803)*$B$7+$F$4*SQRT($B$7)*NORMSINV(RAND())+G803</f>
        <v>3.19274451358201</v>
      </c>
      <c r="I803" s="21" t="n">
        <f aca="true">$C$4*($G$4-H803)*$B$7+$F$4*SQRT($B$7)*NORMSINV(RAND())+H803</f>
        <v>3.33236317112991</v>
      </c>
      <c r="J803" s="21" t="n">
        <f aca="true">$C$4*($G$4-I803)*$B$7+$F$4*SQRT($B$7)*NORMSINV(RAND())+I803</f>
        <v>3.25283481353739</v>
      </c>
      <c r="K803" s="21" t="n">
        <f aca="true">$C$4*($G$4-J803)*$B$7+$F$4*SQRT($B$7)*NORMSINV(RAND())+J803</f>
        <v>3.20614765629238</v>
      </c>
      <c r="L803" s="21" t="n">
        <f aca="true">$C$4*($G$4-K803)*$B$7+$F$4*SQRT($B$7)*NORMSINV(RAND())+K803</f>
        <v>3.18725330506834</v>
      </c>
      <c r="M803" s="21" t="n">
        <f aca="true">$C$4*($G$4-L803)*$B$7+$F$4*SQRT($B$7)*NORMSINV(RAND())+L803</f>
        <v>3.22080653990565</v>
      </c>
      <c r="N803" s="125" t="n">
        <f aca="false">EXP(M803)</f>
        <v>25.0483145016954</v>
      </c>
      <c r="O803" s="126" t="n">
        <f aca="false">EXP(EXP(-$C$4*($K$4-$J$4))*LN(N803)+(1-EXP(-$C$4*($K$4-$J$4)))*$G$4+$F$4^2/(4*$C$4)*(1-EXP(-2*$C$4*($K$4-$J$4))))</f>
        <v>23.4636505109559</v>
      </c>
      <c r="P803" s="126" t="n">
        <f aca="false">MAX(0,O803-$I$4)</f>
        <v>0.263650510955912</v>
      </c>
      <c r="Q803" s="126" t="n">
        <f aca="false">$D$7*P803</f>
        <v>0.250792123805912</v>
      </c>
      <c r="R803" s="127" t="n">
        <f aca="false">AVERAGE(Q$17:Q803)</f>
        <v>1.59798076182958</v>
      </c>
      <c r="S803" s="0" t="n">
        <v>1.615</v>
      </c>
    </row>
    <row r="804" customFormat="false" ht="12.75" hidden="false" customHeight="false" outlineLevel="0" collapsed="false">
      <c r="B804" s="124" t="n">
        <f aca="false">B803+1</f>
        <v>788</v>
      </c>
      <c r="C804" s="21" t="n">
        <f aca="false">$C$7</f>
        <v>3.29212628660779</v>
      </c>
      <c r="D804" s="21" t="n">
        <f aca="true">$C$4*($G$4-C804)*$B$7+$F$4*SQRT($B$7)*NORMSINV(RAND())+C804</f>
        <v>3.43522588516828</v>
      </c>
      <c r="E804" s="21" t="n">
        <f aca="true">$C$4*($G$4-D804)*$B$7+$F$4*SQRT($B$7)*NORMSINV(RAND())+D804</f>
        <v>3.38364917830654</v>
      </c>
      <c r="F804" s="21" t="n">
        <f aca="true">$C$4*($G$4-E804)*$B$7+$F$4*SQRT($B$7)*NORMSINV(RAND())+E804</f>
        <v>3.3853951699189</v>
      </c>
      <c r="G804" s="21" t="n">
        <f aca="true">$C$4*($G$4-F804)*$B$7+$F$4*SQRT($B$7)*NORMSINV(RAND())+F804</f>
        <v>3.36267014645681</v>
      </c>
      <c r="H804" s="21" t="n">
        <f aca="true">$C$4*($G$4-G804)*$B$7+$F$4*SQRT($B$7)*NORMSINV(RAND())+G804</f>
        <v>3.32958257880672</v>
      </c>
      <c r="I804" s="21" t="n">
        <f aca="true">$C$4*($G$4-H804)*$B$7+$F$4*SQRT($B$7)*NORMSINV(RAND())+H804</f>
        <v>3.29950000686485</v>
      </c>
      <c r="J804" s="21" t="n">
        <f aca="true">$C$4*($G$4-I804)*$B$7+$F$4*SQRT($B$7)*NORMSINV(RAND())+I804</f>
        <v>3.3371949447705</v>
      </c>
      <c r="K804" s="21" t="n">
        <f aca="true">$C$4*($G$4-J804)*$B$7+$F$4*SQRT($B$7)*NORMSINV(RAND())+J804</f>
        <v>3.35014316546972</v>
      </c>
      <c r="L804" s="21" t="n">
        <f aca="true">$C$4*($G$4-K804)*$B$7+$F$4*SQRT($B$7)*NORMSINV(RAND())+K804</f>
        <v>3.29926867715026</v>
      </c>
      <c r="M804" s="21" t="n">
        <f aca="true">$C$4*($G$4-L804)*$B$7+$F$4*SQRT($B$7)*NORMSINV(RAND())+L804</f>
        <v>3.29607384706282</v>
      </c>
      <c r="N804" s="125" t="n">
        <f aca="false">EXP(M804)</f>
        <v>27.0063992467994</v>
      </c>
      <c r="O804" s="126" t="n">
        <f aca="false">EXP(EXP(-$C$4*($K$4-$J$4))*LN(N804)+(1-EXP(-$C$4*($K$4-$J$4)))*$G$4+$F$4^2/(4*$C$4)*(1-EXP(-2*$C$4*($K$4-$J$4))))</f>
        <v>24.9007295302305</v>
      </c>
      <c r="P804" s="126" t="n">
        <f aca="false">MAX(0,O804-$I$4)</f>
        <v>1.70072953023049</v>
      </c>
      <c r="Q804" s="126" t="n">
        <f aca="false">$D$7*P804</f>
        <v>1.61778397227252</v>
      </c>
      <c r="R804" s="127" t="n">
        <f aca="false">AVERAGE(Q$17:Q804)</f>
        <v>1.5980058928073</v>
      </c>
      <c r="S804" s="0" t="n">
        <v>1.615</v>
      </c>
    </row>
    <row r="805" customFormat="false" ht="12.75" hidden="false" customHeight="false" outlineLevel="0" collapsed="false">
      <c r="B805" s="124" t="n">
        <f aca="false">B804+1</f>
        <v>789</v>
      </c>
      <c r="C805" s="21" t="n">
        <f aca="false">$C$7</f>
        <v>3.29212628660779</v>
      </c>
      <c r="D805" s="21" t="n">
        <f aca="true">$C$4*($G$4-C805)*$B$7+$F$4*SQRT($B$7)*NORMSINV(RAND())+C805</f>
        <v>3.28801086111162</v>
      </c>
      <c r="E805" s="21" t="n">
        <f aca="true">$C$4*($G$4-D805)*$B$7+$F$4*SQRT($B$7)*NORMSINV(RAND())+D805</f>
        <v>3.22592475845843</v>
      </c>
      <c r="F805" s="21" t="n">
        <f aca="true">$C$4*($G$4-E805)*$B$7+$F$4*SQRT($B$7)*NORMSINV(RAND())+E805</f>
        <v>3.13666410993749</v>
      </c>
      <c r="G805" s="21" t="n">
        <f aca="true">$C$4*($G$4-F805)*$B$7+$F$4*SQRT($B$7)*NORMSINV(RAND())+F805</f>
        <v>3.18211060315067</v>
      </c>
      <c r="H805" s="21" t="n">
        <f aca="true">$C$4*($G$4-G805)*$B$7+$F$4*SQRT($B$7)*NORMSINV(RAND())+G805</f>
        <v>3.077560612523</v>
      </c>
      <c r="I805" s="21" t="n">
        <f aca="true">$C$4*($G$4-H805)*$B$7+$F$4*SQRT($B$7)*NORMSINV(RAND())+H805</f>
        <v>3.05616524600511</v>
      </c>
      <c r="J805" s="21" t="n">
        <f aca="true">$C$4*($G$4-I805)*$B$7+$F$4*SQRT($B$7)*NORMSINV(RAND())+I805</f>
        <v>2.92116547388642</v>
      </c>
      <c r="K805" s="21" t="n">
        <f aca="true">$C$4*($G$4-J805)*$B$7+$F$4*SQRT($B$7)*NORMSINV(RAND())+J805</f>
        <v>2.81897921463689</v>
      </c>
      <c r="L805" s="21" t="n">
        <f aca="true">$C$4*($G$4-K805)*$B$7+$F$4*SQRT($B$7)*NORMSINV(RAND())+K805</f>
        <v>2.91783627546356</v>
      </c>
      <c r="M805" s="21" t="n">
        <f aca="true">$C$4*($G$4-L805)*$B$7+$F$4*SQRT($B$7)*NORMSINV(RAND())+L805</f>
        <v>2.88057435741064</v>
      </c>
      <c r="N805" s="125" t="n">
        <f aca="false">EXP(M805)</f>
        <v>17.8245078783343</v>
      </c>
      <c r="O805" s="126" t="n">
        <f aca="false">EXP(EXP(-$C$4*($K$4-$J$4))*LN(N805)+(1-EXP(-$C$4*($K$4-$J$4)))*$G$4+$F$4^2/(4*$C$4)*(1-EXP(-2*$C$4*($K$4-$J$4))))</f>
        <v>17.9348121050254</v>
      </c>
      <c r="P805" s="126" t="n">
        <f aca="false">MAX(0,O805-$I$4)</f>
        <v>0</v>
      </c>
      <c r="Q805" s="126" t="n">
        <f aca="false">$D$7*P805</f>
        <v>0</v>
      </c>
      <c r="R805" s="127" t="n">
        <f aca="false">AVERAGE(Q$17:Q805)</f>
        <v>1.59598053679614</v>
      </c>
      <c r="S805" s="0" t="n">
        <v>1.615</v>
      </c>
    </row>
    <row r="806" customFormat="false" ht="12.75" hidden="false" customHeight="false" outlineLevel="0" collapsed="false">
      <c r="B806" s="124" t="n">
        <f aca="false">B805+1</f>
        <v>790</v>
      </c>
      <c r="C806" s="21" t="n">
        <f aca="false">$C$7</f>
        <v>3.29212628660779</v>
      </c>
      <c r="D806" s="21" t="n">
        <f aca="true">$C$4*($G$4-C806)*$B$7+$F$4*SQRT($B$7)*NORMSINV(RAND())+C806</f>
        <v>3.38581508541858</v>
      </c>
      <c r="E806" s="21" t="n">
        <f aca="true">$C$4*($G$4-D806)*$B$7+$F$4*SQRT($B$7)*NORMSINV(RAND())+D806</f>
        <v>3.45876703070854</v>
      </c>
      <c r="F806" s="21" t="n">
        <f aca="true">$C$4*($G$4-E806)*$B$7+$F$4*SQRT($B$7)*NORMSINV(RAND())+E806</f>
        <v>3.40245495677191</v>
      </c>
      <c r="G806" s="21" t="n">
        <f aca="true">$C$4*($G$4-F806)*$B$7+$F$4*SQRT($B$7)*NORMSINV(RAND())+F806</f>
        <v>3.42735703747742</v>
      </c>
      <c r="H806" s="21" t="n">
        <f aca="true">$C$4*($G$4-G806)*$B$7+$F$4*SQRT($B$7)*NORMSINV(RAND())+G806</f>
        <v>3.25795425753297</v>
      </c>
      <c r="I806" s="21" t="n">
        <f aca="true">$C$4*($G$4-H806)*$B$7+$F$4*SQRT($B$7)*NORMSINV(RAND())+H806</f>
        <v>3.28992345514683</v>
      </c>
      <c r="J806" s="21" t="n">
        <f aca="true">$C$4*($G$4-I806)*$B$7+$F$4*SQRT($B$7)*NORMSINV(RAND())+I806</f>
        <v>3.15498839015678</v>
      </c>
      <c r="K806" s="21" t="n">
        <f aca="true">$C$4*($G$4-J806)*$B$7+$F$4*SQRT($B$7)*NORMSINV(RAND())+J806</f>
        <v>3.29619522392014</v>
      </c>
      <c r="L806" s="21" t="n">
        <f aca="true">$C$4*($G$4-K806)*$B$7+$F$4*SQRT($B$7)*NORMSINV(RAND())+K806</f>
        <v>3.26164754857977</v>
      </c>
      <c r="M806" s="21" t="n">
        <f aca="true">$C$4*($G$4-L806)*$B$7+$F$4*SQRT($B$7)*NORMSINV(RAND())+L806</f>
        <v>3.18362091771845</v>
      </c>
      <c r="N806" s="125" t="n">
        <f aca="false">EXP(M806)</f>
        <v>24.1339826975461</v>
      </c>
      <c r="O806" s="126" t="n">
        <f aca="false">EXP(EXP(-$C$4*($K$4-$J$4))*LN(N806)+(1-EXP(-$C$4*($K$4-$J$4)))*$G$4+$F$4^2/(4*$C$4)*(1-EXP(-2*$C$4*($K$4-$J$4))))</f>
        <v>22.7845790830291</v>
      </c>
      <c r="P806" s="126" t="n">
        <f aca="false">MAX(0,O806-$I$4)</f>
        <v>0</v>
      </c>
      <c r="Q806" s="126" t="n">
        <f aca="false">$D$7*P806</f>
        <v>0</v>
      </c>
      <c r="R806" s="127" t="n">
        <f aca="false">AVERAGE(Q$17:Q806)</f>
        <v>1.59396030826855</v>
      </c>
      <c r="S806" s="0" t="n">
        <v>1.615</v>
      </c>
    </row>
    <row r="807" customFormat="false" ht="12.75" hidden="false" customHeight="false" outlineLevel="0" collapsed="false">
      <c r="B807" s="124" t="n">
        <f aca="false">B806+1</f>
        <v>791</v>
      </c>
      <c r="C807" s="21" t="n">
        <f aca="false">$C$7</f>
        <v>3.29212628660779</v>
      </c>
      <c r="D807" s="21" t="n">
        <f aca="true">$C$4*($G$4-C807)*$B$7+$F$4*SQRT($B$7)*NORMSINV(RAND())+C807</f>
        <v>3.28231927474986</v>
      </c>
      <c r="E807" s="21" t="n">
        <f aca="true">$C$4*($G$4-D807)*$B$7+$F$4*SQRT($B$7)*NORMSINV(RAND())+D807</f>
        <v>3.24609251764607</v>
      </c>
      <c r="F807" s="21" t="n">
        <f aca="true">$C$4*($G$4-E807)*$B$7+$F$4*SQRT($B$7)*NORMSINV(RAND())+E807</f>
        <v>3.18089779155287</v>
      </c>
      <c r="G807" s="21" t="n">
        <f aca="true">$C$4*($G$4-F807)*$B$7+$F$4*SQRT($B$7)*NORMSINV(RAND())+F807</f>
        <v>3.23079013901823</v>
      </c>
      <c r="H807" s="21" t="n">
        <f aca="true">$C$4*($G$4-G807)*$B$7+$F$4*SQRT($B$7)*NORMSINV(RAND())+G807</f>
        <v>3.13286006349404</v>
      </c>
      <c r="I807" s="21" t="n">
        <f aca="true">$C$4*($G$4-H807)*$B$7+$F$4*SQRT($B$7)*NORMSINV(RAND())+H807</f>
        <v>3.11731387435551</v>
      </c>
      <c r="J807" s="21" t="n">
        <f aca="true">$C$4*($G$4-I807)*$B$7+$F$4*SQRT($B$7)*NORMSINV(RAND())+I807</f>
        <v>3.102351231478</v>
      </c>
      <c r="K807" s="21" t="n">
        <f aca="true">$C$4*($G$4-J807)*$B$7+$F$4*SQRT($B$7)*NORMSINV(RAND())+J807</f>
        <v>3.01330116211139</v>
      </c>
      <c r="L807" s="21" t="n">
        <f aca="true">$C$4*($G$4-K807)*$B$7+$F$4*SQRT($B$7)*NORMSINV(RAND())+K807</f>
        <v>3.0680145935018</v>
      </c>
      <c r="M807" s="21" t="n">
        <f aca="true">$C$4*($G$4-L807)*$B$7+$F$4*SQRT($B$7)*NORMSINV(RAND())+L807</f>
        <v>3.07973841408972</v>
      </c>
      <c r="N807" s="125" t="n">
        <f aca="false">EXP(M807)</f>
        <v>21.7527114490683</v>
      </c>
      <c r="O807" s="126" t="n">
        <f aca="false">EXP(EXP(-$C$4*($K$4-$J$4))*LN(N807)+(1-EXP(-$C$4*($K$4-$J$4)))*$G$4+$F$4^2/(4*$C$4)*(1-EXP(-2*$C$4*($K$4-$J$4))))</f>
        <v>20.9898619610355</v>
      </c>
      <c r="P807" s="126" t="n">
        <f aca="false">MAX(0,O807-$I$4)</f>
        <v>0</v>
      </c>
      <c r="Q807" s="126" t="n">
        <f aca="false">$D$7*P807</f>
        <v>0</v>
      </c>
      <c r="R807" s="127" t="n">
        <f aca="false">AVERAGE(Q$17:Q807)</f>
        <v>1.59194518777769</v>
      </c>
      <c r="S807" s="0" t="n">
        <v>1.615</v>
      </c>
    </row>
    <row r="808" customFormat="false" ht="12.75" hidden="false" customHeight="false" outlineLevel="0" collapsed="false">
      <c r="B808" s="124" t="n">
        <f aca="false">B807+1</f>
        <v>792</v>
      </c>
      <c r="C808" s="21" t="n">
        <f aca="false">$C$7</f>
        <v>3.29212628660779</v>
      </c>
      <c r="D808" s="21" t="n">
        <f aca="true">$C$4*($G$4-C808)*$B$7+$F$4*SQRT($B$7)*NORMSINV(RAND())+C808</f>
        <v>3.19610784219544</v>
      </c>
      <c r="E808" s="21" t="n">
        <f aca="true">$C$4*($G$4-D808)*$B$7+$F$4*SQRT($B$7)*NORMSINV(RAND())+D808</f>
        <v>3.32289097987575</v>
      </c>
      <c r="F808" s="21" t="n">
        <f aca="true">$C$4*($G$4-E808)*$B$7+$F$4*SQRT($B$7)*NORMSINV(RAND())+E808</f>
        <v>3.32181488237963</v>
      </c>
      <c r="G808" s="21" t="n">
        <f aca="true">$C$4*($G$4-F808)*$B$7+$F$4*SQRT($B$7)*NORMSINV(RAND())+F808</f>
        <v>3.27305571447662</v>
      </c>
      <c r="H808" s="21" t="n">
        <f aca="true">$C$4*($G$4-G808)*$B$7+$F$4*SQRT($B$7)*NORMSINV(RAND())+G808</f>
        <v>3.13224295180524</v>
      </c>
      <c r="I808" s="21" t="n">
        <f aca="true">$C$4*($G$4-H808)*$B$7+$F$4*SQRT($B$7)*NORMSINV(RAND())+H808</f>
        <v>3.00833643637427</v>
      </c>
      <c r="J808" s="21" t="n">
        <f aca="true">$C$4*($G$4-I808)*$B$7+$F$4*SQRT($B$7)*NORMSINV(RAND())+I808</f>
        <v>2.97333063988349</v>
      </c>
      <c r="K808" s="21" t="n">
        <f aca="true">$C$4*($G$4-J808)*$B$7+$F$4*SQRT($B$7)*NORMSINV(RAND())+J808</f>
        <v>2.93727698420787</v>
      </c>
      <c r="L808" s="21" t="n">
        <f aca="true">$C$4*($G$4-K808)*$B$7+$F$4*SQRT($B$7)*NORMSINV(RAND())+K808</f>
        <v>2.93198436106836</v>
      </c>
      <c r="M808" s="21" t="n">
        <f aca="true">$C$4*($G$4-L808)*$B$7+$F$4*SQRT($B$7)*NORMSINV(RAND())+L808</f>
        <v>3.05728941739222</v>
      </c>
      <c r="N808" s="125" t="n">
        <f aca="false">EXP(M808)</f>
        <v>21.2698253353073</v>
      </c>
      <c r="O808" s="126" t="n">
        <f aca="false">EXP(EXP(-$C$4*($K$4-$J$4))*LN(N808)+(1-EXP(-$C$4*($K$4-$J$4)))*$G$4+$F$4^2/(4*$C$4)*(1-EXP(-2*$C$4*($K$4-$J$4))))</f>
        <v>20.6209958682998</v>
      </c>
      <c r="P808" s="126" t="n">
        <f aca="false">MAX(0,O808-$I$4)</f>
        <v>0</v>
      </c>
      <c r="Q808" s="126" t="n">
        <f aca="false">$D$7*P808</f>
        <v>0</v>
      </c>
      <c r="R808" s="127" t="n">
        <f aca="false">AVERAGE(Q$17:Q808)</f>
        <v>1.58993515597494</v>
      </c>
      <c r="S808" s="0" t="n">
        <v>1.615</v>
      </c>
    </row>
    <row r="809" customFormat="false" ht="12.75" hidden="false" customHeight="false" outlineLevel="0" collapsed="false">
      <c r="B809" s="124" t="n">
        <f aca="false">B808+1</f>
        <v>793</v>
      </c>
      <c r="C809" s="21" t="n">
        <f aca="false">$C$7</f>
        <v>3.29212628660779</v>
      </c>
      <c r="D809" s="21" t="n">
        <f aca="true">$C$4*($G$4-C809)*$B$7+$F$4*SQRT($B$7)*NORMSINV(RAND())+C809</f>
        <v>3.33430542523751</v>
      </c>
      <c r="E809" s="21" t="n">
        <f aca="true">$C$4*($G$4-D809)*$B$7+$F$4*SQRT($B$7)*NORMSINV(RAND())+D809</f>
        <v>3.30208143825404</v>
      </c>
      <c r="F809" s="21" t="n">
        <f aca="true">$C$4*($G$4-E809)*$B$7+$F$4*SQRT($B$7)*NORMSINV(RAND())+E809</f>
        <v>3.28688773661836</v>
      </c>
      <c r="G809" s="21" t="n">
        <f aca="true">$C$4*($G$4-F809)*$B$7+$F$4*SQRT($B$7)*NORMSINV(RAND())+F809</f>
        <v>3.35394958797271</v>
      </c>
      <c r="H809" s="21" t="n">
        <f aca="true">$C$4*($G$4-G809)*$B$7+$F$4*SQRT($B$7)*NORMSINV(RAND())+G809</f>
        <v>3.45041772699114</v>
      </c>
      <c r="I809" s="21" t="n">
        <f aca="true">$C$4*($G$4-H809)*$B$7+$F$4*SQRT($B$7)*NORMSINV(RAND())+H809</f>
        <v>3.5326354916877</v>
      </c>
      <c r="J809" s="21" t="n">
        <f aca="true">$C$4*($G$4-I809)*$B$7+$F$4*SQRT($B$7)*NORMSINV(RAND())+I809</f>
        <v>3.41394612459988</v>
      </c>
      <c r="K809" s="21" t="n">
        <f aca="true">$C$4*($G$4-J809)*$B$7+$F$4*SQRT($B$7)*NORMSINV(RAND())+J809</f>
        <v>3.34911801573698</v>
      </c>
      <c r="L809" s="21" t="n">
        <f aca="true">$C$4*($G$4-K809)*$B$7+$F$4*SQRT($B$7)*NORMSINV(RAND())+K809</f>
        <v>3.37115514887059</v>
      </c>
      <c r="M809" s="21" t="n">
        <f aca="true">$C$4*($G$4-L809)*$B$7+$F$4*SQRT($B$7)*NORMSINV(RAND())+L809</f>
        <v>3.37853859998145</v>
      </c>
      <c r="N809" s="125" t="n">
        <f aca="false">EXP(M809)</f>
        <v>29.3278800159984</v>
      </c>
      <c r="O809" s="126" t="n">
        <f aca="false">EXP(EXP(-$C$4*($K$4-$J$4))*LN(N809)+(1-EXP(-$C$4*($K$4-$J$4)))*$G$4+$F$4^2/(4*$C$4)*(1-EXP(-2*$C$4*($K$4-$J$4))))</f>
        <v>26.5764681857861</v>
      </c>
      <c r="P809" s="126" t="n">
        <f aca="false">MAX(0,O809-$I$4)</f>
        <v>3.37646818578615</v>
      </c>
      <c r="Q809" s="126" t="n">
        <f aca="false">$D$7*P809</f>
        <v>3.21179588921033</v>
      </c>
      <c r="R809" s="127" t="n">
        <f aca="false">AVERAGE(Q$17:Q809)</f>
        <v>1.59198037758054</v>
      </c>
      <c r="S809" s="0" t="n">
        <v>1.615</v>
      </c>
    </row>
    <row r="810" customFormat="false" ht="12.75" hidden="false" customHeight="false" outlineLevel="0" collapsed="false">
      <c r="B810" s="124" t="n">
        <f aca="false">B809+1</f>
        <v>794</v>
      </c>
      <c r="C810" s="21" t="n">
        <f aca="false">$C$7</f>
        <v>3.29212628660779</v>
      </c>
      <c r="D810" s="21" t="n">
        <f aca="true">$C$4*($G$4-C810)*$B$7+$F$4*SQRT($B$7)*NORMSINV(RAND())+C810</f>
        <v>3.31586181478924</v>
      </c>
      <c r="E810" s="21" t="n">
        <f aca="true">$C$4*($G$4-D810)*$B$7+$F$4*SQRT($B$7)*NORMSINV(RAND())+D810</f>
        <v>3.27715773247954</v>
      </c>
      <c r="F810" s="21" t="n">
        <f aca="true">$C$4*($G$4-E810)*$B$7+$F$4*SQRT($B$7)*NORMSINV(RAND())+E810</f>
        <v>3.30444480821794</v>
      </c>
      <c r="G810" s="21" t="n">
        <f aca="true">$C$4*($G$4-F810)*$B$7+$F$4*SQRT($B$7)*NORMSINV(RAND())+F810</f>
        <v>3.23514654382291</v>
      </c>
      <c r="H810" s="21" t="n">
        <f aca="true">$C$4*($G$4-G810)*$B$7+$F$4*SQRT($B$7)*NORMSINV(RAND())+G810</f>
        <v>3.1867413445153</v>
      </c>
      <c r="I810" s="21" t="n">
        <f aca="true">$C$4*($G$4-H810)*$B$7+$F$4*SQRT($B$7)*NORMSINV(RAND())+H810</f>
        <v>3.18308983099868</v>
      </c>
      <c r="J810" s="21" t="n">
        <f aca="true">$C$4*($G$4-I810)*$B$7+$F$4*SQRT($B$7)*NORMSINV(RAND())+I810</f>
        <v>3.21686894016029</v>
      </c>
      <c r="K810" s="21" t="n">
        <f aca="true">$C$4*($G$4-J810)*$B$7+$F$4*SQRT($B$7)*NORMSINV(RAND())+J810</f>
        <v>3.26373906217983</v>
      </c>
      <c r="L810" s="21" t="n">
        <f aca="true">$C$4*($G$4-K810)*$B$7+$F$4*SQRT($B$7)*NORMSINV(RAND())+K810</f>
        <v>3.18982396518654</v>
      </c>
      <c r="M810" s="21" t="n">
        <f aca="true">$C$4*($G$4-L810)*$B$7+$F$4*SQRT($B$7)*NORMSINV(RAND())+L810</f>
        <v>3.05754374731892</v>
      </c>
      <c r="N810" s="125" t="n">
        <f aca="false">EXP(M810)</f>
        <v>21.2752355763897</v>
      </c>
      <c r="O810" s="126" t="n">
        <f aca="false">EXP(EXP(-$C$4*($K$4-$J$4))*LN(N810)+(1-EXP(-$C$4*($K$4-$J$4)))*$G$4+$F$4^2/(4*$C$4)*(1-EXP(-2*$C$4*($K$4-$J$4))))</f>
        <v>20.6251383177891</v>
      </c>
      <c r="P810" s="126" t="n">
        <f aca="false">MAX(0,O810-$I$4)</f>
        <v>0</v>
      </c>
      <c r="Q810" s="126" t="n">
        <f aca="false">$D$7*P810</f>
        <v>0</v>
      </c>
      <c r="R810" s="127" t="n">
        <f aca="false">AVERAGE(Q$17:Q810)</f>
        <v>1.58997536451054</v>
      </c>
      <c r="S810" s="0" t="n">
        <v>1.615</v>
      </c>
    </row>
    <row r="811" customFormat="false" ht="12.75" hidden="false" customHeight="false" outlineLevel="0" collapsed="false">
      <c r="B811" s="124" t="n">
        <f aca="false">B810+1</f>
        <v>795</v>
      </c>
      <c r="C811" s="21" t="n">
        <f aca="false">$C$7</f>
        <v>3.29212628660779</v>
      </c>
      <c r="D811" s="21" t="n">
        <f aca="true">$C$4*($G$4-C811)*$B$7+$F$4*SQRT($B$7)*NORMSINV(RAND())+C811</f>
        <v>3.17641249987626</v>
      </c>
      <c r="E811" s="21" t="n">
        <f aca="true">$C$4*($G$4-D811)*$B$7+$F$4*SQRT($B$7)*NORMSINV(RAND())+D811</f>
        <v>3.08843530054584</v>
      </c>
      <c r="F811" s="21" t="n">
        <f aca="true">$C$4*($G$4-E811)*$B$7+$F$4*SQRT($B$7)*NORMSINV(RAND())+E811</f>
        <v>2.97169610154249</v>
      </c>
      <c r="G811" s="21" t="n">
        <f aca="true">$C$4*($G$4-F811)*$B$7+$F$4*SQRT($B$7)*NORMSINV(RAND())+F811</f>
        <v>2.96218140199547</v>
      </c>
      <c r="H811" s="21" t="n">
        <f aca="true">$C$4*($G$4-G811)*$B$7+$F$4*SQRT($B$7)*NORMSINV(RAND())+G811</f>
        <v>2.97395658938855</v>
      </c>
      <c r="I811" s="21" t="n">
        <f aca="true">$C$4*($G$4-H811)*$B$7+$F$4*SQRT($B$7)*NORMSINV(RAND())+H811</f>
        <v>2.84266674605594</v>
      </c>
      <c r="J811" s="21" t="n">
        <f aca="true">$C$4*($G$4-I811)*$B$7+$F$4*SQRT($B$7)*NORMSINV(RAND())+I811</f>
        <v>2.97404875457272</v>
      </c>
      <c r="K811" s="21" t="n">
        <f aca="true">$C$4*($G$4-J811)*$B$7+$F$4*SQRT($B$7)*NORMSINV(RAND())+J811</f>
        <v>2.93826817993028</v>
      </c>
      <c r="L811" s="21" t="n">
        <f aca="true">$C$4*($G$4-K811)*$B$7+$F$4*SQRT($B$7)*NORMSINV(RAND())+K811</f>
        <v>2.8948103323403</v>
      </c>
      <c r="M811" s="21" t="n">
        <f aca="true">$C$4*($G$4-L811)*$B$7+$F$4*SQRT($B$7)*NORMSINV(RAND())+L811</f>
        <v>3.04750165971469</v>
      </c>
      <c r="N811" s="125" t="n">
        <f aca="false">EXP(M811)</f>
        <v>21.0626569499542</v>
      </c>
      <c r="O811" s="126" t="n">
        <f aca="false">EXP(EXP(-$C$4*($K$4-$J$4))*LN(N811)+(1-EXP(-$C$4*($K$4-$J$4)))*$G$4+$F$4^2/(4*$C$4)*(1-EXP(-2*$C$4*($K$4-$J$4))))</f>
        <v>20.4622063468627</v>
      </c>
      <c r="P811" s="126" t="n">
        <f aca="false">MAX(0,O811-$I$4)</f>
        <v>0</v>
      </c>
      <c r="Q811" s="126" t="n">
        <f aca="false">$D$7*P811</f>
        <v>0</v>
      </c>
      <c r="R811" s="127" t="n">
        <f aca="false">AVERAGE(Q$17:Q811)</f>
        <v>1.58797539549857</v>
      </c>
      <c r="S811" s="0" t="n">
        <v>1.615</v>
      </c>
    </row>
    <row r="812" customFormat="false" ht="12.75" hidden="false" customHeight="false" outlineLevel="0" collapsed="false">
      <c r="B812" s="124" t="n">
        <f aca="false">B811+1</f>
        <v>796</v>
      </c>
      <c r="C812" s="21" t="n">
        <f aca="false">$C$7</f>
        <v>3.29212628660779</v>
      </c>
      <c r="D812" s="21" t="n">
        <f aca="true">$C$4*($G$4-C812)*$B$7+$F$4*SQRT($B$7)*NORMSINV(RAND())+C812</f>
        <v>3.33091727100238</v>
      </c>
      <c r="E812" s="21" t="n">
        <f aca="true">$C$4*($G$4-D812)*$B$7+$F$4*SQRT($B$7)*NORMSINV(RAND())+D812</f>
        <v>3.38933216296582</v>
      </c>
      <c r="F812" s="21" t="n">
        <f aca="true">$C$4*($G$4-E812)*$B$7+$F$4*SQRT($B$7)*NORMSINV(RAND())+E812</f>
        <v>3.51832775307913</v>
      </c>
      <c r="G812" s="21" t="n">
        <f aca="true">$C$4*($G$4-F812)*$B$7+$F$4*SQRT($B$7)*NORMSINV(RAND())+F812</f>
        <v>3.58018023356761</v>
      </c>
      <c r="H812" s="21" t="n">
        <f aca="true">$C$4*($G$4-G812)*$B$7+$F$4*SQRT($B$7)*NORMSINV(RAND())+G812</f>
        <v>3.45489049194346</v>
      </c>
      <c r="I812" s="21" t="n">
        <f aca="true">$C$4*($G$4-H812)*$B$7+$F$4*SQRT($B$7)*NORMSINV(RAND())+H812</f>
        <v>3.56772419946334</v>
      </c>
      <c r="J812" s="21" t="n">
        <f aca="true">$C$4*($G$4-I812)*$B$7+$F$4*SQRT($B$7)*NORMSINV(RAND())+I812</f>
        <v>3.70979724678897</v>
      </c>
      <c r="K812" s="21" t="n">
        <f aca="true">$C$4*($G$4-J812)*$B$7+$F$4*SQRT($B$7)*NORMSINV(RAND())+J812</f>
        <v>3.74747603076471</v>
      </c>
      <c r="L812" s="21" t="n">
        <f aca="true">$C$4*($G$4-K812)*$B$7+$F$4*SQRT($B$7)*NORMSINV(RAND())+K812</f>
        <v>3.78021454058515</v>
      </c>
      <c r="M812" s="21" t="n">
        <f aca="true">$C$4*($G$4-L812)*$B$7+$F$4*SQRT($B$7)*NORMSINV(RAND())+L812</f>
        <v>3.69531325147298</v>
      </c>
      <c r="N812" s="125" t="n">
        <f aca="false">EXP(M812)</f>
        <v>40.2581815476504</v>
      </c>
      <c r="O812" s="126" t="n">
        <f aca="false">EXP(EXP(-$C$4*($K$4-$J$4))*LN(N812)+(1-EXP(-$C$4*($K$4-$J$4)))*$G$4+$F$4^2/(4*$C$4)*(1-EXP(-2*$C$4*($K$4-$J$4))))</f>
        <v>34.1310889145861</v>
      </c>
      <c r="P812" s="126" t="n">
        <f aca="false">MAX(0,O812-$I$4)</f>
        <v>10.9310889145861</v>
      </c>
      <c r="Q812" s="126" t="n">
        <f aca="false">$D$7*P812</f>
        <v>10.3979734173879</v>
      </c>
      <c r="R812" s="127" t="n">
        <f aca="false">AVERAGE(Q$17:Q812)</f>
        <v>1.59904323220949</v>
      </c>
      <c r="S812" s="0" t="n">
        <v>1.615</v>
      </c>
    </row>
    <row r="813" customFormat="false" ht="12.75" hidden="false" customHeight="false" outlineLevel="0" collapsed="false">
      <c r="B813" s="124" t="n">
        <f aca="false">B812+1</f>
        <v>797</v>
      </c>
      <c r="C813" s="21" t="n">
        <f aca="false">$C$7</f>
        <v>3.29212628660779</v>
      </c>
      <c r="D813" s="21" t="n">
        <f aca="true">$C$4*($G$4-C813)*$B$7+$F$4*SQRT($B$7)*NORMSINV(RAND())+C813</f>
        <v>3.4424680522743</v>
      </c>
      <c r="E813" s="21" t="n">
        <f aca="true">$C$4*($G$4-D813)*$B$7+$F$4*SQRT($B$7)*NORMSINV(RAND())+D813</f>
        <v>3.43511593299382</v>
      </c>
      <c r="F813" s="21" t="n">
        <f aca="true">$C$4*($G$4-E813)*$B$7+$F$4*SQRT($B$7)*NORMSINV(RAND())+E813</f>
        <v>3.43357413951334</v>
      </c>
      <c r="G813" s="21" t="n">
        <f aca="true">$C$4*($G$4-F813)*$B$7+$F$4*SQRT($B$7)*NORMSINV(RAND())+F813</f>
        <v>3.38234585884659</v>
      </c>
      <c r="H813" s="21" t="n">
        <f aca="true">$C$4*($G$4-G813)*$B$7+$F$4*SQRT($B$7)*NORMSINV(RAND())+G813</f>
        <v>3.39392448108962</v>
      </c>
      <c r="I813" s="21" t="n">
        <f aca="true">$C$4*($G$4-H813)*$B$7+$F$4*SQRT($B$7)*NORMSINV(RAND())+H813</f>
        <v>3.41334659547747</v>
      </c>
      <c r="J813" s="21" t="n">
        <f aca="true">$C$4*($G$4-I813)*$B$7+$F$4*SQRT($B$7)*NORMSINV(RAND())+I813</f>
        <v>3.35009204727263</v>
      </c>
      <c r="K813" s="21" t="n">
        <f aca="true">$C$4*($G$4-J813)*$B$7+$F$4*SQRT($B$7)*NORMSINV(RAND())+J813</f>
        <v>3.28576217766069</v>
      </c>
      <c r="L813" s="21" t="n">
        <f aca="true">$C$4*($G$4-K813)*$B$7+$F$4*SQRT($B$7)*NORMSINV(RAND())+K813</f>
        <v>3.20376958373322</v>
      </c>
      <c r="M813" s="21" t="n">
        <f aca="true">$C$4*($G$4-L813)*$B$7+$F$4*SQRT($B$7)*NORMSINV(RAND())+L813</f>
        <v>3.23845977637689</v>
      </c>
      <c r="N813" s="125" t="n">
        <f aca="false">EXP(M813)</f>
        <v>25.4944243770682</v>
      </c>
      <c r="O813" s="126" t="n">
        <f aca="false">EXP(EXP(-$C$4*($K$4-$J$4))*LN(N813)+(1-EXP(-$C$4*($K$4-$J$4)))*$G$4+$F$4^2/(4*$C$4)*(1-EXP(-2*$C$4*($K$4-$J$4))))</f>
        <v>23.7930761877032</v>
      </c>
      <c r="P813" s="126" t="n">
        <f aca="false">MAX(0,O813-$I$4)</f>
        <v>0.593076187703169</v>
      </c>
      <c r="Q813" s="126" t="n">
        <f aca="false">$D$7*P813</f>
        <v>0.564151520713963</v>
      </c>
      <c r="R813" s="127" t="n">
        <f aca="false">AVERAGE(Q$17:Q813)</f>
        <v>1.59774474825529</v>
      </c>
      <c r="S813" s="0" t="n">
        <v>1.615</v>
      </c>
    </row>
    <row r="814" customFormat="false" ht="12.75" hidden="false" customHeight="false" outlineLevel="0" collapsed="false">
      <c r="B814" s="124" t="n">
        <f aca="false">B813+1</f>
        <v>798</v>
      </c>
      <c r="C814" s="21" t="n">
        <f aca="false">$C$7</f>
        <v>3.29212628660779</v>
      </c>
      <c r="D814" s="21" t="n">
        <f aca="true">$C$4*($G$4-C814)*$B$7+$F$4*SQRT($B$7)*NORMSINV(RAND())+C814</f>
        <v>3.48962143199666</v>
      </c>
      <c r="E814" s="21" t="n">
        <f aca="true">$C$4*($G$4-D814)*$B$7+$F$4*SQRT($B$7)*NORMSINV(RAND())+D814</f>
        <v>3.42373863339059</v>
      </c>
      <c r="F814" s="21" t="n">
        <f aca="true">$C$4*($G$4-E814)*$B$7+$F$4*SQRT($B$7)*NORMSINV(RAND())+E814</f>
        <v>3.39842766144029</v>
      </c>
      <c r="G814" s="21" t="n">
        <f aca="true">$C$4*($G$4-F814)*$B$7+$F$4*SQRT($B$7)*NORMSINV(RAND())+F814</f>
        <v>3.27456655827506</v>
      </c>
      <c r="H814" s="21" t="n">
        <f aca="true">$C$4*($G$4-G814)*$B$7+$F$4*SQRT($B$7)*NORMSINV(RAND())+G814</f>
        <v>3.27364509786134</v>
      </c>
      <c r="I814" s="21" t="n">
        <f aca="true">$C$4*($G$4-H814)*$B$7+$F$4*SQRT($B$7)*NORMSINV(RAND())+H814</f>
        <v>3.23168058385062</v>
      </c>
      <c r="J814" s="21" t="n">
        <f aca="true">$C$4*($G$4-I814)*$B$7+$F$4*SQRT($B$7)*NORMSINV(RAND())+I814</f>
        <v>3.14652565755803</v>
      </c>
      <c r="K814" s="21" t="n">
        <f aca="true">$C$4*($G$4-J814)*$B$7+$F$4*SQRT($B$7)*NORMSINV(RAND())+J814</f>
        <v>3.14307946152614</v>
      </c>
      <c r="L814" s="21" t="n">
        <f aca="true">$C$4*($G$4-K814)*$B$7+$F$4*SQRT($B$7)*NORMSINV(RAND())+K814</f>
        <v>3.07990614480982</v>
      </c>
      <c r="M814" s="21" t="n">
        <f aca="true">$C$4*($G$4-L814)*$B$7+$F$4*SQRT($B$7)*NORMSINV(RAND())+L814</f>
        <v>3.20954033577749</v>
      </c>
      <c r="N814" s="125" t="n">
        <f aca="false">EXP(M814)</f>
        <v>24.7676987825842</v>
      </c>
      <c r="O814" s="126" t="n">
        <f aca="false">EXP(EXP(-$C$4*($K$4-$J$4))*LN(N814)+(1-EXP(-$C$4*($K$4-$J$4)))*$G$4+$F$4^2/(4*$C$4)*(1-EXP(-2*$C$4*($K$4-$J$4))))</f>
        <v>23.2558010068648</v>
      </c>
      <c r="P814" s="126" t="n">
        <f aca="false">MAX(0,O814-$I$4)</f>
        <v>0.0558010068647796</v>
      </c>
      <c r="Q814" s="126" t="n">
        <f aca="false">$D$7*P814</f>
        <v>0.0530795596465447</v>
      </c>
      <c r="R814" s="127" t="n">
        <f aca="false">AVERAGE(Q$17:Q814)</f>
        <v>1.59580907759287</v>
      </c>
      <c r="S814" s="0" t="n">
        <v>1.615</v>
      </c>
    </row>
    <row r="815" customFormat="false" ht="12.75" hidden="false" customHeight="false" outlineLevel="0" collapsed="false">
      <c r="B815" s="124" t="n">
        <f aca="false">B814+1</f>
        <v>799</v>
      </c>
      <c r="C815" s="21" t="n">
        <f aca="false">$C$7</f>
        <v>3.29212628660779</v>
      </c>
      <c r="D815" s="21" t="n">
        <f aca="true">$C$4*($G$4-C815)*$B$7+$F$4*SQRT($B$7)*NORMSINV(RAND())+C815</f>
        <v>3.29636742221065</v>
      </c>
      <c r="E815" s="21" t="n">
        <f aca="true">$C$4*($G$4-D815)*$B$7+$F$4*SQRT($B$7)*NORMSINV(RAND())+D815</f>
        <v>3.16885171612158</v>
      </c>
      <c r="F815" s="21" t="n">
        <f aca="true">$C$4*($G$4-E815)*$B$7+$F$4*SQRT($B$7)*NORMSINV(RAND())+E815</f>
        <v>3.11033082943282</v>
      </c>
      <c r="G815" s="21" t="n">
        <f aca="true">$C$4*($G$4-F815)*$B$7+$F$4*SQRT($B$7)*NORMSINV(RAND())+F815</f>
        <v>3.17555169046571</v>
      </c>
      <c r="H815" s="21" t="n">
        <f aca="true">$C$4*($G$4-G815)*$B$7+$F$4*SQRT($B$7)*NORMSINV(RAND())+G815</f>
        <v>3.10360297355131</v>
      </c>
      <c r="I815" s="21" t="n">
        <f aca="true">$C$4*($G$4-H815)*$B$7+$F$4*SQRT($B$7)*NORMSINV(RAND())+H815</f>
        <v>3.06947793883742</v>
      </c>
      <c r="J815" s="21" t="n">
        <f aca="true">$C$4*($G$4-I815)*$B$7+$F$4*SQRT($B$7)*NORMSINV(RAND())+I815</f>
        <v>2.9399591214442</v>
      </c>
      <c r="K815" s="21" t="n">
        <f aca="true">$C$4*($G$4-J815)*$B$7+$F$4*SQRT($B$7)*NORMSINV(RAND())+J815</f>
        <v>2.85443057276344</v>
      </c>
      <c r="L815" s="21" t="n">
        <f aca="true">$C$4*($G$4-K815)*$B$7+$F$4*SQRT($B$7)*NORMSINV(RAND())+K815</f>
        <v>2.81031312091329</v>
      </c>
      <c r="M815" s="21" t="n">
        <f aca="true">$C$4*($G$4-L815)*$B$7+$F$4*SQRT($B$7)*NORMSINV(RAND())+L815</f>
        <v>2.8136659984828</v>
      </c>
      <c r="N815" s="125" t="n">
        <f aca="false">EXP(M815)</f>
        <v>16.6709219051652</v>
      </c>
      <c r="O815" s="126" t="n">
        <f aca="false">EXP(EXP(-$C$4*($K$4-$J$4))*LN(N815)+(1-EXP(-$C$4*($K$4-$J$4)))*$G$4+$F$4^2/(4*$C$4)*(1-EXP(-2*$C$4*($K$4-$J$4))))</f>
        <v>17.0116891645248</v>
      </c>
      <c r="P815" s="126" t="n">
        <f aca="false">MAX(0,O815-$I$4)</f>
        <v>0</v>
      </c>
      <c r="Q815" s="126" t="n">
        <f aca="false">$D$7*P815</f>
        <v>0</v>
      </c>
      <c r="R815" s="127" t="n">
        <f aca="false">AVERAGE(Q$17:Q815)</f>
        <v>1.59381181967348</v>
      </c>
      <c r="S815" s="0" t="n">
        <v>1.615</v>
      </c>
    </row>
    <row r="816" customFormat="false" ht="12.75" hidden="false" customHeight="false" outlineLevel="0" collapsed="false">
      <c r="B816" s="124" t="n">
        <f aca="false">B815+1</f>
        <v>800</v>
      </c>
      <c r="C816" s="21" t="n">
        <f aca="false">$C$7</f>
        <v>3.29212628660779</v>
      </c>
      <c r="D816" s="21" t="n">
        <f aca="true">$C$4*($G$4-C816)*$B$7+$F$4*SQRT($B$7)*NORMSINV(RAND())+C816</f>
        <v>3.25523069076174</v>
      </c>
      <c r="E816" s="21" t="n">
        <f aca="true">$C$4*($G$4-D816)*$B$7+$F$4*SQRT($B$7)*NORMSINV(RAND())+D816</f>
        <v>3.11213135863955</v>
      </c>
      <c r="F816" s="21" t="n">
        <f aca="true">$C$4*($G$4-E816)*$B$7+$F$4*SQRT($B$7)*NORMSINV(RAND())+E816</f>
        <v>3.07915041216525</v>
      </c>
      <c r="G816" s="21" t="n">
        <f aca="true">$C$4*($G$4-F816)*$B$7+$F$4*SQRT($B$7)*NORMSINV(RAND())+F816</f>
        <v>3.0623528122004</v>
      </c>
      <c r="H816" s="21" t="n">
        <f aca="true">$C$4*($G$4-G816)*$B$7+$F$4*SQRT($B$7)*NORMSINV(RAND())+G816</f>
        <v>3.07618808539631</v>
      </c>
      <c r="I816" s="21" t="n">
        <f aca="true">$C$4*($G$4-H816)*$B$7+$F$4*SQRT($B$7)*NORMSINV(RAND())+H816</f>
        <v>3.09695987894377</v>
      </c>
      <c r="J816" s="21" t="n">
        <f aca="true">$C$4*($G$4-I816)*$B$7+$F$4*SQRT($B$7)*NORMSINV(RAND())+I816</f>
        <v>3.24416600052866</v>
      </c>
      <c r="K816" s="21" t="n">
        <f aca="true">$C$4*($G$4-J816)*$B$7+$F$4*SQRT($B$7)*NORMSINV(RAND())+J816</f>
        <v>3.293127698456</v>
      </c>
      <c r="L816" s="21" t="n">
        <f aca="true">$C$4*($G$4-K816)*$B$7+$F$4*SQRT($B$7)*NORMSINV(RAND())+K816</f>
        <v>3.12465093936052</v>
      </c>
      <c r="M816" s="21" t="n">
        <f aca="true">$C$4*($G$4-L816)*$B$7+$F$4*SQRT($B$7)*NORMSINV(RAND())+L816</f>
        <v>3.11551255263443</v>
      </c>
      <c r="N816" s="125" t="n">
        <f aca="false">EXP(M816)</f>
        <v>22.5449828829719</v>
      </c>
      <c r="O816" s="126" t="n">
        <f aca="false">EXP(EXP(-$C$4*($K$4-$J$4))*LN(N816)+(1-EXP(-$C$4*($K$4-$J$4)))*$G$4+$F$4^2/(4*$C$4)*(1-EXP(-2*$C$4*($K$4-$J$4))))</f>
        <v>21.5913609926777</v>
      </c>
      <c r="P816" s="126" t="n">
        <f aca="false">MAX(0,O816-$I$4)</f>
        <v>0</v>
      </c>
      <c r="Q816" s="126" t="n">
        <f aca="false">$D$7*P816</f>
        <v>0</v>
      </c>
      <c r="R816" s="127" t="n">
        <f aca="false">AVERAGE(Q$17:Q816)</f>
        <v>1.59181955489889</v>
      </c>
      <c r="S816" s="0" t="n">
        <v>1.615</v>
      </c>
    </row>
    <row r="817" customFormat="false" ht="12.75" hidden="false" customHeight="false" outlineLevel="0" collapsed="false">
      <c r="B817" s="124" t="n">
        <f aca="false">B816+1</f>
        <v>801</v>
      </c>
      <c r="C817" s="21" t="n">
        <f aca="false">$C$7</f>
        <v>3.29212628660779</v>
      </c>
      <c r="D817" s="21" t="n">
        <f aca="true">$C$4*($G$4-C817)*$B$7+$F$4*SQRT($B$7)*NORMSINV(RAND())+C817</f>
        <v>3.32009026721969</v>
      </c>
      <c r="E817" s="21" t="n">
        <f aca="true">$C$4*($G$4-D817)*$B$7+$F$4*SQRT($B$7)*NORMSINV(RAND())+D817</f>
        <v>3.18197767257942</v>
      </c>
      <c r="F817" s="21" t="n">
        <f aca="true">$C$4*($G$4-E817)*$B$7+$F$4*SQRT($B$7)*NORMSINV(RAND())+E817</f>
        <v>3.03961071043482</v>
      </c>
      <c r="G817" s="21" t="n">
        <f aca="true">$C$4*($G$4-F817)*$B$7+$F$4*SQRT($B$7)*NORMSINV(RAND())+F817</f>
        <v>2.98258196934302</v>
      </c>
      <c r="H817" s="21" t="n">
        <f aca="true">$C$4*($G$4-G817)*$B$7+$F$4*SQRT($B$7)*NORMSINV(RAND())+G817</f>
        <v>3.01670598653028</v>
      </c>
      <c r="I817" s="21" t="n">
        <f aca="true">$C$4*($G$4-H817)*$B$7+$F$4*SQRT($B$7)*NORMSINV(RAND())+H817</f>
        <v>3.05293833878379</v>
      </c>
      <c r="J817" s="21" t="n">
        <f aca="true">$C$4*($G$4-I817)*$B$7+$F$4*SQRT($B$7)*NORMSINV(RAND())+I817</f>
        <v>3.04081369986999</v>
      </c>
      <c r="K817" s="21" t="n">
        <f aca="true">$C$4*($G$4-J817)*$B$7+$F$4*SQRT($B$7)*NORMSINV(RAND())+J817</f>
        <v>3.16222627253522</v>
      </c>
      <c r="L817" s="21" t="n">
        <f aca="true">$C$4*($G$4-K817)*$B$7+$F$4*SQRT($B$7)*NORMSINV(RAND())+K817</f>
        <v>3.13030398238926</v>
      </c>
      <c r="M817" s="21" t="n">
        <f aca="true">$C$4*($G$4-L817)*$B$7+$F$4*SQRT($B$7)*NORMSINV(RAND())+L817</f>
        <v>3.07678530715487</v>
      </c>
      <c r="N817" s="125" t="n">
        <f aca="false">EXP(M817)</f>
        <v>21.688568123701</v>
      </c>
      <c r="O817" s="126" t="n">
        <f aca="false">EXP(EXP(-$C$4*($K$4-$J$4))*LN(N817)+(1-EXP(-$C$4*($K$4-$J$4)))*$G$4+$F$4^2/(4*$C$4)*(1-EXP(-2*$C$4*($K$4-$J$4))))</f>
        <v>20.9409642080094</v>
      </c>
      <c r="P817" s="126" t="n">
        <f aca="false">MAX(0,O817-$I$4)</f>
        <v>0</v>
      </c>
      <c r="Q817" s="126" t="n">
        <f aca="false">$D$7*P817</f>
        <v>0</v>
      </c>
      <c r="R817" s="127" t="n">
        <f aca="false">AVERAGE(Q$17:Q817)</f>
        <v>1.58983226456818</v>
      </c>
      <c r="S817" s="0" t="n">
        <v>1.615</v>
      </c>
    </row>
    <row r="818" customFormat="false" ht="12.75" hidden="false" customHeight="false" outlineLevel="0" collapsed="false">
      <c r="B818" s="124" t="n">
        <f aca="false">B817+1</f>
        <v>802</v>
      </c>
      <c r="C818" s="21" t="n">
        <f aca="false">$C$7</f>
        <v>3.29212628660779</v>
      </c>
      <c r="D818" s="21" t="n">
        <f aca="true">$C$4*($G$4-C818)*$B$7+$F$4*SQRT($B$7)*NORMSINV(RAND())+C818</f>
        <v>3.30368793993472</v>
      </c>
      <c r="E818" s="21" t="n">
        <f aca="true">$C$4*($G$4-D818)*$B$7+$F$4*SQRT($B$7)*NORMSINV(RAND())+D818</f>
        <v>3.15529156238529</v>
      </c>
      <c r="F818" s="21" t="n">
        <f aca="true">$C$4*($G$4-E818)*$B$7+$F$4*SQRT($B$7)*NORMSINV(RAND())+E818</f>
        <v>3.14280366174664</v>
      </c>
      <c r="G818" s="21" t="n">
        <f aca="true">$C$4*($G$4-F818)*$B$7+$F$4*SQRT($B$7)*NORMSINV(RAND())+F818</f>
        <v>2.91465199066508</v>
      </c>
      <c r="H818" s="21" t="n">
        <f aca="true">$C$4*($G$4-G818)*$B$7+$F$4*SQRT($B$7)*NORMSINV(RAND())+G818</f>
        <v>2.92498498037878</v>
      </c>
      <c r="I818" s="21" t="n">
        <f aca="true">$C$4*($G$4-H818)*$B$7+$F$4*SQRT($B$7)*NORMSINV(RAND())+H818</f>
        <v>2.76700063480492</v>
      </c>
      <c r="J818" s="21" t="n">
        <f aca="true">$C$4*($G$4-I818)*$B$7+$F$4*SQRT($B$7)*NORMSINV(RAND())+I818</f>
        <v>2.67239522151787</v>
      </c>
      <c r="K818" s="21" t="n">
        <f aca="true">$C$4*($G$4-J818)*$B$7+$F$4*SQRT($B$7)*NORMSINV(RAND())+J818</f>
        <v>2.74532791705736</v>
      </c>
      <c r="L818" s="21" t="n">
        <f aca="true">$C$4*($G$4-K818)*$B$7+$F$4*SQRT($B$7)*NORMSINV(RAND())+K818</f>
        <v>2.75056279674698</v>
      </c>
      <c r="M818" s="21" t="n">
        <f aca="true">$C$4*($G$4-L818)*$B$7+$F$4*SQRT($B$7)*NORMSINV(RAND())+L818</f>
        <v>2.80969765944181</v>
      </c>
      <c r="N818" s="125" t="n">
        <f aca="false">EXP(M818)</f>
        <v>16.6048971259192</v>
      </c>
      <c r="O818" s="126" t="n">
        <f aca="false">EXP(EXP(-$C$4*($K$4-$J$4))*LN(N818)+(1-EXP(-$C$4*($K$4-$J$4)))*$G$4+$F$4^2/(4*$C$4)*(1-EXP(-2*$C$4*($K$4-$J$4))))</f>
        <v>16.9584559951904</v>
      </c>
      <c r="P818" s="126" t="n">
        <f aca="false">MAX(0,O818-$I$4)</f>
        <v>0</v>
      </c>
      <c r="Q818" s="126" t="n">
        <f aca="false">$D$7*P818</f>
        <v>0</v>
      </c>
      <c r="R818" s="127" t="n">
        <f aca="false">AVERAGE(Q$17:Q818)</f>
        <v>1.58784993007371</v>
      </c>
      <c r="S818" s="0" t="n">
        <v>1.615</v>
      </c>
    </row>
    <row r="819" customFormat="false" ht="12.75" hidden="false" customHeight="false" outlineLevel="0" collapsed="false">
      <c r="B819" s="124" t="n">
        <f aca="false">B818+1</f>
        <v>803</v>
      </c>
      <c r="C819" s="21" t="n">
        <f aca="false">$C$7</f>
        <v>3.29212628660779</v>
      </c>
      <c r="D819" s="21" t="n">
        <f aca="true">$C$4*($G$4-C819)*$B$7+$F$4*SQRT($B$7)*NORMSINV(RAND())+C819</f>
        <v>3.24068266226076</v>
      </c>
      <c r="E819" s="21" t="n">
        <f aca="true">$C$4*($G$4-D819)*$B$7+$F$4*SQRT($B$7)*NORMSINV(RAND())+D819</f>
        <v>3.3325337639404</v>
      </c>
      <c r="F819" s="21" t="n">
        <f aca="true">$C$4*($G$4-E819)*$B$7+$F$4*SQRT($B$7)*NORMSINV(RAND())+E819</f>
        <v>3.28302634249233</v>
      </c>
      <c r="G819" s="21" t="n">
        <f aca="true">$C$4*($G$4-F819)*$B$7+$F$4*SQRT($B$7)*NORMSINV(RAND())+F819</f>
        <v>3.28982879959859</v>
      </c>
      <c r="H819" s="21" t="n">
        <f aca="true">$C$4*($G$4-G819)*$B$7+$F$4*SQRT($B$7)*NORMSINV(RAND())+G819</f>
        <v>3.34874238773788</v>
      </c>
      <c r="I819" s="21" t="n">
        <f aca="true">$C$4*($G$4-H819)*$B$7+$F$4*SQRT($B$7)*NORMSINV(RAND())+H819</f>
        <v>3.15500804346835</v>
      </c>
      <c r="J819" s="21" t="n">
        <f aca="true">$C$4*($G$4-I819)*$B$7+$F$4*SQRT($B$7)*NORMSINV(RAND())+I819</f>
        <v>3.21648843155477</v>
      </c>
      <c r="K819" s="21" t="n">
        <f aca="true">$C$4*($G$4-J819)*$B$7+$F$4*SQRT($B$7)*NORMSINV(RAND())+J819</f>
        <v>3.18679740152535</v>
      </c>
      <c r="L819" s="21" t="n">
        <f aca="true">$C$4*($G$4-K819)*$B$7+$F$4*SQRT($B$7)*NORMSINV(RAND())+K819</f>
        <v>3.19548097284667</v>
      </c>
      <c r="M819" s="21" t="n">
        <f aca="true">$C$4*($G$4-L819)*$B$7+$F$4*SQRT($B$7)*NORMSINV(RAND())+L819</f>
        <v>3.25359991401118</v>
      </c>
      <c r="N819" s="125" t="n">
        <f aca="false">EXP(M819)</f>
        <v>25.8833502373451</v>
      </c>
      <c r="O819" s="126" t="n">
        <f aca="false">EXP(EXP(-$C$4*($K$4-$J$4))*LN(N819)+(1-EXP(-$C$4*($K$4-$J$4)))*$G$4+$F$4^2/(4*$C$4)*(1-EXP(-2*$C$4*($K$4-$J$4))))</f>
        <v>24.079286990525</v>
      </c>
      <c r="P819" s="126" t="n">
        <f aca="false">MAX(0,O819-$I$4)</f>
        <v>0.879286990524989</v>
      </c>
      <c r="Q819" s="126" t="n">
        <f aca="false">$D$7*P819</f>
        <v>0.83640365796805</v>
      </c>
      <c r="R819" s="127" t="n">
        <f aca="false">AVERAGE(Q$17:Q819)</f>
        <v>1.58691413147831</v>
      </c>
      <c r="S819" s="0" t="n">
        <v>1.615</v>
      </c>
    </row>
    <row r="820" customFormat="false" ht="12.75" hidden="false" customHeight="false" outlineLevel="0" collapsed="false">
      <c r="B820" s="124" t="n">
        <f aca="false">B819+1</f>
        <v>804</v>
      </c>
      <c r="C820" s="21" t="n">
        <f aca="false">$C$7</f>
        <v>3.29212628660779</v>
      </c>
      <c r="D820" s="21" t="n">
        <f aca="true">$C$4*($G$4-C820)*$B$7+$F$4*SQRT($B$7)*NORMSINV(RAND())+C820</f>
        <v>3.39686156380354</v>
      </c>
      <c r="E820" s="21" t="n">
        <f aca="true">$C$4*($G$4-D820)*$B$7+$F$4*SQRT($B$7)*NORMSINV(RAND())+D820</f>
        <v>3.25889653434406</v>
      </c>
      <c r="F820" s="21" t="n">
        <f aca="true">$C$4*($G$4-E820)*$B$7+$F$4*SQRT($B$7)*NORMSINV(RAND())+E820</f>
        <v>3.25863250731901</v>
      </c>
      <c r="G820" s="21" t="n">
        <f aca="true">$C$4*($G$4-F820)*$B$7+$F$4*SQRT($B$7)*NORMSINV(RAND())+F820</f>
        <v>3.17737152016713</v>
      </c>
      <c r="H820" s="21" t="n">
        <f aca="true">$C$4*($G$4-G820)*$B$7+$F$4*SQRT($B$7)*NORMSINV(RAND())+G820</f>
        <v>3.11380642064878</v>
      </c>
      <c r="I820" s="21" t="n">
        <f aca="true">$C$4*($G$4-H820)*$B$7+$F$4*SQRT($B$7)*NORMSINV(RAND())+H820</f>
        <v>2.91403985756086</v>
      </c>
      <c r="J820" s="21" t="n">
        <f aca="true">$C$4*($G$4-I820)*$B$7+$F$4*SQRT($B$7)*NORMSINV(RAND())+I820</f>
        <v>2.93987052142506</v>
      </c>
      <c r="K820" s="21" t="n">
        <f aca="true">$C$4*($G$4-J820)*$B$7+$F$4*SQRT($B$7)*NORMSINV(RAND())+J820</f>
        <v>2.86437881407616</v>
      </c>
      <c r="L820" s="21" t="n">
        <f aca="true">$C$4*($G$4-K820)*$B$7+$F$4*SQRT($B$7)*NORMSINV(RAND())+K820</f>
        <v>2.89984867162277</v>
      </c>
      <c r="M820" s="21" t="n">
        <f aca="true">$C$4*($G$4-L820)*$B$7+$F$4*SQRT($B$7)*NORMSINV(RAND())+L820</f>
        <v>2.80814881200698</v>
      </c>
      <c r="N820" s="125" t="n">
        <f aca="false">EXP(M820)</f>
        <v>16.5791985803007</v>
      </c>
      <c r="O820" s="126" t="n">
        <f aca="false">EXP(EXP(-$C$4*($K$4-$J$4))*LN(N820)+(1-EXP(-$C$4*($K$4-$J$4)))*$G$4+$F$4^2/(4*$C$4)*(1-EXP(-2*$C$4*($K$4-$J$4))))</f>
        <v>16.9377242504157</v>
      </c>
      <c r="P820" s="126" t="n">
        <f aca="false">MAX(0,O820-$I$4)</f>
        <v>0</v>
      </c>
      <c r="Q820" s="126" t="n">
        <f aca="false">$D$7*P820</f>
        <v>0</v>
      </c>
      <c r="R820" s="127" t="n">
        <f aca="false">AVERAGE(Q$17:Q820)</f>
        <v>1.58494035768294</v>
      </c>
      <c r="S820" s="0" t="n">
        <v>1.615</v>
      </c>
    </row>
    <row r="821" customFormat="false" ht="12.75" hidden="false" customHeight="false" outlineLevel="0" collapsed="false">
      <c r="B821" s="124" t="n">
        <f aca="false">B820+1</f>
        <v>805</v>
      </c>
      <c r="C821" s="21" t="n">
        <f aca="false">$C$7</f>
        <v>3.29212628660779</v>
      </c>
      <c r="D821" s="21" t="n">
        <f aca="true">$C$4*($G$4-C821)*$B$7+$F$4*SQRT($B$7)*NORMSINV(RAND())+C821</f>
        <v>3.24856544000515</v>
      </c>
      <c r="E821" s="21" t="n">
        <f aca="true">$C$4*($G$4-D821)*$B$7+$F$4*SQRT($B$7)*NORMSINV(RAND())+D821</f>
        <v>3.1544671773977</v>
      </c>
      <c r="F821" s="21" t="n">
        <f aca="true">$C$4*($G$4-E821)*$B$7+$F$4*SQRT($B$7)*NORMSINV(RAND())+E821</f>
        <v>3.17818804541624</v>
      </c>
      <c r="G821" s="21" t="n">
        <f aca="true">$C$4*($G$4-F821)*$B$7+$F$4*SQRT($B$7)*NORMSINV(RAND())+F821</f>
        <v>3.20968196212482</v>
      </c>
      <c r="H821" s="21" t="n">
        <f aca="true">$C$4*($G$4-G821)*$B$7+$F$4*SQRT($B$7)*NORMSINV(RAND())+G821</f>
        <v>3.16634744864467</v>
      </c>
      <c r="I821" s="21" t="n">
        <f aca="true">$C$4*($G$4-H821)*$B$7+$F$4*SQRT($B$7)*NORMSINV(RAND())+H821</f>
        <v>3.14666737972467</v>
      </c>
      <c r="J821" s="21" t="n">
        <f aca="true">$C$4*($G$4-I821)*$B$7+$F$4*SQRT($B$7)*NORMSINV(RAND())+I821</f>
        <v>3.06582483650982</v>
      </c>
      <c r="K821" s="21" t="n">
        <f aca="true">$C$4*($G$4-J821)*$B$7+$F$4*SQRT($B$7)*NORMSINV(RAND())+J821</f>
        <v>2.92460983366164</v>
      </c>
      <c r="L821" s="21" t="n">
        <f aca="true">$C$4*($G$4-K821)*$B$7+$F$4*SQRT($B$7)*NORMSINV(RAND())+K821</f>
        <v>3.23613215729497</v>
      </c>
      <c r="M821" s="21" t="n">
        <f aca="true">$C$4*($G$4-L821)*$B$7+$F$4*SQRT($B$7)*NORMSINV(RAND())+L821</f>
        <v>3.28997624909677</v>
      </c>
      <c r="N821" s="125" t="n">
        <f aca="false">EXP(M821)</f>
        <v>26.8422261212125</v>
      </c>
      <c r="O821" s="126" t="n">
        <f aca="false">EXP(EXP(-$C$4*($K$4-$J$4))*LN(N821)+(1-EXP(-$C$4*($K$4-$J$4)))*$G$4+$F$4^2/(4*$C$4)*(1-EXP(-2*$C$4*($K$4-$J$4))))</f>
        <v>24.7811017485528</v>
      </c>
      <c r="P821" s="126" t="n">
        <f aca="false">MAX(0,O821-$I$4)</f>
        <v>1.58110174855283</v>
      </c>
      <c r="Q821" s="126" t="n">
        <f aca="false">$D$7*P821</f>
        <v>1.50399050635298</v>
      </c>
      <c r="R821" s="127" t="n">
        <f aca="false">AVERAGE(Q$17:Q821)</f>
        <v>1.58483979886141</v>
      </c>
      <c r="S821" s="0" t="n">
        <v>1.615</v>
      </c>
    </row>
    <row r="822" customFormat="false" ht="12.75" hidden="false" customHeight="false" outlineLevel="0" collapsed="false">
      <c r="B822" s="124" t="n">
        <f aca="false">B821+1</f>
        <v>806</v>
      </c>
      <c r="C822" s="21" t="n">
        <f aca="false">$C$7</f>
        <v>3.29212628660779</v>
      </c>
      <c r="D822" s="21" t="n">
        <f aca="true">$C$4*($G$4-C822)*$B$7+$F$4*SQRT($B$7)*NORMSINV(RAND())+C822</f>
        <v>3.25948233438521</v>
      </c>
      <c r="E822" s="21" t="n">
        <f aca="true">$C$4*($G$4-D822)*$B$7+$F$4*SQRT($B$7)*NORMSINV(RAND())+D822</f>
        <v>3.17985763428951</v>
      </c>
      <c r="F822" s="21" t="n">
        <f aca="true">$C$4*($G$4-E822)*$B$7+$F$4*SQRT($B$7)*NORMSINV(RAND())+E822</f>
        <v>3.15382214623759</v>
      </c>
      <c r="G822" s="21" t="n">
        <f aca="true">$C$4*($G$4-F822)*$B$7+$F$4*SQRT($B$7)*NORMSINV(RAND())+F822</f>
        <v>3.15052182179459</v>
      </c>
      <c r="H822" s="21" t="n">
        <f aca="true">$C$4*($G$4-G822)*$B$7+$F$4*SQRT($B$7)*NORMSINV(RAND())+G822</f>
        <v>3.23133226301873</v>
      </c>
      <c r="I822" s="21" t="n">
        <f aca="true">$C$4*($G$4-H822)*$B$7+$F$4*SQRT($B$7)*NORMSINV(RAND())+H822</f>
        <v>3.23334457857282</v>
      </c>
      <c r="J822" s="21" t="n">
        <f aca="true">$C$4*($G$4-I822)*$B$7+$F$4*SQRT($B$7)*NORMSINV(RAND())+I822</f>
        <v>3.41578066348146</v>
      </c>
      <c r="K822" s="21" t="n">
        <f aca="true">$C$4*($G$4-J822)*$B$7+$F$4*SQRT($B$7)*NORMSINV(RAND())+J822</f>
        <v>3.37584865015819</v>
      </c>
      <c r="L822" s="21" t="n">
        <f aca="true">$C$4*($G$4-K822)*$B$7+$F$4*SQRT($B$7)*NORMSINV(RAND())+K822</f>
        <v>3.20483749379899</v>
      </c>
      <c r="M822" s="21" t="n">
        <f aca="true">$C$4*($G$4-L822)*$B$7+$F$4*SQRT($B$7)*NORMSINV(RAND())+L822</f>
        <v>3.20726359049568</v>
      </c>
      <c r="N822" s="125" t="n">
        <f aca="false">EXP(M822)</f>
        <v>24.7113731850893</v>
      </c>
      <c r="O822" s="126" t="n">
        <f aca="false">EXP(EXP(-$C$4*($K$4-$J$4))*LN(N822)+(1-EXP(-$C$4*($K$4-$J$4)))*$G$4+$F$4^2/(4*$C$4)*(1-EXP(-2*$C$4*($K$4-$J$4))))</f>
        <v>23.2140216404289</v>
      </c>
      <c r="P822" s="126" t="n">
        <f aca="false">MAX(0,O822-$I$4)</f>
        <v>0.0140216404288722</v>
      </c>
      <c r="Q822" s="126" t="n">
        <f aca="false">$D$7*P822</f>
        <v>0.0133377969557121</v>
      </c>
      <c r="R822" s="127" t="n">
        <f aca="false">AVERAGE(Q$17:Q822)</f>
        <v>1.58289004451661</v>
      </c>
      <c r="S822" s="0" t="n">
        <v>1.615</v>
      </c>
    </row>
    <row r="823" customFormat="false" ht="12.75" hidden="false" customHeight="false" outlineLevel="0" collapsed="false">
      <c r="B823" s="124" t="n">
        <f aca="false">B822+1</f>
        <v>807</v>
      </c>
      <c r="C823" s="21" t="n">
        <f aca="false">$C$7</f>
        <v>3.29212628660779</v>
      </c>
      <c r="D823" s="21" t="n">
        <f aca="true">$C$4*($G$4-C823)*$B$7+$F$4*SQRT($B$7)*NORMSINV(RAND())+C823</f>
        <v>3.21903544826631</v>
      </c>
      <c r="E823" s="21" t="n">
        <f aca="true">$C$4*($G$4-D823)*$B$7+$F$4*SQRT($B$7)*NORMSINV(RAND())+D823</f>
        <v>3.33741733420711</v>
      </c>
      <c r="F823" s="21" t="n">
        <f aca="true">$C$4*($G$4-E823)*$B$7+$F$4*SQRT($B$7)*NORMSINV(RAND())+E823</f>
        <v>3.27468736568152</v>
      </c>
      <c r="G823" s="21" t="n">
        <f aca="true">$C$4*($G$4-F823)*$B$7+$F$4*SQRT($B$7)*NORMSINV(RAND())+F823</f>
        <v>3.13265649982532</v>
      </c>
      <c r="H823" s="21" t="n">
        <f aca="true">$C$4*($G$4-G823)*$B$7+$F$4*SQRT($B$7)*NORMSINV(RAND())+G823</f>
        <v>3.08996180546682</v>
      </c>
      <c r="I823" s="21" t="n">
        <f aca="true">$C$4*($G$4-H823)*$B$7+$F$4*SQRT($B$7)*NORMSINV(RAND())+H823</f>
        <v>3.26948453273351</v>
      </c>
      <c r="J823" s="21" t="n">
        <f aca="true">$C$4*($G$4-I823)*$B$7+$F$4*SQRT($B$7)*NORMSINV(RAND())+I823</f>
        <v>3.41844269803499</v>
      </c>
      <c r="K823" s="21" t="n">
        <f aca="true">$C$4*($G$4-J823)*$B$7+$F$4*SQRT($B$7)*NORMSINV(RAND())+J823</f>
        <v>3.36809998411673</v>
      </c>
      <c r="L823" s="21" t="n">
        <f aca="true">$C$4*($G$4-K823)*$B$7+$F$4*SQRT($B$7)*NORMSINV(RAND())+K823</f>
        <v>3.44389586596876</v>
      </c>
      <c r="M823" s="21" t="n">
        <f aca="true">$C$4*($G$4-L823)*$B$7+$F$4*SQRT($B$7)*NORMSINV(RAND())+L823</f>
        <v>3.40492379419217</v>
      </c>
      <c r="N823" s="125" t="n">
        <f aca="false">EXP(M823)</f>
        <v>30.1120009271246</v>
      </c>
      <c r="O823" s="126" t="n">
        <f aca="false">EXP(EXP(-$C$4*($K$4-$J$4))*LN(N823)+(1-EXP(-$C$4*($K$4-$J$4)))*$G$4+$F$4^2/(4*$C$4)*(1-EXP(-2*$C$4*($K$4-$J$4))))</f>
        <v>27.1360929799315</v>
      </c>
      <c r="P823" s="126" t="n">
        <f aca="false">MAX(0,O823-$I$4)</f>
        <v>3.93609297993153</v>
      </c>
      <c r="Q823" s="126" t="n">
        <f aca="false">$D$7*P823</f>
        <v>3.74412746008157</v>
      </c>
      <c r="R823" s="127" t="n">
        <f aca="false">AVERAGE(Q$17:Q823)</f>
        <v>1.58556815779488</v>
      </c>
      <c r="S823" s="0" t="n">
        <v>1.615</v>
      </c>
    </row>
    <row r="824" customFormat="false" ht="12.75" hidden="false" customHeight="false" outlineLevel="0" collapsed="false">
      <c r="B824" s="124" t="n">
        <f aca="false">B823+1</f>
        <v>808</v>
      </c>
      <c r="C824" s="21" t="n">
        <f aca="false">$C$7</f>
        <v>3.29212628660779</v>
      </c>
      <c r="D824" s="21" t="n">
        <f aca="true">$C$4*($G$4-C824)*$B$7+$F$4*SQRT($B$7)*NORMSINV(RAND())+C824</f>
        <v>3.23984807535463</v>
      </c>
      <c r="E824" s="21" t="n">
        <f aca="true">$C$4*($G$4-D824)*$B$7+$F$4*SQRT($B$7)*NORMSINV(RAND())+D824</f>
        <v>3.24519723754212</v>
      </c>
      <c r="F824" s="21" t="n">
        <f aca="true">$C$4*($G$4-E824)*$B$7+$F$4*SQRT($B$7)*NORMSINV(RAND())+E824</f>
        <v>3.11186828189857</v>
      </c>
      <c r="G824" s="21" t="n">
        <f aca="true">$C$4*($G$4-F824)*$B$7+$F$4*SQRT($B$7)*NORMSINV(RAND())+F824</f>
        <v>3.06982168310385</v>
      </c>
      <c r="H824" s="21" t="n">
        <f aca="true">$C$4*($G$4-G824)*$B$7+$F$4*SQRT($B$7)*NORMSINV(RAND())+G824</f>
        <v>3.12881565874452</v>
      </c>
      <c r="I824" s="21" t="n">
        <f aca="true">$C$4*($G$4-H824)*$B$7+$F$4*SQRT($B$7)*NORMSINV(RAND())+H824</f>
        <v>3.22150122642787</v>
      </c>
      <c r="J824" s="21" t="n">
        <f aca="true">$C$4*($G$4-I824)*$B$7+$F$4*SQRT($B$7)*NORMSINV(RAND())+I824</f>
        <v>3.13741025388971</v>
      </c>
      <c r="K824" s="21" t="n">
        <f aca="true">$C$4*($G$4-J824)*$B$7+$F$4*SQRT($B$7)*NORMSINV(RAND())+J824</f>
        <v>3.10978446418641</v>
      </c>
      <c r="L824" s="21" t="n">
        <f aca="true">$C$4*($G$4-K824)*$B$7+$F$4*SQRT($B$7)*NORMSINV(RAND())+K824</f>
        <v>3.15218753758818</v>
      </c>
      <c r="M824" s="21" t="n">
        <f aca="true">$C$4*($G$4-L824)*$B$7+$F$4*SQRT($B$7)*NORMSINV(RAND())+L824</f>
        <v>3.10788998533663</v>
      </c>
      <c r="N824" s="125" t="n">
        <f aca="false">EXP(M824)</f>
        <v>22.3737855442664</v>
      </c>
      <c r="O824" s="126" t="n">
        <f aca="false">EXP(EXP(-$C$4*($K$4-$J$4))*LN(N824)+(1-EXP(-$C$4*($K$4-$J$4)))*$G$4+$F$4^2/(4*$C$4)*(1-EXP(-2*$C$4*($K$4-$J$4))))</f>
        <v>21.4617681000929</v>
      </c>
      <c r="P824" s="126" t="n">
        <f aca="false">MAX(0,O824-$I$4)</f>
        <v>0</v>
      </c>
      <c r="Q824" s="126" t="n">
        <f aca="false">$D$7*P824</f>
        <v>0</v>
      </c>
      <c r="R824" s="127" t="n">
        <f aca="false">AVERAGE(Q$17:Q824)</f>
        <v>1.58360582096593</v>
      </c>
      <c r="S824" s="0" t="n">
        <v>1.615</v>
      </c>
    </row>
    <row r="825" customFormat="false" ht="12.75" hidden="false" customHeight="false" outlineLevel="0" collapsed="false">
      <c r="B825" s="124" t="n">
        <f aca="false">B824+1</f>
        <v>809</v>
      </c>
      <c r="C825" s="21" t="n">
        <f aca="false">$C$7</f>
        <v>3.29212628660779</v>
      </c>
      <c r="D825" s="21" t="n">
        <f aca="true">$C$4*($G$4-C825)*$B$7+$F$4*SQRT($B$7)*NORMSINV(RAND())+C825</f>
        <v>3.17579382143642</v>
      </c>
      <c r="E825" s="21" t="n">
        <f aca="true">$C$4*($G$4-D825)*$B$7+$F$4*SQRT($B$7)*NORMSINV(RAND())+D825</f>
        <v>3.26233863258255</v>
      </c>
      <c r="F825" s="21" t="n">
        <f aca="true">$C$4*($G$4-E825)*$B$7+$F$4*SQRT($B$7)*NORMSINV(RAND())+E825</f>
        <v>3.25073749064964</v>
      </c>
      <c r="G825" s="21" t="n">
        <f aca="true">$C$4*($G$4-F825)*$B$7+$F$4*SQRT($B$7)*NORMSINV(RAND())+F825</f>
        <v>3.22982594287055</v>
      </c>
      <c r="H825" s="21" t="n">
        <f aca="true">$C$4*($G$4-G825)*$B$7+$F$4*SQRT($B$7)*NORMSINV(RAND())+G825</f>
        <v>3.10843957334857</v>
      </c>
      <c r="I825" s="21" t="n">
        <f aca="true">$C$4*($G$4-H825)*$B$7+$F$4*SQRT($B$7)*NORMSINV(RAND())+H825</f>
        <v>3.11625055878379</v>
      </c>
      <c r="J825" s="21" t="n">
        <f aca="true">$C$4*($G$4-I825)*$B$7+$F$4*SQRT($B$7)*NORMSINV(RAND())+I825</f>
        <v>3.00596050213318</v>
      </c>
      <c r="K825" s="21" t="n">
        <f aca="true">$C$4*($G$4-J825)*$B$7+$F$4*SQRT($B$7)*NORMSINV(RAND())+J825</f>
        <v>2.93856274175968</v>
      </c>
      <c r="L825" s="21" t="n">
        <f aca="true">$C$4*($G$4-K825)*$B$7+$F$4*SQRT($B$7)*NORMSINV(RAND())+K825</f>
        <v>2.8460791009552</v>
      </c>
      <c r="M825" s="21" t="n">
        <f aca="true">$C$4*($G$4-L825)*$B$7+$F$4*SQRT($B$7)*NORMSINV(RAND())+L825</f>
        <v>2.86072201888743</v>
      </c>
      <c r="N825" s="125" t="n">
        <f aca="false">EXP(M825)</f>
        <v>17.4741390413725</v>
      </c>
      <c r="O825" s="126" t="n">
        <f aca="false">EXP(EXP(-$C$4*($K$4-$J$4))*LN(N825)+(1-EXP(-$C$4*($K$4-$J$4)))*$G$4+$F$4^2/(4*$C$4)*(1-EXP(-2*$C$4*($K$4-$J$4))))</f>
        <v>17.6558052948658</v>
      </c>
      <c r="P825" s="126" t="n">
        <f aca="false">MAX(0,O825-$I$4)</f>
        <v>0</v>
      </c>
      <c r="Q825" s="126" t="n">
        <f aca="false">$D$7*P825</f>
        <v>0</v>
      </c>
      <c r="R825" s="127" t="n">
        <f aca="false">AVERAGE(Q$17:Q825)</f>
        <v>1.58164833540231</v>
      </c>
      <c r="S825" s="0" t="n">
        <v>1.615</v>
      </c>
    </row>
    <row r="826" customFormat="false" ht="12.75" hidden="false" customHeight="false" outlineLevel="0" collapsed="false">
      <c r="B826" s="124" t="n">
        <f aca="false">B825+1</f>
        <v>810</v>
      </c>
      <c r="C826" s="21" t="n">
        <f aca="false">$C$7</f>
        <v>3.29212628660779</v>
      </c>
      <c r="D826" s="21" t="n">
        <f aca="true">$C$4*($G$4-C826)*$B$7+$F$4*SQRT($B$7)*NORMSINV(RAND())+C826</f>
        <v>3.23926000807696</v>
      </c>
      <c r="E826" s="21" t="n">
        <f aca="true">$C$4*($G$4-D826)*$B$7+$F$4*SQRT($B$7)*NORMSINV(RAND())+D826</f>
        <v>3.31303758766197</v>
      </c>
      <c r="F826" s="21" t="n">
        <f aca="true">$C$4*($G$4-E826)*$B$7+$F$4*SQRT($B$7)*NORMSINV(RAND())+E826</f>
        <v>3.1758201198986</v>
      </c>
      <c r="G826" s="21" t="n">
        <f aca="true">$C$4*($G$4-F826)*$B$7+$F$4*SQRT($B$7)*NORMSINV(RAND())+F826</f>
        <v>3.17313407517866</v>
      </c>
      <c r="H826" s="21" t="n">
        <f aca="true">$C$4*($G$4-G826)*$B$7+$F$4*SQRT($B$7)*NORMSINV(RAND())+G826</f>
        <v>3.07389213160509</v>
      </c>
      <c r="I826" s="21" t="n">
        <f aca="true">$C$4*($G$4-H826)*$B$7+$F$4*SQRT($B$7)*NORMSINV(RAND())+H826</f>
        <v>3.09558618400842</v>
      </c>
      <c r="J826" s="21" t="n">
        <f aca="true">$C$4*($G$4-I826)*$B$7+$F$4*SQRT($B$7)*NORMSINV(RAND())+I826</f>
        <v>3.06088750275475</v>
      </c>
      <c r="K826" s="21" t="n">
        <f aca="true">$C$4*($G$4-J826)*$B$7+$F$4*SQRT($B$7)*NORMSINV(RAND())+J826</f>
        <v>2.89240779583717</v>
      </c>
      <c r="L826" s="21" t="n">
        <f aca="true">$C$4*($G$4-K826)*$B$7+$F$4*SQRT($B$7)*NORMSINV(RAND())+K826</f>
        <v>2.99418714745136</v>
      </c>
      <c r="M826" s="21" t="n">
        <f aca="true">$C$4*($G$4-L826)*$B$7+$F$4*SQRT($B$7)*NORMSINV(RAND())+L826</f>
        <v>2.94395131411549</v>
      </c>
      <c r="N826" s="125" t="n">
        <f aca="false">EXP(M826)</f>
        <v>18.9907366229281</v>
      </c>
      <c r="O826" s="126" t="n">
        <f aca="false">EXP(EXP(-$C$4*($K$4-$J$4))*LN(N826)+(1-EXP(-$C$4*($K$4-$J$4)))*$G$4+$F$4^2/(4*$C$4)*(1-EXP(-2*$C$4*($K$4-$J$4))))</f>
        <v>18.8553657784036</v>
      </c>
      <c r="P826" s="126" t="n">
        <f aca="false">MAX(0,O826-$I$4)</f>
        <v>0</v>
      </c>
      <c r="Q826" s="126" t="n">
        <f aca="false">$D$7*P826</f>
        <v>0</v>
      </c>
      <c r="R826" s="127" t="n">
        <f aca="false">AVERAGE(Q$17:Q826)</f>
        <v>1.57969568313638</v>
      </c>
      <c r="S826" s="0" t="n">
        <v>1.615</v>
      </c>
    </row>
    <row r="827" customFormat="false" ht="12.75" hidden="false" customHeight="false" outlineLevel="0" collapsed="false">
      <c r="B827" s="124" t="n">
        <f aca="false">B826+1</f>
        <v>811</v>
      </c>
      <c r="C827" s="21" t="n">
        <f aca="false">$C$7</f>
        <v>3.29212628660779</v>
      </c>
      <c r="D827" s="21" t="n">
        <f aca="true">$C$4*($G$4-C827)*$B$7+$F$4*SQRT($B$7)*NORMSINV(RAND())+C827</f>
        <v>3.17410102054289</v>
      </c>
      <c r="E827" s="21" t="n">
        <f aca="true">$C$4*($G$4-D827)*$B$7+$F$4*SQRT($B$7)*NORMSINV(RAND())+D827</f>
        <v>3.13150644021507</v>
      </c>
      <c r="F827" s="21" t="n">
        <f aca="true">$C$4*($G$4-E827)*$B$7+$F$4*SQRT($B$7)*NORMSINV(RAND())+E827</f>
        <v>3.09423920265712</v>
      </c>
      <c r="G827" s="21" t="n">
        <f aca="true">$C$4*($G$4-F827)*$B$7+$F$4*SQRT($B$7)*NORMSINV(RAND())+F827</f>
        <v>3.07408590610053</v>
      </c>
      <c r="H827" s="21" t="n">
        <f aca="true">$C$4*($G$4-G827)*$B$7+$F$4*SQRT($B$7)*NORMSINV(RAND())+G827</f>
        <v>3.02511049306739</v>
      </c>
      <c r="I827" s="21" t="n">
        <f aca="true">$C$4*($G$4-H827)*$B$7+$F$4*SQRT($B$7)*NORMSINV(RAND())+H827</f>
        <v>2.96011081930167</v>
      </c>
      <c r="J827" s="21" t="n">
        <f aca="true">$C$4*($G$4-I827)*$B$7+$F$4*SQRT($B$7)*NORMSINV(RAND())+I827</f>
        <v>2.93723325255516</v>
      </c>
      <c r="K827" s="21" t="n">
        <f aca="true">$C$4*($G$4-J827)*$B$7+$F$4*SQRT($B$7)*NORMSINV(RAND())+J827</f>
        <v>2.95225466438901</v>
      </c>
      <c r="L827" s="21" t="n">
        <f aca="true">$C$4*($G$4-K827)*$B$7+$F$4*SQRT($B$7)*NORMSINV(RAND())+K827</f>
        <v>2.85062650081137</v>
      </c>
      <c r="M827" s="21" t="n">
        <f aca="true">$C$4*($G$4-L827)*$B$7+$F$4*SQRT($B$7)*NORMSINV(RAND())+L827</f>
        <v>2.75219509108698</v>
      </c>
      <c r="N827" s="125" t="n">
        <f aca="false">EXP(M827)</f>
        <v>15.6770066000276</v>
      </c>
      <c r="O827" s="126" t="n">
        <f aca="false">EXP(EXP(-$C$4*($K$4-$J$4))*LN(N827)+(1-EXP(-$C$4*($K$4-$J$4)))*$G$4+$F$4^2/(4*$C$4)*(1-EXP(-2*$C$4*($K$4-$J$4))))</f>
        <v>16.2055239877225</v>
      </c>
      <c r="P827" s="126" t="n">
        <f aca="false">MAX(0,O827-$I$4)</f>
        <v>0</v>
      </c>
      <c r="Q827" s="126" t="n">
        <f aca="false">$D$7*P827</f>
        <v>0</v>
      </c>
      <c r="R827" s="127" t="n">
        <f aca="false">AVERAGE(Q$17:Q827)</f>
        <v>1.57774784628911</v>
      </c>
      <c r="S827" s="0" t="n">
        <v>1.615</v>
      </c>
    </row>
    <row r="828" customFormat="false" ht="12.75" hidden="false" customHeight="false" outlineLevel="0" collapsed="false">
      <c r="B828" s="124" t="n">
        <f aca="false">B827+1</f>
        <v>812</v>
      </c>
      <c r="C828" s="21" t="n">
        <f aca="false">$C$7</f>
        <v>3.29212628660779</v>
      </c>
      <c r="D828" s="21" t="n">
        <f aca="true">$C$4*($G$4-C828)*$B$7+$F$4*SQRT($B$7)*NORMSINV(RAND())+C828</f>
        <v>3.34936407043491</v>
      </c>
      <c r="E828" s="21" t="n">
        <f aca="true">$C$4*($G$4-D828)*$B$7+$F$4*SQRT($B$7)*NORMSINV(RAND())+D828</f>
        <v>3.35392888596813</v>
      </c>
      <c r="F828" s="21" t="n">
        <f aca="true">$C$4*($G$4-E828)*$B$7+$F$4*SQRT($B$7)*NORMSINV(RAND())+E828</f>
        <v>3.30812514669076</v>
      </c>
      <c r="G828" s="21" t="n">
        <f aca="true">$C$4*($G$4-F828)*$B$7+$F$4*SQRT($B$7)*NORMSINV(RAND())+F828</f>
        <v>3.27728116526494</v>
      </c>
      <c r="H828" s="21" t="n">
        <f aca="true">$C$4*($G$4-G828)*$B$7+$F$4*SQRT($B$7)*NORMSINV(RAND())+G828</f>
        <v>3.23070187314703</v>
      </c>
      <c r="I828" s="21" t="n">
        <f aca="true">$C$4*($G$4-H828)*$B$7+$F$4*SQRT($B$7)*NORMSINV(RAND())+H828</f>
        <v>3.19455913969748</v>
      </c>
      <c r="J828" s="21" t="n">
        <f aca="true">$C$4*($G$4-I828)*$B$7+$F$4*SQRT($B$7)*NORMSINV(RAND())+I828</f>
        <v>3.12961272592286</v>
      </c>
      <c r="K828" s="21" t="n">
        <f aca="true">$C$4*($G$4-J828)*$B$7+$F$4*SQRT($B$7)*NORMSINV(RAND())+J828</f>
        <v>3.08678253804143</v>
      </c>
      <c r="L828" s="21" t="n">
        <f aca="true">$C$4*($G$4-K828)*$B$7+$F$4*SQRT($B$7)*NORMSINV(RAND())+K828</f>
        <v>3.05239677056402</v>
      </c>
      <c r="M828" s="21" t="n">
        <f aca="true">$C$4*($G$4-L828)*$B$7+$F$4*SQRT($B$7)*NORMSINV(RAND())+L828</f>
        <v>2.94444325219468</v>
      </c>
      <c r="N828" s="125" t="n">
        <f aca="false">EXP(M828)</f>
        <v>19.0000811877101</v>
      </c>
      <c r="O828" s="126" t="n">
        <f aca="false">EXP(EXP(-$C$4*($K$4-$J$4))*LN(N828)+(1-EXP(-$C$4*($K$4-$J$4)))*$G$4+$F$4^2/(4*$C$4)*(1-EXP(-2*$C$4*($K$4-$J$4))))</f>
        <v>18.8626929485171</v>
      </c>
      <c r="P828" s="126" t="n">
        <f aca="false">MAX(0,O828-$I$4)</f>
        <v>0</v>
      </c>
      <c r="Q828" s="126" t="n">
        <f aca="false">$D$7*P828</f>
        <v>0</v>
      </c>
      <c r="R828" s="127" t="n">
        <f aca="false">AVERAGE(Q$17:Q828)</f>
        <v>1.57580480706955</v>
      </c>
      <c r="S828" s="0" t="n">
        <v>1.615</v>
      </c>
    </row>
    <row r="829" customFormat="false" ht="12.75" hidden="false" customHeight="false" outlineLevel="0" collapsed="false">
      <c r="B829" s="124" t="n">
        <f aca="false">B828+1</f>
        <v>813</v>
      </c>
      <c r="C829" s="21" t="n">
        <f aca="false">$C$7</f>
        <v>3.29212628660779</v>
      </c>
      <c r="D829" s="21" t="n">
        <f aca="true">$C$4*($G$4-C829)*$B$7+$F$4*SQRT($B$7)*NORMSINV(RAND())+C829</f>
        <v>3.15539253209331</v>
      </c>
      <c r="E829" s="21" t="n">
        <f aca="true">$C$4*($G$4-D829)*$B$7+$F$4*SQRT($B$7)*NORMSINV(RAND())+D829</f>
        <v>3.0985279469099</v>
      </c>
      <c r="F829" s="21" t="n">
        <f aca="true">$C$4*($G$4-E829)*$B$7+$F$4*SQRT($B$7)*NORMSINV(RAND())+E829</f>
        <v>3.05875317884865</v>
      </c>
      <c r="G829" s="21" t="n">
        <f aca="true">$C$4*($G$4-F829)*$B$7+$F$4*SQRT($B$7)*NORMSINV(RAND())+F829</f>
        <v>3.17383508208178</v>
      </c>
      <c r="H829" s="21" t="n">
        <f aca="true">$C$4*($G$4-G829)*$B$7+$F$4*SQRT($B$7)*NORMSINV(RAND())+G829</f>
        <v>3.14887718723018</v>
      </c>
      <c r="I829" s="21" t="n">
        <f aca="true">$C$4*($G$4-H829)*$B$7+$F$4*SQRT($B$7)*NORMSINV(RAND())+H829</f>
        <v>3.19299677981092</v>
      </c>
      <c r="J829" s="21" t="n">
        <f aca="true">$C$4*($G$4-I829)*$B$7+$F$4*SQRT($B$7)*NORMSINV(RAND())+I829</f>
        <v>3.1437334126629</v>
      </c>
      <c r="K829" s="21" t="n">
        <f aca="true">$C$4*($G$4-J829)*$B$7+$F$4*SQRT($B$7)*NORMSINV(RAND())+J829</f>
        <v>3.14375538994285</v>
      </c>
      <c r="L829" s="21" t="n">
        <f aca="true">$C$4*($G$4-K829)*$B$7+$F$4*SQRT($B$7)*NORMSINV(RAND())+K829</f>
        <v>3.13094670150841</v>
      </c>
      <c r="M829" s="21" t="n">
        <f aca="true">$C$4*($G$4-L829)*$B$7+$F$4*SQRT($B$7)*NORMSINV(RAND())+L829</f>
        <v>3.31039198995668</v>
      </c>
      <c r="N829" s="125" t="n">
        <f aca="false">EXP(M829)</f>
        <v>27.3958622702718</v>
      </c>
      <c r="O829" s="126" t="n">
        <f aca="false">EXP(EXP(-$C$4*($K$4-$J$4))*LN(N829)+(1-EXP(-$C$4*($K$4-$J$4)))*$G$4+$F$4^2/(4*$C$4)*(1-EXP(-2*$C$4*($K$4-$J$4))))</f>
        <v>25.1839098856012</v>
      </c>
      <c r="P829" s="126" t="n">
        <f aca="false">MAX(0,O829-$I$4)</f>
        <v>1.98390988560117</v>
      </c>
      <c r="Q829" s="126" t="n">
        <f aca="false">$D$7*P829</f>
        <v>1.88715345874168</v>
      </c>
      <c r="R829" s="127" t="n">
        <f aca="false">AVERAGE(Q$17:Q829)</f>
        <v>1.57618776974073</v>
      </c>
      <c r="S829" s="0" t="n">
        <v>1.615</v>
      </c>
    </row>
    <row r="830" customFormat="false" ht="12.75" hidden="false" customHeight="false" outlineLevel="0" collapsed="false">
      <c r="B830" s="124" t="n">
        <f aca="false">B829+1</f>
        <v>814</v>
      </c>
      <c r="C830" s="21" t="n">
        <f aca="false">$C$7</f>
        <v>3.29212628660779</v>
      </c>
      <c r="D830" s="21" t="n">
        <f aca="true">$C$4*($G$4-C830)*$B$7+$F$4*SQRT($B$7)*NORMSINV(RAND())+C830</f>
        <v>3.2873532274618</v>
      </c>
      <c r="E830" s="21" t="n">
        <f aca="true">$C$4*($G$4-D830)*$B$7+$F$4*SQRT($B$7)*NORMSINV(RAND())+D830</f>
        <v>3.32384771198737</v>
      </c>
      <c r="F830" s="21" t="n">
        <f aca="true">$C$4*($G$4-E830)*$B$7+$F$4*SQRT($B$7)*NORMSINV(RAND())+E830</f>
        <v>3.38341627923524</v>
      </c>
      <c r="G830" s="21" t="n">
        <f aca="true">$C$4*($G$4-F830)*$B$7+$F$4*SQRT($B$7)*NORMSINV(RAND())+F830</f>
        <v>3.3501763582364</v>
      </c>
      <c r="H830" s="21" t="n">
        <f aca="true">$C$4*($G$4-G830)*$B$7+$F$4*SQRT($B$7)*NORMSINV(RAND())+G830</f>
        <v>3.15059955793003</v>
      </c>
      <c r="I830" s="21" t="n">
        <f aca="true">$C$4*($G$4-H830)*$B$7+$F$4*SQRT($B$7)*NORMSINV(RAND())+H830</f>
        <v>3.22021284122977</v>
      </c>
      <c r="J830" s="21" t="n">
        <f aca="true">$C$4*($G$4-I830)*$B$7+$F$4*SQRT($B$7)*NORMSINV(RAND())+I830</f>
        <v>3.21158991308221</v>
      </c>
      <c r="K830" s="21" t="n">
        <f aca="true">$C$4*($G$4-J830)*$B$7+$F$4*SQRT($B$7)*NORMSINV(RAND())+J830</f>
        <v>3.16257378778659</v>
      </c>
      <c r="L830" s="21" t="n">
        <f aca="true">$C$4*($G$4-K830)*$B$7+$F$4*SQRT($B$7)*NORMSINV(RAND())+K830</f>
        <v>3.0771888495045</v>
      </c>
      <c r="M830" s="21" t="n">
        <f aca="true">$C$4*($G$4-L830)*$B$7+$F$4*SQRT($B$7)*NORMSINV(RAND())+L830</f>
        <v>3.13174770859973</v>
      </c>
      <c r="N830" s="125" t="n">
        <f aca="false">EXP(M830)</f>
        <v>22.9139915476754</v>
      </c>
      <c r="O830" s="126" t="n">
        <f aca="false">EXP(EXP(-$C$4*($K$4-$J$4))*LN(N830)+(1-EXP(-$C$4*($K$4-$J$4)))*$G$4+$F$4^2/(4*$C$4)*(1-EXP(-2*$C$4*($K$4-$J$4))))</f>
        <v>21.8699925286729</v>
      </c>
      <c r="P830" s="126" t="n">
        <f aca="false">MAX(0,O830-$I$4)</f>
        <v>0</v>
      </c>
      <c r="Q830" s="126" t="n">
        <f aca="false">$D$7*P830</f>
        <v>0</v>
      </c>
      <c r="R830" s="127" t="n">
        <f aca="false">AVERAGE(Q$17:Q830)</f>
        <v>1.57425142112925</v>
      </c>
      <c r="S830" s="0" t="n">
        <v>1.615</v>
      </c>
    </row>
    <row r="831" customFormat="false" ht="12.75" hidden="false" customHeight="false" outlineLevel="0" collapsed="false">
      <c r="B831" s="124" t="n">
        <f aca="false">B830+1</f>
        <v>815</v>
      </c>
      <c r="C831" s="21" t="n">
        <f aca="false">$C$7</f>
        <v>3.29212628660779</v>
      </c>
      <c r="D831" s="21" t="n">
        <f aca="true">$C$4*($G$4-C831)*$B$7+$F$4*SQRT($B$7)*NORMSINV(RAND())+C831</f>
        <v>3.24750913766631</v>
      </c>
      <c r="E831" s="21" t="n">
        <f aca="true">$C$4*($G$4-D831)*$B$7+$F$4*SQRT($B$7)*NORMSINV(RAND())+D831</f>
        <v>3.17894773731682</v>
      </c>
      <c r="F831" s="21" t="n">
        <f aca="true">$C$4*($G$4-E831)*$B$7+$F$4*SQRT($B$7)*NORMSINV(RAND())+E831</f>
        <v>3.25363932342919</v>
      </c>
      <c r="G831" s="21" t="n">
        <f aca="true">$C$4*($G$4-F831)*$B$7+$F$4*SQRT($B$7)*NORMSINV(RAND())+F831</f>
        <v>3.25121188469487</v>
      </c>
      <c r="H831" s="21" t="n">
        <f aca="true">$C$4*($G$4-G831)*$B$7+$F$4*SQRT($B$7)*NORMSINV(RAND())+G831</f>
        <v>3.29953563090158</v>
      </c>
      <c r="I831" s="21" t="n">
        <f aca="true">$C$4*($G$4-H831)*$B$7+$F$4*SQRT($B$7)*NORMSINV(RAND())+H831</f>
        <v>3.24610592207931</v>
      </c>
      <c r="J831" s="21" t="n">
        <f aca="true">$C$4*($G$4-I831)*$B$7+$F$4*SQRT($B$7)*NORMSINV(RAND())+I831</f>
        <v>3.33735086912545</v>
      </c>
      <c r="K831" s="21" t="n">
        <f aca="true">$C$4*($G$4-J831)*$B$7+$F$4*SQRT($B$7)*NORMSINV(RAND())+J831</f>
        <v>3.20250852015911</v>
      </c>
      <c r="L831" s="21" t="n">
        <f aca="true">$C$4*($G$4-K831)*$B$7+$F$4*SQRT($B$7)*NORMSINV(RAND())+K831</f>
        <v>3.20640983230221</v>
      </c>
      <c r="M831" s="21" t="n">
        <f aca="true">$C$4*($G$4-L831)*$B$7+$F$4*SQRT($B$7)*NORMSINV(RAND())+L831</f>
        <v>3.20352078723506</v>
      </c>
      <c r="N831" s="125" t="n">
        <f aca="false">EXP(M831)</f>
        <v>24.6190562467958</v>
      </c>
      <c r="O831" s="126" t="n">
        <f aca="false">EXP(EXP(-$C$4*($K$4-$J$4))*LN(N831)+(1-EXP(-$C$4*($K$4-$J$4)))*$G$4+$F$4^2/(4*$C$4)*(1-EXP(-2*$C$4*($K$4-$J$4))))</f>
        <v>23.1455024601608</v>
      </c>
      <c r="P831" s="126" t="n">
        <f aca="false">MAX(0,O831-$I$4)</f>
        <v>0</v>
      </c>
      <c r="Q831" s="126" t="n">
        <f aca="false">$D$7*P831</f>
        <v>0</v>
      </c>
      <c r="R831" s="127" t="n">
        <f aca="false">AVERAGE(Q$17:Q831)</f>
        <v>1.57231982429351</v>
      </c>
      <c r="S831" s="0" t="n">
        <v>1.615</v>
      </c>
    </row>
    <row r="832" customFormat="false" ht="12.75" hidden="false" customHeight="false" outlineLevel="0" collapsed="false">
      <c r="B832" s="124" t="n">
        <f aca="false">B831+1</f>
        <v>816</v>
      </c>
      <c r="C832" s="21" t="n">
        <f aca="false">$C$7</f>
        <v>3.29212628660779</v>
      </c>
      <c r="D832" s="21" t="n">
        <f aca="true">$C$4*($G$4-C832)*$B$7+$F$4*SQRT($B$7)*NORMSINV(RAND())+C832</f>
        <v>3.30081907014318</v>
      </c>
      <c r="E832" s="21" t="n">
        <f aca="true">$C$4*($G$4-D832)*$B$7+$F$4*SQRT($B$7)*NORMSINV(RAND())+D832</f>
        <v>3.34991373814453</v>
      </c>
      <c r="F832" s="21" t="n">
        <f aca="true">$C$4*($G$4-E832)*$B$7+$F$4*SQRT($B$7)*NORMSINV(RAND())+E832</f>
        <v>3.39005669163867</v>
      </c>
      <c r="G832" s="21" t="n">
        <f aca="true">$C$4*($G$4-F832)*$B$7+$F$4*SQRT($B$7)*NORMSINV(RAND())+F832</f>
        <v>3.43566712402308</v>
      </c>
      <c r="H832" s="21" t="n">
        <f aca="true">$C$4*($G$4-G832)*$B$7+$F$4*SQRT($B$7)*NORMSINV(RAND())+G832</f>
        <v>3.5377411850564</v>
      </c>
      <c r="I832" s="21" t="n">
        <f aca="true">$C$4*($G$4-H832)*$B$7+$F$4*SQRT($B$7)*NORMSINV(RAND())+H832</f>
        <v>3.59038884018976</v>
      </c>
      <c r="J832" s="21" t="n">
        <f aca="true">$C$4*($G$4-I832)*$B$7+$F$4*SQRT($B$7)*NORMSINV(RAND())+I832</f>
        <v>3.41510656096857</v>
      </c>
      <c r="K832" s="21" t="n">
        <f aca="true">$C$4*($G$4-J832)*$B$7+$F$4*SQRT($B$7)*NORMSINV(RAND())+J832</f>
        <v>3.49386377155326</v>
      </c>
      <c r="L832" s="21" t="n">
        <f aca="true">$C$4*($G$4-K832)*$B$7+$F$4*SQRT($B$7)*NORMSINV(RAND())+K832</f>
        <v>3.41132576791126</v>
      </c>
      <c r="M832" s="21" t="n">
        <f aca="true">$C$4*($G$4-L832)*$B$7+$F$4*SQRT($B$7)*NORMSINV(RAND())+L832</f>
        <v>3.52149225112601</v>
      </c>
      <c r="N832" s="125" t="n">
        <f aca="false">EXP(M832)</f>
        <v>33.8348809497935</v>
      </c>
      <c r="O832" s="126" t="n">
        <f aca="false">EXP(EXP(-$C$4*($K$4-$J$4))*LN(N832)+(1-EXP(-$C$4*($K$4-$J$4)))*$G$4+$F$4^2/(4*$C$4)*(1-EXP(-2*$C$4*($K$4-$J$4))))</f>
        <v>29.7529474347804</v>
      </c>
      <c r="P832" s="126" t="n">
        <f aca="false">MAX(0,O832-$I$4)</f>
        <v>6.55294743478043</v>
      </c>
      <c r="Q832" s="126" t="n">
        <f aca="false">$D$7*P832</f>
        <v>6.23335641716961</v>
      </c>
      <c r="R832" s="127" t="n">
        <f aca="false">AVERAGE(Q$17:Q832)</f>
        <v>1.57803187894165</v>
      </c>
      <c r="S832" s="0" t="n">
        <v>1.615</v>
      </c>
    </row>
    <row r="833" customFormat="false" ht="12.75" hidden="false" customHeight="false" outlineLevel="0" collapsed="false">
      <c r="B833" s="124" t="n">
        <f aca="false">B832+1</f>
        <v>817</v>
      </c>
      <c r="C833" s="21" t="n">
        <f aca="false">$C$7</f>
        <v>3.29212628660779</v>
      </c>
      <c r="D833" s="21" t="n">
        <f aca="true">$C$4*($G$4-C833)*$B$7+$F$4*SQRT($B$7)*NORMSINV(RAND())+C833</f>
        <v>3.32497574565809</v>
      </c>
      <c r="E833" s="21" t="n">
        <f aca="true">$C$4*($G$4-D833)*$B$7+$F$4*SQRT($B$7)*NORMSINV(RAND())+D833</f>
        <v>3.33883470631761</v>
      </c>
      <c r="F833" s="21" t="n">
        <f aca="true">$C$4*($G$4-E833)*$B$7+$F$4*SQRT($B$7)*NORMSINV(RAND())+E833</f>
        <v>3.25955419671281</v>
      </c>
      <c r="G833" s="21" t="n">
        <f aca="true">$C$4*($G$4-F833)*$B$7+$F$4*SQRT($B$7)*NORMSINV(RAND())+F833</f>
        <v>3.26820234219725</v>
      </c>
      <c r="H833" s="21" t="n">
        <f aca="true">$C$4*($G$4-G833)*$B$7+$F$4*SQRT($B$7)*NORMSINV(RAND())+G833</f>
        <v>3.25515913530135</v>
      </c>
      <c r="I833" s="21" t="n">
        <f aca="true">$C$4*($G$4-H833)*$B$7+$F$4*SQRT($B$7)*NORMSINV(RAND())+H833</f>
        <v>3.31524955776499</v>
      </c>
      <c r="J833" s="21" t="n">
        <f aca="true">$C$4*($G$4-I833)*$B$7+$F$4*SQRT($B$7)*NORMSINV(RAND())+I833</f>
        <v>3.20946780826416</v>
      </c>
      <c r="K833" s="21" t="n">
        <f aca="true">$C$4*($G$4-J833)*$B$7+$F$4*SQRT($B$7)*NORMSINV(RAND())+J833</f>
        <v>3.12031528748849</v>
      </c>
      <c r="L833" s="21" t="n">
        <f aca="true">$C$4*($G$4-K833)*$B$7+$F$4*SQRT($B$7)*NORMSINV(RAND())+K833</f>
        <v>3.03067489899709</v>
      </c>
      <c r="M833" s="21" t="n">
        <f aca="true">$C$4*($G$4-L833)*$B$7+$F$4*SQRT($B$7)*NORMSINV(RAND())+L833</f>
        <v>2.96744824533786</v>
      </c>
      <c r="N833" s="125" t="n">
        <f aca="false">EXP(M833)</f>
        <v>19.4422444057319</v>
      </c>
      <c r="O833" s="126" t="n">
        <f aca="false">EXP(EXP(-$C$4*($K$4-$J$4))*LN(N833)+(1-EXP(-$C$4*($K$4-$J$4)))*$G$4+$F$4^2/(4*$C$4)*(1-EXP(-2*$C$4*($K$4-$J$4))))</f>
        <v>19.2085396241365</v>
      </c>
      <c r="P833" s="126" t="n">
        <f aca="false">MAX(0,O833-$I$4)</f>
        <v>0</v>
      </c>
      <c r="Q833" s="126" t="n">
        <f aca="false">$D$7*P833</f>
        <v>0</v>
      </c>
      <c r="R833" s="127" t="n">
        <f aca="false">AVERAGE(Q$17:Q833)</f>
        <v>1.57610038337379</v>
      </c>
      <c r="S833" s="0" t="n">
        <v>1.615</v>
      </c>
    </row>
    <row r="834" customFormat="false" ht="12.75" hidden="false" customHeight="false" outlineLevel="0" collapsed="false">
      <c r="B834" s="124" t="n">
        <f aca="false">B833+1</f>
        <v>818</v>
      </c>
      <c r="C834" s="21" t="n">
        <f aca="false">$C$7</f>
        <v>3.29212628660779</v>
      </c>
      <c r="D834" s="21" t="n">
        <f aca="true">$C$4*($G$4-C834)*$B$7+$F$4*SQRT($B$7)*NORMSINV(RAND())+C834</f>
        <v>3.1977790890621</v>
      </c>
      <c r="E834" s="21" t="n">
        <f aca="true">$C$4*($G$4-D834)*$B$7+$F$4*SQRT($B$7)*NORMSINV(RAND())+D834</f>
        <v>3.12446523358684</v>
      </c>
      <c r="F834" s="21" t="n">
        <f aca="true">$C$4*($G$4-E834)*$B$7+$F$4*SQRT($B$7)*NORMSINV(RAND())+E834</f>
        <v>3.17473355312229</v>
      </c>
      <c r="G834" s="21" t="n">
        <f aca="true">$C$4*($G$4-F834)*$B$7+$F$4*SQRT($B$7)*NORMSINV(RAND())+F834</f>
        <v>3.23890617292096</v>
      </c>
      <c r="H834" s="21" t="n">
        <f aca="true">$C$4*($G$4-G834)*$B$7+$F$4*SQRT($B$7)*NORMSINV(RAND())+G834</f>
        <v>3.14680830066245</v>
      </c>
      <c r="I834" s="21" t="n">
        <f aca="true">$C$4*($G$4-H834)*$B$7+$F$4*SQRT($B$7)*NORMSINV(RAND())+H834</f>
        <v>3.10464502712181</v>
      </c>
      <c r="J834" s="21" t="n">
        <f aca="true">$C$4*($G$4-I834)*$B$7+$F$4*SQRT($B$7)*NORMSINV(RAND())+I834</f>
        <v>3.1290116054547</v>
      </c>
      <c r="K834" s="21" t="n">
        <f aca="true">$C$4*($G$4-J834)*$B$7+$F$4*SQRT($B$7)*NORMSINV(RAND())+J834</f>
        <v>3.20545025584406</v>
      </c>
      <c r="L834" s="21" t="n">
        <f aca="true">$C$4*($G$4-K834)*$B$7+$F$4*SQRT($B$7)*NORMSINV(RAND())+K834</f>
        <v>3.15894128505379</v>
      </c>
      <c r="M834" s="21" t="n">
        <f aca="true">$C$4*($G$4-L834)*$B$7+$F$4*SQRT($B$7)*NORMSINV(RAND())+L834</f>
        <v>3.06966158992513</v>
      </c>
      <c r="N834" s="125" t="n">
        <f aca="false">EXP(M834)</f>
        <v>21.5346139114704</v>
      </c>
      <c r="O834" s="126" t="n">
        <f aca="false">EXP(EXP(-$C$4*($K$4-$J$4))*LN(N834)+(1-EXP(-$C$4*($K$4-$J$4)))*$G$4+$F$4^2/(4*$C$4)*(1-EXP(-2*$C$4*($K$4-$J$4))))</f>
        <v>20.8234775058067</v>
      </c>
      <c r="P834" s="126" t="n">
        <f aca="false">MAX(0,O834-$I$4)</f>
        <v>0</v>
      </c>
      <c r="Q834" s="126" t="n">
        <f aca="false">$D$7*P834</f>
        <v>0</v>
      </c>
      <c r="R834" s="127" t="n">
        <f aca="false">AVERAGE(Q$17:Q834)</f>
        <v>1.57417361028898</v>
      </c>
      <c r="S834" s="0" t="n">
        <v>1.615</v>
      </c>
    </row>
    <row r="835" customFormat="false" ht="12.75" hidden="false" customHeight="false" outlineLevel="0" collapsed="false">
      <c r="B835" s="124" t="n">
        <f aca="false">B834+1</f>
        <v>819</v>
      </c>
      <c r="C835" s="21" t="n">
        <f aca="false">$C$7</f>
        <v>3.29212628660779</v>
      </c>
      <c r="D835" s="21" t="n">
        <f aca="true">$C$4*($G$4-C835)*$B$7+$F$4*SQRT($B$7)*NORMSINV(RAND())+C835</f>
        <v>3.28180570298916</v>
      </c>
      <c r="E835" s="21" t="n">
        <f aca="true">$C$4*($G$4-D835)*$B$7+$F$4*SQRT($B$7)*NORMSINV(RAND())+D835</f>
        <v>3.18239750759503</v>
      </c>
      <c r="F835" s="21" t="n">
        <f aca="true">$C$4*($G$4-E835)*$B$7+$F$4*SQRT($B$7)*NORMSINV(RAND())+E835</f>
        <v>3.13849069895832</v>
      </c>
      <c r="G835" s="21" t="n">
        <f aca="true">$C$4*($G$4-F835)*$B$7+$F$4*SQRT($B$7)*NORMSINV(RAND())+F835</f>
        <v>3.31076246396878</v>
      </c>
      <c r="H835" s="21" t="n">
        <f aca="true">$C$4*($G$4-G835)*$B$7+$F$4*SQRT($B$7)*NORMSINV(RAND())+G835</f>
        <v>3.30709452790966</v>
      </c>
      <c r="I835" s="21" t="n">
        <f aca="true">$C$4*($G$4-H835)*$B$7+$F$4*SQRT($B$7)*NORMSINV(RAND())+H835</f>
        <v>3.27651560025281</v>
      </c>
      <c r="J835" s="21" t="n">
        <f aca="true">$C$4*($G$4-I835)*$B$7+$F$4*SQRT($B$7)*NORMSINV(RAND())+I835</f>
        <v>3.367447738267</v>
      </c>
      <c r="K835" s="21" t="n">
        <f aca="true">$C$4*($G$4-J835)*$B$7+$F$4*SQRT($B$7)*NORMSINV(RAND())+J835</f>
        <v>3.35849770728849</v>
      </c>
      <c r="L835" s="21" t="n">
        <f aca="true">$C$4*($G$4-K835)*$B$7+$F$4*SQRT($B$7)*NORMSINV(RAND())+K835</f>
        <v>3.43279746449883</v>
      </c>
      <c r="M835" s="21" t="n">
        <f aca="true">$C$4*($G$4-L835)*$B$7+$F$4*SQRT($B$7)*NORMSINV(RAND())+L835</f>
        <v>3.51431766928039</v>
      </c>
      <c r="N835" s="125" t="n">
        <f aca="false">EXP(M835)</f>
        <v>33.5929985672238</v>
      </c>
      <c r="O835" s="126" t="n">
        <f aca="false">EXP(EXP(-$C$4*($K$4-$J$4))*LN(N835)+(1-EXP(-$C$4*($K$4-$J$4)))*$G$4+$F$4^2/(4*$C$4)*(1-EXP(-2*$C$4*($K$4-$J$4))))</f>
        <v>29.5848336827188</v>
      </c>
      <c r="P835" s="126" t="n">
        <f aca="false">MAX(0,O835-$I$4)</f>
        <v>6.38483368271877</v>
      </c>
      <c r="Q835" s="126" t="n">
        <f aca="false">$D$7*P835</f>
        <v>6.07344166954535</v>
      </c>
      <c r="R835" s="127" t="n">
        <f aca="false">AVERAGE(Q$17:Q835)</f>
        <v>1.57966722208294</v>
      </c>
      <c r="S835" s="0" t="n">
        <v>1.615</v>
      </c>
    </row>
    <row r="836" customFormat="false" ht="12.75" hidden="false" customHeight="false" outlineLevel="0" collapsed="false">
      <c r="B836" s="124" t="n">
        <f aca="false">B835+1</f>
        <v>820</v>
      </c>
      <c r="C836" s="21" t="n">
        <f aca="false">$C$7</f>
        <v>3.29212628660779</v>
      </c>
      <c r="D836" s="21" t="n">
        <f aca="true">$C$4*($G$4-C836)*$B$7+$F$4*SQRT($B$7)*NORMSINV(RAND())+C836</f>
        <v>3.22475625803029</v>
      </c>
      <c r="E836" s="21" t="n">
        <f aca="true">$C$4*($G$4-D836)*$B$7+$F$4*SQRT($B$7)*NORMSINV(RAND())+D836</f>
        <v>3.14791580756158</v>
      </c>
      <c r="F836" s="21" t="n">
        <f aca="true">$C$4*($G$4-E836)*$B$7+$F$4*SQRT($B$7)*NORMSINV(RAND())+E836</f>
        <v>3.16573610683823</v>
      </c>
      <c r="G836" s="21" t="n">
        <f aca="true">$C$4*($G$4-F836)*$B$7+$F$4*SQRT($B$7)*NORMSINV(RAND())+F836</f>
        <v>3.16039384331495</v>
      </c>
      <c r="H836" s="21" t="n">
        <f aca="true">$C$4*($G$4-G836)*$B$7+$F$4*SQRT($B$7)*NORMSINV(RAND())+G836</f>
        <v>3.03803296882318</v>
      </c>
      <c r="I836" s="21" t="n">
        <f aca="true">$C$4*($G$4-H836)*$B$7+$F$4*SQRT($B$7)*NORMSINV(RAND())+H836</f>
        <v>3.1768667827771</v>
      </c>
      <c r="J836" s="21" t="n">
        <f aca="true">$C$4*($G$4-I836)*$B$7+$F$4*SQRT($B$7)*NORMSINV(RAND())+I836</f>
        <v>3.21214439598167</v>
      </c>
      <c r="K836" s="21" t="n">
        <f aca="true">$C$4*($G$4-J836)*$B$7+$F$4*SQRT($B$7)*NORMSINV(RAND())+J836</f>
        <v>3.01345675602283</v>
      </c>
      <c r="L836" s="21" t="n">
        <f aca="true">$C$4*($G$4-K836)*$B$7+$F$4*SQRT($B$7)*NORMSINV(RAND())+K836</f>
        <v>3.05152753328494</v>
      </c>
      <c r="M836" s="21" t="n">
        <f aca="true">$C$4*($G$4-L836)*$B$7+$F$4*SQRT($B$7)*NORMSINV(RAND())+L836</f>
        <v>3.06255323026325</v>
      </c>
      <c r="N836" s="125" t="n">
        <f aca="false">EXP(M836)</f>
        <v>21.3820809026265</v>
      </c>
      <c r="O836" s="126" t="n">
        <f aca="false">EXP(EXP(-$C$4*($K$4-$J$4))*LN(N836)+(1-EXP(-$C$4*($K$4-$J$4)))*$G$4+$F$4^2/(4*$C$4)*(1-EXP(-2*$C$4*($K$4-$J$4))))</f>
        <v>20.7069011030502</v>
      </c>
      <c r="P836" s="126" t="n">
        <f aca="false">MAX(0,O836-$I$4)</f>
        <v>0</v>
      </c>
      <c r="Q836" s="126" t="n">
        <f aca="false">$D$7*P836</f>
        <v>0</v>
      </c>
      <c r="R836" s="127" t="n">
        <f aca="false">AVERAGE(Q$17:Q836)</f>
        <v>1.57774079864138</v>
      </c>
      <c r="S836" s="0" t="n">
        <v>1.615</v>
      </c>
    </row>
    <row r="837" customFormat="false" ht="12.75" hidden="false" customHeight="false" outlineLevel="0" collapsed="false">
      <c r="B837" s="124" t="n">
        <f aca="false">B836+1</f>
        <v>821</v>
      </c>
      <c r="C837" s="21" t="n">
        <f aca="false">$C$7</f>
        <v>3.29212628660779</v>
      </c>
      <c r="D837" s="21" t="n">
        <f aca="true">$C$4*($G$4-C837)*$B$7+$F$4*SQRT($B$7)*NORMSINV(RAND())+C837</f>
        <v>3.24468729982026</v>
      </c>
      <c r="E837" s="21" t="n">
        <f aca="true">$C$4*($G$4-D837)*$B$7+$F$4*SQRT($B$7)*NORMSINV(RAND())+D837</f>
        <v>3.2750157542852</v>
      </c>
      <c r="F837" s="21" t="n">
        <f aca="true">$C$4*($G$4-E837)*$B$7+$F$4*SQRT($B$7)*NORMSINV(RAND())+E837</f>
        <v>3.3305778541321</v>
      </c>
      <c r="G837" s="21" t="n">
        <f aca="true">$C$4*($G$4-F837)*$B$7+$F$4*SQRT($B$7)*NORMSINV(RAND())+F837</f>
        <v>3.27216456128466</v>
      </c>
      <c r="H837" s="21" t="n">
        <f aca="true">$C$4*($G$4-G837)*$B$7+$F$4*SQRT($B$7)*NORMSINV(RAND())+G837</f>
        <v>3.29066247956619</v>
      </c>
      <c r="I837" s="21" t="n">
        <f aca="true">$C$4*($G$4-H837)*$B$7+$F$4*SQRT($B$7)*NORMSINV(RAND())+H837</f>
        <v>3.39093357088338</v>
      </c>
      <c r="J837" s="21" t="n">
        <f aca="true">$C$4*($G$4-I837)*$B$7+$F$4*SQRT($B$7)*NORMSINV(RAND())+I837</f>
        <v>3.27415806696739</v>
      </c>
      <c r="K837" s="21" t="n">
        <f aca="true">$C$4*($G$4-J837)*$B$7+$F$4*SQRT($B$7)*NORMSINV(RAND())+J837</f>
        <v>3.20107827287371</v>
      </c>
      <c r="L837" s="21" t="n">
        <f aca="true">$C$4*($G$4-K837)*$B$7+$F$4*SQRT($B$7)*NORMSINV(RAND())+K837</f>
        <v>3.12116804176069</v>
      </c>
      <c r="M837" s="21" t="n">
        <f aca="true">$C$4*($G$4-L837)*$B$7+$F$4*SQRT($B$7)*NORMSINV(RAND())+L837</f>
        <v>3.08703050008483</v>
      </c>
      <c r="N837" s="125" t="n">
        <f aca="false">EXP(M837)</f>
        <v>21.9119138449037</v>
      </c>
      <c r="O837" s="126" t="n">
        <f aca="false">EXP(EXP(-$C$4*($K$4-$J$4))*LN(N837)+(1-EXP(-$C$4*($K$4-$J$4)))*$G$4+$F$4^2/(4*$C$4)*(1-EXP(-2*$C$4*($K$4-$J$4))))</f>
        <v>21.1110944578835</v>
      </c>
      <c r="P837" s="126" t="n">
        <f aca="false">MAX(0,O837-$I$4)</f>
        <v>0</v>
      </c>
      <c r="Q837" s="126" t="n">
        <f aca="false">$D$7*P837</f>
        <v>0</v>
      </c>
      <c r="R837" s="127" t="n">
        <f aca="false">AVERAGE(Q$17:Q837)</f>
        <v>1.57581906807056</v>
      </c>
      <c r="S837" s="0" t="n">
        <v>1.615</v>
      </c>
    </row>
    <row r="838" customFormat="false" ht="12.75" hidden="false" customHeight="false" outlineLevel="0" collapsed="false">
      <c r="B838" s="124" t="n">
        <f aca="false">B837+1</f>
        <v>822</v>
      </c>
      <c r="C838" s="21" t="n">
        <f aca="false">$C$7</f>
        <v>3.29212628660779</v>
      </c>
      <c r="D838" s="21" t="n">
        <f aca="true">$C$4*($G$4-C838)*$B$7+$F$4*SQRT($B$7)*NORMSINV(RAND())+C838</f>
        <v>3.22371397945098</v>
      </c>
      <c r="E838" s="21" t="n">
        <f aca="true">$C$4*($G$4-D838)*$B$7+$F$4*SQRT($B$7)*NORMSINV(RAND())+D838</f>
        <v>3.1264159456118</v>
      </c>
      <c r="F838" s="21" t="n">
        <f aca="true">$C$4*($G$4-E838)*$B$7+$F$4*SQRT($B$7)*NORMSINV(RAND())+E838</f>
        <v>3.03463154662816</v>
      </c>
      <c r="G838" s="21" t="n">
        <f aca="true">$C$4*($G$4-F838)*$B$7+$F$4*SQRT($B$7)*NORMSINV(RAND())+F838</f>
        <v>3.03314280093681</v>
      </c>
      <c r="H838" s="21" t="n">
        <f aca="true">$C$4*($G$4-G838)*$B$7+$F$4*SQRT($B$7)*NORMSINV(RAND())+G838</f>
        <v>2.91753202621073</v>
      </c>
      <c r="I838" s="21" t="n">
        <f aca="true">$C$4*($G$4-H838)*$B$7+$F$4*SQRT($B$7)*NORMSINV(RAND())+H838</f>
        <v>2.88580062186193</v>
      </c>
      <c r="J838" s="21" t="n">
        <f aca="true">$C$4*($G$4-I838)*$B$7+$F$4*SQRT($B$7)*NORMSINV(RAND())+I838</f>
        <v>2.72888356418811</v>
      </c>
      <c r="K838" s="21" t="n">
        <f aca="true">$C$4*($G$4-J838)*$B$7+$F$4*SQRT($B$7)*NORMSINV(RAND())+J838</f>
        <v>2.69095315884381</v>
      </c>
      <c r="L838" s="21" t="n">
        <f aca="true">$C$4*($G$4-K838)*$B$7+$F$4*SQRT($B$7)*NORMSINV(RAND())+K838</f>
        <v>2.58479011997338</v>
      </c>
      <c r="M838" s="21" t="n">
        <f aca="true">$C$4*($G$4-L838)*$B$7+$F$4*SQRT($B$7)*NORMSINV(RAND())+L838</f>
        <v>2.63818246985288</v>
      </c>
      <c r="N838" s="125" t="n">
        <f aca="false">EXP(M838)</f>
        <v>13.9877573194219</v>
      </c>
      <c r="O838" s="126" t="n">
        <f aca="false">EXP(EXP(-$C$4*($K$4-$J$4))*LN(N838)+(1-EXP(-$C$4*($K$4-$J$4)))*$G$4+$F$4^2/(4*$C$4)*(1-EXP(-2*$C$4*($K$4-$J$4))))</f>
        <v>14.810067798812</v>
      </c>
      <c r="P838" s="126" t="n">
        <f aca="false">MAX(0,O838-$I$4)</f>
        <v>0</v>
      </c>
      <c r="Q838" s="126" t="n">
        <f aca="false">$D$7*P838</f>
        <v>0</v>
      </c>
      <c r="R838" s="127" t="n">
        <f aca="false">AVERAGE(Q$17:Q838)</f>
        <v>1.57390201324322</v>
      </c>
      <c r="S838" s="0" t="n">
        <v>1.615</v>
      </c>
    </row>
    <row r="839" customFormat="false" ht="12.75" hidden="false" customHeight="false" outlineLevel="0" collapsed="false">
      <c r="B839" s="124" t="n">
        <f aca="false">B838+1</f>
        <v>823</v>
      </c>
      <c r="C839" s="21" t="n">
        <f aca="false">$C$7</f>
        <v>3.29212628660779</v>
      </c>
      <c r="D839" s="21" t="n">
        <f aca="true">$C$4*($G$4-C839)*$B$7+$F$4*SQRT($B$7)*NORMSINV(RAND())+C839</f>
        <v>3.19805673876317</v>
      </c>
      <c r="E839" s="21" t="n">
        <f aca="true">$C$4*($G$4-D839)*$B$7+$F$4*SQRT($B$7)*NORMSINV(RAND())+D839</f>
        <v>3.2727271858367</v>
      </c>
      <c r="F839" s="21" t="n">
        <f aca="true">$C$4*($G$4-E839)*$B$7+$F$4*SQRT($B$7)*NORMSINV(RAND())+E839</f>
        <v>3.29209628355178</v>
      </c>
      <c r="G839" s="21" t="n">
        <f aca="true">$C$4*($G$4-F839)*$B$7+$F$4*SQRT($B$7)*NORMSINV(RAND())+F839</f>
        <v>3.33529919242749</v>
      </c>
      <c r="H839" s="21" t="n">
        <f aca="true">$C$4*($G$4-G839)*$B$7+$F$4*SQRT($B$7)*NORMSINV(RAND())+G839</f>
        <v>3.38331357747977</v>
      </c>
      <c r="I839" s="21" t="n">
        <f aca="true">$C$4*($G$4-H839)*$B$7+$F$4*SQRT($B$7)*NORMSINV(RAND())+H839</f>
        <v>3.2089704228842</v>
      </c>
      <c r="J839" s="21" t="n">
        <f aca="true">$C$4*($G$4-I839)*$B$7+$F$4*SQRT($B$7)*NORMSINV(RAND())+I839</f>
        <v>3.25507978825531</v>
      </c>
      <c r="K839" s="21" t="n">
        <f aca="true">$C$4*($G$4-J839)*$B$7+$F$4*SQRT($B$7)*NORMSINV(RAND())+J839</f>
        <v>3.13758452359559</v>
      </c>
      <c r="L839" s="21" t="n">
        <f aca="true">$C$4*($G$4-K839)*$B$7+$F$4*SQRT($B$7)*NORMSINV(RAND())+K839</f>
        <v>3.19618565656816</v>
      </c>
      <c r="M839" s="21" t="n">
        <f aca="true">$C$4*($G$4-L839)*$B$7+$F$4*SQRT($B$7)*NORMSINV(RAND())+L839</f>
        <v>3.18485602538031</v>
      </c>
      <c r="N839" s="125" t="n">
        <f aca="false">EXP(M839)</f>
        <v>24.1638091801541</v>
      </c>
      <c r="O839" s="126" t="n">
        <f aca="false">EXP(EXP(-$C$4*($K$4-$J$4))*LN(N839)+(1-EXP(-$C$4*($K$4-$J$4)))*$G$4+$F$4^2/(4*$C$4)*(1-EXP(-2*$C$4*($K$4-$J$4))))</f>
        <v>22.8068154669956</v>
      </c>
      <c r="P839" s="126" t="n">
        <f aca="false">MAX(0,O839-$I$4)</f>
        <v>0</v>
      </c>
      <c r="Q839" s="126" t="n">
        <f aca="false">$D$7*P839</f>
        <v>0</v>
      </c>
      <c r="R839" s="127" t="n">
        <f aca="false">AVERAGE(Q$17:Q839)</f>
        <v>1.57198961711534</v>
      </c>
      <c r="S839" s="0" t="n">
        <v>1.615</v>
      </c>
    </row>
    <row r="840" customFormat="false" ht="12.75" hidden="false" customHeight="false" outlineLevel="0" collapsed="false">
      <c r="B840" s="124" t="n">
        <f aca="false">B839+1</f>
        <v>824</v>
      </c>
      <c r="C840" s="21" t="n">
        <f aca="false">$C$7</f>
        <v>3.29212628660779</v>
      </c>
      <c r="D840" s="21" t="n">
        <f aca="true">$C$4*($G$4-C840)*$B$7+$F$4*SQRT($B$7)*NORMSINV(RAND())+C840</f>
        <v>3.28180473549854</v>
      </c>
      <c r="E840" s="21" t="n">
        <f aca="true">$C$4*($G$4-D840)*$B$7+$F$4*SQRT($B$7)*NORMSINV(RAND())+D840</f>
        <v>3.17375523544419</v>
      </c>
      <c r="F840" s="21" t="n">
        <f aca="true">$C$4*($G$4-E840)*$B$7+$F$4*SQRT($B$7)*NORMSINV(RAND())+E840</f>
        <v>3.0483180986169</v>
      </c>
      <c r="G840" s="21" t="n">
        <f aca="true">$C$4*($G$4-F840)*$B$7+$F$4*SQRT($B$7)*NORMSINV(RAND())+F840</f>
        <v>3.07939840025732</v>
      </c>
      <c r="H840" s="21" t="n">
        <f aca="true">$C$4*($G$4-G840)*$B$7+$F$4*SQRT($B$7)*NORMSINV(RAND())+G840</f>
        <v>3.18660608913037</v>
      </c>
      <c r="I840" s="21" t="n">
        <f aca="true">$C$4*($G$4-H840)*$B$7+$F$4*SQRT($B$7)*NORMSINV(RAND())+H840</f>
        <v>3.24047230065443</v>
      </c>
      <c r="J840" s="21" t="n">
        <f aca="true">$C$4*($G$4-I840)*$B$7+$F$4*SQRT($B$7)*NORMSINV(RAND())+I840</f>
        <v>3.28770933673594</v>
      </c>
      <c r="K840" s="21" t="n">
        <f aca="true">$C$4*($G$4-J840)*$B$7+$F$4*SQRT($B$7)*NORMSINV(RAND())+J840</f>
        <v>3.30508022159172</v>
      </c>
      <c r="L840" s="21" t="n">
        <f aca="true">$C$4*($G$4-K840)*$B$7+$F$4*SQRT($B$7)*NORMSINV(RAND())+K840</f>
        <v>3.2442003760963</v>
      </c>
      <c r="M840" s="21" t="n">
        <f aca="true">$C$4*($G$4-L840)*$B$7+$F$4*SQRT($B$7)*NORMSINV(RAND())+L840</f>
        <v>3.28415157383986</v>
      </c>
      <c r="N840" s="125" t="n">
        <f aca="false">EXP(M840)</f>
        <v>26.6863333240885</v>
      </c>
      <c r="O840" s="126" t="n">
        <f aca="false">EXP(EXP(-$C$4*($K$4-$J$4))*LN(N840)+(1-EXP(-$C$4*($K$4-$J$4)))*$G$4+$F$4^2/(4*$C$4)*(1-EXP(-2*$C$4*($K$4-$J$4))))</f>
        <v>24.6673651360981</v>
      </c>
      <c r="P840" s="126" t="n">
        <f aca="false">MAX(0,O840-$I$4)</f>
        <v>1.46736513609808</v>
      </c>
      <c r="Q840" s="126" t="n">
        <f aca="false">$D$7*P840</f>
        <v>1.39580089394299</v>
      </c>
      <c r="R840" s="127" t="n">
        <f aca="false">AVERAGE(Q$17:Q840)</f>
        <v>1.57177579584936</v>
      </c>
      <c r="S840" s="0" t="n">
        <v>1.615</v>
      </c>
    </row>
    <row r="841" customFormat="false" ht="12.75" hidden="false" customHeight="false" outlineLevel="0" collapsed="false">
      <c r="B841" s="124" t="n">
        <f aca="false">B840+1</f>
        <v>825</v>
      </c>
      <c r="C841" s="21" t="n">
        <f aca="false">$C$7</f>
        <v>3.29212628660779</v>
      </c>
      <c r="D841" s="21" t="n">
        <f aca="true">$C$4*($G$4-C841)*$B$7+$F$4*SQRT($B$7)*NORMSINV(RAND())+C841</f>
        <v>3.17557000635873</v>
      </c>
      <c r="E841" s="21" t="n">
        <f aca="true">$C$4*($G$4-D841)*$B$7+$F$4*SQRT($B$7)*NORMSINV(RAND())+D841</f>
        <v>3.00489661432879</v>
      </c>
      <c r="F841" s="21" t="n">
        <f aca="true">$C$4*($G$4-E841)*$B$7+$F$4*SQRT($B$7)*NORMSINV(RAND())+E841</f>
        <v>2.9525492826006</v>
      </c>
      <c r="G841" s="21" t="n">
        <f aca="true">$C$4*($G$4-F841)*$B$7+$F$4*SQRT($B$7)*NORMSINV(RAND())+F841</f>
        <v>2.85008688075201</v>
      </c>
      <c r="H841" s="21" t="n">
        <f aca="true">$C$4*($G$4-G841)*$B$7+$F$4*SQRT($B$7)*NORMSINV(RAND())+G841</f>
        <v>2.77033290128129</v>
      </c>
      <c r="I841" s="21" t="n">
        <f aca="true">$C$4*($G$4-H841)*$B$7+$F$4*SQRT($B$7)*NORMSINV(RAND())+H841</f>
        <v>2.64210521274454</v>
      </c>
      <c r="J841" s="21" t="n">
        <f aca="true">$C$4*($G$4-I841)*$B$7+$F$4*SQRT($B$7)*NORMSINV(RAND())+I841</f>
        <v>2.57363299724994</v>
      </c>
      <c r="K841" s="21" t="n">
        <f aca="true">$C$4*($G$4-J841)*$B$7+$F$4*SQRT($B$7)*NORMSINV(RAND())+J841</f>
        <v>2.60009546788742</v>
      </c>
      <c r="L841" s="21" t="n">
        <f aca="true">$C$4*($G$4-K841)*$B$7+$F$4*SQRT($B$7)*NORMSINV(RAND())+K841</f>
        <v>2.66216541903639</v>
      </c>
      <c r="M841" s="21" t="n">
        <f aca="true">$C$4*($G$4-L841)*$B$7+$F$4*SQRT($B$7)*NORMSINV(RAND())+L841</f>
        <v>2.75451024068396</v>
      </c>
      <c r="N841" s="125" t="n">
        <f aca="false">EXP(M841)</f>
        <v>15.7133432617132</v>
      </c>
      <c r="O841" s="126" t="n">
        <f aca="false">EXP(EXP(-$C$4*($K$4-$J$4))*LN(N841)+(1-EXP(-$C$4*($K$4-$J$4)))*$G$4+$F$4^2/(4*$C$4)*(1-EXP(-2*$C$4*($K$4-$J$4))))</f>
        <v>16.2351822529594</v>
      </c>
      <c r="P841" s="126" t="n">
        <f aca="false">MAX(0,O841-$I$4)</f>
        <v>0</v>
      </c>
      <c r="Q841" s="126" t="n">
        <f aca="false">$D$7*P841</f>
        <v>0</v>
      </c>
      <c r="R841" s="127" t="n">
        <f aca="false">AVERAGE(Q$17:Q841)</f>
        <v>1.56987061306651</v>
      </c>
      <c r="S841" s="0" t="n">
        <v>1.615</v>
      </c>
    </row>
    <row r="842" customFormat="false" ht="12.75" hidden="false" customHeight="false" outlineLevel="0" collapsed="false">
      <c r="B842" s="124" t="n">
        <f aca="false">B841+1</f>
        <v>826</v>
      </c>
      <c r="C842" s="21" t="n">
        <f aca="false">$C$7</f>
        <v>3.29212628660779</v>
      </c>
      <c r="D842" s="21" t="n">
        <f aca="true">$C$4*($G$4-C842)*$B$7+$F$4*SQRT($B$7)*NORMSINV(RAND())+C842</f>
        <v>3.21040092060095</v>
      </c>
      <c r="E842" s="21" t="n">
        <f aca="true">$C$4*($G$4-D842)*$B$7+$F$4*SQRT($B$7)*NORMSINV(RAND())+D842</f>
        <v>3.17932868989447</v>
      </c>
      <c r="F842" s="21" t="n">
        <f aca="true">$C$4*($G$4-E842)*$B$7+$F$4*SQRT($B$7)*NORMSINV(RAND())+E842</f>
        <v>3.10247542616927</v>
      </c>
      <c r="G842" s="21" t="n">
        <f aca="true">$C$4*($G$4-F842)*$B$7+$F$4*SQRT($B$7)*NORMSINV(RAND())+F842</f>
        <v>3.22905921759079</v>
      </c>
      <c r="H842" s="21" t="n">
        <f aca="true">$C$4*($G$4-G842)*$B$7+$F$4*SQRT($B$7)*NORMSINV(RAND())+G842</f>
        <v>3.32441788941351</v>
      </c>
      <c r="I842" s="21" t="n">
        <f aca="true">$C$4*($G$4-H842)*$B$7+$F$4*SQRT($B$7)*NORMSINV(RAND())+H842</f>
        <v>3.28840108842823</v>
      </c>
      <c r="J842" s="21" t="n">
        <f aca="true">$C$4*($G$4-I842)*$B$7+$F$4*SQRT($B$7)*NORMSINV(RAND())+I842</f>
        <v>3.22145086546533</v>
      </c>
      <c r="K842" s="21" t="n">
        <f aca="true">$C$4*($G$4-J842)*$B$7+$F$4*SQRT($B$7)*NORMSINV(RAND())+J842</f>
        <v>3.28161809368947</v>
      </c>
      <c r="L842" s="21" t="n">
        <f aca="true">$C$4*($G$4-K842)*$B$7+$F$4*SQRT($B$7)*NORMSINV(RAND())+K842</f>
        <v>3.15445108053288</v>
      </c>
      <c r="M842" s="21" t="n">
        <f aca="true">$C$4*($G$4-L842)*$B$7+$F$4*SQRT($B$7)*NORMSINV(RAND())+L842</f>
        <v>3.33723283392045</v>
      </c>
      <c r="N842" s="125" t="n">
        <f aca="false">EXP(M842)</f>
        <v>28.1411476354721</v>
      </c>
      <c r="O842" s="126" t="n">
        <f aca="false">EXP(EXP(-$C$4*($K$4-$J$4))*LN(N842)+(1-EXP(-$C$4*($K$4-$J$4)))*$G$4+$F$4^2/(4*$C$4)*(1-EXP(-2*$C$4*($K$4-$J$4))))</f>
        <v>25.7234666325506</v>
      </c>
      <c r="P842" s="126" t="n">
        <f aca="false">MAX(0,O842-$I$4)</f>
        <v>2.52346663255061</v>
      </c>
      <c r="Q842" s="126" t="n">
        <f aca="false">$D$7*P842</f>
        <v>2.40039571262787</v>
      </c>
      <c r="R842" s="127" t="n">
        <f aca="false">AVERAGE(Q$17:Q842)</f>
        <v>1.57087609139528</v>
      </c>
      <c r="S842" s="0" t="n">
        <v>1.615</v>
      </c>
    </row>
    <row r="843" customFormat="false" ht="12.75" hidden="false" customHeight="false" outlineLevel="0" collapsed="false">
      <c r="B843" s="124" t="n">
        <f aca="false">B842+1</f>
        <v>827</v>
      </c>
      <c r="C843" s="21" t="n">
        <f aca="false">$C$7</f>
        <v>3.29212628660779</v>
      </c>
      <c r="D843" s="21" t="n">
        <f aca="true">$C$4*($G$4-C843)*$B$7+$F$4*SQRT($B$7)*NORMSINV(RAND())+C843</f>
        <v>3.25704251851127</v>
      </c>
      <c r="E843" s="21" t="n">
        <f aca="true">$C$4*($G$4-D843)*$B$7+$F$4*SQRT($B$7)*NORMSINV(RAND())+D843</f>
        <v>3.34469885594693</v>
      </c>
      <c r="F843" s="21" t="n">
        <f aca="true">$C$4*($G$4-E843)*$B$7+$F$4*SQRT($B$7)*NORMSINV(RAND())+E843</f>
        <v>3.34611896029902</v>
      </c>
      <c r="G843" s="21" t="n">
        <f aca="true">$C$4*($G$4-F843)*$B$7+$F$4*SQRT($B$7)*NORMSINV(RAND())+F843</f>
        <v>3.25643582425675</v>
      </c>
      <c r="H843" s="21" t="n">
        <f aca="true">$C$4*($G$4-G843)*$B$7+$F$4*SQRT($B$7)*NORMSINV(RAND())+G843</f>
        <v>3.28288646795838</v>
      </c>
      <c r="I843" s="21" t="n">
        <f aca="true">$C$4*($G$4-H843)*$B$7+$F$4*SQRT($B$7)*NORMSINV(RAND())+H843</f>
        <v>3.33961209567792</v>
      </c>
      <c r="J843" s="21" t="n">
        <f aca="true">$C$4*($G$4-I843)*$B$7+$F$4*SQRT($B$7)*NORMSINV(RAND())+I843</f>
        <v>3.23875276740864</v>
      </c>
      <c r="K843" s="21" t="n">
        <f aca="true">$C$4*($G$4-J843)*$B$7+$F$4*SQRT($B$7)*NORMSINV(RAND())+J843</f>
        <v>3.28832140188974</v>
      </c>
      <c r="L843" s="21" t="n">
        <f aca="true">$C$4*($G$4-K843)*$B$7+$F$4*SQRT($B$7)*NORMSINV(RAND())+K843</f>
        <v>3.2160798747308</v>
      </c>
      <c r="M843" s="21" t="n">
        <f aca="true">$C$4*($G$4-L843)*$B$7+$F$4*SQRT($B$7)*NORMSINV(RAND())+L843</f>
        <v>3.13090033943823</v>
      </c>
      <c r="N843" s="125" t="n">
        <f aca="false">EXP(M843)</f>
        <v>22.894583162066</v>
      </c>
      <c r="O843" s="126" t="n">
        <f aca="false">EXP(EXP(-$C$4*($K$4-$J$4))*LN(N843)+(1-EXP(-$C$4*($K$4-$J$4)))*$G$4+$F$4^2/(4*$C$4)*(1-EXP(-2*$C$4*($K$4-$J$4))))</f>
        <v>21.8553612434376</v>
      </c>
      <c r="P843" s="126" t="n">
        <f aca="false">MAX(0,O843-$I$4)</f>
        <v>0</v>
      </c>
      <c r="Q843" s="126" t="n">
        <f aca="false">$D$7*P843</f>
        <v>0</v>
      </c>
      <c r="R843" s="127" t="n">
        <f aca="false">AVERAGE(Q$17:Q843)</f>
        <v>1.56897660398126</v>
      </c>
      <c r="S843" s="0" t="n">
        <v>1.615</v>
      </c>
    </row>
    <row r="844" customFormat="false" ht="12.75" hidden="false" customHeight="false" outlineLevel="0" collapsed="false">
      <c r="B844" s="124" t="n">
        <f aca="false">B843+1</f>
        <v>828</v>
      </c>
      <c r="C844" s="21" t="n">
        <f aca="false">$C$7</f>
        <v>3.29212628660779</v>
      </c>
      <c r="D844" s="21" t="n">
        <f aca="true">$C$4*($G$4-C844)*$B$7+$F$4*SQRT($B$7)*NORMSINV(RAND())+C844</f>
        <v>3.36509969220894</v>
      </c>
      <c r="E844" s="21" t="n">
        <f aca="true">$C$4*($G$4-D844)*$B$7+$F$4*SQRT($B$7)*NORMSINV(RAND())+D844</f>
        <v>3.31812567509269</v>
      </c>
      <c r="F844" s="21" t="n">
        <f aca="true">$C$4*($G$4-E844)*$B$7+$F$4*SQRT($B$7)*NORMSINV(RAND())+E844</f>
        <v>3.40607200787677</v>
      </c>
      <c r="G844" s="21" t="n">
        <f aca="true">$C$4*($G$4-F844)*$B$7+$F$4*SQRT($B$7)*NORMSINV(RAND())+F844</f>
        <v>3.42298012956441</v>
      </c>
      <c r="H844" s="21" t="n">
        <f aca="true">$C$4*($G$4-G844)*$B$7+$F$4*SQRT($B$7)*NORMSINV(RAND())+G844</f>
        <v>3.46160733777232</v>
      </c>
      <c r="I844" s="21" t="n">
        <f aca="true">$C$4*($G$4-H844)*$B$7+$F$4*SQRT($B$7)*NORMSINV(RAND())+H844</f>
        <v>3.45629994679696</v>
      </c>
      <c r="J844" s="21" t="n">
        <f aca="true">$C$4*($G$4-I844)*$B$7+$F$4*SQRT($B$7)*NORMSINV(RAND())+I844</f>
        <v>3.50154098129542</v>
      </c>
      <c r="K844" s="21" t="n">
        <f aca="true">$C$4*($G$4-J844)*$B$7+$F$4*SQRT($B$7)*NORMSINV(RAND())+J844</f>
        <v>3.77594551586455</v>
      </c>
      <c r="L844" s="21" t="n">
        <f aca="true">$C$4*($G$4-K844)*$B$7+$F$4*SQRT($B$7)*NORMSINV(RAND())+K844</f>
        <v>3.66997840563074</v>
      </c>
      <c r="M844" s="21" t="n">
        <f aca="true">$C$4*($G$4-L844)*$B$7+$F$4*SQRT($B$7)*NORMSINV(RAND())+L844</f>
        <v>3.54374928912845</v>
      </c>
      <c r="N844" s="125" t="n">
        <f aca="false">EXP(M844)</f>
        <v>34.596388192968</v>
      </c>
      <c r="O844" s="126" t="n">
        <f aca="false">EXP(EXP(-$C$4*($K$4-$J$4))*LN(N844)+(1-EXP(-$C$4*($K$4-$J$4)))*$G$4+$F$4^2/(4*$C$4)*(1-EXP(-2*$C$4*($K$4-$J$4))))</f>
        <v>30.2805738243441</v>
      </c>
      <c r="P844" s="126" t="n">
        <f aca="false">MAX(0,O844-$I$4)</f>
        <v>7.08057382434409</v>
      </c>
      <c r="Q844" s="126" t="n">
        <f aca="false">$D$7*P844</f>
        <v>6.73525016406564</v>
      </c>
      <c r="R844" s="127" t="n">
        <f aca="false">AVERAGE(Q$17:Q844)</f>
        <v>1.57521606480261</v>
      </c>
      <c r="S844" s="0" t="n">
        <v>1.615</v>
      </c>
    </row>
    <row r="845" customFormat="false" ht="12.75" hidden="false" customHeight="false" outlineLevel="0" collapsed="false">
      <c r="B845" s="124" t="n">
        <f aca="false">B844+1</f>
        <v>829</v>
      </c>
      <c r="C845" s="21" t="n">
        <f aca="false">$C$7</f>
        <v>3.29212628660779</v>
      </c>
      <c r="D845" s="21" t="n">
        <f aca="true">$C$4*($G$4-C845)*$B$7+$F$4*SQRT($B$7)*NORMSINV(RAND())+C845</f>
        <v>3.15468030460523</v>
      </c>
      <c r="E845" s="21" t="n">
        <f aca="true">$C$4*($G$4-D845)*$B$7+$F$4*SQRT($B$7)*NORMSINV(RAND())+D845</f>
        <v>3.06968441822023</v>
      </c>
      <c r="F845" s="21" t="n">
        <f aca="true">$C$4*($G$4-E845)*$B$7+$F$4*SQRT($B$7)*NORMSINV(RAND())+E845</f>
        <v>3.148599842065</v>
      </c>
      <c r="G845" s="21" t="n">
        <f aca="true">$C$4*($G$4-F845)*$B$7+$F$4*SQRT($B$7)*NORMSINV(RAND())+F845</f>
        <v>3.24285663303819</v>
      </c>
      <c r="H845" s="21" t="n">
        <f aca="true">$C$4*($G$4-G845)*$B$7+$F$4*SQRT($B$7)*NORMSINV(RAND())+G845</f>
        <v>3.2982596107791</v>
      </c>
      <c r="I845" s="21" t="n">
        <f aca="true">$C$4*($G$4-H845)*$B$7+$F$4*SQRT($B$7)*NORMSINV(RAND())+H845</f>
        <v>3.22405269339836</v>
      </c>
      <c r="J845" s="21" t="n">
        <f aca="true">$C$4*($G$4-I845)*$B$7+$F$4*SQRT($B$7)*NORMSINV(RAND())+I845</f>
        <v>3.13696170216008</v>
      </c>
      <c r="K845" s="21" t="n">
        <f aca="true">$C$4*($G$4-J845)*$B$7+$F$4*SQRT($B$7)*NORMSINV(RAND())+J845</f>
        <v>3.1574548312809</v>
      </c>
      <c r="L845" s="21" t="n">
        <f aca="true">$C$4*($G$4-K845)*$B$7+$F$4*SQRT($B$7)*NORMSINV(RAND())+K845</f>
        <v>3.09279511349876</v>
      </c>
      <c r="M845" s="21" t="n">
        <f aca="true">$C$4*($G$4-L845)*$B$7+$F$4*SQRT($B$7)*NORMSINV(RAND())+L845</f>
        <v>3.16141640862234</v>
      </c>
      <c r="N845" s="125" t="n">
        <f aca="false">EXP(M845)</f>
        <v>23.6040051793653</v>
      </c>
      <c r="O845" s="126" t="n">
        <f aca="false">EXP(EXP(-$C$4*($K$4-$J$4))*LN(N845)+(1-EXP(-$C$4*($K$4-$J$4)))*$G$4+$F$4^2/(4*$C$4)*(1-EXP(-2*$C$4*($K$4-$J$4))))</f>
        <v>22.3884960773135</v>
      </c>
      <c r="P845" s="126" t="n">
        <f aca="false">MAX(0,O845-$I$4)</f>
        <v>0</v>
      </c>
      <c r="Q845" s="126" t="n">
        <f aca="false">$D$7*P845</f>
        <v>0</v>
      </c>
      <c r="R845" s="127" t="n">
        <f aca="false">AVERAGE(Q$17:Q845)</f>
        <v>1.57331592479682</v>
      </c>
      <c r="S845" s="0" t="n">
        <v>1.615</v>
      </c>
    </row>
    <row r="846" customFormat="false" ht="12.75" hidden="false" customHeight="false" outlineLevel="0" collapsed="false">
      <c r="B846" s="124" t="n">
        <f aca="false">B845+1</f>
        <v>830</v>
      </c>
      <c r="C846" s="21" t="n">
        <f aca="false">$C$7</f>
        <v>3.29212628660779</v>
      </c>
      <c r="D846" s="21" t="n">
        <f aca="true">$C$4*($G$4-C846)*$B$7+$F$4*SQRT($B$7)*NORMSINV(RAND())+C846</f>
        <v>3.34908532566988</v>
      </c>
      <c r="E846" s="21" t="n">
        <f aca="true">$C$4*($G$4-D846)*$B$7+$F$4*SQRT($B$7)*NORMSINV(RAND())+D846</f>
        <v>3.28658991304814</v>
      </c>
      <c r="F846" s="21" t="n">
        <f aca="true">$C$4*($G$4-E846)*$B$7+$F$4*SQRT($B$7)*NORMSINV(RAND())+E846</f>
        <v>3.39937947851075</v>
      </c>
      <c r="G846" s="21" t="n">
        <f aca="true">$C$4*($G$4-F846)*$B$7+$F$4*SQRT($B$7)*NORMSINV(RAND())+F846</f>
        <v>3.27307328046328</v>
      </c>
      <c r="H846" s="21" t="n">
        <f aca="true">$C$4*($G$4-G846)*$B$7+$F$4*SQRT($B$7)*NORMSINV(RAND())+G846</f>
        <v>3.21460878918664</v>
      </c>
      <c r="I846" s="21" t="n">
        <f aca="true">$C$4*($G$4-H846)*$B$7+$F$4*SQRT($B$7)*NORMSINV(RAND())+H846</f>
        <v>3.2426080405703</v>
      </c>
      <c r="J846" s="21" t="n">
        <f aca="true">$C$4*($G$4-I846)*$B$7+$F$4*SQRT($B$7)*NORMSINV(RAND())+I846</f>
        <v>3.33424983627226</v>
      </c>
      <c r="K846" s="21" t="n">
        <f aca="true">$C$4*($G$4-J846)*$B$7+$F$4*SQRT($B$7)*NORMSINV(RAND())+J846</f>
        <v>3.4159855488413</v>
      </c>
      <c r="L846" s="21" t="n">
        <f aca="true">$C$4*($G$4-K846)*$B$7+$F$4*SQRT($B$7)*NORMSINV(RAND())+K846</f>
        <v>3.47588738791793</v>
      </c>
      <c r="M846" s="21" t="n">
        <f aca="true">$C$4*($G$4-L846)*$B$7+$F$4*SQRT($B$7)*NORMSINV(RAND())+L846</f>
        <v>3.40368343274293</v>
      </c>
      <c r="N846" s="125" t="n">
        <f aca="false">EXP(M846)</f>
        <v>30.0746743160452</v>
      </c>
      <c r="O846" s="126" t="n">
        <f aca="false">EXP(EXP(-$C$4*($K$4-$J$4))*LN(N846)+(1-EXP(-$C$4*($K$4-$J$4)))*$G$4+$F$4^2/(4*$C$4)*(1-EXP(-2*$C$4*($K$4-$J$4))))</f>
        <v>27.1095231131006</v>
      </c>
      <c r="P846" s="126" t="n">
        <f aca="false">MAX(0,O846-$I$4)</f>
        <v>3.90952311310064</v>
      </c>
      <c r="Q846" s="126" t="n">
        <f aca="false">$D$7*P846</f>
        <v>3.71885342094696</v>
      </c>
      <c r="R846" s="127" t="n">
        <f aca="false">AVERAGE(Q$17:Q846)</f>
        <v>1.57590090973194</v>
      </c>
      <c r="S846" s="0" t="n">
        <v>1.615</v>
      </c>
    </row>
    <row r="847" customFormat="false" ht="12.75" hidden="false" customHeight="false" outlineLevel="0" collapsed="false">
      <c r="B847" s="124" t="n">
        <f aca="false">B846+1</f>
        <v>831</v>
      </c>
      <c r="C847" s="21" t="n">
        <f aca="false">$C$7</f>
        <v>3.29212628660779</v>
      </c>
      <c r="D847" s="21" t="n">
        <f aca="true">$C$4*($G$4-C847)*$B$7+$F$4*SQRT($B$7)*NORMSINV(RAND())+C847</f>
        <v>3.27409576675813</v>
      </c>
      <c r="E847" s="21" t="n">
        <f aca="true">$C$4*($G$4-D847)*$B$7+$F$4*SQRT($B$7)*NORMSINV(RAND())+D847</f>
        <v>3.20597688060084</v>
      </c>
      <c r="F847" s="21" t="n">
        <f aca="true">$C$4*($G$4-E847)*$B$7+$F$4*SQRT($B$7)*NORMSINV(RAND())+E847</f>
        <v>3.21057828106724</v>
      </c>
      <c r="G847" s="21" t="n">
        <f aca="true">$C$4*($G$4-F847)*$B$7+$F$4*SQRT($B$7)*NORMSINV(RAND())+F847</f>
        <v>3.31555054146421</v>
      </c>
      <c r="H847" s="21" t="n">
        <f aca="true">$C$4*($G$4-G847)*$B$7+$F$4*SQRT($B$7)*NORMSINV(RAND())+G847</f>
        <v>3.3557367560003</v>
      </c>
      <c r="I847" s="21" t="n">
        <f aca="true">$C$4*($G$4-H847)*$B$7+$F$4*SQRT($B$7)*NORMSINV(RAND())+H847</f>
        <v>3.31598143821629</v>
      </c>
      <c r="J847" s="21" t="n">
        <f aca="true">$C$4*($G$4-I847)*$B$7+$F$4*SQRT($B$7)*NORMSINV(RAND())+I847</f>
        <v>3.254364745187</v>
      </c>
      <c r="K847" s="21" t="n">
        <f aca="true">$C$4*($G$4-J847)*$B$7+$F$4*SQRT($B$7)*NORMSINV(RAND())+J847</f>
        <v>3.24543273329714</v>
      </c>
      <c r="L847" s="21" t="n">
        <f aca="true">$C$4*($G$4-K847)*$B$7+$F$4*SQRT($B$7)*NORMSINV(RAND())+K847</f>
        <v>3.1982320636527</v>
      </c>
      <c r="M847" s="21" t="n">
        <f aca="true">$C$4*($G$4-L847)*$B$7+$F$4*SQRT($B$7)*NORMSINV(RAND())+L847</f>
        <v>3.22702721395413</v>
      </c>
      <c r="N847" s="125" t="n">
        <f aca="false">EXP(M847)</f>
        <v>25.204617552806</v>
      </c>
      <c r="O847" s="126" t="n">
        <f aca="false">EXP(EXP(-$C$4*($K$4-$J$4))*LN(N847)+(1-EXP(-$C$4*($K$4-$J$4)))*$G$4+$F$4^2/(4*$C$4)*(1-EXP(-2*$C$4*($K$4-$J$4))))</f>
        <v>23.5792103167999</v>
      </c>
      <c r="P847" s="126" t="n">
        <f aca="false">MAX(0,O847-$I$4)</f>
        <v>0.379210316799927</v>
      </c>
      <c r="Q847" s="126" t="n">
        <f aca="false">$D$7*P847</f>
        <v>0.360716011414328</v>
      </c>
      <c r="R847" s="127" t="n">
        <f aca="false">AVERAGE(Q$17:Q847)</f>
        <v>1.57443859336814</v>
      </c>
      <c r="S847" s="0" t="n">
        <v>1.615</v>
      </c>
    </row>
    <row r="848" customFormat="false" ht="12.75" hidden="false" customHeight="false" outlineLevel="0" collapsed="false">
      <c r="B848" s="124" t="n">
        <f aca="false">B847+1</f>
        <v>832</v>
      </c>
      <c r="C848" s="21" t="n">
        <f aca="false">$C$7</f>
        <v>3.29212628660779</v>
      </c>
      <c r="D848" s="21" t="n">
        <f aca="true">$C$4*($G$4-C848)*$B$7+$F$4*SQRT($B$7)*NORMSINV(RAND())+C848</f>
        <v>3.29388797107057</v>
      </c>
      <c r="E848" s="21" t="n">
        <f aca="true">$C$4*($G$4-D848)*$B$7+$F$4*SQRT($B$7)*NORMSINV(RAND())+D848</f>
        <v>3.18631270003315</v>
      </c>
      <c r="F848" s="21" t="n">
        <f aca="true">$C$4*($G$4-E848)*$B$7+$F$4*SQRT($B$7)*NORMSINV(RAND())+E848</f>
        <v>3.29889471580242</v>
      </c>
      <c r="G848" s="21" t="n">
        <f aca="true">$C$4*($G$4-F848)*$B$7+$F$4*SQRT($B$7)*NORMSINV(RAND())+F848</f>
        <v>3.34421627638445</v>
      </c>
      <c r="H848" s="21" t="n">
        <f aca="true">$C$4*($G$4-G848)*$B$7+$F$4*SQRT($B$7)*NORMSINV(RAND())+G848</f>
        <v>3.57195980300007</v>
      </c>
      <c r="I848" s="21" t="n">
        <f aca="true">$C$4*($G$4-H848)*$B$7+$F$4*SQRT($B$7)*NORMSINV(RAND())+H848</f>
        <v>3.48243526960381</v>
      </c>
      <c r="J848" s="21" t="n">
        <f aca="true">$C$4*($G$4-I848)*$B$7+$F$4*SQRT($B$7)*NORMSINV(RAND())+I848</f>
        <v>3.45621489221024</v>
      </c>
      <c r="K848" s="21" t="n">
        <f aca="true">$C$4*($G$4-J848)*$B$7+$F$4*SQRT($B$7)*NORMSINV(RAND())+J848</f>
        <v>3.49000880064075</v>
      </c>
      <c r="L848" s="21" t="n">
        <f aca="true">$C$4*($G$4-K848)*$B$7+$F$4*SQRT($B$7)*NORMSINV(RAND())+K848</f>
        <v>3.5533594612244</v>
      </c>
      <c r="M848" s="21" t="n">
        <f aca="true">$C$4*($G$4-L848)*$B$7+$F$4*SQRT($B$7)*NORMSINV(RAND())+L848</f>
        <v>3.48071485603327</v>
      </c>
      <c r="N848" s="125" t="n">
        <f aca="false">EXP(M848)</f>
        <v>32.4829343997745</v>
      </c>
      <c r="O848" s="126" t="n">
        <f aca="false">EXP(EXP(-$C$4*($K$4-$J$4))*LN(N848)+(1-EXP(-$C$4*($K$4-$J$4)))*$G$4+$F$4^2/(4*$C$4)*(1-EXP(-2*$C$4*($K$4-$J$4))))</f>
        <v>28.8100130465591</v>
      </c>
      <c r="P848" s="126" t="n">
        <f aca="false">MAX(0,O848-$I$4)</f>
        <v>5.61001304655911</v>
      </c>
      <c r="Q848" s="126" t="n">
        <f aca="false">$D$7*P848</f>
        <v>5.33640948171992</v>
      </c>
      <c r="R848" s="127" t="n">
        <f aca="false">AVERAGE(Q$17:Q848)</f>
        <v>1.57896019299357</v>
      </c>
      <c r="S848" s="0" t="n">
        <v>1.615</v>
      </c>
    </row>
    <row r="849" customFormat="false" ht="12.75" hidden="false" customHeight="false" outlineLevel="0" collapsed="false">
      <c r="B849" s="124" t="n">
        <f aca="false">B848+1</f>
        <v>833</v>
      </c>
      <c r="C849" s="21" t="n">
        <f aca="false">$C$7</f>
        <v>3.29212628660779</v>
      </c>
      <c r="D849" s="21" t="n">
        <f aca="true">$C$4*($G$4-C849)*$B$7+$F$4*SQRT($B$7)*NORMSINV(RAND())+C849</f>
        <v>3.37303892645485</v>
      </c>
      <c r="E849" s="21" t="n">
        <f aca="true">$C$4*($G$4-D849)*$B$7+$F$4*SQRT($B$7)*NORMSINV(RAND())+D849</f>
        <v>3.42241572843872</v>
      </c>
      <c r="F849" s="21" t="n">
        <f aca="true">$C$4*($G$4-E849)*$B$7+$F$4*SQRT($B$7)*NORMSINV(RAND())+E849</f>
        <v>3.41161339287685</v>
      </c>
      <c r="G849" s="21" t="n">
        <f aca="true">$C$4*($G$4-F849)*$B$7+$F$4*SQRT($B$7)*NORMSINV(RAND())+F849</f>
        <v>3.28883986635788</v>
      </c>
      <c r="H849" s="21" t="n">
        <f aca="true">$C$4*($G$4-G849)*$B$7+$F$4*SQRT($B$7)*NORMSINV(RAND())+G849</f>
        <v>3.36953131978602</v>
      </c>
      <c r="I849" s="21" t="n">
        <f aca="true">$C$4*($G$4-H849)*$B$7+$F$4*SQRT($B$7)*NORMSINV(RAND())+H849</f>
        <v>3.41245100645549</v>
      </c>
      <c r="J849" s="21" t="n">
        <f aca="true">$C$4*($G$4-I849)*$B$7+$F$4*SQRT($B$7)*NORMSINV(RAND())+I849</f>
        <v>3.29119039281292</v>
      </c>
      <c r="K849" s="21" t="n">
        <f aca="true">$C$4*($G$4-J849)*$B$7+$F$4*SQRT($B$7)*NORMSINV(RAND())+J849</f>
        <v>3.3036827031428</v>
      </c>
      <c r="L849" s="21" t="n">
        <f aca="true">$C$4*($G$4-K849)*$B$7+$F$4*SQRT($B$7)*NORMSINV(RAND())+K849</f>
        <v>3.40372575662171</v>
      </c>
      <c r="M849" s="21" t="n">
        <f aca="true">$C$4*($G$4-L849)*$B$7+$F$4*SQRT($B$7)*NORMSINV(RAND())+L849</f>
        <v>3.38246389456527</v>
      </c>
      <c r="N849" s="125" t="n">
        <f aca="false">EXP(M849)</f>
        <v>29.4432268215711</v>
      </c>
      <c r="O849" s="126" t="n">
        <f aca="false">EXP(EXP(-$C$4*($K$4-$J$4))*LN(N849)+(1-EXP(-$C$4*($K$4-$J$4)))*$G$4+$F$4^2/(4*$C$4)*(1-EXP(-2*$C$4*($K$4-$J$4))))</f>
        <v>26.6589863162628</v>
      </c>
      <c r="P849" s="126" t="n">
        <f aca="false">MAX(0,O849-$I$4)</f>
        <v>3.45898631626281</v>
      </c>
      <c r="Q849" s="126" t="n">
        <f aca="false">$D$7*P849</f>
        <v>3.29028956297452</v>
      </c>
      <c r="R849" s="127" t="n">
        <f aca="false">AVERAGE(Q$17:Q849)</f>
        <v>1.58101461000435</v>
      </c>
      <c r="S849" s="0" t="n">
        <v>1.615</v>
      </c>
    </row>
    <row r="850" customFormat="false" ht="12.75" hidden="false" customHeight="false" outlineLevel="0" collapsed="false">
      <c r="B850" s="124" t="n">
        <f aca="false">B849+1</f>
        <v>834</v>
      </c>
      <c r="C850" s="21" t="n">
        <f aca="false">$C$7</f>
        <v>3.29212628660779</v>
      </c>
      <c r="D850" s="21" t="n">
        <f aca="true">$C$4*($G$4-C850)*$B$7+$F$4*SQRT($B$7)*NORMSINV(RAND())+C850</f>
        <v>3.33166091452518</v>
      </c>
      <c r="E850" s="21" t="n">
        <f aca="true">$C$4*($G$4-D850)*$B$7+$F$4*SQRT($B$7)*NORMSINV(RAND())+D850</f>
        <v>3.1867613834062</v>
      </c>
      <c r="F850" s="21" t="n">
        <f aca="true">$C$4*($G$4-E850)*$B$7+$F$4*SQRT($B$7)*NORMSINV(RAND())+E850</f>
        <v>3.10406373392649</v>
      </c>
      <c r="G850" s="21" t="n">
        <f aca="true">$C$4*($G$4-F850)*$B$7+$F$4*SQRT($B$7)*NORMSINV(RAND())+F850</f>
        <v>3.1511980245103</v>
      </c>
      <c r="H850" s="21" t="n">
        <f aca="true">$C$4*($G$4-G850)*$B$7+$F$4*SQRT($B$7)*NORMSINV(RAND())+G850</f>
        <v>3.34030668869568</v>
      </c>
      <c r="I850" s="21" t="n">
        <f aca="true">$C$4*($G$4-H850)*$B$7+$F$4*SQRT($B$7)*NORMSINV(RAND())+H850</f>
        <v>3.26044168222632</v>
      </c>
      <c r="J850" s="21" t="n">
        <f aca="true">$C$4*($G$4-I850)*$B$7+$F$4*SQRT($B$7)*NORMSINV(RAND())+I850</f>
        <v>3.23768784819635</v>
      </c>
      <c r="K850" s="21" t="n">
        <f aca="true">$C$4*($G$4-J850)*$B$7+$F$4*SQRT($B$7)*NORMSINV(RAND())+J850</f>
        <v>3.34832196236063</v>
      </c>
      <c r="L850" s="21" t="n">
        <f aca="true">$C$4*($G$4-K850)*$B$7+$F$4*SQRT($B$7)*NORMSINV(RAND())+K850</f>
        <v>3.31294127631256</v>
      </c>
      <c r="M850" s="21" t="n">
        <f aca="true">$C$4*($G$4-L850)*$B$7+$F$4*SQRT($B$7)*NORMSINV(RAND())+L850</f>
        <v>3.31962426752749</v>
      </c>
      <c r="N850" s="125" t="n">
        <f aca="false">EXP(M850)</f>
        <v>27.6499596188398</v>
      </c>
      <c r="O850" s="126" t="n">
        <f aca="false">EXP(EXP(-$C$4*($K$4-$J$4))*LN(N850)+(1-EXP(-$C$4*($K$4-$J$4)))*$G$4+$F$4^2/(4*$C$4)*(1-EXP(-2*$C$4*($K$4-$J$4))))</f>
        <v>25.3682088087802</v>
      </c>
      <c r="P850" s="126" t="n">
        <f aca="false">MAX(0,O850-$I$4)</f>
        <v>2.16820880878023</v>
      </c>
      <c r="Q850" s="126" t="n">
        <f aca="false">$D$7*P850</f>
        <v>2.0624640173734</v>
      </c>
      <c r="R850" s="127" t="n">
        <f aca="false">AVERAGE(Q$17:Q850)</f>
        <v>1.58159188747122</v>
      </c>
      <c r="S850" s="0" t="n">
        <v>1.615</v>
      </c>
    </row>
    <row r="851" customFormat="false" ht="12.75" hidden="false" customHeight="false" outlineLevel="0" collapsed="false">
      <c r="B851" s="124" t="n">
        <f aca="false">B850+1</f>
        <v>835</v>
      </c>
      <c r="C851" s="21" t="n">
        <f aca="false">$C$7</f>
        <v>3.29212628660779</v>
      </c>
      <c r="D851" s="21" t="n">
        <f aca="true">$C$4*($G$4-C851)*$B$7+$F$4*SQRT($B$7)*NORMSINV(RAND())+C851</f>
        <v>3.31781574189992</v>
      </c>
      <c r="E851" s="21" t="n">
        <f aca="true">$C$4*($G$4-D851)*$B$7+$F$4*SQRT($B$7)*NORMSINV(RAND())+D851</f>
        <v>3.46652006066197</v>
      </c>
      <c r="F851" s="21" t="n">
        <f aca="true">$C$4*($G$4-E851)*$B$7+$F$4*SQRT($B$7)*NORMSINV(RAND())+E851</f>
        <v>3.33647790830884</v>
      </c>
      <c r="G851" s="21" t="n">
        <f aca="true">$C$4*($G$4-F851)*$B$7+$F$4*SQRT($B$7)*NORMSINV(RAND())+F851</f>
        <v>3.39664677932167</v>
      </c>
      <c r="H851" s="21" t="n">
        <f aca="true">$C$4*($G$4-G851)*$B$7+$F$4*SQRT($B$7)*NORMSINV(RAND())+G851</f>
        <v>3.53359556960104</v>
      </c>
      <c r="I851" s="21" t="n">
        <f aca="true">$C$4*($G$4-H851)*$B$7+$F$4*SQRT($B$7)*NORMSINV(RAND())+H851</f>
        <v>3.51765885063669</v>
      </c>
      <c r="J851" s="21" t="n">
        <f aca="true">$C$4*($G$4-I851)*$B$7+$F$4*SQRT($B$7)*NORMSINV(RAND())+I851</f>
        <v>3.52255316025589</v>
      </c>
      <c r="K851" s="21" t="n">
        <f aca="true">$C$4*($G$4-J851)*$B$7+$F$4*SQRT($B$7)*NORMSINV(RAND())+J851</f>
        <v>3.40149739811019</v>
      </c>
      <c r="L851" s="21" t="n">
        <f aca="true">$C$4*($G$4-K851)*$B$7+$F$4*SQRT($B$7)*NORMSINV(RAND())+K851</f>
        <v>3.41153230011246</v>
      </c>
      <c r="M851" s="21" t="n">
        <f aca="true">$C$4*($G$4-L851)*$B$7+$F$4*SQRT($B$7)*NORMSINV(RAND())+L851</f>
        <v>3.29445398663029</v>
      </c>
      <c r="N851" s="125" t="n">
        <f aca="false">EXP(M851)</f>
        <v>26.9626880618019</v>
      </c>
      <c r="O851" s="126" t="n">
        <f aca="false">EXP(EXP(-$C$4*($K$4-$J$4))*LN(N851)+(1-EXP(-$C$4*($K$4-$J$4)))*$G$4+$F$4^2/(4*$C$4)*(1-EXP(-2*$C$4*($K$4-$J$4))))</f>
        <v>24.8688935375451</v>
      </c>
      <c r="P851" s="126" t="n">
        <f aca="false">MAX(0,O851-$I$4)</f>
        <v>1.66889353754514</v>
      </c>
      <c r="Q851" s="126" t="n">
        <f aca="false">$D$7*P851</f>
        <v>1.58750063927203</v>
      </c>
      <c r="R851" s="127" t="n">
        <f aca="false">AVERAGE(Q$17:Q851)</f>
        <v>1.58159896382068</v>
      </c>
      <c r="S851" s="0" t="n">
        <v>1.615</v>
      </c>
    </row>
    <row r="852" customFormat="false" ht="12.75" hidden="false" customHeight="false" outlineLevel="0" collapsed="false">
      <c r="B852" s="124" t="n">
        <f aca="false">B851+1</f>
        <v>836</v>
      </c>
      <c r="C852" s="21" t="n">
        <f aca="false">$C$7</f>
        <v>3.29212628660779</v>
      </c>
      <c r="D852" s="21" t="n">
        <f aca="true">$C$4*($G$4-C852)*$B$7+$F$4*SQRT($B$7)*NORMSINV(RAND())+C852</f>
        <v>3.32994368242633</v>
      </c>
      <c r="E852" s="21" t="n">
        <f aca="true">$C$4*($G$4-D852)*$B$7+$F$4*SQRT($B$7)*NORMSINV(RAND())+D852</f>
        <v>3.32743078612323</v>
      </c>
      <c r="F852" s="21" t="n">
        <f aca="true">$C$4*($G$4-E852)*$B$7+$F$4*SQRT($B$7)*NORMSINV(RAND())+E852</f>
        <v>3.16807357987092</v>
      </c>
      <c r="G852" s="21" t="n">
        <f aca="true">$C$4*($G$4-F852)*$B$7+$F$4*SQRT($B$7)*NORMSINV(RAND())+F852</f>
        <v>3.15094659055287</v>
      </c>
      <c r="H852" s="21" t="n">
        <f aca="true">$C$4*($G$4-G852)*$B$7+$F$4*SQRT($B$7)*NORMSINV(RAND())+G852</f>
        <v>3.07887288309921</v>
      </c>
      <c r="I852" s="21" t="n">
        <f aca="true">$C$4*($G$4-H852)*$B$7+$F$4*SQRT($B$7)*NORMSINV(RAND())+H852</f>
        <v>2.96074981277175</v>
      </c>
      <c r="J852" s="21" t="n">
        <f aca="true">$C$4*($G$4-I852)*$B$7+$F$4*SQRT($B$7)*NORMSINV(RAND())+I852</f>
        <v>3.01254214680437</v>
      </c>
      <c r="K852" s="21" t="n">
        <f aca="true">$C$4*($G$4-J852)*$B$7+$F$4*SQRT($B$7)*NORMSINV(RAND())+J852</f>
        <v>2.93973202964809</v>
      </c>
      <c r="L852" s="21" t="n">
        <f aca="true">$C$4*($G$4-K852)*$B$7+$F$4*SQRT($B$7)*NORMSINV(RAND())+K852</f>
        <v>2.90059864694588</v>
      </c>
      <c r="M852" s="21" t="n">
        <f aca="true">$C$4*($G$4-L852)*$B$7+$F$4*SQRT($B$7)*NORMSINV(RAND())+L852</f>
        <v>2.90830155358597</v>
      </c>
      <c r="N852" s="125" t="n">
        <f aca="false">EXP(M852)</f>
        <v>18.3256469904491</v>
      </c>
      <c r="O852" s="126" t="n">
        <f aca="false">EXP(EXP(-$C$4*($K$4-$J$4))*LN(N852)+(1-EXP(-$C$4*($K$4-$J$4)))*$G$4+$F$4^2/(4*$C$4)*(1-EXP(-2*$C$4*($K$4-$J$4))))</f>
        <v>18.3318876531005</v>
      </c>
      <c r="P852" s="126" t="n">
        <f aca="false">MAX(0,O852-$I$4)</f>
        <v>0</v>
      </c>
      <c r="Q852" s="126" t="n">
        <f aca="false">$D$7*P852</f>
        <v>0</v>
      </c>
      <c r="R852" s="127" t="n">
        <f aca="false">AVERAGE(Q$17:Q852)</f>
        <v>1.57970709903142</v>
      </c>
      <c r="S852" s="0" t="n">
        <v>1.615</v>
      </c>
    </row>
    <row r="853" customFormat="false" ht="12.75" hidden="false" customHeight="false" outlineLevel="0" collapsed="false">
      <c r="B853" s="124" t="n">
        <f aca="false">B852+1</f>
        <v>837</v>
      </c>
      <c r="C853" s="21" t="n">
        <f aca="false">$C$7</f>
        <v>3.29212628660779</v>
      </c>
      <c r="D853" s="21" t="n">
        <f aca="true">$C$4*($G$4-C853)*$B$7+$F$4*SQRT($B$7)*NORMSINV(RAND())+C853</f>
        <v>3.28460838528796</v>
      </c>
      <c r="E853" s="21" t="n">
        <f aca="true">$C$4*($G$4-D853)*$B$7+$F$4*SQRT($B$7)*NORMSINV(RAND())+D853</f>
        <v>3.33974289102182</v>
      </c>
      <c r="F853" s="21" t="n">
        <f aca="true">$C$4*($G$4-E853)*$B$7+$F$4*SQRT($B$7)*NORMSINV(RAND())+E853</f>
        <v>3.2804899443211</v>
      </c>
      <c r="G853" s="21" t="n">
        <f aca="true">$C$4*($G$4-F853)*$B$7+$F$4*SQRT($B$7)*NORMSINV(RAND())+F853</f>
        <v>3.15377227839094</v>
      </c>
      <c r="H853" s="21" t="n">
        <f aca="true">$C$4*($G$4-G853)*$B$7+$F$4*SQRT($B$7)*NORMSINV(RAND())+G853</f>
        <v>3.26391711726478</v>
      </c>
      <c r="I853" s="21" t="n">
        <f aca="true">$C$4*($G$4-H853)*$B$7+$F$4*SQRT($B$7)*NORMSINV(RAND())+H853</f>
        <v>3.13996889142983</v>
      </c>
      <c r="J853" s="21" t="n">
        <f aca="true">$C$4*($G$4-I853)*$B$7+$F$4*SQRT($B$7)*NORMSINV(RAND())+I853</f>
        <v>3.12449711602275</v>
      </c>
      <c r="K853" s="21" t="n">
        <f aca="true">$C$4*($G$4-J853)*$B$7+$F$4*SQRT($B$7)*NORMSINV(RAND())+J853</f>
        <v>3.08556089625162</v>
      </c>
      <c r="L853" s="21" t="n">
        <f aca="true">$C$4*($G$4-K853)*$B$7+$F$4*SQRT($B$7)*NORMSINV(RAND())+K853</f>
        <v>3.23071952421238</v>
      </c>
      <c r="M853" s="21" t="n">
        <f aca="true">$C$4*($G$4-L853)*$B$7+$F$4*SQRT($B$7)*NORMSINV(RAND())+L853</f>
        <v>3.11826614519989</v>
      </c>
      <c r="N853" s="125" t="n">
        <f aca="false">EXP(M853)</f>
        <v>22.6071481298281</v>
      </c>
      <c r="O853" s="126" t="n">
        <f aca="false">EXP(EXP(-$C$4*($K$4-$J$4))*LN(N853)+(1-EXP(-$C$4*($K$4-$J$4)))*$G$4+$F$4^2/(4*$C$4)*(1-EXP(-2*$C$4*($K$4-$J$4))))</f>
        <v>21.6383675585488</v>
      </c>
      <c r="P853" s="126" t="n">
        <f aca="false">MAX(0,O853-$I$4)</f>
        <v>0</v>
      </c>
      <c r="Q853" s="126" t="n">
        <f aca="false">$D$7*P853</f>
        <v>0</v>
      </c>
      <c r="R853" s="127" t="n">
        <f aca="false">AVERAGE(Q$17:Q853)</f>
        <v>1.57781975482708</v>
      </c>
      <c r="S853" s="0" t="n">
        <v>1.615</v>
      </c>
    </row>
    <row r="854" customFormat="false" ht="12.75" hidden="false" customHeight="false" outlineLevel="0" collapsed="false">
      <c r="B854" s="124" t="n">
        <f aca="false">B853+1</f>
        <v>838</v>
      </c>
      <c r="C854" s="21" t="n">
        <f aca="false">$C$7</f>
        <v>3.29212628660779</v>
      </c>
      <c r="D854" s="21" t="n">
        <f aca="true">$C$4*($G$4-C854)*$B$7+$F$4*SQRT($B$7)*NORMSINV(RAND())+C854</f>
        <v>3.26292700567322</v>
      </c>
      <c r="E854" s="21" t="n">
        <f aca="true">$C$4*($G$4-D854)*$B$7+$F$4*SQRT($B$7)*NORMSINV(RAND())+D854</f>
        <v>3.37830115914003</v>
      </c>
      <c r="F854" s="21" t="n">
        <f aca="true">$C$4*($G$4-E854)*$B$7+$F$4*SQRT($B$7)*NORMSINV(RAND())+E854</f>
        <v>3.5156447851114</v>
      </c>
      <c r="G854" s="21" t="n">
        <f aca="true">$C$4*($G$4-F854)*$B$7+$F$4*SQRT($B$7)*NORMSINV(RAND())+F854</f>
        <v>3.57431445323116</v>
      </c>
      <c r="H854" s="21" t="n">
        <f aca="true">$C$4*($G$4-G854)*$B$7+$F$4*SQRT($B$7)*NORMSINV(RAND())+G854</f>
        <v>3.63466525799143</v>
      </c>
      <c r="I854" s="21" t="n">
        <f aca="true">$C$4*($G$4-H854)*$B$7+$F$4*SQRT($B$7)*NORMSINV(RAND())+H854</f>
        <v>3.66043169633258</v>
      </c>
      <c r="J854" s="21" t="n">
        <f aca="true">$C$4*($G$4-I854)*$B$7+$F$4*SQRT($B$7)*NORMSINV(RAND())+I854</f>
        <v>3.60109599385039</v>
      </c>
      <c r="K854" s="21" t="n">
        <f aca="true">$C$4*($G$4-J854)*$B$7+$F$4*SQRT($B$7)*NORMSINV(RAND())+J854</f>
        <v>3.53003819374117</v>
      </c>
      <c r="L854" s="21" t="n">
        <f aca="true">$C$4*($G$4-K854)*$B$7+$F$4*SQRT($B$7)*NORMSINV(RAND())+K854</f>
        <v>3.36758025635754</v>
      </c>
      <c r="M854" s="21" t="n">
        <f aca="true">$C$4*($G$4-L854)*$B$7+$F$4*SQRT($B$7)*NORMSINV(RAND())+L854</f>
        <v>3.44644703883321</v>
      </c>
      <c r="N854" s="125" t="n">
        <f aca="false">EXP(M854)</f>
        <v>31.3886712259968</v>
      </c>
      <c r="O854" s="126" t="n">
        <f aca="false">EXP(EXP(-$C$4*($K$4-$J$4))*LN(N854)+(1-EXP(-$C$4*($K$4-$J$4)))*$G$4+$F$4^2/(4*$C$4)*(1-EXP(-2*$C$4*($K$4-$J$4))))</f>
        <v>28.040753725772</v>
      </c>
      <c r="P854" s="126" t="n">
        <f aca="false">MAX(0,O854-$I$4)</f>
        <v>4.84075372577197</v>
      </c>
      <c r="Q854" s="126" t="n">
        <f aca="false">$D$7*P854</f>
        <v>4.60466738071576</v>
      </c>
      <c r="R854" s="127" t="n">
        <f aca="false">AVERAGE(Q$17:Q854)</f>
        <v>1.58143174483411</v>
      </c>
      <c r="S854" s="0" t="n">
        <v>1.615</v>
      </c>
    </row>
    <row r="855" customFormat="false" ht="12.75" hidden="false" customHeight="false" outlineLevel="0" collapsed="false">
      <c r="B855" s="124" t="n">
        <f aca="false">B854+1</f>
        <v>839</v>
      </c>
      <c r="C855" s="21" t="n">
        <f aca="false">$C$7</f>
        <v>3.29212628660779</v>
      </c>
      <c r="D855" s="21" t="n">
        <f aca="true">$C$4*($G$4-C855)*$B$7+$F$4*SQRT($B$7)*NORMSINV(RAND())+C855</f>
        <v>3.34810586844217</v>
      </c>
      <c r="E855" s="21" t="n">
        <f aca="true">$C$4*($G$4-D855)*$B$7+$F$4*SQRT($B$7)*NORMSINV(RAND())+D855</f>
        <v>3.36570405168369</v>
      </c>
      <c r="F855" s="21" t="n">
        <f aca="true">$C$4*($G$4-E855)*$B$7+$F$4*SQRT($B$7)*NORMSINV(RAND())+E855</f>
        <v>3.26539892132086</v>
      </c>
      <c r="G855" s="21" t="n">
        <f aca="true">$C$4*($G$4-F855)*$B$7+$F$4*SQRT($B$7)*NORMSINV(RAND())+F855</f>
        <v>3.14791250792918</v>
      </c>
      <c r="H855" s="21" t="n">
        <f aca="true">$C$4*($G$4-G855)*$B$7+$F$4*SQRT($B$7)*NORMSINV(RAND())+G855</f>
        <v>3.16279251889972</v>
      </c>
      <c r="I855" s="21" t="n">
        <f aca="true">$C$4*($G$4-H855)*$B$7+$F$4*SQRT($B$7)*NORMSINV(RAND())+H855</f>
        <v>3.01480213631835</v>
      </c>
      <c r="J855" s="21" t="n">
        <f aca="true">$C$4*($G$4-I855)*$B$7+$F$4*SQRT($B$7)*NORMSINV(RAND())+I855</f>
        <v>2.92384117544322</v>
      </c>
      <c r="K855" s="21" t="n">
        <f aca="true">$C$4*($G$4-J855)*$B$7+$F$4*SQRT($B$7)*NORMSINV(RAND())+J855</f>
        <v>2.88928356887835</v>
      </c>
      <c r="L855" s="21" t="n">
        <f aca="true">$C$4*($G$4-K855)*$B$7+$F$4*SQRT($B$7)*NORMSINV(RAND())+K855</f>
        <v>2.84944231300035</v>
      </c>
      <c r="M855" s="21" t="n">
        <f aca="true">$C$4*($G$4-L855)*$B$7+$F$4*SQRT($B$7)*NORMSINV(RAND())+L855</f>
        <v>2.84973332871534</v>
      </c>
      <c r="N855" s="125" t="n">
        <f aca="false">EXP(M855)</f>
        <v>17.2831723002185</v>
      </c>
      <c r="O855" s="126" t="n">
        <f aca="false">EXP(EXP(-$C$4*($K$4-$J$4))*LN(N855)+(1-EXP(-$C$4*($K$4-$J$4)))*$G$4+$F$4^2/(4*$C$4)*(1-EXP(-2*$C$4*($K$4-$J$4))))</f>
        <v>17.5032396396174</v>
      </c>
      <c r="P855" s="126" t="n">
        <f aca="false">MAX(0,O855-$I$4)</f>
        <v>0</v>
      </c>
      <c r="Q855" s="126" t="n">
        <f aca="false">$D$7*P855</f>
        <v>0</v>
      </c>
      <c r="R855" s="127" t="n">
        <f aca="false">AVERAGE(Q$17:Q855)</f>
        <v>1.57954684406553</v>
      </c>
      <c r="S855" s="0" t="n">
        <v>1.615</v>
      </c>
    </row>
    <row r="856" customFormat="false" ht="12.75" hidden="false" customHeight="false" outlineLevel="0" collapsed="false">
      <c r="B856" s="124" t="n">
        <f aca="false">B855+1</f>
        <v>840</v>
      </c>
      <c r="C856" s="21" t="n">
        <f aca="false">$C$7</f>
        <v>3.29212628660779</v>
      </c>
      <c r="D856" s="21" t="n">
        <f aca="true">$C$4*($G$4-C856)*$B$7+$F$4*SQRT($B$7)*NORMSINV(RAND())+C856</f>
        <v>3.23514894612492</v>
      </c>
      <c r="E856" s="21" t="n">
        <f aca="true">$C$4*($G$4-D856)*$B$7+$F$4*SQRT($B$7)*NORMSINV(RAND())+D856</f>
        <v>3.40563474672193</v>
      </c>
      <c r="F856" s="21" t="n">
        <f aca="true">$C$4*($G$4-E856)*$B$7+$F$4*SQRT($B$7)*NORMSINV(RAND())+E856</f>
        <v>3.45335232012065</v>
      </c>
      <c r="G856" s="21" t="n">
        <f aca="true">$C$4*($G$4-F856)*$B$7+$F$4*SQRT($B$7)*NORMSINV(RAND())+F856</f>
        <v>3.44954094555005</v>
      </c>
      <c r="H856" s="21" t="n">
        <f aca="true">$C$4*($G$4-G856)*$B$7+$F$4*SQRT($B$7)*NORMSINV(RAND())+G856</f>
        <v>3.31730170062626</v>
      </c>
      <c r="I856" s="21" t="n">
        <f aca="true">$C$4*($G$4-H856)*$B$7+$F$4*SQRT($B$7)*NORMSINV(RAND())+H856</f>
        <v>3.26419337291646</v>
      </c>
      <c r="J856" s="21" t="n">
        <f aca="true">$C$4*($G$4-I856)*$B$7+$F$4*SQRT($B$7)*NORMSINV(RAND())+I856</f>
        <v>3.17657467959446</v>
      </c>
      <c r="K856" s="21" t="n">
        <f aca="true">$C$4*($G$4-J856)*$B$7+$F$4*SQRT($B$7)*NORMSINV(RAND())+J856</f>
        <v>3.34713544702563</v>
      </c>
      <c r="L856" s="21" t="n">
        <f aca="true">$C$4*($G$4-K856)*$B$7+$F$4*SQRT($B$7)*NORMSINV(RAND())+K856</f>
        <v>3.36174056237176</v>
      </c>
      <c r="M856" s="21" t="n">
        <f aca="true">$C$4*($G$4-L856)*$B$7+$F$4*SQRT($B$7)*NORMSINV(RAND())+L856</f>
        <v>3.19968969045569</v>
      </c>
      <c r="N856" s="125" t="n">
        <f aca="false">EXP(M856)</f>
        <v>24.5249186998643</v>
      </c>
      <c r="O856" s="126" t="n">
        <f aca="false">EXP(EXP(-$C$4*($K$4-$J$4))*LN(N856)+(1-EXP(-$C$4*($K$4-$J$4)))*$G$4+$F$4^2/(4*$C$4)*(1-EXP(-2*$C$4*($K$4-$J$4))))</f>
        <v>23.0755763490212</v>
      </c>
      <c r="P856" s="126" t="n">
        <f aca="false">MAX(0,O856-$I$4)</f>
        <v>0</v>
      </c>
      <c r="Q856" s="126" t="n">
        <f aca="false">$D$7*P856</f>
        <v>0</v>
      </c>
      <c r="R856" s="127" t="n">
        <f aca="false">AVERAGE(Q$17:Q856)</f>
        <v>1.57766643115593</v>
      </c>
      <c r="S856" s="0" t="n">
        <v>1.615</v>
      </c>
    </row>
    <row r="857" customFormat="false" ht="12.75" hidden="false" customHeight="false" outlineLevel="0" collapsed="false">
      <c r="B857" s="124" t="n">
        <f aca="false">B856+1</f>
        <v>841</v>
      </c>
      <c r="C857" s="21" t="n">
        <f aca="false">$C$7</f>
        <v>3.29212628660779</v>
      </c>
      <c r="D857" s="21" t="n">
        <f aca="true">$C$4*($G$4-C857)*$B$7+$F$4*SQRT($B$7)*NORMSINV(RAND())+C857</f>
        <v>3.21450060530273</v>
      </c>
      <c r="E857" s="21" t="n">
        <f aca="true">$C$4*($G$4-D857)*$B$7+$F$4*SQRT($B$7)*NORMSINV(RAND())+D857</f>
        <v>3.23270546415929</v>
      </c>
      <c r="F857" s="21" t="n">
        <f aca="true">$C$4*($G$4-E857)*$B$7+$F$4*SQRT($B$7)*NORMSINV(RAND())+E857</f>
        <v>3.28904032584152</v>
      </c>
      <c r="G857" s="21" t="n">
        <f aca="true">$C$4*($G$4-F857)*$B$7+$F$4*SQRT($B$7)*NORMSINV(RAND())+F857</f>
        <v>3.26760808285683</v>
      </c>
      <c r="H857" s="21" t="n">
        <f aca="true">$C$4*($G$4-G857)*$B$7+$F$4*SQRT($B$7)*NORMSINV(RAND())+G857</f>
        <v>3.14207730069942</v>
      </c>
      <c r="I857" s="21" t="n">
        <f aca="true">$C$4*($G$4-H857)*$B$7+$F$4*SQRT($B$7)*NORMSINV(RAND())+H857</f>
        <v>3.1704262019879</v>
      </c>
      <c r="J857" s="21" t="n">
        <f aca="true">$C$4*($G$4-I857)*$B$7+$F$4*SQRT($B$7)*NORMSINV(RAND())+I857</f>
        <v>3.0901769023957</v>
      </c>
      <c r="K857" s="21" t="n">
        <f aca="true">$C$4*($G$4-J857)*$B$7+$F$4*SQRT($B$7)*NORMSINV(RAND())+J857</f>
        <v>3.04861285543439</v>
      </c>
      <c r="L857" s="21" t="n">
        <f aca="true">$C$4*($G$4-K857)*$B$7+$F$4*SQRT($B$7)*NORMSINV(RAND())+K857</f>
        <v>2.97742879052018</v>
      </c>
      <c r="M857" s="21" t="n">
        <f aca="true">$C$4*($G$4-L857)*$B$7+$F$4*SQRT($B$7)*NORMSINV(RAND())+L857</f>
        <v>2.82836124166257</v>
      </c>
      <c r="N857" s="125" t="n">
        <f aca="false">EXP(M857)</f>
        <v>16.9177140506714</v>
      </c>
      <c r="O857" s="126" t="n">
        <f aca="false">EXP(EXP(-$C$4*($K$4-$J$4))*LN(N857)+(1-EXP(-$C$4*($K$4-$J$4)))*$G$4+$F$4^2/(4*$C$4)*(1-EXP(-2*$C$4*($K$4-$J$4))))</f>
        <v>17.2102773331407</v>
      </c>
      <c r="P857" s="126" t="n">
        <f aca="false">MAX(0,O857-$I$4)</f>
        <v>0</v>
      </c>
      <c r="Q857" s="126" t="n">
        <f aca="false">$D$7*P857</f>
        <v>0</v>
      </c>
      <c r="R857" s="127" t="n">
        <f aca="false">AVERAGE(Q$17:Q857)</f>
        <v>1.57579049009629</v>
      </c>
      <c r="S857" s="0" t="n">
        <v>1.615</v>
      </c>
    </row>
    <row r="858" customFormat="false" ht="12.75" hidden="false" customHeight="false" outlineLevel="0" collapsed="false">
      <c r="B858" s="124" t="n">
        <f aca="false">B857+1</f>
        <v>842</v>
      </c>
      <c r="C858" s="21" t="n">
        <f aca="false">$C$7</f>
        <v>3.29212628660779</v>
      </c>
      <c r="D858" s="21" t="n">
        <f aca="true">$C$4*($G$4-C858)*$B$7+$F$4*SQRT($B$7)*NORMSINV(RAND())+C858</f>
        <v>3.38111218769127</v>
      </c>
      <c r="E858" s="21" t="n">
        <f aca="true">$C$4*($G$4-D858)*$B$7+$F$4*SQRT($B$7)*NORMSINV(RAND())+D858</f>
        <v>3.33508075283177</v>
      </c>
      <c r="F858" s="21" t="n">
        <f aca="true">$C$4*($G$4-E858)*$B$7+$F$4*SQRT($B$7)*NORMSINV(RAND())+E858</f>
        <v>3.29253925655185</v>
      </c>
      <c r="G858" s="21" t="n">
        <f aca="true">$C$4*($G$4-F858)*$B$7+$F$4*SQRT($B$7)*NORMSINV(RAND())+F858</f>
        <v>3.38438111701191</v>
      </c>
      <c r="H858" s="21" t="n">
        <f aca="true">$C$4*($G$4-G858)*$B$7+$F$4*SQRT($B$7)*NORMSINV(RAND())+G858</f>
        <v>3.25749387309376</v>
      </c>
      <c r="I858" s="21" t="n">
        <f aca="true">$C$4*($G$4-H858)*$B$7+$F$4*SQRT($B$7)*NORMSINV(RAND())+H858</f>
        <v>3.22193916655014</v>
      </c>
      <c r="J858" s="21" t="n">
        <f aca="true">$C$4*($G$4-I858)*$B$7+$F$4*SQRT($B$7)*NORMSINV(RAND())+I858</f>
        <v>3.37606460855684</v>
      </c>
      <c r="K858" s="21" t="n">
        <f aca="true">$C$4*($G$4-J858)*$B$7+$F$4*SQRT($B$7)*NORMSINV(RAND())+J858</f>
        <v>3.34354987220305</v>
      </c>
      <c r="L858" s="21" t="n">
        <f aca="true">$C$4*($G$4-K858)*$B$7+$F$4*SQRT($B$7)*NORMSINV(RAND())+K858</f>
        <v>3.43953118621219</v>
      </c>
      <c r="M858" s="21" t="n">
        <f aca="true">$C$4*($G$4-L858)*$B$7+$F$4*SQRT($B$7)*NORMSINV(RAND())+L858</f>
        <v>3.29079686174319</v>
      </c>
      <c r="N858" s="125" t="n">
        <f aca="false">EXP(M858)</f>
        <v>26.8642622317445</v>
      </c>
      <c r="O858" s="126" t="n">
        <f aca="false">EXP(EXP(-$C$4*($K$4-$J$4))*LN(N858)+(1-EXP(-$C$4*($K$4-$J$4)))*$G$4+$F$4^2/(4*$C$4)*(1-EXP(-2*$C$4*($K$4-$J$4))))</f>
        <v>24.7971676855784</v>
      </c>
      <c r="P858" s="126" t="n">
        <f aca="false">MAX(0,O858-$I$4)</f>
        <v>1.5971676855784</v>
      </c>
      <c r="Q858" s="126" t="n">
        <f aca="false">$D$7*P858</f>
        <v>1.51927289838388</v>
      </c>
      <c r="R858" s="127" t="n">
        <f aca="false">AVERAGE(Q$17:Q858)</f>
        <v>1.57572336706575</v>
      </c>
      <c r="S858" s="0" t="n">
        <v>1.615</v>
      </c>
    </row>
    <row r="859" customFormat="false" ht="12.75" hidden="false" customHeight="false" outlineLevel="0" collapsed="false">
      <c r="B859" s="124" t="n">
        <f aca="false">B858+1</f>
        <v>843</v>
      </c>
      <c r="C859" s="21" t="n">
        <f aca="false">$C$7</f>
        <v>3.29212628660779</v>
      </c>
      <c r="D859" s="21" t="n">
        <f aca="true">$C$4*($G$4-C859)*$B$7+$F$4*SQRT($B$7)*NORMSINV(RAND())+C859</f>
        <v>3.29804901075368</v>
      </c>
      <c r="E859" s="21" t="n">
        <f aca="true">$C$4*($G$4-D859)*$B$7+$F$4*SQRT($B$7)*NORMSINV(RAND())+D859</f>
        <v>3.27705472802455</v>
      </c>
      <c r="F859" s="21" t="n">
        <f aca="true">$C$4*($G$4-E859)*$B$7+$F$4*SQRT($B$7)*NORMSINV(RAND())+E859</f>
        <v>3.24807977816843</v>
      </c>
      <c r="G859" s="21" t="n">
        <f aca="true">$C$4*($G$4-F859)*$B$7+$F$4*SQRT($B$7)*NORMSINV(RAND())+F859</f>
        <v>3.28902671252895</v>
      </c>
      <c r="H859" s="21" t="n">
        <f aca="true">$C$4*($G$4-G859)*$B$7+$F$4*SQRT($B$7)*NORMSINV(RAND())+G859</f>
        <v>3.31793457836861</v>
      </c>
      <c r="I859" s="21" t="n">
        <f aca="true">$C$4*($G$4-H859)*$B$7+$F$4*SQRT($B$7)*NORMSINV(RAND())+H859</f>
        <v>3.20888531462819</v>
      </c>
      <c r="J859" s="21" t="n">
        <f aca="true">$C$4*($G$4-I859)*$B$7+$F$4*SQRT($B$7)*NORMSINV(RAND())+I859</f>
        <v>3.18528370488077</v>
      </c>
      <c r="K859" s="21" t="n">
        <f aca="true">$C$4*($G$4-J859)*$B$7+$F$4*SQRT($B$7)*NORMSINV(RAND())+J859</f>
        <v>3.2992613613173</v>
      </c>
      <c r="L859" s="21" t="n">
        <f aca="true">$C$4*($G$4-K859)*$B$7+$F$4*SQRT($B$7)*NORMSINV(RAND())+K859</f>
        <v>3.46743818615229</v>
      </c>
      <c r="M859" s="21" t="n">
        <f aca="true">$C$4*($G$4-L859)*$B$7+$F$4*SQRT($B$7)*NORMSINV(RAND())+L859</f>
        <v>3.40721868705397</v>
      </c>
      <c r="N859" s="125" t="n">
        <f aca="false">EXP(M859)</f>
        <v>30.1811840967246</v>
      </c>
      <c r="O859" s="126" t="n">
        <f aca="false">EXP(EXP(-$C$4*($K$4-$J$4))*LN(N859)+(1-EXP(-$C$4*($K$4-$J$4)))*$G$4+$F$4^2/(4*$C$4)*(1-EXP(-2*$C$4*($K$4-$J$4))))</f>
        <v>27.1853207163525</v>
      </c>
      <c r="P859" s="126" t="n">
        <f aca="false">MAX(0,O859-$I$4)</f>
        <v>3.98532071635246</v>
      </c>
      <c r="Q859" s="126" t="n">
        <f aca="false">$D$7*P859</f>
        <v>3.79095433146673</v>
      </c>
      <c r="R859" s="127" t="n">
        <f aca="false">AVERAGE(Q$17:Q859)</f>
        <v>1.57835116180407</v>
      </c>
      <c r="S859" s="0" t="n">
        <v>1.615</v>
      </c>
    </row>
    <row r="860" customFormat="false" ht="12.75" hidden="false" customHeight="false" outlineLevel="0" collapsed="false">
      <c r="B860" s="124" t="n">
        <f aca="false">B859+1</f>
        <v>844</v>
      </c>
      <c r="C860" s="21" t="n">
        <f aca="false">$C$7</f>
        <v>3.29212628660779</v>
      </c>
      <c r="D860" s="21" t="n">
        <f aca="true">$C$4*($G$4-C860)*$B$7+$F$4*SQRT($B$7)*NORMSINV(RAND())+C860</f>
        <v>3.22512932816363</v>
      </c>
      <c r="E860" s="21" t="n">
        <f aca="true">$C$4*($G$4-D860)*$B$7+$F$4*SQRT($B$7)*NORMSINV(RAND())+D860</f>
        <v>3.18390249739166</v>
      </c>
      <c r="F860" s="21" t="n">
        <f aca="true">$C$4*($G$4-E860)*$B$7+$F$4*SQRT($B$7)*NORMSINV(RAND())+E860</f>
        <v>3.30344729246558</v>
      </c>
      <c r="G860" s="21" t="n">
        <f aca="true">$C$4*($G$4-F860)*$B$7+$F$4*SQRT($B$7)*NORMSINV(RAND())+F860</f>
        <v>3.27066810585116</v>
      </c>
      <c r="H860" s="21" t="n">
        <f aca="true">$C$4*($G$4-G860)*$B$7+$F$4*SQRT($B$7)*NORMSINV(RAND())+G860</f>
        <v>3.33540887638414</v>
      </c>
      <c r="I860" s="21" t="n">
        <f aca="true">$C$4*($G$4-H860)*$B$7+$F$4*SQRT($B$7)*NORMSINV(RAND())+H860</f>
        <v>3.38098438937928</v>
      </c>
      <c r="J860" s="21" t="n">
        <f aca="true">$C$4*($G$4-I860)*$B$7+$F$4*SQRT($B$7)*NORMSINV(RAND())+I860</f>
        <v>3.39465563147643</v>
      </c>
      <c r="K860" s="21" t="n">
        <f aca="true">$C$4*($G$4-J860)*$B$7+$F$4*SQRT($B$7)*NORMSINV(RAND())+J860</f>
        <v>3.5243755354953</v>
      </c>
      <c r="L860" s="21" t="n">
        <f aca="true">$C$4*($G$4-K860)*$B$7+$F$4*SQRT($B$7)*NORMSINV(RAND())+K860</f>
        <v>3.5059869219353</v>
      </c>
      <c r="M860" s="21" t="n">
        <f aca="true">$C$4*($G$4-L860)*$B$7+$F$4*SQRT($B$7)*NORMSINV(RAND())+L860</f>
        <v>3.3144921573695</v>
      </c>
      <c r="N860" s="125" t="n">
        <f aca="false">EXP(M860)</f>
        <v>27.5084204880786</v>
      </c>
      <c r="O860" s="126" t="n">
        <f aca="false">EXP(EXP(-$C$4*($K$4-$J$4))*LN(N860)+(1-EXP(-$C$4*($K$4-$J$4)))*$G$4+$F$4^2/(4*$C$4)*(1-EXP(-2*$C$4*($K$4-$J$4))))</f>
        <v>25.2655934370282</v>
      </c>
      <c r="P860" s="126" t="n">
        <f aca="false">MAX(0,O860-$I$4)</f>
        <v>2.06559343702817</v>
      </c>
      <c r="Q860" s="126" t="n">
        <f aca="false">$D$7*P860</f>
        <v>1.96485325635676</v>
      </c>
      <c r="R860" s="127" t="n">
        <f aca="false">AVERAGE(Q$17:Q860)</f>
        <v>1.57880910267439</v>
      </c>
      <c r="S860" s="0" t="n">
        <v>1.615</v>
      </c>
    </row>
    <row r="861" customFormat="false" ht="12.75" hidden="false" customHeight="false" outlineLevel="0" collapsed="false">
      <c r="B861" s="124" t="n">
        <f aca="false">B860+1</f>
        <v>845</v>
      </c>
      <c r="C861" s="21" t="n">
        <f aca="false">$C$7</f>
        <v>3.29212628660779</v>
      </c>
      <c r="D861" s="21" t="n">
        <f aca="true">$C$4*($G$4-C861)*$B$7+$F$4*SQRT($B$7)*NORMSINV(RAND())+C861</f>
        <v>3.30435743659383</v>
      </c>
      <c r="E861" s="21" t="n">
        <f aca="true">$C$4*($G$4-D861)*$B$7+$F$4*SQRT($B$7)*NORMSINV(RAND())+D861</f>
        <v>3.37101067455278</v>
      </c>
      <c r="F861" s="21" t="n">
        <f aca="true">$C$4*($G$4-E861)*$B$7+$F$4*SQRT($B$7)*NORMSINV(RAND())+E861</f>
        <v>3.37221397718426</v>
      </c>
      <c r="G861" s="21" t="n">
        <f aca="true">$C$4*($G$4-F861)*$B$7+$F$4*SQRT($B$7)*NORMSINV(RAND())+F861</f>
        <v>3.34347948477407</v>
      </c>
      <c r="H861" s="21" t="n">
        <f aca="true">$C$4*($G$4-G861)*$B$7+$F$4*SQRT($B$7)*NORMSINV(RAND())+G861</f>
        <v>3.44126177000961</v>
      </c>
      <c r="I861" s="21" t="n">
        <f aca="true">$C$4*($G$4-H861)*$B$7+$F$4*SQRT($B$7)*NORMSINV(RAND())+H861</f>
        <v>3.32776161202425</v>
      </c>
      <c r="J861" s="21" t="n">
        <f aca="true">$C$4*($G$4-I861)*$B$7+$F$4*SQRT($B$7)*NORMSINV(RAND())+I861</f>
        <v>3.37897856474158</v>
      </c>
      <c r="K861" s="21" t="n">
        <f aca="true">$C$4*($G$4-J861)*$B$7+$F$4*SQRT($B$7)*NORMSINV(RAND())+J861</f>
        <v>3.3322602796587</v>
      </c>
      <c r="L861" s="21" t="n">
        <f aca="true">$C$4*($G$4-K861)*$B$7+$F$4*SQRT($B$7)*NORMSINV(RAND())+K861</f>
        <v>3.53667806686434</v>
      </c>
      <c r="M861" s="21" t="n">
        <f aca="true">$C$4*($G$4-L861)*$B$7+$F$4*SQRT($B$7)*NORMSINV(RAND())+L861</f>
        <v>3.55467223180844</v>
      </c>
      <c r="N861" s="125" t="n">
        <f aca="false">EXP(M861)</f>
        <v>34.9763539524162</v>
      </c>
      <c r="O861" s="126" t="n">
        <f aca="false">EXP(EXP(-$C$4*($K$4-$J$4))*LN(N861)+(1-EXP(-$C$4*($K$4-$J$4)))*$G$4+$F$4^2/(4*$C$4)*(1-EXP(-2*$C$4*($K$4-$J$4))))</f>
        <v>30.5429261237029</v>
      </c>
      <c r="P861" s="126" t="n">
        <f aca="false">MAX(0,O861-$I$4)</f>
        <v>7.34292612370295</v>
      </c>
      <c r="Q861" s="126" t="n">
        <f aca="false">$D$7*P861</f>
        <v>6.98480739080121</v>
      </c>
      <c r="R861" s="127" t="n">
        <f aca="false">AVERAGE(Q$17:Q861)</f>
        <v>1.5852067337846</v>
      </c>
      <c r="S861" s="0" t="n">
        <v>1.615</v>
      </c>
    </row>
    <row r="862" customFormat="false" ht="12.75" hidden="false" customHeight="false" outlineLevel="0" collapsed="false">
      <c r="B862" s="124" t="n">
        <f aca="false">B861+1</f>
        <v>846</v>
      </c>
      <c r="C862" s="21" t="n">
        <f aca="false">$C$7</f>
        <v>3.29212628660779</v>
      </c>
      <c r="D862" s="21" t="n">
        <f aca="true">$C$4*($G$4-C862)*$B$7+$F$4*SQRT($B$7)*NORMSINV(RAND())+C862</f>
        <v>3.2608873493175</v>
      </c>
      <c r="E862" s="21" t="n">
        <f aca="true">$C$4*($G$4-D862)*$B$7+$F$4*SQRT($B$7)*NORMSINV(RAND())+D862</f>
        <v>3.19416190209131</v>
      </c>
      <c r="F862" s="21" t="n">
        <f aca="true">$C$4*($G$4-E862)*$B$7+$F$4*SQRT($B$7)*NORMSINV(RAND())+E862</f>
        <v>3.35154250689322</v>
      </c>
      <c r="G862" s="21" t="n">
        <f aca="true">$C$4*($G$4-F862)*$B$7+$F$4*SQRT($B$7)*NORMSINV(RAND())+F862</f>
        <v>3.24363216297636</v>
      </c>
      <c r="H862" s="21" t="n">
        <f aca="true">$C$4*($G$4-G862)*$B$7+$F$4*SQRT($B$7)*NORMSINV(RAND())+G862</f>
        <v>3.18981388596151</v>
      </c>
      <c r="I862" s="21" t="n">
        <f aca="true">$C$4*($G$4-H862)*$B$7+$F$4*SQRT($B$7)*NORMSINV(RAND())+H862</f>
        <v>3.11023165185158</v>
      </c>
      <c r="J862" s="21" t="n">
        <f aca="true">$C$4*($G$4-I862)*$B$7+$F$4*SQRT($B$7)*NORMSINV(RAND())+I862</f>
        <v>3.15981383980406</v>
      </c>
      <c r="K862" s="21" t="n">
        <f aca="true">$C$4*($G$4-J862)*$B$7+$F$4*SQRT($B$7)*NORMSINV(RAND())+J862</f>
        <v>3.11522122935324</v>
      </c>
      <c r="L862" s="21" t="n">
        <f aca="true">$C$4*($G$4-K862)*$B$7+$F$4*SQRT($B$7)*NORMSINV(RAND())+K862</f>
        <v>3.0585025196965</v>
      </c>
      <c r="M862" s="21" t="n">
        <f aca="true">$C$4*($G$4-L862)*$B$7+$F$4*SQRT($B$7)*NORMSINV(RAND())+L862</f>
        <v>3.079649132875</v>
      </c>
      <c r="N862" s="125" t="n">
        <f aca="false">EXP(M862)</f>
        <v>21.750769427261</v>
      </c>
      <c r="O862" s="126" t="n">
        <f aca="false">EXP(EXP(-$C$4*($K$4-$J$4))*LN(N862)+(1-EXP(-$C$4*($K$4-$J$4)))*$G$4+$F$4^2/(4*$C$4)*(1-EXP(-2*$C$4*($K$4-$J$4))))</f>
        <v>20.988381963938</v>
      </c>
      <c r="P862" s="126" t="n">
        <f aca="false">MAX(0,O862-$I$4)</f>
        <v>0</v>
      </c>
      <c r="Q862" s="126" t="n">
        <f aca="false">$D$7*P862</f>
        <v>0</v>
      </c>
      <c r="R862" s="127" t="n">
        <f aca="false">AVERAGE(Q$17:Q862)</f>
        <v>1.5833329669598</v>
      </c>
      <c r="S862" s="0" t="n">
        <v>1.615</v>
      </c>
    </row>
    <row r="863" customFormat="false" ht="12.75" hidden="false" customHeight="false" outlineLevel="0" collapsed="false">
      <c r="B863" s="124" t="n">
        <f aca="false">B862+1</f>
        <v>847</v>
      </c>
      <c r="C863" s="21" t="n">
        <f aca="false">$C$7</f>
        <v>3.29212628660779</v>
      </c>
      <c r="D863" s="21" t="n">
        <f aca="true">$C$4*($G$4-C863)*$B$7+$F$4*SQRT($B$7)*NORMSINV(RAND())+C863</f>
        <v>3.27924615810259</v>
      </c>
      <c r="E863" s="21" t="n">
        <f aca="true">$C$4*($G$4-D863)*$B$7+$F$4*SQRT($B$7)*NORMSINV(RAND())+D863</f>
        <v>3.18343504283793</v>
      </c>
      <c r="F863" s="21" t="n">
        <f aca="true">$C$4*($G$4-E863)*$B$7+$F$4*SQRT($B$7)*NORMSINV(RAND())+E863</f>
        <v>3.19612796248903</v>
      </c>
      <c r="G863" s="21" t="n">
        <f aca="true">$C$4*($G$4-F863)*$B$7+$F$4*SQRT($B$7)*NORMSINV(RAND())+F863</f>
        <v>3.11205427814512</v>
      </c>
      <c r="H863" s="21" t="n">
        <f aca="true">$C$4*($G$4-G863)*$B$7+$F$4*SQRT($B$7)*NORMSINV(RAND())+G863</f>
        <v>3.15542113912507</v>
      </c>
      <c r="I863" s="21" t="n">
        <f aca="true">$C$4*($G$4-H863)*$B$7+$F$4*SQRT($B$7)*NORMSINV(RAND())+H863</f>
        <v>3.09924534709493</v>
      </c>
      <c r="J863" s="21" t="n">
        <f aca="true">$C$4*($G$4-I863)*$B$7+$F$4*SQRT($B$7)*NORMSINV(RAND())+I863</f>
        <v>3.14003917811979</v>
      </c>
      <c r="K863" s="21" t="n">
        <f aca="true">$C$4*($G$4-J863)*$B$7+$F$4*SQRT($B$7)*NORMSINV(RAND())+J863</f>
        <v>3.02812868805193</v>
      </c>
      <c r="L863" s="21" t="n">
        <f aca="true">$C$4*($G$4-K863)*$B$7+$F$4*SQRT($B$7)*NORMSINV(RAND())+K863</f>
        <v>3.00038228367968</v>
      </c>
      <c r="M863" s="21" t="n">
        <f aca="true">$C$4*($G$4-L863)*$B$7+$F$4*SQRT($B$7)*NORMSINV(RAND())+L863</f>
        <v>2.98849354937388</v>
      </c>
      <c r="N863" s="125" t="n">
        <f aca="false">EXP(M863)</f>
        <v>19.8557482456172</v>
      </c>
      <c r="O863" s="126" t="n">
        <f aca="false">EXP(EXP(-$C$4*($K$4-$J$4))*LN(N863)+(1-EXP(-$C$4*($K$4-$J$4)))*$G$4+$F$4^2/(4*$C$4)*(1-EXP(-2*$C$4*($K$4-$J$4))))</f>
        <v>19.5304761815483</v>
      </c>
      <c r="P863" s="126" t="n">
        <f aca="false">MAX(0,O863-$I$4)</f>
        <v>0</v>
      </c>
      <c r="Q863" s="126" t="n">
        <f aca="false">$D$7*P863</f>
        <v>0</v>
      </c>
      <c r="R863" s="127" t="n">
        <f aca="false">AVERAGE(Q$17:Q863)</f>
        <v>1.58146362461392</v>
      </c>
      <c r="S863" s="0" t="n">
        <v>1.615</v>
      </c>
    </row>
    <row r="864" customFormat="false" ht="12.75" hidden="false" customHeight="false" outlineLevel="0" collapsed="false">
      <c r="B864" s="124" t="n">
        <f aca="false">B863+1</f>
        <v>848</v>
      </c>
      <c r="C864" s="21" t="n">
        <f aca="false">$C$7</f>
        <v>3.29212628660779</v>
      </c>
      <c r="D864" s="21" t="n">
        <f aca="true">$C$4*($G$4-C864)*$B$7+$F$4*SQRT($B$7)*NORMSINV(RAND())+C864</f>
        <v>3.29695651079205</v>
      </c>
      <c r="E864" s="21" t="n">
        <f aca="true">$C$4*($G$4-D864)*$B$7+$F$4*SQRT($B$7)*NORMSINV(RAND())+D864</f>
        <v>3.34498281606751</v>
      </c>
      <c r="F864" s="21" t="n">
        <f aca="true">$C$4*($G$4-E864)*$B$7+$F$4*SQRT($B$7)*NORMSINV(RAND())+E864</f>
        <v>3.34448194235563</v>
      </c>
      <c r="G864" s="21" t="n">
        <f aca="true">$C$4*($G$4-F864)*$B$7+$F$4*SQRT($B$7)*NORMSINV(RAND())+F864</f>
        <v>3.33980094885786</v>
      </c>
      <c r="H864" s="21" t="n">
        <f aca="true">$C$4*($G$4-G864)*$B$7+$F$4*SQRT($B$7)*NORMSINV(RAND())+G864</f>
        <v>3.3906321650335</v>
      </c>
      <c r="I864" s="21" t="n">
        <f aca="true">$C$4*($G$4-H864)*$B$7+$F$4*SQRT($B$7)*NORMSINV(RAND())+H864</f>
        <v>3.31300013255559</v>
      </c>
      <c r="J864" s="21" t="n">
        <f aca="true">$C$4*($G$4-I864)*$B$7+$F$4*SQRT($B$7)*NORMSINV(RAND())+I864</f>
        <v>3.26731094144426</v>
      </c>
      <c r="K864" s="21" t="n">
        <f aca="true">$C$4*($G$4-J864)*$B$7+$F$4*SQRT($B$7)*NORMSINV(RAND())+J864</f>
        <v>3.31534873615803</v>
      </c>
      <c r="L864" s="21" t="n">
        <f aca="true">$C$4*($G$4-K864)*$B$7+$F$4*SQRT($B$7)*NORMSINV(RAND())+K864</f>
        <v>3.16769389329295</v>
      </c>
      <c r="M864" s="21" t="n">
        <f aca="true">$C$4*($G$4-L864)*$B$7+$F$4*SQRT($B$7)*NORMSINV(RAND())+L864</f>
        <v>3.21240981791763</v>
      </c>
      <c r="N864" s="125" t="n">
        <f aca="false">EXP(M864)</f>
        <v>24.8388713172157</v>
      </c>
      <c r="O864" s="126" t="n">
        <f aca="false">EXP(EXP(-$C$4*($K$4-$J$4))*LN(N864)+(1-EXP(-$C$4*($K$4-$J$4)))*$G$4+$F$4^2/(4*$C$4)*(1-EXP(-2*$C$4*($K$4-$J$4))))</f>
        <v>23.3085644995876</v>
      </c>
      <c r="P864" s="126" t="n">
        <f aca="false">MAX(0,O864-$I$4)</f>
        <v>0.108564499587605</v>
      </c>
      <c r="Q864" s="126" t="n">
        <f aca="false">$D$7*P864</f>
        <v>0.103269746463925</v>
      </c>
      <c r="R864" s="127" t="n">
        <f aca="false">AVERAGE(Q$17:Q864)</f>
        <v>1.57972047145572</v>
      </c>
      <c r="S864" s="0" t="n">
        <v>1.615</v>
      </c>
    </row>
    <row r="865" customFormat="false" ht="12.75" hidden="false" customHeight="false" outlineLevel="0" collapsed="false">
      <c r="B865" s="124" t="n">
        <f aca="false">B864+1</f>
        <v>849</v>
      </c>
      <c r="C865" s="21" t="n">
        <f aca="false">$C$7</f>
        <v>3.29212628660779</v>
      </c>
      <c r="D865" s="21" t="n">
        <f aca="true">$C$4*($G$4-C865)*$B$7+$F$4*SQRT($B$7)*NORMSINV(RAND())+C865</f>
        <v>3.28590554871391</v>
      </c>
      <c r="E865" s="21" t="n">
        <f aca="true">$C$4*($G$4-D865)*$B$7+$F$4*SQRT($B$7)*NORMSINV(RAND())+D865</f>
        <v>3.16874016399982</v>
      </c>
      <c r="F865" s="21" t="n">
        <f aca="true">$C$4*($G$4-E865)*$B$7+$F$4*SQRT($B$7)*NORMSINV(RAND())+E865</f>
        <v>3.05011798640695</v>
      </c>
      <c r="G865" s="21" t="n">
        <f aca="true">$C$4*($G$4-F865)*$B$7+$F$4*SQRT($B$7)*NORMSINV(RAND())+F865</f>
        <v>3.00419600446121</v>
      </c>
      <c r="H865" s="21" t="n">
        <f aca="true">$C$4*($G$4-G865)*$B$7+$F$4*SQRT($B$7)*NORMSINV(RAND())+G865</f>
        <v>3.04228280438316</v>
      </c>
      <c r="I865" s="21" t="n">
        <f aca="true">$C$4*($G$4-H865)*$B$7+$F$4*SQRT($B$7)*NORMSINV(RAND())+H865</f>
        <v>3.09733801725911</v>
      </c>
      <c r="J865" s="21" t="n">
        <f aca="true">$C$4*($G$4-I865)*$B$7+$F$4*SQRT($B$7)*NORMSINV(RAND())+I865</f>
        <v>3.14646588950722</v>
      </c>
      <c r="K865" s="21" t="n">
        <f aca="true">$C$4*($G$4-J865)*$B$7+$F$4*SQRT($B$7)*NORMSINV(RAND())+J865</f>
        <v>3.15079195912235</v>
      </c>
      <c r="L865" s="21" t="n">
        <f aca="true">$C$4*($G$4-K865)*$B$7+$F$4*SQRT($B$7)*NORMSINV(RAND())+K865</f>
        <v>3.21124266591258</v>
      </c>
      <c r="M865" s="21" t="n">
        <f aca="true">$C$4*($G$4-L865)*$B$7+$F$4*SQRT($B$7)*NORMSINV(RAND())+L865</f>
        <v>3.19554374734583</v>
      </c>
      <c r="N865" s="125" t="n">
        <f aca="false">EXP(M865)</f>
        <v>24.423450268676</v>
      </c>
      <c r="O865" s="126" t="n">
        <f aca="false">EXP(EXP(-$C$4*($K$4-$J$4))*LN(N865)+(1-EXP(-$C$4*($K$4-$J$4)))*$G$4+$F$4^2/(4*$C$4)*(1-EXP(-2*$C$4*($K$4-$J$4))))</f>
        <v>23.0001415794689</v>
      </c>
      <c r="P865" s="126" t="n">
        <f aca="false">MAX(0,O865-$I$4)</f>
        <v>0</v>
      </c>
      <c r="Q865" s="126" t="n">
        <f aca="false">$D$7*P865</f>
        <v>0</v>
      </c>
      <c r="R865" s="127" t="n">
        <f aca="false">AVERAGE(Q$17:Q865)</f>
        <v>1.57785978774376</v>
      </c>
      <c r="S865" s="0" t="n">
        <v>1.615</v>
      </c>
    </row>
    <row r="866" customFormat="false" ht="12.75" hidden="false" customHeight="false" outlineLevel="0" collapsed="false">
      <c r="B866" s="124" t="n">
        <f aca="false">B865+1</f>
        <v>850</v>
      </c>
      <c r="C866" s="21" t="n">
        <f aca="false">$C$7</f>
        <v>3.29212628660779</v>
      </c>
      <c r="D866" s="21" t="n">
        <f aca="true">$C$4*($G$4-C866)*$B$7+$F$4*SQRT($B$7)*NORMSINV(RAND())+C866</f>
        <v>3.32831008558411</v>
      </c>
      <c r="E866" s="21" t="n">
        <f aca="true">$C$4*($G$4-D866)*$B$7+$F$4*SQRT($B$7)*NORMSINV(RAND())+D866</f>
        <v>3.48144093571233</v>
      </c>
      <c r="F866" s="21" t="n">
        <f aca="true">$C$4*($G$4-E866)*$B$7+$F$4*SQRT($B$7)*NORMSINV(RAND())+E866</f>
        <v>3.51767246978523</v>
      </c>
      <c r="G866" s="21" t="n">
        <f aca="true">$C$4*($G$4-F866)*$B$7+$F$4*SQRT($B$7)*NORMSINV(RAND())+F866</f>
        <v>3.48819211511682</v>
      </c>
      <c r="H866" s="21" t="n">
        <f aca="true">$C$4*($G$4-G866)*$B$7+$F$4*SQRT($B$7)*NORMSINV(RAND())+G866</f>
        <v>3.47243501355567</v>
      </c>
      <c r="I866" s="21" t="n">
        <f aca="true">$C$4*($G$4-H866)*$B$7+$F$4*SQRT($B$7)*NORMSINV(RAND())+H866</f>
        <v>3.61449490648384</v>
      </c>
      <c r="J866" s="21" t="n">
        <f aca="true">$C$4*($G$4-I866)*$B$7+$F$4*SQRT($B$7)*NORMSINV(RAND())+I866</f>
        <v>3.73386346187027</v>
      </c>
      <c r="K866" s="21" t="n">
        <f aca="true">$C$4*($G$4-J866)*$B$7+$F$4*SQRT($B$7)*NORMSINV(RAND())+J866</f>
        <v>3.66152535293086</v>
      </c>
      <c r="L866" s="21" t="n">
        <f aca="true">$C$4*($G$4-K866)*$B$7+$F$4*SQRT($B$7)*NORMSINV(RAND())+K866</f>
        <v>3.56743892029216</v>
      </c>
      <c r="M866" s="21" t="n">
        <f aca="true">$C$4*($G$4-L866)*$B$7+$F$4*SQRT($B$7)*NORMSINV(RAND())+L866</f>
        <v>3.61804783930441</v>
      </c>
      <c r="N866" s="125" t="n">
        <f aca="false">EXP(M866)</f>
        <v>37.2647499888638</v>
      </c>
      <c r="O866" s="126" t="n">
        <f aca="false">EXP(EXP(-$C$4*($K$4-$J$4))*LN(N866)+(1-EXP(-$C$4*($K$4-$J$4)))*$G$4+$F$4^2/(4*$C$4)*(1-EXP(-2*$C$4*($K$4-$J$4))))</f>
        <v>32.1105917903219</v>
      </c>
      <c r="P866" s="126" t="n">
        <f aca="false">MAX(0,O866-$I$4)</f>
        <v>8.91059179032193</v>
      </c>
      <c r="Q866" s="126" t="n">
        <f aca="false">$D$7*P866</f>
        <v>8.47601710066872</v>
      </c>
      <c r="R866" s="127" t="n">
        <f aca="false">AVERAGE(Q$17:Q866)</f>
        <v>1.58597526693544</v>
      </c>
      <c r="S866" s="0" t="n">
        <v>1.615</v>
      </c>
    </row>
    <row r="867" customFormat="false" ht="12.75" hidden="false" customHeight="false" outlineLevel="0" collapsed="false">
      <c r="B867" s="124" t="n">
        <f aca="false">B866+1</f>
        <v>851</v>
      </c>
      <c r="C867" s="21" t="n">
        <f aca="false">$C$7</f>
        <v>3.29212628660779</v>
      </c>
      <c r="D867" s="21" t="n">
        <f aca="true">$C$4*($G$4-C867)*$B$7+$F$4*SQRT($B$7)*NORMSINV(RAND())+C867</f>
        <v>3.21112682351769</v>
      </c>
      <c r="E867" s="21" t="n">
        <f aca="true">$C$4*($G$4-D867)*$B$7+$F$4*SQRT($B$7)*NORMSINV(RAND())+D867</f>
        <v>3.2993693283515</v>
      </c>
      <c r="F867" s="21" t="n">
        <f aca="true">$C$4*($G$4-E867)*$B$7+$F$4*SQRT($B$7)*NORMSINV(RAND())+E867</f>
        <v>3.3147804814803</v>
      </c>
      <c r="G867" s="21" t="n">
        <f aca="true">$C$4*($G$4-F867)*$B$7+$F$4*SQRT($B$7)*NORMSINV(RAND())+F867</f>
        <v>3.30933990343505</v>
      </c>
      <c r="H867" s="21" t="n">
        <f aca="true">$C$4*($G$4-G867)*$B$7+$F$4*SQRT($B$7)*NORMSINV(RAND())+G867</f>
        <v>3.38374768770727</v>
      </c>
      <c r="I867" s="21" t="n">
        <f aca="true">$C$4*($G$4-H867)*$B$7+$F$4*SQRT($B$7)*NORMSINV(RAND())+H867</f>
        <v>3.447053061866</v>
      </c>
      <c r="J867" s="21" t="n">
        <f aca="true">$C$4*($G$4-I867)*$B$7+$F$4*SQRT($B$7)*NORMSINV(RAND())+I867</f>
        <v>3.44756537444037</v>
      </c>
      <c r="K867" s="21" t="n">
        <f aca="true">$C$4*($G$4-J867)*$B$7+$F$4*SQRT($B$7)*NORMSINV(RAND())+J867</f>
        <v>3.4579366930114</v>
      </c>
      <c r="L867" s="21" t="n">
        <f aca="true">$C$4*($G$4-K867)*$B$7+$F$4*SQRT($B$7)*NORMSINV(RAND())+K867</f>
        <v>3.49491923599544</v>
      </c>
      <c r="M867" s="21" t="n">
        <f aca="true">$C$4*($G$4-L867)*$B$7+$F$4*SQRT($B$7)*NORMSINV(RAND())+L867</f>
        <v>3.53027301014896</v>
      </c>
      <c r="N867" s="125" t="n">
        <f aca="false">EXP(M867)</f>
        <v>34.133285076059</v>
      </c>
      <c r="O867" s="126" t="n">
        <f aca="false">EXP(EXP(-$C$4*($K$4-$J$4))*LN(N867)+(1-EXP(-$C$4*($K$4-$J$4)))*$G$4+$F$4^2/(4*$C$4)*(1-EXP(-2*$C$4*($K$4-$J$4))))</f>
        <v>29.9599974729328</v>
      </c>
      <c r="P867" s="126" t="n">
        <f aca="false">MAX(0,O867-$I$4)</f>
        <v>6.75999747293276</v>
      </c>
      <c r="Q867" s="126" t="n">
        <f aca="false">$D$7*P867</f>
        <v>6.43030850580411</v>
      </c>
      <c r="R867" s="127" t="n">
        <f aca="false">AVERAGE(Q$17:Q867)</f>
        <v>1.59166778543</v>
      </c>
      <c r="S867" s="0" t="n">
        <v>1.615</v>
      </c>
    </row>
    <row r="868" customFormat="false" ht="12.75" hidden="false" customHeight="false" outlineLevel="0" collapsed="false">
      <c r="B868" s="124" t="n">
        <f aca="false">B867+1</f>
        <v>852</v>
      </c>
      <c r="C868" s="21" t="n">
        <f aca="false">$C$7</f>
        <v>3.29212628660779</v>
      </c>
      <c r="D868" s="21" t="n">
        <f aca="true">$C$4*($G$4-C868)*$B$7+$F$4*SQRT($B$7)*NORMSINV(RAND())+C868</f>
        <v>3.21806354540751</v>
      </c>
      <c r="E868" s="21" t="n">
        <f aca="true">$C$4*($G$4-D868)*$B$7+$F$4*SQRT($B$7)*NORMSINV(RAND())+D868</f>
        <v>3.19266257844236</v>
      </c>
      <c r="F868" s="21" t="n">
        <f aca="true">$C$4*($G$4-E868)*$B$7+$F$4*SQRT($B$7)*NORMSINV(RAND())+E868</f>
        <v>3.24896353717304</v>
      </c>
      <c r="G868" s="21" t="n">
        <f aca="true">$C$4*($G$4-F868)*$B$7+$F$4*SQRT($B$7)*NORMSINV(RAND())+F868</f>
        <v>3.08750456582412</v>
      </c>
      <c r="H868" s="21" t="n">
        <f aca="true">$C$4*($G$4-G868)*$B$7+$F$4*SQRT($B$7)*NORMSINV(RAND())+G868</f>
        <v>3.03714197695778</v>
      </c>
      <c r="I868" s="21" t="n">
        <f aca="true">$C$4*($G$4-H868)*$B$7+$F$4*SQRT($B$7)*NORMSINV(RAND())+H868</f>
        <v>2.90484628614103</v>
      </c>
      <c r="J868" s="21" t="n">
        <f aca="true">$C$4*($G$4-I868)*$B$7+$F$4*SQRT($B$7)*NORMSINV(RAND())+I868</f>
        <v>2.87646836095976</v>
      </c>
      <c r="K868" s="21" t="n">
        <f aca="true">$C$4*($G$4-J868)*$B$7+$F$4*SQRT($B$7)*NORMSINV(RAND())+J868</f>
        <v>2.83019470303649</v>
      </c>
      <c r="L868" s="21" t="n">
        <f aca="true">$C$4*($G$4-K868)*$B$7+$F$4*SQRT($B$7)*NORMSINV(RAND())+K868</f>
        <v>2.81187215062588</v>
      </c>
      <c r="M868" s="21" t="n">
        <f aca="true">$C$4*($G$4-L868)*$B$7+$F$4*SQRT($B$7)*NORMSINV(RAND())+L868</f>
        <v>2.80146031184536</v>
      </c>
      <c r="N868" s="125" t="n">
        <f aca="false">EXP(M868)</f>
        <v>16.4686786263003</v>
      </c>
      <c r="O868" s="126" t="n">
        <f aca="false">EXP(EXP(-$C$4*($K$4-$J$4))*LN(N868)+(1-EXP(-$C$4*($K$4-$J$4)))*$G$4+$F$4^2/(4*$C$4)*(1-EXP(-2*$C$4*($K$4-$J$4))))</f>
        <v>16.8484875017822</v>
      </c>
      <c r="P868" s="126" t="n">
        <f aca="false">MAX(0,O868-$I$4)</f>
        <v>0</v>
      </c>
      <c r="Q868" s="126" t="n">
        <f aca="false">$D$7*P868</f>
        <v>0</v>
      </c>
      <c r="R868" s="127" t="n">
        <f aca="false">AVERAGE(Q$17:Q868)</f>
        <v>1.58979963075226</v>
      </c>
      <c r="S868" s="0" t="n">
        <v>1.615</v>
      </c>
    </row>
    <row r="869" customFormat="false" ht="12.75" hidden="false" customHeight="false" outlineLevel="0" collapsed="false">
      <c r="B869" s="124" t="n">
        <f aca="false">B868+1</f>
        <v>853</v>
      </c>
      <c r="C869" s="21" t="n">
        <f aca="false">$C$7</f>
        <v>3.29212628660779</v>
      </c>
      <c r="D869" s="21" t="n">
        <f aca="true">$C$4*($G$4-C869)*$B$7+$F$4*SQRT($B$7)*NORMSINV(RAND())+C869</f>
        <v>3.23495111530273</v>
      </c>
      <c r="E869" s="21" t="n">
        <f aca="true">$C$4*($G$4-D869)*$B$7+$F$4*SQRT($B$7)*NORMSINV(RAND())+D869</f>
        <v>3.18494463469486</v>
      </c>
      <c r="F869" s="21" t="n">
        <f aca="true">$C$4*($G$4-E869)*$B$7+$F$4*SQRT($B$7)*NORMSINV(RAND())+E869</f>
        <v>3.16827585297431</v>
      </c>
      <c r="G869" s="21" t="n">
        <f aca="true">$C$4*($G$4-F869)*$B$7+$F$4*SQRT($B$7)*NORMSINV(RAND())+F869</f>
        <v>3.24878296755246</v>
      </c>
      <c r="H869" s="21" t="n">
        <f aca="true">$C$4*($G$4-G869)*$B$7+$F$4*SQRT($B$7)*NORMSINV(RAND())+G869</f>
        <v>3.24976601900723</v>
      </c>
      <c r="I869" s="21" t="n">
        <f aca="true">$C$4*($G$4-H869)*$B$7+$F$4*SQRT($B$7)*NORMSINV(RAND())+H869</f>
        <v>3.2230691926195</v>
      </c>
      <c r="J869" s="21" t="n">
        <f aca="true">$C$4*($G$4-I869)*$B$7+$F$4*SQRT($B$7)*NORMSINV(RAND())+I869</f>
        <v>3.1875279040675</v>
      </c>
      <c r="K869" s="21" t="n">
        <f aca="true">$C$4*($G$4-J869)*$B$7+$F$4*SQRT($B$7)*NORMSINV(RAND())+J869</f>
        <v>3.218697712503</v>
      </c>
      <c r="L869" s="21" t="n">
        <f aca="true">$C$4*($G$4-K869)*$B$7+$F$4*SQRT($B$7)*NORMSINV(RAND())+K869</f>
        <v>3.23365791322614</v>
      </c>
      <c r="M869" s="21" t="n">
        <f aca="true">$C$4*($G$4-L869)*$B$7+$F$4*SQRT($B$7)*NORMSINV(RAND())+L869</f>
        <v>3.33254766924978</v>
      </c>
      <c r="N869" s="125" t="n">
        <f aca="false">EXP(M869)</f>
        <v>28.0096101028907</v>
      </c>
      <c r="O869" s="126" t="n">
        <f aca="false">EXP(EXP(-$C$4*($K$4-$J$4))*LN(N869)+(1-EXP(-$C$4*($K$4-$J$4)))*$G$4+$F$4^2/(4*$C$4)*(1-EXP(-2*$C$4*($K$4-$J$4))))</f>
        <v>25.6284591947071</v>
      </c>
      <c r="P869" s="126" t="n">
        <f aca="false">MAX(0,O869-$I$4)</f>
        <v>2.42845919470714</v>
      </c>
      <c r="Q869" s="126" t="n">
        <f aca="false">$D$7*P869</f>
        <v>2.31002184220474</v>
      </c>
      <c r="R869" s="127" t="n">
        <f aca="false">AVERAGE(Q$17:Q869)</f>
        <v>1.59064397097671</v>
      </c>
      <c r="S869" s="0" t="n">
        <v>1.615</v>
      </c>
    </row>
    <row r="870" customFormat="false" ht="12.75" hidden="false" customHeight="false" outlineLevel="0" collapsed="false">
      <c r="B870" s="124" t="n">
        <f aca="false">B869+1</f>
        <v>854</v>
      </c>
      <c r="C870" s="21" t="n">
        <f aca="false">$C$7</f>
        <v>3.29212628660779</v>
      </c>
      <c r="D870" s="21" t="n">
        <f aca="true">$C$4*($G$4-C870)*$B$7+$F$4*SQRT($B$7)*NORMSINV(RAND())+C870</f>
        <v>3.15805900142068</v>
      </c>
      <c r="E870" s="21" t="n">
        <f aca="true">$C$4*($G$4-D870)*$B$7+$F$4*SQRT($B$7)*NORMSINV(RAND())+D870</f>
        <v>3.12470337993668</v>
      </c>
      <c r="F870" s="21" t="n">
        <f aca="true">$C$4*($G$4-E870)*$B$7+$F$4*SQRT($B$7)*NORMSINV(RAND())+E870</f>
        <v>3.10719335048585</v>
      </c>
      <c r="G870" s="21" t="n">
        <f aca="true">$C$4*($G$4-F870)*$B$7+$F$4*SQRT($B$7)*NORMSINV(RAND())+F870</f>
        <v>3.16029033760077</v>
      </c>
      <c r="H870" s="21" t="n">
        <f aca="true">$C$4*($G$4-G870)*$B$7+$F$4*SQRT($B$7)*NORMSINV(RAND())+G870</f>
        <v>3.22113247721427</v>
      </c>
      <c r="I870" s="21" t="n">
        <f aca="true">$C$4*($G$4-H870)*$B$7+$F$4*SQRT($B$7)*NORMSINV(RAND())+H870</f>
        <v>3.10937353475453</v>
      </c>
      <c r="J870" s="21" t="n">
        <f aca="true">$C$4*($G$4-I870)*$B$7+$F$4*SQRT($B$7)*NORMSINV(RAND())+I870</f>
        <v>3.13056537017925</v>
      </c>
      <c r="K870" s="21" t="n">
        <f aca="true">$C$4*($G$4-J870)*$B$7+$F$4*SQRT($B$7)*NORMSINV(RAND())+J870</f>
        <v>3.16037876391363</v>
      </c>
      <c r="L870" s="21" t="n">
        <f aca="true">$C$4*($G$4-K870)*$B$7+$F$4*SQRT($B$7)*NORMSINV(RAND())+K870</f>
        <v>3.12492615445714</v>
      </c>
      <c r="M870" s="21" t="n">
        <f aca="true">$C$4*($G$4-L870)*$B$7+$F$4*SQRT($B$7)*NORMSINV(RAND())+L870</f>
        <v>3.25973345894182</v>
      </c>
      <c r="N870" s="125" t="n">
        <f aca="false">EXP(M870)</f>
        <v>26.0425947965745</v>
      </c>
      <c r="O870" s="126" t="n">
        <f aca="false">EXP(EXP(-$C$4*($K$4-$J$4))*LN(N870)+(1-EXP(-$C$4*($K$4-$J$4)))*$G$4+$F$4^2/(4*$C$4)*(1-EXP(-2*$C$4*($K$4-$J$4))))</f>
        <v>24.196213772083</v>
      </c>
      <c r="P870" s="126" t="n">
        <f aca="false">MAX(0,O870-$I$4)</f>
        <v>0.99621377208296</v>
      </c>
      <c r="Q870" s="126" t="n">
        <f aca="false">$D$7*P870</f>
        <v>0.94762785309816</v>
      </c>
      <c r="R870" s="127" t="n">
        <f aca="false">AVERAGE(Q$17:Q870)</f>
        <v>1.58989102470285</v>
      </c>
      <c r="S870" s="0" t="n">
        <v>1.615</v>
      </c>
    </row>
    <row r="871" customFormat="false" ht="12.75" hidden="false" customHeight="false" outlineLevel="0" collapsed="false">
      <c r="B871" s="124" t="n">
        <f aca="false">B870+1</f>
        <v>855</v>
      </c>
      <c r="C871" s="21" t="n">
        <f aca="false">$C$7</f>
        <v>3.29212628660779</v>
      </c>
      <c r="D871" s="21" t="n">
        <f aca="true">$C$4*($G$4-C871)*$B$7+$F$4*SQRT($B$7)*NORMSINV(RAND())+C871</f>
        <v>3.38447889519008</v>
      </c>
      <c r="E871" s="21" t="n">
        <f aca="true">$C$4*($G$4-D871)*$B$7+$F$4*SQRT($B$7)*NORMSINV(RAND())+D871</f>
        <v>3.36533776566678</v>
      </c>
      <c r="F871" s="21" t="n">
        <f aca="true">$C$4*($G$4-E871)*$B$7+$F$4*SQRT($B$7)*NORMSINV(RAND())+E871</f>
        <v>3.48331675184882</v>
      </c>
      <c r="G871" s="21" t="n">
        <f aca="true">$C$4*($G$4-F871)*$B$7+$F$4*SQRT($B$7)*NORMSINV(RAND())+F871</f>
        <v>3.66290258300486</v>
      </c>
      <c r="H871" s="21" t="n">
        <f aca="true">$C$4*($G$4-G871)*$B$7+$F$4*SQRT($B$7)*NORMSINV(RAND())+G871</f>
        <v>3.58527828184117</v>
      </c>
      <c r="I871" s="21" t="n">
        <f aca="true">$C$4*($G$4-H871)*$B$7+$F$4*SQRT($B$7)*NORMSINV(RAND())+H871</f>
        <v>3.579622637711</v>
      </c>
      <c r="J871" s="21" t="n">
        <f aca="true">$C$4*($G$4-I871)*$B$7+$F$4*SQRT($B$7)*NORMSINV(RAND())+I871</f>
        <v>3.68519543072788</v>
      </c>
      <c r="K871" s="21" t="n">
        <f aca="true">$C$4*($G$4-J871)*$B$7+$F$4*SQRT($B$7)*NORMSINV(RAND())+J871</f>
        <v>3.59109897114503</v>
      </c>
      <c r="L871" s="21" t="n">
        <f aca="true">$C$4*($G$4-K871)*$B$7+$F$4*SQRT($B$7)*NORMSINV(RAND())+K871</f>
        <v>3.71272781250545</v>
      </c>
      <c r="M871" s="21" t="n">
        <f aca="true">$C$4*($G$4-L871)*$B$7+$F$4*SQRT($B$7)*NORMSINV(RAND())+L871</f>
        <v>3.73355009072675</v>
      </c>
      <c r="N871" s="125" t="n">
        <f aca="false">EXP(M871)</f>
        <v>41.8273357344054</v>
      </c>
      <c r="O871" s="126" t="n">
        <f aca="false">EXP(EXP(-$C$4*($K$4-$J$4))*LN(N871)+(1-EXP(-$C$4*($K$4-$J$4)))*$G$4+$F$4^2/(4*$C$4)*(1-EXP(-2*$C$4*($K$4-$J$4))))</f>
        <v>35.1775249870979</v>
      </c>
      <c r="P871" s="126" t="n">
        <f aca="false">MAX(0,O871-$I$4)</f>
        <v>11.9775249870979</v>
      </c>
      <c r="Q871" s="126" t="n">
        <f aca="false">$D$7*P871</f>
        <v>11.39337420042</v>
      </c>
      <c r="R871" s="127" t="n">
        <f aca="false">AVERAGE(Q$17:Q871)</f>
        <v>1.60135708689667</v>
      </c>
      <c r="S871" s="0" t="n">
        <v>1.615</v>
      </c>
    </row>
    <row r="872" customFormat="false" ht="12.75" hidden="false" customHeight="false" outlineLevel="0" collapsed="false">
      <c r="B872" s="124" t="n">
        <f aca="false">B871+1</f>
        <v>856</v>
      </c>
      <c r="C872" s="21" t="n">
        <f aca="false">$C$7</f>
        <v>3.29212628660779</v>
      </c>
      <c r="D872" s="21" t="n">
        <f aca="true">$C$4*($G$4-C872)*$B$7+$F$4*SQRT($B$7)*NORMSINV(RAND())+C872</f>
        <v>3.2591113157757</v>
      </c>
      <c r="E872" s="21" t="n">
        <f aca="true">$C$4*($G$4-D872)*$B$7+$F$4*SQRT($B$7)*NORMSINV(RAND())+D872</f>
        <v>3.24137196583651</v>
      </c>
      <c r="F872" s="21" t="n">
        <f aca="true">$C$4*($G$4-E872)*$B$7+$F$4*SQRT($B$7)*NORMSINV(RAND())+E872</f>
        <v>3.22646056809776</v>
      </c>
      <c r="G872" s="21" t="n">
        <f aca="true">$C$4*($G$4-F872)*$B$7+$F$4*SQRT($B$7)*NORMSINV(RAND())+F872</f>
        <v>3.16073299157937</v>
      </c>
      <c r="H872" s="21" t="n">
        <f aca="true">$C$4*($G$4-G872)*$B$7+$F$4*SQRT($B$7)*NORMSINV(RAND())+G872</f>
        <v>3.13357704420647</v>
      </c>
      <c r="I872" s="21" t="n">
        <f aca="true">$C$4*($G$4-H872)*$B$7+$F$4*SQRT($B$7)*NORMSINV(RAND())+H872</f>
        <v>3.25781120692359</v>
      </c>
      <c r="J872" s="21" t="n">
        <f aca="true">$C$4*($G$4-I872)*$B$7+$F$4*SQRT($B$7)*NORMSINV(RAND())+I872</f>
        <v>3.19689045948518</v>
      </c>
      <c r="K872" s="21" t="n">
        <f aca="true">$C$4*($G$4-J872)*$B$7+$F$4*SQRT($B$7)*NORMSINV(RAND())+J872</f>
        <v>3.32709760040911</v>
      </c>
      <c r="L872" s="21" t="n">
        <f aca="true">$C$4*($G$4-K872)*$B$7+$F$4*SQRT($B$7)*NORMSINV(RAND())+K872</f>
        <v>3.22697929944704</v>
      </c>
      <c r="M872" s="21" t="n">
        <f aca="true">$C$4*($G$4-L872)*$B$7+$F$4*SQRT($B$7)*NORMSINV(RAND())+L872</f>
        <v>3.21258414170819</v>
      </c>
      <c r="N872" s="125" t="n">
        <f aca="false">EXP(M872)</f>
        <v>24.8432017008506</v>
      </c>
      <c r="O872" s="126" t="n">
        <f aca="false">EXP(EXP(-$C$4*($K$4-$J$4))*LN(N872)+(1-EXP(-$C$4*($K$4-$J$4)))*$G$4+$F$4^2/(4*$C$4)*(1-EXP(-2*$C$4*($K$4-$J$4))))</f>
        <v>23.3117737868119</v>
      </c>
      <c r="P872" s="126" t="n">
        <f aca="false">MAX(0,O872-$I$4)</f>
        <v>0.111773786811902</v>
      </c>
      <c r="Q872" s="126" t="n">
        <f aca="false">$D$7*P872</f>
        <v>0.106322514903351</v>
      </c>
      <c r="R872" s="127" t="n">
        <f aca="false">AVERAGE(Q$17:Q872)</f>
        <v>1.59961055118172</v>
      </c>
      <c r="S872" s="0" t="n">
        <v>1.615</v>
      </c>
    </row>
    <row r="873" customFormat="false" ht="12.75" hidden="false" customHeight="false" outlineLevel="0" collapsed="false">
      <c r="B873" s="124" t="n">
        <f aca="false">B872+1</f>
        <v>857</v>
      </c>
      <c r="C873" s="21" t="n">
        <f aca="false">$C$7</f>
        <v>3.29212628660779</v>
      </c>
      <c r="D873" s="21" t="n">
        <f aca="true">$C$4*($G$4-C873)*$B$7+$F$4*SQRT($B$7)*NORMSINV(RAND())+C873</f>
        <v>3.15348916180628</v>
      </c>
      <c r="E873" s="21" t="n">
        <f aca="true">$C$4*($G$4-D873)*$B$7+$F$4*SQRT($B$7)*NORMSINV(RAND())+D873</f>
        <v>3.19572605660551</v>
      </c>
      <c r="F873" s="21" t="n">
        <f aca="true">$C$4*($G$4-E873)*$B$7+$F$4*SQRT($B$7)*NORMSINV(RAND())+E873</f>
        <v>3.18247718994325</v>
      </c>
      <c r="G873" s="21" t="n">
        <f aca="true">$C$4*($G$4-F873)*$B$7+$F$4*SQRT($B$7)*NORMSINV(RAND())+F873</f>
        <v>3.17006466653732</v>
      </c>
      <c r="H873" s="21" t="n">
        <f aca="true">$C$4*($G$4-G873)*$B$7+$F$4*SQRT($B$7)*NORMSINV(RAND())+G873</f>
        <v>3.18478201391352</v>
      </c>
      <c r="I873" s="21" t="n">
        <f aca="true">$C$4*($G$4-H873)*$B$7+$F$4*SQRT($B$7)*NORMSINV(RAND())+H873</f>
        <v>3.20712957619494</v>
      </c>
      <c r="J873" s="21" t="n">
        <f aca="true">$C$4*($G$4-I873)*$B$7+$F$4*SQRT($B$7)*NORMSINV(RAND())+I873</f>
        <v>3.25928994462095</v>
      </c>
      <c r="K873" s="21" t="n">
        <f aca="true">$C$4*($G$4-J873)*$B$7+$F$4*SQRT($B$7)*NORMSINV(RAND())+J873</f>
        <v>3.27901102246223</v>
      </c>
      <c r="L873" s="21" t="n">
        <f aca="true">$C$4*($G$4-K873)*$B$7+$F$4*SQRT($B$7)*NORMSINV(RAND())+K873</f>
        <v>3.19404871957721</v>
      </c>
      <c r="M873" s="21" t="n">
        <f aca="true">$C$4*($G$4-L873)*$B$7+$F$4*SQRT($B$7)*NORMSINV(RAND())+L873</f>
        <v>3.15294450834449</v>
      </c>
      <c r="N873" s="125" t="n">
        <f aca="false">EXP(M873)</f>
        <v>23.4048790805438</v>
      </c>
      <c r="O873" s="126" t="n">
        <f aca="false">EXP(EXP(-$C$4*($K$4-$J$4))*LN(N873)+(1-EXP(-$C$4*($K$4-$J$4)))*$G$4+$F$4^2/(4*$C$4)*(1-EXP(-2*$C$4*($K$4-$J$4))))</f>
        <v>22.239195960014</v>
      </c>
      <c r="P873" s="126" t="n">
        <f aca="false">MAX(0,O873-$I$4)</f>
        <v>0</v>
      </c>
      <c r="Q873" s="126" t="n">
        <f aca="false">$D$7*P873</f>
        <v>0</v>
      </c>
      <c r="R873" s="127" t="n">
        <f aca="false">AVERAGE(Q$17:Q873)</f>
        <v>1.59774402778478</v>
      </c>
      <c r="S873" s="0" t="n">
        <v>1.615</v>
      </c>
    </row>
    <row r="874" customFormat="false" ht="12.75" hidden="false" customHeight="false" outlineLevel="0" collapsed="false">
      <c r="B874" s="124" t="n">
        <f aca="false">B873+1</f>
        <v>858</v>
      </c>
      <c r="C874" s="21" t="n">
        <f aca="false">$C$7</f>
        <v>3.29212628660779</v>
      </c>
      <c r="D874" s="21" t="n">
        <f aca="true">$C$4*($G$4-C874)*$B$7+$F$4*SQRT($B$7)*NORMSINV(RAND())+C874</f>
        <v>3.44161443905369</v>
      </c>
      <c r="E874" s="21" t="n">
        <f aca="true">$C$4*($G$4-D874)*$B$7+$F$4*SQRT($B$7)*NORMSINV(RAND())+D874</f>
        <v>3.46547052518952</v>
      </c>
      <c r="F874" s="21" t="n">
        <f aca="true">$C$4*($G$4-E874)*$B$7+$F$4*SQRT($B$7)*NORMSINV(RAND())+E874</f>
        <v>3.53948784126549</v>
      </c>
      <c r="G874" s="21" t="n">
        <f aca="true">$C$4*($G$4-F874)*$B$7+$F$4*SQRT($B$7)*NORMSINV(RAND())+F874</f>
        <v>3.52993685453196</v>
      </c>
      <c r="H874" s="21" t="n">
        <f aca="true">$C$4*($G$4-G874)*$B$7+$F$4*SQRT($B$7)*NORMSINV(RAND())+G874</f>
        <v>3.38159260682553</v>
      </c>
      <c r="I874" s="21" t="n">
        <f aca="true">$C$4*($G$4-H874)*$B$7+$F$4*SQRT($B$7)*NORMSINV(RAND())+H874</f>
        <v>3.45113354170185</v>
      </c>
      <c r="J874" s="21" t="n">
        <f aca="true">$C$4*($G$4-I874)*$B$7+$F$4*SQRT($B$7)*NORMSINV(RAND())+I874</f>
        <v>3.55531511333199</v>
      </c>
      <c r="K874" s="21" t="n">
        <f aca="true">$C$4*($G$4-J874)*$B$7+$F$4*SQRT($B$7)*NORMSINV(RAND())+J874</f>
        <v>3.61566024426849</v>
      </c>
      <c r="L874" s="21" t="n">
        <f aca="true">$C$4*($G$4-K874)*$B$7+$F$4*SQRT($B$7)*NORMSINV(RAND())+K874</f>
        <v>3.46943286755065</v>
      </c>
      <c r="M874" s="21" t="n">
        <f aca="true">$C$4*($G$4-L874)*$B$7+$F$4*SQRT($B$7)*NORMSINV(RAND())+L874</f>
        <v>3.41773797429152</v>
      </c>
      <c r="N874" s="125" t="n">
        <f aca="false">EXP(M874)</f>
        <v>30.5003443676277</v>
      </c>
      <c r="O874" s="126" t="n">
        <f aca="false">EXP(EXP(-$C$4*($K$4-$J$4))*LN(N874)+(1-EXP(-$C$4*($K$4-$J$4)))*$G$4+$F$4^2/(4*$C$4)*(1-EXP(-2*$C$4*($K$4-$J$4))))</f>
        <v>27.4121152434934</v>
      </c>
      <c r="P874" s="126" t="n">
        <f aca="false">MAX(0,O874-$I$4)</f>
        <v>4.21211524349345</v>
      </c>
      <c r="Q874" s="126" t="n">
        <f aca="false">$D$7*P874</f>
        <v>4.00668795899896</v>
      </c>
      <c r="R874" s="127" t="n">
        <f aca="false">AVERAGE(Q$17:Q874)</f>
        <v>1.60055165474423</v>
      </c>
      <c r="S874" s="0" t="n">
        <v>1.615</v>
      </c>
    </row>
    <row r="875" customFormat="false" ht="12.75" hidden="false" customHeight="false" outlineLevel="0" collapsed="false">
      <c r="B875" s="124" t="n">
        <f aca="false">B874+1</f>
        <v>859</v>
      </c>
      <c r="C875" s="21" t="n">
        <f aca="false">$C$7</f>
        <v>3.29212628660779</v>
      </c>
      <c r="D875" s="21" t="n">
        <f aca="true">$C$4*($G$4-C875)*$B$7+$F$4*SQRT($B$7)*NORMSINV(RAND())+C875</f>
        <v>3.13455826320454</v>
      </c>
      <c r="E875" s="21" t="n">
        <f aca="true">$C$4*($G$4-D875)*$B$7+$F$4*SQRT($B$7)*NORMSINV(RAND())+D875</f>
        <v>3.14436893441073</v>
      </c>
      <c r="F875" s="21" t="n">
        <f aca="true">$C$4*($G$4-E875)*$B$7+$F$4*SQRT($B$7)*NORMSINV(RAND())+E875</f>
        <v>3.22973119146837</v>
      </c>
      <c r="G875" s="21" t="n">
        <f aca="true">$C$4*($G$4-F875)*$B$7+$F$4*SQRT($B$7)*NORMSINV(RAND())+F875</f>
        <v>3.36960092610582</v>
      </c>
      <c r="H875" s="21" t="n">
        <f aca="true">$C$4*($G$4-G875)*$B$7+$F$4*SQRT($B$7)*NORMSINV(RAND())+G875</f>
        <v>3.24211258957226</v>
      </c>
      <c r="I875" s="21" t="n">
        <f aca="true">$C$4*($G$4-H875)*$B$7+$F$4*SQRT($B$7)*NORMSINV(RAND())+H875</f>
        <v>3.14327382403056</v>
      </c>
      <c r="J875" s="21" t="n">
        <f aca="true">$C$4*($G$4-I875)*$B$7+$F$4*SQRT($B$7)*NORMSINV(RAND())+I875</f>
        <v>3.01510524903239</v>
      </c>
      <c r="K875" s="21" t="n">
        <f aca="true">$C$4*($G$4-J875)*$B$7+$F$4*SQRT($B$7)*NORMSINV(RAND())+J875</f>
        <v>3.05923070535601</v>
      </c>
      <c r="L875" s="21" t="n">
        <f aca="true">$C$4*($G$4-K875)*$B$7+$F$4*SQRT($B$7)*NORMSINV(RAND())+K875</f>
        <v>3.04620379627397</v>
      </c>
      <c r="M875" s="21" t="n">
        <f aca="true">$C$4*($G$4-L875)*$B$7+$F$4*SQRT($B$7)*NORMSINV(RAND())+L875</f>
        <v>2.90994467054209</v>
      </c>
      <c r="N875" s="125" t="n">
        <f aca="false">EXP(M875)</f>
        <v>18.355782923402</v>
      </c>
      <c r="O875" s="126" t="n">
        <f aca="false">EXP(EXP(-$C$4*($K$4-$J$4))*LN(N875)+(1-EXP(-$C$4*($K$4-$J$4)))*$G$4+$F$4^2/(4*$C$4)*(1-EXP(-2*$C$4*($K$4-$J$4))))</f>
        <v>18.3556924230908</v>
      </c>
      <c r="P875" s="126" t="n">
        <f aca="false">MAX(0,O875-$I$4)</f>
        <v>0</v>
      </c>
      <c r="Q875" s="126" t="n">
        <f aca="false">$D$7*P875</f>
        <v>0</v>
      </c>
      <c r="R875" s="127" t="n">
        <f aca="false">AVERAGE(Q$17:Q875)</f>
        <v>1.59868838157224</v>
      </c>
      <c r="S875" s="0" t="n">
        <v>1.615</v>
      </c>
    </row>
    <row r="876" customFormat="false" ht="12.75" hidden="false" customHeight="false" outlineLevel="0" collapsed="false">
      <c r="B876" s="124" t="n">
        <f aca="false">B875+1</f>
        <v>860</v>
      </c>
      <c r="C876" s="21" t="n">
        <f aca="false">$C$7</f>
        <v>3.29212628660779</v>
      </c>
      <c r="D876" s="21" t="n">
        <f aca="true">$C$4*($G$4-C876)*$B$7+$F$4*SQRT($B$7)*NORMSINV(RAND())+C876</f>
        <v>3.35675078376084</v>
      </c>
      <c r="E876" s="21" t="n">
        <f aca="true">$C$4*($G$4-D876)*$B$7+$F$4*SQRT($B$7)*NORMSINV(RAND())+D876</f>
        <v>3.46391276371797</v>
      </c>
      <c r="F876" s="21" t="n">
        <f aca="true">$C$4*($G$4-E876)*$B$7+$F$4*SQRT($B$7)*NORMSINV(RAND())+E876</f>
        <v>3.41767078951256</v>
      </c>
      <c r="G876" s="21" t="n">
        <f aca="true">$C$4*($G$4-F876)*$B$7+$F$4*SQRT($B$7)*NORMSINV(RAND())+F876</f>
        <v>3.27977313637803</v>
      </c>
      <c r="H876" s="21" t="n">
        <f aca="true">$C$4*($G$4-G876)*$B$7+$F$4*SQRT($B$7)*NORMSINV(RAND())+G876</f>
        <v>3.35680829477157</v>
      </c>
      <c r="I876" s="21" t="n">
        <f aca="true">$C$4*($G$4-H876)*$B$7+$F$4*SQRT($B$7)*NORMSINV(RAND())+H876</f>
        <v>3.38849872004515</v>
      </c>
      <c r="J876" s="21" t="n">
        <f aca="true">$C$4*($G$4-I876)*$B$7+$F$4*SQRT($B$7)*NORMSINV(RAND())+I876</f>
        <v>3.28901153222712</v>
      </c>
      <c r="K876" s="21" t="n">
        <f aca="true">$C$4*($G$4-J876)*$B$7+$F$4*SQRT($B$7)*NORMSINV(RAND())+J876</f>
        <v>3.29560054025987</v>
      </c>
      <c r="L876" s="21" t="n">
        <f aca="true">$C$4*($G$4-K876)*$B$7+$F$4*SQRT($B$7)*NORMSINV(RAND())+K876</f>
        <v>3.26905110353801</v>
      </c>
      <c r="M876" s="21" t="n">
        <f aca="true">$C$4*($G$4-L876)*$B$7+$F$4*SQRT($B$7)*NORMSINV(RAND())+L876</f>
        <v>3.22665243625062</v>
      </c>
      <c r="N876" s="125" t="n">
        <f aca="false">EXP(M876)</f>
        <v>25.1951731939999</v>
      </c>
      <c r="O876" s="126" t="n">
        <f aca="false">EXP(EXP(-$C$4*($K$4-$J$4))*LN(N876)+(1-EXP(-$C$4*($K$4-$J$4)))*$G$4+$F$4^2/(4*$C$4)*(1-EXP(-2*$C$4*($K$4-$J$4))))</f>
        <v>23.5722320875662</v>
      </c>
      <c r="P876" s="126" t="n">
        <f aca="false">MAX(0,O876-$I$4)</f>
        <v>0.372232087566225</v>
      </c>
      <c r="Q876" s="126" t="n">
        <f aca="false">$D$7*P876</f>
        <v>0.354078114436319</v>
      </c>
      <c r="R876" s="127" t="n">
        <f aca="false">AVERAGE(Q$17:Q876)</f>
        <v>1.59724116033138</v>
      </c>
      <c r="S876" s="0" t="n">
        <v>1.615</v>
      </c>
    </row>
    <row r="877" customFormat="false" ht="12.75" hidden="false" customHeight="false" outlineLevel="0" collapsed="false">
      <c r="B877" s="124" t="n">
        <f aca="false">B876+1</f>
        <v>861</v>
      </c>
      <c r="C877" s="21" t="n">
        <f aca="false">$C$7</f>
        <v>3.29212628660779</v>
      </c>
      <c r="D877" s="21" t="n">
        <f aca="true">$C$4*($G$4-C877)*$B$7+$F$4*SQRT($B$7)*NORMSINV(RAND())+C877</f>
        <v>3.26107763715667</v>
      </c>
      <c r="E877" s="21" t="n">
        <f aca="true">$C$4*($G$4-D877)*$B$7+$F$4*SQRT($B$7)*NORMSINV(RAND())+D877</f>
        <v>3.16818093386868</v>
      </c>
      <c r="F877" s="21" t="n">
        <f aca="true">$C$4*($G$4-E877)*$B$7+$F$4*SQRT($B$7)*NORMSINV(RAND())+E877</f>
        <v>3.16162056599618</v>
      </c>
      <c r="G877" s="21" t="n">
        <f aca="true">$C$4*($G$4-F877)*$B$7+$F$4*SQRT($B$7)*NORMSINV(RAND())+F877</f>
        <v>3.25618197103889</v>
      </c>
      <c r="H877" s="21" t="n">
        <f aca="true">$C$4*($G$4-G877)*$B$7+$F$4*SQRT($B$7)*NORMSINV(RAND())+G877</f>
        <v>3.24784685471415</v>
      </c>
      <c r="I877" s="21" t="n">
        <f aca="true">$C$4*($G$4-H877)*$B$7+$F$4*SQRT($B$7)*NORMSINV(RAND())+H877</f>
        <v>3.16785769274754</v>
      </c>
      <c r="J877" s="21" t="n">
        <f aca="true">$C$4*($G$4-I877)*$B$7+$F$4*SQRT($B$7)*NORMSINV(RAND())+I877</f>
        <v>3.23270347111812</v>
      </c>
      <c r="K877" s="21" t="n">
        <f aca="true">$C$4*($G$4-J877)*$B$7+$F$4*SQRT($B$7)*NORMSINV(RAND())+J877</f>
        <v>3.05844230284285</v>
      </c>
      <c r="L877" s="21" t="n">
        <f aca="true">$C$4*($G$4-K877)*$B$7+$F$4*SQRT($B$7)*NORMSINV(RAND())+K877</f>
        <v>3.12229671341358</v>
      </c>
      <c r="M877" s="21" t="n">
        <f aca="true">$C$4*($G$4-L877)*$B$7+$F$4*SQRT($B$7)*NORMSINV(RAND())+L877</f>
        <v>3.14389688526369</v>
      </c>
      <c r="N877" s="125" t="n">
        <f aca="false">EXP(M877)</f>
        <v>23.194075629476</v>
      </c>
      <c r="O877" s="126" t="n">
        <f aca="false">EXP(EXP(-$C$4*($K$4-$J$4))*LN(N877)+(1-EXP(-$C$4*($K$4-$J$4)))*$G$4+$F$4^2/(4*$C$4)*(1-EXP(-2*$C$4*($K$4-$J$4))))</f>
        <v>22.0808491378047</v>
      </c>
      <c r="P877" s="126" t="n">
        <f aca="false">MAX(0,O877-$I$4)</f>
        <v>0</v>
      </c>
      <c r="Q877" s="126" t="n">
        <f aca="false">$D$7*P877</f>
        <v>0</v>
      </c>
      <c r="R877" s="127" t="n">
        <f aca="false">AVERAGE(Q$17:Q877)</f>
        <v>1.59538606026131</v>
      </c>
      <c r="S877" s="0" t="n">
        <v>1.615</v>
      </c>
    </row>
    <row r="878" customFormat="false" ht="12.75" hidden="false" customHeight="false" outlineLevel="0" collapsed="false">
      <c r="B878" s="124" t="n">
        <f aca="false">B877+1</f>
        <v>862</v>
      </c>
      <c r="C878" s="21" t="n">
        <f aca="false">$C$7</f>
        <v>3.29212628660779</v>
      </c>
      <c r="D878" s="21" t="n">
        <f aca="true">$C$4*($G$4-C878)*$B$7+$F$4*SQRT($B$7)*NORMSINV(RAND())+C878</f>
        <v>3.21950184142463</v>
      </c>
      <c r="E878" s="21" t="n">
        <f aca="true">$C$4*($G$4-D878)*$B$7+$F$4*SQRT($B$7)*NORMSINV(RAND())+D878</f>
        <v>3.13363815538342</v>
      </c>
      <c r="F878" s="21" t="n">
        <f aca="true">$C$4*($G$4-E878)*$B$7+$F$4*SQRT($B$7)*NORMSINV(RAND())+E878</f>
        <v>3.16541047827853</v>
      </c>
      <c r="G878" s="21" t="n">
        <f aca="true">$C$4*($G$4-F878)*$B$7+$F$4*SQRT($B$7)*NORMSINV(RAND())+F878</f>
        <v>3.13115329482795</v>
      </c>
      <c r="H878" s="21" t="n">
        <f aca="true">$C$4*($G$4-G878)*$B$7+$F$4*SQRT($B$7)*NORMSINV(RAND())+G878</f>
        <v>3.0906427189984</v>
      </c>
      <c r="I878" s="21" t="n">
        <f aca="true">$C$4*($G$4-H878)*$B$7+$F$4*SQRT($B$7)*NORMSINV(RAND())+H878</f>
        <v>3.09078935083051</v>
      </c>
      <c r="J878" s="21" t="n">
        <f aca="true">$C$4*($G$4-I878)*$B$7+$F$4*SQRT($B$7)*NORMSINV(RAND())+I878</f>
        <v>3.04009792568604</v>
      </c>
      <c r="K878" s="21" t="n">
        <f aca="true">$C$4*($G$4-J878)*$B$7+$F$4*SQRT($B$7)*NORMSINV(RAND())+J878</f>
        <v>2.95175452881303</v>
      </c>
      <c r="L878" s="21" t="n">
        <f aca="true">$C$4*($G$4-K878)*$B$7+$F$4*SQRT($B$7)*NORMSINV(RAND())+K878</f>
        <v>3.03196153367201</v>
      </c>
      <c r="M878" s="21" t="n">
        <f aca="true">$C$4*($G$4-L878)*$B$7+$F$4*SQRT($B$7)*NORMSINV(RAND())+L878</f>
        <v>3.17114653395232</v>
      </c>
      <c r="N878" s="125" t="n">
        <f aca="false">EXP(M878)</f>
        <v>23.8347960994912</v>
      </c>
      <c r="O878" s="126" t="n">
        <f aca="false">EXP(EXP(-$C$4*($K$4-$J$4))*LN(N878)+(1-EXP(-$C$4*($K$4-$J$4)))*$G$4+$F$4^2/(4*$C$4)*(1-EXP(-2*$C$4*($K$4-$J$4))))</f>
        <v>22.5612069307719</v>
      </c>
      <c r="P878" s="126" t="n">
        <f aca="false">MAX(0,O878-$I$4)</f>
        <v>0</v>
      </c>
      <c r="Q878" s="126" t="n">
        <f aca="false">$D$7*P878</f>
        <v>0</v>
      </c>
      <c r="R878" s="127" t="n">
        <f aca="false">AVERAGE(Q$17:Q878)</f>
        <v>1.59353526436774</v>
      </c>
      <c r="S878" s="0" t="n">
        <v>1.615</v>
      </c>
    </row>
    <row r="879" customFormat="false" ht="12.75" hidden="false" customHeight="false" outlineLevel="0" collapsed="false">
      <c r="B879" s="124" t="n">
        <f aca="false">B878+1</f>
        <v>863</v>
      </c>
      <c r="C879" s="21" t="n">
        <f aca="false">$C$7</f>
        <v>3.29212628660779</v>
      </c>
      <c r="D879" s="21" t="n">
        <f aca="true">$C$4*($G$4-C879)*$B$7+$F$4*SQRT($B$7)*NORMSINV(RAND())+C879</f>
        <v>3.20833751521313</v>
      </c>
      <c r="E879" s="21" t="n">
        <f aca="true">$C$4*($G$4-D879)*$B$7+$F$4*SQRT($B$7)*NORMSINV(RAND())+D879</f>
        <v>3.1477280948481</v>
      </c>
      <c r="F879" s="21" t="n">
        <f aca="true">$C$4*($G$4-E879)*$B$7+$F$4*SQRT($B$7)*NORMSINV(RAND())+E879</f>
        <v>3.1945871697672</v>
      </c>
      <c r="G879" s="21" t="n">
        <f aca="true">$C$4*($G$4-F879)*$B$7+$F$4*SQRT($B$7)*NORMSINV(RAND())+F879</f>
        <v>3.25070540687525</v>
      </c>
      <c r="H879" s="21" t="n">
        <f aca="true">$C$4*($G$4-G879)*$B$7+$F$4*SQRT($B$7)*NORMSINV(RAND())+G879</f>
        <v>3.28918707113759</v>
      </c>
      <c r="I879" s="21" t="n">
        <f aca="true">$C$4*($G$4-H879)*$B$7+$F$4*SQRT($B$7)*NORMSINV(RAND())+H879</f>
        <v>3.20641069137189</v>
      </c>
      <c r="J879" s="21" t="n">
        <f aca="true">$C$4*($G$4-I879)*$B$7+$F$4*SQRT($B$7)*NORMSINV(RAND())+I879</f>
        <v>3.15484103605439</v>
      </c>
      <c r="K879" s="21" t="n">
        <f aca="true">$C$4*($G$4-J879)*$B$7+$F$4*SQRT($B$7)*NORMSINV(RAND())+J879</f>
        <v>3.1653983061928</v>
      </c>
      <c r="L879" s="21" t="n">
        <f aca="true">$C$4*($G$4-K879)*$B$7+$F$4*SQRT($B$7)*NORMSINV(RAND())+K879</f>
        <v>3.2242873948115</v>
      </c>
      <c r="M879" s="21" t="n">
        <f aca="true">$C$4*($G$4-L879)*$B$7+$F$4*SQRT($B$7)*NORMSINV(RAND())+L879</f>
        <v>3.26423306536366</v>
      </c>
      <c r="N879" s="125" t="n">
        <f aca="false">EXP(M879)</f>
        <v>26.160040254376</v>
      </c>
      <c r="O879" s="126" t="n">
        <f aca="false">EXP(EXP(-$C$4*($K$4-$J$4))*LN(N879)+(1-EXP(-$C$4*($K$4-$J$4)))*$G$4+$F$4^2/(4*$C$4)*(1-EXP(-2*$C$4*($K$4-$J$4))))</f>
        <v>24.2823528757174</v>
      </c>
      <c r="P879" s="126" t="n">
        <f aca="false">MAX(0,O879-$I$4)</f>
        <v>1.08235287571741</v>
      </c>
      <c r="Q879" s="126" t="n">
        <f aca="false">$D$7*P879</f>
        <v>1.02956590307536</v>
      </c>
      <c r="R879" s="127" t="n">
        <f aca="false">AVERAGE(Q$17:Q879)</f>
        <v>1.59288176568721</v>
      </c>
      <c r="S879" s="0" t="n">
        <v>1.615</v>
      </c>
    </row>
    <row r="880" customFormat="false" ht="12.75" hidden="false" customHeight="false" outlineLevel="0" collapsed="false">
      <c r="B880" s="124" t="n">
        <f aca="false">B879+1</f>
        <v>864</v>
      </c>
      <c r="C880" s="21" t="n">
        <f aca="false">$C$7</f>
        <v>3.29212628660779</v>
      </c>
      <c r="D880" s="21" t="n">
        <f aca="true">$C$4*($G$4-C880)*$B$7+$F$4*SQRT($B$7)*NORMSINV(RAND())+C880</f>
        <v>3.36502077674434</v>
      </c>
      <c r="E880" s="21" t="n">
        <f aca="true">$C$4*($G$4-D880)*$B$7+$F$4*SQRT($B$7)*NORMSINV(RAND())+D880</f>
        <v>3.36252581895809</v>
      </c>
      <c r="F880" s="21" t="n">
        <f aca="true">$C$4*($G$4-E880)*$B$7+$F$4*SQRT($B$7)*NORMSINV(RAND())+E880</f>
        <v>3.41783771079986</v>
      </c>
      <c r="G880" s="21" t="n">
        <f aca="true">$C$4*($G$4-F880)*$B$7+$F$4*SQRT($B$7)*NORMSINV(RAND())+F880</f>
        <v>3.34978821372971</v>
      </c>
      <c r="H880" s="21" t="n">
        <f aca="true">$C$4*($G$4-G880)*$B$7+$F$4*SQRT($B$7)*NORMSINV(RAND())+G880</f>
        <v>3.27503490778562</v>
      </c>
      <c r="I880" s="21" t="n">
        <f aca="true">$C$4*($G$4-H880)*$B$7+$F$4*SQRT($B$7)*NORMSINV(RAND())+H880</f>
        <v>3.27912701010556</v>
      </c>
      <c r="J880" s="21" t="n">
        <f aca="true">$C$4*($G$4-I880)*$B$7+$F$4*SQRT($B$7)*NORMSINV(RAND())+I880</f>
        <v>3.27174832990843</v>
      </c>
      <c r="K880" s="21" t="n">
        <f aca="true">$C$4*($G$4-J880)*$B$7+$F$4*SQRT($B$7)*NORMSINV(RAND())+J880</f>
        <v>3.31980875826332</v>
      </c>
      <c r="L880" s="21" t="n">
        <f aca="true">$C$4*($G$4-K880)*$B$7+$F$4*SQRT($B$7)*NORMSINV(RAND())+K880</f>
        <v>3.21303358992739</v>
      </c>
      <c r="M880" s="21" t="n">
        <f aca="true">$C$4*($G$4-L880)*$B$7+$F$4*SQRT($B$7)*NORMSINV(RAND())+L880</f>
        <v>3.25090531414889</v>
      </c>
      <c r="N880" s="125" t="n">
        <f aca="false">EXP(M880)</f>
        <v>25.8136988488149</v>
      </c>
      <c r="O880" s="126" t="n">
        <f aca="false">EXP(EXP(-$C$4*($K$4-$J$4))*LN(N880)+(1-EXP(-$C$4*($K$4-$J$4)))*$G$4+$F$4^2/(4*$C$4)*(1-EXP(-2*$C$4*($K$4-$J$4))))</f>
        <v>24.0280973157852</v>
      </c>
      <c r="P880" s="126" t="n">
        <f aca="false">MAX(0,O880-$I$4)</f>
        <v>0.828097315785204</v>
      </c>
      <c r="Q880" s="126" t="n">
        <f aca="false">$D$7*P880</f>
        <v>0.787710533124946</v>
      </c>
      <c r="R880" s="127" t="n">
        <f aca="false">AVERAGE(Q$17:Q880)</f>
        <v>1.59194985453841</v>
      </c>
      <c r="S880" s="0" t="n">
        <v>1.615</v>
      </c>
    </row>
    <row r="881" customFormat="false" ht="12.75" hidden="false" customHeight="false" outlineLevel="0" collapsed="false">
      <c r="B881" s="124" t="n">
        <f aca="false">B880+1</f>
        <v>865</v>
      </c>
      <c r="C881" s="21" t="n">
        <f aca="false">$C$7</f>
        <v>3.29212628660779</v>
      </c>
      <c r="D881" s="21" t="n">
        <f aca="true">$C$4*($G$4-C881)*$B$7+$F$4*SQRT($B$7)*NORMSINV(RAND())+C881</f>
        <v>3.39745209271725</v>
      </c>
      <c r="E881" s="21" t="n">
        <f aca="true">$C$4*($G$4-D881)*$B$7+$F$4*SQRT($B$7)*NORMSINV(RAND())+D881</f>
        <v>3.40006419559849</v>
      </c>
      <c r="F881" s="21" t="n">
        <f aca="true">$C$4*($G$4-E881)*$B$7+$F$4*SQRT($B$7)*NORMSINV(RAND())+E881</f>
        <v>3.43461490445828</v>
      </c>
      <c r="G881" s="21" t="n">
        <f aca="true">$C$4*($G$4-F881)*$B$7+$F$4*SQRT($B$7)*NORMSINV(RAND())+F881</f>
        <v>3.41742271177961</v>
      </c>
      <c r="H881" s="21" t="n">
        <f aca="true">$C$4*($G$4-G881)*$B$7+$F$4*SQRT($B$7)*NORMSINV(RAND())+G881</f>
        <v>3.40583955516392</v>
      </c>
      <c r="I881" s="21" t="n">
        <f aca="true">$C$4*($G$4-H881)*$B$7+$F$4*SQRT($B$7)*NORMSINV(RAND())+H881</f>
        <v>3.37039534297586</v>
      </c>
      <c r="J881" s="21" t="n">
        <f aca="true">$C$4*($G$4-I881)*$B$7+$F$4*SQRT($B$7)*NORMSINV(RAND())+I881</f>
        <v>3.36235502517409</v>
      </c>
      <c r="K881" s="21" t="n">
        <f aca="true">$C$4*($G$4-J881)*$B$7+$F$4*SQRT($B$7)*NORMSINV(RAND())+J881</f>
        <v>3.45602243808646</v>
      </c>
      <c r="L881" s="21" t="n">
        <f aca="true">$C$4*($G$4-K881)*$B$7+$F$4*SQRT($B$7)*NORMSINV(RAND())+K881</f>
        <v>3.49338735984342</v>
      </c>
      <c r="M881" s="21" t="n">
        <f aca="true">$C$4*($G$4-L881)*$B$7+$F$4*SQRT($B$7)*NORMSINV(RAND())+L881</f>
        <v>3.55342970014984</v>
      </c>
      <c r="N881" s="125" t="n">
        <f aca="false">EXP(M881)</f>
        <v>34.9329217138816</v>
      </c>
      <c r="O881" s="126" t="n">
        <f aca="false">EXP(EXP(-$C$4*($K$4-$J$4))*LN(N881)+(1-EXP(-$C$4*($K$4-$J$4)))*$G$4+$F$4^2/(4*$C$4)*(1-EXP(-2*$C$4*($K$4-$J$4))))</f>
        <v>30.5129682123162</v>
      </c>
      <c r="P881" s="126" t="n">
        <f aca="false">MAX(0,O881-$I$4)</f>
        <v>7.31296821231618</v>
      </c>
      <c r="Q881" s="126" t="n">
        <f aca="false">$D$7*P881</f>
        <v>6.95631054399353</v>
      </c>
      <c r="R881" s="127" t="n">
        <f aca="false">AVERAGE(Q$17:Q881)</f>
        <v>1.59815142758981</v>
      </c>
      <c r="S881" s="0" t="n">
        <v>1.615</v>
      </c>
    </row>
    <row r="882" customFormat="false" ht="12.75" hidden="false" customHeight="false" outlineLevel="0" collapsed="false">
      <c r="B882" s="124" t="n">
        <f aca="false">B881+1</f>
        <v>866</v>
      </c>
      <c r="C882" s="21" t="n">
        <f aca="false">$C$7</f>
        <v>3.29212628660779</v>
      </c>
      <c r="D882" s="21" t="n">
        <f aca="true">$C$4*($G$4-C882)*$B$7+$F$4*SQRT($B$7)*NORMSINV(RAND())+C882</f>
        <v>3.26555639043502</v>
      </c>
      <c r="E882" s="21" t="n">
        <f aca="true">$C$4*($G$4-D882)*$B$7+$F$4*SQRT($B$7)*NORMSINV(RAND())+D882</f>
        <v>3.23934983106866</v>
      </c>
      <c r="F882" s="21" t="n">
        <f aca="true">$C$4*($G$4-E882)*$B$7+$F$4*SQRT($B$7)*NORMSINV(RAND())+E882</f>
        <v>3.3638839944114</v>
      </c>
      <c r="G882" s="21" t="n">
        <f aca="true">$C$4*($G$4-F882)*$B$7+$F$4*SQRT($B$7)*NORMSINV(RAND())+F882</f>
        <v>3.35364790805402</v>
      </c>
      <c r="H882" s="21" t="n">
        <f aca="true">$C$4*($G$4-G882)*$B$7+$F$4*SQRT($B$7)*NORMSINV(RAND())+G882</f>
        <v>3.49840882805999</v>
      </c>
      <c r="I882" s="21" t="n">
        <f aca="true">$C$4*($G$4-H882)*$B$7+$F$4*SQRT($B$7)*NORMSINV(RAND())+H882</f>
        <v>3.4924150235469</v>
      </c>
      <c r="J882" s="21" t="n">
        <f aca="true">$C$4*($G$4-I882)*$B$7+$F$4*SQRT($B$7)*NORMSINV(RAND())+I882</f>
        <v>3.41016701604562</v>
      </c>
      <c r="K882" s="21" t="n">
        <f aca="true">$C$4*($G$4-J882)*$B$7+$F$4*SQRT($B$7)*NORMSINV(RAND())+J882</f>
        <v>3.44370250876581</v>
      </c>
      <c r="L882" s="21" t="n">
        <f aca="true">$C$4*($G$4-K882)*$B$7+$F$4*SQRT($B$7)*NORMSINV(RAND())+K882</f>
        <v>3.35600352884093</v>
      </c>
      <c r="M882" s="21" t="n">
        <f aca="true">$C$4*($G$4-L882)*$B$7+$F$4*SQRT($B$7)*NORMSINV(RAND())+L882</f>
        <v>3.51216021573444</v>
      </c>
      <c r="N882" s="125" t="n">
        <f aca="false">EXP(M882)</f>
        <v>33.5206013582353</v>
      </c>
      <c r="O882" s="126" t="n">
        <f aca="false">EXP(EXP(-$C$4*($K$4-$J$4))*LN(N882)+(1-EXP(-$C$4*($K$4-$J$4)))*$G$4+$F$4^2/(4*$C$4)*(1-EXP(-2*$C$4*($K$4-$J$4))))</f>
        <v>29.5344665602539</v>
      </c>
      <c r="P882" s="126" t="n">
        <f aca="false">MAX(0,O882-$I$4)</f>
        <v>6.33446656025393</v>
      </c>
      <c r="Q882" s="126" t="n">
        <f aca="false">$D$7*P882</f>
        <v>6.02553098062936</v>
      </c>
      <c r="R882" s="127" t="n">
        <f aca="false">AVERAGE(Q$17:Q882)</f>
        <v>1.60326387511064</v>
      </c>
      <c r="S882" s="0" t="n">
        <v>1.615</v>
      </c>
    </row>
    <row r="883" customFormat="false" ht="12.75" hidden="false" customHeight="false" outlineLevel="0" collapsed="false">
      <c r="B883" s="124" t="n">
        <f aca="false">B882+1</f>
        <v>867</v>
      </c>
      <c r="C883" s="21" t="n">
        <f aca="false">$C$7</f>
        <v>3.29212628660779</v>
      </c>
      <c r="D883" s="21" t="n">
        <f aca="true">$C$4*($G$4-C883)*$B$7+$F$4*SQRT($B$7)*NORMSINV(RAND())+C883</f>
        <v>3.29709190199509</v>
      </c>
      <c r="E883" s="21" t="n">
        <f aca="true">$C$4*($G$4-D883)*$B$7+$F$4*SQRT($B$7)*NORMSINV(RAND())+D883</f>
        <v>3.22638579152704</v>
      </c>
      <c r="F883" s="21" t="n">
        <f aca="true">$C$4*($G$4-E883)*$B$7+$F$4*SQRT($B$7)*NORMSINV(RAND())+E883</f>
        <v>3.34543046670806</v>
      </c>
      <c r="G883" s="21" t="n">
        <f aca="true">$C$4*($G$4-F883)*$B$7+$F$4*SQRT($B$7)*NORMSINV(RAND())+F883</f>
        <v>3.38390092403288</v>
      </c>
      <c r="H883" s="21" t="n">
        <f aca="true">$C$4*($G$4-G883)*$B$7+$F$4*SQRT($B$7)*NORMSINV(RAND())+G883</f>
        <v>3.2943013873662</v>
      </c>
      <c r="I883" s="21" t="n">
        <f aca="true">$C$4*($G$4-H883)*$B$7+$F$4*SQRT($B$7)*NORMSINV(RAND())+H883</f>
        <v>3.19366220077453</v>
      </c>
      <c r="J883" s="21" t="n">
        <f aca="true">$C$4*($G$4-I883)*$B$7+$F$4*SQRT($B$7)*NORMSINV(RAND())+I883</f>
        <v>3.1829239661521</v>
      </c>
      <c r="K883" s="21" t="n">
        <f aca="true">$C$4*($G$4-J883)*$B$7+$F$4*SQRT($B$7)*NORMSINV(RAND())+J883</f>
        <v>3.26052884998807</v>
      </c>
      <c r="L883" s="21" t="n">
        <f aca="true">$C$4*($G$4-K883)*$B$7+$F$4*SQRT($B$7)*NORMSINV(RAND())+K883</f>
        <v>3.25082630437084</v>
      </c>
      <c r="M883" s="21" t="n">
        <f aca="true">$C$4*($G$4-L883)*$B$7+$F$4*SQRT($B$7)*NORMSINV(RAND())+L883</f>
        <v>3.19032913697106</v>
      </c>
      <c r="N883" s="125" t="n">
        <f aca="false">EXP(M883)</f>
        <v>24.2964229782758</v>
      </c>
      <c r="O883" s="126" t="n">
        <f aca="false">EXP(EXP(-$C$4*($K$4-$J$4))*LN(N883)+(1-EXP(-$C$4*($K$4-$J$4)))*$G$4+$F$4^2/(4*$C$4)*(1-EXP(-2*$C$4*($K$4-$J$4))))</f>
        <v>22.9056126185539</v>
      </c>
      <c r="P883" s="126" t="n">
        <f aca="false">MAX(0,O883-$I$4)</f>
        <v>0</v>
      </c>
      <c r="Q883" s="126" t="n">
        <f aca="false">$D$7*P883</f>
        <v>0</v>
      </c>
      <c r="R883" s="127" t="n">
        <f aca="false">AVERAGE(Q$17:Q883)</f>
        <v>1.60141466648883</v>
      </c>
      <c r="S883" s="0" t="n">
        <v>1.615</v>
      </c>
    </row>
    <row r="884" customFormat="false" ht="12.75" hidden="false" customHeight="false" outlineLevel="0" collapsed="false">
      <c r="B884" s="124" t="n">
        <f aca="false">B883+1</f>
        <v>868</v>
      </c>
      <c r="C884" s="21" t="n">
        <f aca="false">$C$7</f>
        <v>3.29212628660779</v>
      </c>
      <c r="D884" s="21" t="n">
        <f aca="true">$C$4*($G$4-C884)*$B$7+$F$4*SQRT($B$7)*NORMSINV(RAND())+C884</f>
        <v>3.26206424715056</v>
      </c>
      <c r="E884" s="21" t="n">
        <f aca="true">$C$4*($G$4-D884)*$B$7+$F$4*SQRT($B$7)*NORMSINV(RAND())+D884</f>
        <v>3.27153498596025</v>
      </c>
      <c r="F884" s="21" t="n">
        <f aca="true">$C$4*($G$4-E884)*$B$7+$F$4*SQRT($B$7)*NORMSINV(RAND())+E884</f>
        <v>3.2574773646154</v>
      </c>
      <c r="G884" s="21" t="n">
        <f aca="true">$C$4*($G$4-F884)*$B$7+$F$4*SQRT($B$7)*NORMSINV(RAND())+F884</f>
        <v>3.12957904213884</v>
      </c>
      <c r="H884" s="21" t="n">
        <f aca="true">$C$4*($G$4-G884)*$B$7+$F$4*SQRT($B$7)*NORMSINV(RAND())+G884</f>
        <v>3.17478621042997</v>
      </c>
      <c r="I884" s="21" t="n">
        <f aca="true">$C$4*($G$4-H884)*$B$7+$F$4*SQRT($B$7)*NORMSINV(RAND())+H884</f>
        <v>3.09711058388919</v>
      </c>
      <c r="J884" s="21" t="n">
        <f aca="true">$C$4*($G$4-I884)*$B$7+$F$4*SQRT($B$7)*NORMSINV(RAND())+I884</f>
        <v>3.06971399780128</v>
      </c>
      <c r="K884" s="21" t="n">
        <f aca="true">$C$4*($G$4-J884)*$B$7+$F$4*SQRT($B$7)*NORMSINV(RAND())+J884</f>
        <v>2.99404462432352</v>
      </c>
      <c r="L884" s="21" t="n">
        <f aca="true">$C$4*($G$4-K884)*$B$7+$F$4*SQRT($B$7)*NORMSINV(RAND())+K884</f>
        <v>2.94650132944485</v>
      </c>
      <c r="M884" s="21" t="n">
        <f aca="true">$C$4*($G$4-L884)*$B$7+$F$4*SQRT($B$7)*NORMSINV(RAND())+L884</f>
        <v>2.80946784448048</v>
      </c>
      <c r="N884" s="125" t="n">
        <f aca="false">EXP(M884)</f>
        <v>16.6010815105878</v>
      </c>
      <c r="O884" s="126" t="n">
        <f aca="false">EXP(EXP(-$C$4*($K$4-$J$4))*LN(N884)+(1-EXP(-$C$4*($K$4-$J$4)))*$G$4+$F$4^2/(4*$C$4)*(1-EXP(-2*$C$4*($K$4-$J$4))))</f>
        <v>16.955378256832</v>
      </c>
      <c r="P884" s="126" t="n">
        <f aca="false">MAX(0,O884-$I$4)</f>
        <v>0</v>
      </c>
      <c r="Q884" s="126" t="n">
        <f aca="false">$D$7*P884</f>
        <v>0</v>
      </c>
      <c r="R884" s="127" t="n">
        <f aca="false">AVERAGE(Q$17:Q884)</f>
        <v>1.59956971871637</v>
      </c>
      <c r="S884" s="0" t="n">
        <v>1.615</v>
      </c>
    </row>
    <row r="885" customFormat="false" ht="12.75" hidden="false" customHeight="false" outlineLevel="0" collapsed="false">
      <c r="B885" s="124" t="n">
        <f aca="false">B884+1</f>
        <v>869</v>
      </c>
      <c r="C885" s="21" t="n">
        <f aca="false">$C$7</f>
        <v>3.29212628660779</v>
      </c>
      <c r="D885" s="21" t="n">
        <f aca="true">$C$4*($G$4-C885)*$B$7+$F$4*SQRT($B$7)*NORMSINV(RAND())+C885</f>
        <v>3.297431142893</v>
      </c>
      <c r="E885" s="21" t="n">
        <f aca="true">$C$4*($G$4-D885)*$B$7+$F$4*SQRT($B$7)*NORMSINV(RAND())+D885</f>
        <v>3.19599790003338</v>
      </c>
      <c r="F885" s="21" t="n">
        <f aca="true">$C$4*($G$4-E885)*$B$7+$F$4*SQRT($B$7)*NORMSINV(RAND())+E885</f>
        <v>3.25010153135656</v>
      </c>
      <c r="G885" s="21" t="n">
        <f aca="true">$C$4*($G$4-F885)*$B$7+$F$4*SQRT($B$7)*NORMSINV(RAND())+F885</f>
        <v>3.25483498542713</v>
      </c>
      <c r="H885" s="21" t="n">
        <f aca="true">$C$4*($G$4-G885)*$B$7+$F$4*SQRT($B$7)*NORMSINV(RAND())+G885</f>
        <v>3.41532919585339</v>
      </c>
      <c r="I885" s="21" t="n">
        <f aca="true">$C$4*($G$4-H885)*$B$7+$F$4*SQRT($B$7)*NORMSINV(RAND())+H885</f>
        <v>3.38263538529411</v>
      </c>
      <c r="J885" s="21" t="n">
        <f aca="true">$C$4*($G$4-I885)*$B$7+$F$4*SQRT($B$7)*NORMSINV(RAND())+I885</f>
        <v>3.33512095244838</v>
      </c>
      <c r="K885" s="21" t="n">
        <f aca="true">$C$4*($G$4-J885)*$B$7+$F$4*SQRT($B$7)*NORMSINV(RAND())+J885</f>
        <v>3.33085071635729</v>
      </c>
      <c r="L885" s="21" t="n">
        <f aca="true">$C$4*($G$4-K885)*$B$7+$F$4*SQRT($B$7)*NORMSINV(RAND())+K885</f>
        <v>3.35605319894699</v>
      </c>
      <c r="M885" s="21" t="n">
        <f aca="true">$C$4*($G$4-L885)*$B$7+$F$4*SQRT($B$7)*NORMSINV(RAND())+L885</f>
        <v>3.36001752360561</v>
      </c>
      <c r="N885" s="125" t="n">
        <f aca="false">EXP(M885)</f>
        <v>28.7896953740898</v>
      </c>
      <c r="O885" s="126" t="n">
        <f aca="false">EXP(EXP(-$C$4*($K$4-$J$4))*LN(N885)+(1-EXP(-$C$4*($K$4-$J$4)))*$G$4+$F$4^2/(4*$C$4)*(1-EXP(-2*$C$4*($K$4-$J$4))))</f>
        <v>26.1905479759176</v>
      </c>
      <c r="P885" s="126" t="n">
        <f aca="false">MAX(0,O885-$I$4)</f>
        <v>2.9905479759176</v>
      </c>
      <c r="Q885" s="126" t="n">
        <f aca="false">$D$7*P885</f>
        <v>2.84469723007388</v>
      </c>
      <c r="R885" s="127" t="n">
        <f aca="false">AVERAGE(Q$17:Q885)</f>
        <v>1.60100254669262</v>
      </c>
      <c r="S885" s="0" t="n">
        <v>1.615</v>
      </c>
    </row>
    <row r="886" customFormat="false" ht="12.75" hidden="false" customHeight="false" outlineLevel="0" collapsed="false">
      <c r="B886" s="124" t="n">
        <f aca="false">B885+1</f>
        <v>870</v>
      </c>
      <c r="C886" s="21" t="n">
        <f aca="false">$C$7</f>
        <v>3.29212628660779</v>
      </c>
      <c r="D886" s="21" t="n">
        <f aca="true">$C$4*($G$4-C886)*$B$7+$F$4*SQRT($B$7)*NORMSINV(RAND())+C886</f>
        <v>3.20682230044094</v>
      </c>
      <c r="E886" s="21" t="n">
        <f aca="true">$C$4*($G$4-D886)*$B$7+$F$4*SQRT($B$7)*NORMSINV(RAND())+D886</f>
        <v>3.13456966226943</v>
      </c>
      <c r="F886" s="21" t="n">
        <f aca="true">$C$4*($G$4-E886)*$B$7+$F$4*SQRT($B$7)*NORMSINV(RAND())+E886</f>
        <v>3.00687227381959</v>
      </c>
      <c r="G886" s="21" t="n">
        <f aca="true">$C$4*($G$4-F886)*$B$7+$F$4*SQRT($B$7)*NORMSINV(RAND())+F886</f>
        <v>3.06821710633745</v>
      </c>
      <c r="H886" s="21" t="n">
        <f aca="true">$C$4*($G$4-G886)*$B$7+$F$4*SQRT($B$7)*NORMSINV(RAND())+G886</f>
        <v>2.98000133475577</v>
      </c>
      <c r="I886" s="21" t="n">
        <f aca="true">$C$4*($G$4-H886)*$B$7+$F$4*SQRT($B$7)*NORMSINV(RAND())+H886</f>
        <v>2.93670768058238</v>
      </c>
      <c r="J886" s="21" t="n">
        <f aca="true">$C$4*($G$4-I886)*$B$7+$F$4*SQRT($B$7)*NORMSINV(RAND())+I886</f>
        <v>2.80486570024695</v>
      </c>
      <c r="K886" s="21" t="n">
        <f aca="true">$C$4*($G$4-J886)*$B$7+$F$4*SQRT($B$7)*NORMSINV(RAND())+J886</f>
        <v>2.70970951667043</v>
      </c>
      <c r="L886" s="21" t="n">
        <f aca="true">$C$4*($G$4-K886)*$B$7+$F$4*SQRT($B$7)*NORMSINV(RAND())+K886</f>
        <v>2.68600345107066</v>
      </c>
      <c r="M886" s="21" t="n">
        <f aca="true">$C$4*($G$4-L886)*$B$7+$F$4*SQRT($B$7)*NORMSINV(RAND())+L886</f>
        <v>2.63057276921159</v>
      </c>
      <c r="N886" s="125" t="n">
        <f aca="false">EXP(M886)</f>
        <v>13.8817186465592</v>
      </c>
      <c r="O886" s="126" t="n">
        <f aca="false">EXP(EXP(-$C$4*($K$4-$J$4))*LN(N886)+(1-EXP(-$C$4*($K$4-$J$4)))*$G$4+$F$4^2/(4*$C$4)*(1-EXP(-2*$C$4*($K$4-$J$4))))</f>
        <v>14.7213263078314</v>
      </c>
      <c r="P886" s="126" t="n">
        <f aca="false">MAX(0,O886-$I$4)</f>
        <v>0</v>
      </c>
      <c r="Q886" s="126" t="n">
        <f aca="false">$D$7*P886</f>
        <v>0</v>
      </c>
      <c r="R886" s="127" t="n">
        <f aca="false">AVERAGE(Q$17:Q886)</f>
        <v>1.59916231388033</v>
      </c>
      <c r="S886" s="0" t="n">
        <v>1.615</v>
      </c>
    </row>
    <row r="887" customFormat="false" ht="12.75" hidden="false" customHeight="false" outlineLevel="0" collapsed="false">
      <c r="B887" s="124" t="n">
        <f aca="false">B886+1</f>
        <v>871</v>
      </c>
      <c r="C887" s="21" t="n">
        <f aca="false">$C$7</f>
        <v>3.29212628660779</v>
      </c>
      <c r="D887" s="21" t="n">
        <f aca="true">$C$4*($G$4-C887)*$B$7+$F$4*SQRT($B$7)*NORMSINV(RAND())+C887</f>
        <v>3.3178929769284</v>
      </c>
      <c r="E887" s="21" t="n">
        <f aca="true">$C$4*($G$4-D887)*$B$7+$F$4*SQRT($B$7)*NORMSINV(RAND())+D887</f>
        <v>3.20584015474997</v>
      </c>
      <c r="F887" s="21" t="n">
        <f aca="true">$C$4*($G$4-E887)*$B$7+$F$4*SQRT($B$7)*NORMSINV(RAND())+E887</f>
        <v>3.17979347641402</v>
      </c>
      <c r="G887" s="21" t="n">
        <f aca="true">$C$4*($G$4-F887)*$B$7+$F$4*SQRT($B$7)*NORMSINV(RAND())+F887</f>
        <v>3.1867069569638</v>
      </c>
      <c r="H887" s="21" t="n">
        <f aca="true">$C$4*($G$4-G887)*$B$7+$F$4*SQRT($B$7)*NORMSINV(RAND())+G887</f>
        <v>3.20829728234419</v>
      </c>
      <c r="I887" s="21" t="n">
        <f aca="true">$C$4*($G$4-H887)*$B$7+$F$4*SQRT($B$7)*NORMSINV(RAND())+H887</f>
        <v>3.07487650083317</v>
      </c>
      <c r="J887" s="21" t="n">
        <f aca="true">$C$4*($G$4-I887)*$B$7+$F$4*SQRT($B$7)*NORMSINV(RAND())+I887</f>
        <v>3.02798366510727</v>
      </c>
      <c r="K887" s="21" t="n">
        <f aca="true">$C$4*($G$4-J887)*$B$7+$F$4*SQRT($B$7)*NORMSINV(RAND())+J887</f>
        <v>3.19127106068153</v>
      </c>
      <c r="L887" s="21" t="n">
        <f aca="true">$C$4*($G$4-K887)*$B$7+$F$4*SQRT($B$7)*NORMSINV(RAND())+K887</f>
        <v>3.13621376656348</v>
      </c>
      <c r="M887" s="21" t="n">
        <f aca="true">$C$4*($G$4-L887)*$B$7+$F$4*SQRT($B$7)*NORMSINV(RAND())+L887</f>
        <v>3.02446635306432</v>
      </c>
      <c r="N887" s="125" t="n">
        <f aca="false">EXP(M887)</f>
        <v>20.5830177155376</v>
      </c>
      <c r="O887" s="126" t="n">
        <f aca="false">EXP(EXP(-$C$4*($K$4-$J$4))*LN(N887)+(1-EXP(-$C$4*($K$4-$J$4)))*$G$4+$F$4^2/(4*$C$4)*(1-EXP(-2*$C$4*($K$4-$J$4))))</f>
        <v>20.0933065428854</v>
      </c>
      <c r="P887" s="126" t="n">
        <f aca="false">MAX(0,O887-$I$4)</f>
        <v>0</v>
      </c>
      <c r="Q887" s="126" t="n">
        <f aca="false">$D$7*P887</f>
        <v>0</v>
      </c>
      <c r="R887" s="127" t="n">
        <f aca="false">AVERAGE(Q$17:Q887)</f>
        <v>1.59732630663133</v>
      </c>
      <c r="S887" s="0" t="n">
        <v>1.615</v>
      </c>
    </row>
    <row r="888" customFormat="false" ht="12.75" hidden="false" customHeight="false" outlineLevel="0" collapsed="false">
      <c r="B888" s="124" t="n">
        <f aca="false">B887+1</f>
        <v>872</v>
      </c>
      <c r="C888" s="21" t="n">
        <f aca="false">$C$7</f>
        <v>3.29212628660779</v>
      </c>
      <c r="D888" s="21" t="n">
        <f aca="true">$C$4*($G$4-C888)*$B$7+$F$4*SQRT($B$7)*NORMSINV(RAND())+C888</f>
        <v>3.30864434773775</v>
      </c>
      <c r="E888" s="21" t="n">
        <f aca="true">$C$4*($G$4-D888)*$B$7+$F$4*SQRT($B$7)*NORMSINV(RAND())+D888</f>
        <v>3.28645902388187</v>
      </c>
      <c r="F888" s="21" t="n">
        <f aca="true">$C$4*($G$4-E888)*$B$7+$F$4*SQRT($B$7)*NORMSINV(RAND())+E888</f>
        <v>3.35379775256905</v>
      </c>
      <c r="G888" s="21" t="n">
        <f aca="true">$C$4*($G$4-F888)*$B$7+$F$4*SQRT($B$7)*NORMSINV(RAND())+F888</f>
        <v>3.38056637120715</v>
      </c>
      <c r="H888" s="21" t="n">
        <f aca="true">$C$4*($G$4-G888)*$B$7+$F$4*SQRT($B$7)*NORMSINV(RAND())+G888</f>
        <v>3.36594352900599</v>
      </c>
      <c r="I888" s="21" t="n">
        <f aca="true">$C$4*($G$4-H888)*$B$7+$F$4*SQRT($B$7)*NORMSINV(RAND())+H888</f>
        <v>3.40478212428756</v>
      </c>
      <c r="J888" s="21" t="n">
        <f aca="true">$C$4*($G$4-I888)*$B$7+$F$4*SQRT($B$7)*NORMSINV(RAND())+I888</f>
        <v>3.45044607980761</v>
      </c>
      <c r="K888" s="21" t="n">
        <f aca="true">$C$4*($G$4-J888)*$B$7+$F$4*SQRT($B$7)*NORMSINV(RAND())+J888</f>
        <v>3.3438741887307</v>
      </c>
      <c r="L888" s="21" t="n">
        <f aca="true">$C$4*($G$4-K888)*$B$7+$F$4*SQRT($B$7)*NORMSINV(RAND())+K888</f>
        <v>3.3261847548751</v>
      </c>
      <c r="M888" s="21" t="n">
        <f aca="true">$C$4*($G$4-L888)*$B$7+$F$4*SQRT($B$7)*NORMSINV(RAND())+L888</f>
        <v>3.33710944275942</v>
      </c>
      <c r="N888" s="125" t="n">
        <f aca="false">EXP(M888)</f>
        <v>28.1376754808135</v>
      </c>
      <c r="O888" s="126" t="n">
        <f aca="false">EXP(EXP(-$C$4*($K$4-$J$4))*LN(N888)+(1-EXP(-$C$4*($K$4-$J$4)))*$G$4+$F$4^2/(4*$C$4)*(1-EXP(-2*$C$4*($K$4-$J$4))))</f>
        <v>25.7209599525978</v>
      </c>
      <c r="P888" s="126" t="n">
        <f aca="false">MAX(0,O888-$I$4)</f>
        <v>2.52095995259779</v>
      </c>
      <c r="Q888" s="126" t="n">
        <f aca="false">$D$7*P888</f>
        <v>2.39801128489894</v>
      </c>
      <c r="R888" s="127" t="n">
        <f aca="false">AVERAGE(Q$17:Q888)</f>
        <v>1.59824452334952</v>
      </c>
      <c r="S888" s="0" t="n">
        <v>1.615</v>
      </c>
    </row>
    <row r="889" customFormat="false" ht="12.75" hidden="false" customHeight="false" outlineLevel="0" collapsed="false">
      <c r="B889" s="124" t="n">
        <f aca="false">B888+1</f>
        <v>873</v>
      </c>
      <c r="C889" s="21" t="n">
        <f aca="false">$C$7</f>
        <v>3.29212628660779</v>
      </c>
      <c r="D889" s="21" t="n">
        <f aca="true">$C$4*($G$4-C889)*$B$7+$F$4*SQRT($B$7)*NORMSINV(RAND())+C889</f>
        <v>3.18327534488815</v>
      </c>
      <c r="E889" s="21" t="n">
        <f aca="true">$C$4*($G$4-D889)*$B$7+$F$4*SQRT($B$7)*NORMSINV(RAND())+D889</f>
        <v>3.21151763093963</v>
      </c>
      <c r="F889" s="21" t="n">
        <f aca="true">$C$4*($G$4-E889)*$B$7+$F$4*SQRT($B$7)*NORMSINV(RAND())+E889</f>
        <v>3.09885706792547</v>
      </c>
      <c r="G889" s="21" t="n">
        <f aca="true">$C$4*($G$4-F889)*$B$7+$F$4*SQRT($B$7)*NORMSINV(RAND())+F889</f>
        <v>3.05165433303516</v>
      </c>
      <c r="H889" s="21" t="n">
        <f aca="true">$C$4*($G$4-G889)*$B$7+$F$4*SQRT($B$7)*NORMSINV(RAND())+G889</f>
        <v>2.9754945652651</v>
      </c>
      <c r="I889" s="21" t="n">
        <f aca="true">$C$4*($G$4-H889)*$B$7+$F$4*SQRT($B$7)*NORMSINV(RAND())+H889</f>
        <v>3.03843969897166</v>
      </c>
      <c r="J889" s="21" t="n">
        <f aca="true">$C$4*($G$4-I889)*$B$7+$F$4*SQRT($B$7)*NORMSINV(RAND())+I889</f>
        <v>3.15352349750519</v>
      </c>
      <c r="K889" s="21" t="n">
        <f aca="true">$C$4*($G$4-J889)*$B$7+$F$4*SQRT($B$7)*NORMSINV(RAND())+J889</f>
        <v>3.08787417536419</v>
      </c>
      <c r="L889" s="21" t="n">
        <f aca="true">$C$4*($G$4-K889)*$B$7+$F$4*SQRT($B$7)*NORMSINV(RAND())+K889</f>
        <v>3.17383217470047</v>
      </c>
      <c r="M889" s="21" t="n">
        <f aca="true">$C$4*($G$4-L889)*$B$7+$F$4*SQRT($B$7)*NORMSINV(RAND())+L889</f>
        <v>3.20347454954965</v>
      </c>
      <c r="N889" s="125" t="n">
        <f aca="false">EXP(M889)</f>
        <v>24.6179179449344</v>
      </c>
      <c r="O889" s="126" t="n">
        <f aca="false">EXP(EXP(-$C$4*($K$4-$J$4))*LN(N889)+(1-EXP(-$C$4*($K$4-$J$4)))*$G$4+$F$4^2/(4*$C$4)*(1-EXP(-2*$C$4*($K$4-$J$4))))</f>
        <v>23.1446572566904</v>
      </c>
      <c r="P889" s="126" t="n">
        <f aca="false">MAX(0,O889-$I$4)</f>
        <v>0</v>
      </c>
      <c r="Q889" s="126" t="n">
        <f aca="false">$D$7*P889</f>
        <v>0</v>
      </c>
      <c r="R889" s="127" t="n">
        <f aca="false">AVERAGE(Q$17:Q889)</f>
        <v>1.59641377360915</v>
      </c>
      <c r="S889" s="0" t="n">
        <v>1.615</v>
      </c>
    </row>
    <row r="890" customFormat="false" ht="12.75" hidden="false" customHeight="false" outlineLevel="0" collapsed="false">
      <c r="B890" s="124" t="n">
        <f aca="false">B889+1</f>
        <v>874</v>
      </c>
      <c r="C890" s="21" t="n">
        <f aca="false">$C$7</f>
        <v>3.29212628660779</v>
      </c>
      <c r="D890" s="21" t="n">
        <f aca="true">$C$4*($G$4-C890)*$B$7+$F$4*SQRT($B$7)*NORMSINV(RAND())+C890</f>
        <v>3.26710759940495</v>
      </c>
      <c r="E890" s="21" t="n">
        <f aca="true">$C$4*($G$4-D890)*$B$7+$F$4*SQRT($B$7)*NORMSINV(RAND())+D890</f>
        <v>3.29541425157715</v>
      </c>
      <c r="F890" s="21" t="n">
        <f aca="true">$C$4*($G$4-E890)*$B$7+$F$4*SQRT($B$7)*NORMSINV(RAND())+E890</f>
        <v>3.12881772774411</v>
      </c>
      <c r="G890" s="21" t="n">
        <f aca="true">$C$4*($G$4-F890)*$B$7+$F$4*SQRT($B$7)*NORMSINV(RAND())+F890</f>
        <v>3.20617603131568</v>
      </c>
      <c r="H890" s="21" t="n">
        <f aca="true">$C$4*($G$4-G890)*$B$7+$F$4*SQRT($B$7)*NORMSINV(RAND())+G890</f>
        <v>3.09422906140789</v>
      </c>
      <c r="I890" s="21" t="n">
        <f aca="true">$C$4*($G$4-H890)*$B$7+$F$4*SQRT($B$7)*NORMSINV(RAND())+H890</f>
        <v>3.09767472194101</v>
      </c>
      <c r="J890" s="21" t="n">
        <f aca="true">$C$4*($G$4-I890)*$B$7+$F$4*SQRT($B$7)*NORMSINV(RAND())+I890</f>
        <v>3.06408826497446</v>
      </c>
      <c r="K890" s="21" t="n">
        <f aca="true">$C$4*($G$4-J890)*$B$7+$F$4*SQRT($B$7)*NORMSINV(RAND())+J890</f>
        <v>2.95041623396497</v>
      </c>
      <c r="L890" s="21" t="n">
        <f aca="true">$C$4*($G$4-K890)*$B$7+$F$4*SQRT($B$7)*NORMSINV(RAND())+K890</f>
        <v>2.98588855157169</v>
      </c>
      <c r="M890" s="21" t="n">
        <f aca="true">$C$4*($G$4-L890)*$B$7+$F$4*SQRT($B$7)*NORMSINV(RAND())+L890</f>
        <v>3.00823245257295</v>
      </c>
      <c r="N890" s="125" t="n">
        <f aca="false">EXP(M890)</f>
        <v>20.2515726562277</v>
      </c>
      <c r="O890" s="126" t="n">
        <f aca="false">EXP(EXP(-$C$4*($K$4-$J$4))*LN(N890)+(1-EXP(-$C$4*($K$4-$J$4)))*$G$4+$F$4^2/(4*$C$4)*(1-EXP(-2*$C$4*($K$4-$J$4))))</f>
        <v>19.8373302922188</v>
      </c>
      <c r="P890" s="126" t="n">
        <f aca="false">MAX(0,O890-$I$4)</f>
        <v>0</v>
      </c>
      <c r="Q890" s="126" t="n">
        <f aca="false">$D$7*P890</f>
        <v>0</v>
      </c>
      <c r="R890" s="127" t="n">
        <f aca="false">AVERAGE(Q$17:Q890)</f>
        <v>1.59458721322744</v>
      </c>
      <c r="S890" s="0" t="n">
        <v>1.615</v>
      </c>
    </row>
    <row r="891" customFormat="false" ht="12.75" hidden="false" customHeight="false" outlineLevel="0" collapsed="false">
      <c r="B891" s="124" t="n">
        <f aca="false">B890+1</f>
        <v>875</v>
      </c>
      <c r="C891" s="21" t="n">
        <f aca="false">$C$7</f>
        <v>3.29212628660779</v>
      </c>
      <c r="D891" s="21" t="n">
        <f aca="true">$C$4*($G$4-C891)*$B$7+$F$4*SQRT($B$7)*NORMSINV(RAND())+C891</f>
        <v>3.39800354757407</v>
      </c>
      <c r="E891" s="21" t="n">
        <f aca="true">$C$4*($G$4-D891)*$B$7+$F$4*SQRT($B$7)*NORMSINV(RAND())+D891</f>
        <v>3.12275445373273</v>
      </c>
      <c r="F891" s="21" t="n">
        <f aca="true">$C$4*($G$4-E891)*$B$7+$F$4*SQRT($B$7)*NORMSINV(RAND())+E891</f>
        <v>3.21243398053855</v>
      </c>
      <c r="G891" s="21" t="n">
        <f aca="true">$C$4*($G$4-F891)*$B$7+$F$4*SQRT($B$7)*NORMSINV(RAND())+F891</f>
        <v>3.24626545021206</v>
      </c>
      <c r="H891" s="21" t="n">
        <f aca="true">$C$4*($G$4-G891)*$B$7+$F$4*SQRT($B$7)*NORMSINV(RAND())+G891</f>
        <v>3.21065581419365</v>
      </c>
      <c r="I891" s="21" t="n">
        <f aca="true">$C$4*($G$4-H891)*$B$7+$F$4*SQRT($B$7)*NORMSINV(RAND())+H891</f>
        <v>3.27777673020903</v>
      </c>
      <c r="J891" s="21" t="n">
        <f aca="true">$C$4*($G$4-I891)*$B$7+$F$4*SQRT($B$7)*NORMSINV(RAND())+I891</f>
        <v>3.23704164098998</v>
      </c>
      <c r="K891" s="21" t="n">
        <f aca="true">$C$4*($G$4-J891)*$B$7+$F$4*SQRT($B$7)*NORMSINV(RAND())+J891</f>
        <v>3.37599465909148</v>
      </c>
      <c r="L891" s="21" t="n">
        <f aca="true">$C$4*($G$4-K891)*$B$7+$F$4*SQRT($B$7)*NORMSINV(RAND())+K891</f>
        <v>3.34551333255808</v>
      </c>
      <c r="M891" s="21" t="n">
        <f aca="true">$C$4*($G$4-L891)*$B$7+$F$4*SQRT($B$7)*NORMSINV(RAND())+L891</f>
        <v>3.25421551436068</v>
      </c>
      <c r="N891" s="125" t="n">
        <f aca="false">EXP(M891)</f>
        <v>25.8992889422302</v>
      </c>
      <c r="O891" s="126" t="n">
        <f aca="false">EXP(EXP(-$C$4*($K$4-$J$4))*LN(N891)+(1-EXP(-$C$4*($K$4-$J$4)))*$G$4+$F$4^2/(4*$C$4)*(1-EXP(-2*$C$4*($K$4-$J$4))))</f>
        <v>24.0909969276139</v>
      </c>
      <c r="P891" s="126" t="n">
        <f aca="false">MAX(0,O891-$I$4)</f>
        <v>0.890996927613919</v>
      </c>
      <c r="Q891" s="126" t="n">
        <f aca="false">$D$7*P891</f>
        <v>0.847542494686093</v>
      </c>
      <c r="R891" s="127" t="n">
        <f aca="false">AVERAGE(Q$17:Q891)</f>
        <v>1.59373344783482</v>
      </c>
      <c r="S891" s="0" t="n">
        <v>1.615</v>
      </c>
    </row>
    <row r="892" customFormat="false" ht="12.75" hidden="false" customHeight="false" outlineLevel="0" collapsed="false">
      <c r="B892" s="124" t="n">
        <f aca="false">B891+1</f>
        <v>876</v>
      </c>
      <c r="C892" s="21" t="n">
        <f aca="false">$C$7</f>
        <v>3.29212628660779</v>
      </c>
      <c r="D892" s="21" t="n">
        <f aca="true">$C$4*($G$4-C892)*$B$7+$F$4*SQRT($B$7)*NORMSINV(RAND())+C892</f>
        <v>3.33450396779358</v>
      </c>
      <c r="E892" s="21" t="n">
        <f aca="true">$C$4*($G$4-D892)*$B$7+$F$4*SQRT($B$7)*NORMSINV(RAND())+D892</f>
        <v>3.37867131436703</v>
      </c>
      <c r="F892" s="21" t="n">
        <f aca="true">$C$4*($G$4-E892)*$B$7+$F$4*SQRT($B$7)*NORMSINV(RAND())+E892</f>
        <v>3.36354991218461</v>
      </c>
      <c r="G892" s="21" t="n">
        <f aca="true">$C$4*($G$4-F892)*$B$7+$F$4*SQRT($B$7)*NORMSINV(RAND())+F892</f>
        <v>3.37827799711595</v>
      </c>
      <c r="H892" s="21" t="n">
        <f aca="true">$C$4*($G$4-G892)*$B$7+$F$4*SQRT($B$7)*NORMSINV(RAND())+G892</f>
        <v>3.35974953899309</v>
      </c>
      <c r="I892" s="21" t="n">
        <f aca="true">$C$4*($G$4-H892)*$B$7+$F$4*SQRT($B$7)*NORMSINV(RAND())+H892</f>
        <v>3.4004430642809</v>
      </c>
      <c r="J892" s="21" t="n">
        <f aca="true">$C$4*($G$4-I892)*$B$7+$F$4*SQRT($B$7)*NORMSINV(RAND())+I892</f>
        <v>3.21355623175696</v>
      </c>
      <c r="K892" s="21" t="n">
        <f aca="true">$C$4*($G$4-J892)*$B$7+$F$4*SQRT($B$7)*NORMSINV(RAND())+J892</f>
        <v>3.29690001295972</v>
      </c>
      <c r="L892" s="21" t="n">
        <f aca="true">$C$4*($G$4-K892)*$B$7+$F$4*SQRT($B$7)*NORMSINV(RAND())+K892</f>
        <v>3.30901892982774</v>
      </c>
      <c r="M892" s="21" t="n">
        <f aca="true">$C$4*($G$4-L892)*$B$7+$F$4*SQRT($B$7)*NORMSINV(RAND())+L892</f>
        <v>3.36804226695719</v>
      </c>
      <c r="N892" s="125" t="n">
        <f aca="false">EXP(M892)</f>
        <v>29.0216547530994</v>
      </c>
      <c r="O892" s="126" t="n">
        <f aca="false">EXP(EXP(-$C$4*($K$4-$J$4))*LN(N892)+(1-EXP(-$C$4*($K$4-$J$4)))*$G$4+$F$4^2/(4*$C$4)*(1-EXP(-2*$C$4*($K$4-$J$4))))</f>
        <v>26.3570652139927</v>
      </c>
      <c r="P892" s="126" t="n">
        <f aca="false">MAX(0,O892-$I$4)</f>
        <v>3.15706521399273</v>
      </c>
      <c r="Q892" s="126" t="n">
        <f aca="false">$D$7*P892</f>
        <v>3.00309332661753</v>
      </c>
      <c r="R892" s="127" t="n">
        <f aca="false">AVERAGE(Q$17:Q892)</f>
        <v>1.59534230614394</v>
      </c>
      <c r="S892" s="0" t="n">
        <v>1.615</v>
      </c>
    </row>
    <row r="893" customFormat="false" ht="12.75" hidden="false" customHeight="false" outlineLevel="0" collapsed="false">
      <c r="B893" s="124" t="n">
        <f aca="false">B892+1</f>
        <v>877</v>
      </c>
      <c r="C893" s="21" t="n">
        <f aca="false">$C$7</f>
        <v>3.29212628660779</v>
      </c>
      <c r="D893" s="21" t="n">
        <f aca="true">$C$4*($G$4-C893)*$B$7+$F$4*SQRT($B$7)*NORMSINV(RAND())+C893</f>
        <v>3.28855949937173</v>
      </c>
      <c r="E893" s="21" t="n">
        <f aca="true">$C$4*($G$4-D893)*$B$7+$F$4*SQRT($B$7)*NORMSINV(RAND())+D893</f>
        <v>3.41566172534603</v>
      </c>
      <c r="F893" s="21" t="n">
        <f aca="true">$C$4*($G$4-E893)*$B$7+$F$4*SQRT($B$7)*NORMSINV(RAND())+E893</f>
        <v>3.315699899595</v>
      </c>
      <c r="G893" s="21" t="n">
        <f aca="true">$C$4*($G$4-F893)*$B$7+$F$4*SQRT($B$7)*NORMSINV(RAND())+F893</f>
        <v>3.28763556421361</v>
      </c>
      <c r="H893" s="21" t="n">
        <f aca="true">$C$4*($G$4-G893)*$B$7+$F$4*SQRT($B$7)*NORMSINV(RAND())+G893</f>
        <v>3.33490474153762</v>
      </c>
      <c r="I893" s="21" t="n">
        <f aca="true">$C$4*($G$4-H893)*$B$7+$F$4*SQRT($B$7)*NORMSINV(RAND())+H893</f>
        <v>3.25924219930394</v>
      </c>
      <c r="J893" s="21" t="n">
        <f aca="true">$C$4*($G$4-I893)*$B$7+$F$4*SQRT($B$7)*NORMSINV(RAND())+I893</f>
        <v>3.31716773315386</v>
      </c>
      <c r="K893" s="21" t="n">
        <f aca="true">$C$4*($G$4-J893)*$B$7+$F$4*SQRT($B$7)*NORMSINV(RAND())+J893</f>
        <v>3.25876517410852</v>
      </c>
      <c r="L893" s="21" t="n">
        <f aca="true">$C$4*($G$4-K893)*$B$7+$F$4*SQRT($B$7)*NORMSINV(RAND())+K893</f>
        <v>3.21445032965014</v>
      </c>
      <c r="M893" s="21" t="n">
        <f aca="true">$C$4*($G$4-L893)*$B$7+$F$4*SQRT($B$7)*NORMSINV(RAND())+L893</f>
        <v>3.29341222035403</v>
      </c>
      <c r="N893" s="125" t="n">
        <f aca="false">EXP(M893)</f>
        <v>26.9346138685746</v>
      </c>
      <c r="O893" s="126" t="n">
        <f aca="false">EXP(EXP(-$C$4*($K$4-$J$4))*LN(N893)+(1-EXP(-$C$4*($K$4-$J$4)))*$G$4+$F$4^2/(4*$C$4)*(1-EXP(-2*$C$4*($K$4-$J$4))))</f>
        <v>24.848440650938</v>
      </c>
      <c r="P893" s="126" t="n">
        <f aca="false">MAX(0,O893-$I$4)</f>
        <v>1.64844065093801</v>
      </c>
      <c r="Q893" s="126" t="n">
        <f aca="false">$D$7*P893</f>
        <v>1.56804525171534</v>
      </c>
      <c r="R893" s="127" t="n">
        <f aca="false">AVERAGE(Q$17:Q893)</f>
        <v>1.59531118065428</v>
      </c>
      <c r="S893" s="0" t="n">
        <v>1.615</v>
      </c>
    </row>
    <row r="894" customFormat="false" ht="12.75" hidden="false" customHeight="false" outlineLevel="0" collapsed="false">
      <c r="B894" s="124" t="n">
        <f aca="false">B893+1</f>
        <v>878</v>
      </c>
      <c r="C894" s="21" t="n">
        <f aca="false">$C$7</f>
        <v>3.29212628660779</v>
      </c>
      <c r="D894" s="21" t="n">
        <f aca="true">$C$4*($G$4-C894)*$B$7+$F$4*SQRT($B$7)*NORMSINV(RAND())+C894</f>
        <v>3.24893213972035</v>
      </c>
      <c r="E894" s="21" t="n">
        <f aca="true">$C$4*($G$4-D894)*$B$7+$F$4*SQRT($B$7)*NORMSINV(RAND())+D894</f>
        <v>3.31228945228908</v>
      </c>
      <c r="F894" s="21" t="n">
        <f aca="true">$C$4*($G$4-E894)*$B$7+$F$4*SQRT($B$7)*NORMSINV(RAND())+E894</f>
        <v>3.33848014336487</v>
      </c>
      <c r="G894" s="21" t="n">
        <f aca="true">$C$4*($G$4-F894)*$B$7+$F$4*SQRT($B$7)*NORMSINV(RAND())+F894</f>
        <v>3.36578275504785</v>
      </c>
      <c r="H894" s="21" t="n">
        <f aca="true">$C$4*($G$4-G894)*$B$7+$F$4*SQRT($B$7)*NORMSINV(RAND())+G894</f>
        <v>3.39948292939374</v>
      </c>
      <c r="I894" s="21" t="n">
        <f aca="true">$C$4*($G$4-H894)*$B$7+$F$4*SQRT($B$7)*NORMSINV(RAND())+H894</f>
        <v>3.24512539709796</v>
      </c>
      <c r="J894" s="21" t="n">
        <f aca="true">$C$4*($G$4-I894)*$B$7+$F$4*SQRT($B$7)*NORMSINV(RAND())+I894</f>
        <v>3.21754910971429</v>
      </c>
      <c r="K894" s="21" t="n">
        <f aca="true">$C$4*($G$4-J894)*$B$7+$F$4*SQRT($B$7)*NORMSINV(RAND())+J894</f>
        <v>3.20542273408632</v>
      </c>
      <c r="L894" s="21" t="n">
        <f aca="true">$C$4*($G$4-K894)*$B$7+$F$4*SQRT($B$7)*NORMSINV(RAND())+K894</f>
        <v>3.39907137963184</v>
      </c>
      <c r="M894" s="21" t="n">
        <f aca="true">$C$4*($G$4-L894)*$B$7+$F$4*SQRT($B$7)*NORMSINV(RAND())+L894</f>
        <v>3.45309242266301</v>
      </c>
      <c r="N894" s="125" t="n">
        <f aca="false">EXP(M894)</f>
        <v>31.597955611551</v>
      </c>
      <c r="O894" s="126" t="n">
        <f aca="false">EXP(EXP(-$C$4*($K$4-$J$4))*LN(N894)+(1-EXP(-$C$4*($K$4-$J$4)))*$G$4+$F$4^2/(4*$C$4)*(1-EXP(-2*$C$4*($K$4-$J$4))))</f>
        <v>28.1883095746344</v>
      </c>
      <c r="P894" s="126" t="n">
        <f aca="false">MAX(0,O894-$I$4)</f>
        <v>4.9883095746344</v>
      </c>
      <c r="Q894" s="126" t="n">
        <f aca="false">$D$7*P894</f>
        <v>4.74502684591088</v>
      </c>
      <c r="R894" s="127" t="n">
        <f aca="false">AVERAGE(Q$17:Q894)</f>
        <v>1.59889855612724</v>
      </c>
      <c r="S894" s="0" t="n">
        <v>1.615</v>
      </c>
    </row>
    <row r="895" customFormat="false" ht="12.75" hidden="false" customHeight="false" outlineLevel="0" collapsed="false">
      <c r="B895" s="124" t="n">
        <f aca="false">B894+1</f>
        <v>879</v>
      </c>
      <c r="C895" s="21" t="n">
        <f aca="false">$C$7</f>
        <v>3.29212628660779</v>
      </c>
      <c r="D895" s="21" t="n">
        <f aca="true">$C$4*($G$4-C895)*$B$7+$F$4*SQRT($B$7)*NORMSINV(RAND())+C895</f>
        <v>3.41599383095342</v>
      </c>
      <c r="E895" s="21" t="n">
        <f aca="true">$C$4*($G$4-D895)*$B$7+$F$4*SQRT($B$7)*NORMSINV(RAND())+D895</f>
        <v>3.51586707149803</v>
      </c>
      <c r="F895" s="21" t="n">
        <f aca="true">$C$4*($G$4-E895)*$B$7+$F$4*SQRT($B$7)*NORMSINV(RAND())+E895</f>
        <v>3.53658998278046</v>
      </c>
      <c r="G895" s="21" t="n">
        <f aca="true">$C$4*($G$4-F895)*$B$7+$F$4*SQRT($B$7)*NORMSINV(RAND())+F895</f>
        <v>3.51813247969342</v>
      </c>
      <c r="H895" s="21" t="n">
        <f aca="true">$C$4*($G$4-G895)*$B$7+$F$4*SQRT($B$7)*NORMSINV(RAND())+G895</f>
        <v>3.39028793320473</v>
      </c>
      <c r="I895" s="21" t="n">
        <f aca="true">$C$4*($G$4-H895)*$B$7+$F$4*SQRT($B$7)*NORMSINV(RAND())+H895</f>
        <v>3.35884656802423</v>
      </c>
      <c r="J895" s="21" t="n">
        <f aca="true">$C$4*($G$4-I895)*$B$7+$F$4*SQRT($B$7)*NORMSINV(RAND())+I895</f>
        <v>3.29067448779402</v>
      </c>
      <c r="K895" s="21" t="n">
        <f aca="true">$C$4*($G$4-J895)*$B$7+$F$4*SQRT($B$7)*NORMSINV(RAND())+J895</f>
        <v>3.26897809052664</v>
      </c>
      <c r="L895" s="21" t="n">
        <f aca="true">$C$4*($G$4-K895)*$B$7+$F$4*SQRT($B$7)*NORMSINV(RAND())+K895</f>
        <v>3.18278809230242</v>
      </c>
      <c r="M895" s="21" t="n">
        <f aca="true">$C$4*($G$4-L895)*$B$7+$F$4*SQRT($B$7)*NORMSINV(RAND())+L895</f>
        <v>2.97314341557382</v>
      </c>
      <c r="N895" s="125" t="n">
        <f aca="false">EXP(M895)</f>
        <v>19.5532872010641</v>
      </c>
      <c r="O895" s="126" t="n">
        <f aca="false">EXP(EXP(-$C$4*($K$4-$J$4))*LN(N895)+(1-EXP(-$C$4*($K$4-$J$4)))*$G$4+$F$4^2/(4*$C$4)*(1-EXP(-2*$C$4*($K$4-$J$4))))</f>
        <v>19.2951329939457</v>
      </c>
      <c r="P895" s="126" t="n">
        <f aca="false">MAX(0,O895-$I$4)</f>
        <v>0</v>
      </c>
      <c r="Q895" s="126" t="n">
        <f aca="false">$D$7*P895</f>
        <v>0</v>
      </c>
      <c r="R895" s="127" t="n">
        <f aca="false">AVERAGE(Q$17:Q895)</f>
        <v>1.59707955890753</v>
      </c>
      <c r="S895" s="0" t="n">
        <v>1.615</v>
      </c>
    </row>
    <row r="896" customFormat="false" ht="12.75" hidden="false" customHeight="false" outlineLevel="0" collapsed="false">
      <c r="B896" s="124" t="n">
        <f aca="false">B895+1</f>
        <v>880</v>
      </c>
      <c r="C896" s="21" t="n">
        <f aca="false">$C$7</f>
        <v>3.29212628660779</v>
      </c>
      <c r="D896" s="21" t="n">
        <f aca="true">$C$4*($G$4-C896)*$B$7+$F$4*SQRT($B$7)*NORMSINV(RAND())+C896</f>
        <v>3.34893008869354</v>
      </c>
      <c r="E896" s="21" t="n">
        <f aca="true">$C$4*($G$4-D896)*$B$7+$F$4*SQRT($B$7)*NORMSINV(RAND())+D896</f>
        <v>3.21886764237056</v>
      </c>
      <c r="F896" s="21" t="n">
        <f aca="true">$C$4*($G$4-E896)*$B$7+$F$4*SQRT($B$7)*NORMSINV(RAND())+E896</f>
        <v>3.29319136634928</v>
      </c>
      <c r="G896" s="21" t="n">
        <f aca="true">$C$4*($G$4-F896)*$B$7+$F$4*SQRT($B$7)*NORMSINV(RAND())+F896</f>
        <v>3.35456683103306</v>
      </c>
      <c r="H896" s="21" t="n">
        <f aca="true">$C$4*($G$4-G896)*$B$7+$F$4*SQRT($B$7)*NORMSINV(RAND())+G896</f>
        <v>3.35625624711263</v>
      </c>
      <c r="I896" s="21" t="n">
        <f aca="true">$C$4*($G$4-H896)*$B$7+$F$4*SQRT($B$7)*NORMSINV(RAND())+H896</f>
        <v>3.43927600339159</v>
      </c>
      <c r="J896" s="21" t="n">
        <f aca="true">$C$4*($G$4-I896)*$B$7+$F$4*SQRT($B$7)*NORMSINV(RAND())+I896</f>
        <v>3.41476591465468</v>
      </c>
      <c r="K896" s="21" t="n">
        <f aca="true">$C$4*($G$4-J896)*$B$7+$F$4*SQRT($B$7)*NORMSINV(RAND())+J896</f>
        <v>3.40107845212252</v>
      </c>
      <c r="L896" s="21" t="n">
        <f aca="true">$C$4*($G$4-K896)*$B$7+$F$4*SQRT($B$7)*NORMSINV(RAND())+K896</f>
        <v>3.31544613435021</v>
      </c>
      <c r="M896" s="21" t="n">
        <f aca="true">$C$4*($G$4-L896)*$B$7+$F$4*SQRT($B$7)*NORMSINV(RAND())+L896</f>
        <v>3.39257012883217</v>
      </c>
      <c r="N896" s="125" t="n">
        <f aca="false">EXP(M896)</f>
        <v>29.7422956537738</v>
      </c>
      <c r="O896" s="126" t="n">
        <f aca="false">EXP(EXP(-$C$4*($K$4-$J$4))*LN(N896)+(1-EXP(-$C$4*($K$4-$J$4)))*$G$4+$F$4^2/(4*$C$4)*(1-EXP(-2*$C$4*($K$4-$J$4))))</f>
        <v>26.8726220290258</v>
      </c>
      <c r="P896" s="126" t="n">
        <f aca="false">MAX(0,O896-$I$4)</f>
        <v>3.67262202902583</v>
      </c>
      <c r="Q896" s="126" t="n">
        <f aca="false">$D$7*P896</f>
        <v>3.49350613907888</v>
      </c>
      <c r="R896" s="127" t="n">
        <f aca="false">AVERAGE(Q$17:Q896)</f>
        <v>1.59923458911227</v>
      </c>
      <c r="S896" s="0" t="n">
        <v>1.615</v>
      </c>
    </row>
    <row r="897" customFormat="false" ht="12.75" hidden="false" customHeight="false" outlineLevel="0" collapsed="false">
      <c r="B897" s="124" t="n">
        <f aca="false">B896+1</f>
        <v>881</v>
      </c>
      <c r="C897" s="21" t="n">
        <f aca="false">$C$7</f>
        <v>3.29212628660779</v>
      </c>
      <c r="D897" s="21" t="n">
        <f aca="true">$C$4*($G$4-C897)*$B$7+$F$4*SQRT($B$7)*NORMSINV(RAND())+C897</f>
        <v>3.22221011742137</v>
      </c>
      <c r="E897" s="21" t="n">
        <f aca="true">$C$4*($G$4-D897)*$B$7+$F$4*SQRT($B$7)*NORMSINV(RAND())+D897</f>
        <v>3.26745819826307</v>
      </c>
      <c r="F897" s="21" t="n">
        <f aca="true">$C$4*($G$4-E897)*$B$7+$F$4*SQRT($B$7)*NORMSINV(RAND())+E897</f>
        <v>3.24903083550084</v>
      </c>
      <c r="G897" s="21" t="n">
        <f aca="true">$C$4*($G$4-F897)*$B$7+$F$4*SQRT($B$7)*NORMSINV(RAND())+F897</f>
        <v>3.37845843685336</v>
      </c>
      <c r="H897" s="21" t="n">
        <f aca="true">$C$4*($G$4-G897)*$B$7+$F$4*SQRT($B$7)*NORMSINV(RAND())+G897</f>
        <v>3.4032122243681</v>
      </c>
      <c r="I897" s="21" t="n">
        <f aca="true">$C$4*($G$4-H897)*$B$7+$F$4*SQRT($B$7)*NORMSINV(RAND())+H897</f>
        <v>3.26353969882779</v>
      </c>
      <c r="J897" s="21" t="n">
        <f aca="true">$C$4*($G$4-I897)*$B$7+$F$4*SQRT($B$7)*NORMSINV(RAND())+I897</f>
        <v>3.16911985818102</v>
      </c>
      <c r="K897" s="21" t="n">
        <f aca="true">$C$4*($G$4-J897)*$B$7+$F$4*SQRT($B$7)*NORMSINV(RAND())+J897</f>
        <v>3.1673673960972</v>
      </c>
      <c r="L897" s="21" t="n">
        <f aca="true">$C$4*($G$4-K897)*$B$7+$F$4*SQRT($B$7)*NORMSINV(RAND())+K897</f>
        <v>3.11582050136134</v>
      </c>
      <c r="M897" s="21" t="n">
        <f aca="true">$C$4*($G$4-L897)*$B$7+$F$4*SQRT($B$7)*NORMSINV(RAND())+L897</f>
        <v>3.15617624421968</v>
      </c>
      <c r="N897" s="125" t="n">
        <f aca="false">EXP(M897)</f>
        <v>23.4806398213371</v>
      </c>
      <c r="O897" s="126" t="n">
        <f aca="false">EXP(EXP(-$C$4*($K$4-$J$4))*LN(N897)+(1-EXP(-$C$4*($K$4-$J$4)))*$G$4+$F$4^2/(4*$C$4)*(1-EXP(-2*$C$4*($K$4-$J$4))))</f>
        <v>22.2960309515432</v>
      </c>
      <c r="P897" s="126" t="n">
        <f aca="false">MAX(0,O897-$I$4)</f>
        <v>0</v>
      </c>
      <c r="Q897" s="126" t="n">
        <f aca="false">$D$7*P897</f>
        <v>0</v>
      </c>
      <c r="R897" s="127" t="n">
        <f aca="false">AVERAGE(Q$17:Q897)</f>
        <v>1.59741933986242</v>
      </c>
      <c r="S897" s="0" t="n">
        <v>1.615</v>
      </c>
    </row>
    <row r="898" customFormat="false" ht="12.75" hidden="false" customHeight="false" outlineLevel="0" collapsed="false">
      <c r="B898" s="124" t="n">
        <f aca="false">B897+1</f>
        <v>882</v>
      </c>
      <c r="C898" s="21" t="n">
        <f aca="false">$C$7</f>
        <v>3.29212628660779</v>
      </c>
      <c r="D898" s="21" t="n">
        <f aca="true">$C$4*($G$4-C898)*$B$7+$F$4*SQRT($B$7)*NORMSINV(RAND())+C898</f>
        <v>3.18496172778852</v>
      </c>
      <c r="E898" s="21" t="n">
        <f aca="true">$C$4*($G$4-D898)*$B$7+$F$4*SQRT($B$7)*NORMSINV(RAND())+D898</f>
        <v>3.11938726300461</v>
      </c>
      <c r="F898" s="21" t="n">
        <f aca="true">$C$4*($G$4-E898)*$B$7+$F$4*SQRT($B$7)*NORMSINV(RAND())+E898</f>
        <v>3.09711418903952</v>
      </c>
      <c r="G898" s="21" t="n">
        <f aca="true">$C$4*($G$4-F898)*$B$7+$F$4*SQRT($B$7)*NORMSINV(RAND())+F898</f>
        <v>3.14842841477169</v>
      </c>
      <c r="H898" s="21" t="n">
        <f aca="true">$C$4*($G$4-G898)*$B$7+$F$4*SQRT($B$7)*NORMSINV(RAND())+G898</f>
        <v>3.20548148964038</v>
      </c>
      <c r="I898" s="21" t="n">
        <f aca="true">$C$4*($G$4-H898)*$B$7+$F$4*SQRT($B$7)*NORMSINV(RAND())+H898</f>
        <v>3.20788248832162</v>
      </c>
      <c r="J898" s="21" t="n">
        <f aca="true">$C$4*($G$4-I898)*$B$7+$F$4*SQRT($B$7)*NORMSINV(RAND())+I898</f>
        <v>3.15349269002946</v>
      </c>
      <c r="K898" s="21" t="n">
        <f aca="true">$C$4*($G$4-J898)*$B$7+$F$4*SQRT($B$7)*NORMSINV(RAND())+J898</f>
        <v>3.0395195819526</v>
      </c>
      <c r="L898" s="21" t="n">
        <f aca="true">$C$4*($G$4-K898)*$B$7+$F$4*SQRT($B$7)*NORMSINV(RAND())+K898</f>
        <v>3.01086098583345</v>
      </c>
      <c r="M898" s="21" t="n">
        <f aca="true">$C$4*($G$4-L898)*$B$7+$F$4*SQRT($B$7)*NORMSINV(RAND())+L898</f>
        <v>3.15878044586379</v>
      </c>
      <c r="N898" s="125" t="n">
        <f aca="false">EXP(M898)</f>
        <v>23.5418678326049</v>
      </c>
      <c r="O898" s="126" t="n">
        <f aca="false">EXP(EXP(-$C$4*($K$4-$J$4))*LN(N898)+(1-EXP(-$C$4*($K$4-$J$4)))*$G$4+$F$4^2/(4*$C$4)*(1-EXP(-2*$C$4*($K$4-$J$4))))</f>
        <v>22.3419354623251</v>
      </c>
      <c r="P898" s="126" t="n">
        <f aca="false">MAX(0,O898-$I$4)</f>
        <v>0</v>
      </c>
      <c r="Q898" s="126" t="n">
        <f aca="false">$D$7*P898</f>
        <v>0</v>
      </c>
      <c r="R898" s="127" t="n">
        <f aca="false">AVERAGE(Q$17:Q898)</f>
        <v>1.59560820682403</v>
      </c>
      <c r="S898" s="0" t="n">
        <v>1.615</v>
      </c>
    </row>
    <row r="899" customFormat="false" ht="12.75" hidden="false" customHeight="false" outlineLevel="0" collapsed="false">
      <c r="B899" s="124" t="n">
        <f aca="false">B898+1</f>
        <v>883</v>
      </c>
      <c r="C899" s="21" t="n">
        <f aca="false">$C$7</f>
        <v>3.29212628660779</v>
      </c>
      <c r="D899" s="21" t="n">
        <f aca="true">$C$4*($G$4-C899)*$B$7+$F$4*SQRT($B$7)*NORMSINV(RAND())+C899</f>
        <v>3.21831383823156</v>
      </c>
      <c r="E899" s="21" t="n">
        <f aca="true">$C$4*($G$4-D899)*$B$7+$F$4*SQRT($B$7)*NORMSINV(RAND())+D899</f>
        <v>3.35507793670586</v>
      </c>
      <c r="F899" s="21" t="n">
        <f aca="true">$C$4*($G$4-E899)*$B$7+$F$4*SQRT($B$7)*NORMSINV(RAND())+E899</f>
        <v>3.35802669816775</v>
      </c>
      <c r="G899" s="21" t="n">
        <f aca="true">$C$4*($G$4-F899)*$B$7+$F$4*SQRT($B$7)*NORMSINV(RAND())+F899</f>
        <v>3.33682931993742</v>
      </c>
      <c r="H899" s="21" t="n">
        <f aca="true">$C$4*($G$4-G899)*$B$7+$F$4*SQRT($B$7)*NORMSINV(RAND())+G899</f>
        <v>3.28672598998499</v>
      </c>
      <c r="I899" s="21" t="n">
        <f aca="true">$C$4*($G$4-H899)*$B$7+$F$4*SQRT($B$7)*NORMSINV(RAND())+H899</f>
        <v>3.08642443474284</v>
      </c>
      <c r="J899" s="21" t="n">
        <f aca="true">$C$4*($G$4-I899)*$B$7+$F$4*SQRT($B$7)*NORMSINV(RAND())+I899</f>
        <v>3.06345547734401</v>
      </c>
      <c r="K899" s="21" t="n">
        <f aca="true">$C$4*($G$4-J899)*$B$7+$F$4*SQRT($B$7)*NORMSINV(RAND())+J899</f>
        <v>3.13649952332806</v>
      </c>
      <c r="L899" s="21" t="n">
        <f aca="true">$C$4*($G$4-K899)*$B$7+$F$4*SQRT($B$7)*NORMSINV(RAND())+K899</f>
        <v>3.08665182503993</v>
      </c>
      <c r="M899" s="21" t="n">
        <f aca="true">$C$4*($G$4-L899)*$B$7+$F$4*SQRT($B$7)*NORMSINV(RAND())+L899</f>
        <v>2.98996619728773</v>
      </c>
      <c r="N899" s="125" t="n">
        <f aca="false">EXP(M899)</f>
        <v>19.885010312922</v>
      </c>
      <c r="O899" s="126" t="n">
        <f aca="false">EXP(EXP(-$C$4*($K$4-$J$4))*LN(N899)+(1-EXP(-$C$4*($K$4-$J$4)))*$G$4+$F$4^2/(4*$C$4)*(1-EXP(-2*$C$4*($K$4-$J$4))))</f>
        <v>19.5532046850979</v>
      </c>
      <c r="P899" s="126" t="n">
        <f aca="false">MAX(0,O899-$I$4)</f>
        <v>0</v>
      </c>
      <c r="Q899" s="126" t="n">
        <f aca="false">$D$7*P899</f>
        <v>0</v>
      </c>
      <c r="R899" s="127" t="n">
        <f aca="false">AVERAGE(Q$17:Q899)</f>
        <v>1.59380117601222</v>
      </c>
      <c r="S899" s="0" t="n">
        <v>1.615</v>
      </c>
    </row>
    <row r="900" customFormat="false" ht="12.75" hidden="false" customHeight="false" outlineLevel="0" collapsed="false">
      <c r="B900" s="124" t="n">
        <f aca="false">B899+1</f>
        <v>884</v>
      </c>
      <c r="C900" s="21" t="n">
        <f aca="false">$C$7</f>
        <v>3.29212628660779</v>
      </c>
      <c r="D900" s="21" t="n">
        <f aca="true">$C$4*($G$4-C900)*$B$7+$F$4*SQRT($B$7)*NORMSINV(RAND())+C900</f>
        <v>3.07877886385501</v>
      </c>
      <c r="E900" s="21" t="n">
        <f aca="true">$C$4*($G$4-D900)*$B$7+$F$4*SQRT($B$7)*NORMSINV(RAND())+D900</f>
        <v>3.04398528083067</v>
      </c>
      <c r="F900" s="21" t="n">
        <f aca="true">$C$4*($G$4-E900)*$B$7+$F$4*SQRT($B$7)*NORMSINV(RAND())+E900</f>
        <v>2.94901211681071</v>
      </c>
      <c r="G900" s="21" t="n">
        <f aca="true">$C$4*($G$4-F900)*$B$7+$F$4*SQRT($B$7)*NORMSINV(RAND())+F900</f>
        <v>2.8041504976831</v>
      </c>
      <c r="H900" s="21" t="n">
        <f aca="true">$C$4*($G$4-G900)*$B$7+$F$4*SQRT($B$7)*NORMSINV(RAND())+G900</f>
        <v>2.75785706776951</v>
      </c>
      <c r="I900" s="21" t="n">
        <f aca="true">$C$4*($G$4-H900)*$B$7+$F$4*SQRT($B$7)*NORMSINV(RAND())+H900</f>
        <v>2.73588226514199</v>
      </c>
      <c r="J900" s="21" t="n">
        <f aca="true">$C$4*($G$4-I900)*$B$7+$F$4*SQRT($B$7)*NORMSINV(RAND())+I900</f>
        <v>2.86745811123579</v>
      </c>
      <c r="K900" s="21" t="n">
        <f aca="true">$C$4*($G$4-J900)*$B$7+$F$4*SQRT($B$7)*NORMSINV(RAND())+J900</f>
        <v>2.69155643169598</v>
      </c>
      <c r="L900" s="21" t="n">
        <f aca="true">$C$4*($G$4-K900)*$B$7+$F$4*SQRT($B$7)*NORMSINV(RAND())+K900</f>
        <v>2.90809630292829</v>
      </c>
      <c r="M900" s="21" t="n">
        <f aca="true">$C$4*($G$4-L900)*$B$7+$F$4*SQRT($B$7)*NORMSINV(RAND())+L900</f>
        <v>2.87528720026171</v>
      </c>
      <c r="N900" s="125" t="n">
        <f aca="false">EXP(M900)</f>
        <v>17.73051559901</v>
      </c>
      <c r="O900" s="126" t="n">
        <f aca="false">EXP(EXP(-$C$4*($K$4-$J$4))*LN(N900)+(1-EXP(-$C$4*($K$4-$J$4)))*$G$4+$F$4^2/(4*$C$4)*(1-EXP(-2*$C$4*($K$4-$J$4))))</f>
        <v>17.8600779502016</v>
      </c>
      <c r="P900" s="126" t="n">
        <f aca="false">MAX(0,O900-$I$4)</f>
        <v>0</v>
      </c>
      <c r="Q900" s="126" t="n">
        <f aca="false">$D$7*P900</f>
        <v>0</v>
      </c>
      <c r="R900" s="127" t="n">
        <f aca="false">AVERAGE(Q$17:Q900)</f>
        <v>1.59199823350542</v>
      </c>
      <c r="S900" s="0" t="n">
        <v>1.615</v>
      </c>
    </row>
    <row r="901" customFormat="false" ht="12.75" hidden="false" customHeight="false" outlineLevel="0" collapsed="false">
      <c r="B901" s="124" t="n">
        <f aca="false">B900+1</f>
        <v>885</v>
      </c>
      <c r="C901" s="21" t="n">
        <f aca="false">$C$7</f>
        <v>3.29212628660779</v>
      </c>
      <c r="D901" s="21" t="n">
        <f aca="true">$C$4*($G$4-C901)*$B$7+$F$4*SQRT($B$7)*NORMSINV(RAND())+C901</f>
        <v>3.174461807833</v>
      </c>
      <c r="E901" s="21" t="n">
        <f aca="true">$C$4*($G$4-D901)*$B$7+$F$4*SQRT($B$7)*NORMSINV(RAND())+D901</f>
        <v>3.301233538983</v>
      </c>
      <c r="F901" s="21" t="n">
        <f aca="true">$C$4*($G$4-E901)*$B$7+$F$4*SQRT($B$7)*NORMSINV(RAND())+E901</f>
        <v>3.24793842548969</v>
      </c>
      <c r="G901" s="21" t="n">
        <f aca="true">$C$4*($G$4-F901)*$B$7+$F$4*SQRT($B$7)*NORMSINV(RAND())+F901</f>
        <v>3.26799284964194</v>
      </c>
      <c r="H901" s="21" t="n">
        <f aca="true">$C$4*($G$4-G901)*$B$7+$F$4*SQRT($B$7)*NORMSINV(RAND())+G901</f>
        <v>3.28995997558979</v>
      </c>
      <c r="I901" s="21" t="n">
        <f aca="true">$C$4*($G$4-H901)*$B$7+$F$4*SQRT($B$7)*NORMSINV(RAND())+H901</f>
        <v>3.31472562019718</v>
      </c>
      <c r="J901" s="21" t="n">
        <f aca="true">$C$4*($G$4-I901)*$B$7+$F$4*SQRT($B$7)*NORMSINV(RAND())+I901</f>
        <v>3.37656741698022</v>
      </c>
      <c r="K901" s="21" t="n">
        <f aca="true">$C$4*($G$4-J901)*$B$7+$F$4*SQRT($B$7)*NORMSINV(RAND())+J901</f>
        <v>3.54538887103833</v>
      </c>
      <c r="L901" s="21" t="n">
        <f aca="true">$C$4*($G$4-K901)*$B$7+$F$4*SQRT($B$7)*NORMSINV(RAND())+K901</f>
        <v>3.45684876224107</v>
      </c>
      <c r="M901" s="21" t="n">
        <f aca="true">$C$4*($G$4-L901)*$B$7+$F$4*SQRT($B$7)*NORMSINV(RAND())+L901</f>
        <v>3.35190221517958</v>
      </c>
      <c r="N901" s="125" t="n">
        <f aca="false">EXP(M901)</f>
        <v>28.5570035765447</v>
      </c>
      <c r="O901" s="126" t="n">
        <f aca="false">EXP(EXP(-$C$4*($K$4-$J$4))*LN(N901)+(1-EXP(-$C$4*($K$4-$J$4)))*$G$4+$F$4^2/(4*$C$4)*(1-EXP(-2*$C$4*($K$4-$J$4))))</f>
        <v>26.0232213337288</v>
      </c>
      <c r="P901" s="126" t="n">
        <f aca="false">MAX(0,O901-$I$4)</f>
        <v>2.82322133372876</v>
      </c>
      <c r="Q901" s="126" t="n">
        <f aca="false">$D$7*P901</f>
        <v>2.68553120452094</v>
      </c>
      <c r="R901" s="127" t="n">
        <f aca="false">AVERAGE(Q$17:Q901)</f>
        <v>1.59323386398115</v>
      </c>
      <c r="S901" s="0" t="n">
        <v>1.615</v>
      </c>
    </row>
    <row r="902" customFormat="false" ht="12.75" hidden="false" customHeight="false" outlineLevel="0" collapsed="false">
      <c r="B902" s="124" t="n">
        <f aca="false">B901+1</f>
        <v>886</v>
      </c>
      <c r="C902" s="21" t="n">
        <f aca="false">$C$7</f>
        <v>3.29212628660779</v>
      </c>
      <c r="D902" s="21" t="n">
        <f aca="true">$C$4*($G$4-C902)*$B$7+$F$4*SQRT($B$7)*NORMSINV(RAND())+C902</f>
        <v>3.36548308384231</v>
      </c>
      <c r="E902" s="21" t="n">
        <f aca="true">$C$4*($G$4-D902)*$B$7+$F$4*SQRT($B$7)*NORMSINV(RAND())+D902</f>
        <v>3.33860776209381</v>
      </c>
      <c r="F902" s="21" t="n">
        <f aca="true">$C$4*($G$4-E902)*$B$7+$F$4*SQRT($B$7)*NORMSINV(RAND())+E902</f>
        <v>3.43365296326966</v>
      </c>
      <c r="G902" s="21" t="n">
        <f aca="true">$C$4*($G$4-F902)*$B$7+$F$4*SQRT($B$7)*NORMSINV(RAND())+F902</f>
        <v>3.37284659429393</v>
      </c>
      <c r="H902" s="21" t="n">
        <f aca="true">$C$4*($G$4-G902)*$B$7+$F$4*SQRT($B$7)*NORMSINV(RAND())+G902</f>
        <v>3.48729125225857</v>
      </c>
      <c r="I902" s="21" t="n">
        <f aca="true">$C$4*($G$4-H902)*$B$7+$F$4*SQRT($B$7)*NORMSINV(RAND())+H902</f>
        <v>3.49225185072196</v>
      </c>
      <c r="J902" s="21" t="n">
        <f aca="true">$C$4*($G$4-I902)*$B$7+$F$4*SQRT($B$7)*NORMSINV(RAND())+I902</f>
        <v>3.42835215275332</v>
      </c>
      <c r="K902" s="21" t="n">
        <f aca="true">$C$4*($G$4-J902)*$B$7+$F$4*SQRT($B$7)*NORMSINV(RAND())+J902</f>
        <v>3.36820397771248</v>
      </c>
      <c r="L902" s="21" t="n">
        <f aca="true">$C$4*($G$4-K902)*$B$7+$F$4*SQRT($B$7)*NORMSINV(RAND())+K902</f>
        <v>3.51725888033789</v>
      </c>
      <c r="M902" s="21" t="n">
        <f aca="true">$C$4*($G$4-L902)*$B$7+$F$4*SQRT($B$7)*NORMSINV(RAND())+L902</f>
        <v>3.54124014435539</v>
      </c>
      <c r="N902" s="125" t="n">
        <f aca="false">EXP(M902)</f>
        <v>34.5096896614367</v>
      </c>
      <c r="O902" s="126" t="n">
        <f aca="false">EXP(EXP(-$C$4*($K$4-$J$4))*LN(N902)+(1-EXP(-$C$4*($K$4-$J$4)))*$G$4+$F$4^2/(4*$C$4)*(1-EXP(-2*$C$4*($K$4-$J$4))))</f>
        <v>30.2206270141181</v>
      </c>
      <c r="P902" s="126" t="n">
        <f aca="false">MAX(0,O902-$I$4)</f>
        <v>7.02062701411814</v>
      </c>
      <c r="Q902" s="126" t="n">
        <f aca="false">$D$7*P902</f>
        <v>6.67822699427377</v>
      </c>
      <c r="R902" s="127" t="n">
        <f aca="false">AVERAGE(Q$17:Q902)</f>
        <v>1.5989731338799</v>
      </c>
      <c r="S902" s="0" t="n">
        <v>1.615</v>
      </c>
    </row>
    <row r="903" customFormat="false" ht="12.75" hidden="false" customHeight="false" outlineLevel="0" collapsed="false">
      <c r="B903" s="124" t="n">
        <f aca="false">B902+1</f>
        <v>887</v>
      </c>
      <c r="C903" s="21" t="n">
        <f aca="false">$C$7</f>
        <v>3.29212628660779</v>
      </c>
      <c r="D903" s="21" t="n">
        <f aca="true">$C$4*($G$4-C903)*$B$7+$F$4*SQRT($B$7)*NORMSINV(RAND())+C903</f>
        <v>3.28927529189337</v>
      </c>
      <c r="E903" s="21" t="n">
        <f aca="true">$C$4*($G$4-D903)*$B$7+$F$4*SQRT($B$7)*NORMSINV(RAND())+D903</f>
        <v>3.13152749017176</v>
      </c>
      <c r="F903" s="21" t="n">
        <f aca="true">$C$4*($G$4-E903)*$B$7+$F$4*SQRT($B$7)*NORMSINV(RAND())+E903</f>
        <v>3.18089736356204</v>
      </c>
      <c r="G903" s="21" t="n">
        <f aca="true">$C$4*($G$4-F903)*$B$7+$F$4*SQRT($B$7)*NORMSINV(RAND())+F903</f>
        <v>3.12797628977511</v>
      </c>
      <c r="H903" s="21" t="n">
        <f aca="true">$C$4*($G$4-G903)*$B$7+$F$4*SQRT($B$7)*NORMSINV(RAND())+G903</f>
        <v>3.04364421002318</v>
      </c>
      <c r="I903" s="21" t="n">
        <f aca="true">$C$4*($G$4-H903)*$B$7+$F$4*SQRT($B$7)*NORMSINV(RAND())+H903</f>
        <v>2.98810683722525</v>
      </c>
      <c r="J903" s="21" t="n">
        <f aca="true">$C$4*($G$4-I903)*$B$7+$F$4*SQRT($B$7)*NORMSINV(RAND())+I903</f>
        <v>2.99419570671277</v>
      </c>
      <c r="K903" s="21" t="n">
        <f aca="true">$C$4*($G$4-J903)*$B$7+$F$4*SQRT($B$7)*NORMSINV(RAND())+J903</f>
        <v>2.81077391099112</v>
      </c>
      <c r="L903" s="21" t="n">
        <f aca="true">$C$4*($G$4-K903)*$B$7+$F$4*SQRT($B$7)*NORMSINV(RAND())+K903</f>
        <v>2.90075316189483</v>
      </c>
      <c r="M903" s="21" t="n">
        <f aca="true">$C$4*($G$4-L903)*$B$7+$F$4*SQRT($B$7)*NORMSINV(RAND())+L903</f>
        <v>2.9984368891569</v>
      </c>
      <c r="N903" s="125" t="n">
        <f aca="false">EXP(M903)</f>
        <v>20.0541655275054</v>
      </c>
      <c r="O903" s="126" t="n">
        <f aca="false">EXP(EXP(-$C$4*($K$4-$J$4))*LN(N903)+(1-EXP(-$C$4*($K$4-$J$4)))*$G$4+$F$4^2/(4*$C$4)*(1-EXP(-2*$C$4*($K$4-$J$4))))</f>
        <v>19.6844539426493</v>
      </c>
      <c r="P903" s="126" t="n">
        <f aca="false">MAX(0,O903-$I$4)</f>
        <v>0</v>
      </c>
      <c r="Q903" s="126" t="n">
        <f aca="false">$D$7*P903</f>
        <v>0</v>
      </c>
      <c r="R903" s="127" t="n">
        <f aca="false">AVERAGE(Q$17:Q903)</f>
        <v>1.59717045841893</v>
      </c>
      <c r="S903" s="0" t="n">
        <v>1.615</v>
      </c>
    </row>
    <row r="904" customFormat="false" ht="12.75" hidden="false" customHeight="false" outlineLevel="0" collapsed="false">
      <c r="B904" s="124" t="n">
        <f aca="false">B903+1</f>
        <v>888</v>
      </c>
      <c r="C904" s="21" t="n">
        <f aca="false">$C$7</f>
        <v>3.29212628660779</v>
      </c>
      <c r="D904" s="21" t="n">
        <f aca="true">$C$4*($G$4-C904)*$B$7+$F$4*SQRT($B$7)*NORMSINV(RAND())+C904</f>
        <v>3.37082526248034</v>
      </c>
      <c r="E904" s="21" t="n">
        <f aca="true">$C$4*($G$4-D904)*$B$7+$F$4*SQRT($B$7)*NORMSINV(RAND())+D904</f>
        <v>3.34479705106028</v>
      </c>
      <c r="F904" s="21" t="n">
        <f aca="true">$C$4*($G$4-E904)*$B$7+$F$4*SQRT($B$7)*NORMSINV(RAND())+E904</f>
        <v>3.28442021113796</v>
      </c>
      <c r="G904" s="21" t="n">
        <f aca="true">$C$4*($G$4-F904)*$B$7+$F$4*SQRT($B$7)*NORMSINV(RAND())+F904</f>
        <v>3.27632609065986</v>
      </c>
      <c r="H904" s="21" t="n">
        <f aca="true">$C$4*($G$4-G904)*$B$7+$F$4*SQRT($B$7)*NORMSINV(RAND())+G904</f>
        <v>3.36578506416757</v>
      </c>
      <c r="I904" s="21" t="n">
        <f aca="true">$C$4*($G$4-H904)*$B$7+$F$4*SQRT($B$7)*NORMSINV(RAND())+H904</f>
        <v>3.26788922679714</v>
      </c>
      <c r="J904" s="21" t="n">
        <f aca="true">$C$4*($G$4-I904)*$B$7+$F$4*SQRT($B$7)*NORMSINV(RAND())+I904</f>
        <v>3.24286682731978</v>
      </c>
      <c r="K904" s="21" t="n">
        <f aca="true">$C$4*($G$4-J904)*$B$7+$F$4*SQRT($B$7)*NORMSINV(RAND())+J904</f>
        <v>3.22255987370128</v>
      </c>
      <c r="L904" s="21" t="n">
        <f aca="true">$C$4*($G$4-K904)*$B$7+$F$4*SQRT($B$7)*NORMSINV(RAND())+K904</f>
        <v>3.05138612307065</v>
      </c>
      <c r="M904" s="21" t="n">
        <f aca="true">$C$4*($G$4-L904)*$B$7+$F$4*SQRT($B$7)*NORMSINV(RAND())+L904</f>
        <v>3.03767291749024</v>
      </c>
      <c r="N904" s="125" t="n">
        <f aca="false">EXP(M904)</f>
        <v>20.856651569534</v>
      </c>
      <c r="O904" s="126" t="n">
        <f aca="false">EXP(EXP(-$C$4*($K$4-$J$4))*LN(N904)+(1-EXP(-$C$4*($K$4-$J$4)))*$G$4+$F$4^2/(4*$C$4)*(1-EXP(-2*$C$4*($K$4-$J$4))))</f>
        <v>20.3039823389708</v>
      </c>
      <c r="P904" s="126" t="n">
        <f aca="false">MAX(0,O904-$I$4)</f>
        <v>0</v>
      </c>
      <c r="Q904" s="126" t="n">
        <f aca="false">$D$7*P904</f>
        <v>0</v>
      </c>
      <c r="R904" s="127" t="n">
        <f aca="false">AVERAGE(Q$17:Q904)</f>
        <v>1.59537184303782</v>
      </c>
      <c r="S904" s="0" t="n">
        <v>1.615</v>
      </c>
    </row>
    <row r="905" customFormat="false" ht="12.75" hidden="false" customHeight="false" outlineLevel="0" collapsed="false">
      <c r="B905" s="124" t="n">
        <f aca="false">B904+1</f>
        <v>889</v>
      </c>
      <c r="C905" s="21" t="n">
        <f aca="false">$C$7</f>
        <v>3.29212628660779</v>
      </c>
      <c r="D905" s="21" t="n">
        <f aca="true">$C$4*($G$4-C905)*$B$7+$F$4*SQRT($B$7)*NORMSINV(RAND())+C905</f>
        <v>3.1833638211815</v>
      </c>
      <c r="E905" s="21" t="n">
        <f aca="true">$C$4*($G$4-D905)*$B$7+$F$4*SQRT($B$7)*NORMSINV(RAND())+D905</f>
        <v>3.17302489534158</v>
      </c>
      <c r="F905" s="21" t="n">
        <f aca="true">$C$4*($G$4-E905)*$B$7+$F$4*SQRT($B$7)*NORMSINV(RAND())+E905</f>
        <v>3.12223625272014</v>
      </c>
      <c r="G905" s="21" t="n">
        <f aca="true">$C$4*($G$4-F905)*$B$7+$F$4*SQRT($B$7)*NORMSINV(RAND())+F905</f>
        <v>3.31725343874351</v>
      </c>
      <c r="H905" s="21" t="n">
        <f aca="true">$C$4*($G$4-G905)*$B$7+$F$4*SQRT($B$7)*NORMSINV(RAND())+G905</f>
        <v>3.42482968820845</v>
      </c>
      <c r="I905" s="21" t="n">
        <f aca="true">$C$4*($G$4-H905)*$B$7+$F$4*SQRT($B$7)*NORMSINV(RAND())+H905</f>
        <v>3.3680615743312</v>
      </c>
      <c r="J905" s="21" t="n">
        <f aca="true">$C$4*($G$4-I905)*$B$7+$F$4*SQRT($B$7)*NORMSINV(RAND())+I905</f>
        <v>3.37836095362958</v>
      </c>
      <c r="K905" s="21" t="n">
        <f aca="true">$C$4*($G$4-J905)*$B$7+$F$4*SQRT($B$7)*NORMSINV(RAND())+J905</f>
        <v>3.26411845009462</v>
      </c>
      <c r="L905" s="21" t="n">
        <f aca="true">$C$4*($G$4-K905)*$B$7+$F$4*SQRT($B$7)*NORMSINV(RAND())+K905</f>
        <v>3.33542982307621</v>
      </c>
      <c r="M905" s="21" t="n">
        <f aca="true">$C$4*($G$4-L905)*$B$7+$F$4*SQRT($B$7)*NORMSINV(RAND())+L905</f>
        <v>3.26307961211682</v>
      </c>
      <c r="N905" s="125" t="n">
        <f aca="false">EXP(M905)</f>
        <v>26.1298832666886</v>
      </c>
      <c r="O905" s="126" t="n">
        <f aca="false">EXP(EXP(-$C$4*($K$4-$J$4))*LN(N905)+(1-EXP(-$C$4*($K$4-$J$4)))*$G$4+$F$4^2/(4*$C$4)*(1-EXP(-2*$C$4*($K$4-$J$4))))</f>
        <v>24.2602423299072</v>
      </c>
      <c r="P905" s="126" t="n">
        <f aca="false">MAX(0,O905-$I$4)</f>
        <v>1.06024232990717</v>
      </c>
      <c r="Q905" s="126" t="n">
        <f aca="false">$D$7*P905</f>
        <v>1.00853370130889</v>
      </c>
      <c r="R905" s="127" t="n">
        <f aca="false">AVERAGE(Q$17:Q905)</f>
        <v>1.59471173264218</v>
      </c>
      <c r="S905" s="0" t="n">
        <v>1.615</v>
      </c>
    </row>
    <row r="906" customFormat="false" ht="12.75" hidden="false" customHeight="false" outlineLevel="0" collapsed="false">
      <c r="B906" s="124" t="n">
        <f aca="false">B905+1</f>
        <v>890</v>
      </c>
      <c r="C906" s="21" t="n">
        <f aca="false">$C$7</f>
        <v>3.29212628660779</v>
      </c>
      <c r="D906" s="21" t="n">
        <f aca="true">$C$4*($G$4-C906)*$B$7+$F$4*SQRT($B$7)*NORMSINV(RAND())+C906</f>
        <v>3.3055201684794</v>
      </c>
      <c r="E906" s="21" t="n">
        <f aca="true">$C$4*($G$4-D906)*$B$7+$F$4*SQRT($B$7)*NORMSINV(RAND())+D906</f>
        <v>3.31135472770209</v>
      </c>
      <c r="F906" s="21" t="n">
        <f aca="true">$C$4*($G$4-E906)*$B$7+$F$4*SQRT($B$7)*NORMSINV(RAND())+E906</f>
        <v>3.38652358588992</v>
      </c>
      <c r="G906" s="21" t="n">
        <f aca="true">$C$4*($G$4-F906)*$B$7+$F$4*SQRT($B$7)*NORMSINV(RAND())+F906</f>
        <v>3.30006109713737</v>
      </c>
      <c r="H906" s="21" t="n">
        <f aca="true">$C$4*($G$4-G906)*$B$7+$F$4*SQRT($B$7)*NORMSINV(RAND())+G906</f>
        <v>3.27985658751747</v>
      </c>
      <c r="I906" s="21" t="n">
        <f aca="true">$C$4*($G$4-H906)*$B$7+$F$4*SQRT($B$7)*NORMSINV(RAND())+H906</f>
        <v>3.18701178864626</v>
      </c>
      <c r="J906" s="21" t="n">
        <f aca="true">$C$4*($G$4-I906)*$B$7+$F$4*SQRT($B$7)*NORMSINV(RAND())+I906</f>
        <v>3.12044037536193</v>
      </c>
      <c r="K906" s="21" t="n">
        <f aca="true">$C$4*($G$4-J906)*$B$7+$F$4*SQRT($B$7)*NORMSINV(RAND())+J906</f>
        <v>3.06831041965263</v>
      </c>
      <c r="L906" s="21" t="n">
        <f aca="true">$C$4*($G$4-K906)*$B$7+$F$4*SQRT($B$7)*NORMSINV(RAND())+K906</f>
        <v>3.11331883541394</v>
      </c>
      <c r="M906" s="21" t="n">
        <f aca="true">$C$4*($G$4-L906)*$B$7+$F$4*SQRT($B$7)*NORMSINV(RAND())+L906</f>
        <v>3.09931691213273</v>
      </c>
      <c r="N906" s="125" t="n">
        <f aca="false">EXP(M906)</f>
        <v>22.1827933079464</v>
      </c>
      <c r="O906" s="126" t="n">
        <f aca="false">EXP(EXP(-$C$4*($K$4-$J$4))*LN(N906)+(1-EXP(-$C$4*($K$4-$J$4)))*$G$4+$F$4^2/(4*$C$4)*(1-EXP(-2*$C$4*($K$4-$J$4))))</f>
        <v>21.3169445827619</v>
      </c>
      <c r="P906" s="126" t="n">
        <f aca="false">MAX(0,O906-$I$4)</f>
        <v>0</v>
      </c>
      <c r="Q906" s="126" t="n">
        <f aca="false">$D$7*P906</f>
        <v>0</v>
      </c>
      <c r="R906" s="127" t="n">
        <f aca="false">AVERAGE(Q$17:Q906)</f>
        <v>1.59291992170663</v>
      </c>
      <c r="S906" s="0" t="n">
        <v>1.615</v>
      </c>
    </row>
    <row r="907" customFormat="false" ht="12.75" hidden="false" customHeight="false" outlineLevel="0" collapsed="false">
      <c r="B907" s="124" t="n">
        <f aca="false">B906+1</f>
        <v>891</v>
      </c>
      <c r="C907" s="21" t="n">
        <f aca="false">$C$7</f>
        <v>3.29212628660779</v>
      </c>
      <c r="D907" s="21" t="n">
        <f aca="true">$C$4*($G$4-C907)*$B$7+$F$4*SQRT($B$7)*NORMSINV(RAND())+C907</f>
        <v>3.43915964342283</v>
      </c>
      <c r="E907" s="21" t="n">
        <f aca="true">$C$4*($G$4-D907)*$B$7+$F$4*SQRT($B$7)*NORMSINV(RAND())+D907</f>
        <v>3.36042989890357</v>
      </c>
      <c r="F907" s="21" t="n">
        <f aca="true">$C$4*($G$4-E907)*$B$7+$F$4*SQRT($B$7)*NORMSINV(RAND())+E907</f>
        <v>3.40553719043245</v>
      </c>
      <c r="G907" s="21" t="n">
        <f aca="true">$C$4*($G$4-F907)*$B$7+$F$4*SQRT($B$7)*NORMSINV(RAND())+F907</f>
        <v>3.48533718019755</v>
      </c>
      <c r="H907" s="21" t="n">
        <f aca="true">$C$4*($G$4-G907)*$B$7+$F$4*SQRT($B$7)*NORMSINV(RAND())+G907</f>
        <v>3.49339427484667</v>
      </c>
      <c r="I907" s="21" t="n">
        <f aca="true">$C$4*($G$4-H907)*$B$7+$F$4*SQRT($B$7)*NORMSINV(RAND())+H907</f>
        <v>3.50866431104078</v>
      </c>
      <c r="J907" s="21" t="n">
        <f aca="true">$C$4*($G$4-I907)*$B$7+$F$4*SQRT($B$7)*NORMSINV(RAND())+I907</f>
        <v>3.66748953399308</v>
      </c>
      <c r="K907" s="21" t="n">
        <f aca="true">$C$4*($G$4-J907)*$B$7+$F$4*SQRT($B$7)*NORMSINV(RAND())+J907</f>
        <v>3.70251667580162</v>
      </c>
      <c r="L907" s="21" t="n">
        <f aca="true">$C$4*($G$4-K907)*$B$7+$F$4*SQRT($B$7)*NORMSINV(RAND())+K907</f>
        <v>3.64346824154545</v>
      </c>
      <c r="M907" s="21" t="n">
        <f aca="true">$C$4*($G$4-L907)*$B$7+$F$4*SQRT($B$7)*NORMSINV(RAND())+L907</f>
        <v>3.50896575222269</v>
      </c>
      <c r="N907" s="125" t="n">
        <f aca="false">EXP(M907)</f>
        <v>33.4136918704476</v>
      </c>
      <c r="O907" s="126" t="n">
        <f aca="false">EXP(EXP(-$C$4*($K$4-$J$4))*LN(N907)+(1-EXP(-$C$4*($K$4-$J$4)))*$G$4+$F$4^2/(4*$C$4)*(1-EXP(-2*$C$4*($K$4-$J$4))))</f>
        <v>29.4600472168119</v>
      </c>
      <c r="P907" s="126" t="n">
        <f aca="false">MAX(0,O907-$I$4)</f>
        <v>6.26004721681194</v>
      </c>
      <c r="Q907" s="126" t="n">
        <f aca="false">$D$7*P907</f>
        <v>5.95474111139532</v>
      </c>
      <c r="R907" s="127" t="n">
        <f aca="false">AVERAGE(Q$17:Q907)</f>
        <v>1.59781534391728</v>
      </c>
      <c r="S907" s="0" t="n">
        <v>1.615</v>
      </c>
    </row>
    <row r="908" customFormat="false" ht="12.75" hidden="false" customHeight="false" outlineLevel="0" collapsed="false">
      <c r="B908" s="124" t="n">
        <f aca="false">B907+1</f>
        <v>892</v>
      </c>
      <c r="C908" s="21" t="n">
        <f aca="false">$C$7</f>
        <v>3.29212628660779</v>
      </c>
      <c r="D908" s="21" t="n">
        <f aca="true">$C$4*($G$4-C908)*$B$7+$F$4*SQRT($B$7)*NORMSINV(RAND())+C908</f>
        <v>3.33084837034823</v>
      </c>
      <c r="E908" s="21" t="n">
        <f aca="true">$C$4*($G$4-D908)*$B$7+$F$4*SQRT($B$7)*NORMSINV(RAND())+D908</f>
        <v>3.37022493853945</v>
      </c>
      <c r="F908" s="21" t="n">
        <f aca="true">$C$4*($G$4-E908)*$B$7+$F$4*SQRT($B$7)*NORMSINV(RAND())+E908</f>
        <v>3.3303958407732</v>
      </c>
      <c r="G908" s="21" t="n">
        <f aca="true">$C$4*($G$4-F908)*$B$7+$F$4*SQRT($B$7)*NORMSINV(RAND())+F908</f>
        <v>3.23338715887387</v>
      </c>
      <c r="H908" s="21" t="n">
        <f aca="true">$C$4*($G$4-G908)*$B$7+$F$4*SQRT($B$7)*NORMSINV(RAND())+G908</f>
        <v>3.20305394779505</v>
      </c>
      <c r="I908" s="21" t="n">
        <f aca="true">$C$4*($G$4-H908)*$B$7+$F$4*SQRT($B$7)*NORMSINV(RAND())+H908</f>
        <v>3.22342356950735</v>
      </c>
      <c r="J908" s="21" t="n">
        <f aca="true">$C$4*($G$4-I908)*$B$7+$F$4*SQRT($B$7)*NORMSINV(RAND())+I908</f>
        <v>3.2335372978297</v>
      </c>
      <c r="K908" s="21" t="n">
        <f aca="true">$C$4*($G$4-J908)*$B$7+$F$4*SQRT($B$7)*NORMSINV(RAND())+J908</f>
        <v>3.2687631841359</v>
      </c>
      <c r="L908" s="21" t="n">
        <f aca="true">$C$4*($G$4-K908)*$B$7+$F$4*SQRT($B$7)*NORMSINV(RAND())+K908</f>
        <v>3.28250107249628</v>
      </c>
      <c r="M908" s="21" t="n">
        <f aca="true">$C$4*($G$4-L908)*$B$7+$F$4*SQRT($B$7)*NORMSINV(RAND())+L908</f>
        <v>3.22041530149749</v>
      </c>
      <c r="N908" s="125" t="n">
        <f aca="false">EXP(M908)</f>
        <v>25.0385165557939</v>
      </c>
      <c r="O908" s="126" t="n">
        <f aca="false">EXP(EXP(-$C$4*($K$4-$J$4))*LN(N908)+(1-EXP(-$C$4*($K$4-$J$4)))*$G$4+$F$4^2/(4*$C$4)*(1-EXP(-2*$C$4*($K$4-$J$4))))</f>
        <v>23.4564015381323</v>
      </c>
      <c r="P908" s="126" t="n">
        <f aca="false">MAX(0,O908-$I$4)</f>
        <v>0.256401538132323</v>
      </c>
      <c r="Q908" s="126" t="n">
        <f aca="false">$D$7*P908</f>
        <v>0.243896687558708</v>
      </c>
      <c r="R908" s="127" t="n">
        <f aca="false">AVERAGE(Q$17:Q908)</f>
        <v>1.59629749788997</v>
      </c>
      <c r="S908" s="0" t="n">
        <v>1.615</v>
      </c>
    </row>
    <row r="909" customFormat="false" ht="12.75" hidden="false" customHeight="false" outlineLevel="0" collapsed="false">
      <c r="B909" s="124" t="n">
        <f aca="false">B908+1</f>
        <v>893</v>
      </c>
      <c r="C909" s="21" t="n">
        <f aca="false">$C$7</f>
        <v>3.29212628660779</v>
      </c>
      <c r="D909" s="21" t="n">
        <f aca="true">$C$4*($G$4-C909)*$B$7+$F$4*SQRT($B$7)*NORMSINV(RAND())+C909</f>
        <v>3.38133298385811</v>
      </c>
      <c r="E909" s="21" t="n">
        <f aca="true">$C$4*($G$4-D909)*$B$7+$F$4*SQRT($B$7)*NORMSINV(RAND())+D909</f>
        <v>3.31285753266189</v>
      </c>
      <c r="F909" s="21" t="n">
        <f aca="true">$C$4*($G$4-E909)*$B$7+$F$4*SQRT($B$7)*NORMSINV(RAND())+E909</f>
        <v>3.34239409250673</v>
      </c>
      <c r="G909" s="21" t="n">
        <f aca="true">$C$4*($G$4-F909)*$B$7+$F$4*SQRT($B$7)*NORMSINV(RAND())+F909</f>
        <v>3.2353431651787</v>
      </c>
      <c r="H909" s="21" t="n">
        <f aca="true">$C$4*($G$4-G909)*$B$7+$F$4*SQRT($B$7)*NORMSINV(RAND())+G909</f>
        <v>3.29882854115233</v>
      </c>
      <c r="I909" s="21" t="n">
        <f aca="true">$C$4*($G$4-H909)*$B$7+$F$4*SQRT($B$7)*NORMSINV(RAND())+H909</f>
        <v>3.25645374294769</v>
      </c>
      <c r="J909" s="21" t="n">
        <f aca="true">$C$4*($G$4-I909)*$B$7+$F$4*SQRT($B$7)*NORMSINV(RAND())+I909</f>
        <v>3.24620321612526</v>
      </c>
      <c r="K909" s="21" t="n">
        <f aca="true">$C$4*($G$4-J909)*$B$7+$F$4*SQRT($B$7)*NORMSINV(RAND())+J909</f>
        <v>3.17903949557071</v>
      </c>
      <c r="L909" s="21" t="n">
        <f aca="true">$C$4*($G$4-K909)*$B$7+$F$4*SQRT($B$7)*NORMSINV(RAND())+K909</f>
        <v>3.13077551992912</v>
      </c>
      <c r="M909" s="21" t="n">
        <f aca="true">$C$4*($G$4-L909)*$B$7+$F$4*SQRT($B$7)*NORMSINV(RAND())+L909</f>
        <v>2.96977661410731</v>
      </c>
      <c r="N909" s="125" t="n">
        <f aca="false">EXP(M909)</f>
        <v>19.4875658624713</v>
      </c>
      <c r="O909" s="126" t="n">
        <f aca="false">EXP(EXP(-$C$4*($K$4-$J$4))*LN(N909)+(1-EXP(-$C$4*($K$4-$J$4)))*$G$4+$F$4^2/(4*$C$4)*(1-EXP(-2*$C$4*($K$4-$J$4))))</f>
        <v>19.2438947175395</v>
      </c>
      <c r="P909" s="126" t="n">
        <f aca="false">MAX(0,O909-$I$4)</f>
        <v>0</v>
      </c>
      <c r="Q909" s="126" t="n">
        <f aca="false">$D$7*P909</f>
        <v>0</v>
      </c>
      <c r="R909" s="127" t="n">
        <f aca="false">AVERAGE(Q$17:Q909)</f>
        <v>1.59450993070308</v>
      </c>
      <c r="S909" s="0" t="n">
        <v>1.615</v>
      </c>
    </row>
    <row r="910" customFormat="false" ht="12.75" hidden="false" customHeight="false" outlineLevel="0" collapsed="false">
      <c r="B910" s="124" t="n">
        <f aca="false">B909+1</f>
        <v>894</v>
      </c>
      <c r="C910" s="21" t="n">
        <f aca="false">$C$7</f>
        <v>3.29212628660779</v>
      </c>
      <c r="D910" s="21" t="n">
        <f aca="true">$C$4*($G$4-C910)*$B$7+$F$4*SQRT($B$7)*NORMSINV(RAND())+C910</f>
        <v>3.0984084929881</v>
      </c>
      <c r="E910" s="21" t="n">
        <f aca="true">$C$4*($G$4-D910)*$B$7+$F$4*SQRT($B$7)*NORMSINV(RAND())+D910</f>
        <v>3.14369154663987</v>
      </c>
      <c r="F910" s="21" t="n">
        <f aca="true">$C$4*($G$4-E910)*$B$7+$F$4*SQRT($B$7)*NORMSINV(RAND())+E910</f>
        <v>3.14119055584834</v>
      </c>
      <c r="G910" s="21" t="n">
        <f aca="true">$C$4*($G$4-F910)*$B$7+$F$4*SQRT($B$7)*NORMSINV(RAND())+F910</f>
        <v>3.12098891014972</v>
      </c>
      <c r="H910" s="21" t="n">
        <f aca="true">$C$4*($G$4-G910)*$B$7+$F$4*SQRT($B$7)*NORMSINV(RAND())+G910</f>
        <v>3.1042004274113</v>
      </c>
      <c r="I910" s="21" t="n">
        <f aca="true">$C$4*($G$4-H910)*$B$7+$F$4*SQRT($B$7)*NORMSINV(RAND())+H910</f>
        <v>3.07497503419664</v>
      </c>
      <c r="J910" s="21" t="n">
        <f aca="true">$C$4*($G$4-I910)*$B$7+$F$4*SQRT($B$7)*NORMSINV(RAND())+I910</f>
        <v>3.02104278818452</v>
      </c>
      <c r="K910" s="21" t="n">
        <f aca="true">$C$4*($G$4-J910)*$B$7+$F$4*SQRT($B$7)*NORMSINV(RAND())+J910</f>
        <v>3.08324372694051</v>
      </c>
      <c r="L910" s="21" t="n">
        <f aca="true">$C$4*($G$4-K910)*$B$7+$F$4*SQRT($B$7)*NORMSINV(RAND())+K910</f>
        <v>3.06040140119351</v>
      </c>
      <c r="M910" s="21" t="n">
        <f aca="true">$C$4*($G$4-L910)*$B$7+$F$4*SQRT($B$7)*NORMSINV(RAND())+L910</f>
        <v>2.97207600930916</v>
      </c>
      <c r="N910" s="125" t="n">
        <f aca="false">EXP(M910)</f>
        <v>19.5324270349278</v>
      </c>
      <c r="O910" s="126" t="n">
        <f aca="false">EXP(EXP(-$C$4*($K$4-$J$4))*LN(N910)+(1-EXP(-$C$4*($K$4-$J$4)))*$G$4+$F$4^2/(4*$C$4)*(1-EXP(-2*$C$4*($K$4-$J$4))))</f>
        <v>19.2788737263011</v>
      </c>
      <c r="P910" s="126" t="n">
        <f aca="false">MAX(0,O910-$I$4)</f>
        <v>0</v>
      </c>
      <c r="Q910" s="126" t="n">
        <f aca="false">$D$7*P910</f>
        <v>0</v>
      </c>
      <c r="R910" s="127" t="n">
        <f aca="false">AVERAGE(Q$17:Q910)</f>
        <v>1.59272636254793</v>
      </c>
      <c r="S910" s="0" t="n">
        <v>1.615</v>
      </c>
    </row>
    <row r="911" customFormat="false" ht="12.75" hidden="false" customHeight="false" outlineLevel="0" collapsed="false">
      <c r="B911" s="124" t="n">
        <f aca="false">B910+1</f>
        <v>895</v>
      </c>
      <c r="C911" s="21" t="n">
        <f aca="false">$C$7</f>
        <v>3.29212628660779</v>
      </c>
      <c r="D911" s="21" t="n">
        <f aca="true">$C$4*($G$4-C911)*$B$7+$F$4*SQRT($B$7)*NORMSINV(RAND())+C911</f>
        <v>3.29184275131607</v>
      </c>
      <c r="E911" s="21" t="n">
        <f aca="true">$C$4*($G$4-D911)*$B$7+$F$4*SQRT($B$7)*NORMSINV(RAND())+D911</f>
        <v>3.20158547755576</v>
      </c>
      <c r="F911" s="21" t="n">
        <f aca="true">$C$4*($G$4-E911)*$B$7+$F$4*SQRT($B$7)*NORMSINV(RAND())+E911</f>
        <v>3.10208389853596</v>
      </c>
      <c r="G911" s="21" t="n">
        <f aca="true">$C$4*($G$4-F911)*$B$7+$F$4*SQRT($B$7)*NORMSINV(RAND())+F911</f>
        <v>3.01262533820904</v>
      </c>
      <c r="H911" s="21" t="n">
        <f aca="true">$C$4*($G$4-G911)*$B$7+$F$4*SQRT($B$7)*NORMSINV(RAND())+G911</f>
        <v>2.9875723070536</v>
      </c>
      <c r="I911" s="21" t="n">
        <f aca="true">$C$4*($G$4-H911)*$B$7+$F$4*SQRT($B$7)*NORMSINV(RAND())+H911</f>
        <v>2.96717051479315</v>
      </c>
      <c r="J911" s="21" t="n">
        <f aca="true">$C$4*($G$4-I911)*$B$7+$F$4*SQRT($B$7)*NORMSINV(RAND())+I911</f>
        <v>2.85082866371608</v>
      </c>
      <c r="K911" s="21" t="n">
        <f aca="true">$C$4*($G$4-J911)*$B$7+$F$4*SQRT($B$7)*NORMSINV(RAND())+J911</f>
        <v>2.77076711837392</v>
      </c>
      <c r="L911" s="21" t="n">
        <f aca="true">$C$4*($G$4-K911)*$B$7+$F$4*SQRT($B$7)*NORMSINV(RAND())+K911</f>
        <v>2.90369024741118</v>
      </c>
      <c r="M911" s="21" t="n">
        <f aca="true">$C$4*($G$4-L911)*$B$7+$F$4*SQRT($B$7)*NORMSINV(RAND())+L911</f>
        <v>2.66163971614353</v>
      </c>
      <c r="N911" s="125" t="n">
        <f aca="false">EXP(M911)</f>
        <v>14.3197501842091</v>
      </c>
      <c r="O911" s="126" t="n">
        <f aca="false">EXP(EXP(-$C$4*($K$4-$J$4))*LN(N911)+(1-EXP(-$C$4*($K$4-$J$4)))*$G$4+$F$4^2/(4*$C$4)*(1-EXP(-2*$C$4*($K$4-$J$4))))</f>
        <v>15.0869975876335</v>
      </c>
      <c r="P911" s="126" t="n">
        <f aca="false">MAX(0,O911-$I$4)</f>
        <v>0</v>
      </c>
      <c r="Q911" s="126" t="n">
        <f aca="false">$D$7*P911</f>
        <v>0</v>
      </c>
      <c r="R911" s="127" t="n">
        <f aca="false">AVERAGE(Q$17:Q911)</f>
        <v>1.59094678001995</v>
      </c>
      <c r="S911" s="0" t="n">
        <v>1.615</v>
      </c>
    </row>
    <row r="912" customFormat="false" ht="12.75" hidden="false" customHeight="false" outlineLevel="0" collapsed="false">
      <c r="B912" s="124" t="n">
        <f aca="false">B911+1</f>
        <v>896</v>
      </c>
      <c r="C912" s="21" t="n">
        <f aca="false">$C$7</f>
        <v>3.29212628660779</v>
      </c>
      <c r="D912" s="21" t="n">
        <f aca="true">$C$4*($G$4-C912)*$B$7+$F$4*SQRT($B$7)*NORMSINV(RAND())+C912</f>
        <v>3.336695984518</v>
      </c>
      <c r="E912" s="21" t="n">
        <f aca="true">$C$4*($G$4-D912)*$B$7+$F$4*SQRT($B$7)*NORMSINV(RAND())+D912</f>
        <v>3.4658072584532</v>
      </c>
      <c r="F912" s="21" t="n">
        <f aca="true">$C$4*($G$4-E912)*$B$7+$F$4*SQRT($B$7)*NORMSINV(RAND())+E912</f>
        <v>3.37812291415148</v>
      </c>
      <c r="G912" s="21" t="n">
        <f aca="true">$C$4*($G$4-F912)*$B$7+$F$4*SQRT($B$7)*NORMSINV(RAND())+F912</f>
        <v>3.29217208134731</v>
      </c>
      <c r="H912" s="21" t="n">
        <f aca="true">$C$4*($G$4-G912)*$B$7+$F$4*SQRT($B$7)*NORMSINV(RAND())+G912</f>
        <v>3.2994594912888</v>
      </c>
      <c r="I912" s="21" t="n">
        <f aca="true">$C$4*($G$4-H912)*$B$7+$F$4*SQRT($B$7)*NORMSINV(RAND())+H912</f>
        <v>3.24435500931644</v>
      </c>
      <c r="J912" s="21" t="n">
        <f aca="true">$C$4*($G$4-I912)*$B$7+$F$4*SQRT($B$7)*NORMSINV(RAND())+I912</f>
        <v>3.23502398845651</v>
      </c>
      <c r="K912" s="21" t="n">
        <f aca="true">$C$4*($G$4-J912)*$B$7+$F$4*SQRT($B$7)*NORMSINV(RAND())+J912</f>
        <v>3.19041455978313</v>
      </c>
      <c r="L912" s="21" t="n">
        <f aca="true">$C$4*($G$4-K912)*$B$7+$F$4*SQRT($B$7)*NORMSINV(RAND())+K912</f>
        <v>3.28925942430199</v>
      </c>
      <c r="M912" s="21" t="n">
        <f aca="true">$C$4*($G$4-L912)*$B$7+$F$4*SQRT($B$7)*NORMSINV(RAND())+L912</f>
        <v>3.28220136121808</v>
      </c>
      <c r="N912" s="125" t="n">
        <f aca="false">EXP(M912)</f>
        <v>26.6343400154933</v>
      </c>
      <c r="O912" s="126" t="n">
        <f aca="false">EXP(EXP(-$C$4*($K$4-$J$4))*LN(N912)+(1-EXP(-$C$4*($K$4-$J$4)))*$G$4+$F$4^2/(4*$C$4)*(1-EXP(-2*$C$4*($K$4-$J$4))))</f>
        <v>24.6294007124037</v>
      </c>
      <c r="P912" s="126" t="n">
        <f aca="false">MAX(0,O912-$I$4)</f>
        <v>1.42940071240371</v>
      </c>
      <c r="Q912" s="126" t="n">
        <f aca="false">$D$7*P912</f>
        <v>1.35968801704069</v>
      </c>
      <c r="R912" s="127" t="n">
        <f aca="false">AVERAGE(Q$17:Q912)</f>
        <v>1.59068867872198</v>
      </c>
      <c r="S912" s="0" t="n">
        <v>1.615</v>
      </c>
    </row>
    <row r="913" customFormat="false" ht="12.75" hidden="false" customHeight="false" outlineLevel="0" collapsed="false">
      <c r="B913" s="124" t="n">
        <f aca="false">B912+1</f>
        <v>897</v>
      </c>
      <c r="C913" s="21" t="n">
        <f aca="false">$C$7</f>
        <v>3.29212628660779</v>
      </c>
      <c r="D913" s="21" t="n">
        <f aca="true">$C$4*($G$4-C913)*$B$7+$F$4*SQRT($B$7)*NORMSINV(RAND())+C913</f>
        <v>3.30376187371266</v>
      </c>
      <c r="E913" s="21" t="n">
        <f aca="true">$C$4*($G$4-D913)*$B$7+$F$4*SQRT($B$7)*NORMSINV(RAND())+D913</f>
        <v>3.21102161789891</v>
      </c>
      <c r="F913" s="21" t="n">
        <f aca="true">$C$4*($G$4-E913)*$B$7+$F$4*SQRT($B$7)*NORMSINV(RAND())+E913</f>
        <v>3.19656793130895</v>
      </c>
      <c r="G913" s="21" t="n">
        <f aca="true">$C$4*($G$4-F913)*$B$7+$F$4*SQRT($B$7)*NORMSINV(RAND())+F913</f>
        <v>3.16231588147171</v>
      </c>
      <c r="H913" s="21" t="n">
        <f aca="true">$C$4*($G$4-G913)*$B$7+$F$4*SQRT($B$7)*NORMSINV(RAND())+G913</f>
        <v>3.16354392097932</v>
      </c>
      <c r="I913" s="21" t="n">
        <f aca="true">$C$4*($G$4-H913)*$B$7+$F$4*SQRT($B$7)*NORMSINV(RAND())+H913</f>
        <v>3.26756369503848</v>
      </c>
      <c r="J913" s="21" t="n">
        <f aca="true">$C$4*($G$4-I913)*$B$7+$F$4*SQRT($B$7)*NORMSINV(RAND())+I913</f>
        <v>3.32642560586663</v>
      </c>
      <c r="K913" s="21" t="n">
        <f aca="true">$C$4*($G$4-J913)*$B$7+$F$4*SQRT($B$7)*NORMSINV(RAND())+J913</f>
        <v>3.33418937086366</v>
      </c>
      <c r="L913" s="21" t="n">
        <f aca="true">$C$4*($G$4-K913)*$B$7+$F$4*SQRT($B$7)*NORMSINV(RAND())+K913</f>
        <v>3.34619135558098</v>
      </c>
      <c r="M913" s="21" t="n">
        <f aca="true">$C$4*($G$4-L913)*$B$7+$F$4*SQRT($B$7)*NORMSINV(RAND())+L913</f>
        <v>3.25527137039251</v>
      </c>
      <c r="N913" s="125" t="n">
        <f aca="false">EXP(M913)</f>
        <v>25.9266493044398</v>
      </c>
      <c r="O913" s="126" t="n">
        <f aca="false">EXP(EXP(-$C$4*($K$4-$J$4))*LN(N913)+(1-EXP(-$C$4*($K$4-$J$4)))*$G$4+$F$4^2/(4*$C$4)*(1-EXP(-2*$C$4*($K$4-$J$4))))</f>
        <v>24.1110946605217</v>
      </c>
      <c r="P913" s="126" t="n">
        <f aca="false">MAX(0,O913-$I$4)</f>
        <v>0.911094660521673</v>
      </c>
      <c r="Q913" s="126" t="n">
        <f aca="false">$D$7*P913</f>
        <v>0.866660049593705</v>
      </c>
      <c r="R913" s="127" t="n">
        <f aca="false">AVERAGE(Q$17:Q913)</f>
        <v>1.58988151191136</v>
      </c>
      <c r="S913" s="0" t="n">
        <v>1.615</v>
      </c>
    </row>
    <row r="914" customFormat="false" ht="12.75" hidden="false" customHeight="false" outlineLevel="0" collapsed="false">
      <c r="B914" s="124" t="n">
        <f aca="false">B913+1</f>
        <v>898</v>
      </c>
      <c r="C914" s="21" t="n">
        <f aca="false">$C$7</f>
        <v>3.29212628660779</v>
      </c>
      <c r="D914" s="21" t="n">
        <f aca="true">$C$4*($G$4-C914)*$B$7+$F$4*SQRT($B$7)*NORMSINV(RAND())+C914</f>
        <v>3.1435353682752</v>
      </c>
      <c r="E914" s="21" t="n">
        <f aca="true">$C$4*($G$4-D914)*$B$7+$F$4*SQRT($B$7)*NORMSINV(RAND())+D914</f>
        <v>3.06565109725023</v>
      </c>
      <c r="F914" s="21" t="n">
        <f aca="true">$C$4*($G$4-E914)*$B$7+$F$4*SQRT($B$7)*NORMSINV(RAND())+E914</f>
        <v>2.87459937935546</v>
      </c>
      <c r="G914" s="21" t="n">
        <f aca="true">$C$4*($G$4-F914)*$B$7+$F$4*SQRT($B$7)*NORMSINV(RAND())+F914</f>
        <v>2.99082420276576</v>
      </c>
      <c r="H914" s="21" t="n">
        <f aca="true">$C$4*($G$4-G914)*$B$7+$F$4*SQRT($B$7)*NORMSINV(RAND())+G914</f>
        <v>3.04197843790745</v>
      </c>
      <c r="I914" s="21" t="n">
        <f aca="true">$C$4*($G$4-H914)*$B$7+$F$4*SQRT($B$7)*NORMSINV(RAND())+H914</f>
        <v>3.05330694660318</v>
      </c>
      <c r="J914" s="21" t="n">
        <f aca="true">$C$4*($G$4-I914)*$B$7+$F$4*SQRT($B$7)*NORMSINV(RAND())+I914</f>
        <v>2.93005762464239</v>
      </c>
      <c r="K914" s="21" t="n">
        <f aca="true">$C$4*($G$4-J914)*$B$7+$F$4*SQRT($B$7)*NORMSINV(RAND())+J914</f>
        <v>2.92154324002263</v>
      </c>
      <c r="L914" s="21" t="n">
        <f aca="true">$C$4*($G$4-K914)*$B$7+$F$4*SQRT($B$7)*NORMSINV(RAND())+K914</f>
        <v>2.72483249159853</v>
      </c>
      <c r="M914" s="21" t="n">
        <f aca="true">$C$4*($G$4-L914)*$B$7+$F$4*SQRT($B$7)*NORMSINV(RAND())+L914</f>
        <v>2.71603759107684</v>
      </c>
      <c r="N914" s="125" t="n">
        <f aca="false">EXP(M914)</f>
        <v>15.1202906141137</v>
      </c>
      <c r="O914" s="126" t="n">
        <f aca="false">EXP(EXP(-$C$4*($K$4-$J$4))*LN(N914)+(1-EXP(-$C$4*($K$4-$J$4)))*$G$4+$F$4^2/(4*$C$4)*(1-EXP(-2*$C$4*($K$4-$J$4))))</f>
        <v>15.7492961642068</v>
      </c>
      <c r="P914" s="126" t="n">
        <f aca="false">MAX(0,O914-$I$4)</f>
        <v>0</v>
      </c>
      <c r="Q914" s="126" t="n">
        <f aca="false">$D$7*P914</f>
        <v>0</v>
      </c>
      <c r="R914" s="127" t="n">
        <f aca="false">AVERAGE(Q$17:Q914)</f>
        <v>1.5881110425217</v>
      </c>
      <c r="S914" s="0" t="n">
        <v>1.615</v>
      </c>
    </row>
    <row r="915" customFormat="false" ht="12.75" hidden="false" customHeight="false" outlineLevel="0" collapsed="false">
      <c r="B915" s="124" t="n">
        <f aca="false">B914+1</f>
        <v>899</v>
      </c>
      <c r="C915" s="21" t="n">
        <f aca="false">$C$7</f>
        <v>3.29212628660779</v>
      </c>
      <c r="D915" s="21" t="n">
        <f aca="true">$C$4*($G$4-C915)*$B$7+$F$4*SQRT($B$7)*NORMSINV(RAND())+C915</f>
        <v>3.21161975280109</v>
      </c>
      <c r="E915" s="21" t="n">
        <f aca="true">$C$4*($G$4-D915)*$B$7+$F$4*SQRT($B$7)*NORMSINV(RAND())+D915</f>
        <v>3.3202395789289</v>
      </c>
      <c r="F915" s="21" t="n">
        <f aca="true">$C$4*($G$4-E915)*$B$7+$F$4*SQRT($B$7)*NORMSINV(RAND())+E915</f>
        <v>3.37300614207584</v>
      </c>
      <c r="G915" s="21" t="n">
        <f aca="true">$C$4*($G$4-F915)*$B$7+$F$4*SQRT($B$7)*NORMSINV(RAND())+F915</f>
        <v>3.44710573776179</v>
      </c>
      <c r="H915" s="21" t="n">
        <f aca="true">$C$4*($G$4-G915)*$B$7+$F$4*SQRT($B$7)*NORMSINV(RAND())+G915</f>
        <v>3.2894361746067</v>
      </c>
      <c r="I915" s="21" t="n">
        <f aca="true">$C$4*($G$4-H915)*$B$7+$F$4*SQRT($B$7)*NORMSINV(RAND())+H915</f>
        <v>3.24316879842851</v>
      </c>
      <c r="J915" s="21" t="n">
        <f aca="true">$C$4*($G$4-I915)*$B$7+$F$4*SQRT($B$7)*NORMSINV(RAND())+I915</f>
        <v>3.38014228462952</v>
      </c>
      <c r="K915" s="21" t="n">
        <f aca="true">$C$4*($G$4-J915)*$B$7+$F$4*SQRT($B$7)*NORMSINV(RAND())+J915</f>
        <v>3.34580180880048</v>
      </c>
      <c r="L915" s="21" t="n">
        <f aca="true">$C$4*($G$4-K915)*$B$7+$F$4*SQRT($B$7)*NORMSINV(RAND())+K915</f>
        <v>3.29594599959185</v>
      </c>
      <c r="M915" s="21" t="n">
        <f aca="true">$C$4*($G$4-L915)*$B$7+$F$4*SQRT($B$7)*NORMSINV(RAND())+L915</f>
        <v>3.220191765149</v>
      </c>
      <c r="N915" s="125" t="n">
        <f aca="false">EXP(M915)</f>
        <v>25.0329201627535</v>
      </c>
      <c r="O915" s="126" t="n">
        <f aca="false">EXP(EXP(-$C$4*($K$4-$J$4))*LN(N915)+(1-EXP(-$C$4*($K$4-$J$4)))*$G$4+$F$4^2/(4*$C$4)*(1-EXP(-2*$C$4*($K$4-$J$4))))</f>
        <v>23.4522608005656</v>
      </c>
      <c r="P915" s="126" t="n">
        <f aca="false">MAX(0,O915-$I$4)</f>
        <v>0.252260800565615</v>
      </c>
      <c r="Q915" s="126" t="n">
        <f aca="false">$D$7*P915</f>
        <v>0.23995789614612</v>
      </c>
      <c r="R915" s="127" t="n">
        <f aca="false">AVERAGE(Q$17:Q915)</f>
        <v>1.58661142834331</v>
      </c>
      <c r="S915" s="0" t="n">
        <v>1.615</v>
      </c>
    </row>
    <row r="916" customFormat="false" ht="12.75" hidden="false" customHeight="false" outlineLevel="0" collapsed="false">
      <c r="B916" s="124" t="n">
        <f aca="false">B915+1</f>
        <v>900</v>
      </c>
      <c r="C916" s="21" t="n">
        <f aca="false">$C$7</f>
        <v>3.29212628660779</v>
      </c>
      <c r="D916" s="21" t="n">
        <f aca="true">$C$4*($G$4-C916)*$B$7+$F$4*SQRT($B$7)*NORMSINV(RAND())+C916</f>
        <v>3.40766619055466</v>
      </c>
      <c r="E916" s="21" t="n">
        <f aca="true">$C$4*($G$4-D916)*$B$7+$F$4*SQRT($B$7)*NORMSINV(RAND())+D916</f>
        <v>3.42396043868223</v>
      </c>
      <c r="F916" s="21" t="n">
        <f aca="true">$C$4*($G$4-E916)*$B$7+$F$4*SQRT($B$7)*NORMSINV(RAND())+E916</f>
        <v>3.45030345260336</v>
      </c>
      <c r="G916" s="21" t="n">
        <f aca="true">$C$4*($G$4-F916)*$B$7+$F$4*SQRT($B$7)*NORMSINV(RAND())+F916</f>
        <v>3.45991033051757</v>
      </c>
      <c r="H916" s="21" t="n">
        <f aca="true">$C$4*($G$4-G916)*$B$7+$F$4*SQRT($B$7)*NORMSINV(RAND())+G916</f>
        <v>3.44644887526109</v>
      </c>
      <c r="I916" s="21" t="n">
        <f aca="true">$C$4*($G$4-H916)*$B$7+$F$4*SQRT($B$7)*NORMSINV(RAND())+H916</f>
        <v>3.49729865680834</v>
      </c>
      <c r="J916" s="21" t="n">
        <f aca="true">$C$4*($G$4-I916)*$B$7+$F$4*SQRT($B$7)*NORMSINV(RAND())+I916</f>
        <v>3.48596287189459</v>
      </c>
      <c r="K916" s="21" t="n">
        <f aca="true">$C$4*($G$4-J916)*$B$7+$F$4*SQRT($B$7)*NORMSINV(RAND())+J916</f>
        <v>3.53924186866824</v>
      </c>
      <c r="L916" s="21" t="n">
        <f aca="true">$C$4*($G$4-K916)*$B$7+$F$4*SQRT($B$7)*NORMSINV(RAND())+K916</f>
        <v>3.47941458687325</v>
      </c>
      <c r="M916" s="21" t="n">
        <f aca="true">$C$4*($G$4-L916)*$B$7+$F$4*SQRT($B$7)*NORMSINV(RAND())+L916</f>
        <v>3.49281234739712</v>
      </c>
      <c r="N916" s="125" t="n">
        <f aca="false">EXP(M916)</f>
        <v>32.8782829594714</v>
      </c>
      <c r="O916" s="126" t="n">
        <f aca="false">EXP(EXP(-$C$4*($K$4-$J$4))*LN(N916)+(1-EXP(-$C$4*($K$4-$J$4)))*$G$4+$F$4^2/(4*$C$4)*(1-EXP(-2*$C$4*($K$4-$J$4))))</f>
        <v>29.08659359522</v>
      </c>
      <c r="P916" s="126" t="n">
        <f aca="false">MAX(0,O916-$I$4)</f>
        <v>5.88659359522003</v>
      </c>
      <c r="Q916" s="126" t="n">
        <f aca="false">$D$7*P916</f>
        <v>5.59950103785074</v>
      </c>
      <c r="R916" s="127" t="n">
        <f aca="false">AVERAGE(Q$17:Q916)</f>
        <v>1.59107019457609</v>
      </c>
      <c r="S916" s="0" t="n">
        <v>1.615</v>
      </c>
    </row>
    <row r="917" customFormat="false" ht="12.75" hidden="false" customHeight="false" outlineLevel="0" collapsed="false">
      <c r="B917" s="124" t="n">
        <f aca="false">B916+1</f>
        <v>901</v>
      </c>
      <c r="C917" s="21" t="n">
        <f aca="false">$C$7</f>
        <v>3.29212628660779</v>
      </c>
      <c r="D917" s="21" t="n">
        <f aca="true">$C$4*($G$4-C917)*$B$7+$F$4*SQRT($B$7)*NORMSINV(RAND())+C917</f>
        <v>3.24082335324525</v>
      </c>
      <c r="E917" s="21" t="n">
        <f aca="true">$C$4*($G$4-D917)*$B$7+$F$4*SQRT($B$7)*NORMSINV(RAND())+D917</f>
        <v>3.22620447545832</v>
      </c>
      <c r="F917" s="21" t="n">
        <f aca="true">$C$4*($G$4-E917)*$B$7+$F$4*SQRT($B$7)*NORMSINV(RAND())+E917</f>
        <v>3.19544900418094</v>
      </c>
      <c r="G917" s="21" t="n">
        <f aca="true">$C$4*($G$4-F917)*$B$7+$F$4*SQRT($B$7)*NORMSINV(RAND())+F917</f>
        <v>3.04708099599754</v>
      </c>
      <c r="H917" s="21" t="n">
        <f aca="true">$C$4*($G$4-G917)*$B$7+$F$4*SQRT($B$7)*NORMSINV(RAND())+G917</f>
        <v>2.97046587250277</v>
      </c>
      <c r="I917" s="21" t="n">
        <f aca="true">$C$4*($G$4-H917)*$B$7+$F$4*SQRT($B$7)*NORMSINV(RAND())+H917</f>
        <v>3.07267716649645</v>
      </c>
      <c r="J917" s="21" t="n">
        <f aca="true">$C$4*($G$4-I917)*$B$7+$F$4*SQRT($B$7)*NORMSINV(RAND())+I917</f>
        <v>3.07108810875651</v>
      </c>
      <c r="K917" s="21" t="n">
        <f aca="true">$C$4*($G$4-J917)*$B$7+$F$4*SQRT($B$7)*NORMSINV(RAND())+J917</f>
        <v>2.94199475876908</v>
      </c>
      <c r="L917" s="21" t="n">
        <f aca="true">$C$4*($G$4-K917)*$B$7+$F$4*SQRT($B$7)*NORMSINV(RAND())+K917</f>
        <v>3.07449522059277</v>
      </c>
      <c r="M917" s="21" t="n">
        <f aca="true">$C$4*($G$4-L917)*$B$7+$F$4*SQRT($B$7)*NORMSINV(RAND())+L917</f>
        <v>3.07293451905076</v>
      </c>
      <c r="N917" s="125" t="n">
        <f aca="false">EXP(M917)</f>
        <v>21.6052106425793</v>
      </c>
      <c r="O917" s="126" t="n">
        <f aca="false">EXP(EXP(-$C$4*($K$4-$J$4))*LN(N917)+(1-EXP(-$C$4*($K$4-$J$4)))*$G$4+$F$4^2/(4*$C$4)*(1-EXP(-2*$C$4*($K$4-$J$4))))</f>
        <v>20.8773736610423</v>
      </c>
      <c r="P917" s="126" t="n">
        <f aca="false">MAX(0,O917-$I$4)</f>
        <v>0</v>
      </c>
      <c r="Q917" s="126" t="n">
        <f aca="false">$D$7*P917</f>
        <v>0</v>
      </c>
      <c r="R917" s="127" t="n">
        <f aca="false">AVERAGE(Q$17:Q917)</f>
        <v>1.58930430090842</v>
      </c>
      <c r="S917" s="0" t="n">
        <v>1.615</v>
      </c>
    </row>
    <row r="918" customFormat="false" ht="12.75" hidden="false" customHeight="false" outlineLevel="0" collapsed="false">
      <c r="B918" s="124" t="n">
        <f aca="false">B917+1</f>
        <v>902</v>
      </c>
      <c r="C918" s="21" t="n">
        <f aca="false">$C$7</f>
        <v>3.29212628660779</v>
      </c>
      <c r="D918" s="21" t="n">
        <f aca="true">$C$4*($G$4-C918)*$B$7+$F$4*SQRT($B$7)*NORMSINV(RAND())+C918</f>
        <v>3.28980889508972</v>
      </c>
      <c r="E918" s="21" t="n">
        <f aca="true">$C$4*($G$4-D918)*$B$7+$F$4*SQRT($B$7)*NORMSINV(RAND())+D918</f>
        <v>3.30736326898076</v>
      </c>
      <c r="F918" s="21" t="n">
        <f aca="true">$C$4*($G$4-E918)*$B$7+$F$4*SQRT($B$7)*NORMSINV(RAND())+E918</f>
        <v>3.29139103602254</v>
      </c>
      <c r="G918" s="21" t="n">
        <f aca="true">$C$4*($G$4-F918)*$B$7+$F$4*SQRT($B$7)*NORMSINV(RAND())+F918</f>
        <v>3.30985757955382</v>
      </c>
      <c r="H918" s="21" t="n">
        <f aca="true">$C$4*($G$4-G918)*$B$7+$F$4*SQRT($B$7)*NORMSINV(RAND())+G918</f>
        <v>3.17720131788532</v>
      </c>
      <c r="I918" s="21" t="n">
        <f aca="true">$C$4*($G$4-H918)*$B$7+$F$4*SQRT($B$7)*NORMSINV(RAND())+H918</f>
        <v>3.22234754711802</v>
      </c>
      <c r="J918" s="21" t="n">
        <f aca="true">$C$4*($G$4-I918)*$B$7+$F$4*SQRT($B$7)*NORMSINV(RAND())+I918</f>
        <v>3.25381681380608</v>
      </c>
      <c r="K918" s="21" t="n">
        <f aca="true">$C$4*($G$4-J918)*$B$7+$F$4*SQRT($B$7)*NORMSINV(RAND())+J918</f>
        <v>3.29585200268293</v>
      </c>
      <c r="L918" s="21" t="n">
        <f aca="true">$C$4*($G$4-K918)*$B$7+$F$4*SQRT($B$7)*NORMSINV(RAND())+K918</f>
        <v>3.17917995639555</v>
      </c>
      <c r="M918" s="21" t="n">
        <f aca="true">$C$4*($G$4-L918)*$B$7+$F$4*SQRT($B$7)*NORMSINV(RAND())+L918</f>
        <v>3.12053383112623</v>
      </c>
      <c r="N918" s="125" t="n">
        <f aca="false">EXP(M918)</f>
        <v>22.6584722129333</v>
      </c>
      <c r="O918" s="126" t="n">
        <f aca="false">EXP(EXP(-$C$4*($K$4-$J$4))*LN(N918)+(1-EXP(-$C$4*($K$4-$J$4)))*$G$4+$F$4^2/(4*$C$4)*(1-EXP(-2*$C$4*($K$4-$J$4))))</f>
        <v>21.6771560477124</v>
      </c>
      <c r="P918" s="126" t="n">
        <f aca="false">MAX(0,O918-$I$4)</f>
        <v>0</v>
      </c>
      <c r="Q918" s="126" t="n">
        <f aca="false">$D$7*P918</f>
        <v>0</v>
      </c>
      <c r="R918" s="127" t="n">
        <f aca="false">AVERAGE(Q$17:Q918)</f>
        <v>1.58754232274776</v>
      </c>
      <c r="S918" s="0" t="n">
        <v>1.615</v>
      </c>
    </row>
    <row r="919" customFormat="false" ht="12.75" hidden="false" customHeight="false" outlineLevel="0" collapsed="false">
      <c r="B919" s="124" t="n">
        <f aca="false">B918+1</f>
        <v>903</v>
      </c>
      <c r="C919" s="21" t="n">
        <f aca="false">$C$7</f>
        <v>3.29212628660779</v>
      </c>
      <c r="D919" s="21" t="n">
        <f aca="true">$C$4*($G$4-C919)*$B$7+$F$4*SQRT($B$7)*NORMSINV(RAND())+C919</f>
        <v>3.28906503584665</v>
      </c>
      <c r="E919" s="21" t="n">
        <f aca="true">$C$4*($G$4-D919)*$B$7+$F$4*SQRT($B$7)*NORMSINV(RAND())+D919</f>
        <v>3.26920470713065</v>
      </c>
      <c r="F919" s="21" t="n">
        <f aca="true">$C$4*($G$4-E919)*$B$7+$F$4*SQRT($B$7)*NORMSINV(RAND())+E919</f>
        <v>3.25001308140385</v>
      </c>
      <c r="G919" s="21" t="n">
        <f aca="true">$C$4*($G$4-F919)*$B$7+$F$4*SQRT($B$7)*NORMSINV(RAND())+F919</f>
        <v>3.36691629666201</v>
      </c>
      <c r="H919" s="21" t="n">
        <f aca="true">$C$4*($G$4-G919)*$B$7+$F$4*SQRT($B$7)*NORMSINV(RAND())+G919</f>
        <v>3.33061119576261</v>
      </c>
      <c r="I919" s="21" t="n">
        <f aca="true">$C$4*($G$4-H919)*$B$7+$F$4*SQRT($B$7)*NORMSINV(RAND())+H919</f>
        <v>3.33796928997676</v>
      </c>
      <c r="J919" s="21" t="n">
        <f aca="true">$C$4*($G$4-I919)*$B$7+$F$4*SQRT($B$7)*NORMSINV(RAND())+I919</f>
        <v>3.26615479665237</v>
      </c>
      <c r="K919" s="21" t="n">
        <f aca="true">$C$4*($G$4-J919)*$B$7+$F$4*SQRT($B$7)*NORMSINV(RAND())+J919</f>
        <v>3.33431620074532</v>
      </c>
      <c r="L919" s="21" t="n">
        <f aca="true">$C$4*($G$4-K919)*$B$7+$F$4*SQRT($B$7)*NORMSINV(RAND())+K919</f>
        <v>3.34881737875662</v>
      </c>
      <c r="M919" s="21" t="n">
        <f aca="true">$C$4*($G$4-L919)*$B$7+$F$4*SQRT($B$7)*NORMSINV(RAND())+L919</f>
        <v>3.26479310848837</v>
      </c>
      <c r="N919" s="125" t="n">
        <f aca="false">EXP(M919)</f>
        <v>26.1746951083548</v>
      </c>
      <c r="O919" s="126" t="n">
        <f aca="false">EXP(EXP(-$C$4*($K$4-$J$4))*LN(N919)+(1-EXP(-$C$4*($K$4-$J$4)))*$G$4+$F$4^2/(4*$C$4)*(1-EXP(-2*$C$4*($K$4-$J$4))))</f>
        <v>24.2930956088829</v>
      </c>
      <c r="P919" s="126" t="n">
        <f aca="false">MAX(0,O919-$I$4)</f>
        <v>1.09309560888286</v>
      </c>
      <c r="Q919" s="126" t="n">
        <f aca="false">$D$7*P919</f>
        <v>1.0397847069619</v>
      </c>
      <c r="R919" s="127" t="n">
        <f aca="false">AVERAGE(Q$17:Q919)</f>
        <v>1.5869357251666</v>
      </c>
      <c r="S919" s="0" t="n">
        <v>1.615</v>
      </c>
    </row>
    <row r="920" customFormat="false" ht="12.75" hidden="false" customHeight="false" outlineLevel="0" collapsed="false">
      <c r="B920" s="124" t="n">
        <f aca="false">B919+1</f>
        <v>904</v>
      </c>
      <c r="C920" s="21" t="n">
        <f aca="false">$C$7</f>
        <v>3.29212628660779</v>
      </c>
      <c r="D920" s="21" t="n">
        <f aca="true">$C$4*($G$4-C920)*$B$7+$F$4*SQRT($B$7)*NORMSINV(RAND())+C920</f>
        <v>3.21373877505496</v>
      </c>
      <c r="E920" s="21" t="n">
        <f aca="true">$C$4*($G$4-D920)*$B$7+$F$4*SQRT($B$7)*NORMSINV(RAND())+D920</f>
        <v>3.16767557465744</v>
      </c>
      <c r="F920" s="21" t="n">
        <f aca="true">$C$4*($G$4-E920)*$B$7+$F$4*SQRT($B$7)*NORMSINV(RAND())+E920</f>
        <v>3.14433906787437</v>
      </c>
      <c r="G920" s="21" t="n">
        <f aca="true">$C$4*($G$4-F920)*$B$7+$F$4*SQRT($B$7)*NORMSINV(RAND())+F920</f>
        <v>3.02008586603157</v>
      </c>
      <c r="H920" s="21" t="n">
        <f aca="true">$C$4*($G$4-G920)*$B$7+$F$4*SQRT($B$7)*NORMSINV(RAND())+G920</f>
        <v>2.89035248805716</v>
      </c>
      <c r="I920" s="21" t="n">
        <f aca="true">$C$4*($G$4-H920)*$B$7+$F$4*SQRT($B$7)*NORMSINV(RAND())+H920</f>
        <v>2.91247139003182</v>
      </c>
      <c r="J920" s="21" t="n">
        <f aca="true">$C$4*($G$4-I920)*$B$7+$F$4*SQRT($B$7)*NORMSINV(RAND())+I920</f>
        <v>2.9532602317686</v>
      </c>
      <c r="K920" s="21" t="n">
        <f aca="true">$C$4*($G$4-J920)*$B$7+$F$4*SQRT($B$7)*NORMSINV(RAND())+J920</f>
        <v>2.99104703875511</v>
      </c>
      <c r="L920" s="21" t="n">
        <f aca="true">$C$4*($G$4-K920)*$B$7+$F$4*SQRT($B$7)*NORMSINV(RAND())+K920</f>
        <v>3.03445152127956</v>
      </c>
      <c r="M920" s="21" t="n">
        <f aca="true">$C$4*($G$4-L920)*$B$7+$F$4*SQRT($B$7)*NORMSINV(RAND())+L920</f>
        <v>2.8813119046778</v>
      </c>
      <c r="N920" s="125" t="n">
        <f aca="false">EXP(M920)</f>
        <v>17.8376591446525</v>
      </c>
      <c r="O920" s="126" t="n">
        <f aca="false">EXP(EXP(-$C$4*($K$4-$J$4))*LN(N920)+(1-EXP(-$C$4*($K$4-$J$4)))*$G$4+$F$4^2/(4*$C$4)*(1-EXP(-2*$C$4*($K$4-$J$4))))</f>
        <v>17.9452621867315</v>
      </c>
      <c r="P920" s="126" t="n">
        <f aca="false">MAX(0,O920-$I$4)</f>
        <v>0</v>
      </c>
      <c r="Q920" s="126" t="n">
        <f aca="false">$D$7*P920</f>
        <v>0</v>
      </c>
      <c r="R920" s="127" t="n">
        <f aca="false">AVERAGE(Q$17:Q920)</f>
        <v>1.58518026529363</v>
      </c>
      <c r="S920" s="0" t="n">
        <v>1.615</v>
      </c>
    </row>
    <row r="921" customFormat="false" ht="12.75" hidden="false" customHeight="false" outlineLevel="0" collapsed="false">
      <c r="B921" s="124" t="n">
        <f aca="false">B920+1</f>
        <v>905</v>
      </c>
      <c r="C921" s="21" t="n">
        <f aca="false">$C$7</f>
        <v>3.29212628660779</v>
      </c>
      <c r="D921" s="21" t="n">
        <f aca="true">$C$4*($G$4-C921)*$B$7+$F$4*SQRT($B$7)*NORMSINV(RAND())+C921</f>
        <v>3.21699337199335</v>
      </c>
      <c r="E921" s="21" t="n">
        <f aca="true">$C$4*($G$4-D921)*$B$7+$F$4*SQRT($B$7)*NORMSINV(RAND())+D921</f>
        <v>3.23217004637532</v>
      </c>
      <c r="F921" s="21" t="n">
        <f aca="true">$C$4*($G$4-E921)*$B$7+$F$4*SQRT($B$7)*NORMSINV(RAND())+E921</f>
        <v>3.07771487416139</v>
      </c>
      <c r="G921" s="21" t="n">
        <f aca="true">$C$4*($G$4-F921)*$B$7+$F$4*SQRT($B$7)*NORMSINV(RAND())+F921</f>
        <v>3.11485683323611</v>
      </c>
      <c r="H921" s="21" t="n">
        <f aca="true">$C$4*($G$4-G921)*$B$7+$F$4*SQRT($B$7)*NORMSINV(RAND())+G921</f>
        <v>3.01041827069275</v>
      </c>
      <c r="I921" s="21" t="n">
        <f aca="true">$C$4*($G$4-H921)*$B$7+$F$4*SQRT($B$7)*NORMSINV(RAND())+H921</f>
        <v>3.04155304646527</v>
      </c>
      <c r="J921" s="21" t="n">
        <f aca="true">$C$4*($G$4-I921)*$B$7+$F$4*SQRT($B$7)*NORMSINV(RAND())+I921</f>
        <v>3.02864581271963</v>
      </c>
      <c r="K921" s="21" t="n">
        <f aca="true">$C$4*($G$4-J921)*$B$7+$F$4*SQRT($B$7)*NORMSINV(RAND())+J921</f>
        <v>3.01658558209352</v>
      </c>
      <c r="L921" s="21" t="n">
        <f aca="true">$C$4*($G$4-K921)*$B$7+$F$4*SQRT($B$7)*NORMSINV(RAND())+K921</f>
        <v>3.00189616298648</v>
      </c>
      <c r="M921" s="21" t="n">
        <f aca="true">$C$4*($G$4-L921)*$B$7+$F$4*SQRT($B$7)*NORMSINV(RAND())+L921</f>
        <v>2.96106547796657</v>
      </c>
      <c r="N921" s="125" t="n">
        <f aca="false">EXP(M921)</f>
        <v>19.3185442770457</v>
      </c>
      <c r="O921" s="126" t="n">
        <f aca="false">EXP(EXP(-$C$4*($K$4-$J$4))*LN(N921)+(1-EXP(-$C$4*($K$4-$J$4)))*$G$4+$F$4^2/(4*$C$4)*(1-EXP(-2*$C$4*($K$4-$J$4))))</f>
        <v>19.111953288472</v>
      </c>
      <c r="P921" s="126" t="n">
        <f aca="false">MAX(0,O921-$I$4)</f>
        <v>0</v>
      </c>
      <c r="Q921" s="126" t="n">
        <f aca="false">$D$7*P921</f>
        <v>0</v>
      </c>
      <c r="R921" s="127" t="n">
        <f aca="false">AVERAGE(Q$17:Q921)</f>
        <v>1.58342868488999</v>
      </c>
      <c r="S921" s="0" t="n">
        <v>1.615</v>
      </c>
    </row>
    <row r="922" customFormat="false" ht="12.75" hidden="false" customHeight="false" outlineLevel="0" collapsed="false">
      <c r="B922" s="124" t="n">
        <f aca="false">B921+1</f>
        <v>906</v>
      </c>
      <c r="C922" s="21" t="n">
        <f aca="false">$C$7</f>
        <v>3.29212628660779</v>
      </c>
      <c r="D922" s="21" t="n">
        <f aca="true">$C$4*($G$4-C922)*$B$7+$F$4*SQRT($B$7)*NORMSINV(RAND())+C922</f>
        <v>3.47442407745456</v>
      </c>
      <c r="E922" s="21" t="n">
        <f aca="true">$C$4*($G$4-D922)*$B$7+$F$4*SQRT($B$7)*NORMSINV(RAND())+D922</f>
        <v>3.41830048715624</v>
      </c>
      <c r="F922" s="21" t="n">
        <f aca="true">$C$4*($G$4-E922)*$B$7+$F$4*SQRT($B$7)*NORMSINV(RAND())+E922</f>
        <v>3.49923774145794</v>
      </c>
      <c r="G922" s="21" t="n">
        <f aca="true">$C$4*($G$4-F922)*$B$7+$F$4*SQRT($B$7)*NORMSINV(RAND())+F922</f>
        <v>3.48542712437912</v>
      </c>
      <c r="H922" s="21" t="n">
        <f aca="true">$C$4*($G$4-G922)*$B$7+$F$4*SQRT($B$7)*NORMSINV(RAND())+G922</f>
        <v>3.50326741458452</v>
      </c>
      <c r="I922" s="21" t="n">
        <f aca="true">$C$4*($G$4-H922)*$B$7+$F$4*SQRT($B$7)*NORMSINV(RAND())+H922</f>
        <v>3.5534848602301</v>
      </c>
      <c r="J922" s="21" t="n">
        <f aca="true">$C$4*($G$4-I922)*$B$7+$F$4*SQRT($B$7)*NORMSINV(RAND())+I922</f>
        <v>3.5087318514915</v>
      </c>
      <c r="K922" s="21" t="n">
        <f aca="true">$C$4*($G$4-J922)*$B$7+$F$4*SQRT($B$7)*NORMSINV(RAND())+J922</f>
        <v>3.41825788025895</v>
      </c>
      <c r="L922" s="21" t="n">
        <f aca="true">$C$4*($G$4-K922)*$B$7+$F$4*SQRT($B$7)*NORMSINV(RAND())+K922</f>
        <v>3.43176337708002</v>
      </c>
      <c r="M922" s="21" t="n">
        <f aca="true">$C$4*($G$4-L922)*$B$7+$F$4*SQRT($B$7)*NORMSINV(RAND())+L922</f>
        <v>3.51178312086655</v>
      </c>
      <c r="N922" s="125" t="n">
        <f aca="false">EXP(M922)</f>
        <v>33.5079632945187</v>
      </c>
      <c r="O922" s="126" t="n">
        <f aca="false">EXP(EXP(-$C$4*($K$4-$J$4))*LN(N922)+(1-EXP(-$C$4*($K$4-$J$4)))*$G$4+$F$4^2/(4*$C$4)*(1-EXP(-2*$C$4*($K$4-$J$4))))</f>
        <v>29.5256718489936</v>
      </c>
      <c r="P922" s="126" t="n">
        <f aca="false">MAX(0,O922-$I$4)</f>
        <v>6.32567184899359</v>
      </c>
      <c r="Q922" s="126" t="n">
        <f aca="false">$D$7*P922</f>
        <v>6.01716519249854</v>
      </c>
      <c r="R922" s="127" t="n">
        <f aca="false">AVERAGE(Q$17:Q922)</f>
        <v>1.58832243379464</v>
      </c>
      <c r="S922" s="0" t="n">
        <v>1.615</v>
      </c>
    </row>
    <row r="923" customFormat="false" ht="12.75" hidden="false" customHeight="false" outlineLevel="0" collapsed="false">
      <c r="B923" s="124" t="n">
        <f aca="false">B922+1</f>
        <v>907</v>
      </c>
      <c r="C923" s="21" t="n">
        <f aca="false">$C$7</f>
        <v>3.29212628660779</v>
      </c>
      <c r="D923" s="21" t="n">
        <f aca="true">$C$4*($G$4-C923)*$B$7+$F$4*SQRT($B$7)*NORMSINV(RAND())+C923</f>
        <v>3.23099101935205</v>
      </c>
      <c r="E923" s="21" t="n">
        <f aca="true">$C$4*($G$4-D923)*$B$7+$F$4*SQRT($B$7)*NORMSINV(RAND())+D923</f>
        <v>3.03168483914214</v>
      </c>
      <c r="F923" s="21" t="n">
        <f aca="true">$C$4*($G$4-E923)*$B$7+$F$4*SQRT($B$7)*NORMSINV(RAND())+E923</f>
        <v>3.10824041326694</v>
      </c>
      <c r="G923" s="21" t="n">
        <f aca="true">$C$4*($G$4-F923)*$B$7+$F$4*SQRT($B$7)*NORMSINV(RAND())+F923</f>
        <v>3.01282219220794</v>
      </c>
      <c r="H923" s="21" t="n">
        <f aca="true">$C$4*($G$4-G923)*$B$7+$F$4*SQRT($B$7)*NORMSINV(RAND())+G923</f>
        <v>2.86156726756304</v>
      </c>
      <c r="I923" s="21" t="n">
        <f aca="true">$C$4*($G$4-H923)*$B$7+$F$4*SQRT($B$7)*NORMSINV(RAND())+H923</f>
        <v>2.91547087563201</v>
      </c>
      <c r="J923" s="21" t="n">
        <f aca="true">$C$4*($G$4-I923)*$B$7+$F$4*SQRT($B$7)*NORMSINV(RAND())+I923</f>
        <v>2.83676261773854</v>
      </c>
      <c r="K923" s="21" t="n">
        <f aca="true">$C$4*($G$4-J923)*$B$7+$F$4*SQRT($B$7)*NORMSINV(RAND())+J923</f>
        <v>2.82103648930187</v>
      </c>
      <c r="L923" s="21" t="n">
        <f aca="true">$C$4*($G$4-K923)*$B$7+$F$4*SQRT($B$7)*NORMSINV(RAND())+K923</f>
        <v>2.8473196464307</v>
      </c>
      <c r="M923" s="21" t="n">
        <f aca="true">$C$4*($G$4-L923)*$B$7+$F$4*SQRT($B$7)*NORMSINV(RAND())+L923</f>
        <v>2.66872281490989</v>
      </c>
      <c r="N923" s="125" t="n">
        <f aca="false">EXP(M923)</f>
        <v>14.4215384516874</v>
      </c>
      <c r="O923" s="126" t="n">
        <f aca="false">EXP(EXP(-$C$4*($K$4-$J$4))*LN(N923)+(1-EXP(-$C$4*($K$4-$J$4)))*$G$4+$F$4^2/(4*$C$4)*(1-EXP(-2*$C$4*($K$4-$J$4))))</f>
        <v>15.1716321843747</v>
      </c>
      <c r="P923" s="126" t="n">
        <f aca="false">MAX(0,O923-$I$4)</f>
        <v>0</v>
      </c>
      <c r="Q923" s="126" t="n">
        <f aca="false">$D$7*P923</f>
        <v>0</v>
      </c>
      <c r="R923" s="127" t="n">
        <f aca="false">AVERAGE(Q$17:Q923)</f>
        <v>1.58657125139795</v>
      </c>
      <c r="S923" s="0" t="n">
        <v>1.615</v>
      </c>
    </row>
    <row r="924" customFormat="false" ht="12.75" hidden="false" customHeight="false" outlineLevel="0" collapsed="false">
      <c r="B924" s="124" t="n">
        <f aca="false">B923+1</f>
        <v>908</v>
      </c>
      <c r="C924" s="21" t="n">
        <f aca="false">$C$7</f>
        <v>3.29212628660779</v>
      </c>
      <c r="D924" s="21" t="n">
        <f aca="true">$C$4*($G$4-C924)*$B$7+$F$4*SQRT($B$7)*NORMSINV(RAND())+C924</f>
        <v>3.28022944613327</v>
      </c>
      <c r="E924" s="21" t="n">
        <f aca="true">$C$4*($G$4-D924)*$B$7+$F$4*SQRT($B$7)*NORMSINV(RAND())+D924</f>
        <v>3.38553919441716</v>
      </c>
      <c r="F924" s="21" t="n">
        <f aca="true">$C$4*($G$4-E924)*$B$7+$F$4*SQRT($B$7)*NORMSINV(RAND())+E924</f>
        <v>3.47134057297935</v>
      </c>
      <c r="G924" s="21" t="n">
        <f aca="true">$C$4*($G$4-F924)*$B$7+$F$4*SQRT($B$7)*NORMSINV(RAND())+F924</f>
        <v>3.44388551433257</v>
      </c>
      <c r="H924" s="21" t="n">
        <f aca="true">$C$4*($G$4-G924)*$B$7+$F$4*SQRT($B$7)*NORMSINV(RAND())+G924</f>
        <v>3.44457953406176</v>
      </c>
      <c r="I924" s="21" t="n">
        <f aca="true">$C$4*($G$4-H924)*$B$7+$F$4*SQRT($B$7)*NORMSINV(RAND())+H924</f>
        <v>3.5155749779679</v>
      </c>
      <c r="J924" s="21" t="n">
        <f aca="true">$C$4*($G$4-I924)*$B$7+$F$4*SQRT($B$7)*NORMSINV(RAND())+I924</f>
        <v>3.58807966678225</v>
      </c>
      <c r="K924" s="21" t="n">
        <f aca="true">$C$4*($G$4-J924)*$B$7+$F$4*SQRT($B$7)*NORMSINV(RAND())+J924</f>
        <v>3.58991095965977</v>
      </c>
      <c r="L924" s="21" t="n">
        <f aca="true">$C$4*($G$4-K924)*$B$7+$F$4*SQRT($B$7)*NORMSINV(RAND())+K924</f>
        <v>3.57712434339872</v>
      </c>
      <c r="M924" s="21" t="n">
        <f aca="true">$C$4*($G$4-L924)*$B$7+$F$4*SQRT($B$7)*NORMSINV(RAND())+L924</f>
        <v>3.43750154035257</v>
      </c>
      <c r="N924" s="125" t="n">
        <f aca="false">EXP(M924)</f>
        <v>31.1091360699686</v>
      </c>
      <c r="O924" s="126" t="n">
        <f aca="false">EXP(EXP(-$C$4*($K$4-$J$4))*LN(N924)+(1-EXP(-$C$4*($K$4-$J$4)))*$G$4+$F$4^2/(4*$C$4)*(1-EXP(-2*$C$4*($K$4-$J$4))))</f>
        <v>27.8433444780123</v>
      </c>
      <c r="P924" s="126" t="n">
        <f aca="false">MAX(0,O924-$I$4)</f>
        <v>4.64334447801235</v>
      </c>
      <c r="Q924" s="126" t="n">
        <f aca="false">$D$7*P924</f>
        <v>4.41688589557825</v>
      </c>
      <c r="R924" s="127" t="n">
        <f aca="false">AVERAGE(Q$17:Q924)</f>
        <v>1.58968833801049</v>
      </c>
      <c r="S924" s="0" t="n">
        <v>1.615</v>
      </c>
    </row>
    <row r="925" customFormat="false" ht="12.75" hidden="false" customHeight="false" outlineLevel="0" collapsed="false">
      <c r="B925" s="124" t="n">
        <f aca="false">B924+1</f>
        <v>909</v>
      </c>
      <c r="C925" s="21" t="n">
        <f aca="false">$C$7</f>
        <v>3.29212628660779</v>
      </c>
      <c r="D925" s="21" t="n">
        <f aca="true">$C$4*($G$4-C925)*$B$7+$F$4*SQRT($B$7)*NORMSINV(RAND())+C925</f>
        <v>3.13719455034615</v>
      </c>
      <c r="E925" s="21" t="n">
        <f aca="true">$C$4*($G$4-D925)*$B$7+$F$4*SQRT($B$7)*NORMSINV(RAND())+D925</f>
        <v>3.25976748375071</v>
      </c>
      <c r="F925" s="21" t="n">
        <f aca="true">$C$4*($G$4-E925)*$B$7+$F$4*SQRT($B$7)*NORMSINV(RAND())+E925</f>
        <v>3.03973725331311</v>
      </c>
      <c r="G925" s="21" t="n">
        <f aca="true">$C$4*($G$4-F925)*$B$7+$F$4*SQRT($B$7)*NORMSINV(RAND())+F925</f>
        <v>2.9938453562998</v>
      </c>
      <c r="H925" s="21" t="n">
        <f aca="true">$C$4*($G$4-G925)*$B$7+$F$4*SQRT($B$7)*NORMSINV(RAND())+G925</f>
        <v>2.83074685300567</v>
      </c>
      <c r="I925" s="21" t="n">
        <f aca="true">$C$4*($G$4-H925)*$B$7+$F$4*SQRT($B$7)*NORMSINV(RAND())+H925</f>
        <v>2.84261410271683</v>
      </c>
      <c r="J925" s="21" t="n">
        <f aca="true">$C$4*($G$4-I925)*$B$7+$F$4*SQRT($B$7)*NORMSINV(RAND())+I925</f>
        <v>2.93623696384345</v>
      </c>
      <c r="K925" s="21" t="n">
        <f aca="true">$C$4*($G$4-J925)*$B$7+$F$4*SQRT($B$7)*NORMSINV(RAND())+J925</f>
        <v>2.94656385735766</v>
      </c>
      <c r="L925" s="21" t="n">
        <f aca="true">$C$4*($G$4-K925)*$B$7+$F$4*SQRT($B$7)*NORMSINV(RAND())+K925</f>
        <v>2.79160066253416</v>
      </c>
      <c r="M925" s="21" t="n">
        <f aca="true">$C$4*($G$4-L925)*$B$7+$F$4*SQRT($B$7)*NORMSINV(RAND())+L925</f>
        <v>2.85160550320042</v>
      </c>
      <c r="N925" s="125" t="n">
        <f aca="false">EXP(M925)</f>
        <v>17.3155597224131</v>
      </c>
      <c r="O925" s="126" t="n">
        <f aca="false">EXP(EXP(-$C$4*($K$4-$J$4))*LN(N925)+(1-EXP(-$C$4*($K$4-$J$4)))*$G$4+$F$4^2/(4*$C$4)*(1-EXP(-2*$C$4*($K$4-$J$4))))</f>
        <v>17.5291391991559</v>
      </c>
      <c r="P925" s="126" t="n">
        <f aca="false">MAX(0,O925-$I$4)</f>
        <v>0</v>
      </c>
      <c r="Q925" s="126" t="n">
        <f aca="false">$D$7*P925</f>
        <v>0</v>
      </c>
      <c r="R925" s="127" t="n">
        <f aca="false">AVERAGE(Q$17:Q925)</f>
        <v>1.58793950595547</v>
      </c>
      <c r="S925" s="0" t="n">
        <v>1.615</v>
      </c>
    </row>
    <row r="926" customFormat="false" ht="12.75" hidden="false" customHeight="false" outlineLevel="0" collapsed="false">
      <c r="B926" s="124" t="n">
        <f aca="false">B925+1</f>
        <v>910</v>
      </c>
      <c r="C926" s="21" t="n">
        <f aca="false">$C$7</f>
        <v>3.29212628660779</v>
      </c>
      <c r="D926" s="21" t="n">
        <f aca="true">$C$4*($G$4-C926)*$B$7+$F$4*SQRT($B$7)*NORMSINV(RAND())+C926</f>
        <v>3.21633259566466</v>
      </c>
      <c r="E926" s="21" t="n">
        <f aca="true">$C$4*($G$4-D926)*$B$7+$F$4*SQRT($B$7)*NORMSINV(RAND())+D926</f>
        <v>3.32682573911909</v>
      </c>
      <c r="F926" s="21" t="n">
        <f aca="true">$C$4*($G$4-E926)*$B$7+$F$4*SQRT($B$7)*NORMSINV(RAND())+E926</f>
        <v>3.32741793733829</v>
      </c>
      <c r="G926" s="21" t="n">
        <f aca="true">$C$4*($G$4-F926)*$B$7+$F$4*SQRT($B$7)*NORMSINV(RAND())+F926</f>
        <v>3.2585981561462</v>
      </c>
      <c r="H926" s="21" t="n">
        <f aca="true">$C$4*($G$4-G926)*$B$7+$F$4*SQRT($B$7)*NORMSINV(RAND())+G926</f>
        <v>3.31679085581391</v>
      </c>
      <c r="I926" s="21" t="n">
        <f aca="true">$C$4*($G$4-H926)*$B$7+$F$4*SQRT($B$7)*NORMSINV(RAND())+H926</f>
        <v>3.33064442763032</v>
      </c>
      <c r="J926" s="21" t="n">
        <f aca="true">$C$4*($G$4-I926)*$B$7+$F$4*SQRT($B$7)*NORMSINV(RAND())+I926</f>
        <v>3.3223620947497</v>
      </c>
      <c r="K926" s="21" t="n">
        <f aca="true">$C$4*($G$4-J926)*$B$7+$F$4*SQRT($B$7)*NORMSINV(RAND())+J926</f>
        <v>3.30729047816909</v>
      </c>
      <c r="L926" s="21" t="n">
        <f aca="true">$C$4*($G$4-K926)*$B$7+$F$4*SQRT($B$7)*NORMSINV(RAND())+K926</f>
        <v>3.38907609271919</v>
      </c>
      <c r="M926" s="21" t="n">
        <f aca="true">$C$4*($G$4-L926)*$B$7+$F$4*SQRT($B$7)*NORMSINV(RAND())+L926</f>
        <v>3.29300858067402</v>
      </c>
      <c r="N926" s="125" t="n">
        <f aca="false">EXP(M926)</f>
        <v>26.9237441835172</v>
      </c>
      <c r="O926" s="126" t="n">
        <f aca="false">EXP(EXP(-$C$4*($K$4-$J$4))*LN(N926)+(1-EXP(-$C$4*($K$4-$J$4)))*$G$4+$F$4^2/(4*$C$4)*(1-EXP(-2*$C$4*($K$4-$J$4))))</f>
        <v>24.8405205580758</v>
      </c>
      <c r="P926" s="126" t="n">
        <f aca="false">MAX(0,O926-$I$4)</f>
        <v>1.64052055807579</v>
      </c>
      <c r="Q926" s="126" t="n">
        <f aca="false">$D$7*P926</f>
        <v>1.56051142634003</v>
      </c>
      <c r="R926" s="127" t="n">
        <f aca="false">AVERAGE(Q$17:Q926)</f>
        <v>1.58790936520864</v>
      </c>
      <c r="S926" s="0" t="n">
        <v>1.615</v>
      </c>
    </row>
    <row r="927" customFormat="false" ht="12.75" hidden="false" customHeight="false" outlineLevel="0" collapsed="false">
      <c r="B927" s="124" t="n">
        <f aca="false">B926+1</f>
        <v>911</v>
      </c>
      <c r="C927" s="21" t="n">
        <f aca="false">$C$7</f>
        <v>3.29212628660779</v>
      </c>
      <c r="D927" s="21" t="n">
        <f aca="true">$C$4*($G$4-C927)*$B$7+$F$4*SQRT($B$7)*NORMSINV(RAND())+C927</f>
        <v>3.31168693316394</v>
      </c>
      <c r="E927" s="21" t="n">
        <f aca="true">$C$4*($G$4-D927)*$B$7+$F$4*SQRT($B$7)*NORMSINV(RAND())+D927</f>
        <v>3.3453523305663</v>
      </c>
      <c r="F927" s="21" t="n">
        <f aca="true">$C$4*($G$4-E927)*$B$7+$F$4*SQRT($B$7)*NORMSINV(RAND())+E927</f>
        <v>3.49478396806114</v>
      </c>
      <c r="G927" s="21" t="n">
        <f aca="true">$C$4*($G$4-F927)*$B$7+$F$4*SQRT($B$7)*NORMSINV(RAND())+F927</f>
        <v>3.4165716723074</v>
      </c>
      <c r="H927" s="21" t="n">
        <f aca="true">$C$4*($G$4-G927)*$B$7+$F$4*SQRT($B$7)*NORMSINV(RAND())+G927</f>
        <v>3.35833009244221</v>
      </c>
      <c r="I927" s="21" t="n">
        <f aca="true">$C$4*($G$4-H927)*$B$7+$F$4*SQRT($B$7)*NORMSINV(RAND())+H927</f>
        <v>3.34573251075647</v>
      </c>
      <c r="J927" s="21" t="n">
        <f aca="true">$C$4*($G$4-I927)*$B$7+$F$4*SQRT($B$7)*NORMSINV(RAND())+I927</f>
        <v>3.35155429792544</v>
      </c>
      <c r="K927" s="21" t="n">
        <f aca="true">$C$4*($G$4-J927)*$B$7+$F$4*SQRT($B$7)*NORMSINV(RAND())+J927</f>
        <v>3.43188700728666</v>
      </c>
      <c r="L927" s="21" t="n">
        <f aca="true">$C$4*($G$4-K927)*$B$7+$F$4*SQRT($B$7)*NORMSINV(RAND())+K927</f>
        <v>3.38643371339096</v>
      </c>
      <c r="M927" s="21" t="n">
        <f aca="true">$C$4*($G$4-L927)*$B$7+$F$4*SQRT($B$7)*NORMSINV(RAND())+L927</f>
        <v>3.39091375773103</v>
      </c>
      <c r="N927" s="125" t="n">
        <f aca="false">EXP(M927)</f>
        <v>29.693072152218</v>
      </c>
      <c r="O927" s="126" t="n">
        <f aca="false">EXP(EXP(-$C$4*($K$4-$J$4))*LN(N927)+(1-EXP(-$C$4*($K$4-$J$4)))*$G$4+$F$4^2/(4*$C$4)*(1-EXP(-2*$C$4*($K$4-$J$4))))</f>
        <v>26.837491057818</v>
      </c>
      <c r="P927" s="126" t="n">
        <f aca="false">MAX(0,O927-$I$4)</f>
        <v>3.63749105781803</v>
      </c>
      <c r="Q927" s="126" t="n">
        <f aca="false">$D$7*P927</f>
        <v>3.46008852555473</v>
      </c>
      <c r="R927" s="127" t="n">
        <f aca="false">AVERAGE(Q$17:Q927)</f>
        <v>1.58996444661407</v>
      </c>
      <c r="S927" s="0" t="n">
        <v>1.615</v>
      </c>
    </row>
    <row r="928" customFormat="false" ht="12.75" hidden="false" customHeight="false" outlineLevel="0" collapsed="false">
      <c r="B928" s="124" t="n">
        <f aca="false">B927+1</f>
        <v>912</v>
      </c>
      <c r="C928" s="21" t="n">
        <f aca="false">$C$7</f>
        <v>3.29212628660779</v>
      </c>
      <c r="D928" s="21" t="n">
        <f aca="true">$C$4*($G$4-C928)*$B$7+$F$4*SQRT($B$7)*NORMSINV(RAND())+C928</f>
        <v>3.25007514387566</v>
      </c>
      <c r="E928" s="21" t="n">
        <f aca="true">$C$4*($G$4-D928)*$B$7+$F$4*SQRT($B$7)*NORMSINV(RAND())+D928</f>
        <v>3.24042738858979</v>
      </c>
      <c r="F928" s="21" t="n">
        <f aca="true">$C$4*($G$4-E928)*$B$7+$F$4*SQRT($B$7)*NORMSINV(RAND())+E928</f>
        <v>3.18079497074776</v>
      </c>
      <c r="G928" s="21" t="n">
        <f aca="true">$C$4*($G$4-F928)*$B$7+$F$4*SQRT($B$7)*NORMSINV(RAND())+F928</f>
        <v>3.12821493309487</v>
      </c>
      <c r="H928" s="21" t="n">
        <f aca="true">$C$4*($G$4-G928)*$B$7+$F$4*SQRT($B$7)*NORMSINV(RAND())+G928</f>
        <v>3.15007057660588</v>
      </c>
      <c r="I928" s="21" t="n">
        <f aca="true">$C$4*($G$4-H928)*$B$7+$F$4*SQRT($B$7)*NORMSINV(RAND())+H928</f>
        <v>3.10868454262014</v>
      </c>
      <c r="J928" s="21" t="n">
        <f aca="true">$C$4*($G$4-I928)*$B$7+$F$4*SQRT($B$7)*NORMSINV(RAND())+I928</f>
        <v>3.19330197280391</v>
      </c>
      <c r="K928" s="21" t="n">
        <f aca="true">$C$4*($G$4-J928)*$B$7+$F$4*SQRT($B$7)*NORMSINV(RAND())+J928</f>
        <v>3.11818001541062</v>
      </c>
      <c r="L928" s="21" t="n">
        <f aca="true">$C$4*($G$4-K928)*$B$7+$F$4*SQRT($B$7)*NORMSINV(RAND())+K928</f>
        <v>2.99644783913475</v>
      </c>
      <c r="M928" s="21" t="n">
        <f aca="true">$C$4*($G$4-L928)*$B$7+$F$4*SQRT($B$7)*NORMSINV(RAND())+L928</f>
        <v>2.91598498603315</v>
      </c>
      <c r="N928" s="125" t="n">
        <f aca="false">EXP(M928)</f>
        <v>18.4669931777267</v>
      </c>
      <c r="O928" s="126" t="n">
        <f aca="false">EXP(EXP(-$C$4*($K$4-$J$4))*LN(N928)+(1-EXP(-$C$4*($K$4-$J$4)))*$G$4+$F$4^2/(4*$C$4)*(1-EXP(-2*$C$4*($K$4-$J$4))))</f>
        <v>18.4434679034671</v>
      </c>
      <c r="P928" s="126" t="n">
        <f aca="false">MAX(0,O928-$I$4)</f>
        <v>0</v>
      </c>
      <c r="Q928" s="126" t="n">
        <f aca="false">$D$7*P928</f>
        <v>0</v>
      </c>
      <c r="R928" s="127" t="n">
        <f aca="false">AVERAGE(Q$17:Q928)</f>
        <v>1.58822106454541</v>
      </c>
      <c r="S928" s="0" t="n">
        <v>1.615</v>
      </c>
    </row>
    <row r="929" customFormat="false" ht="12.75" hidden="false" customHeight="false" outlineLevel="0" collapsed="false">
      <c r="B929" s="124" t="n">
        <f aca="false">B928+1</f>
        <v>913</v>
      </c>
      <c r="C929" s="21" t="n">
        <f aca="false">$C$7</f>
        <v>3.29212628660779</v>
      </c>
      <c r="D929" s="21" t="n">
        <f aca="true">$C$4*($G$4-C929)*$B$7+$F$4*SQRT($B$7)*NORMSINV(RAND())+C929</f>
        <v>3.34208680318315</v>
      </c>
      <c r="E929" s="21" t="n">
        <f aca="true">$C$4*($G$4-D929)*$B$7+$F$4*SQRT($B$7)*NORMSINV(RAND())+D929</f>
        <v>3.31380723389555</v>
      </c>
      <c r="F929" s="21" t="n">
        <f aca="true">$C$4*($G$4-E929)*$B$7+$F$4*SQRT($B$7)*NORMSINV(RAND())+E929</f>
        <v>3.26381139147453</v>
      </c>
      <c r="G929" s="21" t="n">
        <f aca="true">$C$4*($G$4-F929)*$B$7+$F$4*SQRT($B$7)*NORMSINV(RAND())+F929</f>
        <v>3.40151482619987</v>
      </c>
      <c r="H929" s="21" t="n">
        <f aca="true">$C$4*($G$4-G929)*$B$7+$F$4*SQRT($B$7)*NORMSINV(RAND())+G929</f>
        <v>3.37231454194153</v>
      </c>
      <c r="I929" s="21" t="n">
        <f aca="true">$C$4*($G$4-H929)*$B$7+$F$4*SQRT($B$7)*NORMSINV(RAND())+H929</f>
        <v>3.41916621211404</v>
      </c>
      <c r="J929" s="21" t="n">
        <f aca="true">$C$4*($G$4-I929)*$B$7+$F$4*SQRT($B$7)*NORMSINV(RAND())+I929</f>
        <v>3.31820739229854</v>
      </c>
      <c r="K929" s="21" t="n">
        <f aca="true">$C$4*($G$4-J929)*$B$7+$F$4*SQRT($B$7)*NORMSINV(RAND())+J929</f>
        <v>3.38727821790118</v>
      </c>
      <c r="L929" s="21" t="n">
        <f aca="true">$C$4*($G$4-K929)*$B$7+$F$4*SQRT($B$7)*NORMSINV(RAND())+K929</f>
        <v>3.27999429967031</v>
      </c>
      <c r="M929" s="21" t="n">
        <f aca="true">$C$4*($G$4-L929)*$B$7+$F$4*SQRT($B$7)*NORMSINV(RAND())+L929</f>
        <v>3.27190650016865</v>
      </c>
      <c r="N929" s="125" t="n">
        <f aca="false">EXP(M929)</f>
        <v>26.3615497640406</v>
      </c>
      <c r="O929" s="126" t="n">
        <f aca="false">EXP(EXP(-$C$4*($K$4-$J$4))*LN(N929)+(1-EXP(-$C$4*($K$4-$J$4)))*$G$4+$F$4^2/(4*$C$4)*(1-EXP(-2*$C$4*($K$4-$J$4))))</f>
        <v>24.4299587782553</v>
      </c>
      <c r="P929" s="126" t="n">
        <f aca="false">MAX(0,O929-$I$4)</f>
        <v>1.22995877825526</v>
      </c>
      <c r="Q929" s="126" t="n">
        <f aca="false">$D$7*P929</f>
        <v>1.16997298079935</v>
      </c>
      <c r="R929" s="127" t="n">
        <f aca="false">AVERAGE(Q$17:Q929)</f>
        <v>1.5877629614964</v>
      </c>
      <c r="S929" s="0" t="n">
        <v>1.615</v>
      </c>
    </row>
    <row r="930" customFormat="false" ht="12.75" hidden="false" customHeight="false" outlineLevel="0" collapsed="false">
      <c r="B930" s="124" t="n">
        <f aca="false">B929+1</f>
        <v>914</v>
      </c>
      <c r="C930" s="21" t="n">
        <f aca="false">$C$7</f>
        <v>3.29212628660779</v>
      </c>
      <c r="D930" s="21" t="n">
        <f aca="true">$C$4*($G$4-C930)*$B$7+$F$4*SQRT($B$7)*NORMSINV(RAND())+C930</f>
        <v>3.30409545980596</v>
      </c>
      <c r="E930" s="21" t="n">
        <f aca="true">$C$4*($G$4-D930)*$B$7+$F$4*SQRT($B$7)*NORMSINV(RAND())+D930</f>
        <v>3.29356289426459</v>
      </c>
      <c r="F930" s="21" t="n">
        <f aca="true">$C$4*($G$4-E930)*$B$7+$F$4*SQRT($B$7)*NORMSINV(RAND())+E930</f>
        <v>3.27773423538887</v>
      </c>
      <c r="G930" s="21" t="n">
        <f aca="true">$C$4*($G$4-F930)*$B$7+$F$4*SQRT($B$7)*NORMSINV(RAND())+F930</f>
        <v>3.40607600484074</v>
      </c>
      <c r="H930" s="21" t="n">
        <f aca="true">$C$4*($G$4-G930)*$B$7+$F$4*SQRT($B$7)*NORMSINV(RAND())+G930</f>
        <v>3.43859410187269</v>
      </c>
      <c r="I930" s="21" t="n">
        <f aca="true">$C$4*($G$4-H930)*$B$7+$F$4*SQRT($B$7)*NORMSINV(RAND())+H930</f>
        <v>3.46845578499051</v>
      </c>
      <c r="J930" s="21" t="n">
        <f aca="true">$C$4*($G$4-I930)*$B$7+$F$4*SQRT($B$7)*NORMSINV(RAND())+I930</f>
        <v>3.553434139317</v>
      </c>
      <c r="K930" s="21" t="n">
        <f aca="true">$C$4*($G$4-J930)*$B$7+$F$4*SQRT($B$7)*NORMSINV(RAND())+J930</f>
        <v>3.51721784003282</v>
      </c>
      <c r="L930" s="21" t="n">
        <f aca="true">$C$4*($G$4-K930)*$B$7+$F$4*SQRT($B$7)*NORMSINV(RAND())+K930</f>
        <v>3.47920077978854</v>
      </c>
      <c r="M930" s="21" t="n">
        <f aca="true">$C$4*($G$4-L930)*$B$7+$F$4*SQRT($B$7)*NORMSINV(RAND())+L930</f>
        <v>3.39001494238739</v>
      </c>
      <c r="N930" s="125" t="n">
        <f aca="false">EXP(M930)</f>
        <v>29.6663955538318</v>
      </c>
      <c r="O930" s="126" t="n">
        <f aca="false">EXP(EXP(-$C$4*($K$4-$J$4))*LN(N930)+(1-EXP(-$C$4*($K$4-$J$4)))*$G$4+$F$4^2/(4*$C$4)*(1-EXP(-2*$C$4*($K$4-$J$4))))</f>
        <v>26.8184467691353</v>
      </c>
      <c r="P930" s="126" t="n">
        <f aca="false">MAX(0,O930-$I$4)</f>
        <v>3.61844676913531</v>
      </c>
      <c r="Q930" s="126" t="n">
        <f aca="false">$D$7*P930</f>
        <v>3.44197303779105</v>
      </c>
      <c r="R930" s="127" t="n">
        <f aca="false">AVERAGE(Q$17:Q930)</f>
        <v>1.58979163772867</v>
      </c>
      <c r="S930" s="0" t="n">
        <v>1.615</v>
      </c>
    </row>
    <row r="931" customFormat="false" ht="12.75" hidden="false" customHeight="false" outlineLevel="0" collapsed="false">
      <c r="B931" s="124" t="n">
        <f aca="false">B930+1</f>
        <v>915</v>
      </c>
      <c r="C931" s="21" t="n">
        <f aca="false">$C$7</f>
        <v>3.29212628660779</v>
      </c>
      <c r="D931" s="21" t="n">
        <f aca="true">$C$4*($G$4-C931)*$B$7+$F$4*SQRT($B$7)*NORMSINV(RAND())+C931</f>
        <v>3.10668556273373</v>
      </c>
      <c r="E931" s="21" t="n">
        <f aca="true">$C$4*($G$4-D931)*$B$7+$F$4*SQRT($B$7)*NORMSINV(RAND())+D931</f>
        <v>3.14703276394531</v>
      </c>
      <c r="F931" s="21" t="n">
        <f aca="true">$C$4*($G$4-E931)*$B$7+$F$4*SQRT($B$7)*NORMSINV(RAND())+E931</f>
        <v>3.11521605322654</v>
      </c>
      <c r="G931" s="21" t="n">
        <f aca="true">$C$4*($G$4-F931)*$B$7+$F$4*SQRT($B$7)*NORMSINV(RAND())+F931</f>
        <v>3.0484348183906</v>
      </c>
      <c r="H931" s="21" t="n">
        <f aca="true">$C$4*($G$4-G931)*$B$7+$F$4*SQRT($B$7)*NORMSINV(RAND())+G931</f>
        <v>2.94077753037513</v>
      </c>
      <c r="I931" s="21" t="n">
        <f aca="true">$C$4*($G$4-H931)*$B$7+$F$4*SQRT($B$7)*NORMSINV(RAND())+H931</f>
        <v>2.91822539019099</v>
      </c>
      <c r="J931" s="21" t="n">
        <f aca="true">$C$4*($G$4-I931)*$B$7+$F$4*SQRT($B$7)*NORMSINV(RAND())+I931</f>
        <v>2.89240592811623</v>
      </c>
      <c r="K931" s="21" t="n">
        <f aca="true">$C$4*($G$4-J931)*$B$7+$F$4*SQRT($B$7)*NORMSINV(RAND())+J931</f>
        <v>2.94854270305163</v>
      </c>
      <c r="L931" s="21" t="n">
        <f aca="true">$C$4*($G$4-K931)*$B$7+$F$4*SQRT($B$7)*NORMSINV(RAND())+K931</f>
        <v>2.82683183476104</v>
      </c>
      <c r="M931" s="21" t="n">
        <f aca="true">$C$4*($G$4-L931)*$B$7+$F$4*SQRT($B$7)*NORMSINV(RAND())+L931</f>
        <v>2.79517078998572</v>
      </c>
      <c r="N931" s="125" t="n">
        <f aca="false">EXP(M931)</f>
        <v>16.3654235649445</v>
      </c>
      <c r="O931" s="126" t="n">
        <f aca="false">EXP(EXP(-$C$4*($K$4-$J$4))*LN(N931)+(1-EXP(-$C$4*($K$4-$J$4)))*$G$4+$F$4^2/(4*$C$4)*(1-EXP(-2*$C$4*($K$4-$J$4))))</f>
        <v>16.765002808687</v>
      </c>
      <c r="P931" s="126" t="n">
        <f aca="false">MAX(0,O931-$I$4)</f>
        <v>0</v>
      </c>
      <c r="Q931" s="126" t="n">
        <f aca="false">$D$7*P931</f>
        <v>0</v>
      </c>
      <c r="R931" s="127" t="n">
        <f aca="false">AVERAGE(Q$17:Q931)</f>
        <v>1.58805416052897</v>
      </c>
      <c r="S931" s="0" t="n">
        <v>1.615</v>
      </c>
    </row>
    <row r="932" customFormat="false" ht="12.75" hidden="false" customHeight="false" outlineLevel="0" collapsed="false">
      <c r="B932" s="124" t="n">
        <f aca="false">B931+1</f>
        <v>916</v>
      </c>
      <c r="C932" s="21" t="n">
        <f aca="false">$C$7</f>
        <v>3.29212628660779</v>
      </c>
      <c r="D932" s="21" t="n">
        <f aca="true">$C$4*($G$4-C932)*$B$7+$F$4*SQRT($B$7)*NORMSINV(RAND())+C932</f>
        <v>3.32313196464875</v>
      </c>
      <c r="E932" s="21" t="n">
        <f aca="true">$C$4*($G$4-D932)*$B$7+$F$4*SQRT($B$7)*NORMSINV(RAND())+D932</f>
        <v>3.25502878188552</v>
      </c>
      <c r="F932" s="21" t="n">
        <f aca="true">$C$4*($G$4-E932)*$B$7+$F$4*SQRT($B$7)*NORMSINV(RAND())+E932</f>
        <v>3.26574415162037</v>
      </c>
      <c r="G932" s="21" t="n">
        <f aca="true">$C$4*($G$4-F932)*$B$7+$F$4*SQRT($B$7)*NORMSINV(RAND())+F932</f>
        <v>3.26468993707665</v>
      </c>
      <c r="H932" s="21" t="n">
        <f aca="true">$C$4*($G$4-G932)*$B$7+$F$4*SQRT($B$7)*NORMSINV(RAND())+G932</f>
        <v>3.27406576553354</v>
      </c>
      <c r="I932" s="21" t="n">
        <f aca="true">$C$4*($G$4-H932)*$B$7+$F$4*SQRT($B$7)*NORMSINV(RAND())+H932</f>
        <v>3.26688512362486</v>
      </c>
      <c r="J932" s="21" t="n">
        <f aca="true">$C$4*($G$4-I932)*$B$7+$F$4*SQRT($B$7)*NORMSINV(RAND())+I932</f>
        <v>3.39075565688882</v>
      </c>
      <c r="K932" s="21" t="n">
        <f aca="true">$C$4*($G$4-J932)*$B$7+$F$4*SQRT($B$7)*NORMSINV(RAND())+J932</f>
        <v>3.36242953271233</v>
      </c>
      <c r="L932" s="21" t="n">
        <f aca="true">$C$4*($G$4-K932)*$B$7+$F$4*SQRT($B$7)*NORMSINV(RAND())+K932</f>
        <v>3.29889526102922</v>
      </c>
      <c r="M932" s="21" t="n">
        <f aca="true">$C$4*($G$4-L932)*$B$7+$F$4*SQRT($B$7)*NORMSINV(RAND())+L932</f>
        <v>3.29166861884639</v>
      </c>
      <c r="N932" s="125" t="n">
        <f aca="false">EXP(M932)</f>
        <v>26.8876915540226</v>
      </c>
      <c r="O932" s="126" t="n">
        <f aca="false">EXP(EXP(-$C$4*($K$4-$J$4))*LN(N932)+(1-EXP(-$C$4*($K$4-$J$4)))*$G$4+$F$4^2/(4*$C$4)*(1-EXP(-2*$C$4*($K$4-$J$4))))</f>
        <v>24.8142463375929</v>
      </c>
      <c r="P932" s="126" t="n">
        <f aca="false">MAX(0,O932-$I$4)</f>
        <v>1.61424633759294</v>
      </c>
      <c r="Q932" s="126" t="n">
        <f aca="false">$D$7*P932</f>
        <v>1.53551861471092</v>
      </c>
      <c r="R932" s="127" t="n">
        <f aca="false">AVERAGE(Q$17:Q932)</f>
        <v>1.58799680731301</v>
      </c>
      <c r="S932" s="0" t="n">
        <v>1.615</v>
      </c>
    </row>
    <row r="933" customFormat="false" ht="12.75" hidden="false" customHeight="false" outlineLevel="0" collapsed="false">
      <c r="B933" s="124" t="n">
        <f aca="false">B932+1</f>
        <v>917</v>
      </c>
      <c r="C933" s="21" t="n">
        <f aca="false">$C$7</f>
        <v>3.29212628660779</v>
      </c>
      <c r="D933" s="21" t="n">
        <f aca="true">$C$4*($G$4-C933)*$B$7+$F$4*SQRT($B$7)*NORMSINV(RAND())+C933</f>
        <v>3.31486333570981</v>
      </c>
      <c r="E933" s="21" t="n">
        <f aca="true">$C$4*($G$4-D933)*$B$7+$F$4*SQRT($B$7)*NORMSINV(RAND())+D933</f>
        <v>3.26135679769521</v>
      </c>
      <c r="F933" s="21" t="n">
        <f aca="true">$C$4*($G$4-E933)*$B$7+$F$4*SQRT($B$7)*NORMSINV(RAND())+E933</f>
        <v>3.29143424450532</v>
      </c>
      <c r="G933" s="21" t="n">
        <f aca="true">$C$4*($G$4-F933)*$B$7+$F$4*SQRT($B$7)*NORMSINV(RAND())+F933</f>
        <v>3.30534663247443</v>
      </c>
      <c r="H933" s="21" t="n">
        <f aca="true">$C$4*($G$4-G933)*$B$7+$F$4*SQRT($B$7)*NORMSINV(RAND())+G933</f>
        <v>3.31845618298586</v>
      </c>
      <c r="I933" s="21" t="n">
        <f aca="true">$C$4*($G$4-H933)*$B$7+$F$4*SQRT($B$7)*NORMSINV(RAND())+H933</f>
        <v>3.24613188685276</v>
      </c>
      <c r="J933" s="21" t="n">
        <f aca="true">$C$4*($G$4-I933)*$B$7+$F$4*SQRT($B$7)*NORMSINV(RAND())+I933</f>
        <v>3.20935948930868</v>
      </c>
      <c r="K933" s="21" t="n">
        <f aca="true">$C$4*($G$4-J933)*$B$7+$F$4*SQRT($B$7)*NORMSINV(RAND())+J933</f>
        <v>3.30974206814949</v>
      </c>
      <c r="L933" s="21" t="n">
        <f aca="true">$C$4*($G$4-K933)*$B$7+$F$4*SQRT($B$7)*NORMSINV(RAND())+K933</f>
        <v>3.48576117768511</v>
      </c>
      <c r="M933" s="21" t="n">
        <f aca="true">$C$4*($G$4-L933)*$B$7+$F$4*SQRT($B$7)*NORMSINV(RAND())+L933</f>
        <v>3.48421277953346</v>
      </c>
      <c r="N933" s="125" t="n">
        <f aca="false">EXP(M933)</f>
        <v>32.5967561732394</v>
      </c>
      <c r="O933" s="126" t="n">
        <f aca="false">EXP(EXP(-$C$4*($K$4-$J$4))*LN(N933)+(1-EXP(-$C$4*($K$4-$J$4)))*$G$4+$F$4^2/(4*$C$4)*(1-EXP(-2*$C$4*($K$4-$J$4))))</f>
        <v>28.8897134081672</v>
      </c>
      <c r="P933" s="126" t="n">
        <f aca="false">MAX(0,O933-$I$4)</f>
        <v>5.68971340816723</v>
      </c>
      <c r="Q933" s="126" t="n">
        <f aca="false">$D$7*P933</f>
        <v>5.41222281082491</v>
      </c>
      <c r="R933" s="127" t="n">
        <f aca="false">AVERAGE(Q$17:Q933)</f>
        <v>1.59216717372905</v>
      </c>
      <c r="S933" s="0" t="n">
        <v>1.615</v>
      </c>
    </row>
    <row r="934" customFormat="false" ht="12.75" hidden="false" customHeight="false" outlineLevel="0" collapsed="false">
      <c r="B934" s="124" t="n">
        <f aca="false">B933+1</f>
        <v>918</v>
      </c>
      <c r="C934" s="21" t="n">
        <f aca="false">$C$7</f>
        <v>3.29212628660779</v>
      </c>
      <c r="D934" s="21" t="n">
        <f aca="true">$C$4*($G$4-C934)*$B$7+$F$4*SQRT($B$7)*NORMSINV(RAND())+C934</f>
        <v>3.29121579601721</v>
      </c>
      <c r="E934" s="21" t="n">
        <f aca="true">$C$4*($G$4-D934)*$B$7+$F$4*SQRT($B$7)*NORMSINV(RAND())+D934</f>
        <v>3.18121490328241</v>
      </c>
      <c r="F934" s="21" t="n">
        <f aca="true">$C$4*($G$4-E934)*$B$7+$F$4*SQRT($B$7)*NORMSINV(RAND())+E934</f>
        <v>3.20560401649897</v>
      </c>
      <c r="G934" s="21" t="n">
        <f aca="true">$C$4*($G$4-F934)*$B$7+$F$4*SQRT($B$7)*NORMSINV(RAND())+F934</f>
        <v>3.24941974963416</v>
      </c>
      <c r="H934" s="21" t="n">
        <f aca="true">$C$4*($G$4-G934)*$B$7+$F$4*SQRT($B$7)*NORMSINV(RAND())+G934</f>
        <v>3.27911423245951</v>
      </c>
      <c r="I934" s="21" t="n">
        <f aca="true">$C$4*($G$4-H934)*$B$7+$F$4*SQRT($B$7)*NORMSINV(RAND())+H934</f>
        <v>3.36327375383168</v>
      </c>
      <c r="J934" s="21" t="n">
        <f aca="true">$C$4*($G$4-I934)*$B$7+$F$4*SQRT($B$7)*NORMSINV(RAND())+I934</f>
        <v>3.40353051892602</v>
      </c>
      <c r="K934" s="21" t="n">
        <f aca="true">$C$4*($G$4-J934)*$B$7+$F$4*SQRT($B$7)*NORMSINV(RAND())+J934</f>
        <v>3.43675776011277</v>
      </c>
      <c r="L934" s="21" t="n">
        <f aca="true">$C$4*($G$4-K934)*$B$7+$F$4*SQRT($B$7)*NORMSINV(RAND())+K934</f>
        <v>3.27430897024909</v>
      </c>
      <c r="M934" s="21" t="n">
        <f aca="true">$C$4*($G$4-L934)*$B$7+$F$4*SQRT($B$7)*NORMSINV(RAND())+L934</f>
        <v>3.22094818000191</v>
      </c>
      <c r="N934" s="125" t="n">
        <f aca="false">EXP(M934)</f>
        <v>25.051862598643</v>
      </c>
      <c r="O934" s="126" t="n">
        <f aca="false">EXP(EXP(-$C$4*($K$4-$J$4))*LN(N934)+(1-EXP(-$C$4*($K$4-$J$4)))*$G$4+$F$4^2/(4*$C$4)*(1-EXP(-2*$C$4*($K$4-$J$4))))</f>
        <v>23.4662754098994</v>
      </c>
      <c r="P934" s="126" t="n">
        <f aca="false">MAX(0,O934-$I$4)</f>
        <v>0.266275409899393</v>
      </c>
      <c r="Q934" s="126" t="n">
        <f aca="false">$D$7*P934</f>
        <v>0.253289004917291</v>
      </c>
      <c r="R934" s="127" t="n">
        <f aca="false">AVERAGE(Q$17:Q934)</f>
        <v>1.59070870077828</v>
      </c>
      <c r="S934" s="0" t="n">
        <v>1.615</v>
      </c>
    </row>
    <row r="935" customFormat="false" ht="12.75" hidden="false" customHeight="false" outlineLevel="0" collapsed="false">
      <c r="B935" s="124" t="n">
        <f aca="false">B934+1</f>
        <v>919</v>
      </c>
      <c r="C935" s="21" t="n">
        <f aca="false">$C$7</f>
        <v>3.29212628660779</v>
      </c>
      <c r="D935" s="21" t="n">
        <f aca="true">$C$4*($G$4-C935)*$B$7+$F$4*SQRT($B$7)*NORMSINV(RAND())+C935</f>
        <v>3.24833889161601</v>
      </c>
      <c r="E935" s="21" t="n">
        <f aca="true">$C$4*($G$4-D935)*$B$7+$F$4*SQRT($B$7)*NORMSINV(RAND())+D935</f>
        <v>3.28127728961896</v>
      </c>
      <c r="F935" s="21" t="n">
        <f aca="true">$C$4*($G$4-E935)*$B$7+$F$4*SQRT($B$7)*NORMSINV(RAND())+E935</f>
        <v>3.2998524818691</v>
      </c>
      <c r="G935" s="21" t="n">
        <f aca="true">$C$4*($G$4-F935)*$B$7+$F$4*SQRT($B$7)*NORMSINV(RAND())+F935</f>
        <v>3.26798617746739</v>
      </c>
      <c r="H935" s="21" t="n">
        <f aca="true">$C$4*($G$4-G935)*$B$7+$F$4*SQRT($B$7)*NORMSINV(RAND())+G935</f>
        <v>3.02470282597631</v>
      </c>
      <c r="I935" s="21" t="n">
        <f aca="true">$C$4*($G$4-H935)*$B$7+$F$4*SQRT($B$7)*NORMSINV(RAND())+H935</f>
        <v>2.95789811001273</v>
      </c>
      <c r="J935" s="21" t="n">
        <f aca="true">$C$4*($G$4-I935)*$B$7+$F$4*SQRT($B$7)*NORMSINV(RAND())+I935</f>
        <v>2.94073608981727</v>
      </c>
      <c r="K935" s="21" t="n">
        <f aca="true">$C$4*($G$4-J935)*$B$7+$F$4*SQRT($B$7)*NORMSINV(RAND())+J935</f>
        <v>3.05973495831661</v>
      </c>
      <c r="L935" s="21" t="n">
        <f aca="true">$C$4*($G$4-K935)*$B$7+$F$4*SQRT($B$7)*NORMSINV(RAND())+K935</f>
        <v>2.91968741416086</v>
      </c>
      <c r="M935" s="21" t="n">
        <f aca="true">$C$4*($G$4-L935)*$B$7+$F$4*SQRT($B$7)*NORMSINV(RAND())+L935</f>
        <v>3.05082703494451</v>
      </c>
      <c r="N935" s="125" t="n">
        <f aca="false">EXP(M935)</f>
        <v>21.132814773543</v>
      </c>
      <c r="O935" s="126" t="n">
        <f aca="false">EXP(EXP(-$C$4*($K$4-$J$4))*LN(N935)+(1-EXP(-$C$4*($K$4-$J$4)))*$G$4+$F$4^2/(4*$C$4)*(1-EXP(-2*$C$4*($K$4-$J$4))))</f>
        <v>20.5160172203705</v>
      </c>
      <c r="P935" s="126" t="n">
        <f aca="false">MAX(0,O935-$I$4)</f>
        <v>0</v>
      </c>
      <c r="Q935" s="126" t="n">
        <f aca="false">$D$7*P935</f>
        <v>0</v>
      </c>
      <c r="R935" s="127" t="n">
        <f aca="false">AVERAGE(Q$17:Q935)</f>
        <v>1.58897778815502</v>
      </c>
      <c r="S935" s="0" t="n">
        <v>1.615</v>
      </c>
    </row>
    <row r="936" customFormat="false" ht="12.75" hidden="false" customHeight="false" outlineLevel="0" collapsed="false">
      <c r="B936" s="124" t="n">
        <f aca="false">B935+1</f>
        <v>920</v>
      </c>
      <c r="C936" s="21" t="n">
        <f aca="false">$C$7</f>
        <v>3.29212628660779</v>
      </c>
      <c r="D936" s="21" t="n">
        <f aca="true">$C$4*($G$4-C936)*$B$7+$F$4*SQRT($B$7)*NORMSINV(RAND())+C936</f>
        <v>3.36360277516073</v>
      </c>
      <c r="E936" s="21" t="n">
        <f aca="true">$C$4*($G$4-D936)*$B$7+$F$4*SQRT($B$7)*NORMSINV(RAND())+D936</f>
        <v>3.47685358636092</v>
      </c>
      <c r="F936" s="21" t="n">
        <f aca="true">$C$4*($G$4-E936)*$B$7+$F$4*SQRT($B$7)*NORMSINV(RAND())+E936</f>
        <v>3.40505663823038</v>
      </c>
      <c r="G936" s="21" t="n">
        <f aca="true">$C$4*($G$4-F936)*$B$7+$F$4*SQRT($B$7)*NORMSINV(RAND())+F936</f>
        <v>3.51329483333849</v>
      </c>
      <c r="H936" s="21" t="n">
        <f aca="true">$C$4*($G$4-G936)*$B$7+$F$4*SQRT($B$7)*NORMSINV(RAND())+G936</f>
        <v>3.55268225326037</v>
      </c>
      <c r="I936" s="21" t="n">
        <f aca="true">$C$4*($G$4-H936)*$B$7+$F$4*SQRT($B$7)*NORMSINV(RAND())+H936</f>
        <v>3.68159833558114</v>
      </c>
      <c r="J936" s="21" t="n">
        <f aca="true">$C$4*($G$4-I936)*$B$7+$F$4*SQRT($B$7)*NORMSINV(RAND())+I936</f>
        <v>3.68490475333617</v>
      </c>
      <c r="K936" s="21" t="n">
        <f aca="true">$C$4*($G$4-J936)*$B$7+$F$4*SQRT($B$7)*NORMSINV(RAND())+J936</f>
        <v>3.59426779759037</v>
      </c>
      <c r="L936" s="21" t="n">
        <f aca="true">$C$4*($G$4-K936)*$B$7+$F$4*SQRT($B$7)*NORMSINV(RAND())+K936</f>
        <v>3.637746303501</v>
      </c>
      <c r="M936" s="21" t="n">
        <f aca="true">$C$4*($G$4-L936)*$B$7+$F$4*SQRT($B$7)*NORMSINV(RAND())+L936</f>
        <v>3.57080414941674</v>
      </c>
      <c r="N936" s="125" t="n">
        <f aca="false">EXP(M936)</f>
        <v>35.5451652858889</v>
      </c>
      <c r="O936" s="126" t="n">
        <f aca="false">EXP(EXP(-$C$4*($K$4-$J$4))*LN(N936)+(1-EXP(-$C$4*($K$4-$J$4)))*$G$4+$F$4^2/(4*$C$4)*(1-EXP(-2*$C$4*($K$4-$J$4))))</f>
        <v>30.9345531720298</v>
      </c>
      <c r="P936" s="126" t="n">
        <f aca="false">MAX(0,O936-$I$4)</f>
        <v>7.73455317202982</v>
      </c>
      <c r="Q936" s="126" t="n">
        <f aca="false">$D$7*P936</f>
        <v>7.3573345626001</v>
      </c>
      <c r="R936" s="127" t="n">
        <f aca="false">AVERAGE(Q$17:Q936)</f>
        <v>1.59524774117072</v>
      </c>
      <c r="S936" s="0" t="n">
        <v>1.615</v>
      </c>
    </row>
    <row r="937" customFormat="false" ht="12.75" hidden="false" customHeight="false" outlineLevel="0" collapsed="false">
      <c r="B937" s="124" t="n">
        <f aca="false">B936+1</f>
        <v>921</v>
      </c>
      <c r="C937" s="21" t="n">
        <f aca="false">$C$7</f>
        <v>3.29212628660779</v>
      </c>
      <c r="D937" s="21" t="n">
        <f aca="true">$C$4*($G$4-C937)*$B$7+$F$4*SQRT($B$7)*NORMSINV(RAND())+C937</f>
        <v>3.2930325983251</v>
      </c>
      <c r="E937" s="21" t="n">
        <f aca="true">$C$4*($G$4-D937)*$B$7+$F$4*SQRT($B$7)*NORMSINV(RAND())+D937</f>
        <v>3.21522463178599</v>
      </c>
      <c r="F937" s="21" t="n">
        <f aca="true">$C$4*($G$4-E937)*$B$7+$F$4*SQRT($B$7)*NORMSINV(RAND())+E937</f>
        <v>3.08656254017099</v>
      </c>
      <c r="G937" s="21" t="n">
        <f aca="true">$C$4*($G$4-F937)*$B$7+$F$4*SQRT($B$7)*NORMSINV(RAND())+F937</f>
        <v>3.01675009350669</v>
      </c>
      <c r="H937" s="21" t="n">
        <f aca="true">$C$4*($G$4-G937)*$B$7+$F$4*SQRT($B$7)*NORMSINV(RAND())+G937</f>
        <v>3.05331148882242</v>
      </c>
      <c r="I937" s="21" t="n">
        <f aca="true">$C$4*($G$4-H937)*$B$7+$F$4*SQRT($B$7)*NORMSINV(RAND())+H937</f>
        <v>2.93273461202218</v>
      </c>
      <c r="J937" s="21" t="n">
        <f aca="true">$C$4*($G$4-I937)*$B$7+$F$4*SQRT($B$7)*NORMSINV(RAND())+I937</f>
        <v>2.96633653923232</v>
      </c>
      <c r="K937" s="21" t="n">
        <f aca="true">$C$4*($G$4-J937)*$B$7+$F$4*SQRT($B$7)*NORMSINV(RAND())+J937</f>
        <v>3.10498804134419</v>
      </c>
      <c r="L937" s="21" t="n">
        <f aca="true">$C$4*($G$4-K937)*$B$7+$F$4*SQRT($B$7)*NORMSINV(RAND())+K937</f>
        <v>3.1316935961706</v>
      </c>
      <c r="M937" s="21" t="n">
        <f aca="true">$C$4*($G$4-L937)*$B$7+$F$4*SQRT($B$7)*NORMSINV(RAND())+L937</f>
        <v>3.03795959456575</v>
      </c>
      <c r="N937" s="125" t="n">
        <f aca="false">EXP(M937)</f>
        <v>20.8626315505314</v>
      </c>
      <c r="O937" s="126" t="n">
        <f aca="false">EXP(EXP(-$C$4*($K$4-$J$4))*LN(N937)+(1-EXP(-$C$4*($K$4-$J$4)))*$G$4+$F$4^2/(4*$C$4)*(1-EXP(-2*$C$4*($K$4-$J$4))))</f>
        <v>20.3085799249569</v>
      </c>
      <c r="P937" s="126" t="n">
        <f aca="false">MAX(0,O937-$I$4)</f>
        <v>0</v>
      </c>
      <c r="Q937" s="126" t="n">
        <f aca="false">$D$7*P937</f>
        <v>0</v>
      </c>
      <c r="R937" s="127" t="n">
        <f aca="false">AVERAGE(Q$17:Q937)</f>
        <v>1.59351565893275</v>
      </c>
      <c r="S937" s="0" t="n">
        <v>1.615</v>
      </c>
    </row>
    <row r="938" customFormat="false" ht="12.75" hidden="false" customHeight="false" outlineLevel="0" collapsed="false">
      <c r="B938" s="124" t="n">
        <f aca="false">B937+1</f>
        <v>922</v>
      </c>
      <c r="C938" s="21" t="n">
        <f aca="false">$C$7</f>
        <v>3.29212628660779</v>
      </c>
      <c r="D938" s="21" t="n">
        <f aca="true">$C$4*($G$4-C938)*$B$7+$F$4*SQRT($B$7)*NORMSINV(RAND())+C938</f>
        <v>3.23583986942644</v>
      </c>
      <c r="E938" s="21" t="n">
        <f aca="true">$C$4*($G$4-D938)*$B$7+$F$4*SQRT($B$7)*NORMSINV(RAND())+D938</f>
        <v>3.12581532885518</v>
      </c>
      <c r="F938" s="21" t="n">
        <f aca="true">$C$4*($G$4-E938)*$B$7+$F$4*SQRT($B$7)*NORMSINV(RAND())+E938</f>
        <v>3.1636040829263</v>
      </c>
      <c r="G938" s="21" t="n">
        <f aca="true">$C$4*($G$4-F938)*$B$7+$F$4*SQRT($B$7)*NORMSINV(RAND())+F938</f>
        <v>3.15688297900874</v>
      </c>
      <c r="H938" s="21" t="n">
        <f aca="true">$C$4*($G$4-G938)*$B$7+$F$4*SQRT($B$7)*NORMSINV(RAND())+G938</f>
        <v>2.99784571544907</v>
      </c>
      <c r="I938" s="21" t="n">
        <f aca="true">$C$4*($G$4-H938)*$B$7+$F$4*SQRT($B$7)*NORMSINV(RAND())+H938</f>
        <v>2.88773543529835</v>
      </c>
      <c r="J938" s="21" t="n">
        <f aca="true">$C$4*($G$4-I938)*$B$7+$F$4*SQRT($B$7)*NORMSINV(RAND())+I938</f>
        <v>2.87878166739739</v>
      </c>
      <c r="K938" s="21" t="n">
        <f aca="true">$C$4*($G$4-J938)*$B$7+$F$4*SQRT($B$7)*NORMSINV(RAND())+J938</f>
        <v>2.7757133633005</v>
      </c>
      <c r="L938" s="21" t="n">
        <f aca="true">$C$4*($G$4-K938)*$B$7+$F$4*SQRT($B$7)*NORMSINV(RAND())+K938</f>
        <v>2.70212930485266</v>
      </c>
      <c r="M938" s="21" t="n">
        <f aca="true">$C$4*($G$4-L938)*$B$7+$F$4*SQRT($B$7)*NORMSINV(RAND())+L938</f>
        <v>2.59732654984667</v>
      </c>
      <c r="N938" s="125" t="n">
        <f aca="false">EXP(M938)</f>
        <v>13.4277914745665</v>
      </c>
      <c r="O938" s="126" t="n">
        <f aca="false">EXP(EXP(-$C$4*($K$4-$J$4))*LN(N938)+(1-EXP(-$C$4*($K$4-$J$4)))*$G$4+$F$4^2/(4*$C$4)*(1-EXP(-2*$C$4*($K$4-$J$4))))</f>
        <v>14.3398158034346</v>
      </c>
      <c r="P938" s="126" t="n">
        <f aca="false">MAX(0,O938-$I$4)</f>
        <v>0</v>
      </c>
      <c r="Q938" s="126" t="n">
        <f aca="false">$D$7*P938</f>
        <v>0</v>
      </c>
      <c r="R938" s="127" t="n">
        <f aca="false">AVERAGE(Q$17:Q938)</f>
        <v>1.59178733392306</v>
      </c>
      <c r="S938" s="0" t="n">
        <v>1.615</v>
      </c>
    </row>
    <row r="939" customFormat="false" ht="12.75" hidden="false" customHeight="false" outlineLevel="0" collapsed="false">
      <c r="B939" s="124" t="n">
        <f aca="false">B938+1</f>
        <v>923</v>
      </c>
      <c r="C939" s="21" t="n">
        <f aca="false">$C$7</f>
        <v>3.29212628660779</v>
      </c>
      <c r="D939" s="21" t="n">
        <f aca="true">$C$4*($G$4-C939)*$B$7+$F$4*SQRT($B$7)*NORMSINV(RAND())+C939</f>
        <v>3.27042564433213</v>
      </c>
      <c r="E939" s="21" t="n">
        <f aca="true">$C$4*($G$4-D939)*$B$7+$F$4*SQRT($B$7)*NORMSINV(RAND())+D939</f>
        <v>3.28994012209913</v>
      </c>
      <c r="F939" s="21" t="n">
        <f aca="true">$C$4*($G$4-E939)*$B$7+$F$4*SQRT($B$7)*NORMSINV(RAND())+E939</f>
        <v>3.43917620067931</v>
      </c>
      <c r="G939" s="21" t="n">
        <f aca="true">$C$4*($G$4-F939)*$B$7+$F$4*SQRT($B$7)*NORMSINV(RAND())+F939</f>
        <v>3.48975774851694</v>
      </c>
      <c r="H939" s="21" t="n">
        <f aca="true">$C$4*($G$4-G939)*$B$7+$F$4*SQRT($B$7)*NORMSINV(RAND())+G939</f>
        <v>3.54895859006432</v>
      </c>
      <c r="I939" s="21" t="n">
        <f aca="true">$C$4*($G$4-H939)*$B$7+$F$4*SQRT($B$7)*NORMSINV(RAND())+H939</f>
        <v>3.56738432009331</v>
      </c>
      <c r="J939" s="21" t="n">
        <f aca="true">$C$4*($G$4-I939)*$B$7+$F$4*SQRT($B$7)*NORMSINV(RAND())+I939</f>
        <v>3.55748979526878</v>
      </c>
      <c r="K939" s="21" t="n">
        <f aca="true">$C$4*($G$4-J939)*$B$7+$F$4*SQRT($B$7)*NORMSINV(RAND())+J939</f>
        <v>3.65432324611784</v>
      </c>
      <c r="L939" s="21" t="n">
        <f aca="true">$C$4*($G$4-K939)*$B$7+$F$4*SQRT($B$7)*NORMSINV(RAND())+K939</f>
        <v>3.62265084422239</v>
      </c>
      <c r="M939" s="21" t="n">
        <f aca="true">$C$4*($G$4-L939)*$B$7+$F$4*SQRT($B$7)*NORMSINV(RAND())+L939</f>
        <v>3.5486099836628</v>
      </c>
      <c r="N939" s="125" t="n">
        <f aca="false">EXP(M939)</f>
        <v>34.7649600241603</v>
      </c>
      <c r="O939" s="126" t="n">
        <f aca="false">EXP(EXP(-$C$4*($K$4-$J$4))*LN(N939)+(1-EXP(-$C$4*($K$4-$J$4)))*$G$4+$F$4^2/(4*$C$4)*(1-EXP(-2*$C$4*($K$4-$J$4))))</f>
        <v>30.3970408009654</v>
      </c>
      <c r="P939" s="126" t="n">
        <f aca="false">MAX(0,O939-$I$4)</f>
        <v>7.19704080096535</v>
      </c>
      <c r="Q939" s="126" t="n">
        <f aca="false">$D$7*P939</f>
        <v>6.84603697921043</v>
      </c>
      <c r="R939" s="127" t="n">
        <f aca="false">AVERAGE(Q$17:Q939)</f>
        <v>1.59747991208697</v>
      </c>
      <c r="S939" s="0" t="n">
        <v>1.615</v>
      </c>
    </row>
    <row r="940" customFormat="false" ht="12.75" hidden="false" customHeight="false" outlineLevel="0" collapsed="false">
      <c r="B940" s="124" t="n">
        <f aca="false">B939+1</f>
        <v>924</v>
      </c>
      <c r="C940" s="21" t="n">
        <f aca="false">$C$7</f>
        <v>3.29212628660779</v>
      </c>
      <c r="D940" s="21" t="n">
        <f aca="true">$C$4*($G$4-C940)*$B$7+$F$4*SQRT($B$7)*NORMSINV(RAND())+C940</f>
        <v>3.37894933860779</v>
      </c>
      <c r="E940" s="21" t="n">
        <f aca="true">$C$4*($G$4-D940)*$B$7+$F$4*SQRT($B$7)*NORMSINV(RAND())+D940</f>
        <v>3.42614278933577</v>
      </c>
      <c r="F940" s="21" t="n">
        <f aca="true">$C$4*($G$4-E940)*$B$7+$F$4*SQRT($B$7)*NORMSINV(RAND())+E940</f>
        <v>3.38070903696146</v>
      </c>
      <c r="G940" s="21" t="n">
        <f aca="true">$C$4*($G$4-F940)*$B$7+$F$4*SQRT($B$7)*NORMSINV(RAND())+F940</f>
        <v>3.47785613364199</v>
      </c>
      <c r="H940" s="21" t="n">
        <f aca="true">$C$4*($G$4-G940)*$B$7+$F$4*SQRT($B$7)*NORMSINV(RAND())+G940</f>
        <v>3.50128033425467</v>
      </c>
      <c r="I940" s="21" t="n">
        <f aca="true">$C$4*($G$4-H940)*$B$7+$F$4*SQRT($B$7)*NORMSINV(RAND())+H940</f>
        <v>3.38637468852245</v>
      </c>
      <c r="J940" s="21" t="n">
        <f aca="true">$C$4*($G$4-I940)*$B$7+$F$4*SQRT($B$7)*NORMSINV(RAND())+I940</f>
        <v>3.43598321795591</v>
      </c>
      <c r="K940" s="21" t="n">
        <f aca="true">$C$4*($G$4-J940)*$B$7+$F$4*SQRT($B$7)*NORMSINV(RAND())+J940</f>
        <v>3.37551065593332</v>
      </c>
      <c r="L940" s="21" t="n">
        <f aca="true">$C$4*($G$4-K940)*$B$7+$F$4*SQRT($B$7)*NORMSINV(RAND())+K940</f>
        <v>3.34719540983026</v>
      </c>
      <c r="M940" s="21" t="n">
        <f aca="true">$C$4*($G$4-L940)*$B$7+$F$4*SQRT($B$7)*NORMSINV(RAND())+L940</f>
        <v>3.31599514748605</v>
      </c>
      <c r="N940" s="125" t="n">
        <f aca="false">EXP(M940)</f>
        <v>27.5497964582421</v>
      </c>
      <c r="O940" s="126" t="n">
        <f aca="false">EXP(EXP(-$C$4*($K$4-$J$4))*LN(N940)+(1-EXP(-$C$4*($K$4-$J$4)))*$G$4+$F$4^2/(4*$C$4)*(1-EXP(-2*$C$4*($K$4-$J$4))))</f>
        <v>25.2956023260015</v>
      </c>
      <c r="P940" s="126" t="n">
        <f aca="false">MAX(0,O940-$I$4)</f>
        <v>2.09560232600154</v>
      </c>
      <c r="Q940" s="126" t="n">
        <f aca="false">$D$7*P940</f>
        <v>1.99339859454481</v>
      </c>
      <c r="R940" s="127" t="n">
        <f aca="false">AVERAGE(Q$17:Q940)</f>
        <v>1.59790839550954</v>
      </c>
      <c r="S940" s="0" t="n">
        <v>1.615</v>
      </c>
    </row>
    <row r="941" customFormat="false" ht="12.75" hidden="false" customHeight="false" outlineLevel="0" collapsed="false">
      <c r="B941" s="124" t="n">
        <f aca="false">B940+1</f>
        <v>925</v>
      </c>
      <c r="C941" s="21" t="n">
        <f aca="false">$C$7</f>
        <v>3.29212628660779</v>
      </c>
      <c r="D941" s="21" t="n">
        <f aca="true">$C$4*($G$4-C941)*$B$7+$F$4*SQRT($B$7)*NORMSINV(RAND())+C941</f>
        <v>3.29769372779358</v>
      </c>
      <c r="E941" s="21" t="n">
        <f aca="true">$C$4*($G$4-D941)*$B$7+$F$4*SQRT($B$7)*NORMSINV(RAND())+D941</f>
        <v>3.40602528293799</v>
      </c>
      <c r="F941" s="21" t="n">
        <f aca="true">$C$4*($G$4-E941)*$B$7+$F$4*SQRT($B$7)*NORMSINV(RAND())+E941</f>
        <v>3.38764166494039</v>
      </c>
      <c r="G941" s="21" t="n">
        <f aca="true">$C$4*($G$4-F941)*$B$7+$F$4*SQRT($B$7)*NORMSINV(RAND())+F941</f>
        <v>3.41046938353862</v>
      </c>
      <c r="H941" s="21" t="n">
        <f aca="true">$C$4*($G$4-G941)*$B$7+$F$4*SQRT($B$7)*NORMSINV(RAND())+G941</f>
        <v>3.31454044712197</v>
      </c>
      <c r="I941" s="21" t="n">
        <f aca="true">$C$4*($G$4-H941)*$B$7+$F$4*SQRT($B$7)*NORMSINV(RAND())+H941</f>
        <v>3.36153079375626</v>
      </c>
      <c r="J941" s="21" t="n">
        <f aca="true">$C$4*($G$4-I941)*$B$7+$F$4*SQRT($B$7)*NORMSINV(RAND())+I941</f>
        <v>3.29099258010585</v>
      </c>
      <c r="K941" s="21" t="n">
        <f aca="true">$C$4*($G$4-J941)*$B$7+$F$4*SQRT($B$7)*NORMSINV(RAND())+J941</f>
        <v>3.21244594817132</v>
      </c>
      <c r="L941" s="21" t="n">
        <f aca="true">$C$4*($G$4-K941)*$B$7+$F$4*SQRT($B$7)*NORMSINV(RAND())+K941</f>
        <v>3.17910270993955</v>
      </c>
      <c r="M941" s="21" t="n">
        <f aca="true">$C$4*($G$4-L941)*$B$7+$F$4*SQRT($B$7)*NORMSINV(RAND())+L941</f>
        <v>3.14470886663628</v>
      </c>
      <c r="N941" s="125" t="n">
        <f aca="false">EXP(M941)</f>
        <v>23.2129164349979</v>
      </c>
      <c r="O941" s="126" t="n">
        <f aca="false">EXP(EXP(-$C$4*($K$4-$J$4))*LN(N941)+(1-EXP(-$C$4*($K$4-$J$4)))*$G$4+$F$4^2/(4*$C$4)*(1-EXP(-2*$C$4*($K$4-$J$4))))</f>
        <v>22.0950138449634</v>
      </c>
      <c r="P941" s="126" t="n">
        <f aca="false">MAX(0,O941-$I$4)</f>
        <v>0</v>
      </c>
      <c r="Q941" s="126" t="n">
        <f aca="false">$D$7*P941</f>
        <v>0</v>
      </c>
      <c r="R941" s="127" t="n">
        <f aca="false">AVERAGE(Q$17:Q941)</f>
        <v>1.59618092697385</v>
      </c>
      <c r="S941" s="0" t="n">
        <v>1.615</v>
      </c>
    </row>
    <row r="942" customFormat="false" ht="12.75" hidden="false" customHeight="false" outlineLevel="0" collapsed="false">
      <c r="B942" s="124" t="n">
        <f aca="false">B941+1</f>
        <v>926</v>
      </c>
      <c r="C942" s="21" t="n">
        <f aca="false">$C$7</f>
        <v>3.29212628660779</v>
      </c>
      <c r="D942" s="21" t="n">
        <f aca="true">$C$4*($G$4-C942)*$B$7+$F$4*SQRT($B$7)*NORMSINV(RAND())+C942</f>
        <v>3.25036362985139</v>
      </c>
      <c r="E942" s="21" t="n">
        <f aca="true">$C$4*($G$4-D942)*$B$7+$F$4*SQRT($B$7)*NORMSINV(RAND())+D942</f>
        <v>3.19826887265957</v>
      </c>
      <c r="F942" s="21" t="n">
        <f aca="true">$C$4*($G$4-E942)*$B$7+$F$4*SQRT($B$7)*NORMSINV(RAND())+E942</f>
        <v>3.27081860975628</v>
      </c>
      <c r="G942" s="21" t="n">
        <f aca="true">$C$4*($G$4-F942)*$B$7+$F$4*SQRT($B$7)*NORMSINV(RAND())+F942</f>
        <v>3.30434798331054</v>
      </c>
      <c r="H942" s="21" t="n">
        <f aca="true">$C$4*($G$4-G942)*$B$7+$F$4*SQRT($B$7)*NORMSINV(RAND())+G942</f>
        <v>3.34246085341541</v>
      </c>
      <c r="I942" s="21" t="n">
        <f aca="true">$C$4*($G$4-H942)*$B$7+$F$4*SQRT($B$7)*NORMSINV(RAND())+H942</f>
        <v>3.3135025704756</v>
      </c>
      <c r="J942" s="21" t="n">
        <f aca="true">$C$4*($G$4-I942)*$B$7+$F$4*SQRT($B$7)*NORMSINV(RAND())+I942</f>
        <v>3.29082528257518</v>
      </c>
      <c r="K942" s="21" t="n">
        <f aca="true">$C$4*($G$4-J942)*$B$7+$F$4*SQRT($B$7)*NORMSINV(RAND())+J942</f>
        <v>3.24444914042198</v>
      </c>
      <c r="L942" s="21" t="n">
        <f aca="true">$C$4*($G$4-K942)*$B$7+$F$4*SQRT($B$7)*NORMSINV(RAND())+K942</f>
        <v>3.19112513326482</v>
      </c>
      <c r="M942" s="21" t="n">
        <f aca="true">$C$4*($G$4-L942)*$B$7+$F$4*SQRT($B$7)*NORMSINV(RAND())+L942</f>
        <v>3.13055263008764</v>
      </c>
      <c r="N942" s="125" t="n">
        <f aca="false">EXP(M942)</f>
        <v>22.8866238852603</v>
      </c>
      <c r="O942" s="126" t="n">
        <f aca="false">EXP(EXP(-$C$4*($K$4-$J$4))*LN(N942)+(1-EXP(-$C$4*($K$4-$J$4)))*$G$4+$F$4^2/(4*$C$4)*(1-EXP(-2*$C$4*($K$4-$J$4))))</f>
        <v>21.8493602765407</v>
      </c>
      <c r="P942" s="126" t="n">
        <f aca="false">MAX(0,O942-$I$4)</f>
        <v>0</v>
      </c>
      <c r="Q942" s="126" t="n">
        <f aca="false">$D$7*P942</f>
        <v>0</v>
      </c>
      <c r="R942" s="127" t="n">
        <f aca="false">AVERAGE(Q$17:Q942)</f>
        <v>1.59445718947172</v>
      </c>
      <c r="S942" s="0" t="n">
        <v>1.615</v>
      </c>
    </row>
    <row r="943" customFormat="false" ht="12.75" hidden="false" customHeight="false" outlineLevel="0" collapsed="false">
      <c r="B943" s="124" t="n">
        <f aca="false">B942+1</f>
        <v>927</v>
      </c>
      <c r="C943" s="21" t="n">
        <f aca="false">$C$7</f>
        <v>3.29212628660779</v>
      </c>
      <c r="D943" s="21" t="n">
        <f aca="true">$C$4*($G$4-C943)*$B$7+$F$4*SQRT($B$7)*NORMSINV(RAND())+C943</f>
        <v>3.21672541714063</v>
      </c>
      <c r="E943" s="21" t="n">
        <f aca="true">$C$4*($G$4-D943)*$B$7+$F$4*SQRT($B$7)*NORMSINV(RAND())+D943</f>
        <v>3.35300419400363</v>
      </c>
      <c r="F943" s="21" t="n">
        <f aca="true">$C$4*($G$4-E943)*$B$7+$F$4*SQRT($B$7)*NORMSINV(RAND())+E943</f>
        <v>3.17282707099084</v>
      </c>
      <c r="G943" s="21" t="n">
        <f aca="true">$C$4*($G$4-F943)*$B$7+$F$4*SQRT($B$7)*NORMSINV(RAND())+F943</f>
        <v>3.16239965107407</v>
      </c>
      <c r="H943" s="21" t="n">
        <f aca="true">$C$4*($G$4-G943)*$B$7+$F$4*SQRT($B$7)*NORMSINV(RAND())+G943</f>
        <v>3.20876800907382</v>
      </c>
      <c r="I943" s="21" t="n">
        <f aca="true">$C$4*($G$4-H943)*$B$7+$F$4*SQRT($B$7)*NORMSINV(RAND())+H943</f>
        <v>3.17802708694886</v>
      </c>
      <c r="J943" s="21" t="n">
        <f aca="true">$C$4*($G$4-I943)*$B$7+$F$4*SQRT($B$7)*NORMSINV(RAND())+I943</f>
        <v>3.31473819604584</v>
      </c>
      <c r="K943" s="21" t="n">
        <f aca="true">$C$4*($G$4-J943)*$B$7+$F$4*SQRT($B$7)*NORMSINV(RAND())+J943</f>
        <v>3.51857663565028</v>
      </c>
      <c r="L943" s="21" t="n">
        <f aca="true">$C$4*($G$4-K943)*$B$7+$F$4*SQRT($B$7)*NORMSINV(RAND())+K943</f>
        <v>3.48033116158386</v>
      </c>
      <c r="M943" s="21" t="n">
        <f aca="true">$C$4*($G$4-L943)*$B$7+$F$4*SQRT($B$7)*NORMSINV(RAND())+L943</f>
        <v>3.573070678823</v>
      </c>
      <c r="N943" s="125" t="n">
        <f aca="false">EXP(M943)</f>
        <v>35.6258208177988</v>
      </c>
      <c r="O943" s="126" t="n">
        <f aca="false">EXP(EXP(-$C$4*($K$4-$J$4))*LN(N943)+(1-EXP(-$C$4*($K$4-$J$4)))*$G$4+$F$4^2/(4*$C$4)*(1-EXP(-2*$C$4*($K$4-$J$4))))</f>
        <v>30.9899775046601</v>
      </c>
      <c r="P943" s="126" t="n">
        <f aca="false">MAX(0,O943-$I$4)</f>
        <v>7.78997750466013</v>
      </c>
      <c r="Q943" s="126" t="n">
        <f aca="false">$D$7*P943</f>
        <v>7.41005581863137</v>
      </c>
      <c r="R943" s="127" t="n">
        <f aca="false">AVERAGE(Q$17:Q943)</f>
        <v>1.60073075865097</v>
      </c>
      <c r="S943" s="0" t="n">
        <v>1.615</v>
      </c>
    </row>
    <row r="944" customFormat="false" ht="12.75" hidden="false" customHeight="false" outlineLevel="0" collapsed="false">
      <c r="B944" s="124" t="n">
        <f aca="false">B943+1</f>
        <v>928</v>
      </c>
      <c r="C944" s="21" t="n">
        <f aca="false">$C$7</f>
        <v>3.29212628660779</v>
      </c>
      <c r="D944" s="21" t="n">
        <f aca="true">$C$4*($G$4-C944)*$B$7+$F$4*SQRT($B$7)*NORMSINV(RAND())+C944</f>
        <v>3.30324265424782</v>
      </c>
      <c r="E944" s="21" t="n">
        <f aca="true">$C$4*($G$4-D944)*$B$7+$F$4*SQRT($B$7)*NORMSINV(RAND())+D944</f>
        <v>3.36918277850243</v>
      </c>
      <c r="F944" s="21" t="n">
        <f aca="true">$C$4*($G$4-E944)*$B$7+$F$4*SQRT($B$7)*NORMSINV(RAND())+E944</f>
        <v>3.42717980130554</v>
      </c>
      <c r="G944" s="21" t="n">
        <f aca="true">$C$4*($G$4-F944)*$B$7+$F$4*SQRT($B$7)*NORMSINV(RAND())+F944</f>
        <v>3.41746358086471</v>
      </c>
      <c r="H944" s="21" t="n">
        <f aca="true">$C$4*($G$4-G944)*$B$7+$F$4*SQRT($B$7)*NORMSINV(RAND())+G944</f>
        <v>3.44239726265172</v>
      </c>
      <c r="I944" s="21" t="n">
        <f aca="true">$C$4*($G$4-H944)*$B$7+$F$4*SQRT($B$7)*NORMSINV(RAND())+H944</f>
        <v>3.39760339129757</v>
      </c>
      <c r="J944" s="21" t="n">
        <f aca="true">$C$4*($G$4-I944)*$B$7+$F$4*SQRT($B$7)*NORMSINV(RAND())+I944</f>
        <v>3.2077790805837</v>
      </c>
      <c r="K944" s="21" t="n">
        <f aca="true">$C$4*($G$4-J944)*$B$7+$F$4*SQRT($B$7)*NORMSINV(RAND())+J944</f>
        <v>3.2425528587844</v>
      </c>
      <c r="L944" s="21" t="n">
        <f aca="true">$C$4*($G$4-K944)*$B$7+$F$4*SQRT($B$7)*NORMSINV(RAND())+K944</f>
        <v>3.22430508008418</v>
      </c>
      <c r="M944" s="21" t="n">
        <f aca="true">$C$4*($G$4-L944)*$B$7+$F$4*SQRT($B$7)*NORMSINV(RAND())+L944</f>
        <v>3.21560829216561</v>
      </c>
      <c r="N944" s="125" t="n">
        <f aca="false">EXP(M944)</f>
        <v>24.9184449968173</v>
      </c>
      <c r="O944" s="126" t="n">
        <f aca="false">EXP(EXP(-$C$4*($K$4-$J$4))*LN(N944)+(1-EXP(-$C$4*($K$4-$J$4)))*$G$4+$F$4^2/(4*$C$4)*(1-EXP(-2*$C$4*($K$4-$J$4))))</f>
        <v>23.3675185349824</v>
      </c>
      <c r="P944" s="126" t="n">
        <f aca="false">MAX(0,O944-$I$4)</f>
        <v>0.167518534982381</v>
      </c>
      <c r="Q944" s="126" t="n">
        <f aca="false">$D$7*P944</f>
        <v>0.159348559624493</v>
      </c>
      <c r="R944" s="127" t="n">
        <f aca="false">AVERAGE(Q$17:Q944)</f>
        <v>1.59917754507443</v>
      </c>
      <c r="S944" s="0" t="n">
        <v>1.615</v>
      </c>
    </row>
    <row r="945" customFormat="false" ht="12.75" hidden="false" customHeight="false" outlineLevel="0" collapsed="false">
      <c r="B945" s="124" t="n">
        <f aca="false">B944+1</f>
        <v>929</v>
      </c>
      <c r="C945" s="21" t="n">
        <f aca="false">$C$7</f>
        <v>3.29212628660779</v>
      </c>
      <c r="D945" s="21" t="n">
        <f aca="true">$C$4*($G$4-C945)*$B$7+$F$4*SQRT($B$7)*NORMSINV(RAND())+C945</f>
        <v>3.1887226934165</v>
      </c>
      <c r="E945" s="21" t="n">
        <f aca="true">$C$4*($G$4-D945)*$B$7+$F$4*SQRT($B$7)*NORMSINV(RAND())+D945</f>
        <v>3.16106478397447</v>
      </c>
      <c r="F945" s="21" t="n">
        <f aca="true">$C$4*($G$4-E945)*$B$7+$F$4*SQRT($B$7)*NORMSINV(RAND())+E945</f>
        <v>3.20742396214724</v>
      </c>
      <c r="G945" s="21" t="n">
        <f aca="true">$C$4*($G$4-F945)*$B$7+$F$4*SQRT($B$7)*NORMSINV(RAND())+F945</f>
        <v>3.23034607253376</v>
      </c>
      <c r="H945" s="21" t="n">
        <f aca="true">$C$4*($G$4-G945)*$B$7+$F$4*SQRT($B$7)*NORMSINV(RAND())+G945</f>
        <v>3.18148798992163</v>
      </c>
      <c r="I945" s="21" t="n">
        <f aca="true">$C$4*($G$4-H945)*$B$7+$F$4*SQRT($B$7)*NORMSINV(RAND())+H945</f>
        <v>3.21559388603829</v>
      </c>
      <c r="J945" s="21" t="n">
        <f aca="true">$C$4*($G$4-I945)*$B$7+$F$4*SQRT($B$7)*NORMSINV(RAND())+I945</f>
        <v>3.23857860317587</v>
      </c>
      <c r="K945" s="21" t="n">
        <f aca="true">$C$4*($G$4-J945)*$B$7+$F$4*SQRT($B$7)*NORMSINV(RAND())+J945</f>
        <v>3.27504230010414</v>
      </c>
      <c r="L945" s="21" t="n">
        <f aca="true">$C$4*($G$4-K945)*$B$7+$F$4*SQRT($B$7)*NORMSINV(RAND())+K945</f>
        <v>3.24358669085945</v>
      </c>
      <c r="M945" s="21" t="n">
        <f aca="true">$C$4*($G$4-L945)*$B$7+$F$4*SQRT($B$7)*NORMSINV(RAND())+L945</f>
        <v>3.30679131667927</v>
      </c>
      <c r="N945" s="125" t="n">
        <f aca="false">EXP(M945)</f>
        <v>27.2973960997213</v>
      </c>
      <c r="O945" s="126" t="n">
        <f aca="false">EXP(EXP(-$C$4*($K$4-$J$4))*LN(N945)+(1-EXP(-$C$4*($K$4-$J$4)))*$G$4+$F$4^2/(4*$C$4)*(1-EXP(-2*$C$4*($K$4-$J$4))))</f>
        <v>25.1123950721528</v>
      </c>
      <c r="P945" s="126" t="n">
        <f aca="false">MAX(0,O945-$I$4)</f>
        <v>1.9123950721528</v>
      </c>
      <c r="Q945" s="126" t="n">
        <f aca="false">$D$7*P945</f>
        <v>1.81912646390191</v>
      </c>
      <c r="R945" s="127" t="n">
        <f aca="false">AVERAGE(Q$17:Q945)</f>
        <v>1.59941430386757</v>
      </c>
      <c r="S945" s="0" t="n">
        <v>1.615</v>
      </c>
    </row>
    <row r="946" customFormat="false" ht="12.75" hidden="false" customHeight="false" outlineLevel="0" collapsed="false">
      <c r="B946" s="124" t="n">
        <f aca="false">B945+1</f>
        <v>930</v>
      </c>
      <c r="C946" s="21" t="n">
        <f aca="false">$C$7</f>
        <v>3.29212628660779</v>
      </c>
      <c r="D946" s="21" t="n">
        <f aca="true">$C$4*($G$4-C946)*$B$7+$F$4*SQRT($B$7)*NORMSINV(RAND())+C946</f>
        <v>3.4116638390863</v>
      </c>
      <c r="E946" s="21" t="n">
        <f aca="true">$C$4*($G$4-D946)*$B$7+$F$4*SQRT($B$7)*NORMSINV(RAND())+D946</f>
        <v>3.56921056707497</v>
      </c>
      <c r="F946" s="21" t="n">
        <f aca="true">$C$4*($G$4-E946)*$B$7+$F$4*SQRT($B$7)*NORMSINV(RAND())+E946</f>
        <v>3.6455478461855</v>
      </c>
      <c r="G946" s="21" t="n">
        <f aca="true">$C$4*($G$4-F946)*$B$7+$F$4*SQRT($B$7)*NORMSINV(RAND())+F946</f>
        <v>3.57640108001046</v>
      </c>
      <c r="H946" s="21" t="n">
        <f aca="true">$C$4*($G$4-G946)*$B$7+$F$4*SQRT($B$7)*NORMSINV(RAND())+G946</f>
        <v>3.46012498290163</v>
      </c>
      <c r="I946" s="21" t="n">
        <f aca="true">$C$4*($G$4-H946)*$B$7+$F$4*SQRT($B$7)*NORMSINV(RAND())+H946</f>
        <v>3.42006385555398</v>
      </c>
      <c r="J946" s="21" t="n">
        <f aca="true">$C$4*($G$4-I946)*$B$7+$F$4*SQRT($B$7)*NORMSINV(RAND())+I946</f>
        <v>3.39696428507661</v>
      </c>
      <c r="K946" s="21" t="n">
        <f aca="true">$C$4*($G$4-J946)*$B$7+$F$4*SQRT($B$7)*NORMSINV(RAND())+J946</f>
        <v>3.48829809315716</v>
      </c>
      <c r="L946" s="21" t="n">
        <f aca="true">$C$4*($G$4-K946)*$B$7+$F$4*SQRT($B$7)*NORMSINV(RAND())+K946</f>
        <v>3.47862484013839</v>
      </c>
      <c r="M946" s="21" t="n">
        <f aca="true">$C$4*($G$4-L946)*$B$7+$F$4*SQRT($B$7)*NORMSINV(RAND())+L946</f>
        <v>3.49174866696619</v>
      </c>
      <c r="N946" s="125" t="n">
        <f aca="false">EXP(M946)</f>
        <v>32.8433295662005</v>
      </c>
      <c r="O946" s="126" t="n">
        <f aca="false">EXP(EXP(-$C$4*($K$4-$J$4))*LN(N946)+(1-EXP(-$C$4*($K$4-$J$4)))*$G$4+$F$4^2/(4*$C$4)*(1-EXP(-2*$C$4*($K$4-$J$4))))</f>
        <v>29.0621689576815</v>
      </c>
      <c r="P946" s="126" t="n">
        <f aca="false">MAX(0,O946-$I$4)</f>
        <v>5.86216895768148</v>
      </c>
      <c r="Q946" s="126" t="n">
        <f aca="false">$D$7*P946</f>
        <v>5.57626760394131</v>
      </c>
      <c r="R946" s="127" t="n">
        <f aca="false">AVERAGE(Q$17:Q946)</f>
        <v>1.60369049021174</v>
      </c>
      <c r="S946" s="0" t="n">
        <v>1.615</v>
      </c>
    </row>
    <row r="947" customFormat="false" ht="12.75" hidden="false" customHeight="false" outlineLevel="0" collapsed="false">
      <c r="B947" s="124" t="n">
        <f aca="false">B946+1</f>
        <v>931</v>
      </c>
      <c r="C947" s="21" t="n">
        <f aca="false">$C$7</f>
        <v>3.29212628660779</v>
      </c>
      <c r="D947" s="21" t="n">
        <f aca="true">$C$4*($G$4-C947)*$B$7+$F$4*SQRT($B$7)*NORMSINV(RAND())+C947</f>
        <v>3.23929477452158</v>
      </c>
      <c r="E947" s="21" t="n">
        <f aca="true">$C$4*($G$4-D947)*$B$7+$F$4*SQRT($B$7)*NORMSINV(RAND())+D947</f>
        <v>3.3527322481316</v>
      </c>
      <c r="F947" s="21" t="n">
        <f aca="true">$C$4*($G$4-E947)*$B$7+$F$4*SQRT($B$7)*NORMSINV(RAND())+E947</f>
        <v>3.31778945137537</v>
      </c>
      <c r="G947" s="21" t="n">
        <f aca="true">$C$4*($G$4-F947)*$B$7+$F$4*SQRT($B$7)*NORMSINV(RAND())+F947</f>
        <v>3.4208705830986</v>
      </c>
      <c r="H947" s="21" t="n">
        <f aca="true">$C$4*($G$4-G947)*$B$7+$F$4*SQRT($B$7)*NORMSINV(RAND())+G947</f>
        <v>3.51108191659689</v>
      </c>
      <c r="I947" s="21" t="n">
        <f aca="true">$C$4*($G$4-H947)*$B$7+$F$4*SQRT($B$7)*NORMSINV(RAND())+H947</f>
        <v>3.46696955026377</v>
      </c>
      <c r="J947" s="21" t="n">
        <f aca="true">$C$4*($G$4-I947)*$B$7+$F$4*SQRT($B$7)*NORMSINV(RAND())+I947</f>
        <v>3.47315330841415</v>
      </c>
      <c r="K947" s="21" t="n">
        <f aca="true">$C$4*($G$4-J947)*$B$7+$F$4*SQRT($B$7)*NORMSINV(RAND())+J947</f>
        <v>3.42191748055319</v>
      </c>
      <c r="L947" s="21" t="n">
        <f aca="true">$C$4*($G$4-K947)*$B$7+$F$4*SQRT($B$7)*NORMSINV(RAND())+K947</f>
        <v>3.38006413664052</v>
      </c>
      <c r="M947" s="21" t="n">
        <f aca="true">$C$4*($G$4-L947)*$B$7+$F$4*SQRT($B$7)*NORMSINV(RAND())+L947</f>
        <v>3.3598692054902</v>
      </c>
      <c r="N947" s="125" t="n">
        <f aca="false">EXP(M947)</f>
        <v>28.7854256573747</v>
      </c>
      <c r="O947" s="126" t="n">
        <f aca="false">EXP(EXP(-$C$4*($K$4-$J$4))*LN(N947)+(1-EXP(-$C$4*($K$4-$J$4)))*$G$4+$F$4^2/(4*$C$4)*(1-EXP(-2*$C$4*($K$4-$J$4))))</f>
        <v>26.18748022673</v>
      </c>
      <c r="P947" s="126" t="n">
        <f aca="false">MAX(0,O947-$I$4)</f>
        <v>2.98748022672996</v>
      </c>
      <c r="Q947" s="126" t="n">
        <f aca="false">$D$7*P947</f>
        <v>2.8417790967796</v>
      </c>
      <c r="R947" s="127" t="n">
        <f aca="false">AVERAGE(Q$17:Q947)</f>
        <v>1.60502033833909</v>
      </c>
      <c r="S947" s="0" t="n">
        <v>1.615</v>
      </c>
    </row>
    <row r="948" customFormat="false" ht="12.75" hidden="false" customHeight="false" outlineLevel="0" collapsed="false">
      <c r="B948" s="124" t="n">
        <f aca="false">B947+1</f>
        <v>932</v>
      </c>
      <c r="C948" s="21" t="n">
        <f aca="false">$C$7</f>
        <v>3.29212628660779</v>
      </c>
      <c r="D948" s="21" t="n">
        <f aca="true">$C$4*($G$4-C948)*$B$7+$F$4*SQRT($B$7)*NORMSINV(RAND())+C948</f>
        <v>3.20147543484819</v>
      </c>
      <c r="E948" s="21" t="n">
        <f aca="true">$C$4*($G$4-D948)*$B$7+$F$4*SQRT($B$7)*NORMSINV(RAND())+D948</f>
        <v>3.29908953279972</v>
      </c>
      <c r="F948" s="21" t="n">
        <f aca="true">$C$4*($G$4-E948)*$B$7+$F$4*SQRT($B$7)*NORMSINV(RAND())+E948</f>
        <v>3.33190079546831</v>
      </c>
      <c r="G948" s="21" t="n">
        <f aca="true">$C$4*($G$4-F948)*$B$7+$F$4*SQRT($B$7)*NORMSINV(RAND())+F948</f>
        <v>3.2545453843354</v>
      </c>
      <c r="H948" s="21" t="n">
        <f aca="true">$C$4*($G$4-G948)*$B$7+$F$4*SQRT($B$7)*NORMSINV(RAND())+G948</f>
        <v>3.22984433413526</v>
      </c>
      <c r="I948" s="21" t="n">
        <f aca="true">$C$4*($G$4-H948)*$B$7+$F$4*SQRT($B$7)*NORMSINV(RAND())+H948</f>
        <v>3.2795526506501</v>
      </c>
      <c r="J948" s="21" t="n">
        <f aca="true">$C$4*($G$4-I948)*$B$7+$F$4*SQRT($B$7)*NORMSINV(RAND())+I948</f>
        <v>3.21480026900448</v>
      </c>
      <c r="K948" s="21" t="n">
        <f aca="true">$C$4*($G$4-J948)*$B$7+$F$4*SQRT($B$7)*NORMSINV(RAND())+J948</f>
        <v>3.19737300583377</v>
      </c>
      <c r="L948" s="21" t="n">
        <f aca="true">$C$4*($G$4-K948)*$B$7+$F$4*SQRT($B$7)*NORMSINV(RAND())+K948</f>
        <v>3.23630520501191</v>
      </c>
      <c r="M948" s="21" t="n">
        <f aca="true">$C$4*($G$4-L948)*$B$7+$F$4*SQRT($B$7)*NORMSINV(RAND())+L948</f>
        <v>3.19098778003322</v>
      </c>
      <c r="N948" s="125" t="n">
        <f aca="false">EXP(M948)</f>
        <v>24.3124309198869</v>
      </c>
      <c r="O948" s="126" t="n">
        <f aca="false">EXP(EXP(-$C$4*($K$4-$J$4))*LN(N948)+(1-EXP(-$C$4*($K$4-$J$4)))*$G$4+$F$4^2/(4*$C$4)*(1-EXP(-2*$C$4*($K$4-$J$4))))</f>
        <v>22.9175308412675</v>
      </c>
      <c r="P948" s="126" t="n">
        <f aca="false">MAX(0,O948-$I$4)</f>
        <v>0</v>
      </c>
      <c r="Q948" s="126" t="n">
        <f aca="false">$D$7*P948</f>
        <v>0</v>
      </c>
      <c r="R948" s="127" t="n">
        <f aca="false">AVERAGE(Q$17:Q948)</f>
        <v>1.60329821351255</v>
      </c>
      <c r="S948" s="0" t="n">
        <v>1.615</v>
      </c>
    </row>
    <row r="949" customFormat="false" ht="12.75" hidden="false" customHeight="false" outlineLevel="0" collapsed="false">
      <c r="B949" s="124" t="n">
        <f aca="false">B948+1</f>
        <v>933</v>
      </c>
      <c r="C949" s="21" t="n">
        <f aca="false">$C$7</f>
        <v>3.29212628660779</v>
      </c>
      <c r="D949" s="21" t="n">
        <f aca="true">$C$4*($G$4-C949)*$B$7+$F$4*SQRT($B$7)*NORMSINV(RAND())+C949</f>
        <v>3.32019389010875</v>
      </c>
      <c r="E949" s="21" t="n">
        <f aca="true">$C$4*($G$4-D949)*$B$7+$F$4*SQRT($B$7)*NORMSINV(RAND())+D949</f>
        <v>3.36497629315615</v>
      </c>
      <c r="F949" s="21" t="n">
        <f aca="true">$C$4*($G$4-E949)*$B$7+$F$4*SQRT($B$7)*NORMSINV(RAND())+E949</f>
        <v>3.36855020725354</v>
      </c>
      <c r="G949" s="21" t="n">
        <f aca="true">$C$4*($G$4-F949)*$B$7+$F$4*SQRT($B$7)*NORMSINV(RAND())+F949</f>
        <v>3.26950636581385</v>
      </c>
      <c r="H949" s="21" t="n">
        <f aca="true">$C$4*($G$4-G949)*$B$7+$F$4*SQRT($B$7)*NORMSINV(RAND())+G949</f>
        <v>3.28938972300781</v>
      </c>
      <c r="I949" s="21" t="n">
        <f aca="true">$C$4*($G$4-H949)*$B$7+$F$4*SQRT($B$7)*NORMSINV(RAND())+H949</f>
        <v>3.26976204231462</v>
      </c>
      <c r="J949" s="21" t="n">
        <f aca="true">$C$4*($G$4-I949)*$B$7+$F$4*SQRT($B$7)*NORMSINV(RAND())+I949</f>
        <v>3.30859261088007</v>
      </c>
      <c r="K949" s="21" t="n">
        <f aca="true">$C$4*($G$4-J949)*$B$7+$F$4*SQRT($B$7)*NORMSINV(RAND())+J949</f>
        <v>3.38102689931561</v>
      </c>
      <c r="L949" s="21" t="n">
        <f aca="true">$C$4*($G$4-K949)*$B$7+$F$4*SQRT($B$7)*NORMSINV(RAND())+K949</f>
        <v>3.41505714129791</v>
      </c>
      <c r="M949" s="21" t="n">
        <f aca="true">$C$4*($G$4-L949)*$B$7+$F$4*SQRT($B$7)*NORMSINV(RAND())+L949</f>
        <v>3.38375348694985</v>
      </c>
      <c r="N949" s="125" t="n">
        <f aca="false">EXP(M949)</f>
        <v>29.4812210759427</v>
      </c>
      <c r="O949" s="126" t="n">
        <f aca="false">EXP(EXP(-$C$4*($K$4-$J$4))*LN(N949)+(1-EXP(-$C$4*($K$4-$J$4)))*$G$4+$F$4^2/(4*$C$4)*(1-EXP(-2*$C$4*($K$4-$J$4))))</f>
        <v>26.6861521961424</v>
      </c>
      <c r="P949" s="126" t="n">
        <f aca="false">MAX(0,O949-$I$4)</f>
        <v>3.48615219614239</v>
      </c>
      <c r="Q949" s="126" t="n">
        <f aca="false">$D$7*P949</f>
        <v>3.31613054725843</v>
      </c>
      <c r="R949" s="127" t="n">
        <f aca="false">AVERAGE(Q$17:Q949)</f>
        <v>1.60513404666769</v>
      </c>
      <c r="S949" s="0" t="n">
        <v>1.615</v>
      </c>
    </row>
    <row r="950" customFormat="false" ht="12.75" hidden="false" customHeight="false" outlineLevel="0" collapsed="false">
      <c r="B950" s="124" t="n">
        <f aca="false">B949+1</f>
        <v>934</v>
      </c>
      <c r="C950" s="21" t="n">
        <f aca="false">$C$7</f>
        <v>3.29212628660779</v>
      </c>
      <c r="D950" s="21" t="n">
        <f aca="true">$C$4*($G$4-C950)*$B$7+$F$4*SQRT($B$7)*NORMSINV(RAND())+C950</f>
        <v>3.21134671192079</v>
      </c>
      <c r="E950" s="21" t="n">
        <f aca="true">$C$4*($G$4-D950)*$B$7+$F$4*SQRT($B$7)*NORMSINV(RAND())+D950</f>
        <v>3.20103501840131</v>
      </c>
      <c r="F950" s="21" t="n">
        <f aca="true">$C$4*($G$4-E950)*$B$7+$F$4*SQRT($B$7)*NORMSINV(RAND())+E950</f>
        <v>3.21739095219827</v>
      </c>
      <c r="G950" s="21" t="n">
        <f aca="true">$C$4*($G$4-F950)*$B$7+$F$4*SQRT($B$7)*NORMSINV(RAND())+F950</f>
        <v>3.2738598184915</v>
      </c>
      <c r="H950" s="21" t="n">
        <f aca="true">$C$4*($G$4-G950)*$B$7+$F$4*SQRT($B$7)*NORMSINV(RAND())+G950</f>
        <v>3.21755754128372</v>
      </c>
      <c r="I950" s="21" t="n">
        <f aca="true">$C$4*($G$4-H950)*$B$7+$F$4*SQRT($B$7)*NORMSINV(RAND())+H950</f>
        <v>3.23326487675877</v>
      </c>
      <c r="J950" s="21" t="n">
        <f aca="true">$C$4*($G$4-I950)*$B$7+$F$4*SQRT($B$7)*NORMSINV(RAND())+I950</f>
        <v>3.12377747319419</v>
      </c>
      <c r="K950" s="21" t="n">
        <f aca="true">$C$4*($G$4-J950)*$B$7+$F$4*SQRT($B$7)*NORMSINV(RAND())+J950</f>
        <v>3.06089677925839</v>
      </c>
      <c r="L950" s="21" t="n">
        <f aca="true">$C$4*($G$4-K950)*$B$7+$F$4*SQRT($B$7)*NORMSINV(RAND())+K950</f>
        <v>3.12122256047336</v>
      </c>
      <c r="M950" s="21" t="n">
        <f aca="true">$C$4*($G$4-L950)*$B$7+$F$4*SQRT($B$7)*NORMSINV(RAND())+L950</f>
        <v>3.11429200925397</v>
      </c>
      <c r="N950" s="125" t="n">
        <f aca="false">EXP(M950)</f>
        <v>22.5174825394466</v>
      </c>
      <c r="O950" s="126" t="n">
        <f aca="false">EXP(EXP(-$C$4*($K$4-$J$4))*LN(N950)+(1-EXP(-$C$4*($K$4-$J$4)))*$G$4+$F$4^2/(4*$C$4)*(1-EXP(-2*$C$4*($K$4-$J$4))))</f>
        <v>21.5705577787197</v>
      </c>
      <c r="P950" s="126" t="n">
        <f aca="false">MAX(0,O950-$I$4)</f>
        <v>0</v>
      </c>
      <c r="Q950" s="126" t="n">
        <f aca="false">$D$7*P950</f>
        <v>0</v>
      </c>
      <c r="R950" s="127" t="n">
        <f aca="false">AVERAGE(Q$17:Q950)</f>
        <v>1.60341548773121</v>
      </c>
      <c r="S950" s="0" t="n">
        <v>1.615</v>
      </c>
    </row>
    <row r="951" customFormat="false" ht="12.75" hidden="false" customHeight="false" outlineLevel="0" collapsed="false">
      <c r="B951" s="124" t="n">
        <f aca="false">B950+1</f>
        <v>935</v>
      </c>
      <c r="C951" s="21" t="n">
        <f aca="false">$C$7</f>
        <v>3.29212628660779</v>
      </c>
      <c r="D951" s="21" t="n">
        <f aca="true">$C$4*($G$4-C951)*$B$7+$F$4*SQRT($B$7)*NORMSINV(RAND())+C951</f>
        <v>3.18956989629958</v>
      </c>
      <c r="E951" s="21" t="n">
        <f aca="true">$C$4*($G$4-D951)*$B$7+$F$4*SQRT($B$7)*NORMSINV(RAND())+D951</f>
        <v>3.1526479082008</v>
      </c>
      <c r="F951" s="21" t="n">
        <f aca="true">$C$4*($G$4-E951)*$B$7+$F$4*SQRT($B$7)*NORMSINV(RAND())+E951</f>
        <v>3.16193429258922</v>
      </c>
      <c r="G951" s="21" t="n">
        <f aca="true">$C$4*($G$4-F951)*$B$7+$F$4*SQRT($B$7)*NORMSINV(RAND())+F951</f>
        <v>3.1993675549919</v>
      </c>
      <c r="H951" s="21" t="n">
        <f aca="true">$C$4*($G$4-G951)*$B$7+$F$4*SQRT($B$7)*NORMSINV(RAND())+G951</f>
        <v>3.12053882532398</v>
      </c>
      <c r="I951" s="21" t="n">
        <f aca="true">$C$4*($G$4-H951)*$B$7+$F$4*SQRT($B$7)*NORMSINV(RAND())+H951</f>
        <v>3.21902507600692</v>
      </c>
      <c r="J951" s="21" t="n">
        <f aca="true">$C$4*($G$4-I951)*$B$7+$F$4*SQRT($B$7)*NORMSINV(RAND())+I951</f>
        <v>3.19907910644832</v>
      </c>
      <c r="K951" s="21" t="n">
        <f aca="true">$C$4*($G$4-J951)*$B$7+$F$4*SQRT($B$7)*NORMSINV(RAND())+J951</f>
        <v>3.17060923542344</v>
      </c>
      <c r="L951" s="21" t="n">
        <f aca="true">$C$4*($G$4-K951)*$B$7+$F$4*SQRT($B$7)*NORMSINV(RAND())+K951</f>
        <v>3.33275688445279</v>
      </c>
      <c r="M951" s="21" t="n">
        <f aca="true">$C$4*($G$4-L951)*$B$7+$F$4*SQRT($B$7)*NORMSINV(RAND())+L951</f>
        <v>3.33426312246482</v>
      </c>
      <c r="N951" s="125" t="n">
        <f aca="false">EXP(M951)</f>
        <v>28.0577005152267</v>
      </c>
      <c r="O951" s="126" t="n">
        <f aca="false">EXP(EXP(-$C$4*($K$4-$J$4))*LN(N951)+(1-EXP(-$C$4*($K$4-$J$4)))*$G$4+$F$4^2/(4*$C$4)*(1-EXP(-2*$C$4*($K$4-$J$4))))</f>
        <v>25.6632049781449</v>
      </c>
      <c r="P951" s="126" t="n">
        <f aca="false">MAX(0,O951-$I$4)</f>
        <v>2.46320497814492</v>
      </c>
      <c r="Q951" s="126" t="n">
        <f aca="false">$D$7*P951</f>
        <v>2.34307305378808</v>
      </c>
      <c r="R951" s="127" t="n">
        <f aca="false">AVERAGE(Q$17:Q951)</f>
        <v>1.60420656534197</v>
      </c>
      <c r="S951" s="0" t="n">
        <v>1.615</v>
      </c>
    </row>
    <row r="952" customFormat="false" ht="12.75" hidden="false" customHeight="false" outlineLevel="0" collapsed="false">
      <c r="B952" s="124" t="n">
        <f aca="false">B951+1</f>
        <v>936</v>
      </c>
      <c r="C952" s="21" t="n">
        <f aca="false">$C$7</f>
        <v>3.29212628660779</v>
      </c>
      <c r="D952" s="21" t="n">
        <f aca="true">$C$4*($G$4-C952)*$B$7+$F$4*SQRT($B$7)*NORMSINV(RAND())+C952</f>
        <v>3.25912489470271</v>
      </c>
      <c r="E952" s="21" t="n">
        <f aca="true">$C$4*($G$4-D952)*$B$7+$F$4*SQRT($B$7)*NORMSINV(RAND())+D952</f>
        <v>3.36316881057047</v>
      </c>
      <c r="F952" s="21" t="n">
        <f aca="true">$C$4*($G$4-E952)*$B$7+$F$4*SQRT($B$7)*NORMSINV(RAND())+E952</f>
        <v>3.29503981117203</v>
      </c>
      <c r="G952" s="21" t="n">
        <f aca="true">$C$4*($G$4-F952)*$B$7+$F$4*SQRT($B$7)*NORMSINV(RAND())+F952</f>
        <v>3.19148349140071</v>
      </c>
      <c r="H952" s="21" t="n">
        <f aca="true">$C$4*($G$4-G952)*$B$7+$F$4*SQRT($B$7)*NORMSINV(RAND())+G952</f>
        <v>3.22149058328656</v>
      </c>
      <c r="I952" s="21" t="n">
        <f aca="true">$C$4*($G$4-H952)*$B$7+$F$4*SQRT($B$7)*NORMSINV(RAND())+H952</f>
        <v>3.18109321614495</v>
      </c>
      <c r="J952" s="21" t="n">
        <f aca="true">$C$4*($G$4-I952)*$B$7+$F$4*SQRT($B$7)*NORMSINV(RAND())+I952</f>
        <v>2.98238526986934</v>
      </c>
      <c r="K952" s="21" t="n">
        <f aca="true">$C$4*($G$4-J952)*$B$7+$F$4*SQRT($B$7)*NORMSINV(RAND())+J952</f>
        <v>2.97900833165254</v>
      </c>
      <c r="L952" s="21" t="n">
        <f aca="true">$C$4*($G$4-K952)*$B$7+$F$4*SQRT($B$7)*NORMSINV(RAND())+K952</f>
        <v>2.91315261416838</v>
      </c>
      <c r="M952" s="21" t="n">
        <f aca="true">$C$4*($G$4-L952)*$B$7+$F$4*SQRT($B$7)*NORMSINV(RAND())+L952</f>
        <v>2.79801496185823</v>
      </c>
      <c r="N952" s="125" t="n">
        <f aca="false">EXP(M952)</f>
        <v>16.4120358976506</v>
      </c>
      <c r="O952" s="126" t="n">
        <f aca="false">EXP(EXP(-$C$4*($K$4-$J$4))*LN(N952)+(1-EXP(-$C$4*($K$4-$J$4)))*$G$4+$F$4^2/(4*$C$4)*(1-EXP(-2*$C$4*($K$4-$J$4))))</f>
        <v>16.8027038923028</v>
      </c>
      <c r="P952" s="126" t="n">
        <f aca="false">MAX(0,O952-$I$4)</f>
        <v>0</v>
      </c>
      <c r="Q952" s="126" t="n">
        <f aca="false">$D$7*P952</f>
        <v>0</v>
      </c>
      <c r="R952" s="127" t="n">
        <f aca="false">AVERAGE(Q$17:Q952)</f>
        <v>1.60249266943882</v>
      </c>
      <c r="S952" s="0" t="n">
        <v>1.615</v>
      </c>
    </row>
    <row r="953" customFormat="false" ht="12.75" hidden="false" customHeight="false" outlineLevel="0" collapsed="false">
      <c r="B953" s="124" t="n">
        <f aca="false">B952+1</f>
        <v>937</v>
      </c>
      <c r="C953" s="21" t="n">
        <f aca="false">$C$7</f>
        <v>3.29212628660779</v>
      </c>
      <c r="D953" s="21" t="n">
        <f aca="true">$C$4*($G$4-C953)*$B$7+$F$4*SQRT($B$7)*NORMSINV(RAND())+C953</f>
        <v>3.25916656074706</v>
      </c>
      <c r="E953" s="21" t="n">
        <f aca="true">$C$4*($G$4-D953)*$B$7+$F$4*SQRT($B$7)*NORMSINV(RAND())+D953</f>
        <v>3.20053444821856</v>
      </c>
      <c r="F953" s="21" t="n">
        <f aca="true">$C$4*($G$4-E953)*$B$7+$F$4*SQRT($B$7)*NORMSINV(RAND())+E953</f>
        <v>3.27491202839284</v>
      </c>
      <c r="G953" s="21" t="n">
        <f aca="true">$C$4*($G$4-F953)*$B$7+$F$4*SQRT($B$7)*NORMSINV(RAND())+F953</f>
        <v>3.44036729386226</v>
      </c>
      <c r="H953" s="21" t="n">
        <f aca="true">$C$4*($G$4-G953)*$B$7+$F$4*SQRT($B$7)*NORMSINV(RAND())+G953</f>
        <v>3.46031178013492</v>
      </c>
      <c r="I953" s="21" t="n">
        <f aca="true">$C$4*($G$4-H953)*$B$7+$F$4*SQRT($B$7)*NORMSINV(RAND())+H953</f>
        <v>3.56582765628724</v>
      </c>
      <c r="J953" s="21" t="n">
        <f aca="true">$C$4*($G$4-I953)*$B$7+$F$4*SQRT($B$7)*NORMSINV(RAND())+I953</f>
        <v>3.54735909040579</v>
      </c>
      <c r="K953" s="21" t="n">
        <f aca="true">$C$4*($G$4-J953)*$B$7+$F$4*SQRT($B$7)*NORMSINV(RAND())+J953</f>
        <v>3.46906628017238</v>
      </c>
      <c r="L953" s="21" t="n">
        <f aca="true">$C$4*($G$4-K953)*$B$7+$F$4*SQRT($B$7)*NORMSINV(RAND())+K953</f>
        <v>3.33352841647364</v>
      </c>
      <c r="M953" s="21" t="n">
        <f aca="true">$C$4*($G$4-L953)*$B$7+$F$4*SQRT($B$7)*NORMSINV(RAND())+L953</f>
        <v>3.22121477712254</v>
      </c>
      <c r="N953" s="125" t="n">
        <f aca="false">EXP(M953)</f>
        <v>25.0585422434256</v>
      </c>
      <c r="O953" s="126" t="n">
        <f aca="false">EXP(EXP(-$C$4*($K$4-$J$4))*LN(N953)+(1-EXP(-$C$4*($K$4-$J$4)))*$G$4+$F$4^2/(4*$C$4)*(1-EXP(-2*$C$4*($K$4-$J$4))))</f>
        <v>23.4712168307346</v>
      </c>
      <c r="P953" s="126" t="n">
        <f aca="false">MAX(0,O953-$I$4)</f>
        <v>0.271216830734566</v>
      </c>
      <c r="Q953" s="126" t="n">
        <f aca="false">$D$7*P953</f>
        <v>0.257989429814549</v>
      </c>
      <c r="R953" s="127" t="n">
        <f aca="false">AVERAGE(Q$17:Q953)</f>
        <v>1.60105776736879</v>
      </c>
      <c r="S953" s="0" t="n">
        <v>1.615</v>
      </c>
    </row>
    <row r="954" customFormat="false" ht="12.75" hidden="false" customHeight="false" outlineLevel="0" collapsed="false">
      <c r="B954" s="124" t="n">
        <f aca="false">B953+1</f>
        <v>938</v>
      </c>
      <c r="C954" s="21" t="n">
        <f aca="false">$C$7</f>
        <v>3.29212628660779</v>
      </c>
      <c r="D954" s="21" t="n">
        <f aca="true">$C$4*($G$4-C954)*$B$7+$F$4*SQRT($B$7)*NORMSINV(RAND())+C954</f>
        <v>3.25503277979832</v>
      </c>
      <c r="E954" s="21" t="n">
        <f aca="true">$C$4*($G$4-D954)*$B$7+$F$4*SQRT($B$7)*NORMSINV(RAND())+D954</f>
        <v>3.29181786649234</v>
      </c>
      <c r="F954" s="21" t="n">
        <f aca="true">$C$4*($G$4-E954)*$B$7+$F$4*SQRT($B$7)*NORMSINV(RAND())+E954</f>
        <v>3.14783995073809</v>
      </c>
      <c r="G954" s="21" t="n">
        <f aca="true">$C$4*($G$4-F954)*$B$7+$F$4*SQRT($B$7)*NORMSINV(RAND())+F954</f>
        <v>3.10624169129824</v>
      </c>
      <c r="H954" s="21" t="n">
        <f aca="true">$C$4*($G$4-G954)*$B$7+$F$4*SQRT($B$7)*NORMSINV(RAND())+G954</f>
        <v>3.18180354424473</v>
      </c>
      <c r="I954" s="21" t="n">
        <f aca="true">$C$4*($G$4-H954)*$B$7+$F$4*SQRT($B$7)*NORMSINV(RAND())+H954</f>
        <v>3.09114819033301</v>
      </c>
      <c r="J954" s="21" t="n">
        <f aca="true">$C$4*($G$4-I954)*$B$7+$F$4*SQRT($B$7)*NORMSINV(RAND())+I954</f>
        <v>3.23062175642004</v>
      </c>
      <c r="K954" s="21" t="n">
        <f aca="true">$C$4*($G$4-J954)*$B$7+$F$4*SQRT($B$7)*NORMSINV(RAND())+J954</f>
        <v>3.18430865528628</v>
      </c>
      <c r="L954" s="21" t="n">
        <f aca="true">$C$4*($G$4-K954)*$B$7+$F$4*SQRT($B$7)*NORMSINV(RAND())+K954</f>
        <v>3.13374279370752</v>
      </c>
      <c r="M954" s="21" t="n">
        <f aca="true">$C$4*($G$4-L954)*$B$7+$F$4*SQRT($B$7)*NORMSINV(RAND())+L954</f>
        <v>3.00407132347912</v>
      </c>
      <c r="N954" s="125" t="n">
        <f aca="false">EXP(M954)</f>
        <v>20.1674783330606</v>
      </c>
      <c r="O954" s="126" t="n">
        <f aca="false">EXP(EXP(-$C$4*($K$4-$J$4))*LN(N954)+(1-EXP(-$C$4*($K$4-$J$4)))*$G$4+$F$4^2/(4*$C$4)*(1-EXP(-2*$C$4*($K$4-$J$4))))</f>
        <v>19.7722443069824</v>
      </c>
      <c r="P954" s="126" t="n">
        <f aca="false">MAX(0,O954-$I$4)</f>
        <v>0</v>
      </c>
      <c r="Q954" s="126" t="n">
        <f aca="false">$D$7*P954</f>
        <v>0</v>
      </c>
      <c r="R954" s="127" t="n">
        <f aca="false">AVERAGE(Q$17:Q954)</f>
        <v>1.59935088275539</v>
      </c>
      <c r="S954" s="0" t="n">
        <v>1.615</v>
      </c>
    </row>
    <row r="955" customFormat="false" ht="12.75" hidden="false" customHeight="false" outlineLevel="0" collapsed="false">
      <c r="B955" s="124" t="n">
        <f aca="false">B954+1</f>
        <v>939</v>
      </c>
      <c r="C955" s="21" t="n">
        <f aca="false">$C$7</f>
        <v>3.29212628660779</v>
      </c>
      <c r="D955" s="21" t="n">
        <f aca="true">$C$4*($G$4-C955)*$B$7+$F$4*SQRT($B$7)*NORMSINV(RAND())+C955</f>
        <v>3.27577676424281</v>
      </c>
      <c r="E955" s="21" t="n">
        <f aca="true">$C$4*($G$4-D955)*$B$7+$F$4*SQRT($B$7)*NORMSINV(RAND())+D955</f>
        <v>3.17582625579876</v>
      </c>
      <c r="F955" s="21" t="n">
        <f aca="true">$C$4*($G$4-E955)*$B$7+$F$4*SQRT($B$7)*NORMSINV(RAND())+E955</f>
        <v>3.16197673025983</v>
      </c>
      <c r="G955" s="21" t="n">
        <f aca="true">$C$4*($G$4-F955)*$B$7+$F$4*SQRT($B$7)*NORMSINV(RAND())+F955</f>
        <v>3.10018575998025</v>
      </c>
      <c r="H955" s="21" t="n">
        <f aca="true">$C$4*($G$4-G955)*$B$7+$F$4*SQRT($B$7)*NORMSINV(RAND())+G955</f>
        <v>3.07851494230679</v>
      </c>
      <c r="I955" s="21" t="n">
        <f aca="true">$C$4*($G$4-H955)*$B$7+$F$4*SQRT($B$7)*NORMSINV(RAND())+H955</f>
        <v>3.15646817160886</v>
      </c>
      <c r="J955" s="21" t="n">
        <f aca="true">$C$4*($G$4-I955)*$B$7+$F$4*SQRT($B$7)*NORMSINV(RAND())+I955</f>
        <v>3.18341292108812</v>
      </c>
      <c r="K955" s="21" t="n">
        <f aca="true">$C$4*($G$4-J955)*$B$7+$F$4*SQRT($B$7)*NORMSINV(RAND())+J955</f>
        <v>3.25391730866656</v>
      </c>
      <c r="L955" s="21" t="n">
        <f aca="true">$C$4*($G$4-K955)*$B$7+$F$4*SQRT($B$7)*NORMSINV(RAND())+K955</f>
        <v>3.23569539773963</v>
      </c>
      <c r="M955" s="21" t="n">
        <f aca="true">$C$4*($G$4-L955)*$B$7+$F$4*SQRT($B$7)*NORMSINV(RAND())+L955</f>
        <v>3.40014591768503</v>
      </c>
      <c r="N955" s="125" t="n">
        <f aca="false">EXP(M955)</f>
        <v>29.9684726585229</v>
      </c>
      <c r="O955" s="126" t="n">
        <f aca="false">EXP(EXP(-$C$4*($K$4-$J$4))*LN(N955)+(1-EXP(-$C$4*($K$4-$J$4)))*$G$4+$F$4^2/(4*$C$4)*(1-EXP(-2*$C$4*($K$4-$J$4))))</f>
        <v>27.0338885784162</v>
      </c>
      <c r="P955" s="126" t="n">
        <f aca="false">MAX(0,O955-$I$4)</f>
        <v>3.8338885784162</v>
      </c>
      <c r="Q955" s="126" t="n">
        <f aca="false">$D$7*P955</f>
        <v>3.6469076260467</v>
      </c>
      <c r="R955" s="127" t="n">
        <f aca="false">AVERAGE(Q$17:Q955)</f>
        <v>1.60153145436699</v>
      </c>
      <c r="S955" s="0" t="n">
        <v>1.615</v>
      </c>
    </row>
    <row r="956" customFormat="false" ht="12.75" hidden="false" customHeight="false" outlineLevel="0" collapsed="false">
      <c r="B956" s="124" t="n">
        <f aca="false">B955+1</f>
        <v>940</v>
      </c>
      <c r="C956" s="21" t="n">
        <f aca="false">$C$7</f>
        <v>3.29212628660779</v>
      </c>
      <c r="D956" s="21" t="n">
        <f aca="true">$C$4*($G$4-C956)*$B$7+$F$4*SQRT($B$7)*NORMSINV(RAND())+C956</f>
        <v>3.25450639495021</v>
      </c>
      <c r="E956" s="21" t="n">
        <f aca="true">$C$4*($G$4-D956)*$B$7+$F$4*SQRT($B$7)*NORMSINV(RAND())+D956</f>
        <v>3.12715670347373</v>
      </c>
      <c r="F956" s="21" t="n">
        <f aca="true">$C$4*($G$4-E956)*$B$7+$F$4*SQRT($B$7)*NORMSINV(RAND())+E956</f>
        <v>3.17779489840359</v>
      </c>
      <c r="G956" s="21" t="n">
        <f aca="true">$C$4*($G$4-F956)*$B$7+$F$4*SQRT($B$7)*NORMSINV(RAND())+F956</f>
        <v>3.24230179470695</v>
      </c>
      <c r="H956" s="21" t="n">
        <f aca="true">$C$4*($G$4-G956)*$B$7+$F$4*SQRT($B$7)*NORMSINV(RAND())+G956</f>
        <v>3.1290201095434</v>
      </c>
      <c r="I956" s="21" t="n">
        <f aca="true">$C$4*($G$4-H956)*$B$7+$F$4*SQRT($B$7)*NORMSINV(RAND())+H956</f>
        <v>3.10016953580984</v>
      </c>
      <c r="J956" s="21" t="n">
        <f aca="true">$C$4*($G$4-I956)*$B$7+$F$4*SQRT($B$7)*NORMSINV(RAND())+I956</f>
        <v>3.1650465762954</v>
      </c>
      <c r="K956" s="21" t="n">
        <f aca="true">$C$4*($G$4-J956)*$B$7+$F$4*SQRT($B$7)*NORMSINV(RAND())+J956</f>
        <v>3.15992039837413</v>
      </c>
      <c r="L956" s="21" t="n">
        <f aca="true">$C$4*($G$4-K956)*$B$7+$F$4*SQRT($B$7)*NORMSINV(RAND())+K956</f>
        <v>3.17853256559695</v>
      </c>
      <c r="M956" s="21" t="n">
        <f aca="true">$C$4*($G$4-L956)*$B$7+$F$4*SQRT($B$7)*NORMSINV(RAND())+L956</f>
        <v>3.19529712401753</v>
      </c>
      <c r="N956" s="125" t="n">
        <f aca="false">EXP(M956)</f>
        <v>24.4174276187758</v>
      </c>
      <c r="O956" s="126" t="n">
        <f aca="false">EXP(EXP(-$C$4*($K$4-$J$4))*LN(N956)+(1-EXP(-$C$4*($K$4-$J$4)))*$G$4+$F$4^2/(4*$C$4)*(1-EXP(-2*$C$4*($K$4-$J$4))))</f>
        <v>22.9956620863767</v>
      </c>
      <c r="P956" s="126" t="n">
        <f aca="false">MAX(0,O956-$I$4)</f>
        <v>0</v>
      </c>
      <c r="Q956" s="126" t="n">
        <f aca="false">$D$7*P956</f>
        <v>0</v>
      </c>
      <c r="R956" s="127" t="n">
        <f aca="false">AVERAGE(Q$17:Q956)</f>
        <v>1.59982769750064</v>
      </c>
      <c r="S956" s="0" t="n">
        <v>1.615</v>
      </c>
    </row>
    <row r="957" customFormat="false" ht="12.75" hidden="false" customHeight="false" outlineLevel="0" collapsed="false">
      <c r="B957" s="124" t="n">
        <f aca="false">B956+1</f>
        <v>941</v>
      </c>
      <c r="C957" s="21" t="n">
        <f aca="false">$C$7</f>
        <v>3.29212628660779</v>
      </c>
      <c r="D957" s="21" t="n">
        <f aca="true">$C$4*($G$4-C957)*$B$7+$F$4*SQRT($B$7)*NORMSINV(RAND())+C957</f>
        <v>3.2898649202681</v>
      </c>
      <c r="E957" s="21" t="n">
        <f aca="true">$C$4*($G$4-D957)*$B$7+$F$4*SQRT($B$7)*NORMSINV(RAND())+D957</f>
        <v>3.22550668117372</v>
      </c>
      <c r="F957" s="21" t="n">
        <f aca="true">$C$4*($G$4-E957)*$B$7+$F$4*SQRT($B$7)*NORMSINV(RAND())+E957</f>
        <v>3.21670001558027</v>
      </c>
      <c r="G957" s="21" t="n">
        <f aca="true">$C$4*($G$4-F957)*$B$7+$F$4*SQRT($B$7)*NORMSINV(RAND())+F957</f>
        <v>3.14989539732355</v>
      </c>
      <c r="H957" s="21" t="n">
        <f aca="true">$C$4*($G$4-G957)*$B$7+$F$4*SQRT($B$7)*NORMSINV(RAND())+G957</f>
        <v>3.02239049087414</v>
      </c>
      <c r="I957" s="21" t="n">
        <f aca="true">$C$4*($G$4-H957)*$B$7+$F$4*SQRT($B$7)*NORMSINV(RAND())+H957</f>
        <v>3.08347223048102</v>
      </c>
      <c r="J957" s="21" t="n">
        <f aca="true">$C$4*($G$4-I957)*$B$7+$F$4*SQRT($B$7)*NORMSINV(RAND())+I957</f>
        <v>3.1277375359355</v>
      </c>
      <c r="K957" s="21" t="n">
        <f aca="true">$C$4*($G$4-J957)*$B$7+$F$4*SQRT($B$7)*NORMSINV(RAND())+J957</f>
        <v>3.13642878301328</v>
      </c>
      <c r="L957" s="21" t="n">
        <f aca="true">$C$4*($G$4-K957)*$B$7+$F$4*SQRT($B$7)*NORMSINV(RAND())+K957</f>
        <v>3.19399287862375</v>
      </c>
      <c r="M957" s="21" t="n">
        <f aca="true">$C$4*($G$4-L957)*$B$7+$F$4*SQRT($B$7)*NORMSINV(RAND())+L957</f>
        <v>3.2951284488503</v>
      </c>
      <c r="N957" s="125" t="n">
        <f aca="false">EXP(M957)</f>
        <v>26.9808795102822</v>
      </c>
      <c r="O957" s="126" t="n">
        <f aca="false">EXP(EXP(-$C$4*($K$4-$J$4))*LN(N957)+(1-EXP(-$C$4*($K$4-$J$4)))*$G$4+$F$4^2/(4*$C$4)*(1-EXP(-2*$C$4*($K$4-$J$4))))</f>
        <v>24.8821441596239</v>
      </c>
      <c r="P957" s="126" t="n">
        <f aca="false">MAX(0,O957-$I$4)</f>
        <v>1.68214415962387</v>
      </c>
      <c r="Q957" s="126" t="n">
        <f aca="false">$D$7*P957</f>
        <v>1.60010502088625</v>
      </c>
      <c r="R957" s="127" t="n">
        <f aca="false">AVERAGE(Q$17:Q957)</f>
        <v>1.599827992212</v>
      </c>
      <c r="S957" s="0" t="n">
        <v>1.615</v>
      </c>
    </row>
    <row r="958" customFormat="false" ht="12.75" hidden="false" customHeight="false" outlineLevel="0" collapsed="false">
      <c r="B958" s="124" t="n">
        <f aca="false">B957+1</f>
        <v>942</v>
      </c>
      <c r="C958" s="21" t="n">
        <f aca="false">$C$7</f>
        <v>3.29212628660779</v>
      </c>
      <c r="D958" s="21" t="n">
        <f aca="true">$C$4*($G$4-C958)*$B$7+$F$4*SQRT($B$7)*NORMSINV(RAND())+C958</f>
        <v>3.16937354118089</v>
      </c>
      <c r="E958" s="21" t="n">
        <f aca="true">$C$4*($G$4-D958)*$B$7+$F$4*SQRT($B$7)*NORMSINV(RAND())+D958</f>
        <v>3.2010608585843</v>
      </c>
      <c r="F958" s="21" t="n">
        <f aca="true">$C$4*($G$4-E958)*$B$7+$F$4*SQRT($B$7)*NORMSINV(RAND())+E958</f>
        <v>3.04046156369003</v>
      </c>
      <c r="G958" s="21" t="n">
        <f aca="true">$C$4*($G$4-F958)*$B$7+$F$4*SQRT($B$7)*NORMSINV(RAND())+F958</f>
        <v>3.00209278646837</v>
      </c>
      <c r="H958" s="21" t="n">
        <f aca="true">$C$4*($G$4-G958)*$B$7+$F$4*SQRT($B$7)*NORMSINV(RAND())+G958</f>
        <v>3.07984453805228</v>
      </c>
      <c r="I958" s="21" t="n">
        <f aca="true">$C$4*($G$4-H958)*$B$7+$F$4*SQRT($B$7)*NORMSINV(RAND())+H958</f>
        <v>3.06530509089993</v>
      </c>
      <c r="J958" s="21" t="n">
        <f aca="true">$C$4*($G$4-I958)*$B$7+$F$4*SQRT($B$7)*NORMSINV(RAND())+I958</f>
        <v>3.17905520412675</v>
      </c>
      <c r="K958" s="21" t="n">
        <f aca="true">$C$4*($G$4-J958)*$B$7+$F$4*SQRT($B$7)*NORMSINV(RAND())+J958</f>
        <v>3.09325245199071</v>
      </c>
      <c r="L958" s="21" t="n">
        <f aca="true">$C$4*($G$4-K958)*$B$7+$F$4*SQRT($B$7)*NORMSINV(RAND())+K958</f>
        <v>3.10259841742828</v>
      </c>
      <c r="M958" s="21" t="n">
        <f aca="true">$C$4*($G$4-L958)*$B$7+$F$4*SQRT($B$7)*NORMSINV(RAND())+L958</f>
        <v>3.21726345830003</v>
      </c>
      <c r="N958" s="125" t="n">
        <f aca="false">EXP(M958)</f>
        <v>24.9597233149118</v>
      </c>
      <c r="O958" s="126" t="n">
        <f aca="false">EXP(EXP(-$C$4*($K$4-$J$4))*LN(N958)+(1-EXP(-$C$4*($K$4-$J$4)))*$G$4+$F$4^2/(4*$C$4)*(1-EXP(-2*$C$4*($K$4-$J$4))))</f>
        <v>23.3980849552251</v>
      </c>
      <c r="P958" s="126" t="n">
        <f aca="false">MAX(0,O958-$I$4)</f>
        <v>0.198084955225063</v>
      </c>
      <c r="Q958" s="126" t="n">
        <f aca="false">$D$7*P958</f>
        <v>0.188424237960987</v>
      </c>
      <c r="R958" s="127" t="n">
        <f aca="false">AVERAGE(Q$17:Q958)</f>
        <v>1.59832968674039</v>
      </c>
      <c r="S958" s="0" t="n">
        <v>1.615</v>
      </c>
    </row>
    <row r="959" customFormat="false" ht="12.75" hidden="false" customHeight="false" outlineLevel="0" collapsed="false">
      <c r="B959" s="124" t="n">
        <f aca="false">B958+1</f>
        <v>943</v>
      </c>
      <c r="C959" s="21" t="n">
        <f aca="false">$C$7</f>
        <v>3.29212628660779</v>
      </c>
      <c r="D959" s="21" t="n">
        <f aca="true">$C$4*($G$4-C959)*$B$7+$F$4*SQRT($B$7)*NORMSINV(RAND())+C959</f>
        <v>3.33509165077569</v>
      </c>
      <c r="E959" s="21" t="n">
        <f aca="true">$C$4*($G$4-D959)*$B$7+$F$4*SQRT($B$7)*NORMSINV(RAND())+D959</f>
        <v>3.39477527347409</v>
      </c>
      <c r="F959" s="21" t="n">
        <f aca="true">$C$4*($G$4-E959)*$B$7+$F$4*SQRT($B$7)*NORMSINV(RAND())+E959</f>
        <v>3.36214660740829</v>
      </c>
      <c r="G959" s="21" t="n">
        <f aca="true">$C$4*($G$4-F959)*$B$7+$F$4*SQRT($B$7)*NORMSINV(RAND())+F959</f>
        <v>3.16362274270458</v>
      </c>
      <c r="H959" s="21" t="n">
        <f aca="true">$C$4*($G$4-G959)*$B$7+$F$4*SQRT($B$7)*NORMSINV(RAND())+G959</f>
        <v>3.22420166423894</v>
      </c>
      <c r="I959" s="21" t="n">
        <f aca="true">$C$4*($G$4-H959)*$B$7+$F$4*SQRT($B$7)*NORMSINV(RAND())+H959</f>
        <v>3.22450885498672</v>
      </c>
      <c r="J959" s="21" t="n">
        <f aca="true">$C$4*($G$4-I959)*$B$7+$F$4*SQRT($B$7)*NORMSINV(RAND())+I959</f>
        <v>3.20060845944612</v>
      </c>
      <c r="K959" s="21" t="n">
        <f aca="true">$C$4*($G$4-J959)*$B$7+$F$4*SQRT($B$7)*NORMSINV(RAND())+J959</f>
        <v>3.2122357176831</v>
      </c>
      <c r="L959" s="21" t="n">
        <f aca="true">$C$4*($G$4-K959)*$B$7+$F$4*SQRT($B$7)*NORMSINV(RAND())+K959</f>
        <v>3.26112720232712</v>
      </c>
      <c r="M959" s="21" t="n">
        <f aca="true">$C$4*($G$4-L959)*$B$7+$F$4*SQRT($B$7)*NORMSINV(RAND())+L959</f>
        <v>3.28222991293386</v>
      </c>
      <c r="N959" s="125" t="n">
        <f aca="false">EXP(M959)</f>
        <v>26.6351004824555</v>
      </c>
      <c r="O959" s="126" t="n">
        <f aca="false">EXP(EXP(-$C$4*($K$4-$J$4))*LN(N959)+(1-EXP(-$C$4*($K$4-$J$4)))*$G$4+$F$4^2/(4*$C$4)*(1-EXP(-2*$C$4*($K$4-$J$4))))</f>
        <v>24.6299561016355</v>
      </c>
      <c r="P959" s="126" t="n">
        <f aca="false">MAX(0,O959-$I$4)</f>
        <v>1.42995610163551</v>
      </c>
      <c r="Q959" s="126" t="n">
        <f aca="false">$D$7*P959</f>
        <v>1.36021631962003</v>
      </c>
      <c r="R959" s="127" t="n">
        <f aca="false">AVERAGE(Q$17:Q959)</f>
        <v>1.59807718051863</v>
      </c>
      <c r="S959" s="0" t="n">
        <v>1.615</v>
      </c>
    </row>
    <row r="960" customFormat="false" ht="12.75" hidden="false" customHeight="false" outlineLevel="0" collapsed="false">
      <c r="B960" s="124" t="n">
        <f aca="false">B959+1</f>
        <v>944</v>
      </c>
      <c r="C960" s="21" t="n">
        <f aca="false">$C$7</f>
        <v>3.29212628660779</v>
      </c>
      <c r="D960" s="21" t="n">
        <f aca="true">$C$4*($G$4-C960)*$B$7+$F$4*SQRT($B$7)*NORMSINV(RAND())+C960</f>
        <v>3.26747958470473</v>
      </c>
      <c r="E960" s="21" t="n">
        <f aca="true">$C$4*($G$4-D960)*$B$7+$F$4*SQRT($B$7)*NORMSINV(RAND())+D960</f>
        <v>3.27177948808751</v>
      </c>
      <c r="F960" s="21" t="n">
        <f aca="true">$C$4*($G$4-E960)*$B$7+$F$4*SQRT($B$7)*NORMSINV(RAND())+E960</f>
        <v>3.20181993190245</v>
      </c>
      <c r="G960" s="21" t="n">
        <f aca="true">$C$4*($G$4-F960)*$B$7+$F$4*SQRT($B$7)*NORMSINV(RAND())+F960</f>
        <v>3.17774312357856</v>
      </c>
      <c r="H960" s="21" t="n">
        <f aca="true">$C$4*($G$4-G960)*$B$7+$F$4*SQRT($B$7)*NORMSINV(RAND())+G960</f>
        <v>3.04945038406964</v>
      </c>
      <c r="I960" s="21" t="n">
        <f aca="true">$C$4*($G$4-H960)*$B$7+$F$4*SQRT($B$7)*NORMSINV(RAND())+H960</f>
        <v>3.05185845605206</v>
      </c>
      <c r="J960" s="21" t="n">
        <f aca="true">$C$4*($G$4-I960)*$B$7+$F$4*SQRT($B$7)*NORMSINV(RAND())+I960</f>
        <v>3.0508259763528</v>
      </c>
      <c r="K960" s="21" t="n">
        <f aca="true">$C$4*($G$4-J960)*$B$7+$F$4*SQRT($B$7)*NORMSINV(RAND())+J960</f>
        <v>2.95549922566523</v>
      </c>
      <c r="L960" s="21" t="n">
        <f aca="true">$C$4*($G$4-K960)*$B$7+$F$4*SQRT($B$7)*NORMSINV(RAND())+K960</f>
        <v>2.80118261719022</v>
      </c>
      <c r="M960" s="21" t="n">
        <f aca="true">$C$4*($G$4-L960)*$B$7+$F$4*SQRT($B$7)*NORMSINV(RAND())+L960</f>
        <v>2.74156156293394</v>
      </c>
      <c r="N960" s="125" t="n">
        <f aca="false">EXP(M960)</f>
        <v>15.5111878903998</v>
      </c>
      <c r="O960" s="126" t="n">
        <f aca="false">EXP(EXP(-$C$4*($K$4-$J$4))*LN(N960)+(1-EXP(-$C$4*($K$4-$J$4)))*$G$4+$F$4^2/(4*$C$4)*(1-EXP(-2*$C$4*($K$4-$J$4))))</f>
        <v>16.0699973682414</v>
      </c>
      <c r="P960" s="126" t="n">
        <f aca="false">MAX(0,O960-$I$4)</f>
        <v>0</v>
      </c>
      <c r="Q960" s="126" t="n">
        <f aca="false">$D$7*P960</f>
        <v>0</v>
      </c>
      <c r="R960" s="127" t="n">
        <f aca="false">AVERAGE(Q$17:Q960)</f>
        <v>1.59638430214944</v>
      </c>
      <c r="S960" s="0" t="n">
        <v>1.615</v>
      </c>
    </row>
    <row r="961" customFormat="false" ht="12.75" hidden="false" customHeight="false" outlineLevel="0" collapsed="false">
      <c r="B961" s="124" t="n">
        <f aca="false">B960+1</f>
        <v>945</v>
      </c>
      <c r="C961" s="21" t="n">
        <f aca="false">$C$7</f>
        <v>3.29212628660779</v>
      </c>
      <c r="D961" s="21" t="n">
        <f aca="true">$C$4*($G$4-C961)*$B$7+$F$4*SQRT($B$7)*NORMSINV(RAND())+C961</f>
        <v>3.32996734917267</v>
      </c>
      <c r="E961" s="21" t="n">
        <f aca="true">$C$4*($G$4-D961)*$B$7+$F$4*SQRT($B$7)*NORMSINV(RAND())+D961</f>
        <v>3.34968350819943</v>
      </c>
      <c r="F961" s="21" t="n">
        <f aca="true">$C$4*($G$4-E961)*$B$7+$F$4*SQRT($B$7)*NORMSINV(RAND())+E961</f>
        <v>3.32292402037975</v>
      </c>
      <c r="G961" s="21" t="n">
        <f aca="true">$C$4*($G$4-F961)*$B$7+$F$4*SQRT($B$7)*NORMSINV(RAND())+F961</f>
        <v>3.30029732984388</v>
      </c>
      <c r="H961" s="21" t="n">
        <f aca="true">$C$4*($G$4-G961)*$B$7+$F$4*SQRT($B$7)*NORMSINV(RAND())+G961</f>
        <v>3.35199107150111</v>
      </c>
      <c r="I961" s="21" t="n">
        <f aca="true">$C$4*($G$4-H961)*$B$7+$F$4*SQRT($B$7)*NORMSINV(RAND())+H961</f>
        <v>3.36438369639732</v>
      </c>
      <c r="J961" s="21" t="n">
        <f aca="true">$C$4*($G$4-I961)*$B$7+$F$4*SQRT($B$7)*NORMSINV(RAND())+I961</f>
        <v>3.44235714099316</v>
      </c>
      <c r="K961" s="21" t="n">
        <f aca="true">$C$4*($G$4-J961)*$B$7+$F$4*SQRT($B$7)*NORMSINV(RAND())+J961</f>
        <v>3.54610340964658</v>
      </c>
      <c r="L961" s="21" t="n">
        <f aca="true">$C$4*($G$4-K961)*$B$7+$F$4*SQRT($B$7)*NORMSINV(RAND())+K961</f>
        <v>3.52426749396504</v>
      </c>
      <c r="M961" s="21" t="n">
        <f aca="true">$C$4*($G$4-L961)*$B$7+$F$4*SQRT($B$7)*NORMSINV(RAND())+L961</f>
        <v>3.5177253202776</v>
      </c>
      <c r="N961" s="125" t="n">
        <f aca="false">EXP(M961)</f>
        <v>33.7076670464078</v>
      </c>
      <c r="O961" s="126" t="n">
        <f aca="false">EXP(EXP(-$C$4*($K$4-$J$4))*LN(N961)+(1-EXP(-$C$4*($K$4-$J$4)))*$G$4+$F$4^2/(4*$C$4)*(1-EXP(-2*$C$4*($K$4-$J$4))))</f>
        <v>29.6645624927549</v>
      </c>
      <c r="P961" s="126" t="n">
        <f aca="false">MAX(0,O961-$I$4)</f>
        <v>6.46456249275492</v>
      </c>
      <c r="Q961" s="126" t="n">
        <f aca="false">$D$7*P961</f>
        <v>6.14928205963216</v>
      </c>
      <c r="R961" s="127" t="n">
        <f aca="false">AVERAGE(Q$17:Q961)</f>
        <v>1.60120218337429</v>
      </c>
      <c r="S961" s="0" t="n">
        <v>1.615</v>
      </c>
    </row>
    <row r="962" customFormat="false" ht="12.75" hidden="false" customHeight="false" outlineLevel="0" collapsed="false">
      <c r="B962" s="124" t="n">
        <f aca="false">B961+1</f>
        <v>946</v>
      </c>
      <c r="C962" s="21" t="n">
        <f aca="false">$C$7</f>
        <v>3.29212628660779</v>
      </c>
      <c r="D962" s="21" t="n">
        <f aca="true">$C$4*($G$4-C962)*$B$7+$F$4*SQRT($B$7)*NORMSINV(RAND())+C962</f>
        <v>3.16435331386036</v>
      </c>
      <c r="E962" s="21" t="n">
        <f aca="true">$C$4*($G$4-D962)*$B$7+$F$4*SQRT($B$7)*NORMSINV(RAND())+D962</f>
        <v>2.99365257186175</v>
      </c>
      <c r="F962" s="21" t="n">
        <f aca="true">$C$4*($G$4-E962)*$B$7+$F$4*SQRT($B$7)*NORMSINV(RAND())+E962</f>
        <v>2.89779456608368</v>
      </c>
      <c r="G962" s="21" t="n">
        <f aca="true">$C$4*($G$4-F962)*$B$7+$F$4*SQRT($B$7)*NORMSINV(RAND())+F962</f>
        <v>2.91553401529205</v>
      </c>
      <c r="H962" s="21" t="n">
        <f aca="true">$C$4*($G$4-G962)*$B$7+$F$4*SQRT($B$7)*NORMSINV(RAND())+G962</f>
        <v>3.08675796097798</v>
      </c>
      <c r="I962" s="21" t="n">
        <f aca="true">$C$4*($G$4-H962)*$B$7+$F$4*SQRT($B$7)*NORMSINV(RAND())+H962</f>
        <v>3.1466755227612</v>
      </c>
      <c r="J962" s="21" t="n">
        <f aca="true">$C$4*($G$4-I962)*$B$7+$F$4*SQRT($B$7)*NORMSINV(RAND())+I962</f>
        <v>3.09658487896685</v>
      </c>
      <c r="K962" s="21" t="n">
        <f aca="true">$C$4*($G$4-J962)*$B$7+$F$4*SQRT($B$7)*NORMSINV(RAND())+J962</f>
        <v>3.13699501653763</v>
      </c>
      <c r="L962" s="21" t="n">
        <f aca="true">$C$4*($G$4-K962)*$B$7+$F$4*SQRT($B$7)*NORMSINV(RAND())+K962</f>
        <v>3.11951939186145</v>
      </c>
      <c r="M962" s="21" t="n">
        <f aca="true">$C$4*($G$4-L962)*$B$7+$F$4*SQRT($B$7)*NORMSINV(RAND())+L962</f>
        <v>3.18745114184011</v>
      </c>
      <c r="N962" s="125" t="n">
        <f aca="false">EXP(M962)</f>
        <v>24.2265985166706</v>
      </c>
      <c r="O962" s="126" t="n">
        <f aca="false">EXP(EXP(-$C$4*($K$4-$J$4))*LN(N962)+(1-EXP(-$C$4*($K$4-$J$4)))*$G$4+$F$4^2/(4*$C$4)*(1-EXP(-2*$C$4*($K$4-$J$4))))</f>
        <v>22.8536076318314</v>
      </c>
      <c r="P962" s="126" t="n">
        <f aca="false">MAX(0,O962-$I$4)</f>
        <v>0</v>
      </c>
      <c r="Q962" s="126" t="n">
        <f aca="false">$D$7*P962</f>
        <v>0</v>
      </c>
      <c r="R962" s="127" t="n">
        <f aca="false">AVERAGE(Q$17:Q962)</f>
        <v>1.59950958064345</v>
      </c>
      <c r="S962" s="0" t="n">
        <v>1.615</v>
      </c>
    </row>
    <row r="963" customFormat="false" ht="12.75" hidden="false" customHeight="false" outlineLevel="0" collapsed="false">
      <c r="B963" s="124" t="n">
        <f aca="false">B962+1</f>
        <v>947</v>
      </c>
      <c r="C963" s="21" t="n">
        <f aca="false">$C$7</f>
        <v>3.29212628660779</v>
      </c>
      <c r="D963" s="21" t="n">
        <f aca="true">$C$4*($G$4-C963)*$B$7+$F$4*SQRT($B$7)*NORMSINV(RAND())+C963</f>
        <v>3.29565933240995</v>
      </c>
      <c r="E963" s="21" t="n">
        <f aca="true">$C$4*($G$4-D963)*$B$7+$F$4*SQRT($B$7)*NORMSINV(RAND())+D963</f>
        <v>3.26224075688004</v>
      </c>
      <c r="F963" s="21" t="n">
        <f aca="true">$C$4*($G$4-E963)*$B$7+$F$4*SQRT($B$7)*NORMSINV(RAND())+E963</f>
        <v>3.45833208935671</v>
      </c>
      <c r="G963" s="21" t="n">
        <f aca="true">$C$4*($G$4-F963)*$B$7+$F$4*SQRT($B$7)*NORMSINV(RAND())+F963</f>
        <v>3.49348738806732</v>
      </c>
      <c r="H963" s="21" t="n">
        <f aca="true">$C$4*($G$4-G963)*$B$7+$F$4*SQRT($B$7)*NORMSINV(RAND())+G963</f>
        <v>3.50299768686829</v>
      </c>
      <c r="I963" s="21" t="n">
        <f aca="true">$C$4*($G$4-H963)*$B$7+$F$4*SQRT($B$7)*NORMSINV(RAND())+H963</f>
        <v>3.59826725702986</v>
      </c>
      <c r="J963" s="21" t="n">
        <f aca="true">$C$4*($G$4-I963)*$B$7+$F$4*SQRT($B$7)*NORMSINV(RAND())+I963</f>
        <v>3.60259146049058</v>
      </c>
      <c r="K963" s="21" t="n">
        <f aca="true">$C$4*($G$4-J963)*$B$7+$F$4*SQRT($B$7)*NORMSINV(RAND())+J963</f>
        <v>3.56441131136774</v>
      </c>
      <c r="L963" s="21" t="n">
        <f aca="true">$C$4*($G$4-K963)*$B$7+$F$4*SQRT($B$7)*NORMSINV(RAND())+K963</f>
        <v>3.54721631010724</v>
      </c>
      <c r="M963" s="21" t="n">
        <f aca="true">$C$4*($G$4-L963)*$B$7+$F$4*SQRT($B$7)*NORMSINV(RAND())+L963</f>
        <v>3.59088828187024</v>
      </c>
      <c r="N963" s="125" t="n">
        <f aca="false">EXP(M963)</f>
        <v>36.2662762985931</v>
      </c>
      <c r="O963" s="126" t="n">
        <f aca="false">EXP(EXP(-$C$4*($K$4-$J$4))*LN(N963)+(1-EXP(-$C$4*($K$4-$J$4)))*$G$4+$F$4^2/(4*$C$4)*(1-EXP(-2*$C$4*($K$4-$J$4))))</f>
        <v>31.4291512016344</v>
      </c>
      <c r="P963" s="126" t="n">
        <f aca="false">MAX(0,O963-$I$4)</f>
        <v>8.22915120163438</v>
      </c>
      <c r="Q963" s="126" t="n">
        <f aca="false">$D$7*P963</f>
        <v>7.82781076166003</v>
      </c>
      <c r="R963" s="127" t="n">
        <f aca="false">AVERAGE(Q$17:Q963)</f>
        <v>1.60608645623058</v>
      </c>
      <c r="S963" s="0" t="n">
        <v>1.615</v>
      </c>
    </row>
    <row r="964" customFormat="false" ht="12.75" hidden="false" customHeight="false" outlineLevel="0" collapsed="false">
      <c r="B964" s="124" t="n">
        <f aca="false">B963+1</f>
        <v>948</v>
      </c>
      <c r="C964" s="21" t="n">
        <f aca="false">$C$7</f>
        <v>3.29212628660779</v>
      </c>
      <c r="D964" s="21" t="n">
        <f aca="true">$C$4*($G$4-C964)*$B$7+$F$4*SQRT($B$7)*NORMSINV(RAND())+C964</f>
        <v>3.41008783071884</v>
      </c>
      <c r="E964" s="21" t="n">
        <f aca="true">$C$4*($G$4-D964)*$B$7+$F$4*SQRT($B$7)*NORMSINV(RAND())+D964</f>
        <v>3.42120332708446</v>
      </c>
      <c r="F964" s="21" t="n">
        <f aca="true">$C$4*($G$4-E964)*$B$7+$F$4*SQRT($B$7)*NORMSINV(RAND())+E964</f>
        <v>3.34160577368306</v>
      </c>
      <c r="G964" s="21" t="n">
        <f aca="true">$C$4*($G$4-F964)*$B$7+$F$4*SQRT($B$7)*NORMSINV(RAND())+F964</f>
        <v>3.25076985678402</v>
      </c>
      <c r="H964" s="21" t="n">
        <f aca="true">$C$4*($G$4-G964)*$B$7+$F$4*SQRT($B$7)*NORMSINV(RAND())+G964</f>
        <v>3.39988845896338</v>
      </c>
      <c r="I964" s="21" t="n">
        <f aca="true">$C$4*($G$4-H964)*$B$7+$F$4*SQRT($B$7)*NORMSINV(RAND())+H964</f>
        <v>3.55950552673781</v>
      </c>
      <c r="J964" s="21" t="n">
        <f aca="true">$C$4*($G$4-I964)*$B$7+$F$4*SQRT($B$7)*NORMSINV(RAND())+I964</f>
        <v>3.62429453249447</v>
      </c>
      <c r="K964" s="21" t="n">
        <f aca="true">$C$4*($G$4-J964)*$B$7+$F$4*SQRT($B$7)*NORMSINV(RAND())+J964</f>
        <v>3.50866661006491</v>
      </c>
      <c r="L964" s="21" t="n">
        <f aca="true">$C$4*($G$4-K964)*$B$7+$F$4*SQRT($B$7)*NORMSINV(RAND())+K964</f>
        <v>3.44378410732798</v>
      </c>
      <c r="M964" s="21" t="n">
        <f aca="true">$C$4*($G$4-L964)*$B$7+$F$4*SQRT($B$7)*NORMSINV(RAND())+L964</f>
        <v>3.500558408061</v>
      </c>
      <c r="N964" s="125" t="n">
        <f aca="false">EXP(M964)</f>
        <v>33.1339490579936</v>
      </c>
      <c r="O964" s="126" t="n">
        <f aca="false">EXP(EXP(-$C$4*($K$4-$J$4))*LN(N964)+(1-EXP(-$C$4*($K$4-$J$4)))*$G$4+$F$4^2/(4*$C$4)*(1-EXP(-2*$C$4*($K$4-$J$4))))</f>
        <v>29.2650817400426</v>
      </c>
      <c r="P964" s="126" t="n">
        <f aca="false">MAX(0,O964-$I$4)</f>
        <v>6.06508174004259</v>
      </c>
      <c r="Q964" s="126" t="n">
        <f aca="false">$D$7*P964</f>
        <v>5.76928421313051</v>
      </c>
      <c r="R964" s="127" t="n">
        <f aca="false">AVERAGE(Q$17:Q964)</f>
        <v>1.61047801504588</v>
      </c>
      <c r="S964" s="0" t="n">
        <v>1.615</v>
      </c>
    </row>
    <row r="965" customFormat="false" ht="12.75" hidden="false" customHeight="false" outlineLevel="0" collapsed="false">
      <c r="B965" s="124" t="n">
        <f aca="false">B964+1</f>
        <v>949</v>
      </c>
      <c r="C965" s="21" t="n">
        <f aca="false">$C$7</f>
        <v>3.29212628660779</v>
      </c>
      <c r="D965" s="21" t="n">
        <f aca="true">$C$4*($G$4-C965)*$B$7+$F$4*SQRT($B$7)*NORMSINV(RAND())+C965</f>
        <v>3.32253614600593</v>
      </c>
      <c r="E965" s="21" t="n">
        <f aca="true">$C$4*($G$4-D965)*$B$7+$F$4*SQRT($B$7)*NORMSINV(RAND())+D965</f>
        <v>3.25631933659594</v>
      </c>
      <c r="F965" s="21" t="n">
        <f aca="true">$C$4*($G$4-E965)*$B$7+$F$4*SQRT($B$7)*NORMSINV(RAND())+E965</f>
        <v>3.22851293789661</v>
      </c>
      <c r="G965" s="21" t="n">
        <f aca="true">$C$4*($G$4-F965)*$B$7+$F$4*SQRT($B$7)*NORMSINV(RAND())+F965</f>
        <v>3.16261593760428</v>
      </c>
      <c r="H965" s="21" t="n">
        <f aca="true">$C$4*($G$4-G965)*$B$7+$F$4*SQRT($B$7)*NORMSINV(RAND())+G965</f>
        <v>3.15319771892308</v>
      </c>
      <c r="I965" s="21" t="n">
        <f aca="true">$C$4*($G$4-H965)*$B$7+$F$4*SQRT($B$7)*NORMSINV(RAND())+H965</f>
        <v>3.29112488693741</v>
      </c>
      <c r="J965" s="21" t="n">
        <f aca="true">$C$4*($G$4-I965)*$B$7+$F$4*SQRT($B$7)*NORMSINV(RAND())+I965</f>
        <v>3.32378728620295</v>
      </c>
      <c r="K965" s="21" t="n">
        <f aca="true">$C$4*($G$4-J965)*$B$7+$F$4*SQRT($B$7)*NORMSINV(RAND())+J965</f>
        <v>3.33252841285588</v>
      </c>
      <c r="L965" s="21" t="n">
        <f aca="true">$C$4*($G$4-K965)*$B$7+$F$4*SQRT($B$7)*NORMSINV(RAND())+K965</f>
        <v>3.30198655327776</v>
      </c>
      <c r="M965" s="21" t="n">
        <f aca="true">$C$4*($G$4-L965)*$B$7+$F$4*SQRT($B$7)*NORMSINV(RAND())+L965</f>
        <v>3.24224815810948</v>
      </c>
      <c r="N965" s="125" t="n">
        <f aca="false">EXP(M965)</f>
        <v>25.5911901658038</v>
      </c>
      <c r="O965" s="126" t="n">
        <f aca="false">EXP(EXP(-$C$4*($K$4-$J$4))*LN(N965)+(1-EXP(-$C$4*($K$4-$J$4)))*$G$4+$F$4^2/(4*$C$4)*(1-EXP(-2*$C$4*($K$4-$J$4))))</f>
        <v>23.8643714540547</v>
      </c>
      <c r="P965" s="126" t="n">
        <f aca="false">MAX(0,O965-$I$4)</f>
        <v>0.664371454054685</v>
      </c>
      <c r="Q965" s="126" t="n">
        <f aca="false">$D$7*P965</f>
        <v>0.63196967589514</v>
      </c>
      <c r="R965" s="127" t="n">
        <f aca="false">AVERAGE(Q$17:Q965)</f>
        <v>1.60944692090557</v>
      </c>
      <c r="S965" s="0" t="n">
        <v>1.615</v>
      </c>
    </row>
    <row r="966" customFormat="false" ht="12.75" hidden="false" customHeight="false" outlineLevel="0" collapsed="false">
      <c r="B966" s="124" t="n">
        <f aca="false">B965+1</f>
        <v>950</v>
      </c>
      <c r="C966" s="21" t="n">
        <f aca="false">$C$7</f>
        <v>3.29212628660779</v>
      </c>
      <c r="D966" s="21" t="n">
        <f aca="true">$C$4*($G$4-C966)*$B$7+$F$4*SQRT($B$7)*NORMSINV(RAND())+C966</f>
        <v>3.17579408829139</v>
      </c>
      <c r="E966" s="21" t="n">
        <f aca="true">$C$4*($G$4-D966)*$B$7+$F$4*SQRT($B$7)*NORMSINV(RAND())+D966</f>
        <v>3.17553887268985</v>
      </c>
      <c r="F966" s="21" t="n">
        <f aca="true">$C$4*($G$4-E966)*$B$7+$F$4*SQRT($B$7)*NORMSINV(RAND())+E966</f>
        <v>3.18672209975475</v>
      </c>
      <c r="G966" s="21" t="n">
        <f aca="true">$C$4*($G$4-F966)*$B$7+$F$4*SQRT($B$7)*NORMSINV(RAND())+F966</f>
        <v>3.16985233068298</v>
      </c>
      <c r="H966" s="21" t="n">
        <f aca="true">$C$4*($G$4-G966)*$B$7+$F$4*SQRT($B$7)*NORMSINV(RAND())+G966</f>
        <v>3.08456173230713</v>
      </c>
      <c r="I966" s="21" t="n">
        <f aca="true">$C$4*($G$4-H966)*$B$7+$F$4*SQRT($B$7)*NORMSINV(RAND())+H966</f>
        <v>3.20567332957711</v>
      </c>
      <c r="J966" s="21" t="n">
        <f aca="true">$C$4*($G$4-I966)*$B$7+$F$4*SQRT($B$7)*NORMSINV(RAND())+I966</f>
        <v>3.08859060998333</v>
      </c>
      <c r="K966" s="21" t="n">
        <f aca="true">$C$4*($G$4-J966)*$B$7+$F$4*SQRT($B$7)*NORMSINV(RAND())+J966</f>
        <v>3.08277015597043</v>
      </c>
      <c r="L966" s="21" t="n">
        <f aca="true">$C$4*($G$4-K966)*$B$7+$F$4*SQRT($B$7)*NORMSINV(RAND())+K966</f>
        <v>3.03215996950063</v>
      </c>
      <c r="M966" s="21" t="n">
        <f aca="true">$C$4*($G$4-L966)*$B$7+$F$4*SQRT($B$7)*NORMSINV(RAND())+L966</f>
        <v>3.06064775684609</v>
      </c>
      <c r="N966" s="125" t="n">
        <f aca="false">EXP(M966)</f>
        <v>21.3413767085587</v>
      </c>
      <c r="O966" s="126" t="n">
        <f aca="false">EXP(EXP(-$C$4*($K$4-$J$4))*LN(N966)+(1-EXP(-$C$4*($K$4-$J$4)))*$G$4+$F$4^2/(4*$C$4)*(1-EXP(-2*$C$4*($K$4-$J$4))))</f>
        <v>20.6757625978309</v>
      </c>
      <c r="P966" s="126" t="n">
        <f aca="false">MAX(0,O966-$I$4)</f>
        <v>0</v>
      </c>
      <c r="Q966" s="126" t="n">
        <f aca="false">$D$7*P966</f>
        <v>0</v>
      </c>
      <c r="R966" s="127" t="n">
        <f aca="false">AVERAGE(Q$17:Q966)</f>
        <v>1.60775276625199</v>
      </c>
      <c r="S966" s="0" t="n">
        <v>1.615</v>
      </c>
    </row>
    <row r="967" customFormat="false" ht="12.75" hidden="false" customHeight="false" outlineLevel="0" collapsed="false">
      <c r="B967" s="124" t="n">
        <f aca="false">B966+1</f>
        <v>951</v>
      </c>
      <c r="C967" s="21" t="n">
        <f aca="false">$C$7</f>
        <v>3.29212628660779</v>
      </c>
      <c r="D967" s="21" t="n">
        <f aca="true">$C$4*($G$4-C967)*$B$7+$F$4*SQRT($B$7)*NORMSINV(RAND())+C967</f>
        <v>3.30423900342488</v>
      </c>
      <c r="E967" s="21" t="n">
        <f aca="true">$C$4*($G$4-D967)*$B$7+$F$4*SQRT($B$7)*NORMSINV(RAND())+D967</f>
        <v>3.30136941381329</v>
      </c>
      <c r="F967" s="21" t="n">
        <f aca="true">$C$4*($G$4-E967)*$B$7+$F$4*SQRT($B$7)*NORMSINV(RAND())+E967</f>
        <v>3.22575351010598</v>
      </c>
      <c r="G967" s="21" t="n">
        <f aca="true">$C$4*($G$4-F967)*$B$7+$F$4*SQRT($B$7)*NORMSINV(RAND())+F967</f>
        <v>3.29357215665743</v>
      </c>
      <c r="H967" s="21" t="n">
        <f aca="true">$C$4*($G$4-G967)*$B$7+$F$4*SQRT($B$7)*NORMSINV(RAND())+G967</f>
        <v>3.26611390334228</v>
      </c>
      <c r="I967" s="21" t="n">
        <f aca="true">$C$4*($G$4-H967)*$B$7+$F$4*SQRT($B$7)*NORMSINV(RAND())+H967</f>
        <v>3.28109973441926</v>
      </c>
      <c r="J967" s="21" t="n">
        <f aca="true">$C$4*($G$4-I967)*$B$7+$F$4*SQRT($B$7)*NORMSINV(RAND())+I967</f>
        <v>3.19856925632515</v>
      </c>
      <c r="K967" s="21" t="n">
        <f aca="true">$C$4*($G$4-J967)*$B$7+$F$4*SQRT($B$7)*NORMSINV(RAND())+J967</f>
        <v>3.15806870941759</v>
      </c>
      <c r="L967" s="21" t="n">
        <f aca="true">$C$4*($G$4-K967)*$B$7+$F$4*SQRT($B$7)*NORMSINV(RAND())+K967</f>
        <v>3.18863203909318</v>
      </c>
      <c r="M967" s="21" t="n">
        <f aca="true">$C$4*($G$4-L967)*$B$7+$F$4*SQRT($B$7)*NORMSINV(RAND())+L967</f>
        <v>3.22311340662954</v>
      </c>
      <c r="N967" s="125" t="n">
        <f aca="false">EXP(M967)</f>
        <v>25.1061643251706</v>
      </c>
      <c r="O967" s="126" t="n">
        <f aca="false">EXP(EXP(-$C$4*($K$4-$J$4))*LN(N967)+(1-EXP(-$C$4*($K$4-$J$4)))*$G$4+$F$4^2/(4*$C$4)*(1-EXP(-2*$C$4*($K$4-$J$4))))</f>
        <v>23.5064383420431</v>
      </c>
      <c r="P967" s="126" t="n">
        <f aca="false">MAX(0,O967-$I$4)</f>
        <v>0.30643834204313</v>
      </c>
      <c r="Q967" s="126" t="n">
        <f aca="false">$D$7*P967</f>
        <v>0.291493167746639</v>
      </c>
      <c r="R967" s="127" t="n">
        <f aca="false">AVERAGE(Q$17:Q967)</f>
        <v>1.60636868675829</v>
      </c>
      <c r="S967" s="0" t="n">
        <v>1.615</v>
      </c>
    </row>
    <row r="968" customFormat="false" ht="12.75" hidden="false" customHeight="false" outlineLevel="0" collapsed="false">
      <c r="B968" s="124" t="n">
        <f aca="false">B967+1</f>
        <v>952</v>
      </c>
      <c r="C968" s="21" t="n">
        <f aca="false">$C$7</f>
        <v>3.29212628660779</v>
      </c>
      <c r="D968" s="21" t="n">
        <f aca="true">$C$4*($G$4-C968)*$B$7+$F$4*SQRT($B$7)*NORMSINV(RAND())+C968</f>
        <v>3.16479581521558</v>
      </c>
      <c r="E968" s="21" t="n">
        <f aca="true">$C$4*($G$4-D968)*$B$7+$F$4*SQRT($B$7)*NORMSINV(RAND())+D968</f>
        <v>3.16785263896854</v>
      </c>
      <c r="F968" s="21" t="n">
        <f aca="true">$C$4*($G$4-E968)*$B$7+$F$4*SQRT($B$7)*NORMSINV(RAND())+E968</f>
        <v>3.07632277988004</v>
      </c>
      <c r="G968" s="21" t="n">
        <f aca="true">$C$4*($G$4-F968)*$B$7+$F$4*SQRT($B$7)*NORMSINV(RAND())+F968</f>
        <v>3.04467237376347</v>
      </c>
      <c r="H968" s="21" t="n">
        <f aca="true">$C$4*($G$4-G968)*$B$7+$F$4*SQRT($B$7)*NORMSINV(RAND())+G968</f>
        <v>3.24540094445994</v>
      </c>
      <c r="I968" s="21" t="n">
        <f aca="true">$C$4*($G$4-H968)*$B$7+$F$4*SQRT($B$7)*NORMSINV(RAND())+H968</f>
        <v>3.31056243097687</v>
      </c>
      <c r="J968" s="21" t="n">
        <f aca="true">$C$4*($G$4-I968)*$B$7+$F$4*SQRT($B$7)*NORMSINV(RAND())+I968</f>
        <v>3.28966693552956</v>
      </c>
      <c r="K968" s="21" t="n">
        <f aca="true">$C$4*($G$4-J968)*$B$7+$F$4*SQRT($B$7)*NORMSINV(RAND())+J968</f>
        <v>3.41184244212149</v>
      </c>
      <c r="L968" s="21" t="n">
        <f aca="true">$C$4*($G$4-K968)*$B$7+$F$4*SQRT($B$7)*NORMSINV(RAND())+K968</f>
        <v>3.57274999364825</v>
      </c>
      <c r="M968" s="21" t="n">
        <f aca="true">$C$4*($G$4-L968)*$B$7+$F$4*SQRT($B$7)*NORMSINV(RAND())+L968</f>
        <v>3.45464410890996</v>
      </c>
      <c r="N968" s="125" t="n">
        <f aca="false">EXP(M968)</f>
        <v>31.6470237840642</v>
      </c>
      <c r="O968" s="126" t="n">
        <f aca="false">EXP(EXP(-$C$4*($K$4-$J$4))*LN(N968)+(1-EXP(-$C$4*($K$4-$J$4)))*$G$4+$F$4^2/(4*$C$4)*(1-EXP(-2*$C$4*($K$4-$J$4))))</f>
        <v>28.222875292828</v>
      </c>
      <c r="P968" s="126" t="n">
        <f aca="false">MAX(0,O968-$I$4)</f>
        <v>5.02287529282796</v>
      </c>
      <c r="Q968" s="126" t="n">
        <f aca="false">$D$7*P968</f>
        <v>4.77790677413559</v>
      </c>
      <c r="R968" s="127" t="n">
        <f aca="false">AVERAGE(Q$17:Q968)</f>
        <v>1.60970013432906</v>
      </c>
      <c r="S968" s="0" t="n">
        <v>1.615</v>
      </c>
    </row>
    <row r="969" customFormat="false" ht="12.75" hidden="false" customHeight="false" outlineLevel="0" collapsed="false">
      <c r="B969" s="124" t="n">
        <f aca="false">B968+1</f>
        <v>953</v>
      </c>
      <c r="C969" s="21" t="n">
        <f aca="false">$C$7</f>
        <v>3.29212628660779</v>
      </c>
      <c r="D969" s="21" t="n">
        <f aca="true">$C$4*($G$4-C969)*$B$7+$F$4*SQRT($B$7)*NORMSINV(RAND())+C969</f>
        <v>3.27723772529832</v>
      </c>
      <c r="E969" s="21" t="n">
        <f aca="true">$C$4*($G$4-D969)*$B$7+$F$4*SQRT($B$7)*NORMSINV(RAND())+D969</f>
        <v>3.27940405825046</v>
      </c>
      <c r="F969" s="21" t="n">
        <f aca="true">$C$4*($G$4-E969)*$B$7+$F$4*SQRT($B$7)*NORMSINV(RAND())+E969</f>
        <v>3.1878926081162</v>
      </c>
      <c r="G969" s="21" t="n">
        <f aca="true">$C$4*($G$4-F969)*$B$7+$F$4*SQRT($B$7)*NORMSINV(RAND())+F969</f>
        <v>3.10332735479852</v>
      </c>
      <c r="H969" s="21" t="n">
        <f aca="true">$C$4*($G$4-G969)*$B$7+$F$4*SQRT($B$7)*NORMSINV(RAND())+G969</f>
        <v>3.17952316811827</v>
      </c>
      <c r="I969" s="21" t="n">
        <f aca="true">$C$4*($G$4-H969)*$B$7+$F$4*SQRT($B$7)*NORMSINV(RAND())+H969</f>
        <v>3.28591847562355</v>
      </c>
      <c r="J969" s="21" t="n">
        <f aca="true">$C$4*($G$4-I969)*$B$7+$F$4*SQRT($B$7)*NORMSINV(RAND())+I969</f>
        <v>3.46729160885782</v>
      </c>
      <c r="K969" s="21" t="n">
        <f aca="true">$C$4*($G$4-J969)*$B$7+$F$4*SQRT($B$7)*NORMSINV(RAND())+J969</f>
        <v>3.26937918026056</v>
      </c>
      <c r="L969" s="21" t="n">
        <f aca="true">$C$4*($G$4-K969)*$B$7+$F$4*SQRT($B$7)*NORMSINV(RAND())+K969</f>
        <v>3.28511734773958</v>
      </c>
      <c r="M969" s="21" t="n">
        <f aca="true">$C$4*($G$4-L969)*$B$7+$F$4*SQRT($B$7)*NORMSINV(RAND())+L969</f>
        <v>3.25200627363687</v>
      </c>
      <c r="N969" s="125" t="n">
        <f aca="false">EXP(M969)</f>
        <v>25.8421343357697</v>
      </c>
      <c r="O969" s="126" t="n">
        <f aca="false">EXP(EXP(-$C$4*($K$4-$J$4))*LN(N969)+(1-EXP(-$C$4*($K$4-$J$4)))*$G$4+$F$4^2/(4*$C$4)*(1-EXP(-2*$C$4*($K$4-$J$4))))</f>
        <v>24.0489992294617</v>
      </c>
      <c r="P969" s="126" t="n">
        <f aca="false">MAX(0,O969-$I$4)</f>
        <v>0.848999229461736</v>
      </c>
      <c r="Q969" s="126" t="n">
        <f aca="false">$D$7*P969</f>
        <v>0.807593048442437</v>
      </c>
      <c r="R969" s="127" t="n">
        <f aca="false">AVERAGE(Q$17:Q969)</f>
        <v>1.60885846897137</v>
      </c>
      <c r="S969" s="0" t="n">
        <v>1.615</v>
      </c>
    </row>
    <row r="970" customFormat="false" ht="12.75" hidden="false" customHeight="false" outlineLevel="0" collapsed="false">
      <c r="B970" s="124" t="n">
        <f aca="false">B969+1</f>
        <v>954</v>
      </c>
      <c r="C970" s="21" t="n">
        <f aca="false">$C$7</f>
        <v>3.29212628660779</v>
      </c>
      <c r="D970" s="21" t="n">
        <f aca="true">$C$4*($G$4-C970)*$B$7+$F$4*SQRT($B$7)*NORMSINV(RAND())+C970</f>
        <v>3.21406018954832</v>
      </c>
      <c r="E970" s="21" t="n">
        <f aca="true">$C$4*($G$4-D970)*$B$7+$F$4*SQRT($B$7)*NORMSINV(RAND())+D970</f>
        <v>3.11050558759808</v>
      </c>
      <c r="F970" s="21" t="n">
        <f aca="true">$C$4*($G$4-E970)*$B$7+$F$4*SQRT($B$7)*NORMSINV(RAND())+E970</f>
        <v>3.2227317462501</v>
      </c>
      <c r="G970" s="21" t="n">
        <f aca="true">$C$4*($G$4-F970)*$B$7+$F$4*SQRT($B$7)*NORMSINV(RAND())+F970</f>
        <v>3.29972732051158</v>
      </c>
      <c r="H970" s="21" t="n">
        <f aca="true">$C$4*($G$4-G970)*$B$7+$F$4*SQRT($B$7)*NORMSINV(RAND())+G970</f>
        <v>3.38232518729921</v>
      </c>
      <c r="I970" s="21" t="n">
        <f aca="true">$C$4*($G$4-H970)*$B$7+$F$4*SQRT($B$7)*NORMSINV(RAND())+H970</f>
        <v>3.42820696079373</v>
      </c>
      <c r="J970" s="21" t="n">
        <f aca="true">$C$4*($G$4-I970)*$B$7+$F$4*SQRT($B$7)*NORMSINV(RAND())+I970</f>
        <v>3.56183448781216</v>
      </c>
      <c r="K970" s="21" t="n">
        <f aca="true">$C$4*($G$4-J970)*$B$7+$F$4*SQRT($B$7)*NORMSINV(RAND())+J970</f>
        <v>3.64017603699237</v>
      </c>
      <c r="L970" s="21" t="n">
        <f aca="true">$C$4*($G$4-K970)*$B$7+$F$4*SQRT($B$7)*NORMSINV(RAND())+K970</f>
        <v>3.48645989217374</v>
      </c>
      <c r="M970" s="21" t="n">
        <f aca="true">$C$4*($G$4-L970)*$B$7+$F$4*SQRT($B$7)*NORMSINV(RAND())+L970</f>
        <v>3.45952907166199</v>
      </c>
      <c r="N970" s="125" t="n">
        <f aca="false">EXP(M970)</f>
        <v>31.8019965263246</v>
      </c>
      <c r="O970" s="126" t="n">
        <f aca="false">EXP(EXP(-$C$4*($K$4-$J$4))*LN(N970)+(1-EXP(-$C$4*($K$4-$J$4)))*$G$4+$F$4^2/(4*$C$4)*(1-EXP(-2*$C$4*($K$4-$J$4))))</f>
        <v>28.3319708462369</v>
      </c>
      <c r="P970" s="126" t="n">
        <f aca="false">MAX(0,O970-$I$4)</f>
        <v>5.13197084623686</v>
      </c>
      <c r="Q970" s="126" t="n">
        <f aca="false">$D$7*P970</f>
        <v>4.88168167462034</v>
      </c>
      <c r="R970" s="127" t="n">
        <f aca="false">AVERAGE(Q$17:Q970)</f>
        <v>1.6122891012624</v>
      </c>
      <c r="S970" s="0" t="n">
        <v>1.615</v>
      </c>
    </row>
    <row r="971" customFormat="false" ht="12.75" hidden="false" customHeight="false" outlineLevel="0" collapsed="false">
      <c r="B971" s="124" t="n">
        <f aca="false">B970+1</f>
        <v>955</v>
      </c>
      <c r="C971" s="21" t="n">
        <f aca="false">$C$7</f>
        <v>3.29212628660779</v>
      </c>
      <c r="D971" s="21" t="n">
        <f aca="true">$C$4*($G$4-C971)*$B$7+$F$4*SQRT($B$7)*NORMSINV(RAND())+C971</f>
        <v>3.12132356484003</v>
      </c>
      <c r="E971" s="21" t="n">
        <f aca="true">$C$4*($G$4-D971)*$B$7+$F$4*SQRT($B$7)*NORMSINV(RAND())+D971</f>
        <v>3.11326027984861</v>
      </c>
      <c r="F971" s="21" t="n">
        <f aca="true">$C$4*($G$4-E971)*$B$7+$F$4*SQRT($B$7)*NORMSINV(RAND())+E971</f>
        <v>3.01353845541966</v>
      </c>
      <c r="G971" s="21" t="n">
        <f aca="true">$C$4*($G$4-F971)*$B$7+$F$4*SQRT($B$7)*NORMSINV(RAND())+F971</f>
        <v>2.88687317940283</v>
      </c>
      <c r="H971" s="21" t="n">
        <f aca="true">$C$4*($G$4-G971)*$B$7+$F$4*SQRT($B$7)*NORMSINV(RAND())+G971</f>
        <v>2.91124951942099</v>
      </c>
      <c r="I971" s="21" t="n">
        <f aca="true">$C$4*($G$4-H971)*$B$7+$F$4*SQRT($B$7)*NORMSINV(RAND())+H971</f>
        <v>2.85130644615697</v>
      </c>
      <c r="J971" s="21" t="n">
        <f aca="true">$C$4*($G$4-I971)*$B$7+$F$4*SQRT($B$7)*NORMSINV(RAND())+I971</f>
        <v>3.06887263634805</v>
      </c>
      <c r="K971" s="21" t="n">
        <f aca="true">$C$4*($G$4-J971)*$B$7+$F$4*SQRT($B$7)*NORMSINV(RAND())+J971</f>
        <v>3.1313947027629</v>
      </c>
      <c r="L971" s="21" t="n">
        <f aca="true">$C$4*($G$4-K971)*$B$7+$F$4*SQRT($B$7)*NORMSINV(RAND())+K971</f>
        <v>3.11965933477969</v>
      </c>
      <c r="M971" s="21" t="n">
        <f aca="true">$C$4*($G$4-L971)*$B$7+$F$4*SQRT($B$7)*NORMSINV(RAND())+L971</f>
        <v>3.07084292775232</v>
      </c>
      <c r="N971" s="125" t="n">
        <f aca="false">EXP(M971)</f>
        <v>21.5600685978096</v>
      </c>
      <c r="O971" s="126" t="n">
        <f aca="false">EXP(EXP(-$C$4*($K$4-$J$4))*LN(N971)+(1-EXP(-$C$4*($K$4-$J$4)))*$G$4+$F$4^2/(4*$C$4)*(1-EXP(-2*$C$4*($K$4-$J$4))))</f>
        <v>20.8429148302822</v>
      </c>
      <c r="P971" s="126" t="n">
        <f aca="false">MAX(0,O971-$I$4)</f>
        <v>0</v>
      </c>
      <c r="Q971" s="126" t="n">
        <f aca="false">$D$7*P971</f>
        <v>0</v>
      </c>
      <c r="R971" s="127" t="n">
        <f aca="false">AVERAGE(Q$17:Q971)</f>
        <v>1.61060084042338</v>
      </c>
      <c r="S971" s="0" t="n">
        <v>1.615</v>
      </c>
    </row>
    <row r="972" customFormat="false" ht="12.75" hidden="false" customHeight="false" outlineLevel="0" collapsed="false">
      <c r="B972" s="124" t="n">
        <f aca="false">B971+1</f>
        <v>956</v>
      </c>
      <c r="C972" s="21" t="n">
        <f aca="false">$C$7</f>
        <v>3.29212628660779</v>
      </c>
      <c r="D972" s="21" t="n">
        <f aca="true">$C$4*($G$4-C972)*$B$7+$F$4*SQRT($B$7)*NORMSINV(RAND())+C972</f>
        <v>3.27656019386734</v>
      </c>
      <c r="E972" s="21" t="n">
        <f aca="true">$C$4*($G$4-D972)*$B$7+$F$4*SQRT($B$7)*NORMSINV(RAND())+D972</f>
        <v>3.26433856141483</v>
      </c>
      <c r="F972" s="21" t="n">
        <f aca="true">$C$4*($G$4-E972)*$B$7+$F$4*SQRT($B$7)*NORMSINV(RAND())+E972</f>
        <v>3.14286806048075</v>
      </c>
      <c r="G972" s="21" t="n">
        <f aca="true">$C$4*($G$4-F972)*$B$7+$F$4*SQRT($B$7)*NORMSINV(RAND())+F972</f>
        <v>3.14782569161253</v>
      </c>
      <c r="H972" s="21" t="n">
        <f aca="true">$C$4*($G$4-G972)*$B$7+$F$4*SQRT($B$7)*NORMSINV(RAND())+G972</f>
        <v>3.11338562980946</v>
      </c>
      <c r="I972" s="21" t="n">
        <f aca="true">$C$4*($G$4-H972)*$B$7+$F$4*SQRT($B$7)*NORMSINV(RAND())+H972</f>
        <v>3.06360470319557</v>
      </c>
      <c r="J972" s="21" t="n">
        <f aca="true">$C$4*($G$4-I972)*$B$7+$F$4*SQRT($B$7)*NORMSINV(RAND())+I972</f>
        <v>2.98009233791822</v>
      </c>
      <c r="K972" s="21" t="n">
        <f aca="true">$C$4*($G$4-J972)*$B$7+$F$4*SQRT($B$7)*NORMSINV(RAND())+J972</f>
        <v>3.01763694537784</v>
      </c>
      <c r="L972" s="21" t="n">
        <f aca="true">$C$4*($G$4-K972)*$B$7+$F$4*SQRT($B$7)*NORMSINV(RAND())+K972</f>
        <v>2.91030207924141</v>
      </c>
      <c r="M972" s="21" t="n">
        <f aca="true">$C$4*($G$4-L972)*$B$7+$F$4*SQRT($B$7)*NORMSINV(RAND())+L972</f>
        <v>2.85945938147955</v>
      </c>
      <c r="N972" s="125" t="n">
        <f aca="false">EXP(M972)</f>
        <v>17.4520894629891</v>
      </c>
      <c r="O972" s="126" t="n">
        <f aca="false">EXP(EXP(-$C$4*($K$4-$J$4))*LN(N972)+(1-EXP(-$C$4*($K$4-$J$4)))*$G$4+$F$4^2/(4*$C$4)*(1-EXP(-2*$C$4*($K$4-$J$4))))</f>
        <v>17.6382075846276</v>
      </c>
      <c r="P972" s="126" t="n">
        <f aca="false">MAX(0,O972-$I$4)</f>
        <v>0</v>
      </c>
      <c r="Q972" s="126" t="n">
        <f aca="false">$D$7*P972</f>
        <v>0</v>
      </c>
      <c r="R972" s="127" t="n">
        <f aca="false">AVERAGE(Q$17:Q972)</f>
        <v>1.60891611151081</v>
      </c>
      <c r="S972" s="0" t="n">
        <v>1.615</v>
      </c>
    </row>
    <row r="973" customFormat="false" ht="12.75" hidden="false" customHeight="false" outlineLevel="0" collapsed="false">
      <c r="B973" s="124" t="n">
        <f aca="false">B972+1</f>
        <v>957</v>
      </c>
      <c r="C973" s="21" t="n">
        <f aca="false">$C$7</f>
        <v>3.29212628660779</v>
      </c>
      <c r="D973" s="21" t="n">
        <f aca="true">$C$4*($G$4-C973)*$B$7+$F$4*SQRT($B$7)*NORMSINV(RAND())+C973</f>
        <v>3.13826397205481</v>
      </c>
      <c r="E973" s="21" t="n">
        <f aca="true">$C$4*($G$4-D973)*$B$7+$F$4*SQRT($B$7)*NORMSINV(RAND())+D973</f>
        <v>3.23005127440202</v>
      </c>
      <c r="F973" s="21" t="n">
        <f aca="true">$C$4*($G$4-E973)*$B$7+$F$4*SQRT($B$7)*NORMSINV(RAND())+E973</f>
        <v>3.17893210597944</v>
      </c>
      <c r="G973" s="21" t="n">
        <f aca="true">$C$4*($G$4-F973)*$B$7+$F$4*SQRT($B$7)*NORMSINV(RAND())+F973</f>
        <v>2.9999118782081</v>
      </c>
      <c r="H973" s="21" t="n">
        <f aca="true">$C$4*($G$4-G973)*$B$7+$F$4*SQRT($B$7)*NORMSINV(RAND())+G973</f>
        <v>2.99909475221089</v>
      </c>
      <c r="I973" s="21" t="n">
        <f aca="true">$C$4*($G$4-H973)*$B$7+$F$4*SQRT($B$7)*NORMSINV(RAND())+H973</f>
        <v>3.20657230875474</v>
      </c>
      <c r="J973" s="21" t="n">
        <f aca="true">$C$4*($G$4-I973)*$B$7+$F$4*SQRT($B$7)*NORMSINV(RAND())+I973</f>
        <v>3.27828051164332</v>
      </c>
      <c r="K973" s="21" t="n">
        <f aca="true">$C$4*($G$4-J973)*$B$7+$F$4*SQRT($B$7)*NORMSINV(RAND())+J973</f>
        <v>3.04183328263293</v>
      </c>
      <c r="L973" s="21" t="n">
        <f aca="true">$C$4*($G$4-K973)*$B$7+$F$4*SQRT($B$7)*NORMSINV(RAND())+K973</f>
        <v>3.038574375112</v>
      </c>
      <c r="M973" s="21" t="n">
        <f aca="true">$C$4*($G$4-L973)*$B$7+$F$4*SQRT($B$7)*NORMSINV(RAND())+L973</f>
        <v>3.0186605736021</v>
      </c>
      <c r="N973" s="125" t="n">
        <f aca="false">EXP(M973)</f>
        <v>20.4638634803149</v>
      </c>
      <c r="O973" s="126" t="n">
        <f aca="false">EXP(EXP(-$C$4*($K$4-$J$4))*LN(N973)+(1-EXP(-$C$4*($K$4-$J$4)))*$G$4+$F$4^2/(4*$C$4)*(1-EXP(-2*$C$4*($K$4-$J$4))))</f>
        <v>20.0013837642399</v>
      </c>
      <c r="P973" s="126" t="n">
        <f aca="false">MAX(0,O973-$I$4)</f>
        <v>0</v>
      </c>
      <c r="Q973" s="126" t="n">
        <f aca="false">$D$7*P973</f>
        <v>0</v>
      </c>
      <c r="R973" s="127" t="n">
        <f aca="false">AVERAGE(Q$17:Q973)</f>
        <v>1.6072349034528</v>
      </c>
      <c r="S973" s="0" t="n">
        <v>1.615</v>
      </c>
    </row>
    <row r="974" customFormat="false" ht="12.75" hidden="false" customHeight="false" outlineLevel="0" collapsed="false">
      <c r="B974" s="124" t="n">
        <f aca="false">B973+1</f>
        <v>958</v>
      </c>
      <c r="C974" s="21" t="n">
        <f aca="false">$C$7</f>
        <v>3.29212628660779</v>
      </c>
      <c r="D974" s="21" t="n">
        <f aca="true">$C$4*($G$4-C974)*$B$7+$F$4*SQRT($B$7)*NORMSINV(RAND())+C974</f>
        <v>3.23204110498648</v>
      </c>
      <c r="E974" s="21" t="n">
        <f aca="true">$C$4*($G$4-D974)*$B$7+$F$4*SQRT($B$7)*NORMSINV(RAND())+D974</f>
        <v>3.19001713781241</v>
      </c>
      <c r="F974" s="21" t="n">
        <f aca="true">$C$4*($G$4-E974)*$B$7+$F$4*SQRT($B$7)*NORMSINV(RAND())+E974</f>
        <v>3.24603862860366</v>
      </c>
      <c r="G974" s="21" t="n">
        <f aca="true">$C$4*($G$4-F974)*$B$7+$F$4*SQRT($B$7)*NORMSINV(RAND())+F974</f>
        <v>3.20924558970814</v>
      </c>
      <c r="H974" s="21" t="n">
        <f aca="true">$C$4*($G$4-G974)*$B$7+$F$4*SQRT($B$7)*NORMSINV(RAND())+G974</f>
        <v>3.26812883240189</v>
      </c>
      <c r="I974" s="21" t="n">
        <f aca="true">$C$4*($G$4-H974)*$B$7+$F$4*SQRT($B$7)*NORMSINV(RAND())+H974</f>
        <v>3.23485840008142</v>
      </c>
      <c r="J974" s="21" t="n">
        <f aca="true">$C$4*($G$4-I974)*$B$7+$F$4*SQRT($B$7)*NORMSINV(RAND())+I974</f>
        <v>3.14799237674359</v>
      </c>
      <c r="K974" s="21" t="n">
        <f aca="true">$C$4*($G$4-J974)*$B$7+$F$4*SQRT($B$7)*NORMSINV(RAND())+J974</f>
        <v>3.17479780627679</v>
      </c>
      <c r="L974" s="21" t="n">
        <f aca="true">$C$4*($G$4-K974)*$B$7+$F$4*SQRT($B$7)*NORMSINV(RAND())+K974</f>
        <v>3.16509439042063</v>
      </c>
      <c r="M974" s="21" t="n">
        <f aca="true">$C$4*($G$4-L974)*$B$7+$F$4*SQRT($B$7)*NORMSINV(RAND())+L974</f>
        <v>3.11174553395808</v>
      </c>
      <c r="N974" s="125" t="n">
        <f aca="false">EXP(M974)</f>
        <v>22.4602152722209</v>
      </c>
      <c r="O974" s="126" t="n">
        <f aca="false">EXP(EXP(-$C$4*($K$4-$J$4))*LN(N974)+(1-EXP(-$C$4*($K$4-$J$4)))*$G$4+$F$4^2/(4*$C$4)*(1-EXP(-2*$C$4*($K$4-$J$4))))</f>
        <v>21.5272195955335</v>
      </c>
      <c r="P974" s="126" t="n">
        <f aca="false">MAX(0,O974-$I$4)</f>
        <v>0</v>
      </c>
      <c r="Q974" s="126" t="n">
        <f aca="false">$D$7*P974</f>
        <v>0</v>
      </c>
      <c r="R974" s="127" t="n">
        <f aca="false">AVERAGE(Q$17:Q974)</f>
        <v>1.60555720522373</v>
      </c>
      <c r="S974" s="0" t="n">
        <v>1.615</v>
      </c>
    </row>
    <row r="975" customFormat="false" ht="12.75" hidden="false" customHeight="false" outlineLevel="0" collapsed="false">
      <c r="B975" s="124" t="n">
        <f aca="false">B974+1</f>
        <v>959</v>
      </c>
      <c r="C975" s="21" t="n">
        <f aca="false">$C$7</f>
        <v>3.29212628660779</v>
      </c>
      <c r="D975" s="21" t="n">
        <f aca="true">$C$4*($G$4-C975)*$B$7+$F$4*SQRT($B$7)*NORMSINV(RAND())+C975</f>
        <v>3.24917594237087</v>
      </c>
      <c r="E975" s="21" t="n">
        <f aca="true">$C$4*($G$4-D975)*$B$7+$F$4*SQRT($B$7)*NORMSINV(RAND())+D975</f>
        <v>3.1346746698397</v>
      </c>
      <c r="F975" s="21" t="n">
        <f aca="true">$C$4*($G$4-E975)*$B$7+$F$4*SQRT($B$7)*NORMSINV(RAND())+E975</f>
        <v>3.16256220608841</v>
      </c>
      <c r="G975" s="21" t="n">
        <f aca="true">$C$4*($G$4-F975)*$B$7+$F$4*SQRT($B$7)*NORMSINV(RAND())+F975</f>
        <v>3.18087563567628</v>
      </c>
      <c r="H975" s="21" t="n">
        <f aca="true">$C$4*($G$4-G975)*$B$7+$F$4*SQRT($B$7)*NORMSINV(RAND())+G975</f>
        <v>3.25667176214132</v>
      </c>
      <c r="I975" s="21" t="n">
        <f aca="true">$C$4*($G$4-H975)*$B$7+$F$4*SQRT($B$7)*NORMSINV(RAND())+H975</f>
        <v>3.23317568803215</v>
      </c>
      <c r="J975" s="21" t="n">
        <f aca="true">$C$4*($G$4-I975)*$B$7+$F$4*SQRT($B$7)*NORMSINV(RAND())+I975</f>
        <v>3.23477958738212</v>
      </c>
      <c r="K975" s="21" t="n">
        <f aca="true">$C$4*($G$4-J975)*$B$7+$F$4*SQRT($B$7)*NORMSINV(RAND())+J975</f>
        <v>3.03162091865351</v>
      </c>
      <c r="L975" s="21" t="n">
        <f aca="true">$C$4*($G$4-K975)*$B$7+$F$4*SQRT($B$7)*NORMSINV(RAND())+K975</f>
        <v>2.91977963936231</v>
      </c>
      <c r="M975" s="21" t="n">
        <f aca="true">$C$4*($G$4-L975)*$B$7+$F$4*SQRT($B$7)*NORMSINV(RAND())+L975</f>
        <v>2.88312600474455</v>
      </c>
      <c r="N975" s="125" t="n">
        <f aca="false">EXP(M975)</f>
        <v>17.8700478125573</v>
      </c>
      <c r="O975" s="126" t="n">
        <f aca="false">EXP(EXP(-$C$4*($K$4-$J$4))*LN(N975)+(1-EXP(-$C$4*($K$4-$J$4)))*$G$4+$F$4^2/(4*$C$4)*(1-EXP(-2*$C$4*($K$4-$J$4))))</f>
        <v>17.9709915300756</v>
      </c>
      <c r="P975" s="126" t="n">
        <f aca="false">MAX(0,O975-$I$4)</f>
        <v>0</v>
      </c>
      <c r="Q975" s="126" t="n">
        <f aca="false">$D$7*P975</f>
        <v>0</v>
      </c>
      <c r="R975" s="127" t="n">
        <f aca="false">AVERAGE(Q$17:Q975)</f>
        <v>1.60388300584393</v>
      </c>
      <c r="S975" s="0" t="n">
        <v>1.615</v>
      </c>
    </row>
    <row r="976" customFormat="false" ht="12.75" hidden="false" customHeight="false" outlineLevel="0" collapsed="false">
      <c r="B976" s="124" t="n">
        <f aca="false">B975+1</f>
        <v>960</v>
      </c>
      <c r="C976" s="21" t="n">
        <f aca="false">$C$7</f>
        <v>3.29212628660779</v>
      </c>
      <c r="D976" s="21" t="n">
        <f aca="true">$C$4*($G$4-C976)*$B$7+$F$4*SQRT($B$7)*NORMSINV(RAND())+C976</f>
        <v>3.32479144648582</v>
      </c>
      <c r="E976" s="21" t="n">
        <f aca="true">$C$4*($G$4-D976)*$B$7+$F$4*SQRT($B$7)*NORMSINV(RAND())+D976</f>
        <v>3.37145941302537</v>
      </c>
      <c r="F976" s="21" t="n">
        <f aca="true">$C$4*($G$4-E976)*$B$7+$F$4*SQRT($B$7)*NORMSINV(RAND())+E976</f>
        <v>3.5428981165</v>
      </c>
      <c r="G976" s="21" t="n">
        <f aca="true">$C$4*($G$4-F976)*$B$7+$F$4*SQRT($B$7)*NORMSINV(RAND())+F976</f>
        <v>3.4267231358038</v>
      </c>
      <c r="H976" s="21" t="n">
        <f aca="true">$C$4*($G$4-G976)*$B$7+$F$4*SQRT($B$7)*NORMSINV(RAND())+G976</f>
        <v>3.47216459079789</v>
      </c>
      <c r="I976" s="21" t="n">
        <f aca="true">$C$4*($G$4-H976)*$B$7+$F$4*SQRT($B$7)*NORMSINV(RAND())+H976</f>
        <v>3.32405468542098</v>
      </c>
      <c r="J976" s="21" t="n">
        <f aca="true">$C$4*($G$4-I976)*$B$7+$F$4*SQRT($B$7)*NORMSINV(RAND())+I976</f>
        <v>3.45549968891186</v>
      </c>
      <c r="K976" s="21" t="n">
        <f aca="true">$C$4*($G$4-J976)*$B$7+$F$4*SQRT($B$7)*NORMSINV(RAND())+J976</f>
        <v>3.54815336178122</v>
      </c>
      <c r="L976" s="21" t="n">
        <f aca="true">$C$4*($G$4-K976)*$B$7+$F$4*SQRT($B$7)*NORMSINV(RAND())+K976</f>
        <v>3.56302200339957</v>
      </c>
      <c r="M976" s="21" t="n">
        <f aca="true">$C$4*($G$4-L976)*$B$7+$F$4*SQRT($B$7)*NORMSINV(RAND())+L976</f>
        <v>3.668255638743</v>
      </c>
      <c r="N976" s="125" t="n">
        <f aca="false">EXP(M976)</f>
        <v>39.1834960395251</v>
      </c>
      <c r="O976" s="126" t="n">
        <f aca="false">EXP(EXP(-$C$4*($K$4-$J$4))*LN(N976)+(1-EXP(-$C$4*($K$4-$J$4)))*$G$4+$F$4^2/(4*$C$4)*(1-EXP(-2*$C$4*($K$4-$J$4))))</f>
        <v>33.4094598092469</v>
      </c>
      <c r="P976" s="126" t="n">
        <f aca="false">MAX(0,O976-$I$4)</f>
        <v>10.2094598092469</v>
      </c>
      <c r="Q976" s="126" t="n">
        <f aca="false">$D$7*P976</f>
        <v>9.7115385788131</v>
      </c>
      <c r="R976" s="127" t="n">
        <f aca="false">AVERAGE(Q$17:Q976)</f>
        <v>1.61232848039911</v>
      </c>
      <c r="S976" s="0" t="n">
        <v>1.615</v>
      </c>
    </row>
    <row r="977" customFormat="false" ht="12.75" hidden="false" customHeight="false" outlineLevel="0" collapsed="false">
      <c r="B977" s="124" t="n">
        <f aca="false">B976+1</f>
        <v>961</v>
      </c>
      <c r="C977" s="21" t="n">
        <f aca="false">$C$7</f>
        <v>3.29212628660779</v>
      </c>
      <c r="D977" s="21" t="n">
        <f aca="true">$C$4*($G$4-C977)*$B$7+$F$4*SQRT($B$7)*NORMSINV(RAND())+C977</f>
        <v>3.30367845955305</v>
      </c>
      <c r="E977" s="21" t="n">
        <f aca="true">$C$4*($G$4-D977)*$B$7+$F$4*SQRT($B$7)*NORMSINV(RAND())+D977</f>
        <v>3.4508504643382</v>
      </c>
      <c r="F977" s="21" t="n">
        <f aca="true">$C$4*($G$4-E977)*$B$7+$F$4*SQRT($B$7)*NORMSINV(RAND())+E977</f>
        <v>3.49403320991982</v>
      </c>
      <c r="G977" s="21" t="n">
        <f aca="true">$C$4*($G$4-F977)*$B$7+$F$4*SQRT($B$7)*NORMSINV(RAND())+F977</f>
        <v>3.36044158955299</v>
      </c>
      <c r="H977" s="21" t="n">
        <f aca="true">$C$4*($G$4-G977)*$B$7+$F$4*SQRT($B$7)*NORMSINV(RAND())+G977</f>
        <v>3.43689059858963</v>
      </c>
      <c r="I977" s="21" t="n">
        <f aca="true">$C$4*($G$4-H977)*$B$7+$F$4*SQRT($B$7)*NORMSINV(RAND())+H977</f>
        <v>3.44119936336065</v>
      </c>
      <c r="J977" s="21" t="n">
        <f aca="true">$C$4*($G$4-I977)*$B$7+$F$4*SQRT($B$7)*NORMSINV(RAND())+I977</f>
        <v>3.37902410602174</v>
      </c>
      <c r="K977" s="21" t="n">
        <f aca="true">$C$4*($G$4-J977)*$B$7+$F$4*SQRT($B$7)*NORMSINV(RAND())+J977</f>
        <v>3.38103749477415</v>
      </c>
      <c r="L977" s="21" t="n">
        <f aca="true">$C$4*($G$4-K977)*$B$7+$F$4*SQRT($B$7)*NORMSINV(RAND())+K977</f>
        <v>3.34384444593049</v>
      </c>
      <c r="M977" s="21" t="n">
        <f aca="true">$C$4*($G$4-L977)*$B$7+$F$4*SQRT($B$7)*NORMSINV(RAND())+L977</f>
        <v>3.12113984302301</v>
      </c>
      <c r="N977" s="125" t="n">
        <f aca="false">EXP(M977)</f>
        <v>22.6722076781645</v>
      </c>
      <c r="O977" s="126" t="n">
        <f aca="false">EXP(EXP(-$C$4*($K$4-$J$4))*LN(N977)+(1-EXP(-$C$4*($K$4-$J$4)))*$G$4+$F$4^2/(4*$C$4)*(1-EXP(-2*$C$4*($K$4-$J$4))))</f>
        <v>21.6875335751583</v>
      </c>
      <c r="P977" s="126" t="n">
        <f aca="false">MAX(0,O977-$I$4)</f>
        <v>0</v>
      </c>
      <c r="Q977" s="126" t="n">
        <f aca="false">$D$7*P977</f>
        <v>0</v>
      </c>
      <c r="R977" s="127" t="n">
        <f aca="false">AVERAGE(Q$17:Q977)</f>
        <v>1.61065071923324</v>
      </c>
      <c r="S977" s="0" t="n">
        <v>1.615</v>
      </c>
    </row>
    <row r="978" customFormat="false" ht="12.75" hidden="false" customHeight="false" outlineLevel="0" collapsed="false">
      <c r="B978" s="124" t="n">
        <f aca="false">B977+1</f>
        <v>962</v>
      </c>
      <c r="C978" s="21" t="n">
        <f aca="false">$C$7</f>
        <v>3.29212628660779</v>
      </c>
      <c r="D978" s="21" t="n">
        <f aca="true">$C$4*($G$4-C978)*$B$7+$F$4*SQRT($B$7)*NORMSINV(RAND())+C978</f>
        <v>3.29511912668556</v>
      </c>
      <c r="E978" s="21" t="n">
        <f aca="true">$C$4*($G$4-D978)*$B$7+$F$4*SQRT($B$7)*NORMSINV(RAND())+D978</f>
        <v>3.19737757966177</v>
      </c>
      <c r="F978" s="21" t="n">
        <f aca="true">$C$4*($G$4-E978)*$B$7+$F$4*SQRT($B$7)*NORMSINV(RAND())+E978</f>
        <v>3.28940212533622</v>
      </c>
      <c r="G978" s="21" t="n">
        <f aca="true">$C$4*($G$4-F978)*$B$7+$F$4*SQRT($B$7)*NORMSINV(RAND())+F978</f>
        <v>3.27123542632462</v>
      </c>
      <c r="H978" s="21" t="n">
        <f aca="true">$C$4*($G$4-G978)*$B$7+$F$4*SQRT($B$7)*NORMSINV(RAND())+G978</f>
        <v>3.24726941298025</v>
      </c>
      <c r="I978" s="21" t="n">
        <f aca="true">$C$4*($G$4-H978)*$B$7+$F$4*SQRT($B$7)*NORMSINV(RAND())+H978</f>
        <v>3.29231508980536</v>
      </c>
      <c r="J978" s="21" t="n">
        <f aca="true">$C$4*($G$4-I978)*$B$7+$F$4*SQRT($B$7)*NORMSINV(RAND())+I978</f>
        <v>3.26410833978097</v>
      </c>
      <c r="K978" s="21" t="n">
        <f aca="true">$C$4*($G$4-J978)*$B$7+$F$4*SQRT($B$7)*NORMSINV(RAND())+J978</f>
        <v>3.20962732826774</v>
      </c>
      <c r="L978" s="21" t="n">
        <f aca="true">$C$4*($G$4-K978)*$B$7+$F$4*SQRT($B$7)*NORMSINV(RAND())+K978</f>
        <v>3.18533256956556</v>
      </c>
      <c r="M978" s="21" t="n">
        <f aca="true">$C$4*($G$4-L978)*$B$7+$F$4*SQRT($B$7)*NORMSINV(RAND())+L978</f>
        <v>3.18460989018038</v>
      </c>
      <c r="N978" s="125" t="n">
        <f aca="false">EXP(M978)</f>
        <v>24.1578623480429</v>
      </c>
      <c r="O978" s="126" t="n">
        <f aca="false">EXP(EXP(-$C$4*($K$4-$J$4))*LN(N978)+(1-EXP(-$C$4*($K$4-$J$4)))*$G$4+$F$4^2/(4*$C$4)*(1-EXP(-2*$C$4*($K$4-$J$4))))</f>
        <v>22.8023824166193</v>
      </c>
      <c r="P978" s="126" t="n">
        <f aca="false">MAX(0,O978-$I$4)</f>
        <v>0</v>
      </c>
      <c r="Q978" s="126" t="n">
        <f aca="false">$D$7*P978</f>
        <v>0</v>
      </c>
      <c r="R978" s="127" t="n">
        <f aca="false">AVERAGE(Q$17:Q978)</f>
        <v>1.60897644613632</v>
      </c>
      <c r="S978" s="0" t="n">
        <v>1.615</v>
      </c>
    </row>
    <row r="979" customFormat="false" ht="12.75" hidden="false" customHeight="false" outlineLevel="0" collapsed="false">
      <c r="B979" s="124" t="n">
        <f aca="false">B978+1</f>
        <v>963</v>
      </c>
      <c r="C979" s="21" t="n">
        <f aca="false">$C$7</f>
        <v>3.29212628660779</v>
      </c>
      <c r="D979" s="21" t="n">
        <f aca="true">$C$4*($G$4-C979)*$B$7+$F$4*SQRT($B$7)*NORMSINV(RAND())+C979</f>
        <v>3.36760089445606</v>
      </c>
      <c r="E979" s="21" t="n">
        <f aca="true">$C$4*($G$4-D979)*$B$7+$F$4*SQRT($B$7)*NORMSINV(RAND())+D979</f>
        <v>3.39519406894642</v>
      </c>
      <c r="F979" s="21" t="n">
        <f aca="true">$C$4*($G$4-E979)*$B$7+$F$4*SQRT($B$7)*NORMSINV(RAND())+E979</f>
        <v>3.28394453082666</v>
      </c>
      <c r="G979" s="21" t="n">
        <f aca="true">$C$4*($G$4-F979)*$B$7+$F$4*SQRT($B$7)*NORMSINV(RAND())+F979</f>
        <v>3.28578267434442</v>
      </c>
      <c r="H979" s="21" t="n">
        <f aca="true">$C$4*($G$4-G979)*$B$7+$F$4*SQRT($B$7)*NORMSINV(RAND())+G979</f>
        <v>3.45391966898649</v>
      </c>
      <c r="I979" s="21" t="n">
        <f aca="true">$C$4*($G$4-H979)*$B$7+$F$4*SQRT($B$7)*NORMSINV(RAND())+H979</f>
        <v>3.49265057861066</v>
      </c>
      <c r="J979" s="21" t="n">
        <f aca="true">$C$4*($G$4-I979)*$B$7+$F$4*SQRT($B$7)*NORMSINV(RAND())+I979</f>
        <v>3.30064075233528</v>
      </c>
      <c r="K979" s="21" t="n">
        <f aca="true">$C$4*($G$4-J979)*$B$7+$F$4*SQRT($B$7)*NORMSINV(RAND())+J979</f>
        <v>3.24621285955689</v>
      </c>
      <c r="L979" s="21" t="n">
        <f aca="true">$C$4*($G$4-K979)*$B$7+$F$4*SQRT($B$7)*NORMSINV(RAND())+K979</f>
        <v>3.02709230985566</v>
      </c>
      <c r="M979" s="21" t="n">
        <f aca="true">$C$4*($G$4-L979)*$B$7+$F$4*SQRT($B$7)*NORMSINV(RAND())+L979</f>
        <v>2.93050421806345</v>
      </c>
      <c r="N979" s="125" t="n">
        <f aca="false">EXP(M979)</f>
        <v>18.7370756872728</v>
      </c>
      <c r="O979" s="126" t="n">
        <f aca="false">EXP(EXP(-$C$4*($K$4-$J$4))*LN(N979)+(1-EXP(-$C$4*($K$4-$J$4)))*$G$4+$F$4^2/(4*$C$4)*(1-EXP(-2*$C$4*($K$4-$J$4))))</f>
        <v>18.6561765484537</v>
      </c>
      <c r="P979" s="126" t="n">
        <f aca="false">MAX(0,O979-$I$4)</f>
        <v>0</v>
      </c>
      <c r="Q979" s="126" t="n">
        <f aca="false">$D$7*P979</f>
        <v>0</v>
      </c>
      <c r="R979" s="127" t="n">
        <f aca="false">AVERAGE(Q$17:Q979)</f>
        <v>1.6073056502421</v>
      </c>
      <c r="S979" s="0" t="n">
        <v>1.615</v>
      </c>
    </row>
    <row r="980" customFormat="false" ht="12.75" hidden="false" customHeight="false" outlineLevel="0" collapsed="false">
      <c r="B980" s="124" t="n">
        <f aca="false">B979+1</f>
        <v>964</v>
      </c>
      <c r="C980" s="21" t="n">
        <f aca="false">$C$7</f>
        <v>3.29212628660779</v>
      </c>
      <c r="D980" s="21" t="n">
        <f aca="true">$C$4*($G$4-C980)*$B$7+$F$4*SQRT($B$7)*NORMSINV(RAND())+C980</f>
        <v>3.27716818966787</v>
      </c>
      <c r="E980" s="21" t="n">
        <f aca="true">$C$4*($G$4-D980)*$B$7+$F$4*SQRT($B$7)*NORMSINV(RAND())+D980</f>
        <v>3.41305201714192</v>
      </c>
      <c r="F980" s="21" t="n">
        <f aca="true">$C$4*($G$4-E980)*$B$7+$F$4*SQRT($B$7)*NORMSINV(RAND())+E980</f>
        <v>3.5014966648232</v>
      </c>
      <c r="G980" s="21" t="n">
        <f aca="true">$C$4*($G$4-F980)*$B$7+$F$4*SQRT($B$7)*NORMSINV(RAND())+F980</f>
        <v>3.46510395283645</v>
      </c>
      <c r="H980" s="21" t="n">
        <f aca="true">$C$4*($G$4-G980)*$B$7+$F$4*SQRT($B$7)*NORMSINV(RAND())+G980</f>
        <v>3.48277698732625</v>
      </c>
      <c r="I980" s="21" t="n">
        <f aca="true">$C$4*($G$4-H980)*$B$7+$F$4*SQRT($B$7)*NORMSINV(RAND())+H980</f>
        <v>3.45261098334941</v>
      </c>
      <c r="J980" s="21" t="n">
        <f aca="true">$C$4*($G$4-I980)*$B$7+$F$4*SQRT($B$7)*NORMSINV(RAND())+I980</f>
        <v>3.44663101613581</v>
      </c>
      <c r="K980" s="21" t="n">
        <f aca="true">$C$4*($G$4-J980)*$B$7+$F$4*SQRT($B$7)*NORMSINV(RAND())+J980</f>
        <v>3.46752905843757</v>
      </c>
      <c r="L980" s="21" t="n">
        <f aca="true">$C$4*($G$4-K980)*$B$7+$F$4*SQRT($B$7)*NORMSINV(RAND())+K980</f>
        <v>3.6345332381583</v>
      </c>
      <c r="M980" s="21" t="n">
        <f aca="true">$C$4*($G$4-L980)*$B$7+$F$4*SQRT($B$7)*NORMSINV(RAND())+L980</f>
        <v>3.59722802089575</v>
      </c>
      <c r="N980" s="125" t="n">
        <f aca="false">EXP(M980)</f>
        <v>36.496925380721</v>
      </c>
      <c r="O980" s="126" t="n">
        <f aca="false">EXP(EXP(-$C$4*($K$4-$J$4))*LN(N980)+(1-EXP(-$C$4*($K$4-$J$4)))*$G$4+$F$4^2/(4*$C$4)*(1-EXP(-2*$C$4*($K$4-$J$4))))</f>
        <v>31.586911691369</v>
      </c>
      <c r="P980" s="126" t="n">
        <f aca="false">MAX(0,O980-$I$4)</f>
        <v>8.386911691369</v>
      </c>
      <c r="Q980" s="126" t="n">
        <f aca="false">$D$7*P980</f>
        <v>7.97787718151924</v>
      </c>
      <c r="R980" s="127" t="n">
        <f aca="false">AVERAGE(Q$17:Q980)</f>
        <v>1.6139141269343</v>
      </c>
      <c r="S980" s="0" t="n">
        <v>1.615</v>
      </c>
    </row>
    <row r="981" customFormat="false" ht="12.75" hidden="false" customHeight="false" outlineLevel="0" collapsed="false">
      <c r="B981" s="124" t="n">
        <f aca="false">B980+1</f>
        <v>965</v>
      </c>
      <c r="C981" s="21" t="n">
        <f aca="false">$C$7</f>
        <v>3.29212628660779</v>
      </c>
      <c r="D981" s="21" t="n">
        <f aca="true">$C$4*($G$4-C981)*$B$7+$F$4*SQRT($B$7)*NORMSINV(RAND())+C981</f>
        <v>3.23791058156545</v>
      </c>
      <c r="E981" s="21" t="n">
        <f aca="true">$C$4*($G$4-D981)*$B$7+$F$4*SQRT($B$7)*NORMSINV(RAND())+D981</f>
        <v>3.27473184834555</v>
      </c>
      <c r="F981" s="21" t="n">
        <f aca="true">$C$4*($G$4-E981)*$B$7+$F$4*SQRT($B$7)*NORMSINV(RAND())+E981</f>
        <v>3.25063973141768</v>
      </c>
      <c r="G981" s="21" t="n">
        <f aca="true">$C$4*($G$4-F981)*$B$7+$F$4*SQRT($B$7)*NORMSINV(RAND())+F981</f>
        <v>3.12191090738945</v>
      </c>
      <c r="H981" s="21" t="n">
        <f aca="true">$C$4*($G$4-G981)*$B$7+$F$4*SQRT($B$7)*NORMSINV(RAND())+G981</f>
        <v>3.0540402219561</v>
      </c>
      <c r="I981" s="21" t="n">
        <f aca="true">$C$4*($G$4-H981)*$B$7+$F$4*SQRT($B$7)*NORMSINV(RAND())+H981</f>
        <v>2.96662092281302</v>
      </c>
      <c r="J981" s="21" t="n">
        <f aca="true">$C$4*($G$4-I981)*$B$7+$F$4*SQRT($B$7)*NORMSINV(RAND())+I981</f>
        <v>3.02475863775859</v>
      </c>
      <c r="K981" s="21" t="n">
        <f aca="true">$C$4*($G$4-J981)*$B$7+$F$4*SQRT($B$7)*NORMSINV(RAND())+J981</f>
        <v>3.21537045632924</v>
      </c>
      <c r="L981" s="21" t="n">
        <f aca="true">$C$4*($G$4-K981)*$B$7+$F$4*SQRT($B$7)*NORMSINV(RAND())+K981</f>
        <v>3.07058950411221</v>
      </c>
      <c r="M981" s="21" t="n">
        <f aca="true">$C$4*($G$4-L981)*$B$7+$F$4*SQRT($B$7)*NORMSINV(RAND())+L981</f>
        <v>3.04224285401193</v>
      </c>
      <c r="N981" s="125" t="n">
        <f aca="false">EXP(M981)</f>
        <v>20.9521832638916</v>
      </c>
      <c r="O981" s="126" t="n">
        <f aca="false">EXP(EXP(-$C$4*($K$4-$J$4))*LN(N981)+(1-EXP(-$C$4*($K$4-$J$4)))*$G$4+$F$4^2/(4*$C$4)*(1-EXP(-2*$C$4*($K$4-$J$4))))</f>
        <v>20.3773968432644</v>
      </c>
      <c r="P981" s="126" t="n">
        <f aca="false">MAX(0,O981-$I$4)</f>
        <v>0</v>
      </c>
      <c r="Q981" s="126" t="n">
        <f aca="false">$D$7*P981</f>
        <v>0</v>
      </c>
      <c r="R981" s="127" t="n">
        <f aca="false">AVERAGE(Q$17:Q981)</f>
        <v>1.61224167706183</v>
      </c>
      <c r="S981" s="0" t="n">
        <v>1.615</v>
      </c>
    </row>
    <row r="982" customFormat="false" ht="12.75" hidden="false" customHeight="false" outlineLevel="0" collapsed="false">
      <c r="B982" s="124" t="n">
        <f aca="false">B981+1</f>
        <v>966</v>
      </c>
      <c r="C982" s="21" t="n">
        <f aca="false">$C$7</f>
        <v>3.29212628660779</v>
      </c>
      <c r="D982" s="21" t="n">
        <f aca="true">$C$4*($G$4-C982)*$B$7+$F$4*SQRT($B$7)*NORMSINV(RAND())+C982</f>
        <v>3.30743501501541</v>
      </c>
      <c r="E982" s="21" t="n">
        <f aca="true">$C$4*($G$4-D982)*$B$7+$F$4*SQRT($B$7)*NORMSINV(RAND())+D982</f>
        <v>3.32863595948716</v>
      </c>
      <c r="F982" s="21" t="n">
        <f aca="true">$C$4*($G$4-E982)*$B$7+$F$4*SQRT($B$7)*NORMSINV(RAND())+E982</f>
        <v>3.34785203093759</v>
      </c>
      <c r="G982" s="21" t="n">
        <f aca="true">$C$4*($G$4-F982)*$B$7+$F$4*SQRT($B$7)*NORMSINV(RAND())+F982</f>
        <v>3.36653685996172</v>
      </c>
      <c r="H982" s="21" t="n">
        <f aca="true">$C$4*($G$4-G982)*$B$7+$F$4*SQRT($B$7)*NORMSINV(RAND())+G982</f>
        <v>3.3435594792485</v>
      </c>
      <c r="I982" s="21" t="n">
        <f aca="true">$C$4*($G$4-H982)*$B$7+$F$4*SQRT($B$7)*NORMSINV(RAND())+H982</f>
        <v>3.35468604830126</v>
      </c>
      <c r="J982" s="21" t="n">
        <f aca="true">$C$4*($G$4-I982)*$B$7+$F$4*SQRT($B$7)*NORMSINV(RAND())+I982</f>
        <v>3.36171753302026</v>
      </c>
      <c r="K982" s="21" t="n">
        <f aca="true">$C$4*($G$4-J982)*$B$7+$F$4*SQRT($B$7)*NORMSINV(RAND())+J982</f>
        <v>3.412917842723</v>
      </c>
      <c r="L982" s="21" t="n">
        <f aca="true">$C$4*($G$4-K982)*$B$7+$F$4*SQRT($B$7)*NORMSINV(RAND())+K982</f>
        <v>3.56581087770057</v>
      </c>
      <c r="M982" s="21" t="n">
        <f aca="true">$C$4*($G$4-L982)*$B$7+$F$4*SQRT($B$7)*NORMSINV(RAND())+L982</f>
        <v>3.67022525678567</v>
      </c>
      <c r="N982" s="125" t="n">
        <f aca="false">EXP(M982)</f>
        <v>39.2607486143579</v>
      </c>
      <c r="O982" s="126" t="n">
        <f aca="false">EXP(EXP(-$C$4*($K$4-$J$4))*LN(N982)+(1-EXP(-$C$4*($K$4-$J$4)))*$G$4+$F$4^2/(4*$C$4)*(1-EXP(-2*$C$4*($K$4-$J$4))))</f>
        <v>33.4614708807087</v>
      </c>
      <c r="P982" s="126" t="n">
        <f aca="false">MAX(0,O982-$I$4)</f>
        <v>10.2614708807087</v>
      </c>
      <c r="Q982" s="126" t="n">
        <f aca="false">$D$7*P982</f>
        <v>9.76101304038736</v>
      </c>
      <c r="R982" s="127" t="n">
        <f aca="false">AVERAGE(Q$17:Q982)</f>
        <v>1.62067725818328</v>
      </c>
      <c r="S982" s="0" t="n">
        <v>1.615</v>
      </c>
    </row>
    <row r="983" customFormat="false" ht="12.75" hidden="false" customHeight="false" outlineLevel="0" collapsed="false">
      <c r="B983" s="124" t="n">
        <f aca="false">B982+1</f>
        <v>967</v>
      </c>
      <c r="C983" s="21" t="n">
        <f aca="false">$C$7</f>
        <v>3.29212628660779</v>
      </c>
      <c r="D983" s="21" t="n">
        <f aca="true">$C$4*($G$4-C983)*$B$7+$F$4*SQRT($B$7)*NORMSINV(RAND())+C983</f>
        <v>3.29670006295586</v>
      </c>
      <c r="E983" s="21" t="n">
        <f aca="true">$C$4*($G$4-D983)*$B$7+$F$4*SQRT($B$7)*NORMSINV(RAND())+D983</f>
        <v>3.26082907431318</v>
      </c>
      <c r="F983" s="21" t="n">
        <f aca="true">$C$4*($G$4-E983)*$B$7+$F$4*SQRT($B$7)*NORMSINV(RAND())+E983</f>
        <v>3.20699076957858</v>
      </c>
      <c r="G983" s="21" t="n">
        <f aca="true">$C$4*($G$4-F983)*$B$7+$F$4*SQRT($B$7)*NORMSINV(RAND())+F983</f>
        <v>3.1497956172287</v>
      </c>
      <c r="H983" s="21" t="n">
        <f aca="true">$C$4*($G$4-G983)*$B$7+$F$4*SQRT($B$7)*NORMSINV(RAND())+G983</f>
        <v>3.17043403449707</v>
      </c>
      <c r="I983" s="21" t="n">
        <f aca="true">$C$4*($G$4-H983)*$B$7+$F$4*SQRT($B$7)*NORMSINV(RAND())+H983</f>
        <v>3.08439551736516</v>
      </c>
      <c r="J983" s="21" t="n">
        <f aca="true">$C$4*($G$4-I983)*$B$7+$F$4*SQRT($B$7)*NORMSINV(RAND())+I983</f>
        <v>3.10928463904724</v>
      </c>
      <c r="K983" s="21" t="n">
        <f aca="true">$C$4*($G$4-J983)*$B$7+$F$4*SQRT($B$7)*NORMSINV(RAND())+J983</f>
        <v>3.19767351441821</v>
      </c>
      <c r="L983" s="21" t="n">
        <f aca="true">$C$4*($G$4-K983)*$B$7+$F$4*SQRT($B$7)*NORMSINV(RAND())+K983</f>
        <v>3.12759806110345</v>
      </c>
      <c r="M983" s="21" t="n">
        <f aca="true">$C$4*($G$4-L983)*$B$7+$F$4*SQRT($B$7)*NORMSINV(RAND())+L983</f>
        <v>3.13049081059342</v>
      </c>
      <c r="N983" s="125" t="n">
        <f aca="false">EXP(M983)</f>
        <v>22.8852090894788</v>
      </c>
      <c r="O983" s="126" t="n">
        <f aca="false">EXP(EXP(-$C$4*($K$4-$J$4))*LN(N983)+(1-EXP(-$C$4*($K$4-$J$4)))*$G$4+$F$4^2/(4*$C$4)*(1-EXP(-2*$C$4*($K$4-$J$4))))</f>
        <v>21.8482935328725</v>
      </c>
      <c r="P983" s="126" t="n">
        <f aca="false">MAX(0,O983-$I$4)</f>
        <v>0</v>
      </c>
      <c r="Q983" s="126" t="n">
        <f aca="false">$D$7*P983</f>
        <v>0</v>
      </c>
      <c r="R983" s="127" t="n">
        <f aca="false">AVERAGE(Q$17:Q983)</f>
        <v>1.61900127342818</v>
      </c>
      <c r="S983" s="0" t="n">
        <v>1.615</v>
      </c>
    </row>
    <row r="984" customFormat="false" ht="12.75" hidden="false" customHeight="false" outlineLevel="0" collapsed="false">
      <c r="B984" s="124" t="n">
        <f aca="false">B983+1</f>
        <v>968</v>
      </c>
      <c r="C984" s="21" t="n">
        <f aca="false">$C$7</f>
        <v>3.29212628660779</v>
      </c>
      <c r="D984" s="21" t="n">
        <f aca="true">$C$4*($G$4-C984)*$B$7+$F$4*SQRT($B$7)*NORMSINV(RAND())+C984</f>
        <v>3.11424659079784</v>
      </c>
      <c r="E984" s="21" t="n">
        <f aca="true">$C$4*($G$4-D984)*$B$7+$F$4*SQRT($B$7)*NORMSINV(RAND())+D984</f>
        <v>3.0821241268095</v>
      </c>
      <c r="F984" s="21" t="n">
        <f aca="true">$C$4*($G$4-E984)*$B$7+$F$4*SQRT($B$7)*NORMSINV(RAND())+E984</f>
        <v>3.01024175694848</v>
      </c>
      <c r="G984" s="21" t="n">
        <f aca="true">$C$4*($G$4-F984)*$B$7+$F$4*SQRT($B$7)*NORMSINV(RAND())+F984</f>
        <v>3.11064768606447</v>
      </c>
      <c r="H984" s="21" t="n">
        <f aca="true">$C$4*($G$4-G984)*$B$7+$F$4*SQRT($B$7)*NORMSINV(RAND())+G984</f>
        <v>2.98633072312543</v>
      </c>
      <c r="I984" s="21" t="n">
        <f aca="true">$C$4*($G$4-H984)*$B$7+$F$4*SQRT($B$7)*NORMSINV(RAND())+H984</f>
        <v>3.08097632202111</v>
      </c>
      <c r="J984" s="21" t="n">
        <f aca="true">$C$4*($G$4-I984)*$B$7+$F$4*SQRT($B$7)*NORMSINV(RAND())+I984</f>
        <v>3.21318653128157</v>
      </c>
      <c r="K984" s="21" t="n">
        <f aca="true">$C$4*($G$4-J984)*$B$7+$F$4*SQRT($B$7)*NORMSINV(RAND())+J984</f>
        <v>3.16254622697779</v>
      </c>
      <c r="L984" s="21" t="n">
        <f aca="true">$C$4*($G$4-K984)*$B$7+$F$4*SQRT($B$7)*NORMSINV(RAND())+K984</f>
        <v>3.07201555148129</v>
      </c>
      <c r="M984" s="21" t="n">
        <f aca="true">$C$4*($G$4-L984)*$B$7+$F$4*SQRT($B$7)*NORMSINV(RAND())+L984</f>
        <v>3.24416072419699</v>
      </c>
      <c r="N984" s="125" t="n">
        <f aca="false">EXP(M984)</f>
        <v>25.6401818432302</v>
      </c>
      <c r="O984" s="126" t="n">
        <f aca="false">EXP(EXP(-$C$4*($K$4-$J$4))*LN(N984)+(1-EXP(-$C$4*($K$4-$J$4)))*$G$4+$F$4^2/(4*$C$4)*(1-EXP(-2*$C$4*($K$4-$J$4))))</f>
        <v>23.9004460102808</v>
      </c>
      <c r="P984" s="126" t="n">
        <f aca="false">MAX(0,O984-$I$4)</f>
        <v>0.700446010280839</v>
      </c>
      <c r="Q984" s="126" t="n">
        <f aca="false">$D$7*P984</f>
        <v>0.666284855253263</v>
      </c>
      <c r="R984" s="127" t="n">
        <f aca="false">AVERAGE(Q$17:Q984)</f>
        <v>1.61801706225238</v>
      </c>
      <c r="S984" s="0" t="n">
        <v>1.615</v>
      </c>
    </row>
    <row r="985" customFormat="false" ht="12.75" hidden="false" customHeight="false" outlineLevel="0" collapsed="false">
      <c r="B985" s="124" t="n">
        <f aca="false">B984+1</f>
        <v>969</v>
      </c>
      <c r="C985" s="21" t="n">
        <f aca="false">$C$7</f>
        <v>3.29212628660779</v>
      </c>
      <c r="D985" s="21" t="n">
        <f aca="true">$C$4*($G$4-C985)*$B$7+$F$4*SQRT($B$7)*NORMSINV(RAND())+C985</f>
        <v>3.31121632247355</v>
      </c>
      <c r="E985" s="21" t="n">
        <f aca="true">$C$4*($G$4-D985)*$B$7+$F$4*SQRT($B$7)*NORMSINV(RAND())+D985</f>
        <v>3.26659913391627</v>
      </c>
      <c r="F985" s="21" t="n">
        <f aca="true">$C$4*($G$4-E985)*$B$7+$F$4*SQRT($B$7)*NORMSINV(RAND())+E985</f>
        <v>3.35457531547446</v>
      </c>
      <c r="G985" s="21" t="n">
        <f aca="true">$C$4*($G$4-F985)*$B$7+$F$4*SQRT($B$7)*NORMSINV(RAND())+F985</f>
        <v>3.35015566282919</v>
      </c>
      <c r="H985" s="21" t="n">
        <f aca="true">$C$4*($G$4-G985)*$B$7+$F$4*SQRT($B$7)*NORMSINV(RAND())+G985</f>
        <v>3.1865333498787</v>
      </c>
      <c r="I985" s="21" t="n">
        <f aca="true">$C$4*($G$4-H985)*$B$7+$F$4*SQRT($B$7)*NORMSINV(RAND())+H985</f>
        <v>3.10082778729286</v>
      </c>
      <c r="J985" s="21" t="n">
        <f aca="true">$C$4*($G$4-I985)*$B$7+$F$4*SQRT($B$7)*NORMSINV(RAND())+I985</f>
        <v>3.18716835500938</v>
      </c>
      <c r="K985" s="21" t="n">
        <f aca="true">$C$4*($G$4-J985)*$B$7+$F$4*SQRT($B$7)*NORMSINV(RAND())+J985</f>
        <v>3.23814047882683</v>
      </c>
      <c r="L985" s="21" t="n">
        <f aca="true">$C$4*($G$4-K985)*$B$7+$F$4*SQRT($B$7)*NORMSINV(RAND())+K985</f>
        <v>3.30471175094876</v>
      </c>
      <c r="M985" s="21" t="n">
        <f aca="true">$C$4*($G$4-L985)*$B$7+$F$4*SQRT($B$7)*NORMSINV(RAND())+L985</f>
        <v>3.30031124845752</v>
      </c>
      <c r="N985" s="125" t="n">
        <f aca="false">EXP(M985)</f>
        <v>27.121079001114</v>
      </c>
      <c r="O985" s="126" t="n">
        <f aca="false">EXP(EXP(-$C$4*($K$4-$J$4))*LN(N985)+(1-EXP(-$C$4*($K$4-$J$4)))*$G$4+$F$4^2/(4*$C$4)*(1-EXP(-2*$C$4*($K$4-$J$4))))</f>
        <v>24.9842023510512</v>
      </c>
      <c r="P985" s="126" t="n">
        <f aca="false">MAX(0,O985-$I$4)</f>
        <v>1.78420235105115</v>
      </c>
      <c r="Q985" s="126" t="n">
        <f aca="false">$D$7*P985</f>
        <v>1.69718577558321</v>
      </c>
      <c r="R985" s="127" t="n">
        <f aca="false">AVERAGE(Q$17:Q985)</f>
        <v>1.61809876371093</v>
      </c>
      <c r="S985" s="0" t="n">
        <v>1.615</v>
      </c>
    </row>
    <row r="986" customFormat="false" ht="12.75" hidden="false" customHeight="false" outlineLevel="0" collapsed="false">
      <c r="B986" s="124" t="n">
        <f aca="false">B985+1</f>
        <v>970</v>
      </c>
      <c r="C986" s="21" t="n">
        <f aca="false">$C$7</f>
        <v>3.29212628660779</v>
      </c>
      <c r="D986" s="21" t="n">
        <f aca="true">$C$4*($G$4-C986)*$B$7+$F$4*SQRT($B$7)*NORMSINV(RAND())+C986</f>
        <v>3.26327942000256</v>
      </c>
      <c r="E986" s="21" t="n">
        <f aca="true">$C$4*($G$4-D986)*$B$7+$F$4*SQRT($B$7)*NORMSINV(RAND())+D986</f>
        <v>3.36221650272471</v>
      </c>
      <c r="F986" s="21" t="n">
        <f aca="true">$C$4*($G$4-E986)*$B$7+$F$4*SQRT($B$7)*NORMSINV(RAND())+E986</f>
        <v>3.23530174129143</v>
      </c>
      <c r="G986" s="21" t="n">
        <f aca="true">$C$4*($G$4-F986)*$B$7+$F$4*SQRT($B$7)*NORMSINV(RAND())+F986</f>
        <v>3.01252380069851</v>
      </c>
      <c r="H986" s="21" t="n">
        <f aca="true">$C$4*($G$4-G986)*$B$7+$F$4*SQRT($B$7)*NORMSINV(RAND())+G986</f>
        <v>3.15031640654694</v>
      </c>
      <c r="I986" s="21" t="n">
        <f aca="true">$C$4*($G$4-H986)*$B$7+$F$4*SQRT($B$7)*NORMSINV(RAND())+H986</f>
        <v>3.17270540178327</v>
      </c>
      <c r="J986" s="21" t="n">
        <f aca="true">$C$4*($G$4-I986)*$B$7+$F$4*SQRT($B$7)*NORMSINV(RAND())+I986</f>
        <v>3.15237510459371</v>
      </c>
      <c r="K986" s="21" t="n">
        <f aca="true">$C$4*($G$4-J986)*$B$7+$F$4*SQRT($B$7)*NORMSINV(RAND())+J986</f>
        <v>3.1472221916943</v>
      </c>
      <c r="L986" s="21" t="n">
        <f aca="true">$C$4*($G$4-K986)*$B$7+$F$4*SQRT($B$7)*NORMSINV(RAND())+K986</f>
        <v>3.11253525976691</v>
      </c>
      <c r="M986" s="21" t="n">
        <f aca="true">$C$4*($G$4-L986)*$B$7+$F$4*SQRT($B$7)*NORMSINV(RAND())+L986</f>
        <v>3.06502261164647</v>
      </c>
      <c r="N986" s="125" t="n">
        <f aca="false">EXP(M986)</f>
        <v>21.434946661138</v>
      </c>
      <c r="O986" s="126" t="n">
        <f aca="false">EXP(EXP(-$C$4*($K$4-$J$4))*LN(N986)+(1-EXP(-$C$4*($K$4-$J$4)))*$G$4+$F$4^2/(4*$C$4)*(1-EXP(-2*$C$4*($K$4-$J$4))))</f>
        <v>20.7473245502074</v>
      </c>
      <c r="P986" s="126" t="n">
        <f aca="false">MAX(0,O986-$I$4)</f>
        <v>0</v>
      </c>
      <c r="Q986" s="126" t="n">
        <f aca="false">$D$7*P986</f>
        <v>0</v>
      </c>
      <c r="R986" s="127" t="n">
        <f aca="false">AVERAGE(Q$17:Q986)</f>
        <v>1.61643062065555</v>
      </c>
      <c r="S986" s="0" t="n">
        <v>1.615</v>
      </c>
    </row>
    <row r="987" customFormat="false" ht="12.75" hidden="false" customHeight="false" outlineLevel="0" collapsed="false">
      <c r="B987" s="124" t="n">
        <f aca="false">B986+1</f>
        <v>971</v>
      </c>
      <c r="C987" s="21" t="n">
        <f aca="false">$C$7</f>
        <v>3.29212628660779</v>
      </c>
      <c r="D987" s="21" t="n">
        <f aca="true">$C$4*($G$4-C987)*$B$7+$F$4*SQRT($B$7)*NORMSINV(RAND())+C987</f>
        <v>3.12016919698974</v>
      </c>
      <c r="E987" s="21" t="n">
        <f aca="true">$C$4*($G$4-D987)*$B$7+$F$4*SQRT($B$7)*NORMSINV(RAND())+D987</f>
        <v>3.0166962199273</v>
      </c>
      <c r="F987" s="21" t="n">
        <f aca="true">$C$4*($G$4-E987)*$B$7+$F$4*SQRT($B$7)*NORMSINV(RAND())+E987</f>
        <v>2.8735805881129</v>
      </c>
      <c r="G987" s="21" t="n">
        <f aca="true">$C$4*($G$4-F987)*$B$7+$F$4*SQRT($B$7)*NORMSINV(RAND())+F987</f>
        <v>2.95280087930824</v>
      </c>
      <c r="H987" s="21" t="n">
        <f aca="true">$C$4*($G$4-G987)*$B$7+$F$4*SQRT($B$7)*NORMSINV(RAND())+G987</f>
        <v>2.89566312056372</v>
      </c>
      <c r="I987" s="21" t="n">
        <f aca="true">$C$4*($G$4-H987)*$B$7+$F$4*SQRT($B$7)*NORMSINV(RAND())+H987</f>
        <v>2.87713468921163</v>
      </c>
      <c r="J987" s="21" t="n">
        <f aca="true">$C$4*($G$4-I987)*$B$7+$F$4*SQRT($B$7)*NORMSINV(RAND())+I987</f>
        <v>2.6710431150477</v>
      </c>
      <c r="K987" s="21" t="n">
        <f aca="true">$C$4*($G$4-J987)*$B$7+$F$4*SQRT($B$7)*NORMSINV(RAND())+J987</f>
        <v>2.75901500351758</v>
      </c>
      <c r="L987" s="21" t="n">
        <f aca="true">$C$4*($G$4-K987)*$B$7+$F$4*SQRT($B$7)*NORMSINV(RAND())+K987</f>
        <v>2.73411201253329</v>
      </c>
      <c r="M987" s="21" t="n">
        <f aca="true">$C$4*($G$4-L987)*$B$7+$F$4*SQRT($B$7)*NORMSINV(RAND())+L987</f>
        <v>2.6120237873198</v>
      </c>
      <c r="N987" s="125" t="n">
        <f aca="false">EXP(M987)</f>
        <v>13.6266003062215</v>
      </c>
      <c r="O987" s="126" t="n">
        <f aca="false">EXP(EXP(-$C$4*($K$4-$J$4))*LN(N987)+(1-EXP(-$C$4*($K$4-$J$4)))*$G$4+$F$4^2/(4*$C$4)*(1-EXP(-2*$C$4*($K$4-$J$4))))</f>
        <v>14.5072363601232</v>
      </c>
      <c r="P987" s="126" t="n">
        <f aca="false">MAX(0,O987-$I$4)</f>
        <v>0</v>
      </c>
      <c r="Q987" s="126" t="n">
        <f aca="false">$D$7*P987</f>
        <v>0</v>
      </c>
      <c r="R987" s="127" t="n">
        <f aca="false">AVERAGE(Q$17:Q987)</f>
        <v>1.61476591352821</v>
      </c>
      <c r="S987" s="0" t="n">
        <v>1.615</v>
      </c>
    </row>
    <row r="988" customFormat="false" ht="12.75" hidden="false" customHeight="false" outlineLevel="0" collapsed="false">
      <c r="B988" s="124" t="n">
        <f aca="false">B987+1</f>
        <v>972</v>
      </c>
      <c r="C988" s="21" t="n">
        <f aca="false">$C$7</f>
        <v>3.29212628660779</v>
      </c>
      <c r="D988" s="21" t="n">
        <f aca="true">$C$4*($G$4-C988)*$B$7+$F$4*SQRT($B$7)*NORMSINV(RAND())+C988</f>
        <v>3.31368140477903</v>
      </c>
      <c r="E988" s="21" t="n">
        <f aca="true">$C$4*($G$4-D988)*$B$7+$F$4*SQRT($B$7)*NORMSINV(RAND())+D988</f>
        <v>3.17190768001506</v>
      </c>
      <c r="F988" s="21" t="n">
        <f aca="true">$C$4*($G$4-E988)*$B$7+$F$4*SQRT($B$7)*NORMSINV(RAND())+E988</f>
        <v>3.31142053502647</v>
      </c>
      <c r="G988" s="21" t="n">
        <f aca="true">$C$4*($G$4-F988)*$B$7+$F$4*SQRT($B$7)*NORMSINV(RAND())+F988</f>
        <v>3.39174964608738</v>
      </c>
      <c r="H988" s="21" t="n">
        <f aca="true">$C$4*($G$4-G988)*$B$7+$F$4*SQRT($B$7)*NORMSINV(RAND())+G988</f>
        <v>3.33798889935796</v>
      </c>
      <c r="I988" s="21" t="n">
        <f aca="true">$C$4*($G$4-H988)*$B$7+$F$4*SQRT($B$7)*NORMSINV(RAND())+H988</f>
        <v>3.35950675395695</v>
      </c>
      <c r="J988" s="21" t="n">
        <f aca="true">$C$4*($G$4-I988)*$B$7+$F$4*SQRT($B$7)*NORMSINV(RAND())+I988</f>
        <v>3.35878935851465</v>
      </c>
      <c r="K988" s="21" t="n">
        <f aca="true">$C$4*($G$4-J988)*$B$7+$F$4*SQRT($B$7)*NORMSINV(RAND())+J988</f>
        <v>3.30962125955101</v>
      </c>
      <c r="L988" s="21" t="n">
        <f aca="true">$C$4*($G$4-K988)*$B$7+$F$4*SQRT($B$7)*NORMSINV(RAND())+K988</f>
        <v>3.44028589511389</v>
      </c>
      <c r="M988" s="21" t="n">
        <f aca="true">$C$4*($G$4-L988)*$B$7+$F$4*SQRT($B$7)*NORMSINV(RAND())+L988</f>
        <v>3.61749225404042</v>
      </c>
      <c r="N988" s="125" t="n">
        <f aca="false">EXP(M988)</f>
        <v>37.2440519931866</v>
      </c>
      <c r="O988" s="126" t="n">
        <f aca="false">EXP(EXP(-$C$4*($K$4-$J$4))*LN(N988)+(1-EXP(-$C$4*($K$4-$J$4)))*$G$4+$F$4^2/(4*$C$4)*(1-EXP(-2*$C$4*($K$4-$J$4))))</f>
        <v>32.0965050583474</v>
      </c>
      <c r="P988" s="126" t="n">
        <f aca="false">MAX(0,O988-$I$4)</f>
        <v>8.89650505834741</v>
      </c>
      <c r="Q988" s="126" t="n">
        <f aca="false">$D$7*P988</f>
        <v>8.4626173867195</v>
      </c>
      <c r="R988" s="127" t="n">
        <f aca="false">AVERAGE(Q$17:Q988)</f>
        <v>1.62181102821256</v>
      </c>
      <c r="S988" s="0" t="n">
        <v>1.615</v>
      </c>
    </row>
    <row r="989" customFormat="false" ht="12.75" hidden="false" customHeight="false" outlineLevel="0" collapsed="false">
      <c r="B989" s="124" t="n">
        <f aca="false">B988+1</f>
        <v>973</v>
      </c>
      <c r="C989" s="21" t="n">
        <f aca="false">$C$7</f>
        <v>3.29212628660779</v>
      </c>
      <c r="D989" s="21" t="n">
        <f aca="true">$C$4*($G$4-C989)*$B$7+$F$4*SQRT($B$7)*NORMSINV(RAND())+C989</f>
        <v>3.28967904133056</v>
      </c>
      <c r="E989" s="21" t="n">
        <f aca="true">$C$4*($G$4-D989)*$B$7+$F$4*SQRT($B$7)*NORMSINV(RAND())+D989</f>
        <v>3.32173279071097</v>
      </c>
      <c r="F989" s="21" t="n">
        <f aca="true">$C$4*($G$4-E989)*$B$7+$F$4*SQRT($B$7)*NORMSINV(RAND())+E989</f>
        <v>3.28849867873933</v>
      </c>
      <c r="G989" s="21" t="n">
        <f aca="true">$C$4*($G$4-F989)*$B$7+$F$4*SQRT($B$7)*NORMSINV(RAND())+F989</f>
        <v>3.27012909135796</v>
      </c>
      <c r="H989" s="21" t="n">
        <f aca="true">$C$4*($G$4-G989)*$B$7+$F$4*SQRT($B$7)*NORMSINV(RAND())+G989</f>
        <v>3.1631841184795</v>
      </c>
      <c r="I989" s="21" t="n">
        <f aca="true">$C$4*($G$4-H989)*$B$7+$F$4*SQRT($B$7)*NORMSINV(RAND())+H989</f>
        <v>3.34896782663074</v>
      </c>
      <c r="J989" s="21" t="n">
        <f aca="true">$C$4*($G$4-I989)*$B$7+$F$4*SQRT($B$7)*NORMSINV(RAND())+I989</f>
        <v>3.2559164570592</v>
      </c>
      <c r="K989" s="21" t="n">
        <f aca="true">$C$4*($G$4-J989)*$B$7+$F$4*SQRT($B$7)*NORMSINV(RAND())+J989</f>
        <v>3.19471957331991</v>
      </c>
      <c r="L989" s="21" t="n">
        <f aca="true">$C$4*($G$4-K989)*$B$7+$F$4*SQRT($B$7)*NORMSINV(RAND())+K989</f>
        <v>3.25408597267959</v>
      </c>
      <c r="M989" s="21" t="n">
        <f aca="true">$C$4*($G$4-L989)*$B$7+$F$4*SQRT($B$7)*NORMSINV(RAND())+L989</f>
        <v>3.23596334144119</v>
      </c>
      <c r="N989" s="125" t="n">
        <f aca="false">EXP(M989)</f>
        <v>25.4308585823359</v>
      </c>
      <c r="O989" s="126" t="n">
        <f aca="false">EXP(EXP(-$C$4*($K$4-$J$4))*LN(N989)+(1-EXP(-$C$4*($K$4-$J$4)))*$G$4+$F$4^2/(4*$C$4)*(1-EXP(-2*$C$4*($K$4-$J$4))))</f>
        <v>23.746211116186</v>
      </c>
      <c r="P989" s="126" t="n">
        <f aca="false">MAX(0,O989-$I$4)</f>
        <v>0.546211116186033</v>
      </c>
      <c r="Q989" s="126" t="n">
        <f aca="false">$D$7*P989</f>
        <v>0.519572085705533</v>
      </c>
      <c r="R989" s="127" t="n">
        <f aca="false">AVERAGE(Q$17:Q989)</f>
        <v>1.62067820298902</v>
      </c>
      <c r="S989" s="0" t="n">
        <v>1.615</v>
      </c>
    </row>
    <row r="990" customFormat="false" ht="12.75" hidden="false" customHeight="false" outlineLevel="0" collapsed="false">
      <c r="B990" s="124" t="n">
        <f aca="false">B989+1</f>
        <v>974</v>
      </c>
      <c r="C990" s="21" t="n">
        <f aca="false">$C$7</f>
        <v>3.29212628660779</v>
      </c>
      <c r="D990" s="21" t="n">
        <f aca="true">$C$4*($G$4-C990)*$B$7+$F$4*SQRT($B$7)*NORMSINV(RAND())+C990</f>
        <v>3.3059362157085</v>
      </c>
      <c r="E990" s="21" t="n">
        <f aca="true">$C$4*($G$4-D990)*$B$7+$F$4*SQRT($B$7)*NORMSINV(RAND())+D990</f>
        <v>3.44273796313991</v>
      </c>
      <c r="F990" s="21" t="n">
        <f aca="true">$C$4*($G$4-E990)*$B$7+$F$4*SQRT($B$7)*NORMSINV(RAND())+E990</f>
        <v>3.23394810271848</v>
      </c>
      <c r="G990" s="21" t="n">
        <f aca="true">$C$4*($G$4-F990)*$B$7+$F$4*SQRT($B$7)*NORMSINV(RAND())+F990</f>
        <v>3.15702544986868</v>
      </c>
      <c r="H990" s="21" t="n">
        <f aca="true">$C$4*($G$4-G990)*$B$7+$F$4*SQRT($B$7)*NORMSINV(RAND())+G990</f>
        <v>3.23870444527312</v>
      </c>
      <c r="I990" s="21" t="n">
        <f aca="true">$C$4*($G$4-H990)*$B$7+$F$4*SQRT($B$7)*NORMSINV(RAND())+H990</f>
        <v>3.15831311842996</v>
      </c>
      <c r="J990" s="21" t="n">
        <f aca="true">$C$4*($G$4-I990)*$B$7+$F$4*SQRT($B$7)*NORMSINV(RAND())+I990</f>
        <v>3.18001599251322</v>
      </c>
      <c r="K990" s="21" t="n">
        <f aca="true">$C$4*($G$4-J990)*$B$7+$F$4*SQRT($B$7)*NORMSINV(RAND())+J990</f>
        <v>3.14496108040298</v>
      </c>
      <c r="L990" s="21" t="n">
        <f aca="true">$C$4*($G$4-K990)*$B$7+$F$4*SQRT($B$7)*NORMSINV(RAND())+K990</f>
        <v>3.27417561634403</v>
      </c>
      <c r="M990" s="21" t="n">
        <f aca="true">$C$4*($G$4-L990)*$B$7+$F$4*SQRT($B$7)*NORMSINV(RAND())+L990</f>
        <v>3.24110329613905</v>
      </c>
      <c r="N990" s="125" t="n">
        <f aca="false">EXP(M990)</f>
        <v>25.561908550307</v>
      </c>
      <c r="O990" s="126" t="n">
        <f aca="false">EXP(EXP(-$C$4*($K$4-$J$4))*LN(N990)+(1-EXP(-$C$4*($K$4-$J$4)))*$G$4+$F$4^2/(4*$C$4)*(1-EXP(-2*$C$4*($K$4-$J$4))))</f>
        <v>23.8428032837346</v>
      </c>
      <c r="P990" s="126" t="n">
        <f aca="false">MAX(0,O990-$I$4)</f>
        <v>0.642803283734612</v>
      </c>
      <c r="Q990" s="126" t="n">
        <f aca="false">$D$7*P990</f>
        <v>0.611453397654044</v>
      </c>
      <c r="R990" s="127" t="n">
        <f aca="false">AVERAGE(Q$17:Q990)</f>
        <v>1.61964203789114</v>
      </c>
      <c r="S990" s="0" t="n">
        <v>1.615</v>
      </c>
    </row>
    <row r="991" customFormat="false" ht="12.75" hidden="false" customHeight="false" outlineLevel="0" collapsed="false">
      <c r="B991" s="124" t="n">
        <f aca="false">B990+1</f>
        <v>975</v>
      </c>
      <c r="C991" s="21" t="n">
        <f aca="false">$C$7</f>
        <v>3.29212628660779</v>
      </c>
      <c r="D991" s="21" t="n">
        <f aca="true">$C$4*($G$4-C991)*$B$7+$F$4*SQRT($B$7)*NORMSINV(RAND())+C991</f>
        <v>3.21359551091487</v>
      </c>
      <c r="E991" s="21" t="n">
        <f aca="true">$C$4*($G$4-D991)*$B$7+$F$4*SQRT($B$7)*NORMSINV(RAND())+D991</f>
        <v>3.2320526898471</v>
      </c>
      <c r="F991" s="21" t="n">
        <f aca="true">$C$4*($G$4-E991)*$B$7+$F$4*SQRT($B$7)*NORMSINV(RAND())+E991</f>
        <v>3.17008174740494</v>
      </c>
      <c r="G991" s="21" t="n">
        <f aca="true">$C$4*($G$4-F991)*$B$7+$F$4*SQRT($B$7)*NORMSINV(RAND())+F991</f>
        <v>3.06170587897045</v>
      </c>
      <c r="H991" s="21" t="n">
        <f aca="true">$C$4*($G$4-G991)*$B$7+$F$4*SQRT($B$7)*NORMSINV(RAND())+G991</f>
        <v>3.09315834411694</v>
      </c>
      <c r="I991" s="21" t="n">
        <f aca="true">$C$4*($G$4-H991)*$B$7+$F$4*SQRT($B$7)*NORMSINV(RAND())+H991</f>
        <v>3.06503811744548</v>
      </c>
      <c r="J991" s="21" t="n">
        <f aca="true">$C$4*($G$4-I991)*$B$7+$F$4*SQRT($B$7)*NORMSINV(RAND())+I991</f>
        <v>2.8478359595889</v>
      </c>
      <c r="K991" s="21" t="n">
        <f aca="true">$C$4*($G$4-J991)*$B$7+$F$4*SQRT($B$7)*NORMSINV(RAND())+J991</f>
        <v>2.88617689182534</v>
      </c>
      <c r="L991" s="21" t="n">
        <f aca="true">$C$4*($G$4-K991)*$B$7+$F$4*SQRT($B$7)*NORMSINV(RAND())+K991</f>
        <v>2.82336828175712</v>
      </c>
      <c r="M991" s="21" t="n">
        <f aca="true">$C$4*($G$4-L991)*$B$7+$F$4*SQRT($B$7)*NORMSINV(RAND())+L991</f>
        <v>2.86795665581961</v>
      </c>
      <c r="N991" s="125" t="n">
        <f aca="false">EXP(M991)</f>
        <v>17.6010164958019</v>
      </c>
      <c r="O991" s="126" t="n">
        <f aca="false">EXP(EXP(-$C$4*($K$4-$J$4))*LN(N991)+(1-EXP(-$C$4*($K$4-$J$4)))*$G$4+$F$4^2/(4*$C$4)*(1-EXP(-2*$C$4*($K$4-$J$4))))</f>
        <v>17.7569753754144</v>
      </c>
      <c r="P991" s="126" t="n">
        <f aca="false">MAX(0,O991-$I$4)</f>
        <v>0</v>
      </c>
      <c r="Q991" s="126" t="n">
        <f aca="false">$D$7*P991</f>
        <v>0</v>
      </c>
      <c r="R991" s="127" t="n">
        <f aca="false">AVERAGE(Q$17:Q991)</f>
        <v>1.61798086657022</v>
      </c>
      <c r="S991" s="0" t="n">
        <v>1.615</v>
      </c>
    </row>
    <row r="992" customFormat="false" ht="12.75" hidden="false" customHeight="false" outlineLevel="0" collapsed="false">
      <c r="B992" s="124" t="n">
        <f aca="false">B991+1</f>
        <v>976</v>
      </c>
      <c r="C992" s="21" t="n">
        <f aca="false">$C$7</f>
        <v>3.29212628660779</v>
      </c>
      <c r="D992" s="21" t="n">
        <f aca="true">$C$4*($G$4-C992)*$B$7+$F$4*SQRT($B$7)*NORMSINV(RAND())+C992</f>
        <v>3.34324558603339</v>
      </c>
      <c r="E992" s="21" t="n">
        <f aca="true">$C$4*($G$4-D992)*$B$7+$F$4*SQRT($B$7)*NORMSINV(RAND())+D992</f>
        <v>3.32099288125489</v>
      </c>
      <c r="F992" s="21" t="n">
        <f aca="true">$C$4*($G$4-E992)*$B$7+$F$4*SQRT($B$7)*NORMSINV(RAND())+E992</f>
        <v>3.2993013752229</v>
      </c>
      <c r="G992" s="21" t="n">
        <f aca="true">$C$4*($G$4-F992)*$B$7+$F$4*SQRT($B$7)*NORMSINV(RAND())+F992</f>
        <v>3.37964911991307</v>
      </c>
      <c r="H992" s="21" t="n">
        <f aca="true">$C$4*($G$4-G992)*$B$7+$F$4*SQRT($B$7)*NORMSINV(RAND())+G992</f>
        <v>3.36836899550514</v>
      </c>
      <c r="I992" s="21" t="n">
        <f aca="true">$C$4*($G$4-H992)*$B$7+$F$4*SQRT($B$7)*NORMSINV(RAND())+H992</f>
        <v>3.24698782750564</v>
      </c>
      <c r="J992" s="21" t="n">
        <f aca="true">$C$4*($G$4-I992)*$B$7+$F$4*SQRT($B$7)*NORMSINV(RAND())+I992</f>
        <v>3.29918129166842</v>
      </c>
      <c r="K992" s="21" t="n">
        <f aca="true">$C$4*($G$4-J992)*$B$7+$F$4*SQRT($B$7)*NORMSINV(RAND())+J992</f>
        <v>3.29956947802795</v>
      </c>
      <c r="L992" s="21" t="n">
        <f aca="true">$C$4*($G$4-K992)*$B$7+$F$4*SQRT($B$7)*NORMSINV(RAND())+K992</f>
        <v>3.24531456238941</v>
      </c>
      <c r="M992" s="21" t="n">
        <f aca="true">$C$4*($G$4-L992)*$B$7+$F$4*SQRT($B$7)*NORMSINV(RAND())+L992</f>
        <v>3.31142614171538</v>
      </c>
      <c r="N992" s="125" t="n">
        <f aca="false">EXP(M992)</f>
        <v>27.4242084039955</v>
      </c>
      <c r="O992" s="126" t="n">
        <f aca="false">EXP(EXP(-$C$4*($K$4-$J$4))*LN(N992)+(1-EXP(-$C$4*($K$4-$J$4)))*$G$4+$F$4^2/(4*$C$4)*(1-EXP(-2*$C$4*($K$4-$J$4))))</f>
        <v>25.2044873235877</v>
      </c>
      <c r="P992" s="126" t="n">
        <f aca="false">MAX(0,O992-$I$4)</f>
        <v>2.00448732358772</v>
      </c>
      <c r="Q992" s="126" t="n">
        <f aca="false">$D$7*P992</f>
        <v>1.90672732323533</v>
      </c>
      <c r="R992" s="127" t="n">
        <f aca="false">AVERAGE(Q$17:Q992)</f>
        <v>1.61827671334959</v>
      </c>
      <c r="S992" s="0" t="n">
        <v>1.615</v>
      </c>
    </row>
    <row r="993" customFormat="false" ht="12.75" hidden="false" customHeight="false" outlineLevel="0" collapsed="false">
      <c r="B993" s="124" t="n">
        <f aca="false">B992+1</f>
        <v>977</v>
      </c>
      <c r="C993" s="21" t="n">
        <f aca="false">$C$7</f>
        <v>3.29212628660779</v>
      </c>
      <c r="D993" s="21" t="n">
        <f aca="true">$C$4*($G$4-C993)*$B$7+$F$4*SQRT($B$7)*NORMSINV(RAND())+C993</f>
        <v>3.36943805543571</v>
      </c>
      <c r="E993" s="21" t="n">
        <f aca="true">$C$4*($G$4-D993)*$B$7+$F$4*SQRT($B$7)*NORMSINV(RAND())+D993</f>
        <v>3.19781186065365</v>
      </c>
      <c r="F993" s="21" t="n">
        <f aca="true">$C$4*($G$4-E993)*$B$7+$F$4*SQRT($B$7)*NORMSINV(RAND())+E993</f>
        <v>3.36247514244988</v>
      </c>
      <c r="G993" s="21" t="n">
        <f aca="true">$C$4*($G$4-F993)*$B$7+$F$4*SQRT($B$7)*NORMSINV(RAND())+F993</f>
        <v>3.3624417007538</v>
      </c>
      <c r="H993" s="21" t="n">
        <f aca="true">$C$4*($G$4-G993)*$B$7+$F$4*SQRT($B$7)*NORMSINV(RAND())+G993</f>
        <v>3.34628420779765</v>
      </c>
      <c r="I993" s="21" t="n">
        <f aca="true">$C$4*($G$4-H993)*$B$7+$F$4*SQRT($B$7)*NORMSINV(RAND())+H993</f>
        <v>3.27671833685833</v>
      </c>
      <c r="J993" s="21" t="n">
        <f aca="true">$C$4*($G$4-I993)*$B$7+$F$4*SQRT($B$7)*NORMSINV(RAND())+I993</f>
        <v>3.25698955669003</v>
      </c>
      <c r="K993" s="21" t="n">
        <f aca="true">$C$4*($G$4-J993)*$B$7+$F$4*SQRT($B$7)*NORMSINV(RAND())+J993</f>
        <v>3.20529338502662</v>
      </c>
      <c r="L993" s="21" t="n">
        <f aca="true">$C$4*($G$4-K993)*$B$7+$F$4*SQRT($B$7)*NORMSINV(RAND())+K993</f>
        <v>3.42172007131896</v>
      </c>
      <c r="M993" s="21" t="n">
        <f aca="true">$C$4*($G$4-L993)*$B$7+$F$4*SQRT($B$7)*NORMSINV(RAND())+L993</f>
        <v>3.39655661578298</v>
      </c>
      <c r="N993" s="125" t="n">
        <f aca="false">EXP(M993)</f>
        <v>29.8610995750891</v>
      </c>
      <c r="O993" s="126" t="n">
        <f aca="false">EXP(EXP(-$C$4*($K$4-$J$4))*LN(N993)+(1-EXP(-$C$4*($K$4-$J$4)))*$G$4+$F$4^2/(4*$C$4)*(1-EXP(-2*$C$4*($K$4-$J$4))))</f>
        <v>26.9573624758196</v>
      </c>
      <c r="P993" s="126" t="n">
        <f aca="false">MAX(0,O993-$I$4)</f>
        <v>3.75736247581957</v>
      </c>
      <c r="Q993" s="126" t="n">
        <f aca="false">$D$7*P993</f>
        <v>3.57411374551442</v>
      </c>
      <c r="R993" s="127" t="n">
        <f aca="false">AVERAGE(Q$17:Q993)</f>
        <v>1.62027859362816</v>
      </c>
      <c r="S993" s="0" t="n">
        <v>1.615</v>
      </c>
    </row>
    <row r="994" customFormat="false" ht="12.75" hidden="false" customHeight="false" outlineLevel="0" collapsed="false">
      <c r="B994" s="124" t="n">
        <f aca="false">B993+1</f>
        <v>978</v>
      </c>
      <c r="C994" s="21" t="n">
        <f aca="false">$C$7</f>
        <v>3.29212628660779</v>
      </c>
      <c r="D994" s="21" t="n">
        <f aca="true">$C$4*($G$4-C994)*$B$7+$F$4*SQRT($B$7)*NORMSINV(RAND())+C994</f>
        <v>3.37745327668705</v>
      </c>
      <c r="E994" s="21" t="n">
        <f aca="true">$C$4*($G$4-D994)*$B$7+$F$4*SQRT($B$7)*NORMSINV(RAND())+D994</f>
        <v>3.25676927629572</v>
      </c>
      <c r="F994" s="21" t="n">
        <f aca="true">$C$4*($G$4-E994)*$B$7+$F$4*SQRT($B$7)*NORMSINV(RAND())+E994</f>
        <v>3.30512814668971</v>
      </c>
      <c r="G994" s="21" t="n">
        <f aca="true">$C$4*($G$4-F994)*$B$7+$F$4*SQRT($B$7)*NORMSINV(RAND())+F994</f>
        <v>3.22035885913251</v>
      </c>
      <c r="H994" s="21" t="n">
        <f aca="true">$C$4*($G$4-G994)*$B$7+$F$4*SQRT($B$7)*NORMSINV(RAND())+G994</f>
        <v>3.21944519080758</v>
      </c>
      <c r="I994" s="21" t="n">
        <f aca="true">$C$4*($G$4-H994)*$B$7+$F$4*SQRT($B$7)*NORMSINV(RAND())+H994</f>
        <v>3.24321301169593</v>
      </c>
      <c r="J994" s="21" t="n">
        <f aca="true">$C$4*($G$4-I994)*$B$7+$F$4*SQRT($B$7)*NORMSINV(RAND())+I994</f>
        <v>3.2731214794567</v>
      </c>
      <c r="K994" s="21" t="n">
        <f aca="true">$C$4*($G$4-J994)*$B$7+$F$4*SQRT($B$7)*NORMSINV(RAND())+J994</f>
        <v>3.43880366359683</v>
      </c>
      <c r="L994" s="21" t="n">
        <f aca="true">$C$4*($G$4-K994)*$B$7+$F$4*SQRT($B$7)*NORMSINV(RAND())+K994</f>
        <v>3.43164727528372</v>
      </c>
      <c r="M994" s="21" t="n">
        <f aca="true">$C$4*($G$4-L994)*$B$7+$F$4*SQRT($B$7)*NORMSINV(RAND())+L994</f>
        <v>3.41214238557481</v>
      </c>
      <c r="N994" s="125" t="n">
        <f aca="false">EXP(M994)</f>
        <v>30.3301535876971</v>
      </c>
      <c r="O994" s="126" t="n">
        <f aca="false">EXP(EXP(-$C$4*($K$4-$J$4))*LN(N994)+(1-EXP(-$C$4*($K$4-$J$4)))*$G$4+$F$4^2/(4*$C$4)*(1-EXP(-2*$C$4*($K$4-$J$4))))</f>
        <v>27.2912405031245</v>
      </c>
      <c r="P994" s="126" t="n">
        <f aca="false">MAX(0,O994-$I$4)</f>
        <v>4.09124050312455</v>
      </c>
      <c r="Q994" s="126" t="n">
        <f aca="false">$D$7*P994</f>
        <v>3.89170834928117</v>
      </c>
      <c r="R994" s="127" t="n">
        <f aca="false">AVERAGE(Q$17:Q994)</f>
        <v>1.62260111894069</v>
      </c>
      <c r="S994" s="0" t="n">
        <v>1.615</v>
      </c>
    </row>
    <row r="995" customFormat="false" ht="12.75" hidden="false" customHeight="false" outlineLevel="0" collapsed="false">
      <c r="B995" s="124" t="n">
        <f aca="false">B994+1</f>
        <v>979</v>
      </c>
      <c r="C995" s="21" t="n">
        <f aca="false">$C$7</f>
        <v>3.29212628660779</v>
      </c>
      <c r="D995" s="21" t="n">
        <f aca="true">$C$4*($G$4-C995)*$B$7+$F$4*SQRT($B$7)*NORMSINV(RAND())+C995</f>
        <v>3.23508678783361</v>
      </c>
      <c r="E995" s="21" t="n">
        <f aca="true">$C$4*($G$4-D995)*$B$7+$F$4*SQRT($B$7)*NORMSINV(RAND())+D995</f>
        <v>3.14634937090473</v>
      </c>
      <c r="F995" s="21" t="n">
        <f aca="true">$C$4*($G$4-E995)*$B$7+$F$4*SQRT($B$7)*NORMSINV(RAND())+E995</f>
        <v>3.1651990426439</v>
      </c>
      <c r="G995" s="21" t="n">
        <f aca="true">$C$4*($G$4-F995)*$B$7+$F$4*SQRT($B$7)*NORMSINV(RAND())+F995</f>
        <v>3.32924809962488</v>
      </c>
      <c r="H995" s="21" t="n">
        <f aca="true">$C$4*($G$4-G995)*$B$7+$F$4*SQRT($B$7)*NORMSINV(RAND())+G995</f>
        <v>3.26085344605581</v>
      </c>
      <c r="I995" s="21" t="n">
        <f aca="true">$C$4*($G$4-H995)*$B$7+$F$4*SQRT($B$7)*NORMSINV(RAND())+H995</f>
        <v>3.10663503789631</v>
      </c>
      <c r="J995" s="21" t="n">
        <f aca="true">$C$4*($G$4-I995)*$B$7+$F$4*SQRT($B$7)*NORMSINV(RAND())+I995</f>
        <v>3.03099389074589</v>
      </c>
      <c r="K995" s="21" t="n">
        <f aca="true">$C$4*($G$4-J995)*$B$7+$F$4*SQRT($B$7)*NORMSINV(RAND())+J995</f>
        <v>3.08469427094427</v>
      </c>
      <c r="L995" s="21" t="n">
        <f aca="true">$C$4*($G$4-K995)*$B$7+$F$4*SQRT($B$7)*NORMSINV(RAND())+K995</f>
        <v>3.15634479920322</v>
      </c>
      <c r="M995" s="21" t="n">
        <f aca="true">$C$4*($G$4-L995)*$B$7+$F$4*SQRT($B$7)*NORMSINV(RAND())+L995</f>
        <v>3.1238419397754</v>
      </c>
      <c r="N995" s="125" t="n">
        <f aca="false">EXP(M995)</f>
        <v>22.7335530201004</v>
      </c>
      <c r="O995" s="126" t="n">
        <f aca="false">EXP(EXP(-$C$4*($K$4-$J$4))*LN(N995)+(1-EXP(-$C$4*($K$4-$J$4)))*$G$4+$F$4^2/(4*$C$4)*(1-EXP(-2*$C$4*($K$4-$J$4))))</f>
        <v>21.7338655754834</v>
      </c>
      <c r="P995" s="126" t="n">
        <f aca="false">MAX(0,O995-$I$4)</f>
        <v>0</v>
      </c>
      <c r="Q995" s="126" t="n">
        <f aca="false">$D$7*P995</f>
        <v>0</v>
      </c>
      <c r="R995" s="127" t="n">
        <f aca="false">AVERAGE(Q$17:Q995)</f>
        <v>1.62094371228192</v>
      </c>
      <c r="S995" s="0" t="n">
        <v>1.615</v>
      </c>
    </row>
    <row r="996" customFormat="false" ht="12.75" hidden="false" customHeight="false" outlineLevel="0" collapsed="false">
      <c r="B996" s="124" t="n">
        <f aca="false">B995+1</f>
        <v>980</v>
      </c>
      <c r="C996" s="21" t="n">
        <f aca="false">$C$7</f>
        <v>3.29212628660779</v>
      </c>
      <c r="D996" s="21" t="n">
        <f aca="true">$C$4*($G$4-C996)*$B$7+$F$4*SQRT($B$7)*NORMSINV(RAND())+C996</f>
        <v>3.258206449789</v>
      </c>
      <c r="E996" s="21" t="n">
        <f aca="true">$C$4*($G$4-D996)*$B$7+$F$4*SQRT($B$7)*NORMSINV(RAND())+D996</f>
        <v>3.25216136098629</v>
      </c>
      <c r="F996" s="21" t="n">
        <f aca="true">$C$4*($G$4-E996)*$B$7+$F$4*SQRT($B$7)*NORMSINV(RAND())+E996</f>
        <v>3.29989114139708</v>
      </c>
      <c r="G996" s="21" t="n">
        <f aca="true">$C$4*($G$4-F996)*$B$7+$F$4*SQRT($B$7)*NORMSINV(RAND())+F996</f>
        <v>3.22304733593841</v>
      </c>
      <c r="H996" s="21" t="n">
        <f aca="true">$C$4*($G$4-G996)*$B$7+$F$4*SQRT($B$7)*NORMSINV(RAND())+G996</f>
        <v>3.03713770743877</v>
      </c>
      <c r="I996" s="21" t="n">
        <f aca="true">$C$4*($G$4-H996)*$B$7+$F$4*SQRT($B$7)*NORMSINV(RAND())+H996</f>
        <v>3.0848147398545</v>
      </c>
      <c r="J996" s="21" t="n">
        <f aca="true">$C$4*($G$4-I996)*$B$7+$F$4*SQRT($B$7)*NORMSINV(RAND())+I996</f>
        <v>3.10298604883482</v>
      </c>
      <c r="K996" s="21" t="n">
        <f aca="true">$C$4*($G$4-J996)*$B$7+$F$4*SQRT($B$7)*NORMSINV(RAND())+J996</f>
        <v>3.21754643674706</v>
      </c>
      <c r="L996" s="21" t="n">
        <f aca="true">$C$4*($G$4-K996)*$B$7+$F$4*SQRT($B$7)*NORMSINV(RAND())+K996</f>
        <v>3.27771217771995</v>
      </c>
      <c r="M996" s="21" t="n">
        <f aca="true">$C$4*($G$4-L996)*$B$7+$F$4*SQRT($B$7)*NORMSINV(RAND())+L996</f>
        <v>3.32310360176056</v>
      </c>
      <c r="N996" s="125" t="n">
        <f aca="false">EXP(M996)</f>
        <v>27.7463306261367</v>
      </c>
      <c r="O996" s="126" t="n">
        <f aca="false">EXP(EXP(-$C$4*($K$4-$J$4))*LN(N996)+(1-EXP(-$C$4*($K$4-$J$4)))*$G$4+$F$4^2/(4*$C$4)*(1-EXP(-2*$C$4*($K$4-$J$4))))</f>
        <v>25.4380142528246</v>
      </c>
      <c r="P996" s="126" t="n">
        <f aca="false">MAX(0,O996-$I$4)</f>
        <v>2.23801425282459</v>
      </c>
      <c r="Q996" s="126" t="n">
        <f aca="false">$D$7*P996</f>
        <v>2.12886500973874</v>
      </c>
      <c r="R996" s="127" t="n">
        <f aca="false">AVERAGE(Q$17:Q996)</f>
        <v>1.62146199932014</v>
      </c>
      <c r="S996" s="0" t="n">
        <v>1.615</v>
      </c>
    </row>
    <row r="997" customFormat="false" ht="12.75" hidden="false" customHeight="false" outlineLevel="0" collapsed="false">
      <c r="B997" s="124" t="n">
        <f aca="false">B996+1</f>
        <v>981</v>
      </c>
      <c r="C997" s="21" t="n">
        <f aca="false">$C$7</f>
        <v>3.29212628660779</v>
      </c>
      <c r="D997" s="21" t="n">
        <f aca="true">$C$4*($G$4-C997)*$B$7+$F$4*SQRT($B$7)*NORMSINV(RAND())+C997</f>
        <v>3.30472647219462</v>
      </c>
      <c r="E997" s="21" t="n">
        <f aca="true">$C$4*($G$4-D997)*$B$7+$F$4*SQRT($B$7)*NORMSINV(RAND())+D997</f>
        <v>3.28878298531842</v>
      </c>
      <c r="F997" s="21" t="n">
        <f aca="true">$C$4*($G$4-E997)*$B$7+$F$4*SQRT($B$7)*NORMSINV(RAND())+E997</f>
        <v>3.28095400878642</v>
      </c>
      <c r="G997" s="21" t="n">
        <f aca="true">$C$4*($G$4-F997)*$B$7+$F$4*SQRT($B$7)*NORMSINV(RAND())+F997</f>
        <v>3.2013531712668</v>
      </c>
      <c r="H997" s="21" t="n">
        <f aca="true">$C$4*($G$4-G997)*$B$7+$F$4*SQRT($B$7)*NORMSINV(RAND())+G997</f>
        <v>3.09667650313585</v>
      </c>
      <c r="I997" s="21" t="n">
        <f aca="true">$C$4*($G$4-H997)*$B$7+$F$4*SQRT($B$7)*NORMSINV(RAND())+H997</f>
        <v>3.09838811179932</v>
      </c>
      <c r="J997" s="21" t="n">
        <f aca="true">$C$4*($G$4-I997)*$B$7+$F$4*SQRT($B$7)*NORMSINV(RAND())+I997</f>
        <v>2.93057912648673</v>
      </c>
      <c r="K997" s="21" t="n">
        <f aca="true">$C$4*($G$4-J997)*$B$7+$F$4*SQRT($B$7)*NORMSINV(RAND())+J997</f>
        <v>2.88948526616589</v>
      </c>
      <c r="L997" s="21" t="n">
        <f aca="true">$C$4*($G$4-K997)*$B$7+$F$4*SQRT($B$7)*NORMSINV(RAND())+K997</f>
        <v>2.91932541321857</v>
      </c>
      <c r="M997" s="21" t="n">
        <f aca="true">$C$4*($G$4-L997)*$B$7+$F$4*SQRT($B$7)*NORMSINV(RAND())+L997</f>
        <v>2.79868545476724</v>
      </c>
      <c r="N997" s="125" t="n">
        <f aca="false">EXP(M997)</f>
        <v>16.4230437412705</v>
      </c>
      <c r="O997" s="126" t="n">
        <f aca="false">EXP(EXP(-$C$4*($K$4-$J$4))*LN(N997)+(1-EXP(-$C$4*($K$4-$J$4)))*$G$4+$F$4^2/(4*$C$4)*(1-EXP(-2*$C$4*($K$4-$J$4))))</f>
        <v>16.8116039917479</v>
      </c>
      <c r="P997" s="126" t="n">
        <f aca="false">MAX(0,O997-$I$4)</f>
        <v>0</v>
      </c>
      <c r="Q997" s="126" t="n">
        <f aca="false">$D$7*P997</f>
        <v>0</v>
      </c>
      <c r="R997" s="127" t="n">
        <f aca="false">AVERAGE(Q$17:Q997)</f>
        <v>1.61980913285804</v>
      </c>
      <c r="S997" s="0" t="n">
        <v>1.615</v>
      </c>
    </row>
    <row r="998" customFormat="false" ht="12.75" hidden="false" customHeight="false" outlineLevel="0" collapsed="false">
      <c r="B998" s="124" t="n">
        <f aca="false">B997+1</f>
        <v>982</v>
      </c>
      <c r="C998" s="21" t="n">
        <f aca="false">$C$7</f>
        <v>3.29212628660779</v>
      </c>
      <c r="D998" s="21" t="n">
        <f aca="true">$C$4*($G$4-C998)*$B$7+$F$4*SQRT($B$7)*NORMSINV(RAND())+C998</f>
        <v>3.3636477035023</v>
      </c>
      <c r="E998" s="21" t="n">
        <f aca="true">$C$4*($G$4-D998)*$B$7+$F$4*SQRT($B$7)*NORMSINV(RAND())+D998</f>
        <v>3.39448703919118</v>
      </c>
      <c r="F998" s="21" t="n">
        <f aca="true">$C$4*($G$4-E998)*$B$7+$F$4*SQRT($B$7)*NORMSINV(RAND())+E998</f>
        <v>3.26808675567231</v>
      </c>
      <c r="G998" s="21" t="n">
        <f aca="true">$C$4*($G$4-F998)*$B$7+$F$4*SQRT($B$7)*NORMSINV(RAND())+F998</f>
        <v>3.38409321051649</v>
      </c>
      <c r="H998" s="21" t="n">
        <f aca="true">$C$4*($G$4-G998)*$B$7+$F$4*SQRT($B$7)*NORMSINV(RAND())+G998</f>
        <v>3.29115355217321</v>
      </c>
      <c r="I998" s="21" t="n">
        <f aca="true">$C$4*($G$4-H998)*$B$7+$F$4*SQRT($B$7)*NORMSINV(RAND())+H998</f>
        <v>3.19930046477539</v>
      </c>
      <c r="J998" s="21" t="n">
        <f aca="true">$C$4*($G$4-I998)*$B$7+$F$4*SQRT($B$7)*NORMSINV(RAND())+I998</f>
        <v>3.18690816931756</v>
      </c>
      <c r="K998" s="21" t="n">
        <f aca="true">$C$4*($G$4-J998)*$B$7+$F$4*SQRT($B$7)*NORMSINV(RAND())+J998</f>
        <v>3.09547523249785</v>
      </c>
      <c r="L998" s="21" t="n">
        <f aca="true">$C$4*($G$4-K998)*$B$7+$F$4*SQRT($B$7)*NORMSINV(RAND())+K998</f>
        <v>3.05833141439369</v>
      </c>
      <c r="M998" s="21" t="n">
        <f aca="true">$C$4*($G$4-L998)*$B$7+$F$4*SQRT($B$7)*NORMSINV(RAND())+L998</f>
        <v>3.06897873702084</v>
      </c>
      <c r="N998" s="125" t="n">
        <f aca="false">EXP(M998)</f>
        <v>21.5199139573426</v>
      </c>
      <c r="O998" s="126" t="n">
        <f aca="false">EXP(EXP(-$C$4*($K$4-$J$4))*LN(N998)+(1-EXP(-$C$4*($K$4-$J$4)))*$G$4+$F$4^2/(4*$C$4)*(1-EXP(-2*$C$4*($K$4-$J$4))))</f>
        <v>20.8122503482305</v>
      </c>
      <c r="P998" s="126" t="n">
        <f aca="false">MAX(0,O998-$I$4)</f>
        <v>0</v>
      </c>
      <c r="Q998" s="126" t="n">
        <f aca="false">$D$7*P998</f>
        <v>0</v>
      </c>
      <c r="R998" s="127" t="n">
        <f aca="false">AVERAGE(Q$17:Q998)</f>
        <v>1.61815963272275</v>
      </c>
      <c r="S998" s="0" t="n">
        <v>1.615</v>
      </c>
    </row>
    <row r="999" customFormat="false" ht="12.75" hidden="false" customHeight="false" outlineLevel="0" collapsed="false">
      <c r="B999" s="124" t="n">
        <f aca="false">B998+1</f>
        <v>983</v>
      </c>
      <c r="C999" s="21" t="n">
        <f aca="false">$C$7</f>
        <v>3.29212628660779</v>
      </c>
      <c r="D999" s="21" t="n">
        <f aca="true">$C$4*($G$4-C999)*$B$7+$F$4*SQRT($B$7)*NORMSINV(RAND())+C999</f>
        <v>3.38257982040964</v>
      </c>
      <c r="E999" s="21" t="n">
        <f aca="true">$C$4*($G$4-D999)*$B$7+$F$4*SQRT($B$7)*NORMSINV(RAND())+D999</f>
        <v>3.3054709444495</v>
      </c>
      <c r="F999" s="21" t="n">
        <f aca="true">$C$4*($G$4-E999)*$B$7+$F$4*SQRT($B$7)*NORMSINV(RAND())+E999</f>
        <v>3.29224495623971</v>
      </c>
      <c r="G999" s="21" t="n">
        <f aca="true">$C$4*($G$4-F999)*$B$7+$F$4*SQRT($B$7)*NORMSINV(RAND())+F999</f>
        <v>3.15781844328518</v>
      </c>
      <c r="H999" s="21" t="n">
        <f aca="true">$C$4*($G$4-G999)*$B$7+$F$4*SQRT($B$7)*NORMSINV(RAND())+G999</f>
        <v>3.11799319925236</v>
      </c>
      <c r="I999" s="21" t="n">
        <f aca="true">$C$4*($G$4-H999)*$B$7+$F$4*SQRT($B$7)*NORMSINV(RAND())+H999</f>
        <v>3.03211053267584</v>
      </c>
      <c r="J999" s="21" t="n">
        <f aca="true">$C$4*($G$4-I999)*$B$7+$F$4*SQRT($B$7)*NORMSINV(RAND())+I999</f>
        <v>3.00856385716561</v>
      </c>
      <c r="K999" s="21" t="n">
        <f aca="true">$C$4*($G$4-J999)*$B$7+$F$4*SQRT($B$7)*NORMSINV(RAND())+J999</f>
        <v>2.98832148760846</v>
      </c>
      <c r="L999" s="21" t="n">
        <f aca="true">$C$4*($G$4-K999)*$B$7+$F$4*SQRT($B$7)*NORMSINV(RAND())+K999</f>
        <v>2.92982057236745</v>
      </c>
      <c r="M999" s="21" t="n">
        <f aca="true">$C$4*($G$4-L999)*$B$7+$F$4*SQRT($B$7)*NORMSINV(RAND())+L999</f>
        <v>2.9342458359749</v>
      </c>
      <c r="N999" s="125" t="n">
        <f aca="false">EXP(M999)</f>
        <v>18.8073139857673</v>
      </c>
      <c r="O999" s="126" t="n">
        <f aca="false">EXP(EXP(-$C$4*($K$4-$J$4))*LN(N999)+(1-EXP(-$C$4*($K$4-$J$4)))*$G$4+$F$4^2/(4*$C$4)*(1-EXP(-2*$C$4*($K$4-$J$4))))</f>
        <v>18.7113881597436</v>
      </c>
      <c r="P999" s="126" t="n">
        <f aca="false">MAX(0,O999-$I$4)</f>
        <v>0</v>
      </c>
      <c r="Q999" s="126" t="n">
        <f aca="false">$D$7*P999</f>
        <v>0</v>
      </c>
      <c r="R999" s="127" t="n">
        <f aca="false">AVERAGE(Q$17:Q999)</f>
        <v>1.61651348864063</v>
      </c>
      <c r="S999" s="0" t="n">
        <v>1.615</v>
      </c>
    </row>
    <row r="1000" customFormat="false" ht="12.75" hidden="false" customHeight="false" outlineLevel="0" collapsed="false">
      <c r="B1000" s="124" t="n">
        <f aca="false">B999+1</f>
        <v>984</v>
      </c>
      <c r="C1000" s="21" t="n">
        <f aca="false">$C$7</f>
        <v>3.29212628660779</v>
      </c>
      <c r="D1000" s="21" t="n">
        <f aca="true">$C$4*($G$4-C1000)*$B$7+$F$4*SQRT($B$7)*NORMSINV(RAND())+C1000</f>
        <v>3.41183938684534</v>
      </c>
      <c r="E1000" s="21" t="n">
        <f aca="true">$C$4*($G$4-D1000)*$B$7+$F$4*SQRT($B$7)*NORMSINV(RAND())+D1000</f>
        <v>3.39557267785397</v>
      </c>
      <c r="F1000" s="21" t="n">
        <f aca="true">$C$4*($G$4-E1000)*$B$7+$F$4*SQRT($B$7)*NORMSINV(RAND())+E1000</f>
        <v>3.49878997130911</v>
      </c>
      <c r="G1000" s="21" t="n">
        <f aca="true">$C$4*($G$4-F1000)*$B$7+$F$4*SQRT($B$7)*NORMSINV(RAND())+F1000</f>
        <v>3.42394876269779</v>
      </c>
      <c r="H1000" s="21" t="n">
        <f aca="true">$C$4*($G$4-G1000)*$B$7+$F$4*SQRT($B$7)*NORMSINV(RAND())+G1000</f>
        <v>3.46966264552158</v>
      </c>
      <c r="I1000" s="21" t="n">
        <f aca="true">$C$4*($G$4-H1000)*$B$7+$F$4*SQRT($B$7)*NORMSINV(RAND())+H1000</f>
        <v>3.53131463105536</v>
      </c>
      <c r="J1000" s="21" t="n">
        <f aca="true">$C$4*($G$4-I1000)*$B$7+$F$4*SQRT($B$7)*NORMSINV(RAND())+I1000</f>
        <v>3.4873530239037</v>
      </c>
      <c r="K1000" s="21" t="n">
        <f aca="true">$C$4*($G$4-J1000)*$B$7+$F$4*SQRT($B$7)*NORMSINV(RAND())+J1000</f>
        <v>3.45168610478342</v>
      </c>
      <c r="L1000" s="21" t="n">
        <f aca="true">$C$4*($G$4-K1000)*$B$7+$F$4*SQRT($B$7)*NORMSINV(RAND())+K1000</f>
        <v>3.51323430582566</v>
      </c>
      <c r="M1000" s="21" t="n">
        <f aca="true">$C$4*($G$4-L1000)*$B$7+$F$4*SQRT($B$7)*NORMSINV(RAND())+L1000</f>
        <v>3.5666958620688</v>
      </c>
      <c r="N1000" s="125" t="n">
        <f aca="false">EXP(M1000)</f>
        <v>35.3994350887967</v>
      </c>
      <c r="O1000" s="126" t="n">
        <f aca="false">EXP(EXP(-$C$4*($K$4-$J$4))*LN(N1000)+(1-EXP(-$C$4*($K$4-$J$4)))*$G$4+$F$4^2/(4*$C$4)*(1-EXP(-2*$C$4*($K$4-$J$4))))</f>
        <v>30.834344158653</v>
      </c>
      <c r="P1000" s="126" t="n">
        <f aca="false">MAX(0,O1000-$I$4)</f>
        <v>7.63434415865299</v>
      </c>
      <c r="Q1000" s="126" t="n">
        <f aca="false">$D$7*P1000</f>
        <v>7.26201280047587</v>
      </c>
      <c r="R1000" s="127" t="n">
        <f aca="false">AVERAGE(Q$17:Q1000)</f>
        <v>1.62225078468924</v>
      </c>
      <c r="S1000" s="0" t="n">
        <v>1.615</v>
      </c>
    </row>
    <row r="1001" customFormat="false" ht="12.75" hidden="false" customHeight="false" outlineLevel="0" collapsed="false">
      <c r="B1001" s="124" t="n">
        <f aca="false">B1000+1</f>
        <v>985</v>
      </c>
      <c r="C1001" s="21" t="n">
        <f aca="false">$C$7</f>
        <v>3.29212628660779</v>
      </c>
      <c r="D1001" s="21" t="n">
        <f aca="true">$C$4*($G$4-C1001)*$B$7+$F$4*SQRT($B$7)*NORMSINV(RAND())+C1001</f>
        <v>3.40600615443689</v>
      </c>
      <c r="E1001" s="21" t="n">
        <f aca="true">$C$4*($G$4-D1001)*$B$7+$F$4*SQRT($B$7)*NORMSINV(RAND())+D1001</f>
        <v>3.36941794355427</v>
      </c>
      <c r="F1001" s="21" t="n">
        <f aca="true">$C$4*($G$4-E1001)*$B$7+$F$4*SQRT($B$7)*NORMSINV(RAND())+E1001</f>
        <v>3.40922648695355</v>
      </c>
      <c r="G1001" s="21" t="n">
        <f aca="true">$C$4*($G$4-F1001)*$B$7+$F$4*SQRT($B$7)*NORMSINV(RAND())+F1001</f>
        <v>3.35499566660577</v>
      </c>
      <c r="H1001" s="21" t="n">
        <f aca="true">$C$4*($G$4-G1001)*$B$7+$F$4*SQRT($B$7)*NORMSINV(RAND())+G1001</f>
        <v>3.4125146930153</v>
      </c>
      <c r="I1001" s="21" t="n">
        <f aca="true">$C$4*($G$4-H1001)*$B$7+$F$4*SQRT($B$7)*NORMSINV(RAND())+H1001</f>
        <v>3.38821245313715</v>
      </c>
      <c r="J1001" s="21" t="n">
        <f aca="true">$C$4*($G$4-I1001)*$B$7+$F$4*SQRT($B$7)*NORMSINV(RAND())+I1001</f>
        <v>3.25296875815285</v>
      </c>
      <c r="K1001" s="21" t="n">
        <f aca="true">$C$4*($G$4-J1001)*$B$7+$F$4*SQRT($B$7)*NORMSINV(RAND())+J1001</f>
        <v>3.16331121540205</v>
      </c>
      <c r="L1001" s="21" t="n">
        <f aca="true">$C$4*($G$4-K1001)*$B$7+$F$4*SQRT($B$7)*NORMSINV(RAND())+K1001</f>
        <v>3.28037856989009</v>
      </c>
      <c r="M1001" s="21" t="n">
        <f aca="true">$C$4*($G$4-L1001)*$B$7+$F$4*SQRT($B$7)*NORMSINV(RAND())+L1001</f>
        <v>3.27775845331783</v>
      </c>
      <c r="N1001" s="125" t="n">
        <f aca="false">EXP(M1001)</f>
        <v>26.5162685802983</v>
      </c>
      <c r="O1001" s="126" t="n">
        <f aca="false">EXP(EXP(-$C$4*($K$4-$J$4))*LN(N1001)+(1-EXP(-$C$4*($K$4-$J$4)))*$G$4+$F$4^2/(4*$C$4)*(1-EXP(-2*$C$4*($K$4-$J$4))))</f>
        <v>24.543129494839</v>
      </c>
      <c r="P1001" s="126" t="n">
        <f aca="false">MAX(0,O1001-$I$4)</f>
        <v>1.34312949483898</v>
      </c>
      <c r="Q1001" s="126" t="n">
        <f aca="false">$D$7*P1001</f>
        <v>1.27762429640561</v>
      </c>
      <c r="R1001" s="127" t="n">
        <f aca="false">AVERAGE(Q$17:Q1001)</f>
        <v>1.62190091008185</v>
      </c>
      <c r="S1001" s="0" t="n">
        <v>1.615</v>
      </c>
    </row>
    <row r="1002" customFormat="false" ht="12.75" hidden="false" customHeight="false" outlineLevel="0" collapsed="false">
      <c r="B1002" s="124" t="n">
        <f aca="false">B1001+1</f>
        <v>986</v>
      </c>
      <c r="C1002" s="21" t="n">
        <f aca="false">$C$7</f>
        <v>3.29212628660779</v>
      </c>
      <c r="D1002" s="21" t="n">
        <f aca="true">$C$4*($G$4-C1002)*$B$7+$F$4*SQRT($B$7)*NORMSINV(RAND())+C1002</f>
        <v>3.41424821981582</v>
      </c>
      <c r="E1002" s="21" t="n">
        <f aca="true">$C$4*($G$4-D1002)*$B$7+$F$4*SQRT($B$7)*NORMSINV(RAND())+D1002</f>
        <v>3.52439211014568</v>
      </c>
      <c r="F1002" s="21" t="n">
        <f aca="true">$C$4*($G$4-E1002)*$B$7+$F$4*SQRT($B$7)*NORMSINV(RAND())+E1002</f>
        <v>3.59727731176396</v>
      </c>
      <c r="G1002" s="21" t="n">
        <f aca="true">$C$4*($G$4-F1002)*$B$7+$F$4*SQRT($B$7)*NORMSINV(RAND())+F1002</f>
        <v>3.57695366504989</v>
      </c>
      <c r="H1002" s="21" t="n">
        <f aca="true">$C$4*($G$4-G1002)*$B$7+$F$4*SQRT($B$7)*NORMSINV(RAND())+G1002</f>
        <v>3.46951495821889</v>
      </c>
      <c r="I1002" s="21" t="n">
        <f aca="true">$C$4*($G$4-H1002)*$B$7+$F$4*SQRT($B$7)*NORMSINV(RAND())+H1002</f>
        <v>3.5254451354021</v>
      </c>
      <c r="J1002" s="21" t="n">
        <f aca="true">$C$4*($G$4-I1002)*$B$7+$F$4*SQRT($B$7)*NORMSINV(RAND())+I1002</f>
        <v>3.3477602841531</v>
      </c>
      <c r="K1002" s="21" t="n">
        <f aca="true">$C$4*($G$4-J1002)*$B$7+$F$4*SQRT($B$7)*NORMSINV(RAND())+J1002</f>
        <v>3.29113885524857</v>
      </c>
      <c r="L1002" s="21" t="n">
        <f aca="true">$C$4*($G$4-K1002)*$B$7+$F$4*SQRT($B$7)*NORMSINV(RAND())+K1002</f>
        <v>3.27939574062655</v>
      </c>
      <c r="M1002" s="21" t="n">
        <f aca="true">$C$4*($G$4-L1002)*$B$7+$F$4*SQRT($B$7)*NORMSINV(RAND())+L1002</f>
        <v>3.11594391790391</v>
      </c>
      <c r="N1002" s="125" t="n">
        <f aca="false">EXP(M1002)</f>
        <v>22.5547101034303</v>
      </c>
      <c r="O1002" s="126" t="n">
        <f aca="false">EXP(EXP(-$C$4*($K$4-$J$4))*LN(N1002)+(1-EXP(-$C$4*($K$4-$J$4)))*$G$4+$F$4^2/(4*$C$4)*(1-EXP(-2*$C$4*($K$4-$J$4))))</f>
        <v>21.5987180760455</v>
      </c>
      <c r="P1002" s="126" t="n">
        <f aca="false">MAX(0,O1002-$I$4)</f>
        <v>0</v>
      </c>
      <c r="Q1002" s="126" t="n">
        <f aca="false">$D$7*P1002</f>
        <v>0</v>
      </c>
      <c r="R1002" s="127" t="n">
        <f aca="false">AVERAGE(Q$17:Q1002)</f>
        <v>1.62025598015276</v>
      </c>
      <c r="S1002" s="0" t="n">
        <v>1.615</v>
      </c>
    </row>
    <row r="1003" customFormat="false" ht="12.75" hidden="false" customHeight="false" outlineLevel="0" collapsed="false">
      <c r="B1003" s="124" t="n">
        <f aca="false">B1002+1</f>
        <v>987</v>
      </c>
      <c r="C1003" s="21" t="n">
        <f aca="false">$C$7</f>
        <v>3.29212628660779</v>
      </c>
      <c r="D1003" s="21" t="n">
        <f aca="true">$C$4*($G$4-C1003)*$B$7+$F$4*SQRT($B$7)*NORMSINV(RAND())+C1003</f>
        <v>3.3111887345133</v>
      </c>
      <c r="E1003" s="21" t="n">
        <f aca="true">$C$4*($G$4-D1003)*$B$7+$F$4*SQRT($B$7)*NORMSINV(RAND())+D1003</f>
        <v>3.33444852953553</v>
      </c>
      <c r="F1003" s="21" t="n">
        <f aca="true">$C$4*($G$4-E1003)*$B$7+$F$4*SQRT($B$7)*NORMSINV(RAND())+E1003</f>
        <v>3.30711038900284</v>
      </c>
      <c r="G1003" s="21" t="n">
        <f aca="true">$C$4*($G$4-F1003)*$B$7+$F$4*SQRT($B$7)*NORMSINV(RAND())+F1003</f>
        <v>3.20906109555512</v>
      </c>
      <c r="H1003" s="21" t="n">
        <f aca="true">$C$4*($G$4-G1003)*$B$7+$F$4*SQRT($B$7)*NORMSINV(RAND())+G1003</f>
        <v>3.25362873132918</v>
      </c>
      <c r="I1003" s="21" t="n">
        <f aca="true">$C$4*($G$4-H1003)*$B$7+$F$4*SQRT($B$7)*NORMSINV(RAND())+H1003</f>
        <v>3.23405625205483</v>
      </c>
      <c r="J1003" s="21" t="n">
        <f aca="true">$C$4*($G$4-I1003)*$B$7+$F$4*SQRT($B$7)*NORMSINV(RAND())+I1003</f>
        <v>3.16669255375202</v>
      </c>
      <c r="K1003" s="21" t="n">
        <f aca="true">$C$4*($G$4-J1003)*$B$7+$F$4*SQRT($B$7)*NORMSINV(RAND())+J1003</f>
        <v>3.17662516043321</v>
      </c>
      <c r="L1003" s="21" t="n">
        <f aca="true">$C$4*($G$4-K1003)*$B$7+$F$4*SQRT($B$7)*NORMSINV(RAND())+K1003</f>
        <v>3.46575071040242</v>
      </c>
      <c r="M1003" s="21" t="n">
        <f aca="true">$C$4*($G$4-L1003)*$B$7+$F$4*SQRT($B$7)*NORMSINV(RAND())+L1003</f>
        <v>3.48610392288568</v>
      </c>
      <c r="N1003" s="125" t="n">
        <f aca="false">EXP(M1003)</f>
        <v>32.6584596386397</v>
      </c>
      <c r="O1003" s="126" t="n">
        <f aca="false">EXP(EXP(-$C$4*($K$4-$J$4))*LN(N1003)+(1-EXP(-$C$4*($K$4-$J$4)))*$G$4+$F$4^2/(4*$C$4)*(1-EXP(-2*$C$4*($K$4-$J$4))))</f>
        <v>28.93289499078</v>
      </c>
      <c r="P1003" s="126" t="n">
        <f aca="false">MAX(0,O1003-$I$4)</f>
        <v>5.73289499078</v>
      </c>
      <c r="Q1003" s="126" t="n">
        <f aca="false">$D$7*P1003</f>
        <v>5.45329840280268</v>
      </c>
      <c r="R1003" s="127" t="n">
        <f aca="false">AVERAGE(Q$17:Q1003)</f>
        <v>1.62413950844318</v>
      </c>
      <c r="S1003" s="0" t="n">
        <v>1.615</v>
      </c>
    </row>
    <row r="1004" customFormat="false" ht="12.75" hidden="false" customHeight="false" outlineLevel="0" collapsed="false">
      <c r="B1004" s="124" t="n">
        <f aca="false">B1003+1</f>
        <v>988</v>
      </c>
      <c r="C1004" s="21" t="n">
        <f aca="false">$C$7</f>
        <v>3.29212628660779</v>
      </c>
      <c r="D1004" s="21" t="n">
        <f aca="true">$C$4*($G$4-C1004)*$B$7+$F$4*SQRT($B$7)*NORMSINV(RAND())+C1004</f>
        <v>3.43018027831233</v>
      </c>
      <c r="E1004" s="21" t="n">
        <f aca="true">$C$4*($G$4-D1004)*$B$7+$F$4*SQRT($B$7)*NORMSINV(RAND())+D1004</f>
        <v>3.38520531206346</v>
      </c>
      <c r="F1004" s="21" t="n">
        <f aca="true">$C$4*($G$4-E1004)*$B$7+$F$4*SQRT($B$7)*NORMSINV(RAND())+E1004</f>
        <v>3.2910600872882</v>
      </c>
      <c r="G1004" s="21" t="n">
        <f aca="true">$C$4*($G$4-F1004)*$B$7+$F$4*SQRT($B$7)*NORMSINV(RAND())+F1004</f>
        <v>3.31651467819135</v>
      </c>
      <c r="H1004" s="21" t="n">
        <f aca="true">$C$4*($G$4-G1004)*$B$7+$F$4*SQRT($B$7)*NORMSINV(RAND())+G1004</f>
        <v>3.31524214158148</v>
      </c>
      <c r="I1004" s="21" t="n">
        <f aca="true">$C$4*($G$4-H1004)*$B$7+$F$4*SQRT($B$7)*NORMSINV(RAND())+H1004</f>
        <v>3.4185839199432</v>
      </c>
      <c r="J1004" s="21" t="n">
        <f aca="true">$C$4*($G$4-I1004)*$B$7+$F$4*SQRT($B$7)*NORMSINV(RAND())+I1004</f>
        <v>3.39733795056977</v>
      </c>
      <c r="K1004" s="21" t="n">
        <f aca="true">$C$4*($G$4-J1004)*$B$7+$F$4*SQRT($B$7)*NORMSINV(RAND())+J1004</f>
        <v>3.45724019072446</v>
      </c>
      <c r="L1004" s="21" t="n">
        <f aca="true">$C$4*($G$4-K1004)*$B$7+$F$4*SQRT($B$7)*NORMSINV(RAND())+K1004</f>
        <v>3.50130295347407</v>
      </c>
      <c r="M1004" s="21" t="n">
        <f aca="true">$C$4*($G$4-L1004)*$B$7+$F$4*SQRT($B$7)*NORMSINV(RAND())+L1004</f>
        <v>3.42355276139245</v>
      </c>
      <c r="N1004" s="125" t="n">
        <f aca="false">EXP(M1004)</f>
        <v>30.6782140125155</v>
      </c>
      <c r="O1004" s="126" t="n">
        <f aca="false">EXP(EXP(-$C$4*($K$4-$J$4))*LN(N1004)+(1-EXP(-$C$4*($K$4-$J$4)))*$G$4+$F$4^2/(4*$C$4)*(1-EXP(-2*$C$4*($K$4-$J$4))))</f>
        <v>27.5382923255066</v>
      </c>
      <c r="P1004" s="126" t="n">
        <f aca="false">MAX(0,O1004-$I$4)</f>
        <v>4.33829232550663</v>
      </c>
      <c r="Q1004" s="126" t="n">
        <f aca="false">$D$7*P1004</f>
        <v>4.12671131210754</v>
      </c>
      <c r="R1004" s="127" t="n">
        <f aca="false">AVERAGE(Q$17:Q1004)</f>
        <v>1.6266724758558</v>
      </c>
      <c r="S1004" s="0" t="n">
        <v>1.615</v>
      </c>
    </row>
    <row r="1005" customFormat="false" ht="12.75" hidden="false" customHeight="false" outlineLevel="0" collapsed="false">
      <c r="B1005" s="124" t="n">
        <f aca="false">B1004+1</f>
        <v>989</v>
      </c>
      <c r="C1005" s="21" t="n">
        <f aca="false">$C$7</f>
        <v>3.29212628660779</v>
      </c>
      <c r="D1005" s="21" t="n">
        <f aca="true">$C$4*($G$4-C1005)*$B$7+$F$4*SQRT($B$7)*NORMSINV(RAND())+C1005</f>
        <v>3.19311625959168</v>
      </c>
      <c r="E1005" s="21" t="n">
        <f aca="true">$C$4*($G$4-D1005)*$B$7+$F$4*SQRT($B$7)*NORMSINV(RAND())+D1005</f>
        <v>3.16751144219653</v>
      </c>
      <c r="F1005" s="21" t="n">
        <f aca="true">$C$4*($G$4-E1005)*$B$7+$F$4*SQRT($B$7)*NORMSINV(RAND())+E1005</f>
        <v>3.26867761495337</v>
      </c>
      <c r="G1005" s="21" t="n">
        <f aca="true">$C$4*($G$4-F1005)*$B$7+$F$4*SQRT($B$7)*NORMSINV(RAND())+F1005</f>
        <v>3.19816129257036</v>
      </c>
      <c r="H1005" s="21" t="n">
        <f aca="true">$C$4*($G$4-G1005)*$B$7+$F$4*SQRT($B$7)*NORMSINV(RAND())+G1005</f>
        <v>3.29903758681476</v>
      </c>
      <c r="I1005" s="21" t="n">
        <f aca="true">$C$4*($G$4-H1005)*$B$7+$F$4*SQRT($B$7)*NORMSINV(RAND())+H1005</f>
        <v>3.31962558103434</v>
      </c>
      <c r="J1005" s="21" t="n">
        <f aca="true">$C$4*($G$4-I1005)*$B$7+$F$4*SQRT($B$7)*NORMSINV(RAND())+I1005</f>
        <v>3.26881447745222</v>
      </c>
      <c r="K1005" s="21" t="n">
        <f aca="true">$C$4*($G$4-J1005)*$B$7+$F$4*SQRT($B$7)*NORMSINV(RAND())+J1005</f>
        <v>3.27218085583642</v>
      </c>
      <c r="L1005" s="21" t="n">
        <f aca="true">$C$4*($G$4-K1005)*$B$7+$F$4*SQRT($B$7)*NORMSINV(RAND())+K1005</f>
        <v>3.18468860306279</v>
      </c>
      <c r="M1005" s="21" t="n">
        <f aca="true">$C$4*($G$4-L1005)*$B$7+$F$4*SQRT($B$7)*NORMSINV(RAND())+L1005</f>
        <v>3.11324329499989</v>
      </c>
      <c r="N1005" s="125" t="n">
        <f aca="false">EXP(M1005)</f>
        <v>22.4938805125955</v>
      </c>
      <c r="O1005" s="126" t="n">
        <f aca="false">EXP(EXP(-$C$4*($K$4-$J$4))*LN(N1005)+(1-EXP(-$C$4*($K$4-$J$4)))*$G$4+$F$4^2/(4*$C$4)*(1-EXP(-2*$C$4*($K$4-$J$4))))</f>
        <v>21.5526992692711</v>
      </c>
      <c r="P1005" s="126" t="n">
        <f aca="false">MAX(0,O1005-$I$4)</f>
        <v>0</v>
      </c>
      <c r="Q1005" s="126" t="n">
        <f aca="false">$D$7*P1005</f>
        <v>0</v>
      </c>
      <c r="R1005" s="127" t="n">
        <f aca="false">AVERAGE(Q$17:Q1005)</f>
        <v>1.62502771096616</v>
      </c>
      <c r="S1005" s="0" t="n">
        <v>1.615</v>
      </c>
    </row>
    <row r="1006" customFormat="false" ht="12.75" hidden="false" customHeight="false" outlineLevel="0" collapsed="false">
      <c r="B1006" s="124" t="n">
        <f aca="false">B1005+1</f>
        <v>990</v>
      </c>
      <c r="C1006" s="21" t="n">
        <f aca="false">$C$7</f>
        <v>3.29212628660779</v>
      </c>
      <c r="D1006" s="21" t="n">
        <f aca="true">$C$4*($G$4-C1006)*$B$7+$F$4*SQRT($B$7)*NORMSINV(RAND())+C1006</f>
        <v>3.22456405954432</v>
      </c>
      <c r="E1006" s="21" t="n">
        <f aca="true">$C$4*($G$4-D1006)*$B$7+$F$4*SQRT($B$7)*NORMSINV(RAND())+D1006</f>
        <v>3.27200691288118</v>
      </c>
      <c r="F1006" s="21" t="n">
        <f aca="true">$C$4*($G$4-E1006)*$B$7+$F$4*SQRT($B$7)*NORMSINV(RAND())+E1006</f>
        <v>3.27013220272189</v>
      </c>
      <c r="G1006" s="21" t="n">
        <f aca="true">$C$4*($G$4-F1006)*$B$7+$F$4*SQRT($B$7)*NORMSINV(RAND())+F1006</f>
        <v>3.34922792458277</v>
      </c>
      <c r="H1006" s="21" t="n">
        <f aca="true">$C$4*($G$4-G1006)*$B$7+$F$4*SQRT($B$7)*NORMSINV(RAND())+G1006</f>
        <v>3.20156415437164</v>
      </c>
      <c r="I1006" s="21" t="n">
        <f aca="true">$C$4*($G$4-H1006)*$B$7+$F$4*SQRT($B$7)*NORMSINV(RAND())+H1006</f>
        <v>3.26156643850426</v>
      </c>
      <c r="J1006" s="21" t="n">
        <f aca="true">$C$4*($G$4-I1006)*$B$7+$F$4*SQRT($B$7)*NORMSINV(RAND())+I1006</f>
        <v>3.28508891216144</v>
      </c>
      <c r="K1006" s="21" t="n">
        <f aca="true">$C$4*($G$4-J1006)*$B$7+$F$4*SQRT($B$7)*NORMSINV(RAND())+J1006</f>
        <v>3.37531209280872</v>
      </c>
      <c r="L1006" s="21" t="n">
        <f aca="true">$C$4*($G$4-K1006)*$B$7+$F$4*SQRT($B$7)*NORMSINV(RAND())+K1006</f>
        <v>3.40103705419438</v>
      </c>
      <c r="M1006" s="21" t="n">
        <f aca="true">$C$4*($G$4-L1006)*$B$7+$F$4*SQRT($B$7)*NORMSINV(RAND())+L1006</f>
        <v>3.44253609699434</v>
      </c>
      <c r="N1006" s="125" t="n">
        <f aca="false">EXP(M1006)</f>
        <v>31.2661516979726</v>
      </c>
      <c r="O1006" s="126" t="n">
        <f aca="false">EXP(EXP(-$C$4*($K$4-$J$4))*LN(N1006)+(1-EXP(-$C$4*($K$4-$J$4)))*$G$4+$F$4^2/(4*$C$4)*(1-EXP(-2*$C$4*($K$4-$J$4))))</f>
        <v>27.9542754555507</v>
      </c>
      <c r="P1006" s="126" t="n">
        <f aca="false">MAX(0,O1006-$I$4)</f>
        <v>4.75427545555068</v>
      </c>
      <c r="Q1006" s="126" t="n">
        <f aca="false">$D$7*P1006</f>
        <v>4.52240670550135</v>
      </c>
      <c r="R1006" s="127" t="n">
        <f aca="false">AVERAGE(Q$17:Q1006)</f>
        <v>1.62795435641518</v>
      </c>
      <c r="S1006" s="0" t="n">
        <v>1.615</v>
      </c>
    </row>
    <row r="1007" customFormat="false" ht="12.75" hidden="false" customHeight="false" outlineLevel="0" collapsed="false">
      <c r="B1007" s="124" t="n">
        <f aca="false">B1006+1</f>
        <v>991</v>
      </c>
      <c r="C1007" s="21" t="n">
        <f aca="false">$C$7</f>
        <v>3.29212628660779</v>
      </c>
      <c r="D1007" s="21" t="n">
        <f aca="true">$C$4*($G$4-C1007)*$B$7+$F$4*SQRT($B$7)*NORMSINV(RAND())+C1007</f>
        <v>3.3948205808529</v>
      </c>
      <c r="E1007" s="21" t="n">
        <f aca="true">$C$4*($G$4-D1007)*$B$7+$F$4*SQRT($B$7)*NORMSINV(RAND())+D1007</f>
        <v>3.42609295338346</v>
      </c>
      <c r="F1007" s="21" t="n">
        <f aca="true">$C$4*($G$4-E1007)*$B$7+$F$4*SQRT($B$7)*NORMSINV(RAND())+E1007</f>
        <v>3.3059616021488</v>
      </c>
      <c r="G1007" s="21" t="n">
        <f aca="true">$C$4*($G$4-F1007)*$B$7+$F$4*SQRT($B$7)*NORMSINV(RAND())+F1007</f>
        <v>3.34574887395921</v>
      </c>
      <c r="H1007" s="21" t="n">
        <f aca="true">$C$4*($G$4-G1007)*$B$7+$F$4*SQRT($B$7)*NORMSINV(RAND())+G1007</f>
        <v>3.46010109021862</v>
      </c>
      <c r="I1007" s="21" t="n">
        <f aca="true">$C$4*($G$4-H1007)*$B$7+$F$4*SQRT($B$7)*NORMSINV(RAND())+H1007</f>
        <v>3.40689779628814</v>
      </c>
      <c r="J1007" s="21" t="n">
        <f aca="true">$C$4*($G$4-I1007)*$B$7+$F$4*SQRT($B$7)*NORMSINV(RAND())+I1007</f>
        <v>3.45905611489795</v>
      </c>
      <c r="K1007" s="21" t="n">
        <f aca="true">$C$4*($G$4-J1007)*$B$7+$F$4*SQRT($B$7)*NORMSINV(RAND())+J1007</f>
        <v>3.4908873619727</v>
      </c>
      <c r="L1007" s="21" t="n">
        <f aca="true">$C$4*($G$4-K1007)*$B$7+$F$4*SQRT($B$7)*NORMSINV(RAND())+K1007</f>
        <v>3.50283543746951</v>
      </c>
      <c r="M1007" s="21" t="n">
        <f aca="true">$C$4*($G$4-L1007)*$B$7+$F$4*SQRT($B$7)*NORMSINV(RAND())+L1007</f>
        <v>3.52777552846948</v>
      </c>
      <c r="N1007" s="125" t="n">
        <f aca="false">EXP(M1007)</f>
        <v>34.0481441850836</v>
      </c>
      <c r="O1007" s="126" t="n">
        <f aca="false">EXP(EXP(-$C$4*($K$4-$J$4))*LN(N1007)+(1-EXP(-$C$4*($K$4-$J$4)))*$G$4+$F$4^2/(4*$C$4)*(1-EXP(-2*$C$4*($K$4-$J$4))))</f>
        <v>29.900960736532</v>
      </c>
      <c r="P1007" s="126" t="n">
        <f aca="false">MAX(0,O1007-$I$4)</f>
        <v>6.70096073653204</v>
      </c>
      <c r="Q1007" s="126" t="n">
        <f aca="false">$D$7*P1007</f>
        <v>6.37415102501325</v>
      </c>
      <c r="R1007" s="127" t="n">
        <f aca="false">AVERAGE(Q$17:Q1007)</f>
        <v>1.63274365678713</v>
      </c>
      <c r="S1007" s="0" t="n">
        <v>1.615</v>
      </c>
    </row>
    <row r="1008" customFormat="false" ht="12.75" hidden="false" customHeight="false" outlineLevel="0" collapsed="false">
      <c r="B1008" s="124" t="n">
        <f aca="false">B1007+1</f>
        <v>992</v>
      </c>
      <c r="C1008" s="21" t="n">
        <f aca="false">$C$7</f>
        <v>3.29212628660779</v>
      </c>
      <c r="D1008" s="21" t="n">
        <f aca="true">$C$4*($G$4-C1008)*$B$7+$F$4*SQRT($B$7)*NORMSINV(RAND())+C1008</f>
        <v>3.21088611325545</v>
      </c>
      <c r="E1008" s="21" t="n">
        <f aca="true">$C$4*($G$4-D1008)*$B$7+$F$4*SQRT($B$7)*NORMSINV(RAND())+D1008</f>
        <v>3.11645710757241</v>
      </c>
      <c r="F1008" s="21" t="n">
        <f aca="true">$C$4*($G$4-E1008)*$B$7+$F$4*SQRT($B$7)*NORMSINV(RAND())+E1008</f>
        <v>3.12367218518349</v>
      </c>
      <c r="G1008" s="21" t="n">
        <f aca="true">$C$4*($G$4-F1008)*$B$7+$F$4*SQRT($B$7)*NORMSINV(RAND())+F1008</f>
        <v>3.18493415675641</v>
      </c>
      <c r="H1008" s="21" t="n">
        <f aca="true">$C$4*($G$4-G1008)*$B$7+$F$4*SQRT($B$7)*NORMSINV(RAND())+G1008</f>
        <v>3.25780843333521</v>
      </c>
      <c r="I1008" s="21" t="n">
        <f aca="true">$C$4*($G$4-H1008)*$B$7+$F$4*SQRT($B$7)*NORMSINV(RAND())+H1008</f>
        <v>3.31111382889108</v>
      </c>
      <c r="J1008" s="21" t="n">
        <f aca="true">$C$4*($G$4-I1008)*$B$7+$F$4*SQRT($B$7)*NORMSINV(RAND())+I1008</f>
        <v>3.34546086543468</v>
      </c>
      <c r="K1008" s="21" t="n">
        <f aca="true">$C$4*($G$4-J1008)*$B$7+$F$4*SQRT($B$7)*NORMSINV(RAND())+J1008</f>
        <v>3.40770658970725</v>
      </c>
      <c r="L1008" s="21" t="n">
        <f aca="true">$C$4*($G$4-K1008)*$B$7+$F$4*SQRT($B$7)*NORMSINV(RAND())+K1008</f>
        <v>3.34931072510197</v>
      </c>
      <c r="M1008" s="21" t="n">
        <f aca="true">$C$4*($G$4-L1008)*$B$7+$F$4*SQRT($B$7)*NORMSINV(RAND())+L1008</f>
        <v>3.28639432449776</v>
      </c>
      <c r="N1008" s="125" t="n">
        <f aca="false">EXP(M1008)</f>
        <v>26.7462512811117</v>
      </c>
      <c r="O1008" s="126" t="n">
        <f aca="false">EXP(EXP(-$C$4*($K$4-$J$4))*LN(N1008)+(1-EXP(-$C$4*($K$4-$J$4)))*$G$4+$F$4^2/(4*$C$4)*(1-EXP(-2*$C$4*($K$4-$J$4))))</f>
        <v>24.7110966934007</v>
      </c>
      <c r="P1008" s="126" t="n">
        <f aca="false">MAX(0,O1008-$I$4)</f>
        <v>1.51109669340067</v>
      </c>
      <c r="Q1008" s="126" t="n">
        <f aca="false">$D$7*P1008</f>
        <v>1.43739963802845</v>
      </c>
      <c r="R1008" s="127" t="n">
        <f aca="false">AVERAGE(Q$17:Q1008)</f>
        <v>1.63254673741338</v>
      </c>
      <c r="S1008" s="0" t="n">
        <v>1.615</v>
      </c>
    </row>
    <row r="1009" customFormat="false" ht="12.75" hidden="false" customHeight="false" outlineLevel="0" collapsed="false">
      <c r="B1009" s="124" t="n">
        <f aca="false">B1008+1</f>
        <v>993</v>
      </c>
      <c r="C1009" s="21" t="n">
        <f aca="false">$C$7</f>
        <v>3.29212628660779</v>
      </c>
      <c r="D1009" s="21" t="n">
        <f aca="true">$C$4*($G$4-C1009)*$B$7+$F$4*SQRT($B$7)*NORMSINV(RAND())+C1009</f>
        <v>3.23196947942089</v>
      </c>
      <c r="E1009" s="21" t="n">
        <f aca="true">$C$4*($G$4-D1009)*$B$7+$F$4*SQRT($B$7)*NORMSINV(RAND())+D1009</f>
        <v>3.31244172459443</v>
      </c>
      <c r="F1009" s="21" t="n">
        <f aca="true">$C$4*($G$4-E1009)*$B$7+$F$4*SQRT($B$7)*NORMSINV(RAND())+E1009</f>
        <v>3.37575554787068</v>
      </c>
      <c r="G1009" s="21" t="n">
        <f aca="true">$C$4*($G$4-F1009)*$B$7+$F$4*SQRT($B$7)*NORMSINV(RAND())+F1009</f>
        <v>3.4475585762964</v>
      </c>
      <c r="H1009" s="21" t="n">
        <f aca="true">$C$4*($G$4-G1009)*$B$7+$F$4*SQRT($B$7)*NORMSINV(RAND())+G1009</f>
        <v>3.35600685181218</v>
      </c>
      <c r="I1009" s="21" t="n">
        <f aca="true">$C$4*($G$4-H1009)*$B$7+$F$4*SQRT($B$7)*NORMSINV(RAND())+H1009</f>
        <v>3.23669087303154</v>
      </c>
      <c r="J1009" s="21" t="n">
        <f aca="true">$C$4*($G$4-I1009)*$B$7+$F$4*SQRT($B$7)*NORMSINV(RAND())+I1009</f>
        <v>3.17481828919655</v>
      </c>
      <c r="K1009" s="21" t="n">
        <f aca="true">$C$4*($G$4-J1009)*$B$7+$F$4*SQRT($B$7)*NORMSINV(RAND())+J1009</f>
        <v>3.07505341439067</v>
      </c>
      <c r="L1009" s="21" t="n">
        <f aca="true">$C$4*($G$4-K1009)*$B$7+$F$4*SQRT($B$7)*NORMSINV(RAND())+K1009</f>
        <v>2.97129584439552</v>
      </c>
      <c r="M1009" s="21" t="n">
        <f aca="true">$C$4*($G$4-L1009)*$B$7+$F$4*SQRT($B$7)*NORMSINV(RAND())+L1009</f>
        <v>2.92978242442914</v>
      </c>
      <c r="N1009" s="125" t="n">
        <f aca="false">EXP(M1009)</f>
        <v>18.7235562650195</v>
      </c>
      <c r="O1009" s="126" t="n">
        <f aca="false">EXP(EXP(-$C$4*($K$4-$J$4))*LN(N1009)+(1-EXP(-$C$4*($K$4-$J$4)))*$G$4+$F$4^2/(4*$C$4)*(1-EXP(-2*$C$4*($K$4-$J$4))))</f>
        <v>18.6455444641386</v>
      </c>
      <c r="P1009" s="126" t="n">
        <f aca="false">MAX(0,O1009-$I$4)</f>
        <v>0</v>
      </c>
      <c r="Q1009" s="126" t="n">
        <f aca="false">$D$7*P1009</f>
        <v>0</v>
      </c>
      <c r="R1009" s="127" t="n">
        <f aca="false">AVERAGE(Q$17:Q1009)</f>
        <v>1.6309026822901</v>
      </c>
      <c r="S1009" s="0" t="n">
        <v>1.615</v>
      </c>
    </row>
    <row r="1010" customFormat="false" ht="12.75" hidden="false" customHeight="false" outlineLevel="0" collapsed="false">
      <c r="B1010" s="124" t="n">
        <f aca="false">B1009+1</f>
        <v>994</v>
      </c>
      <c r="C1010" s="21" t="n">
        <f aca="false">$C$7</f>
        <v>3.29212628660779</v>
      </c>
      <c r="D1010" s="21" t="n">
        <f aca="true">$C$4*($G$4-C1010)*$B$7+$F$4*SQRT($B$7)*NORMSINV(RAND())+C1010</f>
        <v>3.44613498200731</v>
      </c>
      <c r="E1010" s="21" t="n">
        <f aca="true">$C$4*($G$4-D1010)*$B$7+$F$4*SQRT($B$7)*NORMSINV(RAND())+D1010</f>
        <v>3.41499485564746</v>
      </c>
      <c r="F1010" s="21" t="n">
        <f aca="true">$C$4*($G$4-E1010)*$B$7+$F$4*SQRT($B$7)*NORMSINV(RAND())+E1010</f>
        <v>3.43644209529705</v>
      </c>
      <c r="G1010" s="21" t="n">
        <f aca="true">$C$4*($G$4-F1010)*$B$7+$F$4*SQRT($B$7)*NORMSINV(RAND())+F1010</f>
        <v>3.38483959436876</v>
      </c>
      <c r="H1010" s="21" t="n">
        <f aca="true">$C$4*($G$4-G1010)*$B$7+$F$4*SQRT($B$7)*NORMSINV(RAND())+G1010</f>
        <v>3.19226396819446</v>
      </c>
      <c r="I1010" s="21" t="n">
        <f aca="true">$C$4*($G$4-H1010)*$B$7+$F$4*SQRT($B$7)*NORMSINV(RAND())+H1010</f>
        <v>3.21822377255167</v>
      </c>
      <c r="J1010" s="21" t="n">
        <f aca="true">$C$4*($G$4-I1010)*$B$7+$F$4*SQRT($B$7)*NORMSINV(RAND())+I1010</f>
        <v>3.24472976615722</v>
      </c>
      <c r="K1010" s="21" t="n">
        <f aca="true">$C$4*($G$4-J1010)*$B$7+$F$4*SQRT($B$7)*NORMSINV(RAND())+J1010</f>
        <v>3.29778123081971</v>
      </c>
      <c r="L1010" s="21" t="n">
        <f aca="true">$C$4*($G$4-K1010)*$B$7+$F$4*SQRT($B$7)*NORMSINV(RAND())+K1010</f>
        <v>3.28836656589092</v>
      </c>
      <c r="M1010" s="21" t="n">
        <f aca="true">$C$4*($G$4-L1010)*$B$7+$F$4*SQRT($B$7)*NORMSINV(RAND())+L1010</f>
        <v>3.22950421554623</v>
      </c>
      <c r="N1010" s="125" t="n">
        <f aca="false">EXP(M1010)</f>
        <v>25.2671268164247</v>
      </c>
      <c r="O1010" s="126" t="n">
        <f aca="false">EXP(EXP(-$C$4*($K$4-$J$4))*LN(N1010)+(1-EXP(-$C$4*($K$4-$J$4)))*$G$4+$F$4^2/(4*$C$4)*(1-EXP(-2*$C$4*($K$4-$J$4))))</f>
        <v>23.6253831916742</v>
      </c>
      <c r="P1010" s="126" t="n">
        <f aca="false">MAX(0,O1010-$I$4)</f>
        <v>0.425383191674218</v>
      </c>
      <c r="Q1010" s="126" t="n">
        <f aca="false">$D$7*P1010</f>
        <v>0.404637008608543</v>
      </c>
      <c r="R1010" s="127" t="n">
        <f aca="false">AVERAGE(Q$17:Q1010)</f>
        <v>1.62966901461034</v>
      </c>
      <c r="S1010" s="0" t="n">
        <v>1.615</v>
      </c>
    </row>
    <row r="1011" customFormat="false" ht="12.75" hidden="false" customHeight="false" outlineLevel="0" collapsed="false">
      <c r="B1011" s="124" t="n">
        <f aca="false">B1010+1</f>
        <v>995</v>
      </c>
      <c r="C1011" s="21" t="n">
        <f aca="false">$C$7</f>
        <v>3.29212628660779</v>
      </c>
      <c r="D1011" s="21" t="n">
        <f aca="true">$C$4*($G$4-C1011)*$B$7+$F$4*SQRT($B$7)*NORMSINV(RAND())+C1011</f>
        <v>3.1822935986804</v>
      </c>
      <c r="E1011" s="21" t="n">
        <f aca="true">$C$4*($G$4-D1011)*$B$7+$F$4*SQRT($B$7)*NORMSINV(RAND())+D1011</f>
        <v>3.04179163492285</v>
      </c>
      <c r="F1011" s="21" t="n">
        <f aca="true">$C$4*($G$4-E1011)*$B$7+$F$4*SQRT($B$7)*NORMSINV(RAND())+E1011</f>
        <v>2.93505714058682</v>
      </c>
      <c r="G1011" s="21" t="n">
        <f aca="true">$C$4*($G$4-F1011)*$B$7+$F$4*SQRT($B$7)*NORMSINV(RAND())+F1011</f>
        <v>3.06306770063722</v>
      </c>
      <c r="H1011" s="21" t="n">
        <f aca="true">$C$4*($G$4-G1011)*$B$7+$F$4*SQRT($B$7)*NORMSINV(RAND())+G1011</f>
        <v>3.14055705617703</v>
      </c>
      <c r="I1011" s="21" t="n">
        <f aca="true">$C$4*($G$4-H1011)*$B$7+$F$4*SQRT($B$7)*NORMSINV(RAND())+H1011</f>
        <v>3.10002097106482</v>
      </c>
      <c r="J1011" s="21" t="n">
        <f aca="true">$C$4*($G$4-I1011)*$B$7+$F$4*SQRT($B$7)*NORMSINV(RAND())+I1011</f>
        <v>3.09114910598152</v>
      </c>
      <c r="K1011" s="21" t="n">
        <f aca="true">$C$4*($G$4-J1011)*$B$7+$F$4*SQRT($B$7)*NORMSINV(RAND())+J1011</f>
        <v>3.21111807980433</v>
      </c>
      <c r="L1011" s="21" t="n">
        <f aca="true">$C$4*($G$4-K1011)*$B$7+$F$4*SQRT($B$7)*NORMSINV(RAND())+K1011</f>
        <v>3.29308915587989</v>
      </c>
      <c r="M1011" s="21" t="n">
        <f aca="true">$C$4*($G$4-L1011)*$B$7+$F$4*SQRT($B$7)*NORMSINV(RAND())+L1011</f>
        <v>3.41132762801174</v>
      </c>
      <c r="N1011" s="125" t="n">
        <f aca="false">EXP(M1011)</f>
        <v>30.3054519299701</v>
      </c>
      <c r="O1011" s="126" t="n">
        <f aca="false">EXP(EXP(-$C$4*($K$4-$J$4))*LN(N1011)+(1-EXP(-$C$4*($K$4-$J$4)))*$G$4+$F$4^2/(4*$C$4)*(1-EXP(-2*$C$4*($K$4-$J$4))))</f>
        <v>27.2736847907433</v>
      </c>
      <c r="P1011" s="126" t="n">
        <f aca="false">MAX(0,O1011-$I$4)</f>
        <v>4.07368479074334</v>
      </c>
      <c r="Q1011" s="126" t="n">
        <f aca="false">$D$7*P1011</f>
        <v>3.8750088390961</v>
      </c>
      <c r="R1011" s="127" t="n">
        <f aca="false">AVERAGE(Q$17:Q1011)</f>
        <v>1.63192563754952</v>
      </c>
      <c r="S1011" s="0" t="n">
        <v>1.615</v>
      </c>
    </row>
    <row r="1012" customFormat="false" ht="12.75" hidden="false" customHeight="false" outlineLevel="0" collapsed="false">
      <c r="B1012" s="124" t="n">
        <f aca="false">B1011+1</f>
        <v>996</v>
      </c>
      <c r="C1012" s="21" t="n">
        <f aca="false">$C$7</f>
        <v>3.29212628660779</v>
      </c>
      <c r="D1012" s="21" t="n">
        <f aca="true">$C$4*($G$4-C1012)*$B$7+$F$4*SQRT($B$7)*NORMSINV(RAND())+C1012</f>
        <v>3.36037466992741</v>
      </c>
      <c r="E1012" s="21" t="n">
        <f aca="true">$C$4*($G$4-D1012)*$B$7+$F$4*SQRT($B$7)*NORMSINV(RAND())+D1012</f>
        <v>3.22173812710146</v>
      </c>
      <c r="F1012" s="21" t="n">
        <f aca="true">$C$4*($G$4-E1012)*$B$7+$F$4*SQRT($B$7)*NORMSINV(RAND())+E1012</f>
        <v>3.27045382248328</v>
      </c>
      <c r="G1012" s="21" t="n">
        <f aca="true">$C$4*($G$4-F1012)*$B$7+$F$4*SQRT($B$7)*NORMSINV(RAND())+F1012</f>
        <v>3.35757521627503</v>
      </c>
      <c r="H1012" s="21" t="n">
        <f aca="true">$C$4*($G$4-G1012)*$B$7+$F$4*SQRT($B$7)*NORMSINV(RAND())+G1012</f>
        <v>3.21805559436131</v>
      </c>
      <c r="I1012" s="21" t="n">
        <f aca="true">$C$4*($G$4-H1012)*$B$7+$F$4*SQRT($B$7)*NORMSINV(RAND())+H1012</f>
        <v>3.07351783514962</v>
      </c>
      <c r="J1012" s="21" t="n">
        <f aca="true">$C$4*($G$4-I1012)*$B$7+$F$4*SQRT($B$7)*NORMSINV(RAND())+I1012</f>
        <v>3.08392023160449</v>
      </c>
      <c r="K1012" s="21" t="n">
        <f aca="true">$C$4*($G$4-J1012)*$B$7+$F$4*SQRT($B$7)*NORMSINV(RAND())+J1012</f>
        <v>3.08927035286276</v>
      </c>
      <c r="L1012" s="21" t="n">
        <f aca="true">$C$4*($G$4-K1012)*$B$7+$F$4*SQRT($B$7)*NORMSINV(RAND())+K1012</f>
        <v>3.21338099367094</v>
      </c>
      <c r="M1012" s="21" t="n">
        <f aca="true">$C$4*($G$4-L1012)*$B$7+$F$4*SQRT($B$7)*NORMSINV(RAND())+L1012</f>
        <v>3.22922516891987</v>
      </c>
      <c r="N1012" s="125" t="n">
        <f aca="false">EXP(M1012)</f>
        <v>25.2600770935752</v>
      </c>
      <c r="O1012" s="126" t="n">
        <f aca="false">EXP(EXP(-$C$4*($K$4-$J$4))*LN(N1012)+(1-EXP(-$C$4*($K$4-$J$4)))*$G$4+$F$4^2/(4*$C$4)*(1-EXP(-2*$C$4*($K$4-$J$4))))</f>
        <v>23.6201770703518</v>
      </c>
      <c r="P1012" s="126" t="n">
        <f aca="false">MAX(0,O1012-$I$4)</f>
        <v>0.420177070351755</v>
      </c>
      <c r="Q1012" s="126" t="n">
        <f aca="false">$D$7*P1012</f>
        <v>0.399684792819096</v>
      </c>
      <c r="R1012" s="127" t="n">
        <f aca="false">AVERAGE(Q$17:Q1012)</f>
        <v>1.63068844794638</v>
      </c>
      <c r="S1012" s="0" t="n">
        <v>1.615</v>
      </c>
    </row>
    <row r="1013" customFormat="false" ht="12.75" hidden="false" customHeight="false" outlineLevel="0" collapsed="false">
      <c r="B1013" s="124" t="n">
        <f aca="false">B1012+1</f>
        <v>997</v>
      </c>
      <c r="C1013" s="21" t="n">
        <f aca="false">$C$7</f>
        <v>3.29212628660779</v>
      </c>
      <c r="D1013" s="21" t="n">
        <f aca="true">$C$4*($G$4-C1013)*$B$7+$F$4*SQRT($B$7)*NORMSINV(RAND())+C1013</f>
        <v>3.22703343900613</v>
      </c>
      <c r="E1013" s="21" t="n">
        <f aca="true">$C$4*($G$4-D1013)*$B$7+$F$4*SQRT($B$7)*NORMSINV(RAND())+D1013</f>
        <v>3.18925744944324</v>
      </c>
      <c r="F1013" s="21" t="n">
        <f aca="true">$C$4*($G$4-E1013)*$B$7+$F$4*SQRT($B$7)*NORMSINV(RAND())+E1013</f>
        <v>3.22108418575681</v>
      </c>
      <c r="G1013" s="21" t="n">
        <f aca="true">$C$4*($G$4-F1013)*$B$7+$F$4*SQRT($B$7)*NORMSINV(RAND())+F1013</f>
        <v>3.14433766249319</v>
      </c>
      <c r="H1013" s="21" t="n">
        <f aca="true">$C$4*($G$4-G1013)*$B$7+$F$4*SQRT($B$7)*NORMSINV(RAND())+G1013</f>
        <v>3.16970279179743</v>
      </c>
      <c r="I1013" s="21" t="n">
        <f aca="true">$C$4*($G$4-H1013)*$B$7+$F$4*SQRT($B$7)*NORMSINV(RAND())+H1013</f>
        <v>3.17287790356226</v>
      </c>
      <c r="J1013" s="21" t="n">
        <f aca="true">$C$4*($G$4-I1013)*$B$7+$F$4*SQRT($B$7)*NORMSINV(RAND())+I1013</f>
        <v>3.07973082873547</v>
      </c>
      <c r="K1013" s="21" t="n">
        <f aca="true">$C$4*($G$4-J1013)*$B$7+$F$4*SQRT($B$7)*NORMSINV(RAND())+J1013</f>
        <v>3.1316549523348</v>
      </c>
      <c r="L1013" s="21" t="n">
        <f aca="true">$C$4*($G$4-K1013)*$B$7+$F$4*SQRT($B$7)*NORMSINV(RAND())+K1013</f>
        <v>3.08913438357859</v>
      </c>
      <c r="M1013" s="21" t="n">
        <f aca="true">$C$4*($G$4-L1013)*$B$7+$F$4*SQRT($B$7)*NORMSINV(RAND())+L1013</f>
        <v>3.09040230984201</v>
      </c>
      <c r="N1013" s="125" t="n">
        <f aca="false">EXP(M1013)</f>
        <v>21.9859213493005</v>
      </c>
      <c r="O1013" s="126" t="n">
        <f aca="false">EXP(EXP(-$C$4*($K$4-$J$4))*LN(N1013)+(1-EXP(-$C$4*($K$4-$J$4)))*$G$4+$F$4^2/(4*$C$4)*(1-EXP(-2*$C$4*($K$4-$J$4))))</f>
        <v>21.1673880164943</v>
      </c>
      <c r="P1013" s="126" t="n">
        <f aca="false">MAX(0,O1013-$I$4)</f>
        <v>0</v>
      </c>
      <c r="Q1013" s="126" t="n">
        <f aca="false">$D$7*P1013</f>
        <v>0</v>
      </c>
      <c r="R1013" s="127" t="n">
        <f aca="false">AVERAGE(Q$17:Q1013)</f>
        <v>1.62905285271273</v>
      </c>
      <c r="S1013" s="0" t="n">
        <v>1.615</v>
      </c>
    </row>
    <row r="1014" customFormat="false" ht="12.75" hidden="false" customHeight="false" outlineLevel="0" collapsed="false">
      <c r="B1014" s="124" t="n">
        <f aca="false">B1013+1</f>
        <v>998</v>
      </c>
      <c r="C1014" s="21" t="n">
        <f aca="false">$C$7</f>
        <v>3.29212628660779</v>
      </c>
      <c r="D1014" s="21" t="n">
        <f aca="true">$C$4*($G$4-C1014)*$B$7+$F$4*SQRT($B$7)*NORMSINV(RAND())+C1014</f>
        <v>3.23942464626868</v>
      </c>
      <c r="E1014" s="21" t="n">
        <f aca="true">$C$4*($G$4-D1014)*$B$7+$F$4*SQRT($B$7)*NORMSINV(RAND())+D1014</f>
        <v>3.23912258307739</v>
      </c>
      <c r="F1014" s="21" t="n">
        <f aca="true">$C$4*($G$4-E1014)*$B$7+$F$4*SQRT($B$7)*NORMSINV(RAND())+E1014</f>
        <v>3.26933262573804</v>
      </c>
      <c r="G1014" s="21" t="n">
        <f aca="true">$C$4*($G$4-F1014)*$B$7+$F$4*SQRT($B$7)*NORMSINV(RAND())+F1014</f>
        <v>3.16122224549348</v>
      </c>
      <c r="H1014" s="21" t="n">
        <f aca="true">$C$4*($G$4-G1014)*$B$7+$F$4*SQRT($B$7)*NORMSINV(RAND())+G1014</f>
        <v>3.16900431341298</v>
      </c>
      <c r="I1014" s="21" t="n">
        <f aca="true">$C$4*($G$4-H1014)*$B$7+$F$4*SQRT($B$7)*NORMSINV(RAND())+H1014</f>
        <v>3.13720888614631</v>
      </c>
      <c r="J1014" s="21" t="n">
        <f aca="true">$C$4*($G$4-I1014)*$B$7+$F$4*SQRT($B$7)*NORMSINV(RAND())+I1014</f>
        <v>3.02531344208288</v>
      </c>
      <c r="K1014" s="21" t="n">
        <f aca="true">$C$4*($G$4-J1014)*$B$7+$F$4*SQRT($B$7)*NORMSINV(RAND())+J1014</f>
        <v>2.96408229924202</v>
      </c>
      <c r="L1014" s="21" t="n">
        <f aca="true">$C$4*($G$4-K1014)*$B$7+$F$4*SQRT($B$7)*NORMSINV(RAND())+K1014</f>
        <v>2.8574141718223</v>
      </c>
      <c r="M1014" s="21" t="n">
        <f aca="true">$C$4*($G$4-L1014)*$B$7+$F$4*SQRT($B$7)*NORMSINV(RAND())+L1014</f>
        <v>2.82680673810929</v>
      </c>
      <c r="N1014" s="125" t="n">
        <f aca="false">EXP(M1014)</f>
        <v>16.8914358341483</v>
      </c>
      <c r="O1014" s="126" t="n">
        <f aca="false">EXP(EXP(-$C$4*($K$4-$J$4))*LN(N1014)+(1-EXP(-$C$4*($K$4-$J$4)))*$G$4+$F$4^2/(4*$C$4)*(1-EXP(-2*$C$4*($K$4-$J$4))))</f>
        <v>17.1891609505475</v>
      </c>
      <c r="P1014" s="126" t="n">
        <f aca="false">MAX(0,O1014-$I$4)</f>
        <v>0</v>
      </c>
      <c r="Q1014" s="126" t="n">
        <f aca="false">$D$7*P1014</f>
        <v>0</v>
      </c>
      <c r="R1014" s="127" t="n">
        <f aca="false">AVERAGE(Q$17:Q1014)</f>
        <v>1.62742053522504</v>
      </c>
      <c r="S1014" s="0" t="n">
        <v>1.615</v>
      </c>
    </row>
    <row r="1015" customFormat="false" ht="12.75" hidden="false" customHeight="false" outlineLevel="0" collapsed="false">
      <c r="B1015" s="124" t="n">
        <f aca="false">B1014+1</f>
        <v>999</v>
      </c>
      <c r="C1015" s="21" t="n">
        <f aca="false">$C$7</f>
        <v>3.29212628660779</v>
      </c>
      <c r="D1015" s="21" t="n">
        <f aca="true">$C$4*($G$4-C1015)*$B$7+$F$4*SQRT($B$7)*NORMSINV(RAND())+C1015</f>
        <v>3.40614208534766</v>
      </c>
      <c r="E1015" s="21" t="n">
        <f aca="true">$C$4*($G$4-D1015)*$B$7+$F$4*SQRT($B$7)*NORMSINV(RAND())+D1015</f>
        <v>3.35799640848341</v>
      </c>
      <c r="F1015" s="21" t="n">
        <f aca="true">$C$4*($G$4-E1015)*$B$7+$F$4*SQRT($B$7)*NORMSINV(RAND())+E1015</f>
        <v>3.46724431900074</v>
      </c>
      <c r="G1015" s="21" t="n">
        <f aca="true">$C$4*($G$4-F1015)*$B$7+$F$4*SQRT($B$7)*NORMSINV(RAND())+F1015</f>
        <v>3.55226197131439</v>
      </c>
      <c r="H1015" s="21" t="n">
        <f aca="true">$C$4*($G$4-G1015)*$B$7+$F$4*SQRT($B$7)*NORMSINV(RAND())+G1015</f>
        <v>3.43757683728353</v>
      </c>
      <c r="I1015" s="21" t="n">
        <f aca="true">$C$4*($G$4-H1015)*$B$7+$F$4*SQRT($B$7)*NORMSINV(RAND())+H1015</f>
        <v>3.48779564187167</v>
      </c>
      <c r="J1015" s="21" t="n">
        <f aca="true">$C$4*($G$4-I1015)*$B$7+$F$4*SQRT($B$7)*NORMSINV(RAND())+I1015</f>
        <v>3.42566957983914</v>
      </c>
      <c r="K1015" s="21" t="n">
        <f aca="true">$C$4*($G$4-J1015)*$B$7+$F$4*SQRT($B$7)*NORMSINV(RAND())+J1015</f>
        <v>3.4039336272857</v>
      </c>
      <c r="L1015" s="21" t="n">
        <f aca="true">$C$4*($G$4-K1015)*$B$7+$F$4*SQRT($B$7)*NORMSINV(RAND())+K1015</f>
        <v>3.36217785722699</v>
      </c>
      <c r="M1015" s="21" t="n">
        <f aca="true">$C$4*($G$4-L1015)*$B$7+$F$4*SQRT($B$7)*NORMSINV(RAND())+L1015</f>
        <v>3.43525447397932</v>
      </c>
      <c r="N1015" s="125" t="n">
        <f aca="false">EXP(M1015)</f>
        <v>31.0393102574035</v>
      </c>
      <c r="O1015" s="126" t="n">
        <f aca="false">EXP(EXP(-$C$4*($K$4-$J$4))*LN(N1015)+(1-EXP(-$C$4*($K$4-$J$4)))*$G$4+$F$4^2/(4*$C$4)*(1-EXP(-2*$C$4*($K$4-$J$4))))</f>
        <v>27.7939750049898</v>
      </c>
      <c r="P1015" s="126" t="n">
        <f aca="false">MAX(0,O1015-$I$4)</f>
        <v>4.59397500498982</v>
      </c>
      <c r="Q1015" s="126" t="n">
        <f aca="false">$D$7*P1015</f>
        <v>4.36992420016713</v>
      </c>
      <c r="R1015" s="127" t="n">
        <f aca="false">AVERAGE(Q$17:Q1015)</f>
        <v>1.6301657841389</v>
      </c>
      <c r="S1015" s="0" t="n">
        <v>1.615</v>
      </c>
    </row>
    <row r="1016" customFormat="false" ht="13.5" hidden="false" customHeight="false" outlineLevel="0" collapsed="false">
      <c r="B1016" s="128" t="n">
        <f aca="false">B1015+1</f>
        <v>1000</v>
      </c>
      <c r="C1016" s="23" t="n">
        <f aca="false">$C$7</f>
        <v>3.29212628660779</v>
      </c>
      <c r="D1016" s="23" t="n">
        <f aca="true">$C$4*($G$4-C1016)*$B$7+$F$4*SQRT($B$7)*NORMSINV(RAND())+C1016</f>
        <v>3.15173892592203</v>
      </c>
      <c r="E1016" s="23" t="n">
        <f aca="true">$C$4*($G$4-D1016)*$B$7+$F$4*SQRT($B$7)*NORMSINV(RAND())+D1016</f>
        <v>3.12765495325193</v>
      </c>
      <c r="F1016" s="23" t="n">
        <f aca="true">$C$4*($G$4-E1016)*$B$7+$F$4*SQRT($B$7)*NORMSINV(RAND())+E1016</f>
        <v>3.05678378104032</v>
      </c>
      <c r="G1016" s="23" t="n">
        <f aca="true">$C$4*($G$4-F1016)*$B$7+$F$4*SQRT($B$7)*NORMSINV(RAND())+F1016</f>
        <v>2.97929099435411</v>
      </c>
      <c r="H1016" s="23" t="n">
        <f aca="true">$C$4*($G$4-G1016)*$B$7+$F$4*SQRT($B$7)*NORMSINV(RAND())+G1016</f>
        <v>2.91999670297182</v>
      </c>
      <c r="I1016" s="23" t="n">
        <f aca="true">$C$4*($G$4-H1016)*$B$7+$F$4*SQRT($B$7)*NORMSINV(RAND())+H1016</f>
        <v>2.89623352149167</v>
      </c>
      <c r="J1016" s="23" t="n">
        <f aca="true">$C$4*($G$4-I1016)*$B$7+$F$4*SQRT($B$7)*NORMSINV(RAND())+I1016</f>
        <v>2.88304542917088</v>
      </c>
      <c r="K1016" s="23" t="n">
        <f aca="true">$C$4*($G$4-J1016)*$B$7+$F$4*SQRT($B$7)*NORMSINV(RAND())+J1016</f>
        <v>2.88157544399579</v>
      </c>
      <c r="L1016" s="23" t="n">
        <f aca="true">$C$4*($G$4-K1016)*$B$7+$F$4*SQRT($B$7)*NORMSINV(RAND())+K1016</f>
        <v>2.93059735136368</v>
      </c>
      <c r="M1016" s="23" t="n">
        <f aca="true">$C$4*($G$4-L1016)*$B$7+$F$4*SQRT($B$7)*NORMSINV(RAND())+L1016</f>
        <v>2.95247173883329</v>
      </c>
      <c r="N1016" s="129" t="n">
        <f aca="false">EXP(M1016)</f>
        <v>19.1532370679692</v>
      </c>
      <c r="O1016" s="130" t="n">
        <f aca="false">EXP(EXP(-$C$4*($K$4-$J$4))*LN(N1016)+(1-EXP(-$C$4*($K$4-$J$4)))*$G$4+$F$4^2/(4*$C$4)*(1-EXP(-2*$C$4*($K$4-$J$4))))</f>
        <v>18.9826764381613</v>
      </c>
      <c r="P1016" s="130" t="n">
        <f aca="false">MAX(0,O1016-$I$4)</f>
        <v>0</v>
      </c>
      <c r="Q1016" s="130" t="n">
        <f aca="false">$D$7*P1016</f>
        <v>0</v>
      </c>
      <c r="R1016" s="131" t="n">
        <f aca="false">AVERAGE(Q$17:Q1016)</f>
        <v>1.62853561835476</v>
      </c>
      <c r="S1016" s="0" t="n">
        <v>1.615</v>
      </c>
    </row>
    <row r="1017" customFormat="false" ht="12.75" hidden="false" customHeight="false" outlineLevel="0" collapsed="false">
      <c r="B1017" s="59"/>
    </row>
    <row r="1018" customFormat="false" ht="12.75" hidden="false" customHeight="false" outlineLevel="0" collapsed="false">
      <c r="B1018" s="5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68" zoomScaleNormal="68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R1019"/>
  <sheetViews>
    <sheetView showFormulas="false" showGridLines="true" showRowColHeaders="true" showZeros="true" rightToLeft="false" tabSelected="false" showOutlineSymbols="true" defaultGridColor="true" view="normal" topLeftCell="D3" colorId="64" zoomScale="75" zoomScaleNormal="75" zoomScalePageLayoutView="100" workbookViewId="0">
      <selection pane="topLeft" activeCell="P20" activeCellId="0" sqref="P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.71"/>
    <col collapsed="false" customWidth="true" hidden="false" outlineLevel="0" max="5" min="5" style="0" width="9.14"/>
    <col collapsed="false" customWidth="true" hidden="false" outlineLevel="0" max="10" min="10" style="0" width="9.28"/>
    <col collapsed="false" customWidth="true" hidden="false" outlineLevel="0" max="12" min="12" style="0" width="9.7"/>
    <col collapsed="false" customWidth="true" hidden="false" outlineLevel="0" max="13" min="13" style="0" width="8.7"/>
    <col collapsed="false" customWidth="true" hidden="false" outlineLevel="0" max="14" min="14" style="0" width="7.7"/>
    <col collapsed="false" customWidth="true" hidden="false" outlineLevel="0" max="16" min="16" style="0" width="11.56"/>
    <col collapsed="false" customWidth="true" hidden="false" outlineLevel="0" max="17" min="17" style="0" width="11.7"/>
  </cols>
  <sheetData>
    <row r="2" customFormat="false" ht="12.75" hidden="false" customHeight="false" outlineLevel="0" collapsed="false">
      <c r="A2" s="99" t="n">
        <v>7.3</v>
      </c>
      <c r="B2" s="99" t="s">
        <v>92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</row>
    <row r="3" customFormat="false" ht="12.75" hidden="false" customHeight="false" outlineLevel="0" collapsed="false">
      <c r="A3" s="59"/>
      <c r="B3" s="59" t="s">
        <v>2</v>
      </c>
      <c r="C3" s="100" t="s">
        <v>59</v>
      </c>
      <c r="D3" s="100" t="s">
        <v>41</v>
      </c>
      <c r="E3" s="100" t="s">
        <v>64</v>
      </c>
      <c r="F3" s="100" t="s">
        <v>13</v>
      </c>
      <c r="G3" s="100" t="s">
        <v>65</v>
      </c>
      <c r="H3" s="100"/>
      <c r="I3" s="59" t="s">
        <v>24</v>
      </c>
      <c r="J3" s="59" t="s">
        <v>11</v>
      </c>
      <c r="K3" s="59" t="s">
        <v>13</v>
      </c>
      <c r="L3" s="59" t="s">
        <v>66</v>
      </c>
      <c r="M3" s="59" t="s">
        <v>8</v>
      </c>
      <c r="N3" s="59"/>
      <c r="O3" s="59"/>
      <c r="P3" s="59"/>
      <c r="Q3" s="59"/>
    </row>
    <row r="4" customFormat="false" ht="12.75" hidden="false" customHeight="false" outlineLevel="0" collapsed="false">
      <c r="B4" s="101" t="n">
        <v>26.9</v>
      </c>
      <c r="C4" s="102" t="n">
        <v>0.472</v>
      </c>
      <c r="D4" s="102" t="n">
        <v>2.925</v>
      </c>
      <c r="E4" s="102" t="n">
        <v>0</v>
      </c>
      <c r="F4" s="102" t="n">
        <v>0.368</v>
      </c>
      <c r="G4" s="103" t="n">
        <f aca="false">D4-E4-F4^2/(2*C4)</f>
        <v>2.78154237288136</v>
      </c>
      <c r="H4" s="103"/>
      <c r="I4" s="101" t="n">
        <v>23.2</v>
      </c>
      <c r="J4" s="104" t="n">
        <f aca="false">6/12</f>
        <v>0.5</v>
      </c>
      <c r="K4" s="104" t="n">
        <v>1</v>
      </c>
      <c r="L4" s="102" t="n">
        <v>10</v>
      </c>
      <c r="M4" s="105" t="n">
        <v>0.1</v>
      </c>
    </row>
    <row r="6" customFormat="false" ht="12.75" hidden="false" customHeight="false" outlineLevel="0" collapsed="false">
      <c r="A6" s="59"/>
      <c r="B6" s="59" t="s">
        <v>67</v>
      </c>
      <c r="C6" s="59" t="s">
        <v>68</v>
      </c>
      <c r="D6" s="59" t="s">
        <v>69</v>
      </c>
      <c r="E6" s="59"/>
      <c r="F6" s="59"/>
      <c r="G6" s="59"/>
      <c r="H6" s="59"/>
      <c r="I6" s="66" t="s">
        <v>70</v>
      </c>
      <c r="J6" s="59"/>
      <c r="K6" s="59" t="s">
        <v>71</v>
      </c>
      <c r="L6" s="59"/>
      <c r="M6" s="59" t="s">
        <v>72</v>
      </c>
      <c r="N6" s="59"/>
      <c r="O6" s="59"/>
      <c r="P6" s="59"/>
      <c r="Q6" s="59"/>
    </row>
    <row r="7" customFormat="false" ht="12.75" hidden="false" customHeight="false" outlineLevel="0" collapsed="false">
      <c r="B7" s="0" t="n">
        <f aca="false">J4/L4</f>
        <v>0.05</v>
      </c>
      <c r="C7" s="103" t="n">
        <f aca="false">LN(B4)</f>
        <v>3.29212628660779</v>
      </c>
      <c r="D7" s="103" t="n">
        <f aca="false">EXP(-M4*J4)</f>
        <v>0.951229424500714</v>
      </c>
      <c r="I7" s="103" t="n">
        <f aca="false">AVERAGE(P20:P1019)</f>
        <v>1.73401775115541</v>
      </c>
      <c r="K7" s="103" t="n">
        <f aca="false">STDEV(P20:P1019)/SQRT(M7)</f>
        <v>0.0520724653281531</v>
      </c>
      <c r="M7" s="0" t="n">
        <v>1000</v>
      </c>
    </row>
    <row r="9" customFormat="false" ht="12.75" hidden="false" customHeight="false" outlineLevel="0" collapsed="false">
      <c r="B9" s="107" t="s">
        <v>28</v>
      </c>
      <c r="C9" s="108" t="n">
        <v>0</v>
      </c>
      <c r="D9" s="108" t="n">
        <f aca="false">C9+$B$7</f>
        <v>0.05</v>
      </c>
      <c r="E9" s="108" t="n">
        <f aca="false">D9+$B$7</f>
        <v>0.1</v>
      </c>
      <c r="F9" s="108" t="n">
        <f aca="false">E9+$B$7</f>
        <v>0.15</v>
      </c>
      <c r="G9" s="108" t="n">
        <f aca="false">F9+$B$7</f>
        <v>0.2</v>
      </c>
      <c r="H9" s="108" t="n">
        <f aca="false">G9+$B$7</f>
        <v>0.25</v>
      </c>
      <c r="I9" s="108" t="n">
        <f aca="false">H9+$B$7</f>
        <v>0.3</v>
      </c>
      <c r="J9" s="108" t="n">
        <f aca="false">I9+$B$7</f>
        <v>0.35</v>
      </c>
      <c r="K9" s="108" t="n">
        <f aca="false">J9+$B$7</f>
        <v>0.4</v>
      </c>
      <c r="L9" s="108" t="n">
        <f aca="false">K9+$B$7</f>
        <v>0.45</v>
      </c>
      <c r="M9" s="109" t="n">
        <f aca="false">L9+$B$7</f>
        <v>0.5</v>
      </c>
    </row>
    <row r="10" customFormat="false" ht="12.75" hidden="false" customHeight="false" outlineLevel="0" collapsed="false">
      <c r="B10" s="110" t="s">
        <v>45</v>
      </c>
      <c r="C10" s="111"/>
      <c r="D10" s="112" t="n">
        <f aca="true">NORMSINV(RAND())</f>
        <v>0.358437222605456</v>
      </c>
      <c r="E10" s="112" t="n">
        <f aca="true">NORMSINV(RAND())</f>
        <v>-0.173485869296715</v>
      </c>
      <c r="F10" s="112" t="n">
        <f aca="true">NORMSINV(RAND())</f>
        <v>0.744572106534924</v>
      </c>
      <c r="G10" s="112" t="n">
        <f aca="true">NORMSINV(RAND())</f>
        <v>2.42618557871296</v>
      </c>
      <c r="H10" s="112" t="n">
        <f aca="true">NORMSINV(RAND())</f>
        <v>0.718044200817782</v>
      </c>
      <c r="I10" s="112" t="n">
        <f aca="true">NORMSINV(RAND())</f>
        <v>2.79152028115159</v>
      </c>
      <c r="J10" s="112" t="n">
        <f aca="true">NORMSINV(RAND())</f>
        <v>-1.2538946924449</v>
      </c>
      <c r="K10" s="112" t="n">
        <f aca="true">NORMSINV(RAND())</f>
        <v>-0.84964128868045</v>
      </c>
      <c r="L10" s="112" t="n">
        <f aca="true">NORMSINV(RAND())</f>
        <v>1.00039957304736</v>
      </c>
      <c r="M10" s="113" t="n">
        <f aca="true">NORMSINV(RAND())</f>
        <v>-0.540333377073677</v>
      </c>
    </row>
    <row r="11" customFormat="false" ht="15.75" hidden="false" customHeight="false" outlineLevel="0" collapsed="false">
      <c r="B11" s="114" t="s">
        <v>73</v>
      </c>
      <c r="C11" s="115" t="n">
        <f aca="false">$C$7</f>
        <v>3.29212628660779</v>
      </c>
      <c r="D11" s="115" t="n">
        <f aca="false">$C$4*($G$4-C11)*$B$7+$F$4*SQRT($B$7)*D10+C11</f>
        <v>3.30957133807501</v>
      </c>
      <c r="E11" s="115" t="n">
        <f aca="false">$C$4*($G$4-D11)*$B$7+$F$4*SQRT($B$7)*E10+D11</f>
        <v>3.28283417045114</v>
      </c>
      <c r="F11" s="115" t="n">
        <f aca="false">$C$4*($G$4-E11)*$B$7+$F$4*SQRT($B$7)*F10+E11</f>
        <v>3.33227251350103</v>
      </c>
      <c r="G11" s="115" t="n">
        <f aca="false">$C$4*($G$4-F11)*$B$7+$F$4*SQRT($B$7)*G10+F11</f>
        <v>3.51891954656758</v>
      </c>
      <c r="H11" s="115" t="n">
        <f aca="false">$C$4*($G$4-G11)*$B$7+$F$4*SQRT($B$7)*H10+G11</f>
        <v>3.56060336496329</v>
      </c>
      <c r="I11" s="115" t="n">
        <f aca="false">$C$4*($G$4-H11)*$B$7+$F$4*SQRT($B$7)*I10+H11</f>
        <v>3.77192419676961</v>
      </c>
      <c r="J11" s="115" t="n">
        <f aca="false">$C$4*($G$4-I11)*$B$7+$F$4*SQRT($B$7)*J10+I11</f>
        <v>3.64537157502912</v>
      </c>
      <c r="K11" s="115" t="n">
        <f aca="false">$C$4*($G$4-J11)*$B$7+$F$4*SQRT($B$7)*K10+J11</f>
        <v>3.55507051690877</v>
      </c>
      <c r="L11" s="115" t="n">
        <f aca="false">$C$4*($G$4-K11)*$B$7+$F$4*SQRT($B$7)*L10+K11</f>
        <v>3.61913543406956</v>
      </c>
      <c r="M11" s="116" t="n">
        <f aca="false">$C$4*($G$4-L11)*$B$7+$F$4*SQRT($B$7)*M10+L11</f>
        <v>3.55490566227684</v>
      </c>
    </row>
    <row r="12" customFormat="false" ht="15.75" hidden="false" customHeight="false" outlineLevel="0" collapsed="false">
      <c r="B12" s="114" t="s">
        <v>93</v>
      </c>
      <c r="C12" s="115" t="n">
        <f aca="false">$C$7</f>
        <v>3.29212628660779</v>
      </c>
      <c r="D12" s="115" t="n">
        <f aca="false">$C$4*($G$4-C12)*$B$7+$F$4*SQRT($B$7)*(-D10)+C12</f>
        <v>3.25058167441269</v>
      </c>
      <c r="E12" s="115" t="n">
        <f aca="false">$C$4*($G$4-D12)*$B$7+$F$4*SQRT($B$7)*(-E10)+D12</f>
        <v>3.25378803094185</v>
      </c>
      <c r="F12" s="115" t="n">
        <f aca="false">$C$4*($G$4-E12)*$B$7+$F$4*SQRT($B$7)*(-F10)+E12</f>
        <v>3.18137420393908</v>
      </c>
      <c r="G12" s="115" t="n">
        <f aca="false">$C$4*($G$4-F12)*$B$7+$F$4*SQRT($B$7)*(-G10)+F12</f>
        <v>2.97229390834095</v>
      </c>
      <c r="H12" s="115" t="n">
        <f aca="false">$C$4*($G$4-G12)*$B$7+$F$4*SQRT($B$7)*(-H10)+G12</f>
        <v>2.90870625240939</v>
      </c>
      <c r="I12" s="115" t="n">
        <f aca="false">$C$4*($G$4-H12)*$B$7+$F$4*SQRT($B$7)*(-I10)+H12</f>
        <v>2.67599851363308</v>
      </c>
      <c r="J12" s="115" t="n">
        <f aca="false">$C$4*($G$4-I12)*$B$7+$F$4*SQRT($B$7)*(-J10)+I12</f>
        <v>2.78166895940807</v>
      </c>
      <c r="K12" s="115" t="n">
        <f aca="false">$C$4*($G$4-J12)*$B$7+$F$4*SQRT($B$7)*(-K10)+J12</f>
        <v>2.8515806609157</v>
      </c>
      <c r="L12" s="115" t="n">
        <f aca="false">$C$4*($G$4-K12)*$B$7+$F$4*SQRT($B$7)*(-L10)+K12</f>
        <v>2.76760757595825</v>
      </c>
      <c r="M12" s="116" t="n">
        <f aca="false">$C$4*($G$4-L12)*$B$7+$F$4*SQRT($B$7)*(-M10)+L12</f>
        <v>2.81239901271431</v>
      </c>
    </row>
    <row r="14" customFormat="false" ht="14.25" hidden="false" customHeight="false" outlineLevel="0" collapsed="false">
      <c r="K14" s="117" t="s">
        <v>74</v>
      </c>
      <c r="L14" s="117" t="s">
        <v>75</v>
      </c>
      <c r="M14" s="117" t="s">
        <v>76</v>
      </c>
    </row>
    <row r="15" customFormat="false" ht="12.75" hidden="false" customHeight="false" outlineLevel="0" collapsed="false">
      <c r="K15" s="118" t="n">
        <f aca="false">EXP(M11)</f>
        <v>34.9845194521036</v>
      </c>
      <c r="L15" s="119" t="n">
        <f aca="false">EXP(EXP(-$C$4*($K$4-$J$4))*LN(K15)+(1-EXP(-$C$4*($K$4-$J$4)))*$G$4+$F$4^2/(4*$C$4)*(1-EXP(-2*$C$4*($K$4-$J$4))))</f>
        <v>30.5485575022121</v>
      </c>
      <c r="M15" s="119" t="n">
        <f aca="false">MAX(0,L15-$I$4)</f>
        <v>7.34855750221207</v>
      </c>
    </row>
    <row r="16" customFormat="false" ht="12.75" hidden="false" customHeight="false" outlineLevel="0" collapsed="false">
      <c r="K16" s="118" t="n">
        <f aca="false">EXP(M12)</f>
        <v>16.6498134592378</v>
      </c>
      <c r="L16" s="119" t="n">
        <f aca="false">EXP(EXP(-$C$4*($K$4-$J$4))*LN(K16)+(1-EXP(-$C$4*($K$4-$J$4)))*$G$4+$F$4^2/(4*$C$4)*(1-EXP(-2*$C$4*($K$4-$J$4))))</f>
        <v>16.9946750869197</v>
      </c>
      <c r="M16" s="119" t="n">
        <f aca="false">MAX(0,L16-$I$4)</f>
        <v>0</v>
      </c>
    </row>
    <row r="17" customFormat="false" ht="12.75" hidden="false" customHeight="false" outlineLevel="0" collapsed="false">
      <c r="M17" s="132"/>
    </row>
    <row r="18" customFormat="false" ht="13.5" hidden="false" customHeight="false" outlineLevel="0" collapsed="false"/>
    <row r="19" customFormat="false" ht="14.25" hidden="false" customHeight="false" outlineLevel="0" collapsed="false">
      <c r="B19" s="121" t="s">
        <v>77</v>
      </c>
      <c r="C19" s="122" t="s">
        <v>78</v>
      </c>
      <c r="D19" s="133" t="s">
        <v>45</v>
      </c>
      <c r="E19" s="122" t="s">
        <v>94</v>
      </c>
      <c r="F19" s="122" t="s">
        <v>74</v>
      </c>
      <c r="G19" s="122" t="s">
        <v>75</v>
      </c>
      <c r="H19" s="122" t="s">
        <v>76</v>
      </c>
      <c r="I19" s="122" t="s">
        <v>89</v>
      </c>
      <c r="J19" s="122" t="s">
        <v>90</v>
      </c>
      <c r="K19" s="133" t="s">
        <v>95</v>
      </c>
      <c r="L19" s="122" t="s">
        <v>96</v>
      </c>
      <c r="M19" s="122" t="s">
        <v>74</v>
      </c>
      <c r="N19" s="122" t="s">
        <v>75</v>
      </c>
      <c r="O19" s="122" t="s">
        <v>76</v>
      </c>
      <c r="P19" s="122" t="s">
        <v>97</v>
      </c>
      <c r="Q19" s="123" t="s">
        <v>98</v>
      </c>
      <c r="R19" s="134" t="s">
        <v>91</v>
      </c>
    </row>
    <row r="20" customFormat="false" ht="12.75" hidden="false" customHeight="false" outlineLevel="0" collapsed="false">
      <c r="B20" s="124" t="n">
        <v>1</v>
      </c>
      <c r="C20" s="21" t="n">
        <f aca="false">$C$7</f>
        <v>3.29212628660779</v>
      </c>
      <c r="D20" s="21" t="n">
        <f aca="true">NORMSINV(RAND())</f>
        <v>1.30408891561766</v>
      </c>
      <c r="E20" s="21" t="n">
        <f aca="false">$C$4*($G$4-C20)*$J$4+$F$4*SQRT($J$4)*D20+C20</f>
        <v>3.51097236547363</v>
      </c>
      <c r="F20" s="125" t="n">
        <f aca="false">EXP(E20)</f>
        <v>33.4808075423956</v>
      </c>
      <c r="G20" s="126" t="n">
        <f aca="false">EXP(EXP(-$C$4*($K$4-$J$4))*LN(F20)+(1-EXP(-$C$4*($K$4-$J$4)))*$G$4+$F$4^2/(4*$C$4)*(1-EXP(-2*$C$4*($K$4-$J$4))))</f>
        <v>29.5067720536685</v>
      </c>
      <c r="H20" s="126" t="n">
        <f aca="false">MAX(0,G20-$I$4)</f>
        <v>6.30677205366846</v>
      </c>
      <c r="I20" s="21" t="n">
        <f aca="false">$D$7*H20</f>
        <v>5.99918715106824</v>
      </c>
      <c r="J20" s="135" t="n">
        <f aca="false">AVERAGE(I$20:I20)</f>
        <v>5.99918715106824</v>
      </c>
      <c r="K20" s="21" t="n">
        <f aca="false">-D20</f>
        <v>-1.30408891561766</v>
      </c>
      <c r="L20" s="21" t="n">
        <f aca="false">$C$4*($G$4-C20)*$J$4+$F$4*SQRT($J$4)*K20+C20</f>
        <v>2.83228460046308</v>
      </c>
      <c r="M20" s="125" t="n">
        <f aca="false">EXP(L20)</f>
        <v>16.9842186884471</v>
      </c>
      <c r="N20" s="126" t="n">
        <f aca="false">EXP(EXP(-$C$4*($K$4-$J$4))*LN(M20)+(1-EXP(-$C$4*($K$4-$J$4)))*$G$4+$F$4^2/(4*$C$4)*(1-EXP(-2*$C$4*($K$4-$J$4))))</f>
        <v>17.2636876830155</v>
      </c>
      <c r="O20" s="126" t="n">
        <f aca="false">MAX(0,N20-$I$4)</f>
        <v>0</v>
      </c>
      <c r="P20" s="21" t="n">
        <f aca="false">$D$7*AVERAGE(H20,O20)</f>
        <v>2.99959357553412</v>
      </c>
      <c r="Q20" s="136" t="n">
        <f aca="false">AVERAGE(P$20:P20)</f>
        <v>2.99959357553412</v>
      </c>
      <c r="R20" s="0" t="n">
        <v>1.615</v>
      </c>
    </row>
    <row r="21" customFormat="false" ht="12.75" hidden="false" customHeight="false" outlineLevel="0" collapsed="false">
      <c r="B21" s="124" t="n">
        <f aca="false">B20+1</f>
        <v>2</v>
      </c>
      <c r="C21" s="21" t="n">
        <f aca="false">$C$7</f>
        <v>3.29212628660779</v>
      </c>
      <c r="D21" s="21" t="n">
        <f aca="true">NORMSINV(RAND())</f>
        <v>-0.391900532576918</v>
      </c>
      <c r="E21" s="21" t="n">
        <f aca="false">$C$4*($G$4-C21)*$J$4+$F$4*SQRT($J$4)*D21+C21</f>
        <v>3.0696499700864</v>
      </c>
      <c r="F21" s="125" t="n">
        <f aca="false">EXP(E21)</f>
        <v>21.5343636841833</v>
      </c>
      <c r="G21" s="126" t="n">
        <f aca="false">EXP(EXP(-$C$4*($K$4-$J$4))*LN(F21)+(1-EXP(-$C$4*($K$4-$J$4)))*$G$4+$F$4^2/(4*$C$4)*(1-EXP(-2*$C$4*($K$4-$J$4))))</f>
        <v>20.823286407047</v>
      </c>
      <c r="H21" s="126" t="n">
        <f aca="false">MAX(0,G21-$I$4)</f>
        <v>0</v>
      </c>
      <c r="I21" s="21" t="n">
        <f aca="false">$D$7*AVERAGE(A21,H21)</f>
        <v>0</v>
      </c>
      <c r="J21" s="135" t="n">
        <f aca="false">AVERAGE(I$20:I21)</f>
        <v>2.99959357553412</v>
      </c>
      <c r="K21" s="21" t="n">
        <f aca="false">-D21</f>
        <v>0.391900532576918</v>
      </c>
      <c r="L21" s="21" t="n">
        <f aca="false">$C$4*($G$4-C21)*$J$4+$F$4*SQRT($J$4)*K21+C21</f>
        <v>3.27360699585031</v>
      </c>
      <c r="M21" s="125" t="n">
        <f aca="false">EXP(L21)</f>
        <v>26.4064156018465</v>
      </c>
      <c r="N21" s="126" t="n">
        <f aca="false">EXP(EXP(-$C$4*($K$4-$J$4))*LN(M21)+(1-EXP(-$C$4*($K$4-$J$4)))*$G$4+$F$4^2/(4*$C$4)*(1-EXP(-2*$C$4*($K$4-$J$4))))</f>
        <v>24.4627907099272</v>
      </c>
      <c r="O21" s="126" t="n">
        <f aca="false">MAX(0,N21-$I$4)</f>
        <v>1.26279070992724</v>
      </c>
      <c r="P21" s="21" t="n">
        <f aca="false">$D$7*AVERAGE(H21,O21)</f>
        <v>0.600601840134467</v>
      </c>
      <c r="Q21" s="136" t="n">
        <f aca="false">AVERAGE(P$20:P21)</f>
        <v>1.80009770783429</v>
      </c>
      <c r="R21" s="0" t="n">
        <v>1.615</v>
      </c>
    </row>
    <row r="22" customFormat="false" ht="12.75" hidden="false" customHeight="false" outlineLevel="0" collapsed="false">
      <c r="B22" s="124" t="n">
        <f aca="false">B21+1</f>
        <v>3</v>
      </c>
      <c r="C22" s="21" t="n">
        <f aca="false">$C$7</f>
        <v>3.29212628660779</v>
      </c>
      <c r="D22" s="21" t="n">
        <f aca="true">NORMSINV(RAND())</f>
        <v>0.846572215591684</v>
      </c>
      <c r="E22" s="21" t="n">
        <f aca="false">$C$4*($G$4-C22)*$J$4+$F$4*SQRT($J$4)*D22+C22</f>
        <v>3.39191952219087</v>
      </c>
      <c r="F22" s="125" t="n">
        <f aca="false">EXP(E22)</f>
        <v>29.7229514121223</v>
      </c>
      <c r="G22" s="126" t="n">
        <f aca="false">EXP(EXP(-$C$4*($K$4-$J$4))*LN(F22)+(1-EXP(-$C$4*($K$4-$J$4)))*$G$4+$F$4^2/(4*$C$4)*(1-EXP(-2*$C$4*($K$4-$J$4))))</f>
        <v>26.8588174405439</v>
      </c>
      <c r="H22" s="126" t="n">
        <f aca="false">MAX(0,G22-$I$4)</f>
        <v>3.65881744054395</v>
      </c>
      <c r="I22" s="21" t="n">
        <f aca="false">$D$7*AVERAGE(A22,H22)</f>
        <v>3.48037480832179</v>
      </c>
      <c r="J22" s="135" t="n">
        <f aca="false">AVERAGE(I$20:I22)</f>
        <v>3.15985398646334</v>
      </c>
      <c r="K22" s="21" t="n">
        <f aca="false">-D22</f>
        <v>-0.846572215591684</v>
      </c>
      <c r="L22" s="21" t="n">
        <f aca="false">$C$4*($G$4-C22)*$J$4+$F$4*SQRT($J$4)*K22+C22</f>
        <v>2.95133744374584</v>
      </c>
      <c r="M22" s="125" t="n">
        <f aca="false">EXP(L22)</f>
        <v>19.1315239621169</v>
      </c>
      <c r="N22" s="126" t="n">
        <f aca="false">EXP(EXP(-$C$4*($K$4-$J$4))*LN(M22)+(1-EXP(-$C$4*($K$4-$J$4)))*$G$4+$F$4^2/(4*$C$4)*(1-EXP(-2*$C$4*($K$4-$J$4))))</f>
        <v>18.9656785298194</v>
      </c>
      <c r="O22" s="126" t="n">
        <f aca="false">MAX(0,N22-$I$4)</f>
        <v>0</v>
      </c>
      <c r="P22" s="21" t="n">
        <f aca="false">$D$7*AVERAGE(H22,O22)</f>
        <v>1.7401874041609</v>
      </c>
      <c r="Q22" s="136" t="n">
        <f aca="false">AVERAGE(P$20:P22)</f>
        <v>1.78012760660983</v>
      </c>
      <c r="R22" s="0" t="n">
        <v>1.615</v>
      </c>
    </row>
    <row r="23" customFormat="false" ht="12.75" hidden="false" customHeight="false" outlineLevel="0" collapsed="false">
      <c r="B23" s="124" t="n">
        <f aca="false">B22+1</f>
        <v>4</v>
      </c>
      <c r="C23" s="21" t="n">
        <f aca="false">$C$7</f>
        <v>3.29212628660779</v>
      </c>
      <c r="D23" s="21" t="n">
        <f aca="true">NORMSINV(RAND())</f>
        <v>-0.578207875352554</v>
      </c>
      <c r="E23" s="21" t="n">
        <f aca="false">$C$4*($G$4-C23)*$J$4+$F$4*SQRT($J$4)*D23+C23</f>
        <v>3.02116994983656</v>
      </c>
      <c r="F23" s="125" t="n">
        <f aca="false">EXP(E23)</f>
        <v>20.5152794970826</v>
      </c>
      <c r="G23" s="126" t="n">
        <f aca="false">EXP(EXP(-$C$4*($K$4-$J$4))*LN(F23)+(1-EXP(-$C$4*($K$4-$J$4)))*$G$4+$F$4^2/(4*$C$4)*(1-EXP(-2*$C$4*($K$4-$J$4))))</f>
        <v>20.0410629499802</v>
      </c>
      <c r="H23" s="126" t="n">
        <f aca="false">MAX(0,G23-$I$4)</f>
        <v>0</v>
      </c>
      <c r="I23" s="21" t="n">
        <f aca="false">$D$7*AVERAGE(A23,H23)</f>
        <v>0</v>
      </c>
      <c r="J23" s="135" t="n">
        <f aca="false">AVERAGE(I$20:I23)</f>
        <v>2.36989048984751</v>
      </c>
      <c r="K23" s="21" t="n">
        <f aca="false">-D23</f>
        <v>0.578207875352554</v>
      </c>
      <c r="L23" s="21" t="n">
        <f aca="false">$C$4*($G$4-C23)*$J$4+$F$4*SQRT($J$4)*K23+C23</f>
        <v>3.32208701610014</v>
      </c>
      <c r="M23" s="125" t="n">
        <f aca="false">EXP(L23)</f>
        <v>27.7181384366088</v>
      </c>
      <c r="N23" s="126" t="n">
        <f aca="false">EXP(EXP(-$C$4*($K$4-$J$4))*LN(M23)+(1-EXP(-$C$4*($K$4-$J$4)))*$G$4+$F$4^2/(4*$C$4)*(1-EXP(-2*$C$4*($K$4-$J$4))))</f>
        <v>25.4175987840488</v>
      </c>
      <c r="O23" s="126" t="n">
        <f aca="false">MAX(0,N23-$I$4)</f>
        <v>2.21759878404883</v>
      </c>
      <c r="P23" s="21" t="n">
        <f aca="false">$D$7*AVERAGE(H23,O23)</f>
        <v>1.05472260756213</v>
      </c>
      <c r="Q23" s="136" t="n">
        <f aca="false">AVERAGE(P$20:P23)</f>
        <v>1.5987763568479</v>
      </c>
      <c r="R23" s="0" t="n">
        <v>1.615</v>
      </c>
    </row>
    <row r="24" customFormat="false" ht="12.75" hidden="false" customHeight="false" outlineLevel="0" collapsed="false">
      <c r="B24" s="124" t="n">
        <f aca="false">B23+1</f>
        <v>5</v>
      </c>
      <c r="C24" s="21" t="n">
        <f aca="false">$C$7</f>
        <v>3.29212628660779</v>
      </c>
      <c r="D24" s="21" t="n">
        <f aca="true">NORMSINV(RAND())</f>
        <v>-0.474355491844211</v>
      </c>
      <c r="E24" s="21" t="n">
        <f aca="false">$C$4*($G$4-C24)*$J$4+$F$4*SQRT($J$4)*D24+C24</f>
        <v>3.04819392849714</v>
      </c>
      <c r="F24" s="125" t="n">
        <f aca="false">EXP(E24)</f>
        <v>21.0772430179934</v>
      </c>
      <c r="G24" s="126" t="n">
        <f aca="false">EXP(EXP(-$C$4*($K$4-$J$4))*LN(F24)+(1-EXP(-$C$4*($K$4-$J$4)))*$G$4+$F$4^2/(4*$C$4)*(1-EXP(-2*$C$4*($K$4-$J$4))))</f>
        <v>20.4733969227973</v>
      </c>
      <c r="H24" s="126" t="n">
        <f aca="false">MAX(0,G24-$I$4)</f>
        <v>0</v>
      </c>
      <c r="I24" s="21" t="n">
        <f aca="false">$D$7*AVERAGE(A24,H24)</f>
        <v>0</v>
      </c>
      <c r="J24" s="135" t="n">
        <f aca="false">AVERAGE(I$20:I24)</f>
        <v>1.89591239187801</v>
      </c>
      <c r="K24" s="21" t="n">
        <f aca="false">-D24</f>
        <v>0.474355491844211</v>
      </c>
      <c r="L24" s="21" t="n">
        <f aca="false">$C$4*($G$4-C24)*$J$4+$F$4*SQRT($J$4)*K24+C24</f>
        <v>3.29506303743957</v>
      </c>
      <c r="M24" s="125" t="n">
        <f aca="false">EXP(L24)</f>
        <v>26.9791147106104</v>
      </c>
      <c r="N24" s="126" t="n">
        <f aca="false">EXP(EXP(-$C$4*($K$4-$J$4))*LN(M24)+(1-EXP(-$C$4*($K$4-$J$4)))*$G$4+$F$4^2/(4*$C$4)*(1-EXP(-2*$C$4*($K$4-$J$4))))</f>
        <v>24.8808587646365</v>
      </c>
      <c r="O24" s="126" t="n">
        <f aca="false">MAX(0,N24-$I$4)</f>
        <v>1.68085876463653</v>
      </c>
      <c r="P24" s="21" t="n">
        <f aca="false">$D$7*AVERAGE(H24,O24)</f>
        <v>0.799441157676095</v>
      </c>
      <c r="Q24" s="136" t="n">
        <f aca="false">AVERAGE(P$20:P24)</f>
        <v>1.43890931701354</v>
      </c>
      <c r="R24" s="0" t="n">
        <v>1.615</v>
      </c>
    </row>
    <row r="25" customFormat="false" ht="12.75" hidden="false" customHeight="false" outlineLevel="0" collapsed="false">
      <c r="B25" s="124" t="n">
        <f aca="false">B24+1</f>
        <v>6</v>
      </c>
      <c r="C25" s="21" t="n">
        <f aca="false">$C$7</f>
        <v>3.29212628660779</v>
      </c>
      <c r="D25" s="21" t="n">
        <f aca="true">NORMSINV(RAND())</f>
        <v>-1.02247712535783</v>
      </c>
      <c r="E25" s="21" t="n">
        <f aca="false">$C$4*($G$4-C25)*$J$4+$F$4*SQRT($J$4)*D25+C25</f>
        <v>2.90556429567525</v>
      </c>
      <c r="F25" s="125" t="n">
        <f aca="false">EXP(E25)</f>
        <v>18.2755535588538</v>
      </c>
      <c r="G25" s="126" t="n">
        <f aca="false">EXP(EXP(-$C$4*($K$4-$J$4))*LN(F25)+(1-EXP(-$C$4*($K$4-$J$4)))*$G$4+$F$4^2/(4*$C$4)*(1-EXP(-2*$C$4*($K$4-$J$4))))</f>
        <v>18.2922999725364</v>
      </c>
      <c r="H25" s="126" t="n">
        <f aca="false">MAX(0,G25-$I$4)</f>
        <v>0</v>
      </c>
      <c r="I25" s="21" t="n">
        <f aca="false">$D$7*AVERAGE(A25,H25)</f>
        <v>0</v>
      </c>
      <c r="J25" s="135" t="n">
        <f aca="false">AVERAGE(I$20:I25)</f>
        <v>1.57992699323167</v>
      </c>
      <c r="K25" s="21" t="n">
        <f aca="false">-D25</f>
        <v>1.02247712535783</v>
      </c>
      <c r="L25" s="21" t="n">
        <f aca="false">$C$4*($G$4-C25)*$J$4+$F$4*SQRT($J$4)*K25+C25</f>
        <v>3.43769267026146</v>
      </c>
      <c r="M25" s="125" t="n">
        <f aca="false">EXP(L25)</f>
        <v>31.1150825245656</v>
      </c>
      <c r="N25" s="126" t="n">
        <f aca="false">EXP(EXP(-$C$4*($K$4-$J$4))*LN(M25)+(1-EXP(-$C$4*($K$4-$J$4)))*$G$4+$F$4^2/(4*$C$4)*(1-EXP(-2*$C$4*($K$4-$J$4))))</f>
        <v>27.8475477678181</v>
      </c>
      <c r="O25" s="126" t="n">
        <f aca="false">MAX(0,N25-$I$4)</f>
        <v>4.64754776781807</v>
      </c>
      <c r="P25" s="21" t="n">
        <f aca="false">$D$7*AVERAGE(H25,O25)</f>
        <v>2.21044209426058</v>
      </c>
      <c r="Q25" s="136" t="n">
        <f aca="false">AVERAGE(P$20:P25)</f>
        <v>1.56749811322138</v>
      </c>
      <c r="R25" s="0" t="n">
        <v>1.615</v>
      </c>
    </row>
    <row r="26" customFormat="false" ht="12.75" hidden="false" customHeight="false" outlineLevel="0" collapsed="false">
      <c r="B26" s="124" t="n">
        <f aca="false">B25+1</f>
        <v>7</v>
      </c>
      <c r="C26" s="21" t="n">
        <f aca="false">$C$7</f>
        <v>3.29212628660779</v>
      </c>
      <c r="D26" s="21" t="n">
        <f aca="true">NORMSINV(RAND())</f>
        <v>1.2881180180571</v>
      </c>
      <c r="E26" s="21" t="n">
        <f aca="false">$C$4*($G$4-C26)*$J$4+$F$4*SQRT($J$4)*D26+C26</f>
        <v>3.50681649364588</v>
      </c>
      <c r="F26" s="125" t="n">
        <f aca="false">EXP(E26)</f>
        <v>33.3419543254936</v>
      </c>
      <c r="G26" s="126" t="n">
        <f aca="false">EXP(EXP(-$C$4*($K$4-$J$4))*LN(F26)+(1-EXP(-$C$4*($K$4-$J$4)))*$G$4+$F$4^2/(4*$C$4)*(1-EXP(-2*$C$4*($K$4-$J$4))))</f>
        <v>29.4100828870007</v>
      </c>
      <c r="H26" s="126" t="n">
        <f aca="false">MAX(0,G26-$I$4)</f>
        <v>6.21008288700066</v>
      </c>
      <c r="I26" s="21" t="n">
        <f aca="false">$D$7*AVERAGE(A26,H26)</f>
        <v>5.90721357070337</v>
      </c>
      <c r="J26" s="135" t="n">
        <f aca="false">AVERAGE(I$20:I26)</f>
        <v>2.19811079001334</v>
      </c>
      <c r="K26" s="21" t="n">
        <f aca="false">-D26</f>
        <v>-1.2881180180571</v>
      </c>
      <c r="L26" s="21" t="n">
        <f aca="false">$C$4*($G$4-C26)*$J$4+$F$4*SQRT($J$4)*K26+C26</f>
        <v>2.83644047229083</v>
      </c>
      <c r="M26" s="125" t="n">
        <f aca="false">EXP(L26)</f>
        <v>17.0549497973208</v>
      </c>
      <c r="N26" s="126" t="n">
        <f aca="false">EXP(EXP(-$C$4*($K$4-$J$4))*LN(M26)+(1-EXP(-$C$4*($K$4-$J$4)))*$G$4+$F$4^2/(4*$C$4)*(1-EXP(-2*$C$4*($K$4-$J$4))))</f>
        <v>17.3204441220265</v>
      </c>
      <c r="O26" s="126" t="n">
        <f aca="false">MAX(0,N26-$I$4)</f>
        <v>0</v>
      </c>
      <c r="P26" s="21" t="n">
        <f aca="false">$D$7*AVERAGE(H26,O26)</f>
        <v>2.95360678535168</v>
      </c>
      <c r="Q26" s="136" t="n">
        <f aca="false">AVERAGE(P$20:P26)</f>
        <v>1.76551363781142</v>
      </c>
      <c r="R26" s="0" t="n">
        <v>1.615</v>
      </c>
    </row>
    <row r="27" customFormat="false" ht="12.75" hidden="false" customHeight="false" outlineLevel="0" collapsed="false">
      <c r="B27" s="124" t="n">
        <f aca="false">B26+1</f>
        <v>8</v>
      </c>
      <c r="C27" s="21" t="n">
        <f aca="false">$C$7</f>
        <v>3.29212628660779</v>
      </c>
      <c r="D27" s="21" t="n">
        <f aca="true">NORMSINV(RAND())</f>
        <v>0.773529918271208</v>
      </c>
      <c r="E27" s="21" t="n">
        <f aca="false">$C$4*($G$4-C27)*$J$4+$F$4*SQRT($J$4)*D27+C27</f>
        <v>3.37291279921133</v>
      </c>
      <c r="F27" s="125" t="n">
        <f aca="false">EXP(E27)</f>
        <v>29.1633504452526</v>
      </c>
      <c r="G27" s="126" t="n">
        <f aca="false">EXP(EXP(-$C$4*($K$4-$J$4))*LN(F27)+(1-EXP(-$C$4*($K$4-$J$4)))*$G$4+$F$4^2/(4*$C$4)*(1-EXP(-2*$C$4*($K$4-$J$4))))</f>
        <v>26.4586469276053</v>
      </c>
      <c r="H27" s="126" t="n">
        <f aca="false">MAX(0,G27-$I$4)</f>
        <v>3.25864692760531</v>
      </c>
      <c r="I27" s="21" t="n">
        <f aca="false">$D$7*AVERAGE(A27,H27)</f>
        <v>3.09972084159701</v>
      </c>
      <c r="J27" s="135" t="n">
        <f aca="false">AVERAGE(I$20:I27)</f>
        <v>2.3108120464613</v>
      </c>
      <c r="K27" s="21" t="n">
        <f aca="false">-D27</f>
        <v>-0.773529918271208</v>
      </c>
      <c r="L27" s="21" t="n">
        <f aca="false">$C$4*($G$4-C27)*$J$4+$F$4*SQRT($J$4)*K27+C27</f>
        <v>2.97034416672538</v>
      </c>
      <c r="M27" s="125" t="n">
        <f aca="false">EXP(L27)</f>
        <v>19.4986292207185</v>
      </c>
      <c r="N27" s="126" t="n">
        <f aca="false">EXP(EXP(-$C$4*($K$4-$J$4))*LN(M27)+(1-EXP(-$C$4*($K$4-$J$4)))*$G$4+$F$4^2/(4*$C$4)*(1-EXP(-2*$C$4*($K$4-$J$4))))</f>
        <v>19.2525225746518</v>
      </c>
      <c r="O27" s="126" t="n">
        <f aca="false">MAX(0,N27-$I$4)</f>
        <v>0</v>
      </c>
      <c r="P27" s="21" t="n">
        <f aca="false">$D$7*AVERAGE(H27,O27)</f>
        <v>1.54986042079851</v>
      </c>
      <c r="Q27" s="136" t="n">
        <f aca="false">AVERAGE(P$20:P27)</f>
        <v>1.73855698568481</v>
      </c>
      <c r="R27" s="0" t="n">
        <v>1.615</v>
      </c>
    </row>
    <row r="28" customFormat="false" ht="12.75" hidden="false" customHeight="false" outlineLevel="0" collapsed="false">
      <c r="B28" s="124" t="n">
        <f aca="false">B27+1</f>
        <v>9</v>
      </c>
      <c r="C28" s="21" t="n">
        <f aca="false">$C$7</f>
        <v>3.29212628660779</v>
      </c>
      <c r="D28" s="21" t="n">
        <f aca="true">NORMSINV(RAND())</f>
        <v>-1.02538803128445</v>
      </c>
      <c r="E28" s="21" t="n">
        <f aca="false">$C$4*($G$4-C28)*$J$4+$F$4*SQRT($J$4)*D28+C28</f>
        <v>2.90480683342945</v>
      </c>
      <c r="F28" s="125" t="n">
        <f aca="false">EXP(E28)</f>
        <v>18.2617157584792</v>
      </c>
      <c r="G28" s="126" t="n">
        <f aca="false">EXP(EXP(-$C$4*($K$4-$J$4))*LN(F28)+(1-EXP(-$C$4*($K$4-$J$4)))*$G$4+$F$4^2/(4*$C$4)*(1-EXP(-2*$C$4*($K$4-$J$4))))</f>
        <v>18.2813602599833</v>
      </c>
      <c r="H28" s="126" t="n">
        <f aca="false">MAX(0,G28-$I$4)</f>
        <v>0</v>
      </c>
      <c r="I28" s="21" t="n">
        <f aca="false">$D$7*AVERAGE(A28,H28)</f>
        <v>0</v>
      </c>
      <c r="J28" s="135" t="n">
        <f aca="false">AVERAGE(I$20:I28)</f>
        <v>2.05405515241005</v>
      </c>
      <c r="K28" s="21" t="n">
        <f aca="false">-D28</f>
        <v>1.02538803128445</v>
      </c>
      <c r="L28" s="21" t="n">
        <f aca="false">$C$4*($G$4-C28)*$J$4+$F$4*SQRT($J$4)*K28+C28</f>
        <v>3.43845013250726</v>
      </c>
      <c r="M28" s="125" t="n">
        <f aca="false">EXP(L28)</f>
        <v>31.1386599532317</v>
      </c>
      <c r="N28" s="126" t="n">
        <f aca="false">EXP(EXP(-$C$4*($K$4-$J$4))*LN(M28)+(1-EXP(-$C$4*($K$4-$J$4)))*$G$4+$F$4^2/(4*$C$4)*(1-EXP(-2*$C$4*($K$4-$J$4))))</f>
        <v>27.8642119636742</v>
      </c>
      <c r="O28" s="126" t="n">
        <f aca="false">MAX(0,N28-$I$4)</f>
        <v>4.66421196367418</v>
      </c>
      <c r="P28" s="21" t="n">
        <f aca="false">$D$7*AVERAGE(H28,O28)</f>
        <v>2.21836783097757</v>
      </c>
      <c r="Q28" s="136" t="n">
        <f aca="false">AVERAGE(P$20:P28)</f>
        <v>1.79186930182845</v>
      </c>
      <c r="R28" s="0" t="n">
        <v>1.615</v>
      </c>
    </row>
    <row r="29" customFormat="false" ht="12.75" hidden="false" customHeight="false" outlineLevel="0" collapsed="false">
      <c r="B29" s="124" t="n">
        <f aca="false">B28+1</f>
        <v>10</v>
      </c>
      <c r="C29" s="21" t="n">
        <f aca="false">$C$7</f>
        <v>3.29212628660779</v>
      </c>
      <c r="D29" s="21" t="n">
        <f aca="true">NORMSINV(RAND())</f>
        <v>-0.80093944513764</v>
      </c>
      <c r="E29" s="21" t="n">
        <f aca="false">$C$4*($G$4-C29)*$J$4+$F$4*SQRT($J$4)*D29+C29</f>
        <v>2.96321178859296</v>
      </c>
      <c r="F29" s="125" t="n">
        <f aca="false">EXP(E29)</f>
        <v>19.360052402645</v>
      </c>
      <c r="G29" s="126" t="n">
        <f aca="false">EXP(EXP(-$C$4*($K$4-$J$4))*LN(F29)+(1-EXP(-$C$4*($K$4-$J$4)))*$G$4+$F$4^2/(4*$C$4)*(1-EXP(-2*$C$4*($K$4-$J$4))))</f>
        <v>19.1443777143339</v>
      </c>
      <c r="H29" s="126" t="n">
        <f aca="false">MAX(0,G29-$I$4)</f>
        <v>0</v>
      </c>
      <c r="I29" s="21" t="n">
        <f aca="false">$D$7*AVERAGE(A29,H29)</f>
        <v>0</v>
      </c>
      <c r="J29" s="135" t="n">
        <f aca="false">AVERAGE(I$20:I29)</f>
        <v>1.84864963716904</v>
      </c>
      <c r="K29" s="21" t="n">
        <f aca="false">-D29</f>
        <v>0.80093944513764</v>
      </c>
      <c r="L29" s="21" t="n">
        <f aca="false">$C$4*($G$4-C29)*$J$4+$F$4*SQRT($J$4)*K29+C29</f>
        <v>3.38004517734375</v>
      </c>
      <c r="M29" s="125" t="n">
        <f aca="false">EXP(L29)</f>
        <v>29.3720980366854</v>
      </c>
      <c r="N29" s="126" t="n">
        <f aca="false">EXP(EXP(-$C$4*($K$4-$J$4))*LN(M29)+(1-EXP(-$C$4*($K$4-$J$4)))*$G$4+$F$4^2/(4*$C$4)*(1-EXP(-2*$C$4*($K$4-$J$4))))</f>
        <v>26.6081094339809</v>
      </c>
      <c r="O29" s="126" t="n">
        <f aca="false">MAX(0,N29-$I$4)</f>
        <v>3.40810943398095</v>
      </c>
      <c r="P29" s="21" t="n">
        <f aca="false">$D$7*AVERAGE(H29,O29)</f>
        <v>1.62094698776058</v>
      </c>
      <c r="Q29" s="136" t="n">
        <f aca="false">AVERAGE(P$20:P29)</f>
        <v>1.77477707042166</v>
      </c>
      <c r="R29" s="0" t="n">
        <v>1.615</v>
      </c>
    </row>
    <row r="30" customFormat="false" ht="12.75" hidden="false" customHeight="false" outlineLevel="0" collapsed="false">
      <c r="B30" s="124" t="n">
        <f aca="false">B29+1</f>
        <v>11</v>
      </c>
      <c r="C30" s="21" t="n">
        <f aca="false">$C$7</f>
        <v>3.29212628660779</v>
      </c>
      <c r="D30" s="21" t="n">
        <f aca="true">NORMSINV(RAND())</f>
        <v>0.203613339364362</v>
      </c>
      <c r="E30" s="21" t="n">
        <f aca="false">$C$4*($G$4-C30)*$J$4+$F$4*SQRT($J$4)*D30+C30</f>
        <v>3.22461178823404</v>
      </c>
      <c r="F30" s="125" t="n">
        <f aca="false">EXP(E30)</f>
        <v>25.143811137557</v>
      </c>
      <c r="G30" s="126" t="n">
        <f aca="false">EXP(EXP(-$C$4*($K$4-$J$4))*LN(F30)+(1-EXP(-$C$4*($K$4-$J$4)))*$G$4+$F$4^2/(4*$C$4)*(1-EXP(-2*$C$4*($K$4-$J$4))))</f>
        <v>23.5342721586374</v>
      </c>
      <c r="H30" s="126" t="n">
        <f aca="false">MAX(0,G30-$I$4)</f>
        <v>0.334272158637397</v>
      </c>
      <c r="I30" s="21" t="n">
        <f aca="false">$D$7*AVERAGE(A30,H30)</f>
        <v>0.317969513087262</v>
      </c>
      <c r="J30" s="135" t="n">
        <f aca="false">AVERAGE(I$20:I30)</f>
        <v>1.70949689861615</v>
      </c>
      <c r="K30" s="21" t="n">
        <f aca="false">-D30</f>
        <v>-0.203613339364362</v>
      </c>
      <c r="L30" s="21" t="n">
        <f aca="false">$C$4*($G$4-C30)*$J$4+$F$4*SQRT($J$4)*K30+C30</f>
        <v>3.11864517770267</v>
      </c>
      <c r="M30" s="125" t="n">
        <f aca="false">EXP(L30)</f>
        <v>22.6157185979049</v>
      </c>
      <c r="N30" s="126" t="n">
        <f aca="false">EXP(EXP(-$C$4*($K$4-$J$4))*LN(M30)+(1-EXP(-$C$4*($K$4-$J$4)))*$G$4+$F$4^2/(4*$C$4)*(1-EXP(-2*$C$4*($K$4-$J$4))))</f>
        <v>21.6448460285825</v>
      </c>
      <c r="O30" s="126" t="n">
        <f aca="false">MAX(0,N30-$I$4)</f>
        <v>0</v>
      </c>
      <c r="P30" s="21" t="n">
        <f aca="false">$D$7*AVERAGE(H30,O30)</f>
        <v>0.158984756543631</v>
      </c>
      <c r="Q30" s="136" t="n">
        <f aca="false">AVERAGE(P$20:P30)</f>
        <v>1.62788686006911</v>
      </c>
      <c r="R30" s="0" t="n">
        <v>1.615</v>
      </c>
    </row>
    <row r="31" customFormat="false" ht="12.75" hidden="false" customHeight="false" outlineLevel="0" collapsed="false">
      <c r="B31" s="124" t="n">
        <f aca="false">B30+1</f>
        <v>12</v>
      </c>
      <c r="C31" s="21" t="n">
        <f aca="false">$C$7</f>
        <v>3.29212628660779</v>
      </c>
      <c r="D31" s="21" t="n">
        <f aca="true">NORMSINV(RAND())</f>
        <v>-0.269500088471458</v>
      </c>
      <c r="E31" s="21" t="n">
        <f aca="false">$C$4*($G$4-C31)*$J$4+$F$4*SQRT($J$4)*D31+C31</f>
        <v>3.10150043781577</v>
      </c>
      <c r="F31" s="125" t="n">
        <f aca="false">EXP(E31)</f>
        <v>22.2312829267541</v>
      </c>
      <c r="G31" s="126" t="n">
        <f aca="false">EXP(EXP(-$C$4*($K$4-$J$4))*LN(F31)+(1-EXP(-$C$4*($K$4-$J$4)))*$G$4+$F$4^2/(4*$C$4)*(1-EXP(-2*$C$4*($K$4-$J$4))))</f>
        <v>21.353737505511</v>
      </c>
      <c r="H31" s="126" t="n">
        <f aca="false">MAX(0,G31-$I$4)</f>
        <v>0</v>
      </c>
      <c r="I31" s="21" t="n">
        <f aca="false">$D$7*AVERAGE(A31,H31)</f>
        <v>0</v>
      </c>
      <c r="J31" s="135" t="n">
        <f aca="false">AVERAGE(I$20:I31)</f>
        <v>1.56703882373147</v>
      </c>
      <c r="K31" s="21" t="n">
        <f aca="false">-D31</f>
        <v>0.269500088471458</v>
      </c>
      <c r="L31" s="21" t="n">
        <f aca="false">$C$4*($G$4-C31)*$J$4+$F$4*SQRT($J$4)*K31+C31</f>
        <v>3.24175652812094</v>
      </c>
      <c r="M31" s="125" t="n">
        <f aca="false">EXP(L31)</f>
        <v>25.5786118614649</v>
      </c>
      <c r="N31" s="126" t="n">
        <f aca="false">EXP(EXP(-$C$4*($K$4-$J$4))*LN(M31)+(1-EXP(-$C$4*($K$4-$J$4)))*$G$4+$F$4^2/(4*$C$4)*(1-EXP(-2*$C$4*($K$4-$J$4))))</f>
        <v>23.8551071978382</v>
      </c>
      <c r="O31" s="126" t="n">
        <f aca="false">MAX(0,N31-$I$4)</f>
        <v>0.655107197838202</v>
      </c>
      <c r="P31" s="21" t="n">
        <f aca="false">$D$7*AVERAGE(H31,O31)</f>
        <v>0.311578621392954</v>
      </c>
      <c r="Q31" s="136" t="n">
        <f aca="false">AVERAGE(P$20:P31)</f>
        <v>1.5181945068461</v>
      </c>
      <c r="R31" s="0" t="n">
        <v>1.615</v>
      </c>
    </row>
    <row r="32" customFormat="false" ht="12.75" hidden="false" customHeight="false" outlineLevel="0" collapsed="false">
      <c r="B32" s="124" t="n">
        <f aca="false">B31+1</f>
        <v>13</v>
      </c>
      <c r="C32" s="21" t="n">
        <f aca="false">$C$7</f>
        <v>3.29212628660779</v>
      </c>
      <c r="D32" s="21" t="n">
        <f aca="true">NORMSINV(RAND())</f>
        <v>-0.745258172501213</v>
      </c>
      <c r="E32" s="21" t="n">
        <f aca="false">$C$4*($G$4-C32)*$J$4+$F$4*SQRT($J$4)*D32+C32</f>
        <v>2.97770090740456</v>
      </c>
      <c r="F32" s="125" t="n">
        <f aca="false">EXP(E32)</f>
        <v>19.6426045246347</v>
      </c>
      <c r="G32" s="126" t="n">
        <f aca="false">EXP(EXP(-$C$4*($K$4-$J$4))*LN(F32)+(1-EXP(-$C$4*($K$4-$J$4)))*$G$4+$F$4^2/(4*$C$4)*(1-EXP(-2*$C$4*($K$4-$J$4))))</f>
        <v>19.3647094038703</v>
      </c>
      <c r="H32" s="126" t="n">
        <f aca="false">MAX(0,G32-$I$4)</f>
        <v>0</v>
      </c>
      <c r="I32" s="21" t="n">
        <f aca="false">$D$7*AVERAGE(A32,H32)</f>
        <v>0</v>
      </c>
      <c r="J32" s="135" t="n">
        <f aca="false">AVERAGE(I$20:I32)</f>
        <v>1.44649737575213</v>
      </c>
      <c r="K32" s="21" t="n">
        <f aca="false">-D32</f>
        <v>0.745258172501213</v>
      </c>
      <c r="L32" s="21" t="n">
        <f aca="false">$C$4*($G$4-C32)*$J$4+$F$4*SQRT($J$4)*K32+C32</f>
        <v>3.36555605853215</v>
      </c>
      <c r="M32" s="125" t="n">
        <f aca="false">EXP(L32)</f>
        <v>28.9495904910518</v>
      </c>
      <c r="N32" s="126" t="n">
        <f aca="false">EXP(EXP(-$C$4*($K$4-$J$4))*LN(M32)+(1-EXP(-$C$4*($K$4-$J$4)))*$G$4+$F$4^2/(4*$C$4)*(1-EXP(-2*$C$4*($K$4-$J$4))))</f>
        <v>26.3053623291994</v>
      </c>
      <c r="O32" s="126" t="n">
        <f aca="false">MAX(0,N32-$I$4)</f>
        <v>3.10536232919937</v>
      </c>
      <c r="P32" s="21" t="n">
        <f aca="false">$D$7*AVERAGE(H32,O32)</f>
        <v>1.47695601063526</v>
      </c>
      <c r="Q32" s="136" t="n">
        <f aca="false">AVERAGE(P$20:P32)</f>
        <v>1.51502231482988</v>
      </c>
      <c r="R32" s="0" t="n">
        <v>1.615</v>
      </c>
    </row>
    <row r="33" customFormat="false" ht="12.75" hidden="false" customHeight="false" outlineLevel="0" collapsed="false">
      <c r="B33" s="124" t="n">
        <f aca="false">B32+1</f>
        <v>14</v>
      </c>
      <c r="C33" s="21" t="n">
        <f aca="false">$C$7</f>
        <v>3.29212628660779</v>
      </c>
      <c r="D33" s="21" t="n">
        <f aca="true">NORMSINV(RAND())</f>
        <v>0.111965456798065</v>
      </c>
      <c r="E33" s="21" t="n">
        <f aca="false">$C$4*($G$4-C33)*$J$4+$F$4*SQRT($J$4)*D33+C33</f>
        <v>3.20076360739224</v>
      </c>
      <c r="F33" s="125" t="n">
        <f aca="false">EXP(E33)</f>
        <v>24.5512705727523</v>
      </c>
      <c r="G33" s="126" t="n">
        <f aca="false">EXP(EXP(-$C$4*($K$4-$J$4))*LN(F33)+(1-EXP(-$C$4*($K$4-$J$4)))*$G$4+$F$4^2/(4*$C$4)*(1-EXP(-2*$C$4*($K$4-$J$4))))</f>
        <v>23.0951564054588</v>
      </c>
      <c r="H33" s="126" t="n">
        <f aca="false">MAX(0,G33-$I$4)</f>
        <v>0</v>
      </c>
      <c r="I33" s="21" t="n">
        <f aca="false">$D$7*AVERAGE(A33,H33)</f>
        <v>0</v>
      </c>
      <c r="J33" s="135" t="n">
        <f aca="false">AVERAGE(I$20:I33)</f>
        <v>1.34317613462698</v>
      </c>
      <c r="K33" s="21" t="n">
        <f aca="false">-D33</f>
        <v>-0.111965456798065</v>
      </c>
      <c r="L33" s="21" t="n">
        <f aca="false">$C$4*($G$4-C33)*$J$4+$F$4*SQRT($J$4)*K33+C33</f>
        <v>3.14249335854447</v>
      </c>
      <c r="M33" s="125" t="n">
        <f aca="false">EXP(L33)</f>
        <v>23.1615449587751</v>
      </c>
      <c r="N33" s="126" t="n">
        <f aca="false">EXP(EXP(-$C$4*($K$4-$J$4))*LN(M33)+(1-EXP(-$C$4*($K$4-$J$4)))*$G$4+$F$4^2/(4*$C$4)*(1-EXP(-2*$C$4*($K$4-$J$4))))</f>
        <v>22.0563865567961</v>
      </c>
      <c r="O33" s="126" t="n">
        <f aca="false">MAX(0,N33-$I$4)</f>
        <v>0</v>
      </c>
      <c r="P33" s="21" t="n">
        <f aca="false">$D$7*AVERAGE(H33,O33)</f>
        <v>0</v>
      </c>
      <c r="Q33" s="136" t="n">
        <f aca="false">AVERAGE(P$20:P33)</f>
        <v>1.40680643519918</v>
      </c>
      <c r="R33" s="0" t="n">
        <v>1.615</v>
      </c>
    </row>
    <row r="34" customFormat="false" ht="12.75" hidden="false" customHeight="false" outlineLevel="0" collapsed="false">
      <c r="B34" s="124" t="n">
        <f aca="false">B33+1</f>
        <v>15</v>
      </c>
      <c r="C34" s="21" t="n">
        <f aca="false">$C$7</f>
        <v>3.29212628660779</v>
      </c>
      <c r="D34" s="21" t="n">
        <f aca="true">NORMSINV(RAND())</f>
        <v>-0.0776560928379508</v>
      </c>
      <c r="E34" s="21" t="n">
        <f aca="false">$C$4*($G$4-C34)*$J$4+$F$4*SQRT($J$4)*D34+C34</f>
        <v>3.15142117982496</v>
      </c>
      <c r="F34" s="125" t="n">
        <f aca="false">EXP(E34)</f>
        <v>23.3692529028199</v>
      </c>
      <c r="G34" s="126" t="n">
        <f aca="false">EXP(EXP(-$C$4*($K$4-$J$4))*LN(F34)+(1-EXP(-$C$4*($K$4-$J$4)))*$G$4+$F$4^2/(4*$C$4)*(1-EXP(-2*$C$4*($K$4-$J$4))))</f>
        <v>22.2124561735867</v>
      </c>
      <c r="H34" s="126" t="n">
        <f aca="false">MAX(0,G34-$I$4)</f>
        <v>0</v>
      </c>
      <c r="I34" s="21" t="n">
        <f aca="false">$D$7*AVERAGE(A34,H34)</f>
        <v>0</v>
      </c>
      <c r="J34" s="135" t="n">
        <f aca="false">AVERAGE(I$20:I34)</f>
        <v>1.25363105898518</v>
      </c>
      <c r="K34" s="21" t="n">
        <f aca="false">-D34</f>
        <v>0.0776560928379508</v>
      </c>
      <c r="L34" s="21" t="n">
        <f aca="false">$C$4*($G$4-C34)*$J$4+$F$4*SQRT($J$4)*K34+C34</f>
        <v>3.19183578611174</v>
      </c>
      <c r="M34" s="125" t="n">
        <f aca="false">EXP(L34)</f>
        <v>24.3330567532708</v>
      </c>
      <c r="N34" s="126" t="n">
        <f aca="false">EXP(EXP(-$C$4*($K$4-$J$4))*LN(M34)+(1-EXP(-$C$4*($K$4-$J$4)))*$G$4+$F$4^2/(4*$C$4)*(1-EXP(-2*$C$4*($K$4-$J$4))))</f>
        <v>22.9328847421294</v>
      </c>
      <c r="O34" s="126" t="n">
        <f aca="false">MAX(0,N34-$I$4)</f>
        <v>0</v>
      </c>
      <c r="P34" s="21" t="n">
        <f aca="false">$D$7*AVERAGE(H34,O34)</f>
        <v>0</v>
      </c>
      <c r="Q34" s="136" t="n">
        <f aca="false">AVERAGE(P$20:P34)</f>
        <v>1.31301933951923</v>
      </c>
      <c r="R34" s="0" t="n">
        <v>1.615</v>
      </c>
    </row>
    <row r="35" customFormat="false" ht="12.75" hidden="false" customHeight="false" outlineLevel="0" collapsed="false">
      <c r="B35" s="124" t="n">
        <f aca="false">B34+1</f>
        <v>16</v>
      </c>
      <c r="C35" s="21" t="n">
        <f aca="false">$C$7</f>
        <v>3.29212628660779</v>
      </c>
      <c r="D35" s="21" t="n">
        <f aca="true">NORMSINV(RAND())</f>
        <v>0.152875292198836</v>
      </c>
      <c r="E35" s="21" t="n">
        <f aca="false">$C$4*($G$4-C35)*$J$4+$F$4*SQRT($J$4)*D35+C35</f>
        <v>3.21140897229895</v>
      </c>
      <c r="F35" s="125" t="n">
        <f aca="false">EXP(E35)</f>
        <v>24.8140238779846</v>
      </c>
      <c r="G35" s="126" t="n">
        <f aca="false">EXP(EXP(-$C$4*($K$4-$J$4))*LN(F35)+(1-EXP(-$C$4*($K$4-$J$4)))*$G$4+$F$4^2/(4*$C$4)*(1-EXP(-2*$C$4*($K$4-$J$4))))</f>
        <v>23.2901475588881</v>
      </c>
      <c r="H35" s="126" t="n">
        <f aca="false">MAX(0,G35-$I$4)</f>
        <v>0.0901475588880807</v>
      </c>
      <c r="I35" s="21" t="n">
        <f aca="false">$D$7*AVERAGE(A35,H35)</f>
        <v>0.0857510105612532</v>
      </c>
      <c r="J35" s="135" t="n">
        <f aca="false">AVERAGE(I$20:I35)</f>
        <v>1.18063855595868</v>
      </c>
      <c r="K35" s="21" t="n">
        <f aca="false">-D35</f>
        <v>-0.152875292198836</v>
      </c>
      <c r="L35" s="21" t="n">
        <f aca="false">$C$4*($G$4-C35)*$J$4+$F$4*SQRT($J$4)*K35+C35</f>
        <v>3.13184799363776</v>
      </c>
      <c r="M35" s="125" t="n">
        <f aca="false">EXP(L35)</f>
        <v>22.9162895934169</v>
      </c>
      <c r="N35" s="126" t="n">
        <f aca="false">EXP(EXP(-$C$4*($K$4-$J$4))*LN(M35)+(1-EXP(-$C$4*($K$4-$J$4)))*$G$4+$F$4^2/(4*$C$4)*(1-EXP(-2*$C$4*($K$4-$J$4))))</f>
        <v>21.8717247703339</v>
      </c>
      <c r="O35" s="126" t="n">
        <f aca="false">MAX(0,N35-$I$4)</f>
        <v>0</v>
      </c>
      <c r="P35" s="21" t="n">
        <f aca="false">$D$7*AVERAGE(H35,O35)</f>
        <v>0.0428755052806266</v>
      </c>
      <c r="Q35" s="136" t="n">
        <f aca="false">AVERAGE(P$20:P35)</f>
        <v>1.23363534987932</v>
      </c>
      <c r="R35" s="0" t="n">
        <v>1.615</v>
      </c>
    </row>
    <row r="36" customFormat="false" ht="12.75" hidden="false" customHeight="false" outlineLevel="0" collapsed="false">
      <c r="B36" s="124" t="n">
        <f aca="false">B35+1</f>
        <v>17</v>
      </c>
      <c r="C36" s="21" t="n">
        <f aca="false">$C$7</f>
        <v>3.29212628660779</v>
      </c>
      <c r="D36" s="21" t="n">
        <f aca="true">NORMSINV(RAND())</f>
        <v>0.272566316022495</v>
      </c>
      <c r="E36" s="21" t="n">
        <f aca="false">$C$4*($G$4-C36)*$J$4+$F$4*SQRT($J$4)*D36+C36</f>
        <v>3.24255440742913</v>
      </c>
      <c r="F36" s="125" t="n">
        <f aca="false">EXP(E36)</f>
        <v>25.5990286505851</v>
      </c>
      <c r="G36" s="126" t="n">
        <f aca="false">EXP(EXP(-$C$4*($K$4-$J$4))*LN(F36)+(1-EXP(-$C$4*($K$4-$J$4)))*$G$4+$F$4^2/(4*$C$4)*(1-EXP(-2*$C$4*($K$4-$J$4))))</f>
        <v>23.8701442227648</v>
      </c>
      <c r="H36" s="126" t="n">
        <f aca="false">MAX(0,G36-$I$4)</f>
        <v>0.670144222764751</v>
      </c>
      <c r="I36" s="21" t="n">
        <f aca="false">$D$7*AVERAGE(A36,H36)</f>
        <v>0.637460903352993</v>
      </c>
      <c r="J36" s="135" t="n">
        <f aca="false">AVERAGE(I$20:I36)</f>
        <v>1.14868692933482</v>
      </c>
      <c r="K36" s="21" t="n">
        <f aca="false">-D36</f>
        <v>-0.272566316022495</v>
      </c>
      <c r="L36" s="21" t="n">
        <f aca="false">$C$4*($G$4-C36)*$J$4+$F$4*SQRT($J$4)*K36+C36</f>
        <v>3.10070255850758</v>
      </c>
      <c r="M36" s="125" t="n">
        <f aca="false">EXP(L36)</f>
        <v>22.2135521205747</v>
      </c>
      <c r="N36" s="126" t="n">
        <f aca="false">EXP(EXP(-$C$4*($K$4-$J$4))*LN(M36)+(1-EXP(-$C$4*($K$4-$J$4)))*$G$4+$F$4^2/(4*$C$4)*(1-EXP(-2*$C$4*($K$4-$J$4))))</f>
        <v>21.3402856939028</v>
      </c>
      <c r="O36" s="126" t="n">
        <f aca="false">MAX(0,N36-$I$4)</f>
        <v>0</v>
      </c>
      <c r="P36" s="21" t="n">
        <f aca="false">$D$7*AVERAGE(H36,O36)</f>
        <v>0.318730451676496</v>
      </c>
      <c r="Q36" s="136" t="n">
        <f aca="false">AVERAGE(P$20:P36)</f>
        <v>1.17981741469092</v>
      </c>
      <c r="R36" s="0" t="n">
        <v>1.615</v>
      </c>
    </row>
    <row r="37" customFormat="false" ht="12.75" hidden="false" customHeight="false" outlineLevel="0" collapsed="false">
      <c r="B37" s="124" t="n">
        <f aca="false">B36+1</f>
        <v>18</v>
      </c>
      <c r="C37" s="21" t="n">
        <f aca="false">$C$7</f>
        <v>3.29212628660779</v>
      </c>
      <c r="D37" s="21" t="n">
        <f aca="true">NORMSINV(RAND())</f>
        <v>0.343665994364819</v>
      </c>
      <c r="E37" s="21" t="n">
        <f aca="false">$C$4*($G$4-C37)*$J$4+$F$4*SQRT($J$4)*D37+C37</f>
        <v>3.26105563123727</v>
      </c>
      <c r="F37" s="125" t="n">
        <f aca="false">EXP(E37)</f>
        <v>26.0770503669971</v>
      </c>
      <c r="G37" s="126" t="n">
        <f aca="false">EXP(EXP(-$C$4*($K$4-$J$4))*LN(F37)+(1-EXP(-$C$4*($K$4-$J$4)))*$G$4+$F$4^2/(4*$C$4)*(1-EXP(-2*$C$4*($K$4-$J$4))))</f>
        <v>24.2214932871355</v>
      </c>
      <c r="H37" s="126" t="n">
        <f aca="false">MAX(0,G37-$I$4)</f>
        <v>1.02149328713551</v>
      </c>
      <c r="I37" s="21" t="n">
        <f aca="false">$D$7*AVERAGE(A37,H37)</f>
        <v>0.97167447165325</v>
      </c>
      <c r="J37" s="135" t="n">
        <f aca="false">AVERAGE(I$20:I37)</f>
        <v>1.13885290390807</v>
      </c>
      <c r="K37" s="21" t="n">
        <f aca="false">-D37</f>
        <v>-0.343665994364819</v>
      </c>
      <c r="L37" s="21" t="n">
        <f aca="false">$C$4*($G$4-C37)*$J$4+$F$4*SQRT($J$4)*K37+C37</f>
        <v>3.08220133469944</v>
      </c>
      <c r="M37" s="125" t="n">
        <f aca="false">EXP(L37)</f>
        <v>21.8063526803449</v>
      </c>
      <c r="N37" s="126" t="n">
        <f aca="false">EXP(EXP(-$C$4*($K$4-$J$4))*LN(M37)+(1-EXP(-$C$4*($K$4-$J$4)))*$G$4+$F$4^2/(4*$C$4)*(1-EXP(-2*$C$4*($K$4-$J$4))))</f>
        <v>21.0307304851024</v>
      </c>
      <c r="O37" s="126" t="n">
        <f aca="false">MAX(0,N37-$I$4)</f>
        <v>0</v>
      </c>
      <c r="P37" s="21" t="n">
        <f aca="false">$D$7*AVERAGE(H37,O37)</f>
        <v>0.485837235826625</v>
      </c>
      <c r="Q37" s="136" t="n">
        <f aca="false">AVERAGE(P$20:P37)</f>
        <v>1.14126296030957</v>
      </c>
      <c r="R37" s="0" t="n">
        <v>1.615</v>
      </c>
    </row>
    <row r="38" customFormat="false" ht="12.75" hidden="false" customHeight="false" outlineLevel="0" collapsed="false">
      <c r="B38" s="124" t="n">
        <f aca="false">B37+1</f>
        <v>19</v>
      </c>
      <c r="C38" s="21" t="n">
        <f aca="false">$C$7</f>
        <v>3.29212628660779</v>
      </c>
      <c r="D38" s="21" t="n">
        <f aca="true">NORMSINV(RAND())</f>
        <v>-1.99269009904691</v>
      </c>
      <c r="E38" s="21" t="n">
        <f aca="false">$C$4*($G$4-C38)*$J$4+$F$4*SQRT($J$4)*D38+C38</f>
        <v>2.65310004005147</v>
      </c>
      <c r="F38" s="125" t="n">
        <f aca="false">EXP(E38)</f>
        <v>14.197984814314</v>
      </c>
      <c r="G38" s="126" t="n">
        <f aca="false">EXP(EXP(-$C$4*($K$4-$J$4))*LN(F38)+(1-EXP(-$C$4*($K$4-$J$4)))*$G$4+$F$4^2/(4*$C$4)*(1-EXP(-2*$C$4*($K$4-$J$4))))</f>
        <v>14.9855861355489</v>
      </c>
      <c r="H38" s="126" t="n">
        <f aca="false">MAX(0,G38-$I$4)</f>
        <v>0</v>
      </c>
      <c r="I38" s="21" t="n">
        <f aca="false">$D$7*AVERAGE(A38,H38)</f>
        <v>0</v>
      </c>
      <c r="J38" s="135" t="n">
        <f aca="false">AVERAGE(I$20:I38)</f>
        <v>1.07891327738659</v>
      </c>
      <c r="K38" s="21" t="n">
        <f aca="false">-D38</f>
        <v>1.99269009904691</v>
      </c>
      <c r="L38" s="21" t="n">
        <f aca="false">$C$4*($G$4-C38)*$J$4+$F$4*SQRT($J$4)*K38+C38</f>
        <v>3.69015692588524</v>
      </c>
      <c r="M38" s="125" t="n">
        <f aca="false">EXP(L38)</f>
        <v>40.0511315234374</v>
      </c>
      <c r="N38" s="126" t="n">
        <f aca="false">EXP(EXP(-$C$4*($K$4-$J$4))*LN(M38)+(1-EXP(-$C$4*($K$4-$J$4)))*$G$4+$F$4^2/(4*$C$4)*(1-EXP(-2*$C$4*($K$4-$J$4))))</f>
        <v>33.9923772524368</v>
      </c>
      <c r="O38" s="126" t="n">
        <f aca="false">MAX(0,N38-$I$4)</f>
        <v>10.7923772524367</v>
      </c>
      <c r="P38" s="21" t="n">
        <f aca="false">$D$7*AVERAGE(H38,O38)</f>
        <v>5.133013401415</v>
      </c>
      <c r="Q38" s="136" t="n">
        <f aca="false">AVERAGE(P$20:P38)</f>
        <v>1.3513550887888</v>
      </c>
      <c r="R38" s="0" t="n">
        <v>1.615</v>
      </c>
    </row>
    <row r="39" customFormat="false" ht="12.75" hidden="false" customHeight="false" outlineLevel="0" collapsed="false">
      <c r="B39" s="124" t="n">
        <f aca="false">B38+1</f>
        <v>20</v>
      </c>
      <c r="C39" s="21" t="n">
        <f aca="false">$C$7</f>
        <v>3.29212628660779</v>
      </c>
      <c r="D39" s="21" t="n">
        <f aca="true">NORMSINV(RAND())</f>
        <v>-1.83261144201978</v>
      </c>
      <c r="E39" s="21" t="n">
        <f aca="false">$C$4*($G$4-C39)*$J$4+$F$4*SQRT($J$4)*D39+C39</f>
        <v>2.69475495508929</v>
      </c>
      <c r="F39" s="125" t="n">
        <f aca="false">EXP(E39)</f>
        <v>14.801891180744</v>
      </c>
      <c r="G39" s="126" t="n">
        <f aca="false">EXP(EXP(-$C$4*($K$4-$J$4))*LN(F39)+(1-EXP(-$C$4*($K$4-$J$4)))*$G$4+$F$4^2/(4*$C$4)*(1-EXP(-2*$C$4*($K$4-$J$4))))</f>
        <v>15.4867847222673</v>
      </c>
      <c r="H39" s="126" t="n">
        <f aca="false">MAX(0,G39-$I$4)</f>
        <v>0</v>
      </c>
      <c r="I39" s="21" t="n">
        <f aca="false">$D$7*AVERAGE(A39,H39)</f>
        <v>0</v>
      </c>
      <c r="J39" s="135" t="n">
        <f aca="false">AVERAGE(I$20:I39)</f>
        <v>1.02496761351726</v>
      </c>
      <c r="K39" s="21" t="n">
        <f aca="false">-D39</f>
        <v>1.83261144201978</v>
      </c>
      <c r="L39" s="21" t="n">
        <f aca="false">$C$4*($G$4-C39)*$J$4+$F$4*SQRT($J$4)*K39+C39</f>
        <v>3.64850201084742</v>
      </c>
      <c r="M39" s="125" t="n">
        <f aca="false">EXP(L39)</f>
        <v>38.4170745631216</v>
      </c>
      <c r="N39" s="126" t="n">
        <f aca="false">EXP(EXP(-$C$4*($K$4-$J$4))*LN(M39)+(1-EXP(-$C$4*($K$4-$J$4)))*$G$4+$F$4^2/(4*$C$4)*(1-EXP(-2*$C$4*($K$4-$J$4))))</f>
        <v>32.8922824462098</v>
      </c>
      <c r="O39" s="126" t="n">
        <f aca="false">MAX(0,N39-$I$4)</f>
        <v>9.69228244620983</v>
      </c>
      <c r="P39" s="21" t="n">
        <f aca="false">$D$7*AVERAGE(H39,O39)</f>
        <v>4.60979212670327</v>
      </c>
      <c r="Q39" s="136" t="n">
        <f aca="false">AVERAGE(P$20:P39)</f>
        <v>1.51427694068452</v>
      </c>
      <c r="R39" s="0" t="n">
        <v>1.615</v>
      </c>
    </row>
    <row r="40" customFormat="false" ht="12.75" hidden="false" customHeight="false" outlineLevel="0" collapsed="false">
      <c r="B40" s="124" t="n">
        <f aca="false">B39+1</f>
        <v>21</v>
      </c>
      <c r="C40" s="21" t="n">
        <f aca="false">$C$7</f>
        <v>3.29212628660779</v>
      </c>
      <c r="D40" s="21" t="n">
        <f aca="true">NORMSINV(RAND())</f>
        <v>-0.0597886442843016</v>
      </c>
      <c r="E40" s="21" t="n">
        <f aca="false">$C$4*($G$4-C40)*$J$4+$F$4*SQRT($J$4)*D40+C40</f>
        <v>3.15607056322977</v>
      </c>
      <c r="F40" s="125" t="n">
        <f aca="false">EXP(E40)</f>
        <v>23.4781584951937</v>
      </c>
      <c r="G40" s="126" t="n">
        <f aca="false">EXP(EXP(-$C$4*($K$4-$J$4))*LN(F40)+(1-EXP(-$C$4*($K$4-$J$4)))*$G$4+$F$4^2/(4*$C$4)*(1-EXP(-2*$C$4*($K$4-$J$4))))</f>
        <v>22.2941700953614</v>
      </c>
      <c r="H40" s="126" t="n">
        <f aca="false">MAX(0,G40-$I$4)</f>
        <v>0</v>
      </c>
      <c r="I40" s="21" t="n">
        <f aca="false">$D$7*AVERAGE(A40,H40)</f>
        <v>0</v>
      </c>
      <c r="J40" s="135" t="n">
        <f aca="false">AVERAGE(I$20:I40)</f>
        <v>0.976159631921199</v>
      </c>
      <c r="K40" s="21" t="n">
        <f aca="false">-D40</f>
        <v>0.0597886442843016</v>
      </c>
      <c r="L40" s="21" t="n">
        <f aca="false">$C$4*($G$4-C40)*$J$4+$F$4*SQRT($J$4)*K40+C40</f>
        <v>3.18718640270694</v>
      </c>
      <c r="M40" s="125" t="n">
        <f aca="false">EXP(L40)</f>
        <v>24.2201856368873</v>
      </c>
      <c r="N40" s="126" t="n">
        <f aca="false">EXP(EXP(-$C$4*($K$4-$J$4))*LN(M40)+(1-EXP(-$C$4*($K$4-$J$4)))*$G$4+$F$4^2/(4*$C$4)*(1-EXP(-2*$C$4*($K$4-$J$4))))</f>
        <v>22.8488297653407</v>
      </c>
      <c r="O40" s="126" t="n">
        <f aca="false">MAX(0,N40-$I$4)</f>
        <v>0</v>
      </c>
      <c r="P40" s="21" t="n">
        <f aca="false">$D$7*AVERAGE(H40,O40)</f>
        <v>0</v>
      </c>
      <c r="Q40" s="136" t="n">
        <f aca="false">AVERAGE(P$20:P40)</f>
        <v>1.44216851493764</v>
      </c>
      <c r="R40" s="0" t="n">
        <v>1.615</v>
      </c>
    </row>
    <row r="41" customFormat="false" ht="12.75" hidden="false" customHeight="false" outlineLevel="0" collapsed="false">
      <c r="B41" s="124" t="n">
        <f aca="false">B40+1</f>
        <v>22</v>
      </c>
      <c r="C41" s="21" t="n">
        <f aca="false">$C$7</f>
        <v>3.29212628660779</v>
      </c>
      <c r="D41" s="21" t="n">
        <f aca="true">NORMSINV(RAND())</f>
        <v>0.524451187760053</v>
      </c>
      <c r="E41" s="21" t="n">
        <f aca="false">$C$4*($G$4-C41)*$J$4+$F$4*SQRT($J$4)*D41+C41</f>
        <v>3.30809870375442</v>
      </c>
      <c r="F41" s="125" t="n">
        <f aca="false">EXP(E41)</f>
        <v>27.3331077019241</v>
      </c>
      <c r="G41" s="126" t="n">
        <f aca="false">EXP(EXP(-$C$4*($K$4-$J$4))*LN(F41)+(1-EXP(-$C$4*($K$4-$J$4)))*$G$4+$F$4^2/(4*$C$4)*(1-EXP(-2*$C$4*($K$4-$J$4))))</f>
        <v>25.138338243203</v>
      </c>
      <c r="H41" s="126" t="n">
        <f aca="false">MAX(0,G41-$I$4)</f>
        <v>1.93833824320304</v>
      </c>
      <c r="I41" s="21" t="n">
        <f aca="false">$D$7*AVERAGE(A41,H41)</f>
        <v>1.84380437156975</v>
      </c>
      <c r="J41" s="135" t="n">
        <f aca="false">AVERAGE(I$20:I41)</f>
        <v>1.01559802917795</v>
      </c>
      <c r="K41" s="21" t="n">
        <f aca="false">-D41</f>
        <v>-0.524451187760053</v>
      </c>
      <c r="L41" s="21" t="n">
        <f aca="false">$C$4*($G$4-C41)*$J$4+$F$4*SQRT($J$4)*K41+C41</f>
        <v>3.03515826218229</v>
      </c>
      <c r="M41" s="125" t="n">
        <f aca="false">EXP(L41)</f>
        <v>20.8042701681458</v>
      </c>
      <c r="N41" s="126" t="n">
        <f aca="false">EXP(EXP(-$C$4*($K$4-$J$4))*LN(M41)+(1-EXP(-$C$4*($K$4-$J$4)))*$G$4+$F$4^2/(4*$C$4)*(1-EXP(-2*$C$4*($K$4-$J$4))))</f>
        <v>20.2636981148185</v>
      </c>
      <c r="O41" s="126" t="n">
        <f aca="false">MAX(0,N41-$I$4)</f>
        <v>0</v>
      </c>
      <c r="P41" s="21" t="n">
        <f aca="false">$D$7*AVERAGE(H41,O41)</f>
        <v>0.921902185784877</v>
      </c>
      <c r="Q41" s="136" t="n">
        <f aca="false">AVERAGE(P$20:P41)</f>
        <v>1.4185200454307</v>
      </c>
      <c r="R41" s="0" t="n">
        <v>1.615</v>
      </c>
    </row>
    <row r="42" customFormat="false" ht="12.75" hidden="false" customHeight="false" outlineLevel="0" collapsed="false">
      <c r="B42" s="124" t="n">
        <f aca="false">B41+1</f>
        <v>23</v>
      </c>
      <c r="C42" s="21" t="n">
        <f aca="false">$C$7</f>
        <v>3.29212628660779</v>
      </c>
      <c r="D42" s="21" t="n">
        <f aca="true">NORMSINV(RAND())</f>
        <v>-0.320930994325207</v>
      </c>
      <c r="E42" s="21" t="n">
        <f aca="false">$C$4*($G$4-C42)*$J$4+$F$4*SQRT($J$4)*D42+C42</f>
        <v>3.08811732945241</v>
      </c>
      <c r="F42" s="125" t="n">
        <f aca="false">EXP(E42)</f>
        <v>21.9357413022148</v>
      </c>
      <c r="G42" s="126" t="n">
        <f aca="false">EXP(EXP(-$C$4*($K$4-$J$4))*LN(F42)+(1-EXP(-$C$4*($K$4-$J$4)))*$G$4+$F$4^2/(4*$C$4)*(1-EXP(-2*$C$4*($K$4-$J$4))))</f>
        <v>21.1292230893123</v>
      </c>
      <c r="H42" s="126" t="n">
        <f aca="false">MAX(0,G42-$I$4)</f>
        <v>0</v>
      </c>
      <c r="I42" s="21" t="n">
        <f aca="false">$D$7*AVERAGE(A42,H42)</f>
        <v>0</v>
      </c>
      <c r="J42" s="135" t="n">
        <f aca="false">AVERAGE(I$20:I42)</f>
        <v>0.971441593126736</v>
      </c>
      <c r="K42" s="21" t="n">
        <f aca="false">-D42</f>
        <v>0.320930994325207</v>
      </c>
      <c r="L42" s="21" t="n">
        <f aca="false">$C$4*($G$4-C42)*$J$4+$F$4*SQRT($J$4)*K42+C42</f>
        <v>3.2551396364843</v>
      </c>
      <c r="M42" s="125" t="n">
        <f aca="false">EXP(L42)</f>
        <v>25.9232341105536</v>
      </c>
      <c r="N42" s="126" t="n">
        <f aca="false">EXP(EXP(-$C$4*($K$4-$J$4))*LN(M42)+(1-EXP(-$C$4*($K$4-$J$4)))*$G$4+$F$4^2/(4*$C$4)*(1-EXP(-2*$C$4*($K$4-$J$4))))</f>
        <v>24.1085862511494</v>
      </c>
      <c r="O42" s="126" t="n">
        <f aca="false">MAX(0,N42-$I$4)</f>
        <v>0.908586251149384</v>
      </c>
      <c r="P42" s="21" t="n">
        <f aca="false">$D$7*AVERAGE(H42,O42)</f>
        <v>0.432136988395045</v>
      </c>
      <c r="Q42" s="136" t="n">
        <f aca="false">AVERAGE(P$20:P42)</f>
        <v>1.37563382555958</v>
      </c>
      <c r="R42" s="0" t="n">
        <v>1.615</v>
      </c>
    </row>
    <row r="43" customFormat="false" ht="12.75" hidden="false" customHeight="false" outlineLevel="0" collapsed="false">
      <c r="B43" s="124" t="n">
        <f aca="false">B42+1</f>
        <v>24</v>
      </c>
      <c r="C43" s="21" t="n">
        <f aca="false">$C$7</f>
        <v>3.29212628660779</v>
      </c>
      <c r="D43" s="21" t="n">
        <f aca="true">NORMSINV(RAND())</f>
        <v>0.404725803610424</v>
      </c>
      <c r="E43" s="21" t="n">
        <f aca="false">$C$4*($G$4-C43)*$J$4+$F$4*SQRT($J$4)*D43+C43</f>
        <v>3.27694432754187</v>
      </c>
      <c r="F43" s="125" t="n">
        <f aca="false">EXP(E43)</f>
        <v>26.4946897876823</v>
      </c>
      <c r="G43" s="126" t="n">
        <f aca="false">EXP(EXP(-$C$4*($K$4-$J$4))*LN(F43)+(1-EXP(-$C$4*($K$4-$J$4)))*$G$4+$F$4^2/(4*$C$4)*(1-EXP(-2*$C$4*($K$4-$J$4))))</f>
        <v>24.5273538059796</v>
      </c>
      <c r="H43" s="126" t="n">
        <f aca="false">MAX(0,G43-$I$4)</f>
        <v>1.32735380597964</v>
      </c>
      <c r="I43" s="21" t="n">
        <f aca="false">$D$7*AVERAGE(A43,H43)</f>
        <v>1.26261799697085</v>
      </c>
      <c r="J43" s="135" t="n">
        <f aca="false">AVERAGE(I$20:I43)</f>
        <v>0.983573943286907</v>
      </c>
      <c r="K43" s="21" t="n">
        <f aca="false">-D43</f>
        <v>-0.404725803610424</v>
      </c>
      <c r="L43" s="21" t="n">
        <f aca="false">$C$4*($G$4-C43)*$J$4+$F$4*SQRT($J$4)*K43+C43</f>
        <v>3.06631263839484</v>
      </c>
      <c r="M43" s="125" t="n">
        <f aca="false">EXP(L43)</f>
        <v>21.4626161590398</v>
      </c>
      <c r="N43" s="126" t="n">
        <f aca="false">EXP(EXP(-$C$4*($K$4-$J$4))*LN(M43)+(1-EXP(-$C$4*($K$4-$J$4)))*$G$4+$F$4^2/(4*$C$4)*(1-EXP(-2*$C$4*($K$4-$J$4))))</f>
        <v>20.7684734887412</v>
      </c>
      <c r="O43" s="126" t="n">
        <f aca="false">MAX(0,N43-$I$4)</f>
        <v>0</v>
      </c>
      <c r="P43" s="21" t="n">
        <f aca="false">$D$7*AVERAGE(H43,O43)</f>
        <v>0.631308998485423</v>
      </c>
      <c r="Q43" s="136" t="n">
        <f aca="false">AVERAGE(P$20:P43)</f>
        <v>1.34462029109816</v>
      </c>
      <c r="R43" s="0" t="n">
        <v>1.615</v>
      </c>
    </row>
    <row r="44" customFormat="false" ht="12.75" hidden="false" customHeight="false" outlineLevel="0" collapsed="false">
      <c r="B44" s="124" t="n">
        <f aca="false">B43+1</f>
        <v>25</v>
      </c>
      <c r="C44" s="21" t="n">
        <f aca="false">$C$7</f>
        <v>3.29212628660779</v>
      </c>
      <c r="D44" s="21" t="n">
        <f aca="true">NORMSINV(RAND())</f>
        <v>1.43564224917574</v>
      </c>
      <c r="E44" s="21" t="n">
        <f aca="false">$C$4*($G$4-C44)*$J$4+$F$4*SQRT($J$4)*D44+C44</f>
        <v>3.54520455503638</v>
      </c>
      <c r="F44" s="125" t="n">
        <f aca="false">EXP(E44)</f>
        <v>34.6467717891158</v>
      </c>
      <c r="G44" s="126" t="n">
        <f aca="false">EXP(EXP(-$C$4*($K$4-$J$4))*LN(F44)+(1-EXP(-$C$4*($K$4-$J$4)))*$G$4+$F$4^2/(4*$C$4)*(1-EXP(-2*$C$4*($K$4-$J$4))))</f>
        <v>30.315396533747</v>
      </c>
      <c r="H44" s="126" t="n">
        <f aca="false">MAX(0,G44-$I$4)</f>
        <v>7.11539653374697</v>
      </c>
      <c r="I44" s="21" t="n">
        <f aca="false">$D$7*AVERAGE(A44,H44)</f>
        <v>6.76837454989051</v>
      </c>
      <c r="J44" s="135" t="n">
        <f aca="false">AVERAGE(I$20:I44)</f>
        <v>1.21496596755105</v>
      </c>
      <c r="K44" s="21" t="n">
        <f aca="false">-D44</f>
        <v>-1.43564224917574</v>
      </c>
      <c r="L44" s="21" t="n">
        <f aca="false">$C$4*($G$4-C44)*$J$4+$F$4*SQRT($J$4)*K44+C44</f>
        <v>2.79805241090033</v>
      </c>
      <c r="M44" s="125" t="n">
        <f aca="false">EXP(L44)</f>
        <v>16.4126505241823</v>
      </c>
      <c r="N44" s="126" t="n">
        <f aca="false">EXP(EXP(-$C$4*($K$4-$J$4))*LN(M44)+(1-EXP(-$C$4*($K$4-$J$4)))*$G$4+$F$4^2/(4*$C$4)*(1-EXP(-2*$C$4*($K$4-$J$4))))</f>
        <v>16.8032008653229</v>
      </c>
      <c r="O44" s="126" t="n">
        <f aca="false">MAX(0,N44-$I$4)</f>
        <v>0</v>
      </c>
      <c r="P44" s="21" t="n">
        <f aca="false">$D$7*AVERAGE(H44,O44)</f>
        <v>3.38418727494525</v>
      </c>
      <c r="Q44" s="136" t="n">
        <f aca="false">AVERAGE(P$20:P44)</f>
        <v>1.42620297045204</v>
      </c>
      <c r="R44" s="0" t="n">
        <v>1.615</v>
      </c>
    </row>
    <row r="45" customFormat="false" ht="12.75" hidden="false" customHeight="false" outlineLevel="0" collapsed="false">
      <c r="B45" s="124" t="n">
        <f aca="false">B44+1</f>
        <v>26</v>
      </c>
      <c r="C45" s="21" t="n">
        <f aca="false">$C$7</f>
        <v>3.29212628660779</v>
      </c>
      <c r="D45" s="21" t="n">
        <f aca="true">NORMSINV(RAND())</f>
        <v>-0.444102161158614</v>
      </c>
      <c r="E45" s="21" t="n">
        <f aca="false">$C$4*($G$4-C45)*$J$4+$F$4*SQRT($J$4)*D45+C45</f>
        <v>3.05606630788065</v>
      </c>
      <c r="F45" s="125" t="n">
        <f aca="false">EXP(E45)</f>
        <v>21.2438259129419</v>
      </c>
      <c r="G45" s="126" t="n">
        <f aca="false">EXP(EXP(-$C$4*($K$4-$J$4))*LN(F45)+(1-EXP(-$C$4*($K$4-$J$4)))*$G$4+$F$4^2/(4*$C$4)*(1-EXP(-2*$C$4*($K$4-$J$4))))</f>
        <v>20.6010858464701</v>
      </c>
      <c r="H45" s="126" t="n">
        <f aca="false">MAX(0,G45-$I$4)</f>
        <v>0</v>
      </c>
      <c r="I45" s="21" t="n">
        <f aca="false">$D$7*AVERAGE(A45,H45)</f>
        <v>0</v>
      </c>
      <c r="J45" s="135" t="n">
        <f aca="false">AVERAGE(I$20:I45)</f>
        <v>1.16823650726063</v>
      </c>
      <c r="K45" s="21" t="n">
        <f aca="false">-D45</f>
        <v>0.444102161158614</v>
      </c>
      <c r="L45" s="21" t="n">
        <f aca="false">$C$4*($G$4-C45)*$J$4+$F$4*SQRT($J$4)*K45+C45</f>
        <v>3.28719065805606</v>
      </c>
      <c r="M45" s="125" t="n">
        <f aca="false">EXP(L45)</f>
        <v>26.7675587013464</v>
      </c>
      <c r="N45" s="126" t="n">
        <f aca="false">EXP(EXP(-$C$4*($K$4-$J$4))*LN(M45)+(1-EXP(-$C$4*($K$4-$J$4)))*$G$4+$F$4^2/(4*$C$4)*(1-EXP(-2*$C$4*($K$4-$J$4))))</f>
        <v>24.7266431034142</v>
      </c>
      <c r="O45" s="126" t="n">
        <f aca="false">MAX(0,N45-$I$4)</f>
        <v>1.5266431034142</v>
      </c>
      <c r="P45" s="21" t="n">
        <f aca="false">$D$7*AVERAGE(H45,O45)</f>
        <v>0.726093920339336</v>
      </c>
      <c r="Q45" s="136" t="n">
        <f aca="false">AVERAGE(P$20:P45)</f>
        <v>1.39927569929386</v>
      </c>
      <c r="R45" s="0" t="n">
        <v>1.615</v>
      </c>
    </row>
    <row r="46" customFormat="false" ht="12.75" hidden="false" customHeight="false" outlineLevel="0" collapsed="false">
      <c r="B46" s="124" t="n">
        <f aca="false">B45+1</f>
        <v>27</v>
      </c>
      <c r="C46" s="21" t="n">
        <f aca="false">$C$7</f>
        <v>3.29212628660779</v>
      </c>
      <c r="D46" s="21" t="n">
        <f aca="true">NORMSINV(RAND())</f>
        <v>-1.35381989485961</v>
      </c>
      <c r="E46" s="21" t="n">
        <f aca="false">$C$4*($G$4-C46)*$J$4+$F$4*SQRT($J$4)*D46+C46</f>
        <v>2.81934383900529</v>
      </c>
      <c r="F46" s="125" t="n">
        <f aca="false">EXP(E46)</f>
        <v>16.7658459679385</v>
      </c>
      <c r="G46" s="126" t="n">
        <f aca="false">EXP(EXP(-$C$4*($K$4-$J$4))*LN(F46)+(1-EXP(-$C$4*($K$4-$J$4)))*$G$4+$F$4^2/(4*$C$4)*(1-EXP(-2*$C$4*($K$4-$J$4))))</f>
        <v>17.0881451053991</v>
      </c>
      <c r="H46" s="126" t="n">
        <f aca="false">MAX(0,G46-$I$4)</f>
        <v>0</v>
      </c>
      <c r="I46" s="21" t="n">
        <f aca="false">$D$7*AVERAGE(A46,H46)</f>
        <v>0</v>
      </c>
      <c r="J46" s="135" t="n">
        <f aca="false">AVERAGE(I$20:I46)</f>
        <v>1.1249684884732</v>
      </c>
      <c r="K46" s="21" t="n">
        <f aca="false">-D46</f>
        <v>1.35381989485961</v>
      </c>
      <c r="L46" s="21" t="n">
        <f aca="false">$C$4*($G$4-C46)*$J$4+$F$4*SQRT($J$4)*K46+C46</f>
        <v>3.52391312693141</v>
      </c>
      <c r="M46" s="125" t="n">
        <f aca="false">EXP(L46)</f>
        <v>33.9168902215422</v>
      </c>
      <c r="N46" s="126" t="n">
        <f aca="false">EXP(EXP(-$C$4*($K$4-$J$4))*LN(M46)+(1-EXP(-$C$4*($K$4-$J$4)))*$G$4+$F$4^2/(4*$C$4)*(1-EXP(-2*$C$4*($K$4-$J$4))))</f>
        <v>29.8098883247145</v>
      </c>
      <c r="O46" s="126" t="n">
        <f aca="false">MAX(0,N46-$I$4)</f>
        <v>6.60988832471446</v>
      </c>
      <c r="P46" s="21" t="n">
        <f aca="false">$D$7*AVERAGE(H46,O46)</f>
        <v>3.14376013356606</v>
      </c>
      <c r="Q46" s="136" t="n">
        <f aca="false">AVERAGE(P$20:P46)</f>
        <v>1.46388623389654</v>
      </c>
      <c r="R46" s="0" t="n">
        <v>1.615</v>
      </c>
    </row>
    <row r="47" customFormat="false" ht="12.75" hidden="false" customHeight="false" outlineLevel="0" collapsed="false">
      <c r="B47" s="124" t="n">
        <f aca="false">B46+1</f>
        <v>28</v>
      </c>
      <c r="C47" s="21" t="n">
        <f aca="false">$C$7</f>
        <v>3.29212628660779</v>
      </c>
      <c r="D47" s="21" t="n">
        <f aca="true">NORMSINV(RAND())</f>
        <v>-0.511912614879419</v>
      </c>
      <c r="E47" s="21" t="n">
        <f aca="false">$C$4*($G$4-C47)*$J$4+$F$4*SQRT($J$4)*D47+C47</f>
        <v>3.03842099062928</v>
      </c>
      <c r="F47" s="125" t="n">
        <f aca="false">EXP(E47)</f>
        <v>20.8722597076299</v>
      </c>
      <c r="G47" s="126" t="n">
        <f aca="false">EXP(EXP(-$C$4*($K$4-$J$4))*LN(F47)+(1-EXP(-$C$4*($K$4-$J$4)))*$G$4+$F$4^2/(4*$C$4)*(1-EXP(-2*$C$4*($K$4-$J$4))))</f>
        <v>20.3159817544222</v>
      </c>
      <c r="H47" s="126" t="n">
        <f aca="false">MAX(0,G47-$I$4)</f>
        <v>0</v>
      </c>
      <c r="I47" s="21" t="n">
        <f aca="false">$D$7*AVERAGE(A47,H47)</f>
        <v>0</v>
      </c>
      <c r="J47" s="135" t="n">
        <f aca="false">AVERAGE(I$20:I47)</f>
        <v>1.0847910424563</v>
      </c>
      <c r="K47" s="21" t="n">
        <f aca="false">-D47</f>
        <v>0.511912614879419</v>
      </c>
      <c r="L47" s="21" t="n">
        <f aca="false">$C$4*($G$4-C47)*$J$4+$F$4*SQRT($J$4)*K47+C47</f>
        <v>3.30483597530743</v>
      </c>
      <c r="M47" s="125" t="n">
        <f aca="false">EXP(L47)</f>
        <v>27.2440725216726</v>
      </c>
      <c r="N47" s="126" t="n">
        <f aca="false">EXP(EXP(-$C$4*($K$4-$J$4))*LN(M47)+(1-EXP(-$C$4*($K$4-$J$4)))*$G$4+$F$4^2/(4*$C$4)*(1-EXP(-2*$C$4*($K$4-$J$4))))</f>
        <v>25.0736441598538</v>
      </c>
      <c r="O47" s="126" t="n">
        <f aca="false">MAX(0,N47-$I$4)</f>
        <v>1.87364415985377</v>
      </c>
      <c r="P47" s="21" t="n">
        <f aca="false">$D$7*AVERAGE(H47,O47)</f>
        <v>0.891132727948414</v>
      </c>
      <c r="Q47" s="136" t="n">
        <f aca="false">AVERAGE(P$20:P47)</f>
        <v>1.44343075154125</v>
      </c>
      <c r="R47" s="0" t="n">
        <v>1.615</v>
      </c>
    </row>
    <row r="48" customFormat="false" ht="12.75" hidden="false" customHeight="false" outlineLevel="0" collapsed="false">
      <c r="B48" s="124" t="n">
        <f aca="false">B47+1</f>
        <v>29</v>
      </c>
      <c r="C48" s="21" t="n">
        <f aca="false">$C$7</f>
        <v>3.29212628660779</v>
      </c>
      <c r="D48" s="21" t="n">
        <f aca="true">NORMSINV(RAND())</f>
        <v>0.915102372734524</v>
      </c>
      <c r="E48" s="21" t="n">
        <f aca="false">$C$4*($G$4-C48)*$J$4+$F$4*SQRT($J$4)*D48+C48</f>
        <v>3.40975211728085</v>
      </c>
      <c r="F48" s="125" t="n">
        <f aca="false">EXP(E48)</f>
        <v>30.2577429581173</v>
      </c>
      <c r="G48" s="126" t="n">
        <f aca="false">EXP(EXP(-$C$4*($K$4-$J$4))*LN(F48)+(1-EXP(-$C$4*($K$4-$J$4)))*$G$4+$F$4^2/(4*$C$4)*(1-EXP(-2*$C$4*($K$4-$J$4))))</f>
        <v>27.2397690337629</v>
      </c>
      <c r="H48" s="126" t="n">
        <f aca="false">MAX(0,G48-$I$4)</f>
        <v>4.03976903376293</v>
      </c>
      <c r="I48" s="21" t="n">
        <f aca="false">$D$7*AVERAGE(A48,H48)</f>
        <v>3.84274717310211</v>
      </c>
      <c r="J48" s="135" t="n">
        <f aca="false">AVERAGE(I$20:I48)</f>
        <v>1.17989297799581</v>
      </c>
      <c r="K48" s="21" t="n">
        <f aca="false">-D48</f>
        <v>-0.915102372734524</v>
      </c>
      <c r="L48" s="21" t="n">
        <f aca="false">$C$4*($G$4-C48)*$J$4+$F$4*SQRT($J$4)*K48+C48</f>
        <v>2.93350484865586</v>
      </c>
      <c r="M48" s="125" t="n">
        <f aca="false">EXP(L48)</f>
        <v>18.7933831665162</v>
      </c>
      <c r="N48" s="126" t="n">
        <f aca="false">EXP(EXP(-$C$4*($K$4-$J$4))*LN(M48)+(1-EXP(-$C$4*($K$4-$J$4)))*$G$4+$F$4^2/(4*$C$4)*(1-EXP(-2*$C$4*($K$4-$J$4))))</f>
        <v>18.7004411321213</v>
      </c>
      <c r="O48" s="126" t="n">
        <f aca="false">MAX(0,N48-$I$4)</f>
        <v>0</v>
      </c>
      <c r="P48" s="21" t="n">
        <f aca="false">$D$7*AVERAGE(H48,O48)</f>
        <v>1.92137358655106</v>
      </c>
      <c r="Q48" s="136" t="n">
        <f aca="false">AVERAGE(P$20:P48)</f>
        <v>1.45991153895538</v>
      </c>
      <c r="R48" s="0" t="n">
        <v>1.615</v>
      </c>
    </row>
    <row r="49" customFormat="false" ht="12.75" hidden="false" customHeight="false" outlineLevel="0" collapsed="false">
      <c r="B49" s="124" t="n">
        <f aca="false">B48+1</f>
        <v>30</v>
      </c>
      <c r="C49" s="21" t="n">
        <f aca="false">$C$7</f>
        <v>3.29212628660779</v>
      </c>
      <c r="D49" s="21" t="n">
        <f aca="true">NORMSINV(RAND())</f>
        <v>-0.363225238931572</v>
      </c>
      <c r="E49" s="21" t="n">
        <f aca="false">$C$4*($G$4-C49)*$J$4+$F$4*SQRT($J$4)*D49+C49</f>
        <v>3.0771117200952</v>
      </c>
      <c r="F49" s="125" t="n">
        <f aca="false">EXP(E49)</f>
        <v>21.6956487085282</v>
      </c>
      <c r="G49" s="126" t="n">
        <f aca="false">EXP(EXP(-$C$4*($K$4-$J$4))*LN(F49)+(1-EXP(-$C$4*($K$4-$J$4)))*$G$4+$F$4^2/(4*$C$4)*(1-EXP(-2*$C$4*($K$4-$J$4))))</f>
        <v>20.9463633720789</v>
      </c>
      <c r="H49" s="126" t="n">
        <f aca="false">MAX(0,G49-$I$4)</f>
        <v>0</v>
      </c>
      <c r="I49" s="21" t="n">
        <f aca="false">$D$7*AVERAGE(A49,H49)</f>
        <v>0</v>
      </c>
      <c r="J49" s="135" t="n">
        <f aca="false">AVERAGE(I$20:I49)</f>
        <v>1.14056321206261</v>
      </c>
      <c r="K49" s="21" t="n">
        <f aca="false">-D49</f>
        <v>0.363225238931572</v>
      </c>
      <c r="L49" s="21" t="n">
        <f aca="false">$C$4*($G$4-C49)*$J$4+$F$4*SQRT($J$4)*K49+C49</f>
        <v>3.26614524584151</v>
      </c>
      <c r="M49" s="125" t="n">
        <f aca="false">EXP(L49)</f>
        <v>26.2101108293817</v>
      </c>
      <c r="N49" s="126" t="n">
        <f aca="false">EXP(EXP(-$C$4*($K$4-$J$4))*LN(M49)+(1-EXP(-$C$4*($K$4-$J$4)))*$G$4+$F$4^2/(4*$C$4)*(1-EXP(-2*$C$4*($K$4-$J$4))))</f>
        <v>24.3190518668973</v>
      </c>
      <c r="O49" s="126" t="n">
        <f aca="false">MAX(0,N49-$I$4)</f>
        <v>1.11905186689728</v>
      </c>
      <c r="P49" s="21" t="n">
        <f aca="false">$D$7*AVERAGE(H49,O49)</f>
        <v>0.532237531667576</v>
      </c>
      <c r="Q49" s="136" t="n">
        <f aca="false">AVERAGE(P$20:P49)</f>
        <v>1.42898907204578</v>
      </c>
      <c r="R49" s="0" t="n">
        <v>1.615</v>
      </c>
    </row>
    <row r="50" customFormat="false" ht="12.75" hidden="false" customHeight="false" outlineLevel="0" collapsed="false">
      <c r="B50" s="124" t="n">
        <f aca="false">B49+1</f>
        <v>31</v>
      </c>
      <c r="C50" s="21" t="n">
        <f aca="false">$C$7</f>
        <v>3.29212628660779</v>
      </c>
      <c r="D50" s="21" t="n">
        <f aca="true">NORMSINV(RAND())</f>
        <v>1.28907324751151</v>
      </c>
      <c r="E50" s="21" t="n">
        <f aca="false">$C$4*($G$4-C50)*$J$4+$F$4*SQRT($J$4)*D50+C50</f>
        <v>3.5070650589606</v>
      </c>
      <c r="F50" s="125" t="n">
        <f aca="false">EXP(E50)</f>
        <v>33.3502430089611</v>
      </c>
      <c r="G50" s="126" t="n">
        <f aca="false">EXP(EXP(-$C$4*($K$4-$J$4))*LN(F50)+(1-EXP(-$C$4*($K$4-$J$4)))*$G$4+$F$4^2/(4*$C$4)*(1-EXP(-2*$C$4*($K$4-$J$4))))</f>
        <v>29.4158570083439</v>
      </c>
      <c r="H50" s="126" t="n">
        <f aca="false">MAX(0,G50-$I$4)</f>
        <v>6.21585700834389</v>
      </c>
      <c r="I50" s="21" t="n">
        <f aca="false">$D$7*AVERAGE(A50,H50)</f>
        <v>5.91270608482569</v>
      </c>
      <c r="J50" s="135" t="n">
        <f aca="false">AVERAGE(I$20:I50)</f>
        <v>1.29450330473239</v>
      </c>
      <c r="K50" s="21" t="n">
        <f aca="false">-D50</f>
        <v>-1.28907324751151</v>
      </c>
      <c r="L50" s="21" t="n">
        <f aca="false">$C$4*($G$4-C50)*$J$4+$F$4*SQRT($J$4)*K50+C50</f>
        <v>2.8361919069761</v>
      </c>
      <c r="M50" s="125" t="n">
        <f aca="false">EXP(L50)</f>
        <v>17.0507110551807</v>
      </c>
      <c r="N50" s="126" t="n">
        <f aca="false">EXP(EXP(-$C$4*($K$4-$J$4))*LN(M50)+(1-EXP(-$C$4*($K$4-$J$4)))*$G$4+$F$4^2/(4*$C$4)*(1-EXP(-2*$C$4*($K$4-$J$4))))</f>
        <v>17.3170442433131</v>
      </c>
      <c r="O50" s="126" t="n">
        <f aca="false">MAX(0,N50-$I$4)</f>
        <v>0</v>
      </c>
      <c r="P50" s="21" t="n">
        <f aca="false">$D$7*AVERAGE(H50,O50)</f>
        <v>2.95635304241285</v>
      </c>
      <c r="Q50" s="136" t="n">
        <f aca="false">AVERAGE(P$20:P50)</f>
        <v>1.4782588775415</v>
      </c>
      <c r="R50" s="0" t="n">
        <v>1.615</v>
      </c>
    </row>
    <row r="51" customFormat="false" ht="12.75" hidden="false" customHeight="false" outlineLevel="0" collapsed="false">
      <c r="B51" s="124" t="n">
        <f aca="false">B50+1</f>
        <v>32</v>
      </c>
      <c r="C51" s="21" t="n">
        <f aca="false">$C$7</f>
        <v>3.29212628660779</v>
      </c>
      <c r="D51" s="21" t="n">
        <f aca="true">NORMSINV(RAND())</f>
        <v>1.79811731164325</v>
      </c>
      <c r="E51" s="21" t="n">
        <f aca="false">$C$4*($G$4-C51)*$J$4+$F$4*SQRT($J$4)*D51+C51</f>
        <v>3.63952611051928</v>
      </c>
      <c r="F51" s="125" t="n">
        <f aca="false">EXP(E51)</f>
        <v>38.0737896811636</v>
      </c>
      <c r="G51" s="126" t="n">
        <f aca="false">EXP(EXP(-$C$4*($K$4-$J$4))*LN(F51)+(1-EXP(-$C$4*($K$4-$J$4)))*$G$4+$F$4^2/(4*$C$4)*(1-EXP(-2*$C$4*($K$4-$J$4))))</f>
        <v>32.659933830854</v>
      </c>
      <c r="H51" s="126" t="n">
        <f aca="false">MAX(0,G51-$I$4)</f>
        <v>9.45993383085396</v>
      </c>
      <c r="I51" s="21" t="n">
        <f aca="false">$D$7*AVERAGE(A51,H51)</f>
        <v>8.99856741373805</v>
      </c>
      <c r="J51" s="135" t="n">
        <f aca="false">AVERAGE(I$20:I51)</f>
        <v>1.53525530813882</v>
      </c>
      <c r="K51" s="21" t="n">
        <f aca="false">-D51</f>
        <v>-1.79811731164325</v>
      </c>
      <c r="L51" s="21" t="n">
        <f aca="false">$C$4*($G$4-C51)*$J$4+$F$4*SQRT($J$4)*K51+C51</f>
        <v>2.70373085541743</v>
      </c>
      <c r="M51" s="125" t="n">
        <f aca="false">EXP(L51)</f>
        <v>14.9353495390868</v>
      </c>
      <c r="N51" s="126" t="n">
        <f aca="false">EXP(EXP(-$C$4*($K$4-$J$4))*LN(M51)+(1-EXP(-$C$4*($K$4-$J$4)))*$G$4+$F$4^2/(4*$C$4)*(1-EXP(-2*$C$4*($K$4-$J$4))))</f>
        <v>15.5969604808946</v>
      </c>
      <c r="O51" s="126" t="n">
        <f aca="false">MAX(0,N51-$I$4)</f>
        <v>0</v>
      </c>
      <c r="P51" s="21" t="n">
        <f aca="false">$D$7*AVERAGE(H51,O51)</f>
        <v>4.49928370686902</v>
      </c>
      <c r="Q51" s="136" t="n">
        <f aca="false">AVERAGE(P$20:P51)</f>
        <v>1.57266590345798</v>
      </c>
      <c r="R51" s="0" t="n">
        <v>1.615</v>
      </c>
    </row>
    <row r="52" customFormat="false" ht="12.75" hidden="false" customHeight="false" outlineLevel="0" collapsed="false">
      <c r="B52" s="124" t="n">
        <f aca="false">B51+1</f>
        <v>33</v>
      </c>
      <c r="C52" s="21" t="n">
        <f aca="false">$C$7</f>
        <v>3.29212628660779</v>
      </c>
      <c r="D52" s="21" t="n">
        <f aca="true">NORMSINV(RAND())</f>
        <v>0.921606947772618</v>
      </c>
      <c r="E52" s="21" t="n">
        <f aca="false">$C$4*($G$4-C52)*$J$4+$F$4*SQRT($J$4)*D52+C52</f>
        <v>3.41144470719634</v>
      </c>
      <c r="F52" s="125" t="n">
        <f aca="false">EXP(E52)</f>
        <v>30.3090002752856</v>
      </c>
      <c r="G52" s="126" t="n">
        <f aca="false">EXP(EXP(-$C$4*($K$4-$J$4))*LN(F52)+(1-EXP(-$C$4*($K$4-$J$4)))*$G$4+$F$4^2/(4*$C$4)*(1-EXP(-2*$C$4*($K$4-$J$4))))</f>
        <v>27.2762068198091</v>
      </c>
      <c r="H52" s="126" t="n">
        <f aca="false">MAX(0,G52-$I$4)</f>
        <v>4.07620681980906</v>
      </c>
      <c r="I52" s="21" t="n">
        <f aca="false">$D$7*AVERAGE(A52,H52)</f>
        <v>3.87740786735286</v>
      </c>
      <c r="J52" s="135" t="n">
        <f aca="false">AVERAGE(I$20:I52)</f>
        <v>1.606229628115</v>
      </c>
      <c r="K52" s="21" t="n">
        <f aca="false">-D52</f>
        <v>-0.921606947772618</v>
      </c>
      <c r="L52" s="21" t="n">
        <f aca="false">$C$4*($G$4-C52)*$J$4+$F$4*SQRT($J$4)*K52+C52</f>
        <v>2.93181225874037</v>
      </c>
      <c r="M52" s="125" t="n">
        <f aca="false">EXP(L52)</f>
        <v>18.7616005807205</v>
      </c>
      <c r="N52" s="126" t="n">
        <f aca="false">EXP(EXP(-$C$4*($K$4-$J$4))*LN(M52)+(1-EXP(-$C$4*($K$4-$J$4)))*$G$4+$F$4^2/(4*$C$4)*(1-EXP(-2*$C$4*($K$4-$J$4))))</f>
        <v>18.6754595546812</v>
      </c>
      <c r="O52" s="126" t="n">
        <f aca="false">MAX(0,N52-$I$4)</f>
        <v>0</v>
      </c>
      <c r="P52" s="21" t="n">
        <f aca="false">$D$7*AVERAGE(H52,O52)</f>
        <v>1.93870393367643</v>
      </c>
      <c r="Q52" s="136" t="n">
        <f aca="false">AVERAGE(P$20:P52)</f>
        <v>1.58375796497975</v>
      </c>
      <c r="R52" s="0" t="n">
        <v>1.615</v>
      </c>
    </row>
    <row r="53" customFormat="false" ht="12.75" hidden="false" customHeight="false" outlineLevel="0" collapsed="false">
      <c r="B53" s="124" t="n">
        <f aca="false">B52+1</f>
        <v>34</v>
      </c>
      <c r="C53" s="21" t="n">
        <f aca="false">$C$7</f>
        <v>3.29212628660779</v>
      </c>
      <c r="D53" s="21" t="n">
        <f aca="true">NORMSINV(RAND())</f>
        <v>0.353603364284492</v>
      </c>
      <c r="E53" s="21" t="n">
        <f aca="false">$C$4*($G$4-C53)*$J$4+$F$4*SQRT($J$4)*D53+C53</f>
        <v>3.26364148688718</v>
      </c>
      <c r="F53" s="125" t="n">
        <f aca="false">EXP(E53)</f>
        <v>26.1445691142658</v>
      </c>
      <c r="G53" s="126" t="n">
        <f aca="false">EXP(EXP(-$C$4*($K$4-$J$4))*LN(F53)+(1-EXP(-$C$4*($K$4-$J$4)))*$G$4+$F$4^2/(4*$C$4)*(1-EXP(-2*$C$4*($K$4-$J$4))))</f>
        <v>24.2710103915443</v>
      </c>
      <c r="H53" s="126" t="n">
        <f aca="false">MAX(0,G53-$I$4)</f>
        <v>1.0710103915443</v>
      </c>
      <c r="I53" s="21" t="n">
        <f aca="false">$D$7*AVERAGE(A53,H53)</f>
        <v>1.01877659838297</v>
      </c>
      <c r="J53" s="135" t="n">
        <f aca="false">AVERAGE(I$20:I53)</f>
        <v>1.58895159782876</v>
      </c>
      <c r="K53" s="21" t="n">
        <f aca="false">-D53</f>
        <v>-0.353603364284492</v>
      </c>
      <c r="L53" s="21" t="n">
        <f aca="false">$C$4*($G$4-C53)*$J$4+$F$4*SQRT($J$4)*K53+C53</f>
        <v>3.07961547904953</v>
      </c>
      <c r="M53" s="125" t="n">
        <f aca="false">EXP(L53)</f>
        <v>21.7500374429799</v>
      </c>
      <c r="N53" s="126" t="n">
        <f aca="false">EXP(EXP(-$C$4*($K$4-$J$4))*LN(M53)+(1-EXP(-$C$4*($K$4-$J$4)))*$G$4+$F$4^2/(4*$C$4)*(1-EXP(-2*$C$4*($K$4-$J$4))))</f>
        <v>20.9878241181887</v>
      </c>
      <c r="O53" s="126" t="n">
        <f aca="false">MAX(0,N53-$I$4)</f>
        <v>0</v>
      </c>
      <c r="P53" s="21" t="n">
        <f aca="false">$D$7*AVERAGE(H53,O53)</f>
        <v>0.509388299191485</v>
      </c>
      <c r="Q53" s="136" t="n">
        <f aca="false">AVERAGE(P$20:P53)</f>
        <v>1.55215885716245</v>
      </c>
      <c r="R53" s="0" t="n">
        <v>1.615</v>
      </c>
    </row>
    <row r="54" customFormat="false" ht="12.75" hidden="false" customHeight="false" outlineLevel="0" collapsed="false">
      <c r="B54" s="124" t="n">
        <f aca="false">B53+1</f>
        <v>35</v>
      </c>
      <c r="C54" s="21" t="n">
        <f aca="false">$C$7</f>
        <v>3.29212628660779</v>
      </c>
      <c r="D54" s="21" t="n">
        <f aca="true">NORMSINV(RAND())</f>
        <v>0.112153127607757</v>
      </c>
      <c r="E54" s="21" t="n">
        <f aca="false">$C$4*($G$4-C54)*$J$4+$F$4*SQRT($J$4)*D54+C54</f>
        <v>3.20081244220744</v>
      </c>
      <c r="F54" s="125" t="n">
        <f aca="false">EXP(E54)</f>
        <v>24.5524695587894</v>
      </c>
      <c r="G54" s="126" t="n">
        <f aca="false">EXP(EXP(-$C$4*($K$4-$J$4))*LN(F54)+(1-EXP(-$C$4*($K$4-$J$4)))*$G$4+$F$4^2/(4*$C$4)*(1-EXP(-2*$C$4*($K$4-$J$4))))</f>
        <v>23.0960471749493</v>
      </c>
      <c r="H54" s="126" t="n">
        <f aca="false">MAX(0,G54-$I$4)</f>
        <v>0</v>
      </c>
      <c r="I54" s="21" t="n">
        <f aca="false">$D$7*AVERAGE(A54,H54)</f>
        <v>0</v>
      </c>
      <c r="J54" s="135" t="n">
        <f aca="false">AVERAGE(I$20:I54)</f>
        <v>1.54355298074794</v>
      </c>
      <c r="K54" s="21" t="n">
        <f aca="false">-D54</f>
        <v>-0.112153127607757</v>
      </c>
      <c r="L54" s="21" t="n">
        <f aca="false">$C$4*($G$4-C54)*$J$4+$F$4*SQRT($J$4)*K54+C54</f>
        <v>3.14244452372927</v>
      </c>
      <c r="M54" s="125" t="n">
        <f aca="false">EXP(L54)</f>
        <v>23.1604138966253</v>
      </c>
      <c r="N54" s="126" t="n">
        <f aca="false">EXP(EXP(-$C$4*($K$4-$J$4))*LN(M54)+(1-EXP(-$C$4*($K$4-$J$4)))*$G$4+$F$4^2/(4*$C$4)*(1-EXP(-2*$C$4*($K$4-$J$4))))</f>
        <v>22.0555358849878</v>
      </c>
      <c r="O54" s="126" t="n">
        <f aca="false">MAX(0,N54-$I$4)</f>
        <v>0</v>
      </c>
      <c r="P54" s="21" t="n">
        <f aca="false">$D$7*AVERAGE(H54,O54)</f>
        <v>0</v>
      </c>
      <c r="Q54" s="136" t="n">
        <f aca="false">AVERAGE(P$20:P54)</f>
        <v>1.50781146124352</v>
      </c>
      <c r="R54" s="0" t="n">
        <v>1.615</v>
      </c>
    </row>
    <row r="55" customFormat="false" ht="12.75" hidden="false" customHeight="false" outlineLevel="0" collapsed="false">
      <c r="B55" s="124" t="n">
        <f aca="false">B54+1</f>
        <v>36</v>
      </c>
      <c r="C55" s="21" t="n">
        <f aca="false">$C$7</f>
        <v>3.29212628660779</v>
      </c>
      <c r="D55" s="21" t="n">
        <f aca="true">NORMSINV(RAND())</f>
        <v>-0.891846394383676</v>
      </c>
      <c r="E55" s="21" t="n">
        <f aca="false">$C$4*($G$4-C55)*$J$4+$F$4*SQRT($J$4)*D55+C55</f>
        <v>2.93955640993402</v>
      </c>
      <c r="F55" s="125" t="n">
        <f aca="false">EXP(E55)</f>
        <v>18.907457291522</v>
      </c>
      <c r="G55" s="126" t="n">
        <f aca="false">EXP(EXP(-$C$4*($K$4-$J$4))*LN(F55)+(1-EXP(-$C$4*($K$4-$J$4)))*$G$4+$F$4^2/(4*$C$4)*(1-EXP(-2*$C$4*($K$4-$J$4))))</f>
        <v>18.7900320605504</v>
      </c>
      <c r="H55" s="126" t="n">
        <f aca="false">MAX(0,G55-$I$4)</f>
        <v>0</v>
      </c>
      <c r="I55" s="21" t="n">
        <f aca="false">$D$7*AVERAGE(A55,H55)</f>
        <v>0</v>
      </c>
      <c r="J55" s="135" t="n">
        <f aca="false">AVERAGE(I$20:I55)</f>
        <v>1.5006765090605</v>
      </c>
      <c r="K55" s="21" t="n">
        <f aca="false">-D55</f>
        <v>0.891846394383676</v>
      </c>
      <c r="L55" s="21" t="n">
        <f aca="false">$C$4*($G$4-C55)*$J$4+$F$4*SQRT($J$4)*K55+C55</f>
        <v>3.40370055600269</v>
      </c>
      <c r="M55" s="125" t="n">
        <f aca="false">EXP(L55)</f>
        <v>30.0751892969147</v>
      </c>
      <c r="N55" s="126" t="n">
        <f aca="false">EXP(EXP(-$C$4*($K$4-$J$4))*LN(M55)+(1-EXP(-$C$4*($K$4-$J$4)))*$G$4+$F$4^2/(4*$C$4)*(1-EXP(-2*$C$4*($K$4-$J$4))))</f>
        <v>27.1098897344586</v>
      </c>
      <c r="O55" s="126" t="n">
        <f aca="false">MAX(0,N55-$I$4)</f>
        <v>3.90988973445865</v>
      </c>
      <c r="P55" s="21" t="n">
        <f aca="false">$D$7*AVERAGE(H55,O55)</f>
        <v>1.85960108098517</v>
      </c>
      <c r="Q55" s="136" t="n">
        <f aca="false">AVERAGE(P$20:P55)</f>
        <v>1.51758339512524</v>
      </c>
      <c r="R55" s="0" t="n">
        <v>1.615</v>
      </c>
    </row>
    <row r="56" customFormat="false" ht="12.75" hidden="false" customHeight="false" outlineLevel="0" collapsed="false">
      <c r="B56" s="124" t="n">
        <f aca="false">B55+1</f>
        <v>37</v>
      </c>
      <c r="C56" s="21" t="n">
        <f aca="false">$C$7</f>
        <v>3.29212628660779</v>
      </c>
      <c r="D56" s="21" t="n">
        <f aca="true">NORMSINV(RAND())</f>
        <v>-0.59837391366178</v>
      </c>
      <c r="E56" s="21" t="n">
        <f aca="false">$C$4*($G$4-C56)*$J$4+$F$4*SQRT($J$4)*D56+C56</f>
        <v>3.01592243821934</v>
      </c>
      <c r="F56" s="125" t="n">
        <f aca="false">EXP(E56)</f>
        <v>20.407907294418</v>
      </c>
      <c r="G56" s="126" t="n">
        <f aca="false">EXP(EXP(-$C$4*($K$4-$J$4))*LN(F56)+(1-EXP(-$C$4*($K$4-$J$4)))*$G$4+$F$4^2/(4*$C$4)*(1-EXP(-2*$C$4*($K$4-$J$4))))</f>
        <v>19.9581769784006</v>
      </c>
      <c r="H56" s="126" t="n">
        <f aca="false">MAX(0,G56-$I$4)</f>
        <v>0</v>
      </c>
      <c r="I56" s="21" t="n">
        <f aca="false">$D$7*AVERAGE(A56,H56)</f>
        <v>0</v>
      </c>
      <c r="J56" s="135" t="n">
        <f aca="false">AVERAGE(I$20:I56)</f>
        <v>1.4601176844913</v>
      </c>
      <c r="K56" s="21" t="n">
        <f aca="false">-D56</f>
        <v>0.59837391366178</v>
      </c>
      <c r="L56" s="21" t="n">
        <f aca="false">$C$4*($G$4-C56)*$J$4+$F$4*SQRT($J$4)*K56+C56</f>
        <v>3.32733452771737</v>
      </c>
      <c r="M56" s="125" t="n">
        <f aca="false">EXP(L56)</f>
        <v>27.863971987044</v>
      </c>
      <c r="N56" s="126" t="n">
        <f aca="false">EXP(EXP(-$C$4*($K$4-$J$4))*LN(M56)+(1-EXP(-$C$4*($K$4-$J$4)))*$G$4+$F$4^2/(4*$C$4)*(1-EXP(-2*$C$4*($K$4-$J$4))))</f>
        <v>25.5231576420907</v>
      </c>
      <c r="O56" s="126" t="n">
        <f aca="false">MAX(0,N56-$I$4)</f>
        <v>2.32315764209068</v>
      </c>
      <c r="P56" s="21" t="n">
        <f aca="false">$D$7*AVERAGE(H56,O56)</f>
        <v>1.10492795345518</v>
      </c>
      <c r="Q56" s="136" t="n">
        <f aca="false">AVERAGE(P$20:P56)</f>
        <v>1.50643054535037</v>
      </c>
      <c r="R56" s="0" t="n">
        <v>1.615</v>
      </c>
    </row>
    <row r="57" customFormat="false" ht="12.75" hidden="false" customHeight="false" outlineLevel="0" collapsed="false">
      <c r="B57" s="124" t="n">
        <f aca="false">B56+1</f>
        <v>38</v>
      </c>
      <c r="C57" s="21" t="n">
        <f aca="false">$C$7</f>
        <v>3.29212628660779</v>
      </c>
      <c r="D57" s="21" t="n">
        <f aca="true">NORMSINV(RAND())</f>
        <v>-0.102451895509585</v>
      </c>
      <c r="E57" s="21" t="n">
        <f aca="false">$C$4*($G$4-C57)*$J$4+$F$4*SQRT($J$4)*D57+C57</f>
        <v>3.14496893270618</v>
      </c>
      <c r="F57" s="125" t="n">
        <f aca="false">EXP(E57)</f>
        <v>23.2189541120096</v>
      </c>
      <c r="G57" s="126" t="n">
        <f aca="false">EXP(EXP(-$C$4*($K$4-$J$4))*LN(F57)+(1-EXP(-$C$4*($K$4-$J$4)))*$G$4+$F$4^2/(4*$C$4)*(1-EXP(-2*$C$4*($K$4-$J$4))))</f>
        <v>22.0995525198729</v>
      </c>
      <c r="H57" s="126" t="n">
        <f aca="false">MAX(0,G57-$I$4)</f>
        <v>0</v>
      </c>
      <c r="I57" s="21" t="n">
        <f aca="false">$D$7*AVERAGE(A57,H57)</f>
        <v>0</v>
      </c>
      <c r="J57" s="135" t="n">
        <f aca="false">AVERAGE(I$20:I57)</f>
        <v>1.42169353489942</v>
      </c>
      <c r="K57" s="21" t="n">
        <f aca="false">-D57</f>
        <v>0.102451895509585</v>
      </c>
      <c r="L57" s="21" t="n">
        <f aca="false">$C$4*($G$4-C57)*$J$4+$F$4*SQRT($J$4)*K57+C57</f>
        <v>3.19828803323052</v>
      </c>
      <c r="M57" s="125" t="n">
        <f aca="false">EXP(L57)</f>
        <v>24.4905672504747</v>
      </c>
      <c r="N57" s="126" t="n">
        <f aca="false">EXP(EXP(-$C$4*($K$4-$J$4))*LN(M57)+(1-EXP(-$C$4*($K$4-$J$4)))*$G$4+$F$4^2/(4*$C$4)*(1-EXP(-2*$C$4*($K$4-$J$4))))</f>
        <v>23.0500457785465</v>
      </c>
      <c r="O57" s="126" t="n">
        <f aca="false">MAX(0,N57-$I$4)</f>
        <v>0</v>
      </c>
      <c r="P57" s="21" t="n">
        <f aca="false">$D$7*AVERAGE(H57,O57)</f>
        <v>0</v>
      </c>
      <c r="Q57" s="136" t="n">
        <f aca="false">AVERAGE(P$20:P57)</f>
        <v>1.4667876362622</v>
      </c>
      <c r="R57" s="0" t="n">
        <v>1.615</v>
      </c>
    </row>
    <row r="58" customFormat="false" ht="12.75" hidden="false" customHeight="false" outlineLevel="0" collapsed="false">
      <c r="B58" s="124" t="n">
        <f aca="false">B57+1</f>
        <v>39</v>
      </c>
      <c r="C58" s="21" t="n">
        <f aca="false">$C$7</f>
        <v>3.29212628660779</v>
      </c>
      <c r="D58" s="21" t="n">
        <f aca="true">NORMSINV(RAND())</f>
        <v>1.07884379990392</v>
      </c>
      <c r="E58" s="21" t="n">
        <f aca="false">$C$4*($G$4-C58)*$J$4+$F$4*SQRT($J$4)*D58+C58</f>
        <v>3.45236014113351</v>
      </c>
      <c r="F58" s="125" t="n">
        <f aca="false">EXP(E58)</f>
        <v>31.5748254822035</v>
      </c>
      <c r="G58" s="126" t="n">
        <f aca="false">EXP(EXP(-$C$4*($K$4-$J$4))*LN(F58)+(1-EXP(-$C$4*($K$4-$J$4)))*$G$4+$F$4^2/(4*$C$4)*(1-EXP(-2*$C$4*($K$4-$J$4))))</f>
        <v>28.172011810233</v>
      </c>
      <c r="H58" s="126" t="n">
        <f aca="false">MAX(0,G58-$I$4)</f>
        <v>4.97201181023298</v>
      </c>
      <c r="I58" s="21" t="n">
        <f aca="false">$D$7*AVERAGE(A58,H58)</f>
        <v>4.72952393285867</v>
      </c>
      <c r="J58" s="135" t="n">
        <f aca="false">AVERAGE(I$20:I58)</f>
        <v>1.50650969894966</v>
      </c>
      <c r="K58" s="21" t="n">
        <f aca="false">-D58</f>
        <v>-1.07884379990392</v>
      </c>
      <c r="L58" s="21" t="n">
        <f aca="false">$C$4*($G$4-C58)*$J$4+$F$4*SQRT($J$4)*K58+C58</f>
        <v>2.8908968248032</v>
      </c>
      <c r="M58" s="125" t="n">
        <f aca="false">EXP(L58)</f>
        <v>18.0094536860183</v>
      </c>
      <c r="N58" s="126" t="n">
        <f aca="false">EXP(EXP(-$C$4*($K$4-$J$4))*LN(M58)+(1-EXP(-$C$4*($K$4-$J$4)))*$G$4+$F$4^2/(4*$C$4)*(1-EXP(-2*$C$4*($K$4-$J$4))))</f>
        <v>18.0816230200299</v>
      </c>
      <c r="O58" s="126" t="n">
        <f aca="false">MAX(0,N58-$I$4)</f>
        <v>0</v>
      </c>
      <c r="P58" s="21" t="n">
        <f aca="false">$D$7*AVERAGE(H58,O58)</f>
        <v>2.36476196642933</v>
      </c>
      <c r="Q58" s="136" t="n">
        <f aca="false">AVERAGE(P$20:P58)</f>
        <v>1.489812619087</v>
      </c>
      <c r="R58" s="0" t="n">
        <v>1.615</v>
      </c>
    </row>
    <row r="59" customFormat="false" ht="12.75" hidden="false" customHeight="false" outlineLevel="0" collapsed="false">
      <c r="B59" s="124" t="n">
        <f aca="false">B58+1</f>
        <v>40</v>
      </c>
      <c r="C59" s="21" t="n">
        <f aca="false">$C$7</f>
        <v>3.29212628660779</v>
      </c>
      <c r="D59" s="21" t="n">
        <f aca="true">NORMSINV(RAND())</f>
        <v>0.290755149498101</v>
      </c>
      <c r="E59" s="21" t="n">
        <f aca="false">$C$4*($G$4-C59)*$J$4+$F$4*SQRT($J$4)*D59+C59</f>
        <v>3.24728742010636</v>
      </c>
      <c r="F59" s="125" t="n">
        <f aca="false">EXP(E59)</f>
        <v>25.7204763577654</v>
      </c>
      <c r="G59" s="126" t="n">
        <f aca="false">EXP(EXP(-$C$4*($K$4-$J$4))*LN(F59)+(1-EXP(-$C$4*($K$4-$J$4)))*$G$4+$F$4^2/(4*$C$4)*(1-EXP(-2*$C$4*($K$4-$J$4))))</f>
        <v>23.959538799276</v>
      </c>
      <c r="H59" s="126" t="n">
        <f aca="false">MAX(0,G59-$I$4)</f>
        <v>0.759538799275958</v>
      </c>
      <c r="I59" s="21" t="n">
        <f aca="false">$D$7*AVERAGE(A59,H59)</f>
        <v>0.722495654921233</v>
      </c>
      <c r="J59" s="135" t="n">
        <f aca="false">AVERAGE(I$20:I59)</f>
        <v>1.48690934784895</v>
      </c>
      <c r="K59" s="21" t="n">
        <f aca="false">-D59</f>
        <v>-0.290755149498101</v>
      </c>
      <c r="L59" s="21" t="n">
        <f aca="false">$C$4*($G$4-C59)*$J$4+$F$4*SQRT($J$4)*K59+C59</f>
        <v>3.09596954583035</v>
      </c>
      <c r="M59" s="125" t="n">
        <f aca="false">EXP(L59)</f>
        <v>22.1086635121427</v>
      </c>
      <c r="N59" s="126" t="n">
        <f aca="false">EXP(EXP(-$C$4*($K$4-$J$4))*LN(M59)+(1-EXP(-$C$4*($K$4-$J$4)))*$G$4+$F$4^2/(4*$C$4)*(1-EXP(-2*$C$4*($K$4-$J$4))))</f>
        <v>21.2606637187798</v>
      </c>
      <c r="O59" s="126" t="n">
        <f aca="false">MAX(0,N59-$I$4)</f>
        <v>0</v>
      </c>
      <c r="P59" s="21" t="n">
        <f aca="false">$D$7*AVERAGE(H59,O59)</f>
        <v>0.361247827460617</v>
      </c>
      <c r="Q59" s="136" t="n">
        <f aca="false">AVERAGE(P$20:P59)</f>
        <v>1.46159849929634</v>
      </c>
      <c r="R59" s="0" t="n">
        <v>1.615</v>
      </c>
    </row>
    <row r="60" customFormat="false" ht="12.75" hidden="false" customHeight="false" outlineLevel="0" collapsed="false">
      <c r="B60" s="124" t="n">
        <f aca="false">B59+1</f>
        <v>41</v>
      </c>
      <c r="C60" s="21" t="n">
        <f aca="false">$C$7</f>
        <v>3.29212628660779</v>
      </c>
      <c r="D60" s="21" t="n">
        <f aca="true">NORMSINV(RAND())</f>
        <v>-0.0487813228747207</v>
      </c>
      <c r="E60" s="21" t="n">
        <f aca="false">$C$4*($G$4-C60)*$J$4+$F$4*SQRT($J$4)*D60+C60</f>
        <v>3.15893483662277</v>
      </c>
      <c r="F60" s="125" t="n">
        <f aca="false">EXP(E60)</f>
        <v>23.5455027600398</v>
      </c>
      <c r="G60" s="126" t="n">
        <f aca="false">EXP(EXP(-$C$4*($K$4-$J$4))*LN(F60)+(1-EXP(-$C$4*($K$4-$J$4)))*$G$4+$F$4^2/(4*$C$4)*(1-EXP(-2*$C$4*($K$4-$J$4))))</f>
        <v>22.3446598886969</v>
      </c>
      <c r="H60" s="126" t="n">
        <f aca="false">MAX(0,G60-$I$4)</f>
        <v>0</v>
      </c>
      <c r="I60" s="21" t="n">
        <f aca="false">$D$7*AVERAGE(A60,H60)</f>
        <v>0</v>
      </c>
      <c r="J60" s="135" t="n">
        <f aca="false">AVERAGE(I$20:I60)</f>
        <v>1.45064326619409</v>
      </c>
      <c r="K60" s="21" t="n">
        <f aca="false">-D60</f>
        <v>0.0487813228747207</v>
      </c>
      <c r="L60" s="21" t="n">
        <f aca="false">$C$4*($G$4-C60)*$J$4+$F$4*SQRT($J$4)*K60+C60</f>
        <v>3.18432212931394</v>
      </c>
      <c r="M60" s="125" t="n">
        <f aca="false">EXP(L60)</f>
        <v>24.1509116607581</v>
      </c>
      <c r="N60" s="126" t="n">
        <f aca="false">EXP(EXP(-$C$4*($K$4-$J$4))*LN(M60)+(1-EXP(-$C$4*($K$4-$J$4)))*$G$4+$F$4^2/(4*$C$4)*(1-EXP(-2*$C$4*($K$4-$J$4))))</f>
        <v>22.797200754268</v>
      </c>
      <c r="O60" s="126" t="n">
        <f aca="false">MAX(0,N60-$I$4)</f>
        <v>0</v>
      </c>
      <c r="P60" s="21" t="n">
        <f aca="false">$D$7*AVERAGE(H60,O60)</f>
        <v>0</v>
      </c>
      <c r="Q60" s="136" t="n">
        <f aca="false">AVERAGE(P$20:P60)</f>
        <v>1.42594975541106</v>
      </c>
      <c r="R60" s="0" t="n">
        <v>1.615</v>
      </c>
    </row>
    <row r="61" customFormat="false" ht="12.75" hidden="false" customHeight="false" outlineLevel="0" collapsed="false">
      <c r="B61" s="124" t="n">
        <f aca="false">B60+1</f>
        <v>42</v>
      </c>
      <c r="C61" s="21" t="n">
        <f aca="false">$C$7</f>
        <v>3.29212628660779</v>
      </c>
      <c r="D61" s="21" t="n">
        <f aca="true">NORMSINV(RAND())</f>
        <v>0.620630551405162</v>
      </c>
      <c r="E61" s="21" t="n">
        <f aca="false">$C$4*($G$4-C61)*$J$4+$F$4*SQRT($J$4)*D61+C61</f>
        <v>3.33312604528408</v>
      </c>
      <c r="F61" s="125" t="n">
        <f aca="false">EXP(E61)</f>
        <v>28.025814875879</v>
      </c>
      <c r="G61" s="126" t="n">
        <f aca="false">EXP(EXP(-$C$4*($K$4-$J$4))*LN(F61)+(1-EXP(-$C$4*($K$4-$J$4)))*$G$4+$F$4^2/(4*$C$4)*(1-EXP(-2*$C$4*($K$4-$J$4))))</f>
        <v>25.6401686982611</v>
      </c>
      <c r="H61" s="126" t="n">
        <f aca="false">MAX(0,G61-$I$4)</f>
        <v>2.44016869826105</v>
      </c>
      <c r="I61" s="21" t="n">
        <f aca="false">$D$7*AVERAGE(A61,H61)</f>
        <v>2.32116026653152</v>
      </c>
      <c r="J61" s="135" t="n">
        <f aca="false">AVERAGE(I$20:I61)</f>
        <v>1.47136986144022</v>
      </c>
      <c r="K61" s="21" t="n">
        <f aca="false">-D61</f>
        <v>-0.620630551405162</v>
      </c>
      <c r="L61" s="21" t="n">
        <f aca="false">$C$4*($G$4-C61)*$J$4+$F$4*SQRT($J$4)*K61+C61</f>
        <v>3.01013092065262</v>
      </c>
      <c r="M61" s="125" t="n">
        <f aca="false">EXP(L61)</f>
        <v>20.290056138752</v>
      </c>
      <c r="N61" s="126" t="n">
        <f aca="false">EXP(EXP(-$C$4*($K$4-$J$4))*LN(M61)+(1-EXP(-$C$4*($K$4-$J$4)))*$G$4+$F$4^2/(4*$C$4)*(1-EXP(-2*$C$4*($K$4-$J$4))))</f>
        <v>19.8670961670783</v>
      </c>
      <c r="O61" s="126" t="n">
        <f aca="false">MAX(0,N61-$I$4)</f>
        <v>0</v>
      </c>
      <c r="P61" s="21" t="n">
        <f aca="false">$D$7*AVERAGE(H61,O61)</f>
        <v>1.16058013326576</v>
      </c>
      <c r="Q61" s="136" t="n">
        <f aca="false">AVERAGE(P$20:P61)</f>
        <v>1.41963143107427</v>
      </c>
      <c r="R61" s="0" t="n">
        <v>1.615</v>
      </c>
    </row>
    <row r="62" customFormat="false" ht="12.75" hidden="false" customHeight="false" outlineLevel="0" collapsed="false">
      <c r="B62" s="124" t="n">
        <f aca="false">B61+1</f>
        <v>43</v>
      </c>
      <c r="C62" s="21" t="n">
        <f aca="false">$C$7</f>
        <v>3.29212628660779</v>
      </c>
      <c r="D62" s="21" t="n">
        <f aca="true">NORMSINV(RAND())</f>
        <v>1.50847338096788</v>
      </c>
      <c r="E62" s="21" t="n">
        <f aca="false">$C$4*($G$4-C62)*$J$4+$F$4*SQRT($J$4)*D62+C62</f>
        <v>3.56415632951557</v>
      </c>
      <c r="F62" s="125" t="n">
        <f aca="false">EXP(E62)</f>
        <v>35.3096511239265</v>
      </c>
      <c r="G62" s="126" t="n">
        <f aca="false">EXP(EXP(-$C$4*($K$4-$J$4))*LN(F62)+(1-EXP(-$C$4*($K$4-$J$4)))*$G$4+$F$4^2/(4*$C$4)*(1-EXP(-2*$C$4*($K$4-$J$4))))</f>
        <v>30.7725625021837</v>
      </c>
      <c r="H62" s="126" t="n">
        <f aca="false">MAX(0,G62-$I$4)</f>
        <v>7.57256250218369</v>
      </c>
      <c r="I62" s="21" t="n">
        <f aca="false">$D$7*AVERAGE(A62,H62)</f>
        <v>7.20324427094788</v>
      </c>
      <c r="J62" s="135" t="n">
        <f aca="false">AVERAGE(I$20:I62)</f>
        <v>1.60466926631249</v>
      </c>
      <c r="K62" s="21" t="n">
        <f aca="false">-D62</f>
        <v>-1.50847338096788</v>
      </c>
      <c r="L62" s="21" t="n">
        <f aca="false">$C$4*($G$4-C62)*$J$4+$F$4*SQRT($J$4)*K62+C62</f>
        <v>2.77910063642114</v>
      </c>
      <c r="M62" s="125" t="n">
        <f aca="false">EXP(L62)</f>
        <v>16.1045306046802</v>
      </c>
      <c r="N62" s="126" t="n">
        <f aca="false">EXP(EXP(-$C$4*($K$4-$J$4))*LN(M62)+(1-EXP(-$C$4*($K$4-$J$4)))*$G$4+$F$4^2/(4*$C$4)*(1-EXP(-2*$C$4*($K$4-$J$4))))</f>
        <v>16.5535677190457</v>
      </c>
      <c r="O62" s="126" t="n">
        <f aca="false">MAX(0,N62-$I$4)</f>
        <v>0</v>
      </c>
      <c r="P62" s="21" t="n">
        <f aca="false">$D$7*AVERAGE(H62,O62)</f>
        <v>3.60162213547394</v>
      </c>
      <c r="Q62" s="136" t="n">
        <f aca="false">AVERAGE(P$20:P62)</f>
        <v>1.47037540094403</v>
      </c>
      <c r="R62" s="0" t="n">
        <v>1.615</v>
      </c>
    </row>
    <row r="63" customFormat="false" ht="12.75" hidden="false" customHeight="false" outlineLevel="0" collapsed="false">
      <c r="B63" s="124" t="n">
        <f aca="false">B62+1</f>
        <v>44</v>
      </c>
      <c r="C63" s="21" t="n">
        <f aca="false">$C$7</f>
        <v>3.29212628660779</v>
      </c>
      <c r="D63" s="21" t="n">
        <f aca="true">NORMSINV(RAND())</f>
        <v>1.79457725317857</v>
      </c>
      <c r="E63" s="21" t="n">
        <f aca="false">$C$4*($G$4-C63)*$J$4+$F$4*SQRT($J$4)*D63+C63</f>
        <v>3.63860493315989</v>
      </c>
      <c r="F63" s="125" t="n">
        <f aca="false">EXP(E63)</f>
        <v>38.0387331172585</v>
      </c>
      <c r="G63" s="126" t="n">
        <f aca="false">EXP(EXP(-$C$4*($K$4-$J$4))*LN(F63)+(1-EXP(-$C$4*($K$4-$J$4)))*$G$4+$F$4^2/(4*$C$4)*(1-EXP(-2*$C$4*($K$4-$J$4))))</f>
        <v>32.6361814533496</v>
      </c>
      <c r="H63" s="126" t="n">
        <f aca="false">MAX(0,G63-$I$4)</f>
        <v>9.43618145334955</v>
      </c>
      <c r="I63" s="21" t="n">
        <f aca="false">$D$7*AVERAGE(A63,H63)</f>
        <v>8.97597345335401</v>
      </c>
      <c r="J63" s="135" t="n">
        <f aca="false">AVERAGE(I$20:I63)</f>
        <v>1.77219890692707</v>
      </c>
      <c r="K63" s="21" t="n">
        <f aca="false">-D63</f>
        <v>-1.79457725317857</v>
      </c>
      <c r="L63" s="21" t="n">
        <f aca="false">$C$4*($G$4-C63)*$J$4+$F$4*SQRT($J$4)*K63+C63</f>
        <v>2.70465203277682</v>
      </c>
      <c r="M63" s="125" t="n">
        <f aca="false">EXP(L63)</f>
        <v>14.9491139837109</v>
      </c>
      <c r="N63" s="126" t="n">
        <f aca="false">EXP(EXP(-$C$4*($K$4-$J$4))*LN(M63)+(1-EXP(-$C$4*($K$4-$J$4)))*$G$4+$F$4^2/(4*$C$4)*(1-EXP(-2*$C$4*($K$4-$J$4))))</f>
        <v>15.6083118362544</v>
      </c>
      <c r="O63" s="126" t="n">
        <f aca="false">MAX(0,N63-$I$4)</f>
        <v>0</v>
      </c>
      <c r="P63" s="21" t="n">
        <f aca="false">$D$7*AVERAGE(H63,O63)</f>
        <v>4.487986726677</v>
      </c>
      <c r="Q63" s="136" t="n">
        <f aca="false">AVERAGE(P$20:P63)</f>
        <v>1.53895747652887</v>
      </c>
      <c r="R63" s="0" t="n">
        <v>1.615</v>
      </c>
    </row>
    <row r="64" customFormat="false" ht="12.75" hidden="false" customHeight="false" outlineLevel="0" collapsed="false">
      <c r="B64" s="124" t="n">
        <f aca="false">B63+1</f>
        <v>45</v>
      </c>
      <c r="C64" s="21" t="n">
        <f aca="false">$C$7</f>
        <v>3.29212628660779</v>
      </c>
      <c r="D64" s="21" t="n">
        <f aca="true">NORMSINV(RAND())</f>
        <v>0.762699387247961</v>
      </c>
      <c r="E64" s="21" t="n">
        <f aca="false">$C$4*($G$4-C64)*$J$4+$F$4*SQRT($J$4)*D64+C64</f>
        <v>3.37009452938094</v>
      </c>
      <c r="F64" s="125" t="n">
        <f aca="false">EXP(E64)</f>
        <v>29.0812759628826</v>
      </c>
      <c r="G64" s="126" t="n">
        <f aca="false">EXP(EXP(-$C$4*($K$4-$J$4))*LN(F64)+(1-EXP(-$C$4*($K$4-$J$4)))*$G$4+$F$4^2/(4*$C$4)*(1-EXP(-2*$C$4*($K$4-$J$4))))</f>
        <v>26.3998203659878</v>
      </c>
      <c r="H64" s="126" t="n">
        <f aca="false">MAX(0,G64-$I$4)</f>
        <v>3.19982036598776</v>
      </c>
      <c r="I64" s="21" t="n">
        <f aca="false">$D$7*AVERAGE(A64,H64)</f>
        <v>3.0437632852442</v>
      </c>
      <c r="J64" s="135" t="n">
        <f aca="false">AVERAGE(I$20:I64)</f>
        <v>1.8004558931119</v>
      </c>
      <c r="K64" s="21" t="n">
        <f aca="false">-D64</f>
        <v>-0.762699387247961</v>
      </c>
      <c r="L64" s="21" t="n">
        <f aca="false">$C$4*($G$4-C64)*$J$4+$F$4*SQRT($J$4)*K64+C64</f>
        <v>2.97316243655577</v>
      </c>
      <c r="M64" s="125" t="n">
        <f aca="false">EXP(L64)</f>
        <v>19.5536591273242</v>
      </c>
      <c r="N64" s="126" t="n">
        <f aca="false">EXP(EXP(-$C$4*($K$4-$J$4))*LN(M64)+(1-EXP(-$C$4*($K$4-$J$4)))*$G$4+$F$4^2/(4*$C$4)*(1-EXP(-2*$C$4*($K$4-$J$4))))</f>
        <v>19.2954228554049</v>
      </c>
      <c r="O64" s="126" t="n">
        <f aca="false">MAX(0,N64-$I$4)</f>
        <v>0</v>
      </c>
      <c r="P64" s="21" t="n">
        <f aca="false">$D$7*AVERAGE(H64,O64)</f>
        <v>1.5218816426221</v>
      </c>
      <c r="Q64" s="136" t="n">
        <f aca="false">AVERAGE(P$20:P64)</f>
        <v>1.53857801355316</v>
      </c>
      <c r="R64" s="0" t="n">
        <v>1.615</v>
      </c>
    </row>
    <row r="65" customFormat="false" ht="12.75" hidden="false" customHeight="false" outlineLevel="0" collapsed="false">
      <c r="B65" s="124" t="n">
        <f aca="false">B64+1</f>
        <v>46</v>
      </c>
      <c r="C65" s="21" t="n">
        <f aca="false">$C$7</f>
        <v>3.29212628660779</v>
      </c>
      <c r="D65" s="21" t="n">
        <f aca="true">NORMSINV(RAND())</f>
        <v>0.142883602545417</v>
      </c>
      <c r="E65" s="21" t="n">
        <f aca="false">$C$4*($G$4-C65)*$J$4+$F$4*SQRT($J$4)*D65+C65</f>
        <v>3.20880898182348</v>
      </c>
      <c r="F65" s="125" t="n">
        <f aca="false">EXP(E65)</f>
        <v>24.7495914503893</v>
      </c>
      <c r="G65" s="126" t="n">
        <f aca="false">EXP(EXP(-$C$4*($K$4-$J$4))*LN(F65)+(1-EXP(-$C$4*($K$4-$J$4)))*$G$4+$F$4^2/(4*$C$4)*(1-EXP(-2*$C$4*($K$4-$J$4))))</f>
        <v>23.2423721205129</v>
      </c>
      <c r="H65" s="126" t="n">
        <f aca="false">MAX(0,G65-$I$4)</f>
        <v>0.0423721205129439</v>
      </c>
      <c r="I65" s="21" t="n">
        <f aca="false">$D$7*AVERAGE(A65,H65)</f>
        <v>0.0403056078104025</v>
      </c>
      <c r="J65" s="135" t="n">
        <f aca="false">AVERAGE(I$20:I65)</f>
        <v>1.76219175647491</v>
      </c>
      <c r="K65" s="21" t="n">
        <f aca="false">-D65</f>
        <v>-0.142883602545417</v>
      </c>
      <c r="L65" s="21" t="n">
        <f aca="false">$C$4*($G$4-C65)*$J$4+$F$4*SQRT($J$4)*K65+C65</f>
        <v>3.13444798411323</v>
      </c>
      <c r="M65" s="125" t="n">
        <f aca="false">EXP(L65)</f>
        <v>22.9759492517567</v>
      </c>
      <c r="N65" s="126" t="n">
        <f aca="false">EXP(EXP(-$C$4*($K$4-$J$4))*LN(M65)+(1-EXP(-$C$4*($K$4-$J$4)))*$G$4+$F$4^2/(4*$C$4)*(1-EXP(-2*$C$4*($K$4-$J$4))))</f>
        <v>21.9166827992951</v>
      </c>
      <c r="O65" s="126" t="n">
        <f aca="false">MAX(0,N65-$I$4)</f>
        <v>0</v>
      </c>
      <c r="P65" s="21" t="n">
        <f aca="false">$D$7*AVERAGE(H65,O65)</f>
        <v>0.0201528039052013</v>
      </c>
      <c r="Q65" s="136" t="n">
        <f aca="false">AVERAGE(P$20:P65)</f>
        <v>1.50556876986517</v>
      </c>
      <c r="R65" s="0" t="n">
        <v>1.615</v>
      </c>
    </row>
    <row r="66" customFormat="false" ht="12.75" hidden="false" customHeight="false" outlineLevel="0" collapsed="false">
      <c r="B66" s="124" t="n">
        <f aca="false">B65+1</f>
        <v>47</v>
      </c>
      <c r="C66" s="21" t="n">
        <f aca="false">$C$7</f>
        <v>3.29212628660779</v>
      </c>
      <c r="D66" s="21" t="n">
        <f aca="true">NORMSINV(RAND())</f>
        <v>0.17711240045049</v>
      </c>
      <c r="E66" s="21" t="n">
        <f aca="false">$C$4*($G$4-C66)*$J$4+$F$4*SQRT($J$4)*D66+C66</f>
        <v>3.21771583858416</v>
      </c>
      <c r="F66" s="125" t="n">
        <f aca="false">EXP(E66)</f>
        <v>24.9710171559995</v>
      </c>
      <c r="G66" s="126" t="n">
        <f aca="false">EXP(EXP(-$C$4*($K$4-$J$4))*LN(F66)+(1-EXP(-$C$4*($K$4-$J$4)))*$G$4+$F$4^2/(4*$C$4)*(1-EXP(-2*$C$4*($K$4-$J$4))))</f>
        <v>23.4064461447872</v>
      </c>
      <c r="H66" s="126" t="n">
        <f aca="false">MAX(0,G66-$I$4)</f>
        <v>0.206446144787229</v>
      </c>
      <c r="I66" s="21" t="n">
        <f aca="false">$D$7*AVERAGE(A66,H66)</f>
        <v>0.196377647496347</v>
      </c>
      <c r="J66" s="135" t="n">
        <f aca="false">AVERAGE(I$20:I66)</f>
        <v>1.72887656266686</v>
      </c>
      <c r="K66" s="21" t="n">
        <f aca="false">-D66</f>
        <v>-0.17711240045049</v>
      </c>
      <c r="L66" s="21" t="n">
        <f aca="false">$C$4*($G$4-C66)*$J$4+$F$4*SQRT($J$4)*K66+C66</f>
        <v>3.12554112735255</v>
      </c>
      <c r="M66" s="125" t="n">
        <f aca="false">EXP(L66)</f>
        <v>22.7722144281669</v>
      </c>
      <c r="N66" s="126" t="n">
        <f aca="false">EXP(EXP(-$C$4*($K$4-$J$4))*LN(M66)+(1-EXP(-$C$4*($K$4-$J$4)))*$G$4+$F$4^2/(4*$C$4)*(1-EXP(-2*$C$4*($K$4-$J$4))))</f>
        <v>21.7630516874476</v>
      </c>
      <c r="O66" s="126" t="n">
        <f aca="false">MAX(0,N66-$I$4)</f>
        <v>0</v>
      </c>
      <c r="P66" s="21" t="n">
        <f aca="false">$D$7*AVERAGE(H66,O66)</f>
        <v>0.0981888237481735</v>
      </c>
      <c r="Q66" s="136" t="n">
        <f aca="false">AVERAGE(P$20:P66)</f>
        <v>1.47562451569246</v>
      </c>
      <c r="R66" s="0" t="n">
        <v>1.615</v>
      </c>
    </row>
    <row r="67" customFormat="false" ht="12.75" hidden="false" customHeight="false" outlineLevel="0" collapsed="false">
      <c r="B67" s="124" t="n">
        <f aca="false">B66+1</f>
        <v>48</v>
      </c>
      <c r="C67" s="21" t="n">
        <f aca="false">$C$7</f>
        <v>3.29212628660779</v>
      </c>
      <c r="D67" s="21" t="n">
        <f aca="true">NORMSINV(RAND())</f>
        <v>0.35799835770645</v>
      </c>
      <c r="E67" s="21" t="n">
        <f aca="false">$C$4*($G$4-C67)*$J$4+$F$4*SQRT($J$4)*D67+C67</f>
        <v>3.26478513139909</v>
      </c>
      <c r="F67" s="125" t="n">
        <f aca="false">EXP(E67)</f>
        <v>26.1744863113079</v>
      </c>
      <c r="G67" s="126" t="n">
        <f aca="false">EXP(EXP(-$C$4*($K$4-$J$4))*LN(F67)+(1-EXP(-$C$4*($K$4-$J$4)))*$G$4+$F$4^2/(4*$C$4)*(1-EXP(-2*$C$4*($K$4-$J$4))))</f>
        <v>24.2929425591957</v>
      </c>
      <c r="H67" s="126" t="n">
        <f aca="false">MAX(0,G67-$I$4)</f>
        <v>1.09294255919574</v>
      </c>
      <c r="I67" s="21" t="n">
        <f aca="false">$D$7*AVERAGE(A67,H67)</f>
        <v>1.0396391215961</v>
      </c>
      <c r="J67" s="135" t="n">
        <f aca="false">AVERAGE(I$20:I67)</f>
        <v>1.71451744931122</v>
      </c>
      <c r="K67" s="21" t="n">
        <f aca="false">-D67</f>
        <v>-0.35799835770645</v>
      </c>
      <c r="L67" s="21" t="n">
        <f aca="false">$C$4*($G$4-C67)*$J$4+$F$4*SQRT($J$4)*K67+C67</f>
        <v>3.07847183453762</v>
      </c>
      <c r="M67" s="125" t="n">
        <f aca="false">EXP(L67)</f>
        <v>21.7251773502882</v>
      </c>
      <c r="N67" s="126" t="n">
        <f aca="false">EXP(EXP(-$C$4*($K$4-$J$4))*LN(M67)+(1-EXP(-$C$4*($K$4-$J$4)))*$G$4+$F$4^2/(4*$C$4)*(1-EXP(-2*$C$4*($K$4-$J$4))))</f>
        <v>20.9688758793709</v>
      </c>
      <c r="O67" s="126" t="n">
        <f aca="false">MAX(0,N67-$I$4)</f>
        <v>0</v>
      </c>
      <c r="P67" s="21" t="n">
        <f aca="false">$D$7*AVERAGE(H67,O67)</f>
        <v>0.519819560798051</v>
      </c>
      <c r="Q67" s="136" t="n">
        <f aca="false">AVERAGE(P$20:P67)</f>
        <v>1.4557119124655</v>
      </c>
      <c r="R67" s="0" t="n">
        <v>1.615</v>
      </c>
    </row>
    <row r="68" customFormat="false" ht="12.75" hidden="false" customHeight="false" outlineLevel="0" collapsed="false">
      <c r="B68" s="124" t="n">
        <f aca="false">B67+1</f>
        <v>49</v>
      </c>
      <c r="C68" s="21" t="n">
        <f aca="false">$C$7</f>
        <v>3.29212628660779</v>
      </c>
      <c r="D68" s="21" t="n">
        <f aca="true">NORMSINV(RAND())</f>
        <v>0.311417685644853</v>
      </c>
      <c r="E68" s="21" t="n">
        <f aca="false">$C$4*($G$4-C68)*$J$4+$F$4*SQRT($J$4)*D68+C68</f>
        <v>3.25266412805508</v>
      </c>
      <c r="F68" s="125" t="n">
        <f aca="false">EXP(E68)</f>
        <v>25.8591402911268</v>
      </c>
      <c r="G68" s="126" t="n">
        <f aca="false">EXP(EXP(-$C$4*($K$4-$J$4))*LN(F68)+(1-EXP(-$C$4*($K$4-$J$4)))*$G$4+$F$4^2/(4*$C$4)*(1-EXP(-2*$C$4*($K$4-$J$4))))</f>
        <v>24.0614973909701</v>
      </c>
      <c r="H68" s="126" t="n">
        <f aca="false">MAX(0,G68-$I$4)</f>
        <v>0.861497390970104</v>
      </c>
      <c r="I68" s="21" t="n">
        <f aca="false">$D$7*AVERAGE(A68,H68)</f>
        <v>0.819481667421359</v>
      </c>
      <c r="J68" s="135" t="n">
        <f aca="false">AVERAGE(I$20:I68)</f>
        <v>1.69625141294612</v>
      </c>
      <c r="K68" s="21" t="n">
        <f aca="false">-D68</f>
        <v>-0.311417685644853</v>
      </c>
      <c r="L68" s="21" t="n">
        <f aca="false">$C$4*($G$4-C68)*$J$4+$F$4*SQRT($J$4)*K68+C68</f>
        <v>3.09059283788162</v>
      </c>
      <c r="M68" s="125" t="n">
        <f aca="false">EXP(L68)</f>
        <v>21.9901106828744</v>
      </c>
      <c r="N68" s="126" t="n">
        <f aca="false">EXP(EXP(-$C$4*($K$4-$J$4))*LN(M68)+(1-EXP(-$C$4*($K$4-$J$4)))*$G$4+$F$4^2/(4*$C$4)*(1-EXP(-2*$C$4*($K$4-$J$4))))</f>
        <v>21.1705734265579</v>
      </c>
      <c r="O68" s="126" t="n">
        <f aca="false">MAX(0,N68-$I$4)</f>
        <v>0</v>
      </c>
      <c r="P68" s="21" t="n">
        <f aca="false">$D$7*AVERAGE(H68,O68)</f>
        <v>0.409740833710679</v>
      </c>
      <c r="Q68" s="136" t="n">
        <f aca="false">AVERAGE(P$20:P68)</f>
        <v>1.43436556391948</v>
      </c>
      <c r="R68" s="0" t="n">
        <v>1.615</v>
      </c>
    </row>
    <row r="69" customFormat="false" ht="12.75" hidden="false" customHeight="false" outlineLevel="0" collapsed="false">
      <c r="B69" s="124" t="n">
        <f aca="false">B68+1</f>
        <v>50</v>
      </c>
      <c r="C69" s="21" t="n">
        <f aca="false">$C$7</f>
        <v>3.29212628660779</v>
      </c>
      <c r="D69" s="21" t="n">
        <f aca="true">NORMSINV(RAND())</f>
        <v>-0.307771301299208</v>
      </c>
      <c r="E69" s="21" t="n">
        <f aca="false">$C$4*($G$4-C69)*$J$4+$F$4*SQRT($J$4)*D69+C69</f>
        <v>3.09154168286155</v>
      </c>
      <c r="F69" s="125" t="n">
        <f aca="false">EXP(E69)</f>
        <v>22.0109857910584</v>
      </c>
      <c r="G69" s="126" t="n">
        <f aca="false">EXP(EXP(-$C$4*($K$4-$J$4))*LN(F69)+(1-EXP(-$C$4*($K$4-$J$4)))*$G$4+$F$4^2/(4*$C$4)*(1-EXP(-2*$C$4*($K$4-$J$4))))</f>
        <v>21.186444164616</v>
      </c>
      <c r="H69" s="126" t="n">
        <f aca="false">MAX(0,G69-$I$4)</f>
        <v>0</v>
      </c>
      <c r="I69" s="21" t="n">
        <f aca="false">$D$7*AVERAGE(A69,H69)</f>
        <v>0</v>
      </c>
      <c r="J69" s="135" t="n">
        <f aca="false">AVERAGE(I$20:I69)</f>
        <v>1.66232638468719</v>
      </c>
      <c r="K69" s="21" t="n">
        <f aca="false">-D69</f>
        <v>0.307771301299208</v>
      </c>
      <c r="L69" s="21" t="n">
        <f aca="false">$C$4*($G$4-C69)*$J$4+$F$4*SQRT($J$4)*K69+C69</f>
        <v>3.25171528307516</v>
      </c>
      <c r="M69" s="125" t="n">
        <f aca="false">EXP(L69)</f>
        <v>25.8346156125755</v>
      </c>
      <c r="N69" s="126" t="n">
        <f aca="false">EXP(EXP(-$C$4*($K$4-$J$4))*LN(M69)+(1-EXP(-$C$4*($K$4-$J$4)))*$G$4+$F$4^2/(4*$C$4)*(1-EXP(-2*$C$4*($K$4-$J$4))))</f>
        <v>24.0434729542402</v>
      </c>
      <c r="O69" s="126" t="n">
        <f aca="false">MAX(0,N69-$I$4)</f>
        <v>0.843472954240152</v>
      </c>
      <c r="P69" s="21" t="n">
        <f aca="false">$D$7*AVERAGE(H69,O69)</f>
        <v>0.401168146421888</v>
      </c>
      <c r="Q69" s="136" t="n">
        <f aca="false">AVERAGE(P$20:P69)</f>
        <v>1.41370161556953</v>
      </c>
      <c r="R69" s="0" t="n">
        <v>1.615</v>
      </c>
    </row>
    <row r="70" customFormat="false" ht="12.75" hidden="false" customHeight="false" outlineLevel="0" collapsed="false">
      <c r="B70" s="124" t="n">
        <f aca="false">B69+1</f>
        <v>51</v>
      </c>
      <c r="C70" s="21" t="n">
        <f aca="false">$C$7</f>
        <v>3.29212628660779</v>
      </c>
      <c r="D70" s="21" t="n">
        <f aca="true">NORMSINV(RAND())</f>
        <v>-0.581944407644086</v>
      </c>
      <c r="E70" s="21" t="n">
        <f aca="false">$C$4*($G$4-C70)*$J$4+$F$4*SQRT($J$4)*D70+C70</f>
        <v>3.02019764698226</v>
      </c>
      <c r="F70" s="125" t="n">
        <f aca="false">EXP(E70)</f>
        <v>20.4953421264227</v>
      </c>
      <c r="G70" s="126" t="n">
        <f aca="false">EXP(EXP(-$C$4*($K$4-$J$4))*LN(F70)+(1-EXP(-$C$4*($K$4-$J$4)))*$G$4+$F$4^2/(4*$C$4)*(1-EXP(-2*$C$4*($K$4-$J$4))))</f>
        <v>20.0256792048148</v>
      </c>
      <c r="H70" s="126" t="n">
        <f aca="false">MAX(0,G70-$I$4)</f>
        <v>0</v>
      </c>
      <c r="I70" s="21" t="n">
        <f aca="false">$D$7*AVERAGE(A70,H70)</f>
        <v>0</v>
      </c>
      <c r="J70" s="135" t="n">
        <f aca="false">AVERAGE(I$20:I70)</f>
        <v>1.62973174969333</v>
      </c>
      <c r="K70" s="21" t="n">
        <f aca="false">-D70</f>
        <v>0.581944407644086</v>
      </c>
      <c r="L70" s="21" t="n">
        <f aca="false">$C$4*($G$4-C70)*$J$4+$F$4*SQRT($J$4)*K70+C70</f>
        <v>3.32305931895444</v>
      </c>
      <c r="M70" s="125" t="n">
        <f aca="false">EXP(L70)</f>
        <v>27.7451019679616</v>
      </c>
      <c r="N70" s="126" t="n">
        <f aca="false">EXP(EXP(-$C$4*($K$4-$J$4))*LN(M70)+(1-EXP(-$C$4*($K$4-$J$4)))*$G$4+$F$4^2/(4*$C$4)*(1-EXP(-2*$C$4*($K$4-$J$4))))</f>
        <v>25.4371246067893</v>
      </c>
      <c r="O70" s="126" t="n">
        <f aca="false">MAX(0,N70-$I$4)</f>
        <v>2.2371246067893</v>
      </c>
      <c r="P70" s="21" t="n">
        <f aca="false">$D$7*AVERAGE(H70,O70)</f>
        <v>1.06400937612629</v>
      </c>
      <c r="Q70" s="136" t="n">
        <f aca="false">AVERAGE(P$20:P70)</f>
        <v>1.40684490499221</v>
      </c>
      <c r="R70" s="0" t="n">
        <v>1.615</v>
      </c>
    </row>
    <row r="71" customFormat="false" ht="12.75" hidden="false" customHeight="false" outlineLevel="0" collapsed="false">
      <c r="B71" s="124" t="n">
        <f aca="false">B70+1</f>
        <v>52</v>
      </c>
      <c r="C71" s="21" t="n">
        <f aca="false">$C$7</f>
        <v>3.29212628660779</v>
      </c>
      <c r="D71" s="21" t="n">
        <f aca="true">NORMSINV(RAND())</f>
        <v>-0.287003116032595</v>
      </c>
      <c r="E71" s="21" t="n">
        <f aca="false">$C$4*($G$4-C71)*$J$4+$F$4*SQRT($J$4)*D71+C71</f>
        <v>3.09694588232721</v>
      </c>
      <c r="F71" s="125" t="n">
        <f aca="false">EXP(E71)</f>
        <v>22.13025954801</v>
      </c>
      <c r="G71" s="126" t="n">
        <f aca="false">EXP(EXP(-$C$4*($K$4-$J$4))*LN(F71)+(1-EXP(-$C$4*($K$4-$J$4)))*$G$4+$F$4^2/(4*$C$4)*(1-EXP(-2*$C$4*($K$4-$J$4))))</f>
        <v>21.2770639622682</v>
      </c>
      <c r="H71" s="126" t="n">
        <f aca="false">MAX(0,G71-$I$4)</f>
        <v>0</v>
      </c>
      <c r="I71" s="21" t="n">
        <f aca="false">$D$7*AVERAGE(A71,H71)</f>
        <v>0</v>
      </c>
      <c r="J71" s="135" t="n">
        <f aca="false">AVERAGE(I$20:I71)</f>
        <v>1.59839075450692</v>
      </c>
      <c r="K71" s="21" t="n">
        <f aca="false">-D71</f>
        <v>0.287003116032595</v>
      </c>
      <c r="L71" s="21" t="n">
        <f aca="false">$C$4*($G$4-C71)*$J$4+$F$4*SQRT($J$4)*K71+C71</f>
        <v>3.2463110836095</v>
      </c>
      <c r="M71" s="125" t="n">
        <f aca="false">EXP(L71)</f>
        <v>25.6953767727948</v>
      </c>
      <c r="N71" s="126" t="n">
        <f aca="false">EXP(EXP(-$C$4*($K$4-$J$4))*LN(M71)+(1-EXP(-$C$4*($K$4-$J$4)))*$G$4+$F$4^2/(4*$C$4)*(1-EXP(-2*$C$4*($K$4-$J$4))))</f>
        <v>23.941070918986</v>
      </c>
      <c r="O71" s="126" t="n">
        <f aca="false">MAX(0,N71-$I$4)</f>
        <v>0.741070918985997</v>
      </c>
      <c r="P71" s="21" t="n">
        <f aca="false">$D$7*AVERAGE(H71,O71)</f>
        <v>0.352464231890633</v>
      </c>
      <c r="Q71" s="136" t="n">
        <f aca="false">AVERAGE(P$20:P71)</f>
        <v>1.38656835358641</v>
      </c>
      <c r="R71" s="0" t="n">
        <v>1.615</v>
      </c>
    </row>
    <row r="72" customFormat="false" ht="12.75" hidden="false" customHeight="false" outlineLevel="0" collapsed="false">
      <c r="B72" s="124" t="n">
        <f aca="false">B71+1</f>
        <v>53</v>
      </c>
      <c r="C72" s="21" t="n">
        <f aca="false">$C$7</f>
        <v>3.29212628660779</v>
      </c>
      <c r="D72" s="21" t="n">
        <f aca="true">NORMSINV(RAND())</f>
        <v>0.14151813477239</v>
      </c>
      <c r="E72" s="21" t="n">
        <f aca="false">$C$4*($G$4-C72)*$J$4+$F$4*SQRT($J$4)*D72+C72</f>
        <v>3.20845366622346</v>
      </c>
      <c r="F72" s="125" t="n">
        <f aca="false">EXP(E72)</f>
        <v>24.7407990965755</v>
      </c>
      <c r="G72" s="126" t="n">
        <f aca="false">EXP(EXP(-$C$4*($K$4-$J$4))*LN(F72)+(1-EXP(-$C$4*($K$4-$J$4)))*$G$4+$F$4^2/(4*$C$4)*(1-EXP(-2*$C$4*($K$4-$J$4))))</f>
        <v>23.2358507287114</v>
      </c>
      <c r="H72" s="126" t="n">
        <f aca="false">MAX(0,G72-$I$4)</f>
        <v>0.0358507287114271</v>
      </c>
      <c r="I72" s="21" t="n">
        <f aca="false">$D$7*AVERAGE(A72,H72)</f>
        <v>0.0341022680401021</v>
      </c>
      <c r="J72" s="135" t="n">
        <f aca="false">AVERAGE(I$20:I72)</f>
        <v>1.56887587740377</v>
      </c>
      <c r="K72" s="21" t="n">
        <f aca="false">-D72</f>
        <v>-0.14151813477239</v>
      </c>
      <c r="L72" s="21" t="n">
        <f aca="false">$C$4*($G$4-C72)*$J$4+$F$4*SQRT($J$4)*K72+C72</f>
        <v>3.13480329971325</v>
      </c>
      <c r="M72" s="125" t="n">
        <f aca="false">EXP(L72)</f>
        <v>22.9841144154703</v>
      </c>
      <c r="N72" s="126" t="n">
        <f aca="false">EXP(EXP(-$C$4*($K$4-$J$4))*LN(M72)+(1-EXP(-$C$4*($K$4-$J$4)))*$G$4+$F$4^2/(4*$C$4)*(1-EXP(-2*$C$4*($K$4-$J$4))))</f>
        <v>21.9228339524073</v>
      </c>
      <c r="O72" s="126" t="n">
        <f aca="false">MAX(0,N72-$I$4)</f>
        <v>0</v>
      </c>
      <c r="P72" s="21" t="n">
        <f aca="false">$D$7*AVERAGE(H72,O72)</f>
        <v>0.017051134020051</v>
      </c>
      <c r="Q72" s="136" t="n">
        <f aca="false">AVERAGE(P$20:P72)</f>
        <v>1.36072840604742</v>
      </c>
      <c r="R72" s="0" t="n">
        <v>1.615</v>
      </c>
    </row>
    <row r="73" customFormat="false" ht="12.75" hidden="false" customHeight="false" outlineLevel="0" collapsed="false">
      <c r="B73" s="124" t="n">
        <f aca="false">B72+1</f>
        <v>54</v>
      </c>
      <c r="C73" s="21" t="n">
        <f aca="false">$C$7</f>
        <v>3.29212628660779</v>
      </c>
      <c r="D73" s="21" t="n">
        <f aca="true">NORMSINV(RAND())</f>
        <v>1.77748979585541</v>
      </c>
      <c r="E73" s="21" t="n">
        <f aca="false">$C$4*($G$4-C73)*$J$4+$F$4*SQRT($J$4)*D73+C73</f>
        <v>3.6341585154036</v>
      </c>
      <c r="F73" s="125" t="n">
        <f aca="false">EXP(E73)</f>
        <v>37.8699724870724</v>
      </c>
      <c r="G73" s="126" t="n">
        <f aca="false">EXP(EXP(-$C$4*($K$4-$J$4))*LN(F73)+(1-EXP(-$C$4*($K$4-$J$4)))*$G$4+$F$4^2/(4*$C$4)*(1-EXP(-2*$C$4*($K$4-$J$4))))</f>
        <v>32.521774143602</v>
      </c>
      <c r="H73" s="126" t="n">
        <f aca="false">MAX(0,G73-$I$4)</f>
        <v>9.32177414360204</v>
      </c>
      <c r="I73" s="21" t="n">
        <f aca="false">$D$7*AVERAGE(A73,H73)</f>
        <v>8.8671458539442</v>
      </c>
      <c r="J73" s="135" t="n">
        <f aca="false">AVERAGE(I$20:I73)</f>
        <v>1.70402902511748</v>
      </c>
      <c r="K73" s="21" t="n">
        <f aca="false">-D73</f>
        <v>-1.77748979585541</v>
      </c>
      <c r="L73" s="21" t="n">
        <f aca="false">$C$4*($G$4-C73)*$J$4+$F$4*SQRT($J$4)*K73+C73</f>
        <v>2.70909845053311</v>
      </c>
      <c r="M73" s="125" t="n">
        <f aca="false">EXP(L73)</f>
        <v>15.0157319855454</v>
      </c>
      <c r="N73" s="126" t="n">
        <f aca="false">EXP(EXP(-$C$4*($K$4-$J$4))*LN(M73)+(1-EXP(-$C$4*($K$4-$J$4)))*$G$4+$F$4^2/(4*$C$4)*(1-EXP(-2*$C$4*($K$4-$J$4))))</f>
        <v>15.6632198175657</v>
      </c>
      <c r="O73" s="126" t="n">
        <f aca="false">MAX(0,N73-$I$4)</f>
        <v>0</v>
      </c>
      <c r="P73" s="21" t="n">
        <f aca="false">$D$7*AVERAGE(H73,O73)</f>
        <v>4.4335729269721</v>
      </c>
      <c r="Q73" s="136" t="n">
        <f aca="false">AVERAGE(P$20:P73)</f>
        <v>1.41763293421269</v>
      </c>
      <c r="R73" s="0" t="n">
        <v>1.615</v>
      </c>
    </row>
    <row r="74" customFormat="false" ht="12.75" hidden="false" customHeight="false" outlineLevel="0" collapsed="false">
      <c r="B74" s="124" t="n">
        <f aca="false">B73+1</f>
        <v>55</v>
      </c>
      <c r="C74" s="21" t="n">
        <f aca="false">$C$7</f>
        <v>3.29212628660779</v>
      </c>
      <c r="D74" s="21" t="n">
        <f aca="true">NORMSINV(RAND())</f>
        <v>-0.250467115988307</v>
      </c>
      <c r="E74" s="21" t="n">
        <f aca="false">$C$4*($G$4-C74)*$J$4+$F$4*SQRT($J$4)*D74+C74</f>
        <v>3.10645310837427</v>
      </c>
      <c r="F74" s="125" t="n">
        <f aca="false">EXP(E74)</f>
        <v>22.3416602528299</v>
      </c>
      <c r="G74" s="126" t="n">
        <f aca="false">EXP(EXP(-$C$4*($K$4-$J$4))*LN(F74)+(1-EXP(-$C$4*($K$4-$J$4)))*$G$4+$F$4^2/(4*$C$4)*(1-EXP(-2*$C$4*($K$4-$J$4))))</f>
        <v>21.4374267208564</v>
      </c>
      <c r="H74" s="126" t="n">
        <f aca="false">MAX(0,G74-$I$4)</f>
        <v>0</v>
      </c>
      <c r="I74" s="21" t="n">
        <f aca="false">$D$7*AVERAGE(A74,H74)</f>
        <v>0</v>
      </c>
      <c r="J74" s="135" t="n">
        <f aca="false">AVERAGE(I$20:I74)</f>
        <v>1.67304667920625</v>
      </c>
      <c r="K74" s="21" t="n">
        <f aca="false">-D74</f>
        <v>0.250467115988307</v>
      </c>
      <c r="L74" s="21" t="n">
        <f aca="false">$C$4*($G$4-C74)*$J$4+$F$4*SQRT($J$4)*K74+C74</f>
        <v>3.23680385756244</v>
      </c>
      <c r="M74" s="125" t="n">
        <f aca="false">EXP(L74)</f>
        <v>25.4522426145043</v>
      </c>
      <c r="N74" s="126" t="n">
        <f aca="false">EXP(EXP(-$C$4*($K$4-$J$4))*LN(M74)+(1-EXP(-$C$4*($K$4-$J$4)))*$G$4+$F$4^2/(4*$C$4)*(1-EXP(-2*$C$4*($K$4-$J$4))))</f>
        <v>23.7619796396959</v>
      </c>
      <c r="O74" s="126" t="n">
        <f aca="false">MAX(0,N74-$I$4)</f>
        <v>0.561979639695949</v>
      </c>
      <c r="P74" s="21" t="n">
        <f aca="false">$D$7*AVERAGE(H74,O74)</f>
        <v>0.267285784624548</v>
      </c>
      <c r="Q74" s="136" t="n">
        <f aca="false">AVERAGE(P$20:P74)</f>
        <v>1.39671753149291</v>
      </c>
      <c r="R74" s="0" t="n">
        <v>1.615</v>
      </c>
    </row>
    <row r="75" customFormat="false" ht="12.75" hidden="false" customHeight="false" outlineLevel="0" collapsed="false">
      <c r="B75" s="124" t="n">
        <f aca="false">B74+1</f>
        <v>56</v>
      </c>
      <c r="C75" s="21" t="n">
        <f aca="false">$C$7</f>
        <v>3.29212628660779</v>
      </c>
      <c r="D75" s="21" t="n">
        <f aca="true">NORMSINV(RAND())</f>
        <v>-0.539272533593675</v>
      </c>
      <c r="E75" s="21" t="n">
        <f aca="false">$C$4*($G$4-C75)*$J$4+$F$4*SQRT($J$4)*D75+C75</f>
        <v>3.03130152129683</v>
      </c>
      <c r="F75" s="125" t="n">
        <f aca="false">EXP(E75)</f>
        <v>20.724188016116</v>
      </c>
      <c r="G75" s="126" t="n">
        <f aca="false">EXP(EXP(-$C$4*($K$4-$J$4))*LN(F75)+(1-EXP(-$C$4*($K$4-$J$4)))*$G$4+$F$4^2/(4*$C$4)*(1-EXP(-2*$C$4*($K$4-$J$4))))</f>
        <v>20.2020692153038</v>
      </c>
      <c r="H75" s="126" t="n">
        <f aca="false">MAX(0,G75-$I$4)</f>
        <v>0</v>
      </c>
      <c r="I75" s="21" t="n">
        <f aca="false">$D$7*AVERAGE(A75,H75)</f>
        <v>0</v>
      </c>
      <c r="J75" s="135" t="n">
        <f aca="false">AVERAGE(I$20:I75)</f>
        <v>1.643170845649</v>
      </c>
      <c r="K75" s="21" t="n">
        <f aca="false">-D75</f>
        <v>0.539272533593675</v>
      </c>
      <c r="L75" s="21" t="n">
        <f aca="false">$C$4*($G$4-C75)*$J$4+$F$4*SQRT($J$4)*K75+C75</f>
        <v>3.31195544463987</v>
      </c>
      <c r="M75" s="125" t="n">
        <f aca="false">EXP(L75)</f>
        <v>27.4387279599883</v>
      </c>
      <c r="N75" s="126" t="n">
        <f aca="false">EXP(EXP(-$C$4*($K$4-$J$4))*LN(M75)+(1-EXP(-$C$4*($K$4-$J$4)))*$G$4+$F$4^2/(4*$C$4)*(1-EXP(-2*$C$4*($K$4-$J$4))))</f>
        <v>25.2150258391639</v>
      </c>
      <c r="O75" s="126" t="n">
        <f aca="false">MAX(0,N75-$I$4)</f>
        <v>2.0150258391639</v>
      </c>
      <c r="P75" s="21" t="n">
        <f aca="false">$D$7*AVERAGE(H75,O75)</f>
        <v>0.958375934670975</v>
      </c>
      <c r="Q75" s="136" t="n">
        <f aca="false">AVERAGE(P$20:P75)</f>
        <v>1.38889000297823</v>
      </c>
      <c r="R75" s="0" t="n">
        <v>1.615</v>
      </c>
    </row>
    <row r="76" customFormat="false" ht="12.75" hidden="false" customHeight="false" outlineLevel="0" collapsed="false">
      <c r="B76" s="124" t="n">
        <f aca="false">B75+1</f>
        <v>57</v>
      </c>
      <c r="C76" s="21" t="n">
        <f aca="false">$C$7</f>
        <v>3.29212628660779</v>
      </c>
      <c r="D76" s="21" t="n">
        <f aca="true">NORMSINV(RAND())</f>
        <v>-0.187036069120949</v>
      </c>
      <c r="E76" s="21" t="n">
        <f aca="false">$C$4*($G$4-C76)*$J$4+$F$4*SQRT($J$4)*D76+C76</f>
        <v>3.12295883697726</v>
      </c>
      <c r="F76" s="125" t="n">
        <f aca="false">EXP(E76)</f>
        <v>22.7134858178221</v>
      </c>
      <c r="G76" s="126" t="n">
        <f aca="false">EXP(EXP(-$C$4*($K$4-$J$4))*LN(F76)+(1-EXP(-$C$4*($K$4-$J$4)))*$G$4+$F$4^2/(4*$C$4)*(1-EXP(-2*$C$4*($K$4-$J$4))))</f>
        <v>21.7187124123904</v>
      </c>
      <c r="H76" s="126" t="n">
        <f aca="false">MAX(0,G76-$I$4)</f>
        <v>0</v>
      </c>
      <c r="I76" s="21" t="n">
        <f aca="false">$D$7*AVERAGE(A76,H76)</f>
        <v>0</v>
      </c>
      <c r="J76" s="135" t="n">
        <f aca="false">AVERAGE(I$20:I76)</f>
        <v>1.6143432869534</v>
      </c>
      <c r="K76" s="21" t="n">
        <f aca="false">-D76</f>
        <v>0.187036069120949</v>
      </c>
      <c r="L76" s="21" t="n">
        <f aca="false">$C$4*($G$4-C76)*$J$4+$F$4*SQRT($J$4)*K76+C76</f>
        <v>3.22029812895945</v>
      </c>
      <c r="M76" s="125" t="n">
        <f aca="false">EXP(L76)</f>
        <v>25.0355829011357</v>
      </c>
      <c r="N76" s="126" t="n">
        <f aca="false">EXP(EXP(-$C$4*($K$4-$J$4))*LN(M76)+(1-EXP(-$C$4*($K$4-$J$4)))*$G$4+$F$4^2/(4*$C$4)*(1-EXP(-2*$C$4*($K$4-$J$4))))</f>
        <v>23.4542309689526</v>
      </c>
      <c r="O76" s="126" t="n">
        <f aca="false">MAX(0,N76-$I$4)</f>
        <v>0.254230968952587</v>
      </c>
      <c r="P76" s="21" t="n">
        <f aca="false">$D$7*AVERAGE(H76,O76)</f>
        <v>0.120915989143514</v>
      </c>
      <c r="Q76" s="136" t="n">
        <f aca="false">AVERAGE(P$20:P76)</f>
        <v>1.36664484484078</v>
      </c>
      <c r="R76" s="0" t="n">
        <v>1.615</v>
      </c>
    </row>
    <row r="77" customFormat="false" ht="12.75" hidden="false" customHeight="false" outlineLevel="0" collapsed="false">
      <c r="B77" s="124" t="n">
        <f aca="false">B76+1</f>
        <v>58</v>
      </c>
      <c r="C77" s="21" t="n">
        <f aca="false">$C$7</f>
        <v>3.29212628660779</v>
      </c>
      <c r="D77" s="21" t="n">
        <f aca="true">NORMSINV(RAND())</f>
        <v>0.0473197890575418</v>
      </c>
      <c r="E77" s="21" t="n">
        <f aca="false">$C$4*($G$4-C77)*$J$4+$F$4*SQRT($J$4)*D77+C77</f>
        <v>3.18394181585986</v>
      </c>
      <c r="F77" s="125" t="n">
        <f aca="false">EXP(E77)</f>
        <v>24.1417284904773</v>
      </c>
      <c r="G77" s="126" t="n">
        <f aca="false">EXP(EXP(-$C$4*($K$4-$J$4))*LN(F77)+(1-EXP(-$C$4*($K$4-$J$4)))*$G$4+$F$4^2/(4*$C$4)*(1-EXP(-2*$C$4*($K$4-$J$4))))</f>
        <v>22.7903543191983</v>
      </c>
      <c r="H77" s="126" t="n">
        <f aca="false">MAX(0,G77-$I$4)</f>
        <v>0</v>
      </c>
      <c r="I77" s="21" t="n">
        <f aca="false">$D$7*AVERAGE(A77,H77)</f>
        <v>0</v>
      </c>
      <c r="J77" s="135" t="n">
        <f aca="false">AVERAGE(I$20:I77)</f>
        <v>1.58650978200593</v>
      </c>
      <c r="K77" s="21" t="n">
        <f aca="false">-D77</f>
        <v>-0.0473197890575418</v>
      </c>
      <c r="L77" s="21" t="n">
        <f aca="false">$C$4*($G$4-C77)*$J$4+$F$4*SQRT($J$4)*K77+C77</f>
        <v>3.15931515007685</v>
      </c>
      <c r="M77" s="125" t="n">
        <f aca="false">EXP(L77)</f>
        <v>23.5544591345295</v>
      </c>
      <c r="N77" s="126" t="n">
        <f aca="false">EXP(EXP(-$C$4*($K$4-$J$4))*LN(M77)+(1-EXP(-$C$4*($K$4-$J$4)))*$G$4+$F$4^2/(4*$C$4)*(1-EXP(-2*$C$4*($K$4-$J$4))))</f>
        <v>22.3513724330014</v>
      </c>
      <c r="O77" s="126" t="n">
        <f aca="false">MAX(0,N77-$I$4)</f>
        <v>0</v>
      </c>
      <c r="P77" s="21" t="n">
        <f aca="false">$D$7*AVERAGE(H77,O77)</f>
        <v>0</v>
      </c>
      <c r="Q77" s="136" t="n">
        <f aca="false">AVERAGE(P$20:P77)</f>
        <v>1.34308200268835</v>
      </c>
      <c r="R77" s="0" t="n">
        <v>1.615</v>
      </c>
    </row>
    <row r="78" customFormat="false" ht="12.75" hidden="false" customHeight="false" outlineLevel="0" collapsed="false">
      <c r="B78" s="124" t="n">
        <f aca="false">B77+1</f>
        <v>59</v>
      </c>
      <c r="C78" s="21" t="n">
        <f aca="false">$C$7</f>
        <v>3.29212628660779</v>
      </c>
      <c r="D78" s="21" t="n">
        <f aca="true">NORMSINV(RAND())</f>
        <v>0.526307170986621</v>
      </c>
      <c r="E78" s="21" t="n">
        <f aca="false">$C$4*($G$4-C78)*$J$4+$F$4*SQRT($J$4)*D78+C78</f>
        <v>3.30858165897812</v>
      </c>
      <c r="F78" s="125" t="n">
        <f aca="false">EXP(E78)</f>
        <v>27.3463115572475</v>
      </c>
      <c r="G78" s="126" t="n">
        <f aca="false">EXP(EXP(-$C$4*($K$4-$J$4))*LN(F78)+(1-EXP(-$C$4*($K$4-$J$4)))*$G$4+$F$4^2/(4*$C$4)*(1-EXP(-2*$C$4*($K$4-$J$4))))</f>
        <v>25.1479285558249</v>
      </c>
      <c r="H78" s="126" t="n">
        <f aca="false">MAX(0,G78-$I$4)</f>
        <v>1.94792855582492</v>
      </c>
      <c r="I78" s="21" t="n">
        <f aca="false">$D$7*AVERAGE(A78,H78)</f>
        <v>1.85292695912585</v>
      </c>
      <c r="J78" s="135" t="n">
        <f aca="false">AVERAGE(I$20:I78)</f>
        <v>1.59102532738084</v>
      </c>
      <c r="K78" s="21" t="n">
        <f aca="false">-D78</f>
        <v>-0.526307170986621</v>
      </c>
      <c r="L78" s="21" t="n">
        <f aca="false">$C$4*($G$4-C78)*$J$4+$F$4*SQRT($J$4)*K78+C78</f>
        <v>3.03467530695859</v>
      </c>
      <c r="M78" s="125" t="n">
        <f aca="false">EXP(L78)</f>
        <v>20.7942250630561</v>
      </c>
      <c r="N78" s="126" t="n">
        <f aca="false">EXP(EXP(-$C$4*($K$4-$J$4))*LN(M78)+(1-EXP(-$C$4*($K$4-$J$4)))*$G$4+$F$4^2/(4*$C$4)*(1-EXP(-2*$C$4*($K$4-$J$4))))</f>
        <v>20.2559704326213</v>
      </c>
      <c r="O78" s="126" t="n">
        <f aca="false">MAX(0,N78-$I$4)</f>
        <v>0</v>
      </c>
      <c r="P78" s="21" t="n">
        <f aca="false">$D$7*AVERAGE(H78,O78)</f>
        <v>0.926463479562924</v>
      </c>
      <c r="Q78" s="136" t="n">
        <f aca="false">AVERAGE(P$20:P78)</f>
        <v>1.33602067178792</v>
      </c>
      <c r="R78" s="0" t="n">
        <v>1.615</v>
      </c>
    </row>
    <row r="79" customFormat="false" ht="12.75" hidden="false" customHeight="false" outlineLevel="0" collapsed="false">
      <c r="B79" s="124" t="n">
        <f aca="false">B78+1</f>
        <v>60</v>
      </c>
      <c r="C79" s="21" t="n">
        <f aca="false">$C$7</f>
        <v>3.29212628660779</v>
      </c>
      <c r="D79" s="21" t="n">
        <f aca="true">NORMSINV(RAND())</f>
        <v>0.81612948881616</v>
      </c>
      <c r="E79" s="21" t="n">
        <f aca="false">$C$4*($G$4-C79)*$J$4+$F$4*SQRT($J$4)*D79+C79</f>
        <v>3.38399785904786</v>
      </c>
      <c r="F79" s="125" t="n">
        <f aca="false">EXP(E79)</f>
        <v>29.4884263441361</v>
      </c>
      <c r="G79" s="126" t="n">
        <f aca="false">EXP(EXP(-$C$4*($K$4-$J$4))*LN(F79)+(1-EXP(-$C$4*($K$4-$J$4)))*$G$4+$F$4^2/(4*$C$4)*(1-EXP(-2*$C$4*($K$4-$J$4))))</f>
        <v>26.6913031301801</v>
      </c>
      <c r="H79" s="126" t="n">
        <f aca="false">MAX(0,G79-$I$4)</f>
        <v>3.49130313018008</v>
      </c>
      <c r="I79" s="21" t="n">
        <f aca="false">$D$7*AVERAGE(A79,H79)</f>
        <v>3.32103026727873</v>
      </c>
      <c r="J79" s="135" t="n">
        <f aca="false">AVERAGE(I$20:I79)</f>
        <v>1.61985874304581</v>
      </c>
      <c r="K79" s="21" t="n">
        <f aca="false">-D79</f>
        <v>-0.81612948881616</v>
      </c>
      <c r="L79" s="21" t="n">
        <f aca="false">$C$4*($G$4-C79)*$J$4+$F$4*SQRT($J$4)*K79+C79</f>
        <v>2.95925910688885</v>
      </c>
      <c r="M79" s="125" t="n">
        <f aca="false">EXP(L79)</f>
        <v>19.2836793164086</v>
      </c>
      <c r="N79" s="126" t="n">
        <f aca="false">EXP(EXP(-$C$4*($K$4-$J$4))*LN(M79)+(1-EXP(-$C$4*($K$4-$J$4)))*$G$4+$F$4^2/(4*$C$4)*(1-EXP(-2*$C$4*($K$4-$J$4))))</f>
        <v>19.0847069093635</v>
      </c>
      <c r="O79" s="126" t="n">
        <f aca="false">MAX(0,N79-$I$4)</f>
        <v>0</v>
      </c>
      <c r="P79" s="21" t="n">
        <f aca="false">$D$7*AVERAGE(H79,O79)</f>
        <v>1.66051513363937</v>
      </c>
      <c r="Q79" s="136" t="n">
        <f aca="false">AVERAGE(P$20:P79)</f>
        <v>1.34142891281878</v>
      </c>
      <c r="R79" s="0" t="n">
        <v>1.615</v>
      </c>
    </row>
    <row r="80" customFormat="false" ht="12.75" hidden="false" customHeight="false" outlineLevel="0" collapsed="false">
      <c r="B80" s="124" t="n">
        <f aca="false">B79+1</f>
        <v>61</v>
      </c>
      <c r="C80" s="21" t="n">
        <f aca="false">$C$7</f>
        <v>3.29212628660779</v>
      </c>
      <c r="D80" s="21" t="n">
        <f aca="true">NORMSINV(RAND())</f>
        <v>-0.550054198988286</v>
      </c>
      <c r="E80" s="21" t="n">
        <f aca="false">$C$4*($G$4-C80)*$J$4+$F$4*SQRT($J$4)*D80+C80</f>
        <v>3.02849596705045</v>
      </c>
      <c r="F80" s="125" t="n">
        <f aca="false">EXP(E80)</f>
        <v>20.6661266676399</v>
      </c>
      <c r="G80" s="126" t="n">
        <f aca="false">EXP(EXP(-$C$4*($K$4-$J$4))*LN(F80)+(1-EXP(-$C$4*($K$4-$J$4)))*$G$4+$F$4^2/(4*$C$4)*(1-EXP(-2*$C$4*($K$4-$J$4))))</f>
        <v>20.1573555813341</v>
      </c>
      <c r="H80" s="126" t="n">
        <f aca="false">MAX(0,G80-$I$4)</f>
        <v>0</v>
      </c>
      <c r="I80" s="21" t="n">
        <f aca="false">$D$7*AVERAGE(A80,H80)</f>
        <v>0</v>
      </c>
      <c r="J80" s="135" t="n">
        <f aca="false">AVERAGE(I$20:I80)</f>
        <v>1.5933036816844</v>
      </c>
      <c r="K80" s="21" t="n">
        <f aca="false">-D80</f>
        <v>0.550054198988286</v>
      </c>
      <c r="L80" s="21" t="n">
        <f aca="false">$C$4*($G$4-C80)*$J$4+$F$4*SQRT($J$4)*K80+C80</f>
        <v>3.31476099888626</v>
      </c>
      <c r="M80" s="125" t="n">
        <f aca="false">EXP(L80)</f>
        <v>27.5158168877515</v>
      </c>
      <c r="N80" s="126" t="n">
        <f aca="false">EXP(EXP(-$C$4*($K$4-$J$4))*LN(M80)+(1-EXP(-$C$4*($K$4-$J$4)))*$G$4+$F$4^2/(4*$C$4)*(1-EXP(-2*$C$4*($K$4-$J$4))))</f>
        <v>25.2709585447889</v>
      </c>
      <c r="O80" s="126" t="n">
        <f aca="false">MAX(0,N80-$I$4)</f>
        <v>2.07095854478887</v>
      </c>
      <c r="P80" s="21" t="n">
        <f aca="false">$D$7*AVERAGE(H80,O80)</f>
        <v>0.984978352362176</v>
      </c>
      <c r="Q80" s="136" t="n">
        <f aca="false">AVERAGE(P$20:P80)</f>
        <v>1.33558546100802</v>
      </c>
      <c r="R80" s="0" t="n">
        <v>1.615</v>
      </c>
    </row>
    <row r="81" customFormat="false" ht="12.75" hidden="false" customHeight="false" outlineLevel="0" collapsed="false">
      <c r="B81" s="124" t="n">
        <f aca="false">B80+1</f>
        <v>62</v>
      </c>
      <c r="C81" s="21" t="n">
        <f aca="false">$C$7</f>
        <v>3.29212628660779</v>
      </c>
      <c r="D81" s="21" t="n">
        <f aca="true">NORMSINV(RAND())</f>
        <v>0.392665084100166</v>
      </c>
      <c r="E81" s="21" t="n">
        <f aca="false">$C$4*($G$4-C81)*$J$4+$F$4*SQRT($J$4)*D81+C81</f>
        <v>3.27380594385084</v>
      </c>
      <c r="F81" s="125" t="n">
        <f aca="false">EXP(E81)</f>
        <v>26.4116696280533</v>
      </c>
      <c r="G81" s="126" t="n">
        <f aca="false">EXP(EXP(-$C$4*($K$4-$J$4))*LN(F81)+(1-EXP(-$C$4*($K$4-$J$4)))*$G$4+$F$4^2/(4*$C$4)*(1-EXP(-2*$C$4*($K$4-$J$4))))</f>
        <v>24.4666347349012</v>
      </c>
      <c r="H81" s="126" t="n">
        <f aca="false">MAX(0,G81-$I$4)</f>
        <v>1.26663473490116</v>
      </c>
      <c r="I81" s="21" t="n">
        <f aca="false">$D$7*AVERAGE(A81,H81)</f>
        <v>1.20486022993265</v>
      </c>
      <c r="J81" s="135" t="n">
        <f aca="false">AVERAGE(I$20:I81)</f>
        <v>1.58703846472066</v>
      </c>
      <c r="K81" s="21" t="n">
        <f aca="false">-D81</f>
        <v>-0.392665084100166</v>
      </c>
      <c r="L81" s="21" t="n">
        <f aca="false">$C$4*($G$4-C81)*$J$4+$F$4*SQRT($J$4)*K81+C81</f>
        <v>3.06945102208587</v>
      </c>
      <c r="M81" s="125" t="n">
        <f aca="false">EXP(L81)</f>
        <v>21.5300798917258</v>
      </c>
      <c r="N81" s="126" t="n">
        <f aca="false">EXP(EXP(-$C$4*($K$4-$J$4))*LN(M81)+(1-EXP(-$C$4*($K$4-$J$4)))*$G$4+$F$4^2/(4*$C$4)*(1-EXP(-2*$C$4*($K$4-$J$4))))</f>
        <v>20.820014799249</v>
      </c>
      <c r="O81" s="126" t="n">
        <f aca="false">MAX(0,N81-$I$4)</f>
        <v>0</v>
      </c>
      <c r="P81" s="21" t="n">
        <f aca="false">$D$7*AVERAGE(H81,O81)</f>
        <v>0.602430114966323</v>
      </c>
      <c r="Q81" s="136" t="n">
        <f aca="false">AVERAGE(P$20:P81)</f>
        <v>1.32376037478154</v>
      </c>
      <c r="R81" s="0" t="n">
        <v>1.615</v>
      </c>
    </row>
    <row r="82" customFormat="false" ht="12.75" hidden="false" customHeight="false" outlineLevel="0" collapsed="false">
      <c r="B82" s="124" t="n">
        <f aca="false">B81+1</f>
        <v>63</v>
      </c>
      <c r="C82" s="21" t="n">
        <f aca="false">$C$7</f>
        <v>3.29212628660779</v>
      </c>
      <c r="D82" s="21" t="n">
        <f aca="true">NORMSINV(RAND())</f>
        <v>-0.185495118708796</v>
      </c>
      <c r="E82" s="21" t="n">
        <f aca="false">$C$4*($G$4-C82)*$J$4+$F$4*SQRT($J$4)*D82+C82</f>
        <v>3.12335981584407</v>
      </c>
      <c r="F82" s="125" t="n">
        <f aca="false">EXP(E82)</f>
        <v>22.7225952718539</v>
      </c>
      <c r="G82" s="126" t="n">
        <f aca="false">EXP(EXP(-$C$4*($K$4-$J$4))*LN(F82)+(1-EXP(-$C$4*($K$4-$J$4)))*$G$4+$F$4^2/(4*$C$4)*(1-EXP(-2*$C$4*($K$4-$J$4))))</f>
        <v>21.7255914998379</v>
      </c>
      <c r="H82" s="126" t="n">
        <f aca="false">MAX(0,G82-$I$4)</f>
        <v>0</v>
      </c>
      <c r="I82" s="21" t="n">
        <f aca="false">$D$7*AVERAGE(A82,H82)</f>
        <v>0</v>
      </c>
      <c r="J82" s="135" t="n">
        <f aca="false">AVERAGE(I$20:I82)</f>
        <v>1.56184737797907</v>
      </c>
      <c r="K82" s="21" t="n">
        <f aca="false">-D82</f>
        <v>0.185495118708796</v>
      </c>
      <c r="L82" s="21" t="n">
        <f aca="false">$C$4*($G$4-C82)*$J$4+$F$4*SQRT($J$4)*K82+C82</f>
        <v>3.21989715009264</v>
      </c>
      <c r="M82" s="125" t="n">
        <f aca="false">EXP(L82)</f>
        <v>25.0255461738662</v>
      </c>
      <c r="N82" s="126" t="n">
        <f aca="false">EXP(EXP(-$C$4*($K$4-$J$4))*LN(M82)+(1-EXP(-$C$4*($K$4-$J$4)))*$G$4+$F$4^2/(4*$C$4)*(1-EXP(-2*$C$4*($K$4-$J$4))))</f>
        <v>23.4468045333663</v>
      </c>
      <c r="O82" s="126" t="n">
        <f aca="false">MAX(0,N82-$I$4)</f>
        <v>0.246804533366305</v>
      </c>
      <c r="P82" s="21" t="n">
        <f aca="false">$D$7*AVERAGE(H82,O82)</f>
        <v>0.117383867119099</v>
      </c>
      <c r="Q82" s="136" t="n">
        <f aca="false">AVERAGE(P$20:P82)</f>
        <v>1.30461154132658</v>
      </c>
      <c r="R82" s="0" t="n">
        <v>1.615</v>
      </c>
    </row>
    <row r="83" customFormat="false" ht="12.75" hidden="false" customHeight="false" outlineLevel="0" collapsed="false">
      <c r="B83" s="124" t="n">
        <f aca="false">B82+1</f>
        <v>64</v>
      </c>
      <c r="C83" s="21" t="n">
        <f aca="false">$C$7</f>
        <v>3.29212628660779</v>
      </c>
      <c r="D83" s="21" t="n">
        <f aca="true">NORMSINV(RAND())</f>
        <v>-1.76527966374295</v>
      </c>
      <c r="E83" s="21" t="n">
        <f aca="false">$C$4*($G$4-C83)*$J$4+$F$4*SQRT($J$4)*D83+C83</f>
        <v>2.71227571366856</v>
      </c>
      <c r="F83" s="125" t="n">
        <f aca="false">EXP(E83)</f>
        <v>15.0635167894839</v>
      </c>
      <c r="G83" s="126" t="n">
        <f aca="false">EXP(EXP(-$C$4*($K$4-$J$4))*LN(F83)+(1-EXP(-$C$4*($K$4-$J$4)))*$G$4+$F$4^2/(4*$C$4)*(1-EXP(-2*$C$4*($K$4-$J$4))))</f>
        <v>15.702573532861</v>
      </c>
      <c r="H83" s="126" t="n">
        <f aca="false">MAX(0,G83-$I$4)</f>
        <v>0</v>
      </c>
      <c r="I83" s="21" t="n">
        <f aca="false">$D$7*AVERAGE(A83,H83)</f>
        <v>0</v>
      </c>
      <c r="J83" s="135" t="n">
        <f aca="false">AVERAGE(I$20:I83)</f>
        <v>1.53744351269814</v>
      </c>
      <c r="K83" s="21" t="n">
        <f aca="false">-D83</f>
        <v>1.76527966374295</v>
      </c>
      <c r="L83" s="21" t="n">
        <f aca="false">$C$4*($G$4-C83)*$J$4+$F$4*SQRT($J$4)*K83+C83</f>
        <v>3.63098125226815</v>
      </c>
      <c r="M83" s="125" t="n">
        <f aca="false">EXP(L83)</f>
        <v>37.7498405659716</v>
      </c>
      <c r="N83" s="126" t="n">
        <f aca="false">EXP(EXP(-$C$4*($K$4-$J$4))*LN(M83)+(1-EXP(-$C$4*($K$4-$J$4)))*$G$4+$F$4^2/(4*$C$4)*(1-EXP(-2*$C$4*($K$4-$J$4))))</f>
        <v>32.4402682275261</v>
      </c>
      <c r="O83" s="126" t="n">
        <f aca="false">MAX(0,N83-$I$4)</f>
        <v>9.24026822752606</v>
      </c>
      <c r="P83" s="21" t="n">
        <f aca="false">$D$7*AVERAGE(H83,O83)</f>
        <v>4.39480751415093</v>
      </c>
      <c r="Q83" s="136" t="n">
        <f aca="false">AVERAGE(P$20:P83)</f>
        <v>1.35289585340196</v>
      </c>
      <c r="R83" s="0" t="n">
        <v>1.615</v>
      </c>
    </row>
    <row r="84" customFormat="false" ht="12.75" hidden="false" customHeight="false" outlineLevel="0" collapsed="false">
      <c r="B84" s="124" t="n">
        <f aca="false">B83+1</f>
        <v>65</v>
      </c>
      <c r="C84" s="21" t="n">
        <f aca="false">$C$7</f>
        <v>3.29212628660779</v>
      </c>
      <c r="D84" s="21" t="n">
        <f aca="true">NORMSINV(RAND())</f>
        <v>0.207764526944868</v>
      </c>
      <c r="E84" s="21" t="n">
        <f aca="false">$C$4*($G$4-C84)*$J$4+$F$4*SQRT($J$4)*D84+C84</f>
        <v>3.22569199073688</v>
      </c>
      <c r="F84" s="125" t="n">
        <f aca="false">EXP(E84)</f>
        <v>25.1709862199323</v>
      </c>
      <c r="G84" s="126" t="n">
        <f aca="false">EXP(EXP(-$C$4*($K$4-$J$4))*LN(F84)+(1-EXP(-$C$4*($K$4-$J$4)))*$G$4+$F$4^2/(4*$C$4)*(1-EXP(-2*$C$4*($K$4-$J$4))))</f>
        <v>23.5543583557129</v>
      </c>
      <c r="H84" s="126" t="n">
        <f aca="false">MAX(0,G84-$I$4)</f>
        <v>0.354358355712872</v>
      </c>
      <c r="I84" s="21" t="n">
        <f aca="false">$D$7*AVERAGE(A84,H84)</f>
        <v>0.337076094771775</v>
      </c>
      <c r="J84" s="135" t="n">
        <f aca="false">AVERAGE(I$20:I84)</f>
        <v>1.51897632165312</v>
      </c>
      <c r="K84" s="21" t="n">
        <f aca="false">-D84</f>
        <v>-0.207764526944868</v>
      </c>
      <c r="L84" s="21" t="n">
        <f aca="false">$C$4*($G$4-C84)*$J$4+$F$4*SQRT($J$4)*K84+C84</f>
        <v>3.11756497519983</v>
      </c>
      <c r="M84" s="125" t="n">
        <f aca="false">EXP(L84)</f>
        <v>22.591302231756</v>
      </c>
      <c r="N84" s="126" t="n">
        <f aca="false">EXP(EXP(-$C$4*($K$4-$J$4))*LN(M84)+(1-EXP(-$C$4*($K$4-$J$4)))*$G$4+$F$4^2/(4*$C$4)*(1-EXP(-2*$C$4*($K$4-$J$4))))</f>
        <v>21.6263881858159</v>
      </c>
      <c r="O84" s="126" t="n">
        <f aca="false">MAX(0,N84-$I$4)</f>
        <v>0</v>
      </c>
      <c r="P84" s="21" t="n">
        <f aca="false">$D$7*AVERAGE(H84,O84)</f>
        <v>0.168538047385887</v>
      </c>
      <c r="Q84" s="136" t="n">
        <f aca="false">AVERAGE(P$20:P84)</f>
        <v>1.33467496407863</v>
      </c>
      <c r="R84" s="0" t="n">
        <v>1.615</v>
      </c>
    </row>
    <row r="85" customFormat="false" ht="12.75" hidden="false" customHeight="false" outlineLevel="0" collapsed="false">
      <c r="B85" s="124" t="n">
        <f aca="false">B84+1</f>
        <v>66</v>
      </c>
      <c r="C85" s="21" t="n">
        <f aca="false">$C$7</f>
        <v>3.29212628660779</v>
      </c>
      <c r="D85" s="21" t="n">
        <f aca="true">NORMSINV(RAND())</f>
        <v>-0.211311477191582</v>
      </c>
      <c r="E85" s="21" t="n">
        <f aca="false">$C$4*($G$4-C85)*$J$4+$F$4*SQRT($J$4)*D85+C85</f>
        <v>3.11664200449334</v>
      </c>
      <c r="F85" s="125" t="n">
        <f aca="false">EXP(E85)</f>
        <v>22.5704607410968</v>
      </c>
      <c r="G85" s="126" t="n">
        <f aca="false">EXP(EXP(-$C$4*($K$4-$J$4))*LN(F85)+(1-EXP(-$C$4*($K$4-$J$4)))*$G$4+$F$4^2/(4*$C$4)*(1-EXP(-2*$C$4*($K$4-$J$4))))</f>
        <v>21.6106294949833</v>
      </c>
      <c r="H85" s="126" t="n">
        <f aca="false">MAX(0,G85-$I$4)</f>
        <v>0</v>
      </c>
      <c r="I85" s="21" t="n">
        <f aca="false">$D$7*AVERAGE(A85,H85)</f>
        <v>0</v>
      </c>
      <c r="J85" s="135" t="n">
        <f aca="false">AVERAGE(I$20:I85)</f>
        <v>1.4959615289008</v>
      </c>
      <c r="K85" s="21" t="n">
        <f aca="false">-D85</f>
        <v>0.211311477191582</v>
      </c>
      <c r="L85" s="21" t="n">
        <f aca="false">$C$4*($G$4-C85)*$J$4+$F$4*SQRT($J$4)*K85+C85</f>
        <v>3.22661496144337</v>
      </c>
      <c r="M85" s="125" t="n">
        <f aca="false">EXP(L85)</f>
        <v>25.194229027432</v>
      </c>
      <c r="N85" s="126" t="n">
        <f aca="false">EXP(EXP(-$C$4*($K$4-$J$4))*LN(M85)+(1-EXP(-$C$4*($K$4-$J$4)))*$G$4+$F$4^2/(4*$C$4)*(1-EXP(-2*$C$4*($K$4-$J$4))))</f>
        <v>23.5715344334007</v>
      </c>
      <c r="O85" s="126" t="n">
        <f aca="false">MAX(0,N85-$I$4)</f>
        <v>0.371534433400708</v>
      </c>
      <c r="P85" s="21" t="n">
        <f aca="false">$D$7*AVERAGE(H85,O85)</f>
        <v>0.176707242632977</v>
      </c>
      <c r="Q85" s="136" t="n">
        <f aca="false">AVERAGE(P$20:P85)</f>
        <v>1.31712999860218</v>
      </c>
      <c r="R85" s="0" t="n">
        <v>1.615</v>
      </c>
    </row>
    <row r="86" customFormat="false" ht="12.75" hidden="false" customHeight="false" outlineLevel="0" collapsed="false">
      <c r="B86" s="124" t="n">
        <f aca="false">B85+1</f>
        <v>67</v>
      </c>
      <c r="C86" s="21" t="n">
        <f aca="false">$C$7</f>
        <v>3.29212628660779</v>
      </c>
      <c r="D86" s="21" t="n">
        <f aca="true">NORMSINV(RAND())</f>
        <v>0.575896393756553</v>
      </c>
      <c r="E86" s="21" t="n">
        <f aca="false">$C$4*($G$4-C86)*$J$4+$F$4*SQRT($J$4)*D86+C86</f>
        <v>3.32148553323365</v>
      </c>
      <c r="F86" s="125" t="n">
        <f aca="false">EXP(E86)</f>
        <v>27.7014714641997</v>
      </c>
      <c r="G86" s="126" t="n">
        <f aca="false">EXP(EXP(-$C$4*($K$4-$J$4))*LN(F86)+(1-EXP(-$C$4*($K$4-$J$4)))*$G$4+$F$4^2/(4*$C$4)*(1-EXP(-2*$C$4*($K$4-$J$4))))</f>
        <v>25.4055272869678</v>
      </c>
      <c r="H86" s="126" t="n">
        <f aca="false">MAX(0,G86-$I$4)</f>
        <v>2.20552728696784</v>
      </c>
      <c r="I86" s="21" t="n">
        <f aca="false">$D$7*AVERAGE(A86,H86)</f>
        <v>2.09796245190304</v>
      </c>
      <c r="J86" s="135" t="n">
        <f aca="false">AVERAGE(I$20:I86)</f>
        <v>1.50494661730382</v>
      </c>
      <c r="K86" s="21" t="n">
        <f aca="false">-D86</f>
        <v>-0.575896393756553</v>
      </c>
      <c r="L86" s="21" t="n">
        <f aca="false">$C$4*($G$4-C86)*$J$4+$F$4*SQRT($J$4)*K86+C86</f>
        <v>3.02177143270306</v>
      </c>
      <c r="M86" s="125" t="n">
        <f aca="false">EXP(L86)</f>
        <v>20.5276227979712</v>
      </c>
      <c r="N86" s="126" t="n">
        <f aca="false">EXP(EXP(-$C$4*($K$4-$J$4))*LN(M86)+(1-EXP(-$C$4*($K$4-$J$4)))*$G$4+$F$4^2/(4*$C$4)*(1-EXP(-2*$C$4*($K$4-$J$4))))</f>
        <v>20.0505855089954</v>
      </c>
      <c r="O86" s="126" t="n">
        <f aca="false">MAX(0,N86-$I$4)</f>
        <v>0</v>
      </c>
      <c r="P86" s="21" t="n">
        <f aca="false">$D$7*AVERAGE(H86,O86)</f>
        <v>1.04898122595152</v>
      </c>
      <c r="Q86" s="136" t="n">
        <f aca="false">AVERAGE(P$20:P86)</f>
        <v>1.31312777811486</v>
      </c>
      <c r="R86" s="0" t="n">
        <v>1.615</v>
      </c>
    </row>
    <row r="87" customFormat="false" ht="12.75" hidden="false" customHeight="false" outlineLevel="0" collapsed="false">
      <c r="B87" s="124" t="n">
        <f aca="false">B86+1</f>
        <v>68</v>
      </c>
      <c r="C87" s="21" t="n">
        <f aca="false">$C$7</f>
        <v>3.29212628660779</v>
      </c>
      <c r="D87" s="21" t="n">
        <f aca="true">NORMSINV(RAND())</f>
        <v>0.149059995141621</v>
      </c>
      <c r="E87" s="21" t="n">
        <f aca="false">$C$4*($G$4-C87)*$J$4+$F$4*SQRT($J$4)*D87+C87</f>
        <v>3.21041617364788</v>
      </c>
      <c r="F87" s="125" t="n">
        <f aca="false">EXP(E87)</f>
        <v>24.7894007734657</v>
      </c>
      <c r="G87" s="126" t="n">
        <f aca="false">EXP(EXP(-$C$4*($K$4-$J$4))*LN(F87)+(1-EXP(-$C$4*($K$4-$J$4)))*$G$4+$F$4^2/(4*$C$4)*(1-EXP(-2*$C$4*($K$4-$J$4))))</f>
        <v>23.2718930703913</v>
      </c>
      <c r="H87" s="126" t="n">
        <f aca="false">MAX(0,G87-$I$4)</f>
        <v>0.0718930703913365</v>
      </c>
      <c r="I87" s="21" t="n">
        <f aca="false">$D$7*AVERAGE(A87,H87)</f>
        <v>0.0683868039739404</v>
      </c>
      <c r="J87" s="135" t="n">
        <f aca="false">AVERAGE(I$20:I87)</f>
        <v>1.48382073769603</v>
      </c>
      <c r="K87" s="21" t="n">
        <f aca="false">-D87</f>
        <v>-0.149059995141621</v>
      </c>
      <c r="L87" s="21" t="n">
        <f aca="false">$C$4*($G$4-C87)*$J$4+$F$4*SQRT($J$4)*K87+C87</f>
        <v>3.13284079228883</v>
      </c>
      <c r="M87" s="125" t="n">
        <f aca="false">EXP(L87)</f>
        <v>22.939052152262</v>
      </c>
      <c r="N87" s="126" t="n">
        <f aca="false">EXP(EXP(-$C$4*($K$4-$J$4))*LN(M87)+(1-EXP(-$C$4*($K$4-$J$4)))*$G$4+$F$4^2/(4*$C$4)*(1-EXP(-2*$C$4*($K$4-$J$4))))</f>
        <v>21.8888809658791</v>
      </c>
      <c r="O87" s="126" t="n">
        <f aca="false">MAX(0,N87-$I$4)</f>
        <v>0</v>
      </c>
      <c r="P87" s="21" t="n">
        <f aca="false">$D$7*AVERAGE(H87,O87)</f>
        <v>0.0341934019869702</v>
      </c>
      <c r="Q87" s="136" t="n">
        <f aca="false">AVERAGE(P$20:P87)</f>
        <v>1.29431991964239</v>
      </c>
      <c r="R87" s="0" t="n">
        <v>1.615</v>
      </c>
    </row>
    <row r="88" customFormat="false" ht="12.75" hidden="false" customHeight="false" outlineLevel="0" collapsed="false">
      <c r="B88" s="124" t="n">
        <f aca="false">B87+1</f>
        <v>69</v>
      </c>
      <c r="C88" s="21" t="n">
        <f aca="false">$C$7</f>
        <v>3.29212628660779</v>
      </c>
      <c r="D88" s="21" t="n">
        <f aca="true">NORMSINV(RAND())</f>
        <v>-1.21417764137573</v>
      </c>
      <c r="E88" s="21" t="n">
        <f aca="false">$C$4*($G$4-C88)*$J$4+$F$4*SQRT($J$4)*D88+C88</f>
        <v>2.85568088925663</v>
      </c>
      <c r="F88" s="125" t="n">
        <f aca="false">EXP(E88)</f>
        <v>17.3862713036881</v>
      </c>
      <c r="G88" s="126" t="n">
        <f aca="false">EXP(EXP(-$C$4*($K$4-$J$4))*LN(F88)+(1-EXP(-$C$4*($K$4-$J$4)))*$G$4+$F$4^2/(4*$C$4)*(1-EXP(-2*$C$4*($K$4-$J$4))))</f>
        <v>17.5856504549238</v>
      </c>
      <c r="H88" s="126" t="n">
        <f aca="false">MAX(0,G88-$I$4)</f>
        <v>0</v>
      </c>
      <c r="I88" s="21" t="n">
        <f aca="false">$D$7*AVERAGE(A88,H88)</f>
        <v>0</v>
      </c>
      <c r="J88" s="135" t="n">
        <f aca="false">AVERAGE(I$20:I88)</f>
        <v>1.46231608932362</v>
      </c>
      <c r="K88" s="21" t="n">
        <f aca="false">-D88</f>
        <v>1.21417764137573</v>
      </c>
      <c r="L88" s="21" t="n">
        <f aca="false">$C$4*($G$4-C88)*$J$4+$F$4*SQRT($J$4)*K88+C88</f>
        <v>3.48757607668008</v>
      </c>
      <c r="M88" s="125" t="n">
        <f aca="false">EXP(L88)</f>
        <v>32.7065733205964</v>
      </c>
      <c r="N88" s="126" t="n">
        <f aca="false">EXP(EXP(-$C$4*($K$4-$J$4))*LN(M88)+(1-EXP(-$C$4*($K$4-$J$4)))*$G$4+$F$4^2/(4*$C$4)*(1-EXP(-2*$C$4*($K$4-$J$4))))</f>
        <v>28.9665542127182</v>
      </c>
      <c r="O88" s="126" t="n">
        <f aca="false">MAX(0,N88-$I$4)</f>
        <v>5.76655421271818</v>
      </c>
      <c r="P88" s="21" t="n">
        <f aca="false">$D$7*AVERAGE(H88,O88)</f>
        <v>2.74265802255804</v>
      </c>
      <c r="Q88" s="136" t="n">
        <f aca="false">AVERAGE(P$20:P88)</f>
        <v>1.31531032693103</v>
      </c>
      <c r="R88" s="0" t="n">
        <v>1.615</v>
      </c>
    </row>
    <row r="89" customFormat="false" ht="12.75" hidden="false" customHeight="false" outlineLevel="0" collapsed="false">
      <c r="B89" s="124" t="n">
        <f aca="false">B88+1</f>
        <v>70</v>
      </c>
      <c r="C89" s="21" t="n">
        <f aca="false">$C$7</f>
        <v>3.29212628660779</v>
      </c>
      <c r="D89" s="21" t="n">
        <f aca="true">NORMSINV(RAND())</f>
        <v>0.96151449563233</v>
      </c>
      <c r="E89" s="21" t="n">
        <f aca="false">$C$4*($G$4-C89)*$J$4+$F$4*SQRT($J$4)*D89+C89</f>
        <v>3.4218292615544</v>
      </c>
      <c r="F89" s="125" t="n">
        <f aca="false">EXP(E89)</f>
        <v>30.6253856535445</v>
      </c>
      <c r="G89" s="126" t="n">
        <f aca="false">EXP(EXP(-$C$4*($K$4-$J$4))*LN(F89)+(1-EXP(-$C$4*($K$4-$J$4)))*$G$4+$F$4^2/(4*$C$4)*(1-EXP(-2*$C$4*($K$4-$J$4))))</f>
        <v>27.5008330640579</v>
      </c>
      <c r="H89" s="126" t="n">
        <f aca="false">MAX(0,G89-$I$4)</f>
        <v>4.3008330640579</v>
      </c>
      <c r="I89" s="21" t="n">
        <f aca="false">$D$7*AVERAGE(A89,H89)</f>
        <v>4.09107896039744</v>
      </c>
      <c r="J89" s="135" t="n">
        <f aca="false">AVERAGE(I$20:I89)</f>
        <v>1.49986984462468</v>
      </c>
      <c r="K89" s="21" t="n">
        <f aca="false">-D89</f>
        <v>-0.96151449563233</v>
      </c>
      <c r="L89" s="21" t="n">
        <f aca="false">$C$4*($G$4-C89)*$J$4+$F$4*SQRT($J$4)*K89+C89</f>
        <v>2.92142770438231</v>
      </c>
      <c r="M89" s="125" t="n">
        <f aca="false">EXP(L89)</f>
        <v>18.5677778428251</v>
      </c>
      <c r="N89" s="126" t="n">
        <f aca="false">EXP(EXP(-$C$4*($K$4-$J$4))*LN(M89)+(1-EXP(-$C$4*($K$4-$J$4)))*$G$4+$F$4^2/(4*$C$4)*(1-EXP(-2*$C$4*($K$4-$J$4))))</f>
        <v>18.5229187814756</v>
      </c>
      <c r="O89" s="126" t="n">
        <f aca="false">MAX(0,N89-$I$4)</f>
        <v>0</v>
      </c>
      <c r="P89" s="21" t="n">
        <f aca="false">$D$7*AVERAGE(H89,O89)</f>
        <v>2.04553948019872</v>
      </c>
      <c r="Q89" s="136" t="n">
        <f aca="false">AVERAGE(P$20:P89)</f>
        <v>1.32574217197771</v>
      </c>
      <c r="R89" s="0" t="n">
        <v>1.615</v>
      </c>
    </row>
    <row r="90" customFormat="false" ht="12.75" hidden="false" customHeight="false" outlineLevel="0" collapsed="false">
      <c r="B90" s="124" t="n">
        <f aca="false">B89+1</f>
        <v>71</v>
      </c>
      <c r="C90" s="21" t="n">
        <f aca="false">$C$7</f>
        <v>3.29212628660779</v>
      </c>
      <c r="D90" s="21" t="n">
        <f aca="true">NORMSINV(RAND())</f>
        <v>1.00248886025434</v>
      </c>
      <c r="E90" s="21" t="n">
        <f aca="false">$C$4*($G$4-C90)*$J$4+$F$4*SQRT($J$4)*D90+C90</f>
        <v>3.43249141795149</v>
      </c>
      <c r="F90" s="125" t="n">
        <f aca="false">EXP(E90)</f>
        <v>30.953665279521</v>
      </c>
      <c r="G90" s="126" t="n">
        <f aca="false">EXP(EXP(-$C$4*($K$4-$J$4))*LN(F90)+(1-EXP(-$C$4*($K$4-$J$4)))*$G$4+$F$4^2/(4*$C$4)*(1-EXP(-2*$C$4*($K$4-$J$4))))</f>
        <v>27.7333888931836</v>
      </c>
      <c r="H90" s="126" t="n">
        <f aca="false">MAX(0,G90-$I$4)</f>
        <v>4.53338889318356</v>
      </c>
      <c r="I90" s="21" t="n">
        <f aca="false">$D$7*AVERAGE(A90,H90)</f>
        <v>4.31229290790092</v>
      </c>
      <c r="J90" s="135" t="n">
        <f aca="false">AVERAGE(I$20:I90)</f>
        <v>1.53948143706519</v>
      </c>
      <c r="K90" s="21" t="n">
        <f aca="false">-D90</f>
        <v>-1.00248886025434</v>
      </c>
      <c r="L90" s="21" t="n">
        <f aca="false">$C$4*($G$4-C90)*$J$4+$F$4*SQRT($J$4)*K90+C90</f>
        <v>2.91076554798522</v>
      </c>
      <c r="M90" s="125" t="n">
        <f aca="false">EXP(L90)</f>
        <v>18.3708569576757</v>
      </c>
      <c r="N90" s="126" t="n">
        <f aca="false">EXP(EXP(-$C$4*($K$4-$J$4))*LN(M90)+(1-EXP(-$C$4*($K$4-$J$4)))*$G$4+$F$4^2/(4*$C$4)*(1-EXP(-2*$C$4*($K$4-$J$4))))</f>
        <v>18.3675965180608</v>
      </c>
      <c r="O90" s="126" t="n">
        <f aca="false">MAX(0,N90-$I$4)</f>
        <v>0</v>
      </c>
      <c r="P90" s="21" t="n">
        <f aca="false">$D$7*AVERAGE(H90,O90)</f>
        <v>2.15614645395046</v>
      </c>
      <c r="Q90" s="136" t="n">
        <f aca="false">AVERAGE(P$20:P90)</f>
        <v>1.33743800693507</v>
      </c>
      <c r="R90" s="0" t="n">
        <v>1.615</v>
      </c>
    </row>
    <row r="91" customFormat="false" ht="12.75" hidden="false" customHeight="false" outlineLevel="0" collapsed="false">
      <c r="B91" s="124" t="n">
        <f aca="false">B90+1</f>
        <v>72</v>
      </c>
      <c r="C91" s="21" t="n">
        <f aca="false">$C$7</f>
        <v>3.29212628660779</v>
      </c>
      <c r="D91" s="21" t="n">
        <f aca="true">NORMSINV(RAND())</f>
        <v>1.74980954268373</v>
      </c>
      <c r="E91" s="21" t="n">
        <f aca="false">$C$4*($G$4-C91)*$J$4+$F$4*SQRT($J$4)*D91+C91</f>
        <v>3.62695569014566</v>
      </c>
      <c r="F91" s="125" t="n">
        <f aca="false">EXP(E91)</f>
        <v>37.5981816985601</v>
      </c>
      <c r="G91" s="126" t="n">
        <f aca="false">EXP(EXP(-$C$4*($K$4-$J$4))*LN(F91)+(1-EXP(-$C$4*($K$4-$J$4)))*$G$4+$F$4^2/(4*$C$4)*(1-EXP(-2*$C$4*($K$4-$J$4))))</f>
        <v>32.3372943003373</v>
      </c>
      <c r="H91" s="126" t="n">
        <f aca="false">MAX(0,G91-$I$4)</f>
        <v>9.13729430033734</v>
      </c>
      <c r="I91" s="21" t="n">
        <f aca="false">$D$7*AVERAGE(A91,H91)</f>
        <v>8.69166319880354</v>
      </c>
      <c r="J91" s="135" t="n">
        <f aca="false">AVERAGE(I$20:I91)</f>
        <v>1.63881729486711</v>
      </c>
      <c r="K91" s="21" t="n">
        <f aca="false">-D91</f>
        <v>-1.74980954268373</v>
      </c>
      <c r="L91" s="21" t="n">
        <f aca="false">$C$4*($G$4-C91)*$J$4+$F$4*SQRT($J$4)*K91+C91</f>
        <v>2.71630127579104</v>
      </c>
      <c r="M91" s="125" t="n">
        <f aca="false">EXP(L91)</f>
        <v>15.1242781293233</v>
      </c>
      <c r="N91" s="126" t="n">
        <f aca="false">EXP(EXP(-$C$4*($K$4-$J$4))*LN(M91)+(1-EXP(-$C$4*($K$4-$J$4)))*$G$4+$F$4^2/(4*$C$4)*(1-EXP(-2*$C$4*($K$4-$J$4))))</f>
        <v>15.7525763453608</v>
      </c>
      <c r="O91" s="126" t="n">
        <f aca="false">MAX(0,N91-$I$4)</f>
        <v>0</v>
      </c>
      <c r="P91" s="21" t="n">
        <f aca="false">$D$7*AVERAGE(H91,O91)</f>
        <v>4.34583159940177</v>
      </c>
      <c r="Q91" s="136" t="n">
        <f aca="false">AVERAGE(P$20:P91)</f>
        <v>1.37922125127488</v>
      </c>
      <c r="R91" s="0" t="n">
        <v>1.615</v>
      </c>
    </row>
    <row r="92" customFormat="false" ht="12.75" hidden="false" customHeight="false" outlineLevel="0" collapsed="false">
      <c r="B92" s="124" t="n">
        <f aca="false">B91+1</f>
        <v>73</v>
      </c>
      <c r="C92" s="21" t="n">
        <f aca="false">$C$7</f>
        <v>3.29212628660779</v>
      </c>
      <c r="D92" s="21" t="n">
        <f aca="true">NORMSINV(RAND())</f>
        <v>-0.845503118112291</v>
      </c>
      <c r="E92" s="21" t="n">
        <f aca="false">$C$4*($G$4-C92)*$J$4+$F$4*SQRT($J$4)*D92+C92</f>
        <v>2.95161563926234</v>
      </c>
      <c r="F92" s="125" t="n">
        <f aca="false">EXP(E92)</f>
        <v>19.1368470066961</v>
      </c>
      <c r="G92" s="126" t="n">
        <f aca="false">EXP(EXP(-$C$4*($K$4-$J$4))*LN(F92)+(1-EXP(-$C$4*($K$4-$J$4)))*$G$4+$F$4^2/(4*$C$4)*(1-EXP(-2*$C$4*($K$4-$J$4))))</f>
        <v>18.9698460021466</v>
      </c>
      <c r="H92" s="126" t="n">
        <f aca="false">MAX(0,G92-$I$4)</f>
        <v>0</v>
      </c>
      <c r="I92" s="21" t="n">
        <f aca="false">$D$7*AVERAGE(A92,H92)</f>
        <v>0</v>
      </c>
      <c r="J92" s="135" t="n">
        <f aca="false">AVERAGE(I$20:I92)</f>
        <v>1.61636774288263</v>
      </c>
      <c r="K92" s="21" t="n">
        <f aca="false">-D92</f>
        <v>0.845503118112291</v>
      </c>
      <c r="L92" s="21" t="n">
        <f aca="false">$C$4*($G$4-C92)*$J$4+$F$4*SQRT($J$4)*K92+C92</f>
        <v>3.39164132667437</v>
      </c>
      <c r="M92" s="125" t="n">
        <f aca="false">EXP(L92)</f>
        <v>29.7146837703662</v>
      </c>
      <c r="N92" s="126" t="n">
        <f aca="false">EXP(EXP(-$C$4*($K$4-$J$4))*LN(M92)+(1-EXP(-$C$4*($K$4-$J$4)))*$G$4+$F$4^2/(4*$C$4)*(1-EXP(-2*$C$4*($K$4-$J$4))))</f>
        <v>26.8529168455463</v>
      </c>
      <c r="O92" s="126" t="n">
        <f aca="false">MAX(0,N92-$I$4)</f>
        <v>3.65291684554631</v>
      </c>
      <c r="P92" s="21" t="n">
        <f aca="false">$D$7*AVERAGE(H92,O92)</f>
        <v>1.73738099436899</v>
      </c>
      <c r="Q92" s="136" t="n">
        <f aca="false">AVERAGE(P$20:P92)</f>
        <v>1.38412754912549</v>
      </c>
      <c r="R92" s="0" t="n">
        <v>1.615</v>
      </c>
    </row>
    <row r="93" customFormat="false" ht="12.75" hidden="false" customHeight="false" outlineLevel="0" collapsed="false">
      <c r="B93" s="124" t="n">
        <f aca="false">B92+1</f>
        <v>74</v>
      </c>
      <c r="C93" s="21" t="n">
        <f aca="false">$C$7</f>
        <v>3.29212628660779</v>
      </c>
      <c r="D93" s="21" t="n">
        <f aca="true">NORMSINV(RAND())</f>
        <v>0.165895873748155</v>
      </c>
      <c r="E93" s="21" t="n">
        <f aca="false">$C$4*($G$4-C93)*$J$4+$F$4*SQRT($J$4)*D93+C93</f>
        <v>3.21479712677409</v>
      </c>
      <c r="F93" s="125" t="n">
        <f aca="false">EXP(E93)</f>
        <v>24.898240212444</v>
      </c>
      <c r="G93" s="126" t="n">
        <f aca="false">EXP(EXP(-$C$4*($K$4-$J$4))*LN(F93)+(1-EXP(-$C$4*($K$4-$J$4)))*$G$4+$F$4^2/(4*$C$4)*(1-EXP(-2*$C$4*($K$4-$J$4))))</f>
        <v>23.3525530979183</v>
      </c>
      <c r="H93" s="126" t="n">
        <f aca="false">MAX(0,G93-$I$4)</f>
        <v>0.152553097918254</v>
      </c>
      <c r="I93" s="21" t="n">
        <f aca="false">$D$7*AVERAGE(A93,H93)</f>
        <v>0.145112995538582</v>
      </c>
      <c r="J93" s="135" t="n">
        <f aca="false">AVERAGE(I$20:I93)</f>
        <v>1.59648592197257</v>
      </c>
      <c r="K93" s="21" t="n">
        <f aca="false">-D93</f>
        <v>-0.165895873748155</v>
      </c>
      <c r="L93" s="21" t="n">
        <f aca="false">$C$4*($G$4-C93)*$J$4+$F$4*SQRT($J$4)*K93+C93</f>
        <v>3.12845983916262</v>
      </c>
      <c r="M93" s="125" t="n">
        <f aca="false">EXP(L93)</f>
        <v>22.8387770506628</v>
      </c>
      <c r="N93" s="126" t="n">
        <f aca="false">EXP(EXP(-$C$4*($K$4-$J$4))*LN(M93)+(1-EXP(-$C$4*($K$4-$J$4)))*$G$4+$F$4^2/(4*$C$4)*(1-EXP(-2*$C$4*($K$4-$J$4))))</f>
        <v>21.8132764812715</v>
      </c>
      <c r="O93" s="126" t="n">
        <f aca="false">MAX(0,N93-$I$4)</f>
        <v>0</v>
      </c>
      <c r="P93" s="21" t="n">
        <f aca="false">$D$7*AVERAGE(H93,O93)</f>
        <v>0.072556497769291</v>
      </c>
      <c r="Q93" s="136" t="n">
        <f aca="false">AVERAGE(P$20:P93)</f>
        <v>1.36640361599905</v>
      </c>
      <c r="R93" s="0" t="n">
        <v>1.615</v>
      </c>
    </row>
    <row r="94" customFormat="false" ht="12.75" hidden="false" customHeight="false" outlineLevel="0" collapsed="false">
      <c r="B94" s="124" t="n">
        <f aca="false">B93+1</f>
        <v>75</v>
      </c>
      <c r="C94" s="21" t="n">
        <f aca="false">$C$7</f>
        <v>3.29212628660779</v>
      </c>
      <c r="D94" s="21" t="n">
        <f aca="true">NORMSINV(RAND())</f>
        <v>-1.0144910240919</v>
      </c>
      <c r="E94" s="21" t="n">
        <f aca="false">$C$4*($G$4-C94)*$J$4+$F$4*SQRT($J$4)*D94+C94</f>
        <v>2.90764240137587</v>
      </c>
      <c r="F94" s="125" t="n">
        <f aca="false">EXP(E94)</f>
        <v>18.3135715799378</v>
      </c>
      <c r="G94" s="126" t="n">
        <f aca="false">EXP(EXP(-$C$4*($K$4-$J$4))*LN(F94)+(1-EXP(-$C$4*($K$4-$J$4)))*$G$4+$F$4^2/(4*$C$4)*(1-EXP(-2*$C$4*($K$4-$J$4))))</f>
        <v>18.3223468185874</v>
      </c>
      <c r="H94" s="126" t="n">
        <f aca="false">MAX(0,G94-$I$4)</f>
        <v>0</v>
      </c>
      <c r="I94" s="21" t="n">
        <f aca="false">$D$7*AVERAGE(A94,H94)</f>
        <v>0</v>
      </c>
      <c r="J94" s="135" t="n">
        <f aca="false">AVERAGE(I$20:I94)</f>
        <v>1.57519944301294</v>
      </c>
      <c r="K94" s="21" t="n">
        <f aca="false">-D94</f>
        <v>1.0144910240919</v>
      </c>
      <c r="L94" s="21" t="n">
        <f aca="false">$C$4*($G$4-C94)*$J$4+$F$4*SQRT($J$4)*K94+C94</f>
        <v>3.43561456456084</v>
      </c>
      <c r="M94" s="125" t="n">
        <f aca="false">EXP(L94)</f>
        <v>31.0504892332851</v>
      </c>
      <c r="N94" s="126" t="n">
        <f aca="false">EXP(EXP(-$C$4*($K$4-$J$4))*LN(M94)+(1-EXP(-$C$4*($K$4-$J$4)))*$G$4+$F$4^2/(4*$C$4)*(1-EXP(-2*$C$4*($K$4-$J$4))))</f>
        <v>27.8018805293926</v>
      </c>
      <c r="O94" s="126" t="n">
        <f aca="false">MAX(0,N94-$I$4)</f>
        <v>4.60188052939256</v>
      </c>
      <c r="P94" s="21" t="n">
        <f aca="false">$D$7*AVERAGE(H94,O94)</f>
        <v>2.18872208379756</v>
      </c>
      <c r="Q94" s="136" t="n">
        <f aca="false">AVERAGE(P$20:P94)</f>
        <v>1.37736786223637</v>
      </c>
      <c r="R94" s="0" t="n">
        <v>1.615</v>
      </c>
    </row>
    <row r="95" customFormat="false" ht="12.75" hidden="false" customHeight="false" outlineLevel="0" collapsed="false">
      <c r="B95" s="124" t="n">
        <f aca="false">B94+1</f>
        <v>76</v>
      </c>
      <c r="C95" s="21" t="n">
        <f aca="false">$C$7</f>
        <v>3.29212628660779</v>
      </c>
      <c r="D95" s="21" t="n">
        <f aca="true">NORMSINV(RAND())</f>
        <v>-0.932724164887544</v>
      </c>
      <c r="E95" s="21" t="n">
        <f aca="false">$C$4*($G$4-C95)*$J$4+$F$4*SQRT($J$4)*D95+C95</f>
        <v>2.92891938880393</v>
      </c>
      <c r="F95" s="125" t="n">
        <f aca="false">EXP(E95)</f>
        <v>18.7074041398644</v>
      </c>
      <c r="G95" s="126" t="n">
        <f aca="false">EXP(EXP(-$C$4*($K$4-$J$4))*LN(F95)+(1-EXP(-$C$4*($K$4-$J$4)))*$G$4+$F$4^2/(4*$C$4)*(1-EXP(-2*$C$4*($K$4-$J$4))))</f>
        <v>18.6328398261639</v>
      </c>
      <c r="H95" s="126" t="n">
        <f aca="false">MAX(0,G95-$I$4)</f>
        <v>0</v>
      </c>
      <c r="I95" s="21" t="n">
        <f aca="false">$D$7*AVERAGE(A95,H95)</f>
        <v>0</v>
      </c>
      <c r="J95" s="135" t="n">
        <f aca="false">AVERAGE(I$20:I95)</f>
        <v>1.55447313455224</v>
      </c>
      <c r="K95" s="21" t="n">
        <f aca="false">-D95</f>
        <v>0.932724164887544</v>
      </c>
      <c r="L95" s="21" t="n">
        <f aca="false">$C$4*($G$4-C95)*$J$4+$F$4*SQRT($J$4)*K95+C95</f>
        <v>3.41433757713278</v>
      </c>
      <c r="M95" s="125" t="n">
        <f aca="false">EXP(L95)</f>
        <v>30.3968072167803</v>
      </c>
      <c r="N95" s="126" t="n">
        <f aca="false">EXP(EXP(-$C$4*($K$4-$J$4))*LN(M95)+(1-EXP(-$C$4*($K$4-$J$4)))*$G$4+$F$4^2/(4*$C$4)*(1-EXP(-2*$C$4*($K$4-$J$4))))</f>
        <v>27.3385969085174</v>
      </c>
      <c r="O95" s="126" t="n">
        <f aca="false">MAX(0,N95-$I$4)</f>
        <v>4.13859690851737</v>
      </c>
      <c r="P95" s="21" t="n">
        <f aca="false">$D$7*AVERAGE(H95,O95)</f>
        <v>1.96837757776471</v>
      </c>
      <c r="Q95" s="136" t="n">
        <f aca="false">AVERAGE(P$20:P95)</f>
        <v>1.38514430586174</v>
      </c>
      <c r="R95" s="0" t="n">
        <v>1.615</v>
      </c>
    </row>
    <row r="96" customFormat="false" ht="12.75" hidden="false" customHeight="false" outlineLevel="0" collapsed="false">
      <c r="B96" s="124" t="n">
        <f aca="false">B95+1</f>
        <v>77</v>
      </c>
      <c r="C96" s="21" t="n">
        <f aca="false">$C$7</f>
        <v>3.29212628660779</v>
      </c>
      <c r="D96" s="21" t="n">
        <f aca="true">NORMSINV(RAND())</f>
        <v>-0.37957014241572</v>
      </c>
      <c r="E96" s="21" t="n">
        <f aca="false">$C$4*($G$4-C96)*$J$4+$F$4*SQRT($J$4)*D96+C96</f>
        <v>3.07285852620553</v>
      </c>
      <c r="F96" s="125" t="n">
        <f aca="false">EXP(E96)</f>
        <v>21.6035688635335</v>
      </c>
      <c r="G96" s="126" t="n">
        <f aca="false">EXP(EXP(-$C$4*($K$4-$J$4))*LN(F96)+(1-EXP(-$C$4*($K$4-$J$4)))*$G$4+$F$4^2/(4*$C$4)*(1-EXP(-2*$C$4*($K$4-$J$4))))</f>
        <v>20.8761206871006</v>
      </c>
      <c r="H96" s="126" t="n">
        <f aca="false">MAX(0,G96-$I$4)</f>
        <v>0</v>
      </c>
      <c r="I96" s="21" t="n">
        <f aca="false">$D$7*AVERAGE(A96,H96)</f>
        <v>0</v>
      </c>
      <c r="J96" s="135" t="n">
        <f aca="false">AVERAGE(I$20:I96)</f>
        <v>1.53428517176585</v>
      </c>
      <c r="K96" s="21" t="n">
        <f aca="false">-D96</f>
        <v>0.37957014241572</v>
      </c>
      <c r="L96" s="21" t="n">
        <f aca="false">$C$4*($G$4-C96)*$J$4+$F$4*SQRT($J$4)*K96+C96</f>
        <v>3.27039843973117</v>
      </c>
      <c r="M96" s="125" t="n">
        <f aca="false">EXP(L96)</f>
        <v>26.3218249150362</v>
      </c>
      <c r="N96" s="126" t="n">
        <f aca="false">EXP(EXP(-$C$4*($K$4-$J$4))*LN(M96)+(1-EXP(-$C$4*($K$4-$J$4)))*$G$4+$F$4^2/(4*$C$4)*(1-EXP(-2*$C$4*($K$4-$J$4))))</f>
        <v>24.4008791146345</v>
      </c>
      <c r="O96" s="126" t="n">
        <f aca="false">MAX(0,N96-$I$4)</f>
        <v>1.20087911463452</v>
      </c>
      <c r="P96" s="21" t="n">
        <f aca="false">$D$7*AVERAGE(H96,O96)</f>
        <v>0.571155774554363</v>
      </c>
      <c r="Q96" s="136" t="n">
        <f aca="false">AVERAGE(P$20:P96)</f>
        <v>1.37457302623437</v>
      </c>
      <c r="R96" s="0" t="n">
        <v>1.615</v>
      </c>
    </row>
    <row r="97" customFormat="false" ht="12.75" hidden="false" customHeight="false" outlineLevel="0" collapsed="false">
      <c r="B97" s="124" t="n">
        <f aca="false">B96+1</f>
        <v>78</v>
      </c>
      <c r="C97" s="21" t="n">
        <f aca="false">$C$7</f>
        <v>3.29212628660779</v>
      </c>
      <c r="D97" s="21" t="n">
        <f aca="true">NORMSINV(RAND())</f>
        <v>-0.27356857834216</v>
      </c>
      <c r="E97" s="21" t="n">
        <f aca="false">$C$4*($G$4-C97)*$J$4+$F$4*SQRT($J$4)*D97+C97</f>
        <v>3.10044175452192</v>
      </c>
      <c r="F97" s="125" t="n">
        <f aca="false">EXP(E97)</f>
        <v>22.207759493049</v>
      </c>
      <c r="G97" s="126" t="n">
        <f aca="false">EXP(EXP(-$C$4*($K$4-$J$4))*LN(F97)+(1-EXP(-$C$4*($K$4-$J$4)))*$G$4+$F$4^2/(4*$C$4)*(1-EXP(-2*$C$4*($K$4-$J$4))))</f>
        <v>21.3358905183255</v>
      </c>
      <c r="H97" s="126" t="n">
        <f aca="false">MAX(0,G97-$I$4)</f>
        <v>0</v>
      </c>
      <c r="I97" s="21" t="n">
        <f aca="false">$D$7*AVERAGE(A97,H97)</f>
        <v>0</v>
      </c>
      <c r="J97" s="135" t="n">
        <f aca="false">AVERAGE(I$20:I97)</f>
        <v>1.5146148490509</v>
      </c>
      <c r="K97" s="21" t="n">
        <f aca="false">-D97</f>
        <v>0.27356857834216</v>
      </c>
      <c r="L97" s="21" t="n">
        <f aca="false">$C$4*($G$4-C97)*$J$4+$F$4*SQRT($J$4)*K97+C97</f>
        <v>3.24281521141479</v>
      </c>
      <c r="M97" s="125" t="n">
        <f aca="false">EXP(L97)</f>
        <v>25.6057058499683</v>
      </c>
      <c r="N97" s="126" t="n">
        <f aca="false">EXP(EXP(-$C$4*($K$4-$J$4))*LN(M97)+(1-EXP(-$C$4*($K$4-$J$4)))*$G$4+$F$4^2/(4*$C$4)*(1-EXP(-2*$C$4*($K$4-$J$4))))</f>
        <v>23.8750614524827</v>
      </c>
      <c r="O97" s="126" t="n">
        <f aca="false">MAX(0,N97-$I$4)</f>
        <v>0.675061452482684</v>
      </c>
      <c r="P97" s="21" t="n">
        <f aca="false">$D$7*AVERAGE(H97,O97)</f>
        <v>0.32106915847386</v>
      </c>
      <c r="Q97" s="136" t="n">
        <f aca="false">AVERAGE(P$20:P97)</f>
        <v>1.36106656639129</v>
      </c>
      <c r="R97" s="0" t="n">
        <v>1.615</v>
      </c>
    </row>
    <row r="98" customFormat="false" ht="12.75" hidden="false" customHeight="false" outlineLevel="0" collapsed="false">
      <c r="B98" s="124" t="n">
        <f aca="false">B97+1</f>
        <v>79</v>
      </c>
      <c r="C98" s="21" t="n">
        <f aca="false">$C$7</f>
        <v>3.29212628660779</v>
      </c>
      <c r="D98" s="21" t="n">
        <f aca="true">NORMSINV(RAND())</f>
        <v>-0.603245251925772</v>
      </c>
      <c r="E98" s="21" t="n">
        <f aca="false">$C$4*($G$4-C98)*$J$4+$F$4*SQRT($J$4)*D98+C98</f>
        <v>3.0146548414936</v>
      </c>
      <c r="F98" s="125" t="n">
        <f aca="false">EXP(E98)</f>
        <v>20.3820546867547</v>
      </c>
      <c r="G98" s="126" t="n">
        <f aca="false">EXP(EXP(-$C$4*($K$4-$J$4))*LN(F98)+(1-EXP(-$C$4*($K$4-$J$4)))*$G$4+$F$4^2/(4*$C$4)*(1-EXP(-2*$C$4*($K$4-$J$4))))</f>
        <v>19.9382063786648</v>
      </c>
      <c r="H98" s="126" t="n">
        <f aca="false">MAX(0,G98-$I$4)</f>
        <v>0</v>
      </c>
      <c r="I98" s="21" t="n">
        <f aca="false">$D$7*AVERAGE(A98,H98)</f>
        <v>0</v>
      </c>
      <c r="J98" s="135" t="n">
        <f aca="false">AVERAGE(I$20:I98)</f>
        <v>1.4954425091895</v>
      </c>
      <c r="K98" s="21" t="n">
        <f aca="false">-D98</f>
        <v>0.603245251925772</v>
      </c>
      <c r="L98" s="21" t="n">
        <f aca="false">$C$4*($G$4-C98)*$J$4+$F$4*SQRT($J$4)*K98+C98</f>
        <v>3.3286021244431</v>
      </c>
      <c r="M98" s="125" t="n">
        <f aca="false">EXP(L98)</f>
        <v>27.8993146620979</v>
      </c>
      <c r="N98" s="126" t="n">
        <f aca="false">EXP(EXP(-$C$4*($K$4-$J$4))*LN(M98)+(1-EXP(-$C$4*($K$4-$J$4)))*$G$4+$F$4^2/(4*$C$4)*(1-EXP(-2*$C$4*($K$4-$J$4))))</f>
        <v>25.548722266891</v>
      </c>
      <c r="O98" s="126" t="n">
        <f aca="false">MAX(0,N98-$I$4)</f>
        <v>2.34872226689105</v>
      </c>
      <c r="P98" s="21" t="n">
        <f aca="false">$D$7*AVERAGE(H98,O98)</f>
        <v>1.11708686512339</v>
      </c>
      <c r="Q98" s="136" t="n">
        <f aca="false">AVERAGE(P$20:P98)</f>
        <v>1.35797821574233</v>
      </c>
      <c r="R98" s="0" t="n">
        <v>1.615</v>
      </c>
    </row>
    <row r="99" customFormat="false" ht="12.75" hidden="false" customHeight="false" outlineLevel="0" collapsed="false">
      <c r="B99" s="124" t="n">
        <f aca="false">B98+1</f>
        <v>80</v>
      </c>
      <c r="C99" s="21" t="n">
        <f aca="false">$C$7</f>
        <v>3.29212628660779</v>
      </c>
      <c r="D99" s="21" t="n">
        <f aca="true">NORMSINV(RAND())</f>
        <v>-0.906288272140353</v>
      </c>
      <c r="E99" s="21" t="n">
        <f aca="false">$C$4*($G$4-C99)*$J$4+$F$4*SQRT($J$4)*D99+C99</f>
        <v>2.93579841244633</v>
      </c>
      <c r="F99" s="125" t="n">
        <f aca="false">EXP(E99)</f>
        <v>18.8365364581439</v>
      </c>
      <c r="G99" s="126" t="n">
        <f aca="false">EXP(EXP(-$C$4*($K$4-$J$4))*LN(F99)+(1-EXP(-$C$4*($K$4-$J$4)))*$G$4+$F$4^2/(4*$C$4)*(1-EXP(-2*$C$4*($K$4-$J$4))))</f>
        <v>18.7343460408679</v>
      </c>
      <c r="H99" s="126" t="n">
        <f aca="false">MAX(0,G99-$I$4)</f>
        <v>0</v>
      </c>
      <c r="I99" s="21" t="n">
        <f aca="false">$D$7*AVERAGE(A99,H99)</f>
        <v>0</v>
      </c>
      <c r="J99" s="135" t="n">
        <f aca="false">AVERAGE(I$20:I99)</f>
        <v>1.47674947782463</v>
      </c>
      <c r="K99" s="21" t="n">
        <f aca="false">-D99</f>
        <v>0.906288272140353</v>
      </c>
      <c r="L99" s="21" t="n">
        <f aca="false">$C$4*($G$4-C99)*$J$4+$F$4*SQRT($J$4)*K99+C99</f>
        <v>3.40745855349038</v>
      </c>
      <c r="M99" s="125" t="n">
        <f aca="false">EXP(L99)</f>
        <v>30.1884244181209</v>
      </c>
      <c r="N99" s="126" t="n">
        <f aca="false">EXP(EXP(-$C$4*($K$4-$J$4))*LN(M99)+(1-EXP(-$C$4*($K$4-$J$4)))*$G$4+$F$4^2/(4*$C$4)*(1-EXP(-2*$C$4*($K$4-$J$4))))</f>
        <v>27.1904712423505</v>
      </c>
      <c r="O99" s="126" t="n">
        <f aca="false">MAX(0,N99-$I$4)</f>
        <v>3.99047124235053</v>
      </c>
      <c r="P99" s="21" t="n">
        <f aca="false">$D$7*AVERAGE(H99,O99)</f>
        <v>1.89792683167387</v>
      </c>
      <c r="Q99" s="136" t="n">
        <f aca="false">AVERAGE(P$20:P99)</f>
        <v>1.36472757344147</v>
      </c>
      <c r="R99" s="0" t="n">
        <v>1.615</v>
      </c>
    </row>
    <row r="100" customFormat="false" ht="12.75" hidden="false" customHeight="false" outlineLevel="0" collapsed="false">
      <c r="B100" s="124" t="n">
        <f aca="false">B99+1</f>
        <v>81</v>
      </c>
      <c r="C100" s="21" t="n">
        <f aca="false">$C$7</f>
        <v>3.29212628660779</v>
      </c>
      <c r="D100" s="21" t="n">
        <f aca="true">NORMSINV(RAND())</f>
        <v>-0.317160570395301</v>
      </c>
      <c r="E100" s="21" t="n">
        <f aca="false">$C$4*($G$4-C100)*$J$4+$F$4*SQRT($J$4)*D100+C100</f>
        <v>3.0890984514294</v>
      </c>
      <c r="F100" s="125" t="n">
        <f aca="false">EXP(E100)</f>
        <v>21.9572735012176</v>
      </c>
      <c r="G100" s="126" t="n">
        <f aca="false">EXP(EXP(-$C$4*($K$4-$J$4))*LN(F100)+(1-EXP(-$C$4*($K$4-$J$4)))*$G$4+$F$4^2/(4*$C$4)*(1-EXP(-2*$C$4*($K$4-$J$4))))</f>
        <v>21.1456018601589</v>
      </c>
      <c r="H100" s="126" t="n">
        <f aca="false">MAX(0,G100-$I$4)</f>
        <v>0</v>
      </c>
      <c r="I100" s="21" t="n">
        <f aca="false">$D$7*AVERAGE(A100,H100)</f>
        <v>0</v>
      </c>
      <c r="J100" s="135" t="n">
        <f aca="false">AVERAGE(I$20:I100)</f>
        <v>1.45851800278976</v>
      </c>
      <c r="K100" s="21" t="n">
        <f aca="false">-D100</f>
        <v>0.317160570395301</v>
      </c>
      <c r="L100" s="21" t="n">
        <f aca="false">$C$4*($G$4-C100)*$J$4+$F$4*SQRT($J$4)*K100+C100</f>
        <v>3.25415851450731</v>
      </c>
      <c r="M100" s="125" t="n">
        <f aca="false">EXP(L100)</f>
        <v>25.8978127286305</v>
      </c>
      <c r="N100" s="126" t="n">
        <f aca="false">EXP(EXP(-$C$4*($K$4-$J$4))*LN(M100)+(1-EXP(-$C$4*($K$4-$J$4)))*$G$4+$F$4^2/(4*$C$4)*(1-EXP(-2*$C$4*($K$4-$J$4))))</f>
        <v>24.0899124383984</v>
      </c>
      <c r="O100" s="126" t="n">
        <f aca="false">MAX(0,N100-$I$4)</f>
        <v>0.889912438398429</v>
      </c>
      <c r="P100" s="21" t="n">
        <f aca="false">$D$7*AVERAGE(H100,O100)</f>
        <v>0.423255448316883</v>
      </c>
      <c r="Q100" s="136" t="n">
        <f aca="false">AVERAGE(P$20:P100)</f>
        <v>1.35310446078561</v>
      </c>
      <c r="R100" s="0" t="n">
        <v>1.615</v>
      </c>
    </row>
    <row r="101" customFormat="false" ht="12.75" hidden="false" customHeight="false" outlineLevel="0" collapsed="false">
      <c r="B101" s="124" t="n">
        <f aca="false">B100+1</f>
        <v>82</v>
      </c>
      <c r="C101" s="21" t="n">
        <f aca="false">$C$7</f>
        <v>3.29212628660779</v>
      </c>
      <c r="D101" s="21" t="n">
        <f aca="true">NORMSINV(RAND())</f>
        <v>-0.133892035516041</v>
      </c>
      <c r="E101" s="21" t="n">
        <f aca="false">$C$4*($G$4-C101)*$J$4+$F$4*SQRT($J$4)*D101+C101</f>
        <v>3.13678772738458</v>
      </c>
      <c r="F101" s="125" t="n">
        <f aca="false">EXP(E101)</f>
        <v>23.0297700132506</v>
      </c>
      <c r="G101" s="126" t="n">
        <f aca="false">EXP(EXP(-$C$4*($K$4-$J$4))*LN(F101)+(1-EXP(-$C$4*($K$4-$J$4)))*$G$4+$F$4^2/(4*$C$4)*(1-EXP(-2*$C$4*($K$4-$J$4))))</f>
        <v>21.957219729398</v>
      </c>
      <c r="H101" s="126" t="n">
        <f aca="false">MAX(0,G101-$I$4)</f>
        <v>0</v>
      </c>
      <c r="I101" s="21" t="n">
        <f aca="false">$D$7*AVERAGE(A101,H101)</f>
        <v>0</v>
      </c>
      <c r="J101" s="135" t="n">
        <f aca="false">AVERAGE(I$20:I101)</f>
        <v>1.44073119787769</v>
      </c>
      <c r="K101" s="21" t="n">
        <f aca="false">-D101</f>
        <v>0.133892035516041</v>
      </c>
      <c r="L101" s="21" t="n">
        <f aca="false">$C$4*($G$4-C101)*$J$4+$F$4*SQRT($J$4)*K101+C101</f>
        <v>3.20646923855213</v>
      </c>
      <c r="M101" s="125" t="n">
        <f aca="false">EXP(L101)</f>
        <v>24.6917514520847</v>
      </c>
      <c r="N101" s="126" t="n">
        <f aca="false">EXP(EXP(-$C$4*($K$4-$J$4))*LN(M101)+(1-EXP(-$C$4*($K$4-$J$4)))*$G$4+$F$4^2/(4*$C$4)*(1-EXP(-2*$C$4*($K$4-$J$4))))</f>
        <v>23.1994625706845</v>
      </c>
      <c r="O101" s="126" t="n">
        <f aca="false">MAX(0,N101-$I$4)</f>
        <v>0</v>
      </c>
      <c r="P101" s="21" t="n">
        <f aca="false">$D$7*AVERAGE(H101,O101)</f>
        <v>0</v>
      </c>
      <c r="Q101" s="136" t="n">
        <f aca="false">AVERAGE(P$20:P101)</f>
        <v>1.33660318687359</v>
      </c>
      <c r="R101" s="0" t="n">
        <v>1.615</v>
      </c>
    </row>
    <row r="102" customFormat="false" ht="12.75" hidden="false" customHeight="false" outlineLevel="0" collapsed="false">
      <c r="B102" s="124" t="n">
        <f aca="false">B101+1</f>
        <v>83</v>
      </c>
      <c r="C102" s="21" t="n">
        <f aca="false">$C$7</f>
        <v>3.29212628660779</v>
      </c>
      <c r="D102" s="21" t="n">
        <f aca="true">NORMSINV(RAND())</f>
        <v>0.027568838090795</v>
      </c>
      <c r="E102" s="21" t="n">
        <f aca="false">$C$4*($G$4-C102)*$J$4+$F$4*SQRT($J$4)*D102+C102</f>
        <v>3.1788023163181</v>
      </c>
      <c r="F102" s="125" t="n">
        <f aca="false">EXP(E102)</f>
        <v>24.0179703877362</v>
      </c>
      <c r="G102" s="126" t="n">
        <f aca="false">EXP(EXP(-$C$4*($K$4-$J$4))*LN(F102)+(1-EXP(-$C$4*($K$4-$J$4)))*$G$4+$F$4^2/(4*$C$4)*(1-EXP(-2*$C$4*($K$4-$J$4))))</f>
        <v>22.6980340011905</v>
      </c>
      <c r="H102" s="126" t="n">
        <f aca="false">MAX(0,G102-$I$4)</f>
        <v>0</v>
      </c>
      <c r="I102" s="21" t="n">
        <f aca="false">$D$7*AVERAGE(A102,H102)</f>
        <v>0</v>
      </c>
      <c r="J102" s="135" t="n">
        <f aca="false">AVERAGE(I$20:I102)</f>
        <v>1.42337299067434</v>
      </c>
      <c r="K102" s="21" t="n">
        <f aca="false">-D102</f>
        <v>-0.027568838090795</v>
      </c>
      <c r="L102" s="21" t="n">
        <f aca="false">$C$4*($G$4-C102)*$J$4+$F$4*SQRT($J$4)*K102+C102</f>
        <v>3.16445464961861</v>
      </c>
      <c r="M102" s="125" t="n">
        <f aca="false">EXP(L102)</f>
        <v>23.6758288891975</v>
      </c>
      <c r="N102" s="126" t="n">
        <f aca="false">EXP(EXP(-$C$4*($K$4-$J$4))*LN(M102)+(1-EXP(-$C$4*($K$4-$J$4)))*$G$4+$F$4^2/(4*$C$4)*(1-EXP(-2*$C$4*($K$4-$J$4))))</f>
        <v>22.4422827651834</v>
      </c>
      <c r="O102" s="126" t="n">
        <f aca="false">MAX(0,N102-$I$4)</f>
        <v>0</v>
      </c>
      <c r="P102" s="21" t="n">
        <f aca="false">$D$7*AVERAGE(H102,O102)</f>
        <v>0</v>
      </c>
      <c r="Q102" s="136" t="n">
        <f aca="false">AVERAGE(P$20:P102)</f>
        <v>1.32049953401969</v>
      </c>
      <c r="R102" s="0" t="n">
        <v>1.615</v>
      </c>
    </row>
    <row r="103" customFormat="false" ht="12.75" hidden="false" customHeight="false" outlineLevel="0" collapsed="false">
      <c r="B103" s="124" t="n">
        <f aca="false">B102+1</f>
        <v>84</v>
      </c>
      <c r="C103" s="21" t="n">
        <f aca="false">$C$7</f>
        <v>3.29212628660779</v>
      </c>
      <c r="D103" s="21" t="n">
        <f aca="true">NORMSINV(RAND())</f>
        <v>-3.58015012376979</v>
      </c>
      <c r="E103" s="21" t="n">
        <f aca="false">$C$4*($G$4-C103)*$J$4+$F$4*SQRT($J$4)*D103+C103</f>
        <v>2.24001866066083</v>
      </c>
      <c r="F103" s="125" t="n">
        <f aca="false">EXP(E103)</f>
        <v>9.39350657484753</v>
      </c>
      <c r="G103" s="126" t="n">
        <f aca="false">EXP(EXP(-$C$4*($K$4-$J$4))*LN(F103)+(1-EXP(-$C$4*($K$4-$J$4)))*$G$4+$F$4^2/(4*$C$4)*(1-EXP(-2*$C$4*($K$4-$J$4))))</f>
        <v>10.8140382130419</v>
      </c>
      <c r="H103" s="126" t="n">
        <f aca="false">MAX(0,G103-$I$4)</f>
        <v>0</v>
      </c>
      <c r="I103" s="21" t="n">
        <f aca="false">$D$7*AVERAGE(A103,H103)</f>
        <v>0</v>
      </c>
      <c r="J103" s="135" t="n">
        <f aca="false">AVERAGE(I$20:I103)</f>
        <v>1.4064280741187</v>
      </c>
      <c r="K103" s="21" t="n">
        <f aca="false">-D103</f>
        <v>3.58015012376979</v>
      </c>
      <c r="L103" s="21" t="n">
        <f aca="false">$C$4*($G$4-C103)*$J$4+$F$4*SQRT($J$4)*K103+C103</f>
        <v>4.10323830527587</v>
      </c>
      <c r="M103" s="125" t="n">
        <f aca="false">EXP(L103)</f>
        <v>60.536004593693</v>
      </c>
      <c r="N103" s="126" t="n">
        <f aca="false">EXP(EXP(-$C$4*($K$4-$J$4))*LN(M103)+(1-EXP(-$C$4*($K$4-$J$4)))*$G$4+$F$4^2/(4*$C$4)*(1-EXP(-2*$C$4*($K$4-$J$4))))</f>
        <v>47.1050395081946</v>
      </c>
      <c r="O103" s="126" t="n">
        <f aca="false">MAX(0,N103-$I$4)</f>
        <v>23.9050395081946</v>
      </c>
      <c r="P103" s="21" t="n">
        <f aca="false">$D$7*AVERAGE(H103,O103)</f>
        <v>11.3695884870234</v>
      </c>
      <c r="Q103" s="136" t="n">
        <f aca="false">AVERAGE(P$20:P103)</f>
        <v>1.44013154536498</v>
      </c>
      <c r="R103" s="0" t="n">
        <v>1.615</v>
      </c>
    </row>
    <row r="104" customFormat="false" ht="12.75" hidden="false" customHeight="false" outlineLevel="0" collapsed="false">
      <c r="B104" s="124" t="n">
        <f aca="false">B103+1</f>
        <v>85</v>
      </c>
      <c r="C104" s="21" t="n">
        <f aca="false">$C$7</f>
        <v>3.29212628660779</v>
      </c>
      <c r="D104" s="21" t="n">
        <f aca="true">NORMSINV(RAND())</f>
        <v>0.756367599737255</v>
      </c>
      <c r="E104" s="21" t="n">
        <f aca="false">$C$4*($G$4-C104)*$J$4+$F$4*SQRT($J$4)*D104+C104</f>
        <v>3.36844690142295</v>
      </c>
      <c r="F104" s="125" t="n">
        <f aca="false">EXP(E104)</f>
        <v>29.0334002910304</v>
      </c>
      <c r="G104" s="126" t="n">
        <f aca="false">EXP(EXP(-$C$4*($K$4-$J$4))*LN(F104)+(1-EXP(-$C$4*($K$4-$J$4)))*$G$4+$F$4^2/(4*$C$4)*(1-EXP(-2*$C$4*($K$4-$J$4))))</f>
        <v>26.3654895527385</v>
      </c>
      <c r="H104" s="126" t="n">
        <f aca="false">MAX(0,G104-$I$4)</f>
        <v>3.16548955273847</v>
      </c>
      <c r="I104" s="21" t="n">
        <f aca="false">$D$7*AVERAGE(A104,H104)</f>
        <v>3.01110680551444</v>
      </c>
      <c r="J104" s="135" t="n">
        <f aca="false">AVERAGE(I$20:I104)</f>
        <v>1.42530664742923</v>
      </c>
      <c r="K104" s="21" t="n">
        <f aca="false">-D104</f>
        <v>-0.756367599737255</v>
      </c>
      <c r="L104" s="21" t="n">
        <f aca="false">$C$4*($G$4-C104)*$J$4+$F$4*SQRT($J$4)*K104+C104</f>
        <v>2.97481006451376</v>
      </c>
      <c r="M104" s="125" t="n">
        <f aca="false">EXP(L104)</f>
        <v>19.5859028383091</v>
      </c>
      <c r="N104" s="126" t="n">
        <f aca="false">EXP(EXP(-$C$4*($K$4-$J$4))*LN(M104)+(1-EXP(-$C$4*($K$4-$J$4)))*$G$4+$F$4^2/(4*$C$4)*(1-EXP(-2*$C$4*($K$4-$J$4))))</f>
        <v>19.3205476518662</v>
      </c>
      <c r="O104" s="126" t="n">
        <f aca="false">MAX(0,N104-$I$4)</f>
        <v>0</v>
      </c>
      <c r="P104" s="21" t="n">
        <f aca="false">$D$7*AVERAGE(H104,O104)</f>
        <v>1.50555340275722</v>
      </c>
      <c r="Q104" s="136" t="n">
        <f aca="false">AVERAGE(P$20:P104)</f>
        <v>1.44090121427547</v>
      </c>
      <c r="R104" s="0" t="n">
        <v>1.615</v>
      </c>
    </row>
    <row r="105" customFormat="false" ht="12.75" hidden="false" customHeight="false" outlineLevel="0" collapsed="false">
      <c r="B105" s="124" t="n">
        <f aca="false">B104+1</f>
        <v>86</v>
      </c>
      <c r="C105" s="21" t="n">
        <f aca="false">$C$7</f>
        <v>3.29212628660779</v>
      </c>
      <c r="D105" s="21" t="n">
        <f aca="true">NORMSINV(RAND())</f>
        <v>1.25731357574681</v>
      </c>
      <c r="E105" s="21" t="n">
        <f aca="false">$C$4*($G$4-C105)*$J$4+$F$4*SQRT($J$4)*D105+C105</f>
        <v>3.49880070658811</v>
      </c>
      <c r="F105" s="125" t="n">
        <f aca="false">EXP(E105)</f>
        <v>33.0757606208639</v>
      </c>
      <c r="G105" s="126" t="n">
        <f aca="false">EXP(EXP(-$C$4*($K$4-$J$4))*LN(F105)+(1-EXP(-$C$4*($K$4-$J$4)))*$G$4+$F$4^2/(4*$C$4)*(1-EXP(-2*$C$4*($K$4-$J$4))))</f>
        <v>29.2244841782269</v>
      </c>
      <c r="H105" s="126" t="n">
        <f aca="false">MAX(0,G105-$I$4)</f>
        <v>6.02448417822687</v>
      </c>
      <c r="I105" s="21" t="n">
        <f aca="false">$D$7*AVERAGE(A105,H105)</f>
        <v>5.73066661776841</v>
      </c>
      <c r="J105" s="135" t="n">
        <f aca="false">AVERAGE(I$20:I105)</f>
        <v>1.47536897266574</v>
      </c>
      <c r="K105" s="21" t="n">
        <f aca="false">-D105</f>
        <v>-1.25731357574681</v>
      </c>
      <c r="L105" s="21" t="n">
        <f aca="false">$C$4*($G$4-C105)*$J$4+$F$4*SQRT($J$4)*K105+C105</f>
        <v>2.8444562593486</v>
      </c>
      <c r="M105" s="125" t="n">
        <f aca="false">EXP(L105)</f>
        <v>17.1922080246027</v>
      </c>
      <c r="N105" s="126" t="n">
        <f aca="false">EXP(EXP(-$C$4*($K$4-$J$4))*LN(M105)+(1-EXP(-$C$4*($K$4-$J$4)))*$G$4+$F$4^2/(4*$C$4)*(1-EXP(-2*$C$4*($K$4-$J$4))))</f>
        <v>17.430442712415</v>
      </c>
      <c r="O105" s="126" t="n">
        <f aca="false">MAX(0,N105-$I$4)</f>
        <v>0</v>
      </c>
      <c r="P105" s="21" t="n">
        <f aca="false">$D$7*AVERAGE(H105,O105)</f>
        <v>2.8653333088842</v>
      </c>
      <c r="Q105" s="136" t="n">
        <f aca="false">AVERAGE(P$20:P105)</f>
        <v>1.45746437816627</v>
      </c>
      <c r="R105" s="0" t="n">
        <v>1.615</v>
      </c>
    </row>
    <row r="106" customFormat="false" ht="12.75" hidden="false" customHeight="false" outlineLevel="0" collapsed="false">
      <c r="B106" s="124" t="n">
        <f aca="false">B105+1</f>
        <v>87</v>
      </c>
      <c r="C106" s="21" t="n">
        <f aca="false">$C$7</f>
        <v>3.29212628660779</v>
      </c>
      <c r="D106" s="21" t="n">
        <f aca="true">NORMSINV(RAND())</f>
        <v>-0.47186227617521</v>
      </c>
      <c r="E106" s="21" t="n">
        <f aca="false">$C$4*($G$4-C106)*$J$4+$F$4*SQRT($J$4)*D106+C106</f>
        <v>3.04884270134914</v>
      </c>
      <c r="F106" s="125" t="n">
        <f aca="false">EXP(E106)</f>
        <v>21.0909217977891</v>
      </c>
      <c r="G106" s="126" t="n">
        <f aca="false">EXP(EXP(-$C$4*($K$4-$J$4))*LN(F106)+(1-EXP(-$C$4*($K$4-$J$4)))*$G$4+$F$4^2/(4*$C$4)*(1-EXP(-2*$C$4*($K$4-$J$4))))</f>
        <v>20.4838899390481</v>
      </c>
      <c r="H106" s="126" t="n">
        <f aca="false">MAX(0,G106-$I$4)</f>
        <v>0</v>
      </c>
      <c r="I106" s="21" t="n">
        <f aca="false">$D$7*AVERAGE(A106,H106)</f>
        <v>0</v>
      </c>
      <c r="J106" s="135" t="n">
        <f aca="false">AVERAGE(I$20:I106)</f>
        <v>1.45841070861211</v>
      </c>
      <c r="K106" s="21" t="n">
        <f aca="false">-D106</f>
        <v>0.47186227617521</v>
      </c>
      <c r="L106" s="21" t="n">
        <f aca="false">$C$4*($G$4-C106)*$J$4+$F$4*SQRT($J$4)*K106+C106</f>
        <v>3.29441426458757</v>
      </c>
      <c r="M106" s="125" t="n">
        <f aca="false">EXP(L106)</f>
        <v>26.9616170700261</v>
      </c>
      <c r="N106" s="126" t="n">
        <f aca="false">EXP(EXP(-$C$4*($K$4-$J$4))*LN(M106)+(1-EXP(-$C$4*($K$4-$J$4)))*$G$4+$F$4^2/(4*$C$4)*(1-EXP(-2*$C$4*($K$4-$J$4))))</f>
        <v>24.868113370274</v>
      </c>
      <c r="O106" s="126" t="n">
        <f aca="false">MAX(0,N106-$I$4)</f>
        <v>1.66811337027395</v>
      </c>
      <c r="P106" s="21" t="n">
        <f aca="false">$D$7*AVERAGE(H106,O106)</f>
        <v>0.79337926060382</v>
      </c>
      <c r="Q106" s="136" t="n">
        <f aca="false">AVERAGE(P$20:P106)</f>
        <v>1.44983121589544</v>
      </c>
      <c r="R106" s="0" t="n">
        <v>1.615</v>
      </c>
    </row>
    <row r="107" customFormat="false" ht="12.75" hidden="false" customHeight="false" outlineLevel="0" collapsed="false">
      <c r="B107" s="124" t="n">
        <f aca="false">B106+1</f>
        <v>88</v>
      </c>
      <c r="C107" s="21" t="n">
        <f aca="false">$C$7</f>
        <v>3.29212628660779</v>
      </c>
      <c r="D107" s="21" t="n">
        <f aca="true">NORMSINV(RAND())</f>
        <v>-0.352339153020504</v>
      </c>
      <c r="E107" s="21" t="n">
        <f aca="false">$C$4*($G$4-C107)*$J$4+$F$4*SQRT($J$4)*D107+C107</f>
        <v>3.07994444615713</v>
      </c>
      <c r="F107" s="125" t="n">
        <f aca="false">EXP(E107)</f>
        <v>21.7571936669044</v>
      </c>
      <c r="G107" s="126" t="n">
        <f aca="false">EXP(EXP(-$C$4*($K$4-$J$4))*LN(F107)+(1-EXP(-$C$4*($K$4-$J$4)))*$G$4+$F$4^2/(4*$C$4)*(1-EXP(-2*$C$4*($K$4-$J$4))))</f>
        <v>20.9932777123166</v>
      </c>
      <c r="H107" s="126" t="n">
        <f aca="false">MAX(0,G107-$I$4)</f>
        <v>0</v>
      </c>
      <c r="I107" s="21" t="n">
        <f aca="false">$D$7*AVERAGE(A107,H107)</f>
        <v>0</v>
      </c>
      <c r="J107" s="135" t="n">
        <f aca="false">AVERAGE(I$20:I107)</f>
        <v>1.44183785965061</v>
      </c>
      <c r="K107" s="21" t="n">
        <f aca="false">-D107</f>
        <v>0.352339153020504</v>
      </c>
      <c r="L107" s="21" t="n">
        <f aca="false">$C$4*($G$4-C107)*$J$4+$F$4*SQRT($J$4)*K107+C107</f>
        <v>3.26331251977958</v>
      </c>
      <c r="M107" s="125" t="n">
        <f aca="false">EXP(L107)</f>
        <v>26.1359698255038</v>
      </c>
      <c r="N107" s="126" t="n">
        <f aca="false">EXP(EXP(-$C$4*($K$4-$J$4))*LN(M107)+(1-EXP(-$C$4*($K$4-$J$4)))*$G$4+$F$4^2/(4*$C$4)*(1-EXP(-2*$C$4*($K$4-$J$4))))</f>
        <v>24.2647053141971</v>
      </c>
      <c r="O107" s="126" t="n">
        <f aca="false">MAX(0,N107-$I$4)</f>
        <v>1.06470531419707</v>
      </c>
      <c r="P107" s="21" t="n">
        <f aca="false">$D$7*AVERAGE(H107,O107)</f>
        <v>0.506389511643264</v>
      </c>
      <c r="Q107" s="136" t="n">
        <f aca="false">AVERAGE(P$20:P107)</f>
        <v>1.43911028743803</v>
      </c>
      <c r="R107" s="0" t="n">
        <v>1.615</v>
      </c>
    </row>
    <row r="108" customFormat="false" ht="12.75" hidden="false" customHeight="false" outlineLevel="0" collapsed="false">
      <c r="B108" s="124" t="n">
        <f aca="false">B107+1</f>
        <v>89</v>
      </c>
      <c r="C108" s="21" t="n">
        <f aca="false">$C$7</f>
        <v>3.29212628660779</v>
      </c>
      <c r="D108" s="21" t="n">
        <f aca="true">NORMSINV(RAND())</f>
        <v>1.02149427022273</v>
      </c>
      <c r="E108" s="21" t="n">
        <f aca="false">$C$4*($G$4-C108)*$J$4+$F$4*SQRT($J$4)*D108+C108</f>
        <v>3.43743691632207</v>
      </c>
      <c r="F108" s="125" t="n">
        <f aca="false">EXP(E108)</f>
        <v>31.1071257371687</v>
      </c>
      <c r="G108" s="126" t="n">
        <f aca="false">EXP(EXP(-$C$4*($K$4-$J$4))*LN(F108)+(1-EXP(-$C$4*($K$4-$J$4)))*$G$4+$F$4^2/(4*$C$4)*(1-EXP(-2*$C$4*($K$4-$J$4))))</f>
        <v>27.8419234230983</v>
      </c>
      <c r="H108" s="126" t="n">
        <f aca="false">MAX(0,G108-$I$4)</f>
        <v>4.64192342309832</v>
      </c>
      <c r="I108" s="21" t="n">
        <f aca="false">$D$7*AVERAGE(A108,H108)</f>
        <v>4.4155341463302</v>
      </c>
      <c r="J108" s="135" t="n">
        <f aca="false">AVERAGE(I$20:I108)</f>
        <v>1.47525017747847</v>
      </c>
      <c r="K108" s="21" t="n">
        <f aca="false">-D108</f>
        <v>-1.02149427022273</v>
      </c>
      <c r="L108" s="21" t="n">
        <f aca="false">$C$4*($G$4-C108)*$J$4+$F$4*SQRT($J$4)*K108+C108</f>
        <v>2.90582004961464</v>
      </c>
      <c r="M108" s="125" t="n">
        <f aca="false">EXP(L108)</f>
        <v>18.2802282014247</v>
      </c>
      <c r="N108" s="126" t="n">
        <f aca="false">EXP(EXP(-$C$4*($K$4-$J$4))*LN(M108)+(1-EXP(-$C$4*($K$4-$J$4)))*$G$4+$F$4^2/(4*$C$4)*(1-EXP(-2*$C$4*($K$4-$J$4))))</f>
        <v>18.2959951985881</v>
      </c>
      <c r="O108" s="126" t="n">
        <f aca="false">MAX(0,N108-$I$4)</f>
        <v>0</v>
      </c>
      <c r="P108" s="21" t="n">
        <f aca="false">$D$7*AVERAGE(H108,O108)</f>
        <v>2.2077670731651</v>
      </c>
      <c r="Q108" s="136" t="n">
        <f aca="false">AVERAGE(P$20:P108)</f>
        <v>1.44774688053609</v>
      </c>
      <c r="R108" s="0" t="n">
        <v>1.615</v>
      </c>
    </row>
    <row r="109" customFormat="false" ht="12.75" hidden="false" customHeight="false" outlineLevel="0" collapsed="false">
      <c r="B109" s="124" t="n">
        <f aca="false">B108+1</f>
        <v>90</v>
      </c>
      <c r="C109" s="21" t="n">
        <f aca="false">$C$7</f>
        <v>3.29212628660779</v>
      </c>
      <c r="D109" s="21" t="n">
        <f aca="true">NORMSINV(RAND())</f>
        <v>-0.798227406766623</v>
      </c>
      <c r="E109" s="21" t="n">
        <f aca="false">$C$4*($G$4-C109)*$J$4+$F$4*SQRT($J$4)*D109+C109</f>
        <v>2.96391750245902</v>
      </c>
      <c r="F109" s="125" t="n">
        <f aca="false">EXP(E109)</f>
        <v>19.3737198821708</v>
      </c>
      <c r="G109" s="126" t="n">
        <f aca="false">EXP(EXP(-$C$4*($K$4-$J$4))*LN(F109)+(1-EXP(-$C$4*($K$4-$J$4)))*$G$4+$F$4^2/(4*$C$4)*(1-EXP(-2*$C$4*($K$4-$J$4))))</f>
        <v>19.1550509830052</v>
      </c>
      <c r="H109" s="126" t="n">
        <f aca="false">MAX(0,G109-$I$4)</f>
        <v>0</v>
      </c>
      <c r="I109" s="21" t="n">
        <f aca="false">$D$7*AVERAGE(A109,H109)</f>
        <v>0</v>
      </c>
      <c r="J109" s="135" t="n">
        <f aca="false">AVERAGE(I$20:I109)</f>
        <v>1.45885850883982</v>
      </c>
      <c r="K109" s="21" t="n">
        <f aca="false">-D109</f>
        <v>0.798227406766623</v>
      </c>
      <c r="L109" s="21" t="n">
        <f aca="false">$C$4*($G$4-C109)*$J$4+$F$4*SQRT($J$4)*K109+C109</f>
        <v>3.37933946347769</v>
      </c>
      <c r="M109" s="125" t="n">
        <f aca="false">EXP(L109)</f>
        <v>29.3513770522287</v>
      </c>
      <c r="N109" s="126" t="n">
        <f aca="false">EXP(EXP(-$C$4*($K$4-$J$4))*LN(M109)+(1-EXP(-$C$4*($K$4-$J$4)))*$G$4+$F$4^2/(4*$C$4)*(1-EXP(-2*$C$4*($K$4-$J$4))))</f>
        <v>26.5932832922455</v>
      </c>
      <c r="O109" s="126" t="n">
        <f aca="false">MAX(0,N109-$I$4)</f>
        <v>3.39328329224552</v>
      </c>
      <c r="P109" s="21" t="n">
        <f aca="false">$D$7*AVERAGE(H109,O109)</f>
        <v>1.6138954566253</v>
      </c>
      <c r="Q109" s="136" t="n">
        <f aca="false">AVERAGE(P$20:P109)</f>
        <v>1.44959297582597</v>
      </c>
      <c r="R109" s="0" t="n">
        <v>1.615</v>
      </c>
    </row>
    <row r="110" customFormat="false" ht="12.75" hidden="false" customHeight="false" outlineLevel="0" collapsed="false">
      <c r="B110" s="124" t="n">
        <f aca="false">B109+1</f>
        <v>91</v>
      </c>
      <c r="C110" s="21" t="n">
        <f aca="false">$C$7</f>
        <v>3.29212628660779</v>
      </c>
      <c r="D110" s="21" t="n">
        <f aca="true">NORMSINV(RAND())</f>
        <v>-0.506634441514413</v>
      </c>
      <c r="E110" s="21" t="n">
        <f aca="false">$C$4*($G$4-C110)*$J$4+$F$4*SQRT($J$4)*D110+C110</f>
        <v>3.03979445207103</v>
      </c>
      <c r="F110" s="125" t="n">
        <f aca="false">EXP(E110)</f>
        <v>20.9009466472337</v>
      </c>
      <c r="G110" s="126" t="n">
        <f aca="false">EXP(EXP(-$C$4*($K$4-$J$4))*LN(F110)+(1-EXP(-$C$4*($K$4-$J$4)))*$G$4+$F$4^2/(4*$C$4)*(1-EXP(-2*$C$4*($K$4-$J$4))))</f>
        <v>20.3380311331018</v>
      </c>
      <c r="H110" s="126" t="n">
        <f aca="false">MAX(0,G110-$I$4)</f>
        <v>0</v>
      </c>
      <c r="I110" s="21" t="n">
        <f aca="false">$D$7*AVERAGE(A110,H110)</f>
        <v>0</v>
      </c>
      <c r="J110" s="135" t="n">
        <f aca="false">AVERAGE(I$20:I110)</f>
        <v>1.44282709665476</v>
      </c>
      <c r="K110" s="21" t="n">
        <f aca="false">-D110</f>
        <v>0.506634441514413</v>
      </c>
      <c r="L110" s="21" t="n">
        <f aca="false">$C$4*($G$4-C110)*$J$4+$F$4*SQRT($J$4)*K110+C110</f>
        <v>3.30346251386567</v>
      </c>
      <c r="M110" s="125" t="n">
        <f aca="false">EXP(L110)</f>
        <v>27.2066795233467</v>
      </c>
      <c r="N110" s="126" t="n">
        <f aca="false">EXP(EXP(-$C$4*($K$4-$J$4))*LN(M110)+(1-EXP(-$C$4*($K$4-$J$4)))*$G$4+$F$4^2/(4*$C$4)*(1-EXP(-2*$C$4*($K$4-$J$4))))</f>
        <v>25.0464606890773</v>
      </c>
      <c r="O110" s="126" t="n">
        <f aca="false">MAX(0,N110-$I$4)</f>
        <v>1.84646068907727</v>
      </c>
      <c r="P110" s="21" t="n">
        <f aca="false">$D$7*AVERAGE(H110,O110)</f>
        <v>0.878203869317079</v>
      </c>
      <c r="Q110" s="136" t="n">
        <f aca="false">AVERAGE(P$20:P110)</f>
        <v>1.44331397465554</v>
      </c>
      <c r="R110" s="0" t="n">
        <v>1.615</v>
      </c>
    </row>
    <row r="111" customFormat="false" ht="12.75" hidden="false" customHeight="false" outlineLevel="0" collapsed="false">
      <c r="B111" s="124" t="n">
        <f aca="false">B110+1</f>
        <v>92</v>
      </c>
      <c r="C111" s="21" t="n">
        <f aca="false">$C$7</f>
        <v>3.29212628660779</v>
      </c>
      <c r="D111" s="21" t="n">
        <f aca="true">NORMSINV(RAND())</f>
        <v>0.552413768062402</v>
      </c>
      <c r="E111" s="21" t="n">
        <f aca="false">$C$4*($G$4-C111)*$J$4+$F$4*SQRT($J$4)*D111+C111</f>
        <v>3.31537499485008</v>
      </c>
      <c r="F111" s="125" t="n">
        <f aca="false">EXP(E111)</f>
        <v>27.5327166759317</v>
      </c>
      <c r="G111" s="126" t="n">
        <f aca="false">EXP(EXP(-$C$4*($K$4-$J$4))*LN(F111)+(1-EXP(-$C$4*($K$4-$J$4)))*$G$4+$F$4^2/(4*$C$4)*(1-EXP(-2*$C$4*($K$4-$J$4))))</f>
        <v>25.2832159639471</v>
      </c>
      <c r="H111" s="126" t="n">
        <f aca="false">MAX(0,G111-$I$4)</f>
        <v>2.08321596394713</v>
      </c>
      <c r="I111" s="21" t="n">
        <f aca="false">$D$7*AVERAGE(A111,H111)</f>
        <v>1.98161632249613</v>
      </c>
      <c r="J111" s="135" t="n">
        <f aca="false">AVERAGE(I$20:I111)</f>
        <v>1.44868350128347</v>
      </c>
      <c r="K111" s="21" t="n">
        <f aca="false">-D111</f>
        <v>-0.552413768062402</v>
      </c>
      <c r="L111" s="21" t="n">
        <f aca="false">$C$4*($G$4-C111)*$J$4+$F$4*SQRT($J$4)*K111+C111</f>
        <v>3.02788197108663</v>
      </c>
      <c r="M111" s="125" t="n">
        <f aca="false">EXP(L111)</f>
        <v>20.6534416439533</v>
      </c>
      <c r="N111" s="126" t="n">
        <f aca="false">EXP(EXP(-$C$4*($K$4-$J$4))*LN(M111)+(1-EXP(-$C$4*($K$4-$J$4)))*$G$4+$F$4^2/(4*$C$4)*(1-EXP(-2*$C$4*($K$4-$J$4))))</f>
        <v>20.1475832028189</v>
      </c>
      <c r="O111" s="126" t="n">
        <f aca="false">MAX(0,N111-$I$4)</f>
        <v>0</v>
      </c>
      <c r="P111" s="21" t="n">
        <f aca="false">$D$7*AVERAGE(H111,O111)</f>
        <v>0.990808161248066</v>
      </c>
      <c r="Q111" s="136" t="n">
        <f aca="false">AVERAGE(P$20:P111)</f>
        <v>1.43839543320546</v>
      </c>
      <c r="R111" s="0" t="n">
        <v>1.615</v>
      </c>
    </row>
    <row r="112" customFormat="false" ht="12.75" hidden="false" customHeight="false" outlineLevel="0" collapsed="false">
      <c r="B112" s="124" t="n">
        <f aca="false">B111+1</f>
        <v>93</v>
      </c>
      <c r="C112" s="21" t="n">
        <f aca="false">$C$7</f>
        <v>3.29212628660779</v>
      </c>
      <c r="D112" s="21" t="n">
        <f aca="true">NORMSINV(RAND())</f>
        <v>0.663008539648432</v>
      </c>
      <c r="E112" s="21" t="n">
        <f aca="false">$C$4*($G$4-C112)*$J$4+$F$4*SQRT($J$4)*D112+C112</f>
        <v>3.34415344601651</v>
      </c>
      <c r="F112" s="125" t="n">
        <f aca="false">EXP(E112)</f>
        <v>28.3365770678369</v>
      </c>
      <c r="G112" s="126" t="n">
        <f aca="false">EXP(EXP(-$C$4*($K$4-$J$4))*LN(F112)+(1-EXP(-$C$4*($K$4-$J$4)))*$G$4+$F$4^2/(4*$C$4)*(1-EXP(-2*$C$4*($K$4-$J$4))))</f>
        <v>25.8644500138555</v>
      </c>
      <c r="H112" s="126" t="n">
        <f aca="false">MAX(0,G112-$I$4)</f>
        <v>2.66445001385548</v>
      </c>
      <c r="I112" s="21" t="n">
        <f aca="false">$D$7*AVERAGE(A112,H112)</f>
        <v>2.53450325329067</v>
      </c>
      <c r="J112" s="135" t="n">
        <f aca="false">AVERAGE(I$20:I112)</f>
        <v>1.46035898248785</v>
      </c>
      <c r="K112" s="21" t="n">
        <f aca="false">-D112</f>
        <v>-0.663008539648432</v>
      </c>
      <c r="L112" s="21" t="n">
        <f aca="false">$C$4*($G$4-C112)*$J$4+$F$4*SQRT($J$4)*K112+C112</f>
        <v>2.9991035199202</v>
      </c>
      <c r="M112" s="125" t="n">
        <f aca="false">EXP(L112)</f>
        <v>20.0675387081699</v>
      </c>
      <c r="N112" s="126" t="n">
        <f aca="false">EXP(EXP(-$C$4*($K$4-$J$4))*LN(M112)+(1-EXP(-$C$4*($K$4-$J$4)))*$G$4+$F$4^2/(4*$C$4)*(1-EXP(-2*$C$4*($K$4-$J$4))))</f>
        <v>19.6948203806994</v>
      </c>
      <c r="O112" s="126" t="n">
        <f aca="false">MAX(0,N112-$I$4)</f>
        <v>0</v>
      </c>
      <c r="P112" s="21" t="n">
        <f aca="false">$D$7*AVERAGE(H112,O112)</f>
        <v>1.26725162664534</v>
      </c>
      <c r="Q112" s="136" t="n">
        <f aca="false">AVERAGE(P$20:P112)</f>
        <v>1.43655517722094</v>
      </c>
      <c r="R112" s="0" t="n">
        <v>1.615</v>
      </c>
    </row>
    <row r="113" customFormat="false" ht="12.75" hidden="false" customHeight="false" outlineLevel="0" collapsed="false">
      <c r="B113" s="124" t="n">
        <f aca="false">B112+1</f>
        <v>94</v>
      </c>
      <c r="C113" s="21" t="n">
        <f aca="false">$C$7</f>
        <v>3.29212628660779</v>
      </c>
      <c r="D113" s="21" t="n">
        <f aca="true">NORMSINV(RAND())</f>
        <v>-1.85582465259883</v>
      </c>
      <c r="E113" s="21" t="n">
        <f aca="false">$C$4*($G$4-C113)*$J$4+$F$4*SQRT($J$4)*D113+C113</f>
        <v>2.6887145226395</v>
      </c>
      <c r="F113" s="125" t="n">
        <f aca="false">EXP(E113)</f>
        <v>14.7127508510448</v>
      </c>
      <c r="G113" s="126" t="n">
        <f aca="false">EXP(EXP(-$C$4*($K$4-$J$4))*LN(F113)+(1-EXP(-$C$4*($K$4-$J$4)))*$G$4+$F$4^2/(4*$C$4)*(1-EXP(-2*$C$4*($K$4-$J$4))))</f>
        <v>15.413079157014</v>
      </c>
      <c r="H113" s="126" t="n">
        <f aca="false">MAX(0,G113-$I$4)</f>
        <v>0</v>
      </c>
      <c r="I113" s="21" t="n">
        <f aca="false">$D$7*AVERAGE(A113,H113)</f>
        <v>0</v>
      </c>
      <c r="J113" s="135" t="n">
        <f aca="false">AVERAGE(I$20:I113)</f>
        <v>1.4448232486316</v>
      </c>
      <c r="K113" s="21" t="n">
        <f aca="false">-D113</f>
        <v>1.85582465259883</v>
      </c>
      <c r="L113" s="21" t="n">
        <f aca="false">$C$4*($G$4-C113)*$J$4+$F$4*SQRT($J$4)*K113+C113</f>
        <v>3.65454244329721</v>
      </c>
      <c r="M113" s="125" t="n">
        <f aca="false">EXP(L113)</f>
        <v>38.6498325787576</v>
      </c>
      <c r="N113" s="126" t="n">
        <f aca="false">EXP(EXP(-$C$4*($K$4-$J$4))*LN(M113)+(1-EXP(-$C$4*($K$4-$J$4)))*$G$4+$F$4^2/(4*$C$4)*(1-EXP(-2*$C$4*($K$4-$J$4))))</f>
        <v>33.0495738119047</v>
      </c>
      <c r="O113" s="126" t="n">
        <f aca="false">MAX(0,N113-$I$4)</f>
        <v>9.84957381190469</v>
      </c>
      <c r="P113" s="21" t="n">
        <f aca="false">$D$7*AVERAGE(H113,O113)</f>
        <v>4.6846022143377</v>
      </c>
      <c r="Q113" s="136" t="n">
        <f aca="false">AVERAGE(P$20:P113)</f>
        <v>1.47110886910516</v>
      </c>
      <c r="R113" s="0" t="n">
        <v>1.615</v>
      </c>
    </row>
    <row r="114" customFormat="false" ht="12.75" hidden="false" customHeight="false" outlineLevel="0" collapsed="false">
      <c r="B114" s="124" t="n">
        <f aca="false">B113+1</f>
        <v>95</v>
      </c>
      <c r="C114" s="21" t="n">
        <f aca="false">$C$7</f>
        <v>3.29212628660779</v>
      </c>
      <c r="D114" s="21" t="n">
        <f aca="true">NORMSINV(RAND())</f>
        <v>1.61025761563482</v>
      </c>
      <c r="E114" s="21" t="n">
        <f aca="false">$C$4*($G$4-C114)*$J$4+$F$4*SQRT($J$4)*D114+C114</f>
        <v>3.59064214421429</v>
      </c>
      <c r="F114" s="125" t="n">
        <f aca="false">EXP(E114)</f>
        <v>36.2573509008382</v>
      </c>
      <c r="G114" s="126" t="n">
        <f aca="false">EXP(EXP(-$C$4*($K$4-$J$4))*LN(F114)+(1-EXP(-$C$4*($K$4-$J$4)))*$G$4+$F$4^2/(4*$C$4)*(1-EXP(-2*$C$4*($K$4-$J$4))))</f>
        <v>31.4230421330149</v>
      </c>
      <c r="H114" s="126" t="n">
        <f aca="false">MAX(0,G114-$I$4)</f>
        <v>8.22304213301494</v>
      </c>
      <c r="I114" s="21" t="n">
        <f aca="false">$D$7*AVERAGE(A114,H114)</f>
        <v>7.82199963583292</v>
      </c>
      <c r="J114" s="135" t="n">
        <f aca="false">AVERAGE(I$20:I114)</f>
        <v>1.51195142112845</v>
      </c>
      <c r="K114" s="21" t="n">
        <f aca="false">-D114</f>
        <v>-1.61025761563482</v>
      </c>
      <c r="L114" s="21" t="n">
        <f aca="false">$C$4*($G$4-C114)*$J$4+$F$4*SQRT($J$4)*K114+C114</f>
        <v>2.75261482172241</v>
      </c>
      <c r="M114" s="125" t="n">
        <f aca="false">EXP(L114)</f>
        <v>15.6835881011017</v>
      </c>
      <c r="N114" s="126" t="n">
        <f aca="false">EXP(EXP(-$C$4*($K$4-$J$4))*LN(M114)+(1-EXP(-$C$4*($K$4-$J$4)))*$G$4+$F$4^2/(4*$C$4)*(1-EXP(-2*$C$4*($K$4-$J$4))))</f>
        <v>16.2108969307355</v>
      </c>
      <c r="O114" s="126" t="n">
        <f aca="false">MAX(0,N114-$I$4)</f>
        <v>0</v>
      </c>
      <c r="P114" s="21" t="n">
        <f aca="false">$D$7*AVERAGE(H114,O114)</f>
        <v>3.91099981791646</v>
      </c>
      <c r="Q114" s="136" t="n">
        <f aca="false">AVERAGE(P$20:P114)</f>
        <v>1.49679193172423</v>
      </c>
      <c r="R114" s="0" t="n">
        <v>1.615</v>
      </c>
    </row>
    <row r="115" customFormat="false" ht="12.75" hidden="false" customHeight="false" outlineLevel="0" collapsed="false">
      <c r="B115" s="124" t="n">
        <f aca="false">B114+1</f>
        <v>96</v>
      </c>
      <c r="C115" s="21" t="n">
        <f aca="false">$C$7</f>
        <v>3.29212628660779</v>
      </c>
      <c r="D115" s="21" t="n">
        <f aca="true">NORMSINV(RAND())</f>
        <v>-0.242801842322452</v>
      </c>
      <c r="E115" s="21" t="n">
        <f aca="false">$C$4*($G$4-C115)*$J$4+$F$4*SQRT($J$4)*D115+C115</f>
        <v>3.10844772982614</v>
      </c>
      <c r="F115" s="125" t="n">
        <f aca="false">EXP(E115)</f>
        <v>22.3862678805168</v>
      </c>
      <c r="G115" s="126" t="n">
        <f aca="false">EXP(EXP(-$C$4*($K$4-$J$4))*LN(F115)+(1-EXP(-$C$4*($K$4-$J$4)))*$G$4+$F$4^2/(4*$C$4)*(1-EXP(-2*$C$4*($K$4-$J$4))))</f>
        <v>21.471224001695</v>
      </c>
      <c r="H115" s="126" t="n">
        <f aca="false">MAX(0,G115-$I$4)</f>
        <v>0</v>
      </c>
      <c r="I115" s="21" t="n">
        <f aca="false">$D$7*AVERAGE(A115,H115)</f>
        <v>0</v>
      </c>
      <c r="J115" s="135" t="n">
        <f aca="false">AVERAGE(I$20:I115)</f>
        <v>1.49620192715837</v>
      </c>
      <c r="K115" s="21" t="n">
        <f aca="false">-D115</f>
        <v>0.242801842322452</v>
      </c>
      <c r="L115" s="21" t="n">
        <f aca="false">$C$4*($G$4-C115)*$J$4+$F$4*SQRT($J$4)*K115+C115</f>
        <v>3.23480923611057</v>
      </c>
      <c r="M115" s="125" t="n">
        <f aca="false">EXP(L115)</f>
        <v>25.4015256228019</v>
      </c>
      <c r="N115" s="126" t="n">
        <f aca="false">EXP(EXP(-$C$4*($K$4-$J$4))*LN(M115)+(1-EXP(-$C$4*($K$4-$J$4)))*$G$4+$F$4^2/(4*$C$4)*(1-EXP(-2*$C$4*($K$4-$J$4))))</f>
        <v>23.724576541526</v>
      </c>
      <c r="O115" s="126" t="n">
        <f aca="false">MAX(0,N115-$I$4)</f>
        <v>0.524576541526038</v>
      </c>
      <c r="P115" s="21" t="n">
        <f aca="false">$D$7*AVERAGE(H115,O115)</f>
        <v>0.249496320851194</v>
      </c>
      <c r="Q115" s="136" t="n">
        <f aca="false">AVERAGE(P$20:P115)</f>
        <v>1.48379926911097</v>
      </c>
      <c r="R115" s="0" t="n">
        <v>1.615</v>
      </c>
    </row>
    <row r="116" customFormat="false" ht="12.75" hidden="false" customHeight="false" outlineLevel="0" collapsed="false">
      <c r="B116" s="124" t="n">
        <f aca="false">B115+1</f>
        <v>97</v>
      </c>
      <c r="C116" s="21" t="n">
        <f aca="false">$C$7</f>
        <v>3.29212628660779</v>
      </c>
      <c r="D116" s="21" t="n">
        <f aca="true">NORMSINV(RAND())</f>
        <v>-0.888488970462626</v>
      </c>
      <c r="E116" s="21" t="n">
        <f aca="false">$C$4*($G$4-C116)*$J$4+$F$4*SQRT($J$4)*D116+C116</f>
        <v>2.94043006299168</v>
      </c>
      <c r="F116" s="125" t="n">
        <f aca="false">EXP(E116)</f>
        <v>18.9239830672434</v>
      </c>
      <c r="G116" s="126" t="n">
        <f aca="false">EXP(EXP(-$C$4*($K$4-$J$4))*LN(F116)+(1-EXP(-$C$4*($K$4-$J$4)))*$G$4+$F$4^2/(4*$C$4)*(1-EXP(-2*$C$4*($K$4-$J$4))))</f>
        <v>18.8030015495035</v>
      </c>
      <c r="H116" s="126" t="n">
        <f aca="false">MAX(0,G116-$I$4)</f>
        <v>0</v>
      </c>
      <c r="I116" s="21" t="n">
        <f aca="false">$D$7*AVERAGE(A116,H116)</f>
        <v>0</v>
      </c>
      <c r="J116" s="135" t="n">
        <f aca="false">AVERAGE(I$20:I116)</f>
        <v>1.48077716502271</v>
      </c>
      <c r="K116" s="21" t="n">
        <f aca="false">-D116</f>
        <v>0.888488970462626</v>
      </c>
      <c r="L116" s="21" t="n">
        <f aca="false">$C$4*($G$4-C116)*$J$4+$F$4*SQRT($J$4)*K116+C116</f>
        <v>3.40282690294503</v>
      </c>
      <c r="M116" s="125" t="n">
        <f aca="false">EXP(L116)</f>
        <v>30.0489254902239</v>
      </c>
      <c r="N116" s="126" t="n">
        <f aca="false">EXP(EXP(-$C$4*($K$4-$J$4))*LN(M116)+(1-EXP(-$C$4*($K$4-$J$4)))*$G$4+$F$4^2/(4*$C$4)*(1-EXP(-2*$C$4*($K$4-$J$4))))</f>
        <v>27.091190516969</v>
      </c>
      <c r="O116" s="126" t="n">
        <f aca="false">MAX(0,N116-$I$4)</f>
        <v>3.891190516969</v>
      </c>
      <c r="P116" s="21" t="n">
        <f aca="false">$D$7*AVERAGE(H116,O116)</f>
        <v>1.85070745803953</v>
      </c>
      <c r="Q116" s="136" t="n">
        <f aca="false">AVERAGE(P$20:P116)</f>
        <v>1.48758182775971</v>
      </c>
      <c r="R116" s="0" t="n">
        <v>1.615</v>
      </c>
    </row>
    <row r="117" customFormat="false" ht="12.75" hidden="false" customHeight="false" outlineLevel="0" collapsed="false">
      <c r="B117" s="124" t="n">
        <f aca="false">B116+1</f>
        <v>98</v>
      </c>
      <c r="C117" s="21" t="n">
        <f aca="false">$C$7</f>
        <v>3.29212628660779</v>
      </c>
      <c r="D117" s="21" t="n">
        <f aca="true">NORMSINV(RAND())</f>
        <v>-0.156758157296294</v>
      </c>
      <c r="E117" s="21" t="n">
        <f aca="false">$C$4*($G$4-C117)*$J$4+$F$4*SQRT($J$4)*D117+C117</f>
        <v>3.13083761274912</v>
      </c>
      <c r="F117" s="125" t="n">
        <f aca="false">EXP(E117)</f>
        <v>22.8931471057058</v>
      </c>
      <c r="G117" s="126" t="n">
        <f aca="false">EXP(EXP(-$C$4*($K$4-$J$4))*LN(F117)+(1-EXP(-$C$4*($K$4-$J$4)))*$G$4+$F$4^2/(4*$C$4)*(1-EXP(-2*$C$4*($K$4-$J$4))))</f>
        <v>21.8542785485181</v>
      </c>
      <c r="H117" s="126" t="n">
        <f aca="false">MAX(0,G117-$I$4)</f>
        <v>0</v>
      </c>
      <c r="I117" s="21" t="n">
        <f aca="false">$D$7*AVERAGE(A117,H117)</f>
        <v>0</v>
      </c>
      <c r="J117" s="135" t="n">
        <f aca="false">AVERAGE(I$20:I117)</f>
        <v>1.46566719395105</v>
      </c>
      <c r="K117" s="21" t="n">
        <f aca="false">-D117</f>
        <v>0.156758157296294</v>
      </c>
      <c r="L117" s="21" t="n">
        <f aca="false">$C$4*($G$4-C117)*$J$4+$F$4*SQRT($J$4)*K117+C117</f>
        <v>3.21241935318758</v>
      </c>
      <c r="M117" s="125" t="n">
        <f aca="false">EXP(L117)</f>
        <v>24.8391081636884</v>
      </c>
      <c r="N117" s="126" t="n">
        <f aca="false">EXP(EXP(-$C$4*($K$4-$J$4))*LN(M117)+(1-EXP(-$C$4*($K$4-$J$4)))*$G$4+$F$4^2/(4*$C$4)*(1-EXP(-2*$C$4*($K$4-$J$4))))</f>
        <v>23.3087400317319</v>
      </c>
      <c r="O117" s="126" t="n">
        <f aca="false">MAX(0,N117-$I$4)</f>
        <v>0.108740031731909</v>
      </c>
      <c r="P117" s="21" t="n">
        <f aca="false">$D$7*AVERAGE(H117,O117)</f>
        <v>0.0517183589022665</v>
      </c>
      <c r="Q117" s="136" t="n">
        <f aca="false">AVERAGE(P$20:P117)</f>
        <v>1.47293015971015</v>
      </c>
      <c r="R117" s="0" t="n">
        <v>1.615</v>
      </c>
    </row>
    <row r="118" customFormat="false" ht="12.75" hidden="false" customHeight="false" outlineLevel="0" collapsed="false">
      <c r="B118" s="124" t="n">
        <f aca="false">B117+1</f>
        <v>99</v>
      </c>
      <c r="C118" s="21" t="n">
        <f aca="false">$C$7</f>
        <v>3.29212628660779</v>
      </c>
      <c r="D118" s="21" t="n">
        <f aca="true">NORMSINV(RAND())</f>
        <v>-0.525485497059472</v>
      </c>
      <c r="E118" s="21" t="n">
        <f aca="false">$C$4*($G$4-C118)*$J$4+$F$4*SQRT($J$4)*D118+C118</f>
        <v>3.03488911908233</v>
      </c>
      <c r="F118" s="125" t="n">
        <f aca="false">EXP(E118)</f>
        <v>20.7986715958227</v>
      </c>
      <c r="G118" s="126" t="n">
        <f aca="false">EXP(EXP(-$C$4*($K$4-$J$4))*LN(F118)+(1-EXP(-$C$4*($K$4-$J$4)))*$G$4+$F$4^2/(4*$C$4)*(1-EXP(-2*$C$4*($K$4-$J$4))))</f>
        <v>20.2593912394696</v>
      </c>
      <c r="H118" s="126" t="n">
        <f aca="false">MAX(0,G118-$I$4)</f>
        <v>0</v>
      </c>
      <c r="I118" s="21" t="n">
        <f aca="false">$D$7*AVERAGE(A118,H118)</f>
        <v>0</v>
      </c>
      <c r="J118" s="135" t="n">
        <f aca="false">AVERAGE(I$20:I118)</f>
        <v>1.45086247482023</v>
      </c>
      <c r="K118" s="21" t="n">
        <f aca="false">-D118</f>
        <v>0.525485497059472</v>
      </c>
      <c r="L118" s="21" t="n">
        <f aca="false">$C$4*($G$4-C118)*$J$4+$F$4*SQRT($J$4)*K118+C118</f>
        <v>3.30836784685438</v>
      </c>
      <c r="M118" s="125" t="n">
        <f aca="false">EXP(L118)</f>
        <v>27.3404652093293</v>
      </c>
      <c r="N118" s="126" t="n">
        <f aca="false">EXP(EXP(-$C$4*($K$4-$J$4))*LN(M118)+(1-EXP(-$C$4*($K$4-$J$4)))*$G$4+$F$4^2/(4*$C$4)*(1-EXP(-2*$C$4*($K$4-$J$4))))</f>
        <v>25.1436823173666</v>
      </c>
      <c r="O118" s="126" t="n">
        <f aca="false">MAX(0,N118-$I$4)</f>
        <v>1.94368231736662</v>
      </c>
      <c r="P118" s="21" t="n">
        <f aca="false">$D$7*AVERAGE(H118,O118)</f>
        <v>0.924443906080432</v>
      </c>
      <c r="Q118" s="136" t="n">
        <f aca="false">AVERAGE(P$20:P118)</f>
        <v>1.46738989452197</v>
      </c>
      <c r="R118" s="0" t="n">
        <v>1.615</v>
      </c>
    </row>
    <row r="119" customFormat="false" ht="12.75" hidden="false" customHeight="false" outlineLevel="0" collapsed="false">
      <c r="B119" s="124" t="n">
        <f aca="false">B118+1</f>
        <v>100</v>
      </c>
      <c r="C119" s="21" t="n">
        <f aca="false">$C$7</f>
        <v>3.29212628660779</v>
      </c>
      <c r="D119" s="21" t="n">
        <f aca="true">NORMSINV(RAND())</f>
        <v>0.013284939056982</v>
      </c>
      <c r="E119" s="21" t="n">
        <f aca="false">$C$4*($G$4-C119)*$J$4+$F$4*SQRT($J$4)*D119+C119</f>
        <v>3.17508542731046</v>
      </c>
      <c r="F119" s="125" t="n">
        <f aca="false">EXP(E119)</f>
        <v>23.9288639595536</v>
      </c>
      <c r="G119" s="126" t="n">
        <f aca="false">EXP(EXP(-$C$4*($K$4-$J$4))*LN(F119)+(1-EXP(-$C$4*($K$4-$J$4)))*$G$4+$F$4^2/(4*$C$4)*(1-EXP(-2*$C$4*($K$4-$J$4))))</f>
        <v>22.631501009619</v>
      </c>
      <c r="H119" s="126" t="n">
        <f aca="false">MAX(0,G119-$I$4)</f>
        <v>0</v>
      </c>
      <c r="I119" s="21" t="n">
        <f aca="false">$D$7*AVERAGE(A119,H119)</f>
        <v>0</v>
      </c>
      <c r="J119" s="135" t="n">
        <f aca="false">AVERAGE(I$20:I119)</f>
        <v>1.43635385007203</v>
      </c>
      <c r="K119" s="21" t="n">
        <f aca="false">-D119</f>
        <v>-0.013284939056982</v>
      </c>
      <c r="L119" s="21" t="n">
        <f aca="false">$C$4*($G$4-C119)*$J$4+$F$4*SQRT($J$4)*K119+C119</f>
        <v>3.16817153862625</v>
      </c>
      <c r="M119" s="125" t="n">
        <f aca="false">EXP(L119)</f>
        <v>23.7639930640679</v>
      </c>
      <c r="N119" s="126" t="n">
        <f aca="false">EXP(EXP(-$C$4*($K$4-$J$4))*LN(M119)+(1-EXP(-$C$4*($K$4-$J$4)))*$G$4+$F$4^2/(4*$C$4)*(1-EXP(-2*$C$4*($K$4-$J$4))))</f>
        <v>22.5082594853941</v>
      </c>
      <c r="O119" s="126" t="n">
        <f aca="false">MAX(0,N119-$I$4)</f>
        <v>0</v>
      </c>
      <c r="P119" s="21" t="n">
        <f aca="false">$D$7*AVERAGE(H119,O119)</f>
        <v>0</v>
      </c>
      <c r="Q119" s="136" t="n">
        <f aca="false">AVERAGE(P$20:P119)</f>
        <v>1.45271599557675</v>
      </c>
      <c r="R119" s="0" t="n">
        <v>1.615</v>
      </c>
    </row>
    <row r="120" customFormat="false" ht="12.75" hidden="false" customHeight="false" outlineLevel="0" collapsed="false">
      <c r="B120" s="124" t="n">
        <f aca="false">B119+1</f>
        <v>101</v>
      </c>
      <c r="C120" s="21" t="n">
        <f aca="false">$C$7</f>
        <v>3.29212628660779</v>
      </c>
      <c r="D120" s="21" t="n">
        <f aca="true">NORMSINV(RAND())</f>
        <v>-1.31951465883494</v>
      </c>
      <c r="E120" s="21" t="n">
        <f aca="false">$C$4*($G$4-C120)*$J$4+$F$4*SQRT($J$4)*D120+C120</f>
        <v>2.82827058613385</v>
      </c>
      <c r="F120" s="125" t="n">
        <f aca="false">EXP(E120)</f>
        <v>16.9161804358757</v>
      </c>
      <c r="G120" s="126" t="n">
        <f aca="false">EXP(EXP(-$C$4*($K$4-$J$4))*LN(F120)+(1-EXP(-$C$4*($K$4-$J$4)))*$G$4+$F$4^2/(4*$C$4)*(1-EXP(-2*$C$4*($K$4-$J$4))))</f>
        <v>17.2090451560809</v>
      </c>
      <c r="H120" s="126" t="n">
        <f aca="false">MAX(0,G120-$I$4)</f>
        <v>0</v>
      </c>
      <c r="I120" s="21" t="n">
        <f aca="false">$D$7*AVERAGE(A120,H120)</f>
        <v>0</v>
      </c>
      <c r="J120" s="135" t="n">
        <f aca="false">AVERAGE(I$20:I120)</f>
        <v>1.42213252482379</v>
      </c>
      <c r="K120" s="21" t="n">
        <f aca="false">-D120</f>
        <v>1.31951465883494</v>
      </c>
      <c r="L120" s="21" t="n">
        <f aca="false">$C$4*($G$4-C120)*$J$4+$F$4*SQRT($J$4)*K120+C120</f>
        <v>3.51498637980286</v>
      </c>
      <c r="M120" s="125" t="n">
        <f aca="false">EXP(L120)</f>
        <v>33.6154700714753</v>
      </c>
      <c r="N120" s="126" t="n">
        <f aca="false">EXP(EXP(-$C$4*($K$4-$J$4))*LN(M120)+(1-EXP(-$C$4*($K$4-$J$4)))*$G$4+$F$4^2/(4*$C$4)*(1-EXP(-2*$C$4*($K$4-$J$4))))</f>
        <v>29.6004625851345</v>
      </c>
      <c r="O120" s="126" t="n">
        <f aca="false">MAX(0,N120-$I$4)</f>
        <v>6.40046258513451</v>
      </c>
      <c r="P120" s="21" t="n">
        <f aca="false">$D$7*AVERAGE(H120,O120)</f>
        <v>3.04415417069792</v>
      </c>
      <c r="Q120" s="136" t="n">
        <f aca="false">AVERAGE(P$20:P120)</f>
        <v>1.46847280919181</v>
      </c>
      <c r="R120" s="0" t="n">
        <v>1.615</v>
      </c>
    </row>
    <row r="121" customFormat="false" ht="12.75" hidden="false" customHeight="false" outlineLevel="0" collapsed="false">
      <c r="B121" s="124" t="n">
        <f aca="false">B120+1</f>
        <v>102</v>
      </c>
      <c r="C121" s="21" t="n">
        <f aca="false">$C$7</f>
        <v>3.29212628660779</v>
      </c>
      <c r="D121" s="21" t="n">
        <f aca="true">NORMSINV(RAND())</f>
        <v>-0.955950719814966</v>
      </c>
      <c r="E121" s="21" t="n">
        <f aca="false">$C$4*($G$4-C121)*$J$4+$F$4*SQRT($J$4)*D121+C121</f>
        <v>2.92287548395059</v>
      </c>
      <c r="F121" s="125" t="n">
        <f aca="false">EXP(E121)</f>
        <v>18.5946793612497</v>
      </c>
      <c r="G121" s="126" t="n">
        <f aca="false">EXP(EXP(-$C$4*($K$4-$J$4))*LN(F121)+(1-EXP(-$C$4*($K$4-$J$4)))*$G$4+$F$4^2/(4*$C$4)*(1-EXP(-2*$C$4*($K$4-$J$4))))</f>
        <v>18.5441105247485</v>
      </c>
      <c r="H121" s="126" t="n">
        <f aca="false">MAX(0,G121-$I$4)</f>
        <v>0</v>
      </c>
      <c r="I121" s="21" t="n">
        <f aca="false">$D$7*AVERAGE(A121,H121)</f>
        <v>0</v>
      </c>
      <c r="J121" s="135" t="n">
        <f aca="false">AVERAGE(I$20:I121)</f>
        <v>1.40819004909023</v>
      </c>
      <c r="K121" s="21" t="n">
        <f aca="false">-D121</f>
        <v>0.955950719814966</v>
      </c>
      <c r="L121" s="21" t="n">
        <f aca="false">$C$4*($G$4-C121)*$J$4+$F$4*SQRT($J$4)*K121+C121</f>
        <v>3.42038148198612</v>
      </c>
      <c r="M121" s="125" t="n">
        <f aca="false">EXP(L121)</f>
        <v>30.5810789268505</v>
      </c>
      <c r="N121" s="126" t="n">
        <f aca="false">EXP(EXP(-$C$4*($K$4-$J$4))*LN(M121)+(1-EXP(-$C$4*($K$4-$J$4)))*$G$4+$F$4^2/(4*$C$4)*(1-EXP(-2*$C$4*($K$4-$J$4))))</f>
        <v>27.4694058034564</v>
      </c>
      <c r="O121" s="126" t="n">
        <f aca="false">MAX(0,N121-$I$4)</f>
        <v>4.26940580345645</v>
      </c>
      <c r="P121" s="21" t="n">
        <f aca="false">$D$7*AVERAGE(H121,O121)</f>
        <v>2.03059221269094</v>
      </c>
      <c r="Q121" s="136" t="n">
        <f aca="false">AVERAGE(P$20:P121)</f>
        <v>1.47398378373592</v>
      </c>
      <c r="R121" s="0" t="n">
        <v>1.615</v>
      </c>
    </row>
    <row r="122" customFormat="false" ht="12.75" hidden="false" customHeight="false" outlineLevel="0" collapsed="false">
      <c r="B122" s="124" t="n">
        <f aca="false">B121+1</f>
        <v>103</v>
      </c>
      <c r="C122" s="21" t="n">
        <f aca="false">$C$7</f>
        <v>3.29212628660779</v>
      </c>
      <c r="D122" s="21" t="n">
        <f aca="true">NORMSINV(RAND())</f>
        <v>0.439939796696638</v>
      </c>
      <c r="E122" s="21" t="n">
        <f aca="false">$C$4*($G$4-C122)*$J$4+$F$4*SQRT($J$4)*D122+C122</f>
        <v>3.28610754715771</v>
      </c>
      <c r="F122" s="125" t="n">
        <f aca="false">EXP(E122)</f>
        <v>26.7385821620302</v>
      </c>
      <c r="G122" s="126" t="n">
        <f aca="false">EXP(EXP(-$C$4*($K$4-$J$4))*LN(F122)+(1-EXP(-$C$4*($K$4-$J$4)))*$G$4+$F$4^2/(4*$C$4)*(1-EXP(-2*$C$4*($K$4-$J$4))))</f>
        <v>24.7055004812054</v>
      </c>
      <c r="H122" s="126" t="n">
        <f aca="false">MAX(0,G122-$I$4)</f>
        <v>1.50550048120538</v>
      </c>
      <c r="I122" s="21" t="n">
        <f aca="false">$D$7*AVERAGE(A122,H122)</f>
        <v>1.43207635632254</v>
      </c>
      <c r="J122" s="135" t="n">
        <f aca="false">AVERAGE(I$20:I122)</f>
        <v>1.40842195498569</v>
      </c>
      <c r="K122" s="21" t="n">
        <f aca="false">-D122</f>
        <v>-0.439939796696638</v>
      </c>
      <c r="L122" s="21" t="n">
        <f aca="false">$C$4*($G$4-C122)*$J$4+$F$4*SQRT($J$4)*K122+C122</f>
        <v>3.057149418779</v>
      </c>
      <c r="M122" s="125" t="n">
        <f aca="false">EXP(L122)</f>
        <v>21.2668477976874</v>
      </c>
      <c r="N122" s="126" t="n">
        <f aca="false">EXP(EXP(-$C$4*($K$4-$J$4))*LN(M122)+(1-EXP(-$C$4*($K$4-$J$4)))*$G$4+$F$4^2/(4*$C$4)*(1-EXP(-2*$C$4*($K$4-$J$4))))</f>
        <v>20.6187159679677</v>
      </c>
      <c r="O122" s="126" t="n">
        <f aca="false">MAX(0,N122-$I$4)</f>
        <v>0</v>
      </c>
      <c r="P122" s="21" t="n">
        <f aca="false">$D$7*AVERAGE(H122,O122)</f>
        <v>0.716038178161271</v>
      </c>
      <c r="Q122" s="136" t="n">
        <f aca="false">AVERAGE(P$20:P122)</f>
        <v>1.46662508853617</v>
      </c>
      <c r="R122" s="0" t="n">
        <v>1.615</v>
      </c>
    </row>
    <row r="123" customFormat="false" ht="12.75" hidden="false" customHeight="false" outlineLevel="0" collapsed="false">
      <c r="B123" s="124" t="n">
        <f aca="false">B122+1</f>
        <v>104</v>
      </c>
      <c r="C123" s="21" t="n">
        <f aca="false">$C$7</f>
        <v>3.29212628660779</v>
      </c>
      <c r="D123" s="21" t="n">
        <f aca="true">NORMSINV(RAND())</f>
        <v>0.854320863075145</v>
      </c>
      <c r="E123" s="21" t="n">
        <f aca="false">$C$4*($G$4-C123)*$J$4+$F$4*SQRT($J$4)*D123+C123</f>
        <v>3.39393583878532</v>
      </c>
      <c r="F123" s="125" t="n">
        <f aca="false">EXP(E123)</f>
        <v>29.7829427527338</v>
      </c>
      <c r="G123" s="126" t="n">
        <f aca="false">EXP(EXP(-$C$4*($K$4-$J$4))*LN(F123)+(1-EXP(-$C$4*($K$4-$J$4)))*$G$4+$F$4^2/(4*$C$4)*(1-EXP(-2*$C$4*($K$4-$J$4))))</f>
        <v>26.901622780996</v>
      </c>
      <c r="H123" s="126" t="n">
        <f aca="false">MAX(0,G123-$I$4)</f>
        <v>3.70162278099599</v>
      </c>
      <c r="I123" s="21" t="n">
        <f aca="false">$D$7*AVERAGE(A123,H123)</f>
        <v>3.52109250768554</v>
      </c>
      <c r="J123" s="135" t="n">
        <f aca="false">AVERAGE(I$20:I123)</f>
        <v>1.42873609491549</v>
      </c>
      <c r="K123" s="21" t="n">
        <f aca="false">-D123</f>
        <v>-0.854320863075145</v>
      </c>
      <c r="L123" s="21" t="n">
        <f aca="false">$C$4*($G$4-C123)*$J$4+$F$4*SQRT($J$4)*K123+C123</f>
        <v>2.94932112715139</v>
      </c>
      <c r="M123" s="125" t="n">
        <f aca="false">EXP(L123)</f>
        <v>19.0929876166672</v>
      </c>
      <c r="N123" s="126" t="n">
        <f aca="false">EXP(EXP(-$C$4*($K$4-$J$4))*LN(M123)+(1-EXP(-$C$4*($K$4-$J$4)))*$G$4+$F$4^2/(4*$C$4)*(1-EXP(-2*$C$4*($K$4-$J$4))))</f>
        <v>18.935500709954</v>
      </c>
      <c r="O123" s="126" t="n">
        <f aca="false">MAX(0,N123-$I$4)</f>
        <v>0</v>
      </c>
      <c r="P123" s="21" t="n">
        <f aca="false">$D$7*AVERAGE(H123,O123)</f>
        <v>1.76054625384277</v>
      </c>
      <c r="Q123" s="136" t="n">
        <f aca="false">AVERAGE(P$20:P123)</f>
        <v>1.46945125358719</v>
      </c>
      <c r="R123" s="0" t="n">
        <v>1.615</v>
      </c>
    </row>
    <row r="124" customFormat="false" ht="12.75" hidden="false" customHeight="false" outlineLevel="0" collapsed="false">
      <c r="B124" s="124" t="n">
        <f aca="false">B123+1</f>
        <v>105</v>
      </c>
      <c r="C124" s="21" t="n">
        <f aca="false">$C$7</f>
        <v>3.29212628660779</v>
      </c>
      <c r="D124" s="21" t="n">
        <f aca="true">NORMSINV(RAND())</f>
        <v>0.879338331488089</v>
      </c>
      <c r="E124" s="21" t="n">
        <f aca="false">$C$4*($G$4-C124)*$J$4+$F$4*SQRT($J$4)*D124+C124</f>
        <v>3.40044576672047</v>
      </c>
      <c r="F124" s="125" t="n">
        <f aca="false">EXP(E124)</f>
        <v>29.9774600235021</v>
      </c>
      <c r="G124" s="126" t="n">
        <f aca="false">EXP(EXP(-$C$4*($K$4-$J$4))*LN(F124)+(1-EXP(-$C$4*($K$4-$J$4)))*$G$4+$F$4^2/(4*$C$4)*(1-EXP(-2*$C$4*($K$4-$J$4))))</f>
        <v>27.0402913661258</v>
      </c>
      <c r="H124" s="126" t="n">
        <f aca="false">MAX(0,G124-$I$4)</f>
        <v>3.84029136612578</v>
      </c>
      <c r="I124" s="21" t="n">
        <f aca="false">$D$7*AVERAGE(A124,H124)</f>
        <v>3.65299814611488</v>
      </c>
      <c r="J124" s="135" t="n">
        <f aca="false">AVERAGE(I$20:I124)</f>
        <v>1.44991954302215</v>
      </c>
      <c r="K124" s="21" t="n">
        <f aca="false">-D124</f>
        <v>-0.879338331488089</v>
      </c>
      <c r="L124" s="21" t="n">
        <f aca="false">$C$4*($G$4-C124)*$J$4+$F$4*SQRT($J$4)*K124+C124</f>
        <v>2.94281119921624</v>
      </c>
      <c r="M124" s="125" t="n">
        <f aca="false">EXP(L124)</f>
        <v>18.9690973391355</v>
      </c>
      <c r="N124" s="126" t="n">
        <f aca="false">EXP(EXP(-$C$4*($K$4-$J$4))*LN(M124)+(1-EXP(-$C$4*($K$4-$J$4)))*$G$4+$F$4^2/(4*$C$4)*(1-EXP(-2*$C$4*($K$4-$J$4))))</f>
        <v>18.8383952809991</v>
      </c>
      <c r="O124" s="126" t="n">
        <f aca="false">MAX(0,N124-$I$4)</f>
        <v>0</v>
      </c>
      <c r="P124" s="21" t="n">
        <f aca="false">$D$7*AVERAGE(H124,O124)</f>
        <v>1.82649907305744</v>
      </c>
      <c r="Q124" s="136" t="n">
        <f aca="false">AVERAGE(P$20:P124)</f>
        <v>1.47285170901072</v>
      </c>
      <c r="R124" s="0" t="n">
        <v>1.615</v>
      </c>
    </row>
    <row r="125" customFormat="false" ht="12.75" hidden="false" customHeight="false" outlineLevel="0" collapsed="false">
      <c r="B125" s="124" t="n">
        <f aca="false">B124+1</f>
        <v>106</v>
      </c>
      <c r="C125" s="21" t="n">
        <f aca="false">$C$7</f>
        <v>3.29212628660779</v>
      </c>
      <c r="D125" s="21" t="n">
        <f aca="true">NORMSINV(RAND())</f>
        <v>-0.304654968535368</v>
      </c>
      <c r="E125" s="21" t="n">
        <f aca="false">$C$4*($G$4-C125)*$J$4+$F$4*SQRT($J$4)*D125+C125</f>
        <v>3.09235260031249</v>
      </c>
      <c r="F125" s="125" t="n">
        <f aca="false">EXP(E125)</f>
        <v>22.0288421225759</v>
      </c>
      <c r="G125" s="126" t="n">
        <f aca="false">EXP(EXP(-$C$4*($K$4-$J$4))*LN(F125)+(1-EXP(-$C$4*($K$4-$J$4)))*$G$4+$F$4^2/(4*$C$4)*(1-EXP(-2*$C$4*($K$4-$J$4))))</f>
        <v>21.2000173037318</v>
      </c>
      <c r="H125" s="126" t="n">
        <f aca="false">MAX(0,G125-$I$4)</f>
        <v>0</v>
      </c>
      <c r="I125" s="21" t="n">
        <f aca="false">$D$7*AVERAGE(A125,H125)</f>
        <v>0</v>
      </c>
      <c r="J125" s="135" t="n">
        <f aca="false">AVERAGE(I$20:I125)</f>
        <v>1.43624105676723</v>
      </c>
      <c r="K125" s="21" t="n">
        <f aca="false">-D125</f>
        <v>0.304654968535368</v>
      </c>
      <c r="L125" s="21" t="n">
        <f aca="false">$C$4*($G$4-C125)*$J$4+$F$4*SQRT($J$4)*K125+C125</f>
        <v>3.25090436562421</v>
      </c>
      <c r="M125" s="125" t="n">
        <f aca="false">EXP(L125)</f>
        <v>25.8136743638963</v>
      </c>
      <c r="N125" s="126" t="n">
        <f aca="false">EXP(EXP(-$C$4*($K$4-$J$4))*LN(M125)+(1-EXP(-$C$4*($K$4-$J$4)))*$G$4+$F$4^2/(4*$C$4)*(1-EXP(-2*$C$4*($K$4-$J$4))))</f>
        <v>24.0280793157086</v>
      </c>
      <c r="O125" s="126" t="n">
        <f aca="false">MAX(0,N125-$I$4)</f>
        <v>0.828079315708582</v>
      </c>
      <c r="P125" s="21" t="n">
        <f aca="false">$D$7*AVERAGE(H125,O125)</f>
        <v>0.39384670546121</v>
      </c>
      <c r="Q125" s="136" t="n">
        <f aca="false">AVERAGE(P$20:P125)</f>
        <v>1.4626724165244</v>
      </c>
      <c r="R125" s="0" t="n">
        <v>1.615</v>
      </c>
    </row>
    <row r="126" customFormat="false" ht="12.75" hidden="false" customHeight="false" outlineLevel="0" collapsed="false">
      <c r="B126" s="124" t="n">
        <f aca="false">B125+1</f>
        <v>107</v>
      </c>
      <c r="C126" s="21" t="n">
        <f aca="false">$C$7</f>
        <v>3.29212628660779</v>
      </c>
      <c r="D126" s="21" t="n">
        <f aca="true">NORMSINV(RAND())</f>
        <v>0.429462356085576</v>
      </c>
      <c r="E126" s="21" t="n">
        <f aca="false">$C$4*($G$4-C126)*$J$4+$F$4*SQRT($J$4)*D126+C126</f>
        <v>3.28338115685326</v>
      </c>
      <c r="F126" s="125" t="n">
        <f aca="false">EXP(E126)</f>
        <v>26.6657816372865</v>
      </c>
      <c r="G126" s="126" t="n">
        <f aca="false">EXP(EXP(-$C$4*($K$4-$J$4))*LN(F126)+(1-EXP(-$C$4*($K$4-$J$4)))*$G$4+$F$4^2/(4*$C$4)*(1-EXP(-2*$C$4*($K$4-$J$4))))</f>
        <v>24.6523605853847</v>
      </c>
      <c r="H126" s="126" t="n">
        <f aca="false">MAX(0,G126-$I$4)</f>
        <v>1.45236058538465</v>
      </c>
      <c r="I126" s="21" t="n">
        <f aca="false">$D$7*AVERAGE(A126,H126)</f>
        <v>1.38152812380296</v>
      </c>
      <c r="J126" s="135" t="n">
        <f aca="false">AVERAGE(I$20:I126)</f>
        <v>1.43572972094513</v>
      </c>
      <c r="K126" s="21" t="n">
        <f aca="false">-D126</f>
        <v>-0.429462356085576</v>
      </c>
      <c r="L126" s="21" t="n">
        <f aca="false">$C$4*($G$4-C126)*$J$4+$F$4*SQRT($J$4)*K126+C126</f>
        <v>3.05987580908345</v>
      </c>
      <c r="M126" s="125" t="n">
        <f aca="false">EXP(L126)</f>
        <v>21.3249086376199</v>
      </c>
      <c r="N126" s="126" t="n">
        <f aca="false">EXP(EXP(-$C$4*($K$4-$J$4))*LN(M126)+(1-EXP(-$C$4*($K$4-$J$4)))*$G$4+$F$4^2/(4*$C$4)*(1-EXP(-2*$C$4*($K$4-$J$4))))</f>
        <v>20.6631610593292</v>
      </c>
      <c r="O126" s="126" t="n">
        <f aca="false">MAX(0,N126-$I$4)</f>
        <v>0</v>
      </c>
      <c r="P126" s="21" t="n">
        <f aca="false">$D$7*AVERAGE(H126,O126)</f>
        <v>0.690764061901482</v>
      </c>
      <c r="Q126" s="136" t="n">
        <f aca="false">AVERAGE(P$20:P126)</f>
        <v>1.45545831975222</v>
      </c>
      <c r="R126" s="0" t="n">
        <v>1.615</v>
      </c>
    </row>
    <row r="127" customFormat="false" ht="12.75" hidden="false" customHeight="false" outlineLevel="0" collapsed="false">
      <c r="B127" s="124" t="n">
        <f aca="false">B126+1</f>
        <v>108</v>
      </c>
      <c r="C127" s="21" t="n">
        <f aca="false">$C$7</f>
        <v>3.29212628660779</v>
      </c>
      <c r="D127" s="21" t="n">
        <f aca="true">NORMSINV(RAND())</f>
        <v>1.35615210275882</v>
      </c>
      <c r="E127" s="21" t="n">
        <f aca="false">$C$4*($G$4-C127)*$J$4+$F$4*SQRT($J$4)*D127+C127</f>
        <v>3.52452000309902</v>
      </c>
      <c r="F127" s="125" t="n">
        <f aca="false">EXP(E127)</f>
        <v>33.9374798209336</v>
      </c>
      <c r="G127" s="126" t="n">
        <f aca="false">EXP(EXP(-$C$4*($K$4-$J$4))*LN(F127)+(1-EXP(-$C$4*($K$4-$J$4)))*$G$4+$F$4^2/(4*$C$4)*(1-EXP(-2*$C$4*($K$4-$J$4))))</f>
        <v>29.824179601049</v>
      </c>
      <c r="H127" s="126" t="n">
        <f aca="false">MAX(0,G127-$I$4)</f>
        <v>6.62417960104903</v>
      </c>
      <c r="I127" s="21" t="n">
        <f aca="false">$D$7*AVERAGE(A127,H127)</f>
        <v>6.30111454969524</v>
      </c>
      <c r="J127" s="135" t="n">
        <f aca="false">AVERAGE(I$20:I127)</f>
        <v>1.4807795804706</v>
      </c>
      <c r="K127" s="21" t="n">
        <f aca="false">-D127</f>
        <v>-1.35615210275882</v>
      </c>
      <c r="L127" s="21" t="n">
        <f aca="false">$C$4*($G$4-C127)*$J$4+$F$4*SQRT($J$4)*K127+C127</f>
        <v>2.81873696283769</v>
      </c>
      <c r="M127" s="125" t="n">
        <f aca="false">EXP(L127)</f>
        <v>16.7556742623858</v>
      </c>
      <c r="N127" s="126" t="n">
        <f aca="false">EXP(EXP(-$C$4*($K$4-$J$4))*LN(M127)+(1-EXP(-$C$4*($K$4-$J$4)))*$G$4+$F$4^2/(4*$C$4)*(1-EXP(-2*$C$4*($K$4-$J$4))))</f>
        <v>17.0799567358609</v>
      </c>
      <c r="O127" s="126" t="n">
        <f aca="false">MAX(0,N127-$I$4)</f>
        <v>0</v>
      </c>
      <c r="P127" s="21" t="n">
        <f aca="false">$D$7*AVERAGE(H127,O127)</f>
        <v>3.15055727484762</v>
      </c>
      <c r="Q127" s="136" t="n">
        <f aca="false">AVERAGE(P$20:P127)</f>
        <v>1.47115368044755</v>
      </c>
      <c r="R127" s="0" t="n">
        <v>1.615</v>
      </c>
    </row>
    <row r="128" customFormat="false" ht="12.75" hidden="false" customHeight="false" outlineLevel="0" collapsed="false">
      <c r="B128" s="124" t="n">
        <f aca="false">B127+1</f>
        <v>109</v>
      </c>
      <c r="C128" s="21" t="n">
        <f aca="false">$C$7</f>
        <v>3.29212628660779</v>
      </c>
      <c r="D128" s="21" t="n">
        <f aca="true">NORMSINV(RAND())</f>
        <v>0.759281243677647</v>
      </c>
      <c r="E128" s="21" t="n">
        <f aca="false">$C$4*($G$4-C128)*$J$4+$F$4*SQRT($J$4)*D128+C128</f>
        <v>3.36920507614181</v>
      </c>
      <c r="F128" s="125" t="n">
        <f aca="false">EXP(E128)</f>
        <v>29.0554210278618</v>
      </c>
      <c r="G128" s="126" t="n">
        <f aca="false">EXP(EXP(-$C$4*($K$4-$J$4))*LN(F128)+(1-EXP(-$C$4*($K$4-$J$4)))*$G$4+$F$4^2/(4*$C$4)*(1-EXP(-2*$C$4*($K$4-$J$4))))</f>
        <v>26.381281717752</v>
      </c>
      <c r="H128" s="126" t="n">
        <f aca="false">MAX(0,G128-$I$4)</f>
        <v>3.18128171775198</v>
      </c>
      <c r="I128" s="21" t="n">
        <f aca="false">$D$7*AVERAGE(A128,H128)</f>
        <v>3.02612877755185</v>
      </c>
      <c r="J128" s="135" t="n">
        <f aca="false">AVERAGE(I$20:I128)</f>
        <v>1.49495709604015</v>
      </c>
      <c r="K128" s="21" t="n">
        <f aca="false">-D128</f>
        <v>-0.759281243677647</v>
      </c>
      <c r="L128" s="21" t="n">
        <f aca="false">$C$4*($G$4-C128)*$J$4+$F$4*SQRT($J$4)*K128+C128</f>
        <v>2.9740518897949</v>
      </c>
      <c r="M128" s="125" t="n">
        <f aca="false">EXP(L128)</f>
        <v>19.5710589297801</v>
      </c>
      <c r="N128" s="126" t="n">
        <f aca="false">EXP(EXP(-$C$4*($K$4-$J$4))*LN(M128)+(1-EXP(-$C$4*($K$4-$J$4)))*$G$4+$F$4^2/(4*$C$4)*(1-EXP(-2*$C$4*($K$4-$J$4))))</f>
        <v>19.3089821305267</v>
      </c>
      <c r="O128" s="126" t="n">
        <f aca="false">MAX(0,N128-$I$4)</f>
        <v>0</v>
      </c>
      <c r="P128" s="21" t="n">
        <f aca="false">$D$7*AVERAGE(H128,O128)</f>
        <v>1.51306438877593</v>
      </c>
      <c r="Q128" s="136" t="n">
        <f aca="false">AVERAGE(P$20:P128)</f>
        <v>1.47153818235882</v>
      </c>
      <c r="R128" s="0" t="n">
        <v>1.615</v>
      </c>
    </row>
    <row r="129" customFormat="false" ht="12.75" hidden="false" customHeight="false" outlineLevel="0" collapsed="false">
      <c r="B129" s="124" t="n">
        <f aca="false">B128+1</f>
        <v>110</v>
      </c>
      <c r="C129" s="21" t="n">
        <f aca="false">$C$7</f>
        <v>3.29212628660779</v>
      </c>
      <c r="D129" s="21" t="n">
        <f aca="true">NORMSINV(RAND())</f>
        <v>0.0481244230477079</v>
      </c>
      <c r="E129" s="21" t="n">
        <f aca="false">$C$4*($G$4-C129)*$J$4+$F$4*SQRT($J$4)*D129+C129</f>
        <v>3.18415119393136</v>
      </c>
      <c r="F129" s="125" t="n">
        <f aca="false">EXP(E129)</f>
        <v>24.1467837682451</v>
      </c>
      <c r="G129" s="126" t="n">
        <f aca="false">EXP(EXP(-$C$4*($K$4-$J$4))*LN(F129)+(1-EXP(-$C$4*($K$4-$J$4)))*$G$4+$F$4^2/(4*$C$4)*(1-EXP(-2*$C$4*($K$4-$J$4))))</f>
        <v>22.7941233065792</v>
      </c>
      <c r="H129" s="126" t="n">
        <f aca="false">MAX(0,G129-$I$4)</f>
        <v>0</v>
      </c>
      <c r="I129" s="21" t="n">
        <f aca="false">$D$7*AVERAGE(A129,H129)</f>
        <v>0</v>
      </c>
      <c r="J129" s="135" t="n">
        <f aca="false">AVERAGE(I$20:I129)</f>
        <v>1.48136657698524</v>
      </c>
      <c r="K129" s="21" t="n">
        <f aca="false">-D129</f>
        <v>-0.0481244230477079</v>
      </c>
      <c r="L129" s="21" t="n">
        <f aca="false">$C$4*($G$4-C129)*$J$4+$F$4*SQRT($J$4)*K129+C129</f>
        <v>3.15910577200535</v>
      </c>
      <c r="M129" s="125" t="n">
        <f aca="false">EXP(L129)</f>
        <v>23.5495278635687</v>
      </c>
      <c r="N129" s="126" t="n">
        <f aca="false">EXP(EXP(-$C$4*($K$4-$J$4))*LN(M129)+(1-EXP(-$C$4*($K$4-$J$4)))*$G$4+$F$4^2/(4*$C$4)*(1-EXP(-2*$C$4*($K$4-$J$4))))</f>
        <v>22.3476766540714</v>
      </c>
      <c r="O129" s="126" t="n">
        <f aca="false">MAX(0,N129-$I$4)</f>
        <v>0</v>
      </c>
      <c r="P129" s="21" t="n">
        <f aca="false">$D$7*AVERAGE(H129,O129)</f>
        <v>0</v>
      </c>
      <c r="Q129" s="136" t="n">
        <f aca="false">AVERAGE(P$20:P129)</f>
        <v>1.4581605625192</v>
      </c>
      <c r="R129" s="0" t="n">
        <v>1.615</v>
      </c>
    </row>
    <row r="130" customFormat="false" ht="12.75" hidden="false" customHeight="false" outlineLevel="0" collapsed="false">
      <c r="B130" s="124" t="n">
        <f aca="false">B129+1</f>
        <v>111</v>
      </c>
      <c r="C130" s="21" t="n">
        <f aca="false">$C$7</f>
        <v>3.29212628660779</v>
      </c>
      <c r="D130" s="21" t="n">
        <f aca="true">NORMSINV(RAND())</f>
        <v>-0.318662746610183</v>
      </c>
      <c r="E130" s="21" t="n">
        <f aca="false">$C$4*($G$4-C130)*$J$4+$F$4*SQRT($J$4)*D130+C130</f>
        <v>3.08870756220178</v>
      </c>
      <c r="F130" s="125" t="n">
        <f aca="false">EXP(E130)</f>
        <v>21.9486923167938</v>
      </c>
      <c r="G130" s="126" t="n">
        <f aca="false">EXP(EXP(-$C$4*($K$4-$J$4))*LN(F130)+(1-EXP(-$C$4*($K$4-$J$4)))*$G$4+$F$4^2/(4*$C$4)*(1-EXP(-2*$C$4*($K$4-$J$4))))</f>
        <v>21.1390748660628</v>
      </c>
      <c r="H130" s="126" t="n">
        <f aca="false">MAX(0,G130-$I$4)</f>
        <v>0</v>
      </c>
      <c r="I130" s="21" t="n">
        <f aca="false">$D$7*AVERAGE(A130,H130)</f>
        <v>0</v>
      </c>
      <c r="J130" s="135" t="n">
        <f aca="false">AVERAGE(I$20:I130)</f>
        <v>1.46802093214753</v>
      </c>
      <c r="K130" s="21" t="n">
        <f aca="false">-D130</f>
        <v>0.318662746610183</v>
      </c>
      <c r="L130" s="21" t="n">
        <f aca="false">$C$4*($G$4-C130)*$J$4+$F$4*SQRT($J$4)*K130+C130</f>
        <v>3.25454940373492</v>
      </c>
      <c r="M130" s="125" t="n">
        <f aca="false">EXP(L130)</f>
        <v>25.9079378834229</v>
      </c>
      <c r="N130" s="126" t="n">
        <f aca="false">EXP(EXP(-$C$4*($K$4-$J$4))*LN(M130)+(1-EXP(-$C$4*($K$4-$J$4)))*$G$4+$F$4^2/(4*$C$4)*(1-EXP(-2*$C$4*($K$4-$J$4))))</f>
        <v>24.0973505461329</v>
      </c>
      <c r="O130" s="126" t="n">
        <f aca="false">MAX(0,N130-$I$4)</f>
        <v>0.897350546132891</v>
      </c>
      <c r="P130" s="21" t="n">
        <f aca="false">$D$7*AVERAGE(H130,O130)</f>
        <v>0.426793121786696</v>
      </c>
      <c r="Q130" s="136" t="n">
        <f aca="false">AVERAGE(P$20:P130)</f>
        <v>1.44886896395404</v>
      </c>
      <c r="R130" s="0" t="n">
        <v>1.615</v>
      </c>
    </row>
    <row r="131" customFormat="false" ht="12.75" hidden="false" customHeight="false" outlineLevel="0" collapsed="false">
      <c r="B131" s="124" t="n">
        <f aca="false">B130+1</f>
        <v>112</v>
      </c>
      <c r="C131" s="21" t="n">
        <f aca="false">$C$7</f>
        <v>3.29212628660779</v>
      </c>
      <c r="D131" s="21" t="n">
        <f aca="true">NORMSINV(RAND())</f>
        <v>-0.769268320088444</v>
      </c>
      <c r="E131" s="21" t="n">
        <f aca="false">$C$4*($G$4-C131)*$J$4+$F$4*SQRT($J$4)*D131+C131</f>
        <v>2.97145309975571</v>
      </c>
      <c r="F131" s="125" t="n">
        <f aca="false">EXP(E131)</f>
        <v>19.5202638881891</v>
      </c>
      <c r="G131" s="126" t="n">
        <f aca="false">EXP(EXP(-$C$4*($K$4-$J$4))*LN(F131)+(1-EXP(-$C$4*($K$4-$J$4)))*$G$4+$F$4^2/(4*$C$4)*(1-EXP(-2*$C$4*($K$4-$J$4))))</f>
        <v>19.2693915870508</v>
      </c>
      <c r="H131" s="126" t="n">
        <f aca="false">MAX(0,G131-$I$4)</f>
        <v>0</v>
      </c>
      <c r="I131" s="21" t="n">
        <f aca="false">$D$7*AVERAGE(A131,H131)</f>
        <v>0</v>
      </c>
      <c r="J131" s="135" t="n">
        <f aca="false">AVERAGE(I$20:I131)</f>
        <v>1.45491360239622</v>
      </c>
      <c r="K131" s="21" t="n">
        <f aca="false">-D131</f>
        <v>0.769268320088444</v>
      </c>
      <c r="L131" s="21" t="n">
        <f aca="false">$C$4*($G$4-C131)*$J$4+$F$4*SQRT($J$4)*K131+C131</f>
        <v>3.37180386618099</v>
      </c>
      <c r="M131" s="125" t="n">
        <f aca="false">EXP(L131)</f>
        <v>29.1310281676017</v>
      </c>
      <c r="N131" s="126" t="n">
        <f aca="false">EXP(EXP(-$C$4*($K$4-$J$4))*LN(M131)+(1-EXP(-$C$4*($K$4-$J$4)))*$G$4+$F$4^2/(4*$C$4)*(1-EXP(-2*$C$4*($K$4-$J$4))))</f>
        <v>26.4354842220749</v>
      </c>
      <c r="O131" s="126" t="n">
        <f aca="false">MAX(0,N131-$I$4)</f>
        <v>3.23548422207487</v>
      </c>
      <c r="P131" s="21" t="n">
        <f aca="false">$D$7*AVERAGE(H131,O131)</f>
        <v>1.53884389727271</v>
      </c>
      <c r="Q131" s="136" t="n">
        <f aca="false">AVERAGE(P$20:P131)</f>
        <v>1.44967231157296</v>
      </c>
      <c r="R131" s="0" t="n">
        <v>1.615</v>
      </c>
    </row>
    <row r="132" customFormat="false" ht="12.75" hidden="false" customHeight="false" outlineLevel="0" collapsed="false">
      <c r="B132" s="124" t="n">
        <f aca="false">B131+1</f>
        <v>113</v>
      </c>
      <c r="C132" s="21" t="n">
        <f aca="false">$C$7</f>
        <v>3.29212628660779</v>
      </c>
      <c r="D132" s="21" t="n">
        <f aca="true">NORMSINV(RAND())</f>
        <v>0.206486265221307</v>
      </c>
      <c r="E132" s="21" t="n">
        <f aca="false">$C$4*($G$4-C132)*$J$4+$F$4*SQRT($J$4)*D132+C132</f>
        <v>3.22535936748479</v>
      </c>
      <c r="F132" s="125" t="n">
        <f aca="false">EXP(E132)</f>
        <v>25.1626151569197</v>
      </c>
      <c r="G132" s="126" t="n">
        <f aca="false">EXP(EXP(-$C$4*($K$4-$J$4))*LN(F132)+(1-EXP(-$C$4*($K$4-$J$4)))*$G$4+$F$4^2/(4*$C$4)*(1-EXP(-2*$C$4*($K$4-$J$4))))</f>
        <v>23.5481714522073</v>
      </c>
      <c r="H132" s="126" t="n">
        <f aca="false">MAX(0,G132-$I$4)</f>
        <v>0.348171452207332</v>
      </c>
      <c r="I132" s="21" t="n">
        <f aca="false">$D$7*AVERAGE(A132,H132)</f>
        <v>0.331190930110758</v>
      </c>
      <c r="J132" s="135" t="n">
        <f aca="false">AVERAGE(I$20:I132)</f>
        <v>1.44496915396891</v>
      </c>
      <c r="K132" s="21" t="n">
        <f aca="false">-D132</f>
        <v>-0.206486265221307</v>
      </c>
      <c r="L132" s="21" t="n">
        <f aca="false">$C$4*($G$4-C132)*$J$4+$F$4*SQRT($J$4)*K132+C132</f>
        <v>3.11789759845192</v>
      </c>
      <c r="M132" s="125" t="n">
        <f aca="false">EXP(L132)</f>
        <v>22.5988178740427</v>
      </c>
      <c r="N132" s="126" t="n">
        <f aca="false">EXP(EXP(-$C$4*($K$4-$J$4))*LN(M132)+(1-EXP(-$C$4*($K$4-$J$4)))*$G$4+$F$4^2/(4*$C$4)*(1-EXP(-2*$C$4*($K$4-$J$4))))</f>
        <v>21.6320701716614</v>
      </c>
      <c r="O132" s="126" t="n">
        <f aca="false">MAX(0,N132-$I$4)</f>
        <v>0</v>
      </c>
      <c r="P132" s="21" t="n">
        <f aca="false">$D$7*AVERAGE(H132,O132)</f>
        <v>0.165595465055379</v>
      </c>
      <c r="Q132" s="136" t="n">
        <f aca="false">AVERAGE(P$20:P132)</f>
        <v>1.43830879965687</v>
      </c>
      <c r="R132" s="0" t="n">
        <v>1.615</v>
      </c>
    </row>
    <row r="133" customFormat="false" ht="12.75" hidden="false" customHeight="false" outlineLevel="0" collapsed="false">
      <c r="B133" s="124" t="n">
        <f aca="false">B132+1</f>
        <v>114</v>
      </c>
      <c r="C133" s="21" t="n">
        <f aca="false">$C$7</f>
        <v>3.29212628660779</v>
      </c>
      <c r="D133" s="21" t="n">
        <f aca="true">NORMSINV(RAND())</f>
        <v>-0.151802551141707</v>
      </c>
      <c r="E133" s="21" t="n">
        <f aca="false">$C$4*($G$4-C133)*$J$4+$F$4*SQRT($J$4)*D133+C133</f>
        <v>3.13212713726891</v>
      </c>
      <c r="F133" s="125" t="n">
        <f aca="false">EXP(E133)</f>
        <v>22.9226874226216</v>
      </c>
      <c r="G133" s="126" t="n">
        <f aca="false">EXP(EXP(-$C$4*($K$4-$J$4))*LN(F133)+(1-EXP(-$C$4*($K$4-$J$4)))*$G$4+$F$4^2/(4*$C$4)*(1-EXP(-2*$C$4*($K$4-$J$4))))</f>
        <v>21.876547191443</v>
      </c>
      <c r="H133" s="126" t="n">
        <f aca="false">MAX(0,G133-$I$4)</f>
        <v>0</v>
      </c>
      <c r="I133" s="21" t="n">
        <f aca="false">$D$7*AVERAGE(A133,H133)</f>
        <v>0</v>
      </c>
      <c r="J133" s="135" t="n">
        <f aca="false">AVERAGE(I$20:I133)</f>
        <v>1.43229398595164</v>
      </c>
      <c r="K133" s="21" t="n">
        <f aca="false">-D133</f>
        <v>0.151802551141707</v>
      </c>
      <c r="L133" s="21" t="n">
        <f aca="false">$C$4*($G$4-C133)*$J$4+$F$4*SQRT($J$4)*K133+C133</f>
        <v>3.2111298286678</v>
      </c>
      <c r="M133" s="125" t="n">
        <f aca="false">EXP(L133)</f>
        <v>24.8070981679347</v>
      </c>
      <c r="N133" s="126" t="n">
        <f aca="false">EXP(EXP(-$C$4*($K$4-$J$4))*LN(M133)+(1-EXP(-$C$4*($K$4-$J$4)))*$G$4+$F$4^2/(4*$C$4)*(1-EXP(-2*$C$4*($K$4-$J$4))))</f>
        <v>23.2850135266187</v>
      </c>
      <c r="O133" s="126" t="n">
        <f aca="false">MAX(0,N133-$I$4)</f>
        <v>0.085013526618674</v>
      </c>
      <c r="P133" s="21" t="n">
        <f aca="false">$D$7*AVERAGE(H133,O133)</f>
        <v>0.0404336840001287</v>
      </c>
      <c r="Q133" s="136" t="n">
        <f aca="false">AVERAGE(P$20:P133)</f>
        <v>1.42604673723883</v>
      </c>
      <c r="R133" s="0" t="n">
        <v>1.615</v>
      </c>
    </row>
    <row r="134" customFormat="false" ht="12.75" hidden="false" customHeight="false" outlineLevel="0" collapsed="false">
      <c r="B134" s="124" t="n">
        <f aca="false">B133+1</f>
        <v>115</v>
      </c>
      <c r="C134" s="21" t="n">
        <f aca="false">$C$7</f>
        <v>3.29212628660779</v>
      </c>
      <c r="D134" s="21" t="n">
        <f aca="true">NORMSINV(RAND())</f>
        <v>-0.898655046203182</v>
      </c>
      <c r="E134" s="21" t="n">
        <f aca="false">$C$4*($G$4-C134)*$J$4+$F$4*SQRT($J$4)*D134+C134</f>
        <v>2.93778469458901</v>
      </c>
      <c r="F134" s="125" t="n">
        <f aca="false">EXP(E134)</f>
        <v>18.8739883168064</v>
      </c>
      <c r="G134" s="126" t="n">
        <f aca="false">EXP(EXP(-$C$4*($K$4-$J$4))*LN(F134)+(1-EXP(-$C$4*($K$4-$J$4)))*$G$4+$F$4^2/(4*$C$4)*(1-EXP(-2*$C$4*($K$4-$J$4))))</f>
        <v>18.7637581837828</v>
      </c>
      <c r="H134" s="126" t="n">
        <f aca="false">MAX(0,G134-$I$4)</f>
        <v>0</v>
      </c>
      <c r="I134" s="21" t="n">
        <f aca="false">$D$7*AVERAGE(A134,H134)</f>
        <v>0</v>
      </c>
      <c r="J134" s="135" t="n">
        <f aca="false">AVERAGE(I$20:I134)</f>
        <v>1.41983925563902</v>
      </c>
      <c r="K134" s="21" t="n">
        <f aca="false">-D134</f>
        <v>0.898655046203182</v>
      </c>
      <c r="L134" s="21" t="n">
        <f aca="false">$C$4*($G$4-C134)*$J$4+$F$4*SQRT($J$4)*K134+C134</f>
        <v>3.4054722713477</v>
      </c>
      <c r="M134" s="125" t="n">
        <f aca="false">EXP(L134)</f>
        <v>30.1285212018227</v>
      </c>
      <c r="N134" s="126" t="n">
        <f aca="false">EXP(EXP(-$C$4*($K$4-$J$4))*LN(M134)+(1-EXP(-$C$4*($K$4-$J$4)))*$G$4+$F$4^2/(4*$C$4)*(1-EXP(-2*$C$4*($K$4-$J$4))))</f>
        <v>27.1478502482902</v>
      </c>
      <c r="O134" s="126" t="n">
        <f aca="false">MAX(0,N134-$I$4)</f>
        <v>3.94785024829016</v>
      </c>
      <c r="P134" s="21" t="n">
        <f aca="false">$D$7*AVERAGE(H134,O134)</f>
        <v>1.87765565984802</v>
      </c>
      <c r="Q134" s="136" t="n">
        <f aca="false">AVERAGE(P$20:P134)</f>
        <v>1.42997377134847</v>
      </c>
      <c r="R134" s="0" t="n">
        <v>1.615</v>
      </c>
    </row>
    <row r="135" customFormat="false" ht="12.75" hidden="false" customHeight="false" outlineLevel="0" collapsed="false">
      <c r="B135" s="124" t="n">
        <f aca="false">B134+1</f>
        <v>116</v>
      </c>
      <c r="C135" s="21" t="n">
        <f aca="false">$C$7</f>
        <v>3.29212628660779</v>
      </c>
      <c r="D135" s="21" t="n">
        <f aca="true">NORMSINV(RAND())</f>
        <v>0.0183113139179</v>
      </c>
      <c r="E135" s="21" t="n">
        <f aca="false">$C$4*($G$4-C135)*$J$4+$F$4*SQRT($J$4)*D135+C135</f>
        <v>3.17639336693007</v>
      </c>
      <c r="F135" s="125" t="n">
        <f aca="false">EXP(E135)</f>
        <v>23.9601819453311</v>
      </c>
      <c r="G135" s="126" t="n">
        <f aca="false">EXP(EXP(-$C$4*($K$4-$J$4))*LN(F135)+(1-EXP(-$C$4*($K$4-$J$4)))*$G$4+$F$4^2/(4*$C$4)*(1-EXP(-2*$C$4*($K$4-$J$4))))</f>
        <v>22.654891099248</v>
      </c>
      <c r="H135" s="126" t="n">
        <f aca="false">MAX(0,G135-$I$4)</f>
        <v>0</v>
      </c>
      <c r="I135" s="21" t="n">
        <f aca="false">$D$7*AVERAGE(A135,H135)</f>
        <v>0</v>
      </c>
      <c r="J135" s="135" t="n">
        <f aca="false">AVERAGE(I$20:I135)</f>
        <v>1.40759926205592</v>
      </c>
      <c r="K135" s="21" t="n">
        <f aca="false">-D135</f>
        <v>-0.0183113139179</v>
      </c>
      <c r="L135" s="21" t="n">
        <f aca="false">$C$4*($G$4-C135)*$J$4+$F$4*SQRT($J$4)*K135+C135</f>
        <v>3.16686359900664</v>
      </c>
      <c r="M135" s="125" t="n">
        <f aca="false">EXP(L135)</f>
        <v>23.7329315137635</v>
      </c>
      <c r="N135" s="126" t="n">
        <f aca="false">EXP(EXP(-$C$4*($K$4-$J$4))*LN(M135)+(1-EXP(-$C$4*($K$4-$J$4)))*$G$4+$F$4^2/(4*$C$4)*(1-EXP(-2*$C$4*($K$4-$J$4))))</f>
        <v>22.4850207858811</v>
      </c>
      <c r="O135" s="126" t="n">
        <f aca="false">MAX(0,N135-$I$4)</f>
        <v>0</v>
      </c>
      <c r="P135" s="21" t="n">
        <f aca="false">$D$7*AVERAGE(H135,O135)</f>
        <v>0</v>
      </c>
      <c r="Q135" s="136" t="n">
        <f aca="false">AVERAGE(P$20:P135)</f>
        <v>1.41764641125064</v>
      </c>
      <c r="R135" s="0" t="n">
        <v>1.615</v>
      </c>
    </row>
    <row r="136" customFormat="false" ht="12.75" hidden="false" customHeight="false" outlineLevel="0" collapsed="false">
      <c r="B136" s="124" t="n">
        <f aca="false">B135+1</f>
        <v>117</v>
      </c>
      <c r="C136" s="21" t="n">
        <f aca="false">$C$7</f>
        <v>3.29212628660779</v>
      </c>
      <c r="D136" s="21" t="n">
        <f aca="true">NORMSINV(RAND())</f>
        <v>0.364119583865771</v>
      </c>
      <c r="E136" s="21" t="n">
        <f aca="false">$C$4*($G$4-C136)*$J$4+$F$4*SQRT($J$4)*D136+C136</f>
        <v>3.26637796807282</v>
      </c>
      <c r="F136" s="125" t="n">
        <f aca="false">EXP(E136)</f>
        <v>26.2162112146769</v>
      </c>
      <c r="G136" s="126" t="n">
        <f aca="false">EXP(EXP(-$C$4*($K$4-$J$4))*LN(F136)+(1-EXP(-$C$4*($K$4-$J$4)))*$G$4+$F$4^2/(4*$C$4)*(1-EXP(-2*$C$4*($K$4-$J$4))))</f>
        <v>24.3235221077754</v>
      </c>
      <c r="H136" s="126" t="n">
        <f aca="false">MAX(0,G136-$I$4)</f>
        <v>1.12352210777537</v>
      </c>
      <c r="I136" s="21" t="n">
        <f aca="false">$D$7*AVERAGE(A136,H136)</f>
        <v>1.068727287993</v>
      </c>
      <c r="J136" s="135" t="n">
        <f aca="false">AVERAGE(I$20:I136)</f>
        <v>1.40470292039727</v>
      </c>
      <c r="K136" s="21" t="n">
        <f aca="false">-D136</f>
        <v>-0.364119583865771</v>
      </c>
      <c r="L136" s="21" t="n">
        <f aca="false">$C$4*($G$4-C136)*$J$4+$F$4*SQRT($J$4)*K136+C136</f>
        <v>3.07687899786389</v>
      </c>
      <c r="M136" s="125" t="n">
        <f aca="false">EXP(L136)</f>
        <v>21.6906002362197</v>
      </c>
      <c r="N136" s="126" t="n">
        <f aca="false">EXP(EXP(-$C$4*($K$4-$J$4))*LN(M136)+(1-EXP(-$C$4*($K$4-$J$4)))*$G$4+$F$4^2/(4*$C$4)*(1-EXP(-2*$C$4*($K$4-$J$4))))</f>
        <v>20.9425137943171</v>
      </c>
      <c r="O136" s="126" t="n">
        <f aca="false">MAX(0,N136-$I$4)</f>
        <v>0</v>
      </c>
      <c r="P136" s="21" t="n">
        <f aca="false">$D$7*AVERAGE(H136,O136)</f>
        <v>0.534363643996498</v>
      </c>
      <c r="Q136" s="136" t="n">
        <f aca="false">AVERAGE(P$20:P136)</f>
        <v>1.4100969858895</v>
      </c>
      <c r="R136" s="0" t="n">
        <v>1.615</v>
      </c>
    </row>
    <row r="137" customFormat="false" ht="12.75" hidden="false" customHeight="false" outlineLevel="0" collapsed="false">
      <c r="B137" s="124" t="n">
        <f aca="false">B136+1</f>
        <v>118</v>
      </c>
      <c r="C137" s="21" t="n">
        <f aca="false">$C$7</f>
        <v>3.29212628660779</v>
      </c>
      <c r="D137" s="21" t="n">
        <f aca="true">NORMSINV(RAND())</f>
        <v>-2.44045746895268</v>
      </c>
      <c r="E137" s="21" t="n">
        <f aca="false">$C$4*($G$4-C137)*$J$4+$F$4*SQRT($J$4)*D137+C137</f>
        <v>2.53658412158664</v>
      </c>
      <c r="F137" s="125" t="n">
        <f aca="false">EXP(E137)</f>
        <v>12.6364326469475</v>
      </c>
      <c r="G137" s="126" t="n">
        <f aca="false">EXP(EXP(-$C$4*($K$4-$J$4))*LN(F137)+(1-EXP(-$C$4*($K$4-$J$4)))*$G$4+$F$4^2/(4*$C$4)*(1-EXP(-2*$C$4*($K$4-$J$4))))</f>
        <v>13.6681292993399</v>
      </c>
      <c r="H137" s="126" t="n">
        <f aca="false">MAX(0,G137-$I$4)</f>
        <v>0</v>
      </c>
      <c r="I137" s="21" t="n">
        <f aca="false">$D$7*AVERAGE(A137,H137)</f>
        <v>0</v>
      </c>
      <c r="J137" s="135" t="n">
        <f aca="false">AVERAGE(I$20:I137)</f>
        <v>1.39279865836</v>
      </c>
      <c r="K137" s="21" t="n">
        <f aca="false">-D137</f>
        <v>2.44045746895268</v>
      </c>
      <c r="L137" s="21" t="n">
        <f aca="false">$C$4*($G$4-C137)*$J$4+$F$4*SQRT($J$4)*K137+C137</f>
        <v>3.80667284435007</v>
      </c>
      <c r="M137" s="125" t="n">
        <f aca="false">EXP(L137)</f>
        <v>45.0004659585012</v>
      </c>
      <c r="N137" s="126" t="n">
        <f aca="false">EXP(EXP(-$C$4*($K$4-$J$4))*LN(M137)+(1-EXP(-$C$4*($K$4-$J$4)))*$G$4+$F$4^2/(4*$C$4)*(1-EXP(-2*$C$4*($K$4-$J$4))))</f>
        <v>37.2688673125929</v>
      </c>
      <c r="O137" s="126" t="n">
        <f aca="false">MAX(0,N137-$I$4)</f>
        <v>14.0688673125929</v>
      </c>
      <c r="P137" s="21" t="n">
        <f aca="false">$D$7*AVERAGE(H137,O137)</f>
        <v>6.69136027856732</v>
      </c>
      <c r="Q137" s="136" t="n">
        <f aca="false">AVERAGE(P$20:P137)</f>
        <v>1.45485345447151</v>
      </c>
      <c r="R137" s="0" t="n">
        <v>1.615</v>
      </c>
    </row>
    <row r="138" customFormat="false" ht="12.75" hidden="false" customHeight="false" outlineLevel="0" collapsed="false">
      <c r="B138" s="124" t="n">
        <f aca="false">B137+1</f>
        <v>119</v>
      </c>
      <c r="C138" s="21" t="n">
        <f aca="false">$C$7</f>
        <v>3.29212628660779</v>
      </c>
      <c r="D138" s="21" t="n">
        <f aca="true">NORMSINV(RAND())</f>
        <v>-0.46081453805457</v>
      </c>
      <c r="E138" s="21" t="n">
        <f aca="false">$C$4*($G$4-C138)*$J$4+$F$4*SQRT($J$4)*D138+C138</f>
        <v>3.05171749178855</v>
      </c>
      <c r="F138" s="125" t="n">
        <f aca="false">EXP(E138)</f>
        <v>21.1516410138252</v>
      </c>
      <c r="G138" s="126" t="n">
        <f aca="false">EXP(EXP(-$C$4*($K$4-$J$4))*LN(F138)+(1-EXP(-$C$4*($K$4-$J$4)))*$G$4+$F$4^2/(4*$C$4)*(1-EXP(-2*$C$4*($K$4-$J$4))))</f>
        <v>20.530450504283</v>
      </c>
      <c r="H138" s="126" t="n">
        <f aca="false">MAX(0,G138-$I$4)</f>
        <v>0</v>
      </c>
      <c r="I138" s="21" t="n">
        <f aca="false">$D$7*AVERAGE(A138,H138)</f>
        <v>0</v>
      </c>
      <c r="J138" s="135" t="n">
        <f aca="false">AVERAGE(I$20:I138)</f>
        <v>1.38109446795361</v>
      </c>
      <c r="K138" s="21" t="n">
        <f aca="false">-D138</f>
        <v>0.46081453805457</v>
      </c>
      <c r="L138" s="21" t="n">
        <f aca="false">$C$4*($G$4-C138)*$J$4+$F$4*SQRT($J$4)*K138+C138</f>
        <v>3.29153947414816</v>
      </c>
      <c r="M138" s="125" t="n">
        <f aca="false">EXP(L138)</f>
        <v>26.8842193754222</v>
      </c>
      <c r="N138" s="126" t="n">
        <f aca="false">EXP(EXP(-$C$4*($K$4-$J$4))*LN(M138)+(1-EXP(-$C$4*($K$4-$J$4)))*$G$4+$F$4^2/(4*$C$4)*(1-EXP(-2*$C$4*($K$4-$J$4))))</f>
        <v>24.8117155131201</v>
      </c>
      <c r="O138" s="126" t="n">
        <f aca="false">MAX(0,N138-$I$4)</f>
        <v>1.61171551312011</v>
      </c>
      <c r="P138" s="21" t="n">
        <f aca="false">$D$7*AVERAGE(H138,O138)</f>
        <v>0.766555610002056</v>
      </c>
      <c r="Q138" s="136" t="n">
        <f aca="false">AVERAGE(P$20:P138)</f>
        <v>1.44906943897177</v>
      </c>
      <c r="R138" s="0" t="n">
        <v>1.615</v>
      </c>
    </row>
    <row r="139" customFormat="false" ht="12.75" hidden="false" customHeight="false" outlineLevel="0" collapsed="false">
      <c r="B139" s="124" t="n">
        <f aca="false">B138+1</f>
        <v>120</v>
      </c>
      <c r="C139" s="21" t="n">
        <f aca="false">$C$7</f>
        <v>3.29212628660779</v>
      </c>
      <c r="D139" s="21" t="n">
        <f aca="true">NORMSINV(RAND())</f>
        <v>0.472846295258768</v>
      </c>
      <c r="E139" s="21" t="n">
        <f aca="false">$C$4*($G$4-C139)*$J$4+$F$4*SQRT($J$4)*D139+C139</f>
        <v>3.29467032140415</v>
      </c>
      <c r="F139" s="125" t="n">
        <f aca="false">EXP(E139)</f>
        <v>26.9685216598089</v>
      </c>
      <c r="G139" s="126" t="n">
        <f aca="false">EXP(EXP(-$C$4*($K$4-$J$4))*LN(F139)+(1-EXP(-$C$4*($K$4-$J$4)))*$G$4+$F$4^2/(4*$C$4)*(1-EXP(-2*$C$4*($K$4-$J$4))))</f>
        <v>24.8731429256812</v>
      </c>
      <c r="H139" s="126" t="n">
        <f aca="false">MAX(0,G139-$I$4)</f>
        <v>1.67314292568125</v>
      </c>
      <c r="I139" s="21" t="n">
        <f aca="false">$D$7*AVERAGE(A139,H139)</f>
        <v>1.59154278230321</v>
      </c>
      <c r="J139" s="135" t="n">
        <f aca="false">AVERAGE(I$20:I139)</f>
        <v>1.38284820390653</v>
      </c>
      <c r="K139" s="21" t="n">
        <f aca="false">-D139</f>
        <v>-0.472846295258768</v>
      </c>
      <c r="L139" s="21" t="n">
        <f aca="false">$C$4*($G$4-C139)*$J$4+$F$4*SQRT($J$4)*K139+C139</f>
        <v>3.04858664453255</v>
      </c>
      <c r="M139" s="125" t="n">
        <f aca="false">EXP(L139)</f>
        <v>21.0855220148499</v>
      </c>
      <c r="N139" s="126" t="n">
        <f aca="false">EXP(EXP(-$C$4*($K$4-$J$4))*LN(M139)+(1-EXP(-$C$4*($K$4-$J$4)))*$G$4+$F$4^2/(4*$C$4)*(1-EXP(-2*$C$4*($K$4-$J$4))))</f>
        <v>20.4797479269304</v>
      </c>
      <c r="O139" s="126" t="n">
        <f aca="false">MAX(0,N139-$I$4)</f>
        <v>0</v>
      </c>
      <c r="P139" s="21" t="n">
        <f aca="false">$D$7*AVERAGE(H139,O139)</f>
        <v>0.795771391151607</v>
      </c>
      <c r="Q139" s="136" t="n">
        <f aca="false">AVERAGE(P$20:P139)</f>
        <v>1.44362528857327</v>
      </c>
      <c r="R139" s="0" t="n">
        <v>1.615</v>
      </c>
    </row>
    <row r="140" customFormat="false" ht="12.75" hidden="false" customHeight="false" outlineLevel="0" collapsed="false">
      <c r="B140" s="124" t="n">
        <f aca="false">B139+1</f>
        <v>121</v>
      </c>
      <c r="C140" s="21" t="n">
        <f aca="false">$C$7</f>
        <v>3.29212628660779</v>
      </c>
      <c r="D140" s="21" t="n">
        <f aca="true">NORMSINV(RAND())</f>
        <v>0.333403478873901</v>
      </c>
      <c r="E140" s="21" t="n">
        <f aca="false">$C$4*($G$4-C140)*$J$4+$F$4*SQRT($J$4)*D140+C140</f>
        <v>3.25838516773647</v>
      </c>
      <c r="F140" s="125" t="n">
        <f aca="false">EXP(E140)</f>
        <v>26.0075054556863</v>
      </c>
      <c r="G140" s="126" t="n">
        <f aca="false">EXP(EXP(-$C$4*($K$4-$J$4))*LN(F140)+(1-EXP(-$C$4*($K$4-$J$4)))*$G$4+$F$4^2/(4*$C$4)*(1-EXP(-2*$C$4*($K$4-$J$4))))</f>
        <v>24.1704620422671</v>
      </c>
      <c r="H140" s="126" t="n">
        <f aca="false">MAX(0,G140-$I$4)</f>
        <v>0.970462042267091</v>
      </c>
      <c r="I140" s="21" t="n">
        <f aca="false">$D$7*AVERAGE(A140,H140)</f>
        <v>0.923132049965512</v>
      </c>
      <c r="J140" s="135" t="n">
        <f aca="false">AVERAGE(I$20:I140)</f>
        <v>1.37904889684916</v>
      </c>
      <c r="K140" s="21" t="n">
        <f aca="false">-D140</f>
        <v>-0.333403478873901</v>
      </c>
      <c r="L140" s="21" t="n">
        <f aca="false">$C$4*($G$4-C140)*$J$4+$F$4*SQRT($J$4)*K140+C140</f>
        <v>3.08487179820024</v>
      </c>
      <c r="M140" s="125" t="n">
        <f aca="false">EXP(L140)</f>
        <v>21.8646635731658</v>
      </c>
      <c r="N140" s="126" t="n">
        <f aca="false">EXP(EXP(-$C$4*($K$4-$J$4))*LN(M140)+(1-EXP(-$C$4*($K$4-$J$4)))*$G$4+$F$4^2/(4*$C$4)*(1-EXP(-2*$C$4*($K$4-$J$4))))</f>
        <v>21.0751327954624</v>
      </c>
      <c r="O140" s="126" t="n">
        <f aca="false">MAX(0,N140-$I$4)</f>
        <v>0</v>
      </c>
      <c r="P140" s="21" t="n">
        <f aca="false">$D$7*AVERAGE(H140,O140)</f>
        <v>0.461566024982756</v>
      </c>
      <c r="Q140" s="136" t="n">
        <f aca="false">AVERAGE(P$20:P140)</f>
        <v>1.43550909631219</v>
      </c>
      <c r="R140" s="0" t="n">
        <v>1.615</v>
      </c>
    </row>
    <row r="141" customFormat="false" ht="12.75" hidden="false" customHeight="false" outlineLevel="0" collapsed="false">
      <c r="B141" s="124" t="n">
        <f aca="false">B140+1</f>
        <v>122</v>
      </c>
      <c r="C141" s="21" t="n">
        <f aca="false">$C$7</f>
        <v>3.29212628660779</v>
      </c>
      <c r="D141" s="21" t="n">
        <f aca="true">NORMSINV(RAND())</f>
        <v>-0.549872179769234</v>
      </c>
      <c r="E141" s="21" t="n">
        <f aca="false">$C$4*($G$4-C141)*$J$4+$F$4*SQRT($J$4)*D141+C141</f>
        <v>3.02854333123531</v>
      </c>
      <c r="F141" s="125" t="n">
        <f aca="false">EXP(E141)</f>
        <v>20.6671055250651</v>
      </c>
      <c r="G141" s="126" t="n">
        <f aca="false">EXP(EXP(-$C$4*($K$4-$J$4))*LN(F141)+(1-EXP(-$C$4*($K$4-$J$4)))*$G$4+$F$4^2/(4*$C$4)*(1-EXP(-2*$C$4*($K$4-$J$4))))</f>
        <v>20.1581096280446</v>
      </c>
      <c r="H141" s="126" t="n">
        <f aca="false">MAX(0,G141-$I$4)</f>
        <v>0</v>
      </c>
      <c r="I141" s="21" t="n">
        <f aca="false">$D$7*AVERAGE(A141,H141)</f>
        <v>0</v>
      </c>
      <c r="J141" s="135" t="n">
        <f aca="false">AVERAGE(I$20:I141)</f>
        <v>1.36774521736679</v>
      </c>
      <c r="K141" s="21" t="n">
        <f aca="false">-D141</f>
        <v>0.549872179769234</v>
      </c>
      <c r="L141" s="21" t="n">
        <f aca="false">$C$4*($G$4-C141)*$J$4+$F$4*SQRT($J$4)*K141+C141</f>
        <v>3.3147136347014</v>
      </c>
      <c r="M141" s="125" t="n">
        <f aca="false">EXP(L141)</f>
        <v>27.5145136543771</v>
      </c>
      <c r="N141" s="126" t="n">
        <f aca="false">EXP(EXP(-$C$4*($K$4-$J$4))*LN(M141)+(1-EXP(-$C$4*($K$4-$J$4)))*$G$4+$F$4^2/(4*$C$4)*(1-EXP(-2*$C$4*($K$4-$J$4))))</f>
        <v>25.270013243691</v>
      </c>
      <c r="O141" s="126" t="n">
        <f aca="false">MAX(0,N141-$I$4)</f>
        <v>2.07001324369101</v>
      </c>
      <c r="P141" s="21" t="n">
        <f aca="false">$D$7*AVERAGE(H141,O141)</f>
        <v>0.984528753252529</v>
      </c>
      <c r="Q141" s="136" t="n">
        <f aca="false">AVERAGE(P$20:P141)</f>
        <v>1.43181253612317</v>
      </c>
      <c r="R141" s="0" t="n">
        <v>1.615</v>
      </c>
    </row>
    <row r="142" customFormat="false" ht="12.75" hidden="false" customHeight="false" outlineLevel="0" collapsed="false">
      <c r="B142" s="124" t="n">
        <f aca="false">B141+1</f>
        <v>123</v>
      </c>
      <c r="C142" s="21" t="n">
        <f aca="false">$C$7</f>
        <v>3.29212628660779</v>
      </c>
      <c r="D142" s="21" t="n">
        <f aca="true">NORMSINV(RAND())</f>
        <v>-1.14844268176166</v>
      </c>
      <c r="E142" s="21" t="n">
        <f aca="false">$C$4*($G$4-C142)*$J$4+$F$4*SQRT($J$4)*D142+C142</f>
        <v>2.87278613119575</v>
      </c>
      <c r="F142" s="125" t="n">
        <f aca="false">EXP(E142)</f>
        <v>17.6862257639774</v>
      </c>
      <c r="G142" s="126" t="n">
        <f aca="false">EXP(EXP(-$C$4*($K$4-$J$4))*LN(F142)+(1-EXP(-$C$4*($K$4-$J$4)))*$G$4+$F$4^2/(4*$C$4)*(1-EXP(-2*$C$4*($K$4-$J$4))))</f>
        <v>17.8248338296892</v>
      </c>
      <c r="H142" s="126" t="n">
        <f aca="false">MAX(0,G142-$I$4)</f>
        <v>0</v>
      </c>
      <c r="I142" s="21" t="n">
        <f aca="false">$D$7*AVERAGE(A142,H142)</f>
        <v>0</v>
      </c>
      <c r="J142" s="135" t="n">
        <f aca="false">AVERAGE(I$20:I142)</f>
        <v>1.3566253375508</v>
      </c>
      <c r="K142" s="21" t="n">
        <f aca="false">-D142</f>
        <v>1.14844268176166</v>
      </c>
      <c r="L142" s="21" t="n">
        <f aca="false">$C$4*($G$4-C142)*$J$4+$F$4*SQRT($J$4)*K142+C142</f>
        <v>3.47047083474096</v>
      </c>
      <c r="M142" s="125" t="n">
        <f aca="false">EXP(L142)</f>
        <v>32.1518771022391</v>
      </c>
      <c r="N142" s="126" t="n">
        <f aca="false">EXP(EXP(-$C$4*($K$4-$J$4))*LN(M142)+(1-EXP(-$C$4*($K$4-$J$4)))*$G$4+$F$4^2/(4*$C$4)*(1-EXP(-2*$C$4*($K$4-$J$4))))</f>
        <v>28.5778651366729</v>
      </c>
      <c r="O142" s="126" t="n">
        <f aca="false">MAX(0,N142-$I$4)</f>
        <v>5.3778651366729</v>
      </c>
      <c r="P142" s="21" t="n">
        <f aca="false">$D$7*AVERAGE(H142,O142)</f>
        <v>2.55779177949991</v>
      </c>
      <c r="Q142" s="136" t="n">
        <f aca="false">AVERAGE(P$20:P142)</f>
        <v>1.44096683891486</v>
      </c>
      <c r="R142" s="0" t="n">
        <v>1.615</v>
      </c>
    </row>
    <row r="143" customFormat="false" ht="12.75" hidden="false" customHeight="false" outlineLevel="0" collapsed="false">
      <c r="B143" s="124" t="n">
        <f aca="false">B142+1</f>
        <v>124</v>
      </c>
      <c r="C143" s="21" t="n">
        <f aca="false">$C$7</f>
        <v>3.29212628660779</v>
      </c>
      <c r="D143" s="21" t="n">
        <f aca="true">NORMSINV(RAND())</f>
        <v>-0.886107308225771</v>
      </c>
      <c r="E143" s="21" t="n">
        <f aca="false">$C$4*($G$4-C143)*$J$4+$F$4*SQRT($J$4)*D143+C143</f>
        <v>2.94104980793437</v>
      </c>
      <c r="F143" s="125" t="n">
        <f aca="false">EXP(E143)</f>
        <v>18.9357147449933</v>
      </c>
      <c r="G143" s="126" t="n">
        <f aca="false">EXP(EXP(-$C$4*($K$4-$J$4))*LN(F143)+(1-EXP(-$C$4*($K$4-$J$4)))*$G$4+$F$4^2/(4*$C$4)*(1-EXP(-2*$C$4*($K$4-$J$4))))</f>
        <v>18.8122071678446</v>
      </c>
      <c r="H143" s="126" t="n">
        <f aca="false">MAX(0,G143-$I$4)</f>
        <v>0</v>
      </c>
      <c r="I143" s="21" t="n">
        <f aca="false">$D$7*AVERAGE(A143,H143)</f>
        <v>0</v>
      </c>
      <c r="J143" s="135" t="n">
        <f aca="false">AVERAGE(I$20:I143)</f>
        <v>1.34568481063507</v>
      </c>
      <c r="K143" s="21" t="n">
        <f aca="false">-D143</f>
        <v>0.886107308225771</v>
      </c>
      <c r="L143" s="21" t="n">
        <f aca="false">$C$4*($G$4-C143)*$J$4+$F$4*SQRT($J$4)*K143+C143</f>
        <v>3.40220715800234</v>
      </c>
      <c r="M143" s="125" t="n">
        <f aca="false">EXP(L143)</f>
        <v>30.0303085900788</v>
      </c>
      <c r="N143" s="126" t="n">
        <f aca="false">EXP(EXP(-$C$4*($K$4-$J$4))*LN(M143)+(1-EXP(-$C$4*($K$4-$J$4)))*$G$4+$F$4^2/(4*$C$4)*(1-EXP(-2*$C$4*($K$4-$J$4))))</f>
        <v>27.0779336376417</v>
      </c>
      <c r="O143" s="126" t="n">
        <f aca="false">MAX(0,N143-$I$4)</f>
        <v>3.87793363764168</v>
      </c>
      <c r="P143" s="21" t="n">
        <f aca="false">$D$7*AVERAGE(H143,O143)</f>
        <v>1.84440229119293</v>
      </c>
      <c r="Q143" s="136" t="n">
        <f aca="false">AVERAGE(P$20:P143)</f>
        <v>1.44422035062677</v>
      </c>
      <c r="R143" s="0" t="n">
        <v>1.615</v>
      </c>
    </row>
    <row r="144" customFormat="false" ht="12.75" hidden="false" customHeight="false" outlineLevel="0" collapsed="false">
      <c r="B144" s="124" t="n">
        <f aca="false">B143+1</f>
        <v>125</v>
      </c>
      <c r="C144" s="21" t="n">
        <f aca="false">$C$7</f>
        <v>3.29212628660779</v>
      </c>
      <c r="D144" s="21" t="n">
        <f aca="true">NORMSINV(RAND())</f>
        <v>0.674848105886457</v>
      </c>
      <c r="E144" s="21" t="n">
        <f aca="false">$C$4*($G$4-C144)*$J$4+$F$4*SQRT($J$4)*D144+C144</f>
        <v>3.34723428224346</v>
      </c>
      <c r="F144" s="125" t="n">
        <f aca="false">EXP(E144)</f>
        <v>28.4240120382695</v>
      </c>
      <c r="G144" s="126" t="n">
        <f aca="false">EXP(EXP(-$C$4*($K$4-$J$4))*LN(F144)+(1-EXP(-$C$4*($K$4-$J$4)))*$G$4+$F$4^2/(4*$C$4)*(1-EXP(-2*$C$4*($K$4-$J$4))))</f>
        <v>25.9274596293118</v>
      </c>
      <c r="H144" s="126" t="n">
        <f aca="false">MAX(0,G144-$I$4)</f>
        <v>2.72745962931184</v>
      </c>
      <c r="I144" s="21" t="n">
        <f aca="false">$D$7*AVERAGE(A144,H144)</f>
        <v>2.59443985353923</v>
      </c>
      <c r="J144" s="135" t="n">
        <f aca="false">AVERAGE(I$20:I144)</f>
        <v>1.3556748509783</v>
      </c>
      <c r="K144" s="21" t="n">
        <f aca="false">-D144</f>
        <v>-0.674848105886457</v>
      </c>
      <c r="L144" s="21" t="n">
        <f aca="false">$C$4*($G$4-C144)*$J$4+$F$4*SQRT($J$4)*K144+C144</f>
        <v>2.99602268369325</v>
      </c>
      <c r="M144" s="125" t="n">
        <f aca="false">EXP(L144)</f>
        <v>20.0058090462474</v>
      </c>
      <c r="N144" s="126" t="n">
        <f aca="false">EXP(EXP(-$C$4*($K$4-$J$4))*LN(M144)+(1-EXP(-$C$4*($K$4-$J$4)))*$G$4+$F$4^2/(4*$C$4)*(1-EXP(-2*$C$4*($K$4-$J$4))))</f>
        <v>19.6469574941532</v>
      </c>
      <c r="O144" s="126" t="n">
        <f aca="false">MAX(0,N144-$I$4)</f>
        <v>0</v>
      </c>
      <c r="P144" s="21" t="n">
        <f aca="false">$D$7*AVERAGE(H144,O144)</f>
        <v>1.29721992676962</v>
      </c>
      <c r="Q144" s="136" t="n">
        <f aca="false">AVERAGE(P$20:P144)</f>
        <v>1.44304434723592</v>
      </c>
      <c r="R144" s="0" t="n">
        <v>1.615</v>
      </c>
    </row>
    <row r="145" customFormat="false" ht="12.75" hidden="false" customHeight="false" outlineLevel="0" collapsed="false">
      <c r="B145" s="124" t="n">
        <f aca="false">B144+1</f>
        <v>126</v>
      </c>
      <c r="C145" s="21" t="n">
        <f aca="false">$C$7</f>
        <v>3.29212628660779</v>
      </c>
      <c r="D145" s="21" t="n">
        <f aca="true">NORMSINV(RAND())</f>
        <v>0.0418320939560776</v>
      </c>
      <c r="E145" s="21" t="n">
        <f aca="false">$C$4*($G$4-C145)*$J$4+$F$4*SQRT($J$4)*D145+C145</f>
        <v>3.18251383365754</v>
      </c>
      <c r="F145" s="125" t="n">
        <f aca="false">EXP(E145)</f>
        <v>24.1072791342475</v>
      </c>
      <c r="G145" s="126" t="n">
        <f aca="false">EXP(EXP(-$C$4*($K$4-$J$4))*LN(F145)+(1-EXP(-$C$4*($K$4-$J$4)))*$G$4+$F$4^2/(4*$C$4)*(1-EXP(-2*$C$4*($K$4-$J$4))))</f>
        <v>22.7646660111824</v>
      </c>
      <c r="H145" s="126" t="n">
        <f aca="false">MAX(0,G145-$I$4)</f>
        <v>0</v>
      </c>
      <c r="I145" s="21" t="n">
        <f aca="false">$D$7*AVERAGE(A145,H145)</f>
        <v>0</v>
      </c>
      <c r="J145" s="135" t="n">
        <f aca="false">AVERAGE(I$20:I145)</f>
        <v>1.34491552676419</v>
      </c>
      <c r="K145" s="21" t="n">
        <f aca="false">-D145</f>
        <v>-0.0418320939560776</v>
      </c>
      <c r="L145" s="21" t="n">
        <f aca="false">$C$4*($G$4-C145)*$J$4+$F$4*SQRT($J$4)*K145+C145</f>
        <v>3.16074313227917</v>
      </c>
      <c r="M145" s="125" t="n">
        <f aca="false">EXP(L145)</f>
        <v>23.5881185097335</v>
      </c>
      <c r="N145" s="126" t="n">
        <f aca="false">EXP(EXP(-$C$4*($K$4-$J$4))*LN(M145)+(1-EXP(-$C$4*($K$4-$J$4)))*$G$4+$F$4^2/(4*$C$4)*(1-EXP(-2*$C$4*($K$4-$J$4))))</f>
        <v>22.3765943685815</v>
      </c>
      <c r="O145" s="126" t="n">
        <f aca="false">MAX(0,N145-$I$4)</f>
        <v>0</v>
      </c>
      <c r="P145" s="21" t="n">
        <f aca="false">$D$7*AVERAGE(H145,O145)</f>
        <v>0</v>
      </c>
      <c r="Q145" s="136" t="n">
        <f aca="false">AVERAGE(P$20:P145)</f>
        <v>1.43159161432135</v>
      </c>
      <c r="R145" s="0" t="n">
        <v>1.615</v>
      </c>
    </row>
    <row r="146" customFormat="false" ht="12.75" hidden="false" customHeight="false" outlineLevel="0" collapsed="false">
      <c r="B146" s="124" t="n">
        <f aca="false">B145+1</f>
        <v>127</v>
      </c>
      <c r="C146" s="21" t="n">
        <f aca="false">$C$7</f>
        <v>3.29212628660779</v>
      </c>
      <c r="D146" s="21" t="n">
        <f aca="true">NORMSINV(RAND())</f>
        <v>-0.995012431967573</v>
      </c>
      <c r="E146" s="21" t="n">
        <f aca="false">$C$4*($G$4-C146)*$J$4+$F$4*SQRT($J$4)*D146+C146</f>
        <v>2.91271102898097</v>
      </c>
      <c r="F146" s="125" t="n">
        <f aca="false">EXP(E146)</f>
        <v>18.4066318992133</v>
      </c>
      <c r="G146" s="126" t="n">
        <f aca="false">EXP(EXP(-$C$4*($K$4-$J$4))*LN(F146)+(1-EXP(-$C$4*($K$4-$J$4)))*$G$4+$F$4^2/(4*$C$4)*(1-EXP(-2*$C$4*($K$4-$J$4))))</f>
        <v>18.3958400831848</v>
      </c>
      <c r="H146" s="126" t="n">
        <f aca="false">MAX(0,G146-$I$4)</f>
        <v>0</v>
      </c>
      <c r="I146" s="21" t="n">
        <f aca="false">$D$7*AVERAGE(A146,H146)</f>
        <v>0</v>
      </c>
      <c r="J146" s="135" t="n">
        <f aca="false">AVERAGE(I$20:I146)</f>
        <v>1.33432564072668</v>
      </c>
      <c r="K146" s="21" t="n">
        <f aca="false">-D146</f>
        <v>0.995012431967573</v>
      </c>
      <c r="L146" s="21" t="n">
        <f aca="false">$C$4*($G$4-C146)*$J$4+$F$4*SQRT($J$4)*K146+C146</f>
        <v>3.43054593695574</v>
      </c>
      <c r="M146" s="125" t="n">
        <f aca="false">EXP(L146)</f>
        <v>30.8935040522084</v>
      </c>
      <c r="N146" s="126" t="n">
        <f aca="false">EXP(EXP(-$C$4*($K$4-$J$4))*LN(M146)+(1-EXP(-$C$4*($K$4-$J$4)))*$G$4+$F$4^2/(4*$C$4)*(1-EXP(-2*$C$4*($K$4-$J$4))))</f>
        <v>27.6908091701716</v>
      </c>
      <c r="O146" s="126" t="n">
        <f aca="false">MAX(0,N146-$I$4)</f>
        <v>4.49080917017161</v>
      </c>
      <c r="P146" s="21" t="n">
        <f aca="false">$D$7*AVERAGE(H146,O146)</f>
        <v>2.13589491124244</v>
      </c>
      <c r="Q146" s="136" t="n">
        <f aca="false">AVERAGE(P$20:P146)</f>
        <v>1.43713730957269</v>
      </c>
      <c r="R146" s="0" t="n">
        <v>1.615</v>
      </c>
    </row>
    <row r="147" customFormat="false" ht="12.75" hidden="false" customHeight="false" outlineLevel="0" collapsed="false">
      <c r="B147" s="124" t="n">
        <f aca="false">B146+1</f>
        <v>128</v>
      </c>
      <c r="C147" s="21" t="n">
        <f aca="false">$C$7</f>
        <v>3.29212628660779</v>
      </c>
      <c r="D147" s="21" t="n">
        <f aca="true">NORMSINV(RAND())</f>
        <v>0.729120516207966</v>
      </c>
      <c r="E147" s="21" t="n">
        <f aca="false">$C$4*($G$4-C147)*$J$4+$F$4*SQRT($J$4)*D147+C147</f>
        <v>3.3613567935315</v>
      </c>
      <c r="F147" s="125" t="n">
        <f aca="false">EXP(E147)</f>
        <v>28.8282783780411</v>
      </c>
      <c r="G147" s="126" t="n">
        <f aca="false">EXP(EXP(-$C$4*($K$4-$J$4))*LN(F147)+(1-EXP(-$C$4*($K$4-$J$4)))*$G$4+$F$4^2/(4*$C$4)*(1-EXP(-2*$C$4*($K$4-$J$4))))</f>
        <v>26.2182651473054</v>
      </c>
      <c r="H147" s="126" t="n">
        <f aca="false">MAX(0,G147-$I$4)</f>
        <v>3.01826514730538</v>
      </c>
      <c r="I147" s="21" t="n">
        <f aca="false">$D$7*AVERAGE(A147,H147)</f>
        <v>2.87106261906186</v>
      </c>
      <c r="J147" s="135" t="n">
        <f aca="false">AVERAGE(I$20:I147)</f>
        <v>1.34633139836992</v>
      </c>
      <c r="K147" s="21" t="n">
        <f aca="false">-D147</f>
        <v>-0.729120516207966</v>
      </c>
      <c r="L147" s="21" t="n">
        <f aca="false">$C$4*($G$4-C147)*$J$4+$F$4*SQRT($J$4)*K147+C147</f>
        <v>2.98190017240521</v>
      </c>
      <c r="M147" s="125" t="n">
        <f aca="false">EXP(L147)</f>
        <v>19.7252624561514</v>
      </c>
      <c r="N147" s="126" t="n">
        <f aca="false">EXP(EXP(-$C$4*($K$4-$J$4))*LN(M147)+(1-EXP(-$C$4*($K$4-$J$4)))*$G$4+$F$4^2/(4*$C$4)*(1-EXP(-2*$C$4*($K$4-$J$4))))</f>
        <v>19.4290390461177</v>
      </c>
      <c r="O147" s="126" t="n">
        <f aca="false">MAX(0,N147-$I$4)</f>
        <v>0</v>
      </c>
      <c r="P147" s="21" t="n">
        <f aca="false">$D$7*AVERAGE(H147,O147)</f>
        <v>1.43553130953093</v>
      </c>
      <c r="Q147" s="136" t="n">
        <f aca="false">AVERAGE(P$20:P147)</f>
        <v>1.43712476269737</v>
      </c>
      <c r="R147" s="0" t="n">
        <v>1.615</v>
      </c>
    </row>
    <row r="148" customFormat="false" ht="12.75" hidden="false" customHeight="false" outlineLevel="0" collapsed="false">
      <c r="B148" s="124" t="n">
        <f aca="false">B147+1</f>
        <v>129</v>
      </c>
      <c r="C148" s="21" t="n">
        <f aca="false">$C$7</f>
        <v>3.29212628660779</v>
      </c>
      <c r="D148" s="21" t="n">
        <f aca="true">NORMSINV(RAND())</f>
        <v>1.23734496885955</v>
      </c>
      <c r="E148" s="21" t="n">
        <f aca="false">$C$4*($G$4-C148)*$J$4+$F$4*SQRT($J$4)*D148+C148</f>
        <v>3.49360456964669</v>
      </c>
      <c r="F148" s="125" t="n">
        <f aca="false">EXP(E148)</f>
        <v>32.9043401869542</v>
      </c>
      <c r="G148" s="126" t="n">
        <f aca="false">EXP(EXP(-$C$4*($K$4-$J$4))*LN(F148)+(1-EXP(-$C$4*($K$4-$J$4)))*$G$4+$F$4^2/(4*$C$4)*(1-EXP(-2*$C$4*($K$4-$J$4))))</f>
        <v>29.1047982426659</v>
      </c>
      <c r="H148" s="126" t="n">
        <f aca="false">MAX(0,G148-$I$4)</f>
        <v>5.90479824266589</v>
      </c>
      <c r="I148" s="21" t="n">
        <f aca="false">$D$7*AVERAGE(A148,H148)</f>
        <v>5.61681783416391</v>
      </c>
      <c r="J148" s="135" t="n">
        <f aca="false">AVERAGE(I$20:I148)</f>
        <v>1.37943594438383</v>
      </c>
      <c r="K148" s="21" t="n">
        <f aca="false">-D148</f>
        <v>-1.23734496885955</v>
      </c>
      <c r="L148" s="21" t="n">
        <f aca="false">$C$4*($G$4-C148)*$J$4+$F$4*SQRT($J$4)*K148+C148</f>
        <v>2.84965239629002</v>
      </c>
      <c r="M148" s="125" t="n">
        <f aca="false">EXP(L148)</f>
        <v>17.2817735877685</v>
      </c>
      <c r="N148" s="126" t="n">
        <f aca="false">EXP(EXP(-$C$4*($K$4-$J$4))*LN(M148)+(1-EXP(-$C$4*($K$4-$J$4)))*$G$4+$F$4^2/(4*$C$4)*(1-EXP(-2*$C$4*($K$4-$J$4))))</f>
        <v>17.5021208881537</v>
      </c>
      <c r="O148" s="126" t="n">
        <f aca="false">MAX(0,N148-$I$4)</f>
        <v>0</v>
      </c>
      <c r="P148" s="21" t="n">
        <f aca="false">$D$7*AVERAGE(H148,O148)</f>
        <v>2.80840891708195</v>
      </c>
      <c r="Q148" s="136" t="n">
        <f aca="false">AVERAGE(P$20:P148)</f>
        <v>1.44775487242128</v>
      </c>
      <c r="R148" s="0" t="n">
        <v>1.615</v>
      </c>
    </row>
    <row r="149" customFormat="false" ht="12.75" hidden="false" customHeight="false" outlineLevel="0" collapsed="false">
      <c r="B149" s="124" t="n">
        <f aca="false">B148+1</f>
        <v>130</v>
      </c>
      <c r="C149" s="21" t="n">
        <f aca="false">$C$7</f>
        <v>3.29212628660779</v>
      </c>
      <c r="D149" s="21" t="n">
        <f aca="true">NORMSINV(RAND())</f>
        <v>0.239910620647205</v>
      </c>
      <c r="E149" s="21" t="n">
        <f aca="false">$C$4*($G$4-C149)*$J$4+$F$4*SQRT($J$4)*D149+C149</f>
        <v>3.23405689600805</v>
      </c>
      <c r="F149" s="125" t="n">
        <f aca="false">EXP(E149)</f>
        <v>25.3824222234386</v>
      </c>
      <c r="G149" s="126" t="n">
        <f aca="false">EXP(EXP(-$C$4*($K$4-$J$4))*LN(F149)+(1-EXP(-$C$4*($K$4-$J$4)))*$G$4+$F$4^2/(4*$C$4)*(1-EXP(-2*$C$4*($K$4-$J$4))))</f>
        <v>23.7104839726935</v>
      </c>
      <c r="H149" s="126" t="n">
        <f aca="false">MAX(0,G149-$I$4)</f>
        <v>0.510483972693518</v>
      </c>
      <c r="I149" s="21" t="n">
        <f aca="false">$D$7*AVERAGE(A149,H149)</f>
        <v>0.485587375562093</v>
      </c>
      <c r="J149" s="135" t="n">
        <f aca="false">AVERAGE(I$20:I149)</f>
        <v>1.37256018616212</v>
      </c>
      <c r="K149" s="21" t="n">
        <f aca="false">-D149</f>
        <v>-0.239910620647205</v>
      </c>
      <c r="L149" s="21" t="n">
        <f aca="false">$C$4*($G$4-C149)*$J$4+$F$4*SQRT($J$4)*K149+C149</f>
        <v>3.10920006992866</v>
      </c>
      <c r="M149" s="125" t="n">
        <f aca="false">EXP(L149)</f>
        <v>22.4031163046668</v>
      </c>
      <c r="N149" s="126" t="n">
        <f aca="false">EXP(EXP(-$C$4*($K$4-$J$4))*LN(M149)+(1-EXP(-$C$4*($K$4-$J$4)))*$G$4+$F$4^2/(4*$C$4)*(1-EXP(-2*$C$4*($K$4-$J$4))))</f>
        <v>21.4839856434443</v>
      </c>
      <c r="O149" s="126" t="n">
        <f aca="false">MAX(0,N149-$I$4)</f>
        <v>0</v>
      </c>
      <c r="P149" s="21" t="n">
        <f aca="false">$D$7*AVERAGE(H149,O149)</f>
        <v>0.242793687781046</v>
      </c>
      <c r="Q149" s="136" t="n">
        <f aca="false">AVERAGE(P$20:P149)</f>
        <v>1.43848594023174</v>
      </c>
      <c r="R149" s="0" t="n">
        <v>1.615</v>
      </c>
    </row>
    <row r="150" customFormat="false" ht="12.75" hidden="false" customHeight="false" outlineLevel="0" collapsed="false">
      <c r="B150" s="124" t="n">
        <f aca="false">B149+1</f>
        <v>131</v>
      </c>
      <c r="C150" s="21" t="n">
        <f aca="false">$C$7</f>
        <v>3.29212628660779</v>
      </c>
      <c r="D150" s="21" t="n">
        <f aca="true">NORMSINV(RAND())</f>
        <v>0.398655101266539</v>
      </c>
      <c r="E150" s="21" t="n">
        <f aca="false">$C$4*($G$4-C150)*$J$4+$F$4*SQRT($J$4)*D150+C150</f>
        <v>3.2753646379377</v>
      </c>
      <c r="F150" s="125" t="n">
        <f aca="false">EXP(E150)</f>
        <v>26.4528694419384</v>
      </c>
      <c r="G150" s="126" t="n">
        <f aca="false">EXP(EXP(-$C$4*($K$4-$J$4))*LN(F150)+(1-EXP(-$C$4*($K$4-$J$4)))*$G$4+$F$4^2/(4*$C$4)*(1-EXP(-2*$C$4*($K$4-$J$4))))</f>
        <v>24.4967723561016</v>
      </c>
      <c r="H150" s="126" t="n">
        <f aca="false">MAX(0,G150-$I$4)</f>
        <v>1.29677235610164</v>
      </c>
      <c r="I150" s="21" t="n">
        <f aca="false">$D$7*AVERAGE(A150,H150)</f>
        <v>1.233528022003</v>
      </c>
      <c r="J150" s="135" t="n">
        <f aca="false">AVERAGE(I$20:I150)</f>
        <v>1.3714988719319</v>
      </c>
      <c r="K150" s="21" t="n">
        <f aca="false">-D150</f>
        <v>-0.398655101266539</v>
      </c>
      <c r="L150" s="21" t="n">
        <f aca="false">$C$4*($G$4-C150)*$J$4+$F$4*SQRT($J$4)*K150+C150</f>
        <v>3.06789232799901</v>
      </c>
      <c r="M150" s="125" t="n">
        <f aca="false">EXP(L150)</f>
        <v>21.4965472238836</v>
      </c>
      <c r="N150" s="126" t="n">
        <f aca="false">EXP(EXP(-$C$4*($K$4-$J$4))*LN(M150)+(1-EXP(-$C$4*($K$4-$J$4)))*$G$4+$F$4^2/(4*$C$4)*(1-EXP(-2*$C$4*($K$4-$J$4))))</f>
        <v>20.794400579127</v>
      </c>
      <c r="O150" s="126" t="n">
        <f aca="false">MAX(0,N150-$I$4)</f>
        <v>0</v>
      </c>
      <c r="P150" s="21" t="n">
        <f aca="false">$D$7*AVERAGE(H150,O150)</f>
        <v>0.616764011001501</v>
      </c>
      <c r="Q150" s="136" t="n">
        <f aca="false">AVERAGE(P$20:P150)</f>
        <v>1.43221325374907</v>
      </c>
      <c r="R150" s="0" t="n">
        <v>1.615</v>
      </c>
    </row>
    <row r="151" customFormat="false" ht="12.75" hidden="false" customHeight="false" outlineLevel="0" collapsed="false">
      <c r="B151" s="124" t="n">
        <f aca="false">B150+1</f>
        <v>132</v>
      </c>
      <c r="C151" s="21" t="n">
        <f aca="false">$C$7</f>
        <v>3.29212628660779</v>
      </c>
      <c r="D151" s="21" t="n">
        <f aca="true">NORMSINV(RAND())</f>
        <v>-0.169205842842376</v>
      </c>
      <c r="E151" s="21" t="n">
        <f aca="false">$C$4*($G$4-C151)*$J$4+$F$4*SQRT($J$4)*D151+C151</f>
        <v>3.12759853457675</v>
      </c>
      <c r="F151" s="125" t="n">
        <f aca="false">EXP(E151)</f>
        <v>22.8191143762447</v>
      </c>
      <c r="G151" s="126" t="n">
        <f aca="false">EXP(EXP(-$C$4*($K$4-$J$4))*LN(F151)+(1-EXP(-$C$4*($K$4-$J$4)))*$G$4+$F$4^2/(4*$C$4)*(1-EXP(-2*$C$4*($K$4-$J$4))))</f>
        <v>21.7984432263113</v>
      </c>
      <c r="H151" s="126" t="n">
        <f aca="false">MAX(0,G151-$I$4)</f>
        <v>0</v>
      </c>
      <c r="I151" s="21" t="n">
        <f aca="false">$D$7*AVERAGE(A151,H151)</f>
        <v>0</v>
      </c>
      <c r="J151" s="135" t="n">
        <f aca="false">AVERAGE(I$20:I151)</f>
        <v>1.36110872896272</v>
      </c>
      <c r="K151" s="21" t="n">
        <f aca="false">-D151</f>
        <v>0.169205842842376</v>
      </c>
      <c r="L151" s="21" t="n">
        <f aca="false">$C$4*($G$4-C151)*$J$4+$F$4*SQRT($J$4)*K151+C151</f>
        <v>3.21565843135996</v>
      </c>
      <c r="M151" s="125" t="n">
        <f aca="false">EXP(L151)</f>
        <v>24.919694418896</v>
      </c>
      <c r="N151" s="126" t="n">
        <f aca="false">EXP(EXP(-$C$4*($K$4-$J$4))*LN(M151)+(1-EXP(-$C$4*($K$4-$J$4)))*$G$4+$F$4^2/(4*$C$4)*(1-EXP(-2*$C$4*($K$4-$J$4))))</f>
        <v>23.368443882892</v>
      </c>
      <c r="O151" s="126" t="n">
        <f aca="false">MAX(0,N151-$I$4)</f>
        <v>0.16844388289201</v>
      </c>
      <c r="P151" s="21" t="n">
        <f aca="false">$D$7*AVERAGE(H151,O151)</f>
        <v>0.0801143888920162</v>
      </c>
      <c r="Q151" s="136" t="n">
        <f aca="false">AVERAGE(P$20:P151)</f>
        <v>1.42197008053045</v>
      </c>
      <c r="R151" s="0" t="n">
        <v>1.615</v>
      </c>
    </row>
    <row r="152" customFormat="false" ht="12.75" hidden="false" customHeight="false" outlineLevel="0" collapsed="false">
      <c r="B152" s="124" t="n">
        <f aca="false">B151+1</f>
        <v>133</v>
      </c>
      <c r="C152" s="21" t="n">
        <f aca="false">$C$7</f>
        <v>3.29212628660779</v>
      </c>
      <c r="D152" s="21" t="n">
        <f aca="true">NORMSINV(RAND())</f>
        <v>1.60828366160179</v>
      </c>
      <c r="E152" s="21" t="n">
        <f aca="false">$C$4*($G$4-C152)*$J$4+$F$4*SQRT($J$4)*D152+C152</f>
        <v>3.59012849118233</v>
      </c>
      <c r="F152" s="125" t="n">
        <f aca="false">EXP(E152)</f>
        <v>36.2387319848578</v>
      </c>
      <c r="G152" s="126" t="n">
        <f aca="false">EXP(EXP(-$C$4*($K$4-$J$4))*LN(F152)+(1-EXP(-$C$4*($K$4-$J$4)))*$G$4+$F$4^2/(4*$C$4)*(1-EXP(-2*$C$4*($K$4-$J$4))))</f>
        <v>31.4102972310805</v>
      </c>
      <c r="H152" s="126" t="n">
        <f aca="false">MAX(0,G152-$I$4)</f>
        <v>8.21029723108049</v>
      </c>
      <c r="I152" s="21" t="n">
        <f aca="false">$D$7*AVERAGE(A152,H152)</f>
        <v>7.8098763101005</v>
      </c>
      <c r="J152" s="135" t="n">
        <f aca="false">AVERAGE(I$20:I152)</f>
        <v>1.40959570325699</v>
      </c>
      <c r="K152" s="21" t="n">
        <f aca="false">-D152</f>
        <v>-1.60828366160179</v>
      </c>
      <c r="L152" s="21" t="n">
        <f aca="false">$C$4*($G$4-C152)*$J$4+$F$4*SQRT($J$4)*K152+C152</f>
        <v>2.75312847475438</v>
      </c>
      <c r="M152" s="125" t="n">
        <f aca="false">EXP(L152)</f>
        <v>15.6916460930107</v>
      </c>
      <c r="N152" s="126" t="n">
        <f aca="false">EXP(EXP(-$C$4*($K$4-$J$4))*LN(M152)+(1-EXP(-$C$4*($K$4-$J$4)))*$G$4+$F$4^2/(4*$C$4)*(1-EXP(-2*$C$4*($K$4-$J$4))))</f>
        <v>16.2174745918805</v>
      </c>
      <c r="O152" s="126" t="n">
        <f aca="false">MAX(0,N152-$I$4)</f>
        <v>0</v>
      </c>
      <c r="P152" s="21" t="n">
        <f aca="false">$D$7*AVERAGE(H152,O152)</f>
        <v>3.90493815505025</v>
      </c>
      <c r="Q152" s="136" t="n">
        <f aca="false">AVERAGE(P$20:P152)</f>
        <v>1.44063901342158</v>
      </c>
      <c r="R152" s="0" t="n">
        <v>1.615</v>
      </c>
    </row>
    <row r="153" customFormat="false" ht="12.75" hidden="false" customHeight="false" outlineLevel="0" collapsed="false">
      <c r="B153" s="124" t="n">
        <f aca="false">B152+1</f>
        <v>134</v>
      </c>
      <c r="C153" s="21" t="n">
        <f aca="false">$C$7</f>
        <v>3.29212628660779</v>
      </c>
      <c r="D153" s="21" t="n">
        <f aca="true">NORMSINV(RAND())</f>
        <v>1.62135679516099</v>
      </c>
      <c r="E153" s="21" t="n">
        <f aca="false">$C$4*($G$4-C153)*$J$4+$F$4*SQRT($J$4)*D153+C153</f>
        <v>3.59353032049425</v>
      </c>
      <c r="F153" s="125" t="n">
        <f aca="false">EXP(E153)</f>
        <v>36.3622198888481</v>
      </c>
      <c r="G153" s="126" t="n">
        <f aca="false">EXP(EXP(-$C$4*($K$4-$J$4))*LN(F153)+(1-EXP(-$C$4*($K$4-$J$4)))*$G$4+$F$4^2/(4*$C$4)*(1-EXP(-2*$C$4*($K$4-$J$4))))</f>
        <v>31.4948007135852</v>
      </c>
      <c r="H153" s="126" t="n">
        <f aca="false">MAX(0,G153-$I$4)</f>
        <v>8.29480071358522</v>
      </c>
      <c r="I153" s="21" t="n">
        <f aca="false">$D$7*AVERAGE(A153,H153)</f>
        <v>7.89025850913178</v>
      </c>
      <c r="J153" s="135" t="n">
        <f aca="false">AVERAGE(I$20:I153)</f>
        <v>1.45795885852471</v>
      </c>
      <c r="K153" s="21" t="n">
        <f aca="false">-D153</f>
        <v>-1.62135679516099</v>
      </c>
      <c r="L153" s="21" t="n">
        <f aca="false">$C$4*($G$4-C153)*$J$4+$F$4*SQRT($J$4)*K153+C153</f>
        <v>2.74972664544246</v>
      </c>
      <c r="M153" s="125" t="n">
        <f aca="false">EXP(L153)</f>
        <v>15.6383564838475</v>
      </c>
      <c r="N153" s="126" t="n">
        <f aca="false">EXP(EXP(-$C$4*($K$4-$J$4))*LN(M153)+(1-EXP(-$C$4*($K$4-$J$4)))*$G$4+$F$4^2/(4*$C$4)*(1-EXP(-2*$C$4*($K$4-$J$4))))</f>
        <v>16.1739615976911</v>
      </c>
      <c r="O153" s="126" t="n">
        <f aca="false">MAX(0,N153-$I$4)</f>
        <v>0</v>
      </c>
      <c r="P153" s="21" t="n">
        <f aca="false">$D$7*AVERAGE(H153,O153)</f>
        <v>3.94512925456589</v>
      </c>
      <c r="Q153" s="136" t="n">
        <f aca="false">AVERAGE(P$20:P153)</f>
        <v>1.45932923910176</v>
      </c>
      <c r="R153" s="0" t="n">
        <v>1.615</v>
      </c>
    </row>
    <row r="154" customFormat="false" ht="12.75" hidden="false" customHeight="false" outlineLevel="0" collapsed="false">
      <c r="B154" s="124" t="n">
        <f aca="false">B153+1</f>
        <v>135</v>
      </c>
      <c r="C154" s="21" t="n">
        <f aca="false">$C$7</f>
        <v>3.29212628660779</v>
      </c>
      <c r="D154" s="21" t="n">
        <f aca="true">NORMSINV(RAND())</f>
        <v>-0.873897023221756</v>
      </c>
      <c r="E154" s="21" t="n">
        <f aca="false">$C$4*($G$4-C154)*$J$4+$F$4*SQRT($J$4)*D154+C154</f>
        <v>2.94422711085454</v>
      </c>
      <c r="F154" s="125" t="n">
        <f aca="false">EXP(E154)</f>
        <v>18.9959749284815</v>
      </c>
      <c r="G154" s="126" t="n">
        <f aca="false">EXP(EXP(-$C$4*($K$4-$J$4))*LN(F154)+(1-EXP(-$C$4*($K$4-$J$4)))*$G$4+$F$4^2/(4*$C$4)*(1-EXP(-2*$C$4*($K$4-$J$4))))</f>
        <v>18.8594732814157</v>
      </c>
      <c r="H154" s="126" t="n">
        <f aca="false">MAX(0,G154-$I$4)</f>
        <v>0</v>
      </c>
      <c r="I154" s="21" t="n">
        <f aca="false">$D$7*AVERAGE(A154,H154)</f>
        <v>0</v>
      </c>
      <c r="J154" s="135" t="n">
        <f aca="false">AVERAGE(I$20:I154)</f>
        <v>1.44715916327638</v>
      </c>
      <c r="K154" s="21" t="n">
        <f aca="false">-D154</f>
        <v>0.873897023221756</v>
      </c>
      <c r="L154" s="21" t="n">
        <f aca="false">$C$4*($G$4-C154)*$J$4+$F$4*SQRT($J$4)*K154+C154</f>
        <v>3.39902985508217</v>
      </c>
      <c r="M154" s="125" t="n">
        <f aca="false">EXP(L154)</f>
        <v>29.935044624283</v>
      </c>
      <c r="N154" s="126" t="n">
        <f aca="false">EXP(EXP(-$C$4*($K$4-$J$4))*LN(M154)+(1-EXP(-$C$4*($K$4-$J$4)))*$G$4+$F$4^2/(4*$C$4)*(1-EXP(-2*$C$4*($K$4-$J$4))))</f>
        <v>27.0100702001274</v>
      </c>
      <c r="O154" s="126" t="n">
        <f aca="false">MAX(0,N154-$I$4)</f>
        <v>3.81007020012735</v>
      </c>
      <c r="P154" s="21" t="n">
        <f aca="false">$D$7*AVERAGE(H154,O154)</f>
        <v>1.81212544188723</v>
      </c>
      <c r="Q154" s="136" t="n">
        <f aca="false">AVERAGE(P$20:P154)</f>
        <v>1.46194254430758</v>
      </c>
      <c r="R154" s="0" t="n">
        <v>1.615</v>
      </c>
    </row>
    <row r="155" customFormat="false" ht="12.75" hidden="false" customHeight="false" outlineLevel="0" collapsed="false">
      <c r="B155" s="124" t="n">
        <f aca="false">B154+1</f>
        <v>136</v>
      </c>
      <c r="C155" s="21" t="n">
        <f aca="false">$C$7</f>
        <v>3.29212628660779</v>
      </c>
      <c r="D155" s="21" t="n">
        <f aca="true">NORMSINV(RAND())</f>
        <v>-0.0883160000240284</v>
      </c>
      <c r="E155" s="21" t="n">
        <f aca="false">$C$4*($G$4-C155)*$J$4+$F$4*SQRT($J$4)*D155+C155</f>
        <v>3.14864730892679</v>
      </c>
      <c r="F155" s="125" t="n">
        <f aca="false">EXP(E155)</f>
        <v>23.3045194349289</v>
      </c>
      <c r="G155" s="126" t="n">
        <f aca="false">EXP(EXP(-$C$4*($K$4-$J$4))*LN(F155)+(1-EXP(-$C$4*($K$4-$J$4)))*$G$4+$F$4^2/(4*$C$4)*(1-EXP(-2*$C$4*($K$4-$J$4))))</f>
        <v>22.1638475076508</v>
      </c>
      <c r="H155" s="126" t="n">
        <f aca="false">MAX(0,G155-$I$4)</f>
        <v>0</v>
      </c>
      <c r="I155" s="21" t="n">
        <f aca="false">$D$7*AVERAGE(A155,H155)</f>
        <v>0</v>
      </c>
      <c r="J155" s="135" t="n">
        <f aca="false">AVERAGE(I$20:I155)</f>
        <v>1.43651828707582</v>
      </c>
      <c r="K155" s="21" t="n">
        <f aca="false">-D155</f>
        <v>0.0883160000240284</v>
      </c>
      <c r="L155" s="21" t="n">
        <f aca="false">$C$4*($G$4-C155)*$J$4+$F$4*SQRT($J$4)*K155+C155</f>
        <v>3.19460965700992</v>
      </c>
      <c r="M155" s="125" t="n">
        <f aca="false">EXP(L155)</f>
        <v>24.4006472115262</v>
      </c>
      <c r="N155" s="126" t="n">
        <f aca="false">EXP(EXP(-$C$4*($K$4-$J$4))*LN(M155)+(1-EXP(-$C$4*($K$4-$J$4)))*$G$4+$F$4^2/(4*$C$4)*(1-EXP(-2*$C$4*($K$4-$J$4))))</f>
        <v>22.9831800229009</v>
      </c>
      <c r="O155" s="126" t="n">
        <f aca="false">MAX(0,N155-$I$4)</f>
        <v>0</v>
      </c>
      <c r="P155" s="21" t="n">
        <f aca="false">$D$7*AVERAGE(H155,O155)</f>
        <v>0</v>
      </c>
      <c r="Q155" s="136" t="n">
        <f aca="false">AVERAGE(P$20:P155)</f>
        <v>1.4511929667759</v>
      </c>
      <c r="R155" s="0" t="n">
        <v>1.615</v>
      </c>
    </row>
    <row r="156" customFormat="false" ht="12.75" hidden="false" customHeight="false" outlineLevel="0" collapsed="false">
      <c r="B156" s="124" t="n">
        <f aca="false">B155+1</f>
        <v>137</v>
      </c>
      <c r="C156" s="21" t="n">
        <f aca="false">$C$7</f>
        <v>3.29212628660779</v>
      </c>
      <c r="D156" s="21" t="n">
        <f aca="true">NORMSINV(RAND())</f>
        <v>-0.23594842200266</v>
      </c>
      <c r="E156" s="21" t="n">
        <f aca="false">$C$4*($G$4-C156)*$J$4+$F$4*SQRT($J$4)*D156+C156</f>
        <v>3.11023109461968</v>
      </c>
      <c r="F156" s="125" t="n">
        <f aca="false">EXP(E156)</f>
        <v>22.426226382216</v>
      </c>
      <c r="G156" s="126" t="n">
        <f aca="false">EXP(EXP(-$C$4*($K$4-$J$4))*LN(F156)+(1-EXP(-$C$4*($K$4-$J$4)))*$G$4+$F$4^2/(4*$C$4)*(1-EXP(-2*$C$4*($K$4-$J$4))))</f>
        <v>21.501486820281</v>
      </c>
      <c r="H156" s="126" t="n">
        <f aca="false">MAX(0,G156-$I$4)</f>
        <v>0</v>
      </c>
      <c r="I156" s="21" t="n">
        <f aca="false">$D$7*AVERAGE(A156,H156)</f>
        <v>0</v>
      </c>
      <c r="J156" s="135" t="n">
        <f aca="false">AVERAGE(I$20:I156)</f>
        <v>1.42603275213366</v>
      </c>
      <c r="K156" s="21" t="n">
        <f aca="false">-D156</f>
        <v>0.23594842200266</v>
      </c>
      <c r="L156" s="21" t="n">
        <f aca="false">$C$4*($G$4-C156)*$J$4+$F$4*SQRT($J$4)*K156+C156</f>
        <v>3.23302587131703</v>
      </c>
      <c r="M156" s="125" t="n">
        <f aca="false">EXP(L156)</f>
        <v>25.3562658056815</v>
      </c>
      <c r="N156" s="126" t="n">
        <f aca="false">EXP(EXP(-$C$4*($K$4-$J$4))*LN(M156)+(1-EXP(-$C$4*($K$4-$J$4)))*$G$4+$F$4^2/(4*$C$4)*(1-EXP(-2*$C$4*($K$4-$J$4))))</f>
        <v>23.6911847783467</v>
      </c>
      <c r="O156" s="126" t="n">
        <f aca="false">MAX(0,N156-$I$4)</f>
        <v>0.491184778346653</v>
      </c>
      <c r="P156" s="21" t="n">
        <f aca="false">$D$7*AVERAGE(H156,O156)</f>
        <v>0.233614707015099</v>
      </c>
      <c r="Q156" s="136" t="n">
        <f aca="false">AVERAGE(P$20:P156)</f>
        <v>1.44230553422291</v>
      </c>
      <c r="R156" s="0" t="n">
        <v>1.615</v>
      </c>
    </row>
    <row r="157" customFormat="false" ht="12.75" hidden="false" customHeight="false" outlineLevel="0" collapsed="false">
      <c r="B157" s="124" t="n">
        <f aca="false">B156+1</f>
        <v>138</v>
      </c>
      <c r="C157" s="21" t="n">
        <f aca="false">$C$7</f>
        <v>3.29212628660779</v>
      </c>
      <c r="D157" s="21" t="n">
        <f aca="true">NORMSINV(RAND())</f>
        <v>0.987253069097188</v>
      </c>
      <c r="E157" s="21" t="n">
        <f aca="false">$C$4*($G$4-C157)*$J$4+$F$4*SQRT($J$4)*D157+C157</f>
        <v>3.42852683205371</v>
      </c>
      <c r="F157" s="125" t="n">
        <f aca="false">EXP(E157)</f>
        <v>30.831189757455</v>
      </c>
      <c r="G157" s="126" t="n">
        <f aca="false">EXP(EXP(-$C$4*($K$4-$J$4))*LN(F157)+(1-EXP(-$C$4*($K$4-$J$4)))*$G$4+$F$4^2/(4*$C$4)*(1-EXP(-2*$C$4*($K$4-$J$4))))</f>
        <v>27.6466872093832</v>
      </c>
      <c r="H157" s="126" t="n">
        <f aca="false">MAX(0,G157-$I$4)</f>
        <v>4.44668720938323</v>
      </c>
      <c r="I157" s="21" t="n">
        <f aca="false">$D$7*AVERAGE(A157,H157)</f>
        <v>4.2298197151163</v>
      </c>
      <c r="J157" s="135" t="n">
        <f aca="false">AVERAGE(I$20:I157)</f>
        <v>1.44635004896687</v>
      </c>
      <c r="K157" s="21" t="n">
        <f aca="false">-D157</f>
        <v>-0.987253069097188</v>
      </c>
      <c r="L157" s="21" t="n">
        <f aca="false">$C$4*($G$4-C157)*$J$4+$F$4*SQRT($J$4)*K157+C157</f>
        <v>2.914730133883</v>
      </c>
      <c r="M157" s="125" t="n">
        <f aca="false">EXP(L157)</f>
        <v>18.4438343651126</v>
      </c>
      <c r="N157" s="126" t="n">
        <f aca="false">EXP(EXP(-$C$4*($K$4-$J$4))*LN(M157)+(1-EXP(-$C$4*($K$4-$J$4)))*$G$4+$F$4^2/(4*$C$4)*(1-EXP(-2*$C$4*($K$4-$J$4))))</f>
        <v>18.4251984120389</v>
      </c>
      <c r="O157" s="126" t="n">
        <f aca="false">MAX(0,N157-$I$4)</f>
        <v>0</v>
      </c>
      <c r="P157" s="21" t="n">
        <f aca="false">$D$7*AVERAGE(H157,O157)</f>
        <v>2.11490985755815</v>
      </c>
      <c r="Q157" s="136" t="n">
        <f aca="false">AVERAGE(P$20:P157)</f>
        <v>1.4471794785949</v>
      </c>
      <c r="R157" s="0" t="n">
        <v>1.615</v>
      </c>
    </row>
    <row r="158" customFormat="false" ht="12.75" hidden="false" customHeight="false" outlineLevel="0" collapsed="false">
      <c r="B158" s="124" t="n">
        <f aca="false">B157+1</f>
        <v>139</v>
      </c>
      <c r="C158" s="21" t="n">
        <f aca="false">$C$7</f>
        <v>3.29212628660779</v>
      </c>
      <c r="D158" s="21" t="n">
        <f aca="true">NORMSINV(RAND())</f>
        <v>-0.228031469339948</v>
      </c>
      <c r="E158" s="21" t="n">
        <f aca="false">$C$4*($G$4-C158)*$J$4+$F$4*SQRT($J$4)*D158+C158</f>
        <v>3.11229120679609</v>
      </c>
      <c r="F158" s="125" t="n">
        <f aca="false">EXP(E158)</f>
        <v>22.4724745461029</v>
      </c>
      <c r="G158" s="126" t="n">
        <f aca="false">EXP(EXP(-$C$4*($K$4-$J$4))*LN(F158)+(1-EXP(-$C$4*($K$4-$J$4)))*$G$4+$F$4^2/(4*$C$4)*(1-EXP(-2*$C$4*($K$4-$J$4))))</f>
        <v>21.5364990055609</v>
      </c>
      <c r="H158" s="126" t="n">
        <f aca="false">MAX(0,G158-$I$4)</f>
        <v>0</v>
      </c>
      <c r="I158" s="21" t="n">
        <f aca="false">$D$7*AVERAGE(A158,H158)</f>
        <v>0</v>
      </c>
      <c r="J158" s="135" t="n">
        <f aca="false">AVERAGE(I$20:I158)</f>
        <v>1.43594465293113</v>
      </c>
      <c r="K158" s="21" t="n">
        <f aca="false">-D158</f>
        <v>0.228031469339948</v>
      </c>
      <c r="L158" s="21" t="n">
        <f aca="false">$C$4*($G$4-C158)*$J$4+$F$4*SQRT($J$4)*K158+C158</f>
        <v>3.23096575914062</v>
      </c>
      <c r="M158" s="125" t="n">
        <f aca="false">EXP(L158)</f>
        <v>25.3040828236012</v>
      </c>
      <c r="N158" s="126" t="n">
        <f aca="false">EXP(EXP(-$C$4*($K$4-$J$4))*LN(M158)+(1-EXP(-$C$4*($K$4-$J$4)))*$G$4+$F$4^2/(4*$C$4)*(1-EXP(-2*$C$4*($K$4-$J$4))))</f>
        <v>23.652669690507</v>
      </c>
      <c r="O158" s="126" t="n">
        <f aca="false">MAX(0,N158-$I$4)</f>
        <v>0.452669690507008</v>
      </c>
      <c r="P158" s="21" t="n">
        <f aca="false">$D$7*AVERAGE(H158,O158)</f>
        <v>0.215296364594949</v>
      </c>
      <c r="Q158" s="136" t="n">
        <f aca="false">AVERAGE(P$20:P158)</f>
        <v>1.43831701014886</v>
      </c>
      <c r="R158" s="0" t="n">
        <v>1.615</v>
      </c>
    </row>
    <row r="159" customFormat="false" ht="12.75" hidden="false" customHeight="false" outlineLevel="0" collapsed="false">
      <c r="B159" s="124" t="n">
        <f aca="false">B158+1</f>
        <v>140</v>
      </c>
      <c r="C159" s="21" t="n">
        <f aca="false">$C$7</f>
        <v>3.29212628660779</v>
      </c>
      <c r="D159" s="21" t="n">
        <f aca="true">NORMSINV(RAND())</f>
        <v>0.290506218894004</v>
      </c>
      <c r="E159" s="21" t="n">
        <f aca="false">$C$4*($G$4-C159)*$J$4+$F$4*SQRT($J$4)*D159+C159</f>
        <v>3.24722264455566</v>
      </c>
      <c r="F159" s="125" t="n">
        <f aca="false">EXP(E159)</f>
        <v>25.7188103537038</v>
      </c>
      <c r="G159" s="126" t="n">
        <f aca="false">EXP(EXP(-$C$4*($K$4-$J$4))*LN(F159)+(1-EXP(-$C$4*($K$4-$J$4)))*$G$4+$F$4^2/(4*$C$4)*(1-EXP(-2*$C$4*($K$4-$J$4))))</f>
        <v>23.9583130970882</v>
      </c>
      <c r="H159" s="126" t="n">
        <f aca="false">MAX(0,G159-$I$4)</f>
        <v>0.75831309708817</v>
      </c>
      <c r="I159" s="21" t="n">
        <f aca="false">$D$7*AVERAGE(A159,H159)</f>
        <v>0.721329730934534</v>
      </c>
      <c r="J159" s="135" t="n">
        <f aca="false">AVERAGE(I$20:I159)</f>
        <v>1.43084026063116</v>
      </c>
      <c r="K159" s="21" t="n">
        <f aca="false">-D159</f>
        <v>-0.290506218894004</v>
      </c>
      <c r="L159" s="21" t="n">
        <f aca="false">$C$4*($G$4-C159)*$J$4+$F$4*SQRT($J$4)*K159+C159</f>
        <v>3.09603432138105</v>
      </c>
      <c r="M159" s="125" t="n">
        <f aca="false">EXP(L159)</f>
        <v>22.1100956593804</v>
      </c>
      <c r="N159" s="126" t="n">
        <f aca="false">EXP(EXP(-$C$4*($K$4-$J$4))*LN(M159)+(1-EXP(-$C$4*($K$4-$J$4)))*$G$4+$F$4^2/(4*$C$4)*(1-EXP(-2*$C$4*($K$4-$J$4))))</f>
        <v>21.2617514098008</v>
      </c>
      <c r="O159" s="126" t="n">
        <f aca="false">MAX(0,N159-$I$4)</f>
        <v>0</v>
      </c>
      <c r="P159" s="21" t="n">
        <f aca="false">$D$7*AVERAGE(H159,O159)</f>
        <v>0.360664865467267</v>
      </c>
      <c r="Q159" s="136" t="n">
        <f aca="false">AVERAGE(P$20:P159)</f>
        <v>1.4306194948297</v>
      </c>
      <c r="R159" s="0" t="n">
        <v>1.615</v>
      </c>
    </row>
    <row r="160" customFormat="false" ht="12.75" hidden="false" customHeight="false" outlineLevel="0" collapsed="false">
      <c r="B160" s="124" t="n">
        <f aca="false">B159+1</f>
        <v>141</v>
      </c>
      <c r="C160" s="21" t="n">
        <f aca="false">$C$7</f>
        <v>3.29212628660779</v>
      </c>
      <c r="D160" s="21" t="n">
        <f aca="true">NORMSINV(RAND())</f>
        <v>0.234362952985137</v>
      </c>
      <c r="E160" s="21" t="n">
        <f aca="false">$C$4*($G$4-C160)*$J$4+$F$4*SQRT($J$4)*D160+C160</f>
        <v>3.23261330802816</v>
      </c>
      <c r="F160" s="125" t="n">
        <f aca="false">EXP(E160)</f>
        <v>25.3458068988962</v>
      </c>
      <c r="G160" s="126" t="n">
        <f aca="false">EXP(EXP(-$C$4*($K$4-$J$4))*LN(F160)+(1-EXP(-$C$4*($K$4-$J$4)))*$G$4+$F$4^2/(4*$C$4)*(1-EXP(-2*$C$4*($K$4-$J$4))))</f>
        <v>23.683466630196</v>
      </c>
      <c r="H160" s="126" t="n">
        <f aca="false">MAX(0,G160-$I$4)</f>
        <v>0.48346663019597</v>
      </c>
      <c r="I160" s="21" t="n">
        <f aca="false">$D$7*AVERAGE(A160,H160)</f>
        <v>0.459887684406612</v>
      </c>
      <c r="J160" s="135" t="n">
        <f aca="false">AVERAGE(I$20:I160)</f>
        <v>1.42395407214729</v>
      </c>
      <c r="K160" s="21" t="n">
        <f aca="false">-D160</f>
        <v>-0.234362952985137</v>
      </c>
      <c r="L160" s="21" t="n">
        <f aca="false">$C$4*($G$4-C160)*$J$4+$F$4*SQRT($J$4)*K160+C160</f>
        <v>3.11064365790855</v>
      </c>
      <c r="M160" s="125" t="n">
        <f aca="false">EXP(L160)</f>
        <v>22.4354805287583</v>
      </c>
      <c r="N160" s="126" t="n">
        <f aca="false">EXP(EXP(-$C$4*($K$4-$J$4))*LN(M160)+(1-EXP(-$C$4*($K$4-$J$4)))*$G$4+$F$4^2/(4*$C$4)*(1-EXP(-2*$C$4*($K$4-$J$4))))</f>
        <v>21.5084938882635</v>
      </c>
      <c r="O160" s="126" t="n">
        <f aca="false">MAX(0,N160-$I$4)</f>
        <v>0</v>
      </c>
      <c r="P160" s="21" t="n">
        <f aca="false">$D$7*AVERAGE(H160,O160)</f>
        <v>0.229943842203306</v>
      </c>
      <c r="Q160" s="136" t="n">
        <f aca="false">AVERAGE(P$20:P160)</f>
        <v>1.42210406466923</v>
      </c>
      <c r="R160" s="0" t="n">
        <v>1.615</v>
      </c>
    </row>
    <row r="161" customFormat="false" ht="12.75" hidden="false" customHeight="false" outlineLevel="0" collapsed="false">
      <c r="B161" s="124" t="n">
        <f aca="false">B160+1</f>
        <v>142</v>
      </c>
      <c r="C161" s="21" t="n">
        <f aca="false">$C$7</f>
        <v>3.29212628660779</v>
      </c>
      <c r="D161" s="21" t="n">
        <f aca="true">NORMSINV(RAND())</f>
        <v>-0.762963068530993</v>
      </c>
      <c r="E161" s="21" t="n">
        <f aca="false">$C$4*($G$4-C161)*$J$4+$F$4*SQRT($J$4)*D161+C161</f>
        <v>2.97309382265279</v>
      </c>
      <c r="F161" s="125" t="n">
        <f aca="false">EXP(E161)</f>
        <v>19.552317520481</v>
      </c>
      <c r="G161" s="126" t="n">
        <f aca="false">EXP(EXP(-$C$4*($K$4-$J$4))*LN(F161)+(1-EXP(-$C$4*($K$4-$J$4)))*$G$4+$F$4^2/(4*$C$4)*(1-EXP(-2*$C$4*($K$4-$J$4))))</f>
        <v>19.294377266034</v>
      </c>
      <c r="H161" s="126" t="n">
        <f aca="false">MAX(0,G161-$I$4)</f>
        <v>0</v>
      </c>
      <c r="I161" s="21" t="n">
        <f aca="false">$D$7*AVERAGE(A161,H161)</f>
        <v>0</v>
      </c>
      <c r="J161" s="135" t="n">
        <f aca="false">AVERAGE(I$20:I161)</f>
        <v>1.41392622656879</v>
      </c>
      <c r="K161" s="21" t="n">
        <f aca="false">-D161</f>
        <v>0.762963068530993</v>
      </c>
      <c r="L161" s="21" t="n">
        <f aca="false">$C$4*($G$4-C161)*$J$4+$F$4*SQRT($J$4)*K161+C161</f>
        <v>3.37016314328392</v>
      </c>
      <c r="M161" s="125" t="n">
        <f aca="false">EXP(L161)</f>
        <v>29.0832714111869</v>
      </c>
      <c r="N161" s="126" t="n">
        <f aca="false">EXP(EXP(-$C$4*($K$4-$J$4))*LN(M161)+(1-EXP(-$C$4*($K$4-$J$4)))*$G$4+$F$4^2/(4*$C$4)*(1-EXP(-2*$C$4*($K$4-$J$4))))</f>
        <v>26.401251009288</v>
      </c>
      <c r="O161" s="126" t="n">
        <f aca="false">MAX(0,N161-$I$4)</f>
        <v>3.20125100928797</v>
      </c>
      <c r="P161" s="21" t="n">
        <f aca="false">$D$7*AVERAGE(H161,O161)</f>
        <v>1.52256207762366</v>
      </c>
      <c r="Q161" s="136" t="n">
        <f aca="false">AVERAGE(P$20:P161)</f>
        <v>1.42281151546469</v>
      </c>
      <c r="R161" s="0" t="n">
        <v>1.615</v>
      </c>
    </row>
    <row r="162" customFormat="false" ht="12.75" hidden="false" customHeight="false" outlineLevel="0" collapsed="false">
      <c r="B162" s="124" t="n">
        <f aca="false">B161+1</f>
        <v>143</v>
      </c>
      <c r="C162" s="21" t="n">
        <f aca="false">$C$7</f>
        <v>3.29212628660779</v>
      </c>
      <c r="D162" s="21" t="n">
        <f aca="true">NORMSINV(RAND())</f>
        <v>0.353894033585502</v>
      </c>
      <c r="E162" s="21" t="n">
        <f aca="false">$C$4*($G$4-C162)*$J$4+$F$4*SQRT($J$4)*D162+C162</f>
        <v>3.26371712348523</v>
      </c>
      <c r="F162" s="125" t="n">
        <f aca="false">EXP(E162)</f>
        <v>26.146546675318</v>
      </c>
      <c r="G162" s="126" t="n">
        <f aca="false">EXP(EXP(-$C$4*($K$4-$J$4))*LN(F162)+(1-EXP(-$C$4*($K$4-$J$4)))*$G$4+$F$4^2/(4*$C$4)*(1-EXP(-2*$C$4*($K$4-$J$4))))</f>
        <v>24.2724602957754</v>
      </c>
      <c r="H162" s="126" t="n">
        <f aca="false">MAX(0,G162-$I$4)</f>
        <v>1.07246029577538</v>
      </c>
      <c r="I162" s="21" t="n">
        <f aca="false">$D$7*AVERAGE(A162,H162)</f>
        <v>1.02015578995028</v>
      </c>
      <c r="J162" s="135" t="n">
        <f aca="false">AVERAGE(I$20:I162)</f>
        <v>1.41117258715188</v>
      </c>
      <c r="K162" s="21" t="n">
        <f aca="false">-D162</f>
        <v>-0.353894033585502</v>
      </c>
      <c r="L162" s="21" t="n">
        <f aca="false">$C$4*($G$4-C162)*$J$4+$F$4*SQRT($J$4)*K162+C162</f>
        <v>3.07953984245148</v>
      </c>
      <c r="M162" s="125" t="n">
        <f aca="false">EXP(L162)</f>
        <v>21.7483924063535</v>
      </c>
      <c r="N162" s="126" t="n">
        <f aca="false">EXP(EXP(-$C$4*($K$4-$J$4))*LN(M162)+(1-EXP(-$C$4*($K$4-$J$4)))*$G$4+$F$4^2/(4*$C$4)*(1-EXP(-2*$C$4*($K$4-$J$4))))</f>
        <v>20.9865704201862</v>
      </c>
      <c r="O162" s="126" t="n">
        <f aca="false">MAX(0,N162-$I$4)</f>
        <v>0</v>
      </c>
      <c r="P162" s="21" t="n">
        <f aca="false">$D$7*AVERAGE(H162,O162)</f>
        <v>0.510077894975141</v>
      </c>
      <c r="Q162" s="136" t="n">
        <f aca="false">AVERAGE(P$20:P162)</f>
        <v>1.41642876287385</v>
      </c>
      <c r="R162" s="0" t="n">
        <v>1.615</v>
      </c>
    </row>
    <row r="163" customFormat="false" ht="12.75" hidden="false" customHeight="false" outlineLevel="0" collapsed="false">
      <c r="B163" s="124" t="n">
        <f aca="false">B162+1</f>
        <v>144</v>
      </c>
      <c r="C163" s="21" t="n">
        <f aca="false">$C$7</f>
        <v>3.29212628660779</v>
      </c>
      <c r="D163" s="21" t="n">
        <f aca="true">NORMSINV(RAND())</f>
        <v>0.137658416299114</v>
      </c>
      <c r="E163" s="21" t="n">
        <f aca="false">$C$4*($G$4-C163)*$J$4+$F$4*SQRT($J$4)*D163+C163</f>
        <v>3.20744930844048</v>
      </c>
      <c r="F163" s="125" t="n">
        <f aca="false">EXP(E163)</f>
        <v>24.7159629567187</v>
      </c>
      <c r="G163" s="126" t="n">
        <f aca="false">EXP(EXP(-$C$4*($K$4-$J$4))*LN(F163)+(1-EXP(-$C$4*($K$4-$J$4)))*$G$4+$F$4^2/(4*$C$4)*(1-EXP(-2*$C$4*($K$4-$J$4))))</f>
        <v>23.2174268402901</v>
      </c>
      <c r="H163" s="126" t="n">
        <f aca="false">MAX(0,G163-$I$4)</f>
        <v>0.0174268402900601</v>
      </c>
      <c r="I163" s="21" t="n">
        <f aca="false">$D$7*AVERAGE(A163,H163)</f>
        <v>0.0165769232599798</v>
      </c>
      <c r="J163" s="135" t="n">
        <f aca="false">AVERAGE(I$20:I163)</f>
        <v>1.40148789504152</v>
      </c>
      <c r="K163" s="21" t="n">
        <f aca="false">-D163</f>
        <v>-0.137658416299114</v>
      </c>
      <c r="L163" s="21" t="n">
        <f aca="false">$C$4*($G$4-C163)*$J$4+$F$4*SQRT($J$4)*K163+C163</f>
        <v>3.13580765749623</v>
      </c>
      <c r="M163" s="125" t="n">
        <f aca="false">EXP(L163)</f>
        <v>23.0072102859855</v>
      </c>
      <c r="N163" s="126" t="n">
        <f aca="false">EXP(EXP(-$C$4*($K$4-$J$4))*LN(M163)+(1-EXP(-$C$4*($K$4-$J$4)))*$G$4+$F$4^2/(4*$C$4)*(1-EXP(-2*$C$4*($K$4-$J$4))))</f>
        <v>21.9402305334065</v>
      </c>
      <c r="O163" s="126" t="n">
        <f aca="false">MAX(0,N163-$I$4)</f>
        <v>0</v>
      </c>
      <c r="P163" s="21" t="n">
        <f aca="false">$D$7*AVERAGE(H163,O163)</f>
        <v>0.00828846162998988</v>
      </c>
      <c r="Q163" s="136" t="n">
        <f aca="false">AVERAGE(P$20:P163)</f>
        <v>1.40665001078188</v>
      </c>
      <c r="R163" s="0" t="n">
        <v>1.615</v>
      </c>
    </row>
    <row r="164" customFormat="false" ht="12.75" hidden="false" customHeight="false" outlineLevel="0" collapsed="false">
      <c r="B164" s="124" t="n">
        <f aca="false">B163+1</f>
        <v>145</v>
      </c>
      <c r="C164" s="21" t="n">
        <f aca="false">$C$7</f>
        <v>3.29212628660779</v>
      </c>
      <c r="D164" s="21" t="n">
        <f aca="true">NORMSINV(RAND())</f>
        <v>-2.29303375756708</v>
      </c>
      <c r="E164" s="21" t="n">
        <f aca="false">$C$4*($G$4-C164)*$J$4+$F$4*SQRT($J$4)*D164+C164</f>
        <v>2.57494602620511</v>
      </c>
      <c r="F164" s="125" t="n">
        <f aca="false">EXP(E164)</f>
        <v>13.1306084305975</v>
      </c>
      <c r="G164" s="126" t="n">
        <f aca="false">EXP(EXP(-$C$4*($K$4-$J$4))*LN(F164)+(1-EXP(-$C$4*($K$4-$J$4)))*$G$4+$F$4^2/(4*$C$4)*(1-EXP(-2*$C$4*($K$4-$J$4))))</f>
        <v>14.0885764068386</v>
      </c>
      <c r="H164" s="126" t="n">
        <f aca="false">MAX(0,G164-$I$4)</f>
        <v>0</v>
      </c>
      <c r="I164" s="21" t="n">
        <f aca="false">$D$7*AVERAGE(A164,H164)</f>
        <v>0</v>
      </c>
      <c r="J164" s="135" t="n">
        <f aca="false">AVERAGE(I$20:I164)</f>
        <v>1.39182246128261</v>
      </c>
      <c r="K164" s="21" t="n">
        <f aca="false">-D164</f>
        <v>2.29303375756708</v>
      </c>
      <c r="L164" s="21" t="n">
        <f aca="false">$C$4*($G$4-C164)*$J$4+$F$4*SQRT($J$4)*K164+C164</f>
        <v>3.7683109397316</v>
      </c>
      <c r="M164" s="125" t="n">
        <f aca="false">EXP(L164)</f>
        <v>43.3068551370987</v>
      </c>
      <c r="N164" s="126" t="n">
        <f aca="false">EXP(EXP(-$C$4*($K$4-$J$4))*LN(M164)+(1-EXP(-$C$4*($K$4-$J$4)))*$G$4+$F$4^2/(4*$C$4)*(1-EXP(-2*$C$4*($K$4-$J$4))))</f>
        <v>36.1566479506903</v>
      </c>
      <c r="O164" s="126" t="n">
        <f aca="false">MAX(0,N164-$I$4)</f>
        <v>12.9566479506903</v>
      </c>
      <c r="P164" s="21" t="n">
        <f aca="false">$D$7*AVERAGE(H164,O164)</f>
        <v>6.16237238679673</v>
      </c>
      <c r="Q164" s="136" t="n">
        <f aca="false">AVERAGE(P$20:P164)</f>
        <v>1.43944809613371</v>
      </c>
      <c r="R164" s="0" t="n">
        <v>1.615</v>
      </c>
    </row>
    <row r="165" customFormat="false" ht="12.75" hidden="false" customHeight="false" outlineLevel="0" collapsed="false">
      <c r="B165" s="124" t="n">
        <f aca="false">B164+1</f>
        <v>146</v>
      </c>
      <c r="C165" s="21" t="n">
        <f aca="false">$C$7</f>
        <v>3.29212628660779</v>
      </c>
      <c r="D165" s="21" t="n">
        <f aca="true">NORMSINV(RAND())</f>
        <v>0.93488161029029</v>
      </c>
      <c r="E165" s="21" t="n">
        <f aca="false">$C$4*($G$4-C165)*$J$4+$F$4*SQRT($J$4)*D165+C165</f>
        <v>3.41489897742573</v>
      </c>
      <c r="F165" s="125" t="n">
        <f aca="false">EXP(E165)</f>
        <v>30.4138767842383</v>
      </c>
      <c r="G165" s="126" t="n">
        <f aca="false">EXP(EXP(-$C$4*($K$4-$J$4))*LN(F165)+(1-EXP(-$C$4*($K$4-$J$4)))*$G$4+$F$4^2/(4*$C$4)*(1-EXP(-2*$C$4*($K$4-$J$4))))</f>
        <v>27.3507210680362</v>
      </c>
      <c r="H165" s="126" t="n">
        <f aca="false">MAX(0,G165-$I$4)</f>
        <v>4.15072106803624</v>
      </c>
      <c r="I165" s="21" t="n">
        <f aca="false">$D$7*AVERAGE(A165,H165)</f>
        <v>3.94828801281111</v>
      </c>
      <c r="J165" s="135" t="n">
        <f aca="false">AVERAGE(I$20:I165)</f>
        <v>1.40933249930678</v>
      </c>
      <c r="K165" s="21" t="n">
        <f aca="false">-D165</f>
        <v>-0.93488161029029</v>
      </c>
      <c r="L165" s="21" t="n">
        <f aca="false">$C$4*($G$4-C165)*$J$4+$F$4*SQRT($J$4)*K165+C165</f>
        <v>2.92835798851098</v>
      </c>
      <c r="M165" s="125" t="n">
        <f aca="false">EXP(L165)</f>
        <v>18.6969047451573</v>
      </c>
      <c r="N165" s="126" t="n">
        <f aca="false">EXP(EXP(-$C$4*($K$4-$J$4))*LN(M165)+(1-EXP(-$C$4*($K$4-$J$4)))*$G$4+$F$4^2/(4*$C$4)*(1-EXP(-2*$C$4*($K$4-$J$4))))</f>
        <v>18.6245801710791</v>
      </c>
      <c r="O165" s="126" t="n">
        <f aca="false">MAX(0,N165-$I$4)</f>
        <v>0</v>
      </c>
      <c r="P165" s="21" t="n">
        <f aca="false">$D$7*AVERAGE(H165,O165)</f>
        <v>1.97414400640555</v>
      </c>
      <c r="Q165" s="136" t="n">
        <f aca="false">AVERAGE(P$20:P165)</f>
        <v>1.44311039688899</v>
      </c>
      <c r="R165" s="0" t="n">
        <v>1.615</v>
      </c>
    </row>
    <row r="166" customFormat="false" ht="12.75" hidden="false" customHeight="false" outlineLevel="0" collapsed="false">
      <c r="B166" s="124" t="n">
        <f aca="false">B165+1</f>
        <v>147</v>
      </c>
      <c r="C166" s="21" t="n">
        <f aca="false">$C$7</f>
        <v>3.29212628660779</v>
      </c>
      <c r="D166" s="21" t="n">
        <f aca="true">NORMSINV(RAND())</f>
        <v>0.496377506648687</v>
      </c>
      <c r="E166" s="21" t="n">
        <f aca="false">$C$4*($G$4-C166)*$J$4+$F$4*SQRT($J$4)*D166+C166</f>
        <v>3.30079350252891</v>
      </c>
      <c r="F166" s="125" t="n">
        <f aca="false">EXP(E166)</f>
        <v>27.1341614061508</v>
      </c>
      <c r="G166" s="126" t="n">
        <f aca="false">EXP(EXP(-$C$4*($K$4-$J$4))*LN(F166)+(1-EXP(-$C$4*($K$4-$J$4)))*$G$4+$F$4^2/(4*$C$4)*(1-EXP(-2*$C$4*($K$4-$J$4))))</f>
        <v>24.993720020166</v>
      </c>
      <c r="H166" s="126" t="n">
        <f aca="false">MAX(0,G166-$I$4)</f>
        <v>1.79372002016598</v>
      </c>
      <c r="I166" s="21" t="n">
        <f aca="false">$D$7*AVERAGE(A166,H166)</f>
        <v>1.7062392624979</v>
      </c>
      <c r="J166" s="135" t="n">
        <f aca="false">AVERAGE(I$20:I166)</f>
        <v>1.41135227320604</v>
      </c>
      <c r="K166" s="21" t="n">
        <f aca="false">-D166</f>
        <v>-0.496377506648687</v>
      </c>
      <c r="L166" s="21" t="n">
        <f aca="false">$C$4*($G$4-C166)*$J$4+$F$4*SQRT($J$4)*K166+C166</f>
        <v>3.0424634634078</v>
      </c>
      <c r="M166" s="125" t="n">
        <f aca="false">EXP(L166)</f>
        <v>20.956806022277</v>
      </c>
      <c r="N166" s="126" t="n">
        <f aca="false">EXP(EXP(-$C$4*($K$4-$J$4))*LN(M166)+(1-EXP(-$C$4*($K$4-$J$4)))*$G$4+$F$4^2/(4*$C$4)*(1-EXP(-2*$C$4*($K$4-$J$4))))</f>
        <v>20.3809475683276</v>
      </c>
      <c r="O166" s="126" t="n">
        <f aca="false">MAX(0,N166-$I$4)</f>
        <v>0</v>
      </c>
      <c r="P166" s="21" t="n">
        <f aca="false">$D$7*AVERAGE(H166,O166)</f>
        <v>0.853119631248949</v>
      </c>
      <c r="Q166" s="136" t="n">
        <f aca="false">AVERAGE(P$20:P166)</f>
        <v>1.43909685426559</v>
      </c>
      <c r="R166" s="0" t="n">
        <v>1.615</v>
      </c>
    </row>
    <row r="167" customFormat="false" ht="12.75" hidden="false" customHeight="false" outlineLevel="0" collapsed="false">
      <c r="B167" s="124" t="n">
        <f aca="false">B166+1</f>
        <v>148</v>
      </c>
      <c r="C167" s="21" t="n">
        <f aca="false">$C$7</f>
        <v>3.29212628660779</v>
      </c>
      <c r="D167" s="21" t="n">
        <f aca="true">NORMSINV(RAND())</f>
        <v>0.0294032502559063</v>
      </c>
      <c r="E167" s="21" t="n">
        <f aca="false">$C$4*($G$4-C167)*$J$4+$F$4*SQRT($J$4)*D167+C167</f>
        <v>3.17927965842167</v>
      </c>
      <c r="F167" s="125" t="n">
        <f aca="false">EXP(E167)</f>
        <v>24.0294379129932</v>
      </c>
      <c r="G167" s="126" t="n">
        <f aca="false">EXP(EXP(-$C$4*($K$4-$J$4))*LN(F167)+(1-EXP(-$C$4*($K$4-$J$4)))*$G$4+$F$4^2/(4*$C$4)*(1-EXP(-2*$C$4*($K$4-$J$4))))</f>
        <v>22.7065926726062</v>
      </c>
      <c r="H167" s="126" t="n">
        <f aca="false">MAX(0,G167-$I$4)</f>
        <v>0</v>
      </c>
      <c r="I167" s="21" t="n">
        <f aca="false">$D$7*AVERAGE(A167,H167)</f>
        <v>0</v>
      </c>
      <c r="J167" s="135" t="n">
        <f aca="false">AVERAGE(I$20:I167)</f>
        <v>1.40181610919789</v>
      </c>
      <c r="K167" s="21" t="n">
        <f aca="false">-D167</f>
        <v>-0.0294032502559063</v>
      </c>
      <c r="L167" s="21" t="n">
        <f aca="false">$C$4*($G$4-C167)*$J$4+$F$4*SQRT($J$4)*K167+C167</f>
        <v>3.16397730751504</v>
      </c>
      <c r="M167" s="125" t="n">
        <f aca="false">EXP(L167)</f>
        <v>23.6645301161363</v>
      </c>
      <c r="N167" s="126" t="n">
        <f aca="false">EXP(EXP(-$C$4*($K$4-$J$4))*LN(M167)+(1-EXP(-$C$4*($K$4-$J$4)))*$G$4+$F$4^2/(4*$C$4)*(1-EXP(-2*$C$4*($K$4-$J$4))))</f>
        <v>22.4338237186511</v>
      </c>
      <c r="O167" s="126" t="n">
        <f aca="false">MAX(0,N167-$I$4)</f>
        <v>0</v>
      </c>
      <c r="P167" s="21" t="n">
        <f aca="false">$D$7*AVERAGE(H167,O167)</f>
        <v>0</v>
      </c>
      <c r="Q167" s="136" t="n">
        <f aca="false">AVERAGE(P$20:P167)</f>
        <v>1.4293732268719</v>
      </c>
      <c r="R167" s="0" t="n">
        <v>1.615</v>
      </c>
    </row>
    <row r="168" customFormat="false" ht="12.75" hidden="false" customHeight="false" outlineLevel="0" collapsed="false">
      <c r="B168" s="124" t="n">
        <f aca="false">B167+1</f>
        <v>149</v>
      </c>
      <c r="C168" s="21" t="n">
        <f aca="false">$C$7</f>
        <v>3.29212628660779</v>
      </c>
      <c r="D168" s="21" t="n">
        <f aca="true">NORMSINV(RAND())</f>
        <v>0.0292503843989382</v>
      </c>
      <c r="E168" s="21" t="n">
        <f aca="false">$C$4*($G$4-C168)*$J$4+$F$4*SQRT($J$4)*D168+C168</f>
        <v>3.17923988038753</v>
      </c>
      <c r="F168" s="125" t="n">
        <f aca="false">EXP(E168)</f>
        <v>24.0284820882021</v>
      </c>
      <c r="G168" s="126" t="n">
        <f aca="false">EXP(EXP(-$C$4*($K$4-$J$4))*LN(F168)+(1-EXP(-$C$4*($K$4-$J$4)))*$G$4+$F$4^2/(4*$C$4)*(1-EXP(-2*$C$4*($K$4-$J$4))))</f>
        <v>22.7058793352532</v>
      </c>
      <c r="H168" s="126" t="n">
        <f aca="false">MAX(0,G168-$I$4)</f>
        <v>0</v>
      </c>
      <c r="I168" s="21" t="n">
        <f aca="false">$D$7*AVERAGE(A168,H168)</f>
        <v>0</v>
      </c>
      <c r="J168" s="135" t="n">
        <f aca="false">AVERAGE(I$20:I168)</f>
        <v>1.39240794739119</v>
      </c>
      <c r="K168" s="21" t="n">
        <f aca="false">-D168</f>
        <v>-0.0292503843989382</v>
      </c>
      <c r="L168" s="21" t="n">
        <f aca="false">$C$4*($G$4-C168)*$J$4+$F$4*SQRT($J$4)*K168+C168</f>
        <v>3.16401708554918</v>
      </c>
      <c r="M168" s="125" t="n">
        <f aca="false">EXP(L168)</f>
        <v>23.6654714633455</v>
      </c>
      <c r="N168" s="126" t="n">
        <f aca="false">EXP(EXP(-$C$4*($K$4-$J$4))*LN(M168)+(1-EXP(-$C$4*($K$4-$J$4)))*$G$4+$F$4^2/(4*$C$4)*(1-EXP(-2*$C$4*($K$4-$J$4))))</f>
        <v>22.4345285089917</v>
      </c>
      <c r="O168" s="126" t="n">
        <f aca="false">MAX(0,N168-$I$4)</f>
        <v>0</v>
      </c>
      <c r="P168" s="21" t="n">
        <f aca="false">$D$7*AVERAGE(H168,O168)</f>
        <v>0</v>
      </c>
      <c r="Q168" s="136" t="n">
        <f aca="false">AVERAGE(P$20:P168)</f>
        <v>1.41978011796672</v>
      </c>
      <c r="R168" s="0" t="n">
        <v>1.615</v>
      </c>
    </row>
    <row r="169" customFormat="false" ht="12.75" hidden="false" customHeight="false" outlineLevel="0" collapsed="false">
      <c r="B169" s="124" t="n">
        <f aca="false">B168+1</f>
        <v>150</v>
      </c>
      <c r="C169" s="21" t="n">
        <f aca="false">$C$7</f>
        <v>3.29212628660779</v>
      </c>
      <c r="D169" s="21" t="n">
        <f aca="true">NORMSINV(RAND())</f>
        <v>-0.439307618507885</v>
      </c>
      <c r="E169" s="21" t="n">
        <f aca="false">$C$4*($G$4-C169)*$J$4+$F$4*SQRT($J$4)*D169+C169</f>
        <v>3.05731392121318</v>
      </c>
      <c r="F169" s="125" t="n">
        <f aca="false">EXP(E169)</f>
        <v>21.2703465336849</v>
      </c>
      <c r="G169" s="126" t="n">
        <f aca="false">EXP(EXP(-$C$4*($K$4-$J$4))*LN(F169)+(1-EXP(-$C$4*($K$4-$J$4)))*$G$4+$F$4^2/(4*$C$4)*(1-EXP(-2*$C$4*($K$4-$J$4))))</f>
        <v>20.6213949429582</v>
      </c>
      <c r="H169" s="126" t="n">
        <f aca="false">MAX(0,G169-$I$4)</f>
        <v>0</v>
      </c>
      <c r="I169" s="21" t="n">
        <f aca="false">$D$7*AVERAGE(A169,H169)</f>
        <v>0</v>
      </c>
      <c r="J169" s="135" t="n">
        <f aca="false">AVERAGE(I$20:I169)</f>
        <v>1.38312522774192</v>
      </c>
      <c r="K169" s="21" t="n">
        <f aca="false">-D169</f>
        <v>0.439307618507885</v>
      </c>
      <c r="L169" s="21" t="n">
        <f aca="false">$C$4*($G$4-C169)*$J$4+$F$4*SQRT($J$4)*K169+C169</f>
        <v>3.28594304472353</v>
      </c>
      <c r="M169" s="125" t="n">
        <f aca="false">EXP(L169)</f>
        <v>26.7341839619452</v>
      </c>
      <c r="N169" s="126" t="n">
        <f aca="false">EXP(EXP(-$C$4*($K$4-$J$4))*LN(M169)+(1-EXP(-$C$4*($K$4-$J$4)))*$G$4+$F$4^2/(4*$C$4)*(1-EXP(-2*$C$4*($K$4-$J$4))))</f>
        <v>24.7022909302463</v>
      </c>
      <c r="O169" s="126" t="n">
        <f aca="false">MAX(0,N169-$I$4)</f>
        <v>1.50229093024627</v>
      </c>
      <c r="P169" s="21" t="n">
        <f aca="false">$D$7*AVERAGE(H169,O169)</f>
        <v>0.714511668505402</v>
      </c>
      <c r="Q169" s="136" t="n">
        <f aca="false">AVERAGE(P$20:P169)</f>
        <v>1.41507832830365</v>
      </c>
      <c r="R169" s="0" t="n">
        <v>1.615</v>
      </c>
    </row>
    <row r="170" customFormat="false" ht="12.75" hidden="false" customHeight="false" outlineLevel="0" collapsed="false">
      <c r="B170" s="124" t="n">
        <f aca="false">B169+1</f>
        <v>151</v>
      </c>
      <c r="C170" s="21" t="n">
        <f aca="false">$C$7</f>
        <v>3.29212628660779</v>
      </c>
      <c r="D170" s="21" t="n">
        <f aca="true">NORMSINV(RAND())</f>
        <v>-0.0534582939468261</v>
      </c>
      <c r="E170" s="21" t="n">
        <f aca="false">$C$4*($G$4-C170)*$J$4+$F$4*SQRT($J$4)*D170+C170</f>
        <v>3.1577178172133</v>
      </c>
      <c r="F170" s="125" t="n">
        <f aca="false">EXP(E170)</f>
        <v>23.5168648561524</v>
      </c>
      <c r="G170" s="126" t="n">
        <f aca="false">EXP(EXP(-$C$4*($K$4-$J$4))*LN(F170)+(1-EXP(-$C$4*($K$4-$J$4)))*$G$4+$F$4^2/(4*$C$4)*(1-EXP(-2*$C$4*($K$4-$J$4))))</f>
        <v>22.3231930024531</v>
      </c>
      <c r="H170" s="126" t="n">
        <f aca="false">MAX(0,G170-$I$4)</f>
        <v>0</v>
      </c>
      <c r="I170" s="21" t="n">
        <f aca="false">$D$7*AVERAGE(A170,H170)</f>
        <v>0</v>
      </c>
      <c r="J170" s="135" t="n">
        <f aca="false">AVERAGE(I$20:I170)</f>
        <v>1.37396545802177</v>
      </c>
      <c r="K170" s="21" t="n">
        <f aca="false">-D170</f>
        <v>0.0534582939468261</v>
      </c>
      <c r="L170" s="21" t="n">
        <f aca="false">$C$4*($G$4-C170)*$J$4+$F$4*SQRT($J$4)*K170+C170</f>
        <v>3.18553914872341</v>
      </c>
      <c r="M170" s="125" t="n">
        <f aca="false">EXP(L170)</f>
        <v>24.1803216816586</v>
      </c>
      <c r="N170" s="126" t="n">
        <f aca="false">EXP(EXP(-$C$4*($K$4-$J$4))*LN(M170)+(1-EXP(-$C$4*($K$4-$J$4)))*$G$4+$F$4^2/(4*$C$4)*(1-EXP(-2*$C$4*($K$4-$J$4))))</f>
        <v>22.8191234655583</v>
      </c>
      <c r="O170" s="126" t="n">
        <f aca="false">MAX(0,N170-$I$4)</f>
        <v>0</v>
      </c>
      <c r="P170" s="21" t="n">
        <f aca="false">$D$7*AVERAGE(H170,O170)</f>
        <v>0</v>
      </c>
      <c r="Q170" s="136" t="n">
        <f aca="false">AVERAGE(P$20:P170)</f>
        <v>1.40570694864601</v>
      </c>
      <c r="R170" s="0" t="n">
        <v>1.615</v>
      </c>
    </row>
    <row r="171" customFormat="false" ht="12.75" hidden="false" customHeight="false" outlineLevel="0" collapsed="false">
      <c r="B171" s="124" t="n">
        <f aca="false">B170+1</f>
        <v>152</v>
      </c>
      <c r="C171" s="21" t="n">
        <f aca="false">$C$7</f>
        <v>3.29212628660779</v>
      </c>
      <c r="D171" s="21" t="n">
        <f aca="true">NORMSINV(RAND())</f>
        <v>-0.541885203079525</v>
      </c>
      <c r="E171" s="21" t="n">
        <f aca="false">$C$4*($G$4-C171)*$J$4+$F$4*SQRT($J$4)*D171+C171</f>
        <v>3.03062166473459</v>
      </c>
      <c r="F171" s="125" t="n">
        <f aca="false">EXP(E171)</f>
        <v>20.710103329222</v>
      </c>
      <c r="G171" s="126" t="n">
        <f aca="false">EXP(EXP(-$C$4*($K$4-$J$4))*LN(F171)+(1-EXP(-$C$4*($K$4-$J$4)))*$G$4+$F$4^2/(4*$C$4)*(1-EXP(-2*$C$4*($K$4-$J$4))))</f>
        <v>20.1912248768984</v>
      </c>
      <c r="H171" s="126" t="n">
        <f aca="false">MAX(0,G171-$I$4)</f>
        <v>0</v>
      </c>
      <c r="I171" s="21" t="n">
        <f aca="false">$D$7*AVERAGE(A171,H171)</f>
        <v>0</v>
      </c>
      <c r="J171" s="135" t="n">
        <f aca="false">AVERAGE(I$20:I171)</f>
        <v>1.36492621158742</v>
      </c>
      <c r="K171" s="21" t="n">
        <f aca="false">-D171</f>
        <v>0.541885203079525</v>
      </c>
      <c r="L171" s="21" t="n">
        <f aca="false">$C$4*($G$4-C171)*$J$4+$F$4*SQRT($J$4)*K171+C171</f>
        <v>3.31263530120212</v>
      </c>
      <c r="M171" s="125" t="n">
        <f aca="false">EXP(L171)</f>
        <v>27.4573887018466</v>
      </c>
      <c r="N171" s="126" t="n">
        <f aca="false">EXP(EXP(-$C$4*($K$4-$J$4))*LN(M171)+(1-EXP(-$C$4*($K$4-$J$4)))*$G$4+$F$4^2/(4*$C$4)*(1-EXP(-2*$C$4*($K$4-$J$4))))</f>
        <v>25.2285683693853</v>
      </c>
      <c r="O171" s="126" t="n">
        <f aca="false">MAX(0,N171-$I$4)</f>
        <v>2.02856836938526</v>
      </c>
      <c r="P171" s="21" t="n">
        <f aca="false">$D$7*AVERAGE(H171,O171)</f>
        <v>0.964816961285347</v>
      </c>
      <c r="Q171" s="136" t="n">
        <f aca="false">AVERAGE(P$20:P171)</f>
        <v>1.4028063566239</v>
      </c>
      <c r="R171" s="0" t="n">
        <v>1.615</v>
      </c>
    </row>
    <row r="172" customFormat="false" ht="12.75" hidden="false" customHeight="false" outlineLevel="0" collapsed="false">
      <c r="B172" s="124" t="n">
        <f aca="false">B171+1</f>
        <v>153</v>
      </c>
      <c r="C172" s="21" t="n">
        <f aca="false">$C$7</f>
        <v>3.29212628660779</v>
      </c>
      <c r="D172" s="21" t="n">
        <f aca="true">NORMSINV(RAND())</f>
        <v>-0.942128704895627</v>
      </c>
      <c r="E172" s="21" t="n">
        <f aca="false">$C$4*($G$4-C172)*$J$4+$F$4*SQRT($J$4)*D172+C172</f>
        <v>2.92647218364691</v>
      </c>
      <c r="F172" s="125" t="n">
        <f aca="false">EXP(E172)</f>
        <v>18.6616792558845</v>
      </c>
      <c r="G172" s="126" t="n">
        <f aca="false">EXP(EXP(-$C$4*($K$4-$J$4))*LN(F172)+(1-EXP(-$C$4*($K$4-$J$4)))*$G$4+$F$4^2/(4*$C$4)*(1-EXP(-2*$C$4*($K$4-$J$4))))</f>
        <v>18.5968618850033</v>
      </c>
      <c r="H172" s="126" t="n">
        <f aca="false">MAX(0,G172-$I$4)</f>
        <v>0</v>
      </c>
      <c r="I172" s="21" t="n">
        <f aca="false">$D$7*AVERAGE(A172,H172)</f>
        <v>0</v>
      </c>
      <c r="J172" s="135" t="n">
        <f aca="false">AVERAGE(I$20:I172)</f>
        <v>1.35600512523718</v>
      </c>
      <c r="K172" s="21" t="n">
        <f aca="false">-D172</f>
        <v>0.942128704895627</v>
      </c>
      <c r="L172" s="21" t="n">
        <f aca="false">$C$4*($G$4-C172)*$J$4+$F$4*SQRT($J$4)*K172+C172</f>
        <v>3.4167847822898</v>
      </c>
      <c r="M172" s="125" t="n">
        <f aca="false">EXP(L172)</f>
        <v>30.4712855348506</v>
      </c>
      <c r="N172" s="126" t="n">
        <f aca="false">EXP(EXP(-$C$4*($K$4-$J$4))*LN(M172)+(1-EXP(-$C$4*($K$4-$J$4)))*$G$4+$F$4^2/(4*$C$4)*(1-EXP(-2*$C$4*($K$4-$J$4))))</f>
        <v>27.391486822798</v>
      </c>
      <c r="O172" s="126" t="n">
        <f aca="false">MAX(0,N172-$I$4)</f>
        <v>4.19148682279801</v>
      </c>
      <c r="P172" s="21" t="n">
        <f aca="false">$D$7*AVERAGE(H172,O172)</f>
        <v>1.99353279912624</v>
      </c>
      <c r="Q172" s="136" t="n">
        <f aca="false">AVERAGE(P$20:P172)</f>
        <v>1.40666731376444</v>
      </c>
      <c r="R172" s="0" t="n">
        <v>1.615</v>
      </c>
    </row>
    <row r="173" customFormat="false" ht="12.75" hidden="false" customHeight="false" outlineLevel="0" collapsed="false">
      <c r="B173" s="124" t="n">
        <f aca="false">B172+1</f>
        <v>154</v>
      </c>
      <c r="C173" s="21" t="n">
        <f aca="false">$C$7</f>
        <v>3.29212628660779</v>
      </c>
      <c r="D173" s="21" t="n">
        <f aca="true">NORMSINV(RAND())</f>
        <v>0.604889756076489</v>
      </c>
      <c r="E173" s="21" t="n">
        <f aca="false">$C$4*($G$4-C173)*$J$4+$F$4*SQRT($J$4)*D173+C173</f>
        <v>3.3290300495766</v>
      </c>
      <c r="F173" s="125" t="n">
        <f aca="false">EXP(E173)</f>
        <v>27.9112560348735</v>
      </c>
      <c r="G173" s="126" t="n">
        <f aca="false">EXP(EXP(-$C$4*($K$4-$J$4))*LN(F173)+(1-EXP(-$C$4*($K$4-$J$4)))*$G$4+$F$4^2/(4*$C$4)*(1-EXP(-2*$C$4*($K$4-$J$4))))</f>
        <v>25.5573583511912</v>
      </c>
      <c r="H173" s="126" t="n">
        <f aca="false">MAX(0,G173-$I$4)</f>
        <v>2.35735835119119</v>
      </c>
      <c r="I173" s="21" t="n">
        <f aca="false">$D$7*AVERAGE(A173,H173)</f>
        <v>2.24238862774555</v>
      </c>
      <c r="J173" s="135" t="n">
        <f aca="false">AVERAGE(I$20:I173)</f>
        <v>1.36176086226645</v>
      </c>
      <c r="K173" s="21" t="n">
        <f aca="false">-D173</f>
        <v>-0.604889756076489</v>
      </c>
      <c r="L173" s="21" t="n">
        <f aca="false">$C$4*($G$4-C173)*$J$4+$F$4*SQRT($J$4)*K173+C173</f>
        <v>3.01422691636011</v>
      </c>
      <c r="M173" s="125" t="n">
        <f aca="false">EXP(L173)</f>
        <v>20.373334559196</v>
      </c>
      <c r="N173" s="126" t="n">
        <f aca="false">EXP(EXP(-$C$4*($K$4-$J$4))*LN(M173)+(1-EXP(-$C$4*($K$4-$J$4)))*$G$4+$F$4^2/(4*$C$4)*(1-EXP(-2*$C$4*($K$4-$J$4))))</f>
        <v>19.9314690614228</v>
      </c>
      <c r="O173" s="126" t="n">
        <f aca="false">MAX(0,N173-$I$4)</f>
        <v>0</v>
      </c>
      <c r="P173" s="21" t="n">
        <f aca="false">$D$7*AVERAGE(H173,O173)</f>
        <v>1.12119431387277</v>
      </c>
      <c r="Q173" s="136" t="n">
        <f aca="false">AVERAGE(P$20:P173)</f>
        <v>1.40481359298592</v>
      </c>
      <c r="R173" s="0" t="n">
        <v>1.615</v>
      </c>
    </row>
    <row r="174" customFormat="false" ht="12.75" hidden="false" customHeight="false" outlineLevel="0" collapsed="false">
      <c r="B174" s="124" t="n">
        <f aca="false">B173+1</f>
        <v>155</v>
      </c>
      <c r="C174" s="21" t="n">
        <f aca="false">$C$7</f>
        <v>3.29212628660779</v>
      </c>
      <c r="D174" s="21" t="n">
        <f aca="true">NORMSINV(RAND())</f>
        <v>-1.04050232299188</v>
      </c>
      <c r="E174" s="21" t="n">
        <f aca="false">$C$4*($G$4-C174)*$J$4+$F$4*SQRT($J$4)*D174+C174</f>
        <v>2.90087386354688</v>
      </c>
      <c r="F174" s="125" t="n">
        <f aca="false">EXP(E174)</f>
        <v>18.1900340338284</v>
      </c>
      <c r="G174" s="126" t="n">
        <f aca="false">EXP(EXP(-$C$4*($K$4-$J$4))*LN(F174)+(1-EXP(-$C$4*($K$4-$J$4)))*$G$4+$F$4^2/(4*$C$4)*(1-EXP(-2*$C$4*($K$4-$J$4))))</f>
        <v>18.2246630999581</v>
      </c>
      <c r="H174" s="126" t="n">
        <f aca="false">MAX(0,G174-$I$4)</f>
        <v>0</v>
      </c>
      <c r="I174" s="21" t="n">
        <f aca="false">$D$7*AVERAGE(A174,H174)</f>
        <v>0</v>
      </c>
      <c r="J174" s="135" t="n">
        <f aca="false">AVERAGE(I$20:I174)</f>
        <v>1.35297530831634</v>
      </c>
      <c r="K174" s="21" t="n">
        <f aca="false">-D174</f>
        <v>1.04050232299188</v>
      </c>
      <c r="L174" s="21" t="n">
        <f aca="false">$C$4*($G$4-C174)*$J$4+$F$4*SQRT($J$4)*K174+C174</f>
        <v>3.44238310238983</v>
      </c>
      <c r="M174" s="125" t="n">
        <f aca="false">EXP(L174)</f>
        <v>31.2613685113691</v>
      </c>
      <c r="N174" s="126" t="n">
        <f aca="false">EXP(EXP(-$C$4*($K$4-$J$4))*LN(M174)+(1-EXP(-$C$4*($K$4-$J$4)))*$G$4+$F$4^2/(4*$C$4)*(1-EXP(-2*$C$4*($K$4-$J$4))))</f>
        <v>27.9508978835189</v>
      </c>
      <c r="O174" s="126" t="n">
        <f aca="false">MAX(0,N174-$I$4)</f>
        <v>4.75089788351888</v>
      </c>
      <c r="P174" s="21" t="n">
        <f aca="false">$D$7*AVERAGE(H174,O174)</f>
        <v>2.25959692980066</v>
      </c>
      <c r="Q174" s="136" t="n">
        <f aca="false">AVERAGE(P$20:P174)</f>
        <v>1.41032832419118</v>
      </c>
      <c r="R174" s="0" t="n">
        <v>1.615</v>
      </c>
    </row>
    <row r="175" customFormat="false" ht="12.75" hidden="false" customHeight="false" outlineLevel="0" collapsed="false">
      <c r="B175" s="124" t="n">
        <f aca="false">B174+1</f>
        <v>156</v>
      </c>
      <c r="C175" s="21" t="n">
        <f aca="false">$C$7</f>
        <v>3.29212628660779</v>
      </c>
      <c r="D175" s="21" t="n">
        <f aca="true">NORMSINV(RAND())</f>
        <v>0.795426176253279</v>
      </c>
      <c r="E175" s="21" t="n">
        <f aca="false">$C$4*($G$4-C175)*$J$4+$F$4*SQRT($J$4)*D175+C175</f>
        <v>3.37861054045196</v>
      </c>
      <c r="F175" s="125" t="n">
        <f aca="false">EXP(E175)</f>
        <v>29.3299899533799</v>
      </c>
      <c r="G175" s="126" t="n">
        <f aca="false">EXP(EXP(-$C$4*($K$4-$J$4))*LN(F175)+(1-EXP(-$C$4*($K$4-$J$4)))*$G$4+$F$4^2/(4*$C$4)*(1-EXP(-2*$C$4*($K$4-$J$4))))</f>
        <v>26.5779782290136</v>
      </c>
      <c r="H175" s="126" t="n">
        <f aca="false">MAX(0,G175-$I$4)</f>
        <v>3.37797822901361</v>
      </c>
      <c r="I175" s="21" t="n">
        <f aca="false">$D$7*AVERAGE(A175,H175)</f>
        <v>3.21323228676056</v>
      </c>
      <c r="J175" s="135" t="n">
        <f aca="false">AVERAGE(I$20:I175)</f>
        <v>1.36490003253714</v>
      </c>
      <c r="K175" s="21" t="n">
        <f aca="false">-D175</f>
        <v>-0.795426176253279</v>
      </c>
      <c r="L175" s="21" t="n">
        <f aca="false">$C$4*($G$4-C175)*$J$4+$F$4*SQRT($J$4)*K175+C175</f>
        <v>2.96464642548475</v>
      </c>
      <c r="M175" s="125" t="n">
        <f aca="false">EXP(L175)</f>
        <v>19.3878469808452</v>
      </c>
      <c r="N175" s="126" t="n">
        <f aca="false">EXP(EXP(-$C$4*($K$4-$J$4))*LN(M175)+(1-EXP(-$C$4*($K$4-$J$4)))*$G$4+$F$4^2/(4*$C$4)*(1-EXP(-2*$C$4*($K$4-$J$4))))</f>
        <v>19.1660815160269</v>
      </c>
      <c r="O175" s="126" t="n">
        <f aca="false">MAX(0,N175-$I$4)</f>
        <v>0</v>
      </c>
      <c r="P175" s="21" t="n">
        <f aca="false">$D$7*AVERAGE(H175,O175)</f>
        <v>1.60661614338028</v>
      </c>
      <c r="Q175" s="136" t="n">
        <f aca="false">AVERAGE(P$20:P175)</f>
        <v>1.41158657944239</v>
      </c>
      <c r="R175" s="0" t="n">
        <v>1.615</v>
      </c>
    </row>
    <row r="176" customFormat="false" ht="12.75" hidden="false" customHeight="false" outlineLevel="0" collapsed="false">
      <c r="B176" s="124" t="n">
        <f aca="false">B175+1</f>
        <v>157</v>
      </c>
      <c r="C176" s="21" t="n">
        <f aca="false">$C$7</f>
        <v>3.29212628660779</v>
      </c>
      <c r="D176" s="21" t="n">
        <f aca="true">NORMSINV(RAND())</f>
        <v>0.566532743503729</v>
      </c>
      <c r="E176" s="21" t="n">
        <f aca="false">$C$4*($G$4-C176)*$J$4+$F$4*SQRT($J$4)*D176+C176</f>
        <v>3.31904896821637</v>
      </c>
      <c r="F176" s="125" t="n">
        <f aca="false">EXP(E176)</f>
        <v>27.6340571908853</v>
      </c>
      <c r="G176" s="126" t="n">
        <f aca="false">EXP(EXP(-$C$4*($K$4-$J$4))*LN(F176)+(1-EXP(-$C$4*($K$4-$J$4)))*$G$4+$F$4^2/(4*$C$4)*(1-EXP(-2*$C$4*($K$4-$J$4))))</f>
        <v>25.3566851205339</v>
      </c>
      <c r="H176" s="126" t="n">
        <f aca="false">MAX(0,G176-$I$4)</f>
        <v>2.15668512053385</v>
      </c>
      <c r="I176" s="21" t="n">
        <f aca="false">$D$7*AVERAGE(A176,H176)</f>
        <v>2.05150234603467</v>
      </c>
      <c r="J176" s="135" t="n">
        <f aca="false">AVERAGE(I$20:I176)</f>
        <v>1.36927329568044</v>
      </c>
      <c r="K176" s="21" t="n">
        <f aca="false">-D176</f>
        <v>-0.566532743503729</v>
      </c>
      <c r="L176" s="21" t="n">
        <f aca="false">$C$4*($G$4-C176)*$J$4+$F$4*SQRT($J$4)*K176+C176</f>
        <v>3.02420799772033</v>
      </c>
      <c r="M176" s="125" t="n">
        <f aca="false">EXP(L176)</f>
        <v>20.5777006697885</v>
      </c>
      <c r="N176" s="126" t="n">
        <f aca="false">EXP(EXP(-$C$4*($K$4-$J$4))*LN(M176)+(1-EXP(-$C$4*($K$4-$J$4)))*$G$4+$F$4^2/(4*$C$4)*(1-EXP(-2*$C$4*($K$4-$J$4))))</f>
        <v>20.0892070413397</v>
      </c>
      <c r="O176" s="126" t="n">
        <f aca="false">MAX(0,N176-$I$4)</f>
        <v>0</v>
      </c>
      <c r="P176" s="21" t="n">
        <f aca="false">$D$7*AVERAGE(H176,O176)</f>
        <v>1.02575117301733</v>
      </c>
      <c r="Q176" s="136" t="n">
        <f aca="false">AVERAGE(P$20:P176)</f>
        <v>1.40912902908299</v>
      </c>
      <c r="R176" s="0" t="n">
        <v>1.615</v>
      </c>
    </row>
    <row r="177" customFormat="false" ht="12.75" hidden="false" customHeight="false" outlineLevel="0" collapsed="false">
      <c r="B177" s="124" t="n">
        <f aca="false">B176+1</f>
        <v>158</v>
      </c>
      <c r="C177" s="21" t="n">
        <f aca="false">$C$7</f>
        <v>3.29212628660779</v>
      </c>
      <c r="D177" s="21" t="n">
        <f aca="true">NORMSINV(RAND())</f>
        <v>-0.0380216720754737</v>
      </c>
      <c r="E177" s="21" t="n">
        <f aca="false">$C$4*($G$4-C177)*$J$4+$F$4*SQRT($J$4)*D177+C177</f>
        <v>3.16173466233472</v>
      </c>
      <c r="F177" s="125" t="n">
        <f aca="false">EXP(E177)</f>
        <v>23.6115184371383</v>
      </c>
      <c r="G177" s="126" t="n">
        <f aca="false">EXP(EXP(-$C$4*($K$4-$J$4))*LN(F177)+(1-EXP(-$C$4*($K$4-$J$4)))*$G$4+$F$4^2/(4*$C$4)*(1-EXP(-2*$C$4*($K$4-$J$4))))</f>
        <v>22.3941241472194</v>
      </c>
      <c r="H177" s="126" t="n">
        <f aca="false">MAX(0,G177-$I$4)</f>
        <v>0</v>
      </c>
      <c r="I177" s="21" t="n">
        <f aca="false">$D$7*AVERAGE(A177,H177)</f>
        <v>0</v>
      </c>
      <c r="J177" s="135" t="n">
        <f aca="false">AVERAGE(I$20:I177)</f>
        <v>1.36060700899892</v>
      </c>
      <c r="K177" s="21" t="n">
        <f aca="false">-D177</f>
        <v>0.0380216720754737</v>
      </c>
      <c r="L177" s="21" t="n">
        <f aca="false">$C$4*($G$4-C177)*$J$4+$F$4*SQRT($J$4)*K177+C177</f>
        <v>3.18152230360199</v>
      </c>
      <c r="M177" s="125" t="n">
        <f aca="false">EXP(L177)</f>
        <v>24.0833878888296</v>
      </c>
      <c r="N177" s="126" t="n">
        <f aca="false">EXP(EXP(-$C$4*($K$4-$J$4))*LN(M177)+(1-EXP(-$C$4*($K$4-$J$4)))*$G$4+$F$4^2/(4*$C$4)*(1-EXP(-2*$C$4*($K$4-$J$4))))</f>
        <v>22.746846178028</v>
      </c>
      <c r="O177" s="126" t="n">
        <f aca="false">MAX(0,N177-$I$4)</f>
        <v>0</v>
      </c>
      <c r="P177" s="21" t="n">
        <f aca="false">$D$7*AVERAGE(H177,O177)</f>
        <v>0</v>
      </c>
      <c r="Q177" s="136" t="n">
        <f aca="false">AVERAGE(P$20:P177)</f>
        <v>1.40021049092424</v>
      </c>
      <c r="R177" s="0" t="n">
        <v>1.615</v>
      </c>
    </row>
    <row r="178" customFormat="false" ht="12.75" hidden="false" customHeight="false" outlineLevel="0" collapsed="false">
      <c r="B178" s="124" t="n">
        <f aca="false">B177+1</f>
        <v>159</v>
      </c>
      <c r="C178" s="21" t="n">
        <f aca="false">$C$7</f>
        <v>3.29212628660779</v>
      </c>
      <c r="D178" s="21" t="n">
        <f aca="true">NORMSINV(RAND())</f>
        <v>1.33707089160729</v>
      </c>
      <c r="E178" s="21" t="n">
        <f aca="false">$C$4*($G$4-C178)*$J$4+$F$4*SQRT($J$4)*D178+C178</f>
        <v>3.51955478010117</v>
      </c>
      <c r="F178" s="125" t="n">
        <f aca="false">EXP(E178)</f>
        <v>33.7693903119176</v>
      </c>
      <c r="G178" s="126" t="n">
        <f aca="false">EXP(EXP(-$C$4*($K$4-$J$4))*LN(F178)+(1-EXP(-$C$4*($K$4-$J$4)))*$G$4+$F$4^2/(4*$C$4)*(1-EXP(-2*$C$4*($K$4-$J$4))))</f>
        <v>29.7074549684675</v>
      </c>
      <c r="H178" s="126" t="n">
        <f aca="false">MAX(0,G178-$I$4)</f>
        <v>6.50745496846751</v>
      </c>
      <c r="I178" s="21" t="n">
        <f aca="false">$D$7*AVERAGE(A178,H178)</f>
        <v>6.19008264461966</v>
      </c>
      <c r="J178" s="135" t="n">
        <f aca="false">AVERAGE(I$20:I178)</f>
        <v>1.3909810696003</v>
      </c>
      <c r="K178" s="21" t="n">
        <f aca="false">-D178</f>
        <v>-1.33707089160729</v>
      </c>
      <c r="L178" s="21" t="n">
        <f aca="false">$C$4*($G$4-C178)*$J$4+$F$4*SQRT($J$4)*K178+C178</f>
        <v>2.82370218583553</v>
      </c>
      <c r="M178" s="125" t="n">
        <f aca="false">EXP(L178)</f>
        <v>16.8390768063459</v>
      </c>
      <c r="N178" s="126" t="n">
        <f aca="false">EXP(EXP(-$C$4*($K$4-$J$4))*LN(M178)+(1-EXP(-$C$4*($K$4-$J$4)))*$G$4+$F$4^2/(4*$C$4)*(1-EXP(-2*$C$4*($K$4-$J$4))))</f>
        <v>17.1470662097831</v>
      </c>
      <c r="O178" s="126" t="n">
        <f aca="false">MAX(0,N178-$I$4)</f>
        <v>0</v>
      </c>
      <c r="P178" s="21" t="n">
        <f aca="false">$D$7*AVERAGE(H178,O178)</f>
        <v>3.09504132230983</v>
      </c>
      <c r="Q178" s="136" t="n">
        <f aca="false">AVERAGE(P$20:P178)</f>
        <v>1.41086980432918</v>
      </c>
      <c r="R178" s="0" t="n">
        <v>1.615</v>
      </c>
    </row>
    <row r="179" customFormat="false" ht="12.75" hidden="false" customHeight="false" outlineLevel="0" collapsed="false">
      <c r="B179" s="124" t="n">
        <f aca="false">B178+1</f>
        <v>160</v>
      </c>
      <c r="C179" s="21" t="n">
        <f aca="false">$C$7</f>
        <v>3.29212628660779</v>
      </c>
      <c r="D179" s="21" t="n">
        <f aca="true">NORMSINV(RAND())</f>
        <v>-0.791640323371415</v>
      </c>
      <c r="E179" s="21" t="n">
        <f aca="false">$C$4*($G$4-C179)*$J$4+$F$4*SQRT($J$4)*D179+C179</f>
        <v>2.96563156231103</v>
      </c>
      <c r="F179" s="125" t="n">
        <f aca="false">EXP(E179)</f>
        <v>19.4069560738786</v>
      </c>
      <c r="G179" s="126" t="n">
        <f aca="false">EXP(EXP(-$C$4*($K$4-$J$4))*LN(F179)+(1-EXP(-$C$4*($K$4-$J$4)))*$G$4+$F$4^2/(4*$C$4)*(1-EXP(-2*$C$4*($K$4-$J$4))))</f>
        <v>19.1809993355239</v>
      </c>
      <c r="H179" s="126" t="n">
        <f aca="false">MAX(0,G179-$I$4)</f>
        <v>0</v>
      </c>
      <c r="I179" s="21" t="n">
        <f aca="false">$D$7*AVERAGE(A179,H179)</f>
        <v>0</v>
      </c>
      <c r="J179" s="135" t="n">
        <f aca="false">AVERAGE(I$20:I179)</f>
        <v>1.3822874379153</v>
      </c>
      <c r="K179" s="21" t="n">
        <f aca="false">-D179</f>
        <v>0.791640323371415</v>
      </c>
      <c r="L179" s="21" t="n">
        <f aca="false">$C$4*($G$4-C179)*$J$4+$F$4*SQRT($J$4)*K179+C179</f>
        <v>3.37762540362568</v>
      </c>
      <c r="M179" s="125" t="n">
        <f aca="false">EXP(L179)</f>
        <v>29.3011101277877</v>
      </c>
      <c r="N179" s="126" t="n">
        <f aca="false">EXP(EXP(-$C$4*($K$4-$J$4))*LN(M179)+(1-EXP(-$C$4*($K$4-$J$4)))*$G$4+$F$4^2/(4*$C$4)*(1-EXP(-2*$C$4*($K$4-$J$4))))</f>
        <v>26.5573074873656</v>
      </c>
      <c r="O179" s="126" t="n">
        <f aca="false">MAX(0,N179-$I$4)</f>
        <v>3.35730748736555</v>
      </c>
      <c r="P179" s="21" t="n">
        <f aca="false">$D$7*AVERAGE(H179,O179)</f>
        <v>1.59678483453933</v>
      </c>
      <c r="Q179" s="136" t="n">
        <f aca="false">AVERAGE(P$20:P179)</f>
        <v>1.41203177326799</v>
      </c>
      <c r="R179" s="0" t="n">
        <v>1.615</v>
      </c>
    </row>
    <row r="180" customFormat="false" ht="12.75" hidden="false" customHeight="false" outlineLevel="0" collapsed="false">
      <c r="B180" s="124" t="n">
        <f aca="false">B179+1</f>
        <v>161</v>
      </c>
      <c r="C180" s="21" t="n">
        <f aca="false">$C$7</f>
        <v>3.29212628660779</v>
      </c>
      <c r="D180" s="21" t="n">
        <f aca="true">NORMSINV(RAND())</f>
        <v>-0.0655161172456305</v>
      </c>
      <c r="E180" s="21" t="n">
        <f aca="false">$C$4*($G$4-C180)*$J$4+$F$4*SQRT($J$4)*D180+C180</f>
        <v>3.1545801871608</v>
      </c>
      <c r="F180" s="125" t="n">
        <f aca="false">EXP(E180)</f>
        <v>23.4431932717673</v>
      </c>
      <c r="G180" s="126" t="n">
        <f aca="false">EXP(EXP(-$C$4*($K$4-$J$4))*LN(F180)+(1-EXP(-$C$4*($K$4-$J$4)))*$G$4+$F$4^2/(4*$C$4)*(1-EXP(-2*$C$4*($K$4-$J$4))))</f>
        <v>22.267943729913</v>
      </c>
      <c r="H180" s="126" t="n">
        <f aca="false">MAX(0,G180-$I$4)</f>
        <v>0</v>
      </c>
      <c r="I180" s="21" t="n">
        <f aca="false">$D$7*AVERAGE(A180,H180)</f>
        <v>0</v>
      </c>
      <c r="J180" s="135" t="n">
        <f aca="false">AVERAGE(I$20:I180)</f>
        <v>1.37370180165496</v>
      </c>
      <c r="K180" s="21" t="n">
        <f aca="false">-D180</f>
        <v>0.0655161172456305</v>
      </c>
      <c r="L180" s="21" t="n">
        <f aca="false">$C$4*($G$4-C180)*$J$4+$F$4*SQRT($J$4)*K180+C180</f>
        <v>3.18867677877591</v>
      </c>
      <c r="M180" s="125" t="n">
        <f aca="false">EXP(L180)</f>
        <v>24.2563097345052</v>
      </c>
      <c r="N180" s="126" t="n">
        <f aca="false">EXP(EXP(-$C$4*($K$4-$J$4))*LN(M180)+(1-EXP(-$C$4*($K$4-$J$4)))*$G$4+$F$4^2/(4*$C$4)*(1-EXP(-2*$C$4*($K$4-$J$4))))</f>
        <v>22.8757402770055</v>
      </c>
      <c r="O180" s="126" t="n">
        <f aca="false">MAX(0,N180-$I$4)</f>
        <v>0</v>
      </c>
      <c r="P180" s="21" t="n">
        <f aca="false">$D$7*AVERAGE(H180,O180)</f>
        <v>0</v>
      </c>
      <c r="Q180" s="136" t="n">
        <f aca="false">AVERAGE(P$20:P180)</f>
        <v>1.4032613895831</v>
      </c>
      <c r="R180" s="0" t="n">
        <v>1.615</v>
      </c>
    </row>
    <row r="181" customFormat="false" ht="12.75" hidden="false" customHeight="false" outlineLevel="0" collapsed="false">
      <c r="B181" s="124" t="n">
        <f aca="false">B180+1</f>
        <v>162</v>
      </c>
      <c r="C181" s="21" t="n">
        <f aca="false">$C$7</f>
        <v>3.29212628660779</v>
      </c>
      <c r="D181" s="21" t="n">
        <f aca="true">NORMSINV(RAND())</f>
        <v>-0.707057102778427</v>
      </c>
      <c r="E181" s="21" t="n">
        <f aca="false">$C$4*($G$4-C181)*$J$4+$F$4*SQRT($J$4)*D181+C181</f>
        <v>2.98764141005</v>
      </c>
      <c r="F181" s="125" t="n">
        <f aca="false">EXP(E181)</f>
        <v>19.8388355887256</v>
      </c>
      <c r="G181" s="126" t="n">
        <f aca="false">EXP(EXP(-$C$4*($K$4-$J$4))*LN(F181)+(1-EXP(-$C$4*($K$4-$J$4)))*$G$4+$F$4^2/(4*$C$4)*(1-EXP(-2*$C$4*($K$4-$J$4))))</f>
        <v>19.5173365311856</v>
      </c>
      <c r="H181" s="126" t="n">
        <f aca="false">MAX(0,G181-$I$4)</f>
        <v>0</v>
      </c>
      <c r="I181" s="21" t="n">
        <f aca="false">$D$7*AVERAGE(A181,H181)</f>
        <v>0</v>
      </c>
      <c r="J181" s="135" t="n">
        <f aca="false">AVERAGE(I$20:I181)</f>
        <v>1.365222160904</v>
      </c>
      <c r="K181" s="21" t="n">
        <f aca="false">-D181</f>
        <v>0.707057102778427</v>
      </c>
      <c r="L181" s="21" t="n">
        <f aca="false">$C$4*($G$4-C181)*$J$4+$F$4*SQRT($J$4)*K181+C181</f>
        <v>3.35561555588671</v>
      </c>
      <c r="M181" s="125" t="n">
        <f aca="false">EXP(L181)</f>
        <v>28.6632425891475</v>
      </c>
      <c r="N181" s="126" t="n">
        <f aca="false">EXP(EXP(-$C$4*($K$4-$J$4))*LN(M181)+(1-EXP(-$C$4*($K$4-$J$4)))*$G$4+$F$4^2/(4*$C$4)*(1-EXP(-2*$C$4*($K$4-$J$4))))</f>
        <v>26.0996522990999</v>
      </c>
      <c r="O181" s="126" t="n">
        <f aca="false">MAX(0,N181-$I$4)</f>
        <v>2.89965229909989</v>
      </c>
      <c r="P181" s="21" t="n">
        <f aca="false">$D$7*AVERAGE(H181,O181)</f>
        <v>1.37911729386248</v>
      </c>
      <c r="Q181" s="136" t="n">
        <f aca="false">AVERAGE(P$20:P181)</f>
        <v>1.40311235195519</v>
      </c>
      <c r="R181" s="0" t="n">
        <v>1.615</v>
      </c>
    </row>
    <row r="182" customFormat="false" ht="12.75" hidden="false" customHeight="false" outlineLevel="0" collapsed="false">
      <c r="B182" s="124" t="n">
        <f aca="false">B181+1</f>
        <v>163</v>
      </c>
      <c r="C182" s="21" t="n">
        <f aca="false">$C$7</f>
        <v>3.29212628660779</v>
      </c>
      <c r="D182" s="21" t="n">
        <f aca="true">NORMSINV(RAND())</f>
        <v>0.761739740256967</v>
      </c>
      <c r="E182" s="21" t="n">
        <f aca="false">$C$4*($G$4-C182)*$J$4+$F$4*SQRT($J$4)*D182+C182</f>
        <v>3.36984481455563</v>
      </c>
      <c r="F182" s="125" t="n">
        <f aca="false">EXP(E182)</f>
        <v>29.0740148437779</v>
      </c>
      <c r="G182" s="126" t="n">
        <f aca="false">EXP(EXP(-$C$4*($K$4-$J$4))*LN(F182)+(1-EXP(-$C$4*($K$4-$J$4)))*$G$4+$F$4^2/(4*$C$4)*(1-EXP(-2*$C$4*($K$4-$J$4))))</f>
        <v>26.3946143083053</v>
      </c>
      <c r="H182" s="126" t="n">
        <f aca="false">MAX(0,G182-$I$4)</f>
        <v>3.1946143083053</v>
      </c>
      <c r="I182" s="21" t="n">
        <f aca="false">$D$7*AVERAGE(A182,H182)</f>
        <v>3.038811129991</v>
      </c>
      <c r="J182" s="135" t="n">
        <f aca="false">AVERAGE(I$20:I182)</f>
        <v>1.37548957789227</v>
      </c>
      <c r="K182" s="21" t="n">
        <f aca="false">-D182</f>
        <v>-0.761739740256967</v>
      </c>
      <c r="L182" s="21" t="n">
        <f aca="false">$C$4*($G$4-C182)*$J$4+$F$4*SQRT($J$4)*K182+C182</f>
        <v>2.97341215138108</v>
      </c>
      <c r="M182" s="125" t="n">
        <f aca="false">EXP(L182)</f>
        <v>19.5585425756068</v>
      </c>
      <c r="N182" s="126" t="n">
        <f aca="false">EXP(EXP(-$C$4*($K$4-$J$4))*LN(M182)+(1-EXP(-$C$4*($K$4-$J$4)))*$G$4+$F$4^2/(4*$C$4)*(1-EXP(-2*$C$4*($K$4-$J$4))))</f>
        <v>19.2992286728803</v>
      </c>
      <c r="O182" s="126" t="n">
        <f aca="false">MAX(0,N182-$I$4)</f>
        <v>0</v>
      </c>
      <c r="P182" s="21" t="n">
        <f aca="false">$D$7*AVERAGE(H182,O182)</f>
        <v>1.5194055649955</v>
      </c>
      <c r="Q182" s="136" t="n">
        <f aca="false">AVERAGE(P$20:P182)</f>
        <v>1.40382580724992</v>
      </c>
      <c r="R182" s="0" t="n">
        <v>1.615</v>
      </c>
    </row>
    <row r="183" customFormat="false" ht="12.75" hidden="false" customHeight="false" outlineLevel="0" collapsed="false">
      <c r="B183" s="124" t="n">
        <f aca="false">B182+1</f>
        <v>164</v>
      </c>
      <c r="C183" s="21" t="n">
        <f aca="false">$C$7</f>
        <v>3.29212628660779</v>
      </c>
      <c r="D183" s="21" t="n">
        <f aca="true">NORMSINV(RAND())</f>
        <v>-0.853895064916234</v>
      </c>
      <c r="E183" s="21" t="n">
        <f aca="false">$C$4*($G$4-C183)*$J$4+$F$4*SQRT($J$4)*D183+C183</f>
        <v>2.94943192634512</v>
      </c>
      <c r="F183" s="125" t="n">
        <f aca="false">EXP(E183)</f>
        <v>19.0951032215027</v>
      </c>
      <c r="G183" s="126" t="n">
        <f aca="false">EXP(EXP(-$C$4*($K$4-$J$4))*LN(F183)+(1-EXP(-$C$4*($K$4-$J$4)))*$G$4+$F$4^2/(4*$C$4)*(1-EXP(-2*$C$4*($K$4-$J$4))))</f>
        <v>18.9371577724879</v>
      </c>
      <c r="H183" s="126" t="n">
        <f aca="false">MAX(0,G183-$I$4)</f>
        <v>0</v>
      </c>
      <c r="I183" s="21" t="n">
        <f aca="false">$D$7*AVERAGE(A183,H183)</f>
        <v>0</v>
      </c>
      <c r="J183" s="135" t="n">
        <f aca="false">AVERAGE(I$20:I183)</f>
        <v>1.36710244631975</v>
      </c>
      <c r="K183" s="21" t="n">
        <f aca="false">-D183</f>
        <v>0.853895064916234</v>
      </c>
      <c r="L183" s="21" t="n">
        <f aca="false">$C$4*($G$4-C183)*$J$4+$F$4*SQRT($J$4)*K183+C183</f>
        <v>3.39382503959158</v>
      </c>
      <c r="M183" s="125" t="n">
        <f aca="false">EXP(L183)</f>
        <v>29.7796430094975</v>
      </c>
      <c r="N183" s="126" t="n">
        <f aca="false">EXP(EXP(-$C$4*($K$4-$J$4))*LN(M183)+(1-EXP(-$C$4*($K$4-$J$4)))*$G$4+$F$4^2/(4*$C$4)*(1-EXP(-2*$C$4*($K$4-$J$4))))</f>
        <v>26.8992688020225</v>
      </c>
      <c r="O183" s="126" t="n">
        <f aca="false">MAX(0,N183-$I$4)</f>
        <v>3.69926880202251</v>
      </c>
      <c r="P183" s="21" t="n">
        <f aca="false">$D$7*AVERAGE(H183,O183)</f>
        <v>1.75942666681066</v>
      </c>
      <c r="Q183" s="136" t="n">
        <f aca="false">AVERAGE(P$20:P183)</f>
        <v>1.40599410517407</v>
      </c>
      <c r="R183" s="0" t="n">
        <v>1.615</v>
      </c>
    </row>
    <row r="184" customFormat="false" ht="12.75" hidden="false" customHeight="false" outlineLevel="0" collapsed="false">
      <c r="B184" s="124" t="n">
        <f aca="false">B183+1</f>
        <v>165</v>
      </c>
      <c r="C184" s="21" t="n">
        <f aca="false">$C$7</f>
        <v>3.29212628660779</v>
      </c>
      <c r="D184" s="21" t="n">
        <f aca="true">NORMSINV(RAND())</f>
        <v>-0.0213225147676597</v>
      </c>
      <c r="E184" s="21" t="n">
        <f aca="false">$C$4*($G$4-C184)*$J$4+$F$4*SQRT($J$4)*D184+C184</f>
        <v>3.16608003848778</v>
      </c>
      <c r="F184" s="125" t="n">
        <f aca="false">EXP(E184)</f>
        <v>23.7143426093494</v>
      </c>
      <c r="G184" s="126" t="n">
        <f aca="false">EXP(EXP(-$C$4*($K$4-$J$4))*LN(F184)+(1-EXP(-$C$4*($K$4-$J$4)))*$G$4+$F$4^2/(4*$C$4)*(1-EXP(-2*$C$4*($K$4-$J$4))))</f>
        <v>22.4711104387428</v>
      </c>
      <c r="H184" s="126" t="n">
        <f aca="false">MAX(0,G184-$I$4)</f>
        <v>0</v>
      </c>
      <c r="I184" s="21" t="n">
        <f aca="false">$D$7*AVERAGE(A184,H184)</f>
        <v>0</v>
      </c>
      <c r="J184" s="135" t="n">
        <f aca="false">AVERAGE(I$20:I184)</f>
        <v>1.35881697694812</v>
      </c>
      <c r="K184" s="21" t="n">
        <f aca="false">-D184</f>
        <v>0.0213225147676597</v>
      </c>
      <c r="L184" s="21" t="n">
        <f aca="false">$C$4*($G$4-C184)*$J$4+$F$4*SQRT($J$4)*K184+C184</f>
        <v>3.17717692744893</v>
      </c>
      <c r="M184" s="125" t="n">
        <f aca="false">EXP(L184)</f>
        <v>23.9789635552312</v>
      </c>
      <c r="N184" s="126" t="n">
        <f aca="false">EXP(EXP(-$C$4*($K$4-$J$4))*LN(M184)+(1-EXP(-$C$4*($K$4-$J$4)))*$G$4+$F$4^2/(4*$C$4)*(1-EXP(-2*$C$4*($K$4-$J$4))))</f>
        <v>22.6689152125836</v>
      </c>
      <c r="O184" s="126" t="n">
        <f aca="false">MAX(0,N184-$I$4)</f>
        <v>0</v>
      </c>
      <c r="P184" s="21" t="n">
        <f aca="false">$D$7*AVERAGE(H184,O184)</f>
        <v>0</v>
      </c>
      <c r="Q184" s="136" t="n">
        <f aca="false">AVERAGE(P$20:P184)</f>
        <v>1.39747292877908</v>
      </c>
      <c r="R184" s="0" t="n">
        <v>1.615</v>
      </c>
    </row>
    <row r="185" customFormat="false" ht="12.75" hidden="false" customHeight="false" outlineLevel="0" collapsed="false">
      <c r="B185" s="124" t="n">
        <f aca="false">B184+1</f>
        <v>166</v>
      </c>
      <c r="C185" s="21" t="n">
        <f aca="false">$C$7</f>
        <v>3.29212628660779</v>
      </c>
      <c r="D185" s="21" t="n">
        <f aca="true">NORMSINV(RAND())</f>
        <v>-0.67231894243966</v>
      </c>
      <c r="E185" s="21" t="n">
        <f aca="false">$C$4*($G$4-C185)*$J$4+$F$4*SQRT($J$4)*D185+C185</f>
        <v>2.99668081070687</v>
      </c>
      <c r="F185" s="125" t="n">
        <f aca="false">EXP(E185)</f>
        <v>20.0189797431303</v>
      </c>
      <c r="G185" s="126" t="n">
        <f aca="false">EXP(EXP(-$C$4*($K$4-$J$4))*LN(F185)+(1-EXP(-$C$4*($K$4-$J$4)))*$G$4+$F$4^2/(4*$C$4)*(1-EXP(-2*$C$4*($K$4-$J$4))))</f>
        <v>19.6571721655005</v>
      </c>
      <c r="H185" s="126" t="n">
        <f aca="false">MAX(0,G185-$I$4)</f>
        <v>0</v>
      </c>
      <c r="I185" s="21" t="n">
        <f aca="false">$D$7*AVERAGE(A185,H185)</f>
        <v>0</v>
      </c>
      <c r="J185" s="135" t="n">
        <f aca="false">AVERAGE(I$20:I185)</f>
        <v>1.35063133250867</v>
      </c>
      <c r="K185" s="21" t="n">
        <f aca="false">-D185</f>
        <v>0.67231894243966</v>
      </c>
      <c r="L185" s="21" t="n">
        <f aca="false">$C$4*($G$4-C185)*$J$4+$F$4*SQRT($J$4)*K185+C185</f>
        <v>3.34657615522984</v>
      </c>
      <c r="M185" s="125" t="n">
        <f aca="false">EXP(L185)</f>
        <v>28.4053115824243</v>
      </c>
      <c r="N185" s="126" t="n">
        <f aca="false">EXP(EXP(-$C$4*($K$4-$J$4))*LN(M185)+(1-EXP(-$C$4*($K$4-$J$4)))*$G$4+$F$4^2/(4*$C$4)*(1-EXP(-2*$C$4*($K$4-$J$4))))</f>
        <v>25.9139866599166</v>
      </c>
      <c r="O185" s="126" t="n">
        <f aca="false">MAX(0,N185-$I$4)</f>
        <v>2.71398665991662</v>
      </c>
      <c r="P185" s="21" t="n">
        <f aca="false">$D$7*AVERAGE(H185,O185)</f>
        <v>1.29081198430755</v>
      </c>
      <c r="Q185" s="136" t="n">
        <f aca="false">AVERAGE(P$20:P185)</f>
        <v>1.39683039296901</v>
      </c>
      <c r="R185" s="0" t="n">
        <v>1.615</v>
      </c>
    </row>
    <row r="186" customFormat="false" ht="12.75" hidden="false" customHeight="false" outlineLevel="0" collapsed="false">
      <c r="B186" s="124" t="n">
        <f aca="false">B185+1</f>
        <v>167</v>
      </c>
      <c r="C186" s="21" t="n">
        <f aca="false">$C$7</f>
        <v>3.29212628660779</v>
      </c>
      <c r="D186" s="21" t="n">
        <f aca="true">NORMSINV(RAND())</f>
        <v>0.329323853615387</v>
      </c>
      <c r="E186" s="21" t="n">
        <f aca="false">$C$4*($G$4-C186)*$J$4+$F$4*SQRT($J$4)*D186+C186</f>
        <v>3.25732358684439</v>
      </c>
      <c r="F186" s="125" t="n">
        <f aca="false">EXP(E186)</f>
        <v>25.9799110342907</v>
      </c>
      <c r="G186" s="126" t="n">
        <f aca="false">EXP(EXP(-$C$4*($K$4-$J$4))*LN(F186)+(1-EXP(-$C$4*($K$4-$J$4)))*$G$4+$F$4^2/(4*$C$4)*(1-EXP(-2*$C$4*($K$4-$J$4))))</f>
        <v>24.1502056312509</v>
      </c>
      <c r="H186" s="126" t="n">
        <f aca="false">MAX(0,G186-$I$4)</f>
        <v>0.950205631250896</v>
      </c>
      <c r="I186" s="21" t="n">
        <f aca="false">$D$7*AVERAGE(A186,H186)</f>
        <v>0.903863555772127</v>
      </c>
      <c r="J186" s="135" t="n">
        <f aca="false">AVERAGE(I$20:I186)</f>
        <v>1.34795607636055</v>
      </c>
      <c r="K186" s="21" t="n">
        <f aca="false">-D186</f>
        <v>-0.329323853615387</v>
      </c>
      <c r="L186" s="21" t="n">
        <f aca="false">$C$4*($G$4-C186)*$J$4+$F$4*SQRT($J$4)*K186+C186</f>
        <v>3.08593337909232</v>
      </c>
      <c r="M186" s="125" t="n">
        <f aca="false">EXP(L186)</f>
        <v>21.8878870068225</v>
      </c>
      <c r="N186" s="126" t="n">
        <f aca="false">EXP(EXP(-$C$4*($K$4-$J$4))*LN(M186)+(1-EXP(-$C$4*($K$4-$J$4)))*$G$4+$F$4^2/(4*$C$4)*(1-EXP(-2*$C$4*($K$4-$J$4))))</f>
        <v>21.0928099348891</v>
      </c>
      <c r="O186" s="126" t="n">
        <f aca="false">MAX(0,N186-$I$4)</f>
        <v>0</v>
      </c>
      <c r="P186" s="21" t="n">
        <f aca="false">$D$7*AVERAGE(H186,O186)</f>
        <v>0.451931777886064</v>
      </c>
      <c r="Q186" s="136" t="n">
        <f aca="false">AVERAGE(P$20:P186)</f>
        <v>1.39117231742959</v>
      </c>
      <c r="R186" s="0" t="n">
        <v>1.615</v>
      </c>
    </row>
    <row r="187" customFormat="false" ht="12.75" hidden="false" customHeight="false" outlineLevel="0" collapsed="false">
      <c r="B187" s="124" t="n">
        <f aca="false">B186+1</f>
        <v>168</v>
      </c>
      <c r="C187" s="21" t="n">
        <f aca="false">$C$7</f>
        <v>3.29212628660779</v>
      </c>
      <c r="D187" s="21" t="n">
        <f aca="true">NORMSINV(RAND())</f>
        <v>-0.442743275877613</v>
      </c>
      <c r="E187" s="21" t="n">
        <f aca="false">$C$4*($G$4-C187)*$J$4+$F$4*SQRT($J$4)*D187+C187</f>
        <v>3.05641991061556</v>
      </c>
      <c r="F187" s="125" t="n">
        <f aca="false">EXP(E187)</f>
        <v>21.251339116151</v>
      </c>
      <c r="G187" s="126" t="n">
        <f aca="false">EXP(EXP(-$C$4*($K$4-$J$4))*LN(F187)+(1-EXP(-$C$4*($K$4-$J$4)))*$G$4+$F$4^2/(4*$C$4)*(1-EXP(-2*$C$4*($K$4-$J$4))))</f>
        <v>20.6068398864263</v>
      </c>
      <c r="H187" s="126" t="n">
        <f aca="false">MAX(0,G187-$I$4)</f>
        <v>0</v>
      </c>
      <c r="I187" s="21" t="n">
        <f aca="false">$D$7*AVERAGE(A187,H187)</f>
        <v>0</v>
      </c>
      <c r="J187" s="135" t="n">
        <f aca="false">AVERAGE(I$20:I187)</f>
        <v>1.33993252828697</v>
      </c>
      <c r="K187" s="21" t="n">
        <f aca="false">-D187</f>
        <v>0.442743275877613</v>
      </c>
      <c r="L187" s="21" t="n">
        <f aca="false">$C$4*($G$4-C187)*$J$4+$F$4*SQRT($J$4)*K187+C187</f>
        <v>3.28683705532115</v>
      </c>
      <c r="M187" s="125" t="n">
        <f aca="false">EXP(L187)</f>
        <v>26.7580952926248</v>
      </c>
      <c r="N187" s="126" t="n">
        <f aca="false">EXP(EXP(-$C$4*($K$4-$J$4))*LN(M187)+(1-EXP(-$C$4*($K$4-$J$4)))*$G$4+$F$4^2/(4*$C$4)*(1-EXP(-2*$C$4*($K$4-$J$4))))</f>
        <v>24.7197386923941</v>
      </c>
      <c r="O187" s="126" t="n">
        <f aca="false">MAX(0,N187-$I$4)</f>
        <v>1.51973869239408</v>
      </c>
      <c r="P187" s="21" t="n">
        <f aca="false">$D$7*AVERAGE(H187,O187)</f>
        <v>0.722810080878745</v>
      </c>
      <c r="Q187" s="136" t="n">
        <f aca="false">AVERAGE(P$20:P187)</f>
        <v>1.38719397078345</v>
      </c>
      <c r="R187" s="0" t="n">
        <v>1.615</v>
      </c>
    </row>
    <row r="188" customFormat="false" ht="12.75" hidden="false" customHeight="false" outlineLevel="0" collapsed="false">
      <c r="B188" s="124" t="n">
        <f aca="false">B187+1</f>
        <v>169</v>
      </c>
      <c r="C188" s="21" t="n">
        <f aca="false">$C$7</f>
        <v>3.29212628660779</v>
      </c>
      <c r="D188" s="21" t="n">
        <f aca="true">NORMSINV(RAND())</f>
        <v>-0.253375934513131</v>
      </c>
      <c r="E188" s="21" t="n">
        <f aca="false">$C$4*($G$4-C188)*$J$4+$F$4*SQRT($J$4)*D188+C188</f>
        <v>3.10569618930235</v>
      </c>
      <c r="F188" s="125" t="n">
        <f aca="false">EXP(E188)</f>
        <v>22.324755822536</v>
      </c>
      <c r="G188" s="126" t="n">
        <f aca="false">EXP(EXP(-$C$4*($K$4-$J$4))*LN(F188)+(1-EXP(-$C$4*($K$4-$J$4)))*$G$4+$F$4^2/(4*$C$4)*(1-EXP(-2*$C$4*($K$4-$J$4))))</f>
        <v>21.424615255718</v>
      </c>
      <c r="H188" s="126" t="n">
        <f aca="false">MAX(0,G188-$I$4)</f>
        <v>0</v>
      </c>
      <c r="I188" s="21" t="n">
        <f aca="false">$D$7*AVERAGE(A188,H188)</f>
        <v>0</v>
      </c>
      <c r="J188" s="135" t="n">
        <f aca="false">AVERAGE(I$20:I188)</f>
        <v>1.33200393344504</v>
      </c>
      <c r="K188" s="21" t="n">
        <f aca="false">-D188</f>
        <v>0.253375934513131</v>
      </c>
      <c r="L188" s="21" t="n">
        <f aca="false">$C$4*($G$4-C188)*$J$4+$F$4*SQRT($J$4)*K188+C188</f>
        <v>3.23756077663436</v>
      </c>
      <c r="M188" s="125" t="n">
        <f aca="false">EXP(L188)</f>
        <v>25.4715151953343</v>
      </c>
      <c r="N188" s="126" t="n">
        <f aca="false">EXP(EXP(-$C$4*($K$4-$J$4))*LN(M188)+(1-EXP(-$C$4*($K$4-$J$4)))*$G$4+$F$4^2/(4*$C$4)*(1-EXP(-2*$C$4*($K$4-$J$4))))</f>
        <v>23.7761887991202</v>
      </c>
      <c r="O188" s="126" t="n">
        <f aca="false">MAX(0,N188-$I$4)</f>
        <v>0.576188799120207</v>
      </c>
      <c r="P188" s="21" t="n">
        <f aca="false">$D$7*AVERAGE(H188,O188)</f>
        <v>0.274043869895436</v>
      </c>
      <c r="Q188" s="136" t="n">
        <f aca="false">AVERAGE(P$20:P188)</f>
        <v>1.38060728379595</v>
      </c>
      <c r="R188" s="0" t="n">
        <v>1.615</v>
      </c>
    </row>
    <row r="189" customFormat="false" ht="12.75" hidden="false" customHeight="false" outlineLevel="0" collapsed="false">
      <c r="B189" s="124" t="n">
        <f aca="false">B188+1</f>
        <v>170</v>
      </c>
      <c r="C189" s="21" t="n">
        <f aca="false">$C$7</f>
        <v>3.29212628660779</v>
      </c>
      <c r="D189" s="21" t="n">
        <f aca="true">NORMSINV(RAND())</f>
        <v>1.20443977148827</v>
      </c>
      <c r="E189" s="21" t="n">
        <f aca="false">$C$4*($G$4-C189)*$J$4+$F$4*SQRT($J$4)*D189+C189</f>
        <v>3.48504213399</v>
      </c>
      <c r="F189" s="125" t="n">
        <f aca="false">EXP(E189)</f>
        <v>32.6238016518344</v>
      </c>
      <c r="G189" s="126" t="n">
        <f aca="false">EXP(EXP(-$C$4*($K$4-$J$4))*LN(F189)+(1-EXP(-$C$4*($K$4-$J$4)))*$G$4+$F$4^2/(4*$C$4)*(1-EXP(-2*$C$4*($K$4-$J$4))))</f>
        <v>28.9086426037924</v>
      </c>
      <c r="H189" s="126" t="n">
        <f aca="false">MAX(0,G189-$I$4)</f>
        <v>5.70864260379243</v>
      </c>
      <c r="I189" s="21" t="n">
        <f aca="false">$D$7*AVERAGE(A189,H189)</f>
        <v>5.43022881868573</v>
      </c>
      <c r="J189" s="135" t="n">
        <f aca="false">AVERAGE(I$20:I189)</f>
        <v>1.35611113865234</v>
      </c>
      <c r="K189" s="21" t="n">
        <f aca="false">-D189</f>
        <v>-1.20443977148827</v>
      </c>
      <c r="L189" s="21" t="n">
        <f aca="false">$C$4*($G$4-C189)*$J$4+$F$4*SQRT($J$4)*K189+C189</f>
        <v>2.85821483194671</v>
      </c>
      <c r="M189" s="125" t="n">
        <f aca="false">EXP(L189)</f>
        <v>17.4303829833971</v>
      </c>
      <c r="N189" s="126" t="n">
        <f aca="false">EXP(EXP(-$C$4*($K$4-$J$4))*LN(M189)+(1-EXP(-$C$4*($K$4-$J$4)))*$G$4+$F$4^2/(4*$C$4)*(1-EXP(-2*$C$4*($K$4-$J$4))))</f>
        <v>17.6208791346584</v>
      </c>
      <c r="O189" s="126" t="n">
        <f aca="false">MAX(0,N189-$I$4)</f>
        <v>0</v>
      </c>
      <c r="P189" s="21" t="n">
        <f aca="false">$D$7*AVERAGE(H189,O189)</f>
        <v>2.71511440934287</v>
      </c>
      <c r="Q189" s="136" t="n">
        <f aca="false">AVERAGE(P$20:P189)</f>
        <v>1.38845732571093</v>
      </c>
      <c r="R189" s="0" t="n">
        <v>1.615</v>
      </c>
    </row>
    <row r="190" customFormat="false" ht="12.75" hidden="false" customHeight="false" outlineLevel="0" collapsed="false">
      <c r="B190" s="124" t="n">
        <f aca="false">B189+1</f>
        <v>171</v>
      </c>
      <c r="C190" s="21" t="n">
        <f aca="false">$C$7</f>
        <v>3.29212628660779</v>
      </c>
      <c r="D190" s="21" t="n">
        <f aca="true">NORMSINV(RAND())</f>
        <v>1.25748166872698</v>
      </c>
      <c r="E190" s="21" t="n">
        <f aca="false">$C$4*($G$4-C190)*$J$4+$F$4*SQRT($J$4)*D190+C190</f>
        <v>3.49884444695262</v>
      </c>
      <c r="F190" s="125" t="n">
        <f aca="false">EXP(E190)</f>
        <v>33.0772073983307</v>
      </c>
      <c r="G190" s="126" t="n">
        <f aca="false">EXP(EXP(-$C$4*($K$4-$J$4))*LN(F190)+(1-EXP(-$C$4*($K$4-$J$4)))*$G$4+$F$4^2/(4*$C$4)*(1-EXP(-2*$C$4*($K$4-$J$4))))</f>
        <v>29.2254937640792</v>
      </c>
      <c r="H190" s="126" t="n">
        <f aca="false">MAX(0,G190-$I$4)</f>
        <v>6.02549376407917</v>
      </c>
      <c r="I190" s="21" t="n">
        <f aca="false">$D$7*AVERAGE(A190,H190)</f>
        <v>5.73162696553767</v>
      </c>
      <c r="J190" s="135" t="n">
        <f aca="false">AVERAGE(I$20:I190)</f>
        <v>1.38169895050547</v>
      </c>
      <c r="K190" s="21" t="n">
        <f aca="false">-D190</f>
        <v>-1.25748166872698</v>
      </c>
      <c r="L190" s="21" t="n">
        <f aca="false">$C$4*($G$4-C190)*$J$4+$F$4*SQRT($J$4)*K190+C190</f>
        <v>2.84441251898409</v>
      </c>
      <c r="M190" s="125" t="n">
        <f aca="false">EXP(L190)</f>
        <v>17.1914560476031</v>
      </c>
      <c r="N190" s="126" t="n">
        <f aca="false">EXP(EXP(-$C$4*($K$4-$J$4))*LN(M190)+(1-EXP(-$C$4*($K$4-$J$4)))*$G$4+$F$4^2/(4*$C$4)*(1-EXP(-2*$C$4*($K$4-$J$4))))</f>
        <v>17.4298405830377</v>
      </c>
      <c r="O190" s="126" t="n">
        <f aca="false">MAX(0,N190-$I$4)</f>
        <v>0</v>
      </c>
      <c r="P190" s="21" t="n">
        <f aca="false">$D$7*AVERAGE(H190,O190)</f>
        <v>2.86581348276883</v>
      </c>
      <c r="Q190" s="136" t="n">
        <f aca="false">AVERAGE(P$20:P190)</f>
        <v>1.39709683540133</v>
      </c>
      <c r="R190" s="0" t="n">
        <v>1.615</v>
      </c>
    </row>
    <row r="191" customFormat="false" ht="12.75" hidden="false" customHeight="false" outlineLevel="0" collapsed="false">
      <c r="B191" s="124" t="n">
        <f aca="false">B190+1</f>
        <v>172</v>
      </c>
      <c r="C191" s="21" t="n">
        <f aca="false">$C$7</f>
        <v>3.29212628660779</v>
      </c>
      <c r="D191" s="21" t="n">
        <f aca="true">NORMSINV(RAND())</f>
        <v>-1.60388179534445</v>
      </c>
      <c r="E191" s="21" t="n">
        <f aca="false">$C$4*($G$4-C191)*$J$4+$F$4*SQRT($J$4)*D191+C191</f>
        <v>2.75427390768318</v>
      </c>
      <c r="F191" s="125" t="n">
        <f aca="false">EXP(E191)</f>
        <v>15.7096301189342</v>
      </c>
      <c r="G191" s="126" t="n">
        <f aca="false">EXP(EXP(-$C$4*($K$4-$J$4))*LN(F191)+(1-EXP(-$C$4*($K$4-$J$4)))*$G$4+$F$4^2/(4*$C$4)*(1-EXP(-2*$C$4*($K$4-$J$4))))</f>
        <v>16.2321522189036</v>
      </c>
      <c r="H191" s="126" t="n">
        <f aca="false">MAX(0,G191-$I$4)</f>
        <v>0</v>
      </c>
      <c r="I191" s="21" t="n">
        <f aca="false">$D$7*AVERAGE(A191,H191)</f>
        <v>0</v>
      </c>
      <c r="J191" s="135" t="n">
        <f aca="false">AVERAGE(I$20:I191)</f>
        <v>1.3736658170723</v>
      </c>
      <c r="K191" s="21" t="n">
        <f aca="false">-D191</f>
        <v>1.60388179534445</v>
      </c>
      <c r="L191" s="21" t="n">
        <f aca="false">$C$4*($G$4-C191)*$J$4+$F$4*SQRT($J$4)*K191+C191</f>
        <v>3.58898305825353</v>
      </c>
      <c r="M191" s="125" t="n">
        <f aca="false">EXP(L191)</f>
        <v>36.197246711779</v>
      </c>
      <c r="N191" s="126" t="n">
        <f aca="false">EXP(EXP(-$C$4*($K$4-$J$4))*LN(M191)+(1-EXP(-$C$4*($K$4-$J$4)))*$G$4+$F$4^2/(4*$C$4)*(1-EXP(-2*$C$4*($K$4-$J$4))))</f>
        <v>31.3818950437905</v>
      </c>
      <c r="O191" s="126" t="n">
        <f aca="false">MAX(0,N191-$I$4)</f>
        <v>8.1818950437905</v>
      </c>
      <c r="P191" s="21" t="n">
        <f aca="false">$D$7*AVERAGE(H191,O191)</f>
        <v>3.89142965691504</v>
      </c>
      <c r="Q191" s="136" t="n">
        <f aca="false">AVERAGE(P$20:P191)</f>
        <v>1.41159877041013</v>
      </c>
      <c r="R191" s="0" t="n">
        <v>1.615</v>
      </c>
    </row>
    <row r="192" customFormat="false" ht="12.75" hidden="false" customHeight="false" outlineLevel="0" collapsed="false">
      <c r="B192" s="124" t="n">
        <f aca="false">B191+1</f>
        <v>173</v>
      </c>
      <c r="C192" s="21" t="n">
        <f aca="false">$C$7</f>
        <v>3.29212628660779</v>
      </c>
      <c r="D192" s="21" t="n">
        <f aca="true">NORMSINV(RAND())</f>
        <v>-1.69246142093627</v>
      </c>
      <c r="E192" s="21" t="n">
        <f aca="false">$C$4*($G$4-C192)*$J$4+$F$4*SQRT($J$4)*D192+C192</f>
        <v>2.73122413423659</v>
      </c>
      <c r="F192" s="125" t="n">
        <f aca="false">EXP(E192)</f>
        <v>15.3516680247443</v>
      </c>
      <c r="G192" s="126" t="n">
        <f aca="false">EXP(EXP(-$C$4*($K$4-$J$4))*LN(F192)+(1-EXP(-$C$4*($K$4-$J$4)))*$G$4+$F$4^2/(4*$C$4)*(1-EXP(-2*$C$4*($K$4-$J$4))))</f>
        <v>15.9393311910077</v>
      </c>
      <c r="H192" s="126" t="n">
        <f aca="false">MAX(0,G192-$I$4)</f>
        <v>0</v>
      </c>
      <c r="I192" s="21" t="n">
        <f aca="false">$D$7*AVERAGE(A192,H192)</f>
        <v>0</v>
      </c>
      <c r="J192" s="135" t="n">
        <f aca="false">AVERAGE(I$20:I192)</f>
        <v>1.36572555223373</v>
      </c>
      <c r="K192" s="21" t="n">
        <f aca="false">-D192</f>
        <v>1.69246142093627</v>
      </c>
      <c r="L192" s="21" t="n">
        <f aca="false">$C$4*($G$4-C192)*$J$4+$F$4*SQRT($J$4)*K192+C192</f>
        <v>3.61203283170012</v>
      </c>
      <c r="M192" s="125" t="n">
        <f aca="false">EXP(L192)</f>
        <v>37.04127500994</v>
      </c>
      <c r="N192" s="126" t="n">
        <f aca="false">EXP(EXP(-$C$4*($K$4-$J$4))*LN(M192)+(1-EXP(-$C$4*($K$4-$J$4)))*$G$4+$F$4^2/(4*$C$4)*(1-EXP(-2*$C$4*($K$4-$J$4))))</f>
        <v>31.9584110000702</v>
      </c>
      <c r="O192" s="126" t="n">
        <f aca="false">MAX(0,N192-$I$4)</f>
        <v>8.75841100007019</v>
      </c>
      <c r="P192" s="21" t="n">
        <f aca="false">$D$7*AVERAGE(H192,O192)</f>
        <v>4.16562912756875</v>
      </c>
      <c r="Q192" s="136" t="n">
        <f aca="false">AVERAGE(P$20:P192)</f>
        <v>1.42751802102954</v>
      </c>
      <c r="R192" s="0" t="n">
        <v>1.615</v>
      </c>
    </row>
    <row r="193" customFormat="false" ht="12.75" hidden="false" customHeight="false" outlineLevel="0" collapsed="false">
      <c r="B193" s="124" t="n">
        <f aca="false">B192+1</f>
        <v>174</v>
      </c>
      <c r="C193" s="21" t="n">
        <f aca="false">$C$7</f>
        <v>3.29212628660779</v>
      </c>
      <c r="D193" s="21" t="n">
        <f aca="true">NORMSINV(RAND())</f>
        <v>-0.862557997808071</v>
      </c>
      <c r="E193" s="21" t="n">
        <f aca="false">$C$4*($G$4-C193)*$J$4+$F$4*SQRT($J$4)*D193+C193</f>
        <v>2.94717769870298</v>
      </c>
      <c r="F193" s="125" t="n">
        <f aca="false">EXP(E193)</f>
        <v>19.0521069918431</v>
      </c>
      <c r="G193" s="126" t="n">
        <f aca="false">EXP(EXP(-$C$4*($K$4-$J$4))*LN(F193)+(1-EXP(-$C$4*($K$4-$J$4)))*$G$4+$F$4^2/(4*$C$4)*(1-EXP(-2*$C$4*($K$4-$J$4))))</f>
        <v>18.9034730843461</v>
      </c>
      <c r="H193" s="126" t="n">
        <f aca="false">MAX(0,G193-$I$4)</f>
        <v>0</v>
      </c>
      <c r="I193" s="21" t="n">
        <f aca="false">$D$7*AVERAGE(A193,H193)</f>
        <v>0</v>
      </c>
      <c r="J193" s="135" t="n">
        <f aca="false">AVERAGE(I$20:I193)</f>
        <v>1.3578765548071</v>
      </c>
      <c r="K193" s="21" t="n">
        <f aca="false">-D193</f>
        <v>0.862557997808071</v>
      </c>
      <c r="L193" s="21" t="n">
        <f aca="false">$C$4*($G$4-C193)*$J$4+$F$4*SQRT($J$4)*K193+C193</f>
        <v>3.39607926723373</v>
      </c>
      <c r="M193" s="125" t="n">
        <f aca="false">EXP(L193)</f>
        <v>29.8468488240861</v>
      </c>
      <c r="N193" s="126" t="n">
        <f aca="false">EXP(EXP(-$C$4*($K$4-$J$4))*LN(M193)+(1-EXP(-$C$4*($K$4-$J$4)))*$G$4+$F$4^2/(4*$C$4)*(1-EXP(-2*$C$4*($K$4-$J$4))))</f>
        <v>26.9472014478807</v>
      </c>
      <c r="O193" s="126" t="n">
        <f aca="false">MAX(0,N193-$I$4)</f>
        <v>3.74720144788065</v>
      </c>
      <c r="P193" s="21" t="n">
        <f aca="false">$D$7*AVERAGE(H193,O193)</f>
        <v>1.78222413837788</v>
      </c>
      <c r="Q193" s="136" t="n">
        <f aca="false">AVERAGE(P$20:P193)</f>
        <v>1.42955656193384</v>
      </c>
      <c r="R193" s="0" t="n">
        <v>1.615</v>
      </c>
    </row>
    <row r="194" customFormat="false" ht="12.75" hidden="false" customHeight="false" outlineLevel="0" collapsed="false">
      <c r="B194" s="124" t="n">
        <f aca="false">B193+1</f>
        <v>175</v>
      </c>
      <c r="C194" s="21" t="n">
        <f aca="false">$C$7</f>
        <v>3.29212628660779</v>
      </c>
      <c r="D194" s="21" t="n">
        <f aca="true">NORMSINV(RAND())</f>
        <v>1.63572932456322</v>
      </c>
      <c r="E194" s="21" t="n">
        <f aca="false">$C$4*($G$4-C194)*$J$4+$F$4*SQRT($J$4)*D194+C194</f>
        <v>3.59727027247939</v>
      </c>
      <c r="F194" s="125" t="n">
        <f aca="false">EXP(E194)</f>
        <v>36.4984674661939</v>
      </c>
      <c r="G194" s="126" t="n">
        <f aca="false">EXP(EXP(-$C$4*($K$4-$J$4))*LN(F194)+(1-EXP(-$C$4*($K$4-$J$4)))*$G$4+$F$4^2/(4*$C$4)*(1-EXP(-2*$C$4*($K$4-$J$4))))</f>
        <v>31.5879657479063</v>
      </c>
      <c r="H194" s="126" t="n">
        <f aca="false">MAX(0,G194-$I$4)</f>
        <v>8.38796574790625</v>
      </c>
      <c r="I194" s="21" t="n">
        <f aca="false">$D$7*AVERAGE(A194,H194)</f>
        <v>7.97887983111257</v>
      </c>
      <c r="J194" s="135" t="n">
        <f aca="false">AVERAGE(I$20:I194)</f>
        <v>1.39571085924313</v>
      </c>
      <c r="K194" s="21" t="n">
        <f aca="false">-D194</f>
        <v>-1.63572932456322</v>
      </c>
      <c r="L194" s="21" t="n">
        <f aca="false">$C$4*($G$4-C194)*$J$4+$F$4*SQRT($J$4)*K194+C194</f>
        <v>2.74598669345732</v>
      </c>
      <c r="M194" s="125" t="n">
        <f aca="false">EXP(L194)</f>
        <v>15.5799790139834</v>
      </c>
      <c r="N194" s="126" t="n">
        <f aca="false">EXP(EXP(-$C$4*($K$4-$J$4))*LN(M194)+(1-EXP(-$C$4*($K$4-$J$4)))*$G$4+$F$4^2/(4*$C$4)*(1-EXP(-2*$C$4*($K$4-$J$4))))</f>
        <v>16.1262583774401</v>
      </c>
      <c r="O194" s="126" t="n">
        <f aca="false">MAX(0,N194-$I$4)</f>
        <v>0</v>
      </c>
      <c r="P194" s="21" t="n">
        <f aca="false">$D$7*AVERAGE(H194,O194)</f>
        <v>3.98943991555628</v>
      </c>
      <c r="Q194" s="136" t="n">
        <f aca="false">AVERAGE(P$20:P194)</f>
        <v>1.44418446681169</v>
      </c>
      <c r="R194" s="0" t="n">
        <v>1.615</v>
      </c>
    </row>
    <row r="195" customFormat="false" ht="12.75" hidden="false" customHeight="false" outlineLevel="0" collapsed="false">
      <c r="B195" s="124" t="n">
        <f aca="false">B194+1</f>
        <v>176</v>
      </c>
      <c r="C195" s="21" t="n">
        <f aca="false">$C$7</f>
        <v>3.29212628660779</v>
      </c>
      <c r="D195" s="21" t="n">
        <f aca="true">NORMSINV(RAND())</f>
        <v>-0.48898793480639</v>
      </c>
      <c r="E195" s="21" t="n">
        <f aca="false">$C$4*($G$4-C195)*$J$4+$F$4*SQRT($J$4)*D195+C195</f>
        <v>3.04438634302819</v>
      </c>
      <c r="F195" s="125" t="n">
        <f aca="false">EXP(E195)</f>
        <v>20.9971422058699</v>
      </c>
      <c r="G195" s="126" t="n">
        <f aca="false">EXP(EXP(-$C$4*($K$4-$J$4))*LN(F195)+(1-EXP(-$C$4*($K$4-$J$4)))*$G$4+$F$4^2/(4*$C$4)*(1-EXP(-2*$C$4*($K$4-$J$4))))</f>
        <v>20.4119226730739</v>
      </c>
      <c r="H195" s="126" t="n">
        <f aca="false">MAX(0,G195-$I$4)</f>
        <v>0</v>
      </c>
      <c r="I195" s="21" t="n">
        <f aca="false">$D$7*AVERAGE(A195,H195)</f>
        <v>0</v>
      </c>
      <c r="J195" s="135" t="n">
        <f aca="false">AVERAGE(I$20:I195)</f>
        <v>1.38778068390652</v>
      </c>
      <c r="K195" s="21" t="n">
        <f aca="false">-D195</f>
        <v>0.48898793480639</v>
      </c>
      <c r="L195" s="21" t="n">
        <f aca="false">$C$4*($G$4-C195)*$J$4+$F$4*SQRT($J$4)*K195+C195</f>
        <v>3.29887062290852</v>
      </c>
      <c r="M195" s="125" t="n">
        <f aca="false">EXP(L195)</f>
        <v>27.082035811849</v>
      </c>
      <c r="N195" s="126" t="n">
        <f aca="false">EXP(EXP(-$C$4*($K$4-$J$4))*LN(M195)+(1-EXP(-$C$4*($K$4-$J$4)))*$G$4+$F$4^2/(4*$C$4)*(1-EXP(-2*$C$4*($K$4-$J$4))))</f>
        <v>24.9557920352318</v>
      </c>
      <c r="O195" s="126" t="n">
        <f aca="false">MAX(0,N195-$I$4)</f>
        <v>1.75579203523176</v>
      </c>
      <c r="P195" s="21" t="n">
        <f aca="false">$D$7*AVERAGE(H195,O195)</f>
        <v>0.835080523608224</v>
      </c>
      <c r="Q195" s="136" t="n">
        <f aca="false">AVERAGE(P$20:P195)</f>
        <v>1.44072364895258</v>
      </c>
      <c r="R195" s="0" t="n">
        <v>1.615</v>
      </c>
    </row>
    <row r="196" customFormat="false" ht="12.75" hidden="false" customHeight="false" outlineLevel="0" collapsed="false">
      <c r="B196" s="124" t="n">
        <f aca="false">B195+1</f>
        <v>177</v>
      </c>
      <c r="C196" s="21" t="n">
        <f aca="false">$C$7</f>
        <v>3.29212628660779</v>
      </c>
      <c r="D196" s="21" t="n">
        <f aca="true">NORMSINV(RAND())</f>
        <v>-0.730285148896046</v>
      </c>
      <c r="E196" s="21" t="n">
        <f aca="false">$C$4*($G$4-C196)*$J$4+$F$4*SQRT($J$4)*D196+C196</f>
        <v>2.98159711716616</v>
      </c>
      <c r="F196" s="125" t="n">
        <f aca="false">EXP(E196)</f>
        <v>19.7192855177394</v>
      </c>
      <c r="G196" s="126" t="n">
        <f aca="false">EXP(EXP(-$C$4*($K$4-$J$4))*LN(F196)+(1-EXP(-$C$4*($K$4-$J$4)))*$G$4+$F$4^2/(4*$C$4)*(1-EXP(-2*$C$4*($K$4-$J$4))))</f>
        <v>19.4243893170599</v>
      </c>
      <c r="H196" s="126" t="n">
        <f aca="false">MAX(0,G196-$I$4)</f>
        <v>0</v>
      </c>
      <c r="I196" s="21" t="n">
        <f aca="false">$D$7*AVERAGE(A196,H196)</f>
        <v>0</v>
      </c>
      <c r="J196" s="135" t="n">
        <f aca="false">AVERAGE(I$20:I196)</f>
        <v>1.37994011507089</v>
      </c>
      <c r="K196" s="21" t="n">
        <f aca="false">-D196</f>
        <v>0.730285148896046</v>
      </c>
      <c r="L196" s="21" t="n">
        <f aca="false">$C$4*($G$4-C196)*$J$4+$F$4*SQRT($J$4)*K196+C196</f>
        <v>3.36165984877055</v>
      </c>
      <c r="M196" s="125" t="n">
        <f aca="false">EXP(L196)</f>
        <v>28.8370162628004</v>
      </c>
      <c r="N196" s="126" t="n">
        <f aca="false">EXP(EXP(-$C$4*($K$4-$J$4))*LN(M196)+(1-EXP(-$C$4*($K$4-$J$4)))*$G$4+$F$4^2/(4*$C$4)*(1-EXP(-2*$C$4*($K$4-$J$4))))</f>
        <v>26.2245411659389</v>
      </c>
      <c r="O196" s="126" t="n">
        <f aca="false">MAX(0,N196-$I$4)</f>
        <v>3.02454116593893</v>
      </c>
      <c r="P196" s="21" t="n">
        <f aca="false">$D$7*AVERAGE(H196,O196)</f>
        <v>1.4385162763274</v>
      </c>
      <c r="Q196" s="136" t="n">
        <f aca="false">AVERAGE(P$20:P196)</f>
        <v>1.44071117792079</v>
      </c>
      <c r="R196" s="0" t="n">
        <v>1.615</v>
      </c>
    </row>
    <row r="197" customFormat="false" ht="12.75" hidden="false" customHeight="false" outlineLevel="0" collapsed="false">
      <c r="B197" s="124" t="n">
        <f aca="false">B196+1</f>
        <v>178</v>
      </c>
      <c r="C197" s="21" t="n">
        <f aca="false">$C$7</f>
        <v>3.29212628660779</v>
      </c>
      <c r="D197" s="21" t="n">
        <f aca="true">NORMSINV(RAND())</f>
        <v>-0.0211853617560754</v>
      </c>
      <c r="E197" s="21" t="n">
        <f aca="false">$C$4*($G$4-C197)*$J$4+$F$4*SQRT($J$4)*D197+C197</f>
        <v>3.16611572779922</v>
      </c>
      <c r="F197" s="125" t="n">
        <f aca="false">EXP(E197)</f>
        <v>23.7151889730112</v>
      </c>
      <c r="G197" s="126" t="n">
        <f aca="false">EXP(EXP(-$C$4*($K$4-$J$4))*LN(F197)+(1-EXP(-$C$4*($K$4-$J$4)))*$G$4+$F$4^2/(4*$C$4)*(1-EXP(-2*$C$4*($K$4-$J$4))))</f>
        <v>22.471743834757</v>
      </c>
      <c r="H197" s="126" t="n">
        <f aca="false">MAX(0,G197-$I$4)</f>
        <v>0</v>
      </c>
      <c r="I197" s="21" t="n">
        <f aca="false">$D$7*AVERAGE(A197,H197)</f>
        <v>0</v>
      </c>
      <c r="J197" s="135" t="n">
        <f aca="false">AVERAGE(I$20:I197)</f>
        <v>1.37218764251431</v>
      </c>
      <c r="K197" s="21" t="n">
        <f aca="false">-D197</f>
        <v>0.0211853617560754</v>
      </c>
      <c r="L197" s="21" t="n">
        <f aca="false">$C$4*($G$4-C197)*$J$4+$F$4*SQRT($J$4)*K197+C197</f>
        <v>3.17714123813749</v>
      </c>
      <c r="M197" s="125" t="n">
        <f aca="false">EXP(L197)</f>
        <v>23.9781077778042</v>
      </c>
      <c r="N197" s="126" t="n">
        <f aca="false">EXP(EXP(-$C$4*($K$4-$J$4))*LN(M197)+(1-EXP(-$C$4*($K$4-$J$4)))*$G$4+$F$4^2/(4*$C$4)*(1-EXP(-2*$C$4*($K$4-$J$4))))</f>
        <v>22.6682762590316</v>
      </c>
      <c r="O197" s="126" t="n">
        <f aca="false">MAX(0,N197-$I$4)</f>
        <v>0</v>
      </c>
      <c r="P197" s="21" t="n">
        <f aca="false">$D$7*AVERAGE(H197,O197)</f>
        <v>0</v>
      </c>
      <c r="Q197" s="136" t="n">
        <f aca="false">AVERAGE(P$20:P197)</f>
        <v>1.43261729489877</v>
      </c>
      <c r="R197" s="0" t="n">
        <v>1.615</v>
      </c>
    </row>
    <row r="198" customFormat="false" ht="12.75" hidden="false" customHeight="false" outlineLevel="0" collapsed="false">
      <c r="B198" s="124" t="n">
        <f aca="false">B197+1</f>
        <v>179</v>
      </c>
      <c r="C198" s="21" t="n">
        <f aca="false">$C$7</f>
        <v>3.29212628660779</v>
      </c>
      <c r="D198" s="21" t="n">
        <f aca="true">NORMSINV(RAND())</f>
        <v>-1.07952909217398</v>
      </c>
      <c r="E198" s="21" t="n">
        <f aca="false">$C$4*($G$4-C198)*$J$4+$F$4*SQRT($J$4)*D198+C198</f>
        <v>2.89071850127266</v>
      </c>
      <c r="F198" s="125" t="n">
        <f aca="false">EXP(E198)</f>
        <v>18.0062424629808</v>
      </c>
      <c r="G198" s="126" t="n">
        <f aca="false">EXP(EXP(-$C$4*($K$4-$J$4))*LN(F198)+(1-EXP(-$C$4*($K$4-$J$4)))*$G$4+$F$4^2/(4*$C$4)*(1-EXP(-2*$C$4*($K$4-$J$4))))</f>
        <v>18.0790766472402</v>
      </c>
      <c r="H198" s="126" t="n">
        <f aca="false">MAX(0,G198-$I$4)</f>
        <v>0</v>
      </c>
      <c r="I198" s="21" t="n">
        <f aca="false">$D$7*AVERAGE(A198,H198)</f>
        <v>0</v>
      </c>
      <c r="J198" s="135" t="n">
        <f aca="false">AVERAGE(I$20:I198)</f>
        <v>1.36452178976283</v>
      </c>
      <c r="K198" s="21" t="n">
        <f aca="false">-D198</f>
        <v>1.07952909217398</v>
      </c>
      <c r="L198" s="21" t="n">
        <f aca="false">$C$4*($G$4-C198)*$J$4+$F$4*SQRT($J$4)*K198+C198</f>
        <v>3.45253846466405</v>
      </c>
      <c r="M198" s="125" t="n">
        <f aca="false">EXP(L198)</f>
        <v>31.5804565186179</v>
      </c>
      <c r="N198" s="126" t="n">
        <f aca="false">EXP(EXP(-$C$4*($K$4-$J$4))*LN(M198)+(1-EXP(-$C$4*($K$4-$J$4)))*$G$4+$F$4^2/(4*$C$4)*(1-EXP(-2*$C$4*($K$4-$J$4))))</f>
        <v>28.175979736566</v>
      </c>
      <c r="O198" s="126" t="n">
        <f aca="false">MAX(0,N198-$I$4)</f>
        <v>4.97597973656595</v>
      </c>
      <c r="P198" s="21" t="n">
        <f aca="false">$D$7*AVERAGE(H198,O198)</f>
        <v>2.36664917057042</v>
      </c>
      <c r="Q198" s="136" t="n">
        <f aca="false">AVERAGE(P$20:P198)</f>
        <v>1.43783535007012</v>
      </c>
      <c r="R198" s="0" t="n">
        <v>1.615</v>
      </c>
    </row>
    <row r="199" customFormat="false" ht="12.75" hidden="false" customHeight="false" outlineLevel="0" collapsed="false">
      <c r="B199" s="124" t="n">
        <f aca="false">B198+1</f>
        <v>180</v>
      </c>
      <c r="C199" s="21" t="n">
        <f aca="false">$C$7</f>
        <v>3.29212628660779</v>
      </c>
      <c r="D199" s="21" t="n">
        <f aca="true">NORMSINV(RAND())</f>
        <v>1.18573525995057</v>
      </c>
      <c r="E199" s="21" t="n">
        <f aca="false">$C$4*($G$4-C199)*$J$4+$F$4*SQRT($J$4)*D199+C199</f>
        <v>3.48017493399347</v>
      </c>
      <c r="F199" s="125" t="n">
        <f aca="false">EXP(E199)</f>
        <v>32.4654008813672</v>
      </c>
      <c r="G199" s="126" t="n">
        <f aca="false">EXP(EXP(-$C$4*($K$4-$J$4))*LN(F199)+(1-EXP(-$C$4*($K$4-$J$4)))*$G$4+$F$4^2/(4*$C$4)*(1-EXP(-2*$C$4*($K$4-$J$4))))</f>
        <v>28.7977304999608</v>
      </c>
      <c r="H199" s="126" t="n">
        <f aca="false">MAX(0,G199-$I$4)</f>
        <v>5.59773049996076</v>
      </c>
      <c r="I199" s="21" t="n">
        <f aca="false">$D$7*AVERAGE(A199,H199)</f>
        <v>5.32472596198777</v>
      </c>
      <c r="J199" s="135" t="n">
        <f aca="false">AVERAGE(I$20:I199)</f>
        <v>1.38652292405297</v>
      </c>
      <c r="K199" s="21" t="n">
        <f aca="false">-D199</f>
        <v>-1.18573525995057</v>
      </c>
      <c r="L199" s="21" t="n">
        <f aca="false">$C$4*($G$4-C199)*$J$4+$F$4*SQRT($J$4)*K199+C199</f>
        <v>2.86308203194323</v>
      </c>
      <c r="M199" s="125" t="n">
        <f aca="false">EXP(L199)</f>
        <v>17.515426938474</v>
      </c>
      <c r="N199" s="126" t="n">
        <f aca="false">EXP(EXP(-$C$4*($K$4-$J$4))*LN(M199)+(1-EXP(-$C$4*($K$4-$J$4)))*$G$4+$F$4^2/(4*$C$4)*(1-EXP(-2*$C$4*($K$4-$J$4))))</f>
        <v>17.6887445095424</v>
      </c>
      <c r="O199" s="126" t="n">
        <f aca="false">MAX(0,N199-$I$4)</f>
        <v>0</v>
      </c>
      <c r="P199" s="21" t="n">
        <f aca="false">$D$7*AVERAGE(H199,O199)</f>
        <v>2.66236298099388</v>
      </c>
      <c r="Q199" s="136" t="n">
        <f aca="false">AVERAGE(P$20:P199)</f>
        <v>1.44463828135303</v>
      </c>
      <c r="R199" s="0" t="n">
        <v>1.615</v>
      </c>
    </row>
    <row r="200" customFormat="false" ht="12.75" hidden="false" customHeight="false" outlineLevel="0" collapsed="false">
      <c r="B200" s="124" t="n">
        <f aca="false">B199+1</f>
        <v>181</v>
      </c>
      <c r="C200" s="21" t="n">
        <f aca="false">$C$7</f>
        <v>3.29212628660779</v>
      </c>
      <c r="D200" s="21" t="n">
        <f aca="true">NORMSINV(RAND())</f>
        <v>-0.578704485255339</v>
      </c>
      <c r="E200" s="21" t="n">
        <f aca="false">$C$4*($G$4-C200)*$J$4+$F$4*SQRT($J$4)*D200+C200</f>
        <v>3.02104072434397</v>
      </c>
      <c r="F200" s="125" t="n">
        <f aca="false">EXP(E200)</f>
        <v>20.5126285712712</v>
      </c>
      <c r="G200" s="126" t="n">
        <f aca="false">EXP(EXP(-$C$4*($K$4-$J$4))*LN(F200)+(1-EXP(-$C$4*($K$4-$J$4)))*$G$4+$F$4^2/(4*$C$4)*(1-EXP(-2*$C$4*($K$4-$J$4))))</f>
        <v>20.0390176675437</v>
      </c>
      <c r="H200" s="126" t="n">
        <f aca="false">MAX(0,G200-$I$4)</f>
        <v>0</v>
      </c>
      <c r="I200" s="21" t="n">
        <f aca="false">$D$7*AVERAGE(A200,H200)</f>
        <v>0</v>
      </c>
      <c r="J200" s="135" t="n">
        <f aca="false">AVERAGE(I$20:I200)</f>
        <v>1.37886257640627</v>
      </c>
      <c r="K200" s="21" t="n">
        <f aca="false">-D200</f>
        <v>0.578704485255339</v>
      </c>
      <c r="L200" s="21" t="n">
        <f aca="false">$C$4*($G$4-C200)*$J$4+$F$4*SQRT($J$4)*K200+C200</f>
        <v>3.32221624159273</v>
      </c>
      <c r="M200" s="125" t="n">
        <f aca="false">EXP(L200)</f>
        <v>27.7217205581476</v>
      </c>
      <c r="N200" s="126" t="n">
        <f aca="false">EXP(EXP(-$C$4*($K$4-$J$4))*LN(M200)+(1-EXP(-$C$4*($K$4-$J$4)))*$G$4+$F$4^2/(4*$C$4)*(1-EXP(-2*$C$4*($K$4-$J$4))))</f>
        <v>25.4201930313934</v>
      </c>
      <c r="O200" s="126" t="n">
        <f aca="false">MAX(0,N200-$I$4)</f>
        <v>2.22019303139339</v>
      </c>
      <c r="P200" s="21" t="n">
        <f aca="false">$D$7*AVERAGE(H200,O200)</f>
        <v>1.05595646976641</v>
      </c>
      <c r="Q200" s="136" t="n">
        <f aca="false">AVERAGE(P$20:P200)</f>
        <v>1.44249086802934</v>
      </c>
      <c r="R200" s="0" t="n">
        <v>1.615</v>
      </c>
    </row>
    <row r="201" customFormat="false" ht="12.75" hidden="false" customHeight="false" outlineLevel="0" collapsed="false">
      <c r="B201" s="124" t="n">
        <f aca="false">B200+1</f>
        <v>182</v>
      </c>
      <c r="C201" s="21" t="n">
        <f aca="false">$C$7</f>
        <v>3.29212628660779</v>
      </c>
      <c r="D201" s="21" t="n">
        <f aca="true">NORMSINV(RAND())</f>
        <v>0.183790713878744</v>
      </c>
      <c r="E201" s="21" t="n">
        <f aca="false">$C$4*($G$4-C201)*$J$4+$F$4*SQRT($J$4)*D201+C201</f>
        <v>3.21945363788618</v>
      </c>
      <c r="F201" s="125" t="n">
        <f aca="false">EXP(E201)</f>
        <v>25.0144494996018</v>
      </c>
      <c r="G201" s="126" t="n">
        <f aca="false">EXP(EXP(-$C$4*($K$4-$J$4))*LN(F201)+(1-EXP(-$C$4*($K$4-$J$4)))*$G$4+$F$4^2/(4*$C$4)*(1-EXP(-2*$C$4*($K$4-$J$4))))</f>
        <v>23.4385930865814</v>
      </c>
      <c r="H201" s="126" t="n">
        <f aca="false">MAX(0,G201-$I$4)</f>
        <v>0.238593086581396</v>
      </c>
      <c r="I201" s="21" t="n">
        <f aca="false">$D$7*AVERAGE(A201,H201)</f>
        <v>0.22695676443867</v>
      </c>
      <c r="J201" s="135" t="n">
        <f aca="false">AVERAGE(I$20:I201)</f>
        <v>1.37253342359326</v>
      </c>
      <c r="K201" s="21" t="n">
        <f aca="false">-D201</f>
        <v>-0.183790713878744</v>
      </c>
      <c r="L201" s="21" t="n">
        <f aca="false">$C$4*($G$4-C201)*$J$4+$F$4*SQRT($J$4)*K201+C201</f>
        <v>3.12380332805053</v>
      </c>
      <c r="M201" s="125" t="n">
        <f aca="false">EXP(L201)</f>
        <v>22.7326752553522</v>
      </c>
      <c r="N201" s="126" t="n">
        <f aca="false">EXP(EXP(-$C$4*($K$4-$J$4))*LN(M201)+(1-EXP(-$C$4*($K$4-$J$4)))*$G$4+$F$4^2/(4*$C$4)*(1-EXP(-2*$C$4*($K$4-$J$4))))</f>
        <v>21.7332028158334</v>
      </c>
      <c r="O201" s="126" t="n">
        <f aca="false">MAX(0,N201-$I$4)</f>
        <v>0</v>
      </c>
      <c r="P201" s="21" t="n">
        <f aca="false">$D$7*AVERAGE(H201,O201)</f>
        <v>0.113478382219335</v>
      </c>
      <c r="Q201" s="136" t="n">
        <f aca="false">AVERAGE(P$20:P201)</f>
        <v>1.4351886016238</v>
      </c>
      <c r="R201" s="0" t="n">
        <v>1.615</v>
      </c>
    </row>
    <row r="202" customFormat="false" ht="12.75" hidden="false" customHeight="false" outlineLevel="0" collapsed="false">
      <c r="B202" s="124" t="n">
        <f aca="false">B201+1</f>
        <v>183</v>
      </c>
      <c r="C202" s="21" t="n">
        <f aca="false">$C$7</f>
        <v>3.29212628660779</v>
      </c>
      <c r="D202" s="21" t="n">
        <f aca="true">NORMSINV(RAND())</f>
        <v>0.128378234621376</v>
      </c>
      <c r="E202" s="21" t="n">
        <f aca="false">$C$4*($G$4-C202)*$J$4+$F$4*SQRT($J$4)*D202+C202</f>
        <v>3.20503446322313</v>
      </c>
      <c r="F202" s="125" t="n">
        <f aca="false">EXP(E202)</f>
        <v>24.6563497390966</v>
      </c>
      <c r="G202" s="126" t="n">
        <f aca="false">EXP(EXP(-$C$4*($K$4-$J$4))*LN(F202)+(1-EXP(-$C$4*($K$4-$J$4)))*$G$4+$F$4^2/(4*$C$4)*(1-EXP(-2*$C$4*($K$4-$J$4))))</f>
        <v>23.1731888070787</v>
      </c>
      <c r="H202" s="126" t="n">
        <f aca="false">MAX(0,G202-$I$4)</f>
        <v>0</v>
      </c>
      <c r="I202" s="21" t="n">
        <f aca="false">$D$7*AVERAGE(A202,H202)</f>
        <v>0</v>
      </c>
      <c r="J202" s="135" t="n">
        <f aca="false">AVERAGE(I$20:I202)</f>
        <v>1.36503324095068</v>
      </c>
      <c r="K202" s="21" t="n">
        <f aca="false">-D202</f>
        <v>-0.128378234621376</v>
      </c>
      <c r="L202" s="21" t="n">
        <f aca="false">$C$4*($G$4-C202)*$J$4+$F$4*SQRT($J$4)*K202+C202</f>
        <v>3.13822250271358</v>
      </c>
      <c r="M202" s="125" t="n">
        <f aca="false">EXP(L202)</f>
        <v>23.0628362747539</v>
      </c>
      <c r="N202" s="126" t="n">
        <f aca="false">EXP(EXP(-$C$4*($K$4-$J$4))*LN(M202)+(1-EXP(-$C$4*($K$4-$J$4)))*$G$4+$F$4^2/(4*$C$4)*(1-EXP(-2*$C$4*($K$4-$J$4))))</f>
        <v>21.9821148271513</v>
      </c>
      <c r="O202" s="126" t="n">
        <f aca="false">MAX(0,N202-$I$4)</f>
        <v>0</v>
      </c>
      <c r="P202" s="21" t="n">
        <f aca="false">$D$7*AVERAGE(H202,O202)</f>
        <v>0</v>
      </c>
      <c r="Q202" s="136" t="n">
        <f aca="false">AVERAGE(P$20:P202)</f>
        <v>1.42734604095918</v>
      </c>
      <c r="R202" s="0" t="n">
        <v>1.615</v>
      </c>
    </row>
    <row r="203" customFormat="false" ht="12.75" hidden="false" customHeight="false" outlineLevel="0" collapsed="false">
      <c r="B203" s="124" t="n">
        <f aca="false">B202+1</f>
        <v>184</v>
      </c>
      <c r="C203" s="21" t="n">
        <f aca="false">$C$7</f>
        <v>3.29212628660779</v>
      </c>
      <c r="D203" s="21" t="n">
        <f aca="true">NORMSINV(RAND())</f>
        <v>0.0554467874645089</v>
      </c>
      <c r="E203" s="21" t="n">
        <f aca="false">$C$4*($G$4-C203)*$J$4+$F$4*SQRT($J$4)*D203+C203</f>
        <v>3.18605658515166</v>
      </c>
      <c r="F203" s="125" t="n">
        <f aca="false">EXP(E203)</f>
        <v>24.1928366985272</v>
      </c>
      <c r="G203" s="126" t="n">
        <f aca="false">EXP(EXP(-$C$4*($K$4-$J$4))*LN(F203)+(1-EXP(-$C$4*($K$4-$J$4)))*$G$4+$F$4^2/(4*$C$4)*(1-EXP(-2*$C$4*($K$4-$J$4))))</f>
        <v>22.8284506637164</v>
      </c>
      <c r="H203" s="126" t="n">
        <f aca="false">MAX(0,G203-$I$4)</f>
        <v>0</v>
      </c>
      <c r="I203" s="21" t="n">
        <f aca="false">$D$7*AVERAGE(A203,H203)</f>
        <v>0</v>
      </c>
      <c r="J203" s="135" t="n">
        <f aca="false">AVERAGE(I$20:I203)</f>
        <v>1.35761458203247</v>
      </c>
      <c r="K203" s="21" t="n">
        <f aca="false">-D203</f>
        <v>-0.0554467874645089</v>
      </c>
      <c r="L203" s="21" t="n">
        <f aca="false">$C$4*($G$4-C203)*$J$4+$F$4*SQRT($J$4)*K203+C203</f>
        <v>3.15720038078505</v>
      </c>
      <c r="M203" s="125" t="n">
        <f aca="false">EXP(L203)</f>
        <v>23.5046995212625</v>
      </c>
      <c r="N203" s="126" t="n">
        <f aca="false">EXP(EXP(-$C$4*($K$4-$J$4))*LN(M203)+(1-EXP(-$C$4*($K$4-$J$4)))*$G$4+$F$4^2/(4*$C$4)*(1-EXP(-2*$C$4*($K$4-$J$4))))</f>
        <v>22.3140722413588</v>
      </c>
      <c r="O203" s="126" t="n">
        <f aca="false">MAX(0,N203-$I$4)</f>
        <v>0</v>
      </c>
      <c r="P203" s="21" t="n">
        <f aca="false">$D$7*AVERAGE(H203,O203)</f>
        <v>0</v>
      </c>
      <c r="Q203" s="136" t="n">
        <f aca="false">AVERAGE(P$20:P203)</f>
        <v>1.41958872551919</v>
      </c>
      <c r="R203" s="0" t="n">
        <v>1.615</v>
      </c>
    </row>
    <row r="204" customFormat="false" ht="12.75" hidden="false" customHeight="false" outlineLevel="0" collapsed="false">
      <c r="B204" s="124" t="n">
        <f aca="false">B203+1</f>
        <v>185</v>
      </c>
      <c r="C204" s="21" t="n">
        <f aca="false">$C$7</f>
        <v>3.29212628660779</v>
      </c>
      <c r="D204" s="21" t="n">
        <f aca="true">NORMSINV(RAND())</f>
        <v>-0.885388111299598</v>
      </c>
      <c r="E204" s="21" t="n">
        <f aca="false">$C$4*($G$4-C204)*$J$4+$F$4*SQRT($J$4)*D204+C204</f>
        <v>2.94123695397502</v>
      </c>
      <c r="F204" s="125" t="n">
        <f aca="false">EXP(E204)</f>
        <v>18.9392588206542</v>
      </c>
      <c r="G204" s="126" t="n">
        <f aca="false">EXP(EXP(-$C$4*($K$4-$J$4))*LN(F204)+(1-EXP(-$C$4*($K$4-$J$4)))*$G$4+$F$4^2/(4*$C$4)*(1-EXP(-2*$C$4*($K$4-$J$4))))</f>
        <v>18.8149878989446</v>
      </c>
      <c r="H204" s="126" t="n">
        <f aca="false">MAX(0,G204-$I$4)</f>
        <v>0</v>
      </c>
      <c r="I204" s="21" t="n">
        <f aca="false">$D$7*AVERAGE(A204,H204)</f>
        <v>0</v>
      </c>
      <c r="J204" s="135" t="n">
        <f aca="false">AVERAGE(I$20:I204)</f>
        <v>1.35027612483229</v>
      </c>
      <c r="K204" s="21" t="n">
        <f aca="false">-D204</f>
        <v>0.885388111299598</v>
      </c>
      <c r="L204" s="21" t="n">
        <f aca="false">$C$4*($G$4-C204)*$J$4+$F$4*SQRT($J$4)*K204+C204</f>
        <v>3.40202001196169</v>
      </c>
      <c r="M204" s="125" t="n">
        <f aca="false">EXP(L204)</f>
        <v>30.0246890625793</v>
      </c>
      <c r="N204" s="126" t="n">
        <f aca="false">EXP(EXP(-$C$4*($K$4-$J$4))*LN(M204)+(1-EXP(-$C$4*($K$4-$J$4)))*$G$4+$F$4^2/(4*$C$4)*(1-EXP(-2*$C$4*($K$4-$J$4))))</f>
        <v>27.0739316976672</v>
      </c>
      <c r="O204" s="126" t="n">
        <f aca="false">MAX(0,N204-$I$4)</f>
        <v>3.87393169766725</v>
      </c>
      <c r="P204" s="21" t="n">
        <f aca="false">$D$7*AVERAGE(H204,O204)</f>
        <v>1.84249890966354</v>
      </c>
      <c r="Q204" s="136" t="n">
        <f aca="false">AVERAGE(P$20:P204)</f>
        <v>1.42187472651456</v>
      </c>
      <c r="R204" s="0" t="n">
        <v>1.615</v>
      </c>
    </row>
    <row r="205" customFormat="false" ht="12.75" hidden="false" customHeight="false" outlineLevel="0" collapsed="false">
      <c r="B205" s="124" t="n">
        <f aca="false">B204+1</f>
        <v>186</v>
      </c>
      <c r="C205" s="21" t="n">
        <f aca="false">$C$7</f>
        <v>3.29212628660779</v>
      </c>
      <c r="D205" s="21" t="n">
        <f aca="true">NORMSINV(RAND())</f>
        <v>0.924246519510127</v>
      </c>
      <c r="E205" s="21" t="n">
        <f aca="false">$C$4*($G$4-C205)*$J$4+$F$4*SQRT($J$4)*D205+C205</f>
        <v>3.41213156413595</v>
      </c>
      <c r="F205" s="125" t="n">
        <f aca="false">EXP(E205)</f>
        <v>30.3298253735701</v>
      </c>
      <c r="G205" s="126" t="n">
        <f aca="false">EXP(EXP(-$C$4*($K$4-$J$4))*LN(F205)+(1-EXP(-$C$4*($K$4-$J$4)))*$G$4+$F$4^2/(4*$C$4)*(1-EXP(-2*$C$4*($K$4-$J$4))))</f>
        <v>27.2910072578073</v>
      </c>
      <c r="H205" s="126" t="n">
        <f aca="false">MAX(0,G205-$I$4)</f>
        <v>4.09100725780732</v>
      </c>
      <c r="I205" s="21" t="n">
        <f aca="false">$D$7*AVERAGE(A205,H205)</f>
        <v>3.8914864794723</v>
      </c>
      <c r="J205" s="135" t="n">
        <f aca="false">AVERAGE(I$20:I205)</f>
        <v>1.3639385460938</v>
      </c>
      <c r="K205" s="21" t="n">
        <f aca="false">-D205</f>
        <v>-0.924246519510127</v>
      </c>
      <c r="L205" s="21" t="n">
        <f aca="false">$C$4*($G$4-C205)*$J$4+$F$4*SQRT($J$4)*K205+C205</f>
        <v>2.93112540180076</v>
      </c>
      <c r="M205" s="125" t="n">
        <f aca="false">EXP(L205)</f>
        <v>18.7487184697536</v>
      </c>
      <c r="N205" s="126" t="n">
        <f aca="false">EXP(EXP(-$C$4*($K$4-$J$4))*LN(M205)+(1-EXP(-$C$4*($K$4-$J$4)))*$G$4+$F$4^2/(4*$C$4)*(1-EXP(-2*$C$4*($K$4-$J$4))))</f>
        <v>18.6653314938655</v>
      </c>
      <c r="O205" s="126" t="n">
        <f aca="false">MAX(0,N205-$I$4)</f>
        <v>0</v>
      </c>
      <c r="P205" s="21" t="n">
        <f aca="false">$D$7*AVERAGE(H205,O205)</f>
        <v>1.94574323973615</v>
      </c>
      <c r="Q205" s="136" t="n">
        <f aca="false">AVERAGE(P$20:P205)</f>
        <v>1.42469122389748</v>
      </c>
      <c r="R205" s="0" t="n">
        <v>1.615</v>
      </c>
    </row>
    <row r="206" customFormat="false" ht="12.75" hidden="false" customHeight="false" outlineLevel="0" collapsed="false">
      <c r="B206" s="124" t="n">
        <f aca="false">B205+1</f>
        <v>187</v>
      </c>
      <c r="C206" s="21" t="n">
        <f aca="false">$C$7</f>
        <v>3.29212628660779</v>
      </c>
      <c r="D206" s="21" t="n">
        <f aca="true">NORMSINV(RAND())</f>
        <v>0.173815122576578</v>
      </c>
      <c r="E206" s="21" t="n">
        <f aca="false">$C$4*($G$4-C206)*$J$4+$F$4*SQRT($J$4)*D206+C206</f>
        <v>3.21685783644793</v>
      </c>
      <c r="F206" s="125" t="n">
        <f aca="false">EXP(E206)</f>
        <v>24.9496011587354</v>
      </c>
      <c r="G206" s="126" t="n">
        <f aca="false">EXP(EXP(-$C$4*($K$4-$J$4))*LN(F206)+(1-EXP(-$C$4*($K$4-$J$4)))*$G$4+$F$4^2/(4*$C$4)*(1-EXP(-2*$C$4*($K$4-$J$4))))</f>
        <v>23.3905905253937</v>
      </c>
      <c r="H206" s="126" t="n">
        <f aca="false">MAX(0,G206-$I$4)</f>
        <v>0.190590525393695</v>
      </c>
      <c r="I206" s="21" t="n">
        <f aca="false">$D$7*AVERAGE(A206,H206)</f>
        <v>0.181295315785533</v>
      </c>
      <c r="J206" s="135" t="n">
        <f aca="false">AVERAGE(I$20:I206)</f>
        <v>1.35761425074455</v>
      </c>
      <c r="K206" s="21" t="n">
        <f aca="false">-D206</f>
        <v>-0.173815122576578</v>
      </c>
      <c r="L206" s="21" t="n">
        <f aca="false">$C$4*($G$4-C206)*$J$4+$F$4*SQRT($J$4)*K206+C206</f>
        <v>3.12639912948878</v>
      </c>
      <c r="M206" s="125" t="n">
        <f aca="false">EXP(L206)</f>
        <v>22.7917614212747</v>
      </c>
      <c r="N206" s="126" t="n">
        <f aca="false">EXP(EXP(-$C$4*($K$4-$J$4))*LN(M206)+(1-EXP(-$C$4*($K$4-$J$4)))*$G$4+$F$4^2/(4*$C$4)*(1-EXP(-2*$C$4*($K$4-$J$4))))</f>
        <v>21.7778040582363</v>
      </c>
      <c r="O206" s="126" t="n">
        <f aca="false">MAX(0,N206-$I$4)</f>
        <v>0</v>
      </c>
      <c r="P206" s="21" t="n">
        <f aca="false">$D$7*AVERAGE(H206,O206)</f>
        <v>0.0906476578927666</v>
      </c>
      <c r="Q206" s="136" t="n">
        <f aca="false">AVERAGE(P$20:P206)</f>
        <v>1.41755730108462</v>
      </c>
      <c r="R206" s="0" t="n">
        <v>1.615</v>
      </c>
    </row>
    <row r="207" customFormat="false" ht="12.75" hidden="false" customHeight="false" outlineLevel="0" collapsed="false">
      <c r="B207" s="124" t="n">
        <f aca="false">B206+1</f>
        <v>188</v>
      </c>
      <c r="C207" s="21" t="n">
        <f aca="false">$C$7</f>
        <v>3.29212628660779</v>
      </c>
      <c r="D207" s="21" t="n">
        <f aca="true">NORMSINV(RAND())</f>
        <v>0.721723786332039</v>
      </c>
      <c r="E207" s="21" t="n">
        <f aca="false">$C$4*($G$4-C207)*$J$4+$F$4*SQRT($J$4)*D207+C207</f>
        <v>3.35943205128127</v>
      </c>
      <c r="F207" s="125" t="n">
        <f aca="false">EXP(E207)</f>
        <v>28.7728447374941</v>
      </c>
      <c r="G207" s="126" t="n">
        <f aca="false">EXP(EXP(-$C$4*($K$4-$J$4))*LN(F207)+(1-EXP(-$C$4*($K$4-$J$4)))*$G$4+$F$4^2/(4*$C$4)*(1-EXP(-2*$C$4*($K$4-$J$4))))</f>
        <v>26.1784404040937</v>
      </c>
      <c r="H207" s="126" t="n">
        <f aca="false">MAX(0,G207-$I$4)</f>
        <v>2.97844040409371</v>
      </c>
      <c r="I207" s="21" t="n">
        <f aca="false">$D$7*AVERAGE(A207,H207)</f>
        <v>2.83318015149573</v>
      </c>
      <c r="J207" s="135" t="n">
        <f aca="false">AVERAGE(I$20:I207)</f>
        <v>1.36546300553578</v>
      </c>
      <c r="K207" s="21" t="n">
        <f aca="false">-D207</f>
        <v>-0.721723786332039</v>
      </c>
      <c r="L207" s="21" t="n">
        <f aca="false">$C$4*($G$4-C207)*$J$4+$F$4*SQRT($J$4)*K207+C207</f>
        <v>2.98382491465544</v>
      </c>
      <c r="M207" s="125" t="n">
        <f aca="false">EXP(L207)</f>
        <v>19.763265063077</v>
      </c>
      <c r="N207" s="126" t="n">
        <f aca="false">EXP(EXP(-$C$4*($K$4-$J$4))*LN(M207)+(1-EXP(-$C$4*($K$4-$J$4)))*$G$4+$F$4^2/(4*$C$4)*(1-EXP(-2*$C$4*($K$4-$J$4))))</f>
        <v>19.4585960586409</v>
      </c>
      <c r="O207" s="126" t="n">
        <f aca="false">MAX(0,N207-$I$4)</f>
        <v>0</v>
      </c>
      <c r="P207" s="21" t="n">
        <f aca="false">$D$7*AVERAGE(H207,O207)</f>
        <v>1.41659007574787</v>
      </c>
      <c r="Q207" s="136" t="n">
        <f aca="false">AVERAGE(P$20:P207)</f>
        <v>1.417552156269</v>
      </c>
      <c r="R207" s="0" t="n">
        <v>1.615</v>
      </c>
    </row>
    <row r="208" customFormat="false" ht="12.75" hidden="false" customHeight="false" outlineLevel="0" collapsed="false">
      <c r="B208" s="124" t="n">
        <f aca="false">B207+1</f>
        <v>189</v>
      </c>
      <c r="C208" s="21" t="n">
        <f aca="false">$C$7</f>
        <v>3.29212628660779</v>
      </c>
      <c r="D208" s="21" t="n">
        <f aca="true">NORMSINV(RAND())</f>
        <v>0.0103192727097884</v>
      </c>
      <c r="E208" s="21" t="n">
        <f aca="false">$C$4*($G$4-C208)*$J$4+$F$4*SQRT($J$4)*D208+C208</f>
        <v>3.17431371556564</v>
      </c>
      <c r="F208" s="125" t="n">
        <f aca="false">EXP(E208)</f>
        <v>23.9104048976494</v>
      </c>
      <c r="G208" s="126" t="n">
        <f aca="false">EXP(EXP(-$C$4*($K$4-$J$4))*LN(F208)+(1-EXP(-$C$4*($K$4-$J$4)))*$G$4+$F$4^2/(4*$C$4)*(1-EXP(-2*$C$4*($K$4-$J$4))))</f>
        <v>22.6177116965963</v>
      </c>
      <c r="H208" s="126" t="n">
        <f aca="false">MAX(0,G208-$I$4)</f>
        <v>0</v>
      </c>
      <c r="I208" s="21" t="n">
        <f aca="false">$D$7*AVERAGE(A208,H208)</f>
        <v>0</v>
      </c>
      <c r="J208" s="135" t="n">
        <f aca="false">AVERAGE(I$20:I208)</f>
        <v>1.35823833354882</v>
      </c>
      <c r="K208" s="21" t="n">
        <f aca="false">-D208</f>
        <v>-0.0103192727097884</v>
      </c>
      <c r="L208" s="21" t="n">
        <f aca="false">$C$4*($G$4-C208)*$J$4+$F$4*SQRT($J$4)*K208+C208</f>
        <v>3.16894325037107</v>
      </c>
      <c r="M208" s="125" t="n">
        <f aca="false">EXP(L208)</f>
        <v>23.7823390946324</v>
      </c>
      <c r="N208" s="126" t="n">
        <f aca="false">EXP(EXP(-$C$4*($K$4-$J$4))*LN(M208)+(1-EXP(-$C$4*($K$4-$J$4)))*$G$4+$F$4^2/(4*$C$4)*(1-EXP(-2*$C$4*($K$4-$J$4))))</f>
        <v>22.5219820688191</v>
      </c>
      <c r="O208" s="126" t="n">
        <f aca="false">MAX(0,N208-$I$4)</f>
        <v>0</v>
      </c>
      <c r="P208" s="21" t="n">
        <f aca="false">$D$7*AVERAGE(H208,O208)</f>
        <v>0</v>
      </c>
      <c r="Q208" s="136" t="n">
        <f aca="false">AVERAGE(P$20:P208)</f>
        <v>1.4100518803099</v>
      </c>
      <c r="R208" s="0" t="n">
        <v>1.615</v>
      </c>
    </row>
    <row r="209" customFormat="false" ht="12.75" hidden="false" customHeight="false" outlineLevel="0" collapsed="false">
      <c r="B209" s="124" t="n">
        <f aca="false">B208+1</f>
        <v>190</v>
      </c>
      <c r="C209" s="21" t="n">
        <f aca="false">$C$7</f>
        <v>3.29212628660779</v>
      </c>
      <c r="D209" s="21" t="n">
        <f aca="true">NORMSINV(RAND())</f>
        <v>0.0120621961144272</v>
      </c>
      <c r="E209" s="21" t="n">
        <f aca="false">$C$4*($G$4-C209)*$J$4+$F$4*SQRT($J$4)*D209+C209</f>
        <v>3.17476725089437</v>
      </c>
      <c r="F209" s="125" t="n">
        <f aca="false">EXP(E209)</f>
        <v>23.9212515704834</v>
      </c>
      <c r="G209" s="126" t="n">
        <f aca="false">EXP(EXP(-$C$4*($K$4-$J$4))*LN(F209)+(1-EXP(-$C$4*($K$4-$J$4)))*$G$4+$F$4^2/(4*$C$4)*(1-EXP(-2*$C$4*($K$4-$J$4))))</f>
        <v>22.6258146636272</v>
      </c>
      <c r="H209" s="126" t="n">
        <f aca="false">MAX(0,G209-$I$4)</f>
        <v>0</v>
      </c>
      <c r="I209" s="21" t="n">
        <f aca="false">$D$7*AVERAGE(A209,H209)</f>
        <v>0</v>
      </c>
      <c r="J209" s="135" t="n">
        <f aca="false">AVERAGE(I$20:I209)</f>
        <v>1.35108971074067</v>
      </c>
      <c r="K209" s="21" t="n">
        <f aca="false">-D209</f>
        <v>-0.0120621961144272</v>
      </c>
      <c r="L209" s="21" t="n">
        <f aca="false">$C$4*($G$4-C209)*$J$4+$F$4*SQRT($J$4)*K209+C209</f>
        <v>3.16848971504234</v>
      </c>
      <c r="M209" s="125" t="n">
        <f aca="false">EXP(L209)</f>
        <v>23.7715554092291</v>
      </c>
      <c r="N209" s="126" t="n">
        <f aca="false">EXP(EXP(-$C$4*($K$4-$J$4))*LN(M209)+(1-EXP(-$C$4*($K$4-$J$4)))*$G$4+$F$4^2/(4*$C$4)*(1-EXP(-2*$C$4*($K$4-$J$4))))</f>
        <v>22.5139162872821</v>
      </c>
      <c r="O209" s="126" t="n">
        <f aca="false">MAX(0,N209-$I$4)</f>
        <v>0</v>
      </c>
      <c r="P209" s="21" t="n">
        <f aca="false">$D$7*AVERAGE(H209,O209)</f>
        <v>0</v>
      </c>
      <c r="Q209" s="136" t="n">
        <f aca="false">AVERAGE(P$20:P209)</f>
        <v>1.40263055462406</v>
      </c>
      <c r="R209" s="0" t="n">
        <v>1.615</v>
      </c>
    </row>
    <row r="210" customFormat="false" ht="12.75" hidden="false" customHeight="false" outlineLevel="0" collapsed="false">
      <c r="B210" s="124" t="n">
        <f aca="false">B209+1</f>
        <v>191</v>
      </c>
      <c r="C210" s="21" t="n">
        <f aca="false">$C$7</f>
        <v>3.29212628660779</v>
      </c>
      <c r="D210" s="21" t="n">
        <f aca="true">NORMSINV(RAND())</f>
        <v>0.444024854862765</v>
      </c>
      <c r="E210" s="21" t="n">
        <f aca="false">$C$4*($G$4-C210)*$J$4+$F$4*SQRT($J$4)*D210+C210</f>
        <v>3.28717054177545</v>
      </c>
      <c r="F210" s="125" t="n">
        <f aca="false">EXP(E210)</f>
        <v>26.7670202430401</v>
      </c>
      <c r="G210" s="126" t="n">
        <f aca="false">EXP(EXP(-$C$4*($K$4-$J$4))*LN(F210)+(1-EXP(-$C$4*($K$4-$J$4)))*$G$4+$F$4^2/(4*$C$4)*(1-EXP(-2*$C$4*($K$4-$J$4))))</f>
        <v>24.7262502632372</v>
      </c>
      <c r="H210" s="126" t="n">
        <f aca="false">MAX(0,G210-$I$4)</f>
        <v>1.52625026323719</v>
      </c>
      <c r="I210" s="21" t="n">
        <f aca="false">$D$7*AVERAGE(A210,H210)</f>
        <v>1.45181415954318</v>
      </c>
      <c r="J210" s="135" t="n">
        <f aca="false">AVERAGE(I$20:I210)</f>
        <v>1.35161706387576</v>
      </c>
      <c r="K210" s="21" t="n">
        <f aca="false">-D210</f>
        <v>-0.444024854862765</v>
      </c>
      <c r="L210" s="21" t="n">
        <f aca="false">$C$4*($G$4-C210)*$J$4+$F$4*SQRT($J$4)*K210+C210</f>
        <v>3.05608642416126</v>
      </c>
      <c r="M210" s="125" t="n">
        <f aca="false">EXP(L210)</f>
        <v>21.2442532640036</v>
      </c>
      <c r="N210" s="126" t="n">
        <f aca="false">EXP(EXP(-$C$4*($K$4-$J$4))*LN(M210)+(1-EXP(-$C$4*($K$4-$J$4)))*$G$4+$F$4^2/(4*$C$4)*(1-EXP(-2*$C$4*($K$4-$J$4))))</f>
        <v>20.6014131477844</v>
      </c>
      <c r="O210" s="126" t="n">
        <f aca="false">MAX(0,N210-$I$4)</f>
        <v>0</v>
      </c>
      <c r="P210" s="21" t="n">
        <f aca="false">$D$7*AVERAGE(H210,O210)</f>
        <v>0.72590707977159</v>
      </c>
      <c r="Q210" s="136" t="n">
        <f aca="false">AVERAGE(P$20:P210)</f>
        <v>1.3990874997819</v>
      </c>
      <c r="R210" s="0" t="n">
        <v>1.615</v>
      </c>
    </row>
    <row r="211" customFormat="false" ht="12.75" hidden="false" customHeight="false" outlineLevel="0" collapsed="false">
      <c r="B211" s="124" t="n">
        <f aca="false">B210+1</f>
        <v>192</v>
      </c>
      <c r="C211" s="21" t="n">
        <f aca="false">$C$7</f>
        <v>3.29212628660779</v>
      </c>
      <c r="D211" s="21" t="n">
        <f aca="true">NORMSINV(RAND())</f>
        <v>0.995916278222206</v>
      </c>
      <c r="E211" s="21" t="n">
        <f aca="false">$C$4*($G$4-C211)*$J$4+$F$4*SQRT($J$4)*D211+C211</f>
        <v>3.43078113157595</v>
      </c>
      <c r="F211" s="125" t="n">
        <f aca="false">EXP(E211)</f>
        <v>30.9007708926885</v>
      </c>
      <c r="G211" s="126" t="n">
        <f aca="false">EXP(EXP(-$C$4*($K$4-$J$4))*LN(F211)+(1-EXP(-$C$4*($K$4-$J$4)))*$G$4+$F$4^2/(4*$C$4)*(1-EXP(-2*$C$4*($K$4-$J$4))))</f>
        <v>27.6959532756934</v>
      </c>
      <c r="H211" s="126" t="n">
        <f aca="false">MAX(0,G211-$I$4)</f>
        <v>4.4959532756934</v>
      </c>
      <c r="I211" s="21" t="n">
        <f aca="false">$D$7*AVERAGE(A211,H211)</f>
        <v>4.27668304701993</v>
      </c>
      <c r="J211" s="135" t="n">
        <f aca="false">AVERAGE(I$20:I211)</f>
        <v>1.36685178253797</v>
      </c>
      <c r="K211" s="21" t="n">
        <f aca="false">-D211</f>
        <v>-0.995916278222206</v>
      </c>
      <c r="L211" s="21" t="n">
        <f aca="false">$C$4*($G$4-C211)*$J$4+$F$4*SQRT($J$4)*K211+C211</f>
        <v>2.91247583436076</v>
      </c>
      <c r="M211" s="125" t="n">
        <f aca="false">EXP(L211)</f>
        <v>18.4023032674697</v>
      </c>
      <c r="N211" s="126" t="n">
        <f aca="false">EXP(EXP(-$C$4*($K$4-$J$4))*LN(M211)+(1-EXP(-$C$4*($K$4-$J$4)))*$G$4+$F$4^2/(4*$C$4)*(1-EXP(-2*$C$4*($K$4-$J$4))))</f>
        <v>18.3924233333944</v>
      </c>
      <c r="O211" s="126" t="n">
        <f aca="false">MAX(0,N211-$I$4)</f>
        <v>0</v>
      </c>
      <c r="P211" s="21" t="n">
        <f aca="false">$D$7*AVERAGE(H211,O211)</f>
        <v>2.13834152350996</v>
      </c>
      <c r="Q211" s="136" t="n">
        <f aca="false">AVERAGE(P$20:P211)</f>
        <v>1.40293778115548</v>
      </c>
      <c r="R211" s="0" t="n">
        <v>1.615</v>
      </c>
    </row>
    <row r="212" customFormat="false" ht="12.75" hidden="false" customHeight="false" outlineLevel="0" collapsed="false">
      <c r="B212" s="124" t="n">
        <f aca="false">B211+1</f>
        <v>193</v>
      </c>
      <c r="C212" s="21" t="n">
        <f aca="false">$C$7</f>
        <v>3.29212628660779</v>
      </c>
      <c r="D212" s="21" t="n">
        <f aca="true">NORMSINV(RAND())</f>
        <v>-0.391109392166292</v>
      </c>
      <c r="E212" s="21" t="n">
        <f aca="false">$C$4*($G$4-C212)*$J$4+$F$4*SQRT($J$4)*D212+C212</f>
        <v>3.06985583692211</v>
      </c>
      <c r="F212" s="125" t="n">
        <f aca="false">EXP(E212)</f>
        <v>21.538797351851</v>
      </c>
      <c r="G212" s="126" t="n">
        <f aca="false">EXP(EXP(-$C$4*($K$4-$J$4))*LN(F212)+(1-EXP(-$C$4*($K$4-$J$4)))*$G$4+$F$4^2/(4*$C$4)*(1-EXP(-2*$C$4*($K$4-$J$4))))</f>
        <v>20.8266723331101</v>
      </c>
      <c r="H212" s="126" t="n">
        <f aca="false">MAX(0,G212-$I$4)</f>
        <v>0</v>
      </c>
      <c r="I212" s="21" t="n">
        <f aca="false">$D$7*AVERAGE(A212,H212)</f>
        <v>0</v>
      </c>
      <c r="J212" s="135" t="n">
        <f aca="false">AVERAGE(I$20:I212)</f>
        <v>1.35976964894969</v>
      </c>
      <c r="K212" s="21" t="n">
        <f aca="false">-D212</f>
        <v>0.391109392166292</v>
      </c>
      <c r="L212" s="21" t="n">
        <f aca="false">$C$4*($G$4-C212)*$J$4+$F$4*SQRT($J$4)*K212+C212</f>
        <v>3.2734011290146</v>
      </c>
      <c r="M212" s="125" t="n">
        <f aca="false">EXP(L212)</f>
        <v>26.4009799561528</v>
      </c>
      <c r="N212" s="126" t="n">
        <f aca="false">EXP(EXP(-$C$4*($K$4-$J$4))*LN(M212)+(1-EXP(-$C$4*($K$4-$J$4)))*$G$4+$F$4^2/(4*$C$4)*(1-EXP(-2*$C$4*($K$4-$J$4))))</f>
        <v>24.4588136367147</v>
      </c>
      <c r="O212" s="126" t="n">
        <f aca="false">MAX(0,N212-$I$4)</f>
        <v>1.25881363671469</v>
      </c>
      <c r="P212" s="21" t="n">
        <f aca="false">$D$7*AVERAGE(H212,O212)</f>
        <v>0.598710285602882</v>
      </c>
      <c r="Q212" s="136" t="n">
        <f aca="false">AVERAGE(P$20:P212)</f>
        <v>1.39877079931324</v>
      </c>
      <c r="R212" s="0" t="n">
        <v>1.615</v>
      </c>
    </row>
    <row r="213" customFormat="false" ht="12.75" hidden="false" customHeight="false" outlineLevel="0" collapsed="false">
      <c r="B213" s="124" t="n">
        <f aca="false">B212+1</f>
        <v>194</v>
      </c>
      <c r="C213" s="21" t="n">
        <f aca="false">$C$7</f>
        <v>3.29212628660779</v>
      </c>
      <c r="D213" s="21" t="n">
        <f aca="true">NORMSINV(RAND())</f>
        <v>-0.80832176159027</v>
      </c>
      <c r="E213" s="21" t="n">
        <f aca="false">$C$4*($G$4-C213)*$J$4+$F$4*SQRT($J$4)*D213+C213</f>
        <v>2.96129079693594</v>
      </c>
      <c r="F213" s="125" t="n">
        <f aca="false">EXP(E213)</f>
        <v>19.3228976019568</v>
      </c>
      <c r="G213" s="126" t="n">
        <f aca="false">EXP(EXP(-$C$4*($K$4-$J$4))*LN(F213)+(1-EXP(-$C$4*($K$4-$J$4)))*$G$4+$F$4^2/(4*$C$4)*(1-EXP(-2*$C$4*($K$4-$J$4))))</f>
        <v>19.1153546122573</v>
      </c>
      <c r="H213" s="126" t="n">
        <f aca="false">MAX(0,G213-$I$4)</f>
        <v>0</v>
      </c>
      <c r="I213" s="21" t="n">
        <f aca="false">$D$7*AVERAGE(A213,H213)</f>
        <v>0</v>
      </c>
      <c r="J213" s="135" t="n">
        <f aca="false">AVERAGE(I$20:I213)</f>
        <v>1.35276052704789</v>
      </c>
      <c r="K213" s="21" t="n">
        <f aca="false">-D213</f>
        <v>0.80832176159027</v>
      </c>
      <c r="L213" s="21" t="n">
        <f aca="false">$C$4*($G$4-C213)*$J$4+$F$4*SQRT($J$4)*K213+C213</f>
        <v>3.38196616900077</v>
      </c>
      <c r="M213" s="125" t="n">
        <f aca="false">EXP(L213)</f>
        <v>29.4285758212717</v>
      </c>
      <c r="N213" s="126" t="n">
        <f aca="false">EXP(EXP(-$C$4*($K$4-$J$4))*LN(M213)+(1-EXP(-$C$4*($K$4-$J$4)))*$G$4+$F$4^2/(4*$C$4)*(1-EXP(-2*$C$4*($K$4-$J$4))))</f>
        <v>26.6485088872913</v>
      </c>
      <c r="O213" s="126" t="n">
        <f aca="false">MAX(0,N213-$I$4)</f>
        <v>3.44850888729129</v>
      </c>
      <c r="P213" s="21" t="n">
        <f aca="false">$D$7*AVERAGE(H213,O213)</f>
        <v>1.64016156212185</v>
      </c>
      <c r="Q213" s="136" t="n">
        <f aca="false">AVERAGE(P$20:P213)</f>
        <v>1.40001508159576</v>
      </c>
      <c r="R213" s="0" t="n">
        <v>1.615</v>
      </c>
    </row>
    <row r="214" customFormat="false" ht="12.75" hidden="false" customHeight="false" outlineLevel="0" collapsed="false">
      <c r="B214" s="124" t="n">
        <f aca="false">B213+1</f>
        <v>195</v>
      </c>
      <c r="C214" s="21" t="n">
        <f aca="false">$C$7</f>
        <v>3.29212628660779</v>
      </c>
      <c r="D214" s="21" t="n">
        <f aca="true">NORMSINV(RAND())</f>
        <v>1.55544015209932</v>
      </c>
      <c r="E214" s="21" t="n">
        <f aca="false">$C$4*($G$4-C214)*$J$4+$F$4*SQRT($J$4)*D214+C214</f>
        <v>3.57637780174312</v>
      </c>
      <c r="F214" s="125" t="n">
        <f aca="false">EXP(E214)</f>
        <v>35.7438348222224</v>
      </c>
      <c r="G214" s="126" t="n">
        <f aca="false">EXP(EXP(-$C$4*($K$4-$J$4))*LN(F214)+(1-EXP(-$C$4*($K$4-$J$4)))*$G$4+$F$4^2/(4*$C$4)*(1-EXP(-2*$C$4*($K$4-$J$4))))</f>
        <v>31.0710260810981</v>
      </c>
      <c r="H214" s="126" t="n">
        <f aca="false">MAX(0,G214-$I$4)</f>
        <v>7.87102608109815</v>
      </c>
      <c r="I214" s="21" t="n">
        <f aca="false">$D$7*AVERAGE(A214,H214)</f>
        <v>7.4871516093531</v>
      </c>
      <c r="J214" s="135" t="n">
        <f aca="false">AVERAGE(I$20:I214)</f>
        <v>1.38421894285458</v>
      </c>
      <c r="K214" s="21" t="n">
        <f aca="false">-D214</f>
        <v>-1.55544015209932</v>
      </c>
      <c r="L214" s="21" t="n">
        <f aca="false">$C$4*($G$4-C214)*$J$4+$F$4*SQRT($J$4)*K214+C214</f>
        <v>2.76687916419359</v>
      </c>
      <c r="M214" s="125" t="n">
        <f aca="false">EXP(L214)</f>
        <v>15.9089073680567</v>
      </c>
      <c r="N214" s="126" t="n">
        <f aca="false">EXP(EXP(-$C$4*($K$4-$J$4))*LN(M214)+(1-EXP(-$C$4*($K$4-$J$4)))*$G$4+$F$4^2/(4*$C$4)*(1-EXP(-2*$C$4*($K$4-$J$4))))</f>
        <v>16.3945566502662</v>
      </c>
      <c r="O214" s="126" t="n">
        <f aca="false">MAX(0,N214-$I$4)</f>
        <v>0</v>
      </c>
      <c r="P214" s="21" t="n">
        <f aca="false">$D$7*AVERAGE(H214,O214)</f>
        <v>3.74357580467655</v>
      </c>
      <c r="Q214" s="136" t="n">
        <f aca="false">AVERAGE(P$20:P214)</f>
        <v>1.41203334171412</v>
      </c>
      <c r="R214" s="0" t="n">
        <v>1.615</v>
      </c>
    </row>
    <row r="215" customFormat="false" ht="12.75" hidden="false" customHeight="false" outlineLevel="0" collapsed="false">
      <c r="B215" s="124" t="n">
        <f aca="false">B214+1</f>
        <v>196</v>
      </c>
      <c r="C215" s="21" t="n">
        <f aca="false">$C$7</f>
        <v>3.29212628660779</v>
      </c>
      <c r="D215" s="21" t="n">
        <f aca="true">NORMSINV(RAND())</f>
        <v>0.111052106302453</v>
      </c>
      <c r="E215" s="21" t="n">
        <f aca="false">$C$4*($G$4-C215)*$J$4+$F$4*SQRT($J$4)*D215+C215</f>
        <v>3.20052593962315</v>
      </c>
      <c r="F215" s="125" t="n">
        <f aca="false">EXP(E215)</f>
        <v>24.5454362203932</v>
      </c>
      <c r="G215" s="126" t="n">
        <f aca="false">EXP(EXP(-$C$4*($K$4-$J$4))*LN(F215)+(1-EXP(-$C$4*($K$4-$J$4)))*$G$4+$F$4^2/(4*$C$4)*(1-EXP(-2*$C$4*($K$4-$J$4))))</f>
        <v>23.0908217264713</v>
      </c>
      <c r="H215" s="126" t="n">
        <f aca="false">MAX(0,G215-$I$4)</f>
        <v>0</v>
      </c>
      <c r="I215" s="21" t="n">
        <f aca="false">$D$7*AVERAGE(A215,H215)</f>
        <v>0</v>
      </c>
      <c r="J215" s="135" t="n">
        <f aca="false">AVERAGE(I$20:I215)</f>
        <v>1.37715660130941</v>
      </c>
      <c r="K215" s="21" t="n">
        <f aca="false">-D215</f>
        <v>-0.111052106302453</v>
      </c>
      <c r="L215" s="21" t="n">
        <f aca="false">$C$4*($G$4-C215)*$J$4+$F$4*SQRT($J$4)*K215+C215</f>
        <v>3.14273102631356</v>
      </c>
      <c r="M215" s="125" t="n">
        <f aca="false">EXP(L215)</f>
        <v>23.1670503656971</v>
      </c>
      <c r="N215" s="126" t="n">
        <f aca="false">EXP(EXP(-$C$4*($K$4-$J$4))*LN(M215)+(1-EXP(-$C$4*($K$4-$J$4)))*$G$4+$F$4^2/(4*$C$4)*(1-EXP(-2*$C$4*($K$4-$J$4))))</f>
        <v>22.0605270484806</v>
      </c>
      <c r="O215" s="126" t="n">
        <f aca="false">MAX(0,N215-$I$4)</f>
        <v>0</v>
      </c>
      <c r="P215" s="21" t="n">
        <f aca="false">$D$7*AVERAGE(H215,O215)</f>
        <v>0</v>
      </c>
      <c r="Q215" s="136" t="n">
        <f aca="false">AVERAGE(P$20:P215)</f>
        <v>1.40482908997068</v>
      </c>
      <c r="R215" s="0" t="n">
        <v>1.615</v>
      </c>
    </row>
    <row r="216" customFormat="false" ht="12.75" hidden="false" customHeight="false" outlineLevel="0" collapsed="false">
      <c r="B216" s="124" t="n">
        <f aca="false">B215+1</f>
        <v>197</v>
      </c>
      <c r="C216" s="21" t="n">
        <f aca="false">$C$7</f>
        <v>3.29212628660779</v>
      </c>
      <c r="D216" s="21" t="n">
        <f aca="true">NORMSINV(RAND())</f>
        <v>-0.308683434199133</v>
      </c>
      <c r="E216" s="21" t="n">
        <f aca="false">$C$4*($G$4-C216)*$J$4+$F$4*SQRT($J$4)*D216+C216</f>
        <v>3.09130433192948</v>
      </c>
      <c r="F216" s="125" t="n">
        <f aca="false">EXP(E216)</f>
        <v>22.0057620830157</v>
      </c>
      <c r="G216" s="126" t="n">
        <f aca="false">EXP(EXP(-$C$4*($K$4-$J$4))*LN(F216)+(1-EXP(-$C$4*($K$4-$J$4)))*$G$4+$F$4^2/(4*$C$4)*(1-EXP(-2*$C$4*($K$4-$J$4))))</f>
        <v>21.1824730281475</v>
      </c>
      <c r="H216" s="126" t="n">
        <f aca="false">MAX(0,G216-$I$4)</f>
        <v>0</v>
      </c>
      <c r="I216" s="21" t="n">
        <f aca="false">$D$7*AVERAGE(A216,H216)</f>
        <v>0</v>
      </c>
      <c r="J216" s="135" t="n">
        <f aca="false">AVERAGE(I$20:I216)</f>
        <v>1.37016595866317</v>
      </c>
      <c r="K216" s="21" t="n">
        <f aca="false">-D216</f>
        <v>0.308683434199133</v>
      </c>
      <c r="L216" s="21" t="n">
        <f aca="false">$C$4*($G$4-C216)*$J$4+$F$4*SQRT($J$4)*K216+C216</f>
        <v>3.25195263400723</v>
      </c>
      <c r="M216" s="125" t="n">
        <f aca="false">EXP(L216)</f>
        <v>25.8407482104309</v>
      </c>
      <c r="N216" s="126" t="n">
        <f aca="false">EXP(EXP(-$C$4*($K$4-$J$4))*LN(M216)+(1-EXP(-$C$4*($K$4-$J$4)))*$G$4+$F$4^2/(4*$C$4)*(1-EXP(-2*$C$4*($K$4-$J$4))))</f>
        <v>24.0479804502322</v>
      </c>
      <c r="O216" s="126" t="n">
        <f aca="false">MAX(0,N216-$I$4)</f>
        <v>0.847980450232193</v>
      </c>
      <c r="P216" s="21" t="n">
        <f aca="false">$D$7*AVERAGE(H216,O216)</f>
        <v>0.403311977831112</v>
      </c>
      <c r="Q216" s="136" t="n">
        <f aca="false">AVERAGE(P$20:P216)</f>
        <v>1.39974524676185</v>
      </c>
      <c r="R216" s="0" t="n">
        <v>1.615</v>
      </c>
    </row>
    <row r="217" customFormat="false" ht="12.75" hidden="false" customHeight="false" outlineLevel="0" collapsed="false">
      <c r="B217" s="124" t="n">
        <f aca="false">B216+1</f>
        <v>198</v>
      </c>
      <c r="C217" s="21" t="n">
        <f aca="false">$C$7</f>
        <v>3.29212628660779</v>
      </c>
      <c r="D217" s="21" t="n">
        <f aca="true">NORMSINV(RAND())</f>
        <v>0.698316234475262</v>
      </c>
      <c r="E217" s="21" t="n">
        <f aca="false">$C$4*($G$4-C217)*$J$4+$F$4*SQRT($J$4)*D217+C217</f>
        <v>3.35334104825848</v>
      </c>
      <c r="F217" s="125" t="n">
        <f aca="false">EXP(E217)</f>
        <v>28.5981219120416</v>
      </c>
      <c r="G217" s="126" t="n">
        <f aca="false">EXP(EXP(-$C$4*($K$4-$J$4))*LN(F217)+(1-EXP(-$C$4*($K$4-$J$4)))*$G$4+$F$4^2/(4*$C$4)*(1-EXP(-2*$C$4*($K$4-$J$4))))</f>
        <v>26.0528099566275</v>
      </c>
      <c r="H217" s="126" t="n">
        <f aca="false">MAX(0,G217-$I$4)</f>
        <v>2.85280995662745</v>
      </c>
      <c r="I217" s="21" t="n">
        <f aca="false">$D$7*AVERAGE(A217,H217)</f>
        <v>2.71367677325264</v>
      </c>
      <c r="J217" s="135" t="n">
        <f aca="false">AVERAGE(I$20:I217)</f>
        <v>1.37695136681766</v>
      </c>
      <c r="K217" s="21" t="n">
        <f aca="false">-D217</f>
        <v>-0.698316234475262</v>
      </c>
      <c r="L217" s="21" t="n">
        <f aca="false">$C$4*($G$4-C217)*$J$4+$F$4*SQRT($J$4)*K217+C217</f>
        <v>2.98991591767823</v>
      </c>
      <c r="M217" s="125" t="n">
        <f aca="false">EXP(L217)</f>
        <v>19.8840105275032</v>
      </c>
      <c r="N217" s="126" t="n">
        <f aca="false">EXP(EXP(-$C$4*($K$4-$J$4))*LN(M217)+(1-EXP(-$C$4*($K$4-$J$4)))*$G$4+$F$4^2/(4*$C$4)*(1-EXP(-2*$C$4*($K$4-$J$4))))</f>
        <v>19.5524282454178</v>
      </c>
      <c r="O217" s="126" t="n">
        <f aca="false">MAX(0,N217-$I$4)</f>
        <v>0</v>
      </c>
      <c r="P217" s="21" t="n">
        <f aca="false">$D$7*AVERAGE(H217,O217)</f>
        <v>1.35683838662632</v>
      </c>
      <c r="Q217" s="136" t="n">
        <f aca="false">AVERAGE(P$20:P217)</f>
        <v>1.39952854544804</v>
      </c>
      <c r="R217" s="0" t="n">
        <v>1.615</v>
      </c>
    </row>
    <row r="218" customFormat="false" ht="12.75" hidden="false" customHeight="false" outlineLevel="0" collapsed="false">
      <c r="B218" s="124" t="n">
        <f aca="false">B217+1</f>
        <v>199</v>
      </c>
      <c r="C218" s="21" t="n">
        <f aca="false">$C$7</f>
        <v>3.29212628660779</v>
      </c>
      <c r="D218" s="21" t="n">
        <f aca="true">NORMSINV(RAND())</f>
        <v>-0.0148084912289173</v>
      </c>
      <c r="E218" s="21" t="n">
        <f aca="false">$C$4*($G$4-C218)*$J$4+$F$4*SQRT($J$4)*D218+C218</f>
        <v>3.16777508704766</v>
      </c>
      <c r="F218" s="125" t="n">
        <f aca="false">EXP(E218)</f>
        <v>23.7545736587963</v>
      </c>
      <c r="G218" s="126" t="n">
        <f aca="false">EXP(EXP(-$C$4*($K$4-$J$4))*LN(F218)+(1-EXP(-$C$4*($K$4-$J$4)))*$G$4+$F$4^2/(4*$C$4)*(1-EXP(-2*$C$4*($K$4-$J$4))))</f>
        <v>22.5012130320969</v>
      </c>
      <c r="H218" s="126" t="n">
        <f aca="false">MAX(0,G218-$I$4)</f>
        <v>0</v>
      </c>
      <c r="I218" s="21" t="n">
        <f aca="false">$D$7*AVERAGE(A218,H218)</f>
        <v>0</v>
      </c>
      <c r="J218" s="135" t="n">
        <f aca="false">AVERAGE(I$20:I218)</f>
        <v>1.37003201321556</v>
      </c>
      <c r="K218" s="21" t="n">
        <f aca="false">-D218</f>
        <v>0.0148084912289173</v>
      </c>
      <c r="L218" s="21" t="n">
        <f aca="false">$C$4*($G$4-C218)*$J$4+$F$4*SQRT($J$4)*K218+C218</f>
        <v>3.17548187888905</v>
      </c>
      <c r="M218" s="125" t="n">
        <f aca="false">EXP(L218)</f>
        <v>23.9383524761888</v>
      </c>
      <c r="N218" s="126" t="n">
        <f aca="false">EXP(EXP(-$C$4*($K$4-$J$4))*LN(M218)+(1-EXP(-$C$4*($K$4-$J$4)))*$G$4+$F$4^2/(4*$C$4)*(1-EXP(-2*$C$4*($K$4-$J$4))))</f>
        <v>22.6385882637454</v>
      </c>
      <c r="O218" s="126" t="n">
        <f aca="false">MAX(0,N218-$I$4)</f>
        <v>0</v>
      </c>
      <c r="P218" s="21" t="n">
        <f aca="false">$D$7*AVERAGE(H218,O218)</f>
        <v>0</v>
      </c>
      <c r="Q218" s="136" t="n">
        <f aca="false">AVERAGE(P$20:P218)</f>
        <v>1.39249573868699</v>
      </c>
      <c r="R218" s="0" t="n">
        <v>1.615</v>
      </c>
    </row>
    <row r="219" customFormat="false" ht="12.75" hidden="false" customHeight="false" outlineLevel="0" collapsed="false">
      <c r="B219" s="124" t="n">
        <f aca="false">B218+1</f>
        <v>200</v>
      </c>
      <c r="C219" s="21" t="n">
        <f aca="false">$C$7</f>
        <v>3.29212628660779</v>
      </c>
      <c r="D219" s="21" t="n">
        <f aca="true">NORMSINV(RAND())</f>
        <v>1.19584390143949</v>
      </c>
      <c r="E219" s="21" t="n">
        <f aca="false">$C$4*($G$4-C219)*$J$4+$F$4*SQRT($J$4)*D219+C219</f>
        <v>3.48280535712538</v>
      </c>
      <c r="F219" s="125" t="n">
        <f aca="false">EXP(E219)</f>
        <v>32.5509110374738</v>
      </c>
      <c r="G219" s="126" t="n">
        <f aca="false">EXP(EXP(-$C$4*($K$4-$J$4))*LN(F219)+(1-EXP(-$C$4*($K$4-$J$4)))*$G$4+$F$4^2/(4*$C$4)*(1-EXP(-2*$C$4*($K$4-$J$4))))</f>
        <v>28.8576187430585</v>
      </c>
      <c r="H219" s="126" t="n">
        <f aca="false">MAX(0,G219-$I$4)</f>
        <v>5.6576187430585</v>
      </c>
      <c r="I219" s="21" t="n">
        <f aca="false">$D$7*AVERAGE(A219,H219)</f>
        <v>5.38169342100399</v>
      </c>
      <c r="J219" s="135" t="n">
        <f aca="false">AVERAGE(I$20:I219)</f>
        <v>1.3900903202545</v>
      </c>
      <c r="K219" s="21" t="n">
        <f aca="false">-D219</f>
        <v>-1.19584390143949</v>
      </c>
      <c r="L219" s="21" t="n">
        <f aca="false">$C$4*($G$4-C219)*$J$4+$F$4*SQRT($J$4)*K219+C219</f>
        <v>2.86045160881133</v>
      </c>
      <c r="M219" s="125" t="n">
        <f aca="false">EXP(L219)</f>
        <v>17.4694144969156</v>
      </c>
      <c r="N219" s="126" t="n">
        <f aca="false">EXP(EXP(-$C$4*($K$4-$J$4))*LN(M219)+(1-EXP(-$C$4*($K$4-$J$4)))*$G$4+$F$4^2/(4*$C$4)*(1-EXP(-2*$C$4*($K$4-$J$4))))</f>
        <v>17.6520350415605</v>
      </c>
      <c r="O219" s="126" t="n">
        <f aca="false">MAX(0,N219-$I$4)</f>
        <v>0</v>
      </c>
      <c r="P219" s="21" t="n">
        <f aca="false">$D$7*AVERAGE(H219,O219)</f>
        <v>2.690846710502</v>
      </c>
      <c r="Q219" s="136" t="n">
        <f aca="false">AVERAGE(P$20:P219)</f>
        <v>1.39898749354607</v>
      </c>
      <c r="R219" s="0" t="n">
        <v>1.615</v>
      </c>
    </row>
    <row r="220" customFormat="false" ht="12.75" hidden="false" customHeight="false" outlineLevel="0" collapsed="false">
      <c r="B220" s="124" t="n">
        <f aca="false">B219+1</f>
        <v>201</v>
      </c>
      <c r="C220" s="21" t="n">
        <f aca="false">$C$7</f>
        <v>3.29212628660779</v>
      </c>
      <c r="D220" s="21" t="n">
        <f aca="true">NORMSINV(RAND())</f>
        <v>0.583050163762816</v>
      </c>
      <c r="E220" s="21" t="n">
        <f aca="false">$C$4*($G$4-C220)*$J$4+$F$4*SQRT($J$4)*D220+C220</f>
        <v>3.3233470536096</v>
      </c>
      <c r="F220" s="125" t="n">
        <f aca="false">EXP(E220)</f>
        <v>27.7530863439445</v>
      </c>
      <c r="G220" s="126" t="n">
        <f aca="false">EXP(EXP(-$C$4*($K$4-$J$4))*LN(F220)+(1-EXP(-$C$4*($K$4-$J$4)))*$G$4+$F$4^2/(4*$C$4)*(1-EXP(-2*$C$4*($K$4-$J$4))))</f>
        <v>25.4429057807626</v>
      </c>
      <c r="H220" s="126" t="n">
        <f aca="false">MAX(0,G220-$I$4)</f>
        <v>2.24290578076257</v>
      </c>
      <c r="I220" s="21" t="n">
        <f aca="false">$D$7*AVERAGE(A220,H220)</f>
        <v>2.1335179750441</v>
      </c>
      <c r="J220" s="135" t="n">
        <f aca="false">AVERAGE(I$20:I220)</f>
        <v>1.39378896530321</v>
      </c>
      <c r="K220" s="21" t="n">
        <f aca="false">-D220</f>
        <v>-0.583050163762816</v>
      </c>
      <c r="L220" s="21" t="n">
        <f aca="false">$C$4*($G$4-C220)*$J$4+$F$4*SQRT($J$4)*K220+C220</f>
        <v>3.0199099123271</v>
      </c>
      <c r="M220" s="125" t="n">
        <f aca="false">EXP(L220)</f>
        <v>20.4894457545595</v>
      </c>
      <c r="N220" s="126" t="n">
        <f aca="false">EXP(EXP(-$C$4*($K$4-$J$4))*LN(M220)+(1-EXP(-$C$4*($K$4-$J$4)))*$G$4+$F$4^2/(4*$C$4)*(1-EXP(-2*$C$4*($K$4-$J$4))))</f>
        <v>20.0211289409254</v>
      </c>
      <c r="O220" s="126" t="n">
        <f aca="false">MAX(0,N220-$I$4)</f>
        <v>0</v>
      </c>
      <c r="P220" s="21" t="n">
        <f aca="false">$D$7*AVERAGE(H220,O220)</f>
        <v>1.06675898752205</v>
      </c>
      <c r="Q220" s="136" t="n">
        <f aca="false">AVERAGE(P$20:P220)</f>
        <v>1.39733461540664</v>
      </c>
      <c r="R220" s="0" t="n">
        <v>1.615</v>
      </c>
    </row>
    <row r="221" customFormat="false" ht="12.75" hidden="false" customHeight="false" outlineLevel="0" collapsed="false">
      <c r="B221" s="124" t="n">
        <f aca="false">B220+1</f>
        <v>202</v>
      </c>
      <c r="C221" s="21" t="n">
        <f aca="false">$C$7</f>
        <v>3.29212628660779</v>
      </c>
      <c r="D221" s="21" t="n">
        <f aca="true">NORMSINV(RAND())</f>
        <v>1.90903801732136</v>
      </c>
      <c r="E221" s="21" t="n">
        <f aca="false">$C$4*($G$4-C221)*$J$4+$F$4*SQRT($J$4)*D221+C221</f>
        <v>3.66838937472179</v>
      </c>
      <c r="F221" s="125" t="n">
        <f aca="false">EXP(E221)</f>
        <v>39.1887366331406</v>
      </c>
      <c r="G221" s="126" t="n">
        <f aca="false">EXP(EXP(-$C$4*($K$4-$J$4))*LN(F221)+(1-EXP(-$C$4*($K$4-$J$4)))*$G$4+$F$4^2/(4*$C$4)*(1-EXP(-2*$C$4*($K$4-$J$4))))</f>
        <v>33.4129887726315</v>
      </c>
      <c r="H221" s="126" t="n">
        <f aca="false">MAX(0,G221-$I$4)</f>
        <v>10.2129887726315</v>
      </c>
      <c r="I221" s="21" t="n">
        <f aca="false">$D$7*AVERAGE(A221,H221)</f>
        <v>9.7148954326225</v>
      </c>
      <c r="J221" s="135" t="n">
        <f aca="false">AVERAGE(I$20:I221)</f>
        <v>1.43498256167607</v>
      </c>
      <c r="K221" s="21" t="n">
        <f aca="false">-D221</f>
        <v>-1.90903801732136</v>
      </c>
      <c r="L221" s="21" t="n">
        <f aca="false">$C$4*($G$4-C221)*$J$4+$F$4*SQRT($J$4)*K221+C221</f>
        <v>2.67486759121492</v>
      </c>
      <c r="M221" s="125" t="n">
        <f aca="false">EXP(L221)</f>
        <v>14.5104284041903</v>
      </c>
      <c r="N221" s="126" t="n">
        <f aca="false">EXP(EXP(-$C$4*($K$4-$J$4))*LN(M221)+(1-EXP(-$C$4*($K$4-$J$4)))*$G$4+$F$4^2/(4*$C$4)*(1-EXP(-2*$C$4*($K$4-$J$4))))</f>
        <v>15.2454394527468</v>
      </c>
      <c r="O221" s="126" t="n">
        <f aca="false">MAX(0,N221-$I$4)</f>
        <v>0</v>
      </c>
      <c r="P221" s="21" t="n">
        <f aca="false">$D$7*AVERAGE(H221,O221)</f>
        <v>4.85744771631125</v>
      </c>
      <c r="Q221" s="136" t="n">
        <f aca="false">AVERAGE(P$20:P221)</f>
        <v>1.4144638881834</v>
      </c>
      <c r="R221" s="0" t="n">
        <v>1.615</v>
      </c>
    </row>
    <row r="222" customFormat="false" ht="12.75" hidden="false" customHeight="false" outlineLevel="0" collapsed="false">
      <c r="B222" s="124" t="n">
        <f aca="false">B221+1</f>
        <v>203</v>
      </c>
      <c r="C222" s="21" t="n">
        <f aca="false">$C$7</f>
        <v>3.29212628660779</v>
      </c>
      <c r="D222" s="21" t="n">
        <f aca="true">NORMSINV(RAND())</f>
        <v>1.39753576131494</v>
      </c>
      <c r="E222" s="21" t="n">
        <f aca="false">$C$4*($G$4-C222)*$J$4+$F$4*SQRT($J$4)*D222+C222</f>
        <v>3.53528866403811</v>
      </c>
      <c r="F222" s="125" t="n">
        <f aca="false">EXP(E222)</f>
        <v>34.3049158806497</v>
      </c>
      <c r="G222" s="126" t="n">
        <f aca="false">EXP(EXP(-$C$4*($K$4-$J$4))*LN(F222)+(1-EXP(-$C$4*($K$4-$J$4)))*$G$4+$F$4^2/(4*$C$4)*(1-EXP(-2*$C$4*($K$4-$J$4))))</f>
        <v>30.0789123788451</v>
      </c>
      <c r="H222" s="126" t="n">
        <f aca="false">MAX(0,G222-$I$4)</f>
        <v>6.87891237884513</v>
      </c>
      <c r="I222" s="21" t="n">
        <f aca="false">$D$7*AVERAGE(A222,H222)</f>
        <v>6.54342386331969</v>
      </c>
      <c r="J222" s="135" t="n">
        <f aca="false">AVERAGE(I$20:I222)</f>
        <v>1.46014729715215</v>
      </c>
      <c r="K222" s="21" t="n">
        <f aca="false">-D222</f>
        <v>-1.39753576131494</v>
      </c>
      <c r="L222" s="21" t="n">
        <f aca="false">$C$4*($G$4-C222)*$J$4+$F$4*SQRT($J$4)*K222+C222</f>
        <v>2.8079683018986</v>
      </c>
      <c r="M222" s="125" t="n">
        <f aca="false">EXP(L222)</f>
        <v>16.5762061374594</v>
      </c>
      <c r="N222" s="126" t="n">
        <f aca="false">EXP(EXP(-$C$4*($K$4-$J$4))*LN(M222)+(1-EXP(-$C$4*($K$4-$J$4)))*$G$4+$F$4^2/(4*$C$4)*(1-EXP(-2*$C$4*($K$4-$J$4))))</f>
        <v>16.9353097230579</v>
      </c>
      <c r="O222" s="126" t="n">
        <f aca="false">MAX(0,N222-$I$4)</f>
        <v>0</v>
      </c>
      <c r="P222" s="21" t="n">
        <f aca="false">$D$7*AVERAGE(H222,O222)</f>
        <v>3.27171193165985</v>
      </c>
      <c r="Q222" s="136" t="n">
        <f aca="false">AVERAGE(P$20:P222)</f>
        <v>1.42361289332368</v>
      </c>
      <c r="R222" s="0" t="n">
        <v>1.615</v>
      </c>
    </row>
    <row r="223" customFormat="false" ht="12.75" hidden="false" customHeight="false" outlineLevel="0" collapsed="false">
      <c r="B223" s="124" t="n">
        <f aca="false">B222+1</f>
        <v>204</v>
      </c>
      <c r="C223" s="21" t="n">
        <f aca="false">$C$7</f>
        <v>3.29212628660779</v>
      </c>
      <c r="D223" s="21" t="n">
        <f aca="true">NORMSINV(RAND())</f>
        <v>0.795392491119971</v>
      </c>
      <c r="E223" s="21" t="n">
        <f aca="false">$C$4*($G$4-C223)*$J$4+$F$4*SQRT($J$4)*D223+C223</f>
        <v>3.37860177506505</v>
      </c>
      <c r="F223" s="125" t="n">
        <f aca="false">EXP(E223)</f>
        <v>29.3297328657964</v>
      </c>
      <c r="G223" s="126" t="n">
        <f aca="false">EXP(EXP(-$C$4*($K$4-$J$4))*LN(F223)+(1-EXP(-$C$4*($K$4-$J$4)))*$G$4+$F$4^2/(4*$C$4)*(1-EXP(-2*$C$4*($K$4-$J$4))))</f>
        <v>26.5777942373986</v>
      </c>
      <c r="H223" s="126" t="n">
        <f aca="false">MAX(0,G223-$I$4)</f>
        <v>3.37779423739858</v>
      </c>
      <c r="I223" s="21" t="n">
        <f aca="false">$D$7*AVERAGE(A223,H223)</f>
        <v>3.21305726852248</v>
      </c>
      <c r="J223" s="135" t="n">
        <f aca="false">AVERAGE(I$20:I223)</f>
        <v>1.46873999309024</v>
      </c>
      <c r="K223" s="21" t="n">
        <f aca="false">-D223</f>
        <v>-0.795392491119971</v>
      </c>
      <c r="L223" s="21" t="n">
        <f aca="false">$C$4*($G$4-C223)*$J$4+$F$4*SQRT($J$4)*K223+C223</f>
        <v>2.96465519087166</v>
      </c>
      <c r="M223" s="125" t="n">
        <f aca="false">EXP(L223)</f>
        <v>19.3880169235703</v>
      </c>
      <c r="N223" s="126" t="n">
        <f aca="false">EXP(EXP(-$C$4*($K$4-$J$4))*LN(M223)+(1-EXP(-$C$4*($K$4-$J$4)))*$G$4+$F$4^2/(4*$C$4)*(1-EXP(-2*$C$4*($K$4-$J$4))))</f>
        <v>19.1662141981547</v>
      </c>
      <c r="O223" s="126" t="n">
        <f aca="false">MAX(0,N223-$I$4)</f>
        <v>0</v>
      </c>
      <c r="P223" s="21" t="n">
        <f aca="false">$D$7*AVERAGE(H223,O223)</f>
        <v>1.60652863426124</v>
      </c>
      <c r="Q223" s="136" t="n">
        <f aca="false">AVERAGE(P$20:P223)</f>
        <v>1.42450953911259</v>
      </c>
      <c r="R223" s="0" t="n">
        <v>1.615</v>
      </c>
    </row>
    <row r="224" customFormat="false" ht="12.75" hidden="false" customHeight="false" outlineLevel="0" collapsed="false">
      <c r="B224" s="124" t="n">
        <f aca="false">B223+1</f>
        <v>205</v>
      </c>
      <c r="C224" s="21" t="n">
        <f aca="false">$C$7</f>
        <v>3.29212628660779</v>
      </c>
      <c r="D224" s="21" t="n">
        <f aca="true">NORMSINV(RAND())</f>
        <v>0.826100467829234</v>
      </c>
      <c r="E224" s="21" t="n">
        <f aca="false">$C$4*($G$4-C224)*$J$4+$F$4*SQRT($J$4)*D224+C224</f>
        <v>3.38659246029794</v>
      </c>
      <c r="F224" s="125" t="n">
        <f aca="false">EXP(E224)</f>
        <v>29.5650363952808</v>
      </c>
      <c r="G224" s="126" t="n">
        <f aca="false">EXP(EXP(-$C$4*($K$4-$J$4))*LN(F224)+(1-EXP(-$C$4*($K$4-$J$4)))*$G$4+$F$4^2/(4*$C$4)*(1-EXP(-2*$C$4*($K$4-$J$4))))</f>
        <v>26.7460541167876</v>
      </c>
      <c r="H224" s="126" t="n">
        <f aca="false">MAX(0,G224-$I$4)</f>
        <v>3.54605411678759</v>
      </c>
      <c r="I224" s="21" t="n">
        <f aca="false">$D$7*AVERAGE(A224,H224)</f>
        <v>3.37311101676024</v>
      </c>
      <c r="J224" s="135" t="n">
        <f aca="false">AVERAGE(I$20:I224)</f>
        <v>1.47802960783985</v>
      </c>
      <c r="K224" s="21" t="n">
        <f aca="false">-D224</f>
        <v>-0.826100467829234</v>
      </c>
      <c r="L224" s="21" t="n">
        <f aca="false">$C$4*($G$4-C224)*$J$4+$F$4*SQRT($J$4)*K224+C224</f>
        <v>2.95666450563877</v>
      </c>
      <c r="M224" s="125" t="n">
        <f aca="false">EXP(L224)</f>
        <v>19.2337107102843</v>
      </c>
      <c r="N224" s="126" t="n">
        <f aca="false">EXP(EXP(-$C$4*($K$4-$J$4))*LN(M224)+(1-EXP(-$C$4*($K$4-$J$4)))*$G$4+$F$4^2/(4*$C$4)*(1-EXP(-2*$C$4*($K$4-$J$4))))</f>
        <v>19.0456392200573</v>
      </c>
      <c r="O224" s="126" t="n">
        <f aca="false">MAX(0,N224-$I$4)</f>
        <v>0</v>
      </c>
      <c r="P224" s="21" t="n">
        <f aca="false">$D$7*AVERAGE(H224,O224)</f>
        <v>1.68655550838012</v>
      </c>
      <c r="Q224" s="136" t="n">
        <f aca="false">AVERAGE(P$20:P224)</f>
        <v>1.4257878121334</v>
      </c>
      <c r="R224" s="0" t="n">
        <v>1.615</v>
      </c>
    </row>
    <row r="225" customFormat="false" ht="12.75" hidden="false" customHeight="false" outlineLevel="0" collapsed="false">
      <c r="B225" s="124" t="n">
        <f aca="false">B224+1</f>
        <v>206</v>
      </c>
      <c r="C225" s="21" t="n">
        <f aca="false">$C$7</f>
        <v>3.29212628660779</v>
      </c>
      <c r="D225" s="21" t="n">
        <f aca="true">NORMSINV(RAND())</f>
        <v>-1.02568000526227</v>
      </c>
      <c r="E225" s="21" t="n">
        <f aca="false">$C$4*($G$4-C225)*$J$4+$F$4*SQRT($J$4)*D225+C225</f>
        <v>2.90473085733454</v>
      </c>
      <c r="F225" s="125" t="n">
        <f aca="false">EXP(E225)</f>
        <v>18.2603283573348</v>
      </c>
      <c r="G225" s="126" t="n">
        <f aca="false">EXP(EXP(-$C$4*($K$4-$J$4))*LN(F225)+(1-EXP(-$C$4*($K$4-$J$4)))*$G$4+$F$4^2/(4*$C$4)*(1-EXP(-2*$C$4*($K$4-$J$4))))</f>
        <v>18.2802633299</v>
      </c>
      <c r="H225" s="126" t="n">
        <f aca="false">MAX(0,G225-$I$4)</f>
        <v>0</v>
      </c>
      <c r="I225" s="21" t="n">
        <f aca="false">$D$7*AVERAGE(A225,H225)</f>
        <v>0</v>
      </c>
      <c r="J225" s="135" t="n">
        <f aca="false">AVERAGE(I$20:I225)</f>
        <v>1.47085470683092</v>
      </c>
      <c r="K225" s="21" t="n">
        <f aca="false">-D225</f>
        <v>1.02568000526227</v>
      </c>
      <c r="L225" s="21" t="n">
        <f aca="false">$C$4*($G$4-C225)*$J$4+$F$4*SQRT($J$4)*K225+C225</f>
        <v>3.43852610860217</v>
      </c>
      <c r="M225" s="125" t="n">
        <f aca="false">EXP(L225)</f>
        <v>31.1410258368898</v>
      </c>
      <c r="N225" s="126" t="n">
        <f aca="false">EXP(EXP(-$C$4*($K$4-$J$4))*LN(M225)+(1-EXP(-$C$4*($K$4-$J$4)))*$G$4+$F$4^2/(4*$C$4)*(1-EXP(-2*$C$4*($K$4-$J$4))))</f>
        <v>27.8658839905919</v>
      </c>
      <c r="O225" s="126" t="n">
        <f aca="false">MAX(0,N225-$I$4)</f>
        <v>4.66588399059188</v>
      </c>
      <c r="P225" s="21" t="n">
        <f aca="false">$D$7*AVERAGE(H225,O225)</f>
        <v>2.2191630715789</v>
      </c>
      <c r="Q225" s="136" t="n">
        <f aca="false">AVERAGE(P$20:P225)</f>
        <v>1.4296391483443</v>
      </c>
      <c r="R225" s="0" t="n">
        <v>1.615</v>
      </c>
    </row>
    <row r="226" customFormat="false" ht="12.75" hidden="false" customHeight="false" outlineLevel="0" collapsed="false">
      <c r="B226" s="124" t="n">
        <f aca="false">B225+1</f>
        <v>207</v>
      </c>
      <c r="C226" s="21" t="n">
        <f aca="false">$C$7</f>
        <v>3.29212628660779</v>
      </c>
      <c r="D226" s="21" t="n">
        <f aca="true">NORMSINV(RAND())</f>
        <v>0.277013821150099</v>
      </c>
      <c r="E226" s="21" t="n">
        <f aca="false">$C$4*($G$4-C226)*$J$4+$F$4*SQRT($J$4)*D226+C226</f>
        <v>3.24371171629004</v>
      </c>
      <c r="F226" s="125" t="n">
        <f aca="false">EXP(E226)</f>
        <v>25.6286717830945</v>
      </c>
      <c r="G226" s="126" t="n">
        <f aca="false">EXP(EXP(-$C$4*($K$4-$J$4))*LN(F226)+(1-EXP(-$C$4*($K$4-$J$4)))*$G$4+$F$4^2/(4*$C$4)*(1-EXP(-2*$C$4*($K$4-$J$4))))</f>
        <v>23.891971990086</v>
      </c>
      <c r="H226" s="126" t="n">
        <f aca="false">MAX(0,G226-$I$4)</f>
        <v>0.691971990085957</v>
      </c>
      <c r="I226" s="21" t="n">
        <f aca="false">$D$7*AVERAGE(A226,H226)</f>
        <v>0.658224117900079</v>
      </c>
      <c r="J226" s="135" t="n">
        <f aca="false">AVERAGE(I$20:I226)</f>
        <v>1.46692895519357</v>
      </c>
      <c r="K226" s="21" t="n">
        <f aca="false">-D226</f>
        <v>-0.277013821150099</v>
      </c>
      <c r="L226" s="21" t="n">
        <f aca="false">$C$4*($G$4-C226)*$J$4+$F$4*SQRT($J$4)*K226+C226</f>
        <v>3.09954524964667</v>
      </c>
      <c r="M226" s="125" t="n">
        <f aca="false">EXP(L226)</f>
        <v>22.1878590501499</v>
      </c>
      <c r="N226" s="126" t="n">
        <f aca="false">EXP(EXP(-$C$4*($K$4-$J$4))*LN(M226)+(1-EXP(-$C$4*($K$4-$J$4)))*$G$4+$F$4^2/(4*$C$4)*(1-EXP(-2*$C$4*($K$4-$J$4))))</f>
        <v>21.3207891537726</v>
      </c>
      <c r="O226" s="126" t="n">
        <f aca="false">MAX(0,N226-$I$4)</f>
        <v>0</v>
      </c>
      <c r="P226" s="21" t="n">
        <f aca="false">$D$7*AVERAGE(H226,O226)</f>
        <v>0.329112058950039</v>
      </c>
      <c r="Q226" s="136" t="n">
        <f aca="false">AVERAGE(P$20:P226)</f>
        <v>1.42432259235689</v>
      </c>
      <c r="R226" s="0" t="n">
        <v>1.615</v>
      </c>
    </row>
    <row r="227" customFormat="false" ht="12.75" hidden="false" customHeight="false" outlineLevel="0" collapsed="false">
      <c r="B227" s="124" t="n">
        <f aca="false">B226+1</f>
        <v>208</v>
      </c>
      <c r="C227" s="21" t="n">
        <f aca="false">$C$7</f>
        <v>3.29212628660779</v>
      </c>
      <c r="D227" s="21" t="n">
        <f aca="true">NORMSINV(RAND())</f>
        <v>1.13064122132393</v>
      </c>
      <c r="E227" s="21" t="n">
        <f aca="false">$C$4*($G$4-C227)*$J$4+$F$4*SQRT($J$4)*D227+C227</f>
        <v>3.46583862245324</v>
      </c>
      <c r="F227" s="125" t="n">
        <f aca="false">EXP(E227)</f>
        <v>32.0032871977395</v>
      </c>
      <c r="G227" s="126" t="n">
        <f aca="false">EXP(EXP(-$C$4*($K$4-$J$4))*LN(F227)+(1-EXP(-$C$4*($K$4-$J$4)))*$G$4+$F$4^2/(4*$C$4)*(1-EXP(-2*$C$4*($K$4-$J$4))))</f>
        <v>28.4735059795498</v>
      </c>
      <c r="H227" s="126" t="n">
        <f aca="false">MAX(0,G227-$I$4)</f>
        <v>5.27350597954983</v>
      </c>
      <c r="I227" s="21" t="n">
        <f aca="false">$D$7*AVERAGE(A227,H227)</f>
        <v>5.01631405802826</v>
      </c>
      <c r="J227" s="135" t="n">
        <f aca="false">AVERAGE(I$20:I227)</f>
        <v>1.48399330664951</v>
      </c>
      <c r="K227" s="21" t="n">
        <f aca="false">-D227</f>
        <v>-1.13064122132393</v>
      </c>
      <c r="L227" s="21" t="n">
        <f aca="false">$C$4*($G$4-C227)*$J$4+$F$4*SQRT($J$4)*K227+C227</f>
        <v>2.87741834348347</v>
      </c>
      <c r="M227" s="125" t="n">
        <f aca="false">EXP(L227)</f>
        <v>17.7683421597398</v>
      </c>
      <c r="N227" s="126" t="n">
        <f aca="false">EXP(EXP(-$C$4*($K$4-$J$4))*LN(M227)+(1-EXP(-$C$4*($K$4-$J$4)))*$G$4+$F$4^2/(4*$C$4)*(1-EXP(-2*$C$4*($K$4-$J$4))))</f>
        <v>17.8901641980556</v>
      </c>
      <c r="O227" s="126" t="n">
        <f aca="false">MAX(0,N227-$I$4)</f>
        <v>0</v>
      </c>
      <c r="P227" s="21" t="n">
        <f aca="false">$D$7*AVERAGE(H227,O227)</f>
        <v>2.50815702901413</v>
      </c>
      <c r="Q227" s="136" t="n">
        <f aca="false">AVERAGE(P$20:P227)</f>
        <v>1.42953333484082</v>
      </c>
      <c r="R227" s="0" t="n">
        <v>1.615</v>
      </c>
    </row>
    <row r="228" customFormat="false" ht="12.75" hidden="false" customHeight="false" outlineLevel="0" collapsed="false">
      <c r="B228" s="124" t="n">
        <f aca="false">B227+1</f>
        <v>209</v>
      </c>
      <c r="C228" s="21" t="n">
        <f aca="false">$C$7</f>
        <v>3.29212628660779</v>
      </c>
      <c r="D228" s="21" t="n">
        <f aca="true">NORMSINV(RAND())</f>
        <v>1.76477884758013</v>
      </c>
      <c r="E228" s="21" t="n">
        <f aca="false">$C$4*($G$4-C228)*$J$4+$F$4*SQRT($J$4)*D228+C228</f>
        <v>3.63085093224236</v>
      </c>
      <c r="F228" s="125" t="n">
        <f aca="false">EXP(E228)</f>
        <v>37.7449213263204</v>
      </c>
      <c r="G228" s="126" t="n">
        <f aca="false">EXP(EXP(-$C$4*($K$4-$J$4))*LN(F228)+(1-EXP(-$C$4*($K$4-$J$4)))*$G$4+$F$4^2/(4*$C$4)*(1-EXP(-2*$C$4*($K$4-$J$4))))</f>
        <v>32.4369295094654</v>
      </c>
      <c r="H228" s="126" t="n">
        <f aca="false">MAX(0,G228-$I$4)</f>
        <v>9.23692950946542</v>
      </c>
      <c r="I228" s="21" t="n">
        <f aca="false">$D$7*AVERAGE(A228,H228)</f>
        <v>8.78643914144246</v>
      </c>
      <c r="J228" s="135" t="n">
        <f aca="false">AVERAGE(I$20:I228)</f>
        <v>1.5189332388734</v>
      </c>
      <c r="K228" s="21" t="n">
        <f aca="false">-D228</f>
        <v>-1.76477884758013</v>
      </c>
      <c r="L228" s="21" t="n">
        <f aca="false">$C$4*($G$4-C228)*$J$4+$F$4*SQRT($J$4)*K228+C228</f>
        <v>2.71240603369435</v>
      </c>
      <c r="M228" s="125" t="n">
        <f aca="false">EXP(L228)</f>
        <v>15.0654799953001</v>
      </c>
      <c r="N228" s="126" t="n">
        <f aca="false">EXP(EXP(-$C$4*($K$4-$J$4))*LN(M228)+(1-EXP(-$C$4*($K$4-$J$4)))*$G$4+$F$4^2/(4*$C$4)*(1-EXP(-2*$C$4*($K$4-$J$4))))</f>
        <v>15.7041897914479</v>
      </c>
      <c r="O228" s="126" t="n">
        <f aca="false">MAX(0,N228-$I$4)</f>
        <v>0</v>
      </c>
      <c r="P228" s="21" t="n">
        <f aca="false">$D$7*AVERAGE(H228,O228)</f>
        <v>4.39321957072123</v>
      </c>
      <c r="Q228" s="136" t="n">
        <f aca="false">AVERAGE(P$20:P228)</f>
        <v>1.44371365175891</v>
      </c>
      <c r="R228" s="0" t="n">
        <v>1.615</v>
      </c>
    </row>
    <row r="229" customFormat="false" ht="12.75" hidden="false" customHeight="false" outlineLevel="0" collapsed="false">
      <c r="B229" s="124" t="n">
        <f aca="false">B228+1</f>
        <v>210</v>
      </c>
      <c r="C229" s="21" t="n">
        <f aca="false">$C$7</f>
        <v>3.29212628660779</v>
      </c>
      <c r="D229" s="21" t="n">
        <f aca="true">NORMSINV(RAND())</f>
        <v>-1.31832808302059</v>
      </c>
      <c r="E229" s="21" t="n">
        <f aca="false">$C$4*($G$4-C229)*$J$4+$F$4*SQRT($J$4)*D229+C229</f>
        <v>2.82857935130999</v>
      </c>
      <c r="F229" s="125" t="n">
        <f aca="false">EXP(E229)</f>
        <v>16.9214043697504</v>
      </c>
      <c r="G229" s="126" t="n">
        <f aca="false">EXP(EXP(-$C$4*($K$4-$J$4))*LN(F229)+(1-EXP(-$C$4*($K$4-$J$4)))*$G$4+$F$4^2/(4*$C$4)*(1-EXP(-2*$C$4*($K$4-$J$4))))</f>
        <v>17.2132422099477</v>
      </c>
      <c r="H229" s="126" t="n">
        <f aca="false">MAX(0,G229-$I$4)</f>
        <v>0</v>
      </c>
      <c r="I229" s="21" t="n">
        <f aca="false">$D$7*AVERAGE(A229,H229)</f>
        <v>0</v>
      </c>
      <c r="J229" s="135" t="n">
        <f aca="false">AVERAGE(I$20:I229)</f>
        <v>1.51170022345019</v>
      </c>
      <c r="K229" s="21" t="n">
        <f aca="false">-D229</f>
        <v>1.31832808302059</v>
      </c>
      <c r="L229" s="21" t="n">
        <f aca="false">$C$4*($G$4-C229)*$J$4+$F$4*SQRT($J$4)*K229+C229</f>
        <v>3.51467761462672</v>
      </c>
      <c r="M229" s="125" t="n">
        <f aca="false">EXP(L229)</f>
        <v>33.605092387154</v>
      </c>
      <c r="N229" s="126" t="n">
        <f aca="false">EXP(EXP(-$C$4*($K$4-$J$4))*LN(M229)+(1-EXP(-$C$4*($K$4-$J$4)))*$G$4+$F$4^2/(4*$C$4)*(1-EXP(-2*$C$4*($K$4-$J$4))))</f>
        <v>29.5932451920115</v>
      </c>
      <c r="O229" s="126" t="n">
        <f aca="false">MAX(0,N229-$I$4)</f>
        <v>6.39324519201154</v>
      </c>
      <c r="P229" s="21" t="n">
        <f aca="false">$D$7*AVERAGE(H229,O229)</f>
        <v>3.04072147234455</v>
      </c>
      <c r="Q229" s="136" t="n">
        <f aca="false">AVERAGE(P$20:P229)</f>
        <v>1.45131845090456</v>
      </c>
      <c r="R229" s="0" t="n">
        <v>1.615</v>
      </c>
    </row>
    <row r="230" customFormat="false" ht="12.75" hidden="false" customHeight="false" outlineLevel="0" collapsed="false">
      <c r="B230" s="124" t="n">
        <f aca="false">B229+1</f>
        <v>211</v>
      </c>
      <c r="C230" s="21" t="n">
        <f aca="false">$C$7</f>
        <v>3.29212628660779</v>
      </c>
      <c r="D230" s="21" t="n">
        <f aca="true">NORMSINV(RAND())</f>
        <v>0.249977649629435</v>
      </c>
      <c r="E230" s="21" t="n">
        <f aca="false">$C$4*($G$4-C230)*$J$4+$F$4*SQRT($J$4)*D230+C230</f>
        <v>3.23667649092924</v>
      </c>
      <c r="F230" s="125" t="n">
        <f aca="false">EXP(E230)</f>
        <v>25.4490010544928</v>
      </c>
      <c r="G230" s="126" t="n">
        <f aca="false">EXP(EXP(-$C$4*($K$4-$J$4))*LN(F230)+(1-EXP(-$C$4*($K$4-$J$4)))*$G$4+$F$4^2/(4*$C$4)*(1-EXP(-2*$C$4*($K$4-$J$4))))</f>
        <v>23.7595895018562</v>
      </c>
      <c r="H230" s="126" t="n">
        <f aca="false">MAX(0,G230-$I$4)</f>
        <v>0.55958950185622</v>
      </c>
      <c r="I230" s="21" t="n">
        <f aca="false">$D$7*AVERAGE(A230,H230)</f>
        <v>0.532297999807333</v>
      </c>
      <c r="J230" s="135" t="n">
        <f aca="false">AVERAGE(I$20:I230)</f>
        <v>1.50705850675046</v>
      </c>
      <c r="K230" s="21" t="n">
        <f aca="false">-D230</f>
        <v>-0.249977649629435</v>
      </c>
      <c r="L230" s="21" t="n">
        <f aca="false">$C$4*($G$4-C230)*$J$4+$F$4*SQRT($J$4)*K230+C230</f>
        <v>3.10658047500747</v>
      </c>
      <c r="M230" s="125" t="n">
        <f aca="false">EXP(L230)</f>
        <v>22.3445060161002</v>
      </c>
      <c r="N230" s="126" t="n">
        <f aca="false">EXP(EXP(-$C$4*($K$4-$J$4))*LN(M230)+(1-EXP(-$C$4*($K$4-$J$4)))*$G$4+$F$4^2/(4*$C$4)*(1-EXP(-2*$C$4*($K$4-$J$4))))</f>
        <v>21.4395832566327</v>
      </c>
      <c r="O230" s="126" t="n">
        <f aca="false">MAX(0,N230-$I$4)</f>
        <v>0</v>
      </c>
      <c r="P230" s="21" t="n">
        <f aca="false">$D$7*AVERAGE(H230,O230)</f>
        <v>0.266148999903666</v>
      </c>
      <c r="Q230" s="136" t="n">
        <f aca="false">AVERAGE(P$20:P230)</f>
        <v>1.44570153407517</v>
      </c>
      <c r="R230" s="0" t="n">
        <v>1.615</v>
      </c>
    </row>
    <row r="231" customFormat="false" ht="12.75" hidden="false" customHeight="false" outlineLevel="0" collapsed="false">
      <c r="B231" s="124" t="n">
        <f aca="false">B230+1</f>
        <v>212</v>
      </c>
      <c r="C231" s="21" t="n">
        <f aca="false">$C$7</f>
        <v>3.29212628660779</v>
      </c>
      <c r="D231" s="21" t="n">
        <f aca="true">NORMSINV(RAND())</f>
        <v>0.29393396228712</v>
      </c>
      <c r="E231" s="21" t="n">
        <f aca="false">$C$4*($G$4-C231)*$J$4+$F$4*SQRT($J$4)*D231+C231</f>
        <v>3.24811459581552</v>
      </c>
      <c r="F231" s="125" t="n">
        <f aca="false">EXP(E231)</f>
        <v>25.7417605126909</v>
      </c>
      <c r="G231" s="126" t="n">
        <f aca="false">EXP(EXP(-$C$4*($K$4-$J$4))*LN(F231)+(1-EXP(-$C$4*($K$4-$J$4)))*$G$4+$F$4^2/(4*$C$4)*(1-EXP(-2*$C$4*($K$4-$J$4))))</f>
        <v>23.9751963777132</v>
      </c>
      <c r="H231" s="126" t="n">
        <f aca="false">MAX(0,G231-$I$4)</f>
        <v>0.775196377713172</v>
      </c>
      <c r="I231" s="21" t="n">
        <f aca="false">$D$7*AVERAGE(A231,H231)</f>
        <v>0.737389604247139</v>
      </c>
      <c r="J231" s="135" t="n">
        <f aca="false">AVERAGE(I$20:I231)</f>
        <v>1.50342799305941</v>
      </c>
      <c r="K231" s="21" t="n">
        <f aca="false">-D231</f>
        <v>-0.29393396228712</v>
      </c>
      <c r="L231" s="21" t="n">
        <f aca="false">$C$4*($G$4-C231)*$J$4+$F$4*SQRT($J$4)*K231+C231</f>
        <v>3.09514237012119</v>
      </c>
      <c r="M231" s="125" t="n">
        <f aca="false">EXP(L231)</f>
        <v>22.0903833242295</v>
      </c>
      <c r="N231" s="126" t="n">
        <f aca="false">EXP(EXP(-$C$4*($K$4-$J$4))*LN(M231)+(1-EXP(-$C$4*($K$4-$J$4)))*$G$4+$F$4^2/(4*$C$4)*(1-EXP(-2*$C$4*($K$4-$J$4))))</f>
        <v>21.2467789311618</v>
      </c>
      <c r="O231" s="126" t="n">
        <f aca="false">MAX(0,N231-$I$4)</f>
        <v>0</v>
      </c>
      <c r="P231" s="21" t="n">
        <f aca="false">$D$7*AVERAGE(H231,O231)</f>
        <v>0.368694802123569</v>
      </c>
      <c r="Q231" s="136" t="n">
        <f aca="false">AVERAGE(P$20:P231)</f>
        <v>1.44062131364143</v>
      </c>
      <c r="R231" s="0" t="n">
        <v>1.615</v>
      </c>
    </row>
    <row r="232" customFormat="false" ht="12.75" hidden="false" customHeight="false" outlineLevel="0" collapsed="false">
      <c r="B232" s="124" t="n">
        <f aca="false">B231+1</f>
        <v>213</v>
      </c>
      <c r="C232" s="21" t="n">
        <f aca="false">$C$7</f>
        <v>3.29212628660779</v>
      </c>
      <c r="D232" s="21" t="n">
        <f aca="true">NORMSINV(RAND())</f>
        <v>0.742847586477648</v>
      </c>
      <c r="E232" s="21" t="n">
        <f aca="false">$C$4*($G$4-C232)*$J$4+$F$4*SQRT($J$4)*D232+C232</f>
        <v>3.36492878717775</v>
      </c>
      <c r="F232" s="125" t="n">
        <f aca="false">EXP(E232)</f>
        <v>28.9314369364129</v>
      </c>
      <c r="G232" s="126" t="n">
        <f aca="false">EXP(EXP(-$C$4*($K$4-$J$4))*LN(F232)+(1-EXP(-$C$4*($K$4-$J$4)))*$G$4+$F$4^2/(4*$C$4)*(1-EXP(-2*$C$4*($K$4-$J$4))))</f>
        <v>26.2923337015106</v>
      </c>
      <c r="H232" s="126" t="n">
        <f aca="false">MAX(0,G232-$I$4)</f>
        <v>3.09233370151065</v>
      </c>
      <c r="I232" s="21" t="n">
        <f aca="false">$D$7*AVERAGE(A232,H232)</f>
        <v>2.94151880725214</v>
      </c>
      <c r="J232" s="135" t="n">
        <f aca="false">AVERAGE(I$20:I232)</f>
        <v>1.51017959312604</v>
      </c>
      <c r="K232" s="21" t="n">
        <f aca="false">-D232</f>
        <v>-0.742847586477648</v>
      </c>
      <c r="L232" s="21" t="n">
        <f aca="false">$C$4*($G$4-C232)*$J$4+$F$4*SQRT($J$4)*K232+C232</f>
        <v>2.97832817875896</v>
      </c>
      <c r="M232" s="125" t="n">
        <f aca="false">EXP(L232)</f>
        <v>19.6549296329683</v>
      </c>
      <c r="N232" s="126" t="n">
        <f aca="false">EXP(EXP(-$C$4*($K$4-$J$4))*LN(M232)+(1-EXP(-$C$4*($K$4-$J$4)))*$G$4+$F$4^2/(4*$C$4)*(1-EXP(-2*$C$4*($K$4-$J$4))))</f>
        <v>19.3743051891661</v>
      </c>
      <c r="O232" s="126" t="n">
        <f aca="false">MAX(0,N232-$I$4)</f>
        <v>0</v>
      </c>
      <c r="P232" s="21" t="n">
        <f aca="false">$D$7*AVERAGE(H232,O232)</f>
        <v>1.47075940362607</v>
      </c>
      <c r="Q232" s="136" t="n">
        <f aca="false">AVERAGE(P$20:P232)</f>
        <v>1.44076280702164</v>
      </c>
      <c r="R232" s="0" t="n">
        <v>1.615</v>
      </c>
    </row>
    <row r="233" customFormat="false" ht="12.75" hidden="false" customHeight="false" outlineLevel="0" collapsed="false">
      <c r="B233" s="124" t="n">
        <f aca="false">B232+1</f>
        <v>214</v>
      </c>
      <c r="C233" s="21" t="n">
        <f aca="false">$C$7</f>
        <v>3.29212628660779</v>
      </c>
      <c r="D233" s="21" t="n">
        <f aca="true">NORMSINV(RAND())</f>
        <v>-1.24854796654539</v>
      </c>
      <c r="E233" s="21" t="n">
        <f aca="false">$C$4*($G$4-C233)*$J$4+$F$4*SQRT($J$4)*D233+C233</f>
        <v>2.84673720493698</v>
      </c>
      <c r="F233" s="125" t="n">
        <f aca="false">EXP(E233)</f>
        <v>17.2314672727342</v>
      </c>
      <c r="G233" s="126" t="n">
        <f aca="false">EXP(EXP(-$C$4*($K$4-$J$4))*LN(F233)+(1-EXP(-$C$4*($K$4-$J$4)))*$G$4+$F$4^2/(4*$C$4)*(1-EXP(-2*$C$4*($K$4-$J$4))))</f>
        <v>17.4618710264034</v>
      </c>
      <c r="H233" s="126" t="n">
        <f aca="false">MAX(0,G233-$I$4)</f>
        <v>0</v>
      </c>
      <c r="I233" s="21" t="n">
        <f aca="false">$D$7*AVERAGE(A233,H233)</f>
        <v>0</v>
      </c>
      <c r="J233" s="135" t="n">
        <f aca="false">AVERAGE(I$20:I233)</f>
        <v>1.50312267913947</v>
      </c>
      <c r="K233" s="21" t="n">
        <f aca="false">-D233</f>
        <v>1.24854796654539</v>
      </c>
      <c r="L233" s="21" t="n">
        <f aca="false">$C$4*($G$4-C233)*$J$4+$F$4*SQRT($J$4)*K233+C233</f>
        <v>3.49651976099973</v>
      </c>
      <c r="M233" s="125" t="n">
        <f aca="false">EXP(L233)</f>
        <v>33.000402587053</v>
      </c>
      <c r="N233" s="126" t="n">
        <f aca="false">EXP(EXP(-$C$4*($K$4-$J$4))*LN(M233)+(1-EXP(-$C$4*($K$4-$J$4)))*$G$4+$F$4^2/(4*$C$4)*(1-EXP(-2*$C$4*($K$4-$J$4))))</f>
        <v>29.1718852176967</v>
      </c>
      <c r="O233" s="126" t="n">
        <f aca="false">MAX(0,N233-$I$4)</f>
        <v>5.97188521769674</v>
      </c>
      <c r="P233" s="21" t="n">
        <f aca="false">$D$7*AVERAGE(H233,O233)</f>
        <v>2.840316469407</v>
      </c>
      <c r="Q233" s="136" t="n">
        <f aca="false">AVERAGE(P$20:P233)</f>
        <v>1.44730277740662</v>
      </c>
      <c r="R233" s="0" t="n">
        <v>1.615</v>
      </c>
    </row>
    <row r="234" customFormat="false" ht="12.75" hidden="false" customHeight="false" outlineLevel="0" collapsed="false">
      <c r="B234" s="124" t="n">
        <f aca="false">B233+1</f>
        <v>215</v>
      </c>
      <c r="C234" s="21" t="n">
        <f aca="false">$C$7</f>
        <v>3.29212628660779</v>
      </c>
      <c r="D234" s="21" t="n">
        <f aca="true">NORMSINV(RAND())</f>
        <v>2.35753529865598</v>
      </c>
      <c r="E234" s="21" t="n">
        <f aca="false">$C$4*($G$4-C234)*$J$4+$F$4*SQRT($J$4)*D234+C234</f>
        <v>3.78509522730475</v>
      </c>
      <c r="F234" s="125" t="n">
        <f aca="false">EXP(E234)</f>
        <v>44.0398641566395</v>
      </c>
      <c r="G234" s="126" t="n">
        <f aca="false">EXP(EXP(-$C$4*($K$4-$J$4))*LN(F234)+(1-EXP(-$C$4*($K$4-$J$4)))*$G$4+$F$4^2/(4*$C$4)*(1-EXP(-2*$C$4*($K$4-$J$4))))</f>
        <v>36.6391278645538</v>
      </c>
      <c r="H234" s="126" t="n">
        <f aca="false">MAX(0,G234-$I$4)</f>
        <v>13.4391278645538</v>
      </c>
      <c r="I234" s="21" t="n">
        <f aca="false">$D$7*AVERAGE(A234,H234)</f>
        <v>12.783693864391</v>
      </c>
      <c r="J234" s="135" t="n">
        <f aca="false">AVERAGE(I$20:I234)</f>
        <v>1.55559045209413</v>
      </c>
      <c r="K234" s="21" t="n">
        <f aca="false">-D234</f>
        <v>-2.35753529865598</v>
      </c>
      <c r="L234" s="21" t="n">
        <f aca="false">$C$4*($G$4-C234)*$J$4+$F$4*SQRT($J$4)*K234+C234</f>
        <v>2.55816173863196</v>
      </c>
      <c r="M234" s="125" t="n">
        <f aca="false">EXP(L234)</f>
        <v>12.9120597453098</v>
      </c>
      <c r="N234" s="126" t="n">
        <f aca="false">EXP(EXP(-$C$4*($K$4-$J$4))*LN(M234)+(1-EXP(-$C$4*($K$4-$J$4)))*$G$4+$F$4^2/(4*$C$4)*(1-EXP(-2*$C$4*($K$4-$J$4))))</f>
        <v>13.9030519272068</v>
      </c>
      <c r="O234" s="126" t="n">
        <f aca="false">MAX(0,N234-$I$4)</f>
        <v>0</v>
      </c>
      <c r="P234" s="21" t="n">
        <f aca="false">$D$7*AVERAGE(H234,O234)</f>
        <v>6.39184693219552</v>
      </c>
      <c r="Q234" s="136" t="n">
        <f aca="false">AVERAGE(P$20:P234)</f>
        <v>1.47030065719634</v>
      </c>
      <c r="R234" s="0" t="n">
        <v>1.615</v>
      </c>
    </row>
    <row r="235" customFormat="false" ht="12.75" hidden="false" customHeight="false" outlineLevel="0" collapsed="false">
      <c r="B235" s="124" t="n">
        <f aca="false">B234+1</f>
        <v>216</v>
      </c>
      <c r="C235" s="21" t="n">
        <f aca="false">$C$7</f>
        <v>3.29212628660779</v>
      </c>
      <c r="D235" s="21" t="n">
        <f aca="true">NORMSINV(RAND())</f>
        <v>-0.629079198985739</v>
      </c>
      <c r="E235" s="21" t="n">
        <f aca="false">$C$4*($G$4-C235)*$J$4+$F$4*SQRT($J$4)*D235+C235</f>
        <v>3.00793245332607</v>
      </c>
      <c r="F235" s="125" t="n">
        <f aca="false">EXP(E235)</f>
        <v>20.2454981109078</v>
      </c>
      <c r="G235" s="126" t="n">
        <f aca="false">EXP(EXP(-$C$4*($K$4-$J$4))*LN(F235)+(1-EXP(-$C$4*($K$4-$J$4)))*$G$4+$F$4^2/(4*$C$4)*(1-EXP(-2*$C$4*($K$4-$J$4))))</f>
        <v>19.8326307187573</v>
      </c>
      <c r="H235" s="126" t="n">
        <f aca="false">MAX(0,G235-$I$4)</f>
        <v>0</v>
      </c>
      <c r="I235" s="21" t="n">
        <f aca="false">$D$7*AVERAGE(A235,H235)</f>
        <v>0</v>
      </c>
      <c r="J235" s="135" t="n">
        <f aca="false">AVERAGE(I$20:I235)</f>
        <v>1.54838864444554</v>
      </c>
      <c r="K235" s="21" t="n">
        <f aca="false">-D235</f>
        <v>0.629079198985739</v>
      </c>
      <c r="L235" s="21" t="n">
        <f aca="false">$C$4*($G$4-C235)*$J$4+$F$4*SQRT($J$4)*K235+C235</f>
        <v>3.33532451261064</v>
      </c>
      <c r="M235" s="125" t="n">
        <f aca="false">EXP(L235)</f>
        <v>28.0874964918488</v>
      </c>
      <c r="N235" s="126" t="n">
        <f aca="false">EXP(EXP(-$C$4*($K$4-$J$4))*LN(M235)+(1-EXP(-$C$4*($K$4-$J$4)))*$G$4+$F$4^2/(4*$C$4)*(1-EXP(-2*$C$4*($K$4-$J$4))))</f>
        <v>25.6847265747093</v>
      </c>
      <c r="O235" s="126" t="n">
        <f aca="false">MAX(0,N235-$I$4)</f>
        <v>2.48472657470933</v>
      </c>
      <c r="P235" s="21" t="n">
        <f aca="false">$D$7*AVERAGE(H235,O235)</f>
        <v>1.1817725148512</v>
      </c>
      <c r="Q235" s="136" t="n">
        <f aca="false">AVERAGE(P$20:P235)</f>
        <v>1.46896487875955</v>
      </c>
      <c r="R235" s="0" t="n">
        <v>1.615</v>
      </c>
    </row>
    <row r="236" customFormat="false" ht="12.75" hidden="false" customHeight="false" outlineLevel="0" collapsed="false">
      <c r="B236" s="124" t="n">
        <f aca="false">B235+1</f>
        <v>217</v>
      </c>
      <c r="C236" s="21" t="n">
        <f aca="false">$C$7</f>
        <v>3.29212628660779</v>
      </c>
      <c r="D236" s="21" t="n">
        <f aca="true">NORMSINV(RAND())</f>
        <v>-0.792079866320396</v>
      </c>
      <c r="E236" s="21" t="n">
        <f aca="false">$C$4*($G$4-C236)*$J$4+$F$4*SQRT($J$4)*D236+C236</f>
        <v>2.96551718651269</v>
      </c>
      <c r="F236" s="125" t="n">
        <f aca="false">EXP(E236)</f>
        <v>19.4047365147186</v>
      </c>
      <c r="G236" s="126" t="n">
        <f aca="false">EXP(EXP(-$C$4*($K$4-$J$4))*LN(F236)+(1-EXP(-$C$4*($K$4-$J$4)))*$G$4+$F$4^2/(4*$C$4)*(1-EXP(-2*$C$4*($K$4-$J$4))))</f>
        <v>19.1792667596767</v>
      </c>
      <c r="H236" s="126" t="n">
        <f aca="false">MAX(0,G236-$I$4)</f>
        <v>0</v>
      </c>
      <c r="I236" s="21" t="n">
        <f aca="false">$D$7*AVERAGE(A236,H236)</f>
        <v>0</v>
      </c>
      <c r="J236" s="135" t="n">
        <f aca="false">AVERAGE(I$20:I236)</f>
        <v>1.54125321290432</v>
      </c>
      <c r="K236" s="21" t="n">
        <f aca="false">-D236</f>
        <v>0.792079866320396</v>
      </c>
      <c r="L236" s="21" t="n">
        <f aca="false">$C$4*($G$4-C236)*$J$4+$F$4*SQRT($J$4)*K236+C236</f>
        <v>3.37773977942402</v>
      </c>
      <c r="M236" s="125" t="n">
        <f aca="false">EXP(L236)</f>
        <v>29.3044616573142</v>
      </c>
      <c r="N236" s="126" t="n">
        <f aca="false">EXP(EXP(-$C$4*($K$4-$J$4))*LN(M236)+(1-EXP(-$C$4*($K$4-$J$4)))*$G$4+$F$4^2/(4*$C$4)*(1-EXP(-2*$C$4*($K$4-$J$4))))</f>
        <v>26.5597065649787</v>
      </c>
      <c r="O236" s="126" t="n">
        <f aca="false">MAX(0,N236-$I$4)</f>
        <v>3.35970656497869</v>
      </c>
      <c r="P236" s="21" t="n">
        <f aca="false">$D$7*AVERAGE(H236,O236)</f>
        <v>1.59792587114798</v>
      </c>
      <c r="Q236" s="136" t="n">
        <f aca="false">AVERAGE(P$20:P236)</f>
        <v>1.46955916904706</v>
      </c>
      <c r="R236" s="0" t="n">
        <v>1.615</v>
      </c>
    </row>
    <row r="237" customFormat="false" ht="12.75" hidden="false" customHeight="false" outlineLevel="0" collapsed="false">
      <c r="B237" s="124" t="n">
        <f aca="false">B236+1</f>
        <v>218</v>
      </c>
      <c r="C237" s="21" t="n">
        <f aca="false">$C$7</f>
        <v>3.29212628660779</v>
      </c>
      <c r="D237" s="21" t="n">
        <f aca="true">NORMSINV(RAND())</f>
        <v>0.18299209998338</v>
      </c>
      <c r="E237" s="21" t="n">
        <f aca="false">$C$4*($G$4-C237)*$J$4+$F$4*SQRT($J$4)*D237+C237</f>
        <v>3.21924582633542</v>
      </c>
      <c r="F237" s="125" t="n">
        <f aca="false">EXP(E237)</f>
        <v>25.0092517481552</v>
      </c>
      <c r="G237" s="126" t="n">
        <f aca="false">EXP(EXP(-$C$4*($K$4-$J$4))*LN(F237)+(1-EXP(-$C$4*($K$4-$J$4)))*$G$4+$F$4^2/(4*$C$4)*(1-EXP(-2*$C$4*($K$4-$J$4))))</f>
        <v>23.4347465303471</v>
      </c>
      <c r="H237" s="126" t="n">
        <f aca="false">MAX(0,G237-$I$4)</f>
        <v>0.234746530347095</v>
      </c>
      <c r="I237" s="21" t="n">
        <f aca="false">$D$7*AVERAGE(A237,H237)</f>
        <v>0.223297806965607</v>
      </c>
      <c r="J237" s="135" t="n">
        <f aca="false">AVERAGE(I$20:I237)</f>
        <v>1.5352075459046</v>
      </c>
      <c r="K237" s="21" t="n">
        <f aca="false">-D237</f>
        <v>-0.18299209998338</v>
      </c>
      <c r="L237" s="21" t="n">
        <f aca="false">$C$4*($G$4-C237)*$J$4+$F$4*SQRT($J$4)*K237+C237</f>
        <v>3.12401113960129</v>
      </c>
      <c r="M237" s="125" t="n">
        <f aca="false">EXP(L237)</f>
        <v>22.7373998587464</v>
      </c>
      <c r="N237" s="126" t="n">
        <f aca="false">EXP(EXP(-$C$4*($K$4-$J$4))*LN(M237)+(1-EXP(-$C$4*($K$4-$J$4)))*$G$4+$F$4^2/(4*$C$4)*(1-EXP(-2*$C$4*($K$4-$J$4))))</f>
        <v>21.7367700823568</v>
      </c>
      <c r="O237" s="126" t="n">
        <f aca="false">MAX(0,N237-$I$4)</f>
        <v>0</v>
      </c>
      <c r="P237" s="21" t="n">
        <f aca="false">$D$7*AVERAGE(H237,O237)</f>
        <v>0.111648903482804</v>
      </c>
      <c r="Q237" s="136" t="n">
        <f aca="false">AVERAGE(P$20:P237)</f>
        <v>1.46333022287475</v>
      </c>
      <c r="R237" s="0" t="n">
        <v>1.615</v>
      </c>
    </row>
    <row r="238" customFormat="false" ht="12.75" hidden="false" customHeight="false" outlineLevel="0" collapsed="false">
      <c r="B238" s="124" t="n">
        <f aca="false">B237+1</f>
        <v>219</v>
      </c>
      <c r="C238" s="21" t="n">
        <f aca="false">$C$7</f>
        <v>3.29212628660779</v>
      </c>
      <c r="D238" s="21" t="n">
        <f aca="true">NORMSINV(RAND())</f>
        <v>-0.366281906883644</v>
      </c>
      <c r="E238" s="21" t="n">
        <f aca="false">$C$4*($G$4-C238)*$J$4+$F$4*SQRT($J$4)*D238+C238</f>
        <v>3.07631632834088</v>
      </c>
      <c r="F238" s="125" t="n">
        <f aca="false">EXP(E238)</f>
        <v>21.6783990294764</v>
      </c>
      <c r="G238" s="126" t="n">
        <f aca="false">EXP(EXP(-$C$4*($K$4-$J$4))*LN(F238)+(1-EXP(-$C$4*($K$4-$J$4)))*$G$4+$F$4^2/(4*$C$4)*(1-EXP(-2*$C$4*($K$4-$J$4))))</f>
        <v>20.9332093120791</v>
      </c>
      <c r="H238" s="126" t="n">
        <f aca="false">MAX(0,G238-$I$4)</f>
        <v>0</v>
      </c>
      <c r="I238" s="21" t="n">
        <f aca="false">$D$7*AVERAGE(A238,H238)</f>
        <v>0</v>
      </c>
      <c r="J238" s="135" t="n">
        <f aca="false">AVERAGE(I$20:I238)</f>
        <v>1.52819746578632</v>
      </c>
      <c r="K238" s="21" t="n">
        <f aca="false">-D238</f>
        <v>0.366281906883644</v>
      </c>
      <c r="L238" s="21" t="n">
        <f aca="false">$C$4*($G$4-C238)*$J$4+$F$4*SQRT($J$4)*K238+C238</f>
        <v>3.26694063759583</v>
      </c>
      <c r="M238" s="125" t="n">
        <f aca="false">EXP(L238)</f>
        <v>26.2309664285015</v>
      </c>
      <c r="N238" s="126" t="n">
        <f aca="false">EXP(EXP(-$C$4*($K$4-$J$4))*LN(M238)+(1-EXP(-$C$4*($K$4-$J$4)))*$G$4+$F$4^2/(4*$C$4)*(1-EXP(-2*$C$4*($K$4-$J$4))))</f>
        <v>24.3343335307179</v>
      </c>
      <c r="O238" s="126" t="n">
        <f aca="false">MAX(0,N238-$I$4)</f>
        <v>1.13433353071789</v>
      </c>
      <c r="P238" s="21" t="n">
        <f aca="false">$D$7*AVERAGE(H238,O238)</f>
        <v>0.539505715808319</v>
      </c>
      <c r="Q238" s="136" t="n">
        <f aca="false">AVERAGE(P$20:P238)</f>
        <v>1.45911184613015</v>
      </c>
      <c r="R238" s="0" t="n">
        <v>1.615</v>
      </c>
    </row>
    <row r="239" customFormat="false" ht="12.75" hidden="false" customHeight="false" outlineLevel="0" collapsed="false">
      <c r="B239" s="124" t="n">
        <f aca="false">B238+1</f>
        <v>220</v>
      </c>
      <c r="C239" s="21" t="n">
        <f aca="false">$C$7</f>
        <v>3.29212628660779</v>
      </c>
      <c r="D239" s="21" t="n">
        <f aca="true">NORMSINV(RAND())</f>
        <v>1.46029378792959</v>
      </c>
      <c r="E239" s="21" t="n">
        <f aca="false">$C$4*($G$4-C239)*$J$4+$F$4*SQRT($J$4)*D239+C239</f>
        <v>3.55161926247717</v>
      </c>
      <c r="F239" s="125" t="n">
        <f aca="false">EXP(E239)</f>
        <v>34.8697350514102</v>
      </c>
      <c r="G239" s="126" t="n">
        <f aca="false">EXP(EXP(-$C$4*($K$4-$J$4))*LN(F239)+(1-EXP(-$C$4*($K$4-$J$4)))*$G$4+$F$4^2/(4*$C$4)*(1-EXP(-2*$C$4*($K$4-$J$4))))</f>
        <v>30.4693704613565</v>
      </c>
      <c r="H239" s="126" t="n">
        <f aca="false">MAX(0,G239-$I$4)</f>
        <v>7.26937046135648</v>
      </c>
      <c r="I239" s="21" t="n">
        <f aca="false">$D$7*AVERAGE(A239,H239)</f>
        <v>6.91483908043861</v>
      </c>
      <c r="J239" s="135" t="n">
        <f aca="false">AVERAGE(I$20:I239)</f>
        <v>1.55268220039837</v>
      </c>
      <c r="K239" s="21" t="n">
        <f aca="false">-D239</f>
        <v>-1.46029378792959</v>
      </c>
      <c r="L239" s="21" t="n">
        <f aca="false">$C$4*($G$4-C239)*$J$4+$F$4*SQRT($J$4)*K239+C239</f>
        <v>2.79163770345954</v>
      </c>
      <c r="M239" s="125" t="n">
        <f aca="false">EXP(L239)</f>
        <v>16.3077051296052</v>
      </c>
      <c r="N239" s="126" t="n">
        <f aca="false">EXP(EXP(-$C$4*($K$4-$J$4))*LN(M239)+(1-EXP(-$C$4*($K$4-$J$4)))*$G$4+$F$4^2/(4*$C$4)*(1-EXP(-2*$C$4*($K$4-$J$4))))</f>
        <v>16.7182875640479</v>
      </c>
      <c r="O239" s="126" t="n">
        <f aca="false">MAX(0,N239-$I$4)</f>
        <v>0</v>
      </c>
      <c r="P239" s="21" t="n">
        <f aca="false">$D$7*AVERAGE(H239,O239)</f>
        <v>3.45741954021931</v>
      </c>
      <c r="Q239" s="136" t="n">
        <f aca="false">AVERAGE(P$20:P239)</f>
        <v>1.46819506292146</v>
      </c>
      <c r="R239" s="0" t="n">
        <v>1.615</v>
      </c>
    </row>
    <row r="240" customFormat="false" ht="12.75" hidden="false" customHeight="false" outlineLevel="0" collapsed="false">
      <c r="B240" s="124" t="n">
        <f aca="false">B239+1</f>
        <v>221</v>
      </c>
      <c r="C240" s="21" t="n">
        <f aca="false">$C$7</f>
        <v>3.29212628660779</v>
      </c>
      <c r="D240" s="21" t="n">
        <f aca="true">NORMSINV(RAND())</f>
        <v>0.045817815080958</v>
      </c>
      <c r="E240" s="21" t="n">
        <f aca="false">$C$4*($G$4-C240)*$J$4+$F$4*SQRT($J$4)*D240+C240</f>
        <v>3.18355097925774</v>
      </c>
      <c r="F240" s="125" t="n">
        <f aca="false">EXP(E240)</f>
        <v>24.1322948629685</v>
      </c>
      <c r="G240" s="126" t="n">
        <f aca="false">EXP(EXP(-$C$4*($K$4-$J$4))*LN(F240)+(1-EXP(-$C$4*($K$4-$J$4)))*$G$4+$F$4^2/(4*$C$4)*(1-EXP(-2*$C$4*($K$4-$J$4))))</f>
        <v>22.7833205877594</v>
      </c>
      <c r="H240" s="126" t="n">
        <f aca="false">MAX(0,G240-$I$4)</f>
        <v>0</v>
      </c>
      <c r="I240" s="21" t="n">
        <f aca="false">$D$7*AVERAGE(A240,H240)</f>
        <v>0</v>
      </c>
      <c r="J240" s="135" t="n">
        <f aca="false">AVERAGE(I$20:I240)</f>
        <v>1.54565648908435</v>
      </c>
      <c r="K240" s="21" t="n">
        <f aca="false">-D240</f>
        <v>-0.045817815080958</v>
      </c>
      <c r="L240" s="21" t="n">
        <f aca="false">$C$4*($G$4-C240)*$J$4+$F$4*SQRT($J$4)*K240+C240</f>
        <v>3.15970598667897</v>
      </c>
      <c r="M240" s="125" t="n">
        <f aca="false">EXP(L240)</f>
        <v>23.5636668785468</v>
      </c>
      <c r="N240" s="126" t="n">
        <f aca="false">EXP(EXP(-$C$4*($K$4-$J$4))*LN(M240)+(1-EXP(-$C$4*($K$4-$J$4)))*$G$4+$F$4^2/(4*$C$4)*(1-EXP(-2*$C$4*($K$4-$J$4))))</f>
        <v>22.3582728121792</v>
      </c>
      <c r="O240" s="126" t="n">
        <f aca="false">MAX(0,N240-$I$4)</f>
        <v>0</v>
      </c>
      <c r="P240" s="21" t="n">
        <f aca="false">$D$7*AVERAGE(H240,O240)</f>
        <v>0</v>
      </c>
      <c r="Q240" s="136" t="n">
        <f aca="false">AVERAGE(P$20:P240)</f>
        <v>1.46155164634716</v>
      </c>
      <c r="R240" s="0" t="n">
        <v>1.615</v>
      </c>
    </row>
    <row r="241" customFormat="false" ht="12.75" hidden="false" customHeight="false" outlineLevel="0" collapsed="false">
      <c r="B241" s="124" t="n">
        <f aca="false">B240+1</f>
        <v>222</v>
      </c>
      <c r="C241" s="21" t="n">
        <f aca="false">$C$7</f>
        <v>3.29212628660779</v>
      </c>
      <c r="D241" s="21" t="n">
        <f aca="true">NORMSINV(RAND())</f>
        <v>-1.36267394249255</v>
      </c>
      <c r="E241" s="21" t="n">
        <f aca="false">$C$4*($G$4-C241)*$J$4+$F$4*SQRT($J$4)*D241+C241</f>
        <v>2.81703988038433</v>
      </c>
      <c r="F241" s="125" t="n">
        <f aca="false">EXP(E241)</f>
        <v>16.7272626168724</v>
      </c>
      <c r="G241" s="126" t="n">
        <f aca="false">EXP(EXP(-$C$4*($K$4-$J$4))*LN(F241)+(1-EXP(-$C$4*($K$4-$J$4)))*$G$4+$F$4^2/(4*$C$4)*(1-EXP(-2*$C$4*($K$4-$J$4))))</f>
        <v>17.0570794132362</v>
      </c>
      <c r="H241" s="126" t="n">
        <f aca="false">MAX(0,G241-$I$4)</f>
        <v>0</v>
      </c>
      <c r="I241" s="21" t="n">
        <f aca="false">$D$7*AVERAGE(A241,H241)</f>
        <v>0</v>
      </c>
      <c r="J241" s="135" t="n">
        <f aca="false">AVERAGE(I$20:I241)</f>
        <v>1.53869407246686</v>
      </c>
      <c r="K241" s="21" t="n">
        <f aca="false">-D241</f>
        <v>1.36267394249255</v>
      </c>
      <c r="L241" s="21" t="n">
        <f aca="false">$C$4*($G$4-C241)*$J$4+$F$4*SQRT($J$4)*K241+C241</f>
        <v>3.52621708555238</v>
      </c>
      <c r="M241" s="125" t="n">
        <f aca="false">EXP(L241)</f>
        <v>33.9951234215858</v>
      </c>
      <c r="N241" s="126" t="n">
        <f aca="false">EXP(EXP(-$C$4*($K$4-$J$4))*LN(M241)+(1-EXP(-$C$4*($K$4-$J$4)))*$G$4+$F$4^2/(4*$C$4)*(1-EXP(-2*$C$4*($K$4-$J$4))))</f>
        <v>29.8641804336781</v>
      </c>
      <c r="O241" s="126" t="n">
        <f aca="false">MAX(0,N241-$I$4)</f>
        <v>6.66418043367811</v>
      </c>
      <c r="P241" s="21" t="n">
        <f aca="false">$D$7*AVERAGE(H241,O241)</f>
        <v>3.16958225934827</v>
      </c>
      <c r="Q241" s="136" t="n">
        <f aca="false">AVERAGE(P$20:P241)</f>
        <v>1.46924547793725</v>
      </c>
      <c r="R241" s="0" t="n">
        <v>1.615</v>
      </c>
    </row>
    <row r="242" customFormat="false" ht="12.75" hidden="false" customHeight="false" outlineLevel="0" collapsed="false">
      <c r="B242" s="124" t="n">
        <f aca="false">B241+1</f>
        <v>223</v>
      </c>
      <c r="C242" s="21" t="n">
        <f aca="false">$C$7</f>
        <v>3.29212628660779</v>
      </c>
      <c r="D242" s="21" t="n">
        <f aca="true">NORMSINV(RAND())</f>
        <v>0.979911010638783</v>
      </c>
      <c r="E242" s="21" t="n">
        <f aca="false">$C$4*($G$4-C242)*$J$4+$F$4*SQRT($J$4)*D242+C242</f>
        <v>3.42661631614255</v>
      </c>
      <c r="F242" s="125" t="n">
        <f aca="false">EXP(E242)</f>
        <v>30.7723425110633</v>
      </c>
      <c r="G242" s="126" t="n">
        <f aca="false">EXP(EXP(-$C$4*($K$4-$J$4))*LN(F242)+(1-EXP(-$C$4*($K$4-$J$4)))*$G$4+$F$4^2/(4*$C$4)*(1-EXP(-2*$C$4*($K$4-$J$4))))</f>
        <v>27.6050028961769</v>
      </c>
      <c r="H242" s="126" t="n">
        <f aca="false">MAX(0,G242-$I$4)</f>
        <v>4.40500289617691</v>
      </c>
      <c r="I242" s="21" t="n">
        <f aca="false">$D$7*AVERAGE(A242,H242)</f>
        <v>4.19016836985434</v>
      </c>
      <c r="J242" s="135" t="n">
        <f aca="false">AVERAGE(I$20:I242)</f>
        <v>1.55058409173765</v>
      </c>
      <c r="K242" s="21" t="n">
        <f aca="false">-D242</f>
        <v>-0.979911010638783</v>
      </c>
      <c r="L242" s="21" t="n">
        <f aca="false">$C$4*($G$4-C242)*$J$4+$F$4*SQRT($J$4)*K242+C242</f>
        <v>2.91664064979416</v>
      </c>
      <c r="M242" s="125" t="n">
        <f aca="false">EXP(L242)</f>
        <v>18.4791052862295</v>
      </c>
      <c r="N242" s="126" t="n">
        <f aca="false">EXP(EXP(-$C$4*($K$4-$J$4))*LN(M242)+(1-EXP(-$C$4*($K$4-$J$4)))*$G$4+$F$4^2/(4*$C$4)*(1-EXP(-2*$C$4*($K$4-$J$4))))</f>
        <v>18.4530209681308</v>
      </c>
      <c r="O242" s="126" t="n">
        <f aca="false">MAX(0,N242-$I$4)</f>
        <v>0</v>
      </c>
      <c r="P242" s="21" t="n">
        <f aca="false">$D$7*AVERAGE(H242,O242)</f>
        <v>2.09508418492717</v>
      </c>
      <c r="Q242" s="136" t="n">
        <f aca="false">AVERAGE(P$20:P242)</f>
        <v>1.47205192953811</v>
      </c>
      <c r="R242" s="0" t="n">
        <v>1.615</v>
      </c>
    </row>
    <row r="243" customFormat="false" ht="12.75" hidden="false" customHeight="false" outlineLevel="0" collapsed="false">
      <c r="B243" s="124" t="n">
        <f aca="false">B242+1</f>
        <v>224</v>
      </c>
      <c r="C243" s="21" t="n">
        <f aca="false">$C$7</f>
        <v>3.29212628660779</v>
      </c>
      <c r="D243" s="21" t="n">
        <f aca="true">NORMSINV(RAND())</f>
        <v>-0.186922875513835</v>
      </c>
      <c r="E243" s="21" t="n">
        <f aca="false">$C$4*($G$4-C243)*$J$4+$F$4*SQRT($J$4)*D243+C243</f>
        <v>3.12298829168518</v>
      </c>
      <c r="F243" s="125" t="n">
        <f aca="false">EXP(E243)</f>
        <v>22.7141548467657</v>
      </c>
      <c r="G243" s="126" t="n">
        <f aca="false">EXP(EXP(-$C$4*($K$4-$J$4))*LN(F243)+(1-EXP(-$C$4*($K$4-$J$4)))*$G$4+$F$4^2/(4*$C$4)*(1-EXP(-2*$C$4*($K$4-$J$4))))</f>
        <v>21.7192176554413</v>
      </c>
      <c r="H243" s="126" t="n">
        <f aca="false">MAX(0,G243-$I$4)</f>
        <v>0</v>
      </c>
      <c r="I243" s="21" t="n">
        <f aca="false">$D$7*AVERAGE(A243,H243)</f>
        <v>0</v>
      </c>
      <c r="J243" s="135" t="n">
        <f aca="false">AVERAGE(I$20:I243)</f>
        <v>1.54366184132811</v>
      </c>
      <c r="K243" s="21" t="n">
        <f aca="false">-D243</f>
        <v>0.186922875513835</v>
      </c>
      <c r="L243" s="21" t="n">
        <f aca="false">$C$4*($G$4-C243)*$J$4+$F$4*SQRT($J$4)*K243+C243</f>
        <v>3.22026867425153</v>
      </c>
      <c r="M243" s="125" t="n">
        <f aca="false">EXP(L243)</f>
        <v>25.0348454962138</v>
      </c>
      <c r="N243" s="126" t="n">
        <f aca="false">EXP(EXP(-$C$4*($K$4-$J$4))*LN(M243)+(1-EXP(-$C$4*($K$4-$J$4)))*$G$4+$F$4^2/(4*$C$4)*(1-EXP(-2*$C$4*($K$4-$J$4))))</f>
        <v>23.4536853651745</v>
      </c>
      <c r="O243" s="126" t="n">
        <f aca="false">MAX(0,N243-$I$4)</f>
        <v>0.253685365174469</v>
      </c>
      <c r="P243" s="21" t="n">
        <f aca="false">$D$7*AVERAGE(H243,O243)</f>
        <v>0.120656491959582</v>
      </c>
      <c r="Q243" s="136" t="n">
        <f aca="false">AVERAGE(P$20:P243)</f>
        <v>1.46601891419177</v>
      </c>
      <c r="R243" s="0" t="n">
        <v>1.615</v>
      </c>
    </row>
    <row r="244" customFormat="false" ht="12.75" hidden="false" customHeight="false" outlineLevel="0" collapsed="false">
      <c r="B244" s="124" t="n">
        <f aca="false">B243+1</f>
        <v>225</v>
      </c>
      <c r="C244" s="21" t="n">
        <f aca="false">$C$7</f>
        <v>3.29212628660779</v>
      </c>
      <c r="D244" s="21" t="n">
        <f aca="true">NORMSINV(RAND())</f>
        <v>0.993581177068328</v>
      </c>
      <c r="E244" s="21" t="n">
        <f aca="false">$C$4*($G$4-C244)*$J$4+$F$4*SQRT($J$4)*D244+C244</f>
        <v>3.43017350253923</v>
      </c>
      <c r="F244" s="125" t="n">
        <f aca="false">EXP(E244)</f>
        <v>30.8820003903656</v>
      </c>
      <c r="G244" s="126" t="n">
        <f aca="false">EXP(EXP(-$C$4*($K$4-$J$4))*LN(F244)+(1-EXP(-$C$4*($K$4-$J$4)))*$G$4+$F$4^2/(4*$C$4)*(1-EXP(-2*$C$4*($K$4-$J$4))))</f>
        <v>27.6826653516786</v>
      </c>
      <c r="H244" s="126" t="n">
        <f aca="false">MAX(0,G244-$I$4)</f>
        <v>4.48266535167862</v>
      </c>
      <c r="I244" s="21" t="n">
        <f aca="false">$D$7*AVERAGE(A244,H244)</f>
        <v>4.26404318270654</v>
      </c>
      <c r="J244" s="135" t="n">
        <f aca="false">AVERAGE(I$20:I244)</f>
        <v>1.55575242506757</v>
      </c>
      <c r="K244" s="21" t="n">
        <f aca="false">-D244</f>
        <v>-0.993581177068328</v>
      </c>
      <c r="L244" s="21" t="n">
        <f aca="false">$C$4*($G$4-C244)*$J$4+$F$4*SQRT($J$4)*K244+C244</f>
        <v>2.91308346339748</v>
      </c>
      <c r="M244" s="125" t="n">
        <f aca="false">EXP(L244)</f>
        <v>18.4134884391511</v>
      </c>
      <c r="N244" s="126" t="n">
        <f aca="false">EXP(EXP(-$C$4*($K$4-$J$4))*LN(M244)+(1-EXP(-$C$4*($K$4-$J$4)))*$G$4+$F$4^2/(4*$C$4)*(1-EXP(-2*$C$4*($K$4-$J$4))))</f>
        <v>18.4012518591377</v>
      </c>
      <c r="O244" s="126" t="n">
        <f aca="false">MAX(0,N244-$I$4)</f>
        <v>0</v>
      </c>
      <c r="P244" s="21" t="n">
        <f aca="false">$D$7*AVERAGE(H244,O244)</f>
        <v>2.13202159135327</v>
      </c>
      <c r="Q244" s="136" t="n">
        <f aca="false">AVERAGE(P$20:P244)</f>
        <v>1.46897892609027</v>
      </c>
      <c r="R244" s="0" t="n">
        <v>1.615</v>
      </c>
    </row>
    <row r="245" customFormat="false" ht="12.75" hidden="false" customHeight="false" outlineLevel="0" collapsed="false">
      <c r="B245" s="124" t="n">
        <f aca="false">B244+1</f>
        <v>226</v>
      </c>
      <c r="C245" s="21" t="n">
        <f aca="false">$C$7</f>
        <v>3.29212628660779</v>
      </c>
      <c r="D245" s="21" t="n">
        <f aca="true">NORMSINV(RAND())</f>
        <v>0.735911074862118</v>
      </c>
      <c r="E245" s="21" t="n">
        <f aca="false">$C$4*($G$4-C245)*$J$4+$F$4*SQRT($J$4)*D245+C245</f>
        <v>3.36312380075814</v>
      </c>
      <c r="F245" s="125" t="n">
        <f aca="false">EXP(E245)</f>
        <v>28.8792631862632</v>
      </c>
      <c r="G245" s="126" t="n">
        <f aca="false">EXP(EXP(-$C$4*($K$4-$J$4))*LN(F245)+(1-EXP(-$C$4*($K$4-$J$4)))*$G$4+$F$4^2/(4*$C$4)*(1-EXP(-2*$C$4*($K$4-$J$4))))</f>
        <v>26.2548795415784</v>
      </c>
      <c r="H245" s="126" t="n">
        <f aca="false">MAX(0,G245-$I$4)</f>
        <v>3.05487954157843</v>
      </c>
      <c r="I245" s="21" t="n">
        <f aca="false">$D$7*AVERAGE(A245,H245)</f>
        <v>2.90589130825465</v>
      </c>
      <c r="J245" s="135" t="n">
        <f aca="false">AVERAGE(I$20:I245)</f>
        <v>1.56172649092238</v>
      </c>
      <c r="K245" s="21" t="n">
        <f aca="false">-D245</f>
        <v>-0.735911074862118</v>
      </c>
      <c r="L245" s="21" t="n">
        <f aca="false">$C$4*($G$4-C245)*$J$4+$F$4*SQRT($J$4)*K245+C245</f>
        <v>2.98013316517857</v>
      </c>
      <c r="M245" s="125" t="n">
        <f aca="false">EXP(L245)</f>
        <v>19.690438550951</v>
      </c>
      <c r="N245" s="126" t="n">
        <f aca="false">EXP(EXP(-$C$4*($K$4-$J$4))*LN(M245)+(1-EXP(-$C$4*($K$4-$J$4)))*$G$4+$F$4^2/(4*$C$4)*(1-EXP(-2*$C$4*($K$4-$J$4))))</f>
        <v>19.4019437972191</v>
      </c>
      <c r="O245" s="126" t="n">
        <f aca="false">MAX(0,N245-$I$4)</f>
        <v>0</v>
      </c>
      <c r="P245" s="21" t="n">
        <f aca="false">$D$7*AVERAGE(H245,O245)</f>
        <v>1.45294565412733</v>
      </c>
      <c r="Q245" s="136" t="n">
        <f aca="false">AVERAGE(P$20:P245)</f>
        <v>1.46890798240902</v>
      </c>
      <c r="R245" s="0" t="n">
        <v>1.615</v>
      </c>
    </row>
    <row r="246" customFormat="false" ht="12.75" hidden="false" customHeight="false" outlineLevel="0" collapsed="false">
      <c r="B246" s="124" t="n">
        <f aca="false">B245+1</f>
        <v>227</v>
      </c>
      <c r="C246" s="21" t="n">
        <f aca="false">$C$7</f>
        <v>3.29212628660779</v>
      </c>
      <c r="D246" s="21" t="n">
        <f aca="true">NORMSINV(RAND())</f>
        <v>-2.36685827665407</v>
      </c>
      <c r="E246" s="21" t="n">
        <f aca="false">$C$4*($G$4-C246)*$J$4+$F$4*SQRT($J$4)*D246+C246</f>
        <v>2.55573575715746</v>
      </c>
      <c r="F246" s="125" t="n">
        <f aca="false">EXP(E246)</f>
        <v>12.8807732930912</v>
      </c>
      <c r="G246" s="126" t="n">
        <f aca="false">EXP(EXP(-$C$4*($K$4-$J$4))*LN(F246)+(1-EXP(-$C$4*($K$4-$J$4)))*$G$4+$F$4^2/(4*$C$4)*(1-EXP(-2*$C$4*($K$4-$J$4))))</f>
        <v>13.8764392760607</v>
      </c>
      <c r="H246" s="126" t="n">
        <f aca="false">MAX(0,G246-$I$4)</f>
        <v>0</v>
      </c>
      <c r="I246" s="21" t="n">
        <f aca="false">$D$7*AVERAGE(A246,H246)</f>
        <v>0</v>
      </c>
      <c r="J246" s="135" t="n">
        <f aca="false">AVERAGE(I$20:I246)</f>
        <v>1.55484663853946</v>
      </c>
      <c r="K246" s="21" t="n">
        <f aca="false">-D246</f>
        <v>2.36685827665407</v>
      </c>
      <c r="L246" s="21" t="n">
        <f aca="false">$C$4*($G$4-C246)*$J$4+$F$4*SQRT($J$4)*K246+C246</f>
        <v>3.78752120877925</v>
      </c>
      <c r="M246" s="125" t="n">
        <f aca="false">EXP(L246)</f>
        <v>44.1468337518879</v>
      </c>
      <c r="N246" s="126" t="n">
        <f aca="false">EXP(EXP(-$C$4*($K$4-$J$4))*LN(M246)+(1-EXP(-$C$4*($K$4-$J$4)))*$G$4+$F$4^2/(4*$C$4)*(1-EXP(-2*$C$4*($K$4-$J$4))))</f>
        <v>36.7093954821148</v>
      </c>
      <c r="O246" s="126" t="n">
        <f aca="false">MAX(0,N246-$I$4)</f>
        <v>13.5093954821148</v>
      </c>
      <c r="P246" s="21" t="n">
        <f aca="false">$D$7*AVERAGE(H246,O246)</f>
        <v>6.4252672449023</v>
      </c>
      <c r="Q246" s="136" t="n">
        <f aca="false">AVERAGE(P$20:P246)</f>
        <v>1.49074216418211</v>
      </c>
      <c r="R246" s="0" t="n">
        <v>1.615</v>
      </c>
    </row>
    <row r="247" customFormat="false" ht="12.75" hidden="false" customHeight="false" outlineLevel="0" collapsed="false">
      <c r="B247" s="124" t="n">
        <f aca="false">B246+1</f>
        <v>228</v>
      </c>
      <c r="C247" s="21" t="n">
        <f aca="false">$C$7</f>
        <v>3.29212628660779</v>
      </c>
      <c r="D247" s="21" t="n">
        <f aca="true">NORMSINV(RAND())</f>
        <v>0.398369042985141</v>
      </c>
      <c r="E247" s="21" t="n">
        <f aca="false">$C$4*($G$4-C247)*$J$4+$F$4*SQRT($J$4)*D247+C247</f>
        <v>3.27529020119748</v>
      </c>
      <c r="F247" s="125" t="n">
        <f aca="false">EXP(E247)</f>
        <v>26.4509004498513</v>
      </c>
      <c r="G247" s="126" t="n">
        <f aca="false">EXP(EXP(-$C$4*($K$4-$J$4))*LN(F247)+(1-EXP(-$C$4*($K$4-$J$4)))*$G$4+$F$4^2/(4*$C$4)*(1-EXP(-2*$C$4*($K$4-$J$4))))</f>
        <v>24.4953322650597</v>
      </c>
      <c r="H247" s="126" t="n">
        <f aca="false">MAX(0,G247-$I$4)</f>
        <v>1.29533226505966</v>
      </c>
      <c r="I247" s="21" t="n">
        <f aca="false">$D$7*AVERAGE(A247,H247)</f>
        <v>1.23215816502991</v>
      </c>
      <c r="J247" s="135" t="n">
        <f aca="false">AVERAGE(I$20:I247)</f>
        <v>1.55343133821705</v>
      </c>
      <c r="K247" s="21" t="n">
        <f aca="false">-D247</f>
        <v>-0.398369042985141</v>
      </c>
      <c r="L247" s="21" t="n">
        <f aca="false">$C$4*($G$4-C247)*$J$4+$F$4*SQRT($J$4)*K247+C247</f>
        <v>3.06796676473923</v>
      </c>
      <c r="M247" s="125" t="n">
        <f aca="false">EXP(L247)</f>
        <v>21.4981474163407</v>
      </c>
      <c r="N247" s="126" t="n">
        <f aca="false">EXP(EXP(-$C$4*($K$4-$J$4))*LN(M247)+(1-EXP(-$C$4*($K$4-$J$4)))*$G$4+$F$4^2/(4*$C$4)*(1-EXP(-2*$C$4*($K$4-$J$4))))</f>
        <v>20.7956230908151</v>
      </c>
      <c r="O247" s="126" t="n">
        <f aca="false">MAX(0,N247-$I$4)</f>
        <v>0</v>
      </c>
      <c r="P247" s="21" t="n">
        <f aca="false">$D$7*AVERAGE(H247,O247)</f>
        <v>0.616079082514955</v>
      </c>
      <c r="Q247" s="136" t="n">
        <f aca="false">AVERAGE(P$20:P247)</f>
        <v>1.48690592259586</v>
      </c>
      <c r="R247" s="0" t="n">
        <v>1.615</v>
      </c>
    </row>
    <row r="248" customFormat="false" ht="12.75" hidden="false" customHeight="false" outlineLevel="0" collapsed="false">
      <c r="B248" s="124" t="n">
        <f aca="false">B247+1</f>
        <v>229</v>
      </c>
      <c r="C248" s="21" t="n">
        <f aca="false">$C$7</f>
        <v>3.29212628660779</v>
      </c>
      <c r="D248" s="21" t="n">
        <f aca="true">NORMSINV(RAND())</f>
        <v>1.1123392231445</v>
      </c>
      <c r="E248" s="21" t="n">
        <f aca="false">$C$4*($G$4-C248)*$J$4+$F$4*SQRT($J$4)*D248+C248</f>
        <v>3.46107616258917</v>
      </c>
      <c r="F248" s="125" t="n">
        <f aca="false">EXP(E248)</f>
        <v>31.8512351851366</v>
      </c>
      <c r="G248" s="126" t="n">
        <f aca="false">EXP(EXP(-$C$4*($K$4-$J$4))*LN(F248)+(1-EXP(-$C$4*($K$4-$J$4)))*$G$4+$F$4^2/(4*$C$4)*(1-EXP(-2*$C$4*($K$4-$J$4))))</f>
        <v>28.3666097770888</v>
      </c>
      <c r="H248" s="126" t="n">
        <f aca="false">MAX(0,G248-$I$4)</f>
        <v>5.1666097770888</v>
      </c>
      <c r="I248" s="21" t="n">
        <f aca="false">$D$7*AVERAGE(A248,H248)</f>
        <v>4.91463124487994</v>
      </c>
      <c r="J248" s="135" t="n">
        <f aca="false">AVERAGE(I$20:I248)</f>
        <v>1.56810906706711</v>
      </c>
      <c r="K248" s="21" t="n">
        <f aca="false">-D248</f>
        <v>-1.1123392231445</v>
      </c>
      <c r="L248" s="21" t="n">
        <f aca="false">$C$4*($G$4-C248)*$J$4+$F$4*SQRT($J$4)*K248+C248</f>
        <v>2.88218080334754</v>
      </c>
      <c r="M248" s="125" t="n">
        <f aca="false">EXP(L248)</f>
        <v>17.8531649984869</v>
      </c>
      <c r="N248" s="126" t="n">
        <f aca="false">EXP(EXP(-$C$4*($K$4-$J$4))*LN(M248)+(1-EXP(-$C$4*($K$4-$J$4)))*$G$4+$F$4^2/(4*$C$4)*(1-EXP(-2*$C$4*($K$4-$J$4))))</f>
        <v>17.9575811586724</v>
      </c>
      <c r="O248" s="126" t="n">
        <f aca="false">MAX(0,N248-$I$4)</f>
        <v>0</v>
      </c>
      <c r="P248" s="21" t="n">
        <f aca="false">$D$7*AVERAGE(H248,O248)</f>
        <v>2.45731562243997</v>
      </c>
      <c r="Q248" s="136" t="n">
        <f aca="false">AVERAGE(P$20:P248)</f>
        <v>1.49114351953841</v>
      </c>
      <c r="R248" s="0" t="n">
        <v>1.615</v>
      </c>
    </row>
    <row r="249" customFormat="false" ht="12.75" hidden="false" customHeight="false" outlineLevel="0" collapsed="false">
      <c r="B249" s="124" t="n">
        <f aca="false">B248+1</f>
        <v>230</v>
      </c>
      <c r="C249" s="21" t="n">
        <f aca="false">$C$7</f>
        <v>3.29212628660779</v>
      </c>
      <c r="D249" s="21" t="n">
        <f aca="true">NORMSINV(RAND())</f>
        <v>-0.327465106090907</v>
      </c>
      <c r="E249" s="21" t="n">
        <f aca="false">$C$4*($G$4-C249)*$J$4+$F$4*SQRT($J$4)*D249+C249</f>
        <v>3.08641705362862</v>
      </c>
      <c r="F249" s="125" t="n">
        <f aca="false">EXP(E249)</f>
        <v>21.8984761810716</v>
      </c>
      <c r="G249" s="126" t="n">
        <f aca="false">EXP(EXP(-$C$4*($K$4-$J$4))*LN(F249)+(1-EXP(-$C$4*($K$4-$J$4)))*$G$4+$F$4^2/(4*$C$4)*(1-EXP(-2*$C$4*($K$4-$J$4))))</f>
        <v>21.1008688599572</v>
      </c>
      <c r="H249" s="126" t="n">
        <f aca="false">MAX(0,G249-$I$4)</f>
        <v>0</v>
      </c>
      <c r="I249" s="21" t="n">
        <f aca="false">$D$7*AVERAGE(A249,H249)</f>
        <v>0</v>
      </c>
      <c r="J249" s="135" t="n">
        <f aca="false">AVERAGE(I$20:I249)</f>
        <v>1.56129120155812</v>
      </c>
      <c r="K249" s="21" t="n">
        <f aca="false">-D249</f>
        <v>0.327465106090907</v>
      </c>
      <c r="L249" s="21" t="n">
        <f aca="false">$C$4*($G$4-C249)*$J$4+$F$4*SQRT($J$4)*K249+C249</f>
        <v>3.25683991230809</v>
      </c>
      <c r="M249" s="125" t="n">
        <f aca="false">EXP(L249)</f>
        <v>25.9673482512621</v>
      </c>
      <c r="N249" s="126" t="n">
        <f aca="false">EXP(EXP(-$C$4*($K$4-$J$4))*LN(M249)+(1-EXP(-$C$4*($K$4-$J$4)))*$G$4+$F$4^2/(4*$C$4)*(1-EXP(-2*$C$4*($K$4-$J$4))))</f>
        <v>24.1409820917439</v>
      </c>
      <c r="O249" s="126" t="n">
        <f aca="false">MAX(0,N249-$I$4)</f>
        <v>0.940982091743866</v>
      </c>
      <c r="P249" s="21" t="n">
        <f aca="false">$D$7*AVERAGE(H249,O249)</f>
        <v>0.447544926797498</v>
      </c>
      <c r="Q249" s="136" t="n">
        <f aca="false">AVERAGE(P$20:P249)</f>
        <v>1.48660613435258</v>
      </c>
      <c r="R249" s="0" t="n">
        <v>1.615</v>
      </c>
    </row>
    <row r="250" customFormat="false" ht="12.75" hidden="false" customHeight="false" outlineLevel="0" collapsed="false">
      <c r="B250" s="124" t="n">
        <f aca="false">B249+1</f>
        <v>231</v>
      </c>
      <c r="C250" s="21" t="n">
        <f aca="false">$C$7</f>
        <v>3.29212628660779</v>
      </c>
      <c r="D250" s="21" t="n">
        <f aca="true">NORMSINV(RAND())</f>
        <v>0.381871170737076</v>
      </c>
      <c r="E250" s="21" t="n">
        <f aca="false">$C$4*($G$4-C250)*$J$4+$F$4*SQRT($J$4)*D250+C250</f>
        <v>3.27099720249572</v>
      </c>
      <c r="F250" s="125" t="n">
        <f aca="false">EXP(E250)</f>
        <v>26.3375901630408</v>
      </c>
      <c r="G250" s="126" t="n">
        <f aca="false">EXP(EXP(-$C$4*($K$4-$J$4))*LN(F250)+(1-EXP(-$C$4*($K$4-$J$4)))*$G$4+$F$4^2/(4*$C$4)*(1-EXP(-2*$C$4*($K$4-$J$4))))</f>
        <v>24.4124208058643</v>
      </c>
      <c r="H250" s="126" t="n">
        <f aca="false">MAX(0,G250-$I$4)</f>
        <v>1.21242080586433</v>
      </c>
      <c r="I250" s="21" t="n">
        <f aca="false">$D$7*AVERAGE(A250,H250)</f>
        <v>1.15329034541502</v>
      </c>
      <c r="J250" s="135" t="n">
        <f aca="false">AVERAGE(I$20:I250)</f>
        <v>1.55952496408564</v>
      </c>
      <c r="K250" s="21" t="n">
        <f aca="false">-D250</f>
        <v>-0.381871170737076</v>
      </c>
      <c r="L250" s="21" t="n">
        <f aca="false">$C$4*($G$4-C250)*$J$4+$F$4*SQRT($J$4)*K250+C250</f>
        <v>3.07225976344099</v>
      </c>
      <c r="M250" s="125" t="n">
        <f aca="false">EXP(L250)</f>
        <v>21.5906373227657</v>
      </c>
      <c r="N250" s="126" t="n">
        <f aca="false">EXP(EXP(-$C$4*($K$4-$J$4))*LN(M250)+(1-EXP(-$C$4*($K$4-$J$4)))*$G$4+$F$4^2/(4*$C$4)*(1-EXP(-2*$C$4*($K$4-$J$4))))</f>
        <v>20.8662508859464</v>
      </c>
      <c r="O250" s="126" t="n">
        <f aca="false">MAX(0,N250-$I$4)</f>
        <v>0</v>
      </c>
      <c r="P250" s="21" t="n">
        <f aca="false">$D$7*AVERAGE(H250,O250)</f>
        <v>0.576645172707509</v>
      </c>
      <c r="Q250" s="136" t="n">
        <f aca="false">AVERAGE(P$20:P250)</f>
        <v>1.48266690941039</v>
      </c>
      <c r="R250" s="0" t="n">
        <v>1.615</v>
      </c>
    </row>
    <row r="251" customFormat="false" ht="12.75" hidden="false" customHeight="false" outlineLevel="0" collapsed="false">
      <c r="B251" s="124" t="n">
        <f aca="false">B250+1</f>
        <v>232</v>
      </c>
      <c r="C251" s="21" t="n">
        <f aca="false">$C$7</f>
        <v>3.29212628660779</v>
      </c>
      <c r="D251" s="21" t="n">
        <f aca="true">NORMSINV(RAND())</f>
        <v>-0.256290242934306</v>
      </c>
      <c r="E251" s="21" t="n">
        <f aca="false">$C$4*($G$4-C251)*$J$4+$F$4*SQRT($J$4)*D251+C251</f>
        <v>3.10493784167542</v>
      </c>
      <c r="F251" s="125" t="n">
        <f aca="false">EXP(E251)</f>
        <v>22.3078323146984</v>
      </c>
      <c r="G251" s="126" t="n">
        <f aca="false">EXP(EXP(-$C$4*($K$4-$J$4))*LN(F251)+(1-EXP(-$C$4*($K$4-$J$4)))*$G$4+$F$4^2/(4*$C$4)*(1-EXP(-2*$C$4*($K$4-$J$4))))</f>
        <v>21.4117872892271</v>
      </c>
      <c r="H251" s="126" t="n">
        <f aca="false">MAX(0,G251-$I$4)</f>
        <v>0</v>
      </c>
      <c r="I251" s="21" t="n">
        <f aca="false">$D$7*AVERAGE(A251,H251)</f>
        <v>0</v>
      </c>
      <c r="J251" s="135" t="n">
        <f aca="false">AVERAGE(I$20:I251)</f>
        <v>1.5528028737232</v>
      </c>
      <c r="K251" s="21" t="n">
        <f aca="false">-D251</f>
        <v>0.256290242934306</v>
      </c>
      <c r="L251" s="21" t="n">
        <f aca="false">$C$4*($G$4-C251)*$J$4+$F$4*SQRT($J$4)*K251+C251</f>
        <v>3.23831912426129</v>
      </c>
      <c r="M251" s="125" t="n">
        <f aca="false">EXP(L251)</f>
        <v>25.4908387845099</v>
      </c>
      <c r="N251" s="126" t="n">
        <f aca="false">EXP(EXP(-$C$4*($K$4-$J$4))*LN(M251)+(1-EXP(-$C$4*($K$4-$J$4)))*$G$4+$F$4^2/(4*$C$4)*(1-EXP(-2*$C$4*($K$4-$J$4))))</f>
        <v>23.7904332967456</v>
      </c>
      <c r="O251" s="126" t="n">
        <f aca="false">MAX(0,N251-$I$4)</f>
        <v>0.590433296745594</v>
      </c>
      <c r="P251" s="21" t="n">
        <f aca="false">$D$7*AVERAGE(H251,O251)</f>
        <v>0.280818762534685</v>
      </c>
      <c r="Q251" s="136" t="n">
        <f aca="false">AVERAGE(P$20:P251)</f>
        <v>1.47748652946696</v>
      </c>
      <c r="R251" s="0" t="n">
        <v>1.615</v>
      </c>
    </row>
    <row r="252" customFormat="false" ht="12.75" hidden="false" customHeight="false" outlineLevel="0" collapsed="false">
      <c r="B252" s="124" t="n">
        <f aca="false">B251+1</f>
        <v>233</v>
      </c>
      <c r="C252" s="21" t="n">
        <f aca="false">$C$7</f>
        <v>3.29212628660779</v>
      </c>
      <c r="D252" s="21" t="n">
        <f aca="true">NORMSINV(RAND())</f>
        <v>1.70423310136052</v>
      </c>
      <c r="E252" s="21" t="n">
        <f aca="false">$C$4*($G$4-C252)*$J$4+$F$4*SQRT($J$4)*D252+C252</f>
        <v>3.61509600299997</v>
      </c>
      <c r="F252" s="125" t="n">
        <f aca="false">EXP(E252)</f>
        <v>37.1549127375178</v>
      </c>
      <c r="G252" s="126" t="n">
        <f aca="false">EXP(EXP(-$C$4*($K$4-$J$4))*LN(F252)+(1-EXP(-$C$4*($K$4-$J$4)))*$G$4+$F$4^2/(4*$C$4)*(1-EXP(-2*$C$4*($K$4-$J$4))))</f>
        <v>32.0358194551724</v>
      </c>
      <c r="H252" s="126" t="n">
        <f aca="false">MAX(0,G252-$I$4)</f>
        <v>8.83581945517241</v>
      </c>
      <c r="I252" s="21" t="n">
        <f aca="false">$D$7*AVERAGE(A252,H252)</f>
        <v>8.40489145533586</v>
      </c>
      <c r="J252" s="135" t="n">
        <f aca="false">AVERAGE(I$20:I252)</f>
        <v>1.58221097922368</v>
      </c>
      <c r="K252" s="21" t="n">
        <f aca="false">-D252</f>
        <v>-1.70423310136052</v>
      </c>
      <c r="L252" s="21" t="n">
        <f aca="false">$C$4*($G$4-C252)*$J$4+$F$4*SQRT($J$4)*K252+C252</f>
        <v>2.72816096293674</v>
      </c>
      <c r="M252" s="125" t="n">
        <f aca="false">EXP(L252)</f>
        <v>15.3047151848551</v>
      </c>
      <c r="N252" s="126" t="n">
        <f aca="false">EXP(EXP(-$C$4*($K$4-$J$4))*LN(M252)+(1-EXP(-$C$4*($K$4-$J$4)))*$G$4+$F$4^2/(4*$C$4)*(1-EXP(-2*$C$4*($K$4-$J$4))))</f>
        <v>15.9008168335216</v>
      </c>
      <c r="O252" s="126" t="n">
        <f aca="false">MAX(0,N252-$I$4)</f>
        <v>0</v>
      </c>
      <c r="P252" s="21" t="n">
        <f aca="false">$D$7*AVERAGE(H252,O252)</f>
        <v>4.20244572766793</v>
      </c>
      <c r="Q252" s="136" t="n">
        <f aca="false">AVERAGE(P$20:P252)</f>
        <v>1.4891816333219</v>
      </c>
      <c r="R252" s="0" t="n">
        <v>1.615</v>
      </c>
    </row>
    <row r="253" customFormat="false" ht="12.75" hidden="false" customHeight="false" outlineLevel="0" collapsed="false">
      <c r="B253" s="124" t="n">
        <f aca="false">B252+1</f>
        <v>234</v>
      </c>
      <c r="C253" s="21" t="n">
        <f aca="false">$C$7</f>
        <v>3.29212628660779</v>
      </c>
      <c r="D253" s="21" t="n">
        <f aca="true">NORMSINV(RAND())</f>
        <v>0.107471194372807</v>
      </c>
      <c r="E253" s="21" t="n">
        <f aca="false">$C$4*($G$4-C253)*$J$4+$F$4*SQRT($J$4)*D253+C253</f>
        <v>3.1995941315673</v>
      </c>
      <c r="F253" s="125" t="n">
        <f aca="false">EXP(E253)</f>
        <v>24.5225752378666</v>
      </c>
      <c r="G253" s="126" t="n">
        <f aca="false">EXP(EXP(-$C$4*($K$4-$J$4))*LN(F253)+(1-EXP(-$C$4*($K$4-$J$4)))*$G$4+$F$4^2/(4*$C$4)*(1-EXP(-2*$C$4*($K$4-$J$4))))</f>
        <v>23.0738348879918</v>
      </c>
      <c r="H253" s="126" t="n">
        <f aca="false">MAX(0,G253-$I$4)</f>
        <v>0</v>
      </c>
      <c r="I253" s="21" t="n">
        <f aca="false">$D$7*AVERAGE(A253,H253)</f>
        <v>0</v>
      </c>
      <c r="J253" s="135" t="n">
        <f aca="false">AVERAGE(I$20:I253)</f>
        <v>1.57544939384239</v>
      </c>
      <c r="K253" s="21" t="n">
        <f aca="false">-D253</f>
        <v>-0.107471194372807</v>
      </c>
      <c r="L253" s="21" t="n">
        <f aca="false">$C$4*($G$4-C253)*$J$4+$F$4*SQRT($J$4)*K253+C253</f>
        <v>3.14366283436941</v>
      </c>
      <c r="M253" s="125" t="n">
        <f aca="false">EXP(L253)</f>
        <v>23.1886476705668</v>
      </c>
      <c r="N253" s="126" t="n">
        <f aca="false">EXP(EXP(-$C$4*($K$4-$J$4))*LN(M253)+(1-EXP(-$C$4*($K$4-$J$4)))*$G$4+$F$4^2/(4*$C$4)*(1-EXP(-2*$C$4*($K$4-$J$4))))</f>
        <v>22.0767678949444</v>
      </c>
      <c r="O253" s="126" t="n">
        <f aca="false">MAX(0,N253-$I$4)</f>
        <v>0</v>
      </c>
      <c r="P253" s="21" t="n">
        <f aca="false">$D$7*AVERAGE(H253,O253)</f>
        <v>0</v>
      </c>
      <c r="Q253" s="136" t="n">
        <f aca="false">AVERAGE(P$20:P253)</f>
        <v>1.48281760924787</v>
      </c>
      <c r="R253" s="0" t="n">
        <v>1.615</v>
      </c>
    </row>
    <row r="254" customFormat="false" ht="12.75" hidden="false" customHeight="false" outlineLevel="0" collapsed="false">
      <c r="B254" s="124" t="n">
        <f aca="false">B253+1</f>
        <v>235</v>
      </c>
      <c r="C254" s="21" t="n">
        <f aca="false">$C$7</f>
        <v>3.29212628660779</v>
      </c>
      <c r="D254" s="21" t="n">
        <f aca="true">NORMSINV(RAND())</f>
        <v>-1.83498622381492</v>
      </c>
      <c r="E254" s="21" t="n">
        <f aca="false">$C$4*($G$4-C254)*$J$4+$F$4*SQRT($J$4)*D254+C254</f>
        <v>2.69413700054277</v>
      </c>
      <c r="F254" s="125" t="n">
        <f aca="false">EXP(E254)</f>
        <v>14.7927471103928</v>
      </c>
      <c r="G254" s="126" t="n">
        <f aca="false">EXP(EXP(-$C$4*($K$4-$J$4))*LN(F254)+(1-EXP(-$C$4*($K$4-$J$4)))*$G$4+$F$4^2/(4*$C$4)*(1-EXP(-2*$C$4*($K$4-$J$4))))</f>
        <v>15.4792282634217</v>
      </c>
      <c r="H254" s="126" t="n">
        <f aca="false">MAX(0,G254-$I$4)</f>
        <v>0</v>
      </c>
      <c r="I254" s="21" t="n">
        <f aca="false">$D$7*AVERAGE(A254,H254)</f>
        <v>0</v>
      </c>
      <c r="J254" s="135" t="n">
        <f aca="false">AVERAGE(I$20:I254)</f>
        <v>1.56874535386859</v>
      </c>
      <c r="K254" s="21" t="n">
        <f aca="false">-D254</f>
        <v>1.83498622381492</v>
      </c>
      <c r="L254" s="21" t="n">
        <f aca="false">$C$4*($G$4-C254)*$J$4+$F$4*SQRT($J$4)*K254+C254</f>
        <v>3.64911996539393</v>
      </c>
      <c r="M254" s="125" t="n">
        <f aca="false">EXP(L254)</f>
        <v>38.4408219056451</v>
      </c>
      <c r="N254" s="126" t="n">
        <f aca="false">EXP(EXP(-$C$4*($K$4-$J$4))*LN(M254)+(1-EXP(-$C$4*($K$4-$J$4)))*$G$4+$F$4^2/(4*$C$4)*(1-EXP(-2*$C$4*($K$4-$J$4))))</f>
        <v>32.9083393952005</v>
      </c>
      <c r="O254" s="126" t="n">
        <f aca="false">MAX(0,N254-$I$4)</f>
        <v>9.70833939520052</v>
      </c>
      <c r="P254" s="21" t="n">
        <f aca="false">$D$7*AVERAGE(H254,O254)</f>
        <v>4.6174290478771</v>
      </c>
      <c r="Q254" s="136" t="n">
        <f aca="false">AVERAGE(P$20:P254)</f>
        <v>1.49615638132715</v>
      </c>
      <c r="R254" s="0" t="n">
        <v>1.615</v>
      </c>
    </row>
    <row r="255" customFormat="false" ht="12.75" hidden="false" customHeight="false" outlineLevel="0" collapsed="false">
      <c r="B255" s="124" t="n">
        <f aca="false">B254+1</f>
        <v>236</v>
      </c>
      <c r="C255" s="21" t="n">
        <f aca="false">$C$7</f>
        <v>3.29212628660779</v>
      </c>
      <c r="D255" s="21" t="n">
        <f aca="true">NORMSINV(RAND())</f>
        <v>-0.514570396499438</v>
      </c>
      <c r="E255" s="21" t="n">
        <f aca="false">$C$4*($G$4-C255)*$J$4+$F$4*SQRT($J$4)*D255+C255</f>
        <v>3.03772939519972</v>
      </c>
      <c r="F255" s="125" t="n">
        <f aca="false">EXP(E255)</f>
        <v>20.857829538706</v>
      </c>
      <c r="G255" s="126" t="n">
        <f aca="false">EXP(EXP(-$C$4*($K$4-$J$4))*LN(F255)+(1-EXP(-$C$4*($K$4-$J$4)))*$G$4+$F$4^2/(4*$C$4)*(1-EXP(-2*$C$4*($K$4-$J$4))))</f>
        <v>20.3048880183719</v>
      </c>
      <c r="H255" s="126" t="n">
        <f aca="false">MAX(0,G255-$I$4)</f>
        <v>0</v>
      </c>
      <c r="I255" s="21" t="n">
        <f aca="false">$D$7*AVERAGE(A255,H255)</f>
        <v>0</v>
      </c>
      <c r="J255" s="135" t="n">
        <f aca="false">AVERAGE(I$20:I255)</f>
        <v>1.56209812779287</v>
      </c>
      <c r="K255" s="21" t="n">
        <f aca="false">-D255</f>
        <v>0.514570396499438</v>
      </c>
      <c r="L255" s="21" t="n">
        <f aca="false">$C$4*($G$4-C255)*$J$4+$F$4*SQRT($J$4)*K255+C255</f>
        <v>3.30552757073699</v>
      </c>
      <c r="M255" s="125" t="n">
        <f aca="false">EXP(L255)</f>
        <v>27.2629209146913</v>
      </c>
      <c r="N255" s="126" t="n">
        <f aca="false">EXP(EXP(-$C$4*($K$4-$J$4))*LN(M255)+(1-EXP(-$C$4*($K$4-$J$4)))*$G$4+$F$4^2/(4*$C$4)*(1-EXP(-2*$C$4*($K$4-$J$4))))</f>
        <v>25.0873433435123</v>
      </c>
      <c r="O255" s="126" t="n">
        <f aca="false">MAX(0,N255-$I$4)</f>
        <v>1.88734334351228</v>
      </c>
      <c r="P255" s="21" t="n">
        <f aca="false">$D$7*AVERAGE(H255,O255)</f>
        <v>0.89764826124222</v>
      </c>
      <c r="Q255" s="136" t="n">
        <f aca="false">AVERAGE(P$20:P255)</f>
        <v>1.49362032997086</v>
      </c>
      <c r="R255" s="0" t="n">
        <v>1.615</v>
      </c>
    </row>
    <row r="256" customFormat="false" ht="12.75" hidden="false" customHeight="false" outlineLevel="0" collapsed="false">
      <c r="B256" s="124" t="n">
        <f aca="false">B255+1</f>
        <v>237</v>
      </c>
      <c r="C256" s="21" t="n">
        <f aca="false">$C$7</f>
        <v>3.29212628660779</v>
      </c>
      <c r="D256" s="21" t="n">
        <f aca="true">NORMSINV(RAND())</f>
        <v>-1.40338451162552</v>
      </c>
      <c r="E256" s="21" t="n">
        <f aca="false">$C$4*($G$4-C256)*$J$4+$F$4*SQRT($J$4)*D256+C256</f>
        <v>2.80644636760837</v>
      </c>
      <c r="F256" s="125" t="n">
        <f aca="false">EXP(E256)</f>
        <v>16.5509974288017</v>
      </c>
      <c r="G256" s="126" t="n">
        <f aca="false">EXP(EXP(-$C$4*($K$4-$J$4))*LN(F256)+(1-EXP(-$C$4*($K$4-$J$4)))*$G$4+$F$4^2/(4*$C$4)*(1-EXP(-2*$C$4*($K$4-$J$4))))</f>
        <v>16.9149658065663</v>
      </c>
      <c r="H256" s="126" t="n">
        <f aca="false">MAX(0,G256-$I$4)</f>
        <v>0</v>
      </c>
      <c r="I256" s="21" t="n">
        <f aca="false">$D$7*AVERAGE(A256,H256)</f>
        <v>0</v>
      </c>
      <c r="J256" s="135" t="n">
        <f aca="false">AVERAGE(I$20:I256)</f>
        <v>1.55550699645198</v>
      </c>
      <c r="K256" s="21" t="n">
        <f aca="false">-D256</f>
        <v>1.40338451162552</v>
      </c>
      <c r="L256" s="21" t="n">
        <f aca="false">$C$4*($G$4-C256)*$J$4+$F$4*SQRT($J$4)*K256+C256</f>
        <v>3.53681059832834</v>
      </c>
      <c r="M256" s="125" t="n">
        <f aca="false">EXP(L256)</f>
        <v>34.3571654585789</v>
      </c>
      <c r="N256" s="126" t="n">
        <f aca="false">EXP(EXP(-$C$4*($K$4-$J$4))*LN(M256)+(1-EXP(-$C$4*($K$4-$J$4)))*$G$4+$F$4^2/(4*$C$4)*(1-EXP(-2*$C$4*($K$4-$J$4))))</f>
        <v>30.1150887973252</v>
      </c>
      <c r="O256" s="126" t="n">
        <f aca="false">MAX(0,N256-$I$4)</f>
        <v>6.91508879732522</v>
      </c>
      <c r="P256" s="21" t="n">
        <f aca="false">$D$7*AVERAGE(H256,O256)</f>
        <v>3.2889179685255</v>
      </c>
      <c r="Q256" s="136" t="n">
        <f aca="false">AVERAGE(P$20:P256)</f>
        <v>1.50119542549218</v>
      </c>
      <c r="R256" s="0" t="n">
        <v>1.615</v>
      </c>
    </row>
    <row r="257" customFormat="false" ht="12.75" hidden="false" customHeight="false" outlineLevel="0" collapsed="false">
      <c r="B257" s="124" t="n">
        <f aca="false">B256+1</f>
        <v>238</v>
      </c>
      <c r="C257" s="21" t="n">
        <f aca="false">$C$7</f>
        <v>3.29212628660779</v>
      </c>
      <c r="D257" s="21" t="n">
        <f aca="true">NORMSINV(RAND())</f>
        <v>-0.177109522248058</v>
      </c>
      <c r="E257" s="21" t="n">
        <f aca="false">$C$4*($G$4-C257)*$J$4+$F$4*SQRT($J$4)*D257+C257</f>
        <v>3.12554187630485</v>
      </c>
      <c r="F257" s="125" t="n">
        <f aca="false">EXP(E257)</f>
        <v>22.7722314834756</v>
      </c>
      <c r="G257" s="126" t="n">
        <f aca="false">EXP(EXP(-$C$4*($K$4-$J$4))*LN(F257)+(1-EXP(-$C$4*($K$4-$J$4)))*$G$4+$F$4^2/(4*$C$4)*(1-EXP(-2*$C$4*($K$4-$J$4))))</f>
        <v>21.7630645604717</v>
      </c>
      <c r="H257" s="126" t="n">
        <f aca="false">MAX(0,G257-$I$4)</f>
        <v>0</v>
      </c>
      <c r="I257" s="21" t="n">
        <f aca="false">$D$7*AVERAGE(A257,H257)</f>
        <v>0</v>
      </c>
      <c r="J257" s="135" t="n">
        <f aca="false">AVERAGE(I$20:I257)</f>
        <v>1.5489712527694</v>
      </c>
      <c r="K257" s="21" t="n">
        <f aca="false">-D257</f>
        <v>0.177109522248058</v>
      </c>
      <c r="L257" s="21" t="n">
        <f aca="false">$C$4*($G$4-C257)*$J$4+$F$4*SQRT($J$4)*K257+C257</f>
        <v>3.21771508963186</v>
      </c>
      <c r="M257" s="125" t="n">
        <f aca="false">EXP(L257)</f>
        <v>24.9709984539059</v>
      </c>
      <c r="N257" s="126" t="n">
        <f aca="false">EXP(EXP(-$C$4*($K$4-$J$4))*LN(M257)+(1-EXP(-$C$4*($K$4-$J$4)))*$G$4+$F$4^2/(4*$C$4)*(1-EXP(-2*$C$4*($K$4-$J$4))))</f>
        <v>23.40643229969</v>
      </c>
      <c r="O257" s="126" t="n">
        <f aca="false">MAX(0,N257-$I$4)</f>
        <v>0.206432299690015</v>
      </c>
      <c r="P257" s="21" t="n">
        <f aca="false">$D$7*AVERAGE(H257,O257)</f>
        <v>0.0981822388162457</v>
      </c>
      <c r="Q257" s="136" t="n">
        <f aca="false">AVERAGE(P$20:P257)</f>
        <v>1.49530041210279</v>
      </c>
      <c r="R257" s="0" t="n">
        <v>1.615</v>
      </c>
    </row>
    <row r="258" customFormat="false" ht="12.75" hidden="false" customHeight="false" outlineLevel="0" collapsed="false">
      <c r="B258" s="124" t="n">
        <f aca="false">B257+1</f>
        <v>239</v>
      </c>
      <c r="C258" s="21" t="n">
        <f aca="false">$C$7</f>
        <v>3.29212628660779</v>
      </c>
      <c r="D258" s="21" t="n">
        <f aca="true">NORMSINV(RAND())</f>
        <v>-0.615553066142872</v>
      </c>
      <c r="E258" s="21" t="n">
        <f aca="false">$C$4*($G$4-C258)*$J$4+$F$4*SQRT($J$4)*D258+C258</f>
        <v>3.01145215998043</v>
      </c>
      <c r="F258" s="125" t="n">
        <f aca="false">EXP(E258)</f>
        <v>20.3168818765934</v>
      </c>
      <c r="G258" s="126" t="n">
        <f aca="false">EXP(EXP(-$C$4*($K$4-$J$4))*LN(F258)+(1-EXP(-$C$4*($K$4-$J$4)))*$G$4+$F$4^2/(4*$C$4)*(1-EXP(-2*$C$4*($K$4-$J$4))))</f>
        <v>19.8878380891919</v>
      </c>
      <c r="H258" s="126" t="n">
        <f aca="false">MAX(0,G258-$I$4)</f>
        <v>0</v>
      </c>
      <c r="I258" s="21" t="n">
        <f aca="false">$D$7*AVERAGE(A258,H258)</f>
        <v>0</v>
      </c>
      <c r="J258" s="135" t="n">
        <f aca="false">AVERAGE(I$20:I258)</f>
        <v>1.54249020150259</v>
      </c>
      <c r="K258" s="21" t="n">
        <f aca="false">-D258</f>
        <v>0.615553066142872</v>
      </c>
      <c r="L258" s="21" t="n">
        <f aca="false">$C$4*($G$4-C258)*$J$4+$F$4*SQRT($J$4)*K258+C258</f>
        <v>3.33180480595628</v>
      </c>
      <c r="M258" s="125" t="n">
        <f aca="false">EXP(L258)</f>
        <v>27.9888105182606</v>
      </c>
      <c r="N258" s="126" t="n">
        <f aca="false">EXP(EXP(-$C$4*($K$4-$J$4))*LN(M258)+(1-EXP(-$C$4*($K$4-$J$4)))*$G$4+$F$4^2/(4*$C$4)*(1-EXP(-2*$C$4*($K$4-$J$4))))</f>
        <v>25.6134274114638</v>
      </c>
      <c r="O258" s="126" t="n">
        <f aca="false">MAX(0,N258-$I$4)</f>
        <v>2.41342741146381</v>
      </c>
      <c r="P258" s="21" t="n">
        <f aca="false">$D$7*AVERAGE(H258,O258)</f>
        <v>1.14786158384048</v>
      </c>
      <c r="Q258" s="136" t="n">
        <f aca="false">AVERAGE(P$20:P258)</f>
        <v>1.49384669315608</v>
      </c>
      <c r="R258" s="0" t="n">
        <v>1.615</v>
      </c>
    </row>
    <row r="259" customFormat="false" ht="12.75" hidden="false" customHeight="false" outlineLevel="0" collapsed="false">
      <c r="B259" s="124" t="n">
        <f aca="false">B258+1</f>
        <v>240</v>
      </c>
      <c r="C259" s="21" t="n">
        <f aca="false">$C$7</f>
        <v>3.29212628660779</v>
      </c>
      <c r="D259" s="21" t="n">
        <f aca="true">NORMSINV(RAND())</f>
        <v>0.542178444319943</v>
      </c>
      <c r="E259" s="21" t="n">
        <f aca="false">$C$4*($G$4-C259)*$J$4+$F$4*SQRT($J$4)*D259+C259</f>
        <v>3.31271160705814</v>
      </c>
      <c r="F259" s="125" t="n">
        <f aca="false">EXP(E259)</f>
        <v>27.4594839413341</v>
      </c>
      <c r="G259" s="126" t="n">
        <f aca="false">EXP(EXP(-$C$4*($K$4-$J$4))*LN(F259)+(1-EXP(-$C$4*($K$4-$J$4)))*$G$4+$F$4^2/(4*$C$4)*(1-EXP(-2*$C$4*($K$4-$J$4))))</f>
        <v>25.230088812107</v>
      </c>
      <c r="H259" s="126" t="n">
        <f aca="false">MAX(0,G259-$I$4)</f>
        <v>2.03008881210702</v>
      </c>
      <c r="I259" s="21" t="n">
        <f aca="false">$D$7*AVERAGE(A259,H259)</f>
        <v>1.9310802124259</v>
      </c>
      <c r="J259" s="135" t="n">
        <f aca="false">AVERAGE(I$20:I259)</f>
        <v>1.5441093265481</v>
      </c>
      <c r="K259" s="21" t="n">
        <f aca="false">-D259</f>
        <v>-0.542178444319943</v>
      </c>
      <c r="L259" s="21" t="n">
        <f aca="false">$C$4*($G$4-C259)*$J$4+$F$4*SQRT($J$4)*K259+C259</f>
        <v>3.03054535887857</v>
      </c>
      <c r="M259" s="125" t="n">
        <f aca="false">EXP(L259)</f>
        <v>20.7085230873508</v>
      </c>
      <c r="N259" s="126" t="n">
        <f aca="false">EXP(EXP(-$C$4*($K$4-$J$4))*LN(M259)+(1-EXP(-$C$4*($K$4-$J$4)))*$G$4+$F$4^2/(4*$C$4)*(1-EXP(-2*$C$4*($K$4-$J$4))))</f>
        <v>20.1900080916093</v>
      </c>
      <c r="O259" s="126" t="n">
        <f aca="false">MAX(0,N259-$I$4)</f>
        <v>0</v>
      </c>
      <c r="P259" s="21" t="n">
        <f aca="false">$D$7*AVERAGE(H259,O259)</f>
        <v>0.965540106212952</v>
      </c>
      <c r="Q259" s="136" t="n">
        <f aca="false">AVERAGE(P$20:P259)</f>
        <v>1.49164541571049</v>
      </c>
      <c r="R259" s="0" t="n">
        <v>1.615</v>
      </c>
    </row>
    <row r="260" customFormat="false" ht="12.75" hidden="false" customHeight="false" outlineLevel="0" collapsed="false">
      <c r="B260" s="124" t="n">
        <f aca="false">B259+1</f>
        <v>241</v>
      </c>
      <c r="C260" s="21" t="n">
        <f aca="false">$C$7</f>
        <v>3.29212628660779</v>
      </c>
      <c r="D260" s="21" t="n">
        <f aca="true">NORMSINV(RAND())</f>
        <v>-1.32496960665484</v>
      </c>
      <c r="E260" s="21" t="n">
        <f aca="false">$C$4*($G$4-C260)*$J$4+$F$4*SQRT($J$4)*D260+C260</f>
        <v>2.82685112527508</v>
      </c>
      <c r="F260" s="125" t="n">
        <f aca="false">EXP(E260)</f>
        <v>16.8921856137514</v>
      </c>
      <c r="G260" s="126" t="n">
        <f aca="false">EXP(EXP(-$C$4*($K$4-$J$4))*LN(F260)+(1-EXP(-$C$4*($K$4-$J$4)))*$G$4+$F$4^2/(4*$C$4)*(1-EXP(-2*$C$4*($K$4-$J$4))))</f>
        <v>17.189763546497</v>
      </c>
      <c r="H260" s="126" t="n">
        <f aca="false">MAX(0,G260-$I$4)</f>
        <v>0</v>
      </c>
      <c r="I260" s="21" t="n">
        <f aca="false">$D$7*AVERAGE(A260,H260)</f>
        <v>0</v>
      </c>
      <c r="J260" s="135" t="n">
        <f aca="false">AVERAGE(I$20:I260)</f>
        <v>1.53770223390682</v>
      </c>
      <c r="K260" s="21" t="n">
        <f aca="false">-D260</f>
        <v>1.32496960665484</v>
      </c>
      <c r="L260" s="21" t="n">
        <f aca="false">$C$4*($G$4-C260)*$J$4+$F$4*SQRT($J$4)*K260+C260</f>
        <v>3.51640584066162</v>
      </c>
      <c r="M260" s="125" t="n">
        <f aca="false">EXP(L260)</f>
        <v>33.6632197969065</v>
      </c>
      <c r="N260" s="126" t="n">
        <f aca="false">EXP(EXP(-$C$4*($K$4-$J$4))*LN(M260)+(1-EXP(-$C$4*($K$4-$J$4)))*$G$4+$F$4^2/(4*$C$4)*(1-EXP(-2*$C$4*($K$4-$J$4))))</f>
        <v>29.6336651688424</v>
      </c>
      <c r="O260" s="126" t="n">
        <f aca="false">MAX(0,N260-$I$4)</f>
        <v>6.43366516884236</v>
      </c>
      <c r="P260" s="21" t="n">
        <f aca="false">$D$7*AVERAGE(H260,O260)</f>
        <v>3.0599458079941</v>
      </c>
      <c r="Q260" s="136" t="n">
        <f aca="false">AVERAGE(P$20:P260)</f>
        <v>1.49815288621789</v>
      </c>
      <c r="R260" s="0" t="n">
        <v>1.615</v>
      </c>
    </row>
    <row r="261" customFormat="false" ht="12.75" hidden="false" customHeight="false" outlineLevel="0" collapsed="false">
      <c r="B261" s="124" t="n">
        <f aca="false">B260+1</f>
        <v>242</v>
      </c>
      <c r="C261" s="21" t="n">
        <f aca="false">$C$7</f>
        <v>3.29212628660779</v>
      </c>
      <c r="D261" s="21" t="n">
        <f aca="true">NORMSINV(RAND())</f>
        <v>0.950250604125322</v>
      </c>
      <c r="E261" s="21" t="n">
        <f aca="false">$C$4*($G$4-C261)*$J$4+$F$4*SQRT($J$4)*D261+C261</f>
        <v>3.41889822469769</v>
      </c>
      <c r="F261" s="125" t="n">
        <f aca="false">EXP(E261)</f>
        <v>30.5357529420028</v>
      </c>
      <c r="G261" s="126" t="n">
        <f aca="false">EXP(EXP(-$C$4*($K$4-$J$4))*LN(F261)+(1-EXP(-$C$4*($K$4-$J$4)))*$G$4+$F$4^2/(4*$C$4)*(1-EXP(-2*$C$4*($K$4-$J$4))))</f>
        <v>27.4372456652326</v>
      </c>
      <c r="H261" s="126" t="n">
        <f aca="false">MAX(0,G261-$I$4)</f>
        <v>4.23724566523259</v>
      </c>
      <c r="I261" s="21" t="n">
        <f aca="false">$D$7*AVERAGE(A261,H261)</f>
        <v>4.03059275560734</v>
      </c>
      <c r="J261" s="135" t="n">
        <f aca="false">AVERAGE(I$20:I261)</f>
        <v>1.54800343440972</v>
      </c>
      <c r="K261" s="21" t="n">
        <f aca="false">-D261</f>
        <v>-0.950250604125322</v>
      </c>
      <c r="L261" s="21" t="n">
        <f aca="false">$C$4*($G$4-C261)*$J$4+$F$4*SQRT($J$4)*K261+C261</f>
        <v>2.92435874123902</v>
      </c>
      <c r="M261" s="125" t="n">
        <f aca="false">EXP(L261)</f>
        <v>18.6222805196877</v>
      </c>
      <c r="N261" s="126" t="n">
        <f aca="false">EXP(EXP(-$C$4*($K$4-$J$4))*LN(M261)+(1-EXP(-$C$4*($K$4-$J$4)))*$G$4+$F$4^2/(4*$C$4)*(1-EXP(-2*$C$4*($K$4-$J$4))))</f>
        <v>18.5658467137592</v>
      </c>
      <c r="O261" s="126" t="n">
        <f aca="false">MAX(0,N261-$I$4)</f>
        <v>0</v>
      </c>
      <c r="P261" s="21" t="n">
        <f aca="false">$D$7*AVERAGE(H261,O261)</f>
        <v>2.01529637780367</v>
      </c>
      <c r="Q261" s="136" t="n">
        <f aca="false">AVERAGE(P$20:P261)</f>
        <v>1.50028984279469</v>
      </c>
      <c r="R261" s="0" t="n">
        <v>1.615</v>
      </c>
    </row>
    <row r="262" customFormat="false" ht="12.75" hidden="false" customHeight="false" outlineLevel="0" collapsed="false">
      <c r="B262" s="124" t="n">
        <f aca="false">B261+1</f>
        <v>243</v>
      </c>
      <c r="C262" s="21" t="n">
        <f aca="false">$C$7</f>
        <v>3.29212628660779</v>
      </c>
      <c r="D262" s="21" t="n">
        <f aca="true">NORMSINV(RAND())</f>
        <v>-0.346573762665052</v>
      </c>
      <c r="E262" s="21" t="n">
        <f aca="false">$C$4*($G$4-C262)*$J$4+$F$4*SQRT($J$4)*D262+C262</f>
        <v>3.08144468891201</v>
      </c>
      <c r="F262" s="125" t="n">
        <f aca="false">EXP(E262)</f>
        <v>21.7898592360847</v>
      </c>
      <c r="G262" s="126" t="n">
        <f aca="false">EXP(EXP(-$C$4*($K$4-$J$4))*LN(F262)+(1-EXP(-$C$4*($K$4-$J$4)))*$G$4+$F$4^2/(4*$C$4)*(1-EXP(-2*$C$4*($K$4-$J$4))))</f>
        <v>21.0181666067927</v>
      </c>
      <c r="H262" s="126" t="n">
        <f aca="false">MAX(0,G262-$I$4)</f>
        <v>0</v>
      </c>
      <c r="I262" s="21" t="n">
        <f aca="false">$D$7*AVERAGE(A262,H262)</f>
        <v>0</v>
      </c>
      <c r="J262" s="135" t="n">
        <f aca="false">AVERAGE(I$20:I262)</f>
        <v>1.54163304990597</v>
      </c>
      <c r="K262" s="21" t="n">
        <f aca="false">-D262</f>
        <v>0.346573762665052</v>
      </c>
      <c r="L262" s="21" t="n">
        <f aca="false">$C$4*($G$4-C262)*$J$4+$F$4*SQRT($J$4)*K262+C262</f>
        <v>3.26181227702469</v>
      </c>
      <c r="M262" s="125" t="n">
        <f aca="false">EXP(L262)</f>
        <v>26.0967889239119</v>
      </c>
      <c r="N262" s="126" t="n">
        <f aca="false">EXP(EXP(-$C$4*($K$4-$J$4))*LN(M262)+(1-EXP(-$C$4*($K$4-$J$4)))*$G$4+$F$4^2/(4*$C$4)*(1-EXP(-2*$C$4*($K$4-$J$4))))</f>
        <v>24.2359719949996</v>
      </c>
      <c r="O262" s="126" t="n">
        <f aca="false">MAX(0,N262-$I$4)</f>
        <v>1.03597199499959</v>
      </c>
      <c r="P262" s="21" t="n">
        <f aca="false">$D$7*AVERAGE(H262,O262)</f>
        <v>0.492723522301158</v>
      </c>
      <c r="Q262" s="136" t="n">
        <f aca="false">AVERAGE(P$20:P262)</f>
        <v>1.49614347933587</v>
      </c>
      <c r="R262" s="0" t="n">
        <v>1.615</v>
      </c>
    </row>
    <row r="263" customFormat="false" ht="12.75" hidden="false" customHeight="false" outlineLevel="0" collapsed="false">
      <c r="B263" s="124" t="n">
        <f aca="false">B262+1</f>
        <v>244</v>
      </c>
      <c r="C263" s="21" t="n">
        <f aca="false">$C$7</f>
        <v>3.29212628660779</v>
      </c>
      <c r="D263" s="21" t="n">
        <f aca="true">NORMSINV(RAND())</f>
        <v>0.33069042983398</v>
      </c>
      <c r="E263" s="21" t="n">
        <f aca="false">$C$4*($G$4-C263)*$J$4+$F$4*SQRT($J$4)*D263+C263</f>
        <v>3.2576791908789</v>
      </c>
      <c r="F263" s="125" t="n">
        <f aca="false">EXP(E263)</f>
        <v>25.9891512383003</v>
      </c>
      <c r="G263" s="126" t="n">
        <f aca="false">EXP(EXP(-$C$4*($K$4-$J$4))*LN(F263)+(1-EXP(-$C$4*($K$4-$J$4)))*$G$4+$F$4^2/(4*$C$4)*(1-EXP(-2*$C$4*($K$4-$J$4))))</f>
        <v>24.1569891495663</v>
      </c>
      <c r="H263" s="126" t="n">
        <f aca="false">MAX(0,G263-$I$4)</f>
        <v>0.956989149566326</v>
      </c>
      <c r="I263" s="21" t="n">
        <f aca="false">$D$7*AVERAGE(A263,H263)</f>
        <v>0.910316237995404</v>
      </c>
      <c r="J263" s="135" t="n">
        <f aca="false">AVERAGE(I$20:I263)</f>
        <v>1.53904568592273</v>
      </c>
      <c r="K263" s="21" t="n">
        <f aca="false">-D263</f>
        <v>-0.33069042983398</v>
      </c>
      <c r="L263" s="21" t="n">
        <f aca="false">$C$4*($G$4-C263)*$J$4+$F$4*SQRT($J$4)*K263+C263</f>
        <v>3.0855777750578</v>
      </c>
      <c r="M263" s="125" t="n">
        <f aca="false">EXP(L263)</f>
        <v>21.8801049696398</v>
      </c>
      <c r="N263" s="126" t="n">
        <f aca="false">EXP(EXP(-$C$4*($K$4-$J$4))*LN(M263)+(1-EXP(-$C$4*($K$4-$J$4)))*$G$4+$F$4^2/(4*$C$4)*(1-EXP(-2*$C$4*($K$4-$J$4))))</f>
        <v>21.0868868680023</v>
      </c>
      <c r="O263" s="126" t="n">
        <f aca="false">MAX(0,N263-$I$4)</f>
        <v>0</v>
      </c>
      <c r="P263" s="21" t="n">
        <f aca="false">$D$7*AVERAGE(H263,O263)</f>
        <v>0.455158118997702</v>
      </c>
      <c r="Q263" s="136" t="n">
        <f aca="false">AVERAGE(P$20:P263)</f>
        <v>1.49187714589186</v>
      </c>
      <c r="R263" s="0" t="n">
        <v>1.615</v>
      </c>
    </row>
    <row r="264" customFormat="false" ht="12.75" hidden="false" customHeight="false" outlineLevel="0" collapsed="false">
      <c r="B264" s="124" t="n">
        <f aca="false">B263+1</f>
        <v>245</v>
      </c>
      <c r="C264" s="21" t="n">
        <f aca="false">$C$7</f>
        <v>3.29212628660779</v>
      </c>
      <c r="D264" s="21" t="n">
        <f aca="true">NORMSINV(RAND())</f>
        <v>2.68564990503919</v>
      </c>
      <c r="E264" s="21" t="n">
        <f aca="false">$C$4*($G$4-C264)*$J$4+$F$4*SQRT($J$4)*D264+C264</f>
        <v>3.87047566655496</v>
      </c>
      <c r="F264" s="125" t="n">
        <f aca="false">EXP(E264)</f>
        <v>47.9651960949934</v>
      </c>
      <c r="G264" s="126" t="n">
        <f aca="false">EXP(EXP(-$C$4*($K$4-$J$4))*LN(F264)+(1-EXP(-$C$4*($K$4-$J$4)))*$G$4+$F$4^2/(4*$C$4)*(1-EXP(-2*$C$4*($K$4-$J$4))))</f>
        <v>39.194975303644</v>
      </c>
      <c r="H264" s="126" t="n">
        <f aca="false">MAX(0,G264-$I$4)</f>
        <v>15.994975303644</v>
      </c>
      <c r="I264" s="21" t="n">
        <f aca="false">$D$7*AVERAGE(A264,H264)</f>
        <v>15.2148911529884</v>
      </c>
      <c r="J264" s="135" t="n">
        <f aca="false">AVERAGE(I$20:I264)</f>
        <v>1.59486546333933</v>
      </c>
      <c r="K264" s="21" t="n">
        <f aca="false">-D264</f>
        <v>-2.68564990503919</v>
      </c>
      <c r="L264" s="21" t="n">
        <f aca="false">$C$4*($G$4-C264)*$J$4+$F$4*SQRT($J$4)*K264+C264</f>
        <v>2.47278129938174</v>
      </c>
      <c r="M264" s="125" t="n">
        <f aca="false">EXP(L264)</f>
        <v>11.8553743852037</v>
      </c>
      <c r="N264" s="126" t="n">
        <f aca="false">EXP(EXP(-$C$4*($K$4-$J$4))*LN(M264)+(1-EXP(-$C$4*($K$4-$J$4)))*$G$4+$F$4^2/(4*$C$4)*(1-EXP(-2*$C$4*($K$4-$J$4))))</f>
        <v>12.9964540944896</v>
      </c>
      <c r="O264" s="126" t="n">
        <f aca="false">MAX(0,N264-$I$4)</f>
        <v>0</v>
      </c>
      <c r="P264" s="21" t="n">
        <f aca="false">$D$7*AVERAGE(H264,O264)</f>
        <v>7.6074455764942</v>
      </c>
      <c r="Q264" s="136" t="n">
        <f aca="false">AVERAGE(P$20:P264)</f>
        <v>1.51683864969024</v>
      </c>
      <c r="R264" s="0" t="n">
        <v>1.615</v>
      </c>
    </row>
    <row r="265" customFormat="false" ht="12.75" hidden="false" customHeight="false" outlineLevel="0" collapsed="false">
      <c r="B265" s="124" t="n">
        <f aca="false">B264+1</f>
        <v>246</v>
      </c>
      <c r="C265" s="21" t="n">
        <f aca="false">$C$7</f>
        <v>3.29212628660779</v>
      </c>
      <c r="D265" s="21" t="n">
        <f aca="true">NORMSINV(RAND())</f>
        <v>-1.06782001822308</v>
      </c>
      <c r="E265" s="21" t="n">
        <f aca="false">$C$4*($G$4-C265)*$J$4+$F$4*SQRT($J$4)*D265+C265</f>
        <v>2.89376538141056</v>
      </c>
      <c r="F265" s="125" t="n">
        <f aca="false">EXP(E265)</f>
        <v>18.0611889907334</v>
      </c>
      <c r="G265" s="126" t="n">
        <f aca="false">EXP(EXP(-$C$4*($K$4-$J$4))*LN(F265)+(1-EXP(-$C$4*($K$4-$J$4)))*$G$4+$F$4^2/(4*$C$4)*(1-EXP(-2*$C$4*($K$4-$J$4))))</f>
        <v>18.1226339279389</v>
      </c>
      <c r="H265" s="126" t="n">
        <f aca="false">MAX(0,G265-$I$4)</f>
        <v>0</v>
      </c>
      <c r="I265" s="21" t="n">
        <f aca="false">$D$7*AVERAGE(A265,H265)</f>
        <v>0</v>
      </c>
      <c r="J265" s="135" t="n">
        <f aca="false">AVERAGE(I$20:I265)</f>
        <v>1.58838227039892</v>
      </c>
      <c r="K265" s="21" t="n">
        <f aca="false">-D265</f>
        <v>1.06782001822308</v>
      </c>
      <c r="L265" s="21" t="n">
        <f aca="false">$C$4*($G$4-C265)*$J$4+$F$4*SQRT($J$4)*K265+C265</f>
        <v>3.44949158452615</v>
      </c>
      <c r="M265" s="125" t="n">
        <f aca="false">EXP(L265)</f>
        <v>31.4843810923859</v>
      </c>
      <c r="N265" s="126" t="n">
        <f aca="false">EXP(EXP(-$C$4*($K$4-$J$4))*LN(M265)+(1-EXP(-$C$4*($K$4-$J$4)))*$G$4+$F$4^2/(4*$C$4)*(1-EXP(-2*$C$4*($K$4-$J$4))))</f>
        <v>28.1082594999145</v>
      </c>
      <c r="O265" s="126" t="n">
        <f aca="false">MAX(0,N265-$I$4)</f>
        <v>4.90825949991452</v>
      </c>
      <c r="P265" s="21" t="n">
        <f aca="false">$D$7*AVERAGE(H265,O265)</f>
        <v>2.33444042970193</v>
      </c>
      <c r="Q265" s="136" t="n">
        <f aca="false">AVERAGE(P$20:P265)</f>
        <v>1.52016223416183</v>
      </c>
      <c r="R265" s="0" t="n">
        <v>1.615</v>
      </c>
    </row>
    <row r="266" customFormat="false" ht="12.75" hidden="false" customHeight="false" outlineLevel="0" collapsed="false">
      <c r="B266" s="124" t="n">
        <f aca="false">B265+1</f>
        <v>247</v>
      </c>
      <c r="C266" s="21" t="n">
        <f aca="false">$C$7</f>
        <v>3.29212628660779</v>
      </c>
      <c r="D266" s="21" t="n">
        <f aca="true">NORMSINV(RAND())</f>
        <v>-0.273853218954931</v>
      </c>
      <c r="E266" s="21" t="n">
        <f aca="false">$C$4*($G$4-C266)*$J$4+$F$4*SQRT($J$4)*D266+C266</f>
        <v>3.10036768668077</v>
      </c>
      <c r="F266" s="125" t="n">
        <f aca="false">EXP(E266)</f>
        <v>22.2061146731613</v>
      </c>
      <c r="G266" s="126" t="n">
        <f aca="false">EXP(EXP(-$C$4*($K$4-$J$4))*LN(F266)+(1-EXP(-$C$4*($K$4-$J$4)))*$G$4+$F$4^2/(4*$C$4)*(1-EXP(-2*$C$4*($K$4-$J$4))))</f>
        <v>21.3346424617852</v>
      </c>
      <c r="H266" s="126" t="n">
        <f aca="false">MAX(0,G266-$I$4)</f>
        <v>0</v>
      </c>
      <c r="I266" s="21" t="n">
        <f aca="false">$D$7*AVERAGE(A266,H266)</f>
        <v>0</v>
      </c>
      <c r="J266" s="135" t="n">
        <f aca="false">AVERAGE(I$20:I266)</f>
        <v>1.58195157294792</v>
      </c>
      <c r="K266" s="21" t="n">
        <f aca="false">-D266</f>
        <v>0.273853218954931</v>
      </c>
      <c r="L266" s="21" t="n">
        <f aca="false">$C$4*($G$4-C266)*$J$4+$F$4*SQRT($J$4)*K266+C266</f>
        <v>3.24288927925594</v>
      </c>
      <c r="M266" s="125" t="n">
        <f aca="false">EXP(L266)</f>
        <v>25.6076024795607</v>
      </c>
      <c r="N266" s="126" t="n">
        <f aca="false">EXP(EXP(-$C$4*($K$4-$J$4))*LN(M266)+(1-EXP(-$C$4*($K$4-$J$4)))*$G$4+$F$4^2/(4*$C$4)*(1-EXP(-2*$C$4*($K$4-$J$4))))</f>
        <v>23.8764581211472</v>
      </c>
      <c r="O266" s="126" t="n">
        <f aca="false">MAX(0,N266-$I$4)</f>
        <v>0.676458121147249</v>
      </c>
      <c r="P266" s="21" t="n">
        <f aca="false">$D$7*AVERAGE(H266,O266)</f>
        <v>0.321733434638866</v>
      </c>
      <c r="Q266" s="136" t="n">
        <f aca="false">AVERAGE(P$20:P266)</f>
        <v>1.51531029570222</v>
      </c>
      <c r="R266" s="0" t="n">
        <v>1.615</v>
      </c>
    </row>
    <row r="267" customFormat="false" ht="12.75" hidden="false" customHeight="false" outlineLevel="0" collapsed="false">
      <c r="B267" s="124" t="n">
        <f aca="false">B266+1</f>
        <v>248</v>
      </c>
      <c r="C267" s="21" t="n">
        <f aca="false">$C$7</f>
        <v>3.29212628660779</v>
      </c>
      <c r="D267" s="21" t="n">
        <f aca="true">NORMSINV(RAND())</f>
        <v>-1.0302495550834</v>
      </c>
      <c r="E267" s="21" t="n">
        <f aca="false">$C$4*($G$4-C267)*$J$4+$F$4*SQRT($J$4)*D267+C267</f>
        <v>2.90354179057764</v>
      </c>
      <c r="F267" s="125" t="n">
        <f aca="false">EXP(E267)</f>
        <v>18.2386285117543</v>
      </c>
      <c r="G267" s="126" t="n">
        <f aca="false">EXP(EXP(-$C$4*($K$4-$J$4))*LN(F267)+(1-EXP(-$C$4*($K$4-$J$4)))*$G$4+$F$4^2/(4*$C$4)*(1-EXP(-2*$C$4*($K$4-$J$4))))</f>
        <v>18.2631043573321</v>
      </c>
      <c r="H267" s="126" t="n">
        <f aca="false">MAX(0,G267-$I$4)</f>
        <v>0</v>
      </c>
      <c r="I267" s="21" t="n">
        <f aca="false">$D$7*AVERAGE(A267,H267)</f>
        <v>0</v>
      </c>
      <c r="J267" s="135" t="n">
        <f aca="false">AVERAGE(I$20:I267)</f>
        <v>1.57557273596022</v>
      </c>
      <c r="K267" s="21" t="n">
        <f aca="false">-D267</f>
        <v>1.0302495550834</v>
      </c>
      <c r="L267" s="21" t="n">
        <f aca="false">$C$4*($G$4-C267)*$J$4+$F$4*SQRT($J$4)*K267+C267</f>
        <v>3.43971517535907</v>
      </c>
      <c r="M267" s="125" t="n">
        <f aca="false">EXP(L267)</f>
        <v>31.1780766190495</v>
      </c>
      <c r="N267" s="126" t="n">
        <f aca="false">EXP(EXP(-$C$4*($K$4-$J$4))*LN(M267)+(1-EXP(-$C$4*($K$4-$J$4)))*$G$4+$F$4^2/(4*$C$4)*(1-EXP(-2*$C$4*($K$4-$J$4))))</f>
        <v>27.8920651879184</v>
      </c>
      <c r="O267" s="126" t="n">
        <f aca="false">MAX(0,N267-$I$4)</f>
        <v>4.69206518791843</v>
      </c>
      <c r="P267" s="21" t="n">
        <f aca="false">$D$7*AVERAGE(H267,O267)</f>
        <v>2.23161523421174</v>
      </c>
      <c r="Q267" s="136" t="n">
        <f aca="false">AVERAGE(P$20:P267)</f>
        <v>1.51819862206718</v>
      </c>
      <c r="R267" s="0" t="n">
        <v>1.615</v>
      </c>
    </row>
    <row r="268" customFormat="false" ht="12.75" hidden="false" customHeight="false" outlineLevel="0" collapsed="false">
      <c r="B268" s="124" t="n">
        <f aca="false">B267+1</f>
        <v>249</v>
      </c>
      <c r="C268" s="21" t="n">
        <f aca="false">$C$7</f>
        <v>3.29212628660779</v>
      </c>
      <c r="D268" s="21" t="n">
        <f aca="true">NORMSINV(RAND())</f>
        <v>-0.626102708747515</v>
      </c>
      <c r="E268" s="21" t="n">
        <f aca="false">$C$4*($G$4-C268)*$J$4+$F$4*SQRT($J$4)*D268+C268</f>
        <v>3.00870698161289</v>
      </c>
      <c r="F268" s="125" t="n">
        <f aca="false">EXP(E268)</f>
        <v>20.2611848960207</v>
      </c>
      <c r="G268" s="126" t="n">
        <f aca="false">EXP(EXP(-$C$4*($K$4-$J$4))*LN(F268)+(1-EXP(-$C$4*($K$4-$J$4)))*$G$4+$F$4^2/(4*$C$4)*(1-EXP(-2*$C$4*($K$4-$J$4))))</f>
        <v>19.8447661984677</v>
      </c>
      <c r="H268" s="126" t="n">
        <f aca="false">MAX(0,G268-$I$4)</f>
        <v>0</v>
      </c>
      <c r="I268" s="21" t="n">
        <f aca="false">$D$7*AVERAGE(A268,H268)</f>
        <v>0</v>
      </c>
      <c r="J268" s="135" t="n">
        <f aca="false">AVERAGE(I$20:I268)</f>
        <v>1.56924513461098</v>
      </c>
      <c r="K268" s="21" t="n">
        <f aca="false">-D268</f>
        <v>0.626102708747515</v>
      </c>
      <c r="L268" s="21" t="n">
        <f aca="false">$C$4*($G$4-C268)*$J$4+$F$4*SQRT($J$4)*K268+C268</f>
        <v>3.33454998432382</v>
      </c>
      <c r="M268" s="125" t="n">
        <f aca="false">EXP(L268)</f>
        <v>28.0657503538965</v>
      </c>
      <c r="N268" s="126" t="n">
        <f aca="false">EXP(EXP(-$C$4*($K$4-$J$4))*LN(M268)+(1-EXP(-$C$4*($K$4-$J$4)))*$G$4+$F$4^2/(4*$C$4)*(1-EXP(-2*$C$4*($K$4-$J$4))))</f>
        <v>25.6690198399917</v>
      </c>
      <c r="O268" s="126" t="n">
        <f aca="false">MAX(0,N268-$I$4)</f>
        <v>2.46901983999165</v>
      </c>
      <c r="P268" s="21" t="n">
        <f aca="false">$D$7*AVERAGE(H268,O268)</f>
        <v>1.17430216073805</v>
      </c>
      <c r="Q268" s="136" t="n">
        <f aca="false">AVERAGE(P$20:P268)</f>
        <v>1.51681751178072</v>
      </c>
      <c r="R268" s="0" t="n">
        <v>1.615</v>
      </c>
    </row>
    <row r="269" customFormat="false" ht="12.75" hidden="false" customHeight="false" outlineLevel="0" collapsed="false">
      <c r="B269" s="124" t="n">
        <f aca="false">B268+1</f>
        <v>250</v>
      </c>
      <c r="C269" s="21" t="n">
        <f aca="false">$C$7</f>
        <v>3.29212628660779</v>
      </c>
      <c r="D269" s="21" t="n">
        <f aca="true">NORMSINV(RAND())</f>
        <v>-1.66698856230123</v>
      </c>
      <c r="E269" s="21" t="n">
        <f aca="false">$C$4*($G$4-C269)*$J$4+$F$4*SQRT($J$4)*D269+C269</f>
        <v>2.73785256167294</v>
      </c>
      <c r="F269" s="125" t="n">
        <f aca="false">EXP(E269)</f>
        <v>15.4537634344753</v>
      </c>
      <c r="G269" s="126" t="n">
        <f aca="false">EXP(EXP(-$C$4*($K$4-$J$4))*LN(F269)+(1-EXP(-$C$4*($K$4-$J$4)))*$G$4+$F$4^2/(4*$C$4)*(1-EXP(-2*$C$4*($K$4-$J$4))))</f>
        <v>16.0229924441912</v>
      </c>
      <c r="H269" s="126" t="n">
        <f aca="false">MAX(0,G269-$I$4)</f>
        <v>0</v>
      </c>
      <c r="I269" s="21" t="n">
        <f aca="false">$D$7*AVERAGE(A269,H269)</f>
        <v>0</v>
      </c>
      <c r="J269" s="135" t="n">
        <f aca="false">AVERAGE(I$20:I269)</f>
        <v>1.56296815407254</v>
      </c>
      <c r="K269" s="21" t="n">
        <f aca="false">-D269</f>
        <v>1.66698856230123</v>
      </c>
      <c r="L269" s="21" t="n">
        <f aca="false">$C$4*($G$4-C269)*$J$4+$F$4*SQRT($J$4)*K269+C269</f>
        <v>3.60540440426376</v>
      </c>
      <c r="M269" s="125" t="n">
        <f aca="false">EXP(L269)</f>
        <v>36.7965615351199</v>
      </c>
      <c r="N269" s="126" t="n">
        <f aca="false">EXP(EXP(-$C$4*($K$4-$J$4))*LN(M269)+(1-EXP(-$C$4*($K$4-$J$4)))*$G$4+$F$4^2/(4*$C$4)*(1-EXP(-2*$C$4*($K$4-$J$4))))</f>
        <v>31.7915457454474</v>
      </c>
      <c r="O269" s="126" t="n">
        <f aca="false">MAX(0,N269-$I$4)</f>
        <v>8.59154574544738</v>
      </c>
      <c r="P269" s="21" t="n">
        <f aca="false">$D$7*AVERAGE(H269,O269)</f>
        <v>4.08626555750674</v>
      </c>
      <c r="Q269" s="136" t="n">
        <f aca="false">AVERAGE(P$20:P269)</f>
        <v>1.52709530396362</v>
      </c>
      <c r="R269" s="0" t="n">
        <v>1.615</v>
      </c>
    </row>
    <row r="270" customFormat="false" ht="12.75" hidden="false" customHeight="false" outlineLevel="0" collapsed="false">
      <c r="B270" s="124" t="n">
        <f aca="false">B269+1</f>
        <v>251</v>
      </c>
      <c r="C270" s="21" t="n">
        <f aca="false">$C$7</f>
        <v>3.29212628660779</v>
      </c>
      <c r="D270" s="21" t="n">
        <f aca="true">NORMSINV(RAND())</f>
        <v>-1.41846472338553</v>
      </c>
      <c r="E270" s="21" t="n">
        <f aca="false">$C$4*($G$4-C270)*$J$4+$F$4*SQRT($J$4)*D270+C270</f>
        <v>2.80252226584938</v>
      </c>
      <c r="F270" s="125" t="n">
        <f aca="false">EXP(E270)</f>
        <v>16.4861768950424</v>
      </c>
      <c r="G270" s="126" t="n">
        <f aca="false">EXP(EXP(-$C$4*($K$4-$J$4))*LN(F270)+(1-EXP(-$C$4*($K$4-$J$4)))*$G$4+$F$4^2/(4*$C$4)*(1-EXP(-2*$C$4*($K$4-$J$4))))</f>
        <v>16.8626244369251</v>
      </c>
      <c r="H270" s="126" t="n">
        <f aca="false">MAX(0,G270-$I$4)</f>
        <v>0</v>
      </c>
      <c r="I270" s="21" t="n">
        <f aca="false">$D$7*AVERAGE(A270,H270)</f>
        <v>0</v>
      </c>
      <c r="J270" s="135" t="n">
        <f aca="false">AVERAGE(I$20:I270)</f>
        <v>1.55674118931528</v>
      </c>
      <c r="K270" s="21" t="n">
        <f aca="false">-D270</f>
        <v>1.41846472338553</v>
      </c>
      <c r="L270" s="21" t="n">
        <f aca="false">$C$4*($G$4-C270)*$J$4+$F$4*SQRT($J$4)*K270+C270</f>
        <v>3.54073470008732</v>
      </c>
      <c r="M270" s="125" t="n">
        <f aca="false">EXP(L270)</f>
        <v>34.4922513440248</v>
      </c>
      <c r="N270" s="126" t="n">
        <f aca="false">EXP(EXP(-$C$4*($K$4-$J$4))*LN(M270)+(1-EXP(-$C$4*($K$4-$J$4)))*$G$4+$F$4^2/(4*$C$4)*(1-EXP(-2*$C$4*($K$4-$J$4))))</f>
        <v>30.2085656461048</v>
      </c>
      <c r="O270" s="126" t="n">
        <f aca="false">MAX(0,N270-$I$4)</f>
        <v>7.00856564610476</v>
      </c>
      <c r="P270" s="21" t="n">
        <f aca="false">$D$7*AVERAGE(H270,O270)</f>
        <v>3.33337693305985</v>
      </c>
      <c r="Q270" s="136" t="n">
        <f aca="false">AVERAGE(P$20:P270)</f>
        <v>1.5342916451154</v>
      </c>
      <c r="R270" s="0" t="n">
        <v>1.615</v>
      </c>
    </row>
    <row r="271" customFormat="false" ht="12.75" hidden="false" customHeight="false" outlineLevel="0" collapsed="false">
      <c r="B271" s="124" t="n">
        <f aca="false">B270+1</f>
        <v>252</v>
      </c>
      <c r="C271" s="21" t="n">
        <f aca="false">$C$7</f>
        <v>3.29212628660779</v>
      </c>
      <c r="D271" s="21" t="n">
        <f aca="true">NORMSINV(RAND())</f>
        <v>0.383041078085878</v>
      </c>
      <c r="E271" s="21" t="n">
        <f aca="false">$C$4*($G$4-C271)*$J$4+$F$4*SQRT($J$4)*D271+C271</f>
        <v>3.27130163028217</v>
      </c>
      <c r="F271" s="125" t="n">
        <f aca="false">EXP(E271)</f>
        <v>26.3456092778733</v>
      </c>
      <c r="G271" s="126" t="n">
        <f aca="false">EXP(EXP(-$C$4*($K$4-$J$4))*LN(F271)+(1-EXP(-$C$4*($K$4-$J$4)))*$G$4+$F$4^2/(4*$C$4)*(1-EXP(-2*$C$4*($K$4-$J$4))))</f>
        <v>24.4182910187254</v>
      </c>
      <c r="H271" s="126" t="n">
        <f aca="false">MAX(0,G271-$I$4)</f>
        <v>1.21829101872543</v>
      </c>
      <c r="I271" s="21" t="n">
        <f aca="false">$D$7*AVERAGE(A271,H271)</f>
        <v>1.15887426461658</v>
      </c>
      <c r="J271" s="135" t="n">
        <f aca="false">AVERAGE(I$20:I271)</f>
        <v>1.55516235231251</v>
      </c>
      <c r="K271" s="21" t="n">
        <f aca="false">-D271</f>
        <v>-0.383041078085878</v>
      </c>
      <c r="L271" s="21" t="n">
        <f aca="false">$C$4*($G$4-C271)*$J$4+$F$4*SQRT($J$4)*K271+C271</f>
        <v>3.07195533565454</v>
      </c>
      <c r="M271" s="125" t="n">
        <f aca="false">EXP(L271)</f>
        <v>21.5840655332059</v>
      </c>
      <c r="N271" s="126" t="n">
        <f aca="false">EXP(EXP(-$C$4*($K$4-$J$4))*LN(M271)+(1-EXP(-$C$4*($K$4-$J$4)))*$G$4+$F$4^2/(4*$C$4)*(1-EXP(-2*$C$4*($K$4-$J$4))))</f>
        <v>20.8612345916357</v>
      </c>
      <c r="O271" s="126" t="n">
        <f aca="false">MAX(0,N271-$I$4)</f>
        <v>0</v>
      </c>
      <c r="P271" s="21" t="n">
        <f aca="false">$D$7*AVERAGE(H271,O271)</f>
        <v>0.579437132308292</v>
      </c>
      <c r="Q271" s="136" t="n">
        <f aca="false">AVERAGE(P$20:P271)</f>
        <v>1.53050253990585</v>
      </c>
      <c r="R271" s="0" t="n">
        <v>1.615</v>
      </c>
    </row>
    <row r="272" customFormat="false" ht="12.75" hidden="false" customHeight="false" outlineLevel="0" collapsed="false">
      <c r="B272" s="124" t="n">
        <f aca="false">B271+1</f>
        <v>253</v>
      </c>
      <c r="C272" s="21" t="n">
        <f aca="false">$C$7</f>
        <v>3.29212628660779</v>
      </c>
      <c r="D272" s="21" t="n">
        <f aca="true">NORMSINV(RAND())</f>
        <v>0.455155365106145</v>
      </c>
      <c r="E272" s="21" t="n">
        <f aca="false">$C$4*($G$4-C272)*$J$4+$F$4*SQRT($J$4)*D272+C272</f>
        <v>3.29006687078723</v>
      </c>
      <c r="F272" s="125" t="n">
        <f aca="false">EXP(E272)</f>
        <v>26.8446587193408</v>
      </c>
      <c r="G272" s="126" t="n">
        <f aca="false">EXP(EXP(-$C$4*($K$4-$J$4))*LN(F272)+(1-EXP(-$C$4*($K$4-$J$4)))*$G$4+$F$4^2/(4*$C$4)*(1-EXP(-2*$C$4*($K$4-$J$4))))</f>
        <v>24.7828754266948</v>
      </c>
      <c r="H272" s="126" t="n">
        <f aca="false">MAX(0,G272-$I$4)</f>
        <v>1.58287542669479</v>
      </c>
      <c r="I272" s="21" t="n">
        <f aca="false">$D$7*AVERAGE(A272,H272)</f>
        <v>1.50567768119121</v>
      </c>
      <c r="J272" s="135" t="n">
        <f aca="false">AVERAGE(I$20:I272)</f>
        <v>1.55496676072705</v>
      </c>
      <c r="K272" s="21" t="n">
        <f aca="false">-D272</f>
        <v>-0.455155365106145</v>
      </c>
      <c r="L272" s="21" t="n">
        <f aca="false">$C$4*($G$4-C272)*$J$4+$F$4*SQRT($J$4)*K272+C272</f>
        <v>3.05319009514948</v>
      </c>
      <c r="M272" s="125" t="n">
        <f aca="false">EXP(L272)</f>
        <v>21.1828119370414</v>
      </c>
      <c r="N272" s="126" t="n">
        <f aca="false">EXP(EXP(-$C$4*($K$4-$J$4))*LN(M272)+(1-EXP(-$C$4*($K$4-$J$4)))*$G$4+$F$4^2/(4*$C$4)*(1-EXP(-2*$C$4*($K$4-$J$4))))</f>
        <v>20.554342000193</v>
      </c>
      <c r="O272" s="126" t="n">
        <f aca="false">MAX(0,N272-$I$4)</f>
        <v>0</v>
      </c>
      <c r="P272" s="21" t="n">
        <f aca="false">$D$7*AVERAGE(H272,O272)</f>
        <v>0.752838840595603</v>
      </c>
      <c r="Q272" s="136" t="n">
        <f aca="false">AVERAGE(P$20:P272)</f>
        <v>1.52742877034336</v>
      </c>
      <c r="R272" s="0" t="n">
        <v>1.615</v>
      </c>
    </row>
    <row r="273" customFormat="false" ht="12.75" hidden="false" customHeight="false" outlineLevel="0" collapsed="false">
      <c r="B273" s="124" t="n">
        <f aca="false">B272+1</f>
        <v>254</v>
      </c>
      <c r="C273" s="21" t="n">
        <f aca="false">$C$7</f>
        <v>3.29212628660779</v>
      </c>
      <c r="D273" s="21" t="n">
        <f aca="true">NORMSINV(RAND())</f>
        <v>-1.26693147357404</v>
      </c>
      <c r="E273" s="21" t="n">
        <f aca="false">$C$4*($G$4-C273)*$J$4+$F$4*SQRT($J$4)*D273+C273</f>
        <v>2.84195353522362</v>
      </c>
      <c r="F273" s="125" t="n">
        <f aca="false">EXP(E273)</f>
        <v>17.1492344687263</v>
      </c>
      <c r="G273" s="126" t="n">
        <f aca="false">EXP(EXP(-$C$4*($K$4-$J$4))*LN(F273)+(1-EXP(-$C$4*($K$4-$J$4)))*$G$4+$F$4^2/(4*$C$4)*(1-EXP(-2*$C$4*($K$4-$J$4))))</f>
        <v>17.3960236721097</v>
      </c>
      <c r="H273" s="126" t="n">
        <f aca="false">MAX(0,G273-$I$4)</f>
        <v>0</v>
      </c>
      <c r="I273" s="21" t="n">
        <f aca="false">$D$7*AVERAGE(A273,H273)</f>
        <v>0</v>
      </c>
      <c r="J273" s="135" t="n">
        <f aca="false">AVERAGE(I$20:I273)</f>
        <v>1.54884484434623</v>
      </c>
      <c r="K273" s="21" t="n">
        <f aca="false">-D273</f>
        <v>1.26693147357404</v>
      </c>
      <c r="L273" s="21" t="n">
        <f aca="false">$C$4*($G$4-C273)*$J$4+$F$4*SQRT($J$4)*K273+C273</f>
        <v>3.50130343071309</v>
      </c>
      <c r="M273" s="125" t="n">
        <f aca="false">EXP(L273)</f>
        <v>33.1586437985234</v>
      </c>
      <c r="N273" s="126" t="n">
        <f aca="false">EXP(EXP(-$C$4*($K$4-$J$4))*LN(M273)+(1-EXP(-$C$4*($K$4-$J$4)))*$G$4+$F$4^2/(4*$C$4)*(1-EXP(-2*$C$4*($K$4-$J$4))))</f>
        <v>29.2823065126748</v>
      </c>
      <c r="O273" s="126" t="n">
        <f aca="false">MAX(0,N273-$I$4)</f>
        <v>6.08230651267483</v>
      </c>
      <c r="P273" s="21" t="n">
        <f aca="false">$D$7*AVERAGE(H273,O273)</f>
        <v>2.89283446184431</v>
      </c>
      <c r="Q273" s="136" t="n">
        <f aca="false">AVERAGE(P$20:P273)</f>
        <v>1.53280438330202</v>
      </c>
      <c r="R273" s="0" t="n">
        <v>1.615</v>
      </c>
    </row>
    <row r="274" customFormat="false" ht="12.75" hidden="false" customHeight="false" outlineLevel="0" collapsed="false">
      <c r="B274" s="124" t="n">
        <f aca="false">B273+1</f>
        <v>255</v>
      </c>
      <c r="C274" s="21" t="n">
        <f aca="false">$C$7</f>
        <v>3.29212628660779</v>
      </c>
      <c r="D274" s="21" t="n">
        <f aca="true">NORMSINV(RAND())</f>
        <v>0.39939948025893</v>
      </c>
      <c r="E274" s="21" t="n">
        <f aca="false">$C$4*($G$4-C274)*$J$4+$F$4*SQRT($J$4)*D274+C274</f>
        <v>3.27555833673715</v>
      </c>
      <c r="F274" s="125" t="n">
        <f aca="false">EXP(E274)</f>
        <v>26.457993827269</v>
      </c>
      <c r="G274" s="126" t="n">
        <f aca="false">EXP(EXP(-$C$4*($K$4-$J$4))*LN(F274)+(1-EXP(-$C$4*($K$4-$J$4)))*$G$4+$F$4^2/(4*$C$4)*(1-EXP(-2*$C$4*($K$4-$J$4))))</f>
        <v>24.5005201484237</v>
      </c>
      <c r="H274" s="126" t="n">
        <f aca="false">MAX(0,G274-$I$4)</f>
        <v>1.30052014842369</v>
      </c>
      <c r="I274" s="21" t="n">
        <f aca="false">$D$7*AVERAGE(A274,H274)</f>
        <v>1.23709303233665</v>
      </c>
      <c r="J274" s="135" t="n">
        <f aca="false">AVERAGE(I$20:I274)</f>
        <v>1.5476222882207</v>
      </c>
      <c r="K274" s="21" t="n">
        <f aca="false">-D274</f>
        <v>-0.39939948025893</v>
      </c>
      <c r="L274" s="21" t="n">
        <f aca="false">$C$4*($G$4-C274)*$J$4+$F$4*SQRT($J$4)*K274+C274</f>
        <v>3.06769862919956</v>
      </c>
      <c r="M274" s="125" t="n">
        <f aca="false">EXP(L274)</f>
        <v>21.4923837717348</v>
      </c>
      <c r="N274" s="126" t="n">
        <f aca="false">EXP(EXP(-$C$4*($K$4-$J$4))*LN(M274)+(1-EXP(-$C$4*($K$4-$J$4)))*$G$4+$F$4^2/(4*$C$4)*(1-EXP(-2*$C$4*($K$4-$J$4))))</f>
        <v>20.7912197040126</v>
      </c>
      <c r="O274" s="126" t="n">
        <f aca="false">MAX(0,N274-$I$4)</f>
        <v>0</v>
      </c>
      <c r="P274" s="21" t="n">
        <f aca="false">$D$7*AVERAGE(H274,O274)</f>
        <v>0.618546516168323</v>
      </c>
      <c r="Q274" s="136" t="n">
        <f aca="false">AVERAGE(P$20:P274)</f>
        <v>1.52921905833287</v>
      </c>
      <c r="R274" s="0" t="n">
        <v>1.615</v>
      </c>
    </row>
    <row r="275" customFormat="false" ht="12.75" hidden="false" customHeight="false" outlineLevel="0" collapsed="false">
      <c r="B275" s="124" t="n">
        <f aca="false">B274+1</f>
        <v>256</v>
      </c>
      <c r="C275" s="21" t="n">
        <f aca="false">$C$7</f>
        <v>3.29212628660779</v>
      </c>
      <c r="D275" s="21" t="n">
        <f aca="true">NORMSINV(RAND())</f>
        <v>0.198859316066522</v>
      </c>
      <c r="E275" s="21" t="n">
        <f aca="false">$C$4*($G$4-C275)*$J$4+$F$4*SQRT($J$4)*D275+C275</f>
        <v>3.22337471865689</v>
      </c>
      <c r="F275" s="125" t="n">
        <f aca="false">EXP(E275)</f>
        <v>25.1127257251184</v>
      </c>
      <c r="G275" s="126" t="n">
        <f aca="false">EXP(EXP(-$C$4*($K$4-$J$4))*LN(F275)+(1-EXP(-$C$4*($K$4-$J$4)))*$G$4+$F$4^2/(4*$C$4)*(1-EXP(-2*$C$4*($K$4-$J$4))))</f>
        <v>23.5112900823579</v>
      </c>
      <c r="H275" s="126" t="n">
        <f aca="false">MAX(0,G275-$I$4)</f>
        <v>0.311290082357893</v>
      </c>
      <c r="I275" s="21" t="n">
        <f aca="false">$D$7*AVERAGE(A275,H275)</f>
        <v>0.296108285894078</v>
      </c>
      <c r="J275" s="135" t="n">
        <f aca="false">AVERAGE(I$20:I275)</f>
        <v>1.54273356164912</v>
      </c>
      <c r="K275" s="21" t="n">
        <f aca="false">-D275</f>
        <v>-0.198859316066522</v>
      </c>
      <c r="L275" s="21" t="n">
        <f aca="false">$C$4*($G$4-C275)*$J$4+$F$4*SQRT($J$4)*K275+C275</f>
        <v>3.11988224727982</v>
      </c>
      <c r="M275" s="125" t="n">
        <f aca="false">EXP(L275)</f>
        <v>22.643713127368</v>
      </c>
      <c r="N275" s="126" t="n">
        <f aca="false">EXP(EXP(-$C$4*($K$4-$J$4))*LN(M275)+(1-EXP(-$C$4*($K$4-$J$4)))*$G$4+$F$4^2/(4*$C$4)*(1-EXP(-2*$C$4*($K$4-$J$4))))</f>
        <v>21.6660036724525</v>
      </c>
      <c r="O275" s="126" t="n">
        <f aca="false">MAX(0,N275-$I$4)</f>
        <v>0</v>
      </c>
      <c r="P275" s="21" t="n">
        <f aca="false">$D$7*AVERAGE(H275,O275)</f>
        <v>0.148054142947039</v>
      </c>
      <c r="Q275" s="136" t="n">
        <f aca="false">AVERAGE(P$20:P275)</f>
        <v>1.52382388288214</v>
      </c>
      <c r="R275" s="0" t="n">
        <v>1.615</v>
      </c>
    </row>
    <row r="276" customFormat="false" ht="12.75" hidden="false" customHeight="false" outlineLevel="0" collapsed="false">
      <c r="B276" s="124" t="n">
        <f aca="false">B275+1</f>
        <v>257</v>
      </c>
      <c r="C276" s="21" t="n">
        <f aca="false">$C$7</f>
        <v>3.29212628660779</v>
      </c>
      <c r="D276" s="21" t="n">
        <f aca="true">NORMSINV(RAND())</f>
        <v>0.903407158195524</v>
      </c>
      <c r="E276" s="21" t="n">
        <f aca="false">$C$4*($G$4-C276)*$J$4+$F$4*SQRT($J$4)*D276+C276</f>
        <v>3.40670884357392</v>
      </c>
      <c r="F276" s="125" t="n">
        <f aca="false">EXP(E276)</f>
        <v>30.1658003387804</v>
      </c>
      <c r="G276" s="126" t="n">
        <f aca="false">EXP(EXP(-$C$4*($K$4-$J$4))*LN(F276)+(1-EXP(-$C$4*($K$4-$J$4)))*$G$4+$F$4^2/(4*$C$4)*(1-EXP(-2*$C$4*($K$4-$J$4))))</f>
        <v>27.1743763556383</v>
      </c>
      <c r="H276" s="126" t="n">
        <f aca="false">MAX(0,G276-$I$4)</f>
        <v>3.97437635563835</v>
      </c>
      <c r="I276" s="21" t="n">
        <f aca="false">$D$7*AVERAGE(A276,H276)</f>
        <v>3.78054373352311</v>
      </c>
      <c r="J276" s="135" t="n">
        <f aca="false">AVERAGE(I$20:I276)</f>
        <v>1.5514409942245</v>
      </c>
      <c r="K276" s="21" t="n">
        <f aca="false">-D276</f>
        <v>-0.903407158195524</v>
      </c>
      <c r="L276" s="21" t="n">
        <f aca="false">$C$4*($G$4-C276)*$J$4+$F$4*SQRT($J$4)*K276+C276</f>
        <v>2.93654812236279</v>
      </c>
      <c r="M276" s="125" t="n">
        <f aca="false">EXP(L276)</f>
        <v>18.8506636913199</v>
      </c>
      <c r="N276" s="126" t="n">
        <f aca="false">EXP(EXP(-$C$4*($K$4-$J$4))*LN(M276)+(1-EXP(-$C$4*($K$4-$J$4)))*$G$4+$F$4^2/(4*$C$4)*(1-EXP(-2*$C$4*($K$4-$J$4))))</f>
        <v>18.7454420518015</v>
      </c>
      <c r="O276" s="126" t="n">
        <f aca="false">MAX(0,N276-$I$4)</f>
        <v>0</v>
      </c>
      <c r="P276" s="21" t="n">
        <f aca="false">$D$7*AVERAGE(H276,O276)</f>
        <v>1.89027186676156</v>
      </c>
      <c r="Q276" s="136" t="n">
        <f aca="false">AVERAGE(P$20:P276)</f>
        <v>1.5252497505237</v>
      </c>
      <c r="R276" s="0" t="n">
        <v>1.615</v>
      </c>
    </row>
    <row r="277" customFormat="false" ht="12.75" hidden="false" customHeight="false" outlineLevel="0" collapsed="false">
      <c r="B277" s="124" t="n">
        <f aca="false">B276+1</f>
        <v>258</v>
      </c>
      <c r="C277" s="21" t="n">
        <f aca="false">$C$7</f>
        <v>3.29212628660779</v>
      </c>
      <c r="D277" s="21" t="n">
        <f aca="true">NORMSINV(RAND())</f>
        <v>0.479138770495051</v>
      </c>
      <c r="E277" s="21" t="n">
        <f aca="false">$C$4*($G$4-C277)*$J$4+$F$4*SQRT($J$4)*D277+C277</f>
        <v>3.29630771970704</v>
      </c>
      <c r="F277" s="125" t="n">
        <f aca="false">EXP(E277)</f>
        <v>27.0127160434364</v>
      </c>
      <c r="G277" s="126" t="n">
        <f aca="false">EXP(EXP(-$C$4*($K$4-$J$4))*LN(F277)+(1-EXP(-$C$4*($K$4-$J$4)))*$G$4+$F$4^2/(4*$C$4)*(1-EXP(-2*$C$4*($K$4-$J$4))))</f>
        <v>24.9053293213316</v>
      </c>
      <c r="H277" s="126" t="n">
        <f aca="false">MAX(0,G277-$I$4)</f>
        <v>1.70532932133163</v>
      </c>
      <c r="I277" s="21" t="n">
        <f aca="false">$D$7*AVERAGE(A277,H277)</f>
        <v>1.62215942891448</v>
      </c>
      <c r="J277" s="135" t="n">
        <f aca="false">AVERAGE(I$20:I277)</f>
        <v>1.55171509668454</v>
      </c>
      <c r="K277" s="21" t="n">
        <f aca="false">-D277</f>
        <v>-0.479138770495051</v>
      </c>
      <c r="L277" s="21" t="n">
        <f aca="false">$C$4*($G$4-C277)*$J$4+$F$4*SQRT($J$4)*K277+C277</f>
        <v>3.04694924622967</v>
      </c>
      <c r="M277" s="125" t="n">
        <f aca="false">EXP(L277)</f>
        <v>21.05102486738</v>
      </c>
      <c r="N277" s="126" t="n">
        <f aca="false">EXP(EXP(-$C$4*($K$4-$J$4))*LN(M277)+(1-EXP(-$C$4*($K$4-$J$4)))*$G$4+$F$4^2/(4*$C$4)*(1-EXP(-2*$C$4*($K$4-$J$4))))</f>
        <v>20.4532809302048</v>
      </c>
      <c r="O277" s="126" t="n">
        <f aca="false">MAX(0,N277-$I$4)</f>
        <v>0</v>
      </c>
      <c r="P277" s="21" t="n">
        <f aca="false">$D$7*AVERAGE(H277,O277)</f>
        <v>0.811079714457241</v>
      </c>
      <c r="Q277" s="136" t="n">
        <f aca="false">AVERAGE(P$20:P277)</f>
        <v>1.52248164960871</v>
      </c>
      <c r="R277" s="0" t="n">
        <v>1.615</v>
      </c>
    </row>
    <row r="278" customFormat="false" ht="12.75" hidden="false" customHeight="false" outlineLevel="0" collapsed="false">
      <c r="B278" s="124" t="n">
        <f aca="false">B277+1</f>
        <v>259</v>
      </c>
      <c r="C278" s="21" t="n">
        <f aca="false">$C$7</f>
        <v>3.29212628660779</v>
      </c>
      <c r="D278" s="21" t="n">
        <f aca="true">NORMSINV(RAND())</f>
        <v>-0.73894105693751</v>
      </c>
      <c r="E278" s="21" t="n">
        <f aca="false">$C$4*($G$4-C278)*$J$4+$F$4*SQRT($J$4)*D278+C278</f>
        <v>2.97934471749753</v>
      </c>
      <c r="F278" s="125" t="n">
        <f aca="false">EXP(E278)</f>
        <v>19.6749197890067</v>
      </c>
      <c r="G278" s="126" t="n">
        <f aca="false">EXP(EXP(-$C$4*($K$4-$J$4))*LN(F278)+(1-EXP(-$C$4*($K$4-$J$4)))*$G$4+$F$4^2/(4*$C$4)*(1-EXP(-2*$C$4*($K$4-$J$4))))</f>
        <v>19.3898659532734</v>
      </c>
      <c r="H278" s="126" t="n">
        <f aca="false">MAX(0,G278-$I$4)</f>
        <v>0</v>
      </c>
      <c r="I278" s="21" t="n">
        <f aca="false">$D$7*AVERAGE(A278,H278)</f>
        <v>0</v>
      </c>
      <c r="J278" s="135" t="n">
        <f aca="false">AVERAGE(I$20:I278)</f>
        <v>1.54572391870506</v>
      </c>
      <c r="K278" s="21" t="n">
        <f aca="false">-D278</f>
        <v>0.73894105693751</v>
      </c>
      <c r="L278" s="21" t="n">
        <f aca="false">$C$4*($G$4-C278)*$J$4+$F$4*SQRT($J$4)*K278+C278</f>
        <v>3.36391224843918</v>
      </c>
      <c r="M278" s="125" t="n">
        <f aca="false">EXP(L278)</f>
        <v>28.9020419531054</v>
      </c>
      <c r="N278" s="126" t="n">
        <f aca="false">EXP(EXP(-$C$4*($K$4-$J$4))*LN(M278)+(1-EXP(-$C$4*($K$4-$J$4)))*$G$4+$F$4^2/(4*$C$4)*(1-EXP(-2*$C$4*($K$4-$J$4))))</f>
        <v>26.271233565824</v>
      </c>
      <c r="O278" s="126" t="n">
        <f aca="false">MAX(0,N278-$I$4)</f>
        <v>3.07123356582401</v>
      </c>
      <c r="P278" s="21" t="n">
        <f aca="false">$D$7*AVERAGE(H278,O278)</f>
        <v>1.46072386866302</v>
      </c>
      <c r="Q278" s="136" t="n">
        <f aca="false">AVERAGE(P$20:P278)</f>
        <v>1.52224320257803</v>
      </c>
      <c r="R278" s="0" t="n">
        <v>1.615</v>
      </c>
    </row>
    <row r="279" customFormat="false" ht="12.75" hidden="false" customHeight="false" outlineLevel="0" collapsed="false">
      <c r="B279" s="124" t="n">
        <f aca="false">B278+1</f>
        <v>260</v>
      </c>
      <c r="C279" s="21" t="n">
        <f aca="false">$C$7</f>
        <v>3.29212628660779</v>
      </c>
      <c r="D279" s="21" t="n">
        <f aca="true">NORMSINV(RAND())</f>
        <v>1.04245325191885</v>
      </c>
      <c r="E279" s="21" t="n">
        <f aca="false">$C$4*($G$4-C279)*$J$4+$F$4*SQRT($J$4)*D279+C279</f>
        <v>3.44289076393701</v>
      </c>
      <c r="F279" s="125" t="n">
        <f aca="false">EXP(E279)</f>
        <v>31.2772427351004</v>
      </c>
      <c r="G279" s="126" t="n">
        <f aca="false">EXP(EXP(-$C$4*($K$4-$J$4))*LN(F279)+(1-EXP(-$C$4*($K$4-$J$4)))*$G$4+$F$4^2/(4*$C$4)*(1-EXP(-2*$C$4*($K$4-$J$4))))</f>
        <v>27.9621067991701</v>
      </c>
      <c r="H279" s="126" t="n">
        <f aca="false">MAX(0,G279-$I$4)</f>
        <v>4.76210679917011</v>
      </c>
      <c r="I279" s="21" t="n">
        <f aca="false">$D$7*AVERAGE(A279,H279)</f>
        <v>4.52985610998552</v>
      </c>
      <c r="J279" s="135" t="n">
        <f aca="false">AVERAGE(I$20:I279)</f>
        <v>1.55720135020999</v>
      </c>
      <c r="K279" s="21" t="n">
        <f aca="false">-D279</f>
        <v>-1.04245325191885</v>
      </c>
      <c r="L279" s="21" t="n">
        <f aca="false">$C$4*($G$4-C279)*$J$4+$F$4*SQRT($J$4)*K279+C279</f>
        <v>2.9003662019997</v>
      </c>
      <c r="M279" s="125" t="n">
        <f aca="false">EXP(L279)</f>
        <v>18.1808019965808</v>
      </c>
      <c r="N279" s="126" t="n">
        <f aca="false">EXP(EXP(-$C$4*($K$4-$J$4))*LN(M279)+(1-EXP(-$C$4*($K$4-$J$4)))*$G$4+$F$4^2/(4*$C$4)*(1-EXP(-2*$C$4*($K$4-$J$4))))</f>
        <v>18.217357544875</v>
      </c>
      <c r="O279" s="126" t="n">
        <f aca="false">MAX(0,N279-$I$4)</f>
        <v>0</v>
      </c>
      <c r="P279" s="21" t="n">
        <f aca="false">$D$7*AVERAGE(H279,O279)</f>
        <v>2.26492805499276</v>
      </c>
      <c r="Q279" s="136" t="n">
        <f aca="false">AVERAGE(P$20:P279)</f>
        <v>1.52509968277963</v>
      </c>
      <c r="R279" s="0" t="n">
        <v>1.615</v>
      </c>
    </row>
    <row r="280" customFormat="false" ht="12.75" hidden="false" customHeight="false" outlineLevel="0" collapsed="false">
      <c r="B280" s="124" t="n">
        <f aca="false">B279+1</f>
        <v>261</v>
      </c>
      <c r="C280" s="21" t="n">
        <f aca="false">$C$7</f>
        <v>3.29212628660779</v>
      </c>
      <c r="D280" s="21" t="n">
        <f aca="true">NORMSINV(RAND())</f>
        <v>-0.328571364828455</v>
      </c>
      <c r="E280" s="21" t="n">
        <f aca="false">$C$4*($G$4-C280)*$J$4+$F$4*SQRT($J$4)*D280+C280</f>
        <v>3.08612918818435</v>
      </c>
      <c r="F280" s="125" t="n">
        <f aca="false">EXP(E280)</f>
        <v>21.8921732737352</v>
      </c>
      <c r="G280" s="126" t="n">
        <f aca="false">EXP(EXP(-$C$4*($K$4-$J$4))*LN(F280)+(1-EXP(-$C$4*($K$4-$J$4)))*$G$4+$F$4^2/(4*$C$4)*(1-EXP(-2*$C$4*($K$4-$J$4))))</f>
        <v>21.0960721108014</v>
      </c>
      <c r="H280" s="126" t="n">
        <f aca="false">MAX(0,G280-$I$4)</f>
        <v>0</v>
      </c>
      <c r="I280" s="21" t="n">
        <f aca="false">$D$7*AVERAGE(A280,H280)</f>
        <v>0</v>
      </c>
      <c r="J280" s="135" t="n">
        <f aca="false">AVERAGE(I$20:I280)</f>
        <v>1.55123506151187</v>
      </c>
      <c r="K280" s="21" t="n">
        <f aca="false">-D280</f>
        <v>0.328571364828455</v>
      </c>
      <c r="L280" s="21" t="n">
        <f aca="false">$C$4*($G$4-C280)*$J$4+$F$4*SQRT($J$4)*K280+C280</f>
        <v>3.25712777775236</v>
      </c>
      <c r="M280" s="125" t="n">
        <f aca="false">EXP(L280)</f>
        <v>25.9748244295179</v>
      </c>
      <c r="N280" s="126" t="n">
        <f aca="false">EXP(EXP(-$C$4*($K$4-$J$4))*LN(M280)+(1-EXP(-$C$4*($K$4-$J$4)))*$G$4+$F$4^2/(4*$C$4)*(1-EXP(-2*$C$4*($K$4-$J$4))))</f>
        <v>24.146471181602</v>
      </c>
      <c r="O280" s="126" t="n">
        <f aca="false">MAX(0,N280-$I$4)</f>
        <v>0.946471181601957</v>
      </c>
      <c r="P280" s="21" t="n">
        <f aca="false">$D$7*AVERAGE(H280,O280)</f>
        <v>0.45015561869087</v>
      </c>
      <c r="Q280" s="136" t="n">
        <f aca="false">AVERAGE(P$20:P280)</f>
        <v>1.5209811231471</v>
      </c>
      <c r="R280" s="0" t="n">
        <v>1.615</v>
      </c>
    </row>
    <row r="281" customFormat="false" ht="12.75" hidden="false" customHeight="false" outlineLevel="0" collapsed="false">
      <c r="B281" s="124" t="n">
        <f aca="false">B280+1</f>
        <v>262</v>
      </c>
      <c r="C281" s="21" t="n">
        <f aca="false">$C$7</f>
        <v>3.29212628660779</v>
      </c>
      <c r="D281" s="21" t="n">
        <f aca="true">NORMSINV(RAND())</f>
        <v>-1.51577960858344</v>
      </c>
      <c r="E281" s="21" t="n">
        <f aca="false">$C$4*($G$4-C281)*$J$4+$F$4*SQRT($J$4)*D281+C281</f>
        <v>2.77719944424333</v>
      </c>
      <c r="F281" s="125" t="n">
        <f aca="false">EXP(E281)</f>
        <v>16.0739418837995</v>
      </c>
      <c r="G281" s="126" t="n">
        <f aca="false">EXP(EXP(-$C$4*($K$4-$J$4))*LN(F281)+(1-EXP(-$C$4*($K$4-$J$4)))*$G$4+$F$4^2/(4*$C$4)*(1-EXP(-2*$C$4*($K$4-$J$4))))</f>
        <v>16.5287307772427</v>
      </c>
      <c r="H281" s="126" t="n">
        <f aca="false">MAX(0,G281-$I$4)</f>
        <v>0</v>
      </c>
      <c r="I281" s="21" t="n">
        <f aca="false">$D$7*AVERAGE(A281,H281)</f>
        <v>0</v>
      </c>
      <c r="J281" s="135" t="n">
        <f aca="false">AVERAGE(I$20:I281)</f>
        <v>1.54531431700228</v>
      </c>
      <c r="K281" s="21" t="n">
        <f aca="false">-D281</f>
        <v>1.51577960858344</v>
      </c>
      <c r="L281" s="21" t="n">
        <f aca="false">$C$4*($G$4-C281)*$J$4+$F$4*SQRT($J$4)*K281+C281</f>
        <v>3.56605752169338</v>
      </c>
      <c r="M281" s="125" t="n">
        <f aca="false">EXP(L281)</f>
        <v>35.376845410831</v>
      </c>
      <c r="N281" s="126" t="n">
        <f aca="false">EXP(EXP(-$C$4*($K$4-$J$4))*LN(M281)+(1-EXP(-$C$4*($K$4-$J$4)))*$G$4+$F$4^2/(4*$C$4)*(1-EXP(-2*$C$4*($K$4-$J$4))))</f>
        <v>30.818802976077</v>
      </c>
      <c r="O281" s="126" t="n">
        <f aca="false">MAX(0,N281-$I$4)</f>
        <v>7.61880297607696</v>
      </c>
      <c r="P281" s="21" t="n">
        <f aca="false">$D$7*AVERAGE(H281,O281)</f>
        <v>3.62361478515901</v>
      </c>
      <c r="Q281" s="136" t="n">
        <f aca="false">AVERAGE(P$20:P281)</f>
        <v>1.52900644246776</v>
      </c>
      <c r="R281" s="0" t="n">
        <v>1.615</v>
      </c>
    </row>
    <row r="282" customFormat="false" ht="12.75" hidden="false" customHeight="false" outlineLevel="0" collapsed="false">
      <c r="B282" s="124" t="n">
        <f aca="false">B281+1</f>
        <v>263</v>
      </c>
      <c r="C282" s="21" t="n">
        <f aca="false">$C$7</f>
        <v>3.29212628660779</v>
      </c>
      <c r="D282" s="21" t="n">
        <f aca="true">NORMSINV(RAND())</f>
        <v>0.363637717693103</v>
      </c>
      <c r="E282" s="21" t="n">
        <f aca="false">$C$4*($G$4-C282)*$J$4+$F$4*SQRT($J$4)*D282+C282</f>
        <v>3.26625257912432</v>
      </c>
      <c r="F282" s="125" t="n">
        <f aca="false">EXP(E282)</f>
        <v>26.2129241976011</v>
      </c>
      <c r="G282" s="126" t="n">
        <f aca="false">EXP(EXP(-$C$4*($K$4-$J$4))*LN(F282)+(1-EXP(-$C$4*($K$4-$J$4)))*$G$4+$F$4^2/(4*$C$4)*(1-EXP(-2*$C$4*($K$4-$J$4))))</f>
        <v>24.3211134742832</v>
      </c>
      <c r="H282" s="126" t="n">
        <f aca="false">MAX(0,G282-$I$4)</f>
        <v>1.12111347428318</v>
      </c>
      <c r="I282" s="21" t="n">
        <f aca="false">$D$7*AVERAGE(A282,H282)</f>
        <v>1.06643612494238</v>
      </c>
      <c r="J282" s="135" t="n">
        <f aca="false">AVERAGE(I$20:I282)</f>
        <v>1.54349348737467</v>
      </c>
      <c r="K282" s="21" t="n">
        <f aca="false">-D282</f>
        <v>-0.363637717693103</v>
      </c>
      <c r="L282" s="21" t="n">
        <f aca="false">$C$4*($G$4-C282)*$J$4+$F$4*SQRT($J$4)*K282+C282</f>
        <v>3.07700438681239</v>
      </c>
      <c r="M282" s="125" t="n">
        <f aca="false">EXP(L282)</f>
        <v>21.6933201682968</v>
      </c>
      <c r="N282" s="126" t="n">
        <f aca="false">EXP(EXP(-$C$4*($K$4-$J$4))*LN(M282)+(1-EXP(-$C$4*($K$4-$J$4)))*$G$4+$F$4^2/(4*$C$4)*(1-EXP(-2*$C$4*($K$4-$J$4))))</f>
        <v>20.9445878292987</v>
      </c>
      <c r="O282" s="126" t="n">
        <f aca="false">MAX(0,N282-$I$4)</f>
        <v>0</v>
      </c>
      <c r="P282" s="21" t="n">
        <f aca="false">$D$7*AVERAGE(H282,O282)</f>
        <v>0.533218062471191</v>
      </c>
      <c r="Q282" s="136" t="n">
        <f aca="false">AVERAGE(P$20:P282)</f>
        <v>1.52522017486321</v>
      </c>
      <c r="R282" s="0" t="n">
        <v>1.615</v>
      </c>
    </row>
    <row r="283" customFormat="false" ht="12.75" hidden="false" customHeight="false" outlineLevel="0" collapsed="false">
      <c r="B283" s="124" t="n">
        <f aca="false">B282+1</f>
        <v>264</v>
      </c>
      <c r="C283" s="21" t="n">
        <f aca="false">$C$7</f>
        <v>3.29212628660779</v>
      </c>
      <c r="D283" s="21" t="n">
        <f aca="true">NORMSINV(RAND())</f>
        <v>-0.569678475201763</v>
      </c>
      <c r="E283" s="21" t="n">
        <f aca="false">$C$4*($G$4-C283)*$J$4+$F$4*SQRT($J$4)*D283+C283</f>
        <v>3.02338943021704</v>
      </c>
      <c r="F283" s="125" t="n">
        <f aca="false">EXP(E283)</f>
        <v>20.5608633249196</v>
      </c>
      <c r="G283" s="126" t="n">
        <f aca="false">EXP(EXP(-$C$4*($K$4-$J$4))*LN(F283)+(1-EXP(-$C$4*($K$4-$J$4)))*$G$4+$F$4^2/(4*$C$4)*(1-EXP(-2*$C$4*($K$4-$J$4))))</f>
        <v>20.0762237913139</v>
      </c>
      <c r="H283" s="126" t="n">
        <f aca="false">MAX(0,G283-$I$4)</f>
        <v>0</v>
      </c>
      <c r="I283" s="21" t="n">
        <f aca="false">$D$7*AVERAGE(A283,H283)</f>
        <v>0</v>
      </c>
      <c r="J283" s="135" t="n">
        <f aca="false">AVERAGE(I$20:I283)</f>
        <v>1.53764692113462</v>
      </c>
      <c r="K283" s="21" t="n">
        <f aca="false">-D283</f>
        <v>0.569678475201763</v>
      </c>
      <c r="L283" s="21" t="n">
        <f aca="false">$C$4*($G$4-C283)*$J$4+$F$4*SQRT($J$4)*K283+C283</f>
        <v>3.31986753571967</v>
      </c>
      <c r="M283" s="125" t="n">
        <f aca="false">EXP(L283)</f>
        <v>27.6566867927507</v>
      </c>
      <c r="N283" s="126" t="n">
        <f aca="false">EXP(EXP(-$C$4*($K$4-$J$4))*LN(M283)+(1-EXP(-$C$4*($K$4-$J$4)))*$G$4+$F$4^2/(4*$C$4)*(1-EXP(-2*$C$4*($K$4-$J$4))))</f>
        <v>25.3730832333547</v>
      </c>
      <c r="O283" s="126" t="n">
        <f aca="false">MAX(0,N283-$I$4)</f>
        <v>2.17308323335467</v>
      </c>
      <c r="P283" s="21" t="n">
        <f aca="false">$D$7*AVERAGE(H283,O283)</f>
        <v>1.03355035672806</v>
      </c>
      <c r="Q283" s="136" t="n">
        <f aca="false">AVERAGE(P$20:P283)</f>
        <v>1.52335778918846</v>
      </c>
      <c r="R283" s="0" t="n">
        <v>1.615</v>
      </c>
    </row>
    <row r="284" customFormat="false" ht="12.75" hidden="false" customHeight="false" outlineLevel="0" collapsed="false">
      <c r="B284" s="124" t="n">
        <f aca="false">B283+1</f>
        <v>265</v>
      </c>
      <c r="C284" s="21" t="n">
        <f aca="false">$C$7</f>
        <v>3.29212628660779</v>
      </c>
      <c r="D284" s="21" t="n">
        <f aca="true">NORMSINV(RAND())</f>
        <v>-0.105765330532277</v>
      </c>
      <c r="E284" s="21" t="n">
        <f aca="false">$C$4*($G$4-C284)*$J$4+$F$4*SQRT($J$4)*D284+C284</f>
        <v>3.14410672623271</v>
      </c>
      <c r="F284" s="125" t="n">
        <f aca="false">EXP(E284)</f>
        <v>23.1989432074723</v>
      </c>
      <c r="G284" s="126" t="n">
        <f aca="false">EXP(EXP(-$C$4*($K$4-$J$4))*LN(F284)+(1-EXP(-$C$4*($K$4-$J$4)))*$G$4+$F$4^2/(4*$C$4)*(1-EXP(-2*$C$4*($K$4-$J$4))))</f>
        <v>22.0845088635725</v>
      </c>
      <c r="H284" s="126" t="n">
        <f aca="false">MAX(0,G284-$I$4)</f>
        <v>0</v>
      </c>
      <c r="I284" s="21" t="n">
        <f aca="false">$D$7*AVERAGE(A284,H284)</f>
        <v>0</v>
      </c>
      <c r="J284" s="135" t="n">
        <f aca="false">AVERAGE(I$20:I284)</f>
        <v>1.53184447992279</v>
      </c>
      <c r="K284" s="21" t="n">
        <f aca="false">-D284</f>
        <v>0.105765330532277</v>
      </c>
      <c r="L284" s="21" t="n">
        <f aca="false">$C$4*($G$4-C284)*$J$4+$F$4*SQRT($J$4)*K284+C284</f>
        <v>3.199150239704</v>
      </c>
      <c r="M284" s="125" t="n">
        <f aca="false">EXP(L284)</f>
        <v>24.5116922818578</v>
      </c>
      <c r="N284" s="126" t="n">
        <f aca="false">EXP(EXP(-$C$4*($K$4-$J$4))*LN(M284)+(1-EXP(-$C$4*($K$4-$J$4)))*$G$4+$F$4^2/(4*$C$4)*(1-EXP(-2*$C$4*($K$4-$J$4))))</f>
        <v>23.0657471449904</v>
      </c>
      <c r="O284" s="126" t="n">
        <f aca="false">MAX(0,N284-$I$4)</f>
        <v>0</v>
      </c>
      <c r="P284" s="21" t="n">
        <f aca="false">$D$7*AVERAGE(H284,O284)</f>
        <v>0</v>
      </c>
      <c r="Q284" s="136" t="n">
        <f aca="false">AVERAGE(P$20:P284)</f>
        <v>1.51760926922925</v>
      </c>
      <c r="R284" s="0" t="n">
        <v>1.615</v>
      </c>
    </row>
    <row r="285" customFormat="false" ht="12.75" hidden="false" customHeight="false" outlineLevel="0" collapsed="false">
      <c r="B285" s="124" t="n">
        <f aca="false">B284+1</f>
        <v>266</v>
      </c>
      <c r="C285" s="21" t="n">
        <f aca="false">$C$7</f>
        <v>3.29212628660779</v>
      </c>
      <c r="D285" s="21" t="n">
        <f aca="true">NORMSINV(RAND())</f>
        <v>0.476614932303975</v>
      </c>
      <c r="E285" s="21" t="n">
        <f aca="false">$C$4*($G$4-C285)*$J$4+$F$4*SQRT($J$4)*D285+C285</f>
        <v>3.29565097840642</v>
      </c>
      <c r="F285" s="125" t="n">
        <f aca="false">EXP(E285)</f>
        <v>26.9949815013091</v>
      </c>
      <c r="G285" s="126" t="n">
        <f aca="false">EXP(EXP(-$C$4*($K$4-$J$4))*LN(F285)+(1-EXP(-$C$4*($K$4-$J$4)))*$G$4+$F$4^2/(4*$C$4)*(1-EXP(-2*$C$4*($K$4-$J$4))))</f>
        <v>24.8924147351629</v>
      </c>
      <c r="H285" s="126" t="n">
        <f aca="false">MAX(0,G285-$I$4)</f>
        <v>1.69241473516285</v>
      </c>
      <c r="I285" s="21" t="n">
        <f aca="false">$D$7*AVERAGE(A285,H285)</f>
        <v>1.60987469454549</v>
      </c>
      <c r="J285" s="135" t="n">
        <f aca="false">AVERAGE(I$20:I285)</f>
        <v>1.5321378265943</v>
      </c>
      <c r="K285" s="21" t="n">
        <f aca="false">-D285</f>
        <v>-0.476614932303975</v>
      </c>
      <c r="L285" s="21" t="n">
        <f aca="false">$C$4*($G$4-C285)*$J$4+$F$4*SQRT($J$4)*K285+C285</f>
        <v>3.04760598753029</v>
      </c>
      <c r="M285" s="125" t="n">
        <f aca="false">EXP(L285)</f>
        <v>21.0648544855746</v>
      </c>
      <c r="N285" s="126" t="n">
        <f aca="false">EXP(EXP(-$C$4*($K$4-$J$4))*LN(M285)+(1-EXP(-$C$4*($K$4-$J$4)))*$G$4+$F$4^2/(4*$C$4)*(1-EXP(-2*$C$4*($K$4-$J$4))))</f>
        <v>20.4638924221721</v>
      </c>
      <c r="O285" s="126" t="n">
        <f aca="false">MAX(0,N285-$I$4)</f>
        <v>0</v>
      </c>
      <c r="P285" s="21" t="n">
        <f aca="false">$D$7*AVERAGE(H285,O285)</f>
        <v>0.804937347272744</v>
      </c>
      <c r="Q285" s="136" t="n">
        <f aca="false">AVERAGE(P$20:P285)</f>
        <v>1.51493005147754</v>
      </c>
      <c r="R285" s="0" t="n">
        <v>1.615</v>
      </c>
    </row>
    <row r="286" customFormat="false" ht="12.75" hidden="false" customHeight="false" outlineLevel="0" collapsed="false">
      <c r="B286" s="124" t="n">
        <f aca="false">B285+1</f>
        <v>267</v>
      </c>
      <c r="C286" s="21" t="n">
        <f aca="false">$C$7</f>
        <v>3.29212628660779</v>
      </c>
      <c r="D286" s="21" t="n">
        <f aca="true">NORMSINV(RAND())</f>
        <v>-0.495597830459592</v>
      </c>
      <c r="E286" s="21" t="n">
        <f aca="false">$C$4*($G$4-C286)*$J$4+$F$4*SQRT($J$4)*D286+C286</f>
        <v>3.04266634707773</v>
      </c>
      <c r="F286" s="125" t="n">
        <f aca="false">EXP(E286)</f>
        <v>20.9610582473315</v>
      </c>
      <c r="G286" s="126" t="n">
        <f aca="false">EXP(EXP(-$C$4*($K$4-$J$4))*LN(F286)+(1-EXP(-$C$4*($K$4-$J$4)))*$G$4+$F$4^2/(4*$C$4)*(1-EXP(-2*$C$4*($K$4-$J$4))))</f>
        <v>20.3842135426121</v>
      </c>
      <c r="H286" s="126" t="n">
        <f aca="false">MAX(0,G286-$I$4)</f>
        <v>0</v>
      </c>
      <c r="I286" s="21" t="n">
        <f aca="false">$D$7*AVERAGE(A286,H286)</f>
        <v>0</v>
      </c>
      <c r="J286" s="135" t="n">
        <f aca="false">AVERAGE(I$20:I286)</f>
        <v>1.52639948267447</v>
      </c>
      <c r="K286" s="21" t="n">
        <f aca="false">-D286</f>
        <v>0.495597830459592</v>
      </c>
      <c r="L286" s="21" t="n">
        <f aca="false">$C$4*($G$4-C286)*$J$4+$F$4*SQRT($J$4)*K286+C286</f>
        <v>3.30059061885898</v>
      </c>
      <c r="M286" s="125" t="n">
        <f aca="false">EXP(L286)</f>
        <v>27.1286568863119</v>
      </c>
      <c r="N286" s="126" t="n">
        <f aca="false">EXP(EXP(-$C$4*($K$4-$J$4))*LN(M286)+(1-EXP(-$C$4*($K$4-$J$4)))*$G$4+$F$4^2/(4*$C$4)*(1-EXP(-2*$C$4*($K$4-$J$4))))</f>
        <v>24.9897155072281</v>
      </c>
      <c r="O286" s="126" t="n">
        <f aca="false">MAX(0,N286-$I$4)</f>
        <v>1.78971550722809</v>
      </c>
      <c r="P286" s="21" t="n">
        <f aca="false">$D$7*AVERAGE(H286,O286)</f>
        <v>0.851215025980291</v>
      </c>
      <c r="Q286" s="136" t="n">
        <f aca="false">AVERAGE(P$20:P286)</f>
        <v>1.51244422741201</v>
      </c>
      <c r="R286" s="0" t="n">
        <v>1.615</v>
      </c>
    </row>
    <row r="287" customFormat="false" ht="12.75" hidden="false" customHeight="false" outlineLevel="0" collapsed="false">
      <c r="B287" s="124" t="n">
        <f aca="false">B286+1</f>
        <v>268</v>
      </c>
      <c r="C287" s="21" t="n">
        <f aca="false">$C$7</f>
        <v>3.29212628660779</v>
      </c>
      <c r="D287" s="21" t="n">
        <f aca="true">NORMSINV(RAND())</f>
        <v>0.0438226033581961</v>
      </c>
      <c r="E287" s="21" t="n">
        <f aca="false">$C$4*($G$4-C287)*$J$4+$F$4*SQRT($J$4)*D287+C287</f>
        <v>3.18303179464976</v>
      </c>
      <c r="F287" s="125" t="n">
        <f aca="false">EXP(E287)</f>
        <v>24.1197689988197</v>
      </c>
      <c r="G287" s="126" t="n">
        <f aca="false">EXP(EXP(-$C$4*($K$4-$J$4))*LN(F287)+(1-EXP(-$C$4*($K$4-$J$4)))*$G$4+$F$4^2/(4*$C$4)*(1-EXP(-2*$C$4*($K$4-$J$4))))</f>
        <v>22.7739803851803</v>
      </c>
      <c r="H287" s="126" t="n">
        <f aca="false">MAX(0,G287-$I$4)</f>
        <v>0</v>
      </c>
      <c r="I287" s="21" t="n">
        <f aca="false">$D$7*AVERAGE(A287,H287)</f>
        <v>0</v>
      </c>
      <c r="J287" s="135" t="n">
        <f aca="false">AVERAGE(I$20:I287)</f>
        <v>1.52070396221673</v>
      </c>
      <c r="K287" s="21" t="n">
        <f aca="false">-D287</f>
        <v>-0.0438226033581961</v>
      </c>
      <c r="L287" s="21" t="n">
        <f aca="false">$C$4*($G$4-C287)*$J$4+$F$4*SQRT($J$4)*K287+C287</f>
        <v>3.16022517128695</v>
      </c>
      <c r="M287" s="125" t="n">
        <f aca="false">EXP(L287)</f>
        <v>23.5759039480718</v>
      </c>
      <c r="N287" s="126" t="n">
        <f aca="false">EXP(EXP(-$C$4*($K$4-$J$4))*LN(M287)+(1-EXP(-$C$4*($K$4-$J$4)))*$G$4+$F$4^2/(4*$C$4)*(1-EXP(-2*$C$4*($K$4-$J$4))))</f>
        <v>22.3674425222541</v>
      </c>
      <c r="O287" s="126" t="n">
        <f aca="false">MAX(0,N287-$I$4)</f>
        <v>0</v>
      </c>
      <c r="P287" s="21" t="n">
        <f aca="false">$D$7*AVERAGE(H287,O287)</f>
        <v>0</v>
      </c>
      <c r="Q287" s="136" t="n">
        <f aca="false">AVERAGE(P$20:P287)</f>
        <v>1.50680077880226</v>
      </c>
      <c r="R287" s="0" t="n">
        <v>1.615</v>
      </c>
    </row>
    <row r="288" customFormat="false" ht="12.75" hidden="false" customHeight="false" outlineLevel="0" collapsed="false">
      <c r="B288" s="124" t="n">
        <f aca="false">B287+1</f>
        <v>269</v>
      </c>
      <c r="C288" s="21" t="n">
        <f aca="false">$C$7</f>
        <v>3.29212628660779</v>
      </c>
      <c r="D288" s="21" t="n">
        <f aca="true">NORMSINV(RAND())</f>
        <v>-0.0819574873338684</v>
      </c>
      <c r="E288" s="21" t="n">
        <f aca="false">$C$4*($G$4-C288)*$J$4+$F$4*SQRT($J$4)*D288+C288</f>
        <v>3.15030189118525</v>
      </c>
      <c r="F288" s="125" t="n">
        <f aca="false">EXP(E288)</f>
        <v>23.3431105966496</v>
      </c>
      <c r="G288" s="126" t="n">
        <f aca="false">EXP(EXP(-$C$4*($K$4-$J$4))*LN(F288)+(1-EXP(-$C$4*($K$4-$J$4)))*$G$4+$F$4^2/(4*$C$4)*(1-EXP(-2*$C$4*($K$4-$J$4))))</f>
        <v>22.1928292044437</v>
      </c>
      <c r="H288" s="126" t="n">
        <f aca="false">MAX(0,G288-$I$4)</f>
        <v>0</v>
      </c>
      <c r="I288" s="21" t="n">
        <f aca="false">$D$7*AVERAGE(A288,H288)</f>
        <v>0</v>
      </c>
      <c r="J288" s="135" t="n">
        <f aca="false">AVERAGE(I$20:I288)</f>
        <v>1.515050787636</v>
      </c>
      <c r="K288" s="21" t="n">
        <f aca="false">-D288</f>
        <v>0.0819574873338684</v>
      </c>
      <c r="L288" s="21" t="n">
        <f aca="false">$C$4*($G$4-C288)*$J$4+$F$4*SQRT($J$4)*K288+C288</f>
        <v>3.19295507475146</v>
      </c>
      <c r="M288" s="125" t="n">
        <f aca="false">EXP(L288)</f>
        <v>24.3603077152654</v>
      </c>
      <c r="N288" s="126" t="n">
        <f aca="false">EXP(EXP(-$C$4*($K$4-$J$4))*LN(M288)+(1-EXP(-$C$4*($K$4-$J$4)))*$G$4+$F$4^2/(4*$C$4)*(1-EXP(-2*$C$4*($K$4-$J$4))))</f>
        <v>22.9531662040848</v>
      </c>
      <c r="O288" s="126" t="n">
        <f aca="false">MAX(0,N288-$I$4)</f>
        <v>0</v>
      </c>
      <c r="P288" s="21" t="n">
        <f aca="false">$D$7*AVERAGE(H288,O288)</f>
        <v>0</v>
      </c>
      <c r="Q288" s="136" t="n">
        <f aca="false">AVERAGE(P$20:P288)</f>
        <v>1.50119928891824</v>
      </c>
      <c r="R288" s="0" t="n">
        <v>1.615</v>
      </c>
    </row>
    <row r="289" customFormat="false" ht="12.75" hidden="false" customHeight="false" outlineLevel="0" collapsed="false">
      <c r="B289" s="124" t="n">
        <f aca="false">B288+1</f>
        <v>270</v>
      </c>
      <c r="C289" s="21" t="n">
        <f aca="false">$C$7</f>
        <v>3.29212628660779</v>
      </c>
      <c r="D289" s="21" t="n">
        <f aca="true">NORMSINV(RAND())</f>
        <v>0.391143003835121</v>
      </c>
      <c r="E289" s="21" t="n">
        <f aca="false">$C$4*($G$4-C289)*$J$4+$F$4*SQRT($J$4)*D289+C289</f>
        <v>3.27340987528493</v>
      </c>
      <c r="F289" s="125" t="n">
        <f aca="false">EXP(E289)</f>
        <v>26.4012108672704</v>
      </c>
      <c r="G289" s="126" t="n">
        <f aca="false">EXP(EXP(-$C$4*($K$4-$J$4))*LN(F289)+(1-EXP(-$C$4*($K$4-$J$4)))*$G$4+$F$4^2/(4*$C$4)*(1-EXP(-2*$C$4*($K$4-$J$4))))</f>
        <v>24.4589825898622</v>
      </c>
      <c r="H289" s="126" t="n">
        <f aca="false">MAX(0,G289-$I$4)</f>
        <v>1.25898258986222</v>
      </c>
      <c r="I289" s="21" t="n">
        <f aca="false">$D$7*AVERAGE(A289,H289)</f>
        <v>1.19758128441106</v>
      </c>
      <c r="J289" s="135" t="n">
        <f aca="false">AVERAGE(I$20:I289)</f>
        <v>1.5138749746611</v>
      </c>
      <c r="K289" s="21" t="n">
        <f aca="false">-D289</f>
        <v>-0.391143003835121</v>
      </c>
      <c r="L289" s="21" t="n">
        <f aca="false">$C$4*($G$4-C289)*$J$4+$F$4*SQRT($J$4)*K289+C289</f>
        <v>3.06984709065177</v>
      </c>
      <c r="M289" s="125" t="n">
        <f aca="false">EXP(L289)</f>
        <v>21.5386089685305</v>
      </c>
      <c r="N289" s="126" t="n">
        <f aca="false">EXP(EXP(-$C$4*($K$4-$J$4))*LN(M289)+(1-EXP(-$C$4*($K$4-$J$4)))*$G$4+$F$4^2/(4*$C$4)*(1-EXP(-2*$C$4*($K$4-$J$4))))</f>
        <v>20.8265284705505</v>
      </c>
      <c r="O289" s="126" t="n">
        <f aca="false">MAX(0,N289-$I$4)</f>
        <v>0</v>
      </c>
      <c r="P289" s="21" t="n">
        <f aca="false">$D$7*AVERAGE(H289,O289)</f>
        <v>0.59879064220553</v>
      </c>
      <c r="Q289" s="136" t="n">
        <f aca="false">AVERAGE(P$20:P289)</f>
        <v>1.49785703467115</v>
      </c>
      <c r="R289" s="0" t="n">
        <v>1.615</v>
      </c>
    </row>
    <row r="290" customFormat="false" ht="12.75" hidden="false" customHeight="false" outlineLevel="0" collapsed="false">
      <c r="B290" s="124" t="n">
        <f aca="false">B289+1</f>
        <v>271</v>
      </c>
      <c r="C290" s="21" t="n">
        <f aca="false">$C$7</f>
        <v>3.29212628660779</v>
      </c>
      <c r="D290" s="21" t="n">
        <f aca="true">NORMSINV(RAND())</f>
        <v>1.25036521466433</v>
      </c>
      <c r="E290" s="21" t="n">
        <f aca="false">$C$4*($G$4-C290)*$J$4+$F$4*SQRT($J$4)*D290+C290</f>
        <v>3.49699263675596</v>
      </c>
      <c r="F290" s="125" t="n">
        <f aca="false">EXP(E290)</f>
        <v>33.0160113675982</v>
      </c>
      <c r="G290" s="126" t="n">
        <f aca="false">EXP(EXP(-$C$4*($K$4-$J$4))*LN(F290)+(1-EXP(-$C$4*($K$4-$J$4)))*$G$4+$F$4^2/(4*$C$4)*(1-EXP(-2*$C$4*($K$4-$J$4))))</f>
        <v>29.1827820218958</v>
      </c>
      <c r="H290" s="126" t="n">
        <f aca="false">MAX(0,G290-$I$4)</f>
        <v>5.98278202189578</v>
      </c>
      <c r="I290" s="21" t="n">
        <f aca="false">$D$7*AVERAGE(A290,H290)</f>
        <v>5.69099829960114</v>
      </c>
      <c r="J290" s="135" t="n">
        <f aca="false">AVERAGE(I$20:I290)</f>
        <v>1.52928871386752</v>
      </c>
      <c r="K290" s="21" t="n">
        <f aca="false">-D290</f>
        <v>-1.25036521466433</v>
      </c>
      <c r="L290" s="21" t="n">
        <f aca="false">$C$4*($G$4-C290)*$J$4+$F$4*SQRT($J$4)*K290+C290</f>
        <v>2.84626432918075</v>
      </c>
      <c r="M290" s="125" t="n">
        <f aca="false">EXP(L290)</f>
        <v>17.22332085589</v>
      </c>
      <c r="N290" s="126" t="n">
        <f aca="false">EXP(EXP(-$C$4*($K$4-$J$4))*LN(M290)+(1-EXP(-$C$4*($K$4-$J$4)))*$G$4+$F$4^2/(4*$C$4)*(1-EXP(-2*$C$4*($K$4-$J$4))))</f>
        <v>17.4553507916505</v>
      </c>
      <c r="O290" s="126" t="n">
        <f aca="false">MAX(0,N290-$I$4)</f>
        <v>0</v>
      </c>
      <c r="P290" s="21" t="n">
        <f aca="false">$D$7*AVERAGE(H290,O290)</f>
        <v>2.84549914980057</v>
      </c>
      <c r="Q290" s="136" t="n">
        <f aca="false">AVERAGE(P$20:P290)</f>
        <v>1.50282988380447</v>
      </c>
      <c r="R290" s="0" t="n">
        <v>1.615</v>
      </c>
    </row>
    <row r="291" customFormat="false" ht="12.75" hidden="false" customHeight="false" outlineLevel="0" collapsed="false">
      <c r="B291" s="124" t="n">
        <f aca="false">B290+1</f>
        <v>272</v>
      </c>
      <c r="C291" s="21" t="n">
        <f aca="false">$C$7</f>
        <v>3.29212628660779</v>
      </c>
      <c r="D291" s="21" t="n">
        <f aca="true">NORMSINV(RAND())</f>
        <v>-0.656896515400861</v>
      </c>
      <c r="E291" s="21" t="n">
        <f aca="false">$C$4*($G$4-C291)*$J$4+$F$4*SQRT($J$4)*D291+C291</f>
        <v>3.00069396211574</v>
      </c>
      <c r="F291" s="125" t="n">
        <f aca="false">EXP(E291)</f>
        <v>20.0994803624363</v>
      </c>
      <c r="G291" s="126" t="n">
        <f aca="false">EXP(EXP(-$C$4*($K$4-$J$4))*LN(F291)+(1-EXP(-$C$4*($K$4-$J$4)))*$G$4+$F$4^2/(4*$C$4)*(1-EXP(-2*$C$4*($K$4-$J$4))))</f>
        <v>19.7195745982431</v>
      </c>
      <c r="H291" s="126" t="n">
        <f aca="false">MAX(0,G291-$I$4)</f>
        <v>0</v>
      </c>
      <c r="I291" s="21" t="n">
        <f aca="false">$D$7*AVERAGE(A291,H291)</f>
        <v>0</v>
      </c>
      <c r="J291" s="135" t="n">
        <f aca="false">AVERAGE(I$20:I291)</f>
        <v>1.52366632889006</v>
      </c>
      <c r="K291" s="21" t="n">
        <f aca="false">-D291</f>
        <v>0.656896515400861</v>
      </c>
      <c r="L291" s="21" t="n">
        <f aca="false">$C$4*($G$4-C291)*$J$4+$F$4*SQRT($J$4)*K291+C291</f>
        <v>3.34256300382097</v>
      </c>
      <c r="M291" s="125" t="n">
        <f aca="false">EXP(L291)</f>
        <v>28.2915451997749</v>
      </c>
      <c r="N291" s="126" t="n">
        <f aca="false">EXP(EXP(-$C$4*($K$4-$J$4))*LN(M291)+(1-EXP(-$C$4*($K$4-$J$4)))*$G$4+$F$4^2/(4*$C$4)*(1-EXP(-2*$C$4*($K$4-$J$4))))</f>
        <v>25.831982060802</v>
      </c>
      <c r="O291" s="126" t="n">
        <f aca="false">MAX(0,N291-$I$4)</f>
        <v>2.63198206080202</v>
      </c>
      <c r="P291" s="21" t="n">
        <f aca="false">$D$7*AVERAGE(H291,O291)</f>
        <v>1.25180939049646</v>
      </c>
      <c r="Q291" s="136" t="n">
        <f aca="false">AVERAGE(P$20:P291)</f>
        <v>1.50190701434378</v>
      </c>
      <c r="R291" s="0" t="n">
        <v>1.615</v>
      </c>
    </row>
    <row r="292" customFormat="false" ht="12.75" hidden="false" customHeight="false" outlineLevel="0" collapsed="false">
      <c r="B292" s="124" t="n">
        <f aca="false">B291+1</f>
        <v>273</v>
      </c>
      <c r="C292" s="21" t="n">
        <f aca="false">$C$7</f>
        <v>3.29212628660779</v>
      </c>
      <c r="D292" s="21" t="n">
        <f aca="true">NORMSINV(RAND())</f>
        <v>0.428097552912085</v>
      </c>
      <c r="E292" s="21" t="n">
        <f aca="false">$C$4*($G$4-C292)*$J$4+$F$4*SQRT($J$4)*D292+C292</f>
        <v>3.2830260141922</v>
      </c>
      <c r="F292" s="125" t="n">
        <f aca="false">EXP(E292)</f>
        <v>26.6563131620659</v>
      </c>
      <c r="G292" s="126" t="n">
        <f aca="false">EXP(EXP(-$C$4*($K$4-$J$4))*LN(F292)+(1-EXP(-$C$4*($K$4-$J$4)))*$G$4+$F$4^2/(4*$C$4)*(1-EXP(-2*$C$4*($K$4-$J$4))))</f>
        <v>24.6454469423363</v>
      </c>
      <c r="H292" s="126" t="n">
        <f aca="false">MAX(0,G292-$I$4)</f>
        <v>1.44544694233633</v>
      </c>
      <c r="I292" s="21" t="n">
        <f aca="false">$D$7*AVERAGE(A292,H292)</f>
        <v>1.37495166310491</v>
      </c>
      <c r="J292" s="135" t="n">
        <f aca="false">AVERAGE(I$20:I292)</f>
        <v>1.52312158652455</v>
      </c>
      <c r="K292" s="21" t="n">
        <f aca="false">-D292</f>
        <v>-0.428097552912085</v>
      </c>
      <c r="L292" s="21" t="n">
        <f aca="false">$C$4*($G$4-C292)*$J$4+$F$4*SQRT($J$4)*K292+C292</f>
        <v>3.06023095174451</v>
      </c>
      <c r="M292" s="125" t="n">
        <f aca="false">EXP(L292)</f>
        <v>21.3324833673955</v>
      </c>
      <c r="N292" s="126" t="n">
        <f aca="false">EXP(EXP(-$C$4*($K$4-$J$4))*LN(M292)+(1-EXP(-$C$4*($K$4-$J$4)))*$G$4+$F$4^2/(4*$C$4)*(1-EXP(-2*$C$4*($K$4-$J$4))))</f>
        <v>20.6689575750162</v>
      </c>
      <c r="O292" s="126" t="n">
        <f aca="false">MAX(0,N292-$I$4)</f>
        <v>0</v>
      </c>
      <c r="P292" s="21" t="n">
        <f aca="false">$D$7*AVERAGE(H292,O292)</f>
        <v>0.687475831552453</v>
      </c>
      <c r="Q292" s="136" t="n">
        <f aca="false">AVERAGE(P$20:P292)</f>
        <v>1.49892374993795</v>
      </c>
      <c r="R292" s="0" t="n">
        <v>1.615</v>
      </c>
    </row>
    <row r="293" customFormat="false" ht="12.75" hidden="false" customHeight="false" outlineLevel="0" collapsed="false">
      <c r="B293" s="124" t="n">
        <f aca="false">B292+1</f>
        <v>274</v>
      </c>
      <c r="C293" s="21" t="n">
        <f aca="false">$C$7</f>
        <v>3.29212628660779</v>
      </c>
      <c r="D293" s="21" t="n">
        <f aca="true">NORMSINV(RAND())</f>
        <v>0.915258226476946</v>
      </c>
      <c r="E293" s="21" t="n">
        <f aca="false">$C$4*($G$4-C293)*$J$4+$F$4*SQRT($J$4)*D293+C293</f>
        <v>3.40979267280849</v>
      </c>
      <c r="F293" s="125" t="n">
        <f aca="false">EXP(E293)</f>
        <v>30.2589701017315</v>
      </c>
      <c r="G293" s="126" t="n">
        <f aca="false">EXP(EXP(-$C$4*($K$4-$J$4))*LN(F293)+(1-EXP(-$C$4*($K$4-$J$4)))*$G$4+$F$4^2/(4*$C$4)*(1-EXP(-2*$C$4*($K$4-$J$4))))</f>
        <v>27.240641536774</v>
      </c>
      <c r="H293" s="126" t="n">
        <f aca="false">MAX(0,G293-$I$4)</f>
        <v>4.04064153677399</v>
      </c>
      <c r="I293" s="21" t="n">
        <f aca="false">$D$7*AVERAGE(A293,H293)</f>
        <v>3.8435771236392</v>
      </c>
      <c r="J293" s="135" t="n">
        <f aca="false">AVERAGE(I$20:I293)</f>
        <v>1.53159040235343</v>
      </c>
      <c r="K293" s="21" t="n">
        <f aca="false">-D293</f>
        <v>-0.915258226476946</v>
      </c>
      <c r="L293" s="21" t="n">
        <f aca="false">$C$4*($G$4-C293)*$J$4+$F$4*SQRT($J$4)*K293+C293</f>
        <v>2.93346429312822</v>
      </c>
      <c r="M293" s="125" t="n">
        <f aca="false">EXP(L293)</f>
        <v>18.7926210064009</v>
      </c>
      <c r="N293" s="126" t="n">
        <f aca="false">EXP(EXP(-$C$4*($K$4-$J$4))*LN(M293)+(1-EXP(-$C$4*($K$4-$J$4)))*$G$4+$F$4^2/(4*$C$4)*(1-EXP(-2*$C$4*($K$4-$J$4))))</f>
        <v>18.6998421671088</v>
      </c>
      <c r="O293" s="126" t="n">
        <f aca="false">MAX(0,N293-$I$4)</f>
        <v>0</v>
      </c>
      <c r="P293" s="21" t="n">
        <f aca="false">$D$7*AVERAGE(H293,O293)</f>
        <v>1.9217885618196</v>
      </c>
      <c r="Q293" s="136" t="n">
        <f aca="false">AVERAGE(P$20:P293)</f>
        <v>1.5004670521711</v>
      </c>
      <c r="R293" s="0" t="n">
        <v>1.615</v>
      </c>
    </row>
    <row r="294" customFormat="false" ht="12.75" hidden="false" customHeight="false" outlineLevel="0" collapsed="false">
      <c r="B294" s="124" t="n">
        <f aca="false">B293+1</f>
        <v>275</v>
      </c>
      <c r="C294" s="21" t="n">
        <f aca="false">$C$7</f>
        <v>3.29212628660779</v>
      </c>
      <c r="D294" s="21" t="n">
        <f aca="true">NORMSINV(RAND())</f>
        <v>-0.471273270611907</v>
      </c>
      <c r="E294" s="21" t="n">
        <f aca="false">$C$4*($G$4-C294)*$J$4+$F$4*SQRT($J$4)*D294+C294</f>
        <v>3.04899596960583</v>
      </c>
      <c r="F294" s="125" t="n">
        <f aca="false">EXP(E294)</f>
        <v>21.0941546143428</v>
      </c>
      <c r="G294" s="126" t="n">
        <f aca="false">EXP(EXP(-$C$4*($K$4-$J$4))*LN(F294)+(1-EXP(-$C$4*($K$4-$J$4)))*$G$4+$F$4^2/(4*$C$4)*(1-EXP(-2*$C$4*($K$4-$J$4))))</f>
        <v>20.4863696293255</v>
      </c>
      <c r="H294" s="126" t="n">
        <f aca="false">MAX(0,G294-$I$4)</f>
        <v>0</v>
      </c>
      <c r="I294" s="21" t="n">
        <f aca="false">$D$7*AVERAGE(A294,H294)</f>
        <v>0</v>
      </c>
      <c r="J294" s="135" t="n">
        <f aca="false">AVERAGE(I$20:I294)</f>
        <v>1.52602098270851</v>
      </c>
      <c r="K294" s="21" t="n">
        <f aca="false">-D294</f>
        <v>0.471273270611907</v>
      </c>
      <c r="L294" s="21" t="n">
        <f aca="false">$C$4*($G$4-C294)*$J$4+$F$4*SQRT($J$4)*K294+C294</f>
        <v>3.29426099633088</v>
      </c>
      <c r="M294" s="125" t="n">
        <f aca="false">EXP(L294)</f>
        <v>26.9574850266438</v>
      </c>
      <c r="N294" s="126" t="n">
        <f aca="false">EXP(EXP(-$C$4*($K$4-$J$4))*LN(M294)+(1-EXP(-$C$4*($K$4-$J$4)))*$G$4+$F$4^2/(4*$C$4)*(1-EXP(-2*$C$4*($K$4-$J$4))))</f>
        <v>24.8651033094357</v>
      </c>
      <c r="O294" s="126" t="n">
        <f aca="false">MAX(0,N294-$I$4)</f>
        <v>1.66510330943571</v>
      </c>
      <c r="P294" s="21" t="n">
        <f aca="false">$D$7*AVERAGE(H294,O294)</f>
        <v>0.791947631384381</v>
      </c>
      <c r="Q294" s="136" t="n">
        <f aca="false">AVERAGE(P$20:P294)</f>
        <v>1.49789061791369</v>
      </c>
      <c r="R294" s="0" t="n">
        <v>1.615</v>
      </c>
    </row>
    <row r="295" customFormat="false" ht="12.75" hidden="false" customHeight="false" outlineLevel="0" collapsed="false">
      <c r="B295" s="124" t="n">
        <f aca="false">B294+1</f>
        <v>276</v>
      </c>
      <c r="C295" s="21" t="n">
        <f aca="false">$C$7</f>
        <v>3.29212628660779</v>
      </c>
      <c r="D295" s="21" t="n">
        <f aca="true">NORMSINV(RAND())</f>
        <v>0.48936502119462</v>
      </c>
      <c r="E295" s="21" t="n">
        <f aca="false">$C$4*($G$4-C295)*$J$4+$F$4*SQRT($J$4)*D295+C295</f>
        <v>3.29896874655445</v>
      </c>
      <c r="F295" s="125" t="n">
        <f aca="false">EXP(E295)</f>
        <v>27.0846933303228</v>
      </c>
      <c r="G295" s="126" t="n">
        <f aca="false">EXP(EXP(-$C$4*($K$4-$J$4))*LN(F295)+(1-EXP(-$C$4*($K$4-$J$4)))*$G$4+$F$4^2/(4*$C$4)*(1-EXP(-2*$C$4*($K$4-$J$4))))</f>
        <v>24.9577260882045</v>
      </c>
      <c r="H295" s="126" t="n">
        <f aca="false">MAX(0,G295-$I$4)</f>
        <v>1.75772608820451</v>
      </c>
      <c r="I295" s="21" t="n">
        <f aca="false">$D$7*AVERAGE(A295,H295)</f>
        <v>1.67200077531267</v>
      </c>
      <c r="J295" s="135" t="n">
        <f aca="false">AVERAGE(I$20:I295)</f>
        <v>1.52654989500056</v>
      </c>
      <c r="K295" s="21" t="n">
        <f aca="false">-D295</f>
        <v>-0.48936502119462</v>
      </c>
      <c r="L295" s="21" t="n">
        <f aca="false">$C$4*($G$4-C295)*$J$4+$F$4*SQRT($J$4)*K295+C295</f>
        <v>3.04428821938226</v>
      </c>
      <c r="M295" s="125" t="n">
        <f aca="false">EXP(L295)</f>
        <v>20.995081990802</v>
      </c>
      <c r="N295" s="126" t="n">
        <f aca="false">EXP(EXP(-$C$4*($K$4-$J$4))*LN(M295)+(1-EXP(-$C$4*($K$4-$J$4)))*$G$4+$F$4^2/(4*$C$4)*(1-EXP(-2*$C$4*($K$4-$J$4))))</f>
        <v>20.4103408887564</v>
      </c>
      <c r="O295" s="126" t="n">
        <f aca="false">MAX(0,N295-$I$4)</f>
        <v>0</v>
      </c>
      <c r="P295" s="21" t="n">
        <f aca="false">$D$7*AVERAGE(H295,O295)</f>
        <v>0.836000387656335</v>
      </c>
      <c r="Q295" s="136" t="n">
        <f aca="false">AVERAGE(P$20:P295)</f>
        <v>1.49549246490551</v>
      </c>
      <c r="R295" s="0" t="n">
        <v>1.615</v>
      </c>
    </row>
    <row r="296" customFormat="false" ht="12.75" hidden="false" customHeight="false" outlineLevel="0" collapsed="false">
      <c r="B296" s="124" t="n">
        <f aca="false">B295+1</f>
        <v>277</v>
      </c>
      <c r="C296" s="21" t="n">
        <f aca="false">$C$7</f>
        <v>3.29212628660779</v>
      </c>
      <c r="D296" s="21" t="n">
        <f aca="true">NORMSINV(RAND())</f>
        <v>0.984660002036006</v>
      </c>
      <c r="E296" s="21" t="n">
        <f aca="false">$C$4*($G$4-C296)*$J$4+$F$4*SQRT($J$4)*D296+C296</f>
        <v>3.42785207634219</v>
      </c>
      <c r="F296" s="125" t="n">
        <f aca="false">EXP(E296)</f>
        <v>30.8103932531424</v>
      </c>
      <c r="G296" s="126" t="n">
        <f aca="false">EXP(EXP(-$C$4*($K$4-$J$4))*LN(F296)+(1-EXP(-$C$4*($K$4-$J$4)))*$G$4+$F$4^2/(4*$C$4)*(1-EXP(-2*$C$4*($K$4-$J$4))))</f>
        <v>27.6319579654022</v>
      </c>
      <c r="H296" s="126" t="n">
        <f aca="false">MAX(0,G296-$I$4)</f>
        <v>4.43195796540224</v>
      </c>
      <c r="I296" s="21" t="n">
        <f aca="false">$D$7*AVERAGE(A296,H296)</f>
        <v>4.21580882484093</v>
      </c>
      <c r="J296" s="135" t="n">
        <f aca="false">AVERAGE(I$20:I296)</f>
        <v>1.53625841099276</v>
      </c>
      <c r="K296" s="21" t="n">
        <f aca="false">-D296</f>
        <v>-0.984660002036006</v>
      </c>
      <c r="L296" s="21" t="n">
        <f aca="false">$C$4*($G$4-C296)*$J$4+$F$4*SQRT($J$4)*K296+C296</f>
        <v>2.91540488959452</v>
      </c>
      <c r="M296" s="125" t="n">
        <f aca="false">EXP(L296)</f>
        <v>18.4562836473325</v>
      </c>
      <c r="N296" s="126" t="n">
        <f aca="false">EXP(EXP(-$C$4*($K$4-$J$4))*LN(M296)+(1-EXP(-$C$4*($K$4-$J$4)))*$G$4+$F$4^2/(4*$C$4)*(1-EXP(-2*$C$4*($K$4-$J$4))))</f>
        <v>18.4350199832481</v>
      </c>
      <c r="O296" s="126" t="n">
        <f aca="false">MAX(0,N296-$I$4)</f>
        <v>0</v>
      </c>
      <c r="P296" s="21" t="n">
        <f aca="false">$D$7*AVERAGE(H296,O296)</f>
        <v>2.10790441242046</v>
      </c>
      <c r="Q296" s="136" t="n">
        <f aca="false">AVERAGE(P$20:P296)</f>
        <v>1.49770333836224</v>
      </c>
      <c r="R296" s="0" t="n">
        <v>1.615</v>
      </c>
    </row>
    <row r="297" customFormat="false" ht="12.75" hidden="false" customHeight="false" outlineLevel="0" collapsed="false">
      <c r="B297" s="124" t="n">
        <f aca="false">B296+1</f>
        <v>278</v>
      </c>
      <c r="C297" s="21" t="n">
        <f aca="false">$C$7</f>
        <v>3.29212628660779</v>
      </c>
      <c r="D297" s="21" t="n">
        <f aca="true">NORMSINV(RAND())</f>
        <v>1.15305241788923</v>
      </c>
      <c r="E297" s="21" t="n">
        <f aca="false">$C$4*($G$4-C297)*$J$4+$F$4*SQRT($J$4)*D297+C297</f>
        <v>3.47167035858947</v>
      </c>
      <c r="F297" s="125" t="n">
        <f aca="false">EXP(E297)</f>
        <v>32.1904671858331</v>
      </c>
      <c r="G297" s="126" t="n">
        <f aca="false">EXP(EXP(-$C$4*($K$4-$J$4))*LN(F297)+(1-EXP(-$C$4*($K$4-$J$4)))*$G$4+$F$4^2/(4*$C$4)*(1-EXP(-2*$C$4*($K$4-$J$4))))</f>
        <v>28.6049515127804</v>
      </c>
      <c r="H297" s="126" t="n">
        <f aca="false">MAX(0,G297-$I$4)</f>
        <v>5.40495151278041</v>
      </c>
      <c r="I297" s="21" t="n">
        <f aca="false">$D$7*AVERAGE(A297,H297)</f>
        <v>5.14134891695637</v>
      </c>
      <c r="J297" s="135" t="n">
        <f aca="false">AVERAGE(I$20:I297)</f>
        <v>1.54922636245306</v>
      </c>
      <c r="K297" s="21" t="n">
        <f aca="false">-D297</f>
        <v>-1.15305241788923</v>
      </c>
      <c r="L297" s="21" t="n">
        <f aca="false">$C$4*($G$4-C297)*$J$4+$F$4*SQRT($J$4)*K297+C297</f>
        <v>2.87158660734724</v>
      </c>
      <c r="M297" s="125" t="n">
        <f aca="false">EXP(L297)</f>
        <v>17.6650234332764</v>
      </c>
      <c r="N297" s="126" t="n">
        <f aca="false">EXP(EXP(-$C$4*($K$4-$J$4))*LN(M297)+(1-EXP(-$C$4*($K$4-$J$4)))*$G$4+$F$4^2/(4*$C$4)*(1-EXP(-2*$C$4*($K$4-$J$4))))</f>
        <v>17.8079552779829</v>
      </c>
      <c r="O297" s="126" t="n">
        <f aca="false">MAX(0,N297-$I$4)</f>
        <v>0</v>
      </c>
      <c r="P297" s="21" t="n">
        <f aca="false">$D$7*AVERAGE(H297,O297)</f>
        <v>2.57067445847819</v>
      </c>
      <c r="Q297" s="136" t="n">
        <f aca="false">AVERAGE(P$20:P297)</f>
        <v>1.50156294670798</v>
      </c>
      <c r="R297" s="0" t="n">
        <v>1.615</v>
      </c>
    </row>
    <row r="298" customFormat="false" ht="12.75" hidden="false" customHeight="false" outlineLevel="0" collapsed="false">
      <c r="B298" s="124" t="n">
        <f aca="false">B297+1</f>
        <v>279</v>
      </c>
      <c r="C298" s="21" t="n">
        <f aca="false">$C$7</f>
        <v>3.29212628660779</v>
      </c>
      <c r="D298" s="21" t="n">
        <f aca="true">NORMSINV(RAND())</f>
        <v>-1.4611909680778</v>
      </c>
      <c r="E298" s="21" t="n">
        <f aca="false">$C$4*($G$4-C298)*$J$4+$F$4*SQRT($J$4)*D298+C298</f>
        <v>2.79140424346218</v>
      </c>
      <c r="F298" s="125" t="n">
        <f aca="false">EXP(E298)</f>
        <v>16.3038983771881</v>
      </c>
      <c r="G298" s="126" t="n">
        <f aca="false">EXP(EXP(-$C$4*($K$4-$J$4))*LN(F298)+(1-EXP(-$C$4*($K$4-$J$4)))*$G$4+$F$4^2/(4*$C$4)*(1-EXP(-2*$C$4*($K$4-$J$4))))</f>
        <v>16.7152052936726</v>
      </c>
      <c r="H298" s="126" t="n">
        <f aca="false">MAX(0,G298-$I$4)</f>
        <v>0</v>
      </c>
      <c r="I298" s="21" t="n">
        <f aca="false">$D$7*AVERAGE(A298,H298)</f>
        <v>0</v>
      </c>
      <c r="J298" s="135" t="n">
        <f aca="false">AVERAGE(I$20:I298)</f>
        <v>1.54367357979194</v>
      </c>
      <c r="K298" s="21" t="n">
        <f aca="false">-D298</f>
        <v>1.4611909680778</v>
      </c>
      <c r="L298" s="21" t="n">
        <f aca="false">$C$4*($G$4-C298)*$J$4+$F$4*SQRT($J$4)*K298+C298</f>
        <v>3.55185272247453</v>
      </c>
      <c r="M298" s="125" t="n">
        <f aca="false">EXP(L298)</f>
        <v>34.8778766899998</v>
      </c>
      <c r="N298" s="126" t="n">
        <f aca="false">EXP(EXP(-$C$4*($K$4-$J$4))*LN(M298)+(1-EXP(-$C$4*($K$4-$J$4)))*$G$4+$F$4^2/(4*$C$4)*(1-EXP(-2*$C$4*($K$4-$J$4))))</f>
        <v>30.4749889886958</v>
      </c>
      <c r="O298" s="126" t="n">
        <f aca="false">MAX(0,N298-$I$4)</f>
        <v>7.27498898869585</v>
      </c>
      <c r="P298" s="21" t="n">
        <f aca="false">$D$7*AVERAGE(H298,O298)</f>
        <v>3.46009179448309</v>
      </c>
      <c r="Q298" s="136" t="n">
        <f aca="false">AVERAGE(P$20:P298)</f>
        <v>1.50858276336668</v>
      </c>
      <c r="R298" s="0" t="n">
        <v>1.615</v>
      </c>
    </row>
    <row r="299" customFormat="false" ht="12.75" hidden="false" customHeight="false" outlineLevel="0" collapsed="false">
      <c r="B299" s="124" t="n">
        <f aca="false">B298+1</f>
        <v>280</v>
      </c>
      <c r="C299" s="21" t="n">
        <f aca="false">$C$7</f>
        <v>3.29212628660779</v>
      </c>
      <c r="D299" s="21" t="n">
        <f aca="true">NORMSINV(RAND())</f>
        <v>0.402991339794745</v>
      </c>
      <c r="E299" s="21" t="n">
        <f aca="false">$C$4*($G$4-C299)*$J$4+$F$4*SQRT($J$4)*D299+C299</f>
        <v>3.27649299352757</v>
      </c>
      <c r="F299" s="125" t="n">
        <f aca="false">EXP(E299)</f>
        <v>26.4827345310929</v>
      </c>
      <c r="G299" s="126" t="n">
        <f aca="false">EXP(EXP(-$C$4*($K$4-$J$4))*LN(F299)+(1-EXP(-$C$4*($K$4-$J$4)))*$G$4+$F$4^2/(4*$C$4)*(1-EXP(-2*$C$4*($K$4-$J$4))))</f>
        <v>24.5186124690123</v>
      </c>
      <c r="H299" s="126" t="n">
        <f aca="false">MAX(0,G299-$I$4)</f>
        <v>1.31861246901225</v>
      </c>
      <c r="I299" s="21" t="n">
        <f aca="false">$D$7*AVERAGE(A299,H299)</f>
        <v>1.25430298003799</v>
      </c>
      <c r="J299" s="135" t="n">
        <f aca="false">AVERAGE(I$20:I299)</f>
        <v>1.54264011336425</v>
      </c>
      <c r="K299" s="21" t="n">
        <f aca="false">-D299</f>
        <v>-0.402991339794745</v>
      </c>
      <c r="L299" s="21" t="n">
        <f aca="false">$C$4*($G$4-C299)*$J$4+$F$4*SQRT($J$4)*K299+C299</f>
        <v>3.06676397240913</v>
      </c>
      <c r="M299" s="125" t="n">
        <f aca="false">EXP(L299)</f>
        <v>21.47230515407</v>
      </c>
      <c r="N299" s="126" t="n">
        <f aca="false">EXP(EXP(-$C$4*($K$4-$J$4))*LN(M299)+(1-EXP(-$C$4*($K$4-$J$4)))*$G$4+$F$4^2/(4*$C$4)*(1-EXP(-2*$C$4*($K$4-$J$4))))</f>
        <v>20.7758778320862</v>
      </c>
      <c r="O299" s="126" t="n">
        <f aca="false">MAX(0,N299-$I$4)</f>
        <v>0</v>
      </c>
      <c r="P299" s="21" t="n">
        <f aca="false">$D$7*AVERAGE(H299,O299)</f>
        <v>0.627151490018995</v>
      </c>
      <c r="Q299" s="136" t="n">
        <f aca="false">AVERAGE(P$20:P299)</f>
        <v>1.50543479453329</v>
      </c>
      <c r="R299" s="0" t="n">
        <v>1.615</v>
      </c>
    </row>
    <row r="300" customFormat="false" ht="12.75" hidden="false" customHeight="false" outlineLevel="0" collapsed="false">
      <c r="B300" s="124" t="n">
        <f aca="false">B299+1</f>
        <v>281</v>
      </c>
      <c r="C300" s="21" t="n">
        <f aca="false">$C$7</f>
        <v>3.29212628660779</v>
      </c>
      <c r="D300" s="21" t="n">
        <f aca="true">NORMSINV(RAND())</f>
        <v>-0.21788718875979</v>
      </c>
      <c r="E300" s="21" t="n">
        <f aca="false">$C$4*($G$4-C300)*$J$4+$F$4*SQRT($J$4)*D300+C300</f>
        <v>3.11493090376465</v>
      </c>
      <c r="F300" s="125" t="n">
        <f aca="false">EXP(E300)</f>
        <v>22.531873432077</v>
      </c>
      <c r="G300" s="126" t="n">
        <f aca="false">EXP(EXP(-$C$4*($K$4-$J$4))*LN(F300)+(1-EXP(-$C$4*($K$4-$J$4)))*$G$4+$F$4^2/(4*$C$4)*(1-EXP(-2*$C$4*($K$4-$J$4))))</f>
        <v>21.5814447382507</v>
      </c>
      <c r="H300" s="126" t="n">
        <f aca="false">MAX(0,G300-$I$4)</f>
        <v>0</v>
      </c>
      <c r="I300" s="21" t="n">
        <f aca="false">$D$7*AVERAGE(A300,H300)</f>
        <v>0</v>
      </c>
      <c r="J300" s="135" t="n">
        <f aca="false">AVERAGE(I$20:I300)</f>
        <v>1.53715029089676</v>
      </c>
      <c r="K300" s="21" t="n">
        <f aca="false">-D300</f>
        <v>0.21788718875979</v>
      </c>
      <c r="L300" s="21" t="n">
        <f aca="false">$C$4*($G$4-C300)*$J$4+$F$4*SQRT($J$4)*K300+C300</f>
        <v>3.22832606217206</v>
      </c>
      <c r="M300" s="125" t="n">
        <f aca="false">EXP(L300)</f>
        <v>25.2373757947848</v>
      </c>
      <c r="N300" s="126" t="n">
        <f aca="false">EXP(EXP(-$C$4*($K$4-$J$4))*LN(M300)+(1-EXP(-$C$4*($K$4-$J$4)))*$G$4+$F$4^2/(4*$C$4)*(1-EXP(-2*$C$4*($K$4-$J$4))))</f>
        <v>23.6034104040132</v>
      </c>
      <c r="O300" s="126" t="n">
        <f aca="false">MAX(0,N300-$I$4)</f>
        <v>0.403410404013219</v>
      </c>
      <c r="P300" s="21" t="n">
        <f aca="false">$D$7*AVERAGE(H300,O300)</f>
        <v>0.191867923223547</v>
      </c>
      <c r="Q300" s="136" t="n">
        <f aca="false">AVERAGE(P$20:P300)</f>
        <v>1.5007601793329</v>
      </c>
      <c r="R300" s="0" t="n">
        <v>1.615</v>
      </c>
    </row>
    <row r="301" customFormat="false" ht="12.75" hidden="false" customHeight="false" outlineLevel="0" collapsed="false">
      <c r="B301" s="124" t="n">
        <f aca="false">B300+1</f>
        <v>282</v>
      </c>
      <c r="C301" s="21" t="n">
        <f aca="false">$C$7</f>
        <v>3.29212628660779</v>
      </c>
      <c r="D301" s="21" t="n">
        <f aca="true">NORMSINV(RAND())</f>
        <v>-0.11944785855328</v>
      </c>
      <c r="E301" s="21" t="n">
        <f aca="false">$C$4*($G$4-C301)*$J$4+$F$4*SQRT($J$4)*D301+C301</f>
        <v>3.14054632316086</v>
      </c>
      <c r="F301" s="125" t="n">
        <f aca="false">EXP(E301)</f>
        <v>23.1164924848145</v>
      </c>
      <c r="G301" s="126" t="n">
        <f aca="false">EXP(EXP(-$C$4*($K$4-$J$4))*LN(F301)+(1-EXP(-$C$4*($K$4-$J$4)))*$G$4+$F$4^2/(4*$C$4)*(1-EXP(-2*$C$4*($K$4-$J$4))))</f>
        <v>22.0224958333456</v>
      </c>
      <c r="H301" s="126" t="n">
        <f aca="false">MAX(0,G301-$I$4)</f>
        <v>0</v>
      </c>
      <c r="I301" s="21" t="n">
        <f aca="false">$D$7*AVERAGE(A301,H301)</f>
        <v>0</v>
      </c>
      <c r="J301" s="135" t="n">
        <f aca="false">AVERAGE(I$20:I301)</f>
        <v>1.53169940334039</v>
      </c>
      <c r="K301" s="21" t="n">
        <f aca="false">-D301</f>
        <v>0.11944785855328</v>
      </c>
      <c r="L301" s="21" t="n">
        <f aca="false">$C$4*($G$4-C301)*$J$4+$F$4*SQRT($J$4)*K301+C301</f>
        <v>3.20271064277585</v>
      </c>
      <c r="M301" s="125" t="n">
        <f aca="false">EXP(L301)</f>
        <v>24.5991193317674</v>
      </c>
      <c r="N301" s="126" t="n">
        <f aca="false">EXP(EXP(-$C$4*($K$4-$J$4))*LN(M301)+(1-EXP(-$C$4*($K$4-$J$4)))*$G$4+$F$4^2/(4*$C$4)*(1-EXP(-2*$C$4*($K$4-$J$4))))</f>
        <v>23.1306978611006</v>
      </c>
      <c r="O301" s="126" t="n">
        <f aca="false">MAX(0,N301-$I$4)</f>
        <v>0</v>
      </c>
      <c r="P301" s="21" t="n">
        <f aca="false">$D$7*AVERAGE(H301,O301)</f>
        <v>0</v>
      </c>
      <c r="Q301" s="136" t="n">
        <f aca="false">AVERAGE(P$20:P301)</f>
        <v>1.49543833472534</v>
      </c>
      <c r="R301" s="0" t="n">
        <v>1.615</v>
      </c>
    </row>
    <row r="302" customFormat="false" ht="12.75" hidden="false" customHeight="false" outlineLevel="0" collapsed="false">
      <c r="B302" s="124" t="n">
        <f aca="false">B301+1</f>
        <v>283</v>
      </c>
      <c r="C302" s="21" t="n">
        <f aca="false">$C$7</f>
        <v>3.29212628660779</v>
      </c>
      <c r="D302" s="21" t="n">
        <f aca="true">NORMSINV(RAND())</f>
        <v>-1.23467670356145</v>
      </c>
      <c r="E302" s="21" t="n">
        <f aca="false">$C$4*($G$4-C302)*$J$4+$F$4*SQRT($J$4)*D302+C302</f>
        <v>2.85034671973298</v>
      </c>
      <c r="F302" s="125" t="n">
        <f aca="false">EXP(E302)</f>
        <v>17.2937768949129</v>
      </c>
      <c r="G302" s="126" t="n">
        <f aca="false">EXP(EXP(-$C$4*($K$4-$J$4))*LN(F302)+(1-EXP(-$C$4*($K$4-$J$4)))*$G$4+$F$4^2/(4*$C$4)*(1-EXP(-2*$C$4*($K$4-$J$4))))</f>
        <v>17.5117210397577</v>
      </c>
      <c r="H302" s="126" t="n">
        <f aca="false">MAX(0,G302-$I$4)</f>
        <v>0</v>
      </c>
      <c r="I302" s="21" t="n">
        <f aca="false">$D$7*AVERAGE(A302,H302)</f>
        <v>0</v>
      </c>
      <c r="J302" s="135" t="n">
        <f aca="false">AVERAGE(I$20:I302)</f>
        <v>1.52628703795756</v>
      </c>
      <c r="K302" s="21" t="n">
        <f aca="false">-D302</f>
        <v>1.23467670356145</v>
      </c>
      <c r="L302" s="21" t="n">
        <f aca="false">$C$4*($G$4-C302)*$J$4+$F$4*SQRT($J$4)*K302+C302</f>
        <v>3.49291024620373</v>
      </c>
      <c r="M302" s="125" t="n">
        <f aca="false">EXP(L302)</f>
        <v>32.8815018616972</v>
      </c>
      <c r="N302" s="126" t="n">
        <f aca="false">EXP(EXP(-$C$4*($K$4-$J$4))*LN(M302)+(1-EXP(-$C$4*($K$4-$J$4)))*$G$4+$F$4^2/(4*$C$4)*(1-EXP(-2*$C$4*($K$4-$J$4))))</f>
        <v>29.0888426164371</v>
      </c>
      <c r="O302" s="126" t="n">
        <f aca="false">MAX(0,N302-$I$4)</f>
        <v>5.88884261643712</v>
      </c>
      <c r="P302" s="21" t="n">
        <f aca="false">$D$7*AVERAGE(H302,O302)</f>
        <v>2.80082018650438</v>
      </c>
      <c r="Q302" s="136" t="n">
        <f aca="false">AVERAGE(P$20:P302)</f>
        <v>1.5000509914454</v>
      </c>
      <c r="R302" s="0" t="n">
        <v>1.615</v>
      </c>
    </row>
    <row r="303" customFormat="false" ht="12.75" hidden="false" customHeight="false" outlineLevel="0" collapsed="false">
      <c r="B303" s="124" t="n">
        <f aca="false">B302+1</f>
        <v>284</v>
      </c>
      <c r="C303" s="21" t="n">
        <f aca="false">$C$7</f>
        <v>3.29212628660779</v>
      </c>
      <c r="D303" s="21" t="n">
        <f aca="true">NORMSINV(RAND())</f>
        <v>-0.634793794360897</v>
      </c>
      <c r="E303" s="21" t="n">
        <f aca="false">$C$4*($G$4-C303)*$J$4+$F$4*SQRT($J$4)*D303+C303</f>
        <v>3.00644542820199</v>
      </c>
      <c r="F303" s="125" t="n">
        <f aca="false">EXP(E303)</f>
        <v>20.2154149193417</v>
      </c>
      <c r="G303" s="126" t="n">
        <f aca="false">EXP(EXP(-$C$4*($K$4-$J$4))*LN(F303)+(1-EXP(-$C$4*($K$4-$J$4)))*$G$4+$F$4^2/(4*$C$4)*(1-EXP(-2*$C$4*($K$4-$J$4))))</f>
        <v>19.8093524790495</v>
      </c>
      <c r="H303" s="126" t="n">
        <f aca="false">MAX(0,G303-$I$4)</f>
        <v>0</v>
      </c>
      <c r="I303" s="21" t="n">
        <f aca="false">$D$7*AVERAGE(A303,H303)</f>
        <v>0</v>
      </c>
      <c r="J303" s="135" t="n">
        <f aca="false">AVERAGE(I$20:I303)</f>
        <v>1.5209127878239</v>
      </c>
      <c r="K303" s="21" t="n">
        <f aca="false">-D303</f>
        <v>0.634793794360897</v>
      </c>
      <c r="L303" s="21" t="n">
        <f aca="false">$C$4*($G$4-C303)*$J$4+$F$4*SQRT($J$4)*K303+C303</f>
        <v>3.33681153773472</v>
      </c>
      <c r="M303" s="125" t="n">
        <f aca="false">EXP(L303)</f>
        <v>28.1292943743532</v>
      </c>
      <c r="N303" s="126" t="n">
        <f aca="false">EXP(EXP(-$C$4*($K$4-$J$4))*LN(M303)+(1-EXP(-$C$4*($K$4-$J$4)))*$G$4+$F$4^2/(4*$C$4)*(1-EXP(-2*$C$4*($K$4-$J$4))))</f>
        <v>25.7149090464821</v>
      </c>
      <c r="O303" s="126" t="n">
        <f aca="false">MAX(0,N303-$I$4)</f>
        <v>2.51490904648206</v>
      </c>
      <c r="P303" s="21" t="n">
        <f aca="false">$D$7*AVERAGE(H303,O303)</f>
        <v>1.19612774247838</v>
      </c>
      <c r="Q303" s="136" t="n">
        <f aca="false">AVERAGE(P$20:P303)</f>
        <v>1.49898083916031</v>
      </c>
      <c r="R303" s="0" t="n">
        <v>1.615</v>
      </c>
    </row>
    <row r="304" customFormat="false" ht="12.75" hidden="false" customHeight="false" outlineLevel="0" collapsed="false">
      <c r="B304" s="124" t="n">
        <f aca="false">B303+1</f>
        <v>285</v>
      </c>
      <c r="C304" s="21" t="n">
        <f aca="false">$C$7</f>
        <v>3.29212628660779</v>
      </c>
      <c r="D304" s="21" t="n">
        <f aca="true">NORMSINV(RAND())</f>
        <v>0.977208509237824</v>
      </c>
      <c r="E304" s="21" t="n">
        <f aca="false">$C$4*($G$4-C304)*$J$4+$F$4*SQRT($J$4)*D304+C304</f>
        <v>3.42591308394197</v>
      </c>
      <c r="F304" s="125" t="n">
        <f aca="false">EXP(E304)</f>
        <v>30.7507100161474</v>
      </c>
      <c r="G304" s="126" t="n">
        <f aca="false">EXP(EXP(-$C$4*($K$4-$J$4))*LN(F304)+(1-EXP(-$C$4*($K$4-$J$4)))*$G$4+$F$4^2/(4*$C$4)*(1-EXP(-2*$C$4*($K$4-$J$4))))</f>
        <v>27.5896753564621</v>
      </c>
      <c r="H304" s="126" t="n">
        <f aca="false">MAX(0,G304-$I$4)</f>
        <v>4.38967535646208</v>
      </c>
      <c r="I304" s="21" t="n">
        <f aca="false">$D$7*AVERAGE(A304,H304)</f>
        <v>4.17558836307239</v>
      </c>
      <c r="J304" s="135" t="n">
        <f aca="false">AVERAGE(I$20:I304)</f>
        <v>1.53022743896513</v>
      </c>
      <c r="K304" s="21" t="n">
        <f aca="false">-D304</f>
        <v>-0.977208509237824</v>
      </c>
      <c r="L304" s="21" t="n">
        <f aca="false">$C$4*($G$4-C304)*$J$4+$F$4*SQRT($J$4)*K304+C304</f>
        <v>2.91734388199474</v>
      </c>
      <c r="M304" s="125" t="n">
        <f aca="false">EXP(L304)</f>
        <v>18.4921049584629</v>
      </c>
      <c r="N304" s="126" t="n">
        <f aca="false">EXP(EXP(-$C$4*($K$4-$J$4))*LN(M304)+(1-EXP(-$C$4*($K$4-$J$4)))*$G$4+$F$4^2/(4*$C$4)*(1-EXP(-2*$C$4*($K$4-$J$4))))</f>
        <v>18.4632726078508</v>
      </c>
      <c r="O304" s="126" t="n">
        <f aca="false">MAX(0,N304-$I$4)</f>
        <v>0</v>
      </c>
      <c r="P304" s="21" t="n">
        <f aca="false">$D$7*AVERAGE(H304,O304)</f>
        <v>2.08779418153619</v>
      </c>
      <c r="Q304" s="136" t="n">
        <f aca="false">AVERAGE(P$20:P304)</f>
        <v>1.50104685088794</v>
      </c>
      <c r="R304" s="0" t="n">
        <v>1.615</v>
      </c>
    </row>
    <row r="305" customFormat="false" ht="12.75" hidden="false" customHeight="false" outlineLevel="0" collapsed="false">
      <c r="B305" s="124" t="n">
        <f aca="false">B304+1</f>
        <v>286</v>
      </c>
      <c r="C305" s="21" t="n">
        <f aca="false">$C$7</f>
        <v>3.29212628660779</v>
      </c>
      <c r="D305" s="21" t="n">
        <f aca="true">NORMSINV(RAND())</f>
        <v>-0.395912203104494</v>
      </c>
      <c r="E305" s="21" t="n">
        <f aca="false">$C$4*($G$4-C305)*$J$4+$F$4*SQRT($J$4)*D305+C305</f>
        <v>3.06860607205471</v>
      </c>
      <c r="F305" s="125" t="n">
        <f aca="false">EXP(E305)</f>
        <v>21.5118957334848</v>
      </c>
      <c r="G305" s="126" t="n">
        <f aca="false">EXP(EXP(-$C$4*($K$4-$J$4))*LN(F305)+(1-EXP(-$C$4*($K$4-$J$4)))*$G$4+$F$4^2/(4*$C$4)*(1-EXP(-2*$C$4*($K$4-$J$4))))</f>
        <v>20.806125713388</v>
      </c>
      <c r="H305" s="126" t="n">
        <f aca="false">MAX(0,G305-$I$4)</f>
        <v>0</v>
      </c>
      <c r="I305" s="21" t="n">
        <f aca="false">$D$7*AVERAGE(A305,H305)</f>
        <v>0</v>
      </c>
      <c r="J305" s="135" t="n">
        <f aca="false">AVERAGE(I$20:I305)</f>
        <v>1.52487699337434</v>
      </c>
      <c r="K305" s="21" t="n">
        <f aca="false">-D305</f>
        <v>0.395912203104494</v>
      </c>
      <c r="L305" s="21" t="n">
        <f aca="false">$C$4*($G$4-C305)*$J$4+$F$4*SQRT($J$4)*K305+C305</f>
        <v>3.274650893882</v>
      </c>
      <c r="M305" s="125" t="n">
        <f aca="false">EXP(L305)</f>
        <v>26.4339955999655</v>
      </c>
      <c r="N305" s="126" t="n">
        <f aca="false">EXP(EXP(-$C$4*($K$4-$J$4))*LN(M305)+(1-EXP(-$C$4*($K$4-$J$4)))*$G$4+$F$4^2/(4*$C$4)*(1-EXP(-2*$C$4*($K$4-$J$4))))</f>
        <v>24.4829673859312</v>
      </c>
      <c r="O305" s="126" t="n">
        <f aca="false">MAX(0,N305-$I$4)</f>
        <v>1.28296738593122</v>
      </c>
      <c r="P305" s="21" t="n">
        <f aca="false">$D$7*AVERAGE(H305,O305)</f>
        <v>0.610198164086269</v>
      </c>
      <c r="Q305" s="136" t="n">
        <f aca="false">AVERAGE(P$20:P305)</f>
        <v>1.49793199533969</v>
      </c>
      <c r="R305" s="0" t="n">
        <v>1.615</v>
      </c>
    </row>
    <row r="306" customFormat="false" ht="12.75" hidden="false" customHeight="false" outlineLevel="0" collapsed="false">
      <c r="B306" s="124" t="n">
        <f aca="false">B305+1</f>
        <v>287</v>
      </c>
      <c r="C306" s="21" t="n">
        <f aca="false">$C$7</f>
        <v>3.29212628660779</v>
      </c>
      <c r="D306" s="21" t="n">
        <f aca="true">NORMSINV(RAND())</f>
        <v>-0.409904074996524</v>
      </c>
      <c r="E306" s="21" t="n">
        <f aca="false">$C$4*($G$4-C306)*$J$4+$F$4*SQRT($J$4)*D306+C306</f>
        <v>3.06496517297605</v>
      </c>
      <c r="F306" s="125" t="n">
        <f aca="false">EXP(E306)</f>
        <v>21.4337155016597</v>
      </c>
      <c r="G306" s="126" t="n">
        <f aca="false">EXP(EXP(-$C$4*($K$4-$J$4))*LN(F306)+(1-EXP(-$C$4*($K$4-$J$4)))*$G$4+$F$4^2/(4*$C$4)*(1-EXP(-2*$C$4*($K$4-$J$4))))</f>
        <v>20.7463833909233</v>
      </c>
      <c r="H306" s="126" t="n">
        <f aca="false">MAX(0,G306-$I$4)</f>
        <v>0</v>
      </c>
      <c r="I306" s="21" t="n">
        <f aca="false">$D$7*AVERAGE(A306,H306)</f>
        <v>0</v>
      </c>
      <c r="J306" s="135" t="n">
        <f aca="false">AVERAGE(I$20:I306)</f>
        <v>1.51956383311868</v>
      </c>
      <c r="K306" s="21" t="n">
        <f aca="false">-D306</f>
        <v>0.409904074996524</v>
      </c>
      <c r="L306" s="21" t="n">
        <f aca="false">$C$4*($G$4-C306)*$J$4+$F$4*SQRT($J$4)*K306+C306</f>
        <v>3.27829179296066</v>
      </c>
      <c r="M306" s="125" t="n">
        <f aca="false">EXP(L306)</f>
        <v>26.5304145294745</v>
      </c>
      <c r="N306" s="126" t="n">
        <f aca="false">EXP(EXP(-$C$4*($K$4-$J$4))*LN(M306)+(1-EXP(-$C$4*($K$4-$J$4)))*$G$4+$F$4^2/(4*$C$4)*(1-EXP(-2*$C$4*($K$4-$J$4))))</f>
        <v>24.553469762413</v>
      </c>
      <c r="O306" s="126" t="n">
        <f aca="false">MAX(0,N306-$I$4)</f>
        <v>1.35346976241297</v>
      </c>
      <c r="P306" s="21" t="n">
        <f aca="false">$D$7*AVERAGE(H306,O306)</f>
        <v>0.643730131589606</v>
      </c>
      <c r="Q306" s="136" t="n">
        <f aca="false">AVERAGE(P$20:P306)</f>
        <v>1.49495568222557</v>
      </c>
      <c r="R306" s="0" t="n">
        <v>1.615</v>
      </c>
    </row>
    <row r="307" customFormat="false" ht="12.75" hidden="false" customHeight="false" outlineLevel="0" collapsed="false">
      <c r="B307" s="124" t="n">
        <f aca="false">B306+1</f>
        <v>288</v>
      </c>
      <c r="C307" s="21" t="n">
        <f aca="false">$C$7</f>
        <v>3.29212628660779</v>
      </c>
      <c r="D307" s="21" t="n">
        <f aca="true">NORMSINV(RAND())</f>
        <v>-0.979491047037685</v>
      </c>
      <c r="E307" s="21" t="n">
        <f aca="false">$C$4*($G$4-C307)*$J$4+$F$4*SQRT($J$4)*D307+C307</f>
        <v>2.91674993074671</v>
      </c>
      <c r="F307" s="125" t="n">
        <f aca="false">EXP(E307)</f>
        <v>18.4811248108032</v>
      </c>
      <c r="G307" s="126" t="n">
        <f aca="false">EXP(EXP(-$C$4*($K$4-$J$4))*LN(F307)+(1-EXP(-$C$4*($K$4-$J$4)))*$G$4+$F$4^2/(4*$C$4)*(1-EXP(-2*$C$4*($K$4-$J$4))))</f>
        <v>18.4546136799066</v>
      </c>
      <c r="H307" s="126" t="n">
        <f aca="false">MAX(0,G307-$I$4)</f>
        <v>0</v>
      </c>
      <c r="I307" s="21" t="n">
        <f aca="false">$D$7*AVERAGE(A307,H307)</f>
        <v>0</v>
      </c>
      <c r="J307" s="135" t="n">
        <f aca="false">AVERAGE(I$20:I307)</f>
        <v>1.51428756980924</v>
      </c>
      <c r="K307" s="21" t="n">
        <f aca="false">-D307</f>
        <v>0.979491047037685</v>
      </c>
      <c r="L307" s="21" t="n">
        <f aca="false">$C$4*($G$4-C307)*$J$4+$F$4*SQRT($J$4)*K307+C307</f>
        <v>3.42650703519</v>
      </c>
      <c r="M307" s="125" t="n">
        <f aca="false">EXP(L307)</f>
        <v>30.7689798639015</v>
      </c>
      <c r="N307" s="126" t="n">
        <f aca="false">EXP(EXP(-$C$4*($K$4-$J$4))*LN(M307)+(1-EXP(-$C$4*($K$4-$J$4)))*$G$4+$F$4^2/(4*$C$4)*(1-EXP(-2*$C$4*($K$4-$J$4))))</f>
        <v>27.6026204668317</v>
      </c>
      <c r="O307" s="126" t="n">
        <f aca="false">MAX(0,N307-$I$4)</f>
        <v>4.40262046683171</v>
      </c>
      <c r="P307" s="21" t="n">
        <f aca="false">$D$7*AVERAGE(H307,O307)</f>
        <v>2.0939510664797</v>
      </c>
      <c r="Q307" s="136" t="n">
        <f aca="false">AVERAGE(P$20:P307)</f>
        <v>1.49703552730979</v>
      </c>
      <c r="R307" s="0" t="n">
        <v>1.615</v>
      </c>
    </row>
    <row r="308" customFormat="false" ht="12.75" hidden="false" customHeight="false" outlineLevel="0" collapsed="false">
      <c r="B308" s="124" t="n">
        <f aca="false">B307+1</f>
        <v>289</v>
      </c>
      <c r="C308" s="21" t="n">
        <f aca="false">$C$7</f>
        <v>3.29212628660779</v>
      </c>
      <c r="D308" s="21" t="n">
        <f aca="true">NORMSINV(RAND())</f>
        <v>-0.115097354989212</v>
      </c>
      <c r="E308" s="21" t="n">
        <f aca="false">$C$4*($G$4-C308)*$J$4+$F$4*SQRT($J$4)*D308+C308</f>
        <v>3.14167839073126</v>
      </c>
      <c r="F308" s="125" t="n">
        <f aca="false">EXP(E308)</f>
        <v>23.1426767346715</v>
      </c>
      <c r="G308" s="126" t="n">
        <f aca="false">EXP(EXP(-$C$4*($K$4-$J$4))*LN(F308)+(1-EXP(-$C$4*($K$4-$J$4)))*$G$4+$F$4^2/(4*$C$4)*(1-EXP(-2*$C$4*($K$4-$J$4))))</f>
        <v>22.0421946233708</v>
      </c>
      <c r="H308" s="126" t="n">
        <f aca="false">MAX(0,G308-$I$4)</f>
        <v>0</v>
      </c>
      <c r="I308" s="21" t="n">
        <f aca="false">$D$7*AVERAGE(A308,H308)</f>
        <v>0</v>
      </c>
      <c r="J308" s="135" t="n">
        <f aca="false">AVERAGE(I$20:I308)</f>
        <v>1.50904782043274</v>
      </c>
      <c r="K308" s="21" t="n">
        <f aca="false">-D308</f>
        <v>0.115097354989212</v>
      </c>
      <c r="L308" s="21" t="n">
        <f aca="false">$C$4*($G$4-C308)*$J$4+$F$4*SQRT($J$4)*K308+C308</f>
        <v>3.20157857520545</v>
      </c>
      <c r="M308" s="125" t="n">
        <f aca="false">EXP(L308)</f>
        <v>24.5712872233977</v>
      </c>
      <c r="N308" s="126" t="n">
        <f aca="false">EXP(EXP(-$C$4*($K$4-$J$4))*LN(M308)+(1-EXP(-$C$4*($K$4-$J$4)))*$G$4+$F$4^2/(4*$C$4)*(1-EXP(-2*$C$4*($K$4-$J$4))))</f>
        <v>23.1100262915002</v>
      </c>
      <c r="O308" s="126" t="n">
        <f aca="false">MAX(0,N308-$I$4)</f>
        <v>0</v>
      </c>
      <c r="P308" s="21" t="n">
        <f aca="false">$D$7*AVERAGE(H308,O308)</f>
        <v>0</v>
      </c>
      <c r="Q308" s="136" t="n">
        <f aca="false">AVERAGE(P$20:P308)</f>
        <v>1.49185547358207</v>
      </c>
      <c r="R308" s="0" t="n">
        <v>1.615</v>
      </c>
    </row>
    <row r="309" customFormat="false" ht="12.75" hidden="false" customHeight="false" outlineLevel="0" collapsed="false">
      <c r="B309" s="124" t="n">
        <f aca="false">B308+1</f>
        <v>290</v>
      </c>
      <c r="C309" s="21" t="n">
        <f aca="false">$C$7</f>
        <v>3.29212628660779</v>
      </c>
      <c r="D309" s="21" t="n">
        <f aca="true">NORMSINV(RAND())</f>
        <v>-0.719766560044694</v>
      </c>
      <c r="E309" s="21" t="n">
        <f aca="false">$C$4*($G$4-C309)*$J$4+$F$4*SQRT($J$4)*D309+C309</f>
        <v>2.98433421487211</v>
      </c>
      <c r="F309" s="125" t="n">
        <f aca="false">EXP(E309)</f>
        <v>19.7733330618552</v>
      </c>
      <c r="G309" s="126" t="n">
        <f aca="false">EXP(EXP(-$C$4*($K$4-$J$4))*LN(F309)+(1-EXP(-$C$4*($K$4-$J$4)))*$G$4+$F$4^2/(4*$C$4)*(1-EXP(-2*$C$4*($K$4-$J$4))))</f>
        <v>19.4664245704872</v>
      </c>
      <c r="H309" s="126" t="n">
        <f aca="false">MAX(0,G309-$I$4)</f>
        <v>0</v>
      </c>
      <c r="I309" s="21" t="n">
        <f aca="false">$D$7*AVERAGE(A309,H309)</f>
        <v>0</v>
      </c>
      <c r="J309" s="135" t="n">
        <f aca="false">AVERAGE(I$20:I309)</f>
        <v>1.50384420725883</v>
      </c>
      <c r="K309" s="21" t="n">
        <f aca="false">-D309</f>
        <v>0.719766560044694</v>
      </c>
      <c r="L309" s="21" t="n">
        <f aca="false">$C$4*($G$4-C309)*$J$4+$F$4*SQRT($J$4)*K309+C309</f>
        <v>3.3589227510646</v>
      </c>
      <c r="M309" s="125" t="n">
        <f aca="false">EXP(L309)</f>
        <v>28.7581944524483</v>
      </c>
      <c r="N309" s="126" t="n">
        <f aca="false">EXP(EXP(-$C$4*($K$4-$J$4))*LN(M309)+(1-EXP(-$C$4*($K$4-$J$4)))*$G$4+$F$4^2/(4*$C$4)*(1-EXP(-2*$C$4*($K$4-$J$4))))</f>
        <v>26.167912624322</v>
      </c>
      <c r="O309" s="126" t="n">
        <f aca="false">MAX(0,N309-$I$4)</f>
        <v>2.96791262432197</v>
      </c>
      <c r="P309" s="21" t="n">
        <f aca="false">$D$7*AVERAGE(H309,O309)</f>
        <v>1.4115829088011</v>
      </c>
      <c r="Q309" s="136" t="n">
        <f aca="false">AVERAGE(P$20:P309)</f>
        <v>1.49157867163455</v>
      </c>
      <c r="R309" s="0" t="n">
        <v>1.615</v>
      </c>
    </row>
    <row r="310" customFormat="false" ht="12.75" hidden="false" customHeight="false" outlineLevel="0" collapsed="false">
      <c r="B310" s="124" t="n">
        <f aca="false">B309+1</f>
        <v>291</v>
      </c>
      <c r="C310" s="21" t="n">
        <f aca="false">$C$7</f>
        <v>3.29212628660779</v>
      </c>
      <c r="D310" s="21" t="n">
        <f aca="true">NORMSINV(RAND())</f>
        <v>0.887876250539062</v>
      </c>
      <c r="E310" s="21" t="n">
        <f aca="false">$C$4*($G$4-C310)*$J$4+$F$4*SQRT($J$4)*D310+C310</f>
        <v>3.40266746384908</v>
      </c>
      <c r="F310" s="125" t="n">
        <f aca="false">EXP(E310)</f>
        <v>30.0441348986233</v>
      </c>
      <c r="G310" s="126" t="n">
        <f aca="false">EXP(EXP(-$C$4*($K$4-$J$4))*LN(F310)+(1-EXP(-$C$4*($K$4-$J$4)))*$G$4+$F$4^2/(4*$C$4)*(1-EXP(-2*$C$4*($K$4-$J$4))))</f>
        <v>27.087779357109</v>
      </c>
      <c r="H310" s="126" t="n">
        <f aca="false">MAX(0,G310-$I$4)</f>
        <v>3.88777935710905</v>
      </c>
      <c r="I310" s="21" t="n">
        <f aca="false">$D$7*AVERAGE(A310,H310)</f>
        <v>3.69817012044859</v>
      </c>
      <c r="J310" s="135" t="n">
        <f aca="false">AVERAGE(I$20:I310)</f>
        <v>1.51138484613577</v>
      </c>
      <c r="K310" s="21" t="n">
        <f aca="false">-D310</f>
        <v>-0.887876250539062</v>
      </c>
      <c r="L310" s="21" t="n">
        <f aca="false">$C$4*($G$4-C310)*$J$4+$F$4*SQRT($J$4)*K310+C310</f>
        <v>2.94058950208763</v>
      </c>
      <c r="M310" s="125" t="n">
        <f aca="false">EXP(L310)</f>
        <v>18.9270005305399</v>
      </c>
      <c r="N310" s="126" t="n">
        <f aca="false">EXP(EXP(-$C$4*($K$4-$J$4))*LN(M310)+(1-EXP(-$C$4*($K$4-$J$4)))*$G$4+$F$4^2/(4*$C$4)*(1-EXP(-2*$C$4*($K$4-$J$4))))</f>
        <v>18.8053694085771</v>
      </c>
      <c r="O310" s="126" t="n">
        <f aca="false">MAX(0,N310-$I$4)</f>
        <v>0</v>
      </c>
      <c r="P310" s="21" t="n">
        <f aca="false">$D$7*AVERAGE(H310,O310)</f>
        <v>1.8490850602243</v>
      </c>
      <c r="Q310" s="136" t="n">
        <f aca="false">AVERAGE(P$20:P310)</f>
        <v>1.49280721592524</v>
      </c>
      <c r="R310" s="0" t="n">
        <v>1.615</v>
      </c>
    </row>
    <row r="311" customFormat="false" ht="12.75" hidden="false" customHeight="false" outlineLevel="0" collapsed="false">
      <c r="B311" s="124" t="n">
        <f aca="false">B310+1</f>
        <v>292</v>
      </c>
      <c r="C311" s="21" t="n">
        <f aca="false">$C$7</f>
        <v>3.29212628660779</v>
      </c>
      <c r="D311" s="21" t="n">
        <f aca="true">NORMSINV(RAND())</f>
        <v>0.882407962835165</v>
      </c>
      <c r="E311" s="21" t="n">
        <f aca="false">$C$4*($G$4-C311)*$J$4+$F$4*SQRT($J$4)*D311+C311</f>
        <v>3.40124453174845</v>
      </c>
      <c r="F311" s="125" t="n">
        <f aca="false">EXP(E311)</f>
        <v>30.0014145359365</v>
      </c>
      <c r="G311" s="126" t="n">
        <f aca="false">EXP(EXP(-$C$4*($K$4-$J$4))*LN(F311)+(1-EXP(-$C$4*($K$4-$J$4)))*$G$4+$F$4^2/(4*$C$4)*(1-EXP(-2*$C$4*($K$4-$J$4))))</f>
        <v>27.0573550935716</v>
      </c>
      <c r="H311" s="126" t="n">
        <f aca="false">MAX(0,G311-$I$4)</f>
        <v>3.85735509357159</v>
      </c>
      <c r="I311" s="21" t="n">
        <f aca="false">$D$7*AVERAGE(A311,H311)</f>
        <v>3.669229665753</v>
      </c>
      <c r="J311" s="135" t="n">
        <f aca="false">AVERAGE(I$20:I311)</f>
        <v>1.51877472565501</v>
      </c>
      <c r="K311" s="21" t="n">
        <f aca="false">-D311</f>
        <v>-0.882407962835165</v>
      </c>
      <c r="L311" s="21" t="n">
        <f aca="false">$C$4*($G$4-C311)*$J$4+$F$4*SQRT($J$4)*K311+C311</f>
        <v>2.94201243418825</v>
      </c>
      <c r="M311" s="125" t="n">
        <f aca="false">EXP(L311)</f>
        <v>18.9539515373423</v>
      </c>
      <c r="N311" s="126" t="n">
        <f aca="false">EXP(EXP(-$C$4*($K$4-$J$4))*LN(M311)+(1-EXP(-$C$4*($K$4-$J$4)))*$G$4+$F$4^2/(4*$C$4)*(1-EXP(-2*$C$4*($K$4-$J$4))))</f>
        <v>18.8265148425201</v>
      </c>
      <c r="O311" s="126" t="n">
        <f aca="false">MAX(0,N311-$I$4)</f>
        <v>0</v>
      </c>
      <c r="P311" s="21" t="n">
        <f aca="false">$D$7*AVERAGE(H311,O311)</f>
        <v>1.8346148328765</v>
      </c>
      <c r="Q311" s="136" t="n">
        <f aca="false">AVERAGE(P$20:P311)</f>
        <v>1.4939777899559</v>
      </c>
      <c r="R311" s="0" t="n">
        <v>1.615</v>
      </c>
    </row>
    <row r="312" customFormat="false" ht="12.75" hidden="false" customHeight="false" outlineLevel="0" collapsed="false">
      <c r="B312" s="124" t="n">
        <f aca="false">B311+1</f>
        <v>293</v>
      </c>
      <c r="C312" s="21" t="n">
        <f aca="false">$C$7</f>
        <v>3.29212628660779</v>
      </c>
      <c r="D312" s="21" t="n">
        <f aca="true">NORMSINV(RAND())</f>
        <v>0.638970755737466</v>
      </c>
      <c r="E312" s="21" t="n">
        <f aca="false">$C$4*($G$4-C312)*$J$4+$F$4*SQRT($J$4)*D312+C312</f>
        <v>3.33789844697352</v>
      </c>
      <c r="F312" s="125" t="n">
        <f aca="false">EXP(E312)</f>
        <v>28.1598849858872</v>
      </c>
      <c r="G312" s="126" t="n">
        <f aca="false">EXP(EXP(-$C$4*($K$4-$J$4))*LN(F312)+(1-EXP(-$C$4*($K$4-$J$4)))*$G$4+$F$4^2/(4*$C$4)*(1-EXP(-2*$C$4*($K$4-$J$4))))</f>
        <v>25.736992713594</v>
      </c>
      <c r="H312" s="126" t="n">
        <f aca="false">MAX(0,G312-$I$4)</f>
        <v>2.53699271359396</v>
      </c>
      <c r="I312" s="21" t="n">
        <f aca="false">$D$7*AVERAGE(A312,H312)</f>
        <v>2.41326211891449</v>
      </c>
      <c r="J312" s="135" t="n">
        <f aca="false">AVERAGE(I$20:I312)</f>
        <v>1.52182758365248</v>
      </c>
      <c r="K312" s="21" t="n">
        <f aca="false">-D312</f>
        <v>-0.638970755737466</v>
      </c>
      <c r="L312" s="21" t="n">
        <f aca="false">$C$4*($G$4-C312)*$J$4+$F$4*SQRT($J$4)*K312+C312</f>
        <v>3.00535851896319</v>
      </c>
      <c r="M312" s="125" t="n">
        <f aca="false">EXP(L312)</f>
        <v>20.1934545347341</v>
      </c>
      <c r="N312" s="126" t="n">
        <f aca="false">EXP(EXP(-$C$4*($K$4-$J$4))*LN(M312)+(1-EXP(-$C$4*($K$4-$J$4)))*$G$4+$F$4^2/(4*$C$4)*(1-EXP(-2*$C$4*($K$4-$J$4))))</f>
        <v>19.7923550329719</v>
      </c>
      <c r="O312" s="126" t="n">
        <f aca="false">MAX(0,N312-$I$4)</f>
        <v>0</v>
      </c>
      <c r="P312" s="21" t="n">
        <f aca="false">$D$7*AVERAGE(H312,O312)</f>
        <v>1.20663105945724</v>
      </c>
      <c r="Q312" s="136" t="n">
        <f aca="false">AVERAGE(P$20:P312)</f>
        <v>1.49299708439105</v>
      </c>
      <c r="R312" s="0" t="n">
        <v>1.615</v>
      </c>
    </row>
    <row r="313" customFormat="false" ht="12.75" hidden="false" customHeight="false" outlineLevel="0" collapsed="false">
      <c r="B313" s="124" t="n">
        <f aca="false">B312+1</f>
        <v>294</v>
      </c>
      <c r="C313" s="21" t="n">
        <f aca="false">$C$7</f>
        <v>3.29212628660779</v>
      </c>
      <c r="D313" s="21" t="n">
        <f aca="true">NORMSINV(RAND())</f>
        <v>1.03225875649726</v>
      </c>
      <c r="E313" s="21" t="n">
        <f aca="false">$C$4*($G$4-C313)*$J$4+$F$4*SQRT($J$4)*D313+C313</f>
        <v>3.44023800029865</v>
      </c>
      <c r="F313" s="125" t="n">
        <f aca="false">EXP(E313)</f>
        <v>31.1943815570167</v>
      </c>
      <c r="G313" s="126" t="n">
        <f aca="false">EXP(EXP(-$C$4*($K$4-$J$4))*LN(F313)+(1-EXP(-$C$4*($K$4-$J$4)))*$G$4+$F$4^2/(4*$C$4)*(1-EXP(-2*$C$4*($K$4-$J$4))))</f>
        <v>27.9035846748562</v>
      </c>
      <c r="H313" s="126" t="n">
        <f aca="false">MAX(0,G313-$I$4)</f>
        <v>4.70358467485621</v>
      </c>
      <c r="I313" s="21" t="n">
        <f aca="false">$D$7*AVERAGE(A313,H313)</f>
        <v>4.47418814335385</v>
      </c>
      <c r="J313" s="135" t="n">
        <f aca="false">AVERAGE(I$20:I313)</f>
        <v>1.53186962637256</v>
      </c>
      <c r="K313" s="21" t="n">
        <f aca="false">-D313</f>
        <v>-1.03225875649726</v>
      </c>
      <c r="L313" s="21" t="n">
        <f aca="false">$C$4*($G$4-C313)*$J$4+$F$4*SQRT($J$4)*K313+C313</f>
        <v>2.90301896563806</v>
      </c>
      <c r="M313" s="125" t="n">
        <f aca="false">EXP(L313)</f>
        <v>18.2290953941976</v>
      </c>
      <c r="N313" s="126" t="n">
        <f aca="false">EXP(EXP(-$C$4*($K$4-$J$4))*LN(M313)+(1-EXP(-$C$4*($K$4-$J$4)))*$G$4+$F$4^2/(4*$C$4)*(1-EXP(-2*$C$4*($K$4-$J$4))))</f>
        <v>18.2555647671848</v>
      </c>
      <c r="O313" s="126" t="n">
        <f aca="false">MAX(0,N313-$I$4)</f>
        <v>0</v>
      </c>
      <c r="P313" s="21" t="n">
        <f aca="false">$D$7*AVERAGE(H313,O313)</f>
        <v>2.23709407167692</v>
      </c>
      <c r="Q313" s="136" t="n">
        <f aca="false">AVERAGE(P$20:P313)</f>
        <v>1.49552802652468</v>
      </c>
      <c r="R313" s="0" t="n">
        <v>1.615</v>
      </c>
    </row>
    <row r="314" customFormat="false" ht="12.75" hidden="false" customHeight="false" outlineLevel="0" collapsed="false">
      <c r="B314" s="124" t="n">
        <f aca="false">B313+1</f>
        <v>295</v>
      </c>
      <c r="C314" s="21" t="n">
        <f aca="false">$C$7</f>
        <v>3.29212628660779</v>
      </c>
      <c r="D314" s="21" t="n">
        <f aca="true">NORMSINV(RAND())</f>
        <v>-0.364169373221238</v>
      </c>
      <c r="E314" s="21" t="n">
        <f aca="false">$C$4*($G$4-C314)*$J$4+$F$4*SQRT($J$4)*D314+C314</f>
        <v>3.07686604191204</v>
      </c>
      <c r="F314" s="125" t="n">
        <f aca="false">EXP(E314)</f>
        <v>21.690319215668</v>
      </c>
      <c r="G314" s="126" t="n">
        <f aca="false">EXP(EXP(-$C$4*($K$4-$J$4))*LN(F314)+(1-EXP(-$C$4*($K$4-$J$4)))*$G$4+$F$4^2/(4*$C$4)*(1-EXP(-2*$C$4*($K$4-$J$4))))</f>
        <v>20.9422995040651</v>
      </c>
      <c r="H314" s="126" t="n">
        <f aca="false">MAX(0,G314-$I$4)</f>
        <v>0</v>
      </c>
      <c r="I314" s="21" t="n">
        <f aca="false">$D$7*AVERAGE(A314,H314)</f>
        <v>0</v>
      </c>
      <c r="J314" s="135" t="n">
        <f aca="false">AVERAGE(I$20:I314)</f>
        <v>1.52667684797807</v>
      </c>
      <c r="K314" s="21" t="n">
        <f aca="false">-D314</f>
        <v>0.364169373221238</v>
      </c>
      <c r="L314" s="21" t="n">
        <f aca="false">$C$4*($G$4-C314)*$J$4+$F$4*SQRT($J$4)*K314+C314</f>
        <v>3.26639092402466</v>
      </c>
      <c r="M314" s="125" t="n">
        <f aca="false">EXP(L314)</f>
        <v>26.2165508728472</v>
      </c>
      <c r="N314" s="126" t="n">
        <f aca="false">EXP(EXP(-$C$4*($K$4-$J$4))*LN(M314)+(1-EXP(-$C$4*($K$4-$J$4)))*$G$4+$F$4^2/(4*$C$4)*(1-EXP(-2*$C$4*($K$4-$J$4))))</f>
        <v>24.3237709960926</v>
      </c>
      <c r="O314" s="126" t="n">
        <f aca="false">MAX(0,N314-$I$4)</f>
        <v>1.12377099609263</v>
      </c>
      <c r="P314" s="21" t="n">
        <f aca="false">$D$7*AVERAGE(H314,O314)</f>
        <v>0.534482018941894</v>
      </c>
      <c r="Q314" s="136" t="n">
        <f aca="false">AVERAGE(P$20:P314)</f>
        <v>1.49227024344813</v>
      </c>
      <c r="R314" s="0" t="n">
        <v>1.615</v>
      </c>
    </row>
    <row r="315" customFormat="false" ht="12.75" hidden="false" customHeight="false" outlineLevel="0" collapsed="false">
      <c r="B315" s="124" t="n">
        <f aca="false">B314+1</f>
        <v>296</v>
      </c>
      <c r="C315" s="21" t="n">
        <f aca="false">$C$7</f>
        <v>3.29212628660779</v>
      </c>
      <c r="D315" s="21" t="n">
        <f aca="true">NORMSINV(RAND())</f>
        <v>-2.01545976077754</v>
      </c>
      <c r="E315" s="21" t="n">
        <f aca="false">$C$4*($G$4-C315)*$J$4+$F$4*SQRT($J$4)*D315+C315</f>
        <v>2.64717502579633</v>
      </c>
      <c r="F315" s="125" t="n">
        <f aca="false">EXP(E315)</f>
        <v>14.1141102761853</v>
      </c>
      <c r="G315" s="126" t="n">
        <f aca="false">EXP(EXP(-$C$4*($K$4-$J$4))*LN(F315)+(1-EXP(-$C$4*($K$4-$J$4)))*$G$4+$F$4^2/(4*$C$4)*(1-EXP(-2*$C$4*($K$4-$J$4))))</f>
        <v>14.9156254751839</v>
      </c>
      <c r="H315" s="126" t="n">
        <f aca="false">MAX(0,G315-$I$4)</f>
        <v>0</v>
      </c>
      <c r="I315" s="21" t="n">
        <f aca="false">$D$7*AVERAGE(A315,H315)</f>
        <v>0</v>
      </c>
      <c r="J315" s="135" t="n">
        <f aca="false">AVERAGE(I$20:I315)</f>
        <v>1.52151915592409</v>
      </c>
      <c r="K315" s="21" t="n">
        <f aca="false">-D315</f>
        <v>2.01545976077754</v>
      </c>
      <c r="L315" s="21" t="n">
        <f aca="false">$C$4*($G$4-C315)*$J$4+$F$4*SQRT($J$4)*K315+C315</f>
        <v>3.69608194014038</v>
      </c>
      <c r="M315" s="125" t="n">
        <f aca="false">EXP(L315)</f>
        <v>40.289139452547</v>
      </c>
      <c r="N315" s="126" t="n">
        <f aca="false">EXP(EXP(-$C$4*($K$4-$J$4))*LN(M315)+(1-EXP(-$C$4*($K$4-$J$4)))*$G$4+$F$4^2/(4*$C$4)*(1-EXP(-2*$C$4*($K$4-$J$4))))</f>
        <v>34.1518160345323</v>
      </c>
      <c r="O315" s="126" t="n">
        <f aca="false">MAX(0,N315-$I$4)</f>
        <v>10.9518160345323</v>
      </c>
      <c r="P315" s="21" t="n">
        <f aca="false">$D$7*AVERAGE(H315,O315)</f>
        <v>5.2088448318829</v>
      </c>
      <c r="Q315" s="136" t="n">
        <f aca="false">AVERAGE(P$20:P315)</f>
        <v>1.50482623867933</v>
      </c>
      <c r="R315" s="0" t="n">
        <v>1.615</v>
      </c>
    </row>
    <row r="316" customFormat="false" ht="12.75" hidden="false" customHeight="false" outlineLevel="0" collapsed="false">
      <c r="B316" s="124" t="n">
        <f aca="false">B315+1</f>
        <v>297</v>
      </c>
      <c r="C316" s="21" t="n">
        <f aca="false">$C$7</f>
        <v>3.29212628660779</v>
      </c>
      <c r="D316" s="21" t="n">
        <f aca="true">NORMSINV(RAND())</f>
        <v>1.20616622168996</v>
      </c>
      <c r="E316" s="21" t="n">
        <f aca="false">$C$4*($G$4-C316)*$J$4+$F$4*SQRT($J$4)*D316+C316</f>
        <v>3.48549138273936</v>
      </c>
      <c r="F316" s="125" t="n">
        <f aca="false">EXP(E316)</f>
        <v>32.638461146559</v>
      </c>
      <c r="G316" s="126" t="n">
        <f aca="false">EXP(EXP(-$C$4*($K$4-$J$4))*LN(F316)+(1-EXP(-$C$4*($K$4-$J$4)))*$G$4+$F$4^2/(4*$C$4)*(1-EXP(-2*$C$4*($K$4-$J$4))))</f>
        <v>28.9189014407311</v>
      </c>
      <c r="H316" s="126" t="n">
        <f aca="false">MAX(0,G316-$I$4)</f>
        <v>5.71890144073113</v>
      </c>
      <c r="I316" s="21" t="n">
        <f aca="false">$D$7*AVERAGE(A316,H316)</f>
        <v>5.43998732624298</v>
      </c>
      <c r="J316" s="135" t="n">
        <f aca="false">AVERAGE(I$20:I316)</f>
        <v>1.53471265144705</v>
      </c>
      <c r="K316" s="21" t="n">
        <f aca="false">-D316</f>
        <v>-1.20616622168996</v>
      </c>
      <c r="L316" s="21" t="n">
        <f aca="false">$C$4*($G$4-C316)*$J$4+$F$4*SQRT($J$4)*K316+C316</f>
        <v>2.85776558319735</v>
      </c>
      <c r="M316" s="125" t="n">
        <f aca="false">EXP(L316)</f>
        <v>17.4225541643162</v>
      </c>
      <c r="N316" s="126" t="n">
        <f aca="false">EXP(EXP(-$C$4*($K$4-$J$4))*LN(M316)+(1-EXP(-$C$4*($K$4-$J$4)))*$G$4+$F$4^2/(4*$C$4)*(1-EXP(-2*$C$4*($K$4-$J$4))))</f>
        <v>17.6146282151299</v>
      </c>
      <c r="O316" s="126" t="n">
        <f aca="false">MAX(0,N316-$I$4)</f>
        <v>0</v>
      </c>
      <c r="P316" s="21" t="n">
        <f aca="false">$D$7*AVERAGE(H316,O316)</f>
        <v>2.71999366312149</v>
      </c>
      <c r="Q316" s="136" t="n">
        <f aca="false">AVERAGE(P$20:P316)</f>
        <v>1.5089177114889</v>
      </c>
      <c r="R316" s="0" t="n">
        <v>1.615</v>
      </c>
    </row>
    <row r="317" customFormat="false" ht="12.75" hidden="false" customHeight="false" outlineLevel="0" collapsed="false">
      <c r="B317" s="124" t="n">
        <f aca="false">B316+1</f>
        <v>298</v>
      </c>
      <c r="C317" s="21" t="n">
        <f aca="false">$C$7</f>
        <v>3.29212628660779</v>
      </c>
      <c r="D317" s="21" t="n">
        <f aca="true">NORMSINV(RAND())</f>
        <v>-0.756818931531962</v>
      </c>
      <c r="E317" s="21" t="n">
        <f aca="false">$C$4*($G$4-C317)*$J$4+$F$4*SQRT($J$4)*D317+C317</f>
        <v>2.97469262107744</v>
      </c>
      <c r="F317" s="125" t="n">
        <f aca="false">EXP(E317)</f>
        <v>19.5836027376449</v>
      </c>
      <c r="G317" s="126" t="n">
        <f aca="false">EXP(EXP(-$C$4*($K$4-$J$4))*LN(F317)+(1-EXP(-$C$4*($K$4-$J$4)))*$G$4+$F$4^2/(4*$C$4)*(1-EXP(-2*$C$4*($K$4-$J$4))))</f>
        <v>19.3187556661503</v>
      </c>
      <c r="H317" s="126" t="n">
        <f aca="false">MAX(0,G317-$I$4)</f>
        <v>0</v>
      </c>
      <c r="I317" s="21" t="n">
        <f aca="false">$D$7*AVERAGE(A317,H317)</f>
        <v>0</v>
      </c>
      <c r="J317" s="135" t="n">
        <f aca="false">AVERAGE(I$20:I317)</f>
        <v>1.52956260899253</v>
      </c>
      <c r="K317" s="21" t="n">
        <f aca="false">-D317</f>
        <v>0.756818931531962</v>
      </c>
      <c r="L317" s="21" t="n">
        <f aca="false">$C$4*($G$4-C317)*$J$4+$F$4*SQRT($J$4)*K317+C317</f>
        <v>3.36856434485927</v>
      </c>
      <c r="M317" s="125" t="n">
        <f aca="false">EXP(L317)</f>
        <v>29.0368102735647</v>
      </c>
      <c r="N317" s="126" t="n">
        <f aca="false">EXP(EXP(-$C$4*($K$4-$J$4))*LN(M317)+(1-EXP(-$C$4*($K$4-$J$4)))*$G$4+$F$4^2/(4*$C$4)*(1-EXP(-2*$C$4*($K$4-$J$4))))</f>
        <v>26.3679351854432</v>
      </c>
      <c r="O317" s="126" t="n">
        <f aca="false">MAX(0,N317-$I$4)</f>
        <v>3.16793518544319</v>
      </c>
      <c r="P317" s="21" t="n">
        <f aca="false">$D$7*AVERAGE(H317,O317)</f>
        <v>1.50671658165235</v>
      </c>
      <c r="Q317" s="136" t="n">
        <f aca="false">AVERAGE(P$20:P317)</f>
        <v>1.50891032514716</v>
      </c>
      <c r="R317" s="0" t="n">
        <v>1.615</v>
      </c>
    </row>
    <row r="318" customFormat="false" ht="12.75" hidden="false" customHeight="false" outlineLevel="0" collapsed="false">
      <c r="B318" s="124" t="n">
        <f aca="false">B317+1</f>
        <v>299</v>
      </c>
      <c r="C318" s="21" t="n">
        <f aca="false">$C$7</f>
        <v>3.29212628660779</v>
      </c>
      <c r="D318" s="21" t="n">
        <f aca="true">NORMSINV(RAND())</f>
        <v>0.0509522717588396</v>
      </c>
      <c r="E318" s="21" t="n">
        <f aca="false">$C$4*($G$4-C318)*$J$4+$F$4*SQRT($J$4)*D318+C318</f>
        <v>3.18488704341929</v>
      </c>
      <c r="F318" s="125" t="n">
        <f aca="false">EXP(E318)</f>
        <v>24.1645587057534</v>
      </c>
      <c r="G318" s="126" t="n">
        <f aca="false">EXP(EXP(-$C$4*($K$4-$J$4))*LN(F318)+(1-EXP(-$C$4*($K$4-$J$4)))*$G$4+$F$4^2/(4*$C$4)*(1-EXP(-2*$C$4*($K$4-$J$4))))</f>
        <v>22.8073741826088</v>
      </c>
      <c r="H318" s="126" t="n">
        <f aca="false">MAX(0,G318-$I$4)</f>
        <v>0</v>
      </c>
      <c r="I318" s="21" t="n">
        <f aca="false">$D$7*AVERAGE(A318,H318)</f>
        <v>0</v>
      </c>
      <c r="J318" s="135" t="n">
        <f aca="false">AVERAGE(I$20:I318)</f>
        <v>1.52444701498252</v>
      </c>
      <c r="K318" s="21" t="n">
        <f aca="false">-D318</f>
        <v>-0.0509522717588396</v>
      </c>
      <c r="L318" s="21" t="n">
        <f aca="false">$C$4*($G$4-C318)*$J$4+$F$4*SQRT($J$4)*K318+C318</f>
        <v>3.15836992251742</v>
      </c>
      <c r="M318" s="125" t="n">
        <f aca="false">EXP(L318)</f>
        <v>23.5322053297198</v>
      </c>
      <c r="N318" s="126" t="n">
        <f aca="false">EXP(EXP(-$C$4*($K$4-$J$4))*LN(M318)+(1-EXP(-$C$4*($K$4-$J$4)))*$G$4+$F$4^2/(4*$C$4)*(1-EXP(-2*$C$4*($K$4-$J$4))))</f>
        <v>22.334692858106</v>
      </c>
      <c r="O318" s="126" t="n">
        <f aca="false">MAX(0,N318-$I$4)</f>
        <v>0</v>
      </c>
      <c r="P318" s="21" t="n">
        <f aca="false">$D$7*AVERAGE(H318,O318)</f>
        <v>0</v>
      </c>
      <c r="Q318" s="136" t="n">
        <f aca="false">AVERAGE(P$20:P318)</f>
        <v>1.50386380232058</v>
      </c>
      <c r="R318" s="0" t="n">
        <v>1.615</v>
      </c>
    </row>
    <row r="319" customFormat="false" ht="12.75" hidden="false" customHeight="false" outlineLevel="0" collapsed="false">
      <c r="B319" s="124" t="n">
        <f aca="false">B318+1</f>
        <v>300</v>
      </c>
      <c r="C319" s="21" t="n">
        <f aca="false">$C$7</f>
        <v>3.29212628660779</v>
      </c>
      <c r="D319" s="21" t="n">
        <f aca="true">NORMSINV(RAND())</f>
        <v>0.0645932798014618</v>
      </c>
      <c r="E319" s="21" t="n">
        <f aca="false">$C$4*($G$4-C319)*$J$4+$F$4*SQRT($J$4)*D319+C319</f>
        <v>3.1884366423577</v>
      </c>
      <c r="F319" s="125" t="n">
        <f aca="false">EXP(E319)</f>
        <v>24.2504856104866</v>
      </c>
      <c r="G319" s="126" t="n">
        <f aca="false">EXP(EXP(-$C$4*($K$4-$J$4))*LN(F319)+(1-EXP(-$C$4*($K$4-$J$4)))*$G$4+$F$4^2/(4*$C$4)*(1-EXP(-2*$C$4*($K$4-$J$4))))</f>
        <v>22.8714021875285</v>
      </c>
      <c r="H319" s="126" t="n">
        <f aca="false">MAX(0,G319-$I$4)</f>
        <v>0</v>
      </c>
      <c r="I319" s="21" t="n">
        <f aca="false">$D$7*AVERAGE(A319,H319)</f>
        <v>0</v>
      </c>
      <c r="J319" s="135" t="n">
        <f aca="false">AVERAGE(I$20:I319)</f>
        <v>1.51936552493258</v>
      </c>
      <c r="K319" s="21" t="n">
        <f aca="false">-D319</f>
        <v>-0.0645932798014618</v>
      </c>
      <c r="L319" s="21" t="n">
        <f aca="false">$C$4*($G$4-C319)*$J$4+$F$4*SQRT($J$4)*K319+C319</f>
        <v>3.15482032357901</v>
      </c>
      <c r="M319" s="125" t="n">
        <f aca="false">EXP(L319)</f>
        <v>23.4488235122169</v>
      </c>
      <c r="N319" s="126" t="n">
        <f aca="false">EXP(EXP(-$C$4*($K$4-$J$4))*LN(M319)+(1-EXP(-$C$4*($K$4-$J$4)))*$G$4+$F$4^2/(4*$C$4)*(1-EXP(-2*$C$4*($K$4-$J$4))))</f>
        <v>22.2721673595609</v>
      </c>
      <c r="O319" s="126" t="n">
        <f aca="false">MAX(0,N319-$I$4)</f>
        <v>0</v>
      </c>
      <c r="P319" s="21" t="n">
        <f aca="false">$D$7*AVERAGE(H319,O319)</f>
        <v>0</v>
      </c>
      <c r="Q319" s="136" t="n">
        <f aca="false">AVERAGE(P$20:P319)</f>
        <v>1.49885092297951</v>
      </c>
      <c r="R319" s="0" t="n">
        <v>1.615</v>
      </c>
    </row>
    <row r="320" customFormat="false" ht="12.75" hidden="false" customHeight="false" outlineLevel="0" collapsed="false">
      <c r="B320" s="124" t="n">
        <f aca="false">B319+1</f>
        <v>301</v>
      </c>
      <c r="C320" s="21" t="n">
        <f aca="false">$C$7</f>
        <v>3.29212628660779</v>
      </c>
      <c r="D320" s="21" t="n">
        <f aca="true">NORMSINV(RAND())</f>
        <v>0.116009922527665</v>
      </c>
      <c r="E320" s="21" t="n">
        <f aca="false">$C$4*($G$4-C320)*$J$4+$F$4*SQRT($J$4)*D320+C320</f>
        <v>3.20181603923711</v>
      </c>
      <c r="F320" s="125" t="n">
        <f aca="false">EXP(E320)</f>
        <v>24.5771227131569</v>
      </c>
      <c r="G320" s="126" t="n">
        <f aca="false">EXP(EXP(-$C$4*($K$4-$J$4))*LN(F320)+(1-EXP(-$C$4*($K$4-$J$4)))*$G$4+$F$4^2/(4*$C$4)*(1-EXP(-2*$C$4*($K$4-$J$4))))</f>
        <v>23.1143608563437</v>
      </c>
      <c r="H320" s="126" t="n">
        <f aca="false">MAX(0,G320-$I$4)</f>
        <v>0</v>
      </c>
      <c r="I320" s="21" t="n">
        <f aca="false">$D$7*AVERAGE(A320,H320)</f>
        <v>0</v>
      </c>
      <c r="J320" s="135" t="n">
        <f aca="false">AVERAGE(I$20:I320)</f>
        <v>1.51431779893613</v>
      </c>
      <c r="K320" s="21" t="n">
        <f aca="false">-D320</f>
        <v>-0.116009922527665</v>
      </c>
      <c r="L320" s="21" t="n">
        <f aca="false">$C$4*($G$4-C320)*$J$4+$F$4*SQRT($J$4)*K320+C320</f>
        <v>3.14144092669959</v>
      </c>
      <c r="M320" s="125" t="n">
        <f aca="false">EXP(L320)</f>
        <v>23.1371818337971</v>
      </c>
      <c r="N320" s="126" t="n">
        <f aca="false">EXP(EXP(-$C$4*($K$4-$J$4))*LN(M320)+(1-EXP(-$C$4*($K$4-$J$4)))*$G$4+$F$4^2/(4*$C$4)*(1-EXP(-2*$C$4*($K$4-$J$4))))</f>
        <v>22.0380611185561</v>
      </c>
      <c r="O320" s="126" t="n">
        <f aca="false">MAX(0,N320-$I$4)</f>
        <v>0</v>
      </c>
      <c r="P320" s="21" t="n">
        <f aca="false">$D$7*AVERAGE(H320,O320)</f>
        <v>0</v>
      </c>
      <c r="Q320" s="136" t="n">
        <f aca="false">AVERAGE(P$20:P320)</f>
        <v>1.49387135180682</v>
      </c>
      <c r="R320" s="0" t="n">
        <v>1.615</v>
      </c>
    </row>
    <row r="321" customFormat="false" ht="12.75" hidden="false" customHeight="false" outlineLevel="0" collapsed="false">
      <c r="B321" s="124" t="n">
        <f aca="false">B320+1</f>
        <v>302</v>
      </c>
      <c r="C321" s="21" t="n">
        <f aca="false">$C$7</f>
        <v>3.29212628660779</v>
      </c>
      <c r="D321" s="21" t="n">
        <f aca="true">NORMSINV(RAND())</f>
        <v>1.70811367248605</v>
      </c>
      <c r="E321" s="21" t="n">
        <f aca="false">$C$4*($G$4-C321)*$J$4+$F$4*SQRT($J$4)*D321+C321</f>
        <v>3.61610578696202</v>
      </c>
      <c r="F321" s="125" t="n">
        <f aca="false">EXP(E321)</f>
        <v>37.1924501216461</v>
      </c>
      <c r="G321" s="126" t="n">
        <f aca="false">EXP(EXP(-$C$4*($K$4-$J$4))*LN(F321)+(1-EXP(-$C$4*($K$4-$J$4)))*$G$4+$F$4^2/(4*$C$4)*(1-EXP(-2*$C$4*($K$4-$J$4))))</f>
        <v>32.061378463328</v>
      </c>
      <c r="H321" s="126" t="n">
        <f aca="false">MAX(0,G321-$I$4)</f>
        <v>8.86137846332798</v>
      </c>
      <c r="I321" s="21" t="n">
        <f aca="false">$D$7*AVERAGE(A321,H321)</f>
        <v>8.4292039359545</v>
      </c>
      <c r="J321" s="135" t="n">
        <f aca="false">AVERAGE(I$20:I321)</f>
        <v>1.53721477289976</v>
      </c>
      <c r="K321" s="21" t="n">
        <f aca="false">-D321</f>
        <v>-1.70811367248605</v>
      </c>
      <c r="L321" s="21" t="n">
        <f aca="false">$C$4*($G$4-C321)*$J$4+$F$4*SQRT($J$4)*K321+C321</f>
        <v>2.72715117897469</v>
      </c>
      <c r="M321" s="125" t="n">
        <f aca="false">EXP(L321)</f>
        <v>15.2892685291229</v>
      </c>
      <c r="N321" s="126" t="n">
        <f aca="false">EXP(EXP(-$C$4*($K$4-$J$4))*LN(M321)+(1-EXP(-$C$4*($K$4-$J$4)))*$G$4+$F$4^2/(4*$C$4)*(1-EXP(-2*$C$4*($K$4-$J$4))))</f>
        <v>15.8881408624122</v>
      </c>
      <c r="O321" s="126" t="n">
        <f aca="false">MAX(0,N321-$I$4)</f>
        <v>0</v>
      </c>
      <c r="P321" s="21" t="n">
        <f aca="false">$D$7*AVERAGE(H321,O321)</f>
        <v>4.21460196797725</v>
      </c>
      <c r="Q321" s="136" t="n">
        <f aca="false">AVERAGE(P$20:P321)</f>
        <v>1.50288039358222</v>
      </c>
      <c r="R321" s="0" t="n">
        <v>1.615</v>
      </c>
    </row>
    <row r="322" customFormat="false" ht="12.75" hidden="false" customHeight="false" outlineLevel="0" collapsed="false">
      <c r="B322" s="124" t="n">
        <f aca="false">B321+1</f>
        <v>303</v>
      </c>
      <c r="C322" s="21" t="n">
        <f aca="false">$C$7</f>
        <v>3.29212628660779</v>
      </c>
      <c r="D322" s="21" t="n">
        <f aca="true">NORMSINV(RAND())</f>
        <v>-0.768191517691684</v>
      </c>
      <c r="E322" s="21" t="n">
        <f aca="false">$C$4*($G$4-C322)*$J$4+$F$4*SQRT($J$4)*D322+C322</f>
        <v>2.97173330020956</v>
      </c>
      <c r="F322" s="125" t="n">
        <f aca="false">EXP(E322)</f>
        <v>19.5257342413516</v>
      </c>
      <c r="G322" s="126" t="n">
        <f aca="false">EXP(EXP(-$C$4*($K$4-$J$4))*LN(F322)+(1-EXP(-$C$4*($K$4-$J$4)))*$G$4+$F$4^2/(4*$C$4)*(1-EXP(-2*$C$4*($K$4-$J$4))))</f>
        <v>19.2736563156051</v>
      </c>
      <c r="H322" s="126" t="n">
        <f aca="false">MAX(0,G322-$I$4)</f>
        <v>0</v>
      </c>
      <c r="I322" s="21" t="n">
        <f aca="false">$D$7*AVERAGE(A322,H322)</f>
        <v>0</v>
      </c>
      <c r="J322" s="135" t="n">
        <f aca="false">AVERAGE(I$20:I322)</f>
        <v>1.53214145681759</v>
      </c>
      <c r="K322" s="21" t="n">
        <f aca="false">-D322</f>
        <v>0.768191517691684</v>
      </c>
      <c r="L322" s="21" t="n">
        <f aca="false">$C$4*($G$4-C322)*$J$4+$F$4*SQRT($J$4)*K322+C322</f>
        <v>3.37152366572715</v>
      </c>
      <c r="M322" s="125" t="n">
        <f aca="false">EXP(L322)</f>
        <v>29.1228667837534</v>
      </c>
      <c r="N322" s="126" t="n">
        <f aca="false">EXP(EXP(-$C$4*($K$4-$J$4))*LN(M322)+(1-EXP(-$C$4*($K$4-$J$4)))*$G$4+$F$4^2/(4*$C$4)*(1-EXP(-2*$C$4*($K$4-$J$4))))</f>
        <v>26.4296347785358</v>
      </c>
      <c r="O322" s="126" t="n">
        <f aca="false">MAX(0,N322-$I$4)</f>
        <v>3.22963477853576</v>
      </c>
      <c r="P322" s="21" t="n">
        <f aca="false">$D$7*AVERAGE(H322,O322)</f>
        <v>1.53606181586703</v>
      </c>
      <c r="Q322" s="136" t="n">
        <f aca="false">AVERAGE(P$20:P322)</f>
        <v>1.50298990322673</v>
      </c>
      <c r="R322" s="0" t="n">
        <v>1.615</v>
      </c>
    </row>
    <row r="323" customFormat="false" ht="12.75" hidden="false" customHeight="false" outlineLevel="0" collapsed="false">
      <c r="B323" s="124" t="n">
        <f aca="false">B322+1</f>
        <v>304</v>
      </c>
      <c r="C323" s="21" t="n">
        <f aca="false">$C$7</f>
        <v>3.29212628660779</v>
      </c>
      <c r="D323" s="21" t="n">
        <f aca="true">NORMSINV(RAND())</f>
        <v>-0.321818229735078</v>
      </c>
      <c r="E323" s="21" t="n">
        <f aca="false">$C$4*($G$4-C323)*$J$4+$F$4*SQRT($J$4)*D323+C323</f>
        <v>3.08788645722807</v>
      </c>
      <c r="F323" s="125" t="n">
        <f aca="false">EXP(E323)</f>
        <v>21.9306775333922</v>
      </c>
      <c r="G323" s="126" t="n">
        <f aca="false">EXP(EXP(-$C$4*($K$4-$J$4))*LN(F323)+(1-EXP(-$C$4*($K$4-$J$4)))*$G$4+$F$4^2/(4*$C$4)*(1-EXP(-2*$C$4*($K$4-$J$4))))</f>
        <v>21.1253707713622</v>
      </c>
      <c r="H323" s="126" t="n">
        <f aca="false">MAX(0,G323-$I$4)</f>
        <v>0</v>
      </c>
      <c r="I323" s="21" t="n">
        <f aca="false">$D$7*AVERAGE(A323,H323)</f>
        <v>0</v>
      </c>
      <c r="J323" s="135" t="n">
        <f aca="false">AVERAGE(I$20:I323)</f>
        <v>1.5271015178149</v>
      </c>
      <c r="K323" s="21" t="n">
        <f aca="false">-D323</f>
        <v>0.321818229735078</v>
      </c>
      <c r="L323" s="21" t="n">
        <f aca="false">$C$4*($G$4-C323)*$J$4+$F$4*SQRT($J$4)*K323+C323</f>
        <v>3.25537050870864</v>
      </c>
      <c r="M323" s="125" t="n">
        <f aca="false">EXP(L323)</f>
        <v>25.9292197562078</v>
      </c>
      <c r="N323" s="126" t="n">
        <f aca="false">EXP(EXP(-$C$4*($K$4-$J$4))*LN(M323)+(1-EXP(-$C$4*($K$4-$J$4)))*$G$4+$F$4^2/(4*$C$4)*(1-EXP(-2*$C$4*($K$4-$J$4))))</f>
        <v>24.1129825734943</v>
      </c>
      <c r="O323" s="126" t="n">
        <f aca="false">MAX(0,N323-$I$4)</f>
        <v>0.912982573494311</v>
      </c>
      <c r="P323" s="21" t="n">
        <f aca="false">$D$7*AVERAGE(H323,O323)</f>
        <v>0.434227943982087</v>
      </c>
      <c r="Q323" s="136" t="n">
        <f aca="false">AVERAGE(P$20:P323)</f>
        <v>1.49947423888711</v>
      </c>
      <c r="R323" s="0" t="n">
        <v>1.615</v>
      </c>
    </row>
    <row r="324" customFormat="false" ht="12.75" hidden="false" customHeight="false" outlineLevel="0" collapsed="false">
      <c r="B324" s="124" t="n">
        <f aca="false">B323+1</f>
        <v>305</v>
      </c>
      <c r="C324" s="21" t="n">
        <f aca="false">$C$7</f>
        <v>3.29212628660779</v>
      </c>
      <c r="D324" s="21" t="n">
        <f aca="true">NORMSINV(RAND())</f>
        <v>0.300776341933207</v>
      </c>
      <c r="E324" s="21" t="n">
        <f aca="false">$C$4*($G$4-C324)*$J$4+$F$4*SQRT($J$4)*D324+C324</f>
        <v>3.24989508765689</v>
      </c>
      <c r="F324" s="125" t="n">
        <f aca="false">EXP(E324)</f>
        <v>25.7876343341297</v>
      </c>
      <c r="G324" s="126" t="n">
        <f aca="false">EXP(EXP(-$C$4*($K$4-$J$4))*LN(F324)+(1-EXP(-$C$4*($K$4-$J$4)))*$G$4+$F$4^2/(4*$C$4)*(1-EXP(-2*$C$4*($K$4-$J$4))))</f>
        <v>24.0089339673287</v>
      </c>
      <c r="H324" s="126" t="n">
        <f aca="false">MAX(0,G324-$I$4)</f>
        <v>0.808933967328713</v>
      </c>
      <c r="I324" s="21" t="n">
        <f aca="false">$D$7*AVERAGE(A324,H324)</f>
        <v>0.769481792201171</v>
      </c>
      <c r="J324" s="135" t="n">
        <f aca="false">AVERAGE(I$20:I324)</f>
        <v>1.52461751871452</v>
      </c>
      <c r="K324" s="21" t="n">
        <f aca="false">-D324</f>
        <v>-0.300776341933207</v>
      </c>
      <c r="L324" s="21" t="n">
        <f aca="false">$C$4*($G$4-C324)*$J$4+$F$4*SQRT($J$4)*K324+C324</f>
        <v>3.09336187827982</v>
      </c>
      <c r="M324" s="125" t="n">
        <f aca="false">EXP(L324)</f>
        <v>22.0510865711035</v>
      </c>
      <c r="N324" s="126" t="n">
        <f aca="false">EXP(EXP(-$C$4*($K$4-$J$4))*LN(M324)+(1-EXP(-$C$4*($K$4-$J$4)))*$G$4+$F$4^2/(4*$C$4)*(1-EXP(-2*$C$4*($K$4-$J$4))))</f>
        <v>21.2169227489087</v>
      </c>
      <c r="O324" s="126" t="n">
        <f aca="false">MAX(0,N324-$I$4)</f>
        <v>0</v>
      </c>
      <c r="P324" s="21" t="n">
        <f aca="false">$D$7*AVERAGE(H324,O324)</f>
        <v>0.384740896100585</v>
      </c>
      <c r="Q324" s="136" t="n">
        <f aca="false">AVERAGE(P$20:P324)</f>
        <v>1.49581937546814</v>
      </c>
      <c r="R324" s="0" t="n">
        <v>1.615</v>
      </c>
    </row>
    <row r="325" customFormat="false" ht="12.75" hidden="false" customHeight="false" outlineLevel="0" collapsed="false">
      <c r="B325" s="124" t="n">
        <f aca="false">B324+1</f>
        <v>306</v>
      </c>
      <c r="C325" s="21" t="n">
        <f aca="false">$C$7</f>
        <v>3.29212628660779</v>
      </c>
      <c r="D325" s="21" t="n">
        <f aca="true">NORMSINV(RAND())</f>
        <v>-1.4434249726872</v>
      </c>
      <c r="E325" s="21" t="n">
        <f aca="false">$C$4*($G$4-C325)*$J$4+$F$4*SQRT($J$4)*D325+C325</f>
        <v>2.79602722720218</v>
      </c>
      <c r="F325" s="125" t="n">
        <f aca="false">EXP(E325)</f>
        <v>16.3794455263563</v>
      </c>
      <c r="G325" s="126" t="n">
        <f aca="false">EXP(EXP(-$C$4*($K$4-$J$4))*LN(F325)+(1-EXP(-$C$4*($K$4-$J$4)))*$G$4+$F$4^2/(4*$C$4)*(1-EXP(-2*$C$4*($K$4-$J$4))))</f>
        <v>16.7763464516873</v>
      </c>
      <c r="H325" s="126" t="n">
        <f aca="false">MAX(0,G325-$I$4)</f>
        <v>0</v>
      </c>
      <c r="I325" s="21" t="n">
        <f aca="false">$D$7*AVERAGE(A325,H325)</f>
        <v>0</v>
      </c>
      <c r="J325" s="135" t="n">
        <f aca="false">AVERAGE(I$20:I325)</f>
        <v>1.51963510852265</v>
      </c>
      <c r="K325" s="21" t="n">
        <f aca="false">-D325</f>
        <v>1.4434249726872</v>
      </c>
      <c r="L325" s="21" t="n">
        <f aca="false">$C$4*($G$4-C325)*$J$4+$F$4*SQRT($J$4)*K325+C325</f>
        <v>3.54722973873453</v>
      </c>
      <c r="M325" s="125" t="n">
        <f aca="false">EXP(L325)</f>
        <v>34.7170089641217</v>
      </c>
      <c r="N325" s="126" t="n">
        <f aca="false">EXP(EXP(-$C$4*($K$4-$J$4))*LN(M325)+(1-EXP(-$C$4*($K$4-$J$4)))*$G$4+$F$4^2/(4*$C$4)*(1-EXP(-2*$C$4*($K$4-$J$4))))</f>
        <v>30.3639233211728</v>
      </c>
      <c r="O325" s="126" t="n">
        <f aca="false">MAX(0,N325-$I$4)</f>
        <v>7.16392332117276</v>
      </c>
      <c r="P325" s="21" t="n">
        <f aca="false">$D$7*AVERAGE(H325,O325)</f>
        <v>3.4072673289832</v>
      </c>
      <c r="Q325" s="136" t="n">
        <f aca="false">AVERAGE(P$20:P325)</f>
        <v>1.50206593740773</v>
      </c>
      <c r="R325" s="0" t="n">
        <v>1.615</v>
      </c>
    </row>
    <row r="326" customFormat="false" ht="12.75" hidden="false" customHeight="false" outlineLevel="0" collapsed="false">
      <c r="B326" s="124" t="n">
        <f aca="false">B325+1</f>
        <v>307</v>
      </c>
      <c r="C326" s="21" t="n">
        <f aca="false">$C$7</f>
        <v>3.29212628660779</v>
      </c>
      <c r="D326" s="21" t="n">
        <f aca="true">NORMSINV(RAND())</f>
        <v>-0.167809093462465</v>
      </c>
      <c r="E326" s="21" t="n">
        <f aca="false">$C$4*($G$4-C326)*$J$4+$F$4*SQRT($J$4)*D326+C326</f>
        <v>3.12796199012935</v>
      </c>
      <c r="F326" s="125" t="n">
        <f aca="false">EXP(E326)</f>
        <v>22.8274096174546</v>
      </c>
      <c r="G326" s="126" t="n">
        <f aca="false">EXP(EXP(-$C$4*($K$4-$J$4))*LN(F326)+(1-EXP(-$C$4*($K$4-$J$4)))*$G$4+$F$4^2/(4*$C$4)*(1-EXP(-2*$C$4*($K$4-$J$4))))</f>
        <v>21.8047013713308</v>
      </c>
      <c r="H326" s="126" t="n">
        <f aca="false">MAX(0,G326-$I$4)</f>
        <v>0</v>
      </c>
      <c r="I326" s="21" t="n">
        <f aca="false">$D$7*AVERAGE(A326,H326)</f>
        <v>0</v>
      </c>
      <c r="J326" s="135" t="n">
        <f aca="false">AVERAGE(I$20:I326)</f>
        <v>1.51468515702909</v>
      </c>
      <c r="K326" s="21" t="n">
        <f aca="false">-D326</f>
        <v>0.167809093462465</v>
      </c>
      <c r="L326" s="21" t="n">
        <f aca="false">$C$4*($G$4-C326)*$J$4+$F$4*SQRT($J$4)*K326+C326</f>
        <v>3.21529497580736</v>
      </c>
      <c r="M326" s="125" t="n">
        <f aca="false">EXP(L326)</f>
        <v>24.910638863336</v>
      </c>
      <c r="N326" s="126" t="n">
        <f aca="false">EXP(EXP(-$C$4*($K$4-$J$4))*LN(M326)+(1-EXP(-$C$4*($K$4-$J$4)))*$G$4+$F$4^2/(4*$C$4)*(1-EXP(-2*$C$4*($K$4-$J$4))))</f>
        <v>23.361736929735</v>
      </c>
      <c r="O326" s="126" t="n">
        <f aca="false">MAX(0,N326-$I$4)</f>
        <v>0.161736929735024</v>
      </c>
      <c r="P326" s="21" t="n">
        <f aca="false">$D$7*AVERAGE(H326,O326)</f>
        <v>0.0769244632961798</v>
      </c>
      <c r="Q326" s="136" t="n">
        <f aca="false">AVERAGE(P$20:P326)</f>
        <v>1.49742378276893</v>
      </c>
      <c r="R326" s="0" t="n">
        <v>1.615</v>
      </c>
    </row>
    <row r="327" customFormat="false" ht="12.75" hidden="false" customHeight="false" outlineLevel="0" collapsed="false">
      <c r="B327" s="124" t="n">
        <f aca="false">B326+1</f>
        <v>308</v>
      </c>
      <c r="C327" s="21" t="n">
        <f aca="false">$C$7</f>
        <v>3.29212628660779</v>
      </c>
      <c r="D327" s="21" t="n">
        <f aca="true">NORMSINV(RAND())</f>
        <v>1.31623682099988</v>
      </c>
      <c r="E327" s="21" t="n">
        <f aca="false">$C$4*($G$4-C327)*$J$4+$F$4*SQRT($J$4)*D327+C327</f>
        <v>3.51413343626208</v>
      </c>
      <c r="F327" s="125" t="n">
        <f aca="false">EXP(E327)</f>
        <v>33.5868101977724</v>
      </c>
      <c r="G327" s="126" t="n">
        <f aca="false">EXP(EXP(-$C$4*($K$4-$J$4))*LN(F327)+(1-EXP(-$C$4*($K$4-$J$4)))*$G$4+$F$4^2/(4*$C$4)*(1-EXP(-2*$C$4*($K$4-$J$4))))</f>
        <v>29.5805292937838</v>
      </c>
      <c r="H327" s="126" t="n">
        <f aca="false">MAX(0,G327-$I$4)</f>
        <v>6.38052929378376</v>
      </c>
      <c r="I327" s="21" t="n">
        <f aca="false">$D$7*AVERAGE(A327,H327)</f>
        <v>6.06934720813587</v>
      </c>
      <c r="J327" s="135" t="n">
        <f aca="false">AVERAGE(I$20:I327)</f>
        <v>1.52947302083138</v>
      </c>
      <c r="K327" s="21" t="n">
        <f aca="false">-D327</f>
        <v>-1.31623682099988</v>
      </c>
      <c r="L327" s="21" t="n">
        <f aca="false">$C$4*($G$4-C327)*$J$4+$F$4*SQRT($J$4)*K327+C327</f>
        <v>2.82912352967462</v>
      </c>
      <c r="M327" s="125" t="n">
        <f aca="false">EXP(L327)</f>
        <v>16.9306151378308</v>
      </c>
      <c r="N327" s="126" t="n">
        <f aca="false">EXP(EXP(-$C$4*($K$4-$J$4))*LN(M327)+(1-EXP(-$C$4*($K$4-$J$4)))*$G$4+$F$4^2/(4*$C$4)*(1-EXP(-2*$C$4*($K$4-$J$4))))</f>
        <v>17.2206417339365</v>
      </c>
      <c r="O327" s="126" t="n">
        <f aca="false">MAX(0,N327-$I$4)</f>
        <v>0</v>
      </c>
      <c r="P327" s="21" t="n">
        <f aca="false">$D$7*AVERAGE(H327,O327)</f>
        <v>3.03467360406793</v>
      </c>
      <c r="Q327" s="136" t="n">
        <f aca="false">AVERAGE(P$20:P327)</f>
        <v>1.5024148536173</v>
      </c>
      <c r="R327" s="0" t="n">
        <v>1.615</v>
      </c>
    </row>
    <row r="328" customFormat="false" ht="12.75" hidden="false" customHeight="false" outlineLevel="0" collapsed="false">
      <c r="B328" s="124" t="n">
        <f aca="false">B327+1</f>
        <v>309</v>
      </c>
      <c r="C328" s="21" t="n">
        <f aca="false">$C$7</f>
        <v>3.29212628660779</v>
      </c>
      <c r="D328" s="21" t="n">
        <f aca="true">NORMSINV(RAND())</f>
        <v>-1.69246338941639</v>
      </c>
      <c r="E328" s="21" t="n">
        <f aca="false">$C$4*($G$4-C328)*$J$4+$F$4*SQRT($J$4)*D328+C328</f>
        <v>2.73122362200796</v>
      </c>
      <c r="F328" s="125" t="n">
        <f aca="false">EXP(E328)</f>
        <v>15.3516601611823</v>
      </c>
      <c r="G328" s="126" t="n">
        <f aca="false">EXP(EXP(-$C$4*($K$4-$J$4))*LN(F328)+(1-EXP(-$C$4*($K$4-$J$4)))*$G$4+$F$4^2/(4*$C$4)*(1-EXP(-2*$C$4*($K$4-$J$4))))</f>
        <v>15.9393247427801</v>
      </c>
      <c r="H328" s="126" t="n">
        <f aca="false">MAX(0,G328-$I$4)</f>
        <v>0</v>
      </c>
      <c r="I328" s="21" t="n">
        <f aca="false">$D$7*AVERAGE(A328,H328)</f>
        <v>0</v>
      </c>
      <c r="J328" s="135" t="n">
        <f aca="false">AVERAGE(I$20:I328)</f>
        <v>1.52452326995491</v>
      </c>
      <c r="K328" s="21" t="n">
        <f aca="false">-D328</f>
        <v>1.69246338941639</v>
      </c>
      <c r="L328" s="21" t="n">
        <f aca="false">$C$4*($G$4-C328)*$J$4+$F$4*SQRT($J$4)*K328+C328</f>
        <v>3.61203334392875</v>
      </c>
      <c r="M328" s="125" t="n">
        <f aca="false">EXP(L328)</f>
        <v>37.0412939835466</v>
      </c>
      <c r="N328" s="126" t="n">
        <f aca="false">EXP(EXP(-$C$4*($K$4-$J$4))*LN(M328)+(1-EXP(-$C$4*($K$4-$J$4)))*$G$4+$F$4^2/(4*$C$4)*(1-EXP(-2*$C$4*($K$4-$J$4))))</f>
        <v>31.9584239287929</v>
      </c>
      <c r="O328" s="126" t="n">
        <f aca="false">MAX(0,N328-$I$4)</f>
        <v>8.7584239287929</v>
      </c>
      <c r="P328" s="21" t="n">
        <f aca="false">$D$7*AVERAGE(H328,O328)</f>
        <v>4.16563527665948</v>
      </c>
      <c r="Q328" s="136" t="n">
        <f aca="false">AVERAGE(P$20:P328)</f>
        <v>1.51103368993783</v>
      </c>
      <c r="R328" s="0" t="n">
        <v>1.615</v>
      </c>
    </row>
    <row r="329" customFormat="false" ht="12.75" hidden="false" customHeight="false" outlineLevel="0" collapsed="false">
      <c r="B329" s="124" t="n">
        <f aca="false">B328+1</f>
        <v>310</v>
      </c>
      <c r="C329" s="21" t="n">
        <f aca="false">$C$7</f>
        <v>3.29212628660779</v>
      </c>
      <c r="D329" s="21" t="n">
        <f aca="true">NORMSINV(RAND())</f>
        <v>-1.61424297440362</v>
      </c>
      <c r="E329" s="21" t="n">
        <f aca="false">$C$4*($G$4-C329)*$J$4+$F$4*SQRT($J$4)*D329+C329</f>
        <v>2.75157777041281</v>
      </c>
      <c r="F329" s="125" t="n">
        <f aca="false">EXP(E329)</f>
        <v>15.6673318462643</v>
      </c>
      <c r="G329" s="126" t="n">
        <f aca="false">EXP(EXP(-$C$4*($K$4-$J$4))*LN(F329)+(1-EXP(-$C$4*($K$4-$J$4)))*$G$4+$F$4^2/(4*$C$4)*(1-EXP(-2*$C$4*($K$4-$J$4))))</f>
        <v>16.1976249436546</v>
      </c>
      <c r="H329" s="126" t="n">
        <f aca="false">MAX(0,G329-$I$4)</f>
        <v>0</v>
      </c>
      <c r="I329" s="21" t="n">
        <f aca="false">$D$7*AVERAGE(A329,H329)</f>
        <v>0</v>
      </c>
      <c r="J329" s="135" t="n">
        <f aca="false">AVERAGE(I$20:I329)</f>
        <v>1.51960545295505</v>
      </c>
      <c r="K329" s="21" t="n">
        <f aca="false">-D329</f>
        <v>1.61424297440362</v>
      </c>
      <c r="L329" s="21" t="n">
        <f aca="false">$C$4*($G$4-C329)*$J$4+$F$4*SQRT($J$4)*K329+C329</f>
        <v>3.5916791955239</v>
      </c>
      <c r="M329" s="125" t="n">
        <f aca="false">EXP(L329)</f>
        <v>36.294971137759</v>
      </c>
      <c r="N329" s="126" t="n">
        <f aca="false">EXP(EXP(-$C$4*($K$4-$J$4))*LN(M329)+(1-EXP(-$C$4*($K$4-$J$4)))*$G$4+$F$4^2/(4*$C$4)*(1-EXP(-2*$C$4*($K$4-$J$4))))</f>
        <v>31.4487895009581</v>
      </c>
      <c r="O329" s="126" t="n">
        <f aca="false">MAX(0,N329-$I$4)</f>
        <v>8.24878950095814</v>
      </c>
      <c r="P329" s="21" t="n">
        <f aca="false">$D$7*AVERAGE(H329,O329)</f>
        <v>3.92324564491197</v>
      </c>
      <c r="Q329" s="136" t="n">
        <f aca="false">AVERAGE(P$20:P329)</f>
        <v>1.51881501882484</v>
      </c>
      <c r="R329" s="0" t="n">
        <v>1.615</v>
      </c>
    </row>
    <row r="330" customFormat="false" ht="12.75" hidden="false" customHeight="false" outlineLevel="0" collapsed="false">
      <c r="B330" s="124" t="n">
        <f aca="false">B329+1</f>
        <v>311</v>
      </c>
      <c r="C330" s="21" t="n">
        <f aca="false">$C$7</f>
        <v>3.29212628660779</v>
      </c>
      <c r="D330" s="21" t="n">
        <f aca="true">NORMSINV(RAND())</f>
        <v>1.96203738387915</v>
      </c>
      <c r="E330" s="21" t="n">
        <f aca="false">$C$4*($G$4-C330)*$J$4+$F$4*SQRT($J$4)*D330+C330</f>
        <v>3.6821806205507</v>
      </c>
      <c r="F330" s="125" t="n">
        <f aca="false">EXP(E330)</f>
        <v>39.7329421442047</v>
      </c>
      <c r="G330" s="126" t="n">
        <f aca="false">EXP(EXP(-$C$4*($K$4-$J$4))*LN(F330)+(1-EXP(-$C$4*($K$4-$J$4)))*$G$4+$F$4^2/(4*$C$4)*(1-EXP(-2*$C$4*($K$4-$J$4))))</f>
        <v>33.7789142552819</v>
      </c>
      <c r="H330" s="126" t="n">
        <f aca="false">MAX(0,G330-$I$4)</f>
        <v>10.5789142552819</v>
      </c>
      <c r="I330" s="21" t="n">
        <f aca="false">$D$7*AVERAGE(A330,H330)</f>
        <v>10.0629745188942</v>
      </c>
      <c r="J330" s="135" t="n">
        <f aca="false">AVERAGE(I$20:I330)</f>
        <v>1.54707609303846</v>
      </c>
      <c r="K330" s="21" t="n">
        <f aca="false">-D330</f>
        <v>-1.96203738387915</v>
      </c>
      <c r="L330" s="21" t="n">
        <f aca="false">$C$4*($G$4-C330)*$J$4+$F$4*SQRT($J$4)*K330+C330</f>
        <v>2.66107634538601</v>
      </c>
      <c r="M330" s="125" t="n">
        <f aca="false">EXP(L330)</f>
        <v>14.3116851277221</v>
      </c>
      <c r="N330" s="126" t="n">
        <f aca="false">EXP(EXP(-$C$4*($K$4-$J$4))*LN(M330)+(1-EXP(-$C$4*($K$4-$J$4)))*$G$4+$F$4^2/(4*$C$4)*(1-EXP(-2*$C$4*($K$4-$J$4))))</f>
        <v>15.080286282109</v>
      </c>
      <c r="O330" s="126" t="n">
        <f aca="false">MAX(0,N330-$I$4)</f>
        <v>0</v>
      </c>
      <c r="P330" s="21" t="n">
        <f aca="false">$D$7*AVERAGE(H330,O330)</f>
        <v>5.03148725944709</v>
      </c>
      <c r="Q330" s="136" t="n">
        <f aca="false">AVERAGE(P$20:P330)</f>
        <v>1.53010978487186</v>
      </c>
      <c r="R330" s="0" t="n">
        <v>1.615</v>
      </c>
    </row>
    <row r="331" customFormat="false" ht="12.75" hidden="false" customHeight="false" outlineLevel="0" collapsed="false">
      <c r="B331" s="124" t="n">
        <f aca="false">B330+1</f>
        <v>312</v>
      </c>
      <c r="C331" s="21" t="n">
        <f aca="false">$C$7</f>
        <v>3.29212628660779</v>
      </c>
      <c r="D331" s="21" t="n">
        <f aca="true">NORMSINV(RAND())</f>
        <v>1.00468504728334</v>
      </c>
      <c r="E331" s="21" t="n">
        <f aca="false">$C$4*($G$4-C331)*$J$4+$F$4*SQRT($J$4)*D331+C331</f>
        <v>3.43306289940816</v>
      </c>
      <c r="F331" s="125" t="n">
        <f aca="false">EXP(E331)</f>
        <v>30.9713597808025</v>
      </c>
      <c r="G331" s="126" t="n">
        <f aca="false">EXP(EXP(-$C$4*($K$4-$J$4))*LN(F331)+(1-EXP(-$C$4*($K$4-$J$4)))*$G$4+$F$4^2/(4*$C$4)*(1-EXP(-2*$C$4*($K$4-$J$4))))</f>
        <v>27.7459090451121</v>
      </c>
      <c r="H331" s="126" t="n">
        <f aca="false">MAX(0,G331-$I$4)</f>
        <v>4.54590904511215</v>
      </c>
      <c r="I331" s="21" t="n">
        <f aca="false">$D$7*AVERAGE(A331,H331)</f>
        <v>4.32420244481462</v>
      </c>
      <c r="J331" s="135" t="n">
        <f aca="false">AVERAGE(I$20:I331)</f>
        <v>1.55597713903774</v>
      </c>
      <c r="K331" s="21" t="n">
        <f aca="false">-D331</f>
        <v>-1.00468504728334</v>
      </c>
      <c r="L331" s="21" t="n">
        <f aca="false">$C$4*($G$4-C331)*$J$4+$F$4*SQRT($J$4)*K331+C331</f>
        <v>2.91019406652855</v>
      </c>
      <c r="M331" s="125" t="n">
        <f aca="false">EXP(L331)</f>
        <v>18.3603613528886</v>
      </c>
      <c r="N331" s="126" t="n">
        <f aca="false">EXP(EXP(-$C$4*($K$4-$J$4))*LN(M331)+(1-EXP(-$C$4*($K$4-$J$4)))*$G$4+$F$4^2/(4*$C$4)*(1-EXP(-2*$C$4*($K$4-$J$4))))</f>
        <v>18.3593082655982</v>
      </c>
      <c r="O331" s="126" t="n">
        <f aca="false">MAX(0,N331-$I$4)</f>
        <v>0</v>
      </c>
      <c r="P331" s="21" t="n">
        <f aca="false">$D$7*AVERAGE(H331,O331)</f>
        <v>2.16210122240731</v>
      </c>
      <c r="Q331" s="136" t="n">
        <f aca="false">AVERAGE(P$20:P331)</f>
        <v>1.5321353984537</v>
      </c>
      <c r="R331" s="0" t="n">
        <v>1.615</v>
      </c>
    </row>
    <row r="332" customFormat="false" ht="12.75" hidden="false" customHeight="false" outlineLevel="0" collapsed="false">
      <c r="B332" s="124" t="n">
        <f aca="false">B331+1</f>
        <v>313</v>
      </c>
      <c r="C332" s="21" t="n">
        <f aca="false">$C$7</f>
        <v>3.29212628660779</v>
      </c>
      <c r="D332" s="21" t="n">
        <f aca="true">NORMSINV(RAND())</f>
        <v>2.09155286911537</v>
      </c>
      <c r="E332" s="21" t="n">
        <f aca="false">$C$4*($G$4-C332)*$J$4+$F$4*SQRT($J$4)*D332+C332</f>
        <v>3.71588253081024</v>
      </c>
      <c r="F332" s="125" t="n">
        <f aca="false">EXP(E332)</f>
        <v>41.0948385466831</v>
      </c>
      <c r="G332" s="126" t="n">
        <f aca="false">EXP(EXP(-$C$4*($K$4-$J$4))*LN(F332)+(1-EXP(-$C$4*($K$4-$J$4)))*$G$4+$F$4^2/(4*$C$4)*(1-EXP(-2*$C$4*($K$4-$J$4))))</f>
        <v>34.6900841453985</v>
      </c>
      <c r="H332" s="126" t="n">
        <f aca="false">MAX(0,G332-$I$4)</f>
        <v>11.4900841453985</v>
      </c>
      <c r="I332" s="21" t="n">
        <f aca="false">$D$7*AVERAGE(A332,H332)</f>
        <v>10.9297061290922</v>
      </c>
      <c r="J332" s="135" t="n">
        <f aca="false">AVERAGE(I$20:I332)</f>
        <v>1.58592515498041</v>
      </c>
      <c r="K332" s="21" t="n">
        <f aca="false">-D332</f>
        <v>-2.09155286911537</v>
      </c>
      <c r="L332" s="21" t="n">
        <f aca="false">$C$4*($G$4-C332)*$J$4+$F$4*SQRT($J$4)*K332+C332</f>
        <v>2.62737443512646</v>
      </c>
      <c r="M332" s="125" t="n">
        <f aca="false">EXP(L332)</f>
        <v>13.8373911974343</v>
      </c>
      <c r="N332" s="126" t="n">
        <f aca="false">EXP(EXP(-$C$4*($K$4-$J$4))*LN(M332)+(1-EXP(-$C$4*($K$4-$J$4)))*$G$4+$F$4^2/(4*$C$4)*(1-EXP(-2*$C$4*($K$4-$J$4))))</f>
        <v>14.6841874217832</v>
      </c>
      <c r="O332" s="126" t="n">
        <f aca="false">MAX(0,N332-$I$4)</f>
        <v>0</v>
      </c>
      <c r="P332" s="21" t="n">
        <f aca="false">$D$7*AVERAGE(H332,O332)</f>
        <v>5.46485306454612</v>
      </c>
      <c r="Q332" s="136" t="n">
        <f aca="false">AVERAGE(P$20:P332)</f>
        <v>1.5446999916361</v>
      </c>
      <c r="R332" s="0" t="n">
        <v>1.615</v>
      </c>
    </row>
    <row r="333" customFormat="false" ht="12.75" hidden="false" customHeight="false" outlineLevel="0" collapsed="false">
      <c r="B333" s="124" t="n">
        <f aca="false">B332+1</f>
        <v>314</v>
      </c>
      <c r="C333" s="21" t="n">
        <f aca="false">$C$7</f>
        <v>3.29212628660779</v>
      </c>
      <c r="D333" s="21" t="n">
        <f aca="true">NORMSINV(RAND())</f>
        <v>0.0142262947744559</v>
      </c>
      <c r="E333" s="21" t="n">
        <f aca="false">$C$4*($G$4-C333)*$J$4+$F$4*SQRT($J$4)*D333+C333</f>
        <v>3.17533038246663</v>
      </c>
      <c r="F333" s="125" t="n">
        <f aca="false">EXP(E333)</f>
        <v>23.9347261761226</v>
      </c>
      <c r="G333" s="126" t="n">
        <f aca="false">EXP(EXP(-$C$4*($K$4-$J$4))*LN(F333)+(1-EXP(-$C$4*($K$4-$J$4)))*$G$4+$F$4^2/(4*$C$4)*(1-EXP(-2*$C$4*($K$4-$J$4))))</f>
        <v>22.6358797425462</v>
      </c>
      <c r="H333" s="126" t="n">
        <f aca="false">MAX(0,G333-$I$4)</f>
        <v>0</v>
      </c>
      <c r="I333" s="21" t="n">
        <f aca="false">$D$7*AVERAGE(A333,H333)</f>
        <v>0</v>
      </c>
      <c r="J333" s="135" t="n">
        <f aca="false">AVERAGE(I$20:I333)</f>
        <v>1.58087443792633</v>
      </c>
      <c r="K333" s="21" t="n">
        <f aca="false">-D333</f>
        <v>-0.0142262947744559</v>
      </c>
      <c r="L333" s="21" t="n">
        <f aca="false">$C$4*($G$4-C333)*$J$4+$F$4*SQRT($J$4)*K333+C333</f>
        <v>3.16792658347008</v>
      </c>
      <c r="M333" s="125" t="n">
        <f aca="false">EXP(L333)</f>
        <v>23.7581726643332</v>
      </c>
      <c r="N333" s="126" t="n">
        <f aca="false">EXP(EXP(-$C$4*($K$4-$J$4))*LN(M333)+(1-EXP(-$C$4*($K$4-$J$4)))*$G$4+$F$4^2/(4*$C$4)*(1-EXP(-2*$C$4*($K$4-$J$4))))</f>
        <v>22.5039054396021</v>
      </c>
      <c r="O333" s="126" t="n">
        <f aca="false">MAX(0,N333-$I$4)</f>
        <v>0</v>
      </c>
      <c r="P333" s="21" t="n">
        <f aca="false">$D$7*AVERAGE(H333,O333)</f>
        <v>0</v>
      </c>
      <c r="Q333" s="136" t="n">
        <f aca="false">AVERAGE(P$20:P333)</f>
        <v>1.53978056491115</v>
      </c>
      <c r="R333" s="0" t="n">
        <v>1.615</v>
      </c>
    </row>
    <row r="334" customFormat="false" ht="12.75" hidden="false" customHeight="false" outlineLevel="0" collapsed="false">
      <c r="B334" s="124" t="n">
        <f aca="false">B333+1</f>
        <v>315</v>
      </c>
      <c r="C334" s="21" t="n">
        <f aca="false">$C$7</f>
        <v>3.29212628660779</v>
      </c>
      <c r="D334" s="21" t="n">
        <f aca="true">NORMSINV(RAND())</f>
        <v>-0.0637684617351056</v>
      </c>
      <c r="E334" s="21" t="n">
        <f aca="false">$C$4*($G$4-C334)*$J$4+$F$4*SQRT($J$4)*D334+C334</f>
        <v>3.15503495385586</v>
      </c>
      <c r="F334" s="125" t="n">
        <f aca="false">EXP(E334)</f>
        <v>23.4538568798363</v>
      </c>
      <c r="G334" s="126" t="n">
        <f aca="false">EXP(EXP(-$C$4*($K$4-$J$4))*LN(F334)+(1-EXP(-$C$4*($K$4-$J$4)))*$G$4+$F$4^2/(4*$C$4)*(1-EXP(-2*$C$4*($K$4-$J$4))))</f>
        <v>22.2759430534648</v>
      </c>
      <c r="H334" s="126" t="n">
        <f aca="false">MAX(0,G334-$I$4)</f>
        <v>0</v>
      </c>
      <c r="I334" s="21" t="n">
        <f aca="false">$D$7*AVERAGE(A334,H334)</f>
        <v>0</v>
      </c>
      <c r="J334" s="135" t="n">
        <f aca="false">AVERAGE(I$20:I334)</f>
        <v>1.57585578891704</v>
      </c>
      <c r="K334" s="21" t="n">
        <f aca="false">-D334</f>
        <v>0.0637684617351056</v>
      </c>
      <c r="L334" s="21" t="n">
        <f aca="false">$C$4*($G$4-C334)*$J$4+$F$4*SQRT($J$4)*K334+C334</f>
        <v>3.18822201208085</v>
      </c>
      <c r="M334" s="125" t="n">
        <f aca="false">EXP(L334)</f>
        <v>24.2452812805696</v>
      </c>
      <c r="N334" s="126" t="n">
        <f aca="false">EXP(EXP(-$C$4*($K$4-$J$4))*LN(M334)+(1-EXP(-$C$4*($K$4-$J$4)))*$G$4+$F$4^2/(4*$C$4)*(1-EXP(-2*$C$4*($K$4-$J$4))))</f>
        <v>22.8675255653983</v>
      </c>
      <c r="O334" s="126" t="n">
        <f aca="false">MAX(0,N334-$I$4)</f>
        <v>0</v>
      </c>
      <c r="P334" s="21" t="n">
        <f aca="false">$D$7*AVERAGE(H334,O334)</f>
        <v>0</v>
      </c>
      <c r="Q334" s="136" t="n">
        <f aca="false">AVERAGE(P$20:P334)</f>
        <v>1.53489237264159</v>
      </c>
      <c r="R334" s="0" t="n">
        <v>1.615</v>
      </c>
    </row>
    <row r="335" customFormat="false" ht="12.75" hidden="false" customHeight="false" outlineLevel="0" collapsed="false">
      <c r="B335" s="124" t="n">
        <f aca="false">B334+1</f>
        <v>316</v>
      </c>
      <c r="C335" s="21" t="n">
        <f aca="false">$C$7</f>
        <v>3.29212628660779</v>
      </c>
      <c r="D335" s="21" t="n">
        <f aca="true">NORMSINV(RAND())</f>
        <v>-0.594962775832684</v>
      </c>
      <c r="E335" s="21" t="n">
        <f aca="false">$C$4*($G$4-C335)*$J$4+$F$4*SQRT($J$4)*D335+C335</f>
        <v>3.01681006845744</v>
      </c>
      <c r="F335" s="125" t="n">
        <f aca="false">EXP(E335)</f>
        <v>20.4260300119753</v>
      </c>
      <c r="G335" s="126" t="n">
        <f aca="false">EXP(EXP(-$C$4*($K$4-$J$4))*LN(F335)+(1-EXP(-$C$4*($K$4-$J$4)))*$G$4+$F$4^2/(4*$C$4)*(1-EXP(-2*$C$4*($K$4-$J$4))))</f>
        <v>19.9721732285716</v>
      </c>
      <c r="H335" s="126" t="n">
        <f aca="false">MAX(0,G335-$I$4)</f>
        <v>0</v>
      </c>
      <c r="I335" s="21" t="n">
        <f aca="false">$D$7*AVERAGE(A335,H335)</f>
        <v>0</v>
      </c>
      <c r="J335" s="135" t="n">
        <f aca="false">AVERAGE(I$20:I335)</f>
        <v>1.57086890350907</v>
      </c>
      <c r="K335" s="21" t="n">
        <f aca="false">-D335</f>
        <v>0.594962775832684</v>
      </c>
      <c r="L335" s="21" t="n">
        <f aca="false">$C$4*($G$4-C335)*$J$4+$F$4*SQRT($J$4)*K335+C335</f>
        <v>3.32644689747926</v>
      </c>
      <c r="M335" s="125" t="n">
        <f aca="false">EXP(L335)</f>
        <v>27.8392500565442</v>
      </c>
      <c r="N335" s="126" t="n">
        <f aca="false">EXP(EXP(-$C$4*($K$4-$J$4))*LN(M335)+(1-EXP(-$C$4*($K$4-$J$4)))*$G$4+$F$4^2/(4*$C$4)*(1-EXP(-2*$C$4*($K$4-$J$4))))</f>
        <v>25.5052713312008</v>
      </c>
      <c r="O335" s="126" t="n">
        <f aca="false">MAX(0,N335-$I$4)</f>
        <v>2.30527133120077</v>
      </c>
      <c r="P335" s="21" t="n">
        <f aca="false">$D$7*AVERAGE(H335,O335)</f>
        <v>1.09642096084805</v>
      </c>
      <c r="Q335" s="136" t="n">
        <f aca="false">AVERAGE(P$20:P335)</f>
        <v>1.53350480488275</v>
      </c>
      <c r="R335" s="0" t="n">
        <v>1.615</v>
      </c>
    </row>
    <row r="336" customFormat="false" ht="12.75" hidden="false" customHeight="false" outlineLevel="0" collapsed="false">
      <c r="B336" s="124" t="n">
        <f aca="false">B335+1</f>
        <v>317</v>
      </c>
      <c r="C336" s="21" t="n">
        <f aca="false">$C$7</f>
        <v>3.29212628660779</v>
      </c>
      <c r="D336" s="21" t="n">
        <f aca="true">NORMSINV(RAND())</f>
        <v>0.525161045499787</v>
      </c>
      <c r="E336" s="21" t="n">
        <f aca="false">$C$4*($G$4-C336)*$J$4+$F$4*SQRT($J$4)*D336+C336</f>
        <v>3.30828341959591</v>
      </c>
      <c r="F336" s="125" t="n">
        <f aca="false">EXP(E336)</f>
        <v>27.3381570262445</v>
      </c>
      <c r="G336" s="126" t="n">
        <f aca="false">EXP(EXP(-$C$4*($K$4-$J$4))*LN(F336)+(1-EXP(-$C$4*($K$4-$J$4)))*$G$4+$F$4^2/(4*$C$4)*(1-EXP(-2*$C$4*($K$4-$J$4))))</f>
        <v>25.1420058172379</v>
      </c>
      <c r="H336" s="126" t="n">
        <f aca="false">MAX(0,G336-$I$4)</f>
        <v>1.9420058172379</v>
      </c>
      <c r="I336" s="21" t="n">
        <f aca="false">$D$7*AVERAGE(A336,H336)</f>
        <v>1.84729307590825</v>
      </c>
      <c r="J336" s="135" t="n">
        <f aca="false">AVERAGE(I$20:I336)</f>
        <v>1.57174090405292</v>
      </c>
      <c r="K336" s="21" t="n">
        <f aca="false">-D336</f>
        <v>-0.525161045499787</v>
      </c>
      <c r="L336" s="21" t="n">
        <f aca="false">$C$4*($G$4-C336)*$J$4+$F$4*SQRT($J$4)*K336+C336</f>
        <v>3.0349735463408</v>
      </c>
      <c r="M336" s="125" t="n">
        <f aca="false">EXP(L336)</f>
        <v>20.8004276447735</v>
      </c>
      <c r="N336" s="126" t="n">
        <f aca="false">EXP(EXP(-$C$4*($K$4-$J$4))*LN(M336)+(1-EXP(-$C$4*($K$4-$J$4)))*$G$4+$F$4^2/(4*$C$4)*(1-EXP(-2*$C$4*($K$4-$J$4))))</f>
        <v>20.2607421608029</v>
      </c>
      <c r="O336" s="126" t="n">
        <f aca="false">MAX(0,N336-$I$4)</f>
        <v>0</v>
      </c>
      <c r="P336" s="21" t="n">
        <f aca="false">$D$7*AVERAGE(H336,O336)</f>
        <v>0.923646537954123</v>
      </c>
      <c r="Q336" s="136" t="n">
        <f aca="false">AVERAGE(P$20:P336)</f>
        <v>1.53158096176941</v>
      </c>
      <c r="R336" s="0" t="n">
        <v>1.615</v>
      </c>
    </row>
    <row r="337" customFormat="false" ht="12.75" hidden="false" customHeight="false" outlineLevel="0" collapsed="false">
      <c r="B337" s="124" t="n">
        <f aca="false">B336+1</f>
        <v>318</v>
      </c>
      <c r="C337" s="21" t="n">
        <f aca="false">$C$7</f>
        <v>3.29212628660779</v>
      </c>
      <c r="D337" s="21" t="n">
        <f aca="true">NORMSINV(RAND())</f>
        <v>0.70246917416676</v>
      </c>
      <c r="E337" s="21" t="n">
        <f aca="false">$C$4*($G$4-C337)*$J$4+$F$4*SQRT($J$4)*D337+C337</f>
        <v>3.3544217066874</v>
      </c>
      <c r="F337" s="125" t="n">
        <f aca="false">EXP(E337)</f>
        <v>28.6290434183211</v>
      </c>
      <c r="G337" s="126" t="n">
        <f aca="false">EXP(EXP(-$C$4*($K$4-$J$4))*LN(F337)+(1-EXP(-$C$4*($K$4-$J$4)))*$G$4+$F$4^2/(4*$C$4)*(1-EXP(-2*$C$4*($K$4-$J$4))))</f>
        <v>26.0750550823041</v>
      </c>
      <c r="H337" s="126" t="n">
        <f aca="false">MAX(0,G337-$I$4)</f>
        <v>2.87505508230409</v>
      </c>
      <c r="I337" s="21" t="n">
        <f aca="false">$D$7*AVERAGE(A337,H337)</f>
        <v>2.73483699134798</v>
      </c>
      <c r="J337" s="135" t="n">
        <f aca="false">AVERAGE(I$20:I337)</f>
        <v>1.57539843891863</v>
      </c>
      <c r="K337" s="21" t="n">
        <f aca="false">-D337</f>
        <v>-0.70246917416676</v>
      </c>
      <c r="L337" s="21" t="n">
        <f aca="false">$C$4*($G$4-C337)*$J$4+$F$4*SQRT($J$4)*K337+C337</f>
        <v>2.98883525924931</v>
      </c>
      <c r="M337" s="125" t="n">
        <f aca="false">EXP(L337)</f>
        <v>19.8625343102436</v>
      </c>
      <c r="N337" s="126" t="n">
        <f aca="false">EXP(EXP(-$C$4*($K$4-$J$4))*LN(M337)+(1-EXP(-$C$4*($K$4-$J$4)))*$G$4+$F$4^2/(4*$C$4)*(1-EXP(-2*$C$4*($K$4-$J$4))))</f>
        <v>19.5357476968157</v>
      </c>
      <c r="O337" s="126" t="n">
        <f aca="false">MAX(0,N337-$I$4)</f>
        <v>0</v>
      </c>
      <c r="P337" s="21" t="n">
        <f aca="false">$D$7*AVERAGE(H337,O337)</f>
        <v>1.36741849567399</v>
      </c>
      <c r="Q337" s="136" t="n">
        <f aca="false">AVERAGE(P$20:P337)</f>
        <v>1.5310647275993</v>
      </c>
      <c r="R337" s="0" t="n">
        <v>1.615</v>
      </c>
    </row>
    <row r="338" customFormat="false" ht="12.75" hidden="false" customHeight="false" outlineLevel="0" collapsed="false">
      <c r="B338" s="124" t="n">
        <f aca="false">B337+1</f>
        <v>319</v>
      </c>
      <c r="C338" s="21" t="n">
        <f aca="false">$C$7</f>
        <v>3.29212628660779</v>
      </c>
      <c r="D338" s="21" t="n">
        <f aca="true">NORMSINV(RAND())</f>
        <v>0.875353657287116</v>
      </c>
      <c r="E338" s="21" t="n">
        <f aca="false">$C$4*($G$4-C338)*$J$4+$F$4*SQRT($J$4)*D338+C338</f>
        <v>3.39940889354589</v>
      </c>
      <c r="F338" s="125" t="n">
        <f aca="false">EXP(E338)</f>
        <v>29.9463933082668</v>
      </c>
      <c r="G338" s="126" t="n">
        <f aca="false">EXP(EXP(-$C$4*($K$4-$J$4))*LN(F338)+(1-EXP(-$C$4*($K$4-$J$4)))*$G$4+$F$4^2/(4*$C$4)*(1-EXP(-2*$C$4*($K$4-$J$4))))</f>
        <v>27.0181570709258</v>
      </c>
      <c r="H338" s="126" t="n">
        <f aca="false">MAX(0,G338-$I$4)</f>
        <v>3.81815707092582</v>
      </c>
      <c r="I338" s="21" t="n">
        <f aca="false">$D$7*AVERAGE(A338,H338)</f>
        <v>3.6319433532301</v>
      </c>
      <c r="J338" s="135" t="n">
        <f aca="false">AVERAGE(I$20:I338)</f>
        <v>1.58184528817979</v>
      </c>
      <c r="K338" s="21" t="n">
        <f aca="false">-D338</f>
        <v>-0.875353657287116</v>
      </c>
      <c r="L338" s="21" t="n">
        <f aca="false">$C$4*($G$4-C338)*$J$4+$F$4*SQRT($J$4)*K338+C338</f>
        <v>2.94384807239082</v>
      </c>
      <c r="M338" s="125" t="n">
        <f aca="false">EXP(L338)</f>
        <v>18.9887760877327</v>
      </c>
      <c r="N338" s="126" t="n">
        <f aca="false">EXP(EXP(-$C$4*($K$4-$J$4))*LN(M338)+(1-EXP(-$C$4*($K$4-$J$4)))*$G$4+$F$4^2/(4*$C$4)*(1-EXP(-2*$C$4*($K$4-$J$4))))</f>
        <v>18.8538284062544</v>
      </c>
      <c r="O338" s="126" t="n">
        <f aca="false">MAX(0,N338-$I$4)</f>
        <v>0</v>
      </c>
      <c r="P338" s="21" t="n">
        <f aca="false">$D$7*AVERAGE(H338,O338)</f>
        <v>1.81597167661505</v>
      </c>
      <c r="Q338" s="136" t="n">
        <f aca="false">AVERAGE(P$20:P338)</f>
        <v>1.53195785283132</v>
      </c>
      <c r="R338" s="0" t="n">
        <v>1.615</v>
      </c>
    </row>
    <row r="339" customFormat="false" ht="12.75" hidden="false" customHeight="false" outlineLevel="0" collapsed="false">
      <c r="B339" s="124" t="n">
        <f aca="false">B338+1</f>
        <v>320</v>
      </c>
      <c r="C339" s="21" t="n">
        <f aca="false">$C$7</f>
        <v>3.29212628660779</v>
      </c>
      <c r="D339" s="21" t="n">
        <f aca="true">NORMSINV(RAND())</f>
        <v>1.64599287801853</v>
      </c>
      <c r="E339" s="21" t="n">
        <f aca="false">$C$4*($G$4-C339)*$J$4+$F$4*SQRT($J$4)*D339+C339</f>
        <v>3.59994100607441</v>
      </c>
      <c r="F339" s="125" t="n">
        <f aca="false">EXP(E339)</f>
        <v>36.5960754338432</v>
      </c>
      <c r="G339" s="126" t="n">
        <f aca="false">EXP(EXP(-$C$4*($K$4-$J$4))*LN(F339)+(1-EXP(-$C$4*($K$4-$J$4)))*$G$4+$F$4^2/(4*$C$4)*(1-EXP(-2*$C$4*($K$4-$J$4))))</f>
        <v>31.6546643662971</v>
      </c>
      <c r="H339" s="126" t="n">
        <f aca="false">MAX(0,G339-$I$4)</f>
        <v>8.45466436629706</v>
      </c>
      <c r="I339" s="21" t="n">
        <f aca="false">$D$7*AVERAGE(A339,H339)</f>
        <v>8.04232551949945</v>
      </c>
      <c r="J339" s="135" t="n">
        <f aca="false">AVERAGE(I$20:I339)</f>
        <v>1.60203428890266</v>
      </c>
      <c r="K339" s="21" t="n">
        <f aca="false">-D339</f>
        <v>-1.64599287801853</v>
      </c>
      <c r="L339" s="21" t="n">
        <f aca="false">$C$4*($G$4-C339)*$J$4+$F$4*SQRT($J$4)*K339+C339</f>
        <v>2.7433159598623</v>
      </c>
      <c r="M339" s="125" t="n">
        <f aca="false">EXP(L339)</f>
        <v>15.5384245557649</v>
      </c>
      <c r="N339" s="126" t="n">
        <f aca="false">EXP(EXP(-$C$4*($K$4-$J$4))*LN(M339)+(1-EXP(-$C$4*($K$4-$J$4)))*$G$4+$F$4^2/(4*$C$4)*(1-EXP(-2*$C$4*($K$4-$J$4))))</f>
        <v>16.0922792095948</v>
      </c>
      <c r="O339" s="126" t="n">
        <f aca="false">MAX(0,N339-$I$4)</f>
        <v>0</v>
      </c>
      <c r="P339" s="21" t="n">
        <f aca="false">$D$7*AVERAGE(H339,O339)</f>
        <v>4.02116275974972</v>
      </c>
      <c r="Q339" s="136" t="n">
        <f aca="false">AVERAGE(P$20:P339)</f>
        <v>1.53973661816544</v>
      </c>
      <c r="R339" s="0" t="n">
        <v>1.615</v>
      </c>
    </row>
    <row r="340" customFormat="false" ht="12.75" hidden="false" customHeight="false" outlineLevel="0" collapsed="false">
      <c r="B340" s="124" t="n">
        <f aca="false">B339+1</f>
        <v>321</v>
      </c>
      <c r="C340" s="21" t="n">
        <f aca="false">$C$7</f>
        <v>3.29212628660779</v>
      </c>
      <c r="D340" s="21" t="n">
        <f aca="true">NORMSINV(RAND())</f>
        <v>2.19533391737188</v>
      </c>
      <c r="E340" s="21" t="n">
        <f aca="false">$C$4*($G$4-C340)*$J$4+$F$4*SQRT($J$4)*D340+C340</f>
        <v>3.74288794694719</v>
      </c>
      <c r="F340" s="125" t="n">
        <f aca="false">EXP(E340)</f>
        <v>42.2197426499149</v>
      </c>
      <c r="G340" s="126" t="n">
        <f aca="false">EXP(EXP(-$C$4*($K$4-$J$4))*LN(F340)+(1-EXP(-$C$4*($K$4-$J$4)))*$G$4+$F$4^2/(4*$C$4)*(1-EXP(-2*$C$4*($K$4-$J$4))))</f>
        <v>35.4379132350459</v>
      </c>
      <c r="H340" s="126" t="n">
        <f aca="false">MAX(0,G340-$I$4)</f>
        <v>12.2379132350459</v>
      </c>
      <c r="I340" s="21" t="n">
        <f aca="false">$D$7*AVERAGE(A340,H340)</f>
        <v>11.6410631636624</v>
      </c>
      <c r="J340" s="135" t="n">
        <f aca="false">AVERAGE(I$20:I340)</f>
        <v>1.63330852215737</v>
      </c>
      <c r="K340" s="21" t="n">
        <f aca="false">-D340</f>
        <v>-2.19533391737188</v>
      </c>
      <c r="L340" s="21" t="n">
        <f aca="false">$C$4*($G$4-C340)*$J$4+$F$4*SQRT($J$4)*K340+C340</f>
        <v>2.60036901898952</v>
      </c>
      <c r="M340" s="125" t="n">
        <f aca="false">EXP(L340)</f>
        <v>13.4687073268316</v>
      </c>
      <c r="N340" s="126" t="n">
        <f aca="false">EXP(EXP(-$C$4*($K$4-$J$4))*LN(M340)+(1-EXP(-$C$4*($K$4-$J$4)))*$G$4+$F$4^2/(4*$C$4)*(1-EXP(-2*$C$4*($K$4-$J$4))))</f>
        <v>14.3743141389235</v>
      </c>
      <c r="O340" s="126" t="n">
        <f aca="false">MAX(0,N340-$I$4)</f>
        <v>0</v>
      </c>
      <c r="P340" s="21" t="n">
        <f aca="false">$D$7*AVERAGE(H340,O340)</f>
        <v>5.82053158183119</v>
      </c>
      <c r="Q340" s="136" t="n">
        <f aca="false">AVERAGE(P$20:P340)</f>
        <v>1.5530724280211</v>
      </c>
      <c r="R340" s="0" t="n">
        <v>1.615</v>
      </c>
    </row>
    <row r="341" customFormat="false" ht="12.75" hidden="false" customHeight="false" outlineLevel="0" collapsed="false">
      <c r="B341" s="124" t="n">
        <f aca="false">B340+1</f>
        <v>322</v>
      </c>
      <c r="C341" s="21" t="n">
        <f aca="false">$C$7</f>
        <v>3.29212628660779</v>
      </c>
      <c r="D341" s="21" t="n">
        <f aca="true">NORMSINV(RAND())</f>
        <v>0.956628633794061</v>
      </c>
      <c r="E341" s="21" t="n">
        <f aca="false">$C$4*($G$4-C341)*$J$4+$F$4*SQRT($J$4)*D341+C341</f>
        <v>3.4205578855725</v>
      </c>
      <c r="F341" s="125" t="n">
        <f aca="false">EXP(E341)</f>
        <v>30.586474014691</v>
      </c>
      <c r="G341" s="126" t="n">
        <f aca="false">EXP(EXP(-$C$4*($K$4-$J$4))*LN(F341)+(1-EXP(-$C$4*($K$4-$J$4)))*$G$4+$F$4^2/(4*$C$4)*(1-EXP(-2*$C$4*($K$4-$J$4))))</f>
        <v>27.4732331116147</v>
      </c>
      <c r="H341" s="126" t="n">
        <f aca="false">MAX(0,G341-$I$4)</f>
        <v>4.27323311161466</v>
      </c>
      <c r="I341" s="21" t="n">
        <f aca="false">$D$7*AVERAGE(A341,H341)</f>
        <v>4.0648250735186</v>
      </c>
      <c r="J341" s="135" t="n">
        <f aca="false">AVERAGE(I$20:I341)</f>
        <v>1.64085981579514</v>
      </c>
      <c r="K341" s="21" t="n">
        <f aca="false">-D341</f>
        <v>-0.956628633794061</v>
      </c>
      <c r="L341" s="21" t="n">
        <f aca="false">$C$4*($G$4-C341)*$J$4+$F$4*SQRT($J$4)*K341+C341</f>
        <v>2.92269908036421</v>
      </c>
      <c r="M341" s="125" t="n">
        <f aca="false">EXP(L341)</f>
        <v>18.5913994824225</v>
      </c>
      <c r="N341" s="126" t="n">
        <f aca="false">EXP(EXP(-$C$4*($K$4-$J$4))*LN(M341)+(1-EXP(-$C$4*($K$4-$J$4)))*$G$4+$F$4^2/(4*$C$4)*(1-EXP(-2*$C$4*($K$4-$J$4))))</f>
        <v>18.5415271365753</v>
      </c>
      <c r="O341" s="126" t="n">
        <f aca="false">MAX(0,N341-$I$4)</f>
        <v>0</v>
      </c>
      <c r="P341" s="21" t="n">
        <f aca="false">$D$7*AVERAGE(H341,O341)</f>
        <v>2.0324125367593</v>
      </c>
      <c r="Q341" s="136" t="n">
        <f aca="false">AVERAGE(P$20:P341)</f>
        <v>1.55456106189917</v>
      </c>
      <c r="R341" s="0" t="n">
        <v>1.615</v>
      </c>
    </row>
    <row r="342" customFormat="false" ht="12.75" hidden="false" customHeight="false" outlineLevel="0" collapsed="false">
      <c r="B342" s="124" t="n">
        <f aca="false">B341+1</f>
        <v>323</v>
      </c>
      <c r="C342" s="21" t="n">
        <f aca="false">$C$7</f>
        <v>3.29212628660779</v>
      </c>
      <c r="D342" s="21" t="n">
        <f aca="true">NORMSINV(RAND())</f>
        <v>1.79329897224563</v>
      </c>
      <c r="E342" s="21" t="n">
        <f aca="false">$C$4*($G$4-C342)*$J$4+$F$4*SQRT($J$4)*D342+C342</f>
        <v>3.63827230490922</v>
      </c>
      <c r="F342" s="125" t="n">
        <f aca="false">EXP(E342)</f>
        <v>38.026082464103</v>
      </c>
      <c r="G342" s="126" t="n">
        <f aca="false">EXP(EXP(-$C$4*($K$4-$J$4))*LN(F342)+(1-EXP(-$C$4*($K$4-$J$4)))*$G$4+$F$4^2/(4*$C$4)*(1-EXP(-2*$C$4*($K$4-$J$4))))</f>
        <v>32.6276089447569</v>
      </c>
      <c r="H342" s="126" t="n">
        <f aca="false">MAX(0,G342-$I$4)</f>
        <v>9.42760894475694</v>
      </c>
      <c r="I342" s="21" t="n">
        <f aca="false">$D$7*AVERAGE(A342,H342)</f>
        <v>8.96781903093893</v>
      </c>
      <c r="J342" s="135" t="n">
        <f aca="false">AVERAGE(I$20:I342)</f>
        <v>1.66354390005255</v>
      </c>
      <c r="K342" s="21" t="n">
        <f aca="false">-D342</f>
        <v>-1.79329897224563</v>
      </c>
      <c r="L342" s="21" t="n">
        <f aca="false">$C$4*($G$4-C342)*$J$4+$F$4*SQRT($J$4)*K342+C342</f>
        <v>2.70498466102749</v>
      </c>
      <c r="M342" s="125" t="n">
        <f aca="false">EXP(L342)</f>
        <v>14.9540873084326</v>
      </c>
      <c r="N342" s="126" t="n">
        <f aca="false">EXP(EXP(-$C$4*($K$4-$J$4))*LN(M342)+(1-EXP(-$C$4*($K$4-$J$4)))*$G$4+$F$4^2/(4*$C$4)*(1-EXP(-2*$C$4*($K$4-$J$4))))</f>
        <v>15.6124127309157</v>
      </c>
      <c r="O342" s="126" t="n">
        <f aca="false">MAX(0,N342-$I$4)</f>
        <v>0</v>
      </c>
      <c r="P342" s="21" t="n">
        <f aca="false">$D$7*AVERAGE(H342,O342)</f>
        <v>4.48390951546947</v>
      </c>
      <c r="Q342" s="136" t="n">
        <f aca="false">AVERAGE(P$20:P342)</f>
        <v>1.5636302521579</v>
      </c>
      <c r="R342" s="0" t="n">
        <v>1.615</v>
      </c>
    </row>
    <row r="343" customFormat="false" ht="12.75" hidden="false" customHeight="false" outlineLevel="0" collapsed="false">
      <c r="B343" s="124" t="n">
        <f aca="false">B342+1</f>
        <v>324</v>
      </c>
      <c r="C343" s="21" t="n">
        <f aca="false">$C$7</f>
        <v>3.29212628660779</v>
      </c>
      <c r="D343" s="21" t="n">
        <f aca="true">NORMSINV(RAND())</f>
        <v>0.70860336475443</v>
      </c>
      <c r="E343" s="21" t="n">
        <f aca="false">$C$4*($G$4-C343)*$J$4+$F$4*SQRT($J$4)*D343+C343</f>
        <v>3.35601791690368</v>
      </c>
      <c r="F343" s="125" t="n">
        <f aca="false">EXP(E343)</f>
        <v>28.6747778811056</v>
      </c>
      <c r="G343" s="126" t="n">
        <f aca="false">EXP(EXP(-$C$4*($K$4-$J$4))*LN(F343)+(1-EXP(-$C$4*($K$4-$J$4)))*$G$4+$F$4^2/(4*$C$4)*(1-EXP(-2*$C$4*($K$4-$J$4))))</f>
        <v>26.1079474850775</v>
      </c>
      <c r="H343" s="126" t="n">
        <f aca="false">MAX(0,G343-$I$4)</f>
        <v>2.90794748507754</v>
      </c>
      <c r="I343" s="21" t="n">
        <f aca="false">$D$7*AVERAGE(A343,H343)</f>
        <v>2.76612521270861</v>
      </c>
      <c r="J343" s="135" t="n">
        <f aca="false">AVERAGE(I$20:I343)</f>
        <v>1.66694692879531</v>
      </c>
      <c r="K343" s="21" t="n">
        <f aca="false">-D343</f>
        <v>-0.70860336475443</v>
      </c>
      <c r="L343" s="21" t="n">
        <f aca="false">$C$4*($G$4-C343)*$J$4+$F$4*SQRT($J$4)*K343+C343</f>
        <v>2.98723904903303</v>
      </c>
      <c r="M343" s="125" t="n">
        <f aca="false">EXP(L343)</f>
        <v>19.8308548203453</v>
      </c>
      <c r="N343" s="126" t="n">
        <f aca="false">EXP(EXP(-$C$4*($K$4-$J$4))*LN(M343)+(1-EXP(-$C$4*($K$4-$J$4)))*$G$4+$F$4^2/(4*$C$4)*(1-EXP(-2*$C$4*($K$4-$J$4))))</f>
        <v>19.5111353567575</v>
      </c>
      <c r="O343" s="126" t="n">
        <f aca="false">MAX(0,N343-$I$4)</f>
        <v>0</v>
      </c>
      <c r="P343" s="21" t="n">
        <f aca="false">$D$7*AVERAGE(H343,O343)</f>
        <v>1.3830626063543</v>
      </c>
      <c r="Q343" s="136" t="n">
        <f aca="false">AVERAGE(P$20:P343)</f>
        <v>1.56307294460912</v>
      </c>
      <c r="R343" s="0" t="n">
        <v>1.615</v>
      </c>
    </row>
    <row r="344" customFormat="false" ht="12.75" hidden="false" customHeight="false" outlineLevel="0" collapsed="false">
      <c r="B344" s="124" t="n">
        <f aca="false">B343+1</f>
        <v>325</v>
      </c>
      <c r="C344" s="21" t="n">
        <f aca="false">$C$7</f>
        <v>3.29212628660779</v>
      </c>
      <c r="D344" s="21" t="n">
        <f aca="true">NORMSINV(RAND())</f>
        <v>0.962968907244438</v>
      </c>
      <c r="E344" s="21" t="n">
        <f aca="false">$C$4*($G$4-C344)*$J$4+$F$4*SQRT($J$4)*D344+C344</f>
        <v>3.42220772170179</v>
      </c>
      <c r="F344" s="125" t="n">
        <f aca="false">EXP(E344)</f>
        <v>30.6369783350584</v>
      </c>
      <c r="G344" s="126" t="n">
        <f aca="false">EXP(EXP(-$C$4*($K$4-$J$4))*LN(F344)+(1-EXP(-$C$4*($K$4-$J$4)))*$G$4+$F$4^2/(4*$C$4)*(1-EXP(-2*$C$4*($K$4-$J$4))))</f>
        <v>27.5090543056989</v>
      </c>
      <c r="H344" s="126" t="n">
        <f aca="false">MAX(0,G344-$I$4)</f>
        <v>4.30905430569885</v>
      </c>
      <c r="I344" s="21" t="n">
        <f aca="false">$D$7*AVERAGE(A344,H344)</f>
        <v>4.09889924735224</v>
      </c>
      <c r="J344" s="135" t="n">
        <f aca="false">AVERAGE(I$20:I344)</f>
        <v>1.67442985900626</v>
      </c>
      <c r="K344" s="21" t="n">
        <f aca="false">-D344</f>
        <v>-0.962968907244438</v>
      </c>
      <c r="L344" s="21" t="n">
        <f aca="false">$C$4*($G$4-C344)*$J$4+$F$4*SQRT($J$4)*K344+C344</f>
        <v>2.92104924423492</v>
      </c>
      <c r="M344" s="125" t="n">
        <f aca="false">EXP(L344)</f>
        <v>18.560752008469</v>
      </c>
      <c r="N344" s="126" t="n">
        <f aca="false">EXP(EXP(-$C$4*($K$4-$J$4))*LN(M344)+(1-EXP(-$C$4*($K$4-$J$4)))*$G$4+$F$4^2/(4*$C$4)*(1-EXP(-2*$C$4*($K$4-$J$4))))</f>
        <v>18.5173830989507</v>
      </c>
      <c r="O344" s="126" t="n">
        <f aca="false">MAX(0,N344-$I$4)</f>
        <v>0</v>
      </c>
      <c r="P344" s="21" t="n">
        <f aca="false">$D$7*AVERAGE(H344,O344)</f>
        <v>2.04944962367612</v>
      </c>
      <c r="Q344" s="136" t="n">
        <f aca="false">AVERAGE(P$20:P344)</f>
        <v>1.56456948823702</v>
      </c>
      <c r="R344" s="0" t="n">
        <v>1.615</v>
      </c>
    </row>
    <row r="345" customFormat="false" ht="12.75" hidden="false" customHeight="false" outlineLevel="0" collapsed="false">
      <c r="B345" s="124" t="n">
        <f aca="false">B344+1</f>
        <v>326</v>
      </c>
      <c r="C345" s="21" t="n">
        <f aca="false">$C$7</f>
        <v>3.29212628660779</v>
      </c>
      <c r="D345" s="21" t="n">
        <f aca="true">NORMSINV(RAND())</f>
        <v>-0.596246093214316</v>
      </c>
      <c r="E345" s="21" t="n">
        <f aca="false">$C$4*($G$4-C345)*$J$4+$F$4*SQRT($J$4)*D345+C345</f>
        <v>3.01647612964579</v>
      </c>
      <c r="F345" s="125" t="n">
        <f aca="false">EXP(E345)</f>
        <v>20.4192101065652</v>
      </c>
      <c r="G345" s="126" t="n">
        <f aca="false">EXP(EXP(-$C$4*($K$4-$J$4))*LN(F345)+(1-EXP(-$C$4*($K$4-$J$4)))*$G$4+$F$4^2/(4*$C$4)*(1-EXP(-2*$C$4*($K$4-$J$4))))</f>
        <v>19.9669064937167</v>
      </c>
      <c r="H345" s="126" t="n">
        <f aca="false">MAX(0,G345-$I$4)</f>
        <v>0</v>
      </c>
      <c r="I345" s="21" t="n">
        <f aca="false">$D$7*AVERAGE(A345,H345)</f>
        <v>0</v>
      </c>
      <c r="J345" s="135" t="n">
        <f aca="false">AVERAGE(I$20:I345)</f>
        <v>1.66929357109519</v>
      </c>
      <c r="K345" s="21" t="n">
        <f aca="false">-D345</f>
        <v>0.596246093214316</v>
      </c>
      <c r="L345" s="21" t="n">
        <f aca="false">$C$4*($G$4-C345)*$J$4+$F$4*SQRT($J$4)*K345+C345</f>
        <v>3.32678083629092</v>
      </c>
      <c r="M345" s="125" t="n">
        <f aca="false">EXP(L345)</f>
        <v>27.8485482150469</v>
      </c>
      <c r="N345" s="126" t="n">
        <f aca="false">EXP(EXP(-$C$4*($K$4-$J$4))*LN(M345)+(1-EXP(-$C$4*($K$4-$J$4)))*$G$4+$F$4^2/(4*$C$4)*(1-EXP(-2*$C$4*($K$4-$J$4))))</f>
        <v>25.5119989382814</v>
      </c>
      <c r="O345" s="126" t="n">
        <f aca="false">MAX(0,N345-$I$4)</f>
        <v>2.31199893828139</v>
      </c>
      <c r="P345" s="21" t="n">
        <f aca="false">$D$7*AVERAGE(H345,O345)</f>
        <v>1.09962070975383</v>
      </c>
      <c r="Q345" s="136" t="n">
        <f aca="false">AVERAGE(P$20:P345)</f>
        <v>1.56314326499014</v>
      </c>
      <c r="R345" s="0" t="n">
        <v>1.615</v>
      </c>
    </row>
    <row r="346" customFormat="false" ht="12.75" hidden="false" customHeight="false" outlineLevel="0" collapsed="false">
      <c r="B346" s="124" t="n">
        <f aca="false">B345+1</f>
        <v>327</v>
      </c>
      <c r="C346" s="21" t="n">
        <f aca="false">$C$7</f>
        <v>3.29212628660779</v>
      </c>
      <c r="D346" s="21" t="n">
        <f aca="true">NORMSINV(RAND())</f>
        <v>0.0662469077621322</v>
      </c>
      <c r="E346" s="21" t="n">
        <f aca="false">$C$4*($G$4-C346)*$J$4+$F$4*SQRT($J$4)*D346+C346</f>
        <v>3.18886694164609</v>
      </c>
      <c r="F346" s="125" t="n">
        <f aca="false">EXP(E346)</f>
        <v>24.2609228225895</v>
      </c>
      <c r="G346" s="126" t="n">
        <f aca="false">EXP(EXP(-$C$4*($K$4-$J$4))*LN(F346)+(1-EXP(-$C$4*($K$4-$J$4)))*$G$4+$F$4^2/(4*$C$4)*(1-EXP(-2*$C$4*($K$4-$J$4))))</f>
        <v>22.8791761728971</v>
      </c>
      <c r="H346" s="126" t="n">
        <f aca="false">MAX(0,G346-$I$4)</f>
        <v>0</v>
      </c>
      <c r="I346" s="21" t="n">
        <f aca="false">$D$7*AVERAGE(A346,H346)</f>
        <v>0</v>
      </c>
      <c r="J346" s="135" t="n">
        <f aca="false">AVERAGE(I$20:I346)</f>
        <v>1.66418869778909</v>
      </c>
      <c r="K346" s="21" t="n">
        <f aca="false">-D346</f>
        <v>-0.0662469077621322</v>
      </c>
      <c r="L346" s="21" t="n">
        <f aca="false">$C$4*($G$4-C346)*$J$4+$F$4*SQRT($J$4)*K346+C346</f>
        <v>3.15439002429062</v>
      </c>
      <c r="M346" s="125" t="n">
        <f aca="false">EXP(L346)</f>
        <v>23.438735670697</v>
      </c>
      <c r="N346" s="126" t="n">
        <f aca="false">EXP(EXP(-$C$4*($K$4-$J$4))*LN(M346)+(1-EXP(-$C$4*($K$4-$J$4)))*$G$4+$F$4^2/(4*$C$4)*(1-EXP(-2*$C$4*($K$4-$J$4))))</f>
        <v>22.2645996262705</v>
      </c>
      <c r="O346" s="126" t="n">
        <f aca="false">MAX(0,N346-$I$4)</f>
        <v>0</v>
      </c>
      <c r="P346" s="21" t="n">
        <f aca="false">$D$7*AVERAGE(H346,O346)</f>
        <v>0</v>
      </c>
      <c r="Q346" s="136" t="n">
        <f aca="false">AVERAGE(P$20:P346)</f>
        <v>1.55836301035714</v>
      </c>
      <c r="R346" s="0" t="n">
        <v>1.615</v>
      </c>
    </row>
    <row r="347" customFormat="false" ht="12.75" hidden="false" customHeight="false" outlineLevel="0" collapsed="false">
      <c r="B347" s="124" t="n">
        <f aca="false">B346+1</f>
        <v>328</v>
      </c>
      <c r="C347" s="21" t="n">
        <f aca="false">$C$7</f>
        <v>3.29212628660779</v>
      </c>
      <c r="D347" s="21" t="n">
        <f aca="true">NORMSINV(RAND())</f>
        <v>-0.527783704656427</v>
      </c>
      <c r="E347" s="21" t="n">
        <f aca="false">$C$4*($G$4-C347)*$J$4+$F$4*SQRT($J$4)*D347+C347</f>
        <v>3.03429109031342</v>
      </c>
      <c r="F347" s="125" t="n">
        <f aca="false">EXP(E347)</f>
        <v>20.7862371103139</v>
      </c>
      <c r="G347" s="126" t="n">
        <f aca="false">EXP(EXP(-$C$4*($K$4-$J$4))*LN(F347)+(1-EXP(-$C$4*($K$4-$J$4)))*$G$4+$F$4^2/(4*$C$4)*(1-EXP(-2*$C$4*($K$4-$J$4))))</f>
        <v>20.2498247540634</v>
      </c>
      <c r="H347" s="126" t="n">
        <f aca="false">MAX(0,G347-$I$4)</f>
        <v>0</v>
      </c>
      <c r="I347" s="21" t="n">
        <f aca="false">$D$7*AVERAGE(A347,H347)</f>
        <v>0</v>
      </c>
      <c r="J347" s="135" t="n">
        <f aca="false">AVERAGE(I$20:I347)</f>
        <v>1.65911495175925</v>
      </c>
      <c r="K347" s="21" t="n">
        <f aca="false">-D347</f>
        <v>0.527783704656427</v>
      </c>
      <c r="L347" s="21" t="n">
        <f aca="false">$C$4*($G$4-C347)*$J$4+$F$4*SQRT($J$4)*K347+C347</f>
        <v>3.30896587562329</v>
      </c>
      <c r="M347" s="125" t="n">
        <f aca="false">EXP(L347)</f>
        <v>27.3568204840548</v>
      </c>
      <c r="N347" s="126" t="n">
        <f aca="false">EXP(EXP(-$C$4*($K$4-$J$4))*LN(M347)+(1-EXP(-$C$4*($K$4-$J$4)))*$G$4+$F$4^2/(4*$C$4)*(1-EXP(-2*$C$4*($K$4-$J$4))))</f>
        <v>25.1555607742356</v>
      </c>
      <c r="O347" s="126" t="n">
        <f aca="false">MAX(0,N347-$I$4)</f>
        <v>1.95556077423563</v>
      </c>
      <c r="P347" s="21" t="n">
        <f aca="false">$D$7*AVERAGE(H347,O347)</f>
        <v>0.930093474926164</v>
      </c>
      <c r="Q347" s="136" t="n">
        <f aca="false">AVERAGE(P$20:P347)</f>
        <v>1.55644755445644</v>
      </c>
      <c r="R347" s="0" t="n">
        <v>1.615</v>
      </c>
    </row>
    <row r="348" customFormat="false" ht="12.75" hidden="false" customHeight="false" outlineLevel="0" collapsed="false">
      <c r="B348" s="124" t="n">
        <f aca="false">B347+1</f>
        <v>329</v>
      </c>
      <c r="C348" s="21" t="n">
        <f aca="false">$C$7</f>
        <v>3.29212628660779</v>
      </c>
      <c r="D348" s="21" t="n">
        <f aca="true">NORMSINV(RAND())</f>
        <v>0.72448020563858</v>
      </c>
      <c r="E348" s="21" t="n">
        <f aca="false">$C$4*($G$4-C348)*$J$4+$F$4*SQRT($J$4)*D348+C348</f>
        <v>3.36014931374558</v>
      </c>
      <c r="F348" s="125" t="n">
        <f aca="false">EXP(E348)</f>
        <v>28.7934898221027</v>
      </c>
      <c r="G348" s="126" t="n">
        <f aca="false">EXP(EXP(-$C$4*($K$4-$J$4))*LN(F348)+(1-EXP(-$C$4*($K$4-$J$4)))*$G$4+$F$4^2/(4*$C$4)*(1-EXP(-2*$C$4*($K$4-$J$4))))</f>
        <v>26.1932741689824</v>
      </c>
      <c r="H348" s="126" t="n">
        <f aca="false">MAX(0,G348-$I$4)</f>
        <v>2.99327416898242</v>
      </c>
      <c r="I348" s="21" t="n">
        <f aca="false">$D$7*AVERAGE(A348,H348)</f>
        <v>2.847290465134</v>
      </c>
      <c r="J348" s="135" t="n">
        <f aca="false">AVERAGE(I$20:I348)</f>
        <v>1.66272642748379</v>
      </c>
      <c r="K348" s="21" t="n">
        <f aca="false">-D348</f>
        <v>-0.72448020563858</v>
      </c>
      <c r="L348" s="21" t="n">
        <f aca="false">$C$4*($G$4-C348)*$J$4+$F$4*SQRT($J$4)*K348+C348</f>
        <v>2.98310765219113</v>
      </c>
      <c r="M348" s="125" t="n">
        <f aca="false">EXP(L348)</f>
        <v>19.7490946974182</v>
      </c>
      <c r="N348" s="126" t="n">
        <f aca="false">EXP(EXP(-$C$4*($K$4-$J$4))*LN(M348)+(1-EXP(-$C$4*($K$4-$J$4)))*$G$4+$F$4^2/(4*$C$4)*(1-EXP(-2*$C$4*($K$4-$J$4))))</f>
        <v>19.4475762740528</v>
      </c>
      <c r="O348" s="126" t="n">
        <f aca="false">MAX(0,N348-$I$4)</f>
        <v>0</v>
      </c>
      <c r="P348" s="21" t="n">
        <f aca="false">$D$7*AVERAGE(H348,O348)</f>
        <v>1.423645232567</v>
      </c>
      <c r="Q348" s="136" t="n">
        <f aca="false">AVERAGE(P$20:P348)</f>
        <v>1.55604389998261</v>
      </c>
      <c r="R348" s="0" t="n">
        <v>1.615</v>
      </c>
    </row>
    <row r="349" customFormat="false" ht="12.75" hidden="false" customHeight="false" outlineLevel="0" collapsed="false">
      <c r="B349" s="124" t="n">
        <f aca="false">B348+1</f>
        <v>330</v>
      </c>
      <c r="C349" s="21" t="n">
        <f aca="false">$C$7</f>
        <v>3.29212628660779</v>
      </c>
      <c r="D349" s="21" t="n">
        <f aca="true">NORMSINV(RAND())</f>
        <v>-0.986300734123414</v>
      </c>
      <c r="E349" s="21" t="n">
        <f aca="false">$C$4*($G$4-C349)*$J$4+$F$4*SQRT($J$4)*D349+C349</f>
        <v>2.91497794600959</v>
      </c>
      <c r="F349" s="125" t="n">
        <f aca="false">EXP(E349)</f>
        <v>18.4484055373017</v>
      </c>
      <c r="G349" s="126" t="n">
        <f aca="false">EXP(EXP(-$C$4*($K$4-$J$4))*LN(F349)+(1-EXP(-$C$4*($K$4-$J$4)))*$G$4+$F$4^2/(4*$C$4)*(1-EXP(-2*$C$4*($K$4-$J$4))))</f>
        <v>18.4288048937177</v>
      </c>
      <c r="H349" s="126" t="n">
        <f aca="false">MAX(0,G349-$I$4)</f>
        <v>0</v>
      </c>
      <c r="I349" s="21" t="n">
        <f aca="false">$D$7*AVERAGE(A349,H349)</f>
        <v>0</v>
      </c>
      <c r="J349" s="135" t="n">
        <f aca="false">AVERAGE(I$20:I349)</f>
        <v>1.65768786255202</v>
      </c>
      <c r="K349" s="21" t="n">
        <f aca="false">-D349</f>
        <v>0.986300734123414</v>
      </c>
      <c r="L349" s="21" t="n">
        <f aca="false">$C$4*($G$4-C349)*$J$4+$F$4*SQRT($J$4)*K349+C349</f>
        <v>3.42827901992711</v>
      </c>
      <c r="M349" s="125" t="n">
        <f aca="false">EXP(L349)</f>
        <v>30.8235503613624</v>
      </c>
      <c r="N349" s="126" t="n">
        <f aca="false">EXP(EXP(-$C$4*($K$4-$J$4))*LN(M349)+(1-EXP(-$C$4*($K$4-$J$4)))*$G$4+$F$4^2/(4*$C$4)*(1-EXP(-2*$C$4*($K$4-$J$4))))</f>
        <v>27.6412768058614</v>
      </c>
      <c r="O349" s="126" t="n">
        <f aca="false">MAX(0,N349-$I$4)</f>
        <v>4.44127680586143</v>
      </c>
      <c r="P349" s="21" t="n">
        <f aca="false">$D$7*AVERAGE(H349,O349)</f>
        <v>2.11233659004397</v>
      </c>
      <c r="Q349" s="136" t="n">
        <f aca="false">AVERAGE(P$20:P349)</f>
        <v>1.55772963540704</v>
      </c>
      <c r="R349" s="0" t="n">
        <v>1.615</v>
      </c>
    </row>
    <row r="350" customFormat="false" ht="12.75" hidden="false" customHeight="false" outlineLevel="0" collapsed="false">
      <c r="B350" s="124" t="n">
        <f aca="false">B349+1</f>
        <v>331</v>
      </c>
      <c r="C350" s="21" t="n">
        <f aca="false">$C$7</f>
        <v>3.29212628660779</v>
      </c>
      <c r="D350" s="21" t="n">
        <f aca="true">NORMSINV(RAND())</f>
        <v>1.50787996546709</v>
      </c>
      <c r="E350" s="21" t="n">
        <f aca="false">$C$4*($G$4-C350)*$J$4+$F$4*SQRT($J$4)*D350+C350</f>
        <v>3.56400191372569</v>
      </c>
      <c r="F350" s="125" t="n">
        <f aca="false">EXP(E350)</f>
        <v>35.304199177202</v>
      </c>
      <c r="G350" s="126" t="n">
        <f aca="false">EXP(EXP(-$C$4*($K$4-$J$4))*LN(F350)+(1-EXP(-$C$4*($K$4-$J$4)))*$G$4+$F$4^2/(4*$C$4)*(1-EXP(-2*$C$4*($K$4-$J$4))))</f>
        <v>30.7688098752595</v>
      </c>
      <c r="H350" s="126" t="n">
        <f aca="false">MAX(0,G350-$I$4)</f>
        <v>7.56880987525947</v>
      </c>
      <c r="I350" s="21" t="n">
        <f aca="false">$D$7*AVERAGE(A350,H350)</f>
        <v>7.19967466179839</v>
      </c>
      <c r="J350" s="135" t="n">
        <f aca="false">AVERAGE(I$20:I350)</f>
        <v>1.67443102508751</v>
      </c>
      <c r="K350" s="21" t="n">
        <f aca="false">-D350</f>
        <v>-1.50787996546709</v>
      </c>
      <c r="L350" s="21" t="n">
        <f aca="false">$C$4*($G$4-C350)*$J$4+$F$4*SQRT($J$4)*K350+C350</f>
        <v>2.77925505221102</v>
      </c>
      <c r="M350" s="125" t="n">
        <f aca="false">EXP(L350)</f>
        <v>16.1070175905042</v>
      </c>
      <c r="N350" s="126" t="n">
        <f aca="false">EXP(EXP(-$C$4*($K$4-$J$4))*LN(M350)+(1-EXP(-$C$4*($K$4-$J$4)))*$G$4+$F$4^2/(4*$C$4)*(1-EXP(-2*$C$4*($K$4-$J$4))))</f>
        <v>16.5555866259896</v>
      </c>
      <c r="O350" s="126" t="n">
        <f aca="false">MAX(0,N350-$I$4)</f>
        <v>0</v>
      </c>
      <c r="P350" s="21" t="n">
        <f aca="false">$D$7*AVERAGE(H350,O350)</f>
        <v>3.59983733089919</v>
      </c>
      <c r="Q350" s="136" t="n">
        <f aca="false">AVERAGE(P$20:P350)</f>
        <v>1.56389914506109</v>
      </c>
      <c r="R350" s="0" t="n">
        <v>1.615</v>
      </c>
    </row>
    <row r="351" customFormat="false" ht="12.75" hidden="false" customHeight="false" outlineLevel="0" collapsed="false">
      <c r="B351" s="124" t="n">
        <f aca="false">B350+1</f>
        <v>332</v>
      </c>
      <c r="C351" s="21" t="n">
        <f aca="false">$C$7</f>
        <v>3.29212628660779</v>
      </c>
      <c r="D351" s="21" t="n">
        <f aca="true">NORMSINV(RAND())</f>
        <v>-1.32028965626773</v>
      </c>
      <c r="E351" s="21" t="n">
        <f aca="false">$C$4*($G$4-C351)*$J$4+$F$4*SQRT($J$4)*D351+C351</f>
        <v>2.82806891994788</v>
      </c>
      <c r="F351" s="125" t="n">
        <f aca="false">EXP(E351)</f>
        <v>16.9127693582471</v>
      </c>
      <c r="G351" s="126" t="n">
        <f aca="false">EXP(EXP(-$C$4*($K$4-$J$4))*LN(F351)+(1-EXP(-$C$4*($K$4-$J$4)))*$G$4+$F$4^2/(4*$C$4)*(1-EXP(-2*$C$4*($K$4-$J$4))))</f>
        <v>17.2063044543369</v>
      </c>
      <c r="H351" s="126" t="n">
        <f aca="false">MAX(0,G351-$I$4)</f>
        <v>0</v>
      </c>
      <c r="I351" s="21" t="n">
        <f aca="false">$D$7*AVERAGE(A351,H351)</f>
        <v>0</v>
      </c>
      <c r="J351" s="135" t="n">
        <f aca="false">AVERAGE(I$20:I351)</f>
        <v>1.66938755814448</v>
      </c>
      <c r="K351" s="21" t="n">
        <f aca="false">-D351</f>
        <v>1.32028965626773</v>
      </c>
      <c r="L351" s="21" t="n">
        <f aca="false">$C$4*($G$4-C351)*$J$4+$F$4*SQRT($J$4)*K351+C351</f>
        <v>3.51518804598883</v>
      </c>
      <c r="M351" s="125" t="n">
        <f aca="false">EXP(L351)</f>
        <v>33.6222498587182</v>
      </c>
      <c r="N351" s="126" t="n">
        <f aca="false">EXP(EXP(-$C$4*($K$4-$J$4))*LN(M351)+(1-EXP(-$C$4*($K$4-$J$4)))*$G$4+$F$4^2/(4*$C$4)*(1-EXP(-2*$C$4*($K$4-$J$4))))</f>
        <v>29.6051774871429</v>
      </c>
      <c r="O351" s="126" t="n">
        <f aca="false">MAX(0,N351-$I$4)</f>
        <v>6.40517748714293</v>
      </c>
      <c r="P351" s="21" t="n">
        <f aca="false">$D$7*AVERAGE(H351,O351)</f>
        <v>3.04639664745995</v>
      </c>
      <c r="Q351" s="136" t="n">
        <f aca="false">AVERAGE(P$20:P351)</f>
        <v>1.56836449898398</v>
      </c>
      <c r="R351" s="0" t="n">
        <v>1.615</v>
      </c>
    </row>
    <row r="352" customFormat="false" ht="12.75" hidden="false" customHeight="false" outlineLevel="0" collapsed="false">
      <c r="B352" s="124" t="n">
        <f aca="false">B351+1</f>
        <v>333</v>
      </c>
      <c r="C352" s="21" t="n">
        <f aca="false">$C$7</f>
        <v>3.29212628660779</v>
      </c>
      <c r="D352" s="21" t="n">
        <f aca="true">NORMSINV(RAND())</f>
        <v>-1.23945941569706</v>
      </c>
      <c r="E352" s="21" t="n">
        <f aca="false">$C$4*($G$4-C352)*$J$4+$F$4*SQRT($J$4)*D352+C352</f>
        <v>2.84910218488143</v>
      </c>
      <c r="F352" s="125" t="n">
        <f aca="false">EXP(E352)</f>
        <v>17.2722675741782</v>
      </c>
      <c r="G352" s="126" t="n">
        <f aca="false">EXP(EXP(-$C$4*($K$4-$J$4))*LN(F352)+(1-EXP(-$C$4*($K$4-$J$4)))*$G$4+$F$4^2/(4*$C$4)*(1-EXP(-2*$C$4*($K$4-$J$4))))</f>
        <v>17.4945170578586</v>
      </c>
      <c r="H352" s="126" t="n">
        <f aca="false">MAX(0,G352-$I$4)</f>
        <v>0</v>
      </c>
      <c r="I352" s="21" t="n">
        <f aca="false">$D$7*AVERAGE(A352,H352)</f>
        <v>0</v>
      </c>
      <c r="J352" s="135" t="n">
        <f aca="false">AVERAGE(I$20:I352)</f>
        <v>1.66437438229419</v>
      </c>
      <c r="K352" s="21" t="n">
        <f aca="false">-D352</f>
        <v>1.23945941569706</v>
      </c>
      <c r="L352" s="21" t="n">
        <f aca="false">$C$4*($G$4-C352)*$J$4+$F$4*SQRT($J$4)*K352+C352</f>
        <v>3.49415478105528</v>
      </c>
      <c r="M352" s="125" t="n">
        <f aca="false">EXP(L352)</f>
        <v>32.922449511839</v>
      </c>
      <c r="N352" s="126" t="n">
        <f aca="false">EXP(EXP(-$C$4*($K$4-$J$4))*LN(M352)+(1-EXP(-$C$4*($K$4-$J$4)))*$G$4+$F$4^2/(4*$C$4)*(1-EXP(-2*$C$4*($K$4-$J$4))))</f>
        <v>29.1174483744689</v>
      </c>
      <c r="O352" s="126" t="n">
        <f aca="false">MAX(0,N352-$I$4)</f>
        <v>5.91744837446893</v>
      </c>
      <c r="P352" s="21" t="n">
        <f aca="false">$D$7*AVERAGE(H352,O352)</f>
        <v>2.81442550587938</v>
      </c>
      <c r="Q352" s="136" t="n">
        <f aca="false">AVERAGE(P$20:P352)</f>
        <v>1.57210642392961</v>
      </c>
      <c r="R352" s="0" t="n">
        <v>1.615</v>
      </c>
    </row>
    <row r="353" customFormat="false" ht="12.75" hidden="false" customHeight="false" outlineLevel="0" collapsed="false">
      <c r="B353" s="124" t="n">
        <f aca="false">B352+1</f>
        <v>334</v>
      </c>
      <c r="C353" s="21" t="n">
        <f aca="false">$C$7</f>
        <v>3.29212628660779</v>
      </c>
      <c r="D353" s="21" t="n">
        <f aca="true">NORMSINV(RAND())</f>
        <v>-2.05649346502691</v>
      </c>
      <c r="E353" s="21" t="n">
        <f aca="false">$C$4*($G$4-C353)*$J$4+$F$4*SQRT($J$4)*D353+C353</f>
        <v>2.63649742832058</v>
      </c>
      <c r="F353" s="125" t="n">
        <f aca="false">EXP(E353)</f>
        <v>13.9642072144197</v>
      </c>
      <c r="G353" s="126" t="n">
        <f aca="false">EXP(EXP(-$C$4*($K$4-$J$4))*LN(F353)+(1-EXP(-$C$4*($K$4-$J$4)))*$G$4+$F$4^2/(4*$C$4)*(1-EXP(-2*$C$4*($K$4-$J$4))))</f>
        <v>14.7903714735168</v>
      </c>
      <c r="H353" s="126" t="n">
        <f aca="false">MAX(0,G353-$I$4)</f>
        <v>0</v>
      </c>
      <c r="I353" s="21" t="n">
        <f aca="false">$D$7*AVERAGE(A353,H353)</f>
        <v>0</v>
      </c>
      <c r="J353" s="135" t="n">
        <f aca="false">AVERAGE(I$20:I353)</f>
        <v>1.65939122546098</v>
      </c>
      <c r="K353" s="21" t="n">
        <f aca="false">-D353</f>
        <v>2.05649346502691</v>
      </c>
      <c r="L353" s="21" t="n">
        <f aca="false">$C$4*($G$4-C353)*$J$4+$F$4*SQRT($J$4)*K353+C353</f>
        <v>3.70675953761613</v>
      </c>
      <c r="M353" s="125" t="n">
        <f aca="false">EXP(L353)</f>
        <v>40.72163556687</v>
      </c>
      <c r="N353" s="126" t="n">
        <f aca="false">EXP(EXP(-$C$4*($K$4-$J$4))*LN(M353)+(1-EXP(-$C$4*($K$4-$J$4)))*$G$4+$F$4^2/(4*$C$4)*(1-EXP(-2*$C$4*($K$4-$J$4))))</f>
        <v>34.4410347083284</v>
      </c>
      <c r="O353" s="126" t="n">
        <f aca="false">MAX(0,N353-$I$4)</f>
        <v>11.2410347083284</v>
      </c>
      <c r="P353" s="21" t="n">
        <f aca="false">$D$7*AVERAGE(H353,O353)</f>
        <v>5.34640148819788</v>
      </c>
      <c r="Q353" s="136" t="n">
        <f aca="false">AVERAGE(P$20:P353)</f>
        <v>1.58340670855317</v>
      </c>
      <c r="R353" s="0" t="n">
        <v>1.615</v>
      </c>
    </row>
    <row r="354" customFormat="false" ht="12.75" hidden="false" customHeight="false" outlineLevel="0" collapsed="false">
      <c r="B354" s="124" t="n">
        <f aca="false">B353+1</f>
        <v>335</v>
      </c>
      <c r="C354" s="21" t="n">
        <f aca="false">$C$7</f>
        <v>3.29212628660779</v>
      </c>
      <c r="D354" s="21" t="n">
        <f aca="true">NORMSINV(RAND())</f>
        <v>0.706739685403719</v>
      </c>
      <c r="E354" s="21" t="n">
        <f aca="false">$C$4*($G$4-C354)*$J$4+$F$4*SQRT($J$4)*D354+C354</f>
        <v>3.35553295903076</v>
      </c>
      <c r="F354" s="125" t="n">
        <f aca="false">EXP(E354)</f>
        <v>28.6608751931994</v>
      </c>
      <c r="G354" s="126" t="n">
        <f aca="false">EXP(EXP(-$C$4*($K$4-$J$4))*LN(F354)+(1-EXP(-$C$4*($K$4-$J$4)))*$G$4+$F$4^2/(4*$C$4)*(1-EXP(-2*$C$4*($K$4-$J$4))))</f>
        <v>26.097949785558</v>
      </c>
      <c r="H354" s="126" t="n">
        <f aca="false">MAX(0,G354-$I$4)</f>
        <v>2.89794978555805</v>
      </c>
      <c r="I354" s="21" t="n">
        <f aca="false">$D$7*AVERAGE(A354,H354)</f>
        <v>2.75661510674835</v>
      </c>
      <c r="J354" s="135" t="n">
        <f aca="false">AVERAGE(I$20:I354)</f>
        <v>1.662666520629</v>
      </c>
      <c r="K354" s="21" t="n">
        <f aca="false">-D354</f>
        <v>-0.706739685403719</v>
      </c>
      <c r="L354" s="21" t="n">
        <f aca="false">$C$4*($G$4-C354)*$J$4+$F$4*SQRT($J$4)*K354+C354</f>
        <v>2.98772400690595</v>
      </c>
      <c r="M354" s="125" t="n">
        <f aca="false">EXP(L354)</f>
        <v>19.8404742818455</v>
      </c>
      <c r="N354" s="126" t="n">
        <f aca="false">EXP(EXP(-$C$4*($K$4-$J$4))*LN(M354)+(1-EXP(-$C$4*($K$4-$J$4)))*$G$4+$F$4^2/(4*$C$4)*(1-EXP(-2*$C$4*($K$4-$J$4))))</f>
        <v>19.5186097549452</v>
      </c>
      <c r="O354" s="126" t="n">
        <f aca="false">MAX(0,N354-$I$4)</f>
        <v>0</v>
      </c>
      <c r="P354" s="21" t="n">
        <f aca="false">$D$7*AVERAGE(H354,O354)</f>
        <v>1.37830755337417</v>
      </c>
      <c r="Q354" s="136" t="n">
        <f aca="false">AVERAGE(P$20:P354)</f>
        <v>1.58279447226905</v>
      </c>
      <c r="R354" s="0" t="n">
        <v>1.615</v>
      </c>
    </row>
    <row r="355" customFormat="false" ht="12.75" hidden="false" customHeight="false" outlineLevel="0" collapsed="false">
      <c r="B355" s="124" t="n">
        <f aca="false">B354+1</f>
        <v>336</v>
      </c>
      <c r="C355" s="21" t="n">
        <f aca="false">$C$7</f>
        <v>3.29212628660779</v>
      </c>
      <c r="D355" s="21" t="n">
        <f aca="true">NORMSINV(RAND())</f>
        <v>-0.0570082457125314</v>
      </c>
      <c r="E355" s="21" t="n">
        <f aca="false">$C$4*($G$4-C355)*$J$4+$F$4*SQRT($J$4)*D355+C355</f>
        <v>3.15679406546566</v>
      </c>
      <c r="F355" s="125" t="n">
        <f aca="false">EXP(E355)</f>
        <v>23.4951511417273</v>
      </c>
      <c r="G355" s="126" t="n">
        <f aca="false">EXP(EXP(-$C$4*($K$4-$J$4))*LN(F355)+(1-EXP(-$C$4*($K$4-$J$4)))*$G$4+$F$4^2/(4*$C$4)*(1-EXP(-2*$C$4*($K$4-$J$4))))</f>
        <v>22.3069128046647</v>
      </c>
      <c r="H355" s="126" t="n">
        <f aca="false">MAX(0,G355-$I$4)</f>
        <v>0</v>
      </c>
      <c r="I355" s="21" t="n">
        <f aca="false">$D$7*AVERAGE(A355,H355)</f>
        <v>0</v>
      </c>
      <c r="J355" s="135" t="n">
        <f aca="false">AVERAGE(I$20:I355)</f>
        <v>1.65771810836522</v>
      </c>
      <c r="K355" s="21" t="n">
        <f aca="false">-D355</f>
        <v>0.0570082457125314</v>
      </c>
      <c r="L355" s="21" t="n">
        <f aca="false">$C$4*($G$4-C355)*$J$4+$F$4*SQRT($J$4)*K355+C355</f>
        <v>3.18646290047105</v>
      </c>
      <c r="M355" s="125" t="n">
        <f aca="false">EXP(L355)</f>
        <v>24.2026686159913</v>
      </c>
      <c r="N355" s="126" t="n">
        <f aca="false">EXP(EXP(-$C$4*($K$4-$J$4))*LN(M355)+(1-EXP(-$C$4*($K$4-$J$4)))*$G$4+$F$4^2/(4*$C$4)*(1-EXP(-2*$C$4*($K$4-$J$4))))</f>
        <v>22.8357774887586</v>
      </c>
      <c r="O355" s="126" t="n">
        <f aca="false">MAX(0,N355-$I$4)</f>
        <v>0</v>
      </c>
      <c r="P355" s="21" t="n">
        <f aca="false">$D$7*AVERAGE(H355,O355)</f>
        <v>0</v>
      </c>
      <c r="Q355" s="136" t="n">
        <f aca="false">AVERAGE(P$20:P355)</f>
        <v>1.57808377443492</v>
      </c>
      <c r="R355" s="0" t="n">
        <v>1.615</v>
      </c>
    </row>
    <row r="356" customFormat="false" ht="12.75" hidden="false" customHeight="false" outlineLevel="0" collapsed="false">
      <c r="B356" s="124" t="n">
        <f aca="false">B355+1</f>
        <v>337</v>
      </c>
      <c r="C356" s="21" t="n">
        <f aca="false">$C$7</f>
        <v>3.29212628660779</v>
      </c>
      <c r="D356" s="21" t="n">
        <f aca="true">NORMSINV(RAND())</f>
        <v>0.222865299350682</v>
      </c>
      <c r="E356" s="21" t="n">
        <f aca="false">$C$4*($G$4-C356)*$J$4+$F$4*SQRT($J$4)*D356+C356</f>
        <v>3.22962144269038</v>
      </c>
      <c r="F356" s="125" t="n">
        <f aca="false">EXP(E356)</f>
        <v>25.2700889831621</v>
      </c>
      <c r="G356" s="126" t="n">
        <f aca="false">EXP(EXP(-$C$4*($K$4-$J$4))*LN(F356)+(1-EXP(-$C$4*($K$4-$J$4)))*$G$4+$F$4^2/(4*$C$4)*(1-EXP(-2*$C$4*($K$4-$J$4))))</f>
        <v>23.6275706191001</v>
      </c>
      <c r="H356" s="126" t="n">
        <f aca="false">MAX(0,G356-$I$4)</f>
        <v>0.427570619100123</v>
      </c>
      <c r="I356" s="21" t="n">
        <f aca="false">$D$7*AVERAGE(A356,H356)</f>
        <v>0.406717753940024</v>
      </c>
      <c r="J356" s="135" t="n">
        <f aca="false">AVERAGE(I$20:I356)</f>
        <v>1.65400594114141</v>
      </c>
      <c r="K356" s="21" t="n">
        <f aca="false">-D356</f>
        <v>-0.222865299350682</v>
      </c>
      <c r="L356" s="21" t="n">
        <f aca="false">$C$4*($G$4-C356)*$J$4+$F$4*SQRT($J$4)*K356+C356</f>
        <v>3.11363552324632</v>
      </c>
      <c r="M356" s="125" t="n">
        <f aca="false">EXP(L356)</f>
        <v>22.5027049783938</v>
      </c>
      <c r="N356" s="126" t="n">
        <f aca="false">EXP(EXP(-$C$4*($K$4-$J$4))*LN(M356)+(1-EXP(-$C$4*($K$4-$J$4)))*$G$4+$F$4^2/(4*$C$4)*(1-EXP(-2*$C$4*($K$4-$J$4))))</f>
        <v>21.5593767755656</v>
      </c>
      <c r="O356" s="126" t="n">
        <f aca="false">MAX(0,N356-$I$4)</f>
        <v>0</v>
      </c>
      <c r="P356" s="21" t="n">
        <f aca="false">$D$7*AVERAGE(H356,O356)</f>
        <v>0.203358876970012</v>
      </c>
      <c r="Q356" s="136" t="n">
        <f aca="false">AVERAGE(P$20:P356)</f>
        <v>1.57400447206856</v>
      </c>
      <c r="R356" s="0" t="n">
        <v>1.615</v>
      </c>
    </row>
    <row r="357" customFormat="false" ht="12.75" hidden="false" customHeight="false" outlineLevel="0" collapsed="false">
      <c r="B357" s="124" t="n">
        <f aca="false">B356+1</f>
        <v>338</v>
      </c>
      <c r="C357" s="21" t="n">
        <f aca="false">$C$7</f>
        <v>3.29212628660779</v>
      </c>
      <c r="D357" s="21" t="n">
        <f aca="true">NORMSINV(RAND())</f>
        <v>-0.716621054210718</v>
      </c>
      <c r="E357" s="21" t="n">
        <f aca="false">$C$4*($G$4-C357)*$J$4+$F$4*SQRT($J$4)*D357+C357</f>
        <v>2.98515272360212</v>
      </c>
      <c r="F357" s="125" t="n">
        <f aca="false">EXP(E357)</f>
        <v>19.7895243330322</v>
      </c>
      <c r="G357" s="126" t="n">
        <f aca="false">EXP(EXP(-$C$4*($K$4-$J$4))*LN(F357)+(1-EXP(-$C$4*($K$4-$J$4)))*$G$4+$F$4^2/(4*$C$4)*(1-EXP(-2*$C$4*($K$4-$J$4))))</f>
        <v>19.4790125605134</v>
      </c>
      <c r="H357" s="126" t="n">
        <f aca="false">MAX(0,G357-$I$4)</f>
        <v>0</v>
      </c>
      <c r="I357" s="21" t="n">
        <f aca="false">$D$7*AVERAGE(A357,H357)</f>
        <v>0</v>
      </c>
      <c r="J357" s="135" t="n">
        <f aca="false">AVERAGE(I$20:I357)</f>
        <v>1.64911243243981</v>
      </c>
      <c r="K357" s="21" t="n">
        <f aca="false">-D357</f>
        <v>0.716621054210718</v>
      </c>
      <c r="L357" s="21" t="n">
        <f aca="false">$C$4*($G$4-C357)*$J$4+$F$4*SQRT($J$4)*K357+C357</f>
        <v>3.35810424233458</v>
      </c>
      <c r="M357" s="125" t="n">
        <f aca="false">EXP(L357)</f>
        <v>28.734665249972</v>
      </c>
      <c r="N357" s="126" t="n">
        <f aca="false">EXP(EXP(-$C$4*($K$4-$J$4))*LN(M357)+(1-EXP(-$C$4*($K$4-$J$4)))*$G$4+$F$4^2/(4*$C$4)*(1-EXP(-2*$C$4*($K$4-$J$4))))</f>
        <v>26.1510020431465</v>
      </c>
      <c r="O357" s="126" t="n">
        <f aca="false">MAX(0,N357-$I$4)</f>
        <v>2.9510020431465</v>
      </c>
      <c r="P357" s="21" t="n">
        <f aca="false">$D$7*AVERAGE(H357,O357)</f>
        <v>1.40353998760134</v>
      </c>
      <c r="Q357" s="136" t="n">
        <f aca="false">AVERAGE(P$20:P357)</f>
        <v>1.57350013927427</v>
      </c>
      <c r="R357" s="0" t="n">
        <v>1.615</v>
      </c>
    </row>
    <row r="358" customFormat="false" ht="12.75" hidden="false" customHeight="false" outlineLevel="0" collapsed="false">
      <c r="B358" s="124" t="n">
        <f aca="false">B357+1</f>
        <v>339</v>
      </c>
      <c r="C358" s="21" t="n">
        <f aca="false">$C$7</f>
        <v>3.29212628660779</v>
      </c>
      <c r="D358" s="21" t="n">
        <f aca="true">NORMSINV(RAND())</f>
        <v>0.0359802347645537</v>
      </c>
      <c r="E358" s="21" t="n">
        <f aca="false">$C$4*($G$4-C358)*$J$4+$F$4*SQRT($J$4)*D358+C358</f>
        <v>3.18099109038893</v>
      </c>
      <c r="F358" s="125" t="n">
        <f aca="false">EXP(E358)</f>
        <v>24.0705978723815</v>
      </c>
      <c r="G358" s="126" t="n">
        <f aca="false">EXP(EXP(-$C$4*($K$4-$J$4))*LN(F358)+(1-EXP(-$C$4*($K$4-$J$4)))*$G$4+$F$4^2/(4*$C$4)*(1-EXP(-2*$C$4*($K$4-$J$4))))</f>
        <v>22.7373049239125</v>
      </c>
      <c r="H358" s="126" t="n">
        <f aca="false">MAX(0,G358-$I$4)</f>
        <v>0</v>
      </c>
      <c r="I358" s="21" t="n">
        <f aca="false">$D$7*AVERAGE(A358,H358)</f>
        <v>0</v>
      </c>
      <c r="J358" s="135" t="n">
        <f aca="false">AVERAGE(I$20:I358)</f>
        <v>1.64424779399603</v>
      </c>
      <c r="K358" s="21" t="n">
        <f aca="false">-D358</f>
        <v>-0.0359802347645537</v>
      </c>
      <c r="L358" s="21" t="n">
        <f aca="false">$C$4*($G$4-C358)*$J$4+$F$4*SQRT($J$4)*K358+C358</f>
        <v>3.16226587554778</v>
      </c>
      <c r="M358" s="125" t="n">
        <f aca="false">EXP(L358)</f>
        <v>23.6240645197399</v>
      </c>
      <c r="N358" s="126" t="n">
        <f aca="false">EXP(EXP(-$C$4*($K$4-$J$4))*LN(M358)+(1-EXP(-$C$4*($K$4-$J$4)))*$G$4+$F$4^2/(4*$C$4)*(1-EXP(-2*$C$4*($K$4-$J$4))))</f>
        <v>22.403521392403</v>
      </c>
      <c r="O358" s="126" t="n">
        <f aca="false">MAX(0,N358-$I$4)</f>
        <v>0</v>
      </c>
      <c r="P358" s="21" t="n">
        <f aca="false">$D$7*AVERAGE(H358,O358)</f>
        <v>0</v>
      </c>
      <c r="Q358" s="136" t="n">
        <f aca="false">AVERAGE(P$20:P358)</f>
        <v>1.56885854594308</v>
      </c>
      <c r="R358" s="0" t="n">
        <v>1.615</v>
      </c>
    </row>
    <row r="359" customFormat="false" ht="12.75" hidden="false" customHeight="false" outlineLevel="0" collapsed="false">
      <c r="B359" s="124" t="n">
        <f aca="false">B358+1</f>
        <v>340</v>
      </c>
      <c r="C359" s="21" t="n">
        <f aca="false">$C$7</f>
        <v>3.29212628660779</v>
      </c>
      <c r="D359" s="21" t="n">
        <f aca="true">NORMSINV(RAND())</f>
        <v>0.15701771639216</v>
      </c>
      <c r="E359" s="21" t="n">
        <f aca="false">$C$4*($G$4-C359)*$J$4+$F$4*SQRT($J$4)*D359+C359</f>
        <v>3.21248689443441</v>
      </c>
      <c r="F359" s="125" t="n">
        <f aca="false">EXP(E359)</f>
        <v>24.8407858846808</v>
      </c>
      <c r="G359" s="126" t="n">
        <f aca="false">EXP(EXP(-$C$4*($K$4-$J$4))*LN(F359)+(1-EXP(-$C$4*($K$4-$J$4)))*$G$4+$F$4^2/(4*$C$4)*(1-EXP(-2*$C$4*($K$4-$J$4))))</f>
        <v>23.3099834176864</v>
      </c>
      <c r="H359" s="126" t="n">
        <f aca="false">MAX(0,G359-$I$4)</f>
        <v>0.109983417686383</v>
      </c>
      <c r="I359" s="21" t="n">
        <f aca="false">$D$7*AVERAGE(A359,H359)</f>
        <v>0.10461946311044</v>
      </c>
      <c r="J359" s="135" t="n">
        <f aca="false">AVERAGE(I$20:I359)</f>
        <v>1.63971947537578</v>
      </c>
      <c r="K359" s="21" t="n">
        <f aca="false">-D359</f>
        <v>-0.15701771639216</v>
      </c>
      <c r="L359" s="21" t="n">
        <f aca="false">$C$4*($G$4-C359)*$J$4+$F$4*SQRT($J$4)*K359+C359</f>
        <v>3.1307700715023</v>
      </c>
      <c r="M359" s="125" t="n">
        <f aca="false">EXP(L359)</f>
        <v>22.8916009262226</v>
      </c>
      <c r="N359" s="126" t="n">
        <f aca="false">EXP(EXP(-$C$4*($K$4-$J$4))*LN(M359)+(1-EXP(-$C$4*($K$4-$J$4)))*$G$4+$F$4^2/(4*$C$4)*(1-EXP(-2*$C$4*($K$4-$J$4))))</f>
        <v>21.8531128118247</v>
      </c>
      <c r="O359" s="126" t="n">
        <f aca="false">MAX(0,N359-$I$4)</f>
        <v>0</v>
      </c>
      <c r="P359" s="21" t="n">
        <f aca="false">$D$7*AVERAGE(H359,O359)</f>
        <v>0.0523097315552199</v>
      </c>
      <c r="Q359" s="136" t="n">
        <f aca="false">AVERAGE(P$20:P359)</f>
        <v>1.56439810825371</v>
      </c>
      <c r="R359" s="0" t="n">
        <v>1.615</v>
      </c>
    </row>
    <row r="360" customFormat="false" ht="12.75" hidden="false" customHeight="false" outlineLevel="0" collapsed="false">
      <c r="B360" s="124" t="n">
        <f aca="false">B359+1</f>
        <v>341</v>
      </c>
      <c r="C360" s="21" t="n">
        <f aca="false">$C$7</f>
        <v>3.29212628660779</v>
      </c>
      <c r="D360" s="21" t="n">
        <f aca="true">NORMSINV(RAND())</f>
        <v>0.766172948146296</v>
      </c>
      <c r="E360" s="21" t="n">
        <f aca="false">$C$4*($G$4-C360)*$J$4+$F$4*SQRT($J$4)*D360+C360</f>
        <v>3.37099840305646</v>
      </c>
      <c r="F360" s="125" t="n">
        <f aca="false">EXP(E360)</f>
        <v>29.1075736457772</v>
      </c>
      <c r="G360" s="126" t="n">
        <f aca="false">EXP(EXP(-$C$4*($K$4-$J$4))*LN(F360)+(1-EXP(-$C$4*($K$4-$J$4)))*$G$4+$F$4^2/(4*$C$4)*(1-EXP(-2*$C$4*($K$4-$J$4))))</f>
        <v>26.4186729217743</v>
      </c>
      <c r="H360" s="126" t="n">
        <f aca="false">MAX(0,G360-$I$4)</f>
        <v>3.21867292177431</v>
      </c>
      <c r="I360" s="21" t="n">
        <f aca="false">$D$7*AVERAGE(A360,H360)</f>
        <v>3.06169639103541</v>
      </c>
      <c r="J360" s="135" t="n">
        <f aca="false">AVERAGE(I$20:I360)</f>
        <v>1.6438894956563</v>
      </c>
      <c r="K360" s="21" t="n">
        <f aca="false">-D360</f>
        <v>-0.766172948146296</v>
      </c>
      <c r="L360" s="21" t="n">
        <f aca="false">$C$4*($G$4-C360)*$J$4+$F$4*SQRT($J$4)*K360+C360</f>
        <v>2.97225856288025</v>
      </c>
      <c r="M360" s="125" t="n">
        <f aca="false">EXP(L360)</f>
        <v>19.5359930747217</v>
      </c>
      <c r="N360" s="126" t="n">
        <f aca="false">EXP(EXP(-$C$4*($K$4-$J$4))*LN(M360)+(1-EXP(-$C$4*($K$4-$J$4)))*$G$4+$F$4^2/(4*$C$4)*(1-EXP(-2*$C$4*($K$4-$J$4))))</f>
        <v>19.2816535023082</v>
      </c>
      <c r="O360" s="126" t="n">
        <f aca="false">MAX(0,N360-$I$4)</f>
        <v>0</v>
      </c>
      <c r="P360" s="21" t="n">
        <f aca="false">$D$7*AVERAGE(H360,O360)</f>
        <v>1.5308481955177</v>
      </c>
      <c r="Q360" s="136" t="n">
        <f aca="false">AVERAGE(P$20:P360)</f>
        <v>1.56429972141284</v>
      </c>
      <c r="R360" s="0" t="n">
        <v>1.615</v>
      </c>
    </row>
    <row r="361" customFormat="false" ht="12.75" hidden="false" customHeight="false" outlineLevel="0" collapsed="false">
      <c r="B361" s="124" t="n">
        <f aca="false">B360+1</f>
        <v>342</v>
      </c>
      <c r="C361" s="21" t="n">
        <f aca="false">$C$7</f>
        <v>3.29212628660779</v>
      </c>
      <c r="D361" s="21" t="n">
        <f aca="true">NORMSINV(RAND())</f>
        <v>-1.34590746759063</v>
      </c>
      <c r="E361" s="21" t="n">
        <f aca="false">$C$4*($G$4-C361)*$J$4+$F$4*SQRT($J$4)*D361+C361</f>
        <v>2.82140277360503</v>
      </c>
      <c r="F361" s="125" t="n">
        <f aca="false">EXP(E361)</f>
        <v>16.8004013096828</v>
      </c>
      <c r="G361" s="126" t="n">
        <f aca="false">EXP(EXP(-$C$4*($K$4-$J$4))*LN(F361)+(1-EXP(-$C$4*($K$4-$J$4)))*$G$4+$F$4^2/(4*$C$4)*(1-EXP(-2*$C$4*($K$4-$J$4))))</f>
        <v>17.115954858284</v>
      </c>
      <c r="H361" s="126" t="n">
        <f aca="false">MAX(0,G361-$I$4)</f>
        <v>0</v>
      </c>
      <c r="I361" s="21" t="n">
        <f aca="false">$D$7*AVERAGE(A361,H361)</f>
        <v>0</v>
      </c>
      <c r="J361" s="135" t="n">
        <f aca="false">AVERAGE(I$20:I361)</f>
        <v>1.63908280122456</v>
      </c>
      <c r="K361" s="21" t="n">
        <f aca="false">-D361</f>
        <v>1.34590746759063</v>
      </c>
      <c r="L361" s="21" t="n">
        <f aca="false">$C$4*($G$4-C361)*$J$4+$F$4*SQRT($J$4)*K361+C361</f>
        <v>3.52185419233168</v>
      </c>
      <c r="M361" s="125" t="n">
        <f aca="false">EXP(L361)</f>
        <v>33.8471294038745</v>
      </c>
      <c r="N361" s="126" t="n">
        <f aca="false">EXP(EXP(-$C$4*($K$4-$J$4))*LN(M361)+(1-EXP(-$C$4*($K$4-$J$4)))*$G$4+$F$4^2/(4*$C$4)*(1-EXP(-2*$C$4*($K$4-$J$4))))</f>
        <v>29.761453654566</v>
      </c>
      <c r="O361" s="126" t="n">
        <f aca="false">MAX(0,N361-$I$4)</f>
        <v>6.56145365456597</v>
      </c>
      <c r="P361" s="21" t="n">
        <f aca="false">$D$7*AVERAGE(H361,O361)</f>
        <v>3.12072389186045</v>
      </c>
      <c r="Q361" s="136" t="n">
        <f aca="false">AVERAGE(P$20:P361)</f>
        <v>1.56885066927964</v>
      </c>
      <c r="R361" s="0" t="n">
        <v>1.615</v>
      </c>
    </row>
    <row r="362" customFormat="false" ht="12.75" hidden="false" customHeight="false" outlineLevel="0" collapsed="false">
      <c r="B362" s="124" t="n">
        <f aca="false">B361+1</f>
        <v>343</v>
      </c>
      <c r="C362" s="21" t="n">
        <f aca="false">$C$7</f>
        <v>3.29212628660779</v>
      </c>
      <c r="D362" s="21" t="n">
        <f aca="true">NORMSINV(RAND())</f>
        <v>-0.831491461956199</v>
      </c>
      <c r="E362" s="21" t="n">
        <f aca="false">$C$4*($G$4-C362)*$J$4+$F$4*SQRT($J$4)*D362+C362</f>
        <v>2.95526168650911</v>
      </c>
      <c r="F362" s="125" t="n">
        <f aca="false">EXP(E362)</f>
        <v>19.2067482091433</v>
      </c>
      <c r="G362" s="126" t="n">
        <f aca="false">EXP(EXP(-$C$4*($K$4-$J$4))*LN(F362)+(1-EXP(-$C$4*($K$4-$J$4)))*$G$4+$F$4^2/(4*$C$4)*(1-EXP(-2*$C$4*($K$4-$J$4))))</f>
        <v>19.0245498709704</v>
      </c>
      <c r="H362" s="126" t="n">
        <f aca="false">MAX(0,G362-$I$4)</f>
        <v>0</v>
      </c>
      <c r="I362" s="21" t="n">
        <f aca="false">$D$7*AVERAGE(A362,H362)</f>
        <v>0</v>
      </c>
      <c r="J362" s="135" t="n">
        <f aca="false">AVERAGE(I$20:I362)</f>
        <v>1.6343041341656</v>
      </c>
      <c r="K362" s="21" t="n">
        <f aca="false">-D362</f>
        <v>0.831491461956199</v>
      </c>
      <c r="L362" s="21" t="n">
        <f aca="false">$C$4*($G$4-C362)*$J$4+$F$4*SQRT($J$4)*K362+C362</f>
        <v>3.3879952794276</v>
      </c>
      <c r="M362" s="125" t="n">
        <f aca="false">EXP(L362)</f>
        <v>29.6065398980528</v>
      </c>
      <c r="N362" s="126" t="n">
        <f aca="false">EXP(EXP(-$C$4*($K$4-$J$4))*LN(M362)+(1-EXP(-$C$4*($K$4-$J$4)))*$G$4+$F$4^2/(4*$C$4)*(1-EXP(-2*$C$4*($K$4-$J$4))))</f>
        <v>26.7757030112839</v>
      </c>
      <c r="O362" s="126" t="n">
        <f aca="false">MAX(0,N362-$I$4)</f>
        <v>3.57570301128392</v>
      </c>
      <c r="P362" s="21" t="n">
        <f aca="false">$D$7*AVERAGE(H362,O362)</f>
        <v>1.70065695880454</v>
      </c>
      <c r="Q362" s="136" t="n">
        <f aca="false">AVERAGE(P$20:P362)</f>
        <v>1.56923494417622</v>
      </c>
      <c r="R362" s="0" t="n">
        <v>1.615</v>
      </c>
    </row>
    <row r="363" customFormat="false" ht="12.75" hidden="false" customHeight="false" outlineLevel="0" collapsed="false">
      <c r="B363" s="124" t="n">
        <f aca="false">B362+1</f>
        <v>344</v>
      </c>
      <c r="C363" s="21" t="n">
        <f aca="false">$C$7</f>
        <v>3.29212628660779</v>
      </c>
      <c r="D363" s="21" t="n">
        <f aca="true">NORMSINV(RAND())</f>
        <v>-0.340388154679365</v>
      </c>
      <c r="E363" s="21" t="n">
        <f aca="false">$C$4*($G$4-C363)*$J$4+$F$4*SQRT($J$4)*D363+C363</f>
        <v>3.08305427872171</v>
      </c>
      <c r="F363" s="125" t="n">
        <f aca="false">EXP(E363)</f>
        <v>21.824960212975</v>
      </c>
      <c r="G363" s="126" t="n">
        <f aca="false">EXP(EXP(-$C$4*($K$4-$J$4))*LN(F363)+(1-EXP(-$C$4*($K$4-$J$4)))*$G$4+$F$4^2/(4*$C$4)*(1-EXP(-2*$C$4*($K$4-$J$4))))</f>
        <v>21.0449023719759</v>
      </c>
      <c r="H363" s="126" t="n">
        <f aca="false">MAX(0,G363-$I$4)</f>
        <v>0</v>
      </c>
      <c r="I363" s="21" t="n">
        <f aca="false">$D$7*AVERAGE(A363,H363)</f>
        <v>0</v>
      </c>
      <c r="J363" s="135" t="n">
        <f aca="false">AVERAGE(I$20:I363)</f>
        <v>1.62955325005465</v>
      </c>
      <c r="K363" s="21" t="n">
        <f aca="false">-D363</f>
        <v>0.340388154679365</v>
      </c>
      <c r="L363" s="21" t="n">
        <f aca="false">$C$4*($G$4-C363)*$J$4+$F$4*SQRT($J$4)*K363+C363</f>
        <v>3.260202687215</v>
      </c>
      <c r="M363" s="125" t="n">
        <f aca="false">EXP(L363)</f>
        <v>26.0548175857748</v>
      </c>
      <c r="N363" s="126" t="n">
        <f aca="false">EXP(EXP(-$C$4*($K$4-$J$4))*LN(M363)+(1-EXP(-$C$4*($K$4-$J$4)))*$G$4+$F$4^2/(4*$C$4)*(1-EXP(-2*$C$4*($K$4-$J$4))))</f>
        <v>24.2051822462617</v>
      </c>
      <c r="O363" s="126" t="n">
        <f aca="false">MAX(0,N363-$I$4)</f>
        <v>1.00518224626174</v>
      </c>
      <c r="P363" s="21" t="n">
        <f aca="false">$D$7*AVERAGE(H363,O363)</f>
        <v>0.478079464814943</v>
      </c>
      <c r="Q363" s="136" t="n">
        <f aca="false">AVERAGE(P$20:P363)</f>
        <v>1.56606298057342</v>
      </c>
      <c r="R363" s="0" t="n">
        <v>1.615</v>
      </c>
    </row>
    <row r="364" customFormat="false" ht="12.75" hidden="false" customHeight="false" outlineLevel="0" collapsed="false">
      <c r="B364" s="124" t="n">
        <f aca="false">B363+1</f>
        <v>345</v>
      </c>
      <c r="C364" s="21" t="n">
        <f aca="false">$C$7</f>
        <v>3.29212628660779</v>
      </c>
      <c r="D364" s="21" t="n">
        <f aca="true">NORMSINV(RAND())</f>
        <v>0.399128737455297</v>
      </c>
      <c r="E364" s="21" t="n">
        <f aca="false">$C$4*($G$4-C364)*$J$4+$F$4*SQRT($J$4)*D364+C364</f>
        <v>3.27548788531851</v>
      </c>
      <c r="F364" s="125" t="n">
        <f aca="false">EXP(E364)</f>
        <v>26.4561298897286</v>
      </c>
      <c r="G364" s="126" t="n">
        <f aca="false">EXP(EXP(-$C$4*($K$4-$J$4))*LN(F364)+(1-EXP(-$C$4*($K$4-$J$4)))*$G$4+$F$4^2/(4*$C$4)*(1-EXP(-2*$C$4*($K$4-$J$4))))</f>
        <v>24.4991569487694</v>
      </c>
      <c r="H364" s="126" t="n">
        <f aca="false">MAX(0,G364-$I$4)</f>
        <v>1.29915694876938</v>
      </c>
      <c r="I364" s="21" t="n">
        <f aca="false">$D$7*AVERAGE(A364,H364)</f>
        <v>1.235796316714</v>
      </c>
      <c r="J364" s="135" t="n">
        <f aca="false">AVERAGE(I$20:I364)</f>
        <v>1.62841192561019</v>
      </c>
      <c r="K364" s="21" t="n">
        <f aca="false">-D364</f>
        <v>-0.399128737455297</v>
      </c>
      <c r="L364" s="21" t="n">
        <f aca="false">$C$4*($G$4-C364)*$J$4+$F$4*SQRT($J$4)*K364+C364</f>
        <v>3.0677690806182</v>
      </c>
      <c r="M364" s="125" t="n">
        <f aca="false">EXP(L364)</f>
        <v>21.4938979940005</v>
      </c>
      <c r="N364" s="126" t="n">
        <f aca="false">EXP(EXP(-$C$4*($K$4-$J$4))*LN(M364)+(1-EXP(-$C$4*($K$4-$J$4)))*$G$4+$F$4^2/(4*$C$4)*(1-EXP(-2*$C$4*($K$4-$J$4))))</f>
        <v>20.7923765839645</v>
      </c>
      <c r="O364" s="126" t="n">
        <f aca="false">MAX(0,N364-$I$4)</f>
        <v>0</v>
      </c>
      <c r="P364" s="21" t="n">
        <f aca="false">$D$7*AVERAGE(H364,O364)</f>
        <v>0.617898158357</v>
      </c>
      <c r="Q364" s="136" t="n">
        <f aca="false">AVERAGE(P$20:P364)</f>
        <v>1.56331467674091</v>
      </c>
      <c r="R364" s="0" t="n">
        <v>1.615</v>
      </c>
    </row>
    <row r="365" customFormat="false" ht="12.75" hidden="false" customHeight="false" outlineLevel="0" collapsed="false">
      <c r="B365" s="124" t="n">
        <f aca="false">B364+1</f>
        <v>346</v>
      </c>
      <c r="C365" s="21" t="n">
        <f aca="false">$C$7</f>
        <v>3.29212628660779</v>
      </c>
      <c r="D365" s="21" t="n">
        <f aca="true">NORMSINV(RAND())</f>
        <v>1.4055110432598</v>
      </c>
      <c r="E365" s="21" t="n">
        <f aca="false">$C$4*($G$4-C365)*$J$4+$F$4*SQRT($J$4)*D365+C365</f>
        <v>3.5373639543859</v>
      </c>
      <c r="F365" s="125" t="n">
        <f aca="false">EXP(E365)</f>
        <v>34.3761824653085</v>
      </c>
      <c r="G365" s="126" t="n">
        <f aca="false">EXP(EXP(-$C$4*($K$4-$J$4))*LN(F365)+(1-EXP(-$C$4*($K$4-$J$4)))*$G$4+$F$4^2/(4*$C$4)*(1-EXP(-2*$C$4*($K$4-$J$4))))</f>
        <v>30.1282528685119</v>
      </c>
      <c r="H365" s="126" t="n">
        <f aca="false">MAX(0,G365-$I$4)</f>
        <v>6.92825286851186</v>
      </c>
      <c r="I365" s="21" t="n">
        <f aca="false">$D$7*AVERAGE(A365,H365)</f>
        <v>6.59035798890995</v>
      </c>
      <c r="J365" s="135" t="n">
        <f aca="false">AVERAGE(I$20:I365)</f>
        <v>1.6427528101862</v>
      </c>
      <c r="K365" s="21" t="n">
        <f aca="false">-D365</f>
        <v>-1.4055110432598</v>
      </c>
      <c r="L365" s="21" t="n">
        <f aca="false">$C$4*($G$4-C365)*$J$4+$F$4*SQRT($J$4)*K365+C365</f>
        <v>2.80589301155081</v>
      </c>
      <c r="M365" s="125" t="n">
        <f aca="false">EXP(L365)</f>
        <v>16.5418413676305</v>
      </c>
      <c r="N365" s="126" t="n">
        <f aca="false">EXP(EXP(-$C$4*($K$4-$J$4))*LN(M365)+(1-EXP(-$C$4*($K$4-$J$4)))*$G$4+$F$4^2/(4*$C$4)*(1-EXP(-2*$C$4*($K$4-$J$4))))</f>
        <v>16.907575075515</v>
      </c>
      <c r="O365" s="126" t="n">
        <f aca="false">MAX(0,N365-$I$4)</f>
        <v>0</v>
      </c>
      <c r="P365" s="21" t="n">
        <f aca="false">$D$7*AVERAGE(H365,O365)</f>
        <v>3.29517899445498</v>
      </c>
      <c r="Q365" s="136" t="n">
        <f aca="false">AVERAGE(P$20:P365)</f>
        <v>1.5683200649424</v>
      </c>
      <c r="R365" s="0" t="n">
        <v>1.615</v>
      </c>
    </row>
    <row r="366" customFormat="false" ht="12.75" hidden="false" customHeight="false" outlineLevel="0" collapsed="false">
      <c r="B366" s="124" t="n">
        <f aca="false">B365+1</f>
        <v>347</v>
      </c>
      <c r="C366" s="21" t="n">
        <f aca="false">$C$7</f>
        <v>3.29212628660779</v>
      </c>
      <c r="D366" s="21" t="n">
        <f aca="true">NORMSINV(RAND())</f>
        <v>0.773158127681762</v>
      </c>
      <c r="E366" s="21" t="n">
        <f aca="false">$C$4*($G$4-C366)*$J$4+$F$4*SQRT($J$4)*D366+C366</f>
        <v>3.37281605361324</v>
      </c>
      <c r="F366" s="125" t="n">
        <f aca="false">EXP(E366)</f>
        <v>29.1605291559474</v>
      </c>
      <c r="G366" s="126" t="n">
        <f aca="false">EXP(EXP(-$C$4*($K$4-$J$4))*LN(F366)+(1-EXP(-$C$4*($K$4-$J$4)))*$G$4+$F$4^2/(4*$C$4)*(1-EXP(-2*$C$4*($K$4-$J$4))))</f>
        <v>26.4566253577386</v>
      </c>
      <c r="H366" s="126" t="n">
        <f aca="false">MAX(0,G366-$I$4)</f>
        <v>3.25662535773864</v>
      </c>
      <c r="I366" s="21" t="n">
        <f aca="false">$D$7*AVERAGE(A366,H366)</f>
        <v>3.09779786485615</v>
      </c>
      <c r="J366" s="135" t="n">
        <f aca="false">AVERAGE(I$20:I366)</f>
        <v>1.64694602360023</v>
      </c>
      <c r="K366" s="21" t="n">
        <f aca="false">-D366</f>
        <v>-0.773158127681762</v>
      </c>
      <c r="L366" s="21" t="n">
        <f aca="false">$C$4*($G$4-C366)*$J$4+$F$4*SQRT($J$4)*K366+C366</f>
        <v>2.97044091232347</v>
      </c>
      <c r="M366" s="125" t="n">
        <f aca="false">EXP(L366)</f>
        <v>19.500515718518</v>
      </c>
      <c r="N366" s="126" t="n">
        <f aca="false">EXP(EXP(-$C$4*($K$4-$J$4))*LN(M366)+(1-EXP(-$C$4*($K$4-$J$4)))*$G$4+$F$4^2/(4*$C$4)*(1-EXP(-2*$C$4*($K$4-$J$4))))</f>
        <v>19.2539936738176</v>
      </c>
      <c r="O366" s="126" t="n">
        <f aca="false">MAX(0,N366-$I$4)</f>
        <v>0</v>
      </c>
      <c r="P366" s="21" t="n">
        <f aca="false">$D$7*AVERAGE(H366,O366)</f>
        <v>1.54889893242808</v>
      </c>
      <c r="Q366" s="136" t="n">
        <f aca="false">AVERAGE(P$20:P366)</f>
        <v>1.5682640962608</v>
      </c>
      <c r="R366" s="0" t="n">
        <v>1.615</v>
      </c>
    </row>
    <row r="367" customFormat="false" ht="12.75" hidden="false" customHeight="false" outlineLevel="0" collapsed="false">
      <c r="B367" s="124" t="n">
        <f aca="false">B366+1</f>
        <v>348</v>
      </c>
      <c r="C367" s="21" t="n">
        <f aca="false">$C$7</f>
        <v>3.29212628660779</v>
      </c>
      <c r="D367" s="21" t="n">
        <f aca="true">NORMSINV(RAND())</f>
        <v>-2.77455705868047</v>
      </c>
      <c r="E367" s="21" t="n">
        <f aca="false">$C$4*($G$4-C367)*$J$4+$F$4*SQRT($J$4)*D367+C367</f>
        <v>2.44964629812699</v>
      </c>
      <c r="F367" s="125" t="n">
        <f aca="false">EXP(E367)</f>
        <v>11.5842486240784</v>
      </c>
      <c r="G367" s="126" t="n">
        <f aca="false">EXP(EXP(-$C$4*($K$4-$J$4))*LN(F367)+(1-EXP(-$C$4*($K$4-$J$4)))*$G$4+$F$4^2/(4*$C$4)*(1-EXP(-2*$C$4*($K$4-$J$4))))</f>
        <v>12.7611446679209</v>
      </c>
      <c r="H367" s="126" t="n">
        <f aca="false">MAX(0,G367-$I$4)</f>
        <v>0</v>
      </c>
      <c r="I367" s="21" t="n">
        <f aca="false">$D$7*AVERAGE(A367,H367)</f>
        <v>0</v>
      </c>
      <c r="J367" s="135" t="n">
        <f aca="false">AVERAGE(I$20:I367)</f>
        <v>1.64221342008414</v>
      </c>
      <c r="K367" s="21" t="n">
        <f aca="false">-D367</f>
        <v>2.77455705868047</v>
      </c>
      <c r="L367" s="21" t="n">
        <f aca="false">$C$4*($G$4-C367)*$J$4+$F$4*SQRT($J$4)*K367+C367</f>
        <v>3.89361066780972</v>
      </c>
      <c r="M367" s="125" t="n">
        <f aca="false">EXP(L367)</f>
        <v>49.0878066950236</v>
      </c>
      <c r="N367" s="126" t="n">
        <f aca="false">EXP(EXP(-$C$4*($K$4-$J$4))*LN(M367)+(1-EXP(-$C$4*($K$4-$J$4)))*$G$4+$F$4^2/(4*$C$4)*(1-EXP(-2*$C$4*($K$4-$J$4))))</f>
        <v>39.9177119705404</v>
      </c>
      <c r="O367" s="126" t="n">
        <f aca="false">MAX(0,N367-$I$4)</f>
        <v>16.7177119705404</v>
      </c>
      <c r="P367" s="21" t="n">
        <f aca="false">$D$7*AVERAGE(H367,O367)</f>
        <v>7.95118976835293</v>
      </c>
      <c r="Q367" s="136" t="n">
        <f aca="false">AVERAGE(P$20:P367)</f>
        <v>1.58660583669785</v>
      </c>
      <c r="R367" s="0" t="n">
        <v>1.615</v>
      </c>
    </row>
    <row r="368" customFormat="false" ht="12.75" hidden="false" customHeight="false" outlineLevel="0" collapsed="false">
      <c r="B368" s="124" t="n">
        <f aca="false">B367+1</f>
        <v>349</v>
      </c>
      <c r="C368" s="21" t="n">
        <f aca="false">$C$7</f>
        <v>3.29212628660779</v>
      </c>
      <c r="D368" s="21" t="n">
        <f aca="true">NORMSINV(RAND())</f>
        <v>-0.150622861000415</v>
      </c>
      <c r="E368" s="21" t="n">
        <f aca="false">$C$4*($G$4-C368)*$J$4+$F$4*SQRT($J$4)*D368+C368</f>
        <v>3.13243411068759</v>
      </c>
      <c r="F368" s="125" t="n">
        <f aca="false">EXP(E368)</f>
        <v>22.9297251584888</v>
      </c>
      <c r="G368" s="126" t="n">
        <f aca="false">EXP(EXP(-$C$4*($K$4-$J$4))*LN(F368)+(1-EXP(-$C$4*($K$4-$J$4)))*$G$4+$F$4^2/(4*$C$4)*(1-EXP(-2*$C$4*($K$4-$J$4))))</f>
        <v>21.8818516211357</v>
      </c>
      <c r="H368" s="126" t="n">
        <f aca="false">MAX(0,G368-$I$4)</f>
        <v>0</v>
      </c>
      <c r="I368" s="21" t="n">
        <f aca="false">$D$7*AVERAGE(A368,H368)</f>
        <v>0</v>
      </c>
      <c r="J368" s="135" t="n">
        <f aca="false">AVERAGE(I$20:I368)</f>
        <v>1.6375079375051</v>
      </c>
      <c r="K368" s="21" t="n">
        <f aca="false">-D368</f>
        <v>0.150622861000415</v>
      </c>
      <c r="L368" s="21" t="n">
        <f aca="false">$C$4*($G$4-C368)*$J$4+$F$4*SQRT($J$4)*K368+C368</f>
        <v>3.21082285524912</v>
      </c>
      <c r="M368" s="125" t="n">
        <f aca="false">EXP(L368)</f>
        <v>24.7994842169025</v>
      </c>
      <c r="N368" s="126" t="n">
        <f aca="false">EXP(EXP(-$C$4*($K$4-$J$4))*LN(M368)+(1-EXP(-$C$4*($K$4-$J$4)))*$G$4+$F$4^2/(4*$C$4)*(1-EXP(-2*$C$4*($K$4-$J$4))))</f>
        <v>23.2793689532396</v>
      </c>
      <c r="O368" s="126" t="n">
        <f aca="false">MAX(0,N368-$I$4)</f>
        <v>0.0793689532396051</v>
      </c>
      <c r="P368" s="21" t="n">
        <f aca="false">$D$7*AVERAGE(H368,O368)</f>
        <v>0.0377490418566668</v>
      </c>
      <c r="Q368" s="136" t="n">
        <f aca="false">AVERAGE(P$20:P368)</f>
        <v>1.58216785161234</v>
      </c>
      <c r="R368" s="0" t="n">
        <v>1.615</v>
      </c>
    </row>
    <row r="369" customFormat="false" ht="12.75" hidden="false" customHeight="false" outlineLevel="0" collapsed="false">
      <c r="B369" s="124" t="n">
        <f aca="false">B368+1</f>
        <v>350</v>
      </c>
      <c r="C369" s="21" t="n">
        <f aca="false">$C$7</f>
        <v>3.29212628660779</v>
      </c>
      <c r="D369" s="21" t="n">
        <f aca="true">NORMSINV(RAND())</f>
        <v>1.10907977834722</v>
      </c>
      <c r="E369" s="21" t="n">
        <f aca="false">$C$4*($G$4-C369)*$J$4+$F$4*SQRT($J$4)*D369+C369</f>
        <v>3.46022800519815</v>
      </c>
      <c r="F369" s="125" t="n">
        <f aca="false">EXP(E369)</f>
        <v>31.82423177779</v>
      </c>
      <c r="G369" s="126" t="n">
        <f aca="false">EXP(EXP(-$C$4*($K$4-$J$4))*LN(F369)+(1-EXP(-$C$4*($K$4-$J$4)))*$G$4+$F$4^2/(4*$C$4)*(1-EXP(-2*$C$4*($K$4-$J$4))))</f>
        <v>28.3476145304087</v>
      </c>
      <c r="H369" s="126" t="n">
        <f aca="false">MAX(0,G369-$I$4)</f>
        <v>5.14761453040865</v>
      </c>
      <c r="I369" s="21" t="n">
        <f aca="false">$D$7*AVERAGE(A369,H369)</f>
        <v>4.89656240731213</v>
      </c>
      <c r="J369" s="135" t="n">
        <f aca="false">AVERAGE(I$20:I369)</f>
        <v>1.64681952170455</v>
      </c>
      <c r="K369" s="21" t="n">
        <f aca="false">-D369</f>
        <v>-1.10907977834722</v>
      </c>
      <c r="L369" s="21" t="n">
        <f aca="false">$C$4*($G$4-C369)*$J$4+$F$4*SQRT($J$4)*K369+C369</f>
        <v>2.88302896073856</v>
      </c>
      <c r="M369" s="125" t="n">
        <f aca="false">EXP(L369)</f>
        <v>17.8683137156734</v>
      </c>
      <c r="N369" s="126" t="n">
        <f aca="false">EXP(EXP(-$C$4*($K$4-$J$4))*LN(M369)+(1-EXP(-$C$4*($K$4-$J$4)))*$G$4+$F$4^2/(4*$C$4)*(1-EXP(-2*$C$4*($K$4-$J$4))))</f>
        <v>17.9696142235189</v>
      </c>
      <c r="O369" s="126" t="n">
        <f aca="false">MAX(0,N369-$I$4)</f>
        <v>0</v>
      </c>
      <c r="P369" s="21" t="n">
        <f aca="false">$D$7*AVERAGE(H369,O369)</f>
        <v>2.44828120365607</v>
      </c>
      <c r="Q369" s="136" t="n">
        <f aca="false">AVERAGE(P$20:P369)</f>
        <v>1.58464246118961</v>
      </c>
      <c r="R369" s="0" t="n">
        <v>1.615</v>
      </c>
    </row>
    <row r="370" customFormat="false" ht="12.75" hidden="false" customHeight="false" outlineLevel="0" collapsed="false">
      <c r="B370" s="124" t="n">
        <f aca="false">B369+1</f>
        <v>351</v>
      </c>
      <c r="C370" s="21" t="n">
        <f aca="false">$C$7</f>
        <v>3.29212628660779</v>
      </c>
      <c r="D370" s="21" t="n">
        <f aca="true">NORMSINV(RAND())</f>
        <v>1.78756874139796</v>
      </c>
      <c r="E370" s="21" t="n">
        <f aca="false">$C$4*($G$4-C370)*$J$4+$F$4*SQRT($J$4)*D370+C370</f>
        <v>3.63678121119605</v>
      </c>
      <c r="F370" s="125" t="n">
        <f aca="false">EXP(E370)</f>
        <v>37.9694242634452</v>
      </c>
      <c r="G370" s="126" t="n">
        <f aca="false">EXP(EXP(-$C$4*($K$4-$J$4))*LN(F370)+(1-EXP(-$C$4*($K$4-$J$4)))*$G$4+$F$4^2/(4*$C$4)*(1-EXP(-2*$C$4*($K$4-$J$4))))</f>
        <v>32.5892080808944</v>
      </c>
      <c r="H370" s="126" t="n">
        <f aca="false">MAX(0,G370-$I$4)</f>
        <v>9.38920808089445</v>
      </c>
      <c r="I370" s="21" t="n">
        <f aca="false">$D$7*AVERAGE(A370,H370)</f>
        <v>8.93129099930668</v>
      </c>
      <c r="J370" s="135" t="n">
        <f aca="false">AVERAGE(I$20:I370)</f>
        <v>1.66757300169772</v>
      </c>
      <c r="K370" s="21" t="n">
        <f aca="false">-D370</f>
        <v>-1.78756874139796</v>
      </c>
      <c r="L370" s="21" t="n">
        <f aca="false">$C$4*($G$4-C370)*$J$4+$F$4*SQRT($J$4)*K370+C370</f>
        <v>2.70647575474066</v>
      </c>
      <c r="M370" s="125" t="n">
        <f aca="false">EXP(L370)</f>
        <v>14.9764018864335</v>
      </c>
      <c r="N370" s="126" t="n">
        <f aca="false">EXP(EXP(-$C$4*($K$4-$J$4))*LN(M370)+(1-EXP(-$C$4*($K$4-$J$4)))*$G$4+$F$4^2/(4*$C$4)*(1-EXP(-2*$C$4*($K$4-$J$4))))</f>
        <v>15.6308093158943</v>
      </c>
      <c r="O370" s="126" t="n">
        <f aca="false">MAX(0,N370-$I$4)</f>
        <v>0</v>
      </c>
      <c r="P370" s="21" t="n">
        <f aca="false">$D$7*AVERAGE(H370,O370)</f>
        <v>4.46564549965334</v>
      </c>
      <c r="Q370" s="136" t="n">
        <f aca="false">AVERAGE(P$20:P370)</f>
        <v>1.59285044705418</v>
      </c>
      <c r="R370" s="0" t="n">
        <v>1.615</v>
      </c>
    </row>
    <row r="371" customFormat="false" ht="12.75" hidden="false" customHeight="false" outlineLevel="0" collapsed="false">
      <c r="B371" s="124" t="n">
        <f aca="false">B370+1</f>
        <v>352</v>
      </c>
      <c r="C371" s="21" t="n">
        <f aca="false">$C$7</f>
        <v>3.29212628660779</v>
      </c>
      <c r="D371" s="21" t="n">
        <f aca="true">NORMSINV(RAND())</f>
        <v>-1.57175450134296</v>
      </c>
      <c r="E371" s="21" t="n">
        <f aca="false">$C$4*($G$4-C371)*$J$4+$F$4*SQRT($J$4)*D371+C371</f>
        <v>2.76263392098464</v>
      </c>
      <c r="F371" s="125" t="n">
        <f aca="false">EXP(E371)</f>
        <v>15.8415133403251</v>
      </c>
      <c r="G371" s="126" t="n">
        <f aca="false">EXP(EXP(-$C$4*($K$4-$J$4))*LN(F371)+(1-EXP(-$C$4*($K$4-$J$4)))*$G$4+$F$4^2/(4*$C$4)*(1-EXP(-2*$C$4*($K$4-$J$4))))</f>
        <v>16.3396808452003</v>
      </c>
      <c r="H371" s="126" t="n">
        <f aca="false">MAX(0,G371-$I$4)</f>
        <v>0</v>
      </c>
      <c r="I371" s="21" t="n">
        <f aca="false">$D$7*AVERAGE(A371,H371)</f>
        <v>0</v>
      </c>
      <c r="J371" s="135" t="n">
        <f aca="false">AVERAGE(I$20:I371)</f>
        <v>1.66283557839744</v>
      </c>
      <c r="K371" s="21" t="n">
        <f aca="false">-D371</f>
        <v>1.57175450134296</v>
      </c>
      <c r="L371" s="21" t="n">
        <f aca="false">$C$4*($G$4-C371)*$J$4+$F$4*SQRT($J$4)*K371+C371</f>
        <v>3.58062304495207</v>
      </c>
      <c r="M371" s="125" t="n">
        <f aca="false">EXP(L371)</f>
        <v>35.895898639832</v>
      </c>
      <c r="N371" s="126" t="n">
        <f aca="false">EXP(EXP(-$C$4*($K$4-$J$4))*LN(M371)+(1-EXP(-$C$4*($K$4-$J$4)))*$G$4+$F$4^2/(4*$C$4)*(1-EXP(-2*$C$4*($K$4-$J$4))))</f>
        <v>31.1753761958023</v>
      </c>
      <c r="O371" s="126" t="n">
        <f aca="false">MAX(0,N371-$I$4)</f>
        <v>7.97537619580231</v>
      </c>
      <c r="P371" s="21" t="n">
        <f aca="false">$D$7*AVERAGE(H371,O371)</f>
        <v>3.79320625445486</v>
      </c>
      <c r="Q371" s="136" t="n">
        <f aca="false">AVERAGE(P$20:P371)</f>
        <v>1.59910145787066</v>
      </c>
      <c r="R371" s="0" t="n">
        <v>1.615</v>
      </c>
    </row>
    <row r="372" customFormat="false" ht="12.75" hidden="false" customHeight="false" outlineLevel="0" collapsed="false">
      <c r="B372" s="124" t="n">
        <f aca="false">B371+1</f>
        <v>353</v>
      </c>
      <c r="C372" s="21" t="n">
        <f aca="false">$C$7</f>
        <v>3.29212628660779</v>
      </c>
      <c r="D372" s="21" t="n">
        <f aca="true">NORMSINV(RAND())</f>
        <v>0.918202897071269</v>
      </c>
      <c r="E372" s="21" t="n">
        <f aca="false">$C$4*($G$4-C372)*$J$4+$F$4*SQRT($J$4)*D372+C372</f>
        <v>3.41055892113727</v>
      </c>
      <c r="F372" s="125" t="n">
        <f aca="false">EXP(E372)</f>
        <v>30.2821648723449</v>
      </c>
      <c r="G372" s="126" t="n">
        <f aca="false">EXP(EXP(-$C$4*($K$4-$J$4))*LN(F372)+(1-EXP(-$C$4*($K$4-$J$4)))*$G$4+$F$4^2/(4*$C$4)*(1-EXP(-2*$C$4*($K$4-$J$4))))</f>
        <v>27.2571316937968</v>
      </c>
      <c r="H372" s="126" t="n">
        <f aca="false">MAX(0,G372-$I$4)</f>
        <v>4.05713169379683</v>
      </c>
      <c r="I372" s="21" t="n">
        <f aca="false">$D$7*AVERAGE(A372,H372)</f>
        <v>3.85926304621397</v>
      </c>
      <c r="J372" s="135" t="n">
        <f aca="false">AVERAGE(I$20:I372)</f>
        <v>1.66905775252723</v>
      </c>
      <c r="K372" s="21" t="n">
        <f aca="false">-D372</f>
        <v>-0.918202897071269</v>
      </c>
      <c r="L372" s="21" t="n">
        <f aca="false">$C$4*($G$4-C372)*$J$4+$F$4*SQRT($J$4)*K372+C372</f>
        <v>2.93269804479944</v>
      </c>
      <c r="M372" s="125" t="n">
        <f aca="false">EXP(L372)</f>
        <v>18.7782267074693</v>
      </c>
      <c r="N372" s="126" t="n">
        <f aca="false">EXP(EXP(-$C$4*($K$4-$J$4))*LN(M372)+(1-EXP(-$C$4*($K$4-$J$4)))*$G$4+$F$4^2/(4*$C$4)*(1-EXP(-2*$C$4*($K$4-$J$4))))</f>
        <v>18.6885290422686</v>
      </c>
      <c r="O372" s="126" t="n">
        <f aca="false">MAX(0,N372-$I$4)</f>
        <v>0</v>
      </c>
      <c r="P372" s="21" t="n">
        <f aca="false">$D$7*AVERAGE(H372,O372)</f>
        <v>1.92963152310698</v>
      </c>
      <c r="Q372" s="136" t="n">
        <f aca="false">AVERAGE(P$20:P372)</f>
        <v>1.60003780366453</v>
      </c>
      <c r="R372" s="0" t="n">
        <v>1.615</v>
      </c>
    </row>
    <row r="373" customFormat="false" ht="12.75" hidden="false" customHeight="false" outlineLevel="0" collapsed="false">
      <c r="B373" s="124" t="n">
        <f aca="false">B372+1</f>
        <v>354</v>
      </c>
      <c r="C373" s="21" t="n">
        <f aca="false">$C$7</f>
        <v>3.29212628660779</v>
      </c>
      <c r="D373" s="21" t="n">
        <f aca="true">NORMSINV(RAND())</f>
        <v>-0.894311019037994</v>
      </c>
      <c r="E373" s="21" t="n">
        <f aca="false">$C$4*($G$4-C373)*$J$4+$F$4*SQRT($J$4)*D373+C373</f>
        <v>2.93891507690136</v>
      </c>
      <c r="F373" s="125" t="n">
        <f aca="false">EXP(E373)</f>
        <v>18.895335202161</v>
      </c>
      <c r="G373" s="126" t="n">
        <f aca="false">EXP(EXP(-$C$4*($K$4-$J$4))*LN(F373)+(1-EXP(-$C$4*($K$4-$J$4)))*$G$4+$F$4^2/(4*$C$4)*(1-EXP(-2*$C$4*($K$4-$J$4))))</f>
        <v>18.7805170855923</v>
      </c>
      <c r="H373" s="126" t="n">
        <f aca="false">MAX(0,G373-$I$4)</f>
        <v>0</v>
      </c>
      <c r="I373" s="21" t="n">
        <f aca="false">$D$7*AVERAGE(A373,H373)</f>
        <v>0</v>
      </c>
      <c r="J373" s="135" t="n">
        <f aca="false">AVERAGE(I$20:I373)</f>
        <v>1.66434290011896</v>
      </c>
      <c r="K373" s="21" t="n">
        <f aca="false">-D373</f>
        <v>0.894311019037994</v>
      </c>
      <c r="L373" s="21" t="n">
        <f aca="false">$C$4*($G$4-C373)*$J$4+$F$4*SQRT($J$4)*K373+C373</f>
        <v>3.40434188903535</v>
      </c>
      <c r="M373" s="125" t="n">
        <f aca="false">EXP(L373)</f>
        <v>30.0944836956807</v>
      </c>
      <c r="N373" s="126" t="n">
        <f aca="false">EXP(EXP(-$C$4*($K$4-$J$4))*LN(M373)+(1-EXP(-$C$4*($K$4-$J$4)))*$G$4+$F$4^2/(4*$C$4)*(1-EXP(-2*$C$4*($K$4-$J$4))))</f>
        <v>27.1236247088879</v>
      </c>
      <c r="O373" s="126" t="n">
        <f aca="false">MAX(0,N373-$I$4)</f>
        <v>3.92362470888791</v>
      </c>
      <c r="P373" s="21" t="n">
        <f aca="false">$D$7*AVERAGE(H373,O373)</f>
        <v>1.86613363689611</v>
      </c>
      <c r="Q373" s="136" t="n">
        <f aca="false">AVERAGE(P$20:P373)</f>
        <v>1.60078948680925</v>
      </c>
      <c r="R373" s="0" t="n">
        <v>1.615</v>
      </c>
    </row>
    <row r="374" customFormat="false" ht="12.75" hidden="false" customHeight="false" outlineLevel="0" collapsed="false">
      <c r="B374" s="124" t="n">
        <f aca="false">B373+1</f>
        <v>355</v>
      </c>
      <c r="C374" s="21" t="n">
        <f aca="false">$C$7</f>
        <v>3.29212628660779</v>
      </c>
      <c r="D374" s="21" t="n">
        <f aca="true">NORMSINV(RAND())</f>
        <v>0.683521283175117</v>
      </c>
      <c r="E374" s="21" t="n">
        <f aca="false">$C$4*($G$4-C374)*$J$4+$F$4*SQRT($J$4)*D374+C374</f>
        <v>3.34949117563435</v>
      </c>
      <c r="F374" s="125" t="n">
        <f aca="false">EXP(E374)</f>
        <v>28.4882344474866</v>
      </c>
      <c r="G374" s="126" t="n">
        <f aca="false">EXP(EXP(-$C$4*($K$4-$J$4))*LN(F374)+(1-EXP(-$C$4*($K$4-$J$4)))*$G$4+$F$4^2/(4*$C$4)*(1-EXP(-2*$C$4*($K$4-$J$4))))</f>
        <v>25.9737152619835</v>
      </c>
      <c r="H374" s="126" t="n">
        <f aca="false">MAX(0,G374-$I$4)</f>
        <v>2.7737152619835</v>
      </c>
      <c r="I374" s="21" t="n">
        <f aca="false">$D$7*AVERAGE(A374,H374)</f>
        <v>2.63843957238541</v>
      </c>
      <c r="J374" s="135" t="n">
        <f aca="false">AVERAGE(I$20:I374)</f>
        <v>1.66708683440704</v>
      </c>
      <c r="K374" s="21" t="n">
        <f aca="false">-D374</f>
        <v>-0.683521283175117</v>
      </c>
      <c r="L374" s="21" t="n">
        <f aca="false">$C$4*($G$4-C374)*$J$4+$F$4*SQRT($J$4)*K374+C374</f>
        <v>2.99376579030236</v>
      </c>
      <c r="M374" s="125" t="n">
        <f aca="false">EXP(L374)</f>
        <v>19.9607089801953</v>
      </c>
      <c r="N374" s="126" t="n">
        <f aca="false">EXP(EXP(-$C$4*($K$4-$J$4))*LN(M374)+(1-EXP(-$C$4*($K$4-$J$4)))*$G$4+$F$4^2/(4*$C$4)*(1-EXP(-2*$C$4*($K$4-$J$4))))</f>
        <v>19.6119689513206</v>
      </c>
      <c r="O374" s="126" t="n">
        <f aca="false">MAX(0,N374-$I$4)</f>
        <v>0</v>
      </c>
      <c r="P374" s="21" t="n">
        <f aca="false">$D$7*AVERAGE(H374,O374)</f>
        <v>1.31921978619271</v>
      </c>
      <c r="Q374" s="136" t="n">
        <f aca="false">AVERAGE(P$20:P374)</f>
        <v>1.59999633272301</v>
      </c>
      <c r="R374" s="0" t="n">
        <v>1.615</v>
      </c>
    </row>
    <row r="375" customFormat="false" ht="12.75" hidden="false" customHeight="false" outlineLevel="0" collapsed="false">
      <c r="B375" s="124" t="n">
        <f aca="false">B374+1</f>
        <v>356</v>
      </c>
      <c r="C375" s="21" t="n">
        <f aca="false">$C$7</f>
        <v>3.29212628660779</v>
      </c>
      <c r="D375" s="21" t="n">
        <f aca="true">NORMSINV(RAND())</f>
        <v>-0.744040673085358</v>
      </c>
      <c r="E375" s="21" t="n">
        <f aca="false">$C$4*($G$4-C375)*$J$4+$F$4*SQRT($J$4)*D375+C375</f>
        <v>2.9780177193748</v>
      </c>
      <c r="F375" s="125" t="n">
        <f aca="false">EXP(E375)</f>
        <v>19.6488285227413</v>
      </c>
      <c r="G375" s="126" t="n">
        <f aca="false">EXP(EXP(-$C$4*($K$4-$J$4))*LN(F375)+(1-EXP(-$C$4*($K$4-$J$4)))*$G$4+$F$4^2/(4*$C$4)*(1-EXP(-2*$C$4*($K$4-$J$4))))</f>
        <v>19.3695552922095</v>
      </c>
      <c r="H375" s="126" t="n">
        <f aca="false">MAX(0,G375-$I$4)</f>
        <v>0</v>
      </c>
      <c r="I375" s="21" t="n">
        <f aca="false">$D$7*AVERAGE(A375,H375)</f>
        <v>0</v>
      </c>
      <c r="J375" s="135" t="n">
        <f aca="false">AVERAGE(I$20:I375)</f>
        <v>1.6624040062205</v>
      </c>
      <c r="K375" s="21" t="n">
        <f aca="false">-D375</f>
        <v>0.744040673085358</v>
      </c>
      <c r="L375" s="21" t="n">
        <f aca="false">$C$4*($G$4-C375)*$J$4+$F$4*SQRT($J$4)*K375+C375</f>
        <v>3.36523924656191</v>
      </c>
      <c r="M375" s="125" t="n">
        <f aca="false">EXP(L375)</f>
        <v>28.9404203669299</v>
      </c>
      <c r="N375" s="126" t="n">
        <f aca="false">EXP(EXP(-$C$4*($K$4-$J$4))*LN(M375)+(1-EXP(-$C$4*($K$4-$J$4)))*$G$4+$F$4^2/(4*$C$4)*(1-EXP(-2*$C$4*($K$4-$J$4))))</f>
        <v>26.298781236002</v>
      </c>
      <c r="O375" s="126" t="n">
        <f aca="false">MAX(0,N375-$I$4)</f>
        <v>3.09878123600199</v>
      </c>
      <c r="P375" s="21" t="n">
        <f aca="false">$D$7*AVERAGE(H375,O375)</f>
        <v>1.47382594588789</v>
      </c>
      <c r="Q375" s="136" t="n">
        <f aca="false">AVERAGE(P$20:P375)</f>
        <v>1.59964192152403</v>
      </c>
      <c r="R375" s="0" t="n">
        <v>1.615</v>
      </c>
    </row>
    <row r="376" customFormat="false" ht="12.75" hidden="false" customHeight="false" outlineLevel="0" collapsed="false">
      <c r="B376" s="124" t="n">
        <f aca="false">B375+1</f>
        <v>357</v>
      </c>
      <c r="C376" s="21" t="n">
        <f aca="false">$C$7</f>
        <v>3.29212628660779</v>
      </c>
      <c r="D376" s="21" t="n">
        <f aca="true">NORMSINV(RAND())</f>
        <v>-0.291224305340073</v>
      </c>
      <c r="E376" s="21" t="n">
        <f aca="false">$C$4*($G$4-C376)*$J$4+$F$4*SQRT($J$4)*D376+C376</f>
        <v>3.09584746430431</v>
      </c>
      <c r="F376" s="125" t="n">
        <f aca="false">EXP(E376)</f>
        <v>22.1059646175083</v>
      </c>
      <c r="G376" s="126" t="n">
        <f aca="false">EXP(EXP(-$C$4*($K$4-$J$4))*LN(F376)+(1-EXP(-$C$4*($K$4-$J$4)))*$G$4+$F$4^2/(4*$C$4)*(1-EXP(-2*$C$4*($K$4-$J$4))))</f>
        <v>21.2586139147939</v>
      </c>
      <c r="H376" s="126" t="n">
        <f aca="false">MAX(0,G376-$I$4)</f>
        <v>0</v>
      </c>
      <c r="I376" s="21" t="n">
        <f aca="false">$D$7*AVERAGE(A376,H376)</f>
        <v>0</v>
      </c>
      <c r="J376" s="135" t="n">
        <f aca="false">AVERAGE(I$20:I376)</f>
        <v>1.65774741236554</v>
      </c>
      <c r="K376" s="21" t="n">
        <f aca="false">-D376</f>
        <v>0.291224305340073</v>
      </c>
      <c r="L376" s="21" t="n">
        <f aca="false">$C$4*($G$4-C376)*$J$4+$F$4*SQRT($J$4)*K376+C376</f>
        <v>3.2474095016324</v>
      </c>
      <c r="M376" s="125" t="n">
        <f aca="false">EXP(L376)</f>
        <v>25.7236165444452</v>
      </c>
      <c r="N376" s="126" t="n">
        <f aca="false">EXP(EXP(-$C$4*($K$4-$J$4))*LN(M376)+(1-EXP(-$C$4*($K$4-$J$4)))*$G$4+$F$4^2/(4*$C$4)*(1-EXP(-2*$C$4*($K$4-$J$4))))</f>
        <v>23.9618490325926</v>
      </c>
      <c r="O376" s="126" t="n">
        <f aca="false">MAX(0,N376-$I$4)</f>
        <v>0.761849032592636</v>
      </c>
      <c r="P376" s="21" t="n">
        <f aca="false">$D$7*AVERAGE(H376,O376)</f>
        <v>0.362346608414759</v>
      </c>
      <c r="Q376" s="136" t="n">
        <f aca="false">AVERAGE(P$20:P376)</f>
        <v>1.59617610832204</v>
      </c>
      <c r="R376" s="0" t="n">
        <v>1.615</v>
      </c>
    </row>
    <row r="377" customFormat="false" ht="12.75" hidden="false" customHeight="false" outlineLevel="0" collapsed="false">
      <c r="B377" s="124" t="n">
        <f aca="false">B376+1</f>
        <v>358</v>
      </c>
      <c r="C377" s="21" t="n">
        <f aca="false">$C$7</f>
        <v>3.29212628660779</v>
      </c>
      <c r="D377" s="21" t="n">
        <f aca="true">NORMSINV(RAND())</f>
        <v>1.01864735553858</v>
      </c>
      <c r="E377" s="21" t="n">
        <f aca="false">$C$4*($G$4-C377)*$J$4+$F$4*SQRT($J$4)*D377+C377</f>
        <v>3.43669610557633</v>
      </c>
      <c r="F377" s="125" t="n">
        <f aca="false">EXP(E377)</f>
        <v>31.0840897778504</v>
      </c>
      <c r="G377" s="126" t="n">
        <f aca="false">EXP(EXP(-$C$4*($K$4-$J$4))*LN(F377)+(1-EXP(-$C$4*($K$4-$J$4)))*$G$4+$F$4^2/(4*$C$4)*(1-EXP(-2*$C$4*($K$4-$J$4))))</f>
        <v>27.8256384903894</v>
      </c>
      <c r="H377" s="126" t="n">
        <f aca="false">MAX(0,G377-$I$4)</f>
        <v>4.62563849038935</v>
      </c>
      <c r="I377" s="21" t="n">
        <f aca="false">$D$7*AVERAGE(A377,H377)</f>
        <v>4.40004343916141</v>
      </c>
      <c r="J377" s="135" t="n">
        <f aca="false">AVERAGE(I$20:I377)</f>
        <v>1.66540745713313</v>
      </c>
      <c r="K377" s="21" t="n">
        <f aca="false">-D377</f>
        <v>-1.01864735553858</v>
      </c>
      <c r="L377" s="21" t="n">
        <f aca="false">$C$4*($G$4-C377)*$J$4+$F$4*SQRT($J$4)*K377+C377</f>
        <v>2.90656086036037</v>
      </c>
      <c r="M377" s="125" t="n">
        <f aca="false">EXP(L377)</f>
        <v>18.2937754082494</v>
      </c>
      <c r="N377" s="126" t="n">
        <f aca="false">EXP(EXP(-$C$4*($K$4-$J$4))*LN(M377)+(1-EXP(-$C$4*($K$4-$J$4)))*$G$4+$F$4^2/(4*$C$4)*(1-EXP(-2*$C$4*($K$4-$J$4))))</f>
        <v>18.3067029151695</v>
      </c>
      <c r="O377" s="126" t="n">
        <f aca="false">MAX(0,N377-$I$4)</f>
        <v>0</v>
      </c>
      <c r="P377" s="21" t="n">
        <f aca="false">$D$7*AVERAGE(H377,O377)</f>
        <v>2.20002171958071</v>
      </c>
      <c r="Q377" s="136" t="n">
        <f aca="false">AVERAGE(P$20:P377)</f>
        <v>1.59786282790657</v>
      </c>
      <c r="R377" s="0" t="n">
        <v>1.615</v>
      </c>
    </row>
    <row r="378" customFormat="false" ht="12.75" hidden="false" customHeight="false" outlineLevel="0" collapsed="false">
      <c r="B378" s="124" t="n">
        <f aca="false">B377+1</f>
        <v>359</v>
      </c>
      <c r="C378" s="21" t="n">
        <f aca="false">$C$7</f>
        <v>3.29212628660779</v>
      </c>
      <c r="D378" s="21" t="n">
        <f aca="true">NORMSINV(RAND())</f>
        <v>0.97936726417856</v>
      </c>
      <c r="E378" s="21" t="n">
        <f aca="false">$C$4*($G$4-C378)*$J$4+$F$4*SQRT($J$4)*D378+C378</f>
        <v>3.42647482499674</v>
      </c>
      <c r="F378" s="125" t="n">
        <f aca="false">EXP(E378)</f>
        <v>30.7679888050748</v>
      </c>
      <c r="G378" s="126" t="n">
        <f aca="false">EXP(EXP(-$C$4*($K$4-$J$4))*LN(F378)+(1-EXP(-$C$4*($K$4-$J$4)))*$G$4+$F$4^2/(4*$C$4)*(1-EXP(-2*$C$4*($K$4-$J$4))))</f>
        <v>27.6019182930283</v>
      </c>
      <c r="H378" s="126" t="n">
        <f aca="false">MAX(0,G378-$I$4)</f>
        <v>4.40191829302831</v>
      </c>
      <c r="I378" s="21" t="n">
        <f aca="false">$D$7*AVERAGE(A378,H378)</f>
        <v>4.18723420457648</v>
      </c>
      <c r="J378" s="135" t="n">
        <f aca="false">AVERAGE(I$20:I378)</f>
        <v>1.67243204417336</v>
      </c>
      <c r="K378" s="21" t="n">
        <f aca="false">-D378</f>
        <v>-0.97936726417856</v>
      </c>
      <c r="L378" s="21" t="n">
        <f aca="false">$C$4*($G$4-C378)*$J$4+$F$4*SQRT($J$4)*K378+C378</f>
        <v>2.91678214093997</v>
      </c>
      <c r="M378" s="125" t="n">
        <f aca="false">EXP(L378)</f>
        <v>18.4817201009922</v>
      </c>
      <c r="N378" s="126" t="n">
        <f aca="false">EXP(EXP(-$C$4*($K$4-$J$4))*LN(M378)+(1-EXP(-$C$4*($K$4-$J$4)))*$G$4+$F$4^2/(4*$C$4)*(1-EXP(-2*$C$4*($K$4-$J$4))))</f>
        <v>18.4550831525766</v>
      </c>
      <c r="O378" s="126" t="n">
        <f aca="false">MAX(0,N378-$I$4)</f>
        <v>0</v>
      </c>
      <c r="P378" s="21" t="n">
        <f aca="false">$D$7*AVERAGE(H378,O378)</f>
        <v>2.09361710228824</v>
      </c>
      <c r="Q378" s="136" t="n">
        <f aca="false">AVERAGE(P$20:P378)</f>
        <v>1.59924375903298</v>
      </c>
      <c r="R378" s="0" t="n">
        <v>1.615</v>
      </c>
    </row>
    <row r="379" customFormat="false" ht="12.75" hidden="false" customHeight="false" outlineLevel="0" collapsed="false">
      <c r="B379" s="124" t="n">
        <f aca="false">B378+1</f>
        <v>360</v>
      </c>
      <c r="C379" s="21" t="n">
        <f aca="false">$C$7</f>
        <v>3.29212628660779</v>
      </c>
      <c r="D379" s="21" t="n">
        <f aca="true">NORMSINV(RAND())</f>
        <v>0.590646701023289</v>
      </c>
      <c r="E379" s="21" t="n">
        <f aca="false">$C$4*($G$4-C379)*$J$4+$F$4*SQRT($J$4)*D379+C379</f>
        <v>3.32532378879744</v>
      </c>
      <c r="F379" s="125" t="n">
        <f aca="false">EXP(E379)</f>
        <v>27.8080011043796</v>
      </c>
      <c r="G379" s="126" t="n">
        <f aca="false">EXP(EXP(-$C$4*($K$4-$J$4))*LN(F379)+(1-EXP(-$C$4*($K$4-$J$4)))*$G$4+$F$4^2/(4*$C$4)*(1-EXP(-2*$C$4*($K$4-$J$4))))</f>
        <v>25.4826579430512</v>
      </c>
      <c r="H379" s="126" t="n">
        <f aca="false">MAX(0,G379-$I$4)</f>
        <v>2.28265794305121</v>
      </c>
      <c r="I379" s="21" t="n">
        <f aca="false">$D$7*AVERAGE(A379,H379)</f>
        <v>2.17133140150058</v>
      </c>
      <c r="J379" s="135" t="n">
        <f aca="false">AVERAGE(I$20:I379)</f>
        <v>1.67381787572149</v>
      </c>
      <c r="K379" s="21" t="n">
        <f aca="false">-D379</f>
        <v>-0.590646701023289</v>
      </c>
      <c r="L379" s="21" t="n">
        <f aca="false">$C$4*($G$4-C379)*$J$4+$F$4*SQRT($J$4)*K379+C379</f>
        <v>3.01793317713927</v>
      </c>
      <c r="M379" s="125" t="n">
        <f aca="false">EXP(L379)</f>
        <v>20.4489835508636</v>
      </c>
      <c r="N379" s="126" t="n">
        <f aca="false">EXP(EXP(-$C$4*($K$4-$J$4))*LN(M379)+(1-EXP(-$C$4*($K$4-$J$4)))*$G$4+$F$4^2/(4*$C$4)*(1-EXP(-2*$C$4*($K$4-$J$4))))</f>
        <v>19.9898965958286</v>
      </c>
      <c r="O379" s="126" t="n">
        <f aca="false">MAX(0,N379-$I$4)</f>
        <v>0</v>
      </c>
      <c r="P379" s="21" t="n">
        <f aca="false">$D$7*AVERAGE(H379,O379)</f>
        <v>1.08566570075029</v>
      </c>
      <c r="Q379" s="136" t="n">
        <f aca="false">AVERAGE(P$20:P379)</f>
        <v>1.59781715331553</v>
      </c>
      <c r="R379" s="0" t="n">
        <v>1.615</v>
      </c>
    </row>
    <row r="380" customFormat="false" ht="12.75" hidden="false" customHeight="false" outlineLevel="0" collapsed="false">
      <c r="B380" s="124" t="n">
        <f aca="false">B379+1</f>
        <v>361</v>
      </c>
      <c r="C380" s="21" t="n">
        <f aca="false">$C$7</f>
        <v>3.29212628660779</v>
      </c>
      <c r="D380" s="21" t="n">
        <f aca="true">NORMSINV(RAND())</f>
        <v>-0.40483943463194</v>
      </c>
      <c r="E380" s="21" t="n">
        <f aca="false">$C$4*($G$4-C380)*$J$4+$F$4*SQRT($J$4)*D380+C380</f>
        <v>3.066283069865</v>
      </c>
      <c r="F380" s="125" t="n">
        <f aca="false">EXP(E380)</f>
        <v>21.4619815504157</v>
      </c>
      <c r="G380" s="126" t="n">
        <f aca="false">EXP(EXP(-$C$4*($K$4-$J$4))*LN(F380)+(1-EXP(-$C$4*($K$4-$J$4)))*$G$4+$F$4^2/(4*$C$4)*(1-EXP(-2*$C$4*($K$4-$J$4))))</f>
        <v>20.7679884954406</v>
      </c>
      <c r="H380" s="126" t="n">
        <f aca="false">MAX(0,G380-$I$4)</f>
        <v>0</v>
      </c>
      <c r="I380" s="21" t="n">
        <f aca="false">$D$7*AVERAGE(A380,H380)</f>
        <v>0</v>
      </c>
      <c r="J380" s="135" t="n">
        <f aca="false">AVERAGE(I$20:I380)</f>
        <v>1.6691812611073</v>
      </c>
      <c r="K380" s="21" t="n">
        <f aca="false">-D380</f>
        <v>0.40483943463194</v>
      </c>
      <c r="L380" s="21" t="n">
        <f aca="false">$C$4*($G$4-C380)*$J$4+$F$4*SQRT($J$4)*K380+C380</f>
        <v>3.2769738960717</v>
      </c>
      <c r="M380" s="125" t="n">
        <f aca="false">EXP(L380)</f>
        <v>26.4954732082901</v>
      </c>
      <c r="N380" s="126" t="n">
        <f aca="false">EXP(EXP(-$C$4*($K$4-$J$4))*LN(M380)+(1-EXP(-$C$4*($K$4-$J$4)))*$G$4+$F$4^2/(4*$C$4)*(1-EXP(-2*$C$4*($K$4-$J$4))))</f>
        <v>24.5279265914605</v>
      </c>
      <c r="O380" s="126" t="n">
        <f aca="false">MAX(0,N380-$I$4)</f>
        <v>1.32792659146047</v>
      </c>
      <c r="P380" s="21" t="n">
        <f aca="false">$D$7*AVERAGE(H380,O380)</f>
        <v>0.63158142368707</v>
      </c>
      <c r="Q380" s="136" t="n">
        <f aca="false">AVERAGE(P$20:P380)</f>
        <v>1.59514060004786</v>
      </c>
      <c r="R380" s="0" t="n">
        <v>1.615</v>
      </c>
    </row>
    <row r="381" customFormat="false" ht="12.75" hidden="false" customHeight="false" outlineLevel="0" collapsed="false">
      <c r="B381" s="124" t="n">
        <f aca="false">B380+1</f>
        <v>362</v>
      </c>
      <c r="C381" s="21" t="n">
        <f aca="false">$C$7</f>
        <v>3.29212628660779</v>
      </c>
      <c r="D381" s="21" t="n">
        <f aca="true">NORMSINV(RAND())</f>
        <v>1.1892973627569</v>
      </c>
      <c r="E381" s="21" t="n">
        <f aca="false">$C$4*($G$4-C381)*$J$4+$F$4*SQRT($J$4)*D381+C381</f>
        <v>3.48110184762774</v>
      </c>
      <c r="F381" s="125" t="n">
        <f aca="false">EXP(E381)</f>
        <v>32.4955074550273</v>
      </c>
      <c r="G381" s="126" t="n">
        <f aca="false">EXP(EXP(-$C$4*($K$4-$J$4))*LN(F381)+(1-EXP(-$C$4*($K$4-$J$4)))*$G$4+$F$4^2/(4*$C$4)*(1-EXP(-2*$C$4*($K$4-$J$4))))</f>
        <v>28.8188198410004</v>
      </c>
      <c r="H381" s="126" t="n">
        <f aca="false">MAX(0,G381-$I$4)</f>
        <v>5.61881984100038</v>
      </c>
      <c r="I381" s="21" t="n">
        <f aca="false">$D$7*AVERAGE(A381,H381)</f>
        <v>5.34478676372798</v>
      </c>
      <c r="J381" s="135" t="n">
        <f aca="false">AVERAGE(I$20:I381)</f>
        <v>1.67933486746813</v>
      </c>
      <c r="K381" s="21" t="n">
        <f aca="false">-D381</f>
        <v>-1.1892973627569</v>
      </c>
      <c r="L381" s="21" t="n">
        <f aca="false">$C$4*($G$4-C381)*$J$4+$F$4*SQRT($J$4)*K381+C381</f>
        <v>2.86215511830897</v>
      </c>
      <c r="M381" s="125" t="n">
        <f aca="false">EXP(L381)</f>
        <v>17.4991991724653</v>
      </c>
      <c r="N381" s="126" t="n">
        <f aca="false">EXP(EXP(-$C$4*($K$4-$J$4))*LN(M381)+(1-EXP(-$C$4*($K$4-$J$4)))*$G$4+$F$4^2/(4*$C$4)*(1-EXP(-2*$C$4*($K$4-$J$4))))</f>
        <v>17.6758000528442</v>
      </c>
      <c r="O381" s="126" t="n">
        <f aca="false">MAX(0,N381-$I$4)</f>
        <v>0</v>
      </c>
      <c r="P381" s="21" t="n">
        <f aca="false">$D$7*AVERAGE(H381,O381)</f>
        <v>2.67239338186399</v>
      </c>
      <c r="Q381" s="136" t="n">
        <f aca="false">AVERAGE(P$20:P381)</f>
        <v>1.59811643646171</v>
      </c>
      <c r="R381" s="0" t="n">
        <v>1.615</v>
      </c>
    </row>
    <row r="382" customFormat="false" ht="12.75" hidden="false" customHeight="false" outlineLevel="0" collapsed="false">
      <c r="B382" s="124" t="n">
        <f aca="false">B381+1</f>
        <v>363</v>
      </c>
      <c r="C382" s="21" t="n">
        <f aca="false">$C$7</f>
        <v>3.29212628660779</v>
      </c>
      <c r="D382" s="21" t="n">
        <f aca="true">NORMSINV(RAND())</f>
        <v>-0.696348136932807</v>
      </c>
      <c r="E382" s="21" t="n">
        <f aca="false">$C$4*($G$4-C382)*$J$4+$F$4*SQRT($J$4)*D382+C382</f>
        <v>2.99042804676177</v>
      </c>
      <c r="F382" s="125" t="n">
        <f aca="false">EXP(E382)</f>
        <v>19.8941963155882</v>
      </c>
      <c r="G382" s="126" t="n">
        <f aca="false">EXP(EXP(-$C$4*($K$4-$J$4))*LN(F382)+(1-EXP(-$C$4*($K$4-$J$4)))*$G$4+$F$4^2/(4*$C$4)*(1-EXP(-2*$C$4*($K$4-$J$4))))</f>
        <v>19.5603382088426</v>
      </c>
      <c r="H382" s="126" t="n">
        <f aca="false">MAX(0,G382-$I$4)</f>
        <v>0</v>
      </c>
      <c r="I382" s="21" t="n">
        <f aca="false">$D$7*AVERAGE(A382,H382)</f>
        <v>0</v>
      </c>
      <c r="J382" s="135" t="n">
        <f aca="false">AVERAGE(I$20:I382)</f>
        <v>1.67470860061561</v>
      </c>
      <c r="K382" s="21" t="n">
        <f aca="false">-D382</f>
        <v>0.696348136932807</v>
      </c>
      <c r="L382" s="21" t="n">
        <f aca="false">$C$4*($G$4-C382)*$J$4+$F$4*SQRT($J$4)*K382+C382</f>
        <v>3.35282891917494</v>
      </c>
      <c r="M382" s="125" t="n">
        <f aca="false">EXP(L382)</f>
        <v>28.5834797317391</v>
      </c>
      <c r="N382" s="126" t="n">
        <f aca="false">EXP(EXP(-$C$4*($K$4-$J$4))*LN(M382)+(1-EXP(-$C$4*($K$4-$J$4)))*$G$4+$F$4^2/(4*$C$4)*(1-EXP(-2*$C$4*($K$4-$J$4))))</f>
        <v>26.042274516408</v>
      </c>
      <c r="O382" s="126" t="n">
        <f aca="false">MAX(0,N382-$I$4)</f>
        <v>2.84227451640803</v>
      </c>
      <c r="P382" s="21" t="n">
        <f aca="false">$D$7*AVERAGE(H382,O382)</f>
        <v>1.35182757625793</v>
      </c>
      <c r="Q382" s="136" t="n">
        <f aca="false">AVERAGE(P$20:P382)</f>
        <v>1.59743795475316</v>
      </c>
      <c r="R382" s="0" t="n">
        <v>1.615</v>
      </c>
    </row>
    <row r="383" customFormat="false" ht="12.75" hidden="false" customHeight="false" outlineLevel="0" collapsed="false">
      <c r="B383" s="124" t="n">
        <f aca="false">B382+1</f>
        <v>364</v>
      </c>
      <c r="C383" s="21" t="n">
        <f aca="false">$C$7</f>
        <v>3.29212628660779</v>
      </c>
      <c r="D383" s="21" t="n">
        <f aca="true">NORMSINV(RAND())</f>
        <v>0.72336252582757</v>
      </c>
      <c r="E383" s="21" t="n">
        <f aca="false">$C$4*($G$4-C383)*$J$4+$F$4*SQRT($J$4)*D383+C383</f>
        <v>3.35985847636331</v>
      </c>
      <c r="F383" s="125" t="n">
        <f aca="false">EXP(E383)</f>
        <v>28.785116816547</v>
      </c>
      <c r="G383" s="126" t="n">
        <f aca="false">EXP(EXP(-$C$4*($K$4-$J$4))*LN(F383)+(1-EXP(-$C$4*($K$4-$J$4)))*$G$4+$F$4^2/(4*$C$4)*(1-EXP(-2*$C$4*($K$4-$J$4))))</f>
        <v>26.1872583239432</v>
      </c>
      <c r="H383" s="126" t="n">
        <f aca="false">MAX(0,G383-$I$4)</f>
        <v>2.9872583239432</v>
      </c>
      <c r="I383" s="21" t="n">
        <f aca="false">$D$7*AVERAGE(A383,H383)</f>
        <v>2.84156801631946</v>
      </c>
      <c r="J383" s="135" t="n">
        <f aca="false">AVERAGE(I$20:I383)</f>
        <v>1.67791425835106</v>
      </c>
      <c r="K383" s="21" t="n">
        <f aca="false">-D383</f>
        <v>-0.72336252582757</v>
      </c>
      <c r="L383" s="21" t="n">
        <f aca="false">$C$4*($G$4-C383)*$J$4+$F$4*SQRT($J$4)*K383+C383</f>
        <v>2.9833984895734</v>
      </c>
      <c r="M383" s="125" t="n">
        <f aca="false">EXP(L383)</f>
        <v>19.7548393077555</v>
      </c>
      <c r="N383" s="126" t="n">
        <f aca="false">EXP(EXP(-$C$4*($K$4-$J$4))*LN(M383)+(1-EXP(-$C$4*($K$4-$J$4)))*$G$4+$F$4^2/(4*$C$4)*(1-EXP(-2*$C$4*($K$4-$J$4))))</f>
        <v>19.4520438515214</v>
      </c>
      <c r="O383" s="126" t="n">
        <f aca="false">MAX(0,N383-$I$4)</f>
        <v>0</v>
      </c>
      <c r="P383" s="21" t="n">
        <f aca="false">$D$7*AVERAGE(H383,O383)</f>
        <v>1.42078400815973</v>
      </c>
      <c r="Q383" s="136" t="n">
        <f aca="false">AVERAGE(P$20:P383)</f>
        <v>1.59695264171307</v>
      </c>
      <c r="R383" s="0" t="n">
        <v>1.615</v>
      </c>
    </row>
    <row r="384" customFormat="false" ht="12.75" hidden="false" customHeight="false" outlineLevel="0" collapsed="false">
      <c r="B384" s="124" t="n">
        <f aca="false">B383+1</f>
        <v>365</v>
      </c>
      <c r="C384" s="21" t="n">
        <f aca="false">$C$7</f>
        <v>3.29212628660779</v>
      </c>
      <c r="D384" s="21" t="n">
        <f aca="true">NORMSINV(RAND())</f>
        <v>-1.3875053845721</v>
      </c>
      <c r="E384" s="21" t="n">
        <f aca="false">$C$4*($G$4-C384)*$J$4+$F$4*SQRT($J$4)*D384+C384</f>
        <v>2.81057835934648</v>
      </c>
      <c r="F384" s="125" t="n">
        <f aca="false">EXP(E384)</f>
        <v>16.6195274987734</v>
      </c>
      <c r="G384" s="126" t="n">
        <f aca="false">EXP(EXP(-$C$4*($K$4-$J$4))*LN(F384)+(1-EXP(-$C$4*($K$4-$J$4)))*$G$4+$F$4^2/(4*$C$4)*(1-EXP(-2*$C$4*($K$4-$J$4))))</f>
        <v>16.9702557180749</v>
      </c>
      <c r="H384" s="126" t="n">
        <f aca="false">MAX(0,G384-$I$4)</f>
        <v>0</v>
      </c>
      <c r="I384" s="21" t="n">
        <f aca="false">$D$7*AVERAGE(A384,H384)</f>
        <v>0</v>
      </c>
      <c r="J384" s="135" t="n">
        <f aca="false">AVERAGE(I$20:I384)</f>
        <v>1.67331723298571</v>
      </c>
      <c r="K384" s="21" t="n">
        <f aca="false">-D384</f>
        <v>1.3875053845721</v>
      </c>
      <c r="L384" s="21" t="n">
        <f aca="false">$C$4*($G$4-C384)*$J$4+$F$4*SQRT($J$4)*K384+C384</f>
        <v>3.53267860659023</v>
      </c>
      <c r="M384" s="125" t="n">
        <f aca="false">EXP(L384)</f>
        <v>34.2154948272641</v>
      </c>
      <c r="N384" s="126" t="n">
        <f aca="false">EXP(EXP(-$C$4*($K$4-$J$4))*LN(M384)+(1-EXP(-$C$4*($K$4-$J$4)))*$G$4+$F$4^2/(4*$C$4)*(1-EXP(-2*$C$4*($K$4-$J$4))))</f>
        <v>30.0169723857436</v>
      </c>
      <c r="O384" s="126" t="n">
        <f aca="false">MAX(0,N384-$I$4)</f>
        <v>6.81697238574364</v>
      </c>
      <c r="P384" s="21" t="n">
        <f aca="false">$D$7*AVERAGE(H384,O384)</f>
        <v>3.24225235966409</v>
      </c>
      <c r="Q384" s="136" t="n">
        <f aca="false">AVERAGE(P$20:P384)</f>
        <v>1.60146031217321</v>
      </c>
      <c r="R384" s="0" t="n">
        <v>1.615</v>
      </c>
    </row>
    <row r="385" customFormat="false" ht="12.75" hidden="false" customHeight="false" outlineLevel="0" collapsed="false">
      <c r="B385" s="124" t="n">
        <f aca="false">B384+1</f>
        <v>366</v>
      </c>
      <c r="C385" s="21" t="n">
        <f aca="false">$C$7</f>
        <v>3.29212628660779</v>
      </c>
      <c r="D385" s="21" t="n">
        <f aca="true">NORMSINV(RAND())</f>
        <v>-2.32726664359167</v>
      </c>
      <c r="E385" s="21" t="n">
        <f aca="false">$C$4*($G$4-C385)*$J$4+$F$4*SQRT($J$4)*D385+C385</f>
        <v>2.5660381056532</v>
      </c>
      <c r="F385" s="125" t="n">
        <f aca="false">EXP(E385)</f>
        <v>13.0141614342107</v>
      </c>
      <c r="G385" s="126" t="n">
        <f aca="false">EXP(EXP(-$C$4*($K$4-$J$4))*LN(F385)+(1-EXP(-$C$4*($K$4-$J$4)))*$G$4+$F$4^2/(4*$C$4)*(1-EXP(-2*$C$4*($K$4-$J$4))))</f>
        <v>13.9898068403037</v>
      </c>
      <c r="H385" s="126" t="n">
        <f aca="false">MAX(0,G385-$I$4)</f>
        <v>0</v>
      </c>
      <c r="I385" s="21" t="n">
        <f aca="false">$D$7*AVERAGE(A385,H385)</f>
        <v>0</v>
      </c>
      <c r="J385" s="135" t="n">
        <f aca="false">AVERAGE(I$20:I385)</f>
        <v>1.66874532797755</v>
      </c>
      <c r="K385" s="21" t="n">
        <f aca="false">-D385</f>
        <v>2.32726664359167</v>
      </c>
      <c r="L385" s="21" t="n">
        <f aca="false">$C$4*($G$4-C385)*$J$4+$F$4*SQRT($J$4)*K385+C385</f>
        <v>3.77721886028351</v>
      </c>
      <c r="M385" s="125" t="n">
        <f aca="false">EXP(L385)</f>
        <v>43.6943524975065</v>
      </c>
      <c r="N385" s="126" t="n">
        <f aca="false">EXP(EXP(-$C$4*($K$4-$J$4))*LN(M385)+(1-EXP(-$C$4*($K$4-$J$4)))*$G$4+$F$4^2/(4*$C$4)*(1-EXP(-2*$C$4*($K$4-$J$4))))</f>
        <v>36.4119178401325</v>
      </c>
      <c r="O385" s="126" t="n">
        <f aca="false">MAX(0,N385-$I$4)</f>
        <v>13.2119178401325</v>
      </c>
      <c r="P385" s="21" t="n">
        <f aca="false">$D$7*AVERAGE(H385,O385)</f>
        <v>6.28378250181</v>
      </c>
      <c r="Q385" s="136" t="n">
        <f aca="false">AVERAGE(P$20:P385)</f>
        <v>1.61425354219954</v>
      </c>
      <c r="R385" s="0" t="n">
        <v>1.615</v>
      </c>
    </row>
    <row r="386" customFormat="false" ht="12.75" hidden="false" customHeight="false" outlineLevel="0" collapsed="false">
      <c r="B386" s="124" t="n">
        <f aca="false">B385+1</f>
        <v>367</v>
      </c>
      <c r="C386" s="21" t="n">
        <f aca="false">$C$7</f>
        <v>3.29212628660779</v>
      </c>
      <c r="D386" s="21" t="n">
        <f aca="true">NORMSINV(RAND())</f>
        <v>0.525713207024327</v>
      </c>
      <c r="E386" s="21" t="n">
        <f aca="false">$C$4*($G$4-C386)*$J$4+$F$4*SQRT($J$4)*D386+C386</f>
        <v>3.30842710047017</v>
      </c>
      <c r="F386" s="125" t="n">
        <f aca="false">EXP(E386)</f>
        <v>27.3420852787473</v>
      </c>
      <c r="G386" s="126" t="n">
        <f aca="false">EXP(EXP(-$C$4*($K$4-$J$4))*LN(F386)+(1-EXP(-$C$4*($K$4-$J$4)))*$G$4+$F$4^2/(4*$C$4)*(1-EXP(-2*$C$4*($K$4-$J$4))))</f>
        <v>25.1448590028678</v>
      </c>
      <c r="H386" s="126" t="n">
        <f aca="false">MAX(0,G386-$I$4)</f>
        <v>1.94485900286776</v>
      </c>
      <c r="I386" s="21" t="n">
        <f aca="false">$D$7*AVERAGE(A386,H386)</f>
        <v>1.85000711003293</v>
      </c>
      <c r="J386" s="135" t="n">
        <f aca="false">AVERAGE(I$20:I386)</f>
        <v>1.66923922929106</v>
      </c>
      <c r="K386" s="21" t="n">
        <f aca="false">-D386</f>
        <v>-0.525713207024327</v>
      </c>
      <c r="L386" s="21" t="n">
        <f aca="false">$C$4*($G$4-C386)*$J$4+$F$4*SQRT($J$4)*K386+C386</f>
        <v>3.03482986546654</v>
      </c>
      <c r="M386" s="125" t="n">
        <f aca="false">EXP(L386)</f>
        <v>20.7974392358383</v>
      </c>
      <c r="N386" s="126" t="n">
        <f aca="false">EXP(EXP(-$C$4*($K$4-$J$4))*LN(M386)+(1-EXP(-$C$4*($K$4-$J$4)))*$G$4+$F$4^2/(4*$C$4)*(1-EXP(-2*$C$4*($K$4-$J$4))))</f>
        <v>20.2584431756156</v>
      </c>
      <c r="O386" s="126" t="n">
        <f aca="false">MAX(0,N386-$I$4)</f>
        <v>0</v>
      </c>
      <c r="P386" s="21" t="n">
        <f aca="false">$D$7*AVERAGE(H386,O386)</f>
        <v>0.925003555016464</v>
      </c>
      <c r="Q386" s="136" t="n">
        <f aca="false">AVERAGE(P$20:P386)</f>
        <v>1.61237547683937</v>
      </c>
      <c r="R386" s="0" t="n">
        <v>1.615</v>
      </c>
    </row>
    <row r="387" customFormat="false" ht="12.75" hidden="false" customHeight="false" outlineLevel="0" collapsed="false">
      <c r="B387" s="124" t="n">
        <f aca="false">B386+1</f>
        <v>368</v>
      </c>
      <c r="C387" s="21" t="n">
        <f aca="false">$C$7</f>
        <v>3.29212628660779</v>
      </c>
      <c r="D387" s="21" t="n">
        <f aca="true">NORMSINV(RAND())</f>
        <v>-1.37269516305278</v>
      </c>
      <c r="E387" s="21" t="n">
        <f aca="false">$C$4*($G$4-C387)*$J$4+$F$4*SQRT($J$4)*D387+C387</f>
        <v>2.81443220551521</v>
      </c>
      <c r="F387" s="125" t="n">
        <f aca="false">EXP(E387)</f>
        <v>16.6837001775416</v>
      </c>
      <c r="G387" s="126" t="n">
        <f aca="false">EXP(EXP(-$C$4*($K$4-$J$4))*LN(F387)+(1-EXP(-$C$4*($K$4-$J$4)))*$G$4+$F$4^2/(4*$C$4)*(1-EXP(-2*$C$4*($K$4-$J$4))))</f>
        <v>17.0219866570375</v>
      </c>
      <c r="H387" s="126" t="n">
        <f aca="false">MAX(0,G387-$I$4)</f>
        <v>0</v>
      </c>
      <c r="I387" s="21" t="n">
        <f aca="false">$D$7*AVERAGE(A387,H387)</f>
        <v>0</v>
      </c>
      <c r="J387" s="135" t="n">
        <f aca="false">AVERAGE(I$20:I387)</f>
        <v>1.6647032531245</v>
      </c>
      <c r="K387" s="21" t="n">
        <f aca="false">-D387</f>
        <v>1.37269516305278</v>
      </c>
      <c r="L387" s="21" t="n">
        <f aca="false">$C$4*($G$4-C387)*$J$4+$F$4*SQRT($J$4)*K387+C387</f>
        <v>3.5288247604215</v>
      </c>
      <c r="M387" s="125" t="n">
        <f aca="false">EXP(L387)</f>
        <v>34.0838873340174</v>
      </c>
      <c r="N387" s="126" t="n">
        <f aca="false">EXP(EXP(-$C$4*($K$4-$J$4))*LN(M387)+(1-EXP(-$C$4*($K$4-$J$4)))*$G$4+$F$4^2/(4*$C$4)*(1-EXP(-2*$C$4*($K$4-$J$4))))</f>
        <v>29.925748828963</v>
      </c>
      <c r="O387" s="126" t="n">
        <f aca="false">MAX(0,N387-$I$4)</f>
        <v>6.72574882896302</v>
      </c>
      <c r="P387" s="21" t="n">
        <f aca="false">$D$7*AVERAGE(H387,O387)</f>
        <v>3.19886509395542</v>
      </c>
      <c r="Q387" s="136" t="n">
        <f aca="false">AVERAGE(P$20:P387)</f>
        <v>1.61668658992936</v>
      </c>
      <c r="R387" s="0" t="n">
        <v>1.615</v>
      </c>
    </row>
    <row r="388" customFormat="false" ht="12.75" hidden="false" customHeight="false" outlineLevel="0" collapsed="false">
      <c r="B388" s="124" t="n">
        <f aca="false">B387+1</f>
        <v>369</v>
      </c>
      <c r="C388" s="21" t="n">
        <f aca="false">$C$7</f>
        <v>3.29212628660779</v>
      </c>
      <c r="D388" s="21" t="n">
        <f aca="true">NORMSINV(RAND())</f>
        <v>-0.467387332094942</v>
      </c>
      <c r="E388" s="21" t="n">
        <f aca="false">$C$4*($G$4-C388)*$J$4+$F$4*SQRT($J$4)*D388+C388</f>
        <v>3.05000715024523</v>
      </c>
      <c r="F388" s="125" t="n">
        <f aca="false">EXP(E388)</f>
        <v>21.115495402971</v>
      </c>
      <c r="G388" s="126" t="n">
        <f aca="false">EXP(EXP(-$C$4*($K$4-$J$4))*LN(F388)+(1-EXP(-$C$4*($K$4-$J$4)))*$G$4+$F$4^2/(4*$C$4)*(1-EXP(-2*$C$4*($K$4-$J$4))))</f>
        <v>20.5027368025947</v>
      </c>
      <c r="H388" s="126" t="n">
        <f aca="false">MAX(0,G388-$I$4)</f>
        <v>0</v>
      </c>
      <c r="I388" s="21" t="n">
        <f aca="false">$D$7*AVERAGE(A388,H388)</f>
        <v>0</v>
      </c>
      <c r="J388" s="135" t="n">
        <f aca="false">AVERAGE(I$20:I388)</f>
        <v>1.66019186219463</v>
      </c>
      <c r="K388" s="21" t="n">
        <f aca="false">-D388</f>
        <v>0.467387332094942</v>
      </c>
      <c r="L388" s="21" t="n">
        <f aca="false">$C$4*($G$4-C388)*$J$4+$F$4*SQRT($J$4)*K388+C388</f>
        <v>3.29324981569148</v>
      </c>
      <c r="M388" s="125" t="n">
        <f aca="false">EXP(L388)</f>
        <v>26.9302399168833</v>
      </c>
      <c r="N388" s="126" t="n">
        <f aca="false">EXP(EXP(-$C$4*($K$4-$J$4))*LN(M388)+(1-EXP(-$C$4*($K$4-$J$4)))*$G$4+$F$4^2/(4*$C$4)*(1-EXP(-2*$C$4*($K$4-$J$4))))</f>
        <v>24.8452536933507</v>
      </c>
      <c r="O388" s="126" t="n">
        <f aca="false">MAX(0,N388-$I$4)</f>
        <v>1.64525369335066</v>
      </c>
      <c r="P388" s="21" t="n">
        <f aca="false">$D$7*AVERAGE(H388,O388)</f>
        <v>0.78250686194181</v>
      </c>
      <c r="Q388" s="136" t="n">
        <f aca="false">AVERAGE(P$20:P388)</f>
        <v>1.61442594026002</v>
      </c>
      <c r="R388" s="0" t="n">
        <v>1.615</v>
      </c>
    </row>
    <row r="389" customFormat="false" ht="12.75" hidden="false" customHeight="false" outlineLevel="0" collapsed="false">
      <c r="B389" s="124" t="n">
        <f aca="false">B388+1</f>
        <v>370</v>
      </c>
      <c r="C389" s="21" t="n">
        <f aca="false">$C$7</f>
        <v>3.29212628660779</v>
      </c>
      <c r="D389" s="21" t="n">
        <f aca="true">NORMSINV(RAND())</f>
        <v>-0.773487235109058</v>
      </c>
      <c r="E389" s="21" t="n">
        <f aca="false">$C$4*($G$4-C389)*$J$4+$F$4*SQRT($J$4)*D389+C389</f>
        <v>2.97035527353703</v>
      </c>
      <c r="F389" s="125" t="n">
        <f aca="false">EXP(E389)</f>
        <v>19.4988457895234</v>
      </c>
      <c r="G389" s="126" t="n">
        <f aca="false">EXP(EXP(-$C$4*($K$4-$J$4))*LN(F389)+(1-EXP(-$C$4*($K$4-$J$4)))*$G$4+$F$4^2/(4*$C$4)*(1-EXP(-2*$C$4*($K$4-$J$4))))</f>
        <v>19.2526914574654</v>
      </c>
      <c r="H389" s="126" t="n">
        <f aca="false">MAX(0,G389-$I$4)</f>
        <v>0</v>
      </c>
      <c r="I389" s="21" t="n">
        <f aca="false">$D$7*AVERAGE(A389,H389)</f>
        <v>0</v>
      </c>
      <c r="J389" s="135" t="n">
        <f aca="false">AVERAGE(I$20:I389)</f>
        <v>1.65570485716167</v>
      </c>
      <c r="K389" s="21" t="n">
        <f aca="false">-D389</f>
        <v>0.773487235109058</v>
      </c>
      <c r="L389" s="21" t="n">
        <f aca="false">$C$4*($G$4-C389)*$J$4+$F$4*SQRT($J$4)*K389+C389</f>
        <v>3.37290169239967</v>
      </c>
      <c r="M389" s="125" t="n">
        <f aca="false">EXP(L389)</f>
        <v>29.1630265352109</v>
      </c>
      <c r="N389" s="126" t="n">
        <f aca="false">EXP(EXP(-$C$4*($K$4-$J$4))*LN(M389)+(1-EXP(-$C$4*($K$4-$J$4)))*$G$4+$F$4^2/(4*$C$4)*(1-EXP(-2*$C$4*($K$4-$J$4))))</f>
        <v>26.4584148348226</v>
      </c>
      <c r="O389" s="126" t="n">
        <f aca="false">MAX(0,N389-$I$4)</f>
        <v>3.25841483482259</v>
      </c>
      <c r="P389" s="21" t="n">
        <f aca="false">$D$7*AVERAGE(H389,O389)</f>
        <v>1.54975003405644</v>
      </c>
      <c r="Q389" s="136" t="n">
        <f aca="false">AVERAGE(P$20:P389)</f>
        <v>1.61425114051352</v>
      </c>
      <c r="R389" s="0" t="n">
        <v>1.615</v>
      </c>
    </row>
    <row r="390" customFormat="false" ht="12.75" hidden="false" customHeight="false" outlineLevel="0" collapsed="false">
      <c r="B390" s="124" t="n">
        <f aca="false">B389+1</f>
        <v>371</v>
      </c>
      <c r="C390" s="21" t="n">
        <f aca="false">$C$7</f>
        <v>3.29212628660779</v>
      </c>
      <c r="D390" s="21" t="n">
        <f aca="true">NORMSINV(RAND())</f>
        <v>1.04548697291211</v>
      </c>
      <c r="E390" s="21" t="n">
        <f aca="false">$C$4*($G$4-C390)*$J$4+$F$4*SQRT($J$4)*D390+C390</f>
        <v>3.44368018454167</v>
      </c>
      <c r="F390" s="125" t="n">
        <f aca="false">EXP(E390)</f>
        <v>31.3019433832898</v>
      </c>
      <c r="G390" s="126" t="n">
        <f aca="false">EXP(EXP(-$C$4*($K$4-$J$4))*LN(F390)+(1-EXP(-$C$4*($K$4-$J$4)))*$G$4+$F$4^2/(4*$C$4)*(1-EXP(-2*$C$4*($K$4-$J$4))))</f>
        <v>27.9795457455269</v>
      </c>
      <c r="H390" s="126" t="n">
        <f aca="false">MAX(0,G390-$I$4)</f>
        <v>4.7795457455269</v>
      </c>
      <c r="I390" s="21" t="n">
        <f aca="false">$D$7*AVERAGE(A390,H390)</f>
        <v>4.54644454889239</v>
      </c>
      <c r="J390" s="135" t="n">
        <f aca="false">AVERAGE(I$20:I390)</f>
        <v>1.66349660835232</v>
      </c>
      <c r="K390" s="21" t="n">
        <f aca="false">-D390</f>
        <v>-1.04548697291211</v>
      </c>
      <c r="L390" s="21" t="n">
        <f aca="false">$C$4*($G$4-C390)*$J$4+$F$4*SQRT($J$4)*K390+C390</f>
        <v>2.89957678139504</v>
      </c>
      <c r="M390" s="125" t="n">
        <f aca="false">EXP(L390)</f>
        <v>18.1664553603857</v>
      </c>
      <c r="N390" s="126" t="n">
        <f aca="false">EXP(EXP(-$C$4*($K$4-$J$4))*LN(M390)+(1-EXP(-$C$4*($K$4-$J$4)))*$G$4+$F$4^2/(4*$C$4)*(1-EXP(-2*$C$4*($K$4-$J$4))))</f>
        <v>18.2060031246183</v>
      </c>
      <c r="O390" s="126" t="n">
        <f aca="false">MAX(0,N390-$I$4)</f>
        <v>0</v>
      </c>
      <c r="P390" s="21" t="n">
        <f aca="false">$D$7*AVERAGE(H390,O390)</f>
        <v>2.27322227444619</v>
      </c>
      <c r="Q390" s="136" t="n">
        <f aca="false">AVERAGE(P$20:P390)</f>
        <v>1.61602734303086</v>
      </c>
      <c r="R390" s="0" t="n">
        <v>1.615</v>
      </c>
    </row>
    <row r="391" customFormat="false" ht="12.75" hidden="false" customHeight="false" outlineLevel="0" collapsed="false">
      <c r="B391" s="124" t="n">
        <f aca="false">B390+1</f>
        <v>372</v>
      </c>
      <c r="C391" s="21" t="n">
        <f aca="false">$C$7</f>
        <v>3.29212628660779</v>
      </c>
      <c r="D391" s="21" t="n">
        <f aca="true">NORMSINV(RAND())</f>
        <v>1.23675511776468</v>
      </c>
      <c r="E391" s="21" t="n">
        <f aca="false">$C$4*($G$4-C391)*$J$4+$F$4*SQRT($J$4)*D391+C391</f>
        <v>3.49345108136975</v>
      </c>
      <c r="F391" s="125" t="n">
        <f aca="false">EXP(E391)</f>
        <v>32.8992901440462</v>
      </c>
      <c r="G391" s="126" t="n">
        <f aca="false">EXP(EXP(-$C$4*($K$4-$J$4))*LN(F391)+(1-EXP(-$C$4*($K$4-$J$4)))*$G$4+$F$4^2/(4*$C$4)*(1-EXP(-2*$C$4*($K$4-$J$4))))</f>
        <v>29.1012703124721</v>
      </c>
      <c r="H391" s="126" t="n">
        <f aca="false">MAX(0,G391-$I$4)</f>
        <v>5.90127031247208</v>
      </c>
      <c r="I391" s="21" t="n">
        <f aca="false">$D$7*AVERAGE(A391,H391)</f>
        <v>5.61346196315596</v>
      </c>
      <c r="J391" s="135" t="n">
        <f aca="false">AVERAGE(I$20:I391)</f>
        <v>1.67411479478996</v>
      </c>
      <c r="K391" s="21" t="n">
        <f aca="false">-D391</f>
        <v>-1.23675511776468</v>
      </c>
      <c r="L391" s="21" t="n">
        <f aca="false">$C$4*($G$4-C391)*$J$4+$F$4*SQRT($J$4)*K391+C391</f>
        <v>2.84980588456696</v>
      </c>
      <c r="M391" s="125" t="n">
        <f aca="false">EXP(L391)</f>
        <v>17.284426340997</v>
      </c>
      <c r="N391" s="126" t="n">
        <f aca="false">EXP(EXP(-$C$4*($K$4-$J$4))*LN(M391)+(1-EXP(-$C$4*($K$4-$J$4)))*$G$4+$F$4^2/(4*$C$4)*(1-EXP(-2*$C$4*($K$4-$J$4))))</f>
        <v>17.5042426601614</v>
      </c>
      <c r="O391" s="126" t="n">
        <f aca="false">MAX(0,N391-$I$4)</f>
        <v>0</v>
      </c>
      <c r="P391" s="21" t="n">
        <f aca="false">$D$7*AVERAGE(H391,O391)</f>
        <v>2.80673098157798</v>
      </c>
      <c r="Q391" s="136" t="n">
        <f aca="false">AVERAGE(P$20:P391)</f>
        <v>1.61922815926351</v>
      </c>
      <c r="R391" s="0" t="n">
        <v>1.615</v>
      </c>
    </row>
    <row r="392" customFormat="false" ht="12.75" hidden="false" customHeight="false" outlineLevel="0" collapsed="false">
      <c r="B392" s="124" t="n">
        <f aca="false">B391+1</f>
        <v>373</v>
      </c>
      <c r="C392" s="21" t="n">
        <f aca="false">$C$7</f>
        <v>3.29212628660779</v>
      </c>
      <c r="D392" s="21" t="n">
        <f aca="true">NORMSINV(RAND())</f>
        <v>-0.504808342743279</v>
      </c>
      <c r="E392" s="21" t="n">
        <f aca="false">$C$4*($G$4-C392)*$J$4+$F$4*SQRT($J$4)*D392+C392</f>
        <v>3.04026963090233</v>
      </c>
      <c r="F392" s="125" t="n">
        <f aca="false">EXP(E392)</f>
        <v>20.9108806946722</v>
      </c>
      <c r="G392" s="126" t="n">
        <f aca="false">EXP(EXP(-$C$4*($K$4-$J$4))*LN(F392)+(1-EXP(-$C$4*($K$4-$J$4)))*$G$4+$F$4^2/(4*$C$4)*(1-EXP(-2*$C$4*($K$4-$J$4))))</f>
        <v>20.3456651653507</v>
      </c>
      <c r="H392" s="126" t="n">
        <f aca="false">MAX(0,G392-$I$4)</f>
        <v>0</v>
      </c>
      <c r="I392" s="21" t="n">
        <f aca="false">$D$7*AVERAGE(A392,H392)</f>
        <v>0</v>
      </c>
      <c r="J392" s="135" t="n">
        <f aca="false">AVERAGE(I$20:I392)</f>
        <v>1.66962655137229</v>
      </c>
      <c r="K392" s="21" t="n">
        <f aca="false">-D392</f>
        <v>0.504808342743279</v>
      </c>
      <c r="L392" s="21" t="n">
        <f aca="false">$C$4*($G$4-C392)*$J$4+$F$4*SQRT($J$4)*K392+C392</f>
        <v>3.30298733503437</v>
      </c>
      <c r="M392" s="125" t="n">
        <f aca="false">EXP(L392)</f>
        <v>27.1937545562458</v>
      </c>
      <c r="N392" s="126" t="n">
        <f aca="false">EXP(EXP(-$C$4*($K$4-$J$4))*LN(M392)+(1-EXP(-$C$4*($K$4-$J$4)))*$G$4+$F$4^2/(4*$C$4)*(1-EXP(-2*$C$4*($K$4-$J$4))))</f>
        <v>25.0370628400972</v>
      </c>
      <c r="O392" s="126" t="n">
        <f aca="false">MAX(0,N392-$I$4)</f>
        <v>1.83706284009724</v>
      </c>
      <c r="P392" s="21" t="n">
        <f aca="false">$D$7*AVERAGE(H392,O392)</f>
        <v>0.87373411407867</v>
      </c>
      <c r="Q392" s="136" t="n">
        <f aca="false">AVERAGE(P$20:P392)</f>
        <v>1.61722951571074</v>
      </c>
      <c r="R392" s="0" t="n">
        <v>1.615</v>
      </c>
    </row>
    <row r="393" customFormat="false" ht="12.75" hidden="false" customHeight="false" outlineLevel="0" collapsed="false">
      <c r="B393" s="124" t="n">
        <f aca="false">B392+1</f>
        <v>374</v>
      </c>
      <c r="C393" s="21" t="n">
        <f aca="false">$C$7</f>
        <v>3.29212628660779</v>
      </c>
      <c r="D393" s="21" t="n">
        <f aca="true">NORMSINV(RAND())</f>
        <v>0.357176900795972</v>
      </c>
      <c r="E393" s="21" t="n">
        <f aca="false">$C$4*($G$4-C393)*$J$4+$F$4*SQRT($J$4)*D393+C393</f>
        <v>3.26457137574641</v>
      </c>
      <c r="F393" s="125" t="n">
        <f aca="false">EXP(E393)</f>
        <v>26.1688919648357</v>
      </c>
      <c r="G393" s="126" t="n">
        <f aca="false">EXP(EXP(-$C$4*($K$4-$J$4))*LN(F393)+(1-EXP(-$C$4*($K$4-$J$4)))*$G$4+$F$4^2/(4*$C$4)*(1-EXP(-2*$C$4*($K$4-$J$4))))</f>
        <v>24.2888417687637</v>
      </c>
      <c r="H393" s="126" t="n">
        <f aca="false">MAX(0,G393-$I$4)</f>
        <v>1.0888417687637</v>
      </c>
      <c r="I393" s="21" t="n">
        <f aca="false">$D$7*AVERAGE(A393,H393)</f>
        <v>1.03573832907343</v>
      </c>
      <c r="J393" s="135" t="n">
        <f aca="false">AVERAGE(I$20:I393)</f>
        <v>1.66793166307738</v>
      </c>
      <c r="K393" s="21" t="n">
        <f aca="false">-D393</f>
        <v>-0.357176900795972</v>
      </c>
      <c r="L393" s="21" t="n">
        <f aca="false">$C$4*($G$4-C393)*$J$4+$F$4*SQRT($J$4)*K393+C393</f>
        <v>3.0786855901903</v>
      </c>
      <c r="M393" s="125" t="n">
        <f aca="false">EXP(L393)</f>
        <v>21.7298217261154</v>
      </c>
      <c r="N393" s="126" t="n">
        <f aca="false">EXP(EXP(-$C$4*($K$4-$J$4))*LN(M393)+(1-EXP(-$C$4*($K$4-$J$4)))*$G$4+$F$4^2/(4*$C$4)*(1-EXP(-2*$C$4*($K$4-$J$4))))</f>
        <v>20.972416145572</v>
      </c>
      <c r="O393" s="126" t="n">
        <f aca="false">MAX(0,N393-$I$4)</f>
        <v>0</v>
      </c>
      <c r="P393" s="21" t="n">
        <f aca="false">$D$7*AVERAGE(H393,O393)</f>
        <v>0.517869164536717</v>
      </c>
      <c r="Q393" s="136" t="n">
        <f aca="false">AVERAGE(P$20:P393)</f>
        <v>1.61429004953113</v>
      </c>
      <c r="R393" s="0" t="n">
        <v>1.615</v>
      </c>
    </row>
    <row r="394" customFormat="false" ht="12.75" hidden="false" customHeight="false" outlineLevel="0" collapsed="false">
      <c r="B394" s="124" t="n">
        <f aca="false">B393+1</f>
        <v>375</v>
      </c>
      <c r="C394" s="21" t="n">
        <f aca="false">$C$7</f>
        <v>3.29212628660779</v>
      </c>
      <c r="D394" s="21" t="n">
        <f aca="true">NORMSINV(RAND())</f>
        <v>-1.42741952998522</v>
      </c>
      <c r="E394" s="21" t="n">
        <f aca="false">$C$4*($G$4-C394)*$J$4+$F$4*SQRT($J$4)*D394+C394</f>
        <v>2.80019208820411</v>
      </c>
      <c r="F394" s="125" t="n">
        <f aca="false">EXP(E394)</f>
        <v>16.4478058971682</v>
      </c>
      <c r="G394" s="126" t="n">
        <f aca="false">EXP(EXP(-$C$4*($K$4-$J$4))*LN(F394)+(1-EXP(-$C$4*($K$4-$J$4)))*$G$4+$F$4^2/(4*$C$4)*(1-EXP(-2*$C$4*($K$4-$J$4))))</f>
        <v>16.8316201933458</v>
      </c>
      <c r="H394" s="126" t="n">
        <f aca="false">MAX(0,G394-$I$4)</f>
        <v>0</v>
      </c>
      <c r="I394" s="21" t="n">
        <f aca="false">$D$7*AVERAGE(A394,H394)</f>
        <v>0</v>
      </c>
      <c r="J394" s="135" t="n">
        <f aca="false">AVERAGE(I$20:I394)</f>
        <v>1.66348384530917</v>
      </c>
      <c r="K394" s="21" t="n">
        <f aca="false">-D394</f>
        <v>1.42741952998522</v>
      </c>
      <c r="L394" s="21" t="n">
        <f aca="false">$C$4*($G$4-C394)*$J$4+$F$4*SQRT($J$4)*K394+C394</f>
        <v>3.5430648777326</v>
      </c>
      <c r="M394" s="125" t="n">
        <f aca="false">EXP(L394)</f>
        <v>34.5727181315872</v>
      </c>
      <c r="N394" s="126" t="n">
        <f aca="false">EXP(EXP(-$C$4*($K$4-$J$4))*LN(M394)+(1-EXP(-$C$4*($K$4-$J$4)))*$G$4+$F$4^2/(4*$C$4)*(1-EXP(-2*$C$4*($K$4-$J$4))))</f>
        <v>30.2642105404593</v>
      </c>
      <c r="O394" s="126" t="n">
        <f aca="false">MAX(0,N394-$I$4)</f>
        <v>7.0642105404593</v>
      </c>
      <c r="P394" s="21" t="n">
        <f aca="false">$D$7*AVERAGE(H394,O394)</f>
        <v>3.35984246347649</v>
      </c>
      <c r="Q394" s="136" t="n">
        <f aca="false">AVERAGE(P$20:P394)</f>
        <v>1.61894485596831</v>
      </c>
      <c r="R394" s="0" t="n">
        <v>1.615</v>
      </c>
    </row>
    <row r="395" customFormat="false" ht="12.75" hidden="false" customHeight="false" outlineLevel="0" collapsed="false">
      <c r="B395" s="124" t="n">
        <f aca="false">B394+1</f>
        <v>376</v>
      </c>
      <c r="C395" s="21" t="n">
        <f aca="false">$C$7</f>
        <v>3.29212628660779</v>
      </c>
      <c r="D395" s="21" t="n">
        <f aca="true">NORMSINV(RAND())</f>
        <v>-2.26365718422756</v>
      </c>
      <c r="E395" s="21" t="n">
        <f aca="false">$C$4*($G$4-C395)*$J$4+$F$4*SQRT($J$4)*D395+C395</f>
        <v>2.58259025991674</v>
      </c>
      <c r="F395" s="125" t="n">
        <f aca="false">EXP(E395)</f>
        <v>13.2313664886455</v>
      </c>
      <c r="G395" s="126" t="n">
        <f aca="false">EXP(EXP(-$C$4*($K$4-$J$4))*LN(F395)+(1-EXP(-$C$4*($K$4-$J$4)))*$G$4+$F$4^2/(4*$C$4)*(1-EXP(-2*$C$4*($K$4-$J$4))))</f>
        <v>14.1738901910458</v>
      </c>
      <c r="H395" s="126" t="n">
        <f aca="false">MAX(0,G395-$I$4)</f>
        <v>0</v>
      </c>
      <c r="I395" s="21" t="n">
        <f aca="false">$D$7*AVERAGE(A395,H395)</f>
        <v>0</v>
      </c>
      <c r="J395" s="135" t="n">
        <f aca="false">AVERAGE(I$20:I395)</f>
        <v>1.65905968614611</v>
      </c>
      <c r="K395" s="21" t="n">
        <f aca="false">-D395</f>
        <v>2.26365718422756</v>
      </c>
      <c r="L395" s="21" t="n">
        <f aca="false">$C$4*($G$4-C395)*$J$4+$F$4*SQRT($J$4)*K395+C395</f>
        <v>3.76066670601997</v>
      </c>
      <c r="M395" s="125" t="n">
        <f aca="false">EXP(L395)</f>
        <v>42.9770695002544</v>
      </c>
      <c r="N395" s="126" t="n">
        <f aca="false">EXP(EXP(-$C$4*($K$4-$J$4))*LN(M395)+(1-EXP(-$C$4*($K$4-$J$4)))*$G$4+$F$4^2/(4*$C$4)*(1-EXP(-2*$C$4*($K$4-$J$4))))</f>
        <v>35.9390181807863</v>
      </c>
      <c r="O395" s="126" t="n">
        <f aca="false">MAX(0,N395-$I$4)</f>
        <v>12.7390181807863</v>
      </c>
      <c r="P395" s="21" t="n">
        <f aca="false">$D$7*AVERAGE(H395,O395)</f>
        <v>6.05886446640675</v>
      </c>
      <c r="Q395" s="136" t="n">
        <f aca="false">AVERAGE(P$20:P395)</f>
        <v>1.63075315280459</v>
      </c>
      <c r="R395" s="0" t="n">
        <v>1.615</v>
      </c>
    </row>
    <row r="396" customFormat="false" ht="12.75" hidden="false" customHeight="false" outlineLevel="0" collapsed="false">
      <c r="B396" s="124" t="n">
        <f aca="false">B395+1</f>
        <v>377</v>
      </c>
      <c r="C396" s="21" t="n">
        <f aca="false">$C$7</f>
        <v>3.29212628660779</v>
      </c>
      <c r="D396" s="21" t="n">
        <f aca="true">NORMSINV(RAND())</f>
        <v>0.0335207658719415</v>
      </c>
      <c r="E396" s="21" t="n">
        <f aca="false">$C$4*($G$4-C396)*$J$4+$F$4*SQRT($J$4)*D396+C396</f>
        <v>3.18035109896432</v>
      </c>
      <c r="F396" s="125" t="n">
        <f aca="false">EXP(E396)</f>
        <v>24.0551978246329</v>
      </c>
      <c r="G396" s="126" t="n">
        <f aca="false">EXP(EXP(-$C$4*($K$4-$J$4))*LN(F396)+(1-EXP(-$C$4*($K$4-$J$4)))*$G$4+$F$4^2/(4*$C$4)*(1-EXP(-2*$C$4*($K$4-$J$4))))</f>
        <v>22.7258151921445</v>
      </c>
      <c r="H396" s="126" t="n">
        <f aca="false">MAX(0,G396-$I$4)</f>
        <v>0</v>
      </c>
      <c r="I396" s="21" t="n">
        <f aca="false">$D$7*AVERAGE(A396,H396)</f>
        <v>0</v>
      </c>
      <c r="J396" s="135" t="n">
        <f aca="false">AVERAGE(I$20:I396)</f>
        <v>1.65465899732345</v>
      </c>
      <c r="K396" s="21" t="n">
        <f aca="false">-D396</f>
        <v>-0.0335207658719415</v>
      </c>
      <c r="L396" s="21" t="n">
        <f aca="false">$C$4*($G$4-C396)*$J$4+$F$4*SQRT($J$4)*K396+C396</f>
        <v>3.16290586697238</v>
      </c>
      <c r="M396" s="125" t="n">
        <f aca="false">EXP(L396)</f>
        <v>23.6391885575579</v>
      </c>
      <c r="N396" s="126" t="n">
        <f aca="false">EXP(EXP(-$C$4*($K$4-$J$4))*LN(M396)+(1-EXP(-$C$4*($K$4-$J$4)))*$G$4+$F$4^2/(4*$C$4)*(1-EXP(-2*$C$4*($K$4-$J$4))))</f>
        <v>22.4148481786714</v>
      </c>
      <c r="O396" s="126" t="n">
        <f aca="false">MAX(0,N396-$I$4)</f>
        <v>0</v>
      </c>
      <c r="P396" s="21" t="n">
        <f aca="false">$D$7*AVERAGE(H396,O396)</f>
        <v>0</v>
      </c>
      <c r="Q396" s="136" t="n">
        <f aca="false">AVERAGE(P$20:P396)</f>
        <v>1.62642754762473</v>
      </c>
      <c r="R396" s="0" t="n">
        <v>1.615</v>
      </c>
    </row>
    <row r="397" customFormat="false" ht="12.75" hidden="false" customHeight="false" outlineLevel="0" collapsed="false">
      <c r="B397" s="124" t="n">
        <f aca="false">B396+1</f>
        <v>378</v>
      </c>
      <c r="C397" s="21" t="n">
        <f aca="false">$C$7</f>
        <v>3.29212628660779</v>
      </c>
      <c r="D397" s="21" t="n">
        <f aca="true">NORMSINV(RAND())</f>
        <v>-0.951816647467657</v>
      </c>
      <c r="E397" s="21" t="n">
        <f aca="false">$C$4*($G$4-C397)*$J$4+$F$4*SQRT($J$4)*D397+C397</f>
        <v>2.92395123280796</v>
      </c>
      <c r="F397" s="125" t="n">
        <f aca="false">EXP(E397)</f>
        <v>18.6146933293975</v>
      </c>
      <c r="G397" s="126" t="n">
        <f aca="false">EXP(EXP(-$C$4*($K$4-$J$4))*LN(F397)+(1-EXP(-$C$4*($K$4-$J$4)))*$G$4+$F$4^2/(4*$C$4)*(1-EXP(-2*$C$4*($K$4-$J$4))))</f>
        <v>18.5598724007061</v>
      </c>
      <c r="H397" s="126" t="n">
        <f aca="false">MAX(0,G397-$I$4)</f>
        <v>0</v>
      </c>
      <c r="I397" s="21" t="n">
        <f aca="false">$D$7*AVERAGE(A397,H397)</f>
        <v>0</v>
      </c>
      <c r="J397" s="135" t="n">
        <f aca="false">AVERAGE(I$20:I397)</f>
        <v>1.65028159256862</v>
      </c>
      <c r="K397" s="21" t="n">
        <f aca="false">-D397</f>
        <v>0.951816647467657</v>
      </c>
      <c r="L397" s="21" t="n">
        <f aca="false">$C$4*($G$4-C397)*$J$4+$F$4*SQRT($J$4)*K397+C397</f>
        <v>3.41930573312874</v>
      </c>
      <c r="M397" s="125" t="n">
        <f aca="false">EXP(L397)</f>
        <v>30.548199054551</v>
      </c>
      <c r="N397" s="126" t="n">
        <f aca="false">EXP(EXP(-$C$4*($K$4-$J$4))*LN(M397)+(1-EXP(-$C$4*($K$4-$J$4)))*$G$4+$F$4^2/(4*$C$4)*(1-EXP(-2*$C$4*($K$4-$J$4))))</f>
        <v>27.4460775521864</v>
      </c>
      <c r="O397" s="126" t="n">
        <f aca="false">MAX(0,N397-$I$4)</f>
        <v>4.24607755218637</v>
      </c>
      <c r="P397" s="21" t="n">
        <f aca="false">$D$7*AVERAGE(H397,O397)</f>
        <v>2.01949695317582</v>
      </c>
      <c r="Q397" s="136" t="n">
        <f aca="false">AVERAGE(P$20:P397)</f>
        <v>1.62746741377699</v>
      </c>
      <c r="R397" s="0" t="n">
        <v>1.615</v>
      </c>
    </row>
    <row r="398" customFormat="false" ht="12.75" hidden="false" customHeight="false" outlineLevel="0" collapsed="false">
      <c r="B398" s="124" t="n">
        <f aca="false">B397+1</f>
        <v>379</v>
      </c>
      <c r="C398" s="21" t="n">
        <f aca="false">$C$7</f>
        <v>3.29212628660779</v>
      </c>
      <c r="D398" s="21" t="n">
        <f aca="true">NORMSINV(RAND())</f>
        <v>0.192274586556178</v>
      </c>
      <c r="E398" s="21" t="n">
        <f aca="false">$C$4*($G$4-C398)*$J$4+$F$4*SQRT($J$4)*D398+C398</f>
        <v>3.22166127132172</v>
      </c>
      <c r="F398" s="125" t="n">
        <f aca="false">EXP(E398)</f>
        <v>25.0697332353479</v>
      </c>
      <c r="G398" s="126" t="n">
        <f aca="false">EXP(EXP(-$C$4*($K$4-$J$4))*LN(F398)+(1-EXP(-$C$4*($K$4-$J$4)))*$G$4+$F$4^2/(4*$C$4)*(1-EXP(-2*$C$4*($K$4-$J$4))))</f>
        <v>23.4794950038487</v>
      </c>
      <c r="H398" s="126" t="n">
        <f aca="false">MAX(0,G398-$I$4)</f>
        <v>0.279495003848719</v>
      </c>
      <c r="I398" s="21" t="n">
        <f aca="false">$D$7*AVERAGE(A398,H398)</f>
        <v>0.265863871661842</v>
      </c>
      <c r="J398" s="135" t="n">
        <f aca="false">AVERAGE(I$20:I398)</f>
        <v>1.64662877536306</v>
      </c>
      <c r="K398" s="21" t="n">
        <f aca="false">-D398</f>
        <v>-0.192274586556178</v>
      </c>
      <c r="L398" s="21" t="n">
        <f aca="false">$C$4*($G$4-C398)*$J$4+$F$4*SQRT($J$4)*K398+C398</f>
        <v>3.12159569461499</v>
      </c>
      <c r="M398" s="125" t="n">
        <f aca="false">EXP(L398)</f>
        <v>22.6825451961362</v>
      </c>
      <c r="N398" s="126" t="n">
        <f aca="false">EXP(EXP(-$C$4*($K$4-$J$4))*LN(M398)+(1-EXP(-$C$4*($K$4-$J$4)))*$G$4+$F$4^2/(4*$C$4)*(1-EXP(-2*$C$4*($K$4-$J$4))))</f>
        <v>21.6953429869324</v>
      </c>
      <c r="O398" s="126" t="n">
        <f aca="false">MAX(0,N398-$I$4)</f>
        <v>0</v>
      </c>
      <c r="P398" s="21" t="n">
        <f aca="false">$D$7*AVERAGE(H398,O398)</f>
        <v>0.132931935830921</v>
      </c>
      <c r="Q398" s="136" t="n">
        <f aca="false">AVERAGE(P$20:P398)</f>
        <v>1.62352404839982</v>
      </c>
      <c r="R398" s="0" t="n">
        <v>1.615</v>
      </c>
    </row>
    <row r="399" customFormat="false" ht="12.75" hidden="false" customHeight="false" outlineLevel="0" collapsed="false">
      <c r="B399" s="124" t="n">
        <f aca="false">B398+1</f>
        <v>380</v>
      </c>
      <c r="C399" s="21" t="n">
        <f aca="false">$C$7</f>
        <v>3.29212628660779</v>
      </c>
      <c r="D399" s="21" t="n">
        <f aca="true">NORMSINV(RAND())</f>
        <v>0.815446240594899</v>
      </c>
      <c r="E399" s="21" t="n">
        <f aca="false">$C$4*($G$4-C399)*$J$4+$F$4*SQRT($J$4)*D399+C399</f>
        <v>3.38382006741008</v>
      </c>
      <c r="F399" s="125" t="n">
        <f aca="false">EXP(E399)</f>
        <v>29.4831840145559</v>
      </c>
      <c r="G399" s="126" t="n">
        <f aca="false">EXP(EXP(-$C$4*($K$4-$J$4))*LN(F399)+(1-EXP(-$C$4*($K$4-$J$4)))*$G$4+$F$4^2/(4*$C$4)*(1-EXP(-2*$C$4*($K$4-$J$4))))</f>
        <v>26.6875554966172</v>
      </c>
      <c r="H399" s="126" t="n">
        <f aca="false">MAX(0,G399-$I$4)</f>
        <v>3.4875554966172</v>
      </c>
      <c r="I399" s="21" t="n">
        <f aca="false">$D$7*AVERAGE(A399,H399)</f>
        <v>3.31746540796148</v>
      </c>
      <c r="J399" s="135" t="n">
        <f aca="false">AVERAGE(I$20:I399)</f>
        <v>1.6510257138699</v>
      </c>
      <c r="K399" s="21" t="n">
        <f aca="false">-D399</f>
        <v>-0.815446240594899</v>
      </c>
      <c r="L399" s="21" t="n">
        <f aca="false">$C$4*($G$4-C399)*$J$4+$F$4*SQRT($J$4)*K399+C399</f>
        <v>2.95943689852663</v>
      </c>
      <c r="M399" s="125" t="n">
        <f aca="false">EXP(L399)</f>
        <v>19.287108098132</v>
      </c>
      <c r="N399" s="126" t="n">
        <f aca="false">EXP(EXP(-$C$4*($K$4-$J$4))*LN(M399)+(1-EXP(-$C$4*($K$4-$J$4)))*$G$4+$F$4^2/(4*$C$4)*(1-EXP(-2*$C$4*($K$4-$J$4))))</f>
        <v>19.0873869033465</v>
      </c>
      <c r="O399" s="126" t="n">
        <f aca="false">MAX(0,N399-$I$4)</f>
        <v>0</v>
      </c>
      <c r="P399" s="21" t="n">
        <f aca="false">$D$7*AVERAGE(H399,O399)</f>
        <v>1.65873270398074</v>
      </c>
      <c r="Q399" s="136" t="n">
        <f aca="false">AVERAGE(P$20:P399)</f>
        <v>1.62361670275661</v>
      </c>
      <c r="R399" s="0" t="n">
        <v>1.615</v>
      </c>
    </row>
    <row r="400" customFormat="false" ht="12.75" hidden="false" customHeight="false" outlineLevel="0" collapsed="false">
      <c r="B400" s="124" t="n">
        <f aca="false">B399+1</f>
        <v>381</v>
      </c>
      <c r="C400" s="21" t="n">
        <f aca="false">$C$7</f>
        <v>3.29212628660779</v>
      </c>
      <c r="D400" s="21" t="n">
        <f aca="true">NORMSINV(RAND())</f>
        <v>0.74357631403338</v>
      </c>
      <c r="E400" s="21" t="n">
        <f aca="false">$C$4*($G$4-C400)*$J$4+$F$4*SQRT($J$4)*D400+C400</f>
        <v>3.36511841323399</v>
      </c>
      <c r="F400" s="125" t="n">
        <f aca="false">EXP(E400)</f>
        <v>28.9369236108922</v>
      </c>
      <c r="G400" s="126" t="n">
        <f aca="false">EXP(EXP(-$C$4*($K$4-$J$4))*LN(F400)+(1-EXP(-$C$4*($K$4-$J$4)))*$G$4+$F$4^2/(4*$C$4)*(1-EXP(-2*$C$4*($K$4-$J$4))))</f>
        <v>26.2962716150074</v>
      </c>
      <c r="H400" s="126" t="n">
        <f aca="false">MAX(0,G400-$I$4)</f>
        <v>3.0962716150074</v>
      </c>
      <c r="I400" s="21" t="n">
        <f aca="false">$D$7*AVERAGE(A400,H400)</f>
        <v>2.94526466644138</v>
      </c>
      <c r="J400" s="135" t="n">
        <f aca="false">AVERAGE(I$20:I400)</f>
        <v>1.65442266650132</v>
      </c>
      <c r="K400" s="21" t="n">
        <f aca="false">-D400</f>
        <v>-0.74357631403338</v>
      </c>
      <c r="L400" s="21" t="n">
        <f aca="false">$C$4*($G$4-C400)*$J$4+$F$4*SQRT($J$4)*K400+C400</f>
        <v>2.97813855270272</v>
      </c>
      <c r="M400" s="125" t="n">
        <f aca="false">EXP(L400)</f>
        <v>19.6512028995304</v>
      </c>
      <c r="N400" s="126" t="n">
        <f aca="false">EXP(EXP(-$C$4*($K$4-$J$4))*LN(M400)+(1-EXP(-$C$4*($K$4-$J$4)))*$G$4+$F$4^2/(4*$C$4)*(1-EXP(-2*$C$4*($K$4-$J$4))))</f>
        <v>19.3714038524666</v>
      </c>
      <c r="O400" s="126" t="n">
        <f aca="false">MAX(0,N400-$I$4)</f>
        <v>0</v>
      </c>
      <c r="P400" s="21" t="n">
        <f aca="false">$D$7*AVERAGE(H400,O400)</f>
        <v>1.47263233322069</v>
      </c>
      <c r="Q400" s="136" t="n">
        <f aca="false">AVERAGE(P$20:P400)</f>
        <v>1.62322041832213</v>
      </c>
      <c r="R400" s="0" t="n">
        <v>1.615</v>
      </c>
    </row>
    <row r="401" customFormat="false" ht="12.75" hidden="false" customHeight="false" outlineLevel="0" collapsed="false">
      <c r="B401" s="124" t="n">
        <f aca="false">B400+1</f>
        <v>382</v>
      </c>
      <c r="C401" s="21" t="n">
        <f aca="false">$C$7</f>
        <v>3.29212628660779</v>
      </c>
      <c r="D401" s="21" t="n">
        <f aca="true">NORMSINV(RAND())</f>
        <v>0.577524935139788</v>
      </c>
      <c r="E401" s="21" t="n">
        <f aca="false">$C$4*($G$4-C401)*$J$4+$F$4*SQRT($J$4)*D401+C401</f>
        <v>3.32190930461089</v>
      </c>
      <c r="F401" s="125" t="n">
        <f aca="false">EXP(E401)</f>
        <v>27.7132130426103</v>
      </c>
      <c r="G401" s="126" t="n">
        <f aca="false">EXP(EXP(-$C$4*($K$4-$J$4))*LN(F401)+(1-EXP(-$C$4*($K$4-$J$4)))*$G$4+$F$4^2/(4*$C$4)*(1-EXP(-2*$C$4*($K$4-$J$4))))</f>
        <v>25.4140315956101</v>
      </c>
      <c r="H401" s="126" t="n">
        <f aca="false">MAX(0,G401-$I$4)</f>
        <v>2.21403159561009</v>
      </c>
      <c r="I401" s="21" t="n">
        <f aca="false">$D$7*AVERAGE(A401,H401)</f>
        <v>2.10605200051858</v>
      </c>
      <c r="J401" s="135" t="n">
        <f aca="false">AVERAGE(I$20:I401)</f>
        <v>1.65560494224482</v>
      </c>
      <c r="K401" s="21" t="n">
        <f aca="false">-D401</f>
        <v>-0.577524935139788</v>
      </c>
      <c r="L401" s="21" t="n">
        <f aca="false">$C$4*($G$4-C401)*$J$4+$F$4*SQRT($J$4)*K401+C401</f>
        <v>3.02134766132582</v>
      </c>
      <c r="M401" s="125" t="n">
        <f aca="false">EXP(L401)</f>
        <v>20.5189256219241</v>
      </c>
      <c r="N401" s="126" t="n">
        <f aca="false">EXP(EXP(-$C$4*($K$4-$J$4))*LN(M401)+(1-EXP(-$C$4*($K$4-$J$4)))*$G$4+$F$4^2/(4*$C$4)*(1-EXP(-2*$C$4*($K$4-$J$4))))</f>
        <v>20.0438759726912</v>
      </c>
      <c r="O401" s="126" t="n">
        <f aca="false">MAX(0,N401-$I$4)</f>
        <v>0</v>
      </c>
      <c r="P401" s="21" t="n">
        <f aca="false">$D$7*AVERAGE(H401,O401)</f>
        <v>1.05302600025929</v>
      </c>
      <c r="Q401" s="136" t="n">
        <f aca="false">AVERAGE(P$20:P401)</f>
        <v>1.62172776277747</v>
      </c>
      <c r="R401" s="0" t="n">
        <v>1.615</v>
      </c>
    </row>
    <row r="402" customFormat="false" ht="12.75" hidden="false" customHeight="false" outlineLevel="0" collapsed="false">
      <c r="B402" s="124" t="n">
        <f aca="false">B401+1</f>
        <v>383</v>
      </c>
      <c r="C402" s="21" t="n">
        <f aca="false">$C$7</f>
        <v>3.29212628660779</v>
      </c>
      <c r="D402" s="21" t="n">
        <f aca="true">NORMSINV(RAND())</f>
        <v>0.743365537638053</v>
      </c>
      <c r="E402" s="21" t="n">
        <f aca="false">$C$4*($G$4-C402)*$J$4+$F$4*SQRT($J$4)*D402+C402</f>
        <v>3.365063565992</v>
      </c>
      <c r="F402" s="125" t="n">
        <f aca="false">EXP(E402)</f>
        <v>28.9353365439641</v>
      </c>
      <c r="G402" s="126" t="n">
        <f aca="false">EXP(EXP(-$C$4*($K$4-$J$4))*LN(F402)+(1-EXP(-$C$4*($K$4-$J$4)))*$G$4+$F$4^2/(4*$C$4)*(1-EXP(-2*$C$4*($K$4-$J$4))))</f>
        <v>26.2951325564088</v>
      </c>
      <c r="H402" s="126" t="n">
        <f aca="false">MAX(0,G402-$I$4)</f>
        <v>3.09513255640879</v>
      </c>
      <c r="I402" s="21" t="n">
        <f aca="false">$D$7*AVERAGE(A402,H402)</f>
        <v>2.94418116038616</v>
      </c>
      <c r="J402" s="135" t="n">
        <f aca="false">AVERAGE(I$20:I402)</f>
        <v>1.65896937101282</v>
      </c>
      <c r="K402" s="21" t="n">
        <f aca="false">-D402</f>
        <v>-0.743365537638053</v>
      </c>
      <c r="L402" s="21" t="n">
        <f aca="false">$C$4*($G$4-C402)*$J$4+$F$4*SQRT($J$4)*K402+C402</f>
        <v>2.97819339994471</v>
      </c>
      <c r="M402" s="125" t="n">
        <f aca="false">EXP(L402)</f>
        <v>19.6522807433693</v>
      </c>
      <c r="N402" s="126" t="n">
        <f aca="false">EXP(EXP(-$C$4*($K$4-$J$4))*LN(M402)+(1-EXP(-$C$4*($K$4-$J$4)))*$G$4+$F$4^2/(4*$C$4)*(1-EXP(-2*$C$4*($K$4-$J$4))))</f>
        <v>19.3722429873931</v>
      </c>
      <c r="O402" s="126" t="n">
        <f aca="false">MAX(0,N402-$I$4)</f>
        <v>0</v>
      </c>
      <c r="P402" s="21" t="n">
        <f aca="false">$D$7*AVERAGE(H402,O402)</f>
        <v>1.47209058019308</v>
      </c>
      <c r="Q402" s="136" t="n">
        <f aca="false">AVERAGE(P$20:P402)</f>
        <v>1.62133706517281</v>
      </c>
      <c r="R402" s="0" t="n">
        <v>1.615</v>
      </c>
    </row>
    <row r="403" customFormat="false" ht="12.75" hidden="false" customHeight="false" outlineLevel="0" collapsed="false">
      <c r="B403" s="124" t="n">
        <f aca="false">B402+1</f>
        <v>384</v>
      </c>
      <c r="C403" s="21" t="n">
        <f aca="false">$C$7</f>
        <v>3.29212628660779</v>
      </c>
      <c r="D403" s="21" t="n">
        <f aca="true">NORMSINV(RAND())</f>
        <v>-0.717297070373974</v>
      </c>
      <c r="E403" s="21" t="n">
        <f aca="false">$C$4*($G$4-C403)*$J$4+$F$4*SQRT($J$4)*D403+C403</f>
        <v>2.98497681385646</v>
      </c>
      <c r="F403" s="125" t="n">
        <f aca="false">EXP(E403)</f>
        <v>19.7860434690078</v>
      </c>
      <c r="G403" s="126" t="n">
        <f aca="false">EXP(EXP(-$C$4*($K$4-$J$4))*LN(F403)+(1-EXP(-$C$4*($K$4-$J$4)))*$G$4+$F$4^2/(4*$C$4)*(1-EXP(-2*$C$4*($K$4-$J$4))))</f>
        <v>19.476306526989</v>
      </c>
      <c r="H403" s="126" t="n">
        <f aca="false">MAX(0,G403-$I$4)</f>
        <v>0</v>
      </c>
      <c r="I403" s="21" t="n">
        <f aca="false">$D$7*AVERAGE(A403,H403)</f>
        <v>0</v>
      </c>
      <c r="J403" s="135" t="n">
        <f aca="false">AVERAGE(I$20:I403)</f>
        <v>1.6546491382758</v>
      </c>
      <c r="K403" s="21" t="n">
        <f aca="false">-D403</f>
        <v>0.717297070373974</v>
      </c>
      <c r="L403" s="21" t="n">
        <f aca="false">$C$4*($G$4-C403)*$J$4+$F$4*SQRT($J$4)*K403+C403</f>
        <v>3.35828015208025</v>
      </c>
      <c r="M403" s="125" t="n">
        <f aca="false">EXP(L403)</f>
        <v>28.7397204022402</v>
      </c>
      <c r="N403" s="126" t="n">
        <f aca="false">EXP(EXP(-$C$4*($K$4-$J$4))*LN(M403)+(1-EXP(-$C$4*($K$4-$J$4)))*$G$4+$F$4^2/(4*$C$4)*(1-EXP(-2*$C$4*($K$4-$J$4))))</f>
        <v>26.1546354573222</v>
      </c>
      <c r="O403" s="126" t="n">
        <f aca="false">MAX(0,N403-$I$4)</f>
        <v>2.95463545732222</v>
      </c>
      <c r="P403" s="21" t="n">
        <f aca="false">$D$7*AVERAGE(H403,O403)</f>
        <v>1.40526809283901</v>
      </c>
      <c r="Q403" s="136" t="n">
        <f aca="false">AVERAGE(P$20:P403)</f>
        <v>1.62077438555736</v>
      </c>
      <c r="R403" s="0" t="n">
        <v>1.615</v>
      </c>
    </row>
    <row r="404" customFormat="false" ht="12.75" hidden="false" customHeight="false" outlineLevel="0" collapsed="false">
      <c r="B404" s="124" t="n">
        <f aca="false">B403+1</f>
        <v>385</v>
      </c>
      <c r="C404" s="21" t="n">
        <f aca="false">$C$7</f>
        <v>3.29212628660779</v>
      </c>
      <c r="D404" s="21" t="n">
        <f aca="true">NORMSINV(RAND())</f>
        <v>0.378376977991541</v>
      </c>
      <c r="E404" s="21" t="n">
        <f aca="false">$C$4*($G$4-C404)*$J$4+$F$4*SQRT($J$4)*D404+C404</f>
        <v>3.27008796009798</v>
      </c>
      <c r="F404" s="125" t="n">
        <f aca="false">EXP(E404)</f>
        <v>26.3136537930408</v>
      </c>
      <c r="G404" s="126" t="n">
        <f aca="false">EXP(EXP(-$C$4*($K$4-$J$4))*LN(F404)+(1-EXP(-$C$4*($K$4-$J$4)))*$G$4+$F$4^2/(4*$C$4)*(1-EXP(-2*$C$4*($K$4-$J$4))))</f>
        <v>24.3948964887382</v>
      </c>
      <c r="H404" s="126" t="n">
        <f aca="false">MAX(0,G404-$I$4)</f>
        <v>1.19489648873817</v>
      </c>
      <c r="I404" s="21" t="n">
        <f aca="false">$D$7*AVERAGE(A404,H404)</f>
        <v>1.13662069932033</v>
      </c>
      <c r="J404" s="135" t="n">
        <f aca="false">AVERAGE(I$20:I404)</f>
        <v>1.65330360986293</v>
      </c>
      <c r="K404" s="21" t="n">
        <f aca="false">-D404</f>
        <v>-0.378376977991541</v>
      </c>
      <c r="L404" s="21" t="n">
        <f aca="false">$C$4*($G$4-C404)*$J$4+$F$4*SQRT($J$4)*K404+C404</f>
        <v>3.07316900583872</v>
      </c>
      <c r="M404" s="125" t="n">
        <f aca="false">EXP(L404)</f>
        <v>21.6102773730437</v>
      </c>
      <c r="N404" s="126" t="n">
        <f aca="false">EXP(EXP(-$C$4*($K$4-$J$4))*LN(M404)+(1-EXP(-$C$4*($K$4-$J$4)))*$G$4+$F$4^2/(4*$C$4)*(1-EXP(-2*$C$4*($K$4-$J$4))))</f>
        <v>20.8812403653209</v>
      </c>
      <c r="O404" s="126" t="n">
        <f aca="false">MAX(0,N404-$I$4)</f>
        <v>0</v>
      </c>
      <c r="P404" s="21" t="n">
        <f aca="false">$D$7*AVERAGE(H404,O404)</f>
        <v>0.568310349660165</v>
      </c>
      <c r="Q404" s="136" t="n">
        <f aca="false">AVERAGE(P$20:P404)</f>
        <v>1.61804071273684</v>
      </c>
      <c r="R404" s="0" t="n">
        <v>1.615</v>
      </c>
    </row>
    <row r="405" customFormat="false" ht="12.75" hidden="false" customHeight="false" outlineLevel="0" collapsed="false">
      <c r="B405" s="124" t="n">
        <f aca="false">B404+1</f>
        <v>386</v>
      </c>
      <c r="C405" s="21" t="n">
        <f aca="false">$C$7</f>
        <v>3.29212628660779</v>
      </c>
      <c r="D405" s="21" t="n">
        <f aca="true">NORMSINV(RAND())</f>
        <v>0.590988237506422</v>
      </c>
      <c r="E405" s="21" t="n">
        <f aca="false">$C$4*($G$4-C405)*$J$4+$F$4*SQRT($J$4)*D405+C405</f>
        <v>3.32541266181431</v>
      </c>
      <c r="F405" s="125" t="n">
        <f aca="false">EXP(E405)</f>
        <v>27.8104725951538</v>
      </c>
      <c r="G405" s="126" t="n">
        <f aca="false">EXP(EXP(-$C$4*($K$4-$J$4))*LN(F405)+(1-EXP(-$C$4*($K$4-$J$4)))*$G$4+$F$4^2/(4*$C$4)*(1-EXP(-2*$C$4*($K$4-$J$4))))</f>
        <v>25.4844466384572</v>
      </c>
      <c r="H405" s="126" t="n">
        <f aca="false">MAX(0,G405-$I$4)</f>
        <v>2.28444663845723</v>
      </c>
      <c r="I405" s="21" t="n">
        <f aca="false">$D$7*AVERAGE(A405,H405)</f>
        <v>2.17303286120226</v>
      </c>
      <c r="J405" s="135" t="n">
        <f aca="false">AVERAGE(I$20:I405)</f>
        <v>1.6546500587006</v>
      </c>
      <c r="K405" s="21" t="n">
        <f aca="false">-D405</f>
        <v>-0.590988237506422</v>
      </c>
      <c r="L405" s="21" t="n">
        <f aca="false">$C$4*($G$4-C405)*$J$4+$F$4*SQRT($J$4)*K405+C405</f>
        <v>3.0178443041224</v>
      </c>
      <c r="M405" s="125" t="n">
        <f aca="false">EXP(L405)</f>
        <v>20.4471662687583</v>
      </c>
      <c r="N405" s="126" t="n">
        <f aca="false">EXP(EXP(-$C$4*($K$4-$J$4))*LN(M405)+(1-EXP(-$C$4*($K$4-$J$4)))*$G$4+$F$4^2/(4*$C$4)*(1-EXP(-2*$C$4*($K$4-$J$4))))</f>
        <v>19.9884935504058</v>
      </c>
      <c r="O405" s="126" t="n">
        <f aca="false">MAX(0,N405-$I$4)</f>
        <v>0</v>
      </c>
      <c r="P405" s="21" t="n">
        <f aca="false">$D$7*AVERAGE(H405,O405)</f>
        <v>1.08651643060113</v>
      </c>
      <c r="Q405" s="136" t="n">
        <f aca="false">AVERAGE(P$20:P405)</f>
        <v>1.61666370682457</v>
      </c>
      <c r="R405" s="0" t="n">
        <v>1.615</v>
      </c>
    </row>
    <row r="406" customFormat="false" ht="12.75" hidden="false" customHeight="false" outlineLevel="0" collapsed="false">
      <c r="B406" s="124" t="n">
        <f aca="false">B405+1</f>
        <v>387</v>
      </c>
      <c r="C406" s="21" t="n">
        <f aca="false">$C$7</f>
        <v>3.29212628660779</v>
      </c>
      <c r="D406" s="21" t="n">
        <f aca="true">NORMSINV(RAND())</f>
        <v>1.64740230429737</v>
      </c>
      <c r="E406" s="21" t="n">
        <f aca="false">$C$4*($G$4-C406)*$J$4+$F$4*SQRT($J$4)*D406+C406</f>
        <v>3.60030776035001</v>
      </c>
      <c r="F406" s="125" t="n">
        <f aca="false">EXP(E406)</f>
        <v>36.609499662525</v>
      </c>
      <c r="G406" s="126" t="n">
        <f aca="false">EXP(EXP(-$C$4*($K$4-$J$4))*LN(F406)+(1-EXP(-$C$4*($K$4-$J$4)))*$G$4+$F$4^2/(4*$C$4)*(1-EXP(-2*$C$4*($K$4-$J$4))))</f>
        <v>31.6638346400447</v>
      </c>
      <c r="H406" s="126" t="n">
        <f aca="false">MAX(0,G406-$I$4)</f>
        <v>8.46383464004469</v>
      </c>
      <c r="I406" s="21" t="n">
        <f aca="false">$D$7*AVERAGE(A406,H406)</f>
        <v>8.05104855371892</v>
      </c>
      <c r="J406" s="135" t="n">
        <f aca="false">AVERAGE(I$20:I406)</f>
        <v>1.67117822018643</v>
      </c>
      <c r="K406" s="21" t="n">
        <f aca="false">-D406</f>
        <v>-1.64740230429737</v>
      </c>
      <c r="L406" s="21" t="n">
        <f aca="false">$C$4*($G$4-C406)*$J$4+$F$4*SQRT($J$4)*K406+C406</f>
        <v>2.7429492055867</v>
      </c>
      <c r="M406" s="125" t="n">
        <f aca="false">EXP(L406)</f>
        <v>15.5327268170219</v>
      </c>
      <c r="N406" s="126" t="n">
        <f aca="false">EXP(EXP(-$C$4*($K$4-$J$4))*LN(M406)+(1-EXP(-$C$4*($K$4-$J$4)))*$G$4+$F$4^2/(4*$C$4)*(1-EXP(-2*$C$4*($K$4-$J$4))))</f>
        <v>16.0876186684047</v>
      </c>
      <c r="O406" s="126" t="n">
        <f aca="false">MAX(0,N406-$I$4)</f>
        <v>0</v>
      </c>
      <c r="P406" s="21" t="n">
        <f aca="false">$D$7*AVERAGE(H406,O406)</f>
        <v>4.02552427685946</v>
      </c>
      <c r="Q406" s="136" t="n">
        <f aca="false">AVERAGE(P$20:P406)</f>
        <v>1.62288815274198</v>
      </c>
      <c r="R406" s="0" t="n">
        <v>1.615</v>
      </c>
    </row>
    <row r="407" customFormat="false" ht="12.75" hidden="false" customHeight="false" outlineLevel="0" collapsed="false">
      <c r="B407" s="124" t="n">
        <f aca="false">B406+1</f>
        <v>388</v>
      </c>
      <c r="C407" s="21" t="n">
        <f aca="false">$C$7</f>
        <v>3.29212628660779</v>
      </c>
      <c r="D407" s="21" t="n">
        <f aca="true">NORMSINV(RAND())</f>
        <v>1.1597814796094</v>
      </c>
      <c r="E407" s="21" t="n">
        <f aca="false">$C$4*($G$4-C407)*$J$4+$F$4*SQRT($J$4)*D407+C407</f>
        <v>3.47342136337326</v>
      </c>
      <c r="F407" s="125" t="n">
        <f aca="false">EXP(E407)</f>
        <v>32.2468822249557</v>
      </c>
      <c r="G407" s="126" t="n">
        <f aca="false">EXP(EXP(-$C$4*($K$4-$J$4))*LN(F407)+(1-EXP(-$C$4*($K$4-$J$4)))*$G$4+$F$4^2/(4*$C$4)*(1-EXP(-2*$C$4*($K$4-$J$4))))</f>
        <v>28.6445369440188</v>
      </c>
      <c r="H407" s="126" t="n">
        <f aca="false">MAX(0,G407-$I$4)</f>
        <v>5.44453694401877</v>
      </c>
      <c r="I407" s="21" t="n">
        <f aca="false">$D$7*AVERAGE(A407,H407)</f>
        <v>5.17900374393185</v>
      </c>
      <c r="J407" s="135" t="n">
        <f aca="false">AVERAGE(I$20:I407)</f>
        <v>1.68021900761877</v>
      </c>
      <c r="K407" s="21" t="n">
        <f aca="false">-D407</f>
        <v>-1.1597814796094</v>
      </c>
      <c r="L407" s="21" t="n">
        <f aca="false">$C$4*($G$4-C407)*$J$4+$F$4*SQRT($J$4)*K407+C407</f>
        <v>2.86983560256345</v>
      </c>
      <c r="M407" s="125" t="n">
        <f aca="false">EXP(L407)</f>
        <v>17.6341189575774</v>
      </c>
      <c r="N407" s="126" t="n">
        <f aca="false">EXP(EXP(-$C$4*($K$4-$J$4))*LN(M407)+(1-EXP(-$C$4*($K$4-$J$4)))*$G$4+$F$4^2/(4*$C$4)*(1-EXP(-2*$C$4*($K$4-$J$4))))</f>
        <v>17.7833455036818</v>
      </c>
      <c r="O407" s="126" t="n">
        <f aca="false">MAX(0,N407-$I$4)</f>
        <v>0</v>
      </c>
      <c r="P407" s="21" t="n">
        <f aca="false">$D$7*AVERAGE(H407,O407)</f>
        <v>2.58950187196592</v>
      </c>
      <c r="Q407" s="136" t="n">
        <f aca="false">AVERAGE(P$20:P407)</f>
        <v>1.6253794252142</v>
      </c>
      <c r="R407" s="0" t="n">
        <v>1.615</v>
      </c>
    </row>
    <row r="408" customFormat="false" ht="12.75" hidden="false" customHeight="false" outlineLevel="0" collapsed="false">
      <c r="B408" s="124" t="n">
        <f aca="false">B407+1</f>
        <v>389</v>
      </c>
      <c r="C408" s="21" t="n">
        <f aca="false">$C$7</f>
        <v>3.29212628660779</v>
      </c>
      <c r="D408" s="21" t="n">
        <f aca="true">NORMSINV(RAND())</f>
        <v>0.708268571069307</v>
      </c>
      <c r="E408" s="21" t="n">
        <f aca="false">$C$4*($G$4-C408)*$J$4+$F$4*SQRT($J$4)*D408+C408</f>
        <v>3.35593079846598</v>
      </c>
      <c r="F408" s="125" t="n">
        <f aca="false">EXP(E408)</f>
        <v>28.6722798880675</v>
      </c>
      <c r="G408" s="126" t="n">
        <f aca="false">EXP(EXP(-$C$4*($K$4-$J$4))*LN(F408)+(1-EXP(-$C$4*($K$4-$J$4)))*$G$4+$F$4^2/(4*$C$4)*(1-EXP(-2*$C$4*($K$4-$J$4))))</f>
        <v>26.1061512036867</v>
      </c>
      <c r="H408" s="126" t="n">
        <f aca="false">MAX(0,G408-$I$4)</f>
        <v>2.90615120368672</v>
      </c>
      <c r="I408" s="21" t="n">
        <f aca="false">$D$7*AVERAGE(A408,H408)</f>
        <v>2.76441653699497</v>
      </c>
      <c r="J408" s="135" t="n">
        <f aca="false">AVERAGE(I$20:I408)</f>
        <v>1.68300614779711</v>
      </c>
      <c r="K408" s="21" t="n">
        <f aca="false">-D408</f>
        <v>-0.708268571069307</v>
      </c>
      <c r="L408" s="21" t="n">
        <f aca="false">$C$4*($G$4-C408)*$J$4+$F$4*SQRT($J$4)*K408+C408</f>
        <v>2.98732616747073</v>
      </c>
      <c r="M408" s="125" t="n">
        <f aca="false">EXP(L408)</f>
        <v>19.832582528692</v>
      </c>
      <c r="N408" s="126" t="n">
        <f aca="false">EXP(EXP(-$C$4*($K$4-$J$4))*LN(M408)+(1-EXP(-$C$4*($K$4-$J$4)))*$G$4+$F$4^2/(4*$C$4)*(1-EXP(-2*$C$4*($K$4-$J$4))))</f>
        <v>19.5124778560436</v>
      </c>
      <c r="O408" s="126" t="n">
        <f aca="false">MAX(0,N408-$I$4)</f>
        <v>0</v>
      </c>
      <c r="P408" s="21" t="n">
        <f aca="false">$D$7*AVERAGE(H408,O408)</f>
        <v>1.38220826849749</v>
      </c>
      <c r="Q408" s="136" t="n">
        <f aca="false">AVERAGE(P$20:P408)</f>
        <v>1.62475430655941</v>
      </c>
      <c r="R408" s="0" t="n">
        <v>1.615</v>
      </c>
    </row>
    <row r="409" customFormat="false" ht="12.75" hidden="false" customHeight="false" outlineLevel="0" collapsed="false">
      <c r="B409" s="124" t="n">
        <f aca="false">B408+1</f>
        <v>390</v>
      </c>
      <c r="C409" s="21" t="n">
        <f aca="false">$C$7</f>
        <v>3.29212628660779</v>
      </c>
      <c r="D409" s="21" t="n">
        <f aca="true">NORMSINV(RAND())</f>
        <v>-0.0789528290430465</v>
      </c>
      <c r="E409" s="21" t="n">
        <f aca="false">$C$4*($G$4-C409)*$J$4+$F$4*SQRT($J$4)*D409+C409</f>
        <v>3.1510837492302</v>
      </c>
      <c r="F409" s="125" t="n">
        <f aca="false">EXP(E409)</f>
        <v>23.3613687321688</v>
      </c>
      <c r="G409" s="126" t="n">
        <f aca="false">EXP(EXP(-$C$4*($K$4-$J$4))*LN(F409)+(1-EXP(-$C$4*($K$4-$J$4)))*$G$4+$F$4^2/(4*$C$4)*(1-EXP(-2*$C$4*($K$4-$J$4))))</f>
        <v>22.2065374279524</v>
      </c>
      <c r="H409" s="126" t="n">
        <f aca="false">MAX(0,G409-$I$4)</f>
        <v>0</v>
      </c>
      <c r="I409" s="21" t="n">
        <f aca="false">$D$7*AVERAGE(A409,H409)</f>
        <v>0</v>
      </c>
      <c r="J409" s="135" t="n">
        <f aca="false">AVERAGE(I$20:I409)</f>
        <v>1.67869074741815</v>
      </c>
      <c r="K409" s="21" t="n">
        <f aca="false">-D409</f>
        <v>0.0789528290430465</v>
      </c>
      <c r="L409" s="21" t="n">
        <f aca="false">$C$4*($G$4-C409)*$J$4+$F$4*SQRT($J$4)*K409+C409</f>
        <v>3.19217321670651</v>
      </c>
      <c r="M409" s="125" t="n">
        <f aca="false">EXP(L409)</f>
        <v>24.341268856513</v>
      </c>
      <c r="N409" s="126" t="n">
        <f aca="false">EXP(EXP(-$C$4*($K$4-$J$4))*LN(M409)+(1-EXP(-$C$4*($K$4-$J$4)))*$G$4+$F$4^2/(4*$C$4)*(1-EXP(-2*$C$4*($K$4-$J$4))))</f>
        <v>22.9389970823306</v>
      </c>
      <c r="O409" s="126" t="n">
        <f aca="false">MAX(0,N409-$I$4)</f>
        <v>0</v>
      </c>
      <c r="P409" s="21" t="n">
        <f aca="false">$D$7*AVERAGE(H409,O409)</f>
        <v>0</v>
      </c>
      <c r="Q409" s="136" t="n">
        <f aca="false">AVERAGE(P$20:P409)</f>
        <v>1.62058826987592</v>
      </c>
      <c r="R409" s="0" t="n">
        <v>1.615</v>
      </c>
    </row>
    <row r="410" customFormat="false" ht="12.75" hidden="false" customHeight="false" outlineLevel="0" collapsed="false">
      <c r="B410" s="124" t="n">
        <f aca="false">B409+1</f>
        <v>391</v>
      </c>
      <c r="C410" s="21" t="n">
        <f aca="false">$C$7</f>
        <v>3.29212628660779</v>
      </c>
      <c r="D410" s="21" t="n">
        <f aca="true">NORMSINV(RAND())</f>
        <v>-1.38097112755277</v>
      </c>
      <c r="E410" s="21" t="n">
        <f aca="false">$C$4*($G$4-C410)*$J$4+$F$4*SQRT($J$4)*D410+C410</f>
        <v>2.81227867296749</v>
      </c>
      <c r="F410" s="125" t="n">
        <f aca="false">EXP(E410)</f>
        <v>16.6478099454551</v>
      </c>
      <c r="G410" s="126" t="n">
        <f aca="false">EXP(EXP(-$C$4*($K$4-$J$4))*LN(F410)+(1-EXP(-$C$4*($K$4-$J$4)))*$G$4+$F$4^2/(4*$C$4)*(1-EXP(-2*$C$4*($K$4-$J$4))))</f>
        <v>16.9930599556561</v>
      </c>
      <c r="H410" s="126" t="n">
        <f aca="false">MAX(0,G410-$I$4)</f>
        <v>0</v>
      </c>
      <c r="I410" s="21" t="n">
        <f aca="false">$D$7*AVERAGE(A410,H410)</f>
        <v>0</v>
      </c>
      <c r="J410" s="135" t="n">
        <f aca="false">AVERAGE(I$20:I410)</f>
        <v>1.67439742069841</v>
      </c>
      <c r="K410" s="21" t="n">
        <f aca="false">-D410</f>
        <v>1.38097112755277</v>
      </c>
      <c r="L410" s="21" t="n">
        <f aca="false">$C$4*($G$4-C410)*$J$4+$F$4*SQRT($J$4)*K410+C410</f>
        <v>3.53097829296922</v>
      </c>
      <c r="M410" s="125" t="n">
        <f aca="false">EXP(L410)</f>
        <v>34.1573671869734</v>
      </c>
      <c r="N410" s="126" t="n">
        <f aca="false">EXP(EXP(-$C$4*($K$4-$J$4))*LN(M410)+(1-EXP(-$C$4*($K$4-$J$4)))*$G$4+$F$4^2/(4*$C$4)*(1-EXP(-2*$C$4*($K$4-$J$4))))</f>
        <v>29.9766904017138</v>
      </c>
      <c r="O410" s="126" t="n">
        <f aca="false">MAX(0,N410-$I$4)</f>
        <v>6.77669040171383</v>
      </c>
      <c r="P410" s="21" t="n">
        <f aca="false">$D$7*AVERAGE(H410,O410)</f>
        <v>3.22309365542088</v>
      </c>
      <c r="Q410" s="136" t="n">
        <f aca="false">AVERAGE(P$20:P410)</f>
        <v>1.62468674912284</v>
      </c>
      <c r="R410" s="0" t="n">
        <v>1.615</v>
      </c>
    </row>
    <row r="411" customFormat="false" ht="12.75" hidden="false" customHeight="false" outlineLevel="0" collapsed="false">
      <c r="B411" s="124" t="n">
        <f aca="false">B410+1</f>
        <v>392</v>
      </c>
      <c r="C411" s="21" t="n">
        <f aca="false">$C$7</f>
        <v>3.29212628660779</v>
      </c>
      <c r="D411" s="21" t="n">
        <f aca="true">NORMSINV(RAND())</f>
        <v>2.72393123762786</v>
      </c>
      <c r="E411" s="21" t="n">
        <f aca="false">$C$4*($G$4-C411)*$J$4+$F$4*SQRT($J$4)*D411+C411</f>
        <v>3.88043705482576</v>
      </c>
      <c r="F411" s="125" t="n">
        <f aca="false">EXP(E411)</f>
        <v>48.445383733822</v>
      </c>
      <c r="G411" s="126" t="n">
        <f aca="false">EXP(EXP(-$C$4*($K$4-$J$4))*LN(F411)+(1-EXP(-$C$4*($K$4-$J$4)))*$G$4+$F$4^2/(4*$C$4)*(1-EXP(-2*$C$4*($K$4-$J$4))))</f>
        <v>39.5045505667404</v>
      </c>
      <c r="H411" s="126" t="n">
        <f aca="false">MAX(0,G411-$I$4)</f>
        <v>16.3045505667404</v>
      </c>
      <c r="I411" s="21" t="n">
        <f aca="false">$D$7*AVERAGE(A411,H411)</f>
        <v>15.5093682523433</v>
      </c>
      <c r="J411" s="135" t="n">
        <f aca="false">AVERAGE(I$20:I411)</f>
        <v>1.70969071363628</v>
      </c>
      <c r="K411" s="21" t="n">
        <f aca="false">-D411</f>
        <v>-2.72393123762786</v>
      </c>
      <c r="L411" s="21" t="n">
        <f aca="false">$C$4*($G$4-C411)*$J$4+$F$4*SQRT($J$4)*K411+C411</f>
        <v>2.46281991111094</v>
      </c>
      <c r="M411" s="125" t="n">
        <f aca="false">EXP(L411)</f>
        <v>11.7378646496066</v>
      </c>
      <c r="N411" s="126" t="n">
        <f aca="false">EXP(EXP(-$C$4*($K$4-$J$4))*LN(M411)+(1-EXP(-$C$4*($K$4-$J$4)))*$G$4+$F$4^2/(4*$C$4)*(1-EXP(-2*$C$4*($K$4-$J$4))))</f>
        <v>12.8946080884498</v>
      </c>
      <c r="O411" s="126" t="n">
        <f aca="false">MAX(0,N411-$I$4)</f>
        <v>0</v>
      </c>
      <c r="P411" s="21" t="n">
        <f aca="false">$D$7*AVERAGE(H411,O411)</f>
        <v>7.75468412617163</v>
      </c>
      <c r="Q411" s="136" t="n">
        <f aca="false">AVERAGE(P$20:P411)</f>
        <v>1.64032449753368</v>
      </c>
      <c r="R411" s="0" t="n">
        <v>1.615</v>
      </c>
    </row>
    <row r="412" customFormat="false" ht="12.75" hidden="false" customHeight="false" outlineLevel="0" collapsed="false">
      <c r="B412" s="124" t="n">
        <f aca="false">B411+1</f>
        <v>393</v>
      </c>
      <c r="C412" s="21" t="n">
        <f aca="false">$C$7</f>
        <v>3.29212628660779</v>
      </c>
      <c r="D412" s="21" t="n">
        <f aca="true">NORMSINV(RAND())</f>
        <v>-1.49624352755456</v>
      </c>
      <c r="E412" s="21" t="n">
        <f aca="false">$C$4*($G$4-C412)*$J$4+$F$4*SQRT($J$4)*D412+C412</f>
        <v>2.78228303134072</v>
      </c>
      <c r="F412" s="125" t="n">
        <f aca="false">EXP(E412)</f>
        <v>16.1558632180597</v>
      </c>
      <c r="G412" s="126" t="n">
        <f aca="false">EXP(EXP(-$C$4*($K$4-$J$4))*LN(F412)+(1-EXP(-$C$4*($K$4-$J$4)))*$G$4+$F$4^2/(4*$C$4)*(1-EXP(-2*$C$4*($K$4-$J$4))))</f>
        <v>16.5952256864134</v>
      </c>
      <c r="H412" s="126" t="n">
        <f aca="false">MAX(0,G412-$I$4)</f>
        <v>0</v>
      </c>
      <c r="I412" s="21" t="n">
        <f aca="false">$D$7*AVERAGE(A412,H412)</f>
        <v>0</v>
      </c>
      <c r="J412" s="135" t="n">
        <f aca="false">AVERAGE(I$20:I412)</f>
        <v>1.70534035558631</v>
      </c>
      <c r="K412" s="21" t="n">
        <f aca="false">-D412</f>
        <v>1.49624352755456</v>
      </c>
      <c r="L412" s="21" t="n">
        <f aca="false">$C$4*($G$4-C412)*$J$4+$F$4*SQRT($J$4)*K412+C412</f>
        <v>3.56097393459599</v>
      </c>
      <c r="M412" s="125" t="n">
        <f aca="false">EXP(L412)</f>
        <v>35.1974604817278</v>
      </c>
      <c r="N412" s="126" t="n">
        <f aca="false">EXP(EXP(-$C$4*($K$4-$J$4))*LN(M412)+(1-EXP(-$C$4*($K$4-$J$4)))*$G$4+$F$4^2/(4*$C$4)*(1-EXP(-2*$C$4*($K$4-$J$4))))</f>
        <v>30.6953160441505</v>
      </c>
      <c r="O412" s="126" t="n">
        <f aca="false">MAX(0,N412-$I$4)</f>
        <v>7.49531604415048</v>
      </c>
      <c r="P412" s="21" t="n">
        <f aca="false">$D$7*AVERAGE(H412,O412)</f>
        <v>3.56488258356411</v>
      </c>
      <c r="Q412" s="136" t="n">
        <f aca="false">AVERAGE(P$20:P412)</f>
        <v>1.64522159190017</v>
      </c>
      <c r="R412" s="0" t="n">
        <v>1.615</v>
      </c>
    </row>
    <row r="413" customFormat="false" ht="12.75" hidden="false" customHeight="false" outlineLevel="0" collapsed="false">
      <c r="B413" s="124" t="n">
        <f aca="false">B412+1</f>
        <v>394</v>
      </c>
      <c r="C413" s="21" t="n">
        <f aca="false">$C$7</f>
        <v>3.29212628660779</v>
      </c>
      <c r="D413" s="21" t="n">
        <f aca="true">NORMSINV(RAND())</f>
        <v>1.28335835142752</v>
      </c>
      <c r="E413" s="21" t="n">
        <f aca="false">$C$4*($G$4-C413)*$J$4+$F$4*SQRT($J$4)*D413+C413</f>
        <v>3.50557795558749</v>
      </c>
      <c r="F413" s="125" t="n">
        <f aca="false">EXP(E413)</f>
        <v>33.3006846084537</v>
      </c>
      <c r="G413" s="126" t="n">
        <f aca="false">EXP(EXP(-$C$4*($K$4-$J$4))*LN(F413)+(1-EXP(-$C$4*($K$4-$J$4)))*$G$4+$F$4^2/(4*$C$4)*(1-EXP(-2*$C$4*($K$4-$J$4))))</f>
        <v>29.3813287911076</v>
      </c>
      <c r="H413" s="126" t="n">
        <f aca="false">MAX(0,G413-$I$4)</f>
        <v>6.18132879110759</v>
      </c>
      <c r="I413" s="21" t="n">
        <f aca="false">$D$7*AVERAGE(A413,H413)</f>
        <v>5.87986182861497</v>
      </c>
      <c r="J413" s="135" t="n">
        <f aca="false">AVERAGE(I$20:I413)</f>
        <v>1.71593558775136</v>
      </c>
      <c r="K413" s="21" t="n">
        <f aca="false">-D413</f>
        <v>-1.28335835142752</v>
      </c>
      <c r="L413" s="21" t="n">
        <f aca="false">$C$4*($G$4-C413)*$J$4+$F$4*SQRT($J$4)*K413+C413</f>
        <v>2.83767901034922</v>
      </c>
      <c r="M413" s="125" t="n">
        <f aca="false">EXP(L413)</f>
        <v>17.076086088077</v>
      </c>
      <c r="N413" s="126" t="n">
        <f aca="false">EXP(EXP(-$C$4*($K$4-$J$4))*LN(M413)+(1-EXP(-$C$4*($K$4-$J$4)))*$G$4+$F$4^2/(4*$C$4)*(1-EXP(-2*$C$4*($K$4-$J$4))))</f>
        <v>17.3373948091359</v>
      </c>
      <c r="O413" s="126" t="n">
        <f aca="false">MAX(0,N413-$I$4)</f>
        <v>0</v>
      </c>
      <c r="P413" s="21" t="n">
        <f aca="false">$D$7*AVERAGE(H413,O413)</f>
        <v>2.93993091430748</v>
      </c>
      <c r="Q413" s="136" t="n">
        <f aca="false">AVERAGE(P$20:P413)</f>
        <v>1.64850765617024</v>
      </c>
      <c r="R413" s="0" t="n">
        <v>1.615</v>
      </c>
    </row>
    <row r="414" customFormat="false" ht="12.75" hidden="false" customHeight="false" outlineLevel="0" collapsed="false">
      <c r="B414" s="124" t="n">
        <f aca="false">B413+1</f>
        <v>395</v>
      </c>
      <c r="C414" s="21" t="n">
        <f aca="false">$C$7</f>
        <v>3.29212628660779</v>
      </c>
      <c r="D414" s="21" t="n">
        <f aca="true">NORMSINV(RAND())</f>
        <v>-0.393983392507005</v>
      </c>
      <c r="E414" s="21" t="n">
        <f aca="false">$C$4*($G$4-C414)*$J$4+$F$4*SQRT($J$4)*D414+C414</f>
        <v>3.06910797807425</v>
      </c>
      <c r="F414" s="125" t="n">
        <f aca="false">EXP(E414)</f>
        <v>21.5226953934257</v>
      </c>
      <c r="G414" s="126" t="n">
        <f aca="false">EXP(EXP(-$C$4*($K$4-$J$4))*LN(F414)+(1-EXP(-$C$4*($K$4-$J$4)))*$G$4+$F$4^2/(4*$C$4)*(1-EXP(-2*$C$4*($K$4-$J$4))))</f>
        <v>20.8143748064655</v>
      </c>
      <c r="H414" s="126" t="n">
        <f aca="false">MAX(0,G414-$I$4)</f>
        <v>0</v>
      </c>
      <c r="I414" s="21" t="n">
        <f aca="false">$D$7*AVERAGE(A414,H414)</f>
        <v>0</v>
      </c>
      <c r="J414" s="135" t="n">
        <f aca="false">AVERAGE(I$20:I414)</f>
        <v>1.71159144702287</v>
      </c>
      <c r="K414" s="21" t="n">
        <f aca="false">-D414</f>
        <v>0.393983392507005</v>
      </c>
      <c r="L414" s="21" t="n">
        <f aca="false">$C$4*($G$4-C414)*$J$4+$F$4*SQRT($J$4)*K414+C414</f>
        <v>3.27414898786246</v>
      </c>
      <c r="M414" s="125" t="n">
        <f aca="false">EXP(L414)</f>
        <v>26.4207315473857</v>
      </c>
      <c r="N414" s="126" t="n">
        <f aca="false">EXP(EXP(-$C$4*($K$4-$J$4))*LN(M414)+(1-EXP(-$C$4*($K$4-$J$4)))*$G$4+$F$4^2/(4*$C$4)*(1-EXP(-2*$C$4*($K$4-$J$4))))</f>
        <v>24.4732643668082</v>
      </c>
      <c r="O414" s="126" t="n">
        <f aca="false">MAX(0,N414-$I$4)</f>
        <v>1.27326436680824</v>
      </c>
      <c r="P414" s="21" t="n">
        <f aca="false">$D$7*AVERAGE(H414,O414)</f>
        <v>0.605583265438133</v>
      </c>
      <c r="Q414" s="136" t="n">
        <f aca="false">AVERAGE(P$20:P414)</f>
        <v>1.64586734125699</v>
      </c>
      <c r="R414" s="0" t="n">
        <v>1.615</v>
      </c>
    </row>
    <row r="415" customFormat="false" ht="12.75" hidden="false" customHeight="false" outlineLevel="0" collapsed="false">
      <c r="B415" s="124" t="n">
        <f aca="false">B414+1</f>
        <v>396</v>
      </c>
      <c r="C415" s="21" t="n">
        <f aca="false">$C$7</f>
        <v>3.29212628660779</v>
      </c>
      <c r="D415" s="21" t="n">
        <f aca="true">NORMSINV(RAND())</f>
        <v>1.05808684418927</v>
      </c>
      <c r="E415" s="21" t="n">
        <f aca="false">$C$4*($G$4-C415)*$J$4+$F$4*SQRT($J$4)*D415+C415</f>
        <v>3.44695886376902</v>
      </c>
      <c r="F415" s="125" t="n">
        <f aca="false">EXP(E415)</f>
        <v>31.4047408426967</v>
      </c>
      <c r="G415" s="126" t="n">
        <f aca="false">EXP(EXP(-$C$4*($K$4-$J$4))*LN(F415)+(1-EXP(-$C$4*($K$4-$J$4)))*$G$4+$F$4^2/(4*$C$4)*(1-EXP(-2*$C$4*($K$4-$J$4))))</f>
        <v>28.0520909152831</v>
      </c>
      <c r="H415" s="126" t="n">
        <f aca="false">MAX(0,G415-$I$4)</f>
        <v>4.85209091528305</v>
      </c>
      <c r="I415" s="21" t="n">
        <f aca="false">$D$7*AVERAGE(A415,H415)</f>
        <v>4.61545164896984</v>
      </c>
      <c r="J415" s="135" t="n">
        <f aca="false">AVERAGE(I$20:I415)</f>
        <v>1.71892442733082</v>
      </c>
      <c r="K415" s="21" t="n">
        <f aca="false">-D415</f>
        <v>-1.05808684418927</v>
      </c>
      <c r="L415" s="21" t="n">
        <f aca="false">$C$4*($G$4-C415)*$J$4+$F$4*SQRT($J$4)*K415+C415</f>
        <v>2.89629810216769</v>
      </c>
      <c r="M415" s="125" t="n">
        <f aca="false">EXP(L415)</f>
        <v>18.1069909162488</v>
      </c>
      <c r="N415" s="126" t="n">
        <f aca="false">EXP(EXP(-$C$4*($K$4-$J$4))*LN(M415)+(1-EXP(-$C$4*($K$4-$J$4)))*$G$4+$F$4^2/(4*$C$4)*(1-EXP(-2*$C$4*($K$4-$J$4))))</f>
        <v>18.1589208022615</v>
      </c>
      <c r="O415" s="126" t="n">
        <f aca="false">MAX(0,N415-$I$4)</f>
        <v>0</v>
      </c>
      <c r="P415" s="21" t="n">
        <f aca="false">$D$7*AVERAGE(H415,O415)</f>
        <v>2.30772582448492</v>
      </c>
      <c r="Q415" s="136" t="n">
        <f aca="false">AVERAGE(P$20:P415)</f>
        <v>1.64753870106312</v>
      </c>
      <c r="R415" s="0" t="n">
        <v>1.615</v>
      </c>
    </row>
    <row r="416" customFormat="false" ht="12.75" hidden="false" customHeight="false" outlineLevel="0" collapsed="false">
      <c r="B416" s="124" t="n">
        <f aca="false">B415+1</f>
        <v>397</v>
      </c>
      <c r="C416" s="21" t="n">
        <f aca="false">$C$7</f>
        <v>3.29212628660779</v>
      </c>
      <c r="D416" s="21" t="n">
        <f aca="true">NORMSINV(RAND())</f>
        <v>-1.48026604395967</v>
      </c>
      <c r="E416" s="21" t="n">
        <f aca="false">$C$4*($G$4-C416)*$J$4+$F$4*SQRT($J$4)*D416+C416</f>
        <v>2.78644061695534</v>
      </c>
      <c r="F416" s="125" t="n">
        <f aca="false">EXP(E416)</f>
        <v>16.2231724275111</v>
      </c>
      <c r="G416" s="126" t="n">
        <f aca="false">EXP(EXP(-$C$4*($K$4-$J$4))*LN(F416)+(1-EXP(-$C$4*($K$4-$J$4)))*$G$4+$F$4^2/(4*$C$4)*(1-EXP(-2*$C$4*($K$4-$J$4))))</f>
        <v>16.6498070123839</v>
      </c>
      <c r="H416" s="126" t="n">
        <f aca="false">MAX(0,G416-$I$4)</f>
        <v>0</v>
      </c>
      <c r="I416" s="21" t="n">
        <f aca="false">$D$7*AVERAGE(A416,H416)</f>
        <v>0</v>
      </c>
      <c r="J416" s="135" t="n">
        <f aca="false">AVERAGE(I$20:I416)</f>
        <v>1.71459464287911</v>
      </c>
      <c r="K416" s="21" t="n">
        <f aca="false">-D416</f>
        <v>1.48026604395967</v>
      </c>
      <c r="L416" s="21" t="n">
        <f aca="false">$C$4*($G$4-C416)*$J$4+$F$4*SQRT($J$4)*K416+C416</f>
        <v>3.55681634898137</v>
      </c>
      <c r="M416" s="125" t="n">
        <f aca="false">EXP(L416)</f>
        <v>35.0514278083831</v>
      </c>
      <c r="N416" s="126" t="n">
        <f aca="false">EXP(EXP(-$C$4*($K$4-$J$4))*LN(M416)+(1-EXP(-$C$4*($K$4-$J$4)))*$G$4+$F$4^2/(4*$C$4)*(1-EXP(-2*$C$4*($K$4-$J$4))))</f>
        <v>30.594690790685</v>
      </c>
      <c r="O416" s="126" t="n">
        <f aca="false">MAX(0,N416-$I$4)</f>
        <v>7.39469079068496</v>
      </c>
      <c r="P416" s="21" t="n">
        <f aca="false">$D$7*AVERAGE(H416,O416)</f>
        <v>3.51702373259199</v>
      </c>
      <c r="Q416" s="136" t="n">
        <f aca="false">AVERAGE(P$20:P416)</f>
        <v>1.65224773136924</v>
      </c>
      <c r="R416" s="0" t="n">
        <v>1.615</v>
      </c>
    </row>
    <row r="417" customFormat="false" ht="12.75" hidden="false" customHeight="false" outlineLevel="0" collapsed="false">
      <c r="B417" s="124" t="n">
        <f aca="false">B416+1</f>
        <v>398</v>
      </c>
      <c r="C417" s="21" t="n">
        <f aca="false">$C$7</f>
        <v>3.29212628660779</v>
      </c>
      <c r="D417" s="21" t="n">
        <f aca="true">NORMSINV(RAND())</f>
        <v>0.980791669053238</v>
      </c>
      <c r="E417" s="21" t="n">
        <f aca="false">$C$4*($G$4-C417)*$J$4+$F$4*SQRT($J$4)*D417+C417</f>
        <v>3.42684547693208</v>
      </c>
      <c r="F417" s="125" t="n">
        <f aca="false">EXP(E417)</f>
        <v>30.7793951334303</v>
      </c>
      <c r="G417" s="126" t="n">
        <f aca="false">EXP(EXP(-$C$4*($K$4-$J$4))*LN(F417)+(1-EXP(-$C$4*($K$4-$J$4)))*$G$4+$F$4^2/(4*$C$4)*(1-EXP(-2*$C$4*($K$4-$J$4))))</f>
        <v>27.6099994884329</v>
      </c>
      <c r="H417" s="126" t="n">
        <f aca="false">MAX(0,G417-$I$4)</f>
        <v>4.40999948843293</v>
      </c>
      <c r="I417" s="21" t="n">
        <f aca="false">$D$7*AVERAGE(A417,H417)</f>
        <v>4.1949212754305</v>
      </c>
      <c r="J417" s="135" t="n">
        <f aca="false">AVERAGE(I$20:I417)</f>
        <v>1.7208266193428</v>
      </c>
      <c r="K417" s="21" t="n">
        <f aca="false">-D417</f>
        <v>-0.980791669053238</v>
      </c>
      <c r="L417" s="21" t="n">
        <f aca="false">$C$4*($G$4-C417)*$J$4+$F$4*SQRT($J$4)*K417+C417</f>
        <v>2.91641148900463</v>
      </c>
      <c r="M417" s="125" t="n">
        <f aca="false">EXP(L417)</f>
        <v>18.4748710850472</v>
      </c>
      <c r="N417" s="126" t="n">
        <f aca="false">EXP(EXP(-$C$4*($K$4-$J$4))*LN(M417)+(1-EXP(-$C$4*($K$4-$J$4)))*$G$4+$F$4^2/(4*$C$4)*(1-EXP(-2*$C$4*($K$4-$J$4))))</f>
        <v>18.4496815178092</v>
      </c>
      <c r="O417" s="126" t="n">
        <f aca="false">MAX(0,N417-$I$4)</f>
        <v>0</v>
      </c>
      <c r="P417" s="21" t="n">
        <f aca="false">$D$7*AVERAGE(H417,O417)</f>
        <v>2.09746063771525</v>
      </c>
      <c r="Q417" s="136" t="n">
        <f aca="false">AVERAGE(P$20:P417)</f>
        <v>1.65336635676207</v>
      </c>
      <c r="R417" s="0" t="n">
        <v>1.615</v>
      </c>
    </row>
    <row r="418" customFormat="false" ht="12.75" hidden="false" customHeight="false" outlineLevel="0" collapsed="false">
      <c r="B418" s="124" t="n">
        <f aca="false">B417+1</f>
        <v>399</v>
      </c>
      <c r="C418" s="21" t="n">
        <f aca="false">$C$7</f>
        <v>3.29212628660779</v>
      </c>
      <c r="D418" s="21" t="n">
        <f aca="true">NORMSINV(RAND())</f>
        <v>-1.98383405711693</v>
      </c>
      <c r="E418" s="21" t="n">
        <f aca="false">$C$4*($G$4-C418)*$J$4+$F$4*SQRT($J$4)*D418+C418</f>
        <v>2.65540451761903</v>
      </c>
      <c r="F418" s="125" t="n">
        <f aca="false">EXP(E418)</f>
        <v>14.2307414808282</v>
      </c>
      <c r="G418" s="126" t="n">
        <f aca="false">EXP(EXP(-$C$4*($K$4-$J$4))*LN(F418)+(1-EXP(-$C$4*($K$4-$J$4)))*$G$4+$F$4^2/(4*$C$4)*(1-EXP(-2*$C$4*($K$4-$J$4))))</f>
        <v>15.012885214613</v>
      </c>
      <c r="H418" s="126" t="n">
        <f aca="false">MAX(0,G418-$I$4)</f>
        <v>0</v>
      </c>
      <c r="I418" s="21" t="n">
        <f aca="false">$D$7*AVERAGE(A418,H418)</f>
        <v>0</v>
      </c>
      <c r="J418" s="135" t="n">
        <f aca="false">AVERAGE(I$20:I418)</f>
        <v>1.71651377067277</v>
      </c>
      <c r="K418" s="21" t="n">
        <f aca="false">-D418</f>
        <v>1.98383405711693</v>
      </c>
      <c r="L418" s="21" t="n">
        <f aca="false">$C$4*($G$4-C418)*$J$4+$F$4*SQRT($J$4)*K418+C418</f>
        <v>3.68785244831768</v>
      </c>
      <c r="M418" s="125" t="n">
        <f aca="false">EXP(L418)</f>
        <v>39.9589408557481</v>
      </c>
      <c r="N418" s="126" t="n">
        <f aca="false">EXP(EXP(-$C$4*($K$4-$J$4))*LN(M418)+(1-EXP(-$C$4*($K$4-$J$4)))*$G$4+$F$4^2/(4*$C$4)*(1-EXP(-2*$C$4*($K$4-$J$4))))</f>
        <v>33.9305663093084</v>
      </c>
      <c r="O418" s="126" t="n">
        <f aca="false">MAX(0,N418-$I$4)</f>
        <v>10.7305663093084</v>
      </c>
      <c r="P418" s="21" t="n">
        <f aca="false">$D$7*AVERAGE(H418,O418)</f>
        <v>5.10361520748508</v>
      </c>
      <c r="Q418" s="136" t="n">
        <f aca="false">AVERAGE(P$20:P418)</f>
        <v>1.66201359698944</v>
      </c>
      <c r="R418" s="0" t="n">
        <v>1.615</v>
      </c>
    </row>
    <row r="419" customFormat="false" ht="12.75" hidden="false" customHeight="false" outlineLevel="0" collapsed="false">
      <c r="B419" s="124" t="n">
        <f aca="false">B418+1</f>
        <v>400</v>
      </c>
      <c r="C419" s="21" t="n">
        <f aca="false">$C$7</f>
        <v>3.29212628660779</v>
      </c>
      <c r="D419" s="21" t="n">
        <f aca="true">NORMSINV(RAND())</f>
        <v>-0.2908567585668</v>
      </c>
      <c r="E419" s="21" t="n">
        <f aca="false">$C$4*($G$4-C419)*$J$4+$F$4*SQRT($J$4)*D419+C419</f>
        <v>3.09594310559651</v>
      </c>
      <c r="F419" s="125" t="n">
        <f aca="false">EXP(E419)</f>
        <v>22.1080789616375</v>
      </c>
      <c r="G419" s="126" t="n">
        <f aca="false">EXP(EXP(-$C$4*($K$4-$J$4))*LN(F419)+(1-EXP(-$C$4*($K$4-$J$4)))*$G$4+$F$4^2/(4*$C$4)*(1-EXP(-2*$C$4*($K$4-$J$4))))</f>
        <v>21.2602197585395</v>
      </c>
      <c r="H419" s="126" t="n">
        <f aca="false">MAX(0,G419-$I$4)</f>
        <v>0</v>
      </c>
      <c r="I419" s="21" t="n">
        <f aca="false">$D$7*AVERAGE(A419,H419)</f>
        <v>0</v>
      </c>
      <c r="J419" s="135" t="n">
        <f aca="false">AVERAGE(I$20:I419)</f>
        <v>1.71222248624609</v>
      </c>
      <c r="K419" s="21" t="n">
        <f aca="false">-D419</f>
        <v>0.2908567585668</v>
      </c>
      <c r="L419" s="21" t="n">
        <f aca="false">$C$4*($G$4-C419)*$J$4+$F$4*SQRT($J$4)*K419+C419</f>
        <v>3.24731386034019</v>
      </c>
      <c r="M419" s="125" t="n">
        <f aca="false">EXP(L419)</f>
        <v>25.7211564221651</v>
      </c>
      <c r="N419" s="126" t="n">
        <f aca="false">EXP(EXP(-$C$4*($K$4-$J$4))*LN(M419)+(1-EXP(-$C$4*($K$4-$J$4)))*$G$4+$F$4^2/(4*$C$4)*(1-EXP(-2*$C$4*($K$4-$J$4))))</f>
        <v>23.9600391272464</v>
      </c>
      <c r="O419" s="126" t="n">
        <f aca="false">MAX(0,N419-$I$4)</f>
        <v>0.760039127246376</v>
      </c>
      <c r="P419" s="21" t="n">
        <f aca="false">$D$7*AVERAGE(H419,O419)</f>
        <v>0.361485790804298</v>
      </c>
      <c r="Q419" s="136" t="n">
        <f aca="false">AVERAGE(P$20:P419)</f>
        <v>1.65876227747398</v>
      </c>
      <c r="R419" s="0" t="n">
        <v>1.615</v>
      </c>
    </row>
    <row r="420" customFormat="false" ht="12.75" hidden="false" customHeight="false" outlineLevel="0" collapsed="false">
      <c r="B420" s="124" t="n">
        <f aca="false">B419+1</f>
        <v>401</v>
      </c>
      <c r="C420" s="21" t="n">
        <f aca="false">$C$7</f>
        <v>3.29212628660779</v>
      </c>
      <c r="D420" s="21" t="n">
        <f aca="true">NORMSINV(RAND())</f>
        <v>0.337580492052116</v>
      </c>
      <c r="E420" s="21" t="n">
        <f aca="false">$C$4*($G$4-C420)*$J$4+$F$4*SQRT($J$4)*D420+C420</f>
        <v>3.25947209045485</v>
      </c>
      <c r="F420" s="125" t="n">
        <f aca="false">EXP(E420)</f>
        <v>26.0357889724284</v>
      </c>
      <c r="G420" s="126" t="n">
        <f aca="false">EXP(EXP(-$C$4*($K$4-$J$4))*LN(F420)+(1-EXP(-$C$4*($K$4-$J$4)))*$G$4+$F$4^2/(4*$C$4)*(1-EXP(-2*$C$4*($K$4-$J$4))))</f>
        <v>24.1912196136539</v>
      </c>
      <c r="H420" s="126" t="n">
        <f aca="false">MAX(0,G420-$I$4)</f>
        <v>0.991219613653907</v>
      </c>
      <c r="I420" s="21" t="n">
        <f aca="false">$D$7*AVERAGE(A420,H420)</f>
        <v>0.942877262649826</v>
      </c>
      <c r="J420" s="135" t="n">
        <f aca="false">AVERAGE(I$20:I420)</f>
        <v>1.7103039196037</v>
      </c>
      <c r="K420" s="21" t="n">
        <f aca="false">-D420</f>
        <v>-0.337580492052116</v>
      </c>
      <c r="L420" s="21" t="n">
        <f aca="false">$C$4*($G$4-C420)*$J$4+$F$4*SQRT($J$4)*K420+C420</f>
        <v>3.08378487548186</v>
      </c>
      <c r="M420" s="125" t="n">
        <f aca="false">EXP(L420)</f>
        <v>21.840911284388</v>
      </c>
      <c r="N420" s="126" t="n">
        <f aca="false">EXP(EXP(-$C$4*($K$4-$J$4))*LN(M420)+(1-EXP(-$C$4*($K$4-$J$4)))*$G$4+$F$4^2/(4*$C$4)*(1-EXP(-2*$C$4*($K$4-$J$4))))</f>
        <v>21.0570490204203</v>
      </c>
      <c r="O420" s="126" t="n">
        <f aca="false">MAX(0,N420-$I$4)</f>
        <v>0</v>
      </c>
      <c r="P420" s="21" t="n">
        <f aca="false">$D$7*AVERAGE(H420,O420)</f>
        <v>0.471438631324913</v>
      </c>
      <c r="Q420" s="136" t="n">
        <f aca="false">AVERAGE(P$20:P420)</f>
        <v>1.65580137062573</v>
      </c>
      <c r="R420" s="0" t="n">
        <v>1.615</v>
      </c>
    </row>
    <row r="421" customFormat="false" ht="12.75" hidden="false" customHeight="false" outlineLevel="0" collapsed="false">
      <c r="B421" s="124" t="n">
        <f aca="false">B420+1</f>
        <v>402</v>
      </c>
      <c r="C421" s="21" t="n">
        <f aca="false">$C$7</f>
        <v>3.29212628660779</v>
      </c>
      <c r="D421" s="21" t="n">
        <f aca="true">NORMSINV(RAND())</f>
        <v>-0.356903078717546</v>
      </c>
      <c r="E421" s="21" t="n">
        <f aca="false">$C$4*($G$4-C421)*$J$4+$F$4*SQRT($J$4)*D421+C421</f>
        <v>3.07875684288334</v>
      </c>
      <c r="F421" s="125" t="n">
        <f aca="false">EXP(E421)</f>
        <v>21.7313700895947</v>
      </c>
      <c r="G421" s="126" t="n">
        <f aca="false">EXP(EXP(-$C$4*($K$4-$J$4))*LN(F421)+(1-EXP(-$C$4*($K$4-$J$4)))*$G$4+$F$4^2/(4*$C$4)*(1-EXP(-2*$C$4*($K$4-$J$4))))</f>
        <v>20.9735963805247</v>
      </c>
      <c r="H421" s="126" t="n">
        <f aca="false">MAX(0,G421-$I$4)</f>
        <v>0</v>
      </c>
      <c r="I421" s="21" t="n">
        <f aca="false">$D$7*AVERAGE(A421,H421)</f>
        <v>0</v>
      </c>
      <c r="J421" s="135" t="n">
        <f aca="false">AVERAGE(I$20:I421)</f>
        <v>1.70604943224151</v>
      </c>
      <c r="K421" s="21" t="n">
        <f aca="false">-D421</f>
        <v>0.356903078717546</v>
      </c>
      <c r="L421" s="21" t="n">
        <f aca="false">$C$4*($G$4-C421)*$J$4+$F$4*SQRT($J$4)*K421+C421</f>
        <v>3.26450012305337</v>
      </c>
      <c r="M421" s="125" t="n">
        <f aca="false">EXP(L421)</f>
        <v>26.1670274272367</v>
      </c>
      <c r="N421" s="126" t="n">
        <f aca="false">EXP(EXP(-$C$4*($K$4-$J$4))*LN(M421)+(1-EXP(-$C$4*($K$4-$J$4)))*$G$4+$F$4^2/(4*$C$4)*(1-EXP(-2*$C$4*($K$4-$J$4))))</f>
        <v>24.2874749769414</v>
      </c>
      <c r="O421" s="126" t="n">
        <f aca="false">MAX(0,N421-$I$4)</f>
        <v>1.08747497694142</v>
      </c>
      <c r="P421" s="21" t="n">
        <f aca="false">$D$7*AVERAGE(H421,O421)</f>
        <v>0.517219098237458</v>
      </c>
      <c r="Q421" s="136" t="n">
        <f aca="false">AVERAGE(P$20:P421)</f>
        <v>1.65296907641581</v>
      </c>
      <c r="R421" s="0" t="n">
        <v>1.615</v>
      </c>
    </row>
    <row r="422" customFormat="false" ht="12.75" hidden="false" customHeight="false" outlineLevel="0" collapsed="false">
      <c r="B422" s="124" t="n">
        <f aca="false">B421+1</f>
        <v>403</v>
      </c>
      <c r="C422" s="21" t="n">
        <f aca="false">$C$7</f>
        <v>3.29212628660779</v>
      </c>
      <c r="D422" s="21" t="n">
        <f aca="true">NORMSINV(RAND())</f>
        <v>1.09970471694563</v>
      </c>
      <c r="E422" s="21" t="n">
        <f aca="false">$C$4*($G$4-C422)*$J$4+$F$4*SQRT($J$4)*D422+C422</f>
        <v>3.45778847082543</v>
      </c>
      <c r="F422" s="125" t="n">
        <f aca="false">EXP(E422)</f>
        <v>31.7466900917429</v>
      </c>
      <c r="G422" s="126" t="n">
        <f aca="false">EXP(EXP(-$C$4*($K$4-$J$4))*LN(F422)+(1-EXP(-$C$4*($K$4-$J$4)))*$G$4+$F$4^2/(4*$C$4)*(1-EXP(-2*$C$4*($K$4-$J$4))))</f>
        <v>28.293049845363</v>
      </c>
      <c r="H422" s="126" t="n">
        <f aca="false">MAX(0,G422-$I$4)</f>
        <v>5.09304984536301</v>
      </c>
      <c r="I422" s="21" t="n">
        <f aca="false">$D$7*AVERAGE(A422,H422)</f>
        <v>4.8446588733581</v>
      </c>
      <c r="J422" s="135" t="n">
        <f aca="false">AVERAGE(I$20:I422)</f>
        <v>1.71383754499862</v>
      </c>
      <c r="K422" s="21" t="n">
        <f aca="false">-D422</f>
        <v>-1.09970471694563</v>
      </c>
      <c r="L422" s="21" t="n">
        <f aca="false">$C$4*($G$4-C422)*$J$4+$F$4*SQRT($J$4)*K422+C422</f>
        <v>2.88546849511128</v>
      </c>
      <c r="M422" s="125" t="n">
        <f aca="false">EXP(L422)</f>
        <v>17.9119572945261</v>
      </c>
      <c r="N422" s="126" t="n">
        <f aca="false">EXP(EXP(-$C$4*($K$4-$J$4))*LN(M422)+(1-EXP(-$C$4*($K$4-$J$4)))*$G$4+$F$4^2/(4*$C$4)*(1-EXP(-2*$C$4*($K$4-$J$4))))</f>
        <v>18.0042696016368</v>
      </c>
      <c r="O422" s="126" t="n">
        <f aca="false">MAX(0,N422-$I$4)</f>
        <v>0</v>
      </c>
      <c r="P422" s="21" t="n">
        <f aca="false">$D$7*AVERAGE(H422,O422)</f>
        <v>2.42232943667905</v>
      </c>
      <c r="Q422" s="136" t="n">
        <f aca="false">AVERAGE(P$20:P422)</f>
        <v>1.65487815919562</v>
      </c>
      <c r="R422" s="0" t="n">
        <v>1.615</v>
      </c>
    </row>
    <row r="423" customFormat="false" ht="12.75" hidden="false" customHeight="false" outlineLevel="0" collapsed="false">
      <c r="B423" s="124" t="n">
        <f aca="false">B422+1</f>
        <v>404</v>
      </c>
      <c r="C423" s="21" t="n">
        <f aca="false">$C$7</f>
        <v>3.29212628660779</v>
      </c>
      <c r="D423" s="21" t="n">
        <f aca="true">NORMSINV(RAND())</f>
        <v>0.417594652934086</v>
      </c>
      <c r="E423" s="21" t="n">
        <f aca="false">$C$4*($G$4-C423)*$J$4+$F$4*SQRT($J$4)*D423+C423</f>
        <v>3.28029299897107</v>
      </c>
      <c r="F423" s="125" t="n">
        <f aca="false">EXP(E423)</f>
        <v>26.5835605147855</v>
      </c>
      <c r="G423" s="126" t="n">
        <f aca="false">EXP(EXP(-$C$4*($K$4-$J$4))*LN(F423)+(1-EXP(-$C$4*($K$4-$J$4)))*$G$4+$F$4^2/(4*$C$4)*(1-EXP(-2*$C$4*($K$4-$J$4))))</f>
        <v>24.592307544727</v>
      </c>
      <c r="H423" s="126" t="n">
        <f aca="false">MAX(0,G423-$I$4)</f>
        <v>1.39230754472698</v>
      </c>
      <c r="I423" s="21" t="n">
        <f aca="false">$D$7*AVERAGE(A423,H423)</f>
        <v>1.32440390449865</v>
      </c>
      <c r="J423" s="135" t="n">
        <f aca="false">AVERAGE(I$20:I423)</f>
        <v>1.71287360034392</v>
      </c>
      <c r="K423" s="21" t="n">
        <f aca="false">-D423</f>
        <v>-0.417594652934086</v>
      </c>
      <c r="L423" s="21" t="n">
        <f aca="false">$C$4*($G$4-C423)*$J$4+$F$4*SQRT($J$4)*K423+C423</f>
        <v>3.06296396696564</v>
      </c>
      <c r="M423" s="125" t="n">
        <f aca="false">EXP(L423)</f>
        <v>21.3908651119018</v>
      </c>
      <c r="N423" s="126" t="n">
        <f aca="false">EXP(EXP(-$C$4*($K$4-$J$4))*LN(M423)+(1-EXP(-$C$4*($K$4-$J$4)))*$G$4+$F$4^2/(4*$C$4)*(1-EXP(-2*$C$4*($K$4-$J$4))))</f>
        <v>20.713619343854</v>
      </c>
      <c r="O423" s="126" t="n">
        <f aca="false">MAX(0,N423-$I$4)</f>
        <v>0</v>
      </c>
      <c r="P423" s="21" t="n">
        <f aca="false">$D$7*AVERAGE(H423,O423)</f>
        <v>0.662201952249323</v>
      </c>
      <c r="Q423" s="136" t="n">
        <f aca="false">AVERAGE(P$20:P423)</f>
        <v>1.65242103987149</v>
      </c>
      <c r="R423" s="0" t="n">
        <v>1.615</v>
      </c>
    </row>
    <row r="424" customFormat="false" ht="12.75" hidden="false" customHeight="false" outlineLevel="0" collapsed="false">
      <c r="B424" s="124" t="n">
        <f aca="false">B423+1</f>
        <v>405</v>
      </c>
      <c r="C424" s="21" t="n">
        <f aca="false">$C$7</f>
        <v>3.29212628660779</v>
      </c>
      <c r="D424" s="21" t="n">
        <f aca="true">NORMSINV(RAND())</f>
        <v>1.54013278738303</v>
      </c>
      <c r="E424" s="21" t="n">
        <f aca="false">$C$4*($G$4-C424)*$J$4+$F$4*SQRT($J$4)*D424+C424</f>
        <v>3.5723945913105</v>
      </c>
      <c r="F424" s="125" t="n">
        <f aca="false">EXP(E424)</f>
        <v>35.601742785567</v>
      </c>
      <c r="G424" s="126" t="n">
        <f aca="false">EXP(EXP(-$C$4*($K$4-$J$4))*LN(F424)+(1-EXP(-$C$4*($K$4-$J$4)))*$G$4+$F$4^2/(4*$C$4)*(1-EXP(-2*$C$4*($K$4-$J$4))))</f>
        <v>30.9734344869462</v>
      </c>
      <c r="H424" s="126" t="n">
        <f aca="false">MAX(0,G424-$I$4)</f>
        <v>7.77343448694624</v>
      </c>
      <c r="I424" s="21" t="n">
        <f aca="false">$D$7*AVERAGE(A424,H424)</f>
        <v>7.39431961341187</v>
      </c>
      <c r="J424" s="135" t="n">
        <f aca="false">AVERAGE(I$20:I424)</f>
        <v>1.72690186210458</v>
      </c>
      <c r="K424" s="21" t="n">
        <f aca="false">-D424</f>
        <v>-1.54013278738303</v>
      </c>
      <c r="L424" s="21" t="n">
        <f aca="false">$C$4*($G$4-C424)*$J$4+$F$4*SQRT($J$4)*K424+C424</f>
        <v>2.7708623746262</v>
      </c>
      <c r="M424" s="125" t="n">
        <f aca="false">EXP(L424)</f>
        <v>15.9724022666774</v>
      </c>
      <c r="N424" s="126" t="n">
        <f aca="false">EXP(EXP(-$C$4*($K$4-$J$4))*LN(M424)+(1-EXP(-$C$4*($K$4-$J$4)))*$G$4+$F$4^2/(4*$C$4)*(1-EXP(-2*$C$4*($K$4-$J$4))))</f>
        <v>16.4462128823056</v>
      </c>
      <c r="O424" s="126" t="n">
        <f aca="false">MAX(0,N424-$I$4)</f>
        <v>0</v>
      </c>
      <c r="P424" s="21" t="n">
        <f aca="false">$D$7*AVERAGE(H424,O424)</f>
        <v>3.69715980670594</v>
      </c>
      <c r="Q424" s="136" t="n">
        <f aca="false">AVERAGE(P$20:P424)</f>
        <v>1.65746977756738</v>
      </c>
      <c r="R424" s="0" t="n">
        <v>1.615</v>
      </c>
    </row>
    <row r="425" customFormat="false" ht="12.75" hidden="false" customHeight="false" outlineLevel="0" collapsed="false">
      <c r="B425" s="124" t="n">
        <f aca="false">B424+1</f>
        <v>406</v>
      </c>
      <c r="C425" s="21" t="n">
        <f aca="false">$C$7</f>
        <v>3.29212628660779</v>
      </c>
      <c r="D425" s="21" t="n">
        <f aca="true">NORMSINV(RAND())</f>
        <v>1.09739317784583</v>
      </c>
      <c r="E425" s="21" t="n">
        <f aca="false">$C$4*($G$4-C425)*$J$4+$F$4*SQRT($J$4)*D425+C425</f>
        <v>3.45718697299557</v>
      </c>
      <c r="F425" s="125" t="n">
        <f aca="false">EXP(E425)</f>
        <v>31.7276002683668</v>
      </c>
      <c r="G425" s="126" t="n">
        <f aca="false">EXP(EXP(-$C$4*($K$4-$J$4))*LN(F425)+(1-EXP(-$C$4*($K$4-$J$4)))*$G$4+$F$4^2/(4*$C$4)*(1-EXP(-2*$C$4*($K$4-$J$4))))</f>
        <v>28.2796123855094</v>
      </c>
      <c r="H425" s="126" t="n">
        <f aca="false">MAX(0,G425-$I$4)</f>
        <v>5.07961238550935</v>
      </c>
      <c r="I425" s="21" t="n">
        <f aca="false">$D$7*AVERAGE(A425,H425)</f>
        <v>4.83187676615476</v>
      </c>
      <c r="J425" s="135" t="n">
        <f aca="false">AVERAGE(I$20:I425)</f>
        <v>1.73454958354312</v>
      </c>
      <c r="K425" s="21" t="n">
        <f aca="false">-D425</f>
        <v>-1.09739317784583</v>
      </c>
      <c r="L425" s="21" t="n">
        <f aca="false">$C$4*($G$4-C425)*$J$4+$F$4*SQRT($J$4)*K425+C425</f>
        <v>2.88606999294114</v>
      </c>
      <c r="M425" s="125" t="n">
        <f aca="false">EXP(L425)</f>
        <v>17.9227345388869</v>
      </c>
      <c r="N425" s="126" t="n">
        <f aca="false">EXP(EXP(-$C$4*($K$4-$J$4))*LN(M425)+(1-EXP(-$C$4*($K$4-$J$4)))*$G$4+$F$4^2/(4*$C$4)*(1-EXP(-2*$C$4*($K$4-$J$4))))</f>
        <v>18.0128245862903</v>
      </c>
      <c r="O425" s="126" t="n">
        <f aca="false">MAX(0,N425-$I$4)</f>
        <v>0</v>
      </c>
      <c r="P425" s="21" t="n">
        <f aca="false">$D$7*AVERAGE(H425,O425)</f>
        <v>2.41593838307738</v>
      </c>
      <c r="Q425" s="136" t="n">
        <f aca="false">AVERAGE(P$20:P425)</f>
        <v>1.65933792684204</v>
      </c>
      <c r="R425" s="0" t="n">
        <v>1.615</v>
      </c>
    </row>
    <row r="426" customFormat="false" ht="12.75" hidden="false" customHeight="false" outlineLevel="0" collapsed="false">
      <c r="B426" s="124" t="n">
        <f aca="false">B425+1</f>
        <v>407</v>
      </c>
      <c r="C426" s="21" t="n">
        <f aca="false">$C$7</f>
        <v>3.29212628660779</v>
      </c>
      <c r="D426" s="21" t="n">
        <f aca="true">NORMSINV(RAND())</f>
        <v>-1.63845835331375</v>
      </c>
      <c r="E426" s="21" t="n">
        <f aca="false">$C$4*($G$4-C426)*$J$4+$F$4*SQRT($J$4)*D426+C426</f>
        <v>2.74527655843463</v>
      </c>
      <c r="F426" s="125" t="n">
        <f aca="false">EXP(E426)</f>
        <v>15.5689190527306</v>
      </c>
      <c r="G426" s="126" t="n">
        <f aca="false">EXP(EXP(-$C$4*($K$4-$J$4))*LN(F426)+(1-EXP(-$C$4*($K$4-$J$4)))*$G$4+$F$4^2/(4*$C$4)*(1-EXP(-2*$C$4*($K$4-$J$4))))</f>
        <v>16.117216486458</v>
      </c>
      <c r="H426" s="126" t="n">
        <f aca="false">MAX(0,G426-$I$4)</f>
        <v>0</v>
      </c>
      <c r="I426" s="21" t="n">
        <f aca="false">$D$7*AVERAGE(A426,H426)</f>
        <v>0</v>
      </c>
      <c r="J426" s="135" t="n">
        <f aca="false">AVERAGE(I$20:I426)</f>
        <v>1.73028779095457</v>
      </c>
      <c r="K426" s="21" t="n">
        <f aca="false">-D426</f>
        <v>1.63845835331375</v>
      </c>
      <c r="L426" s="21" t="n">
        <f aca="false">$C$4*($G$4-C426)*$J$4+$F$4*SQRT($J$4)*K426+C426</f>
        <v>3.59798040750208</v>
      </c>
      <c r="M426" s="125" t="n">
        <f aca="false">EXP(L426)</f>
        <v>36.5243955113328</v>
      </c>
      <c r="N426" s="126" t="n">
        <f aca="false">EXP(EXP(-$C$4*($K$4-$J$4))*LN(M426)+(1-EXP(-$C$4*($K$4-$J$4)))*$G$4+$F$4^2/(4*$C$4)*(1-EXP(-2*$C$4*($K$4-$J$4))))</f>
        <v>31.6056868564412</v>
      </c>
      <c r="O426" s="126" t="n">
        <f aca="false">MAX(0,N426-$I$4)</f>
        <v>8.40568685644123</v>
      </c>
      <c r="P426" s="21" t="n">
        <f aca="false">$D$7*AVERAGE(H426,O426)</f>
        <v>3.9978683354929</v>
      </c>
      <c r="Q426" s="136" t="n">
        <f aca="false">AVERAGE(P$20:P426)</f>
        <v>1.66508370180187</v>
      </c>
      <c r="R426" s="0" t="n">
        <v>1.615</v>
      </c>
    </row>
    <row r="427" customFormat="false" ht="12.75" hidden="false" customHeight="false" outlineLevel="0" collapsed="false">
      <c r="B427" s="124" t="n">
        <f aca="false">B426+1</f>
        <v>408</v>
      </c>
      <c r="C427" s="21" t="n">
        <f aca="false">$C$7</f>
        <v>3.29212628660779</v>
      </c>
      <c r="D427" s="21" t="n">
        <f aca="true">NORMSINV(RAND())</f>
        <v>-0.362615094838158</v>
      </c>
      <c r="E427" s="21" t="n">
        <f aca="false">$C$4*($G$4-C427)*$J$4+$F$4*SQRT($J$4)*D427+C427</f>
        <v>3.07727048892075</v>
      </c>
      <c r="F427" s="125" t="n">
        <f aca="false">EXP(E427)</f>
        <v>21.6990935746546</v>
      </c>
      <c r="G427" s="126" t="n">
        <f aca="false">EXP(EXP(-$C$4*($K$4-$J$4))*LN(F427)+(1-EXP(-$C$4*($K$4-$J$4)))*$G$4+$F$4^2/(4*$C$4)*(1-EXP(-2*$C$4*($K$4-$J$4))))</f>
        <v>20.948990054676</v>
      </c>
      <c r="H427" s="126" t="n">
        <f aca="false">MAX(0,G427-$I$4)</f>
        <v>0</v>
      </c>
      <c r="I427" s="21" t="n">
        <f aca="false">$D$7*AVERAGE(A427,H427)</f>
        <v>0</v>
      </c>
      <c r="J427" s="135" t="n">
        <f aca="false">AVERAGE(I$20:I427)</f>
        <v>1.72604688950615</v>
      </c>
      <c r="K427" s="21" t="n">
        <f aca="false">-D427</f>
        <v>0.362615094838158</v>
      </c>
      <c r="L427" s="21" t="n">
        <f aca="false">$C$4*($G$4-C427)*$J$4+$F$4*SQRT($J$4)*K427+C427</f>
        <v>3.26598647701596</v>
      </c>
      <c r="M427" s="125" t="n">
        <f aca="false">EXP(L427)</f>
        <v>26.2059498111965</v>
      </c>
      <c r="N427" s="126" t="n">
        <f aca="false">EXP(EXP(-$C$4*($K$4-$J$4))*LN(M427)+(1-EXP(-$C$4*($K$4-$J$4)))*$G$4+$F$4^2/(4*$C$4)*(1-EXP(-2*$C$4*($K$4-$J$4))))</f>
        <v>24.3160026301488</v>
      </c>
      <c r="O427" s="126" t="n">
        <f aca="false">MAX(0,N427-$I$4)</f>
        <v>1.11600263014883</v>
      </c>
      <c r="P427" s="21" t="n">
        <f aca="false">$D$7*AVERAGE(H427,O427)</f>
        <v>0.530787269808876</v>
      </c>
      <c r="Q427" s="136" t="n">
        <f aca="false">AVERAGE(P$20:P427)</f>
        <v>1.66230356348816</v>
      </c>
      <c r="R427" s="0" t="n">
        <v>1.615</v>
      </c>
    </row>
    <row r="428" customFormat="false" ht="12.75" hidden="false" customHeight="false" outlineLevel="0" collapsed="false">
      <c r="B428" s="124" t="n">
        <f aca="false">B427+1</f>
        <v>409</v>
      </c>
      <c r="C428" s="21" t="n">
        <f aca="false">$C$7</f>
        <v>3.29212628660779</v>
      </c>
      <c r="D428" s="21" t="n">
        <f aca="true">NORMSINV(RAND())</f>
        <v>1.49959588849534</v>
      </c>
      <c r="E428" s="21" t="n">
        <f aca="false">$C$4*($G$4-C428)*$J$4+$F$4*SQRT($J$4)*D428+C428</f>
        <v>3.56184627018874</v>
      </c>
      <c r="F428" s="125" t="n">
        <f aca="false">EXP(E428)</f>
        <v>35.2281778752704</v>
      </c>
      <c r="G428" s="126" t="n">
        <f aca="false">EXP(EXP(-$C$4*($K$4-$J$4))*LN(F428)+(1-EXP(-$C$4*($K$4-$J$4)))*$G$4+$F$4^2/(4*$C$4)*(1-EXP(-2*$C$4*($K$4-$J$4))))</f>
        <v>30.7164709850977</v>
      </c>
      <c r="H428" s="126" t="n">
        <f aca="false">MAX(0,G428-$I$4)</f>
        <v>7.51647098509772</v>
      </c>
      <c r="I428" s="21" t="n">
        <f aca="false">$D$7*AVERAGE(A428,H428)</f>
        <v>7.14988836943082</v>
      </c>
      <c r="J428" s="135" t="n">
        <f aca="false">AVERAGE(I$20:I428)</f>
        <v>1.73930811561843</v>
      </c>
      <c r="K428" s="21" t="n">
        <f aca="false">-D428</f>
        <v>-1.49959588849534</v>
      </c>
      <c r="L428" s="21" t="n">
        <f aca="false">$C$4*($G$4-C428)*$J$4+$F$4*SQRT($J$4)*K428+C428</f>
        <v>2.78141069574797</v>
      </c>
      <c r="M428" s="125" t="n">
        <f aca="false">EXP(L428)</f>
        <v>16.1417760288146</v>
      </c>
      <c r="N428" s="126" t="n">
        <f aca="false">EXP(EXP(-$C$4*($K$4-$J$4))*LN(M428)+(1-EXP(-$C$4*($K$4-$J$4)))*$G$4+$F$4^2/(4*$C$4)*(1-EXP(-2*$C$4*($K$4-$J$4))))</f>
        <v>16.5837962803605</v>
      </c>
      <c r="O428" s="126" t="n">
        <f aca="false">MAX(0,N428-$I$4)</f>
        <v>0</v>
      </c>
      <c r="P428" s="21" t="n">
        <f aca="false">$D$7*AVERAGE(H428,O428)</f>
        <v>3.57494418471541</v>
      </c>
      <c r="Q428" s="136" t="n">
        <f aca="false">AVERAGE(P$20:P428)</f>
        <v>1.66697994642514</v>
      </c>
      <c r="R428" s="0" t="n">
        <v>1.615</v>
      </c>
    </row>
    <row r="429" customFormat="false" ht="12.75" hidden="false" customHeight="false" outlineLevel="0" collapsed="false">
      <c r="B429" s="124" t="n">
        <f aca="false">B428+1</f>
        <v>410</v>
      </c>
      <c r="C429" s="21" t="n">
        <f aca="false">$C$7</f>
        <v>3.29212628660779</v>
      </c>
      <c r="D429" s="21" t="n">
        <f aca="true">NORMSINV(RAND())</f>
        <v>1.49025207753135</v>
      </c>
      <c r="E429" s="21" t="n">
        <f aca="false">$C$4*($G$4-C429)*$J$4+$F$4*SQRT($J$4)*D429+C429</f>
        <v>3.55941486765787</v>
      </c>
      <c r="F429" s="125" t="n">
        <f aca="false">EXP(E429)</f>
        <v>35.1426280396155</v>
      </c>
      <c r="G429" s="126" t="n">
        <f aca="false">EXP(EXP(-$C$4*($K$4-$J$4))*LN(F429)+(1-EXP(-$C$4*($K$4-$J$4)))*$G$4+$F$4^2/(4*$C$4)*(1-EXP(-2*$C$4*($K$4-$J$4))))</f>
        <v>30.6575435186577</v>
      </c>
      <c r="H429" s="126" t="n">
        <f aca="false">MAX(0,G429-$I$4)</f>
        <v>7.45754351865771</v>
      </c>
      <c r="I429" s="21" t="n">
        <f aca="false">$D$7*AVERAGE(A429,H429)</f>
        <v>7.0938348294418</v>
      </c>
      <c r="J429" s="135" t="n">
        <f aca="false">AVERAGE(I$20:I429)</f>
        <v>1.75236793687166</v>
      </c>
      <c r="K429" s="21" t="n">
        <f aca="false">-D429</f>
        <v>-1.49025207753135</v>
      </c>
      <c r="L429" s="21" t="n">
        <f aca="false">$C$4*($G$4-C429)*$J$4+$F$4*SQRT($J$4)*K429+C429</f>
        <v>2.78384209827884</v>
      </c>
      <c r="M429" s="125" t="n">
        <f aca="false">EXP(L429)</f>
        <v>16.1810709354131</v>
      </c>
      <c r="N429" s="126" t="n">
        <f aca="false">EXP(EXP(-$C$4*($K$4-$J$4))*LN(M429)+(1-EXP(-$C$4*($K$4-$J$4)))*$G$4+$F$4^2/(4*$C$4)*(1-EXP(-2*$C$4*($K$4-$J$4))))</f>
        <v>16.6156723208581</v>
      </c>
      <c r="O429" s="126" t="n">
        <f aca="false">MAX(0,N429-$I$4)</f>
        <v>0</v>
      </c>
      <c r="P429" s="21" t="n">
        <f aca="false">$D$7*AVERAGE(H429,O429)</f>
        <v>3.5469174147209</v>
      </c>
      <c r="Q429" s="136" t="n">
        <f aca="false">AVERAGE(P$20:P429)</f>
        <v>1.67156515976245</v>
      </c>
      <c r="R429" s="0" t="n">
        <v>1.615</v>
      </c>
    </row>
    <row r="430" customFormat="false" ht="12.75" hidden="false" customHeight="false" outlineLevel="0" collapsed="false">
      <c r="B430" s="124" t="n">
        <f aca="false">B429+1</f>
        <v>411</v>
      </c>
      <c r="C430" s="21" t="n">
        <f aca="false">$C$7</f>
        <v>3.29212628660779</v>
      </c>
      <c r="D430" s="21" t="n">
        <f aca="true">NORMSINV(RAND())</f>
        <v>0.838259931715097</v>
      </c>
      <c r="E430" s="21" t="n">
        <f aca="false">$C$4*($G$4-C430)*$J$4+$F$4*SQRT($J$4)*D430+C430</f>
        <v>3.38975653878583</v>
      </c>
      <c r="F430" s="125" t="n">
        <f aca="false">EXP(E430)</f>
        <v>29.6587306407387</v>
      </c>
      <c r="G430" s="126" t="n">
        <f aca="false">EXP(EXP(-$C$4*($K$4-$J$4))*LN(F430)+(1-EXP(-$C$4*($K$4-$J$4)))*$G$4+$F$4^2/(4*$C$4)*(1-EXP(-2*$C$4*($K$4-$J$4))))</f>
        <v>26.8129741607569</v>
      </c>
      <c r="H430" s="126" t="n">
        <f aca="false">MAX(0,G430-$I$4)</f>
        <v>3.61297416075691</v>
      </c>
      <c r="I430" s="21" t="n">
        <f aca="false">$D$7*AVERAGE(A430,H430)</f>
        <v>3.43676733167274</v>
      </c>
      <c r="J430" s="135" t="n">
        <f aca="false">AVERAGE(I$20:I430)</f>
        <v>1.75646623223614</v>
      </c>
      <c r="K430" s="21" t="n">
        <f aca="false">-D430</f>
        <v>-0.838259931715097</v>
      </c>
      <c r="L430" s="21" t="n">
        <f aca="false">$C$4*($G$4-C430)*$J$4+$F$4*SQRT($J$4)*K430+C430</f>
        <v>2.95350042715087</v>
      </c>
      <c r="M430" s="125" t="n">
        <f aca="false">EXP(L430)</f>
        <v>19.1729499166351</v>
      </c>
      <c r="N430" s="126" t="n">
        <f aca="false">EXP(EXP(-$C$4*($K$4-$J$4))*LN(M430)+(1-EXP(-$C$4*($K$4-$J$4)))*$G$4+$F$4^2/(4*$C$4)*(1-EXP(-2*$C$4*($K$4-$J$4))))</f>
        <v>18.9981049552499</v>
      </c>
      <c r="O430" s="126" t="n">
        <f aca="false">MAX(0,N430-$I$4)</f>
        <v>0</v>
      </c>
      <c r="P430" s="21" t="n">
        <f aca="false">$D$7*AVERAGE(H430,O430)</f>
        <v>1.71838366583637</v>
      </c>
      <c r="Q430" s="136" t="n">
        <f aca="false">AVERAGE(P$20:P430)</f>
        <v>1.67167907340253</v>
      </c>
      <c r="R430" s="0" t="n">
        <v>1.615</v>
      </c>
    </row>
    <row r="431" customFormat="false" ht="12.75" hidden="false" customHeight="false" outlineLevel="0" collapsed="false">
      <c r="B431" s="124" t="n">
        <f aca="false">B430+1</f>
        <v>412</v>
      </c>
      <c r="C431" s="21" t="n">
        <f aca="false">$C$7</f>
        <v>3.29212628660779</v>
      </c>
      <c r="D431" s="21" t="n">
        <f aca="true">NORMSINV(RAND())</f>
        <v>-0.650190832414591</v>
      </c>
      <c r="E431" s="21" t="n">
        <f aca="false">$C$4*($G$4-C431)*$J$4+$F$4*SQRT($J$4)*D431+C431</f>
        <v>3.00243888339538</v>
      </c>
      <c r="F431" s="125" t="n">
        <f aca="false">EXP(E431)</f>
        <v>20.1345829901851</v>
      </c>
      <c r="G431" s="126" t="n">
        <f aca="false">EXP(EXP(-$C$4*($K$4-$J$4))*LN(F431)+(1-EXP(-$C$4*($K$4-$J$4)))*$G$4+$F$4^2/(4*$C$4)*(1-EXP(-2*$C$4*($K$4-$J$4))))</f>
        <v>19.7467689787029</v>
      </c>
      <c r="H431" s="126" t="n">
        <f aca="false">MAX(0,G431-$I$4)</f>
        <v>0</v>
      </c>
      <c r="I431" s="21" t="n">
        <f aca="false">$D$7*AVERAGE(A431,H431)</f>
        <v>0</v>
      </c>
      <c r="J431" s="135" t="n">
        <f aca="false">AVERAGE(I$20:I431)</f>
        <v>1.75220296468217</v>
      </c>
      <c r="K431" s="21" t="n">
        <f aca="false">-D431</f>
        <v>0.650190832414591</v>
      </c>
      <c r="L431" s="21" t="n">
        <f aca="false">$C$4*($G$4-C431)*$J$4+$F$4*SQRT($J$4)*K431+C431</f>
        <v>3.34081808254133</v>
      </c>
      <c r="M431" s="125" t="n">
        <f aca="false">EXP(L431)</f>
        <v>28.2422217258262</v>
      </c>
      <c r="N431" s="126" t="n">
        <f aca="false">EXP(EXP(-$C$4*($K$4-$J$4))*LN(M431)+(1-EXP(-$C$4*($K$4-$J$4)))*$G$4+$F$4^2/(4*$C$4)*(1-EXP(-2*$C$4*($K$4-$J$4))))</f>
        <v>25.7964073929184</v>
      </c>
      <c r="O431" s="126" t="n">
        <f aca="false">MAX(0,N431-$I$4)</f>
        <v>2.59640739291838</v>
      </c>
      <c r="P431" s="21" t="n">
        <f aca="false">$D$7*AVERAGE(H431,O431)</f>
        <v>1.23488955506757</v>
      </c>
      <c r="Q431" s="136" t="n">
        <f aca="false">AVERAGE(P$20:P431)</f>
        <v>1.67061890466871</v>
      </c>
      <c r="R431" s="0" t="n">
        <v>1.615</v>
      </c>
    </row>
    <row r="432" customFormat="false" ht="12.75" hidden="false" customHeight="false" outlineLevel="0" collapsed="false">
      <c r="B432" s="124" t="n">
        <f aca="false">B431+1</f>
        <v>413</v>
      </c>
      <c r="C432" s="21" t="n">
        <f aca="false">$C$7</f>
        <v>3.29212628660779</v>
      </c>
      <c r="D432" s="21" t="n">
        <f aca="true">NORMSINV(RAND())</f>
        <v>0.240772889443827</v>
      </c>
      <c r="E432" s="21" t="n">
        <f aca="false">$C$4*($G$4-C432)*$J$4+$F$4*SQRT($J$4)*D432+C432</f>
        <v>3.23428127153775</v>
      </c>
      <c r="F432" s="125" t="n">
        <f aca="false">EXP(E432)</f>
        <v>25.3881180568488</v>
      </c>
      <c r="G432" s="126" t="n">
        <f aca="false">EXP(EXP(-$C$4*($K$4-$J$4))*LN(F432)+(1-EXP(-$C$4*($K$4-$J$4)))*$G$4+$F$4^2/(4*$C$4)*(1-EXP(-2*$C$4*($K$4-$J$4))))</f>
        <v>23.7146860195699</v>
      </c>
      <c r="H432" s="126" t="n">
        <f aca="false">MAX(0,G432-$I$4)</f>
        <v>0.514686019569883</v>
      </c>
      <c r="I432" s="21" t="n">
        <f aca="false">$D$7*AVERAGE(A432,H432)</f>
        <v>0.489584486194023</v>
      </c>
      <c r="J432" s="135" t="n">
        <f aca="false">AVERAGE(I$20:I432)</f>
        <v>1.74914577708292</v>
      </c>
      <c r="K432" s="21" t="n">
        <f aca="false">-D432</f>
        <v>-0.240772889443827</v>
      </c>
      <c r="L432" s="21" t="n">
        <f aca="false">$C$4*($G$4-C432)*$J$4+$F$4*SQRT($J$4)*K432+C432</f>
        <v>3.10897569439896</v>
      </c>
      <c r="M432" s="125" t="n">
        <f aca="false">EXP(L432)</f>
        <v>22.3980901574725</v>
      </c>
      <c r="N432" s="126" t="n">
        <f aca="false">EXP(EXP(-$C$4*($K$4-$J$4))*LN(M432)+(1-EXP(-$C$4*($K$4-$J$4)))*$G$4+$F$4^2/(4*$C$4)*(1-EXP(-2*$C$4*($K$4-$J$4))))</f>
        <v>21.4801788582863</v>
      </c>
      <c r="O432" s="126" t="n">
        <f aca="false">MAX(0,N432-$I$4)</f>
        <v>0</v>
      </c>
      <c r="P432" s="21" t="n">
        <f aca="false">$D$7*AVERAGE(H432,O432)</f>
        <v>0.244792243097011</v>
      </c>
      <c r="Q432" s="136" t="n">
        <f aca="false">AVERAGE(P$20:P432)</f>
        <v>1.66716653987072</v>
      </c>
      <c r="R432" s="0" t="n">
        <v>1.615</v>
      </c>
    </row>
    <row r="433" customFormat="false" ht="12.75" hidden="false" customHeight="false" outlineLevel="0" collapsed="false">
      <c r="B433" s="124" t="n">
        <f aca="false">B432+1</f>
        <v>414</v>
      </c>
      <c r="C433" s="21" t="n">
        <f aca="false">$C$7</f>
        <v>3.29212628660779</v>
      </c>
      <c r="D433" s="21" t="n">
        <f aca="true">NORMSINV(RAND())</f>
        <v>-0.883918740964637</v>
      </c>
      <c r="E433" s="21" t="n">
        <f aca="false">$C$4*($G$4-C433)*$J$4+$F$4*SQRT($J$4)*D433+C433</f>
        <v>2.94161930661089</v>
      </c>
      <c r="F433" s="125" t="n">
        <f aca="false">EXP(E433)</f>
        <v>18.946501680761</v>
      </c>
      <c r="G433" s="126" t="n">
        <f aca="false">EXP(EXP(-$C$4*($K$4-$J$4))*LN(F433)+(1-EXP(-$C$4*($K$4-$J$4)))*$G$4+$F$4^2/(4*$C$4)*(1-EXP(-2*$C$4*($K$4-$J$4))))</f>
        <v>18.820670407637</v>
      </c>
      <c r="H433" s="126" t="n">
        <f aca="false">MAX(0,G433-$I$4)</f>
        <v>0</v>
      </c>
      <c r="I433" s="21" t="n">
        <f aca="false">$D$7*AVERAGE(A433,H433)</f>
        <v>0</v>
      </c>
      <c r="J433" s="135" t="n">
        <f aca="false">AVERAGE(I$20:I433)</f>
        <v>1.74492078728321</v>
      </c>
      <c r="K433" s="21" t="n">
        <f aca="false">-D433</f>
        <v>0.883918740964637</v>
      </c>
      <c r="L433" s="21" t="n">
        <f aca="false">$C$4*($G$4-C433)*$J$4+$F$4*SQRT($J$4)*K433+C433</f>
        <v>3.40163765932582</v>
      </c>
      <c r="M433" s="125" t="n">
        <f aca="false">EXP(L433)</f>
        <v>30.0132112380029</v>
      </c>
      <c r="N433" s="126" t="n">
        <f aca="false">EXP(EXP(-$C$4*($K$4-$J$4))*LN(M433)+(1-EXP(-$C$4*($K$4-$J$4)))*$G$4+$F$4^2/(4*$C$4)*(1-EXP(-2*$C$4*($K$4-$J$4))))</f>
        <v>27.0657572889519</v>
      </c>
      <c r="O433" s="126" t="n">
        <f aca="false">MAX(0,N433-$I$4)</f>
        <v>3.86575728895193</v>
      </c>
      <c r="P433" s="21" t="n">
        <f aca="false">$D$7*AVERAGE(H433,O433)</f>
        <v>1.83861104061459</v>
      </c>
      <c r="Q433" s="136" t="n">
        <f aca="false">AVERAGE(P$20:P433)</f>
        <v>1.66758065702227</v>
      </c>
      <c r="R433" s="0" t="n">
        <v>1.615</v>
      </c>
    </row>
    <row r="434" customFormat="false" ht="12.75" hidden="false" customHeight="false" outlineLevel="0" collapsed="false">
      <c r="B434" s="124" t="n">
        <f aca="false">B433+1</f>
        <v>415</v>
      </c>
      <c r="C434" s="21" t="n">
        <f aca="false">$C$7</f>
        <v>3.29212628660779</v>
      </c>
      <c r="D434" s="21" t="n">
        <f aca="true">NORMSINV(RAND())</f>
        <v>0.0123245330973257</v>
      </c>
      <c r="E434" s="21" t="n">
        <f aca="false">$C$4*($G$4-C434)*$J$4+$F$4*SQRT($J$4)*D434+C434</f>
        <v>3.17483551498989</v>
      </c>
      <c r="F434" s="125" t="n">
        <f aca="false">EXP(E434)</f>
        <v>23.9228845888232</v>
      </c>
      <c r="G434" s="126" t="n">
        <f aca="false">EXP(EXP(-$C$4*($K$4-$J$4))*LN(F434)+(1-EXP(-$C$4*($K$4-$J$4)))*$G$4+$F$4^2/(4*$C$4)*(1-EXP(-2*$C$4*($K$4-$J$4))))</f>
        <v>22.627034537066</v>
      </c>
      <c r="H434" s="126" t="n">
        <f aca="false">MAX(0,G434-$I$4)</f>
        <v>0</v>
      </c>
      <c r="I434" s="21" t="n">
        <f aca="false">$D$7*AVERAGE(A434,H434)</f>
        <v>0</v>
      </c>
      <c r="J434" s="135" t="n">
        <f aca="false">AVERAGE(I$20:I434)</f>
        <v>1.74071615888012</v>
      </c>
      <c r="K434" s="21" t="n">
        <f aca="false">-D434</f>
        <v>-0.0123245330973257</v>
      </c>
      <c r="L434" s="21" t="n">
        <f aca="false">$C$4*($G$4-C434)*$J$4+$F$4*SQRT($J$4)*K434+C434</f>
        <v>3.16842145094682</v>
      </c>
      <c r="M434" s="125" t="n">
        <f aca="false">EXP(L434)</f>
        <v>23.7699327208863</v>
      </c>
      <c r="N434" s="126" t="n">
        <f aca="false">EXP(EXP(-$C$4*($K$4-$J$4))*LN(M434)+(1-EXP(-$C$4*($K$4-$J$4)))*$G$4+$F$4^2/(4*$C$4)*(1-EXP(-2*$C$4*($K$4-$J$4))))</f>
        <v>22.5127025122982</v>
      </c>
      <c r="O434" s="126" t="n">
        <f aca="false">MAX(0,N434-$I$4)</f>
        <v>0</v>
      </c>
      <c r="P434" s="21" t="n">
        <f aca="false">$D$7*AVERAGE(H434,O434)</f>
        <v>0</v>
      </c>
      <c r="Q434" s="136" t="n">
        <f aca="false">AVERAGE(P$20:P434)</f>
        <v>1.66356239037884</v>
      </c>
      <c r="R434" s="0" t="n">
        <v>1.615</v>
      </c>
    </row>
    <row r="435" customFormat="false" ht="12.75" hidden="false" customHeight="false" outlineLevel="0" collapsed="false">
      <c r="B435" s="124" t="n">
        <f aca="false">B434+1</f>
        <v>416</v>
      </c>
      <c r="C435" s="21" t="n">
        <f aca="false">$C$7</f>
        <v>3.29212628660779</v>
      </c>
      <c r="D435" s="21" t="n">
        <f aca="true">NORMSINV(RAND())</f>
        <v>0.558347585840118</v>
      </c>
      <c r="E435" s="21" t="n">
        <f aca="false">$C$4*($G$4-C435)*$J$4+$F$4*SQRT($J$4)*D435+C435</f>
        <v>3.31691906499641</v>
      </c>
      <c r="F435" s="125" t="n">
        <f aca="false">EXP(E435)</f>
        <v>27.5752619597969</v>
      </c>
      <c r="G435" s="126" t="n">
        <f aca="false">EXP(EXP(-$C$4*($K$4-$J$4))*LN(F435)+(1-EXP(-$C$4*($K$4-$J$4)))*$G$4+$F$4^2/(4*$C$4)*(1-EXP(-2*$C$4*($K$4-$J$4))))</f>
        <v>25.3140670655301</v>
      </c>
      <c r="H435" s="126" t="n">
        <f aca="false">MAX(0,G435-$I$4)</f>
        <v>2.11406706553013</v>
      </c>
      <c r="I435" s="21" t="n">
        <f aca="false">$D$7*AVERAGE(A435,H435)</f>
        <v>2.01096279810014</v>
      </c>
      <c r="J435" s="135" t="n">
        <f aca="false">AVERAGE(I$20:I435)</f>
        <v>1.74136579022439</v>
      </c>
      <c r="K435" s="21" t="n">
        <f aca="false">-D435</f>
        <v>-0.558347585840118</v>
      </c>
      <c r="L435" s="21" t="n">
        <f aca="false">$C$4*($G$4-C435)*$J$4+$F$4*SQRT($J$4)*K435+C435</f>
        <v>3.02633790094029</v>
      </c>
      <c r="M435" s="125" t="n">
        <f aca="false">EXP(L435)</f>
        <v>20.6215758891033</v>
      </c>
      <c r="N435" s="126" t="n">
        <f aca="false">EXP(EXP(-$C$4*($K$4-$J$4))*LN(M435)+(1-EXP(-$C$4*($K$4-$J$4)))*$G$4+$F$4^2/(4*$C$4)*(1-EXP(-2*$C$4*($K$4-$J$4))))</f>
        <v>20.1230286682025</v>
      </c>
      <c r="O435" s="126" t="n">
        <f aca="false">MAX(0,N435-$I$4)</f>
        <v>0</v>
      </c>
      <c r="P435" s="21" t="n">
        <f aca="false">$D$7*AVERAGE(H435,O435)</f>
        <v>1.00548139905007</v>
      </c>
      <c r="Q435" s="136" t="n">
        <f aca="false">AVERAGE(P$20:P435)</f>
        <v>1.66198046491892</v>
      </c>
      <c r="R435" s="0" t="n">
        <v>1.615</v>
      </c>
    </row>
    <row r="436" customFormat="false" ht="12.75" hidden="false" customHeight="false" outlineLevel="0" collapsed="false">
      <c r="B436" s="124" t="n">
        <f aca="false">B435+1</f>
        <v>417</v>
      </c>
      <c r="C436" s="21" t="n">
        <f aca="false">$C$7</f>
        <v>3.29212628660779</v>
      </c>
      <c r="D436" s="21" t="n">
        <f aca="true">NORMSINV(RAND())</f>
        <v>0.249609601520175</v>
      </c>
      <c r="E436" s="21" t="n">
        <f aca="false">$C$4*($G$4-C436)*$J$4+$F$4*SQRT($J$4)*D436+C436</f>
        <v>3.23658071918174</v>
      </c>
      <c r="F436" s="125" t="n">
        <f aca="false">EXP(E436)</f>
        <v>25.4465638758979</v>
      </c>
      <c r="G436" s="126" t="n">
        <f aca="false">EXP(EXP(-$C$4*($K$4-$J$4))*LN(F436)+(1-EXP(-$C$4*($K$4-$J$4)))*$G$4+$F$4^2/(4*$C$4)*(1-EXP(-2*$C$4*($K$4-$J$4))))</f>
        <v>23.7577924259461</v>
      </c>
      <c r="H436" s="126" t="n">
        <f aca="false">MAX(0,G436-$I$4)</f>
        <v>0.557792425946065</v>
      </c>
      <c r="I436" s="21" t="n">
        <f aca="false">$D$7*AVERAGE(A436,H436)</f>
        <v>0.530588568323533</v>
      </c>
      <c r="J436" s="135" t="n">
        <f aca="false">AVERAGE(I$20:I436)</f>
        <v>1.73846224772583</v>
      </c>
      <c r="K436" s="21" t="n">
        <f aca="false">-D436</f>
        <v>-0.249609601520175</v>
      </c>
      <c r="L436" s="21" t="n">
        <f aca="false">$C$4*($G$4-C436)*$J$4+$F$4*SQRT($J$4)*K436+C436</f>
        <v>3.10667624675497</v>
      </c>
      <c r="M436" s="125" t="n">
        <f aca="false">EXP(L436)</f>
        <v>22.3466460909662</v>
      </c>
      <c r="N436" s="126" t="n">
        <f aca="false">EXP(EXP(-$C$4*($K$4-$J$4))*LN(M436)+(1-EXP(-$C$4*($K$4-$J$4)))*$G$4+$F$4^2/(4*$C$4)*(1-EXP(-2*$C$4*($K$4-$J$4))))</f>
        <v>21.4412049796406</v>
      </c>
      <c r="O436" s="126" t="n">
        <f aca="false">MAX(0,N436-$I$4)</f>
        <v>0</v>
      </c>
      <c r="P436" s="21" t="n">
        <f aca="false">$D$7*AVERAGE(H436,O436)</f>
        <v>0.265294284161766</v>
      </c>
      <c r="Q436" s="136" t="n">
        <f aca="false">AVERAGE(P$20:P436)</f>
        <v>1.65863109757897</v>
      </c>
      <c r="R436" s="0" t="n">
        <v>1.615</v>
      </c>
    </row>
    <row r="437" customFormat="false" ht="12.75" hidden="false" customHeight="false" outlineLevel="0" collapsed="false">
      <c r="B437" s="124" t="n">
        <f aca="false">B436+1</f>
        <v>418</v>
      </c>
      <c r="C437" s="21" t="n">
        <f aca="false">$C$7</f>
        <v>3.29212628660779</v>
      </c>
      <c r="D437" s="21" t="n">
        <f aca="true">NORMSINV(RAND())</f>
        <v>2.5494418098779</v>
      </c>
      <c r="E437" s="21" t="n">
        <f aca="false">$C$4*($G$4-C437)*$J$4+$F$4*SQRT($J$4)*D437+C437</f>
        <v>3.83503223682626</v>
      </c>
      <c r="F437" s="125" t="n">
        <f aca="false">EXP(E437)</f>
        <v>46.2949200451896</v>
      </c>
      <c r="G437" s="126" t="n">
        <f aca="false">EXP(EXP(-$C$4*($K$4-$J$4))*LN(F437)+(1-EXP(-$C$4*($K$4-$J$4)))*$G$4+$F$4^2/(4*$C$4)*(1-EXP(-2*$C$4*($K$4-$J$4))))</f>
        <v>38.1130225038146</v>
      </c>
      <c r="H437" s="126" t="n">
        <f aca="false">MAX(0,G437-$I$4)</f>
        <v>14.9130225038146</v>
      </c>
      <c r="I437" s="21" t="n">
        <f aca="false">$D$7*AVERAGE(A437,H437)</f>
        <v>14.1857058138698</v>
      </c>
      <c r="J437" s="135" t="n">
        <f aca="false">AVERAGE(I$20:I437)</f>
        <v>1.76824034238168</v>
      </c>
      <c r="K437" s="21" t="n">
        <f aca="false">-D437</f>
        <v>-2.5494418098779</v>
      </c>
      <c r="L437" s="21" t="n">
        <f aca="false">$C$4*($G$4-C437)*$J$4+$F$4*SQRT($J$4)*K437+C437</f>
        <v>2.50822472911045</v>
      </c>
      <c r="M437" s="125" t="n">
        <f aca="false">EXP(L437)</f>
        <v>12.2831048549341</v>
      </c>
      <c r="N437" s="126" t="n">
        <f aca="false">EXP(EXP(-$C$4*($K$4-$J$4))*LN(M437)+(1-EXP(-$C$4*($K$4-$J$4)))*$G$4+$F$4^2/(4*$C$4)*(1-EXP(-2*$C$4*($K$4-$J$4))))</f>
        <v>13.3653975414172</v>
      </c>
      <c r="O437" s="126" t="n">
        <f aca="false">MAX(0,N437-$I$4)</f>
        <v>0</v>
      </c>
      <c r="P437" s="21" t="n">
        <f aca="false">$D$7*AVERAGE(H437,O437)</f>
        <v>7.09285290693489</v>
      </c>
      <c r="Q437" s="136" t="n">
        <f aca="false">AVERAGE(P$20:P437)</f>
        <v>1.67163162822337</v>
      </c>
      <c r="R437" s="0" t="n">
        <v>1.615</v>
      </c>
    </row>
    <row r="438" customFormat="false" ht="12.75" hidden="false" customHeight="false" outlineLevel="0" collapsed="false">
      <c r="B438" s="124" t="n">
        <f aca="false">B437+1</f>
        <v>419</v>
      </c>
      <c r="C438" s="21" t="n">
        <f aca="false">$C$7</f>
        <v>3.29212628660779</v>
      </c>
      <c r="D438" s="21" t="n">
        <f aca="true">NORMSINV(RAND())</f>
        <v>-0.6936792512635</v>
      </c>
      <c r="E438" s="21" t="n">
        <f aca="false">$C$4*($G$4-C438)*$J$4+$F$4*SQRT($J$4)*D438+C438</f>
        <v>2.9911225316348</v>
      </c>
      <c r="F438" s="125" t="n">
        <f aca="false">EXP(E438)</f>
        <v>19.9080173326787</v>
      </c>
      <c r="G438" s="126" t="n">
        <f aca="false">EXP(EXP(-$C$4*($K$4-$J$4))*LN(F438)+(1-EXP(-$C$4*($K$4-$J$4)))*$G$4+$F$4^2/(4*$C$4)*(1-EXP(-2*$C$4*($K$4-$J$4))))</f>
        <v>19.571069815871</v>
      </c>
      <c r="H438" s="126" t="n">
        <f aca="false">MAX(0,G438-$I$4)</f>
        <v>0</v>
      </c>
      <c r="I438" s="21" t="n">
        <f aca="false">$D$7*AVERAGE(A438,H438)</f>
        <v>0</v>
      </c>
      <c r="J438" s="135" t="n">
        <f aca="false">AVERAGE(I$20:I438)</f>
        <v>1.76402019836645</v>
      </c>
      <c r="K438" s="21" t="n">
        <f aca="false">-D438</f>
        <v>0.6936792512635</v>
      </c>
      <c r="L438" s="21" t="n">
        <f aca="false">$C$4*($G$4-C438)*$J$4+$F$4*SQRT($J$4)*K438+C438</f>
        <v>3.35213443430191</v>
      </c>
      <c r="M438" s="125" t="n">
        <f aca="false">EXP(L438)</f>
        <v>28.5636358288896</v>
      </c>
      <c r="N438" s="126" t="n">
        <f aca="false">EXP(EXP(-$C$4*($K$4-$J$4))*LN(M438)+(1-EXP(-$C$4*($K$4-$J$4)))*$G$4+$F$4^2/(4*$C$4)*(1-EXP(-2*$C$4*($K$4-$J$4))))</f>
        <v>26.02799448681</v>
      </c>
      <c r="O438" s="126" t="n">
        <f aca="false">MAX(0,N438-$I$4)</f>
        <v>2.82799448681003</v>
      </c>
      <c r="P438" s="21" t="n">
        <f aca="false">$D$7*AVERAGE(H438,O438)</f>
        <v>1.34503578408975</v>
      </c>
      <c r="Q438" s="136" t="n">
        <f aca="false">AVERAGE(P$20:P438)</f>
        <v>1.67085216320157</v>
      </c>
      <c r="R438" s="0" t="n">
        <v>1.615</v>
      </c>
    </row>
    <row r="439" customFormat="false" ht="12.75" hidden="false" customHeight="false" outlineLevel="0" collapsed="false">
      <c r="B439" s="124" t="n">
        <f aca="false">B438+1</f>
        <v>420</v>
      </c>
      <c r="C439" s="21" t="n">
        <f aca="false">$C$7</f>
        <v>3.29212628660779</v>
      </c>
      <c r="D439" s="21" t="n">
        <f aca="true">NORMSINV(RAND())</f>
        <v>-1.67333140943847</v>
      </c>
      <c r="E439" s="21" t="n">
        <f aca="false">$C$4*($G$4-C439)*$J$4+$F$4*SQRT($J$4)*D439+C439</f>
        <v>2.73620205583096</v>
      </c>
      <c r="F439" s="125" t="n">
        <f aca="false">EXP(E439)</f>
        <v>15.428277945406</v>
      </c>
      <c r="G439" s="126" t="n">
        <f aca="false">EXP(EXP(-$C$4*($K$4-$J$4))*LN(F439)+(1-EXP(-$C$4*($K$4-$J$4)))*$G$4+$F$4^2/(4*$C$4)*(1-EXP(-2*$C$4*($K$4-$J$4))))</f>
        <v>16.0021194781199</v>
      </c>
      <c r="H439" s="126" t="n">
        <f aca="false">MAX(0,G439-$I$4)</f>
        <v>0</v>
      </c>
      <c r="I439" s="21" t="n">
        <f aca="false">$D$7*AVERAGE(A439,H439)</f>
        <v>0</v>
      </c>
      <c r="J439" s="135" t="n">
        <f aca="false">AVERAGE(I$20:I439)</f>
        <v>1.7598201502751</v>
      </c>
      <c r="K439" s="21" t="n">
        <f aca="false">-D439</f>
        <v>1.67333140943847</v>
      </c>
      <c r="L439" s="21" t="n">
        <f aca="false">$C$4*($G$4-C439)*$J$4+$F$4*SQRT($J$4)*K439+C439</f>
        <v>3.60705491010574</v>
      </c>
      <c r="M439" s="125" t="n">
        <f aca="false">EXP(L439)</f>
        <v>36.8573446225202</v>
      </c>
      <c r="N439" s="126" t="n">
        <f aca="false">EXP(EXP(-$C$4*($K$4-$J$4))*LN(M439)+(1-EXP(-$C$4*($K$4-$J$4)))*$G$4+$F$4^2/(4*$C$4)*(1-EXP(-2*$C$4*($K$4-$J$4))))</f>
        <v>31.8330142432054</v>
      </c>
      <c r="O439" s="126" t="n">
        <f aca="false">MAX(0,N439-$I$4)</f>
        <v>8.63301424320537</v>
      </c>
      <c r="P439" s="21" t="n">
        <f aca="false">$D$7*AVERAGE(H439,O439)</f>
        <v>4.10598858513535</v>
      </c>
      <c r="Q439" s="136" t="n">
        <f aca="false">AVERAGE(P$20:P439)</f>
        <v>1.67665010706331</v>
      </c>
      <c r="R439" s="0" t="n">
        <v>1.615</v>
      </c>
    </row>
    <row r="440" customFormat="false" ht="12.75" hidden="false" customHeight="false" outlineLevel="0" collapsed="false">
      <c r="B440" s="124" t="n">
        <f aca="false">B439+1</f>
        <v>421</v>
      </c>
      <c r="C440" s="21" t="n">
        <f aca="false">$C$7</f>
        <v>3.29212628660779</v>
      </c>
      <c r="D440" s="21" t="n">
        <f aca="true">NORMSINV(RAND())</f>
        <v>-0.470232648344829</v>
      </c>
      <c r="E440" s="21" t="n">
        <f aca="false">$C$4*($G$4-C440)*$J$4+$F$4*SQRT($J$4)*D440+C440</f>
        <v>3.04926675543654</v>
      </c>
      <c r="F440" s="125" t="n">
        <f aca="false">EXP(E440)</f>
        <v>21.099867385957</v>
      </c>
      <c r="G440" s="126" t="n">
        <f aca="false">EXP(EXP(-$C$4*($K$4-$J$4))*LN(F440)+(1-EXP(-$C$4*($K$4-$J$4)))*$G$4+$F$4^2/(4*$C$4)*(1-EXP(-2*$C$4*($K$4-$J$4))))</f>
        <v>20.4907513418633</v>
      </c>
      <c r="H440" s="126" t="n">
        <f aca="false">MAX(0,G440-$I$4)</f>
        <v>0</v>
      </c>
      <c r="I440" s="21" t="n">
        <f aca="false">$D$7*AVERAGE(A440,H440)</f>
        <v>0</v>
      </c>
      <c r="J440" s="135" t="n">
        <f aca="false">AVERAGE(I$20:I440)</f>
        <v>1.75564005490627</v>
      </c>
      <c r="K440" s="21" t="n">
        <f aca="false">-D440</f>
        <v>0.470232648344829</v>
      </c>
      <c r="L440" s="21" t="n">
        <f aca="false">$C$4*($G$4-C440)*$J$4+$F$4*SQRT($J$4)*K440+C440</f>
        <v>3.29399021050017</v>
      </c>
      <c r="M440" s="125" t="n">
        <f aca="false">EXP(L440)</f>
        <v>26.9501863099062</v>
      </c>
      <c r="N440" s="126" t="n">
        <f aca="false">EXP(EXP(-$C$4*($K$4-$J$4))*LN(M440)+(1-EXP(-$C$4*($K$4-$J$4)))*$G$4+$F$4^2/(4*$C$4)*(1-EXP(-2*$C$4*($K$4-$J$4))))</f>
        <v>24.8597861918197</v>
      </c>
      <c r="O440" s="126" t="n">
        <f aca="false">MAX(0,N440-$I$4)</f>
        <v>1.65978619181966</v>
      </c>
      <c r="P440" s="21" t="n">
        <f aca="false">$D$7*AVERAGE(H440,O440)</f>
        <v>0.789418732019425</v>
      </c>
      <c r="Q440" s="136" t="n">
        <f aca="false">AVERAGE(P$20:P440)</f>
        <v>1.67454266911784</v>
      </c>
      <c r="R440" s="0" t="n">
        <v>1.615</v>
      </c>
    </row>
    <row r="441" customFormat="false" ht="12.75" hidden="false" customHeight="false" outlineLevel="0" collapsed="false">
      <c r="B441" s="124" t="n">
        <f aca="false">B440+1</f>
        <v>422</v>
      </c>
      <c r="C441" s="21" t="n">
        <f aca="false">$C$7</f>
        <v>3.29212628660779</v>
      </c>
      <c r="D441" s="21" t="n">
        <f aca="true">NORMSINV(RAND())</f>
        <v>-0.0140991171322337</v>
      </c>
      <c r="E441" s="21" t="n">
        <f aca="false">$C$4*($G$4-C441)*$J$4+$F$4*SQRT($J$4)*D441+C441</f>
        <v>3.16795967703783</v>
      </c>
      <c r="F441" s="125" t="n">
        <f aca="false">EXP(E441)</f>
        <v>23.7589589200398</v>
      </c>
      <c r="G441" s="126" t="n">
        <f aca="false">EXP(EXP(-$C$4*($K$4-$J$4))*LN(F441)+(1-EXP(-$C$4*($K$4-$J$4)))*$G$4+$F$4^2/(4*$C$4)*(1-EXP(-2*$C$4*($K$4-$J$4))))</f>
        <v>22.5044936242192</v>
      </c>
      <c r="H441" s="126" t="n">
        <f aca="false">MAX(0,G441-$I$4)</f>
        <v>0</v>
      </c>
      <c r="I441" s="21" t="n">
        <f aca="false">$D$7*AVERAGE(A441,H441)</f>
        <v>0</v>
      </c>
      <c r="J441" s="135" t="n">
        <f aca="false">AVERAGE(I$20:I441)</f>
        <v>1.75147977041597</v>
      </c>
      <c r="K441" s="21" t="n">
        <f aca="false">-D441</f>
        <v>0.0140991171322337</v>
      </c>
      <c r="L441" s="21" t="n">
        <f aca="false">$C$4*($G$4-C441)*$J$4+$F$4*SQRT($J$4)*K441+C441</f>
        <v>3.17529728889888</v>
      </c>
      <c r="M441" s="125" t="n">
        <f aca="false">EXP(L441)</f>
        <v>23.9339341037467</v>
      </c>
      <c r="N441" s="126" t="n">
        <f aca="false">EXP(EXP(-$C$4*($K$4-$J$4))*LN(M441)+(1-EXP(-$C$4*($K$4-$J$4)))*$G$4+$F$4^2/(4*$C$4)*(1-EXP(-2*$C$4*($K$4-$J$4))))</f>
        <v>22.6352881239796</v>
      </c>
      <c r="O441" s="126" t="n">
        <f aca="false">MAX(0,N441-$I$4)</f>
        <v>0</v>
      </c>
      <c r="P441" s="21" t="n">
        <f aca="false">$D$7*AVERAGE(H441,O441)</f>
        <v>0</v>
      </c>
      <c r="Q441" s="136" t="n">
        <f aca="false">AVERAGE(P$20:P441)</f>
        <v>1.67057455852751</v>
      </c>
      <c r="R441" s="0" t="n">
        <v>1.615</v>
      </c>
    </row>
    <row r="442" customFormat="false" ht="12.75" hidden="false" customHeight="false" outlineLevel="0" collapsed="false">
      <c r="B442" s="124" t="n">
        <f aca="false">B441+1</f>
        <v>423</v>
      </c>
      <c r="C442" s="21" t="n">
        <f aca="false">$C$7</f>
        <v>3.29212628660779</v>
      </c>
      <c r="D442" s="21" t="n">
        <f aca="true">NORMSINV(RAND())</f>
        <v>0.637290937677975</v>
      </c>
      <c r="E442" s="21" t="n">
        <f aca="false">$C$4*($G$4-C442)*$J$4+$F$4*SQRT($J$4)*D442+C442</f>
        <v>3.33746133262082</v>
      </c>
      <c r="F442" s="125" t="n">
        <f aca="false">EXP(E442)</f>
        <v>28.1475785858375</v>
      </c>
      <c r="G442" s="126" t="n">
        <f aca="false">EXP(EXP(-$C$4*($K$4-$J$4))*LN(F442)+(1-EXP(-$C$4*($K$4-$J$4)))*$G$4+$F$4^2/(4*$C$4)*(1-EXP(-2*$C$4*($K$4-$J$4))))</f>
        <v>25.728109207465</v>
      </c>
      <c r="H442" s="126" t="n">
        <f aca="false">MAX(0,G442-$I$4)</f>
        <v>2.52810920746503</v>
      </c>
      <c r="I442" s="21" t="n">
        <f aca="false">$D$7*AVERAGE(A442,H442)</f>
        <v>2.40481186649191</v>
      </c>
      <c r="J442" s="135" t="n">
        <f aca="false">AVERAGE(I$20:I442)</f>
        <v>1.75302429073767</v>
      </c>
      <c r="K442" s="21" t="n">
        <f aca="false">-D442</f>
        <v>-0.637290937677975</v>
      </c>
      <c r="L442" s="21" t="n">
        <f aca="false">$C$4*($G$4-C442)*$J$4+$F$4*SQRT($J$4)*K442+C442</f>
        <v>3.00579563331589</v>
      </c>
      <c r="M442" s="125" t="n">
        <f aca="false">EXP(L442)</f>
        <v>20.2022833129941</v>
      </c>
      <c r="N442" s="126" t="n">
        <f aca="false">EXP(EXP(-$C$4*($K$4-$J$4))*LN(M442)+(1-EXP(-$C$4*($K$4-$J$4)))*$G$4+$F$4^2/(4*$C$4)*(1-EXP(-2*$C$4*($K$4-$J$4))))</f>
        <v>19.7991890177713</v>
      </c>
      <c r="O442" s="126" t="n">
        <f aca="false">MAX(0,N442-$I$4)</f>
        <v>0</v>
      </c>
      <c r="P442" s="21" t="n">
        <f aca="false">$D$7*AVERAGE(H442,O442)</f>
        <v>1.20240593324596</v>
      </c>
      <c r="Q442" s="136" t="n">
        <f aca="false">AVERAGE(P$20:P442)</f>
        <v>1.66946777690746</v>
      </c>
      <c r="R442" s="0" t="n">
        <v>1.615</v>
      </c>
    </row>
    <row r="443" customFormat="false" ht="12.75" hidden="false" customHeight="false" outlineLevel="0" collapsed="false">
      <c r="B443" s="124" t="n">
        <f aca="false">B442+1</f>
        <v>424</v>
      </c>
      <c r="C443" s="21" t="n">
        <f aca="false">$C$7</f>
        <v>3.29212628660779</v>
      </c>
      <c r="D443" s="21" t="n">
        <f aca="true">NORMSINV(RAND())</f>
        <v>-1.60671781547777</v>
      </c>
      <c r="E443" s="21" t="n">
        <f aca="false">$C$4*($G$4-C443)*$J$4+$F$4*SQRT($J$4)*D443+C443</f>
        <v>2.75353593186621</v>
      </c>
      <c r="F443" s="125" t="n">
        <f aca="false">EXP(E443)</f>
        <v>15.6980410685583</v>
      </c>
      <c r="G443" s="126" t="n">
        <f aca="false">EXP(EXP(-$C$4*($K$4-$J$4))*LN(F443)+(1-EXP(-$C$4*($K$4-$J$4)))*$G$4+$F$4^2/(4*$C$4)*(1-EXP(-2*$C$4*($K$4-$J$4))))</f>
        <v>16.2226942434249</v>
      </c>
      <c r="H443" s="126" t="n">
        <f aca="false">MAX(0,G443-$I$4)</f>
        <v>0</v>
      </c>
      <c r="I443" s="21" t="n">
        <f aca="false">$D$7*AVERAGE(A443,H443)</f>
        <v>0</v>
      </c>
      <c r="J443" s="135" t="n">
        <f aca="false">AVERAGE(I$20:I443)</f>
        <v>1.74888979948593</v>
      </c>
      <c r="K443" s="21" t="n">
        <f aca="false">-D443</f>
        <v>1.60671781547777</v>
      </c>
      <c r="L443" s="21" t="n">
        <f aca="false">$C$4*($G$4-C443)*$J$4+$F$4*SQRT($J$4)*K443+C443</f>
        <v>3.5897210340705</v>
      </c>
      <c r="M443" s="125" t="n">
        <f aca="false">EXP(L443)</f>
        <v>36.2239692635788</v>
      </c>
      <c r="N443" s="126" t="n">
        <f aca="false">EXP(EXP(-$C$4*($K$4-$J$4))*LN(M443)+(1-EXP(-$C$4*($K$4-$J$4)))*$G$4+$F$4^2/(4*$C$4)*(1-EXP(-2*$C$4*($K$4-$J$4))))</f>
        <v>31.4001909685823</v>
      </c>
      <c r="O443" s="126" t="n">
        <f aca="false">MAX(0,N443-$I$4)</f>
        <v>8.20019096858233</v>
      </c>
      <c r="P443" s="21" t="n">
        <f aca="false">$D$7*AVERAGE(H443,O443)</f>
        <v>3.90013146792026</v>
      </c>
      <c r="Q443" s="136" t="n">
        <f aca="false">AVERAGE(P$20:P443)</f>
        <v>1.67472877617872</v>
      </c>
      <c r="R443" s="0" t="n">
        <v>1.615</v>
      </c>
    </row>
    <row r="444" customFormat="false" ht="12.75" hidden="false" customHeight="false" outlineLevel="0" collapsed="false">
      <c r="B444" s="124" t="n">
        <f aca="false">B443+1</f>
        <v>425</v>
      </c>
      <c r="C444" s="21" t="n">
        <f aca="false">$C$7</f>
        <v>3.29212628660779</v>
      </c>
      <c r="D444" s="21" t="n">
        <f aca="true">NORMSINV(RAND())</f>
        <v>-0.246196779506752</v>
      </c>
      <c r="E444" s="21" t="n">
        <f aca="false">$C$4*($G$4-C444)*$J$4+$F$4*SQRT($J$4)*D444+C444</f>
        <v>3.10756431524361</v>
      </c>
      <c r="F444" s="125" t="n">
        <f aca="false">EXP(E444)</f>
        <v>22.3665002578113</v>
      </c>
      <c r="G444" s="126" t="n">
        <f aca="false">EXP(EXP(-$C$4*($K$4-$J$4))*LN(F444)+(1-EXP(-$C$4*($K$4-$J$4)))*$G$4+$F$4^2/(4*$C$4)*(1-EXP(-2*$C$4*($K$4-$J$4))))</f>
        <v>21.4562486726628</v>
      </c>
      <c r="H444" s="126" t="n">
        <f aca="false">MAX(0,G444-$I$4)</f>
        <v>0</v>
      </c>
      <c r="I444" s="21" t="n">
        <f aca="false">$D$7*AVERAGE(A444,H444)</f>
        <v>0</v>
      </c>
      <c r="J444" s="135" t="n">
        <f aca="false">AVERAGE(I$20:I444)</f>
        <v>1.74477476466361</v>
      </c>
      <c r="K444" s="21" t="n">
        <f aca="false">-D444</f>
        <v>0.246196779506752</v>
      </c>
      <c r="L444" s="21" t="n">
        <f aca="false">$C$4*($G$4-C444)*$J$4+$F$4*SQRT($J$4)*K444+C444</f>
        <v>3.2356926506931</v>
      </c>
      <c r="M444" s="125" t="n">
        <f aca="false">EXP(L444)</f>
        <v>25.4239756158213</v>
      </c>
      <c r="N444" s="126" t="n">
        <f aca="false">EXP(EXP(-$C$4*($K$4-$J$4))*LN(M444)+(1-EXP(-$C$4*($K$4-$J$4)))*$G$4+$F$4^2/(4*$C$4)*(1-EXP(-2*$C$4*($K$4-$J$4))))</f>
        <v>23.7411350436798</v>
      </c>
      <c r="O444" s="126" t="n">
        <f aca="false">MAX(0,N444-$I$4)</f>
        <v>0.541135043679805</v>
      </c>
      <c r="P444" s="21" t="n">
        <f aca="false">$D$7*AVERAGE(H444,O444)</f>
        <v>0.257371788088355</v>
      </c>
      <c r="Q444" s="136" t="n">
        <f aca="false">AVERAGE(P$20:P444)</f>
        <v>1.67139381855968</v>
      </c>
      <c r="R444" s="0" t="n">
        <v>1.615</v>
      </c>
    </row>
    <row r="445" customFormat="false" ht="12.75" hidden="false" customHeight="false" outlineLevel="0" collapsed="false">
      <c r="B445" s="124" t="n">
        <f aca="false">B444+1</f>
        <v>426</v>
      </c>
      <c r="C445" s="21" t="n">
        <f aca="false">$C$7</f>
        <v>3.29212628660779</v>
      </c>
      <c r="D445" s="21" t="n">
        <f aca="true">NORMSINV(RAND())</f>
        <v>-0.523496430926972</v>
      </c>
      <c r="E445" s="21" t="n">
        <f aca="false">$C$4*($G$4-C445)*$J$4+$F$4*SQRT($J$4)*D445+C445</f>
        <v>3.03540670451372</v>
      </c>
      <c r="F445" s="125" t="n">
        <f aca="false">EXP(E445)</f>
        <v>20.8094394716404</v>
      </c>
      <c r="G445" s="126" t="n">
        <f aca="false">EXP(EXP(-$C$4*($K$4-$J$4))*LN(F445)+(1-EXP(-$C$4*($K$4-$J$4)))*$G$4+$F$4^2/(4*$C$4)*(1-EXP(-2*$C$4*($K$4-$J$4))))</f>
        <v>20.2676745454752</v>
      </c>
      <c r="H445" s="126" t="n">
        <f aca="false">MAX(0,G445-$I$4)</f>
        <v>0</v>
      </c>
      <c r="I445" s="21" t="n">
        <f aca="false">$D$7*AVERAGE(A445,H445)</f>
        <v>0</v>
      </c>
      <c r="J445" s="135" t="n">
        <f aca="false">AVERAGE(I$20:I445)</f>
        <v>1.7406790492536</v>
      </c>
      <c r="K445" s="21" t="n">
        <f aca="false">-D445</f>
        <v>0.523496430926972</v>
      </c>
      <c r="L445" s="21" t="n">
        <f aca="false">$C$4*($G$4-C445)*$J$4+$F$4*SQRT($J$4)*K445+C445</f>
        <v>3.30785026142299</v>
      </c>
      <c r="M445" s="125" t="n">
        <f aca="false">EXP(L445)</f>
        <v>27.3263178444003</v>
      </c>
      <c r="N445" s="126" t="n">
        <f aca="false">EXP(EXP(-$C$4*($K$4-$J$4))*LN(M445)+(1-EXP(-$C$4*($K$4-$J$4)))*$G$4+$F$4^2/(4*$C$4)*(1-EXP(-2*$C$4*($K$4-$J$4))))</f>
        <v>25.1334062092578</v>
      </c>
      <c r="O445" s="126" t="n">
        <f aca="false">MAX(0,N445-$I$4)</f>
        <v>1.93340620925779</v>
      </c>
      <c r="P445" s="21" t="n">
        <f aca="false">$D$7*AVERAGE(H445,O445)</f>
        <v>0.919556437879197</v>
      </c>
      <c r="Q445" s="136" t="n">
        <f aca="false">AVERAGE(P$20:P445)</f>
        <v>1.66962894207921</v>
      </c>
      <c r="R445" s="0" t="n">
        <v>1.615</v>
      </c>
    </row>
    <row r="446" customFormat="false" ht="12.75" hidden="false" customHeight="false" outlineLevel="0" collapsed="false">
      <c r="B446" s="124" t="n">
        <f aca="false">B445+1</f>
        <v>427</v>
      </c>
      <c r="C446" s="21" t="n">
        <f aca="false">$C$7</f>
        <v>3.29212628660779</v>
      </c>
      <c r="D446" s="21" t="n">
        <f aca="true">NORMSINV(RAND())</f>
        <v>-0.416082251221384</v>
      </c>
      <c r="E446" s="21" t="n">
        <f aca="false">$C$4*($G$4-C446)*$J$4+$F$4*SQRT($J$4)*D446+C446</f>
        <v>3.06335751702419</v>
      </c>
      <c r="F446" s="125" t="n">
        <f aca="false">EXP(E446)</f>
        <v>21.3992851448626</v>
      </c>
      <c r="G446" s="126" t="n">
        <f aca="false">EXP(EXP(-$C$4*($K$4-$J$4))*LN(F446)+(1-EXP(-$C$4*($K$4-$J$4)))*$G$4+$F$4^2/(4*$C$4)*(1-EXP(-2*$C$4*($K$4-$J$4))))</f>
        <v>20.7200585150191</v>
      </c>
      <c r="H446" s="126" t="n">
        <f aca="false">MAX(0,G446-$I$4)</f>
        <v>0</v>
      </c>
      <c r="I446" s="21" t="n">
        <f aca="false">$D$7*AVERAGE(A446,H446)</f>
        <v>0</v>
      </c>
      <c r="J446" s="135" t="n">
        <f aca="false">AVERAGE(I$20:I446)</f>
        <v>1.73660251752233</v>
      </c>
      <c r="K446" s="21" t="n">
        <f aca="false">-D446</f>
        <v>0.416082251221384</v>
      </c>
      <c r="L446" s="21" t="n">
        <f aca="false">$C$4*($G$4-C446)*$J$4+$F$4*SQRT($J$4)*K446+C446</f>
        <v>3.27989944891252</v>
      </c>
      <c r="M446" s="125" t="n">
        <f aca="false">EXP(L446)</f>
        <v>26.5731006113712</v>
      </c>
      <c r="N446" s="126" t="n">
        <f aca="false">EXP(EXP(-$C$4*($K$4-$J$4))*LN(M446)+(1-EXP(-$C$4*($K$4-$J$4)))*$G$4+$F$4^2/(4*$C$4)*(1-EXP(-2*$C$4*($K$4-$J$4))))</f>
        <v>24.5846649949962</v>
      </c>
      <c r="O446" s="126" t="n">
        <f aca="false">MAX(0,N446-$I$4)</f>
        <v>1.38466499499622</v>
      </c>
      <c r="P446" s="21" t="n">
        <f aca="false">$D$7*AVERAGE(H446,O446)</f>
        <v>0.658567043158268</v>
      </c>
      <c r="Q446" s="136" t="n">
        <f aca="false">AVERAGE(P$20:P446)</f>
        <v>1.66726111561804</v>
      </c>
      <c r="R446" s="0" t="n">
        <v>1.615</v>
      </c>
    </row>
    <row r="447" customFormat="false" ht="12.75" hidden="false" customHeight="false" outlineLevel="0" collapsed="false">
      <c r="B447" s="124" t="n">
        <f aca="false">B446+1</f>
        <v>428</v>
      </c>
      <c r="C447" s="21" t="n">
        <f aca="false">$C$7</f>
        <v>3.29212628660779</v>
      </c>
      <c r="D447" s="21" t="n">
        <f aca="true">NORMSINV(RAND())</f>
        <v>0.0598431676398712</v>
      </c>
      <c r="E447" s="21" t="n">
        <f aca="false">$C$4*($G$4-C447)*$J$4+$F$4*SQRT($J$4)*D447+C447</f>
        <v>3.18720059051802</v>
      </c>
      <c r="F447" s="125" t="n">
        <f aca="false">EXP(E447)</f>
        <v>24.2205292707432</v>
      </c>
      <c r="G447" s="126" t="n">
        <f aca="false">EXP(EXP(-$C$4*($K$4-$J$4))*LN(F447)+(1-EXP(-$C$4*($K$4-$J$4)))*$G$4+$F$4^2/(4*$C$4)*(1-EXP(-2*$C$4*($K$4-$J$4))))</f>
        <v>22.8490857938304</v>
      </c>
      <c r="H447" s="126" t="n">
        <f aca="false">MAX(0,G447-$I$4)</f>
        <v>0</v>
      </c>
      <c r="I447" s="21" t="n">
        <f aca="false">$D$7*AVERAGE(A447,H447)</f>
        <v>0</v>
      </c>
      <c r="J447" s="135" t="n">
        <f aca="false">AVERAGE(I$20:I447)</f>
        <v>1.73254503500475</v>
      </c>
      <c r="K447" s="21" t="n">
        <f aca="false">-D447</f>
        <v>-0.0598431676398712</v>
      </c>
      <c r="L447" s="21" t="n">
        <f aca="false">$C$4*($G$4-C447)*$J$4+$F$4*SQRT($J$4)*K447+C447</f>
        <v>3.15605637541869</v>
      </c>
      <c r="M447" s="125" t="n">
        <f aca="false">EXP(L447)</f>
        <v>23.4778253938795</v>
      </c>
      <c r="N447" s="126" t="n">
        <f aca="false">EXP(EXP(-$C$4*($K$4-$J$4))*LN(M447)+(1-EXP(-$C$4*($K$4-$J$4)))*$G$4+$F$4^2/(4*$C$4)*(1-EXP(-2*$C$4*($K$4-$J$4))))</f>
        <v>22.293920284811</v>
      </c>
      <c r="O447" s="126" t="n">
        <f aca="false">MAX(0,N447-$I$4)</f>
        <v>0</v>
      </c>
      <c r="P447" s="21" t="n">
        <f aca="false">$D$7*AVERAGE(H447,O447)</f>
        <v>0</v>
      </c>
      <c r="Q447" s="136" t="n">
        <f aca="false">AVERAGE(P$20:P447)</f>
        <v>1.66336564572174</v>
      </c>
      <c r="R447" s="0" t="n">
        <v>1.615</v>
      </c>
    </row>
    <row r="448" customFormat="false" ht="12.75" hidden="false" customHeight="false" outlineLevel="0" collapsed="false">
      <c r="B448" s="124" t="n">
        <f aca="false">B447+1</f>
        <v>429</v>
      </c>
      <c r="C448" s="21" t="n">
        <f aca="false">$C$7</f>
        <v>3.29212628660779</v>
      </c>
      <c r="D448" s="21" t="n">
        <f aca="true">NORMSINV(RAND())</f>
        <v>-1.38319339082648</v>
      </c>
      <c r="E448" s="21" t="n">
        <f aca="false">$C$4*($G$4-C448)*$J$4+$F$4*SQRT($J$4)*D448+C448</f>
        <v>2.81170040607309</v>
      </c>
      <c r="F448" s="125" t="n">
        <f aca="false">EXP(E448)</f>
        <v>16.6381858510152</v>
      </c>
      <c r="G448" s="126" t="n">
        <f aca="false">EXP(EXP(-$C$4*($K$4-$J$4))*LN(F448)+(1-EXP(-$C$4*($K$4-$J$4)))*$G$4+$F$4^2/(4*$C$4)*(1-EXP(-2*$C$4*($K$4-$J$4))))</f>
        <v>16.9853009288278</v>
      </c>
      <c r="H448" s="126" t="n">
        <f aca="false">MAX(0,G448-$I$4)</f>
        <v>0</v>
      </c>
      <c r="I448" s="21" t="n">
        <f aca="false">$D$7*AVERAGE(A448,H448)</f>
        <v>0</v>
      </c>
      <c r="J448" s="135" t="n">
        <f aca="false">AVERAGE(I$20:I448)</f>
        <v>1.72850646848959</v>
      </c>
      <c r="K448" s="21" t="n">
        <f aca="false">-D448</f>
        <v>1.38319339082648</v>
      </c>
      <c r="L448" s="21" t="n">
        <f aca="false">$C$4*($G$4-C448)*$J$4+$F$4*SQRT($J$4)*K448+C448</f>
        <v>3.53155655986362</v>
      </c>
      <c r="M448" s="125" t="n">
        <f aca="false">EXP(L448)</f>
        <v>34.1771249737037</v>
      </c>
      <c r="N448" s="126" t="n">
        <f aca="false">EXP(EXP(-$C$4*($K$4-$J$4))*LN(M448)+(1-EXP(-$C$4*($K$4-$J$4)))*$G$4+$F$4^2/(4*$C$4)*(1-EXP(-2*$C$4*($K$4-$J$4))))</f>
        <v>29.9903840033772</v>
      </c>
      <c r="O448" s="126" t="n">
        <f aca="false">MAX(0,N448-$I$4)</f>
        <v>6.79038400337716</v>
      </c>
      <c r="P448" s="21" t="n">
        <f aca="false">$D$7*AVERAGE(H448,O448)</f>
        <v>3.22960653383565</v>
      </c>
      <c r="Q448" s="136" t="n">
        <f aca="false">AVERAGE(P$20:P448)</f>
        <v>1.66701655688284</v>
      </c>
      <c r="R448" s="0" t="n">
        <v>1.615</v>
      </c>
    </row>
    <row r="449" customFormat="false" ht="12.75" hidden="false" customHeight="false" outlineLevel="0" collapsed="false">
      <c r="B449" s="124" t="n">
        <f aca="false">B448+1</f>
        <v>430</v>
      </c>
      <c r="C449" s="21" t="n">
        <f aca="false">$C$7</f>
        <v>3.29212628660779</v>
      </c>
      <c r="D449" s="21" t="n">
        <f aca="true">NORMSINV(RAND())</f>
        <v>0.389907325470282</v>
      </c>
      <c r="E449" s="21" t="n">
        <f aca="false">$C$4*($G$4-C449)*$J$4+$F$4*SQRT($J$4)*D449+C449</f>
        <v>3.27308833287411</v>
      </c>
      <c r="F449" s="125" t="n">
        <f aca="false">EXP(E449)</f>
        <v>26.3927231229376</v>
      </c>
      <c r="G449" s="126" t="n">
        <f aca="false">EXP(EXP(-$C$4*($K$4-$J$4))*LN(F449)+(1-EXP(-$C$4*($K$4-$J$4)))*$G$4+$F$4^2/(4*$C$4)*(1-EXP(-2*$C$4*($K$4-$J$4))))</f>
        <v>24.4527720692018</v>
      </c>
      <c r="H449" s="126" t="n">
        <f aca="false">MAX(0,G449-$I$4)</f>
        <v>1.25277206920178</v>
      </c>
      <c r="I449" s="21" t="n">
        <f aca="false">$D$7*AVERAGE(A449,H449)</f>
        <v>1.19167365441738</v>
      </c>
      <c r="J449" s="135" t="n">
        <f aca="false">AVERAGE(I$20:I449)</f>
        <v>1.72725802008477</v>
      </c>
      <c r="K449" s="21" t="n">
        <f aca="false">-D449</f>
        <v>-0.389907325470282</v>
      </c>
      <c r="L449" s="21" t="n">
        <f aca="false">$C$4*($G$4-C449)*$J$4+$F$4*SQRT($J$4)*K449+C449</f>
        <v>3.07016863306259</v>
      </c>
      <c r="M449" s="125" t="n">
        <f aca="false">EXP(L449)</f>
        <v>21.5455356583366</v>
      </c>
      <c r="N449" s="126" t="n">
        <f aca="false">EXP(EXP(-$C$4*($K$4-$J$4))*LN(M449)+(1-EXP(-$C$4*($K$4-$J$4)))*$G$4+$F$4^2/(4*$C$4)*(1-EXP(-2*$C$4*($K$4-$J$4))))</f>
        <v>20.8318179970297</v>
      </c>
      <c r="O449" s="126" t="n">
        <f aca="false">MAX(0,N449-$I$4)</f>
        <v>0</v>
      </c>
      <c r="P449" s="21" t="n">
        <f aca="false">$D$7*AVERAGE(H449,O449)</f>
        <v>0.595836827208688</v>
      </c>
      <c r="Q449" s="136" t="n">
        <f aca="false">AVERAGE(P$20:P449)</f>
        <v>1.66452544123244</v>
      </c>
      <c r="R449" s="0" t="n">
        <v>1.615</v>
      </c>
    </row>
    <row r="450" customFormat="false" ht="12.75" hidden="false" customHeight="false" outlineLevel="0" collapsed="false">
      <c r="B450" s="124" t="n">
        <f aca="false">B449+1</f>
        <v>431</v>
      </c>
      <c r="C450" s="21" t="n">
        <f aca="false">$C$7</f>
        <v>3.29212628660779</v>
      </c>
      <c r="D450" s="21" t="n">
        <f aca="true">NORMSINV(RAND())</f>
        <v>-0.901950008214013</v>
      </c>
      <c r="E450" s="21" t="n">
        <f aca="false">$C$4*($G$4-C450)*$J$4+$F$4*SQRT($J$4)*D450+C450</f>
        <v>2.93692729507578</v>
      </c>
      <c r="F450" s="125" t="n">
        <f aca="false">EXP(E450)</f>
        <v>18.8578127038831</v>
      </c>
      <c r="G450" s="126" t="n">
        <f aca="false">EXP(EXP(-$C$4*($K$4-$J$4))*LN(F450)+(1-EXP(-$C$4*($K$4-$J$4)))*$G$4+$F$4^2/(4*$C$4)*(1-EXP(-2*$C$4*($K$4-$J$4))))</f>
        <v>18.7510564639916</v>
      </c>
      <c r="H450" s="126" t="n">
        <f aca="false">MAX(0,G450-$I$4)</f>
        <v>0</v>
      </c>
      <c r="I450" s="21" t="n">
        <f aca="false">$D$7*AVERAGE(A450,H450)</f>
        <v>0</v>
      </c>
      <c r="J450" s="135" t="n">
        <f aca="false">AVERAGE(I$20:I450)</f>
        <v>1.72325046087344</v>
      </c>
      <c r="K450" s="21" t="n">
        <f aca="false">-D450</f>
        <v>0.901950008214013</v>
      </c>
      <c r="L450" s="21" t="n">
        <f aca="false">$C$4*($G$4-C450)*$J$4+$F$4*SQRT($J$4)*K450+C450</f>
        <v>3.40632967086093</v>
      </c>
      <c r="M450" s="125" t="n">
        <f aca="false">EXP(L450)</f>
        <v>30.1543644586503</v>
      </c>
      <c r="N450" s="126" t="n">
        <f aca="false">EXP(EXP(-$C$4*($K$4-$J$4))*LN(M450)+(1-EXP(-$C$4*($K$4-$J$4)))*$G$4+$F$4^2/(4*$C$4)*(1-EXP(-2*$C$4*($K$4-$J$4))))</f>
        <v>27.1662398460948</v>
      </c>
      <c r="O450" s="126" t="n">
        <f aca="false">MAX(0,N450-$I$4)</f>
        <v>3.96623984609482</v>
      </c>
      <c r="P450" s="21" t="n">
        <f aca="false">$D$7*AVERAGE(H450,O450)</f>
        <v>1.88640202311629</v>
      </c>
      <c r="Q450" s="136" t="n">
        <f aca="false">AVERAGE(P$20:P450)</f>
        <v>1.665040236086</v>
      </c>
      <c r="R450" s="0" t="n">
        <v>1.615</v>
      </c>
    </row>
    <row r="451" customFormat="false" ht="12.75" hidden="false" customHeight="false" outlineLevel="0" collapsed="false">
      <c r="B451" s="124" t="n">
        <f aca="false">B450+1</f>
        <v>432</v>
      </c>
      <c r="C451" s="21" t="n">
        <f aca="false">$C$7</f>
        <v>3.29212628660779</v>
      </c>
      <c r="D451" s="21" t="n">
        <f aca="true">NORMSINV(RAND())</f>
        <v>-0.77310085623909</v>
      </c>
      <c r="E451" s="21" t="n">
        <f aca="false">$C$4*($G$4-C451)*$J$4+$F$4*SQRT($J$4)*D451+C451</f>
        <v>2.97045581522885</v>
      </c>
      <c r="F451" s="125" t="n">
        <f aca="false">EXP(E451)</f>
        <v>19.5008063350241</v>
      </c>
      <c r="G451" s="126" t="n">
        <f aca="false">EXP(EXP(-$C$4*($K$4-$J$4))*LN(F451)+(1-EXP(-$C$4*($K$4-$J$4)))*$G$4+$F$4^2/(4*$C$4)*(1-EXP(-2*$C$4*($K$4-$J$4))))</f>
        <v>19.25422029517</v>
      </c>
      <c r="H451" s="126" t="n">
        <f aca="false">MAX(0,G451-$I$4)</f>
        <v>0</v>
      </c>
      <c r="I451" s="21" t="n">
        <f aca="false">$D$7*AVERAGE(A451,H451)</f>
        <v>0</v>
      </c>
      <c r="J451" s="135" t="n">
        <f aca="false">AVERAGE(I$20:I451)</f>
        <v>1.71926145517697</v>
      </c>
      <c r="K451" s="21" t="n">
        <f aca="false">-D451</f>
        <v>0.77310085623909</v>
      </c>
      <c r="L451" s="21" t="n">
        <f aca="false">$C$4*($G$4-C451)*$J$4+$F$4*SQRT($J$4)*K451+C451</f>
        <v>3.37280115070786</v>
      </c>
      <c r="M451" s="125" t="n">
        <f aca="false">EXP(L451)</f>
        <v>29.1600945825788</v>
      </c>
      <c r="N451" s="126" t="n">
        <f aca="false">EXP(EXP(-$C$4*($K$4-$J$4))*LN(M451)+(1-EXP(-$C$4*($K$4-$J$4)))*$G$4+$F$4^2/(4*$C$4)*(1-EXP(-2*$C$4*($K$4-$J$4))))</f>
        <v>26.4563139643856</v>
      </c>
      <c r="O451" s="126" t="n">
        <f aca="false">MAX(0,N451-$I$4)</f>
        <v>3.25631396438561</v>
      </c>
      <c r="P451" s="21" t="n">
        <f aca="false">$D$7*AVERAGE(H451,O451)</f>
        <v>1.54875082916808</v>
      </c>
      <c r="Q451" s="136" t="n">
        <f aca="false">AVERAGE(P$20:P451)</f>
        <v>1.66477104764406</v>
      </c>
      <c r="R451" s="0" t="n">
        <v>1.615</v>
      </c>
    </row>
    <row r="452" customFormat="false" ht="12.75" hidden="false" customHeight="false" outlineLevel="0" collapsed="false">
      <c r="B452" s="124" t="n">
        <f aca="false">B451+1</f>
        <v>433</v>
      </c>
      <c r="C452" s="21" t="n">
        <f aca="false">$C$7</f>
        <v>3.29212628660779</v>
      </c>
      <c r="D452" s="21" t="n">
        <f aca="true">NORMSINV(RAND())</f>
        <v>1.45889555650413</v>
      </c>
      <c r="E452" s="21" t="n">
        <f aca="false">$C$4*($G$4-C452)*$J$4+$F$4*SQRT($J$4)*D452+C452</f>
        <v>3.55125542127365</v>
      </c>
      <c r="F452" s="125" t="n">
        <f aca="false">EXP(E452)</f>
        <v>34.8570503127979</v>
      </c>
      <c r="G452" s="126" t="n">
        <f aca="false">EXP(EXP(-$C$4*($K$4-$J$4))*LN(F452)+(1-EXP(-$C$4*($K$4-$J$4)))*$G$4+$F$4^2/(4*$C$4)*(1-EXP(-2*$C$4*($K$4-$J$4))))</f>
        <v>30.4606162008463</v>
      </c>
      <c r="H452" s="126" t="n">
        <f aca="false">MAX(0,G452-$I$4)</f>
        <v>7.26061620084627</v>
      </c>
      <c r="I452" s="21" t="n">
        <f aca="false">$D$7*AVERAGE(A452,H452)</f>
        <v>6.90651177025156</v>
      </c>
      <c r="J452" s="135" t="n">
        <f aca="false">AVERAGE(I$20:I452)</f>
        <v>1.73124124805243</v>
      </c>
      <c r="K452" s="21" t="n">
        <f aca="false">-D452</f>
        <v>-1.45889555650413</v>
      </c>
      <c r="L452" s="21" t="n">
        <f aca="false">$C$4*($G$4-C452)*$J$4+$F$4*SQRT($J$4)*K452+C452</f>
        <v>2.79200154466306</v>
      </c>
      <c r="M452" s="125" t="n">
        <f aca="false">EXP(L452)</f>
        <v>16.3136396242075</v>
      </c>
      <c r="N452" s="126" t="n">
        <f aca="false">EXP(EXP(-$C$4*($K$4-$J$4))*LN(M452)+(1-EXP(-$C$4*($K$4-$J$4)))*$G$4+$F$4^2/(4*$C$4)*(1-EXP(-2*$C$4*($K$4-$J$4))))</f>
        <v>16.7230923337103</v>
      </c>
      <c r="O452" s="126" t="n">
        <f aca="false">MAX(0,N452-$I$4)</f>
        <v>0</v>
      </c>
      <c r="P452" s="21" t="n">
        <f aca="false">$D$7*AVERAGE(H452,O452)</f>
        <v>3.45325588512578</v>
      </c>
      <c r="Q452" s="136" t="n">
        <f aca="false">AVERAGE(P$20:P452)</f>
        <v>1.66890149761515</v>
      </c>
      <c r="R452" s="0" t="n">
        <v>1.615</v>
      </c>
    </row>
    <row r="453" customFormat="false" ht="12.75" hidden="false" customHeight="false" outlineLevel="0" collapsed="false">
      <c r="B453" s="124" t="n">
        <f aca="false">B452+1</f>
        <v>434</v>
      </c>
      <c r="C453" s="21" t="n">
        <f aca="false">$C$7</f>
        <v>3.29212628660779</v>
      </c>
      <c r="D453" s="21" t="n">
        <f aca="true">NORMSINV(RAND())</f>
        <v>0.847554815750615</v>
      </c>
      <c r="E453" s="21" t="n">
        <f aca="false">$C$4*($G$4-C453)*$J$4+$F$4*SQRT($J$4)*D453+C453</f>
        <v>3.39217520978156</v>
      </c>
      <c r="F453" s="125" t="n">
        <f aca="false">EXP(E453)</f>
        <v>29.7305521736259</v>
      </c>
      <c r="G453" s="126" t="n">
        <f aca="false">EXP(EXP(-$C$4*($K$4-$J$4))*LN(F453)+(1-EXP(-$C$4*($K$4-$J$4)))*$G$4+$F$4^2/(4*$C$4)*(1-EXP(-2*$C$4*($K$4-$J$4))))</f>
        <v>26.8642417803919</v>
      </c>
      <c r="H453" s="126" t="n">
        <f aca="false">MAX(0,G453-$I$4)</f>
        <v>3.66424178039186</v>
      </c>
      <c r="I453" s="21" t="n">
        <f aca="false">$D$7*AVERAGE(A453,H453)</f>
        <v>3.48553459999362</v>
      </c>
      <c r="J453" s="135" t="n">
        <f aca="false">AVERAGE(I$20:I453)</f>
        <v>1.73528339863294</v>
      </c>
      <c r="K453" s="21" t="n">
        <f aca="false">-D453</f>
        <v>-0.847554815750615</v>
      </c>
      <c r="L453" s="21" t="n">
        <f aca="false">$C$4*($G$4-C453)*$J$4+$F$4*SQRT($J$4)*K453+C453</f>
        <v>2.95108175615515</v>
      </c>
      <c r="M453" s="125" t="n">
        <f aca="false">EXP(L453)</f>
        <v>19.1266328941681</v>
      </c>
      <c r="N453" s="126" t="n">
        <f aca="false">EXP(EXP(-$C$4*($K$4-$J$4))*LN(M453)+(1-EXP(-$C$4*($K$4-$J$4)))*$G$4+$F$4^2/(4*$C$4)*(1-EXP(-2*$C$4*($K$4-$J$4))))</f>
        <v>18.9618490420329</v>
      </c>
      <c r="O453" s="126" t="n">
        <f aca="false">MAX(0,N453-$I$4)</f>
        <v>0</v>
      </c>
      <c r="P453" s="21" t="n">
        <f aca="false">$D$7*AVERAGE(H453,O453)</f>
        <v>1.74276729999681</v>
      </c>
      <c r="Q453" s="136" t="n">
        <f aca="false">AVERAGE(P$20:P453)</f>
        <v>1.66907169531649</v>
      </c>
      <c r="R453" s="0" t="n">
        <v>1.615</v>
      </c>
    </row>
    <row r="454" customFormat="false" ht="12.75" hidden="false" customHeight="false" outlineLevel="0" collapsed="false">
      <c r="B454" s="124" t="n">
        <f aca="false">B453+1</f>
        <v>435</v>
      </c>
      <c r="C454" s="21" t="n">
        <f aca="false">$C$7</f>
        <v>3.29212628660779</v>
      </c>
      <c r="D454" s="21" t="n">
        <f aca="true">NORMSINV(RAND())</f>
        <v>-0.574569124024902</v>
      </c>
      <c r="E454" s="21" t="n">
        <f aca="false">$C$4*($G$4-C454)*$J$4+$F$4*SQRT($J$4)*D454+C454</f>
        <v>3.02211680858845</v>
      </c>
      <c r="F454" s="125" t="n">
        <f aca="false">EXP(E454)</f>
        <v>20.5347137683248</v>
      </c>
      <c r="G454" s="126" t="n">
        <f aca="false">EXP(EXP(-$C$4*($K$4-$J$4))*LN(F454)+(1-EXP(-$C$4*($K$4-$J$4)))*$G$4+$F$4^2/(4*$C$4)*(1-EXP(-2*$C$4*($K$4-$J$4))))</f>
        <v>20.0560554772469</v>
      </c>
      <c r="H454" s="126" t="n">
        <f aca="false">MAX(0,G454-$I$4)</f>
        <v>0</v>
      </c>
      <c r="I454" s="21" t="n">
        <f aca="false">$D$7*AVERAGE(A454,H454)</f>
        <v>0</v>
      </c>
      <c r="J454" s="135" t="n">
        <f aca="false">AVERAGE(I$20:I454)</f>
        <v>1.7312942413947</v>
      </c>
      <c r="K454" s="21" t="n">
        <f aca="false">-D454</f>
        <v>0.574569124024902</v>
      </c>
      <c r="L454" s="21" t="n">
        <f aca="false">$C$4*($G$4-C454)*$J$4+$F$4*SQRT($J$4)*K454+C454</f>
        <v>3.32114015734825</v>
      </c>
      <c r="M454" s="125" t="n">
        <f aca="false">EXP(L454)</f>
        <v>27.6919056959539</v>
      </c>
      <c r="N454" s="126" t="n">
        <f aca="false">EXP(EXP(-$C$4*($K$4-$J$4))*LN(M454)+(1-EXP(-$C$4*($K$4-$J$4)))*$G$4+$F$4^2/(4*$C$4)*(1-EXP(-2*$C$4*($K$4-$J$4))))</f>
        <v>25.3985983358672</v>
      </c>
      <c r="O454" s="126" t="n">
        <f aca="false">MAX(0,N454-$I$4)</f>
        <v>2.19859833586717</v>
      </c>
      <c r="P454" s="21" t="n">
        <f aca="false">$D$7*AVERAGE(H454,O454)</f>
        <v>1.04568571486758</v>
      </c>
      <c r="Q454" s="136" t="n">
        <f aca="false">AVERAGE(P$20:P454)</f>
        <v>1.66763862409706</v>
      </c>
      <c r="R454" s="0" t="n">
        <v>1.615</v>
      </c>
    </row>
    <row r="455" customFormat="false" ht="12.75" hidden="false" customHeight="false" outlineLevel="0" collapsed="false">
      <c r="B455" s="124" t="n">
        <f aca="false">B454+1</f>
        <v>436</v>
      </c>
      <c r="C455" s="21" t="n">
        <f aca="false">$C$7</f>
        <v>3.29212628660779</v>
      </c>
      <c r="D455" s="21" t="n">
        <f aca="true">NORMSINV(RAND())</f>
        <v>2.4352363045368</v>
      </c>
      <c r="E455" s="21" t="n">
        <f aca="false">$C$4*($G$4-C455)*$J$4+$F$4*SQRT($J$4)*D455+C455</f>
        <v>3.80531421750886</v>
      </c>
      <c r="F455" s="125" t="n">
        <f aca="false">EXP(E455)</f>
        <v>44.9393686312155</v>
      </c>
      <c r="G455" s="126" t="n">
        <f aca="false">EXP(EXP(-$C$4*($K$4-$J$4))*LN(F455)+(1-EXP(-$C$4*($K$4-$J$4)))*$G$4+$F$4^2/(4*$C$4)*(1-EXP(-2*$C$4*($K$4-$J$4))))</f>
        <v>37.2288986234926</v>
      </c>
      <c r="H455" s="126" t="n">
        <f aca="false">MAX(0,G455-$I$4)</f>
        <v>14.0288986234926</v>
      </c>
      <c r="I455" s="21" t="n">
        <f aca="false">$D$7*AVERAGE(A455,H455)</f>
        <v>13.3447011640037</v>
      </c>
      <c r="J455" s="135" t="n">
        <f aca="false">AVERAGE(I$20:I455)</f>
        <v>1.75793049580436</v>
      </c>
      <c r="K455" s="21" t="n">
        <f aca="false">-D455</f>
        <v>-2.4352363045368</v>
      </c>
      <c r="L455" s="21" t="n">
        <f aca="false">$C$4*($G$4-C455)*$J$4+$F$4*SQRT($J$4)*K455+C455</f>
        <v>2.53794274842785</v>
      </c>
      <c r="M455" s="125" t="n">
        <f aca="false">EXP(L455)</f>
        <v>12.6536125113886</v>
      </c>
      <c r="N455" s="126" t="n">
        <f aca="false">EXP(EXP(-$C$4*($K$4-$J$4))*LN(M455)+(1-EXP(-$C$4*($K$4-$J$4)))*$G$4+$F$4^2/(4*$C$4)*(1-EXP(-2*$C$4*($K$4-$J$4))))</f>
        <v>13.6828033087989</v>
      </c>
      <c r="O455" s="126" t="n">
        <f aca="false">MAX(0,N455-$I$4)</f>
        <v>0</v>
      </c>
      <c r="P455" s="21" t="n">
        <f aca="false">$D$7*AVERAGE(H455,O455)</f>
        <v>6.67235058200186</v>
      </c>
      <c r="Q455" s="136" t="n">
        <f aca="false">AVERAGE(P$20:P455)</f>
        <v>1.67911732124822</v>
      </c>
      <c r="R455" s="0" t="n">
        <v>1.615</v>
      </c>
    </row>
    <row r="456" customFormat="false" ht="12.75" hidden="false" customHeight="false" outlineLevel="0" collapsed="false">
      <c r="B456" s="124" t="n">
        <f aca="false">B455+1</f>
        <v>437</v>
      </c>
      <c r="C456" s="21" t="n">
        <f aca="false">$C$7</f>
        <v>3.29212628660779</v>
      </c>
      <c r="D456" s="21" t="n">
        <f aca="true">NORMSINV(RAND())</f>
        <v>-0.498859093829947</v>
      </c>
      <c r="E456" s="21" t="n">
        <f aca="false">$C$4*($G$4-C456)*$J$4+$F$4*SQRT($J$4)*D456+C456</f>
        <v>3.04181771646618</v>
      </c>
      <c r="F456" s="125" t="n">
        <f aca="false">EXP(E456)</f>
        <v>20.9432775973215</v>
      </c>
      <c r="G456" s="126" t="n">
        <f aca="false">EXP(EXP(-$C$4*($K$4-$J$4))*LN(F456)+(1-EXP(-$C$4*($K$4-$J$4)))*$G$4+$F$4^2/(4*$C$4)*(1-EXP(-2*$C$4*($K$4-$J$4))))</f>
        <v>20.3705559666372</v>
      </c>
      <c r="H456" s="126" t="n">
        <f aca="false">MAX(0,G456-$I$4)</f>
        <v>0</v>
      </c>
      <c r="I456" s="21" t="n">
        <f aca="false">$D$7*AVERAGE(A456,H456)</f>
        <v>0</v>
      </c>
      <c r="J456" s="135" t="n">
        <f aca="false">AVERAGE(I$20:I456)</f>
        <v>1.75390777155766</v>
      </c>
      <c r="K456" s="21" t="n">
        <f aca="false">-D456</f>
        <v>0.498859093829947</v>
      </c>
      <c r="L456" s="21" t="n">
        <f aca="false">$C$4*($G$4-C456)*$J$4+$F$4*SQRT($J$4)*K456+C456</f>
        <v>3.30143924947053</v>
      </c>
      <c r="M456" s="125" t="n">
        <f aca="false">EXP(L456)</f>
        <v>27.1516888664351</v>
      </c>
      <c r="N456" s="126" t="n">
        <f aca="false">EXP(EXP(-$C$4*($K$4-$J$4))*LN(M456)+(1-EXP(-$C$4*($K$4-$J$4)))*$G$4+$F$4^2/(4*$C$4)*(1-EXP(-2*$C$4*($K$4-$J$4))))</f>
        <v>25.0064700297208</v>
      </c>
      <c r="O456" s="126" t="n">
        <f aca="false">MAX(0,N456-$I$4)</f>
        <v>1.80647002972082</v>
      </c>
      <c r="P456" s="21" t="n">
        <f aca="false">$D$7*AVERAGE(H456,O456)</f>
        <v>0.859183723374564</v>
      </c>
      <c r="Q456" s="136" t="n">
        <f aca="false">AVERAGE(P$20:P456)</f>
        <v>1.67724104299222</v>
      </c>
      <c r="R456" s="0" t="n">
        <v>1.615</v>
      </c>
    </row>
    <row r="457" customFormat="false" ht="12.75" hidden="false" customHeight="false" outlineLevel="0" collapsed="false">
      <c r="B457" s="124" t="n">
        <f aca="false">B456+1</f>
        <v>438</v>
      </c>
      <c r="C457" s="21" t="n">
        <f aca="false">$C$7</f>
        <v>3.29212628660779</v>
      </c>
      <c r="D457" s="21" t="n">
        <f aca="true">NORMSINV(RAND())</f>
        <v>1.73292324808291</v>
      </c>
      <c r="E457" s="21" t="n">
        <f aca="false">$C$4*($G$4-C457)*$J$4+$F$4*SQRT($J$4)*D457+C457</f>
        <v>3.6225616180066</v>
      </c>
      <c r="F457" s="125" t="n">
        <f aca="false">EXP(E457)</f>
        <v>37.4333350152248</v>
      </c>
      <c r="G457" s="126" t="n">
        <f aca="false">EXP(EXP(-$C$4*($K$4-$J$4))*LN(F457)+(1-EXP(-$C$4*($K$4-$J$4)))*$G$4+$F$4^2/(4*$C$4)*(1-EXP(-2*$C$4*($K$4-$J$4))))</f>
        <v>32.2252669654399</v>
      </c>
      <c r="H457" s="126" t="n">
        <f aca="false">MAX(0,G457-$I$4)</f>
        <v>9.02526696543989</v>
      </c>
      <c r="I457" s="21" t="n">
        <f aca="false">$D$7*AVERAGE(A457,H457)</f>
        <v>8.5850995015007</v>
      </c>
      <c r="J457" s="135" t="n">
        <f aca="false">AVERAGE(I$20:I457)</f>
        <v>1.76950409970822</v>
      </c>
      <c r="K457" s="21" t="n">
        <f aca="false">-D457</f>
        <v>-1.73292324808291</v>
      </c>
      <c r="L457" s="21" t="n">
        <f aca="false">$C$4*($G$4-C457)*$J$4+$F$4*SQRT($J$4)*K457+C457</f>
        <v>2.72069534793011</v>
      </c>
      <c r="M457" s="125" t="n">
        <f aca="false">EXP(L457)</f>
        <v>15.1908815213653</v>
      </c>
      <c r="N457" s="126" t="n">
        <f aca="false">EXP(EXP(-$C$4*($K$4-$J$4))*LN(M457)+(1-EXP(-$C$4*($K$4-$J$4)))*$G$4+$F$4^2/(4*$C$4)*(1-EXP(-2*$C$4*($K$4-$J$4))))</f>
        <v>15.8073383166931</v>
      </c>
      <c r="O457" s="126" t="n">
        <f aca="false">MAX(0,N457-$I$4)</f>
        <v>0</v>
      </c>
      <c r="P457" s="21" t="n">
        <f aca="false">$D$7*AVERAGE(H457,O457)</f>
        <v>4.29254975075035</v>
      </c>
      <c r="Q457" s="136" t="n">
        <f aca="false">AVERAGE(P$20:P457)</f>
        <v>1.68321206743915</v>
      </c>
      <c r="R457" s="0" t="n">
        <v>1.615</v>
      </c>
    </row>
    <row r="458" customFormat="false" ht="12.75" hidden="false" customHeight="false" outlineLevel="0" collapsed="false">
      <c r="B458" s="124" t="n">
        <f aca="false">B457+1</f>
        <v>439</v>
      </c>
      <c r="C458" s="21" t="n">
        <f aca="false">$C$7</f>
        <v>3.29212628660779</v>
      </c>
      <c r="D458" s="21" t="n">
        <f aca="true">NORMSINV(RAND())</f>
        <v>-0.685339749499669</v>
      </c>
      <c r="E458" s="21" t="n">
        <f aca="false">$C$4*($G$4-C458)*$J$4+$F$4*SQRT($J$4)*D458+C458</f>
        <v>2.9932925975504</v>
      </c>
      <c r="F458" s="125" t="n">
        <f aca="false">EXP(E458)</f>
        <v>19.9512659517445</v>
      </c>
      <c r="G458" s="126" t="n">
        <f aca="false">EXP(EXP(-$C$4*($K$4-$J$4))*LN(F458)+(1-EXP(-$C$4*($K$4-$J$4)))*$G$4+$F$4^2/(4*$C$4)*(1-EXP(-2*$C$4*($K$4-$J$4))))</f>
        <v>19.6046409652748</v>
      </c>
      <c r="H458" s="126" t="n">
        <f aca="false">MAX(0,G458-$I$4)</f>
        <v>0</v>
      </c>
      <c r="I458" s="21" t="n">
        <f aca="false">$D$7*AVERAGE(A458,H458)</f>
        <v>0</v>
      </c>
      <c r="J458" s="135" t="n">
        <f aca="false">AVERAGE(I$20:I458)</f>
        <v>1.76547333866105</v>
      </c>
      <c r="K458" s="21" t="n">
        <f aca="false">-D458</f>
        <v>0.685339749499669</v>
      </c>
      <c r="L458" s="21" t="n">
        <f aca="false">$C$4*($G$4-C458)*$J$4+$F$4*SQRT($J$4)*K458+C458</f>
        <v>3.3499643683863</v>
      </c>
      <c r="M458" s="125" t="n">
        <f aca="false">EXP(L458)</f>
        <v>28.5017180634663</v>
      </c>
      <c r="N458" s="126" t="n">
        <f aca="false">EXP(EXP(-$C$4*($K$4-$J$4))*LN(M458)+(1-EXP(-$C$4*($K$4-$J$4)))*$G$4+$F$4^2/(4*$C$4)*(1-EXP(-2*$C$4*($K$4-$J$4))))</f>
        <v>25.983423933687</v>
      </c>
      <c r="O458" s="126" t="n">
        <f aca="false">MAX(0,N458-$I$4)</f>
        <v>2.78342393368701</v>
      </c>
      <c r="P458" s="21" t="n">
        <f aca="false">$D$7*AVERAGE(H458,O458)</f>
        <v>1.3238373732913</v>
      </c>
      <c r="Q458" s="136" t="n">
        <f aca="false">AVERAGE(P$20:P458)</f>
        <v>1.68239344626797</v>
      </c>
      <c r="R458" s="0" t="n">
        <v>1.615</v>
      </c>
    </row>
    <row r="459" customFormat="false" ht="12.75" hidden="false" customHeight="false" outlineLevel="0" collapsed="false">
      <c r="B459" s="124" t="n">
        <f aca="false">B458+1</f>
        <v>440</v>
      </c>
      <c r="C459" s="21" t="n">
        <f aca="false">$C$7</f>
        <v>3.29212628660779</v>
      </c>
      <c r="D459" s="21" t="n">
        <f aca="true">NORMSINV(RAND())</f>
        <v>1.20989020266808</v>
      </c>
      <c r="E459" s="21" t="n">
        <f aca="false">$C$4*($G$4-C459)*$J$4+$F$4*SQRT($J$4)*D459+C459</f>
        <v>3.48646041954993</v>
      </c>
      <c r="F459" s="125" t="n">
        <f aca="false">EXP(E459)</f>
        <v>32.6701043460869</v>
      </c>
      <c r="G459" s="126" t="n">
        <f aca="false">EXP(EXP(-$C$4*($K$4-$J$4))*LN(F459)+(1-EXP(-$C$4*($K$4-$J$4)))*$G$4+$F$4^2/(4*$C$4)*(1-EXP(-2*$C$4*($K$4-$J$4))))</f>
        <v>28.9410423150839</v>
      </c>
      <c r="H459" s="126" t="n">
        <f aca="false">MAX(0,G459-$I$4)</f>
        <v>5.7410423150839</v>
      </c>
      <c r="I459" s="21" t="n">
        <f aca="false">$D$7*AVERAGE(A459,H459)</f>
        <v>5.46104837741151</v>
      </c>
      <c r="J459" s="135" t="n">
        <f aca="false">AVERAGE(I$20:I459)</f>
        <v>1.77387237284003</v>
      </c>
      <c r="K459" s="21" t="n">
        <f aca="false">-D459</f>
        <v>-1.20989020266808</v>
      </c>
      <c r="L459" s="21" t="n">
        <f aca="false">$C$4*($G$4-C459)*$J$4+$F$4*SQRT($J$4)*K459+C459</f>
        <v>2.85679654638678</v>
      </c>
      <c r="M459" s="125" t="n">
        <f aca="false">EXP(L459)</f>
        <v>17.4056792455261</v>
      </c>
      <c r="N459" s="126" t="n">
        <f aca="false">EXP(EXP(-$C$4*($K$4-$J$4))*LN(M459)+(1-EXP(-$C$4*($K$4-$J$4)))*$G$4+$F$4^2/(4*$C$4)*(1-EXP(-2*$C$4*($K$4-$J$4))))</f>
        <v>17.6011524299168</v>
      </c>
      <c r="O459" s="126" t="n">
        <f aca="false">MAX(0,N459-$I$4)</f>
        <v>0</v>
      </c>
      <c r="P459" s="21" t="n">
        <f aca="false">$D$7*AVERAGE(H459,O459)</f>
        <v>2.73052418870575</v>
      </c>
      <c r="Q459" s="136" t="n">
        <f aca="false">AVERAGE(P$20:P459)</f>
        <v>1.6847755615917</v>
      </c>
      <c r="R459" s="0" t="n">
        <v>1.615</v>
      </c>
    </row>
    <row r="460" customFormat="false" ht="12.75" hidden="false" customHeight="false" outlineLevel="0" collapsed="false">
      <c r="B460" s="124" t="n">
        <f aca="false">B459+1</f>
        <v>441</v>
      </c>
      <c r="C460" s="21" t="n">
        <f aca="false">$C$7</f>
        <v>3.29212628660779</v>
      </c>
      <c r="D460" s="21" t="n">
        <f aca="true">NORMSINV(RAND())</f>
        <v>1.54234905215259</v>
      </c>
      <c r="E460" s="21" t="n">
        <f aca="false">$C$4*($G$4-C460)*$J$4+$F$4*SQRT($J$4)*D460+C460</f>
        <v>3.57297129730237</v>
      </c>
      <c r="F460" s="125" t="n">
        <f aca="false">EXP(E460)</f>
        <v>35.6222804454789</v>
      </c>
      <c r="G460" s="126" t="n">
        <f aca="false">EXP(EXP(-$C$4*($K$4-$J$4))*LN(F460)+(1-EXP(-$C$4*($K$4-$J$4)))*$G$4+$F$4^2/(4*$C$4)*(1-EXP(-2*$C$4*($K$4-$J$4))))</f>
        <v>30.9875452090435</v>
      </c>
      <c r="H460" s="126" t="n">
        <f aca="false">MAX(0,G460-$I$4)</f>
        <v>7.78754520904351</v>
      </c>
      <c r="I460" s="21" t="n">
        <f aca="false">$D$7*AVERAGE(A460,H460)</f>
        <v>7.40774214747175</v>
      </c>
      <c r="J460" s="135" t="n">
        <f aca="false">AVERAGE(I$20:I460)</f>
        <v>1.78664758774849</v>
      </c>
      <c r="K460" s="21" t="n">
        <f aca="false">-D460</f>
        <v>-1.54234905215259</v>
      </c>
      <c r="L460" s="21" t="n">
        <f aca="false">$C$4*($G$4-C460)*$J$4+$F$4*SQRT($J$4)*K460+C460</f>
        <v>2.77028566863434</v>
      </c>
      <c r="M460" s="125" t="n">
        <f aca="false">EXP(L460)</f>
        <v>15.9631935422042</v>
      </c>
      <c r="N460" s="126" t="n">
        <f aca="false">EXP(EXP(-$C$4*($K$4-$J$4))*LN(M460)+(1-EXP(-$C$4*($K$4-$J$4)))*$G$4+$F$4^2/(4*$C$4)*(1-EXP(-2*$C$4*($K$4-$J$4))))</f>
        <v>16.4387238108748</v>
      </c>
      <c r="O460" s="126" t="n">
        <f aca="false">MAX(0,N460-$I$4)</f>
        <v>0</v>
      </c>
      <c r="P460" s="21" t="n">
        <f aca="false">$D$7*AVERAGE(H460,O460)</f>
        <v>3.70387107373587</v>
      </c>
      <c r="Q460" s="136" t="n">
        <f aca="false">AVERAGE(P$20:P460)</f>
        <v>1.68935400946504</v>
      </c>
      <c r="R460" s="0" t="n">
        <v>1.615</v>
      </c>
    </row>
    <row r="461" customFormat="false" ht="12.75" hidden="false" customHeight="false" outlineLevel="0" collapsed="false">
      <c r="B461" s="124" t="n">
        <f aca="false">B460+1</f>
        <v>442</v>
      </c>
      <c r="C461" s="21" t="n">
        <f aca="false">$C$7</f>
        <v>3.29212628660779</v>
      </c>
      <c r="D461" s="21" t="n">
        <f aca="true">NORMSINV(RAND())</f>
        <v>0.714231320072254</v>
      </c>
      <c r="E461" s="21" t="n">
        <f aca="false">$C$4*($G$4-C461)*$J$4+$F$4*SQRT($J$4)*D461+C461</f>
        <v>3.35748239695963</v>
      </c>
      <c r="F461" s="125" t="n">
        <f aca="false">EXP(E461)</f>
        <v>28.716802285862</v>
      </c>
      <c r="G461" s="126" t="n">
        <f aca="false">EXP(EXP(-$C$4*($K$4-$J$4))*LN(F461)+(1-EXP(-$C$4*($K$4-$J$4)))*$G$4+$F$4^2/(4*$C$4)*(1-EXP(-2*$C$4*($K$4-$J$4))))</f>
        <v>26.138161878159</v>
      </c>
      <c r="H461" s="126" t="n">
        <f aca="false">MAX(0,G461-$I$4)</f>
        <v>2.93816187815901</v>
      </c>
      <c r="I461" s="21" t="n">
        <f aca="false">$D$7*AVERAGE(A461,H461)</f>
        <v>2.79486603245113</v>
      </c>
      <c r="J461" s="135" t="n">
        <f aca="false">AVERAGE(I$20:I461)</f>
        <v>1.7889286249537</v>
      </c>
      <c r="K461" s="21" t="n">
        <f aca="false">-D461</f>
        <v>-0.714231320072254</v>
      </c>
      <c r="L461" s="21" t="n">
        <f aca="false">$C$4*($G$4-C461)*$J$4+$F$4*SQRT($J$4)*K461+C461</f>
        <v>2.98577456897708</v>
      </c>
      <c r="M461" s="125" t="n">
        <f aca="false">EXP(L461)</f>
        <v>19.8018341842265</v>
      </c>
      <c r="N461" s="126" t="n">
        <f aca="false">EXP(EXP(-$C$4*($K$4-$J$4))*LN(M461)+(1-EXP(-$C$4*($K$4-$J$4)))*$G$4+$F$4^2/(4*$C$4)*(1-EXP(-2*$C$4*($K$4-$J$4))))</f>
        <v>19.4885814711444</v>
      </c>
      <c r="O461" s="126" t="n">
        <f aca="false">MAX(0,N461-$I$4)</f>
        <v>0</v>
      </c>
      <c r="P461" s="21" t="n">
        <f aca="false">$D$7*AVERAGE(H461,O461)</f>
        <v>1.39743301622557</v>
      </c>
      <c r="Q461" s="136" t="n">
        <f aca="false">AVERAGE(P$20:P461)</f>
        <v>1.6886935547292</v>
      </c>
      <c r="R461" s="0" t="n">
        <v>1.615</v>
      </c>
    </row>
    <row r="462" customFormat="false" ht="12.75" hidden="false" customHeight="false" outlineLevel="0" collapsed="false">
      <c r="B462" s="124" t="n">
        <f aca="false">B461+1</f>
        <v>443</v>
      </c>
      <c r="C462" s="21" t="n">
        <f aca="false">$C$7</f>
        <v>3.29212628660779</v>
      </c>
      <c r="D462" s="21" t="n">
        <f aca="true">NORMSINV(RAND())</f>
        <v>2.84037285894574</v>
      </c>
      <c r="E462" s="21" t="n">
        <f aca="false">$C$4*($G$4-C462)*$J$4+$F$4*SQRT($J$4)*D462+C462</f>
        <v>3.91073694572278</v>
      </c>
      <c r="F462" s="125" t="n">
        <f aca="false">EXP(E462)</f>
        <v>49.9357383457507</v>
      </c>
      <c r="G462" s="126" t="n">
        <f aca="false">EXP(EXP(-$C$4*($K$4-$J$4))*LN(F462)+(1-EXP(-$C$4*($K$4-$J$4)))*$G$4+$F$4^2/(4*$C$4)*(1-EXP(-2*$C$4*($K$4-$J$4))))</f>
        <v>40.4613071221161</v>
      </c>
      <c r="H462" s="126" t="n">
        <f aca="false">MAX(0,G462-$I$4)</f>
        <v>17.2613071221161</v>
      </c>
      <c r="I462" s="21" t="n">
        <f aca="false">$D$7*AVERAGE(A462,H462)</f>
        <v>16.4194632399006</v>
      </c>
      <c r="J462" s="135" t="n">
        <f aca="false">AVERAGE(I$20:I462)</f>
        <v>1.82195466245922</v>
      </c>
      <c r="K462" s="21" t="n">
        <f aca="false">-D462</f>
        <v>-2.84037285894574</v>
      </c>
      <c r="L462" s="21" t="n">
        <f aca="false">$C$4*($G$4-C462)*$J$4+$F$4*SQRT($J$4)*K462+C462</f>
        <v>2.43252002021393</v>
      </c>
      <c r="M462" s="125" t="n">
        <f aca="false">EXP(L462)</f>
        <v>11.3875427900676</v>
      </c>
      <c r="N462" s="126" t="n">
        <f aca="false">EXP(EXP(-$C$4*($K$4-$J$4))*LN(M462)+(1-EXP(-$C$4*($K$4-$J$4)))*$G$4+$F$4^2/(4*$C$4)*(1-EXP(-2*$C$4*($K$4-$J$4))))</f>
        <v>12.5896994808165</v>
      </c>
      <c r="O462" s="126" t="n">
        <f aca="false">MAX(0,N462-$I$4)</f>
        <v>0</v>
      </c>
      <c r="P462" s="21" t="n">
        <f aca="false">$D$7*AVERAGE(H462,O462)</f>
        <v>8.20973161995031</v>
      </c>
      <c r="Q462" s="136" t="n">
        <f aca="false">AVERAGE(P$20:P462)</f>
        <v>1.70341373094866</v>
      </c>
      <c r="R462" s="0" t="n">
        <v>1.615</v>
      </c>
    </row>
    <row r="463" customFormat="false" ht="12.75" hidden="false" customHeight="false" outlineLevel="0" collapsed="false">
      <c r="B463" s="124" t="n">
        <f aca="false">B462+1</f>
        <v>444</v>
      </c>
      <c r="C463" s="21" t="n">
        <f aca="false">$C$7</f>
        <v>3.29212628660779</v>
      </c>
      <c r="D463" s="21" t="n">
        <f aca="true">NORMSINV(RAND())</f>
        <v>-0.44642565308825</v>
      </c>
      <c r="E463" s="21" t="n">
        <f aca="false">$C$4*($G$4-C463)*$J$4+$F$4*SQRT($J$4)*D463+C463</f>
        <v>3.05546169974164</v>
      </c>
      <c r="F463" s="125" t="n">
        <f aca="false">EXP(E463)</f>
        <v>21.2309856049598</v>
      </c>
      <c r="G463" s="126" t="n">
        <f aca="false">EXP(EXP(-$C$4*($K$4-$J$4))*LN(F463)+(1-EXP(-$C$4*($K$4-$J$4)))*$G$4+$F$4^2/(4*$C$4)*(1-EXP(-2*$C$4*($K$4-$J$4))))</f>
        <v>20.5912510150973</v>
      </c>
      <c r="H463" s="126" t="n">
        <f aca="false">MAX(0,G463-$I$4)</f>
        <v>0</v>
      </c>
      <c r="I463" s="21" t="n">
        <f aca="false">$D$7*AVERAGE(A463,H463)</f>
        <v>0</v>
      </c>
      <c r="J463" s="135" t="n">
        <f aca="false">AVERAGE(I$20:I463)</f>
        <v>1.8178511609672</v>
      </c>
      <c r="K463" s="21" t="n">
        <f aca="false">-D463</f>
        <v>0.44642565308825</v>
      </c>
      <c r="L463" s="21" t="n">
        <f aca="false">$C$4*($G$4-C463)*$J$4+$F$4*SQRT($J$4)*K463+C463</f>
        <v>3.28779526619507</v>
      </c>
      <c r="M463" s="125" t="n">
        <f aca="false">EXP(L463)</f>
        <v>26.7837474786387</v>
      </c>
      <c r="N463" s="126" t="n">
        <f aca="false">EXP(EXP(-$C$4*($K$4-$J$4))*LN(M463)+(1-EXP(-$C$4*($K$4-$J$4)))*$G$4+$F$4^2/(4*$C$4)*(1-EXP(-2*$C$4*($K$4-$J$4))))</f>
        <v>24.7384530884005</v>
      </c>
      <c r="O463" s="126" t="n">
        <f aca="false">MAX(0,N463-$I$4)</f>
        <v>1.53845308840046</v>
      </c>
      <c r="P463" s="21" t="n">
        <f aca="false">$D$7*AVERAGE(H463,O463)</f>
        <v>0.731710922950256</v>
      </c>
      <c r="Q463" s="136" t="n">
        <f aca="false">AVERAGE(P$20:P463)</f>
        <v>1.70122521111083</v>
      </c>
      <c r="R463" s="0" t="n">
        <v>1.615</v>
      </c>
    </row>
    <row r="464" customFormat="false" ht="12.75" hidden="false" customHeight="false" outlineLevel="0" collapsed="false">
      <c r="B464" s="124" t="n">
        <f aca="false">B463+1</f>
        <v>445</v>
      </c>
      <c r="C464" s="21" t="n">
        <f aca="false">$C$7</f>
        <v>3.29212628660779</v>
      </c>
      <c r="D464" s="21" t="n">
        <f aca="true">NORMSINV(RAND())</f>
        <v>0.664373817174292</v>
      </c>
      <c r="E464" s="21" t="n">
        <f aca="false">$C$4*($G$4-C464)*$J$4+$F$4*SQRT($J$4)*D464+C464</f>
        <v>3.34450871211131</v>
      </c>
      <c r="F464" s="125" t="n">
        <f aca="false">EXP(E464)</f>
        <v>28.3466458813599</v>
      </c>
      <c r="G464" s="126" t="n">
        <f aca="false">EXP(EXP(-$C$4*($K$4-$J$4))*LN(F464)+(1-EXP(-$C$4*($K$4-$J$4)))*$G$4+$F$4^2/(4*$C$4)*(1-EXP(-2*$C$4*($K$4-$J$4))))</f>
        <v>25.8717081388224</v>
      </c>
      <c r="H464" s="126" t="n">
        <f aca="false">MAX(0,G464-$I$4)</f>
        <v>2.67170813882242</v>
      </c>
      <c r="I464" s="21" t="n">
        <f aca="false">$D$7*AVERAGE(A464,H464)</f>
        <v>2.54140739532593</v>
      </c>
      <c r="J464" s="135" t="n">
        <f aca="false">AVERAGE(I$20:I464)</f>
        <v>1.81947713003317</v>
      </c>
      <c r="K464" s="21" t="n">
        <f aca="false">-D464</f>
        <v>-0.664373817174292</v>
      </c>
      <c r="L464" s="21" t="n">
        <f aca="false">$C$4*($G$4-C464)*$J$4+$F$4*SQRT($J$4)*K464+C464</f>
        <v>2.9987482538254</v>
      </c>
      <c r="M464" s="125" t="n">
        <f aca="false">EXP(L464)</f>
        <v>20.060410658313</v>
      </c>
      <c r="N464" s="126" t="n">
        <f aca="false">EXP(EXP(-$C$4*($K$4-$J$4))*LN(M464)+(1-EXP(-$C$4*($K$4-$J$4)))*$G$4+$F$4^2/(4*$C$4)*(1-EXP(-2*$C$4*($K$4-$J$4))))</f>
        <v>19.689295137961</v>
      </c>
      <c r="O464" s="126" t="n">
        <f aca="false">MAX(0,N464-$I$4)</f>
        <v>0</v>
      </c>
      <c r="P464" s="21" t="n">
        <f aca="false">$D$7*AVERAGE(H464,O464)</f>
        <v>1.27070369766296</v>
      </c>
      <c r="Q464" s="136" t="n">
        <f aca="false">AVERAGE(P$20:P464)</f>
        <v>1.70025774703567</v>
      </c>
      <c r="R464" s="0" t="n">
        <v>1.615</v>
      </c>
    </row>
    <row r="465" customFormat="false" ht="12.75" hidden="false" customHeight="false" outlineLevel="0" collapsed="false">
      <c r="B465" s="124" t="n">
        <f aca="false">B464+1</f>
        <v>446</v>
      </c>
      <c r="C465" s="21" t="n">
        <f aca="false">$C$7</f>
        <v>3.29212628660779</v>
      </c>
      <c r="D465" s="21" t="n">
        <f aca="true">NORMSINV(RAND())</f>
        <v>0.685122968613841</v>
      </c>
      <c r="E465" s="21" t="n">
        <f aca="false">$C$4*($G$4-C465)*$J$4+$F$4*SQRT($J$4)*D465+C465</f>
        <v>3.34990795868404</v>
      </c>
      <c r="F465" s="125" t="n">
        <f aca="false">EXP(E465)</f>
        <v>28.5001103353826</v>
      </c>
      <c r="G465" s="126" t="n">
        <f aca="false">EXP(EXP(-$C$4*($K$4-$J$4))*LN(F465)+(1-EXP(-$C$4*($K$4-$J$4)))*$G$4+$F$4^2/(4*$C$4)*(1-EXP(-2*$C$4*($K$4-$J$4))))</f>
        <v>25.9822663643487</v>
      </c>
      <c r="H465" s="126" t="n">
        <f aca="false">MAX(0,G465-$I$4)</f>
        <v>2.78226636434868</v>
      </c>
      <c r="I465" s="21" t="n">
        <f aca="false">$D$7*AVERAGE(A465,H465)</f>
        <v>2.64657363256709</v>
      </c>
      <c r="J465" s="135" t="n">
        <f aca="false">AVERAGE(I$20:I465)</f>
        <v>1.82133160649625</v>
      </c>
      <c r="K465" s="21" t="n">
        <f aca="false">-D465</f>
        <v>-0.685122968613841</v>
      </c>
      <c r="L465" s="21" t="n">
        <f aca="false">$C$4*($G$4-C465)*$J$4+$F$4*SQRT($J$4)*K465+C465</f>
        <v>2.99334900725266</v>
      </c>
      <c r="M465" s="125" t="n">
        <f aca="false">EXP(L465)</f>
        <v>19.9523914284601</v>
      </c>
      <c r="N465" s="126" t="n">
        <f aca="false">EXP(EXP(-$C$4*($K$4-$J$4))*LN(M465)+(1-EXP(-$C$4*($K$4-$J$4)))*$G$4+$F$4^2/(4*$C$4)*(1-EXP(-2*$C$4*($K$4-$J$4))))</f>
        <v>19.6055143968282</v>
      </c>
      <c r="O465" s="126" t="n">
        <f aca="false">MAX(0,N465-$I$4)</f>
        <v>0</v>
      </c>
      <c r="P465" s="21" t="n">
        <f aca="false">$D$7*AVERAGE(H465,O465)</f>
        <v>1.32328681628354</v>
      </c>
      <c r="Q465" s="136" t="n">
        <f aca="false">AVERAGE(P$20:P465)</f>
        <v>1.69941252073353</v>
      </c>
      <c r="R465" s="0" t="n">
        <v>1.615</v>
      </c>
    </row>
    <row r="466" customFormat="false" ht="12.75" hidden="false" customHeight="false" outlineLevel="0" collapsed="false">
      <c r="B466" s="124" t="n">
        <f aca="false">B465+1</f>
        <v>447</v>
      </c>
      <c r="C466" s="21" t="n">
        <f aca="false">$C$7</f>
        <v>3.29212628660779</v>
      </c>
      <c r="D466" s="21" t="n">
        <f aca="true">NORMSINV(RAND())</f>
        <v>1.37768817065296</v>
      </c>
      <c r="E466" s="21" t="n">
        <f aca="false">$C$4*($G$4-C466)*$J$4+$F$4*SQRT($J$4)*D466+C466</f>
        <v>3.5301240173695</v>
      </c>
      <c r="F466" s="125" t="n">
        <f aca="false">EXP(E466)</f>
        <v>34.1281998418843</v>
      </c>
      <c r="G466" s="126" t="n">
        <f aca="false">EXP(EXP(-$C$4*($K$4-$J$4))*LN(F466)+(1-EXP(-$C$4*($K$4-$J$4)))*$G$4+$F$4^2/(4*$C$4)*(1-EXP(-2*$C$4*($K$4-$J$4))))</f>
        <v>29.9564722389756</v>
      </c>
      <c r="H466" s="126" t="n">
        <f aca="false">MAX(0,G466-$I$4)</f>
        <v>6.75647223897561</v>
      </c>
      <c r="I466" s="21" t="n">
        <f aca="false">$D$7*AVERAGE(A466,H466)</f>
        <v>6.42695519953582</v>
      </c>
      <c r="J466" s="135" t="n">
        <f aca="false">AVERAGE(I$20:I466)</f>
        <v>1.8316350149818</v>
      </c>
      <c r="K466" s="21" t="n">
        <f aca="false">-D466</f>
        <v>-1.37768817065296</v>
      </c>
      <c r="L466" s="21" t="n">
        <f aca="false">$C$4*($G$4-C466)*$J$4+$F$4*SQRT($J$4)*K466+C466</f>
        <v>2.81313294856721</v>
      </c>
      <c r="M466" s="125" t="n">
        <f aca="false">EXP(L466)</f>
        <v>16.6620378396864</v>
      </c>
      <c r="N466" s="126" t="n">
        <f aca="false">EXP(EXP(-$C$4*($K$4-$J$4))*LN(M466)+(1-EXP(-$C$4*($K$4-$J$4)))*$G$4+$F$4^2/(4*$C$4)*(1-EXP(-2*$C$4*($K$4-$J$4))))</f>
        <v>17.0045288779265</v>
      </c>
      <c r="O466" s="126" t="n">
        <f aca="false">MAX(0,N466-$I$4)</f>
        <v>0</v>
      </c>
      <c r="P466" s="21" t="n">
        <f aca="false">$D$7*AVERAGE(H466,O466)</f>
        <v>3.21347759976791</v>
      </c>
      <c r="Q466" s="136" t="n">
        <f aca="false">AVERAGE(P$20:P466)</f>
        <v>1.70279969093271</v>
      </c>
      <c r="R466" s="0" t="n">
        <v>1.615</v>
      </c>
    </row>
    <row r="467" customFormat="false" ht="12.75" hidden="false" customHeight="false" outlineLevel="0" collapsed="false">
      <c r="B467" s="124" t="n">
        <f aca="false">B466+1</f>
        <v>448</v>
      </c>
      <c r="C467" s="21" t="n">
        <f aca="false">$C$7</f>
        <v>3.29212628660779</v>
      </c>
      <c r="D467" s="21" t="n">
        <f aca="true">NORMSINV(RAND())</f>
        <v>0.571843804581844</v>
      </c>
      <c r="E467" s="21" t="n">
        <f aca="false">$C$4*($G$4-C467)*$J$4+$F$4*SQRT($J$4)*D467+C467</f>
        <v>3.32043098754411</v>
      </c>
      <c r="F467" s="125" t="n">
        <f aca="false">EXP(E467)</f>
        <v>27.672274394401</v>
      </c>
      <c r="G467" s="126" t="n">
        <f aca="false">EXP(EXP(-$C$4*($K$4-$J$4))*LN(F467)+(1-EXP(-$C$4*($K$4-$J$4)))*$G$4+$F$4^2/(4*$C$4)*(1-EXP(-2*$C$4*($K$4-$J$4))))</f>
        <v>25.3843768533516</v>
      </c>
      <c r="H467" s="126" t="n">
        <f aca="false">MAX(0,G467-$I$4)</f>
        <v>2.18437685335165</v>
      </c>
      <c r="I467" s="21" t="n">
        <f aca="false">$D$7*AVERAGE(A467,H467)</f>
        <v>2.07784353710637</v>
      </c>
      <c r="J467" s="135" t="n">
        <f aca="false">AVERAGE(I$20:I467)</f>
        <v>1.83218458757583</v>
      </c>
      <c r="K467" s="21" t="n">
        <f aca="false">-D467</f>
        <v>-0.571843804581844</v>
      </c>
      <c r="L467" s="21" t="n">
        <f aca="false">$C$4*($G$4-C467)*$J$4+$F$4*SQRT($J$4)*K467+C467</f>
        <v>3.0228259783926</v>
      </c>
      <c r="M467" s="125" t="n">
        <f aca="false">EXP(L467)</f>
        <v>20.5492815321646</v>
      </c>
      <c r="N467" s="126" t="n">
        <f aca="false">EXP(EXP(-$C$4*($K$4-$J$4))*LN(M467)+(1-EXP(-$C$4*($K$4-$J$4)))*$G$4+$F$4^2/(4*$C$4)*(1-EXP(-2*$C$4*($K$4-$J$4))))</f>
        <v>20.0672917917701</v>
      </c>
      <c r="O467" s="126" t="n">
        <f aca="false">MAX(0,N467-$I$4)</f>
        <v>0</v>
      </c>
      <c r="P467" s="21" t="n">
        <f aca="false">$D$7*AVERAGE(H467,O467)</f>
        <v>1.03892176855318</v>
      </c>
      <c r="Q467" s="136" t="n">
        <f aca="false">AVERAGE(P$20:P467)</f>
        <v>1.70131782057026</v>
      </c>
      <c r="R467" s="0" t="n">
        <v>1.615</v>
      </c>
    </row>
    <row r="468" customFormat="false" ht="12.75" hidden="false" customHeight="false" outlineLevel="0" collapsed="false">
      <c r="B468" s="124" t="n">
        <f aca="false">B467+1</f>
        <v>449</v>
      </c>
      <c r="C468" s="21" t="n">
        <f aca="false">$C$7</f>
        <v>3.29212628660779</v>
      </c>
      <c r="D468" s="21" t="n">
        <f aca="true">NORMSINV(RAND())</f>
        <v>1.69775771053147</v>
      </c>
      <c r="E468" s="21" t="n">
        <f aca="false">$C$4*($G$4-C468)*$J$4+$F$4*SQRT($J$4)*D468+C468</f>
        <v>3.61341100726206</v>
      </c>
      <c r="F468" s="125" t="n">
        <f aca="false">EXP(E468)</f>
        <v>37.0923595836118</v>
      </c>
      <c r="G468" s="126" t="n">
        <f aca="false">EXP(EXP(-$C$4*($K$4-$J$4))*LN(F468)+(1-EXP(-$C$4*($K$4-$J$4)))*$G$4+$F$4^2/(4*$C$4)*(1-EXP(-2*$C$4*($K$4-$J$4))))</f>
        <v>31.9932152758602</v>
      </c>
      <c r="H468" s="126" t="n">
        <f aca="false">MAX(0,G468-$I$4)</f>
        <v>8.79321527586017</v>
      </c>
      <c r="I468" s="21" t="n">
        <f aca="false">$D$7*AVERAGE(A468,H468)</f>
        <v>8.36436510636735</v>
      </c>
      <c r="J468" s="135" t="n">
        <f aca="false">AVERAGE(I$20:I468)</f>
        <v>1.84673287380922</v>
      </c>
      <c r="K468" s="21" t="n">
        <f aca="false">-D468</f>
        <v>-1.69775771053147</v>
      </c>
      <c r="L468" s="21" t="n">
        <f aca="false">$C$4*($G$4-C468)*$J$4+$F$4*SQRT($J$4)*K468+C468</f>
        <v>2.72984595867465</v>
      </c>
      <c r="M468" s="125" t="n">
        <f aca="false">EXP(L468)</f>
        <v>15.3305253035748</v>
      </c>
      <c r="N468" s="126" t="n">
        <f aca="false">EXP(EXP(-$C$4*($K$4-$J$4))*LN(M468)+(1-EXP(-$C$4*($K$4-$J$4)))*$G$4+$F$4^2/(4*$C$4)*(1-EXP(-2*$C$4*($K$4-$J$4))))</f>
        <v>15.9219913621129</v>
      </c>
      <c r="O468" s="126" t="n">
        <f aca="false">MAX(0,N468-$I$4)</f>
        <v>0</v>
      </c>
      <c r="P468" s="21" t="n">
        <f aca="false">$D$7*AVERAGE(H468,O468)</f>
        <v>4.18218255318368</v>
      </c>
      <c r="Q468" s="136" t="n">
        <f aca="false">AVERAGE(P$20:P468)</f>
        <v>1.70684313177875</v>
      </c>
      <c r="R468" s="0" t="n">
        <v>1.615</v>
      </c>
    </row>
    <row r="469" customFormat="false" ht="12.75" hidden="false" customHeight="false" outlineLevel="0" collapsed="false">
      <c r="B469" s="124" t="n">
        <f aca="false">B468+1</f>
        <v>450</v>
      </c>
      <c r="C469" s="21" t="n">
        <f aca="false">$C$7</f>
        <v>3.29212628660779</v>
      </c>
      <c r="D469" s="21" t="n">
        <f aca="true">NORMSINV(RAND())</f>
        <v>0.706994779414445</v>
      </c>
      <c r="E469" s="21" t="n">
        <f aca="false">$C$4*($G$4-C469)*$J$4+$F$4*SQRT($J$4)*D469+C469</f>
        <v>3.35559933839413</v>
      </c>
      <c r="F469" s="125" t="n">
        <f aca="false">EXP(E469)</f>
        <v>28.662777746993</v>
      </c>
      <c r="G469" s="126" t="n">
        <f aca="false">EXP(EXP(-$C$4*($K$4-$J$4))*LN(F469)+(1-EXP(-$C$4*($K$4-$J$4)))*$G$4+$F$4^2/(4*$C$4)*(1-EXP(-2*$C$4*($K$4-$J$4))))</f>
        <v>26.0993180100504</v>
      </c>
      <c r="H469" s="126" t="n">
        <f aca="false">MAX(0,G469-$I$4)</f>
        <v>2.89931801005038</v>
      </c>
      <c r="I469" s="21" t="n">
        <f aca="false">$D$7*AVERAGE(A469,H469)</f>
        <v>2.75791660214477</v>
      </c>
      <c r="J469" s="135" t="n">
        <f aca="false">AVERAGE(I$20:I469)</f>
        <v>1.84875772653885</v>
      </c>
      <c r="K469" s="21" t="n">
        <f aca="false">-D469</f>
        <v>-0.706994779414445</v>
      </c>
      <c r="L469" s="21" t="n">
        <f aca="false">$C$4*($G$4-C469)*$J$4+$F$4*SQRT($J$4)*K469+C469</f>
        <v>2.98765762754258</v>
      </c>
      <c r="M469" s="125" t="n">
        <f aca="false">EXP(L469)</f>
        <v>19.8391573275033</v>
      </c>
      <c r="N469" s="126" t="n">
        <f aca="false">EXP(EXP(-$C$4*($K$4-$J$4))*LN(M469)+(1-EXP(-$C$4*($K$4-$J$4)))*$G$4+$F$4^2/(4*$C$4)*(1-EXP(-2*$C$4*($K$4-$J$4))))</f>
        <v>19.5175865159505</v>
      </c>
      <c r="O469" s="126" t="n">
        <f aca="false">MAX(0,N469-$I$4)</f>
        <v>0</v>
      </c>
      <c r="P469" s="21" t="n">
        <f aca="false">$D$7*AVERAGE(H469,O469)</f>
        <v>1.37895830107239</v>
      </c>
      <c r="Q469" s="136" t="n">
        <f aca="false">AVERAGE(P$20:P469)</f>
        <v>1.70611449882163</v>
      </c>
      <c r="R469" s="0" t="n">
        <v>1.615</v>
      </c>
    </row>
    <row r="470" customFormat="false" ht="12.75" hidden="false" customHeight="false" outlineLevel="0" collapsed="false">
      <c r="B470" s="124" t="n">
        <f aca="false">B469+1</f>
        <v>451</v>
      </c>
      <c r="C470" s="21" t="n">
        <f aca="false">$C$7</f>
        <v>3.29212628660779</v>
      </c>
      <c r="D470" s="21" t="n">
        <f aca="true">NORMSINV(RAND())</f>
        <v>-1.27506196356427</v>
      </c>
      <c r="E470" s="21" t="n">
        <f aca="false">$C$4*($G$4-C470)*$J$4+$F$4*SQRT($J$4)*D470+C470</f>
        <v>2.83983785736844</v>
      </c>
      <c r="F470" s="125" t="n">
        <f aca="false">EXP(E470)</f>
        <v>17.1129905668571</v>
      </c>
      <c r="G470" s="126" t="n">
        <f aca="false">EXP(EXP(-$C$4*($K$4-$J$4))*LN(F470)+(1-EXP(-$C$4*($K$4-$J$4)))*$G$4+$F$4^2/(4*$C$4)*(1-EXP(-2*$C$4*($K$4-$J$4))))</f>
        <v>17.3669805535922</v>
      </c>
      <c r="H470" s="126" t="n">
        <f aca="false">MAX(0,G470-$I$4)</f>
        <v>0</v>
      </c>
      <c r="I470" s="21" t="n">
        <f aca="false">$D$7*AVERAGE(A470,H470)</f>
        <v>0</v>
      </c>
      <c r="J470" s="135" t="n">
        <f aca="false">AVERAGE(I$20:I470)</f>
        <v>1.84465848546005</v>
      </c>
      <c r="K470" s="21" t="n">
        <f aca="false">-D470</f>
        <v>1.27506196356427</v>
      </c>
      <c r="L470" s="21" t="n">
        <f aca="false">$C$4*($G$4-C470)*$J$4+$F$4*SQRT($J$4)*K470+C470</f>
        <v>3.50341910856827</v>
      </c>
      <c r="M470" s="125" t="n">
        <f aca="false">EXP(L470)</f>
        <v>33.2288710698618</v>
      </c>
      <c r="N470" s="126" t="n">
        <f aca="false">EXP(EXP(-$C$4*($K$4-$J$4))*LN(M470)+(1-EXP(-$C$4*($K$4-$J$4)))*$G$4+$F$4^2/(4*$C$4)*(1-EXP(-2*$C$4*($K$4-$J$4))))</f>
        <v>29.3312758482417</v>
      </c>
      <c r="O470" s="126" t="n">
        <f aca="false">MAX(0,N470-$I$4)</f>
        <v>6.13127584824168</v>
      </c>
      <c r="P470" s="21" t="n">
        <f aca="false">$D$7*AVERAGE(H470,O470)</f>
        <v>2.91612499828903</v>
      </c>
      <c r="Q470" s="136" t="n">
        <f aca="false">AVERAGE(P$20:P470)</f>
        <v>1.70879744893131</v>
      </c>
      <c r="R470" s="0" t="n">
        <v>1.615</v>
      </c>
    </row>
    <row r="471" customFormat="false" ht="12.75" hidden="false" customHeight="false" outlineLevel="0" collapsed="false">
      <c r="B471" s="124" t="n">
        <f aca="false">B470+1</f>
        <v>452</v>
      </c>
      <c r="C471" s="21" t="n">
        <f aca="false">$C$7</f>
        <v>3.29212628660779</v>
      </c>
      <c r="D471" s="21" t="n">
        <f aca="true">NORMSINV(RAND())</f>
        <v>-1.76450020192785</v>
      </c>
      <c r="E471" s="21" t="n">
        <f aca="false">$C$4*($G$4-C471)*$J$4+$F$4*SQRT($J$4)*D471+C471</f>
        <v>2.71247854155509</v>
      </c>
      <c r="F471" s="125" t="n">
        <f aca="false">EXP(E471)</f>
        <v>15.0665724006291</v>
      </c>
      <c r="G471" s="126" t="n">
        <f aca="false">EXP(EXP(-$C$4*($K$4-$J$4))*LN(F471)+(1-EXP(-$C$4*($K$4-$J$4)))*$G$4+$F$4^2/(4*$C$4)*(1-EXP(-2*$C$4*($K$4-$J$4))))</f>
        <v>15.7050891224494</v>
      </c>
      <c r="H471" s="126" t="n">
        <f aca="false">MAX(0,G471-$I$4)</f>
        <v>0</v>
      </c>
      <c r="I471" s="21" t="n">
        <f aca="false">$D$7*AVERAGE(A471,H471)</f>
        <v>0</v>
      </c>
      <c r="J471" s="135" t="n">
        <f aca="false">AVERAGE(I$20:I471)</f>
        <v>1.84057738261611</v>
      </c>
      <c r="K471" s="21" t="n">
        <f aca="false">-D471</f>
        <v>1.76450020192785</v>
      </c>
      <c r="L471" s="21" t="n">
        <f aca="false">$C$4*($G$4-C471)*$J$4+$F$4*SQRT($J$4)*K471+C471</f>
        <v>3.63077842438162</v>
      </c>
      <c r="M471" s="125" t="n">
        <f aca="false">EXP(L471)</f>
        <v>37.7421846220386</v>
      </c>
      <c r="N471" s="126" t="n">
        <f aca="false">EXP(EXP(-$C$4*($K$4-$J$4))*LN(M471)+(1-EXP(-$C$4*($K$4-$J$4)))*$G$4+$F$4^2/(4*$C$4)*(1-EXP(-2*$C$4*($K$4-$J$4))))</f>
        <v>32.4350720519194</v>
      </c>
      <c r="O471" s="126" t="n">
        <f aca="false">MAX(0,N471-$I$4)</f>
        <v>9.23507205191939</v>
      </c>
      <c r="P471" s="21" t="n">
        <f aca="false">$D$7*AVERAGE(H471,O471)</f>
        <v>4.39233613658495</v>
      </c>
      <c r="Q471" s="136" t="n">
        <f aca="false">AVERAGE(P$20:P471)</f>
        <v>1.71473448142612</v>
      </c>
      <c r="R471" s="0" t="n">
        <v>1.615</v>
      </c>
    </row>
    <row r="472" customFormat="false" ht="12.75" hidden="false" customHeight="false" outlineLevel="0" collapsed="false">
      <c r="B472" s="124" t="n">
        <f aca="false">B471+1</f>
        <v>453</v>
      </c>
      <c r="C472" s="21" t="n">
        <f aca="false">$C$7</f>
        <v>3.29212628660779</v>
      </c>
      <c r="D472" s="21" t="n">
        <f aca="true">NORMSINV(RAND())</f>
        <v>-0.498315787291532</v>
      </c>
      <c r="E472" s="21" t="n">
        <f aca="false">$C$4*($G$4-C472)*$J$4+$F$4*SQRT($J$4)*D472+C472</f>
        <v>3.04195909313761</v>
      </c>
      <c r="F472" s="125" t="n">
        <f aca="false">EXP(E472)</f>
        <v>20.9462386975073</v>
      </c>
      <c r="G472" s="126" t="n">
        <f aca="false">EXP(EXP(-$C$4*($K$4-$J$4))*LN(F472)+(1-EXP(-$C$4*($K$4-$J$4)))*$G$4+$F$4^2/(4*$C$4)*(1-EXP(-2*$C$4*($K$4-$J$4))))</f>
        <v>20.372830599886</v>
      </c>
      <c r="H472" s="126" t="n">
        <f aca="false">MAX(0,G472-$I$4)</f>
        <v>0</v>
      </c>
      <c r="I472" s="21" t="n">
        <f aca="false">$D$7*AVERAGE(A472,H472)</f>
        <v>0</v>
      </c>
      <c r="J472" s="135" t="n">
        <f aca="false">AVERAGE(I$20:I472)</f>
        <v>1.83651429788628</v>
      </c>
      <c r="K472" s="21" t="n">
        <f aca="false">-D472</f>
        <v>0.498315787291532</v>
      </c>
      <c r="L472" s="21" t="n">
        <f aca="false">$C$4*($G$4-C472)*$J$4+$F$4*SQRT($J$4)*K472+C472</f>
        <v>3.3012978727991</v>
      </c>
      <c r="M472" s="125" t="n">
        <f aca="false">EXP(L472)</f>
        <v>27.1478505223721</v>
      </c>
      <c r="N472" s="126" t="n">
        <f aca="false">EXP(EXP(-$C$4*($K$4-$J$4))*LN(M472)+(1-EXP(-$C$4*($K$4-$J$4)))*$G$4+$F$4^2/(4*$C$4)*(1-EXP(-2*$C$4*($K$4-$J$4))))</f>
        <v>25.003678049103</v>
      </c>
      <c r="O472" s="126" t="n">
        <f aca="false">MAX(0,N472-$I$4)</f>
        <v>1.80367804910297</v>
      </c>
      <c r="P472" s="21" t="n">
        <f aca="false">$D$7*AVERAGE(H472,O472)</f>
        <v>0.857855816316393</v>
      </c>
      <c r="Q472" s="136" t="n">
        <f aca="false">AVERAGE(P$20:P472)</f>
        <v>1.71284291704398</v>
      </c>
      <c r="R472" s="0" t="n">
        <v>1.615</v>
      </c>
    </row>
    <row r="473" customFormat="false" ht="12.75" hidden="false" customHeight="false" outlineLevel="0" collapsed="false">
      <c r="B473" s="124" t="n">
        <f aca="false">B472+1</f>
        <v>454</v>
      </c>
      <c r="C473" s="21" t="n">
        <f aca="false">$C$7</f>
        <v>3.29212628660779</v>
      </c>
      <c r="D473" s="21" t="n">
        <f aca="true">NORMSINV(RAND())</f>
        <v>-0.580709086137808</v>
      </c>
      <c r="E473" s="21" t="n">
        <f aca="false">$C$4*($G$4-C473)*$J$4+$F$4*SQRT($J$4)*D473+C473</f>
        <v>3.02051909653303</v>
      </c>
      <c r="F473" s="125" t="n">
        <f aca="false">EXP(E473)</f>
        <v>20.5019314039454</v>
      </c>
      <c r="G473" s="126" t="n">
        <f aca="false">EXP(EXP(-$C$4*($K$4-$J$4))*LN(F473)+(1-EXP(-$C$4*($K$4-$J$4)))*$G$4+$F$4^2/(4*$C$4)*(1-EXP(-2*$C$4*($K$4-$J$4))))</f>
        <v>20.030763862376</v>
      </c>
      <c r="H473" s="126" t="n">
        <f aca="false">MAX(0,G473-$I$4)</f>
        <v>0</v>
      </c>
      <c r="I473" s="21" t="n">
        <f aca="false">$D$7*AVERAGE(A473,H473)</f>
        <v>0</v>
      </c>
      <c r="J473" s="135" t="n">
        <f aca="false">AVERAGE(I$20:I473)</f>
        <v>1.83246911220811</v>
      </c>
      <c r="K473" s="21" t="n">
        <f aca="false">-D473</f>
        <v>0.580709086137808</v>
      </c>
      <c r="L473" s="21" t="n">
        <f aca="false">$C$4*($G$4-C473)*$J$4+$F$4*SQRT($J$4)*K473+C473</f>
        <v>3.32273786940368</v>
      </c>
      <c r="M473" s="125" t="n">
        <f aca="false">EXP(L473)</f>
        <v>27.7361847506926</v>
      </c>
      <c r="N473" s="126" t="n">
        <f aca="false">EXP(EXP(-$C$4*($K$4-$J$4))*LN(M473)+(1-EXP(-$C$4*($K$4-$J$4)))*$G$4+$F$4^2/(4*$C$4)*(1-EXP(-2*$C$4*($K$4-$J$4))))</f>
        <v>25.4306675855366</v>
      </c>
      <c r="O473" s="126" t="n">
        <f aca="false">MAX(0,N473-$I$4)</f>
        <v>2.23066758553659</v>
      </c>
      <c r="P473" s="21" t="n">
        <f aca="false">$D$7*AVERAGE(H473,O473)</f>
        <v>1.06093832182118</v>
      </c>
      <c r="Q473" s="136" t="n">
        <f aca="false">AVERAGE(P$20:P473)</f>
        <v>1.71140700383864</v>
      </c>
      <c r="R473" s="0" t="n">
        <v>1.615</v>
      </c>
    </row>
    <row r="474" customFormat="false" ht="12.75" hidden="false" customHeight="false" outlineLevel="0" collapsed="false">
      <c r="B474" s="124" t="n">
        <f aca="false">B473+1</f>
        <v>455</v>
      </c>
      <c r="C474" s="21" t="n">
        <f aca="false">$C$7</f>
        <v>3.29212628660779</v>
      </c>
      <c r="D474" s="21" t="n">
        <f aca="true">NORMSINV(RAND())</f>
        <v>0.683558001143239</v>
      </c>
      <c r="E474" s="21" t="n">
        <f aca="false">$C$4*($G$4-C474)*$J$4+$F$4*SQRT($J$4)*D474+C474</f>
        <v>3.34950073021127</v>
      </c>
      <c r="F474" s="125" t="n">
        <f aca="false">EXP(E474)</f>
        <v>28.4885066418144</v>
      </c>
      <c r="G474" s="126" t="n">
        <f aca="false">EXP(EXP(-$C$4*($K$4-$J$4))*LN(F474)+(1-EXP(-$C$4*($K$4-$J$4)))*$G$4+$F$4^2/(4*$C$4)*(1-EXP(-2*$C$4*($K$4-$J$4))))</f>
        <v>25.9739112609031</v>
      </c>
      <c r="H474" s="126" t="n">
        <f aca="false">MAX(0,G474-$I$4)</f>
        <v>2.77391126090308</v>
      </c>
      <c r="I474" s="21" t="n">
        <f aca="false">$D$7*AVERAGE(A474,H474)</f>
        <v>2.63862601232489</v>
      </c>
      <c r="J474" s="135" t="n">
        <f aca="false">AVERAGE(I$20:I474)</f>
        <v>1.83424088561496</v>
      </c>
      <c r="K474" s="21" t="n">
        <f aca="false">-D474</f>
        <v>-0.683558001143239</v>
      </c>
      <c r="L474" s="21" t="n">
        <f aca="false">$C$4*($G$4-C474)*$J$4+$F$4*SQRT($J$4)*K474+C474</f>
        <v>2.99375623572544</v>
      </c>
      <c r="M474" s="125" t="n">
        <f aca="false">EXP(L474)</f>
        <v>19.960518264977</v>
      </c>
      <c r="N474" s="126" t="n">
        <f aca="false">EXP(EXP(-$C$4*($K$4-$J$4))*LN(M474)+(1-EXP(-$C$4*($K$4-$J$4)))*$G$4+$F$4^2/(4*$C$4)*(1-EXP(-2*$C$4*($K$4-$J$4))))</f>
        <v>19.6118209595651</v>
      </c>
      <c r="O474" s="126" t="n">
        <f aca="false">MAX(0,N474-$I$4)</f>
        <v>0</v>
      </c>
      <c r="P474" s="21" t="n">
        <f aca="false">$D$7*AVERAGE(H474,O474)</f>
        <v>1.31931300616245</v>
      </c>
      <c r="Q474" s="136" t="n">
        <f aca="false">AVERAGE(P$20:P474)</f>
        <v>1.7105452587888</v>
      </c>
      <c r="R474" s="0" t="n">
        <v>1.615</v>
      </c>
    </row>
    <row r="475" customFormat="false" ht="12.75" hidden="false" customHeight="false" outlineLevel="0" collapsed="false">
      <c r="B475" s="124" t="n">
        <f aca="false">B474+1</f>
        <v>456</v>
      </c>
      <c r="C475" s="21" t="n">
        <f aca="false">$C$7</f>
        <v>3.29212628660779</v>
      </c>
      <c r="D475" s="21" t="n">
        <f aca="true">NORMSINV(RAND())</f>
        <v>0.0791984619826056</v>
      </c>
      <c r="E475" s="21" t="n">
        <f aca="false">$C$4*($G$4-C475)*$J$4+$F$4*SQRT($J$4)*D475+C475</f>
        <v>3.19223713415445</v>
      </c>
      <c r="F475" s="125" t="n">
        <f aca="false">EXP(E475)</f>
        <v>24.3428247380215</v>
      </c>
      <c r="G475" s="126" t="n">
        <f aca="false">EXP(EXP(-$C$4*($K$4-$J$4))*LN(F475)+(1-EXP(-$C$4*($K$4-$J$4)))*$G$4+$F$4^2/(4*$C$4)*(1-EXP(-2*$C$4*($K$4-$J$4))))</f>
        <v>22.9401550896825</v>
      </c>
      <c r="H475" s="126" t="n">
        <f aca="false">MAX(0,G475-$I$4)</f>
        <v>0</v>
      </c>
      <c r="I475" s="21" t="n">
        <f aca="false">$D$7*AVERAGE(A475,H475)</f>
        <v>0</v>
      </c>
      <c r="J475" s="135" t="n">
        <f aca="false">AVERAGE(I$20:I475)</f>
        <v>1.83021842753247</v>
      </c>
      <c r="K475" s="21" t="n">
        <f aca="false">-D475</f>
        <v>-0.0791984619826056</v>
      </c>
      <c r="L475" s="21" t="n">
        <f aca="false">$C$4*($G$4-C475)*$J$4+$F$4*SQRT($J$4)*K475+C475</f>
        <v>3.15101983178225</v>
      </c>
      <c r="M475" s="125" t="n">
        <f aca="false">EXP(L475)</f>
        <v>23.3598755808186</v>
      </c>
      <c r="N475" s="126" t="n">
        <f aca="false">EXP(EXP(-$C$4*($K$4-$J$4))*LN(M475)+(1-EXP(-$C$4*($K$4-$J$4)))*$G$4+$F$4^2/(4*$C$4)*(1-EXP(-2*$C$4*($K$4-$J$4))))</f>
        <v>22.2054164532465</v>
      </c>
      <c r="O475" s="126" t="n">
        <f aca="false">MAX(0,N475-$I$4)</f>
        <v>0</v>
      </c>
      <c r="P475" s="21" t="n">
        <f aca="false">$D$7*AVERAGE(H475,O475)</f>
        <v>0</v>
      </c>
      <c r="Q475" s="136" t="n">
        <f aca="false">AVERAGE(P$20:P475)</f>
        <v>1.70679406304585</v>
      </c>
      <c r="R475" s="0" t="n">
        <v>1.615</v>
      </c>
    </row>
    <row r="476" customFormat="false" ht="12.75" hidden="false" customHeight="false" outlineLevel="0" collapsed="false">
      <c r="B476" s="124" t="n">
        <f aca="false">B475+1</f>
        <v>457</v>
      </c>
      <c r="C476" s="21" t="n">
        <f aca="false">$C$7</f>
        <v>3.29212628660779</v>
      </c>
      <c r="D476" s="21" t="n">
        <f aca="true">NORMSINV(RAND())</f>
        <v>0.642750134734968</v>
      </c>
      <c r="E476" s="21" t="n">
        <f aca="false">$C$4*($G$4-C476)*$J$4+$F$4*SQRT($J$4)*D476+C476</f>
        <v>3.33888189919607</v>
      </c>
      <c r="F476" s="125" t="n">
        <f aca="false">EXP(E476)</f>
        <v>28.1875925096431</v>
      </c>
      <c r="G476" s="126" t="n">
        <f aca="false">EXP(EXP(-$C$4*($K$4-$J$4))*LN(F476)+(1-EXP(-$C$4*($K$4-$J$4)))*$G$4+$F$4^2/(4*$C$4)*(1-EXP(-2*$C$4*($K$4-$J$4))))</f>
        <v>25.756990698659</v>
      </c>
      <c r="H476" s="126" t="n">
        <f aca="false">MAX(0,G476-$I$4)</f>
        <v>2.55699069865901</v>
      </c>
      <c r="I476" s="21" t="n">
        <f aca="false">$D$7*AVERAGE(A476,H476)</f>
        <v>2.43228479073909</v>
      </c>
      <c r="J476" s="135" t="n">
        <f aca="false">AVERAGE(I$20:I476)</f>
        <v>1.83153585939945</v>
      </c>
      <c r="K476" s="21" t="n">
        <f aca="false">-D476</f>
        <v>-0.642750134734968</v>
      </c>
      <c r="L476" s="21" t="n">
        <f aca="false">$C$4*($G$4-C476)*$J$4+$F$4*SQRT($J$4)*K476+C476</f>
        <v>3.00437506674064</v>
      </c>
      <c r="M476" s="125" t="n">
        <f aca="false">EXP(L476)</f>
        <v>20.1736049991257</v>
      </c>
      <c r="N476" s="126" t="n">
        <f aca="false">EXP(EXP(-$C$4*($K$4-$J$4))*LN(M476)+(1-EXP(-$C$4*($K$4-$J$4)))*$G$4+$F$4^2/(4*$C$4)*(1-EXP(-2*$C$4*($K$4-$J$4))))</f>
        <v>19.7769880506648</v>
      </c>
      <c r="O476" s="126" t="n">
        <f aca="false">MAX(0,N476-$I$4)</f>
        <v>0</v>
      </c>
      <c r="P476" s="21" t="n">
        <f aca="false">$D$7*AVERAGE(H476,O476)</f>
        <v>1.21614239536955</v>
      </c>
      <c r="Q476" s="136" t="n">
        <f aca="false">AVERAGE(P$20:P476)</f>
        <v>1.70572042701154</v>
      </c>
      <c r="R476" s="0" t="n">
        <v>1.615</v>
      </c>
    </row>
    <row r="477" customFormat="false" ht="12.75" hidden="false" customHeight="false" outlineLevel="0" collapsed="false">
      <c r="B477" s="124" t="n">
        <f aca="false">B476+1</f>
        <v>458</v>
      </c>
      <c r="C477" s="21" t="n">
        <f aca="false">$C$7</f>
        <v>3.29212628660779</v>
      </c>
      <c r="D477" s="21" t="n">
        <f aca="true">NORMSINV(RAND())</f>
        <v>-1.24756349444218</v>
      </c>
      <c r="E477" s="21" t="n">
        <f aca="false">$C$4*($G$4-C477)*$J$4+$F$4*SQRT($J$4)*D477+C477</f>
        <v>2.8469933796362</v>
      </c>
      <c r="F477" s="125" t="n">
        <f aca="false">EXP(E477)</f>
        <v>17.2358821041398</v>
      </c>
      <c r="G477" s="126" t="n">
        <f aca="false">EXP(EXP(-$C$4*($K$4-$J$4))*LN(F477)+(1-EXP(-$C$4*($K$4-$J$4)))*$G$4+$F$4^2/(4*$C$4)*(1-EXP(-2*$C$4*($K$4-$J$4))))</f>
        <v>17.4654043014625</v>
      </c>
      <c r="H477" s="126" t="n">
        <f aca="false">MAX(0,G477-$I$4)</f>
        <v>0</v>
      </c>
      <c r="I477" s="21" t="n">
        <f aca="false">$D$7*AVERAGE(A477,H477)</f>
        <v>0</v>
      </c>
      <c r="J477" s="135" t="n">
        <f aca="false">AVERAGE(I$20:I477)</f>
        <v>1.82753687280687</v>
      </c>
      <c r="K477" s="21" t="n">
        <f aca="false">-D477</f>
        <v>1.24756349444218</v>
      </c>
      <c r="L477" s="21" t="n">
        <f aca="false">$C$4*($G$4-C477)*$J$4+$F$4*SQRT($J$4)*K477+C477</f>
        <v>3.49626358630051</v>
      </c>
      <c r="M477" s="125" t="n">
        <f aca="false">EXP(L477)</f>
        <v>32.9919498015871</v>
      </c>
      <c r="N477" s="126" t="n">
        <f aca="false">EXP(EXP(-$C$4*($K$4-$J$4))*LN(M477)+(1-EXP(-$C$4*($K$4-$J$4)))*$G$4+$F$4^2/(4*$C$4)*(1-EXP(-2*$C$4*($K$4-$J$4))))</f>
        <v>29.1659837056167</v>
      </c>
      <c r="O477" s="126" t="n">
        <f aca="false">MAX(0,N477-$I$4)</f>
        <v>5.9659837056167</v>
      </c>
      <c r="P477" s="21" t="n">
        <f aca="false">$D$7*AVERAGE(H477,O477)</f>
        <v>2.83750962343721</v>
      </c>
      <c r="Q477" s="136" t="n">
        <f aca="false">AVERAGE(P$20:P477)</f>
        <v>1.70819158246225</v>
      </c>
      <c r="R477" s="0" t="n">
        <v>1.615</v>
      </c>
    </row>
    <row r="478" customFormat="false" ht="12.75" hidden="false" customHeight="false" outlineLevel="0" collapsed="false">
      <c r="B478" s="124" t="n">
        <f aca="false">B477+1</f>
        <v>459</v>
      </c>
      <c r="C478" s="21" t="n">
        <f aca="false">$C$7</f>
        <v>3.29212628660779</v>
      </c>
      <c r="D478" s="21" t="n">
        <f aca="true">NORMSINV(RAND())</f>
        <v>-0.105058719962587</v>
      </c>
      <c r="E478" s="21" t="n">
        <f aca="false">$C$4*($G$4-C478)*$J$4+$F$4*SQRT($J$4)*D478+C478</f>
        <v>3.14429059711089</v>
      </c>
      <c r="F478" s="125" t="n">
        <f aca="false">EXP(E478)</f>
        <v>23.2032092097175</v>
      </c>
      <c r="G478" s="126" t="n">
        <f aca="false">EXP(EXP(-$C$4*($K$4-$J$4))*LN(F478)+(1-EXP(-$C$4*($K$4-$J$4)))*$G$4+$F$4^2/(4*$C$4)*(1-EXP(-2*$C$4*($K$4-$J$4))))</f>
        <v>22.0877161572785</v>
      </c>
      <c r="H478" s="126" t="n">
        <f aca="false">MAX(0,G478-$I$4)</f>
        <v>0</v>
      </c>
      <c r="I478" s="21" t="n">
        <f aca="false">$D$7*AVERAGE(A478,H478)</f>
        <v>0</v>
      </c>
      <c r="J478" s="135" t="n">
        <f aca="false">AVERAGE(I$20:I478)</f>
        <v>1.82355531099248</v>
      </c>
      <c r="K478" s="21" t="n">
        <f aca="false">-D478</f>
        <v>0.105058719962587</v>
      </c>
      <c r="L478" s="21" t="n">
        <f aca="false">$C$4*($G$4-C478)*$J$4+$F$4*SQRT($J$4)*K478+C478</f>
        <v>3.19896636882582</v>
      </c>
      <c r="M478" s="125" t="n">
        <f aca="false">EXP(L478)</f>
        <v>24.5071857097986</v>
      </c>
      <c r="N478" s="126" t="n">
        <f aca="false">EXP(EXP(-$C$4*($K$4-$J$4))*LN(M478)+(1-EXP(-$C$4*($K$4-$J$4)))*$G$4+$F$4^2/(4*$C$4)*(1-EXP(-2*$C$4*($K$4-$J$4))))</f>
        <v>23.062397834219</v>
      </c>
      <c r="O478" s="126" t="n">
        <f aca="false">MAX(0,N478-$I$4)</f>
        <v>0</v>
      </c>
      <c r="P478" s="21" t="n">
        <f aca="false">$D$7*AVERAGE(H478,O478)</f>
        <v>0</v>
      </c>
      <c r="Q478" s="136" t="n">
        <f aca="false">AVERAGE(P$20:P478)</f>
        <v>1.70447003217367</v>
      </c>
      <c r="R478" s="0" t="n">
        <v>1.615</v>
      </c>
    </row>
    <row r="479" customFormat="false" ht="12.75" hidden="false" customHeight="false" outlineLevel="0" collapsed="false">
      <c r="B479" s="124" t="n">
        <f aca="false">B478+1</f>
        <v>460</v>
      </c>
      <c r="C479" s="21" t="n">
        <f aca="false">$C$7</f>
        <v>3.29212628660779</v>
      </c>
      <c r="D479" s="21" t="n">
        <f aca="true">NORMSINV(RAND())</f>
        <v>0.250519921342368</v>
      </c>
      <c r="E479" s="21" t="n">
        <f aca="false">$C$4*($G$4-C479)*$J$4+$F$4*SQRT($J$4)*D479+C479</f>
        <v>3.23681759832325</v>
      </c>
      <c r="F479" s="125" t="n">
        <f aca="false">EXP(E479)</f>
        <v>25.452592350085</v>
      </c>
      <c r="G479" s="126" t="n">
        <f aca="false">EXP(EXP(-$C$4*($K$4-$J$4))*LN(F479)+(1-EXP(-$C$4*($K$4-$J$4)))*$G$4+$F$4^2/(4*$C$4)*(1-EXP(-2*$C$4*($K$4-$J$4))))</f>
        <v>23.7622375105496</v>
      </c>
      <c r="H479" s="126" t="n">
        <f aca="false">MAX(0,G479-$I$4)</f>
        <v>0.562237510549625</v>
      </c>
      <c r="I479" s="21" t="n">
        <f aca="false">$D$7*AVERAGE(A479,H479)</f>
        <v>0.534816863592834</v>
      </c>
      <c r="J479" s="135" t="n">
        <f aca="false">AVERAGE(I$20:I479)</f>
        <v>1.82075370567204</v>
      </c>
      <c r="K479" s="21" t="n">
        <f aca="false">-D479</f>
        <v>-0.250519921342368</v>
      </c>
      <c r="L479" s="21" t="n">
        <f aca="false">$C$4*($G$4-C479)*$J$4+$F$4*SQRT($J$4)*K479+C479</f>
        <v>3.10643936761346</v>
      </c>
      <c r="M479" s="125" t="n">
        <f aca="false">EXP(L479)</f>
        <v>22.3413532635295</v>
      </c>
      <c r="N479" s="126" t="n">
        <f aca="false">EXP(EXP(-$C$4*($K$4-$J$4))*LN(M479)+(1-EXP(-$C$4*($K$4-$J$4)))*$G$4+$F$4^2/(4*$C$4)*(1-EXP(-2*$C$4*($K$4-$J$4))))</f>
        <v>21.437194079148</v>
      </c>
      <c r="O479" s="126" t="n">
        <f aca="false">MAX(0,N479-$I$4)</f>
        <v>0</v>
      </c>
      <c r="P479" s="21" t="n">
        <f aca="false">$D$7*AVERAGE(H479,O479)</f>
        <v>0.267408431796417</v>
      </c>
      <c r="Q479" s="136" t="n">
        <f aca="false">AVERAGE(P$20:P479)</f>
        <v>1.70134598521632</v>
      </c>
      <c r="R479" s="0" t="n">
        <v>1.615</v>
      </c>
    </row>
    <row r="480" customFormat="false" ht="12.75" hidden="false" customHeight="false" outlineLevel="0" collapsed="false">
      <c r="B480" s="124" t="n">
        <f aca="false">B479+1</f>
        <v>461</v>
      </c>
      <c r="C480" s="21" t="n">
        <f aca="false">$C$7</f>
        <v>3.29212628660779</v>
      </c>
      <c r="D480" s="21" t="n">
        <f aca="true">NORMSINV(RAND())</f>
        <v>0.599316663136706</v>
      </c>
      <c r="E480" s="21" t="n">
        <f aca="false">$C$4*($G$4-C480)*$J$4+$F$4*SQRT($J$4)*D480+C480</f>
        <v>3.32757984555055</v>
      </c>
      <c r="F480" s="125" t="n">
        <f aca="false">EXP(E480)</f>
        <v>27.8708083547828</v>
      </c>
      <c r="G480" s="126" t="n">
        <f aca="false">EXP(EXP(-$C$4*($K$4-$J$4))*LN(F480)+(1-EXP(-$C$4*($K$4-$J$4)))*$G$4+$F$4^2/(4*$C$4)*(1-EXP(-2*$C$4*($K$4-$J$4))))</f>
        <v>25.5281031636283</v>
      </c>
      <c r="H480" s="126" t="n">
        <f aca="false">MAX(0,G480-$I$4)</f>
        <v>2.32810316362832</v>
      </c>
      <c r="I480" s="21" t="n">
        <f aca="false">$D$7*AVERAGE(A480,H480)</f>
        <v>2.21456023251646</v>
      </c>
      <c r="J480" s="135" t="n">
        <f aca="false">AVERAGE(I$20:I480)</f>
        <v>1.82160794976498</v>
      </c>
      <c r="K480" s="21" t="n">
        <f aca="false">-D480</f>
        <v>-0.599316663136706</v>
      </c>
      <c r="L480" s="21" t="n">
        <f aca="false">$C$4*($G$4-C480)*$J$4+$F$4*SQRT($J$4)*K480+C480</f>
        <v>3.01567712038616</v>
      </c>
      <c r="M480" s="125" t="n">
        <f aca="false">EXP(L480)</f>
        <v>20.4029014848531</v>
      </c>
      <c r="N480" s="126" t="n">
        <f aca="false">EXP(EXP(-$C$4*($K$4-$J$4))*LN(M480)+(1-EXP(-$C$4*($K$4-$J$4)))*$G$4+$F$4^2/(4*$C$4)*(1-EXP(-2*$C$4*($K$4-$J$4))))</f>
        <v>19.954310510396</v>
      </c>
      <c r="O480" s="126" t="n">
        <f aca="false">MAX(0,N480-$I$4)</f>
        <v>0</v>
      </c>
      <c r="P480" s="21" t="n">
        <f aca="false">$D$7*AVERAGE(H480,O480)</f>
        <v>1.10728011625823</v>
      </c>
      <c r="Q480" s="136" t="n">
        <f aca="false">AVERAGE(P$20:P480)</f>
        <v>1.70005733907976</v>
      </c>
      <c r="R480" s="0" t="n">
        <v>1.615</v>
      </c>
    </row>
    <row r="481" customFormat="false" ht="12.75" hidden="false" customHeight="false" outlineLevel="0" collapsed="false">
      <c r="B481" s="124" t="n">
        <f aca="false">B480+1</f>
        <v>462</v>
      </c>
      <c r="C481" s="21" t="n">
        <f aca="false">$C$7</f>
        <v>3.29212628660779</v>
      </c>
      <c r="D481" s="21" t="n">
        <f aca="true">NORMSINV(RAND())</f>
        <v>-0.0932931987348281</v>
      </c>
      <c r="E481" s="21" t="n">
        <f aca="false">$C$4*($G$4-C481)*$J$4+$F$4*SQRT($J$4)*D481+C481</f>
        <v>3.14735216569361</v>
      </c>
      <c r="F481" s="125" t="n">
        <f aca="false">EXP(E481)</f>
        <v>23.2743562812987</v>
      </c>
      <c r="G481" s="126" t="n">
        <f aca="false">EXP(EXP(-$C$4*($K$4-$J$4))*LN(F481)+(1-EXP(-$C$4*($K$4-$J$4)))*$G$4+$F$4^2/(4*$C$4)*(1-EXP(-2*$C$4*($K$4-$J$4))))</f>
        <v>22.1411881622196</v>
      </c>
      <c r="H481" s="126" t="n">
        <f aca="false">MAX(0,G481-$I$4)</f>
        <v>0</v>
      </c>
      <c r="I481" s="21" t="n">
        <f aca="false">$D$7*AVERAGE(A481,H481)</f>
        <v>0</v>
      </c>
      <c r="J481" s="135" t="n">
        <f aca="false">AVERAGE(I$20:I481)</f>
        <v>1.81766507541484</v>
      </c>
      <c r="K481" s="21" t="n">
        <f aca="false">-D481</f>
        <v>0.0932931987348281</v>
      </c>
      <c r="L481" s="21" t="n">
        <f aca="false">$C$4*($G$4-C481)*$J$4+$F$4*SQRT($J$4)*K481+C481</f>
        <v>3.1959048002431</v>
      </c>
      <c r="M481" s="125" t="n">
        <f aca="false">EXP(L481)</f>
        <v>24.4322700182591</v>
      </c>
      <c r="N481" s="126" t="n">
        <f aca="false">EXP(EXP(-$C$4*($K$4-$J$4))*LN(M481)+(1-EXP(-$C$4*($K$4-$J$4)))*$G$4+$F$4^2/(4*$C$4)*(1-EXP(-2*$C$4*($K$4-$J$4))))</f>
        <v>23.0067010648356</v>
      </c>
      <c r="O481" s="126" t="n">
        <f aca="false">MAX(0,N481-$I$4)</f>
        <v>0</v>
      </c>
      <c r="P481" s="21" t="n">
        <f aca="false">$D$7*AVERAGE(H481,O481)</f>
        <v>0</v>
      </c>
      <c r="Q481" s="136" t="n">
        <f aca="false">AVERAGE(P$20:P481)</f>
        <v>1.69637756128954</v>
      </c>
      <c r="R481" s="0" t="n">
        <v>1.615</v>
      </c>
    </row>
    <row r="482" customFormat="false" ht="12.75" hidden="false" customHeight="false" outlineLevel="0" collapsed="false">
      <c r="B482" s="124" t="n">
        <f aca="false">B481+1</f>
        <v>463</v>
      </c>
      <c r="C482" s="21" t="n">
        <f aca="false">$C$7</f>
        <v>3.29212628660779</v>
      </c>
      <c r="D482" s="21" t="n">
        <f aca="true">NORMSINV(RAND())</f>
        <v>-0.289360924705407</v>
      </c>
      <c r="E482" s="21" t="n">
        <f aca="false">$C$4*($G$4-C482)*$J$4+$F$4*SQRT($J$4)*D482+C482</f>
        <v>3.09633234444674</v>
      </c>
      <c r="F482" s="125" t="n">
        <f aca="false">EXP(E482)</f>
        <v>22.1166859598536</v>
      </c>
      <c r="G482" s="126" t="n">
        <f aca="false">EXP(EXP(-$C$4*($K$4-$J$4))*LN(F482)+(1-EXP(-$C$4*($K$4-$J$4)))*$G$4+$F$4^2/(4*$C$4)*(1-EXP(-2*$C$4*($K$4-$J$4))))</f>
        <v>21.26675643799</v>
      </c>
      <c r="H482" s="126" t="n">
        <f aca="false">MAX(0,G482-$I$4)</f>
        <v>0</v>
      </c>
      <c r="I482" s="21" t="n">
        <f aca="false">$D$7*AVERAGE(A482,H482)</f>
        <v>0</v>
      </c>
      <c r="J482" s="135" t="n">
        <f aca="false">AVERAGE(I$20:I482)</f>
        <v>1.81373923291934</v>
      </c>
      <c r="K482" s="21" t="n">
        <f aca="false">-D482</f>
        <v>0.289360924705407</v>
      </c>
      <c r="L482" s="21" t="n">
        <f aca="false">$C$4*($G$4-C482)*$J$4+$F$4*SQRT($J$4)*K482+C482</f>
        <v>3.24692462148997</v>
      </c>
      <c r="M482" s="125" t="n">
        <f aca="false">EXP(L482)</f>
        <v>25.7111466970262</v>
      </c>
      <c r="N482" s="126" t="n">
        <f aca="false">EXP(EXP(-$C$4*($K$4-$J$4))*LN(M482)+(1-EXP(-$C$4*($K$4-$J$4)))*$G$4+$F$4^2/(4*$C$4)*(1-EXP(-2*$C$4*($K$4-$J$4))))</f>
        <v>23.9526746240673</v>
      </c>
      <c r="O482" s="126" t="n">
        <f aca="false">MAX(0,N482-$I$4)</f>
        <v>0.752674624067318</v>
      </c>
      <c r="P482" s="21" t="n">
        <f aca="false">$D$7*AVERAGE(H482,O482)</f>
        <v>0.357983124743923</v>
      </c>
      <c r="Q482" s="136" t="n">
        <f aca="false">AVERAGE(P$20:P482)</f>
        <v>1.69348686056266</v>
      </c>
      <c r="R482" s="0" t="n">
        <v>1.615</v>
      </c>
    </row>
    <row r="483" customFormat="false" ht="12.75" hidden="false" customHeight="false" outlineLevel="0" collapsed="false">
      <c r="B483" s="124" t="n">
        <f aca="false">B482+1</f>
        <v>464</v>
      </c>
      <c r="C483" s="21" t="n">
        <f aca="false">$C$7</f>
        <v>3.29212628660779</v>
      </c>
      <c r="D483" s="21" t="n">
        <f aca="true">NORMSINV(RAND())</f>
        <v>0.000328292663244326</v>
      </c>
      <c r="E483" s="21" t="n">
        <f aca="false">$C$4*($G$4-C483)*$J$4+$F$4*SQRT($J$4)*D483+C483</f>
        <v>3.17171390974072</v>
      </c>
      <c r="F483" s="125" t="n">
        <f aca="false">EXP(E483)</f>
        <v>23.8483232228378</v>
      </c>
      <c r="G483" s="126" t="n">
        <f aca="false">EXP(EXP(-$C$4*($K$4-$J$4))*LN(F483)+(1-EXP(-$C$4*($K$4-$J$4)))*$G$4+$F$4^2/(4*$C$4)*(1-EXP(-2*$C$4*($K$4-$J$4))))</f>
        <v>22.5713189279146</v>
      </c>
      <c r="H483" s="126" t="n">
        <f aca="false">MAX(0,G483-$I$4)</f>
        <v>0</v>
      </c>
      <c r="I483" s="21" t="n">
        <f aca="false">$D$7*AVERAGE(A483,H483)</f>
        <v>0</v>
      </c>
      <c r="J483" s="135" t="n">
        <f aca="false">AVERAGE(I$20:I483)</f>
        <v>1.80983031215874</v>
      </c>
      <c r="K483" s="21" t="n">
        <f aca="false">-D483</f>
        <v>-0.000328292663244326</v>
      </c>
      <c r="L483" s="21" t="n">
        <f aca="false">$C$4*($G$4-C483)*$J$4+$F$4*SQRT($J$4)*K483+C483</f>
        <v>3.17154305619599</v>
      </c>
      <c r="M483" s="125" t="n">
        <f aca="false">EXP(L483)</f>
        <v>23.8442490003367</v>
      </c>
      <c r="N483" s="126" t="n">
        <f aca="false">EXP(EXP(-$C$4*($K$4-$J$4))*LN(M483)+(1-EXP(-$C$4*($K$4-$J$4)))*$G$4+$F$4^2/(4*$C$4)*(1-EXP(-2*$C$4*($K$4-$J$4))))</f>
        <v>22.5682734312207</v>
      </c>
      <c r="O483" s="126" t="n">
        <f aca="false">MAX(0,N483-$I$4)</f>
        <v>0</v>
      </c>
      <c r="P483" s="21" t="n">
        <f aca="false">$D$7*AVERAGE(H483,O483)</f>
        <v>0</v>
      </c>
      <c r="Q483" s="136" t="n">
        <f aca="false">AVERAGE(P$20:P483)</f>
        <v>1.68983710439765</v>
      </c>
      <c r="R483" s="0" t="n">
        <v>1.615</v>
      </c>
    </row>
    <row r="484" customFormat="false" ht="12.75" hidden="false" customHeight="false" outlineLevel="0" collapsed="false">
      <c r="B484" s="124" t="n">
        <f aca="false">B483+1</f>
        <v>465</v>
      </c>
      <c r="C484" s="21" t="n">
        <f aca="false">$C$7</f>
        <v>3.29212628660779</v>
      </c>
      <c r="D484" s="21" t="n">
        <f aca="true">NORMSINV(RAND())</f>
        <v>0.878261325436066</v>
      </c>
      <c r="E484" s="21" t="n">
        <f aca="false">$C$4*($G$4-C484)*$J$4+$F$4*SQRT($J$4)*D484+C484</f>
        <v>3.40016551327241</v>
      </c>
      <c r="F484" s="125" t="n">
        <f aca="false">EXP(E484)</f>
        <v>29.9690599141014</v>
      </c>
      <c r="G484" s="126" t="n">
        <f aca="false">EXP(EXP(-$C$4*($K$4-$J$4))*LN(F484)+(1-EXP(-$C$4*($K$4-$J$4)))*$G$4+$F$4^2/(4*$C$4)*(1-EXP(-2*$C$4*($K$4-$J$4))))</f>
        <v>27.0343069639583</v>
      </c>
      <c r="H484" s="126" t="n">
        <f aca="false">MAX(0,G484-$I$4)</f>
        <v>3.83430696395827</v>
      </c>
      <c r="I484" s="21" t="n">
        <f aca="false">$D$7*AVERAGE(A484,H484)</f>
        <v>3.6473056066851</v>
      </c>
      <c r="J484" s="135" t="n">
        <f aca="false">AVERAGE(I$20:I484)</f>
        <v>1.81378187193192</v>
      </c>
      <c r="K484" s="21" t="n">
        <f aca="false">-D484</f>
        <v>-0.878261325436066</v>
      </c>
      <c r="L484" s="21" t="n">
        <f aca="false">$C$4*($G$4-C484)*$J$4+$F$4*SQRT($J$4)*K484+C484</f>
        <v>2.94309145266429</v>
      </c>
      <c r="M484" s="125" t="n">
        <f aca="false">EXP(L484)</f>
        <v>18.9744142390763</v>
      </c>
      <c r="N484" s="126" t="n">
        <f aca="false">EXP(EXP(-$C$4*($K$4-$J$4))*LN(M484)+(1-EXP(-$C$4*($K$4-$J$4)))*$G$4+$F$4^2/(4*$C$4)*(1-EXP(-2*$C$4*($K$4-$J$4))))</f>
        <v>18.8425654094844</v>
      </c>
      <c r="O484" s="126" t="n">
        <f aca="false">MAX(0,N484-$I$4)</f>
        <v>0</v>
      </c>
      <c r="P484" s="21" t="n">
        <f aca="false">$D$7*AVERAGE(H484,O484)</f>
        <v>1.82365280334255</v>
      </c>
      <c r="Q484" s="136" t="n">
        <f aca="false">AVERAGE(P$20:P484)</f>
        <v>1.69012488009431</v>
      </c>
      <c r="R484" s="0" t="n">
        <v>1.615</v>
      </c>
    </row>
    <row r="485" customFormat="false" ht="12.75" hidden="false" customHeight="false" outlineLevel="0" collapsed="false">
      <c r="B485" s="124" t="n">
        <f aca="false">B484+1</f>
        <v>466</v>
      </c>
      <c r="C485" s="21" t="n">
        <f aca="false">$C$7</f>
        <v>3.29212628660779</v>
      </c>
      <c r="D485" s="21" t="n">
        <f aca="true">NORMSINV(RAND())</f>
        <v>0.402661966953912</v>
      </c>
      <c r="E485" s="21" t="n">
        <f aca="false">$C$4*($G$4-C485)*$J$4+$F$4*SQRT($J$4)*D485+C485</f>
        <v>3.27640728567647</v>
      </c>
      <c r="F485" s="125" t="n">
        <f aca="false">EXP(E485)</f>
        <v>26.4804648500912</v>
      </c>
      <c r="G485" s="126" t="n">
        <f aca="false">EXP(EXP(-$C$4*($K$4-$J$4))*LN(F485)+(1-EXP(-$C$4*($K$4-$J$4)))*$G$4+$F$4^2/(4*$C$4)*(1-EXP(-2*$C$4*($K$4-$J$4))))</f>
        <v>24.5169528503896</v>
      </c>
      <c r="H485" s="126" t="n">
        <f aca="false">MAX(0,G485-$I$4)</f>
        <v>1.31695285038957</v>
      </c>
      <c r="I485" s="21" t="n">
        <f aca="false">$D$7*AVERAGE(A485,H485)</f>
        <v>1.25272430197065</v>
      </c>
      <c r="J485" s="135" t="n">
        <f aca="false">AVERAGE(I$20:I485)</f>
        <v>1.81257788573028</v>
      </c>
      <c r="K485" s="21" t="n">
        <f aca="false">-D485</f>
        <v>-0.402661966953912</v>
      </c>
      <c r="L485" s="21" t="n">
        <f aca="false">$C$4*($G$4-C485)*$J$4+$F$4*SQRT($J$4)*K485+C485</f>
        <v>3.06684968026023</v>
      </c>
      <c r="M485" s="125" t="n">
        <f aca="false">EXP(L485)</f>
        <v>21.4741455780712</v>
      </c>
      <c r="N485" s="126" t="n">
        <f aca="false">EXP(EXP(-$C$4*($K$4-$J$4))*LN(M485)+(1-EXP(-$C$4*($K$4-$J$4)))*$G$4+$F$4^2/(4*$C$4)*(1-EXP(-2*$C$4*($K$4-$J$4))))</f>
        <v>20.777284207257</v>
      </c>
      <c r="O485" s="126" t="n">
        <f aca="false">MAX(0,N485-$I$4)</f>
        <v>0</v>
      </c>
      <c r="P485" s="21" t="n">
        <f aca="false">$D$7*AVERAGE(H485,O485)</f>
        <v>0.626362150985324</v>
      </c>
      <c r="Q485" s="136" t="n">
        <f aca="false">AVERAGE(P$20:P485)</f>
        <v>1.68784212745674</v>
      </c>
      <c r="R485" s="0" t="n">
        <v>1.615</v>
      </c>
    </row>
    <row r="486" customFormat="false" ht="12.75" hidden="false" customHeight="false" outlineLevel="0" collapsed="false">
      <c r="B486" s="124" t="n">
        <f aca="false">B485+1</f>
        <v>467</v>
      </c>
      <c r="C486" s="21" t="n">
        <f aca="false">$C$7</f>
        <v>3.29212628660779</v>
      </c>
      <c r="D486" s="21" t="n">
        <f aca="true">NORMSINV(RAND())</f>
        <v>2.02443308101677</v>
      </c>
      <c r="E486" s="21" t="n">
        <f aca="false">$C$4*($G$4-C486)*$J$4+$F$4*SQRT($J$4)*D486+C486</f>
        <v>3.69841693531784</v>
      </c>
      <c r="F486" s="125" t="n">
        <f aca="false">EXP(E486)</f>
        <v>40.3833243166814</v>
      </c>
      <c r="G486" s="126" t="n">
        <f aca="false">EXP(EXP(-$C$4*($K$4-$J$4))*LN(F486)+(1-EXP(-$C$4*($K$4-$J$4)))*$G$4+$F$4^2/(4*$C$4)*(1-EXP(-2*$C$4*($K$4-$J$4))))</f>
        <v>34.2148546698412</v>
      </c>
      <c r="H486" s="126" t="n">
        <f aca="false">MAX(0,G486-$I$4)</f>
        <v>11.0148546698412</v>
      </c>
      <c r="I486" s="21" t="n">
        <f aca="false">$D$7*AVERAGE(A486,H486)</f>
        <v>10.477653868552</v>
      </c>
      <c r="J486" s="135" t="n">
        <f aca="false">AVERAGE(I$20:I486)</f>
        <v>1.83113265228879</v>
      </c>
      <c r="K486" s="21" t="n">
        <f aca="false">-D486</f>
        <v>-2.02443308101677</v>
      </c>
      <c r="L486" s="21" t="n">
        <f aca="false">$C$4*($G$4-C486)*$J$4+$F$4*SQRT($J$4)*K486+C486</f>
        <v>2.64484003061887</v>
      </c>
      <c r="M486" s="125" t="n">
        <f aca="false">EXP(L486)</f>
        <v>14.0811923433198</v>
      </c>
      <c r="N486" s="126" t="n">
        <f aca="false">EXP(EXP(-$C$4*($K$4-$J$4))*LN(M486)+(1-EXP(-$C$4*($K$4-$J$4)))*$G$4+$F$4^2/(4*$C$4)*(1-EXP(-2*$C$4*($K$4-$J$4))))</f>
        <v>14.8881444093192</v>
      </c>
      <c r="O486" s="126" t="n">
        <f aca="false">MAX(0,N486-$I$4)</f>
        <v>0</v>
      </c>
      <c r="P486" s="21" t="n">
        <f aca="false">$D$7*AVERAGE(H486,O486)</f>
        <v>5.23882693427601</v>
      </c>
      <c r="Q486" s="136" t="n">
        <f aca="false">AVERAGE(P$20:P486)</f>
        <v>1.69544594931288</v>
      </c>
      <c r="R486" s="0" t="n">
        <v>1.615</v>
      </c>
    </row>
    <row r="487" customFormat="false" ht="12.75" hidden="false" customHeight="false" outlineLevel="0" collapsed="false">
      <c r="B487" s="124" t="n">
        <f aca="false">B486+1</f>
        <v>468</v>
      </c>
      <c r="C487" s="21" t="n">
        <f aca="false">$C$7</f>
        <v>3.29212628660779</v>
      </c>
      <c r="D487" s="21" t="n">
        <f aca="true">NORMSINV(RAND())</f>
        <v>-1.37100445125322</v>
      </c>
      <c r="E487" s="21" t="n">
        <f aca="false">$C$4*($G$4-C487)*$J$4+$F$4*SQRT($J$4)*D487+C487</f>
        <v>2.8148721545857</v>
      </c>
      <c r="F487" s="125" t="n">
        <f aca="false">EXP(E487)</f>
        <v>16.6910417707722</v>
      </c>
      <c r="G487" s="126" t="n">
        <f aca="false">EXP(EXP(-$C$4*($K$4-$J$4))*LN(F487)+(1-EXP(-$C$4*($K$4-$J$4)))*$G$4+$F$4^2/(4*$C$4)*(1-EXP(-2*$C$4*($K$4-$J$4))))</f>
        <v>17.0279021998983</v>
      </c>
      <c r="H487" s="126" t="n">
        <f aca="false">MAX(0,G487-$I$4)</f>
        <v>0</v>
      </c>
      <c r="I487" s="21" t="n">
        <f aca="false">$D$7*AVERAGE(A487,H487)</f>
        <v>0</v>
      </c>
      <c r="J487" s="135" t="n">
        <f aca="false">AVERAGE(I$20:I487)</f>
        <v>1.82721997568133</v>
      </c>
      <c r="K487" s="21" t="n">
        <f aca="false">-D487</f>
        <v>1.37100445125322</v>
      </c>
      <c r="L487" s="21" t="n">
        <f aca="false">$C$4*($G$4-C487)*$J$4+$F$4*SQRT($J$4)*K487+C487</f>
        <v>3.52838481135101</v>
      </c>
      <c r="M487" s="125" t="n">
        <f aca="false">EXP(L487)</f>
        <v>34.068895457539</v>
      </c>
      <c r="N487" s="126" t="n">
        <f aca="false">EXP(EXP(-$C$4*($K$4-$J$4))*LN(M487)+(1-EXP(-$C$4*($K$4-$J$4)))*$G$4+$F$4^2/(4*$C$4)*(1-EXP(-2*$C$4*($K$4-$J$4))))</f>
        <v>29.9153525365858</v>
      </c>
      <c r="O487" s="126" t="n">
        <f aca="false">MAX(0,N487-$I$4)</f>
        <v>6.7153525365858</v>
      </c>
      <c r="P487" s="21" t="n">
        <f aca="false">$D$7*AVERAGE(H487,O487)</f>
        <v>3.19392046434796</v>
      </c>
      <c r="Q487" s="136" t="n">
        <f aca="false">AVERAGE(P$20:P487)</f>
        <v>1.69864781793475</v>
      </c>
      <c r="R487" s="0" t="n">
        <v>1.615</v>
      </c>
    </row>
    <row r="488" customFormat="false" ht="12.75" hidden="false" customHeight="false" outlineLevel="0" collapsed="false">
      <c r="B488" s="124" t="n">
        <f aca="false">B487+1</f>
        <v>469</v>
      </c>
      <c r="C488" s="21" t="n">
        <f aca="false">$C$7</f>
        <v>3.29212628660779</v>
      </c>
      <c r="D488" s="21" t="n">
        <f aca="true">NORMSINV(RAND())</f>
        <v>0.796041480772802</v>
      </c>
      <c r="E488" s="21" t="n">
        <f aca="false">$C$4*($G$4-C488)*$J$4+$F$4*SQRT($J$4)*D488+C488</f>
        <v>3.37877065209932</v>
      </c>
      <c r="F488" s="125" t="n">
        <f aca="false">EXP(E488)</f>
        <v>29.3346864023563</v>
      </c>
      <c r="G488" s="126" t="n">
        <f aca="false">EXP(EXP(-$C$4*($K$4-$J$4))*LN(F488)+(1-EXP(-$C$4*($K$4-$J$4)))*$G$4+$F$4^2/(4*$C$4)*(1-EXP(-2*$C$4*($K$4-$J$4))))</f>
        <v>26.5813393088522</v>
      </c>
      <c r="H488" s="126" t="n">
        <f aca="false">MAX(0,G488-$I$4)</f>
        <v>3.38133930885216</v>
      </c>
      <c r="I488" s="21" t="n">
        <f aca="false">$D$7*AVERAGE(A488,H488)</f>
        <v>3.21642944480108</v>
      </c>
      <c r="J488" s="135" t="n">
        <f aca="false">AVERAGE(I$20:I488)</f>
        <v>1.83018204277967</v>
      </c>
      <c r="K488" s="21" t="n">
        <f aca="false">-D488</f>
        <v>-0.796041480772802</v>
      </c>
      <c r="L488" s="21" t="n">
        <f aca="false">$C$4*($G$4-C488)*$J$4+$F$4*SQRT($J$4)*K488+C488</f>
        <v>2.96448631383739</v>
      </c>
      <c r="M488" s="125" t="n">
        <f aca="false">EXP(L488)</f>
        <v>19.384743009224</v>
      </c>
      <c r="N488" s="126" t="n">
        <f aca="false">EXP(EXP(-$C$4*($K$4-$J$4))*LN(M488)+(1-EXP(-$C$4*($K$4-$J$4)))*$G$4+$F$4^2/(4*$C$4)*(1-EXP(-2*$C$4*($K$4-$J$4))))</f>
        <v>19.1636580591266</v>
      </c>
      <c r="O488" s="126" t="n">
        <f aca="false">MAX(0,N488-$I$4)</f>
        <v>0</v>
      </c>
      <c r="P488" s="21" t="n">
        <f aca="false">$D$7*AVERAGE(H488,O488)</f>
        <v>1.60821472240054</v>
      </c>
      <c r="Q488" s="136" t="n">
        <f aca="false">AVERAGE(P$20:P488)</f>
        <v>1.69845499683553</v>
      </c>
      <c r="R488" s="0" t="n">
        <v>1.615</v>
      </c>
    </row>
    <row r="489" customFormat="false" ht="12.75" hidden="false" customHeight="false" outlineLevel="0" collapsed="false">
      <c r="B489" s="124" t="n">
        <f aca="false">B488+1</f>
        <v>470</v>
      </c>
      <c r="C489" s="21" t="n">
        <f aca="false">$C$7</f>
        <v>3.29212628660779</v>
      </c>
      <c r="D489" s="21" t="n">
        <f aca="true">NORMSINV(RAND())</f>
        <v>1.00125411587806</v>
      </c>
      <c r="E489" s="21" t="n">
        <f aca="false">$C$4*($G$4-C489)*$J$4+$F$4*SQRT($J$4)*D489+C489</f>
        <v>3.43217011857878</v>
      </c>
      <c r="F489" s="125" t="n">
        <f aca="false">EXP(E489)</f>
        <v>30.9437214838368</v>
      </c>
      <c r="G489" s="126" t="n">
        <f aca="false">EXP(EXP(-$C$4*($K$4-$J$4))*LN(F489)+(1-EXP(-$C$4*($K$4-$J$4)))*$G$4+$F$4^2/(4*$C$4)*(1-EXP(-2*$C$4*($K$4-$J$4))))</f>
        <v>27.7263522712081</v>
      </c>
      <c r="H489" s="126" t="n">
        <f aca="false">MAX(0,G489-$I$4)</f>
        <v>4.52635227120814</v>
      </c>
      <c r="I489" s="21" t="n">
        <f aca="false">$D$7*AVERAGE(A489,H489)</f>
        <v>4.30559946602882</v>
      </c>
      <c r="J489" s="135" t="n">
        <f aca="false">AVERAGE(I$20:I489)</f>
        <v>1.83544888836105</v>
      </c>
      <c r="K489" s="21" t="n">
        <f aca="false">-D489</f>
        <v>-1.00125411587806</v>
      </c>
      <c r="L489" s="21" t="n">
        <f aca="false">$C$4*($G$4-C489)*$J$4+$F$4*SQRT($J$4)*K489+C489</f>
        <v>2.91108684735793</v>
      </c>
      <c r="M489" s="125" t="n">
        <f aca="false">EXP(L489)</f>
        <v>18.376760450836</v>
      </c>
      <c r="N489" s="126" t="n">
        <f aca="false">EXP(EXP(-$C$4*($K$4-$J$4))*LN(M489)+(1-EXP(-$C$4*($K$4-$J$4)))*$G$4+$F$4^2/(4*$C$4)*(1-EXP(-2*$C$4*($K$4-$J$4))))</f>
        <v>18.3722579979421</v>
      </c>
      <c r="O489" s="126" t="n">
        <f aca="false">MAX(0,N489-$I$4)</f>
        <v>0</v>
      </c>
      <c r="P489" s="21" t="n">
        <f aca="false">$D$7*AVERAGE(H489,O489)</f>
        <v>2.15279973301441</v>
      </c>
      <c r="Q489" s="136" t="n">
        <f aca="false">AVERAGE(P$20:P489)</f>
        <v>1.69942168776357</v>
      </c>
      <c r="R489" s="0" t="n">
        <v>1.615</v>
      </c>
    </row>
    <row r="490" customFormat="false" ht="12.75" hidden="false" customHeight="false" outlineLevel="0" collapsed="false">
      <c r="B490" s="124" t="n">
        <f aca="false">B489+1</f>
        <v>471</v>
      </c>
      <c r="C490" s="21" t="n">
        <f aca="false">$C$7</f>
        <v>3.29212628660779</v>
      </c>
      <c r="D490" s="21" t="n">
        <f aca="true">NORMSINV(RAND())</f>
        <v>1.28422808923454</v>
      </c>
      <c r="E490" s="21" t="n">
        <f aca="false">$C$4*($G$4-C490)*$J$4+$F$4*SQRT($J$4)*D490+C490</f>
        <v>3.50580427466793</v>
      </c>
      <c r="F490" s="125" t="n">
        <f aca="false">EXP(E490)</f>
        <v>33.3082220416727</v>
      </c>
      <c r="G490" s="126" t="n">
        <f aca="false">EXP(EXP(-$C$4*($K$4-$J$4))*LN(F490)+(1-EXP(-$C$4*($K$4-$J$4)))*$G$4+$F$4^2/(4*$C$4)*(1-EXP(-2*$C$4*($K$4-$J$4))))</f>
        <v>29.3865809507629</v>
      </c>
      <c r="H490" s="126" t="n">
        <f aca="false">MAX(0,G490-$I$4)</f>
        <v>6.18658095076292</v>
      </c>
      <c r="I490" s="21" t="n">
        <f aca="false">$D$7*AVERAGE(A490,H490)</f>
        <v>5.88485783742129</v>
      </c>
      <c r="J490" s="135" t="n">
        <f aca="false">AVERAGE(I$20:I490)</f>
        <v>1.84404635959048</v>
      </c>
      <c r="K490" s="21" t="n">
        <f aca="false">-D490</f>
        <v>-1.28422808923454</v>
      </c>
      <c r="L490" s="21" t="n">
        <f aca="false">$C$4*($G$4-C490)*$J$4+$F$4*SQRT($J$4)*K490+C490</f>
        <v>2.83745269126877</v>
      </c>
      <c r="M490" s="125" t="n">
        <f aca="false">EXP(L490)</f>
        <v>17.0722218812643</v>
      </c>
      <c r="N490" s="126" t="n">
        <f aca="false">EXP(EXP(-$C$4*($K$4-$J$4))*LN(M490)+(1-EXP(-$C$4*($K$4-$J$4)))*$G$4+$F$4^2/(4*$C$4)*(1-EXP(-2*$C$4*($K$4-$J$4))))</f>
        <v>17.3342961578944</v>
      </c>
      <c r="O490" s="126" t="n">
        <f aca="false">MAX(0,N490-$I$4)</f>
        <v>0</v>
      </c>
      <c r="P490" s="21" t="n">
        <f aca="false">$D$7*AVERAGE(H490,O490)</f>
        <v>2.94242891871065</v>
      </c>
      <c r="Q490" s="136" t="n">
        <f aca="false">AVERAGE(P$20:P490)</f>
        <v>1.70206076893331</v>
      </c>
      <c r="R490" s="0" t="n">
        <v>1.615</v>
      </c>
    </row>
    <row r="491" customFormat="false" ht="12.75" hidden="false" customHeight="false" outlineLevel="0" collapsed="false">
      <c r="B491" s="124" t="n">
        <f aca="false">B490+1</f>
        <v>472</v>
      </c>
      <c r="C491" s="21" t="n">
        <f aca="false">$C$7</f>
        <v>3.29212628660779</v>
      </c>
      <c r="D491" s="21" t="n">
        <f aca="true">NORMSINV(RAND())</f>
        <v>1.32624458598428</v>
      </c>
      <c r="E491" s="21" t="n">
        <f aca="false">$C$4*($G$4-C491)*$J$4+$F$4*SQRT($J$4)*D491+C491</f>
        <v>3.51673760978456</v>
      </c>
      <c r="F491" s="125" t="n">
        <f aca="false">EXP(E491)</f>
        <v>33.6743900666866</v>
      </c>
      <c r="G491" s="126" t="n">
        <f aca="false">EXP(EXP(-$C$4*($K$4-$J$4))*LN(F491)+(1-EXP(-$C$4*($K$4-$J$4)))*$G$4+$F$4^2/(4*$C$4)*(1-EXP(-2*$C$4*($K$4-$J$4))))</f>
        <v>29.6414309426298</v>
      </c>
      <c r="H491" s="126" t="n">
        <f aca="false">MAX(0,G491-$I$4)</f>
        <v>6.44143094262975</v>
      </c>
      <c r="I491" s="21" t="n">
        <f aca="false">$D$7*AVERAGE(A491,H491)</f>
        <v>6.12727864851879</v>
      </c>
      <c r="J491" s="135" t="n">
        <f aca="false">AVERAGE(I$20:I491)</f>
        <v>1.85312100427041</v>
      </c>
      <c r="K491" s="21" t="n">
        <f aca="false">-D491</f>
        <v>-1.32624458598428</v>
      </c>
      <c r="L491" s="21" t="n">
        <f aca="false">$C$4*($G$4-C491)*$J$4+$F$4*SQRT($J$4)*K491+C491</f>
        <v>2.82651935615215</v>
      </c>
      <c r="M491" s="125" t="n">
        <f aca="false">EXP(L491)</f>
        <v>16.8865822377108</v>
      </c>
      <c r="N491" s="126" t="n">
        <f aca="false">EXP(EXP(-$C$4*($K$4-$J$4))*LN(M491)+(1-EXP(-$C$4*($K$4-$J$4)))*$G$4+$F$4^2/(4*$C$4)*(1-EXP(-2*$C$4*($K$4-$J$4))))</f>
        <v>17.1852599914757</v>
      </c>
      <c r="O491" s="126" t="n">
        <f aca="false">MAX(0,N491-$I$4)</f>
        <v>0</v>
      </c>
      <c r="P491" s="21" t="n">
        <f aca="false">$D$7*AVERAGE(H491,O491)</f>
        <v>3.06363932425939</v>
      </c>
      <c r="Q491" s="136" t="n">
        <f aca="false">AVERAGE(P$20:P491)</f>
        <v>1.70494546926239</v>
      </c>
      <c r="R491" s="0" t="n">
        <v>1.615</v>
      </c>
    </row>
    <row r="492" customFormat="false" ht="12.75" hidden="false" customHeight="false" outlineLevel="0" collapsed="false">
      <c r="B492" s="124" t="n">
        <f aca="false">B491+1</f>
        <v>473</v>
      </c>
      <c r="C492" s="21" t="n">
        <f aca="false">$C$7</f>
        <v>3.29212628660779</v>
      </c>
      <c r="D492" s="21" t="n">
        <f aca="true">NORMSINV(RAND())</f>
        <v>0.904843396108535</v>
      </c>
      <c r="E492" s="21" t="n">
        <f aca="false">$C$4*($G$4-C492)*$J$4+$F$4*SQRT($J$4)*D492+C492</f>
        <v>3.40708257464683</v>
      </c>
      <c r="F492" s="125" t="n">
        <f aca="false">EXP(E492)</f>
        <v>30.1770763426715</v>
      </c>
      <c r="G492" s="126" t="n">
        <f aca="false">EXP(EXP(-$C$4*($K$4-$J$4))*LN(F492)+(1-EXP(-$C$4*($K$4-$J$4)))*$G$4+$F$4^2/(4*$C$4)*(1-EXP(-2*$C$4*($K$4-$J$4))))</f>
        <v>27.1823984800286</v>
      </c>
      <c r="H492" s="126" t="n">
        <f aca="false">MAX(0,G492-$I$4)</f>
        <v>3.98239848002855</v>
      </c>
      <c r="I492" s="21" t="n">
        <f aca="false">$D$7*AVERAGE(A492,H492)</f>
        <v>3.78817461429008</v>
      </c>
      <c r="J492" s="135" t="n">
        <f aca="false">AVERAGE(I$20:I492)</f>
        <v>1.85721202670174</v>
      </c>
      <c r="K492" s="21" t="n">
        <f aca="false">-D492</f>
        <v>-0.904843396108535</v>
      </c>
      <c r="L492" s="21" t="n">
        <f aca="false">$C$4*($G$4-C492)*$J$4+$F$4*SQRT($J$4)*K492+C492</f>
        <v>2.93617439128988</v>
      </c>
      <c r="M492" s="125" t="n">
        <f aca="false">EXP(L492)</f>
        <v>18.843619928872</v>
      </c>
      <c r="N492" s="126" t="n">
        <f aca="false">EXP(EXP(-$C$4*($K$4-$J$4))*LN(M492)+(1-EXP(-$C$4*($K$4-$J$4)))*$G$4+$F$4^2/(4*$C$4)*(1-EXP(-2*$C$4*($K$4-$J$4))))</f>
        <v>18.7399098590482</v>
      </c>
      <c r="O492" s="126" t="n">
        <f aca="false">MAX(0,N492-$I$4)</f>
        <v>0</v>
      </c>
      <c r="P492" s="21" t="n">
        <f aca="false">$D$7*AVERAGE(H492,O492)</f>
        <v>1.89408730714504</v>
      </c>
      <c r="Q492" s="136" t="n">
        <f aca="false">AVERAGE(P$20:P492)</f>
        <v>1.70534534629808</v>
      </c>
      <c r="R492" s="0" t="n">
        <v>1.615</v>
      </c>
    </row>
    <row r="493" customFormat="false" ht="12.75" hidden="false" customHeight="false" outlineLevel="0" collapsed="false">
      <c r="B493" s="124" t="n">
        <f aca="false">B492+1</f>
        <v>474</v>
      </c>
      <c r="C493" s="21" t="n">
        <f aca="false">$C$7</f>
        <v>3.29212628660779</v>
      </c>
      <c r="D493" s="21" t="n">
        <f aca="true">NORMSINV(RAND())</f>
        <v>0.550966200693481</v>
      </c>
      <c r="E493" s="21" t="n">
        <f aca="false">$C$4*($G$4-C493)*$J$4+$F$4*SQRT($J$4)*D493+C493</f>
        <v>3.31499831567946</v>
      </c>
      <c r="F493" s="125" t="n">
        <f aca="false">EXP(E493)</f>
        <v>27.5223476280739</v>
      </c>
      <c r="G493" s="126" t="n">
        <f aca="false">EXP(EXP(-$C$4*($K$4-$J$4))*LN(F493)+(1-EXP(-$C$4*($K$4-$J$4)))*$G$4+$F$4^2/(4*$C$4)*(1-EXP(-2*$C$4*($K$4-$J$4))))</f>
        <v>25.2756954793911</v>
      </c>
      <c r="H493" s="126" t="n">
        <f aca="false">MAX(0,G493-$I$4)</f>
        <v>2.07569547939106</v>
      </c>
      <c r="I493" s="21" t="n">
        <f aca="false">$D$7*AVERAGE(A493,H493)</f>
        <v>1.97446261629989</v>
      </c>
      <c r="J493" s="135" t="n">
        <f aca="false">AVERAGE(I$20:I493)</f>
        <v>1.85745939081482</v>
      </c>
      <c r="K493" s="21" t="n">
        <f aca="false">-D493</f>
        <v>-0.550966200693481</v>
      </c>
      <c r="L493" s="21" t="n">
        <f aca="false">$C$4*($G$4-C493)*$J$4+$F$4*SQRT($J$4)*K493+C493</f>
        <v>3.02825865025725</v>
      </c>
      <c r="M493" s="125" t="n">
        <f aca="false">EXP(L493)</f>
        <v>20.6612228306358</v>
      </c>
      <c r="N493" s="126" t="n">
        <f aca="false">EXP(EXP(-$C$4*($K$4-$J$4))*LN(M493)+(1-EXP(-$C$4*($K$4-$J$4)))*$G$4+$F$4^2/(4*$C$4)*(1-EXP(-2*$C$4*($K$4-$J$4))))</f>
        <v>20.153577878156</v>
      </c>
      <c r="O493" s="126" t="n">
        <f aca="false">MAX(0,N493-$I$4)</f>
        <v>0</v>
      </c>
      <c r="P493" s="21" t="n">
        <f aca="false">$D$7*AVERAGE(H493,O493)</f>
        <v>0.987231308149945</v>
      </c>
      <c r="Q493" s="136" t="n">
        <f aca="false">AVERAGE(P$20:P493)</f>
        <v>1.70383033777878</v>
      </c>
      <c r="R493" s="0" t="n">
        <v>1.615</v>
      </c>
    </row>
    <row r="494" customFormat="false" ht="12.75" hidden="false" customHeight="false" outlineLevel="0" collapsed="false">
      <c r="B494" s="124" t="n">
        <f aca="false">B493+1</f>
        <v>475</v>
      </c>
      <c r="C494" s="21" t="n">
        <f aca="false">$C$7</f>
        <v>3.29212628660779</v>
      </c>
      <c r="D494" s="21" t="n">
        <f aca="true">NORMSINV(RAND())</f>
        <v>-0.0871876740824574</v>
      </c>
      <c r="E494" s="21" t="n">
        <f aca="false">$C$4*($G$4-C494)*$J$4+$F$4*SQRT($J$4)*D494+C494</f>
        <v>3.14894091659507</v>
      </c>
      <c r="F494" s="125" t="n">
        <f aca="false">EXP(E494)</f>
        <v>23.3113628251273</v>
      </c>
      <c r="G494" s="126" t="n">
        <f aca="false">EXP(EXP(-$C$4*($K$4-$J$4))*LN(F494)+(1-EXP(-$C$4*($K$4-$J$4)))*$G$4+$F$4^2/(4*$C$4)*(1-EXP(-2*$C$4*($K$4-$J$4))))</f>
        <v>22.1689875820372</v>
      </c>
      <c r="H494" s="126" t="n">
        <f aca="false">MAX(0,G494-$I$4)</f>
        <v>0</v>
      </c>
      <c r="I494" s="21" t="n">
        <f aca="false">$D$7*AVERAGE(A494,H494)</f>
        <v>0</v>
      </c>
      <c r="J494" s="135" t="n">
        <f aca="false">AVERAGE(I$20:I494)</f>
        <v>1.85354894999205</v>
      </c>
      <c r="K494" s="21" t="n">
        <f aca="false">-D494</f>
        <v>0.0871876740824574</v>
      </c>
      <c r="L494" s="21" t="n">
        <f aca="false">$C$4*($G$4-C494)*$J$4+$F$4*SQRT($J$4)*K494+C494</f>
        <v>3.19431604934164</v>
      </c>
      <c r="M494" s="125" t="n">
        <f aca="false">EXP(L494)</f>
        <v>24.3934840460255</v>
      </c>
      <c r="N494" s="126" t="n">
        <f aca="false">EXP(EXP(-$C$4*($K$4-$J$4))*LN(M494)+(1-EXP(-$C$4*($K$4-$J$4)))*$G$4+$F$4^2/(4*$C$4)*(1-EXP(-2*$C$4*($K$4-$J$4))))</f>
        <v>22.9778511708496</v>
      </c>
      <c r="O494" s="126" t="n">
        <f aca="false">MAX(0,N494-$I$4)</f>
        <v>0</v>
      </c>
      <c r="P494" s="21" t="n">
        <f aca="false">$D$7*AVERAGE(H494,O494)</f>
        <v>0</v>
      </c>
      <c r="Q494" s="136" t="n">
        <f aca="false">AVERAGE(P$20:P494)</f>
        <v>1.70024332654135</v>
      </c>
      <c r="R494" s="0" t="n">
        <v>1.615</v>
      </c>
    </row>
    <row r="495" customFormat="false" ht="12.75" hidden="false" customHeight="false" outlineLevel="0" collapsed="false">
      <c r="B495" s="124" t="n">
        <f aca="false">B494+1</f>
        <v>476</v>
      </c>
      <c r="C495" s="21" t="n">
        <f aca="false">$C$7</f>
        <v>3.29212628660779</v>
      </c>
      <c r="D495" s="21" t="n">
        <f aca="true">NORMSINV(RAND())</f>
        <v>-0.986830334831088</v>
      </c>
      <c r="E495" s="21" t="n">
        <f aca="false">$C$4*($G$4-C495)*$J$4+$F$4*SQRT($J$4)*D495+C495</f>
        <v>2.91484013580496</v>
      </c>
      <c r="F495" s="125" t="n">
        <f aca="false">EXP(E495)</f>
        <v>18.4458633339343</v>
      </c>
      <c r="G495" s="126" t="n">
        <f aca="false">EXP(EXP(-$C$4*($K$4-$J$4))*LN(F495)+(1-EXP(-$C$4*($K$4-$J$4)))*$G$4+$F$4^2/(4*$C$4)*(1-EXP(-2*$C$4*($K$4-$J$4))))</f>
        <v>18.4267992147609</v>
      </c>
      <c r="H495" s="126" t="n">
        <f aca="false">MAX(0,G495-$I$4)</f>
        <v>0</v>
      </c>
      <c r="I495" s="21" t="n">
        <f aca="false">$D$7*AVERAGE(A495,H495)</f>
        <v>0</v>
      </c>
      <c r="J495" s="135" t="n">
        <f aca="false">AVERAGE(I$20:I495)</f>
        <v>1.84965493959291</v>
      </c>
      <c r="K495" s="21" t="n">
        <f aca="false">-D495</f>
        <v>0.986830334831088</v>
      </c>
      <c r="L495" s="21" t="n">
        <f aca="false">$C$4*($G$4-C495)*$J$4+$F$4*SQRT($J$4)*K495+C495</f>
        <v>3.42841683013175</v>
      </c>
      <c r="M495" s="125" t="n">
        <f aca="false">EXP(L495)</f>
        <v>30.8277984538537</v>
      </c>
      <c r="N495" s="126" t="n">
        <f aca="false">EXP(EXP(-$C$4*($K$4-$J$4))*LN(M495)+(1-EXP(-$C$4*($K$4-$J$4)))*$G$4+$F$4^2/(4*$C$4)*(1-EXP(-2*$C$4*($K$4-$J$4))))</f>
        <v>27.6442854416305</v>
      </c>
      <c r="O495" s="126" t="n">
        <f aca="false">MAX(0,N495-$I$4)</f>
        <v>4.44428544163053</v>
      </c>
      <c r="P495" s="21" t="n">
        <f aca="false">$D$7*AVERAGE(H495,O495)</f>
        <v>2.11376754147955</v>
      </c>
      <c r="Q495" s="136" t="n">
        <f aca="false">AVERAGE(P$20:P495)</f>
        <v>1.70111207489206</v>
      </c>
      <c r="R495" s="0" t="n">
        <v>1.615</v>
      </c>
    </row>
    <row r="496" customFormat="false" ht="12.75" hidden="false" customHeight="false" outlineLevel="0" collapsed="false">
      <c r="B496" s="124" t="n">
        <f aca="false">B495+1</f>
        <v>477</v>
      </c>
      <c r="C496" s="21" t="n">
        <f aca="false">$C$7</f>
        <v>3.29212628660779</v>
      </c>
      <c r="D496" s="21" t="n">
        <f aca="true">NORMSINV(RAND())</f>
        <v>-1.38204654386558</v>
      </c>
      <c r="E496" s="21" t="n">
        <f aca="false">$C$4*($G$4-C496)*$J$4+$F$4*SQRT($J$4)*D496+C496</f>
        <v>2.81199883319389</v>
      </c>
      <c r="F496" s="125" t="n">
        <f aca="false">EXP(E496)</f>
        <v>16.6431518778757</v>
      </c>
      <c r="G496" s="126" t="n">
        <f aca="false">EXP(EXP(-$C$4*($K$4-$J$4))*LN(F496)+(1-EXP(-$C$4*($K$4-$J$4)))*$G$4+$F$4^2/(4*$C$4)*(1-EXP(-2*$C$4*($K$4-$J$4))))</f>
        <v>16.9893046997184</v>
      </c>
      <c r="H496" s="126" t="n">
        <f aca="false">MAX(0,G496-$I$4)</f>
        <v>0</v>
      </c>
      <c r="I496" s="21" t="n">
        <f aca="false">$D$7*AVERAGE(A496,H496)</f>
        <v>0</v>
      </c>
      <c r="J496" s="135" t="n">
        <f aca="false">AVERAGE(I$20:I496)</f>
        <v>1.84577725628139</v>
      </c>
      <c r="K496" s="21" t="n">
        <f aca="false">-D496</f>
        <v>1.38204654386558</v>
      </c>
      <c r="L496" s="21" t="n">
        <f aca="false">$C$4*($G$4-C496)*$J$4+$F$4*SQRT($J$4)*K496+C496</f>
        <v>3.53125813274282</v>
      </c>
      <c r="M496" s="125" t="n">
        <f aca="false">EXP(L496)</f>
        <v>34.1669271144352</v>
      </c>
      <c r="N496" s="126" t="n">
        <f aca="false">EXP(EXP(-$C$4*($K$4-$J$4))*LN(M496)+(1-EXP(-$C$4*($K$4-$J$4)))*$G$4+$F$4^2/(4*$C$4)*(1-EXP(-2*$C$4*($K$4-$J$4))))</f>
        <v>29.9833163435409</v>
      </c>
      <c r="O496" s="126" t="n">
        <f aca="false">MAX(0,N496-$I$4)</f>
        <v>6.78331634354091</v>
      </c>
      <c r="P496" s="21" t="n">
        <f aca="false">$D$7*AVERAGE(H496,O496)</f>
        <v>3.22624505083635</v>
      </c>
      <c r="Q496" s="136" t="n">
        <f aca="false">AVERAGE(P$20:P496)</f>
        <v>1.70430941865715</v>
      </c>
      <c r="R496" s="0" t="n">
        <v>1.615</v>
      </c>
    </row>
    <row r="497" customFormat="false" ht="12.75" hidden="false" customHeight="false" outlineLevel="0" collapsed="false">
      <c r="B497" s="124" t="n">
        <f aca="false">B496+1</f>
        <v>478</v>
      </c>
      <c r="C497" s="21" t="n">
        <f aca="false">$C$7</f>
        <v>3.29212628660779</v>
      </c>
      <c r="D497" s="21" t="n">
        <f aca="true">NORMSINV(RAND())</f>
        <v>1.15960675995478</v>
      </c>
      <c r="E497" s="21" t="n">
        <f aca="false">$C$4*($G$4-C497)*$J$4+$F$4*SQRT($J$4)*D497+C497</f>
        <v>3.47337589864671</v>
      </c>
      <c r="F497" s="125" t="n">
        <f aca="false">EXP(E497)</f>
        <v>32.2454161626004</v>
      </c>
      <c r="G497" s="126" t="n">
        <f aca="false">EXP(EXP(-$C$4*($K$4-$J$4))*LN(F497)+(1-EXP(-$C$4*($K$4-$J$4)))*$G$4+$F$4^2/(4*$C$4)*(1-EXP(-2*$C$4*($K$4-$J$4))))</f>
        <v>28.6435084184453</v>
      </c>
      <c r="H497" s="126" t="n">
        <f aca="false">MAX(0,G497-$I$4)</f>
        <v>5.44350841844531</v>
      </c>
      <c r="I497" s="21" t="n">
        <f aca="false">$D$7*AVERAGE(A497,H497)</f>
        <v>5.17802538014253</v>
      </c>
      <c r="J497" s="135" t="n">
        <f aca="false">AVERAGE(I$20:I497)</f>
        <v>1.85274848666604</v>
      </c>
      <c r="K497" s="21" t="n">
        <f aca="false">-D497</f>
        <v>-1.15960675995478</v>
      </c>
      <c r="L497" s="21" t="n">
        <f aca="false">$C$4*($G$4-C497)*$J$4+$F$4*SQRT($J$4)*K497+C497</f>
        <v>2.86988106729</v>
      </c>
      <c r="M497" s="125" t="n">
        <f aca="false">EXP(L497)</f>
        <v>17.6349207061993</v>
      </c>
      <c r="N497" s="126" t="n">
        <f aca="false">EXP(EXP(-$C$4*($K$4-$J$4))*LN(M497)+(1-EXP(-$C$4*($K$4-$J$4)))*$G$4+$F$4^2/(4*$C$4)*(1-EXP(-2*$C$4*($K$4-$J$4))))</f>
        <v>17.7839840646208</v>
      </c>
      <c r="O497" s="126" t="n">
        <f aca="false">MAX(0,N497-$I$4)</f>
        <v>0</v>
      </c>
      <c r="P497" s="21" t="n">
        <f aca="false">$D$7*AVERAGE(H497,O497)</f>
        <v>2.58901269007126</v>
      </c>
      <c r="Q497" s="136" t="n">
        <f aca="false">AVERAGE(P$20:P497)</f>
        <v>1.70616026232119</v>
      </c>
      <c r="R497" s="0" t="n">
        <v>1.615</v>
      </c>
    </row>
    <row r="498" customFormat="false" ht="12.75" hidden="false" customHeight="false" outlineLevel="0" collapsed="false">
      <c r="B498" s="124" t="n">
        <f aca="false">B497+1</f>
        <v>479</v>
      </c>
      <c r="C498" s="21" t="n">
        <f aca="false">$C$7</f>
        <v>3.29212628660779</v>
      </c>
      <c r="D498" s="21" t="n">
        <f aca="true">NORMSINV(RAND())</f>
        <v>1.98052968048074</v>
      </c>
      <c r="E498" s="21" t="n">
        <f aca="false">$C$4*($G$4-C498)*$J$4+$F$4*SQRT($J$4)*D498+C498</f>
        <v>3.68699259897493</v>
      </c>
      <c r="F498" s="125" t="n">
        <f aca="false">EXP(E498)</f>
        <v>39.9245969541228</v>
      </c>
      <c r="G498" s="126" t="n">
        <f aca="false">EXP(EXP(-$C$4*($K$4-$J$4))*LN(F498)+(1-EXP(-$C$4*($K$4-$J$4)))*$G$4+$F$4^2/(4*$C$4)*(1-EXP(-2*$C$4*($K$4-$J$4))))</f>
        <v>33.9075321418731</v>
      </c>
      <c r="H498" s="126" t="n">
        <f aca="false">MAX(0,G498-$I$4)</f>
        <v>10.7075321418731</v>
      </c>
      <c r="I498" s="21" t="n">
        <f aca="false">$D$7*AVERAGE(A498,H498)</f>
        <v>10.1853196371369</v>
      </c>
      <c r="J498" s="135" t="n">
        <f aca="false">AVERAGE(I$20:I498)</f>
        <v>1.87014425107203</v>
      </c>
      <c r="K498" s="21" t="n">
        <f aca="false">-D498</f>
        <v>-1.98052968048074</v>
      </c>
      <c r="L498" s="21" t="n">
        <f aca="false">$C$4*($G$4-C498)*$J$4+$F$4*SQRT($J$4)*K498+C498</f>
        <v>2.65626436696178</v>
      </c>
      <c r="M498" s="125" t="n">
        <f aca="false">EXP(L498)</f>
        <v>14.24298303673</v>
      </c>
      <c r="N498" s="126" t="n">
        <f aca="false">EXP(EXP(-$C$4*($K$4-$J$4))*LN(M498)+(1-EXP(-$C$4*($K$4-$J$4)))*$G$4+$F$4^2/(4*$C$4)*(1-EXP(-2*$C$4*($K$4-$J$4))))</f>
        <v>15.0230838132687</v>
      </c>
      <c r="O498" s="126" t="n">
        <f aca="false">MAX(0,N498-$I$4)</f>
        <v>0</v>
      </c>
      <c r="P498" s="21" t="n">
        <f aca="false">$D$7*AVERAGE(H498,O498)</f>
        <v>5.09265981856844</v>
      </c>
      <c r="Q498" s="136" t="n">
        <f aca="false">AVERAGE(P$20:P498)</f>
        <v>1.7132301987643</v>
      </c>
      <c r="R498" s="0" t="n">
        <v>1.615</v>
      </c>
    </row>
    <row r="499" customFormat="false" ht="12.75" hidden="false" customHeight="false" outlineLevel="0" collapsed="false">
      <c r="B499" s="124" t="n">
        <f aca="false">B498+1</f>
        <v>480</v>
      </c>
      <c r="C499" s="21" t="n">
        <f aca="false">$C$7</f>
        <v>3.29212628660779</v>
      </c>
      <c r="D499" s="21" t="n">
        <f aca="true">NORMSINV(RAND())</f>
        <v>0.0808405273478955</v>
      </c>
      <c r="E499" s="21" t="n">
        <f aca="false">$C$4*($G$4-C499)*$J$4+$F$4*SQRT($J$4)*D499+C499</f>
        <v>3.19266442467867</v>
      </c>
      <c r="F499" s="125" t="n">
        <f aca="false">EXP(E499)</f>
        <v>24.3532284189037</v>
      </c>
      <c r="G499" s="126" t="n">
        <f aca="false">EXP(EXP(-$C$4*($K$4-$J$4))*LN(F499)+(1-EXP(-$C$4*($K$4-$J$4)))*$G$4+$F$4^2/(4*$C$4)*(1-EXP(-2*$C$4*($K$4-$J$4))))</f>
        <v>22.947897913826</v>
      </c>
      <c r="H499" s="126" t="n">
        <f aca="false">MAX(0,G499-$I$4)</f>
        <v>0</v>
      </c>
      <c r="I499" s="21" t="n">
        <f aca="false">$D$7*AVERAGE(A499,H499)</f>
        <v>0</v>
      </c>
      <c r="J499" s="135" t="n">
        <f aca="false">AVERAGE(I$20:I499)</f>
        <v>1.86624811721563</v>
      </c>
      <c r="K499" s="21" t="n">
        <f aca="false">-D499</f>
        <v>-0.0808405273478955</v>
      </c>
      <c r="L499" s="21" t="n">
        <f aca="false">$C$4*($G$4-C499)*$J$4+$F$4*SQRT($J$4)*K499+C499</f>
        <v>3.15059254125803</v>
      </c>
      <c r="M499" s="125" t="n">
        <f aca="false">EXP(L499)</f>
        <v>23.3498962595225</v>
      </c>
      <c r="N499" s="126" t="n">
        <f aca="false">EXP(EXP(-$C$4*($K$4-$J$4))*LN(M499)+(1-EXP(-$C$4*($K$4-$J$4)))*$G$4+$F$4^2/(4*$C$4)*(1-EXP(-2*$C$4*($K$4-$J$4))))</f>
        <v>22.1979241489284</v>
      </c>
      <c r="O499" s="126" t="n">
        <f aca="false">MAX(0,N499-$I$4)</f>
        <v>0</v>
      </c>
      <c r="P499" s="21" t="n">
        <f aca="false">$D$7*AVERAGE(H499,O499)</f>
        <v>0</v>
      </c>
      <c r="Q499" s="136" t="n">
        <f aca="false">AVERAGE(P$20:P499)</f>
        <v>1.70966096918354</v>
      </c>
      <c r="R499" s="0" t="n">
        <v>1.615</v>
      </c>
    </row>
    <row r="500" customFormat="false" ht="12.75" hidden="false" customHeight="false" outlineLevel="0" collapsed="false">
      <c r="B500" s="124" t="n">
        <f aca="false">B499+1</f>
        <v>481</v>
      </c>
      <c r="C500" s="21" t="n">
        <f aca="false">$C$7</f>
        <v>3.29212628660779</v>
      </c>
      <c r="D500" s="21" t="n">
        <f aca="true">NORMSINV(RAND())</f>
        <v>0.606856475754999</v>
      </c>
      <c r="E500" s="21" t="n">
        <f aca="false">$C$4*($G$4-C500)*$J$4+$F$4*SQRT($J$4)*D500+C500</f>
        <v>3.32954182011886</v>
      </c>
      <c r="F500" s="125" t="n">
        <f aca="false">EXP(E500)</f>
        <v>27.9255438492391</v>
      </c>
      <c r="G500" s="126" t="n">
        <f aca="false">EXP(EXP(-$C$4*($K$4-$J$4))*LN(F500)+(1-EXP(-$C$4*($K$4-$J$4)))*$G$4+$F$4^2/(4*$C$4)*(1-EXP(-2*$C$4*($K$4-$J$4))))</f>
        <v>25.5676903778897</v>
      </c>
      <c r="H500" s="126" t="n">
        <f aca="false">MAX(0,G500-$I$4)</f>
        <v>2.36769037788966</v>
      </c>
      <c r="I500" s="21" t="n">
        <f aca="false">$D$7*AVERAGE(A500,H500)</f>
        <v>2.25221675555586</v>
      </c>
      <c r="J500" s="135" t="n">
        <f aca="false">AVERAGE(I$20:I500)</f>
        <v>1.86705054681717</v>
      </c>
      <c r="K500" s="21" t="n">
        <f aca="false">-D500</f>
        <v>-0.606856475754999</v>
      </c>
      <c r="L500" s="21" t="n">
        <f aca="false">$C$4*($G$4-C500)*$J$4+$F$4*SQRT($J$4)*K500+C500</f>
        <v>3.01371514581785</v>
      </c>
      <c r="M500" s="125" t="n">
        <f aca="false">EXP(L500)</f>
        <v>20.3629107542466</v>
      </c>
      <c r="N500" s="126" t="n">
        <f aca="false">EXP(EXP(-$C$4*($K$4-$J$4))*LN(M500)+(1-EXP(-$C$4*($K$4-$J$4)))*$G$4+$F$4^2/(4*$C$4)*(1-EXP(-2*$C$4*($K$4-$J$4))))</f>
        <v>19.9234146588765</v>
      </c>
      <c r="O500" s="126" t="n">
        <f aca="false">MAX(0,N500-$I$4)</f>
        <v>0</v>
      </c>
      <c r="P500" s="21" t="n">
        <f aca="false">$D$7*AVERAGE(H500,O500)</f>
        <v>1.12610837777793</v>
      </c>
      <c r="Q500" s="136" t="n">
        <f aca="false">AVERAGE(P$20:P500)</f>
        <v>1.7084477621328</v>
      </c>
      <c r="R500" s="0" t="n">
        <v>1.615</v>
      </c>
    </row>
    <row r="501" customFormat="false" ht="12.75" hidden="false" customHeight="false" outlineLevel="0" collapsed="false">
      <c r="B501" s="124" t="n">
        <f aca="false">B500+1</f>
        <v>482</v>
      </c>
      <c r="C501" s="21" t="n">
        <f aca="false">$C$7</f>
        <v>3.29212628660779</v>
      </c>
      <c r="D501" s="21" t="n">
        <f aca="true">NORMSINV(RAND())</f>
        <v>0.643555986565777</v>
      </c>
      <c r="E501" s="21" t="n">
        <f aca="false">$C$4*($G$4-C501)*$J$4+$F$4*SQRT($J$4)*D501+C501</f>
        <v>3.33909159416833</v>
      </c>
      <c r="F501" s="125" t="n">
        <f aca="false">EXP(E501)</f>
        <v>28.1935039258481</v>
      </c>
      <c r="G501" s="126" t="n">
        <f aca="false">EXP(EXP(-$C$4*($K$4-$J$4))*LN(F501)+(1-EXP(-$C$4*($K$4-$J$4)))*$G$4+$F$4^2/(4*$C$4)*(1-EXP(-2*$C$4*($K$4-$J$4))))</f>
        <v>25.7612567453468</v>
      </c>
      <c r="H501" s="126" t="n">
        <f aca="false">MAX(0,G501-$I$4)</f>
        <v>2.56125674534683</v>
      </c>
      <c r="I501" s="21" t="n">
        <f aca="false">$D$7*AVERAGE(A501,H501)</f>
        <v>2.43634277987484</v>
      </c>
      <c r="J501" s="135" t="n">
        <f aca="false">AVERAGE(I$20:I501)</f>
        <v>1.86823165103513</v>
      </c>
      <c r="K501" s="21" t="n">
        <f aca="false">-D501</f>
        <v>-0.643555986565777</v>
      </c>
      <c r="L501" s="21" t="n">
        <f aca="false">$C$4*($G$4-C501)*$J$4+$F$4*SQRT($J$4)*K501+C501</f>
        <v>3.00416537176837</v>
      </c>
      <c r="M501" s="125" t="n">
        <f aca="false">EXP(L501)</f>
        <v>20.1693751390907</v>
      </c>
      <c r="N501" s="126" t="n">
        <f aca="false">EXP(EXP(-$C$4*($K$4-$J$4))*LN(M501)+(1-EXP(-$C$4*($K$4-$J$4)))*$G$4+$F$4^2/(4*$C$4)*(1-EXP(-2*$C$4*($K$4-$J$4))))</f>
        <v>19.773712994824</v>
      </c>
      <c r="O501" s="126" t="n">
        <f aca="false">MAX(0,N501-$I$4)</f>
        <v>0</v>
      </c>
      <c r="P501" s="21" t="n">
        <f aca="false">$D$7*AVERAGE(H501,O501)</f>
        <v>1.21817138993742</v>
      </c>
      <c r="Q501" s="136" t="n">
        <f aca="false">AVERAGE(P$20:P501)</f>
        <v>1.70743059123613</v>
      </c>
      <c r="R501" s="0" t="n">
        <v>1.615</v>
      </c>
    </row>
    <row r="502" customFormat="false" ht="12.75" hidden="false" customHeight="false" outlineLevel="0" collapsed="false">
      <c r="B502" s="124" t="n">
        <f aca="false">B501+1</f>
        <v>483</v>
      </c>
      <c r="C502" s="21" t="n">
        <f aca="false">$C$7</f>
        <v>3.29212628660779</v>
      </c>
      <c r="D502" s="21" t="n">
        <f aca="true">NORMSINV(RAND())</f>
        <v>1.1716388538467</v>
      </c>
      <c r="E502" s="21" t="n">
        <f aca="false">$C$4*($G$4-C502)*$J$4+$F$4*SQRT($J$4)*D502+C502</f>
        <v>3.476506833514</v>
      </c>
      <c r="F502" s="125" t="n">
        <f aca="false">EXP(E502)</f>
        <v>32.3465326723756</v>
      </c>
      <c r="G502" s="126" t="n">
        <f aca="false">EXP(EXP(-$C$4*($K$4-$J$4))*LN(F502)+(1-EXP(-$C$4*($K$4-$J$4)))*$G$4+$F$4^2/(4*$C$4)*(1-EXP(-2*$C$4*($K$4-$J$4))))</f>
        <v>28.7144243494792</v>
      </c>
      <c r="H502" s="126" t="n">
        <f aca="false">MAX(0,G502-$I$4)</f>
        <v>5.51442434947917</v>
      </c>
      <c r="I502" s="21" t="n">
        <f aca="false">$D$7*AVERAGE(A502,H502)</f>
        <v>5.24548270040779</v>
      </c>
      <c r="J502" s="135" t="n">
        <f aca="false">AVERAGE(I$20:I502)</f>
        <v>1.87522388923259</v>
      </c>
      <c r="K502" s="21" t="n">
        <f aca="false">-D502</f>
        <v>-1.1716388538467</v>
      </c>
      <c r="L502" s="21" t="n">
        <f aca="false">$C$4*($G$4-C502)*$J$4+$F$4*SQRT($J$4)*K502+C502</f>
        <v>2.86675013242271</v>
      </c>
      <c r="M502" s="125" t="n">
        <f aca="false">EXP(L502)</f>
        <v>17.5797932633283</v>
      </c>
      <c r="N502" s="126" t="n">
        <f aca="false">EXP(EXP(-$C$4*($K$4-$J$4))*LN(M502)+(1-EXP(-$C$4*($K$4-$J$4)))*$G$4+$F$4^2/(4*$C$4)*(1-EXP(-2*$C$4*($K$4-$J$4))))</f>
        <v>17.7400630104466</v>
      </c>
      <c r="O502" s="126" t="n">
        <f aca="false">MAX(0,N502-$I$4)</f>
        <v>0</v>
      </c>
      <c r="P502" s="21" t="n">
        <f aca="false">$D$7*AVERAGE(H502,O502)</f>
        <v>2.6227413502039</v>
      </c>
      <c r="Q502" s="136" t="n">
        <f aca="false">AVERAGE(P$20:P502)</f>
        <v>1.70932564456732</v>
      </c>
      <c r="R502" s="0" t="n">
        <v>1.615</v>
      </c>
    </row>
    <row r="503" customFormat="false" ht="12.75" hidden="false" customHeight="false" outlineLevel="0" collapsed="false">
      <c r="B503" s="124" t="n">
        <f aca="false">B502+1</f>
        <v>484</v>
      </c>
      <c r="C503" s="21" t="n">
        <f aca="false">$C$7</f>
        <v>3.29212628660779</v>
      </c>
      <c r="D503" s="21" t="n">
        <f aca="true">NORMSINV(RAND())</f>
        <v>-0.441330485787013</v>
      </c>
      <c r="E503" s="21" t="n">
        <f aca="false">$C$4*($G$4-C503)*$J$4+$F$4*SQRT($J$4)*D503+C503</f>
        <v>3.05678754020643</v>
      </c>
      <c r="F503" s="125" t="n">
        <f aca="false">EXP(E503)</f>
        <v>21.2591531735072</v>
      </c>
      <c r="G503" s="126" t="n">
        <f aca="false">EXP(EXP(-$C$4*($K$4-$J$4))*LN(F503)+(1-EXP(-$C$4*($K$4-$J$4)))*$G$4+$F$4^2/(4*$C$4)*(1-EXP(-2*$C$4*($K$4-$J$4))))</f>
        <v>20.6128238840085</v>
      </c>
      <c r="H503" s="126" t="n">
        <f aca="false">MAX(0,G503-$I$4)</f>
        <v>0</v>
      </c>
      <c r="I503" s="21" t="n">
        <f aca="false">$D$7*AVERAGE(A503,H503)</f>
        <v>0</v>
      </c>
      <c r="J503" s="135" t="n">
        <f aca="false">AVERAGE(I$20:I503)</f>
        <v>1.87134945970938</v>
      </c>
      <c r="K503" s="21" t="n">
        <f aca="false">-D503</f>
        <v>0.441330485787013</v>
      </c>
      <c r="L503" s="21" t="n">
        <f aca="false">$C$4*($G$4-C503)*$J$4+$F$4*SQRT($J$4)*K503+C503</f>
        <v>3.28646942573028</v>
      </c>
      <c r="M503" s="125" t="n">
        <f aca="false">EXP(L503)</f>
        <v>26.7482600329769</v>
      </c>
      <c r="N503" s="126" t="n">
        <f aca="false">EXP(EXP(-$C$4*($K$4-$J$4))*LN(M503)+(1-EXP(-$C$4*($K$4-$J$4)))*$G$4+$F$4^2/(4*$C$4)*(1-EXP(-2*$C$4*($K$4-$J$4))))</f>
        <v>24.7125624385533</v>
      </c>
      <c r="O503" s="126" t="n">
        <f aca="false">MAX(0,N503-$I$4)</f>
        <v>1.51256243855327</v>
      </c>
      <c r="P503" s="21" t="n">
        <f aca="false">$D$7*AVERAGE(H503,O503)</f>
        <v>0.719396948973214</v>
      </c>
      <c r="Q503" s="136" t="n">
        <f aca="false">AVERAGE(P$20:P503)</f>
        <v>1.70728033734502</v>
      </c>
      <c r="R503" s="0" t="n">
        <v>1.615</v>
      </c>
    </row>
    <row r="504" customFormat="false" ht="12.75" hidden="false" customHeight="false" outlineLevel="0" collapsed="false">
      <c r="B504" s="124" t="n">
        <f aca="false">B503+1</f>
        <v>485</v>
      </c>
      <c r="C504" s="21" t="n">
        <f aca="false">$C$7</f>
        <v>3.29212628660779</v>
      </c>
      <c r="D504" s="21" t="n">
        <f aca="true">NORMSINV(RAND())</f>
        <v>-0.36627769065996</v>
      </c>
      <c r="E504" s="21" t="n">
        <f aca="false">$C$4*($G$4-C504)*$J$4+$F$4*SQRT($J$4)*D504+C504</f>
        <v>3.07631742546677</v>
      </c>
      <c r="F504" s="125" t="n">
        <f aca="false">EXP(E504)</f>
        <v>21.6784228134223</v>
      </c>
      <c r="G504" s="126" t="n">
        <f aca="false">EXP(EXP(-$C$4*($K$4-$J$4))*LN(F504)+(1-EXP(-$C$4*($K$4-$J$4)))*$G$4+$F$4^2/(4*$C$4)*(1-EXP(-2*$C$4*($K$4-$J$4))))</f>
        <v>20.933227450479</v>
      </c>
      <c r="H504" s="126" t="n">
        <f aca="false">MAX(0,G504-$I$4)</f>
        <v>0</v>
      </c>
      <c r="I504" s="21" t="n">
        <f aca="false">$D$7*AVERAGE(A504,H504)</f>
        <v>0</v>
      </c>
      <c r="J504" s="135" t="n">
        <f aca="false">AVERAGE(I$20:I504)</f>
        <v>1.86749100721514</v>
      </c>
      <c r="K504" s="21" t="n">
        <f aca="false">-D504</f>
        <v>0.36627769065996</v>
      </c>
      <c r="L504" s="21" t="n">
        <f aca="false">$C$4*($G$4-C504)*$J$4+$F$4*SQRT($J$4)*K504+C504</f>
        <v>3.26693954046994</v>
      </c>
      <c r="M504" s="125" t="n">
        <f aca="false">EXP(L504)</f>
        <v>26.2309376498449</v>
      </c>
      <c r="N504" s="126" t="n">
        <f aca="false">EXP(EXP(-$C$4*($K$4-$J$4))*LN(M504)+(1-EXP(-$C$4*($K$4-$J$4)))*$G$4+$F$4^2/(4*$C$4)*(1-EXP(-2*$C$4*($K$4-$J$4))))</f>
        <v>24.3343124452989</v>
      </c>
      <c r="O504" s="126" t="n">
        <f aca="false">MAX(0,N504-$I$4)</f>
        <v>1.13431244529892</v>
      </c>
      <c r="P504" s="21" t="n">
        <f aca="false">$D$7*AVERAGE(H504,O504)</f>
        <v>0.539495687272843</v>
      </c>
      <c r="Q504" s="136" t="n">
        <f aca="false">AVERAGE(P$20:P504)</f>
        <v>1.70487253394281</v>
      </c>
      <c r="R504" s="0" t="n">
        <v>1.615</v>
      </c>
    </row>
    <row r="505" customFormat="false" ht="12.75" hidden="false" customHeight="false" outlineLevel="0" collapsed="false">
      <c r="B505" s="124" t="n">
        <f aca="false">B504+1</f>
        <v>486</v>
      </c>
      <c r="C505" s="21" t="n">
        <f aca="false">$C$7</f>
        <v>3.29212628660779</v>
      </c>
      <c r="D505" s="21" t="n">
        <f aca="true">NORMSINV(RAND())</f>
        <v>-0.485010144331832</v>
      </c>
      <c r="E505" s="21" t="n">
        <f aca="false">$C$4*($G$4-C505)*$J$4+$F$4*SQRT($J$4)*D505+C505</f>
        <v>3.04542142495187</v>
      </c>
      <c r="F505" s="125" t="n">
        <f aca="false">EXP(E505)</f>
        <v>21.0188872202103</v>
      </c>
      <c r="G505" s="126" t="n">
        <f aca="false">EXP(EXP(-$C$4*($K$4-$J$4))*LN(F505)+(1-EXP(-$C$4*($K$4-$J$4)))*$G$4+$F$4^2/(4*$C$4)*(1-EXP(-2*$C$4*($K$4-$J$4))))</f>
        <v>20.4286159911388</v>
      </c>
      <c r="H505" s="126" t="n">
        <f aca="false">MAX(0,G505-$I$4)</f>
        <v>0</v>
      </c>
      <c r="I505" s="21" t="n">
        <f aca="false">$D$7*AVERAGE(A505,H505)</f>
        <v>0</v>
      </c>
      <c r="J505" s="135" t="n">
        <f aca="false">AVERAGE(I$20:I505)</f>
        <v>1.86364843312622</v>
      </c>
      <c r="K505" s="21" t="n">
        <f aca="false">-D505</f>
        <v>0.485010144331832</v>
      </c>
      <c r="L505" s="21" t="n">
        <f aca="false">$C$4*($G$4-C505)*$J$4+$F$4*SQRT($J$4)*K505+C505</f>
        <v>3.29783554098483</v>
      </c>
      <c r="M505" s="125" t="n">
        <f aca="false">EXP(L505)</f>
        <v>27.0540181888927</v>
      </c>
      <c r="N505" s="126" t="n">
        <f aca="false">EXP(EXP(-$C$4*($K$4-$J$4))*LN(M505)+(1-EXP(-$C$4*($K$4-$J$4)))*$G$4+$F$4^2/(4*$C$4)*(1-EXP(-2*$C$4*($K$4-$J$4))))</f>
        <v>24.9353993187508</v>
      </c>
      <c r="O505" s="126" t="n">
        <f aca="false">MAX(0,N505-$I$4)</f>
        <v>1.73539931875077</v>
      </c>
      <c r="P505" s="21" t="n">
        <f aca="false">$D$7*AVERAGE(H505,O505)</f>
        <v>0.825381447627111</v>
      </c>
      <c r="Q505" s="136" t="n">
        <f aca="false">AVERAGE(P$20:P505)</f>
        <v>1.70306288150183</v>
      </c>
      <c r="R505" s="0" t="n">
        <v>1.615</v>
      </c>
    </row>
    <row r="506" customFormat="false" ht="12.75" hidden="false" customHeight="false" outlineLevel="0" collapsed="false">
      <c r="B506" s="124" t="n">
        <f aca="false">B505+1</f>
        <v>487</v>
      </c>
      <c r="C506" s="21" t="n">
        <f aca="false">$C$7</f>
        <v>3.29212628660779</v>
      </c>
      <c r="D506" s="21" t="n">
        <f aca="true">NORMSINV(RAND())</f>
        <v>-0.18913437555465</v>
      </c>
      <c r="E506" s="21" t="n">
        <f aca="false">$C$4*($G$4-C506)*$J$4+$F$4*SQRT($J$4)*D506+C506</f>
        <v>3.12241282554861</v>
      </c>
      <c r="F506" s="125" t="n">
        <f aca="false">EXP(E506)</f>
        <v>22.7010873801335</v>
      </c>
      <c r="G506" s="126" t="n">
        <f aca="false">EXP(EXP(-$C$4*($K$4-$J$4))*LN(F506)+(1-EXP(-$C$4*($K$4-$J$4)))*$G$4+$F$4^2/(4*$C$4)*(1-EXP(-2*$C$4*($K$4-$J$4))))</f>
        <v>21.709348686904</v>
      </c>
      <c r="H506" s="126" t="n">
        <f aca="false">MAX(0,G506-$I$4)</f>
        <v>0</v>
      </c>
      <c r="I506" s="21" t="n">
        <f aca="false">$D$7*AVERAGE(A506,H506)</f>
        <v>0</v>
      </c>
      <c r="J506" s="135" t="n">
        <f aca="false">AVERAGE(I$20:I506)</f>
        <v>1.85982163962904</v>
      </c>
      <c r="K506" s="21" t="n">
        <f aca="false">-D506</f>
        <v>0.18913437555465</v>
      </c>
      <c r="L506" s="21" t="n">
        <f aca="false">$C$4*($G$4-C506)*$J$4+$F$4*SQRT($J$4)*K506+C506</f>
        <v>3.2208441403881</v>
      </c>
      <c r="M506" s="125" t="n">
        <f aca="false">EXP(L506)</f>
        <v>25.049256348112</v>
      </c>
      <c r="N506" s="126" t="n">
        <f aca="false">EXP(EXP(-$C$4*($K$4-$J$4))*LN(M506)+(1-EXP(-$C$4*($K$4-$J$4)))*$G$4+$F$4^2/(4*$C$4)*(1-EXP(-2*$C$4*($K$4-$J$4))))</f>
        <v>23.4643473010202</v>
      </c>
      <c r="O506" s="126" t="n">
        <f aca="false">MAX(0,N506-$I$4)</f>
        <v>0.264347301020194</v>
      </c>
      <c r="P506" s="21" t="n">
        <f aca="false">$D$7*AVERAGE(H506,O506)</f>
        <v>0.125727465508878</v>
      </c>
      <c r="Q506" s="136" t="n">
        <f aca="false">AVERAGE(P$20:P506)</f>
        <v>1.69982399974415</v>
      </c>
      <c r="R506" s="0" t="n">
        <v>1.615</v>
      </c>
    </row>
    <row r="507" customFormat="false" ht="12.75" hidden="false" customHeight="false" outlineLevel="0" collapsed="false">
      <c r="B507" s="124" t="n">
        <f aca="false">B506+1</f>
        <v>488</v>
      </c>
      <c r="C507" s="21" t="n">
        <f aca="false">$C$7</f>
        <v>3.29212628660779</v>
      </c>
      <c r="D507" s="21" t="n">
        <f aca="true">NORMSINV(RAND())</f>
        <v>0.168704930469773</v>
      </c>
      <c r="E507" s="21" t="n">
        <f aca="false">$C$4*($G$4-C507)*$J$4+$F$4*SQRT($J$4)*D507+C507</f>
        <v>3.21552808629891</v>
      </c>
      <c r="F507" s="125" t="n">
        <f aca="false">EXP(E507)</f>
        <v>24.9164464714873</v>
      </c>
      <c r="G507" s="126" t="n">
        <f aca="false">EXP(EXP(-$C$4*($K$4-$J$4))*LN(F507)+(1-EXP(-$C$4*($K$4-$J$4)))*$G$4+$F$4^2/(4*$C$4)*(1-EXP(-2*$C$4*($K$4-$J$4))))</f>
        <v>23.3660383653865</v>
      </c>
      <c r="H507" s="126" t="n">
        <f aca="false">MAX(0,G507-$I$4)</f>
        <v>0.166038365386544</v>
      </c>
      <c r="I507" s="21" t="n">
        <f aca="false">$D$7*AVERAGE(A507,H507)</f>
        <v>0.157940578751682</v>
      </c>
      <c r="J507" s="135" t="n">
        <f aca="false">AVERAGE(I$20:I507)</f>
        <v>1.85633417843872</v>
      </c>
      <c r="K507" s="21" t="n">
        <f aca="false">-D507</f>
        <v>-0.168704930469773</v>
      </c>
      <c r="L507" s="21" t="n">
        <f aca="false">$C$4*($G$4-C507)*$J$4+$F$4*SQRT($J$4)*K507+C507</f>
        <v>3.12772887963779</v>
      </c>
      <c r="M507" s="125" t="n">
        <f aca="false">EXP(L507)</f>
        <v>22.822088928956</v>
      </c>
      <c r="N507" s="126" t="n">
        <f aca="false">EXP(EXP(-$C$4*($K$4-$J$4))*LN(M507)+(1-EXP(-$C$4*($K$4-$J$4)))*$G$4+$F$4^2/(4*$C$4)*(1-EXP(-2*$C$4*($K$4-$J$4))))</f>
        <v>21.8006873609803</v>
      </c>
      <c r="O507" s="126" t="n">
        <f aca="false">MAX(0,N507-$I$4)</f>
        <v>0</v>
      </c>
      <c r="P507" s="21" t="n">
        <f aca="false">$D$7*AVERAGE(H507,O507)</f>
        <v>0.078970289375841</v>
      </c>
      <c r="Q507" s="136" t="n">
        <f aca="false">AVERAGE(P$20:P507)</f>
        <v>1.69650257820651</v>
      </c>
      <c r="R507" s="0" t="n">
        <v>1.615</v>
      </c>
    </row>
    <row r="508" customFormat="false" ht="12.75" hidden="false" customHeight="false" outlineLevel="0" collapsed="false">
      <c r="B508" s="124" t="n">
        <f aca="false">B507+1</f>
        <v>489</v>
      </c>
      <c r="C508" s="21" t="n">
        <f aca="false">$C$7</f>
        <v>3.29212628660779</v>
      </c>
      <c r="D508" s="21" t="n">
        <f aca="true">NORMSINV(RAND())</f>
        <v>1.04968347435634</v>
      </c>
      <c r="E508" s="21" t="n">
        <f aca="false">$C$4*($G$4-C508)*$J$4+$F$4*SQRT($J$4)*D508+C508</f>
        <v>3.44477217840495</v>
      </c>
      <c r="F508" s="125" t="n">
        <f aca="false">EXP(E508)</f>
        <v>31.3361435831788</v>
      </c>
      <c r="G508" s="126" t="n">
        <f aca="false">EXP(EXP(-$C$4*($K$4-$J$4))*LN(F508)+(1-EXP(-$C$4*($K$4-$J$4)))*$G$4+$F$4^2/(4*$C$4)*(1-EXP(-2*$C$4*($K$4-$J$4))))</f>
        <v>28.0036867117469</v>
      </c>
      <c r="H508" s="126" t="n">
        <f aca="false">MAX(0,G508-$I$4)</f>
        <v>4.80368671174686</v>
      </c>
      <c r="I508" s="21" t="n">
        <f aca="false">$D$7*AVERAGE(A508,H508)</f>
        <v>4.56940814629669</v>
      </c>
      <c r="J508" s="135" t="n">
        <f aca="false">AVERAGE(I$20:I508)</f>
        <v>1.86188238696194</v>
      </c>
      <c r="K508" s="21" t="n">
        <f aca="false">-D508</f>
        <v>-1.04968347435634</v>
      </c>
      <c r="L508" s="21" t="n">
        <f aca="false">$C$4*($G$4-C508)*$J$4+$F$4*SQRT($J$4)*K508+C508</f>
        <v>2.89848478753176</v>
      </c>
      <c r="M508" s="125" t="n">
        <f aca="false">EXP(L508)</f>
        <v>18.1466285299734</v>
      </c>
      <c r="N508" s="126" t="n">
        <f aca="false">EXP(EXP(-$C$4*($K$4-$J$4))*LN(M508)+(1-EXP(-$C$4*($K$4-$J$4)))*$G$4+$F$4^2/(4*$C$4)*(1-EXP(-2*$C$4*($K$4-$J$4))))</f>
        <v>18.1903083873162</v>
      </c>
      <c r="O508" s="126" t="n">
        <f aca="false">MAX(0,N508-$I$4)</f>
        <v>0</v>
      </c>
      <c r="P508" s="21" t="n">
        <f aca="false">$D$7*AVERAGE(H508,O508)</f>
        <v>2.28470407314835</v>
      </c>
      <c r="Q508" s="136" t="n">
        <f aca="false">AVERAGE(P$20:P508)</f>
        <v>1.69770544424933</v>
      </c>
      <c r="R508" s="0" t="n">
        <v>1.615</v>
      </c>
    </row>
    <row r="509" customFormat="false" ht="12.75" hidden="false" customHeight="false" outlineLevel="0" collapsed="false">
      <c r="B509" s="124" t="n">
        <f aca="false">B508+1</f>
        <v>490</v>
      </c>
      <c r="C509" s="21" t="n">
        <f aca="false">$C$7</f>
        <v>3.29212628660779</v>
      </c>
      <c r="D509" s="21" t="n">
        <f aca="true">NORMSINV(RAND())</f>
        <v>-0.635643361257575</v>
      </c>
      <c r="E509" s="21" t="n">
        <f aca="false">$C$4*($G$4-C509)*$J$4+$F$4*SQRT($J$4)*D509+C509</f>
        <v>3.00622435790094</v>
      </c>
      <c r="F509" s="125" t="n">
        <f aca="false">EXP(E509)</f>
        <v>20.210946385428</v>
      </c>
      <c r="G509" s="126" t="n">
        <f aca="false">EXP(EXP(-$C$4*($K$4-$J$4))*LN(F509)+(1-EXP(-$C$4*($K$4-$J$4)))*$G$4+$F$4^2/(4*$C$4)*(1-EXP(-2*$C$4*($K$4-$J$4))))</f>
        <v>19.8058941264355</v>
      </c>
      <c r="H509" s="126" t="n">
        <f aca="false">MAX(0,G509-$I$4)</f>
        <v>0</v>
      </c>
      <c r="I509" s="21" t="n">
        <f aca="false">$D$7*AVERAGE(A509,H509)</f>
        <v>0</v>
      </c>
      <c r="J509" s="135" t="n">
        <f aca="false">AVERAGE(I$20:I509)</f>
        <v>1.85808262698855</v>
      </c>
      <c r="K509" s="21" t="n">
        <f aca="false">-D509</f>
        <v>0.635643361257575</v>
      </c>
      <c r="L509" s="21" t="n">
        <f aca="false">$C$4*($G$4-C509)*$J$4+$F$4*SQRT($J$4)*K509+C509</f>
        <v>3.33703260803576</v>
      </c>
      <c r="M509" s="125" t="n">
        <f aca="false">EXP(L509)</f>
        <v>28.135513613348</v>
      </c>
      <c r="N509" s="126" t="n">
        <f aca="false">EXP(EXP(-$C$4*($K$4-$J$4))*LN(M509)+(1-EXP(-$C$4*($K$4-$J$4)))*$G$4+$F$4^2/(4*$C$4)*(1-EXP(-2*$C$4*($K$4-$J$4))))</f>
        <v>25.7193991857484</v>
      </c>
      <c r="O509" s="126" t="n">
        <f aca="false">MAX(0,N509-$I$4)</f>
        <v>2.51939918574837</v>
      </c>
      <c r="P509" s="21" t="n">
        <f aca="false">$D$7*AVERAGE(H509,O509)</f>
        <v>1.1982633187735</v>
      </c>
      <c r="Q509" s="136" t="n">
        <f aca="false">AVERAGE(P$20:P509)</f>
        <v>1.69668617460551</v>
      </c>
      <c r="R509" s="0" t="n">
        <v>1.615</v>
      </c>
    </row>
    <row r="510" customFormat="false" ht="12.75" hidden="false" customHeight="false" outlineLevel="0" collapsed="false">
      <c r="B510" s="124" t="n">
        <f aca="false">B509+1</f>
        <v>491</v>
      </c>
      <c r="C510" s="21" t="n">
        <f aca="false">$C$7</f>
        <v>3.29212628660779</v>
      </c>
      <c r="D510" s="21" t="n">
        <f aca="true">NORMSINV(RAND())</f>
        <v>-0.934477559776471</v>
      </c>
      <c r="E510" s="21" t="n">
        <f aca="false">$C$4*($G$4-C510)*$J$4+$F$4*SQRT($J$4)*D510+C510</f>
        <v>2.92846312863482</v>
      </c>
      <c r="F510" s="125" t="n">
        <f aca="false">EXP(E510)</f>
        <v>18.6988706433833</v>
      </c>
      <c r="G510" s="126" t="n">
        <f aca="false">EXP(EXP(-$C$4*($K$4-$J$4))*LN(F510)+(1-EXP(-$C$4*($K$4-$J$4)))*$G$4+$F$4^2/(4*$C$4)*(1-EXP(-2*$C$4*($K$4-$J$4))))</f>
        <v>18.6261267764351</v>
      </c>
      <c r="H510" s="126" t="n">
        <f aca="false">MAX(0,G510-$I$4)</f>
        <v>0</v>
      </c>
      <c r="I510" s="21" t="n">
        <f aca="false">$D$7*AVERAGE(A510,H510)</f>
        <v>0</v>
      </c>
      <c r="J510" s="135" t="n">
        <f aca="false">AVERAGE(I$20:I510)</f>
        <v>1.85429834465253</v>
      </c>
      <c r="K510" s="21" t="n">
        <f aca="false">-D510</f>
        <v>0.934477559776471</v>
      </c>
      <c r="L510" s="21" t="n">
        <f aca="false">$C$4*($G$4-C510)*$J$4+$F$4*SQRT($J$4)*K510+C510</f>
        <v>3.41479383730189</v>
      </c>
      <c r="M510" s="125" t="n">
        <f aca="false">EXP(L510)</f>
        <v>30.4106792335651</v>
      </c>
      <c r="N510" s="126" t="n">
        <f aca="false">EXP(EXP(-$C$4*($K$4-$J$4))*LN(M510)+(1-EXP(-$C$4*($K$4-$J$4)))*$G$4+$F$4^2/(4*$C$4)*(1-EXP(-2*$C$4*($K$4-$J$4))))</f>
        <v>27.3484500230573</v>
      </c>
      <c r="O510" s="126" t="n">
        <f aca="false">MAX(0,N510-$I$4)</f>
        <v>4.14845002305728</v>
      </c>
      <c r="P510" s="21" t="n">
        <f aca="false">$D$7*AVERAGE(H510,O510)</f>
        <v>1.97306386400137</v>
      </c>
      <c r="Q510" s="136" t="n">
        <f aca="false">AVERAGE(P$20:P510)</f>
        <v>1.69724906195662</v>
      </c>
      <c r="R510" s="0" t="n">
        <v>1.615</v>
      </c>
    </row>
    <row r="511" customFormat="false" ht="12.75" hidden="false" customHeight="false" outlineLevel="0" collapsed="false">
      <c r="B511" s="124" t="n">
        <f aca="false">B510+1</f>
        <v>492</v>
      </c>
      <c r="C511" s="21" t="n">
        <f aca="false">$C$7</f>
        <v>3.29212628660779</v>
      </c>
      <c r="D511" s="21" t="n">
        <f aca="true">NORMSINV(RAND())</f>
        <v>-1.40070332217416</v>
      </c>
      <c r="E511" s="21" t="n">
        <f aca="false">$C$4*($G$4-C511)*$J$4+$F$4*SQRT($J$4)*D511+C511</f>
        <v>2.80714405411368</v>
      </c>
      <c r="F511" s="125" t="n">
        <f aca="false">EXP(E511)</f>
        <v>16.5625488655295</v>
      </c>
      <c r="G511" s="126" t="n">
        <f aca="false">EXP(EXP(-$C$4*($K$4-$J$4))*LN(F511)+(1-EXP(-$C$4*($K$4-$J$4)))*$G$4+$F$4^2/(4*$C$4)*(1-EXP(-2*$C$4*($K$4-$J$4))))</f>
        <v>16.9242888478472</v>
      </c>
      <c r="H511" s="126" t="n">
        <f aca="false">MAX(0,G511-$I$4)</f>
        <v>0</v>
      </c>
      <c r="I511" s="21" t="n">
        <f aca="false">$D$7*AVERAGE(A511,H511)</f>
        <v>0</v>
      </c>
      <c r="J511" s="135" t="n">
        <f aca="false">AVERAGE(I$20:I511)</f>
        <v>1.85052944557803</v>
      </c>
      <c r="K511" s="21" t="n">
        <f aca="false">-D511</f>
        <v>1.40070332217416</v>
      </c>
      <c r="L511" s="21" t="n">
        <f aca="false">$C$4*($G$4-C511)*$J$4+$F$4*SQRT($J$4)*K511+C511</f>
        <v>3.53611291182303</v>
      </c>
      <c r="M511" s="125" t="n">
        <f aca="false">EXP(L511)</f>
        <v>34.3332032878911</v>
      </c>
      <c r="N511" s="126" t="n">
        <f aca="false">EXP(EXP(-$C$4*($K$4-$J$4))*LN(M511)+(1-EXP(-$C$4*($K$4-$J$4)))*$G$4+$F$4^2/(4*$C$4)*(1-EXP(-2*$C$4*($K$4-$J$4))))</f>
        <v>30.0984993725902</v>
      </c>
      <c r="O511" s="126" t="n">
        <f aca="false">MAX(0,N511-$I$4)</f>
        <v>6.89849937259021</v>
      </c>
      <c r="P511" s="21" t="n">
        <f aca="false">$D$7*AVERAGE(H511,O511)</f>
        <v>3.28102779405376</v>
      </c>
      <c r="Q511" s="136" t="n">
        <f aca="false">AVERAGE(P$20:P511)</f>
        <v>1.70046812442023</v>
      </c>
      <c r="R511" s="0" t="n">
        <v>1.615</v>
      </c>
    </row>
    <row r="512" customFormat="false" ht="12.75" hidden="false" customHeight="false" outlineLevel="0" collapsed="false">
      <c r="B512" s="124" t="n">
        <f aca="false">B511+1</f>
        <v>493</v>
      </c>
      <c r="C512" s="21" t="n">
        <f aca="false">$C$7</f>
        <v>3.29212628660779</v>
      </c>
      <c r="D512" s="21" t="n">
        <f aca="true">NORMSINV(RAND())</f>
        <v>0.37940131750698</v>
      </c>
      <c r="E512" s="21" t="n">
        <f aca="false">$C$4*($G$4-C512)*$J$4+$F$4*SQRT($J$4)*D512+C512</f>
        <v>3.27035450890766</v>
      </c>
      <c r="F512" s="125" t="n">
        <f aca="false">EXP(E512)</f>
        <v>26.3206686009904</v>
      </c>
      <c r="G512" s="126" t="n">
        <f aca="false">EXP(EXP(-$C$4*($K$4-$J$4))*LN(F512)+(1-EXP(-$C$4*($K$4-$J$4)))*$G$4+$F$4^2/(4*$C$4)*(1-EXP(-2*$C$4*($K$4-$J$4))))</f>
        <v>24.4000325233639</v>
      </c>
      <c r="H512" s="126" t="n">
        <f aca="false">MAX(0,G512-$I$4)</f>
        <v>1.2000325233639</v>
      </c>
      <c r="I512" s="21" t="n">
        <f aca="false">$D$7*AVERAGE(A512,H512)</f>
        <v>1.14150624658158</v>
      </c>
      <c r="J512" s="135" t="n">
        <f aca="false">AVERAGE(I$20:I512)</f>
        <v>1.849091264647</v>
      </c>
      <c r="K512" s="21" t="n">
        <f aca="false">-D512</f>
        <v>-0.37940131750698</v>
      </c>
      <c r="L512" s="21" t="n">
        <f aca="false">$C$4*($G$4-C512)*$J$4+$F$4*SQRT($J$4)*K512+C512</f>
        <v>3.07290245702905</v>
      </c>
      <c r="M512" s="125" t="n">
        <f aca="false">EXP(L512)</f>
        <v>21.6045179469513</v>
      </c>
      <c r="N512" s="126" t="n">
        <f aca="false">EXP(EXP(-$C$4*($K$4-$J$4))*LN(M512)+(1-EXP(-$C$4*($K$4-$J$4)))*$G$4+$F$4^2/(4*$C$4)*(1-EXP(-2*$C$4*($K$4-$J$4))))</f>
        <v>20.876845011608</v>
      </c>
      <c r="O512" s="126" t="n">
        <f aca="false">MAX(0,N512-$I$4)</f>
        <v>0</v>
      </c>
      <c r="P512" s="21" t="n">
        <f aca="false">$D$7*AVERAGE(H512,O512)</f>
        <v>0.57075312329079</v>
      </c>
      <c r="Q512" s="136" t="n">
        <f aca="false">AVERAGE(P$20:P512)</f>
        <v>1.69817661326175</v>
      </c>
      <c r="R512" s="0" t="n">
        <v>1.615</v>
      </c>
    </row>
    <row r="513" customFormat="false" ht="12.75" hidden="false" customHeight="false" outlineLevel="0" collapsed="false">
      <c r="B513" s="124" t="n">
        <f aca="false">B512+1</f>
        <v>494</v>
      </c>
      <c r="C513" s="21" t="n">
        <f aca="false">$C$7</f>
        <v>3.29212628660779</v>
      </c>
      <c r="D513" s="21" t="n">
        <f aca="true">NORMSINV(RAND())</f>
        <v>-0.903963003995524</v>
      </c>
      <c r="E513" s="21" t="n">
        <f aca="false">$C$4*($G$4-C513)*$J$4+$F$4*SQRT($J$4)*D513+C513</f>
        <v>2.9364034827837</v>
      </c>
      <c r="F513" s="125" t="n">
        <f aca="false">EXP(E513)</f>
        <v>18.8479373364323</v>
      </c>
      <c r="G513" s="126" t="n">
        <f aca="false">EXP(EXP(-$C$4*($K$4-$J$4))*LN(F513)+(1-EXP(-$C$4*($K$4-$J$4)))*$G$4+$F$4^2/(4*$C$4)*(1-EXP(-2*$C$4*($K$4-$J$4))))</f>
        <v>18.7433008158202</v>
      </c>
      <c r="H513" s="126" t="n">
        <f aca="false">MAX(0,G513-$I$4)</f>
        <v>0</v>
      </c>
      <c r="I513" s="21" t="n">
        <f aca="false">$D$7*AVERAGE(A513,H513)</f>
        <v>0</v>
      </c>
      <c r="J513" s="135" t="n">
        <f aca="false">AVERAGE(I$20:I513)</f>
        <v>1.84534816492099</v>
      </c>
      <c r="K513" s="21" t="n">
        <f aca="false">-D513</f>
        <v>0.903963003995524</v>
      </c>
      <c r="L513" s="21" t="n">
        <f aca="false">$C$4*($G$4-C513)*$J$4+$F$4*SQRT($J$4)*K513+C513</f>
        <v>3.40685348315301</v>
      </c>
      <c r="M513" s="125" t="n">
        <f aca="false">EXP(L513)</f>
        <v>30.1701638230029</v>
      </c>
      <c r="N513" s="126" t="n">
        <f aca="false">EXP(EXP(-$C$4*($K$4-$J$4))*LN(M513)+(1-EXP(-$C$4*($K$4-$J$4)))*$G$4+$F$4^2/(4*$C$4)*(1-EXP(-2*$C$4*($K$4-$J$4))))</f>
        <v>27.1774807582723</v>
      </c>
      <c r="O513" s="126" t="n">
        <f aca="false">MAX(0,N513-$I$4)</f>
        <v>3.97748075827226</v>
      </c>
      <c r="P513" s="21" t="n">
        <f aca="false">$D$7*AVERAGE(H513,O513)</f>
        <v>1.89174836632699</v>
      </c>
      <c r="Q513" s="136" t="n">
        <f aca="false">AVERAGE(P$20:P513)</f>
        <v>1.69856845891573</v>
      </c>
      <c r="R513" s="0" t="n">
        <v>1.615</v>
      </c>
    </row>
    <row r="514" customFormat="false" ht="12.75" hidden="false" customHeight="false" outlineLevel="0" collapsed="false">
      <c r="B514" s="124" t="n">
        <f aca="false">B513+1</f>
        <v>495</v>
      </c>
      <c r="C514" s="21" t="n">
        <f aca="false">$C$7</f>
        <v>3.29212628660779</v>
      </c>
      <c r="D514" s="21" t="n">
        <f aca="true">NORMSINV(RAND())</f>
        <v>0.505166221058474</v>
      </c>
      <c r="E514" s="21" t="n">
        <f aca="false">$C$4*($G$4-C514)*$J$4+$F$4*SQRT($J$4)*D514+C514</f>
        <v>3.30308046044591</v>
      </c>
      <c r="F514" s="125" t="n">
        <f aca="false">EXP(E514)</f>
        <v>27.1962871037504</v>
      </c>
      <c r="G514" s="126" t="n">
        <f aca="false">EXP(EXP(-$C$4*($K$4-$J$4))*LN(F514)+(1-EXP(-$C$4*($K$4-$J$4)))*$G$4+$F$4^2/(4*$C$4)*(1-EXP(-2*$C$4*($K$4-$J$4))))</f>
        <v>25.0389043499956</v>
      </c>
      <c r="H514" s="126" t="n">
        <f aca="false">MAX(0,G514-$I$4)</f>
        <v>1.83890434999558</v>
      </c>
      <c r="I514" s="21" t="n">
        <f aca="false">$D$7*AVERAGE(A514,H514)</f>
        <v>1.74921992655816</v>
      </c>
      <c r="J514" s="135" t="n">
        <f aca="false">AVERAGE(I$20:I514)</f>
        <v>1.84515396645966</v>
      </c>
      <c r="K514" s="21" t="n">
        <f aca="false">-D514</f>
        <v>-0.505166221058474</v>
      </c>
      <c r="L514" s="21" t="n">
        <f aca="false">$C$4*($G$4-C514)*$J$4+$F$4*SQRT($J$4)*K514+C514</f>
        <v>3.0401765054908</v>
      </c>
      <c r="M514" s="125" t="n">
        <f aca="false">EXP(L514)</f>
        <v>20.9089334509724</v>
      </c>
      <c r="N514" s="126" t="n">
        <f aca="false">EXP(EXP(-$C$4*($K$4-$J$4))*LN(M514)+(1-EXP(-$C$4*($K$4-$J$4)))*$G$4+$F$4^2/(4*$C$4)*(1-EXP(-2*$C$4*($K$4-$J$4))))</f>
        <v>20.3441688241663</v>
      </c>
      <c r="O514" s="126" t="n">
        <f aca="false">MAX(0,N514-$I$4)</f>
        <v>0</v>
      </c>
      <c r="P514" s="21" t="n">
        <f aca="false">$D$7*AVERAGE(H514,O514)</f>
        <v>0.87460996327908</v>
      </c>
      <c r="Q514" s="136" t="n">
        <f aca="false">AVERAGE(P$20:P514)</f>
        <v>1.69690389629828</v>
      </c>
      <c r="R514" s="0" t="n">
        <v>1.615</v>
      </c>
    </row>
    <row r="515" customFormat="false" ht="12.75" hidden="false" customHeight="false" outlineLevel="0" collapsed="false">
      <c r="B515" s="124" t="n">
        <f aca="false">B514+1</f>
        <v>496</v>
      </c>
      <c r="C515" s="21" t="n">
        <f aca="false">$C$7</f>
        <v>3.29212628660779</v>
      </c>
      <c r="D515" s="21" t="n">
        <f aca="true">NORMSINV(RAND())</f>
        <v>2.43997888932645</v>
      </c>
      <c r="E515" s="21" t="n">
        <f aca="false">$C$4*($G$4-C515)*$J$4+$F$4*SQRT($J$4)*D515+C515</f>
        <v>3.80654831061122</v>
      </c>
      <c r="F515" s="125" t="n">
        <f aca="false">EXP(E515)</f>
        <v>44.9948622311593</v>
      </c>
      <c r="G515" s="126" t="n">
        <f aca="false">EXP(EXP(-$C$4*($K$4-$J$4))*LN(F515)+(1-EXP(-$C$4*($K$4-$J$4)))*$G$4+$F$4^2/(4*$C$4)*(1-EXP(-2*$C$4*($K$4-$J$4))))</f>
        <v>37.2652019379943</v>
      </c>
      <c r="H515" s="126" t="n">
        <f aca="false">MAX(0,G515-$I$4)</f>
        <v>14.0652019379943</v>
      </c>
      <c r="I515" s="21" t="n">
        <f aca="false">$D$7*AVERAGE(A515,H515)</f>
        <v>13.3792339449647</v>
      </c>
      <c r="J515" s="135" t="n">
        <f aca="false">AVERAGE(I$20:I515)</f>
        <v>1.86840815996471</v>
      </c>
      <c r="K515" s="21" t="n">
        <f aca="false">-D515</f>
        <v>-2.43997888932645</v>
      </c>
      <c r="L515" s="21" t="n">
        <f aca="false">$C$4*($G$4-C515)*$J$4+$F$4*SQRT($J$4)*K515+C515</f>
        <v>2.53670865532548</v>
      </c>
      <c r="M515" s="125" t="n">
        <f aca="false">EXP(L515)</f>
        <v>12.6380064071418</v>
      </c>
      <c r="N515" s="126" t="n">
        <f aca="false">EXP(EXP(-$C$4*($K$4-$J$4))*LN(M515)+(1-EXP(-$C$4*($K$4-$J$4)))*$G$4+$F$4^2/(4*$C$4)*(1-EXP(-2*$C$4*($K$4-$J$4))))</f>
        <v>13.6694736852909</v>
      </c>
      <c r="O515" s="126" t="n">
        <f aca="false">MAX(0,N515-$I$4)</f>
        <v>0</v>
      </c>
      <c r="P515" s="21" t="n">
        <f aca="false">$D$7*AVERAGE(H515,O515)</f>
        <v>6.68961697248234</v>
      </c>
      <c r="Q515" s="136" t="n">
        <f aca="false">AVERAGE(P$20:P515)</f>
        <v>1.70696985008091</v>
      </c>
      <c r="R515" s="0" t="n">
        <v>1.615</v>
      </c>
    </row>
    <row r="516" customFormat="false" ht="12.75" hidden="false" customHeight="false" outlineLevel="0" collapsed="false">
      <c r="B516" s="124" t="n">
        <f aca="false">B515+1</f>
        <v>497</v>
      </c>
      <c r="C516" s="21" t="n">
        <f aca="false">$C$7</f>
        <v>3.29212628660779</v>
      </c>
      <c r="D516" s="21" t="n">
        <f aca="true">NORMSINV(RAND())</f>
        <v>0.959532561612155</v>
      </c>
      <c r="E516" s="21" t="n">
        <f aca="false">$C$4*($G$4-C516)*$J$4+$F$4*SQRT($J$4)*D516+C516</f>
        <v>3.42131353200773</v>
      </c>
      <c r="F516" s="125" t="n">
        <f aca="false">EXP(E516)</f>
        <v>30.6095953094081</v>
      </c>
      <c r="G516" s="126" t="n">
        <f aca="false">EXP(EXP(-$C$4*($K$4-$J$4))*LN(F516)+(1-EXP(-$C$4*($K$4-$J$4)))*$G$4+$F$4^2/(4*$C$4)*(1-EXP(-2*$C$4*($K$4-$J$4))))</f>
        <v>27.4896338918844</v>
      </c>
      <c r="H516" s="126" t="n">
        <f aca="false">MAX(0,G516-$I$4)</f>
        <v>4.28963389188437</v>
      </c>
      <c r="I516" s="21" t="n">
        <f aca="false">$D$7*AVERAGE(A516,H516)</f>
        <v>4.08042597829593</v>
      </c>
      <c r="J516" s="135" t="n">
        <f aca="false">AVERAGE(I$20:I516)</f>
        <v>1.87285890004183</v>
      </c>
      <c r="K516" s="21" t="n">
        <f aca="false">-D516</f>
        <v>-0.959532561612155</v>
      </c>
      <c r="L516" s="21" t="n">
        <f aca="false">$C$4*($G$4-C516)*$J$4+$F$4*SQRT($J$4)*K516+C516</f>
        <v>2.92194343392898</v>
      </c>
      <c r="M516" s="125" t="n">
        <f aca="false">EXP(L516)</f>
        <v>18.5773562641998</v>
      </c>
      <c r="N516" s="126" t="n">
        <f aca="false">EXP(EXP(-$C$4*($K$4-$J$4))*LN(M516)+(1-EXP(-$C$4*($K$4-$J$4)))*$G$4+$F$4^2/(4*$C$4)*(1-EXP(-2*$C$4*($K$4-$J$4))))</f>
        <v>18.5304649480563</v>
      </c>
      <c r="O516" s="126" t="n">
        <f aca="false">MAX(0,N516-$I$4)</f>
        <v>0</v>
      </c>
      <c r="P516" s="21" t="n">
        <f aca="false">$D$7*AVERAGE(H516,O516)</f>
        <v>2.04021298914796</v>
      </c>
      <c r="Q516" s="136" t="n">
        <f aca="false">AVERAGE(P$20:P516)</f>
        <v>1.70764035941505</v>
      </c>
      <c r="R516" s="0" t="n">
        <v>1.615</v>
      </c>
    </row>
    <row r="517" customFormat="false" ht="12.75" hidden="false" customHeight="false" outlineLevel="0" collapsed="false">
      <c r="B517" s="124" t="n">
        <f aca="false">B516+1</f>
        <v>498</v>
      </c>
      <c r="C517" s="21" t="n">
        <f aca="false">$C$7</f>
        <v>3.29212628660779</v>
      </c>
      <c r="D517" s="21" t="n">
        <f aca="true">NORMSINV(RAND())</f>
        <v>-1.18279013025163</v>
      </c>
      <c r="E517" s="21" t="n">
        <f aca="false">$C$4*($G$4-C517)*$J$4+$F$4*SQRT($J$4)*D517+C517</f>
        <v>2.86384839973806</v>
      </c>
      <c r="F517" s="125" t="n">
        <f aca="false">EXP(E517)</f>
        <v>17.5288553424832</v>
      </c>
      <c r="G517" s="126" t="n">
        <f aca="false">EXP(EXP(-$C$4*($K$4-$J$4))*LN(F517)+(1-EXP(-$C$4*($K$4-$J$4)))*$G$4+$F$4^2/(4*$C$4)*(1-EXP(-2*$C$4*($K$4-$J$4))))</f>
        <v>17.6994540835217</v>
      </c>
      <c r="H517" s="126" t="n">
        <f aca="false">MAX(0,G517-$I$4)</f>
        <v>0</v>
      </c>
      <c r="I517" s="21" t="n">
        <f aca="false">$D$7*AVERAGE(A517,H517)</f>
        <v>0</v>
      </c>
      <c r="J517" s="135" t="n">
        <f aca="false">AVERAGE(I$20:I517)</f>
        <v>1.86909813919837</v>
      </c>
      <c r="K517" s="21" t="n">
        <f aca="false">-D517</f>
        <v>1.18279013025163</v>
      </c>
      <c r="L517" s="21" t="n">
        <f aca="false">$C$4*($G$4-C517)*$J$4+$F$4*SQRT($J$4)*K517+C517</f>
        <v>3.47940856619865</v>
      </c>
      <c r="M517" s="125" t="n">
        <f aca="false">EXP(L517)</f>
        <v>32.4405299750337</v>
      </c>
      <c r="N517" s="126" t="n">
        <f aca="false">EXP(EXP(-$C$4*($K$4-$J$4))*LN(M517)+(1-EXP(-$C$4*($K$4-$J$4)))*$G$4+$F$4^2/(4*$C$4)*(1-EXP(-2*$C$4*($K$4-$J$4))))</f>
        <v>28.7803055882223</v>
      </c>
      <c r="O517" s="126" t="n">
        <f aca="false">MAX(0,N517-$I$4)</f>
        <v>5.58030558822233</v>
      </c>
      <c r="P517" s="21" t="n">
        <f aca="false">$D$7*AVERAGE(H517,O517)</f>
        <v>2.65407543661142</v>
      </c>
      <c r="Q517" s="136" t="n">
        <f aca="false">AVERAGE(P$20:P517)</f>
        <v>1.70954083145761</v>
      </c>
      <c r="R517" s="0" t="n">
        <v>1.615</v>
      </c>
    </row>
    <row r="518" customFormat="false" ht="12.75" hidden="false" customHeight="false" outlineLevel="0" collapsed="false">
      <c r="B518" s="124" t="n">
        <f aca="false">B517+1</f>
        <v>499</v>
      </c>
      <c r="C518" s="21" t="n">
        <f aca="false">$C$7</f>
        <v>3.29212628660779</v>
      </c>
      <c r="D518" s="21" t="n">
        <f aca="true">NORMSINV(RAND())</f>
        <v>0.441549101642234</v>
      </c>
      <c r="E518" s="21" t="n">
        <f aca="false">$C$4*($G$4-C518)*$J$4+$F$4*SQRT($J$4)*D518+C518</f>
        <v>3.28652631291964</v>
      </c>
      <c r="F518" s="125" t="n">
        <f aca="false">EXP(E518)</f>
        <v>26.7497817095921</v>
      </c>
      <c r="G518" s="126" t="n">
        <f aca="false">EXP(EXP(-$C$4*($K$4-$J$4))*LN(F518)+(1-EXP(-$C$4*($K$4-$J$4)))*$G$4+$F$4^2/(4*$C$4)*(1-EXP(-2*$C$4*($K$4-$J$4))))</f>
        <v>24.7136727594539</v>
      </c>
      <c r="H518" s="126" t="n">
        <f aca="false">MAX(0,G518-$I$4)</f>
        <v>1.51367275945385</v>
      </c>
      <c r="I518" s="21" t="n">
        <f aca="false">$D$7*AVERAGE(A518,H518)</f>
        <v>1.4398500678577</v>
      </c>
      <c r="J518" s="135" t="n">
        <f aca="false">AVERAGE(I$20:I518)</f>
        <v>1.86823792262254</v>
      </c>
      <c r="K518" s="21" t="n">
        <f aca="false">-D518</f>
        <v>-0.441549101642234</v>
      </c>
      <c r="L518" s="21" t="n">
        <f aca="false">$C$4*($G$4-C518)*$J$4+$F$4*SQRT($J$4)*K518+C518</f>
        <v>3.05673065301707</v>
      </c>
      <c r="M518" s="125" t="n">
        <f aca="false">EXP(L518)</f>
        <v>21.2579438344332</v>
      </c>
      <c r="N518" s="126" t="n">
        <f aca="false">EXP(EXP(-$C$4*($K$4-$J$4))*LN(M518)+(1-EXP(-$C$4*($K$4-$J$4)))*$G$4+$F$4^2/(4*$C$4)*(1-EXP(-2*$C$4*($K$4-$J$4))))</f>
        <v>20.611897803559</v>
      </c>
      <c r="O518" s="126" t="n">
        <f aca="false">MAX(0,N518-$I$4)</f>
        <v>0</v>
      </c>
      <c r="P518" s="21" t="n">
        <f aca="false">$D$7*AVERAGE(H518,O518)</f>
        <v>0.719925033928849</v>
      </c>
      <c r="Q518" s="136" t="n">
        <f aca="false">AVERAGE(P$20:P518)</f>
        <v>1.70755763346657</v>
      </c>
      <c r="R518" s="0" t="n">
        <v>1.615</v>
      </c>
    </row>
    <row r="519" customFormat="false" ht="12.75" hidden="false" customHeight="false" outlineLevel="0" collapsed="false">
      <c r="B519" s="124" t="n">
        <f aca="false">B518+1</f>
        <v>500</v>
      </c>
      <c r="C519" s="21" t="n">
        <f aca="false">$C$7</f>
        <v>3.29212628660779</v>
      </c>
      <c r="D519" s="21" t="n">
        <f aca="true">NORMSINV(RAND())</f>
        <v>0.695427890002896</v>
      </c>
      <c r="E519" s="21" t="n">
        <f aca="false">$C$4*($G$4-C519)*$J$4+$F$4*SQRT($J$4)*D519+C519</f>
        <v>3.35258945684816</v>
      </c>
      <c r="F519" s="125" t="n">
        <f aca="false">EXP(E519)</f>
        <v>28.5766358846296</v>
      </c>
      <c r="G519" s="126" t="n">
        <f aca="false">EXP(EXP(-$C$4*($K$4-$J$4))*LN(F519)+(1-EXP(-$C$4*($K$4-$J$4)))*$G$4+$F$4^2/(4*$C$4)*(1-EXP(-2*$C$4*($K$4-$J$4))))</f>
        <v>26.0373497963761</v>
      </c>
      <c r="H519" s="126" t="n">
        <f aca="false">MAX(0,G519-$I$4)</f>
        <v>2.83734979637606</v>
      </c>
      <c r="I519" s="21" t="n">
        <f aca="false">$D$7*AVERAGE(A519,H519)</f>
        <v>2.69897061391402</v>
      </c>
      <c r="J519" s="135" t="n">
        <f aca="false">AVERAGE(I$20:I519)</f>
        <v>1.86989938800512</v>
      </c>
      <c r="K519" s="21" t="n">
        <f aca="false">-D519</f>
        <v>-0.695427890002896</v>
      </c>
      <c r="L519" s="21" t="n">
        <f aca="false">$C$4*($G$4-C519)*$J$4+$F$4*SQRT($J$4)*K519+C519</f>
        <v>2.99066750908855</v>
      </c>
      <c r="M519" s="125" t="n">
        <f aca="false">EXP(L519)</f>
        <v>19.8989607965614</v>
      </c>
      <c r="N519" s="126" t="n">
        <f aca="false">EXP(EXP(-$C$4*($K$4-$J$4))*LN(M519)+(1-EXP(-$C$4*($K$4-$J$4)))*$G$4+$F$4^2/(4*$C$4)*(1-EXP(-2*$C$4*($K$4-$J$4))))</f>
        <v>19.5640378629995</v>
      </c>
      <c r="O519" s="126" t="n">
        <f aca="false">MAX(0,N519-$I$4)</f>
        <v>0</v>
      </c>
      <c r="P519" s="21" t="n">
        <f aca="false">$D$7*AVERAGE(H519,O519)</f>
        <v>1.34948530695701</v>
      </c>
      <c r="Q519" s="136" t="n">
        <f aca="false">AVERAGE(P$20:P519)</f>
        <v>1.70684148881355</v>
      </c>
      <c r="R519" s="0" t="n">
        <v>1.615</v>
      </c>
    </row>
    <row r="520" customFormat="false" ht="12.75" hidden="false" customHeight="false" outlineLevel="0" collapsed="false">
      <c r="B520" s="124" t="n">
        <f aca="false">B519+1</f>
        <v>501</v>
      </c>
      <c r="C520" s="21" t="n">
        <f aca="false">$C$7</f>
        <v>3.29212628660779</v>
      </c>
      <c r="D520" s="21" t="n">
        <f aca="true">NORMSINV(RAND())</f>
        <v>-0.28339623058661</v>
      </c>
      <c r="E520" s="21" t="n">
        <f aca="false">$C$4*($G$4-C520)*$J$4+$F$4*SQRT($J$4)*D520+C520</f>
        <v>3.09788444908929</v>
      </c>
      <c r="F520" s="125" t="n">
        <f aca="false">EXP(E520)</f>
        <v>22.1510400244647</v>
      </c>
      <c r="G520" s="126" t="n">
        <f aca="false">EXP(EXP(-$C$4*($K$4-$J$4))*LN(F520)+(1-EXP(-$C$4*($K$4-$J$4)))*$G$4+$F$4^2/(4*$C$4)*(1-EXP(-2*$C$4*($K$4-$J$4))))</f>
        <v>21.2928416859022</v>
      </c>
      <c r="H520" s="126" t="n">
        <f aca="false">MAX(0,G520-$I$4)</f>
        <v>0</v>
      </c>
      <c r="I520" s="21" t="n">
        <f aca="false">$D$7*AVERAGE(A520,H520)</f>
        <v>0</v>
      </c>
      <c r="J520" s="135" t="n">
        <f aca="false">AVERAGE(I$20:I520)</f>
        <v>1.86616705389733</v>
      </c>
      <c r="K520" s="21" t="n">
        <f aca="false">-D520</f>
        <v>0.28339623058661</v>
      </c>
      <c r="L520" s="21" t="n">
        <f aca="false">$C$4*($G$4-C520)*$J$4+$F$4*SQRT($J$4)*K520+C520</f>
        <v>3.24537251684742</v>
      </c>
      <c r="M520" s="125" t="n">
        <f aca="false">EXP(L520)</f>
        <v>25.6712712603027</v>
      </c>
      <c r="N520" s="126" t="n">
        <f aca="false">EXP(EXP(-$C$4*($K$4-$J$4))*LN(M520)+(1-EXP(-$C$4*($K$4-$J$4)))*$G$4+$F$4^2/(4*$C$4)*(1-EXP(-2*$C$4*($K$4-$J$4))))</f>
        <v>23.9233308913262</v>
      </c>
      <c r="O520" s="126" t="n">
        <f aca="false">MAX(0,N520-$I$4)</f>
        <v>0.723330891326242</v>
      </c>
      <c r="P520" s="21" t="n">
        <f aca="false">$D$7*AVERAGE(H520,O520)</f>
        <v>0.344026813739925</v>
      </c>
      <c r="Q520" s="136" t="n">
        <f aca="false">AVERAGE(P$20:P520)</f>
        <v>1.70412129984135</v>
      </c>
      <c r="R520" s="0" t="n">
        <v>1.615</v>
      </c>
    </row>
    <row r="521" customFormat="false" ht="12.75" hidden="false" customHeight="false" outlineLevel="0" collapsed="false">
      <c r="B521" s="124" t="n">
        <f aca="false">B520+1</f>
        <v>502</v>
      </c>
      <c r="C521" s="21" t="n">
        <f aca="false">$C$7</f>
        <v>3.29212628660779</v>
      </c>
      <c r="D521" s="21" t="n">
        <f aca="true">NORMSINV(RAND())</f>
        <v>0.0208829270579468</v>
      </c>
      <c r="E521" s="21" t="n">
        <f aca="false">$C$4*($G$4-C521)*$J$4+$F$4*SQRT($J$4)*D521+C521</f>
        <v>3.17706254000316</v>
      </c>
      <c r="F521" s="125" t="n">
        <f aca="false">EXP(E521)</f>
        <v>23.9762208197082</v>
      </c>
      <c r="G521" s="126" t="n">
        <f aca="false">EXP(EXP(-$C$4*($K$4-$J$4))*LN(F521)+(1-EXP(-$C$4*($K$4-$J$4)))*$G$4+$F$4^2/(4*$C$4)*(1-EXP(-2*$C$4*($K$4-$J$4))))</f>
        <v>22.6668673727535</v>
      </c>
      <c r="H521" s="126" t="n">
        <f aca="false">MAX(0,G521-$I$4)</f>
        <v>0</v>
      </c>
      <c r="I521" s="21" t="n">
        <f aca="false">$D$7*AVERAGE(A521,H521)</f>
        <v>0</v>
      </c>
      <c r="J521" s="135" t="n">
        <f aca="false">AVERAGE(I$20:I521)</f>
        <v>1.86244958964654</v>
      </c>
      <c r="K521" s="21" t="n">
        <f aca="false">-D521</f>
        <v>-0.0208829270579468</v>
      </c>
      <c r="L521" s="21" t="n">
        <f aca="false">$C$4*($G$4-C521)*$J$4+$F$4*SQRT($J$4)*K521+C521</f>
        <v>3.16619442593355</v>
      </c>
      <c r="M521" s="125" t="n">
        <f aca="false">EXP(L521)</f>
        <v>23.7170553875795</v>
      </c>
      <c r="N521" s="126" t="n">
        <f aca="false">EXP(EXP(-$C$4*($K$4-$J$4))*LN(M521)+(1-EXP(-$C$4*($K$4-$J$4)))*$G$4+$F$4^2/(4*$C$4)*(1-EXP(-2*$C$4*($K$4-$J$4))))</f>
        <v>22.473140592898</v>
      </c>
      <c r="O521" s="126" t="n">
        <f aca="false">MAX(0,N521-$I$4)</f>
        <v>0</v>
      </c>
      <c r="P521" s="21" t="n">
        <f aca="false">$D$7*AVERAGE(H521,O521)</f>
        <v>0</v>
      </c>
      <c r="Q521" s="136" t="n">
        <f aca="false">AVERAGE(P$20:P521)</f>
        <v>1.70072663589744</v>
      </c>
      <c r="R521" s="0" t="n">
        <v>1.615</v>
      </c>
    </row>
    <row r="522" customFormat="false" ht="12.75" hidden="false" customHeight="false" outlineLevel="0" collapsed="false">
      <c r="B522" s="124" t="n">
        <f aca="false">B521+1</f>
        <v>503</v>
      </c>
      <c r="C522" s="21" t="n">
        <f aca="false">$C$7</f>
        <v>3.29212628660779</v>
      </c>
      <c r="D522" s="21" t="n">
        <f aca="true">NORMSINV(RAND())</f>
        <v>-0.502896138680418</v>
      </c>
      <c r="E522" s="21" t="n">
        <f aca="false">$C$4*($G$4-C522)*$J$4+$F$4*SQRT($J$4)*D522+C522</f>
        <v>3.04076721564756</v>
      </c>
      <c r="F522" s="125" t="n">
        <f aca="false">EXP(E522)</f>
        <v>20.9212882190132</v>
      </c>
      <c r="G522" s="126" t="n">
        <f aca="false">EXP(EXP(-$C$4*($K$4-$J$4))*LN(F522)+(1-EXP(-$C$4*($K$4-$J$4)))*$G$4+$F$4^2/(4*$C$4)*(1-EXP(-2*$C$4*($K$4-$J$4))))</f>
        <v>20.3536622333813</v>
      </c>
      <c r="H522" s="126" t="n">
        <f aca="false">MAX(0,G522-$I$4)</f>
        <v>0</v>
      </c>
      <c r="I522" s="21" t="n">
        <f aca="false">$D$7*AVERAGE(A522,H522)</f>
        <v>0</v>
      </c>
      <c r="J522" s="135" t="n">
        <f aca="false">AVERAGE(I$20:I522)</f>
        <v>1.85874690656573</v>
      </c>
      <c r="K522" s="21" t="n">
        <f aca="false">-D522</f>
        <v>0.502896138680418</v>
      </c>
      <c r="L522" s="21" t="n">
        <f aca="false">$C$4*($G$4-C522)*$J$4+$F$4*SQRT($J$4)*K522+C522</f>
        <v>3.30248975028915</v>
      </c>
      <c r="M522" s="125" t="n">
        <f aca="false">EXP(L522)</f>
        <v>27.1802267247135</v>
      </c>
      <c r="N522" s="126" t="n">
        <f aca="false">EXP(EXP(-$C$4*($K$4-$J$4))*LN(M522)+(1-EXP(-$C$4*($K$4-$J$4)))*$G$4+$F$4^2/(4*$C$4)*(1-EXP(-2*$C$4*($K$4-$J$4))))</f>
        <v>25.0272256377047</v>
      </c>
      <c r="O522" s="126" t="n">
        <f aca="false">MAX(0,N522-$I$4)</f>
        <v>1.8272256377047</v>
      </c>
      <c r="P522" s="21" t="n">
        <f aca="false">$D$7*AVERAGE(H522,O522)</f>
        <v>0.869055395893398</v>
      </c>
      <c r="Q522" s="136" t="n">
        <f aca="false">AVERAGE(P$20:P522)</f>
        <v>1.69907321394913</v>
      </c>
      <c r="R522" s="0" t="n">
        <v>1.615</v>
      </c>
    </row>
    <row r="523" customFormat="false" ht="12.75" hidden="false" customHeight="false" outlineLevel="0" collapsed="false">
      <c r="B523" s="124" t="n">
        <f aca="false">B522+1</f>
        <v>504</v>
      </c>
      <c r="C523" s="21" t="n">
        <f aca="false">$C$7</f>
        <v>3.29212628660779</v>
      </c>
      <c r="D523" s="21" t="n">
        <f aca="true">NORMSINV(RAND())</f>
        <v>0.437675254623105</v>
      </c>
      <c r="E523" s="21" t="n">
        <f aca="false">$C$4*($G$4-C523)*$J$4+$F$4*SQRT($J$4)*D523+C523</f>
        <v>3.28551827867292</v>
      </c>
      <c r="F523" s="125" t="n">
        <f aca="false">EXP(E523)</f>
        <v>26.7228305996397</v>
      </c>
      <c r="G523" s="126" t="n">
        <f aca="false">EXP(EXP(-$C$4*($K$4-$J$4))*LN(F523)+(1-EXP(-$C$4*($K$4-$J$4)))*$G$4+$F$4^2/(4*$C$4)*(1-EXP(-2*$C$4*($K$4-$J$4))))</f>
        <v>24.6940053927266</v>
      </c>
      <c r="H523" s="126" t="n">
        <f aca="false">MAX(0,G523-$I$4)</f>
        <v>1.49400539272657</v>
      </c>
      <c r="I523" s="21" t="n">
        <f aca="false">$D$7*AVERAGE(A523,H523)</f>
        <v>1.42114188992426</v>
      </c>
      <c r="J523" s="135" t="n">
        <f aca="false">AVERAGE(I$20:I523)</f>
        <v>1.85787864264382</v>
      </c>
      <c r="K523" s="21" t="n">
        <f aca="false">-D523</f>
        <v>-0.437675254623105</v>
      </c>
      <c r="L523" s="21" t="n">
        <f aca="false">$C$4*($G$4-C523)*$J$4+$F$4*SQRT($J$4)*K523+C523</f>
        <v>3.05773868726378</v>
      </c>
      <c r="M523" s="125" t="n">
        <f aca="false">EXP(L523)</f>
        <v>21.2793833739126</v>
      </c>
      <c r="N523" s="126" t="n">
        <f aca="false">EXP(EXP(-$C$4*($K$4-$J$4))*LN(M523)+(1-EXP(-$C$4*($K$4-$J$4)))*$G$4+$F$4^2/(4*$C$4)*(1-EXP(-2*$C$4*($K$4-$J$4))))</f>
        <v>20.6283140044386</v>
      </c>
      <c r="O523" s="126" t="n">
        <f aca="false">MAX(0,N523-$I$4)</f>
        <v>0</v>
      </c>
      <c r="P523" s="21" t="n">
        <f aca="false">$D$7*AVERAGE(H523,O523)</f>
        <v>0.710570944962128</v>
      </c>
      <c r="Q523" s="136" t="n">
        <f aca="false">AVERAGE(P$20:P523)</f>
        <v>1.69711189992336</v>
      </c>
      <c r="R523" s="0" t="n">
        <v>1.615</v>
      </c>
    </row>
    <row r="524" customFormat="false" ht="12.75" hidden="false" customHeight="false" outlineLevel="0" collapsed="false">
      <c r="B524" s="124" t="n">
        <f aca="false">B523+1</f>
        <v>505</v>
      </c>
      <c r="C524" s="21" t="n">
        <f aca="false">$C$7</f>
        <v>3.29212628660779</v>
      </c>
      <c r="D524" s="21" t="n">
        <f aca="true">NORMSINV(RAND())</f>
        <v>0.0785570743578185</v>
      </c>
      <c r="E524" s="21" t="n">
        <f aca="false">$C$4*($G$4-C524)*$J$4+$F$4*SQRT($J$4)*D524+C524</f>
        <v>3.19207023528416</v>
      </c>
      <c r="F524" s="125" t="n">
        <f aca="false">EXP(E524)</f>
        <v>24.3387622870915</v>
      </c>
      <c r="G524" s="126" t="n">
        <f aca="false">EXP(EXP(-$C$4*($K$4-$J$4))*LN(F524)+(1-EXP(-$C$4*($K$4-$J$4)))*$G$4+$F$4^2/(4*$C$4)*(1-EXP(-2*$C$4*($K$4-$J$4))))</f>
        <v>22.9371314667792</v>
      </c>
      <c r="H524" s="126" t="n">
        <f aca="false">MAX(0,G524-$I$4)</f>
        <v>0</v>
      </c>
      <c r="I524" s="21" t="n">
        <f aca="false">$D$7*AVERAGE(A524,H524)</f>
        <v>0</v>
      </c>
      <c r="J524" s="135" t="n">
        <f aca="false">AVERAGE(I$20:I524)</f>
        <v>1.85419967503463</v>
      </c>
      <c r="K524" s="21" t="n">
        <f aca="false">-D524</f>
        <v>-0.0785570743578185</v>
      </c>
      <c r="L524" s="21" t="n">
        <f aca="false">$C$4*($G$4-C524)*$J$4+$F$4*SQRT($J$4)*K524+C524</f>
        <v>3.15118673065255</v>
      </c>
      <c r="M524" s="125" t="n">
        <f aca="false">EXP(L524)</f>
        <v>23.3637746430288</v>
      </c>
      <c r="N524" s="126" t="n">
        <f aca="false">EXP(EXP(-$C$4*($K$4-$J$4))*LN(M524)+(1-EXP(-$C$4*($K$4-$J$4)))*$G$4+$F$4^2/(4*$C$4)*(1-EXP(-2*$C$4*($K$4-$J$4))))</f>
        <v>22.2083436198743</v>
      </c>
      <c r="O524" s="126" t="n">
        <f aca="false">MAX(0,N524-$I$4)</f>
        <v>0</v>
      </c>
      <c r="P524" s="21" t="n">
        <f aca="false">$D$7*AVERAGE(H524,O524)</f>
        <v>0</v>
      </c>
      <c r="Q524" s="136" t="n">
        <f aca="false">AVERAGE(P$20:P524)</f>
        <v>1.69375128229975</v>
      </c>
      <c r="R524" s="0" t="n">
        <v>1.615</v>
      </c>
    </row>
    <row r="525" customFormat="false" ht="12.75" hidden="false" customHeight="false" outlineLevel="0" collapsed="false">
      <c r="B525" s="124" t="n">
        <f aca="false">B524+1</f>
        <v>506</v>
      </c>
      <c r="C525" s="21" t="n">
        <f aca="false">$C$7</f>
        <v>3.29212628660779</v>
      </c>
      <c r="D525" s="21" t="n">
        <f aca="true">NORMSINV(RAND())</f>
        <v>0.217289922939643</v>
      </c>
      <c r="E525" s="21" t="n">
        <f aca="false">$C$4*($G$4-C525)*$J$4+$F$4*SQRT($J$4)*D525+C525</f>
        <v>3.22817064447019</v>
      </c>
      <c r="F525" s="125" t="n">
        <f aca="false">EXP(E525)</f>
        <v>25.233453764622</v>
      </c>
      <c r="G525" s="126" t="n">
        <f aca="false">EXP(EXP(-$C$4*($K$4-$J$4))*LN(F525)+(1-EXP(-$C$4*($K$4-$J$4)))*$G$4+$F$4^2/(4*$C$4)*(1-EXP(-2*$C$4*($K$4-$J$4))))</f>
        <v>23.6005133600271</v>
      </c>
      <c r="H525" s="126" t="n">
        <f aca="false">MAX(0,G525-$I$4)</f>
        <v>0.400513360027091</v>
      </c>
      <c r="I525" s="21" t="n">
        <f aca="false">$D$7*AVERAGE(A525,H525)</f>
        <v>0.380980092963417</v>
      </c>
      <c r="J525" s="135" t="n">
        <f aca="false">AVERAGE(I$20:I525)</f>
        <v>1.85128817388429</v>
      </c>
      <c r="K525" s="21" t="n">
        <f aca="false">-D525</f>
        <v>-0.217289922939643</v>
      </c>
      <c r="L525" s="21" t="n">
        <f aca="false">$C$4*($G$4-C525)*$J$4+$F$4*SQRT($J$4)*K525+C525</f>
        <v>3.11508632146652</v>
      </c>
      <c r="M525" s="125" t="n">
        <f aca="false">EXP(L525)</f>
        <v>22.5353755562036</v>
      </c>
      <c r="N525" s="126" t="n">
        <f aca="false">EXP(EXP(-$C$4*($K$4-$J$4))*LN(M525)+(1-EXP(-$C$4*($K$4-$J$4)))*$G$4+$F$4^2/(4*$C$4)*(1-EXP(-2*$C$4*($K$4-$J$4))))</f>
        <v>21.5840939346363</v>
      </c>
      <c r="O525" s="126" t="n">
        <f aca="false">MAX(0,N525-$I$4)</f>
        <v>0</v>
      </c>
      <c r="P525" s="21" t="n">
        <f aca="false">$D$7*AVERAGE(H525,O525)</f>
        <v>0.190490046481709</v>
      </c>
      <c r="Q525" s="136" t="n">
        <f aca="false">AVERAGE(P$20:P525)</f>
        <v>1.6907804102922</v>
      </c>
      <c r="R525" s="0" t="n">
        <v>1.615</v>
      </c>
    </row>
    <row r="526" customFormat="false" ht="12.75" hidden="false" customHeight="false" outlineLevel="0" collapsed="false">
      <c r="B526" s="124" t="n">
        <f aca="false">B525+1</f>
        <v>507</v>
      </c>
      <c r="C526" s="21" t="n">
        <f aca="false">$C$7</f>
        <v>3.29212628660779</v>
      </c>
      <c r="D526" s="21" t="n">
        <f aca="true">NORMSINV(RAND())</f>
        <v>-0.185513571775833</v>
      </c>
      <c r="E526" s="21" t="n">
        <f aca="false">$C$4*($G$4-C526)*$J$4+$F$4*SQRT($J$4)*D526+C526</f>
        <v>3.12335501407378</v>
      </c>
      <c r="F526" s="125" t="n">
        <f aca="false">EXP(E526)</f>
        <v>22.722486163433</v>
      </c>
      <c r="G526" s="126" t="n">
        <f aca="false">EXP(EXP(-$C$4*($K$4-$J$4))*LN(F526)+(1-EXP(-$C$4*($K$4-$J$4)))*$G$4+$F$4^2/(4*$C$4)*(1-EXP(-2*$C$4*($K$4-$J$4))))</f>
        <v>21.7255091090476</v>
      </c>
      <c r="H526" s="126" t="n">
        <f aca="false">MAX(0,G526-$I$4)</f>
        <v>0</v>
      </c>
      <c r="I526" s="21" t="n">
        <f aca="false">$D$7*AVERAGE(A526,H526)</f>
        <v>0</v>
      </c>
      <c r="J526" s="135" t="n">
        <f aca="false">AVERAGE(I$20:I526)</f>
        <v>1.84763671792002</v>
      </c>
      <c r="K526" s="21" t="n">
        <f aca="false">-D526</f>
        <v>0.185513571775833</v>
      </c>
      <c r="L526" s="21" t="n">
        <f aca="false">$C$4*($G$4-C526)*$J$4+$F$4*SQRT($J$4)*K526+C526</f>
        <v>3.21990195186293</v>
      </c>
      <c r="M526" s="125" t="n">
        <f aca="false">EXP(L526)</f>
        <v>25.0256663410789</v>
      </c>
      <c r="N526" s="126" t="n">
        <f aca="false">EXP(EXP(-$C$4*($K$4-$J$4))*LN(M526)+(1-EXP(-$C$4*($K$4-$J$4)))*$G$4+$F$4^2/(4*$C$4)*(1-EXP(-2*$C$4*($K$4-$J$4))))</f>
        <v>23.4468934519157</v>
      </c>
      <c r="O526" s="126" t="n">
        <f aca="false">MAX(0,N526-$I$4)</f>
        <v>0.246893451915692</v>
      </c>
      <c r="P526" s="21" t="n">
        <f aca="false">$D$7*AVERAGE(H526,O526)</f>
        <v>0.117426158089379</v>
      </c>
      <c r="Q526" s="136" t="n">
        <f aca="false">AVERAGE(P$20:P526)</f>
        <v>1.68767714746734</v>
      </c>
      <c r="R526" s="0" t="n">
        <v>1.615</v>
      </c>
    </row>
    <row r="527" customFormat="false" ht="12.75" hidden="false" customHeight="false" outlineLevel="0" collapsed="false">
      <c r="B527" s="124" t="n">
        <f aca="false">B526+1</f>
        <v>508</v>
      </c>
      <c r="C527" s="21" t="n">
        <f aca="false">$C$7</f>
        <v>3.29212628660779</v>
      </c>
      <c r="D527" s="21" t="n">
        <f aca="true">NORMSINV(RAND())</f>
        <v>-0.139699441627874</v>
      </c>
      <c r="E527" s="21" t="n">
        <f aca="false">$C$4*($G$4-C527)*$J$4+$F$4*SQRT($J$4)*D527+C527</f>
        <v>3.13527655148723</v>
      </c>
      <c r="F527" s="125" t="n">
        <f aca="false">EXP(E527)</f>
        <v>22.9949942626412</v>
      </c>
      <c r="G527" s="126" t="n">
        <f aca="false">EXP(EXP(-$C$4*($K$4-$J$4))*LN(F527)+(1-EXP(-$C$4*($K$4-$J$4)))*$G$4+$F$4^2/(4*$C$4)*(1-EXP(-2*$C$4*($K$4-$J$4))))</f>
        <v>21.931029474246</v>
      </c>
      <c r="H527" s="126" t="n">
        <f aca="false">MAX(0,G527-$I$4)</f>
        <v>0</v>
      </c>
      <c r="I527" s="21" t="n">
        <f aca="false">$D$7*AVERAGE(A527,H527)</f>
        <v>0</v>
      </c>
      <c r="J527" s="135" t="n">
        <f aca="false">AVERAGE(I$20:I527)</f>
        <v>1.84399963776663</v>
      </c>
      <c r="K527" s="21" t="n">
        <f aca="false">-D527</f>
        <v>0.139699441627874</v>
      </c>
      <c r="L527" s="21" t="n">
        <f aca="false">$C$4*($G$4-C527)*$J$4+$F$4*SQRT($J$4)*K527+C527</f>
        <v>3.20798041444947</v>
      </c>
      <c r="M527" s="125" t="n">
        <f aca="false">EXP(L527)</f>
        <v>24.7290932396406</v>
      </c>
      <c r="N527" s="126" t="n">
        <f aca="false">EXP(EXP(-$C$4*($K$4-$J$4))*LN(M527)+(1-EXP(-$C$4*($K$4-$J$4)))*$G$4+$F$4^2/(4*$C$4)*(1-EXP(-2*$C$4*($K$4-$J$4))))</f>
        <v>23.2271676013503</v>
      </c>
      <c r="O527" s="126" t="n">
        <f aca="false">MAX(0,N527-$I$4)</f>
        <v>0.02716760135025</v>
      </c>
      <c r="P527" s="21" t="n">
        <f aca="false">$D$7*AVERAGE(H527,O527)</f>
        <v>0.0129213108987316</v>
      </c>
      <c r="Q527" s="136" t="n">
        <f aca="false">AVERAGE(P$20:P527)</f>
        <v>1.68438038400953</v>
      </c>
      <c r="R527" s="0" t="n">
        <v>1.615</v>
      </c>
    </row>
    <row r="528" customFormat="false" ht="12.75" hidden="false" customHeight="false" outlineLevel="0" collapsed="false">
      <c r="B528" s="124" t="n">
        <f aca="false">B527+1</f>
        <v>509</v>
      </c>
      <c r="C528" s="21" t="n">
        <f aca="false">$C$7</f>
        <v>3.29212628660779</v>
      </c>
      <c r="D528" s="21" t="n">
        <f aca="true">NORMSINV(RAND())</f>
        <v>0.606094905735319</v>
      </c>
      <c r="E528" s="21" t="n">
        <f aca="false">$C$4*($G$4-C528)*$J$4+$F$4*SQRT($J$4)*D528+C528</f>
        <v>3.32934364795116</v>
      </c>
      <c r="F528" s="125" t="n">
        <f aca="false">EXP(E528)</f>
        <v>27.9200103319931</v>
      </c>
      <c r="G528" s="126" t="n">
        <f aca="false">EXP(EXP(-$C$4*($K$4-$J$4))*LN(F528)+(1-EXP(-$C$4*($K$4-$J$4)))*$G$4+$F$4^2/(4*$C$4)*(1-EXP(-2*$C$4*($K$4-$J$4))))</f>
        <v>25.5636890266571</v>
      </c>
      <c r="H528" s="126" t="n">
        <f aca="false">MAX(0,G528-$I$4)</f>
        <v>2.3636890266571</v>
      </c>
      <c r="I528" s="21" t="n">
        <f aca="false">$D$7*AVERAGE(A528,H528)</f>
        <v>2.24841055252569</v>
      </c>
      <c r="J528" s="135" t="n">
        <f aca="false">AVERAGE(I$20:I528)</f>
        <v>1.84479415822785</v>
      </c>
      <c r="K528" s="21" t="n">
        <f aca="false">-D528</f>
        <v>-0.606094905735319</v>
      </c>
      <c r="L528" s="21" t="n">
        <f aca="false">$C$4*($G$4-C528)*$J$4+$F$4*SQRT($J$4)*K528+C528</f>
        <v>3.01391331798555</v>
      </c>
      <c r="M528" s="125" t="n">
        <f aca="false">EXP(L528)</f>
        <v>20.366946516286</v>
      </c>
      <c r="N528" s="126" t="n">
        <f aca="false">EXP(EXP(-$C$4*($K$4-$J$4))*LN(M528)+(1-EXP(-$C$4*($K$4-$J$4)))*$G$4+$F$4^2/(4*$C$4)*(1-EXP(-2*$C$4*($K$4-$J$4))))</f>
        <v>19.9265331673093</v>
      </c>
      <c r="O528" s="126" t="n">
        <f aca="false">MAX(0,N528-$I$4)</f>
        <v>0</v>
      </c>
      <c r="P528" s="21" t="n">
        <f aca="false">$D$7*AVERAGE(H528,O528)</f>
        <v>1.12420527626284</v>
      </c>
      <c r="Q528" s="136" t="n">
        <f aca="false">AVERAGE(P$20:P528)</f>
        <v>1.6832798435228</v>
      </c>
      <c r="R528" s="0" t="n">
        <v>1.615</v>
      </c>
    </row>
    <row r="529" customFormat="false" ht="12.75" hidden="false" customHeight="false" outlineLevel="0" collapsed="false">
      <c r="B529" s="124" t="n">
        <f aca="false">B528+1</f>
        <v>510</v>
      </c>
      <c r="C529" s="21" t="n">
        <f aca="false">$C$7</f>
        <v>3.29212628660779</v>
      </c>
      <c r="D529" s="21" t="n">
        <f aca="true">NORMSINV(RAND())</f>
        <v>-1.02613458128544</v>
      </c>
      <c r="E529" s="21" t="n">
        <f aca="false">$C$4*($G$4-C529)*$J$4+$F$4*SQRT($J$4)*D529+C529</f>
        <v>2.90461256970036</v>
      </c>
      <c r="F529" s="125" t="n">
        <f aca="false">EXP(E529)</f>
        <v>18.2581685140379</v>
      </c>
      <c r="G529" s="126" t="n">
        <f aca="false">EXP(EXP(-$C$4*($K$4-$J$4))*LN(F529)+(1-EXP(-$C$4*($K$4-$J$4)))*$G$4+$F$4^2/(4*$C$4)*(1-EXP(-2*$C$4*($K$4-$J$4))))</f>
        <v>18.2785556439332</v>
      </c>
      <c r="H529" s="126" t="n">
        <f aca="false">MAX(0,G529-$I$4)</f>
        <v>0</v>
      </c>
      <c r="I529" s="21" t="n">
        <f aca="false">$D$7*AVERAGE(A529,H529)</f>
        <v>0</v>
      </c>
      <c r="J529" s="135" t="n">
        <f aca="false">AVERAGE(I$20:I529)</f>
        <v>1.84117691478034</v>
      </c>
      <c r="K529" s="21" t="n">
        <f aca="false">-D529</f>
        <v>1.02613458128544</v>
      </c>
      <c r="L529" s="21" t="n">
        <f aca="false">$C$4*($G$4-C529)*$J$4+$F$4*SQRT($J$4)*K529+C529</f>
        <v>3.43864439623635</v>
      </c>
      <c r="M529" s="125" t="n">
        <f aca="false">EXP(L529)</f>
        <v>31.1447096530328</v>
      </c>
      <c r="N529" s="126" t="n">
        <f aca="false">EXP(EXP(-$C$4*($K$4-$J$4))*LN(M529)+(1-EXP(-$C$4*($K$4-$J$4)))*$G$4+$F$4^2/(4*$C$4)*(1-EXP(-2*$C$4*($K$4-$J$4))))</f>
        <v>27.8684873789541</v>
      </c>
      <c r="O529" s="126" t="n">
        <f aca="false">MAX(0,N529-$I$4)</f>
        <v>4.66848737895412</v>
      </c>
      <c r="P529" s="21" t="n">
        <f aca="false">$D$7*AVERAGE(H529,O529)</f>
        <v>2.22040128138569</v>
      </c>
      <c r="Q529" s="136" t="n">
        <f aca="false">AVERAGE(P$20:P529)</f>
        <v>1.68433302281273</v>
      </c>
      <c r="R529" s="0" t="n">
        <v>1.615</v>
      </c>
    </row>
    <row r="530" customFormat="false" ht="12.75" hidden="false" customHeight="false" outlineLevel="0" collapsed="false">
      <c r="B530" s="124" t="n">
        <f aca="false">B529+1</f>
        <v>511</v>
      </c>
      <c r="C530" s="21" t="n">
        <f aca="false">$C$7</f>
        <v>3.29212628660779</v>
      </c>
      <c r="D530" s="21" t="n">
        <f aca="true">NORMSINV(RAND())</f>
        <v>0.191978574157325</v>
      </c>
      <c r="E530" s="21" t="n">
        <f aca="false">$C$4*($G$4-C530)*$J$4+$F$4*SQRT($J$4)*D530+C530</f>
        <v>3.22158424436789</v>
      </c>
      <c r="F530" s="125" t="n">
        <f aca="false">EXP(E530)</f>
        <v>25.0678022645327</v>
      </c>
      <c r="G530" s="126" t="n">
        <f aca="false">EXP(EXP(-$C$4*($K$4-$J$4))*LN(F530)+(1-EXP(-$C$4*($K$4-$J$4)))*$G$4+$F$4^2/(4*$C$4)*(1-EXP(-2*$C$4*($K$4-$J$4))))</f>
        <v>23.4780666863152</v>
      </c>
      <c r="H530" s="126" t="n">
        <f aca="false">MAX(0,G530-$I$4)</f>
        <v>0.278066686315245</v>
      </c>
      <c r="I530" s="21" t="n">
        <f aca="false">$D$7*AVERAGE(A530,H530)</f>
        <v>0.264505213996472</v>
      </c>
      <c r="J530" s="135" t="n">
        <f aca="false">AVERAGE(I$20:I530)</f>
        <v>1.83809145156942</v>
      </c>
      <c r="K530" s="21" t="n">
        <f aca="false">-D530</f>
        <v>-0.191978574157325</v>
      </c>
      <c r="L530" s="21" t="n">
        <f aca="false">$C$4*($G$4-C530)*$J$4+$F$4*SQRT($J$4)*K530+C530</f>
        <v>3.12167272156882</v>
      </c>
      <c r="M530" s="125" t="n">
        <f aca="false">EXP(L530)</f>
        <v>22.684292430789</v>
      </c>
      <c r="N530" s="126" t="n">
        <f aca="false">EXP(EXP(-$C$4*($K$4-$J$4))*LN(M530)+(1-EXP(-$C$4*($K$4-$J$4)))*$G$4+$F$4^2/(4*$C$4)*(1-EXP(-2*$C$4*($K$4-$J$4))))</f>
        <v>21.6966628502413</v>
      </c>
      <c r="O530" s="126" t="n">
        <f aca="false">MAX(0,N530-$I$4)</f>
        <v>0</v>
      </c>
      <c r="P530" s="21" t="n">
        <f aca="false">$D$7*AVERAGE(H530,O530)</f>
        <v>0.132252606998236</v>
      </c>
      <c r="Q530" s="136" t="n">
        <f aca="false">AVERAGE(P$20:P530)</f>
        <v>1.68129568344714</v>
      </c>
      <c r="R530" s="0" t="n">
        <v>1.615</v>
      </c>
    </row>
    <row r="531" customFormat="false" ht="12.75" hidden="false" customHeight="false" outlineLevel="0" collapsed="false">
      <c r="B531" s="124" t="n">
        <f aca="false">B530+1</f>
        <v>512</v>
      </c>
      <c r="C531" s="21" t="n">
        <f aca="false">$C$7</f>
        <v>3.29212628660779</v>
      </c>
      <c r="D531" s="21" t="n">
        <f aca="true">NORMSINV(RAND())</f>
        <v>0.750988314554534</v>
      </c>
      <c r="E531" s="21" t="n">
        <f aca="false">$C$4*($G$4-C531)*$J$4+$F$4*SQRT($J$4)*D531+C531</f>
        <v>3.36704712913967</v>
      </c>
      <c r="F531" s="125" t="n">
        <f aca="false">EXP(E531)</f>
        <v>28.992788572224</v>
      </c>
      <c r="G531" s="126" t="n">
        <f aca="false">EXP(EXP(-$C$4*($K$4-$J$4))*LN(F531)+(1-EXP(-$C$4*($K$4-$J$4)))*$G$4+$F$4^2/(4*$C$4)*(1-EXP(-2*$C$4*($K$4-$J$4))))</f>
        <v>26.3363582642003</v>
      </c>
      <c r="H531" s="126" t="n">
        <f aca="false">MAX(0,G531-$I$4)</f>
        <v>3.13635826420029</v>
      </c>
      <c r="I531" s="21" t="n">
        <f aca="false">$D$7*AVERAGE(A531,H531)</f>
        <v>2.9833962666833</v>
      </c>
      <c r="J531" s="135" t="n">
        <f aca="false">AVERAGE(I$20:I531)</f>
        <v>1.84032837503644</v>
      </c>
      <c r="K531" s="21" t="n">
        <f aca="false">-D531</f>
        <v>-0.750988314554534</v>
      </c>
      <c r="L531" s="21" t="n">
        <f aca="false">$C$4*($G$4-C531)*$J$4+$F$4*SQRT($J$4)*K531+C531</f>
        <v>2.97620983679704</v>
      </c>
      <c r="M531" s="125" t="n">
        <f aca="false">EXP(L531)</f>
        <v>19.6133378391423</v>
      </c>
      <c r="N531" s="126" t="n">
        <f aca="false">EXP(EXP(-$C$4*($K$4-$J$4))*LN(M531)+(1-EXP(-$C$4*($K$4-$J$4)))*$G$4+$F$4^2/(4*$C$4)*(1-EXP(-2*$C$4*($K$4-$J$4))))</f>
        <v>19.3419185810856</v>
      </c>
      <c r="O531" s="126" t="n">
        <f aca="false">MAX(0,N531-$I$4)</f>
        <v>0</v>
      </c>
      <c r="P531" s="21" t="n">
        <f aca="false">$D$7*AVERAGE(H531,O531)</f>
        <v>1.49169813334165</v>
      </c>
      <c r="Q531" s="136" t="n">
        <f aca="false">AVERAGE(P$20:P531)</f>
        <v>1.68092537573209</v>
      </c>
      <c r="R531" s="0" t="n">
        <v>1.615</v>
      </c>
    </row>
    <row r="532" customFormat="false" ht="12.75" hidden="false" customHeight="false" outlineLevel="0" collapsed="false">
      <c r="B532" s="124" t="n">
        <f aca="false">B531+1</f>
        <v>513</v>
      </c>
      <c r="C532" s="21" t="n">
        <f aca="false">$C$7</f>
        <v>3.29212628660779</v>
      </c>
      <c r="D532" s="21" t="n">
        <f aca="true">NORMSINV(RAND())</f>
        <v>-1.74654826923273</v>
      </c>
      <c r="E532" s="21" t="n">
        <f aca="false">$C$4*($G$4-C532)*$J$4+$F$4*SQRT($J$4)*D532+C532</f>
        <v>2.71714990902573</v>
      </c>
      <c r="F532" s="125" t="n">
        <f aca="false">EXP(E532)</f>
        <v>15.1371185420243</v>
      </c>
      <c r="G532" s="126" t="n">
        <f aca="false">EXP(EXP(-$C$4*($K$4-$J$4))*LN(F532)+(1-EXP(-$C$4*($K$4-$J$4)))*$G$4+$F$4^2/(4*$C$4)*(1-EXP(-2*$C$4*($K$4-$J$4))))</f>
        <v>15.7631377985593</v>
      </c>
      <c r="H532" s="126" t="n">
        <f aca="false">MAX(0,G532-$I$4)</f>
        <v>0</v>
      </c>
      <c r="I532" s="21" t="n">
        <f aca="false">$D$7*AVERAGE(A532,H532)</f>
        <v>0</v>
      </c>
      <c r="J532" s="135" t="n">
        <f aca="false">AVERAGE(I$20:I532)</f>
        <v>1.83674099028978</v>
      </c>
      <c r="K532" s="21" t="n">
        <f aca="false">-D532</f>
        <v>1.74654826923273</v>
      </c>
      <c r="L532" s="21" t="n">
        <f aca="false">$C$4*($G$4-C532)*$J$4+$F$4*SQRT($J$4)*K532+C532</f>
        <v>3.62610705691098</v>
      </c>
      <c r="M532" s="125" t="n">
        <f aca="false">EXP(L532)</f>
        <v>37.5662881668766</v>
      </c>
      <c r="N532" s="126" t="n">
        <f aca="false">EXP(EXP(-$C$4*($K$4-$J$4))*LN(M532)+(1-EXP(-$C$4*($K$4-$J$4)))*$G$4+$F$4^2/(4*$C$4)*(1-EXP(-2*$C$4*($K$4-$J$4))))</f>
        <v>32.3156280036465</v>
      </c>
      <c r="O532" s="126" t="n">
        <f aca="false">MAX(0,N532-$I$4)</f>
        <v>9.11562800364653</v>
      </c>
      <c r="P532" s="21" t="n">
        <f aca="false">$D$7*AVERAGE(H532,O532)</f>
        <v>4.33552678993564</v>
      </c>
      <c r="Q532" s="136" t="n">
        <f aca="false">AVERAGE(P$20:P532)</f>
        <v>1.68610003735822</v>
      </c>
      <c r="R532" s="0" t="n">
        <v>1.615</v>
      </c>
    </row>
    <row r="533" customFormat="false" ht="12.75" hidden="false" customHeight="false" outlineLevel="0" collapsed="false">
      <c r="B533" s="124" t="n">
        <f aca="false">B532+1</f>
        <v>514</v>
      </c>
      <c r="C533" s="21" t="n">
        <f aca="false">$C$7</f>
        <v>3.29212628660779</v>
      </c>
      <c r="D533" s="21" t="n">
        <f aca="true">NORMSINV(RAND())</f>
        <v>-1.11860584415211</v>
      </c>
      <c r="E533" s="21" t="n">
        <f aca="false">$C$4*($G$4-C533)*$J$4+$F$4*SQRT($J$4)*D533+C533</f>
        <v>2.88055013271041</v>
      </c>
      <c r="F533" s="125" t="n">
        <f aca="false">EXP(E533)</f>
        <v>17.824076090204</v>
      </c>
      <c r="G533" s="126" t="n">
        <f aca="false">EXP(EXP(-$C$4*($K$4-$J$4))*LN(F533)+(1-EXP(-$C$4*($K$4-$J$4)))*$G$4+$F$4^2/(4*$C$4)*(1-EXP(-2*$C$4*($K$4-$J$4))))</f>
        <v>17.9344689758942</v>
      </c>
      <c r="H533" s="126" t="n">
        <f aca="false">MAX(0,G533-$I$4)</f>
        <v>0</v>
      </c>
      <c r="I533" s="21" t="n">
        <f aca="false">$D$7*AVERAGE(A533,H533)</f>
        <v>0</v>
      </c>
      <c r="J533" s="135" t="n">
        <f aca="false">AVERAGE(I$20:I533)</f>
        <v>1.83316756423863</v>
      </c>
      <c r="K533" s="21" t="n">
        <f aca="false">-D533</f>
        <v>1.11860584415211</v>
      </c>
      <c r="L533" s="21" t="n">
        <f aca="false">$C$4*($G$4-C533)*$J$4+$F$4*SQRT($J$4)*K533+C533</f>
        <v>3.4627068332263</v>
      </c>
      <c r="M533" s="125" t="n">
        <f aca="false">EXP(L533)</f>
        <v>31.9032164297356</v>
      </c>
      <c r="N533" s="126" t="n">
        <f aca="false">EXP(EXP(-$C$4*($K$4-$J$4))*LN(M533)+(1-EXP(-$C$4*($K$4-$J$4)))*$G$4+$F$4^2/(4*$C$4)*(1-EXP(-2*$C$4*($K$4-$J$4))))</f>
        <v>28.4031658786856</v>
      </c>
      <c r="O533" s="126" t="n">
        <f aca="false">MAX(0,N533-$I$4)</f>
        <v>5.2031658786856</v>
      </c>
      <c r="P533" s="21" t="n">
        <f aca="false">$D$7*AVERAGE(H533,O533)</f>
        <v>2.47470224218193</v>
      </c>
      <c r="Q533" s="136" t="n">
        <f aca="false">AVERAGE(P$20:P533)</f>
        <v>1.6876342828929</v>
      </c>
      <c r="R533" s="0" t="n">
        <v>1.615</v>
      </c>
    </row>
    <row r="534" customFormat="false" ht="12.75" hidden="false" customHeight="false" outlineLevel="0" collapsed="false">
      <c r="B534" s="124" t="n">
        <f aca="false">B533+1</f>
        <v>515</v>
      </c>
      <c r="C534" s="21" t="n">
        <f aca="false">$C$7</f>
        <v>3.29212628660779</v>
      </c>
      <c r="D534" s="21" t="n">
        <f aca="true">NORMSINV(RAND())</f>
        <v>0.893383148585673</v>
      </c>
      <c r="E534" s="21" t="n">
        <f aca="false">$C$4*($G$4-C534)*$J$4+$F$4*SQRT($J$4)*D534+C534</f>
        <v>3.40410044295143</v>
      </c>
      <c r="F534" s="125" t="n">
        <f aca="false">EXP(E534)</f>
        <v>30.0872183775715</v>
      </c>
      <c r="G534" s="126" t="n">
        <f aca="false">EXP(EXP(-$C$4*($K$4-$J$4))*LN(F534)+(1-EXP(-$C$4*($K$4-$J$4)))*$G$4+$F$4^2/(4*$C$4)*(1-EXP(-2*$C$4*($K$4-$J$4))))</f>
        <v>27.1184530128961</v>
      </c>
      <c r="H534" s="126" t="n">
        <f aca="false">MAX(0,G534-$I$4)</f>
        <v>3.91845301289611</v>
      </c>
      <c r="I534" s="21" t="n">
        <f aca="false">$D$7*AVERAGE(A534,H534)</f>
        <v>3.72734780439025</v>
      </c>
      <c r="J534" s="135" t="n">
        <f aca="false">AVERAGE(I$20:I534)</f>
        <v>1.83684558412242</v>
      </c>
      <c r="K534" s="21" t="n">
        <f aca="false">-D534</f>
        <v>-0.893383148585673</v>
      </c>
      <c r="L534" s="21" t="n">
        <f aca="false">$C$4*($G$4-C534)*$J$4+$F$4*SQRT($J$4)*K534+C534</f>
        <v>2.93915652298527</v>
      </c>
      <c r="M534" s="125" t="n">
        <f aca="false">EXP(L534)</f>
        <v>18.8998979576574</v>
      </c>
      <c r="N534" s="126" t="n">
        <f aca="false">EXP(EXP(-$C$4*($K$4-$J$4))*LN(M534)+(1-EXP(-$C$4*($K$4-$J$4)))*$G$4+$F$4^2/(4*$C$4)*(1-EXP(-2*$C$4*($K$4-$J$4))))</f>
        <v>18.7840986735571</v>
      </c>
      <c r="O534" s="126" t="n">
        <f aca="false">MAX(0,N534-$I$4)</f>
        <v>0</v>
      </c>
      <c r="P534" s="21" t="n">
        <f aca="false">$D$7*AVERAGE(H534,O534)</f>
        <v>1.86367390219513</v>
      </c>
      <c r="Q534" s="136" t="n">
        <f aca="false">AVERAGE(P$20:P534)</f>
        <v>1.68797610739639</v>
      </c>
      <c r="R534" s="0" t="n">
        <v>1.615</v>
      </c>
    </row>
    <row r="535" customFormat="false" ht="12.75" hidden="false" customHeight="false" outlineLevel="0" collapsed="false">
      <c r="B535" s="124" t="n">
        <f aca="false">B534+1</f>
        <v>516</v>
      </c>
      <c r="C535" s="21" t="n">
        <f aca="false">$C$7</f>
        <v>3.29212628660779</v>
      </c>
      <c r="D535" s="21" t="n">
        <f aca="true">NORMSINV(RAND())</f>
        <v>-2.28325381040157</v>
      </c>
      <c r="E535" s="21" t="n">
        <f aca="false">$C$4*($G$4-C535)*$J$4+$F$4*SQRT($J$4)*D535+C535</f>
        <v>2.57749091804652</v>
      </c>
      <c r="F535" s="125" t="n">
        <f aca="false">EXP(E535)</f>
        <v>13.1640669649832</v>
      </c>
      <c r="G535" s="126" t="n">
        <f aca="false">EXP(EXP(-$C$4*($K$4-$J$4))*LN(F535)+(1-EXP(-$C$4*($K$4-$J$4)))*$G$4+$F$4^2/(4*$C$4)*(1-EXP(-2*$C$4*($K$4-$J$4))))</f>
        <v>14.1169216026884</v>
      </c>
      <c r="H535" s="126" t="n">
        <f aca="false">MAX(0,G535-$I$4)</f>
        <v>0</v>
      </c>
      <c r="I535" s="21" t="n">
        <f aca="false">$D$7*AVERAGE(A535,H535)</f>
        <v>0</v>
      </c>
      <c r="J535" s="135" t="n">
        <f aca="false">AVERAGE(I$20:I535)</f>
        <v>1.83328580585861</v>
      </c>
      <c r="K535" s="21" t="n">
        <f aca="false">-D535</f>
        <v>2.28325381040157</v>
      </c>
      <c r="L535" s="21" t="n">
        <f aca="false">$C$4*($G$4-C535)*$J$4+$F$4*SQRT($J$4)*K535+C535</f>
        <v>3.76576604789019</v>
      </c>
      <c r="M535" s="125" t="n">
        <f aca="false">EXP(L535)</f>
        <v>43.1967839937663</v>
      </c>
      <c r="N535" s="126" t="n">
        <f aca="false">EXP(EXP(-$C$4*($K$4-$J$4))*LN(M535)+(1-EXP(-$C$4*($K$4-$J$4)))*$G$4+$F$4^2/(4*$C$4)*(1-EXP(-2*$C$4*($K$4-$J$4))))</f>
        <v>36.0840494553328</v>
      </c>
      <c r="O535" s="126" t="n">
        <f aca="false">MAX(0,N535-$I$4)</f>
        <v>12.8840494553328</v>
      </c>
      <c r="P535" s="21" t="n">
        <f aca="false">$D$7*AVERAGE(H535,O535)</f>
        <v>6.12784347431747</v>
      </c>
      <c r="Q535" s="136" t="n">
        <f aca="false">AVERAGE(P$20:P535)</f>
        <v>1.69658050151834</v>
      </c>
      <c r="R535" s="0" t="n">
        <v>1.615</v>
      </c>
    </row>
    <row r="536" customFormat="false" ht="12.75" hidden="false" customHeight="false" outlineLevel="0" collapsed="false">
      <c r="B536" s="124" t="n">
        <f aca="false">B535+1</f>
        <v>517</v>
      </c>
      <c r="C536" s="21" t="n">
        <f aca="false">$C$7</f>
        <v>3.29212628660779</v>
      </c>
      <c r="D536" s="21" t="n">
        <f aca="true">NORMSINV(RAND())</f>
        <v>-0.753612365154596</v>
      </c>
      <c r="E536" s="21" t="n">
        <f aca="false">$C$4*($G$4-C536)*$J$4+$F$4*SQRT($J$4)*D536+C536</f>
        <v>2.97552701869479</v>
      </c>
      <c r="F536" s="125" t="n">
        <f aca="false">EXP(E536)</f>
        <v>19.5999500682467</v>
      </c>
      <c r="G536" s="126" t="n">
        <f aca="false">EXP(EXP(-$C$4*($K$4-$J$4))*LN(F536)+(1-EXP(-$C$4*($K$4-$J$4)))*$G$4+$F$4^2/(4*$C$4)*(1-EXP(-2*$C$4*($K$4-$J$4))))</f>
        <v>19.3314907501327</v>
      </c>
      <c r="H536" s="126" t="n">
        <f aca="false">MAX(0,G536-$I$4)</f>
        <v>0</v>
      </c>
      <c r="I536" s="21" t="n">
        <f aca="false">$D$7*AVERAGE(A536,H536)</f>
        <v>0</v>
      </c>
      <c r="J536" s="135" t="n">
        <f aca="false">AVERAGE(I$20:I536)</f>
        <v>1.82973979849719</v>
      </c>
      <c r="K536" s="21" t="n">
        <f aca="false">-D536</f>
        <v>0.753612365154596</v>
      </c>
      <c r="L536" s="21" t="n">
        <f aca="false">$C$4*($G$4-C536)*$J$4+$F$4*SQRT($J$4)*K536+C536</f>
        <v>3.36772994724191</v>
      </c>
      <c r="M536" s="125" t="n">
        <f aca="false">EXP(L536)</f>
        <v>29.0125921334412</v>
      </c>
      <c r="N536" s="126" t="n">
        <f aca="false">EXP(EXP(-$C$4*($K$4-$J$4))*LN(M536)+(1-EXP(-$C$4*($K$4-$J$4)))*$G$4+$F$4^2/(4*$C$4)*(1-EXP(-2*$C$4*($K$4-$J$4))))</f>
        <v>26.3505646746342</v>
      </c>
      <c r="O536" s="126" t="n">
        <f aca="false">MAX(0,N536-$I$4)</f>
        <v>3.15056467463416</v>
      </c>
      <c r="P536" s="21" t="n">
        <f aca="false">$D$7*AVERAGE(H536,O536)</f>
        <v>1.49845491115226</v>
      </c>
      <c r="Q536" s="136" t="n">
        <f aca="false">AVERAGE(P$20:P536)</f>
        <v>1.69619727987353</v>
      </c>
      <c r="R536" s="0" t="n">
        <v>1.615</v>
      </c>
    </row>
    <row r="537" customFormat="false" ht="12.75" hidden="false" customHeight="false" outlineLevel="0" collapsed="false">
      <c r="B537" s="124" t="n">
        <f aca="false">B536+1</f>
        <v>518</v>
      </c>
      <c r="C537" s="21" t="n">
        <f aca="false">$C$7</f>
        <v>3.29212628660779</v>
      </c>
      <c r="D537" s="21" t="n">
        <f aca="true">NORMSINV(RAND())</f>
        <v>0.944917286452453</v>
      </c>
      <c r="E537" s="21" t="n">
        <f aca="false">$C$4*($G$4-C537)*$J$4+$F$4*SQRT($J$4)*D537+C537</f>
        <v>3.41751041386357</v>
      </c>
      <c r="F537" s="125" t="n">
        <f aca="false">EXP(E537)</f>
        <v>30.4934044858621</v>
      </c>
      <c r="G537" s="126" t="n">
        <f aca="false">EXP(EXP(-$C$4*($K$4-$J$4))*LN(F537)+(1-EXP(-$C$4*($K$4-$J$4)))*$G$4+$F$4^2/(4*$C$4)*(1-EXP(-2*$C$4*($K$4-$J$4))))</f>
        <v>27.4071891032997</v>
      </c>
      <c r="H537" s="126" t="n">
        <f aca="false">MAX(0,G537-$I$4)</f>
        <v>4.20718910329968</v>
      </c>
      <c r="I537" s="21" t="n">
        <f aca="false">$D$7*AVERAGE(A537,H537)</f>
        <v>4.00200206949743</v>
      </c>
      <c r="J537" s="135" t="n">
        <f aca="false">AVERAGE(I$20:I537)</f>
        <v>1.83393335500491</v>
      </c>
      <c r="K537" s="21" t="n">
        <f aca="false">-D537</f>
        <v>-0.944917286452453</v>
      </c>
      <c r="L537" s="21" t="n">
        <f aca="false">$C$4*($G$4-C537)*$J$4+$F$4*SQRT($J$4)*K537+C537</f>
        <v>2.92574655207314</v>
      </c>
      <c r="M537" s="125" t="n">
        <f aca="false">EXP(L537)</f>
        <v>18.64814266408</v>
      </c>
      <c r="N537" s="126" t="n">
        <f aca="false">EXP(EXP(-$C$4*($K$4-$J$4))*LN(M537)+(1-EXP(-$C$4*($K$4-$J$4)))*$G$4+$F$4^2/(4*$C$4)*(1-EXP(-2*$C$4*($K$4-$J$4))))</f>
        <v>18.5862072665867</v>
      </c>
      <c r="O537" s="126" t="n">
        <f aca="false">MAX(0,N537-$I$4)</f>
        <v>0</v>
      </c>
      <c r="P537" s="21" t="n">
        <f aca="false">$D$7*AVERAGE(H537,O537)</f>
        <v>2.00100103474871</v>
      </c>
      <c r="Q537" s="136" t="n">
        <f aca="false">AVERAGE(P$20:P537)</f>
        <v>1.69678570411074</v>
      </c>
      <c r="R537" s="0" t="n">
        <v>1.615</v>
      </c>
    </row>
    <row r="538" customFormat="false" ht="12.75" hidden="false" customHeight="false" outlineLevel="0" collapsed="false">
      <c r="B538" s="124" t="n">
        <f aca="false">B537+1</f>
        <v>519</v>
      </c>
      <c r="C538" s="21" t="n">
        <f aca="false">$C$7</f>
        <v>3.29212628660779</v>
      </c>
      <c r="D538" s="21" t="n">
        <f aca="true">NORMSINV(RAND())</f>
        <v>-1.62500916694133</v>
      </c>
      <c r="E538" s="21" t="n">
        <f aca="false">$C$4*($G$4-C538)*$J$4+$F$4*SQRT($J$4)*D538+C538</f>
        <v>2.74877624244045</v>
      </c>
      <c r="F538" s="125" t="n">
        <f aca="false">EXP(E538)</f>
        <v>15.6235008034585</v>
      </c>
      <c r="G538" s="126" t="n">
        <f aca="false">EXP(EXP(-$C$4*($K$4-$J$4))*LN(F538)+(1-EXP(-$C$4*($K$4-$J$4)))*$G$4+$F$4^2/(4*$C$4)*(1-EXP(-2*$C$4*($K$4-$J$4))))</f>
        <v>16.1618258168032</v>
      </c>
      <c r="H538" s="126" t="n">
        <f aca="false">MAX(0,G538-$I$4)</f>
        <v>0</v>
      </c>
      <c r="I538" s="21" t="n">
        <f aca="false">$D$7*AVERAGE(A538,H538)</f>
        <v>0</v>
      </c>
      <c r="J538" s="135" t="n">
        <f aca="false">AVERAGE(I$20:I538)</f>
        <v>1.83039976472552</v>
      </c>
      <c r="K538" s="21" t="n">
        <f aca="false">-D538</f>
        <v>1.62500916694133</v>
      </c>
      <c r="L538" s="21" t="n">
        <f aca="false">$C$4*($G$4-C538)*$J$4+$F$4*SQRT($J$4)*K538+C538</f>
        <v>3.59448072349626</v>
      </c>
      <c r="M538" s="125" t="n">
        <f aca="false">EXP(L538)</f>
        <v>36.3967950793702</v>
      </c>
      <c r="N538" s="126" t="n">
        <f aca="false">EXP(EXP(-$C$4*($K$4-$J$4))*LN(M538)+(1-EXP(-$C$4*($K$4-$J$4)))*$G$4+$F$4^2/(4*$C$4)*(1-EXP(-2*$C$4*($K$4-$J$4))))</f>
        <v>31.5184498980834</v>
      </c>
      <c r="O538" s="126" t="n">
        <f aca="false">MAX(0,N538-$I$4)</f>
        <v>8.31844989808341</v>
      </c>
      <c r="P538" s="21" t="n">
        <f aca="false">$D$7*AVERAGE(H538,O538)</f>
        <v>3.95637715464595</v>
      </c>
      <c r="Q538" s="136" t="n">
        <f aca="false">AVERAGE(P$20:P538)</f>
        <v>1.70113944486321</v>
      </c>
      <c r="R538" s="0" t="n">
        <v>1.615</v>
      </c>
    </row>
    <row r="539" customFormat="false" ht="12.75" hidden="false" customHeight="false" outlineLevel="0" collapsed="false">
      <c r="B539" s="124" t="n">
        <f aca="false">B538+1</f>
        <v>520</v>
      </c>
      <c r="C539" s="21" t="n">
        <f aca="false">$C$7</f>
        <v>3.29212628660779</v>
      </c>
      <c r="D539" s="21" t="n">
        <f aca="true">NORMSINV(RAND())</f>
        <v>-0.975655803521462</v>
      </c>
      <c r="E539" s="21" t="n">
        <f aca="false">$C$4*($G$4-C539)*$J$4+$F$4*SQRT($J$4)*D539+C539</f>
        <v>2.91774791977151</v>
      </c>
      <c r="F539" s="125" t="n">
        <f aca="false">EXP(E539)</f>
        <v>18.4995779770274</v>
      </c>
      <c r="G539" s="126" t="n">
        <f aca="false">EXP(EXP(-$C$4*($K$4-$J$4))*LN(F539)+(1-EXP(-$C$4*($K$4-$J$4)))*$G$4+$F$4^2/(4*$C$4)*(1-EXP(-2*$C$4*($K$4-$J$4))))</f>
        <v>18.4691652009229</v>
      </c>
      <c r="H539" s="126" t="n">
        <f aca="false">MAX(0,G539-$I$4)</f>
        <v>0</v>
      </c>
      <c r="I539" s="21" t="n">
        <f aca="false">$D$7*AVERAGE(A539,H539)</f>
        <v>0</v>
      </c>
      <c r="J539" s="135" t="n">
        <f aca="false">AVERAGE(I$20:I539)</f>
        <v>1.82687976517797</v>
      </c>
      <c r="K539" s="21" t="n">
        <f aca="false">-D539</f>
        <v>0.975655803521462</v>
      </c>
      <c r="L539" s="21" t="n">
        <f aca="false">$C$4*($G$4-C539)*$J$4+$F$4*SQRT($J$4)*K539+C539</f>
        <v>3.4255090461652</v>
      </c>
      <c r="M539" s="125" t="n">
        <f aca="false">EXP(L539)</f>
        <v>30.7382880772736</v>
      </c>
      <c r="N539" s="126" t="n">
        <f aca="false">EXP(EXP(-$C$4*($K$4-$J$4))*LN(M539)+(1-EXP(-$C$4*($K$4-$J$4)))*$G$4+$F$4^2/(4*$C$4)*(1-EXP(-2*$C$4*($K$4-$J$4))))</f>
        <v>27.580872861704</v>
      </c>
      <c r="O539" s="126" t="n">
        <f aca="false">MAX(0,N539-$I$4)</f>
        <v>4.38087286170398</v>
      </c>
      <c r="P539" s="21" t="n">
        <f aca="false">$D$7*AVERAGE(H539,O539)</f>
        <v>2.08360758552474</v>
      </c>
      <c r="Q539" s="136" t="n">
        <f aca="false">AVERAGE(P$20:P539)</f>
        <v>1.70187496051833</v>
      </c>
      <c r="R539" s="0" t="n">
        <v>1.615</v>
      </c>
    </row>
    <row r="540" customFormat="false" ht="12.75" hidden="false" customHeight="false" outlineLevel="0" collapsed="false">
      <c r="B540" s="124" t="n">
        <f aca="false">B539+1</f>
        <v>521</v>
      </c>
      <c r="C540" s="21" t="n">
        <f aca="false">$C$7</f>
        <v>3.29212628660779</v>
      </c>
      <c r="D540" s="21" t="n">
        <f aca="true">NORMSINV(RAND())</f>
        <v>-0.391447417842739</v>
      </c>
      <c r="E540" s="21" t="n">
        <f aca="false">$C$4*($G$4-C540)*$J$4+$F$4*SQRT($J$4)*D540+C540</f>
        <v>3.06976787747083</v>
      </c>
      <c r="F540" s="125" t="n">
        <f aca="false">EXP(E540)</f>
        <v>21.5369028943738</v>
      </c>
      <c r="G540" s="126" t="n">
        <f aca="false">EXP(EXP(-$C$4*($K$4-$J$4))*LN(F540)+(1-EXP(-$C$4*($K$4-$J$4)))*$G$4+$F$4^2/(4*$C$4)*(1-EXP(-2*$C$4*($K$4-$J$4))))</f>
        <v>20.8252255820371</v>
      </c>
      <c r="H540" s="126" t="n">
        <f aca="false">MAX(0,G540-$I$4)</f>
        <v>0</v>
      </c>
      <c r="I540" s="21" t="n">
        <f aca="false">$D$7*AVERAGE(A540,H540)</f>
        <v>0</v>
      </c>
      <c r="J540" s="135" t="n">
        <f aca="false">AVERAGE(I$20:I540)</f>
        <v>1.82337327810469</v>
      </c>
      <c r="K540" s="21" t="n">
        <f aca="false">-D540</f>
        <v>0.391447417842739</v>
      </c>
      <c r="L540" s="21" t="n">
        <f aca="false">$C$4*($G$4-C540)*$J$4+$F$4*SQRT($J$4)*K540+C540</f>
        <v>3.27348908846587</v>
      </c>
      <c r="M540" s="125" t="n">
        <f aca="false">EXP(L540)</f>
        <v>26.4033022739963</v>
      </c>
      <c r="N540" s="126" t="n">
        <f aca="false">EXP(EXP(-$C$4*($K$4-$J$4))*LN(M540)+(1-EXP(-$C$4*($K$4-$J$4)))*$G$4+$F$4^2/(4*$C$4)*(1-EXP(-2*$C$4*($K$4-$J$4))))</f>
        <v>24.4605128171022</v>
      </c>
      <c r="O540" s="126" t="n">
        <f aca="false">MAX(0,N540-$I$4)</f>
        <v>1.26051281710216</v>
      </c>
      <c r="P540" s="21" t="n">
        <f aca="false">$D$7*AVERAGE(H540,O540)</f>
        <v>0.599518440793929</v>
      </c>
      <c r="Q540" s="136" t="n">
        <f aca="false">AVERAGE(P$20:P540)</f>
        <v>1.69975911307164</v>
      </c>
      <c r="R540" s="0" t="n">
        <v>1.615</v>
      </c>
    </row>
    <row r="541" customFormat="false" ht="12.75" hidden="false" customHeight="false" outlineLevel="0" collapsed="false">
      <c r="B541" s="124" t="n">
        <f aca="false">B540+1</f>
        <v>522</v>
      </c>
      <c r="C541" s="21" t="n">
        <f aca="false">$C$7</f>
        <v>3.29212628660779</v>
      </c>
      <c r="D541" s="21" t="n">
        <f aca="true">NORMSINV(RAND())</f>
        <v>2.03938979526028</v>
      </c>
      <c r="E541" s="21" t="n">
        <f aca="false">$C$4*($G$4-C541)*$J$4+$F$4*SQRT($J$4)*D541+C541</f>
        <v>3.70230890113407</v>
      </c>
      <c r="F541" s="125" t="n">
        <f aca="false">EXP(E541)</f>
        <v>40.5408010827829</v>
      </c>
      <c r="G541" s="126" t="n">
        <f aca="false">EXP(EXP(-$C$4*($K$4-$J$4))*LN(F541)+(1-EXP(-$C$4*($K$4-$J$4)))*$G$4+$F$4^2/(4*$C$4)*(1-EXP(-2*$C$4*($K$4-$J$4))))</f>
        <v>34.3201860699558</v>
      </c>
      <c r="H541" s="126" t="n">
        <f aca="false">MAX(0,G541-$I$4)</f>
        <v>11.1201860699558</v>
      </c>
      <c r="I541" s="21" t="n">
        <f aca="false">$D$7*AVERAGE(A541,H541)</f>
        <v>10.5778481956649</v>
      </c>
      <c r="J541" s="135" t="n">
        <f aca="false">AVERAGE(I$20:I541)</f>
        <v>1.84014430285097</v>
      </c>
      <c r="K541" s="21" t="n">
        <f aca="false">-D541</f>
        <v>-2.03938979526028</v>
      </c>
      <c r="L541" s="21" t="n">
        <f aca="false">$C$4*($G$4-C541)*$J$4+$F$4*SQRT($J$4)*K541+C541</f>
        <v>2.64094806480264</v>
      </c>
      <c r="M541" s="125" t="n">
        <f aca="false">EXP(L541)</f>
        <v>14.0264953325589</v>
      </c>
      <c r="N541" s="126" t="n">
        <f aca="false">EXP(EXP(-$C$4*($K$4-$J$4))*LN(M541)+(1-EXP(-$C$4*($K$4-$J$4)))*$G$4+$F$4^2/(4*$C$4)*(1-EXP(-2*$C$4*($K$4-$J$4))))</f>
        <v>14.8424515015783</v>
      </c>
      <c r="O541" s="126" t="n">
        <f aca="false">MAX(0,N541-$I$4)</f>
        <v>0</v>
      </c>
      <c r="P541" s="21" t="n">
        <f aca="false">$D$7*AVERAGE(H541,O541)</f>
        <v>5.28892409783247</v>
      </c>
      <c r="Q541" s="136" t="n">
        <f aca="false">AVERAGE(P$20:P541)</f>
        <v>1.70663490806161</v>
      </c>
      <c r="R541" s="0" t="n">
        <v>1.615</v>
      </c>
    </row>
    <row r="542" customFormat="false" ht="12.75" hidden="false" customHeight="false" outlineLevel="0" collapsed="false">
      <c r="B542" s="124" t="n">
        <f aca="false">B541+1</f>
        <v>523</v>
      </c>
      <c r="C542" s="21" t="n">
        <f aca="false">$C$7</f>
        <v>3.29212628660779</v>
      </c>
      <c r="D542" s="21" t="n">
        <f aca="true">NORMSINV(RAND())</f>
        <v>-0.112160763563435</v>
      </c>
      <c r="E542" s="21" t="n">
        <f aca="false">$C$4*($G$4-C542)*$J$4+$F$4*SQRT($J$4)*D542+C542</f>
        <v>3.14244253673681</v>
      </c>
      <c r="F542" s="125" t="n">
        <f aca="false">EXP(E542)</f>
        <v>23.1603678771031</v>
      </c>
      <c r="G542" s="126" t="n">
        <f aca="false">EXP(EXP(-$C$4*($K$4-$J$4))*LN(F542)+(1-EXP(-$C$4*($K$4-$J$4)))*$G$4+$F$4^2/(4*$C$4)*(1-EXP(-2*$C$4*($K$4-$J$4))))</f>
        <v>22.0555012735217</v>
      </c>
      <c r="H542" s="126" t="n">
        <f aca="false">MAX(0,G542-$I$4)</f>
        <v>0</v>
      </c>
      <c r="I542" s="21" t="n">
        <f aca="false">$D$7*AVERAGE(A542,H542)</f>
        <v>0</v>
      </c>
      <c r="J542" s="135" t="n">
        <f aca="false">AVERAGE(I$20:I542)</f>
        <v>1.83662586250135</v>
      </c>
      <c r="K542" s="21" t="n">
        <f aca="false">-D542</f>
        <v>0.112160763563435</v>
      </c>
      <c r="L542" s="21" t="n">
        <f aca="false">$C$4*($G$4-C542)*$J$4+$F$4*SQRT($J$4)*K542+C542</f>
        <v>3.2008144291999</v>
      </c>
      <c r="M542" s="125" t="n">
        <f aca="false">EXP(L542)</f>
        <v>24.5525183444099</v>
      </c>
      <c r="N542" s="126" t="n">
        <f aca="false">EXP(EXP(-$C$4*($K$4-$J$4))*LN(M542)+(1-EXP(-$C$4*($K$4-$J$4)))*$G$4+$F$4^2/(4*$C$4)*(1-EXP(-2*$C$4*($K$4-$J$4))))</f>
        <v>23.0960834193331</v>
      </c>
      <c r="O542" s="126" t="n">
        <f aca="false">MAX(0,N542-$I$4)</f>
        <v>0</v>
      </c>
      <c r="P542" s="21" t="n">
        <f aca="false">$D$7*AVERAGE(H542,O542)</f>
        <v>0</v>
      </c>
      <c r="Q542" s="136" t="n">
        <f aca="false">AVERAGE(P$20:P542)</f>
        <v>1.70337174380145</v>
      </c>
      <c r="R542" s="0" t="n">
        <v>1.615</v>
      </c>
    </row>
    <row r="543" customFormat="false" ht="12.75" hidden="false" customHeight="false" outlineLevel="0" collapsed="false">
      <c r="B543" s="124" t="n">
        <f aca="false">B542+1</f>
        <v>524</v>
      </c>
      <c r="C543" s="21" t="n">
        <f aca="false">$C$7</f>
        <v>3.29212628660779</v>
      </c>
      <c r="D543" s="21" t="n">
        <f aca="true">NORMSINV(RAND())</f>
        <v>-1.23328744184687</v>
      </c>
      <c r="E543" s="21" t="n">
        <f aca="false">$C$4*($G$4-C543)*$J$4+$F$4*SQRT($J$4)*D543+C543</f>
        <v>2.85070822688053</v>
      </c>
      <c r="F543" s="125" t="n">
        <f aca="false">EXP(E543)</f>
        <v>17.3000298490443</v>
      </c>
      <c r="G543" s="126" t="n">
        <f aca="false">EXP(EXP(-$C$4*($K$4-$J$4))*LN(F543)+(1-EXP(-$C$4*($K$4-$J$4)))*$G$4+$F$4^2/(4*$C$4)*(1-EXP(-2*$C$4*($K$4-$J$4))))</f>
        <v>17.5167215488408</v>
      </c>
      <c r="H543" s="126" t="n">
        <f aca="false">MAX(0,G543-$I$4)</f>
        <v>0</v>
      </c>
      <c r="I543" s="21" t="n">
        <f aca="false">$D$7*AVERAGE(A543,H543)</f>
        <v>0</v>
      </c>
      <c r="J543" s="135" t="n">
        <f aca="false">AVERAGE(I$20:I543)</f>
        <v>1.83312085131337</v>
      </c>
      <c r="K543" s="21" t="n">
        <f aca="false">-D543</f>
        <v>1.23328744184687</v>
      </c>
      <c r="L543" s="21" t="n">
        <f aca="false">$C$4*($G$4-C543)*$J$4+$F$4*SQRT($J$4)*K543+C543</f>
        <v>3.49254873905618</v>
      </c>
      <c r="M543" s="125" t="n">
        <f aca="false">EXP(L543)</f>
        <v>32.8696171120923</v>
      </c>
      <c r="N543" s="126" t="n">
        <f aca="false">EXP(EXP(-$C$4*($K$4-$J$4))*LN(M543)+(1-EXP(-$C$4*($K$4-$J$4)))*$G$4+$F$4^2/(4*$C$4)*(1-EXP(-2*$C$4*($K$4-$J$4))))</f>
        <v>29.0805386069618</v>
      </c>
      <c r="O543" s="126" t="n">
        <f aca="false">MAX(0,N543-$I$4)</f>
        <v>5.88053860696175</v>
      </c>
      <c r="P543" s="21" t="n">
        <f aca="false">$D$7*AVERAGE(H543,O543)</f>
        <v>2.79687067742723</v>
      </c>
      <c r="Q543" s="136" t="n">
        <f aca="false">AVERAGE(P$20:P543)</f>
        <v>1.70545857382745</v>
      </c>
      <c r="R543" s="0" t="n">
        <v>1.615</v>
      </c>
    </row>
    <row r="544" customFormat="false" ht="12.75" hidden="false" customHeight="false" outlineLevel="0" collapsed="false">
      <c r="B544" s="124" t="n">
        <f aca="false">B543+1</f>
        <v>525</v>
      </c>
      <c r="C544" s="21" t="n">
        <f aca="false">$C$7</f>
        <v>3.29212628660779</v>
      </c>
      <c r="D544" s="21" t="n">
        <f aca="true">NORMSINV(RAND())</f>
        <v>0.281554392534079</v>
      </c>
      <c r="E544" s="21" t="n">
        <f aca="false">$C$4*($G$4-C544)*$J$4+$F$4*SQRT($J$4)*D544+C544</f>
        <v>3.24489324241436</v>
      </c>
      <c r="F544" s="125" t="n">
        <f aca="false">EXP(E544)</f>
        <v>25.6589706242492</v>
      </c>
      <c r="G544" s="126" t="n">
        <f aca="false">EXP(EXP(-$C$4*($K$4-$J$4))*LN(F544)+(1-EXP(-$C$4*($K$4-$J$4)))*$G$4+$F$4^2/(4*$C$4)*(1-EXP(-2*$C$4*($K$4-$J$4))))</f>
        <v>23.9142771054479</v>
      </c>
      <c r="H544" s="126" t="n">
        <f aca="false">MAX(0,G544-$I$4)</f>
        <v>0.714277105447902</v>
      </c>
      <c r="I544" s="21" t="n">
        <f aca="false">$D$7*AVERAGE(A544,H544)</f>
        <v>0.679441399949244</v>
      </c>
      <c r="J544" s="135" t="n">
        <f aca="false">AVERAGE(I$20:I544)</f>
        <v>1.83092336664411</v>
      </c>
      <c r="K544" s="21" t="n">
        <f aca="false">-D544</f>
        <v>-0.281554392534079</v>
      </c>
      <c r="L544" s="21" t="n">
        <f aca="false">$C$4*($G$4-C544)*$J$4+$F$4*SQRT($J$4)*K544+C544</f>
        <v>3.09836372352235</v>
      </c>
      <c r="M544" s="125" t="n">
        <f aca="false">EXP(L544)</f>
        <v>22.1616589961116</v>
      </c>
      <c r="N544" s="126" t="n">
        <f aca="false">EXP(EXP(-$C$4*($K$4-$J$4))*LN(M544)+(1-EXP(-$C$4*($K$4-$J$4)))*$G$4+$F$4^2/(4*$C$4)*(1-EXP(-2*$C$4*($K$4-$J$4))))</f>
        <v>21.3009030138075</v>
      </c>
      <c r="O544" s="126" t="n">
        <f aca="false">MAX(0,N544-$I$4)</f>
        <v>0</v>
      </c>
      <c r="P544" s="21" t="n">
        <f aca="false">$D$7*AVERAGE(H544,O544)</f>
        <v>0.339720699974622</v>
      </c>
      <c r="Q544" s="136" t="n">
        <f aca="false">AVERAGE(P$20:P544)</f>
        <v>1.70285716835345</v>
      </c>
      <c r="R544" s="0" t="n">
        <v>1.615</v>
      </c>
    </row>
    <row r="545" customFormat="false" ht="12.75" hidden="false" customHeight="false" outlineLevel="0" collapsed="false">
      <c r="B545" s="124" t="n">
        <f aca="false">B544+1</f>
        <v>526</v>
      </c>
      <c r="C545" s="21" t="n">
        <f aca="false">$C$7</f>
        <v>3.29212628660779</v>
      </c>
      <c r="D545" s="21" t="n">
        <f aca="true">NORMSINV(RAND())</f>
        <v>0.809905750088681</v>
      </c>
      <c r="E545" s="21" t="n">
        <f aca="false">$C$4*($G$4-C545)*$J$4+$F$4*SQRT($J$4)*D545+C545</f>
        <v>3.38237834703592</v>
      </c>
      <c r="F545" s="125" t="n">
        <f aca="false">EXP(E545)</f>
        <v>29.4407081339955</v>
      </c>
      <c r="G545" s="126" t="n">
        <f aca="false">EXP(EXP(-$C$4*($K$4-$J$4))*LN(F545)+(1-EXP(-$C$4*($K$4-$J$4)))*$G$4+$F$4^2/(4*$C$4)*(1-EXP(-2*$C$4*($K$4-$J$4))))</f>
        <v>26.6571851950787</v>
      </c>
      <c r="H545" s="126" t="n">
        <f aca="false">MAX(0,G545-$I$4)</f>
        <v>3.45718519507865</v>
      </c>
      <c r="I545" s="21" t="n">
        <f aca="false">$D$7*AVERAGE(A545,H545)</f>
        <v>3.28857628350706</v>
      </c>
      <c r="J545" s="135" t="n">
        <f aca="false">AVERAGE(I$20:I545)</f>
        <v>1.83369456990811</v>
      </c>
      <c r="K545" s="21" t="n">
        <f aca="false">-D545</f>
        <v>-0.809905750088681</v>
      </c>
      <c r="L545" s="21" t="n">
        <f aca="false">$C$4*($G$4-C545)*$J$4+$F$4*SQRT($J$4)*K545+C545</f>
        <v>2.96087861890079</v>
      </c>
      <c r="M545" s="125" t="n">
        <f aca="false">EXP(L545)</f>
        <v>19.314934769155</v>
      </c>
      <c r="N545" s="126" t="n">
        <f aca="false">EXP(EXP(-$C$4*($K$4-$J$4))*LN(M545)+(1-EXP(-$C$4*($K$4-$J$4)))*$G$4+$F$4^2/(4*$C$4)*(1-EXP(-2*$C$4*($K$4-$J$4))))</f>
        <v>19.1091329988774</v>
      </c>
      <c r="O545" s="126" t="n">
        <f aca="false">MAX(0,N545-$I$4)</f>
        <v>0</v>
      </c>
      <c r="P545" s="21" t="n">
        <f aca="false">$D$7*AVERAGE(H545,O545)</f>
        <v>1.64428814175353</v>
      </c>
      <c r="Q545" s="136" t="n">
        <f aca="false">AVERAGE(P$20:P545)</f>
        <v>1.70274582039413</v>
      </c>
      <c r="R545" s="0" t="n">
        <v>1.615</v>
      </c>
    </row>
    <row r="546" customFormat="false" ht="12.75" hidden="false" customHeight="false" outlineLevel="0" collapsed="false">
      <c r="B546" s="124" t="n">
        <f aca="false">B545+1</f>
        <v>527</v>
      </c>
      <c r="C546" s="21" t="n">
        <f aca="false">$C$7</f>
        <v>3.29212628660779</v>
      </c>
      <c r="D546" s="21" t="n">
        <f aca="true">NORMSINV(RAND())</f>
        <v>-0.35650893238084</v>
      </c>
      <c r="E546" s="21" t="n">
        <f aca="false">$C$4*($G$4-C546)*$J$4+$F$4*SQRT($J$4)*D546+C546</f>
        <v>3.07885940578881</v>
      </c>
      <c r="F546" s="125" t="n">
        <f aca="false">EXP(E546)</f>
        <v>21.7335990363525</v>
      </c>
      <c r="G546" s="126" t="n">
        <f aca="false">EXP(EXP(-$C$4*($K$4-$J$4))*LN(F546)+(1-EXP(-$C$4*($K$4-$J$4)))*$G$4+$F$4^2/(4*$C$4)*(1-EXP(-2*$C$4*($K$4-$J$4))))</f>
        <v>20.9752953567955</v>
      </c>
      <c r="H546" s="126" t="n">
        <f aca="false">MAX(0,G546-$I$4)</f>
        <v>0</v>
      </c>
      <c r="I546" s="21" t="n">
        <f aca="false">$D$7*AVERAGE(A546,H546)</f>
        <v>0</v>
      </c>
      <c r="J546" s="135" t="n">
        <f aca="false">AVERAGE(I$20:I546)</f>
        <v>1.83021507357052</v>
      </c>
      <c r="K546" s="21" t="n">
        <f aca="false">-D546</f>
        <v>0.35650893238084</v>
      </c>
      <c r="L546" s="21" t="n">
        <f aca="false">$C$4*($G$4-C546)*$J$4+$F$4*SQRT($J$4)*K546+C546</f>
        <v>3.2643975601479</v>
      </c>
      <c r="M546" s="125" t="n">
        <f aca="false">EXP(L546)</f>
        <v>26.164343798499</v>
      </c>
      <c r="N546" s="126" t="n">
        <f aca="false">EXP(EXP(-$C$4*($K$4-$J$4))*LN(M546)+(1-EXP(-$C$4*($K$4-$J$4)))*$G$4+$F$4^2/(4*$C$4)*(1-EXP(-2*$C$4*($K$4-$J$4))))</f>
        <v>24.2855077176985</v>
      </c>
      <c r="O546" s="126" t="n">
        <f aca="false">MAX(0,N546-$I$4)</f>
        <v>1.0855077176985</v>
      </c>
      <c r="P546" s="21" t="n">
        <f aca="false">$D$7*AVERAGE(H546,O546)</f>
        <v>0.516283440798715</v>
      </c>
      <c r="Q546" s="136" t="n">
        <f aca="false">AVERAGE(P$20:P546)</f>
        <v>1.7004944686302</v>
      </c>
      <c r="R546" s="0" t="n">
        <v>1.615</v>
      </c>
    </row>
    <row r="547" customFormat="false" ht="12.75" hidden="false" customHeight="false" outlineLevel="0" collapsed="false">
      <c r="B547" s="124" t="n">
        <f aca="false">B546+1</f>
        <v>528</v>
      </c>
      <c r="C547" s="21" t="n">
        <f aca="false">$C$7</f>
        <v>3.29212628660779</v>
      </c>
      <c r="D547" s="21" t="n">
        <f aca="true">NORMSINV(RAND())</f>
        <v>-1.04511848305202</v>
      </c>
      <c r="E547" s="21" t="n">
        <f aca="false">$C$4*($G$4-C547)*$J$4+$F$4*SQRT($J$4)*D547+C547</f>
        <v>2.89967266809287</v>
      </c>
      <c r="F547" s="125" t="n">
        <f aca="false">EXP(E547)</f>
        <v>18.1681973653176</v>
      </c>
      <c r="G547" s="126" t="n">
        <f aca="false">EXP(EXP(-$C$4*($K$4-$J$4))*LN(F547)+(1-EXP(-$C$4*($K$4-$J$4)))*$G$4+$F$4^2/(4*$C$4)*(1-EXP(-2*$C$4*($K$4-$J$4))))</f>
        <v>18.2073819076254</v>
      </c>
      <c r="H547" s="126" t="n">
        <f aca="false">MAX(0,G547-$I$4)</f>
        <v>0</v>
      </c>
      <c r="I547" s="21" t="n">
        <f aca="false">$D$7*AVERAGE(A547,H547)</f>
        <v>0</v>
      </c>
      <c r="J547" s="135" t="n">
        <f aca="false">AVERAGE(I$20:I547)</f>
        <v>1.8267487571433</v>
      </c>
      <c r="K547" s="21" t="n">
        <f aca="false">-D547</f>
        <v>1.04511848305202</v>
      </c>
      <c r="L547" s="21" t="n">
        <f aca="false">$C$4*($G$4-C547)*$J$4+$F$4*SQRT($J$4)*K547+C547</f>
        <v>3.44358429784384</v>
      </c>
      <c r="M547" s="125" t="n">
        <f aca="false">EXP(L547)</f>
        <v>31.2989420871978</v>
      </c>
      <c r="N547" s="126" t="n">
        <f aca="false">EXP(EXP(-$C$4*($K$4-$J$4))*LN(M547)+(1-EXP(-$C$4*($K$4-$J$4)))*$G$4+$F$4^2/(4*$C$4)*(1-EXP(-2*$C$4*($K$4-$J$4))))</f>
        <v>27.977426949842</v>
      </c>
      <c r="O547" s="126" t="n">
        <f aca="false">MAX(0,N547-$I$4)</f>
        <v>4.77742694984198</v>
      </c>
      <c r="P547" s="21" t="n">
        <f aca="false">$D$7*AVERAGE(H547,O547)</f>
        <v>2.27221454404619</v>
      </c>
      <c r="Q547" s="136" t="n">
        <f aca="false">AVERAGE(P$20:P547)</f>
        <v>1.70157727180333</v>
      </c>
      <c r="R547" s="0" t="n">
        <v>1.615</v>
      </c>
    </row>
    <row r="548" customFormat="false" ht="12.75" hidden="false" customHeight="false" outlineLevel="0" collapsed="false">
      <c r="B548" s="124" t="n">
        <f aca="false">B547+1</f>
        <v>529</v>
      </c>
      <c r="C548" s="21" t="n">
        <f aca="false">$C$7</f>
        <v>3.29212628660779</v>
      </c>
      <c r="D548" s="21" t="n">
        <f aca="true">NORMSINV(RAND())</f>
        <v>1.44728629990683</v>
      </c>
      <c r="E548" s="21" t="n">
        <f aca="false">$C$4*($G$4-C548)*$J$4+$F$4*SQRT($J$4)*D548+C548</f>
        <v>3.54823451513792</v>
      </c>
      <c r="F548" s="125" t="n">
        <f aca="false">EXP(E548)</f>
        <v>34.7519093261189</v>
      </c>
      <c r="G548" s="126" t="n">
        <f aca="false">EXP(EXP(-$C$4*($K$4-$J$4))*LN(F548)+(1-EXP(-$C$4*($K$4-$J$4)))*$G$4+$F$4^2/(4*$C$4)*(1-EXP(-2*$C$4*($K$4-$J$4))))</f>
        <v>30.3880282661718</v>
      </c>
      <c r="H548" s="126" t="n">
        <f aca="false">MAX(0,G548-$I$4)</f>
        <v>7.18802826617177</v>
      </c>
      <c r="I548" s="21" t="n">
        <f aca="false">$D$7*AVERAGE(A548,H548)</f>
        <v>6.83746399092544</v>
      </c>
      <c r="J548" s="135" t="n">
        <f aca="false">AVERAGE(I$20:I548)</f>
        <v>1.83622080862493</v>
      </c>
      <c r="K548" s="21" t="n">
        <f aca="false">-D548</f>
        <v>-1.44728629990683</v>
      </c>
      <c r="L548" s="21" t="n">
        <f aca="false">$C$4*($G$4-C548)*$J$4+$F$4*SQRT($J$4)*K548+C548</f>
        <v>2.79502245079879</v>
      </c>
      <c r="M548" s="125" t="n">
        <f aca="false">EXP(L548)</f>
        <v>16.3629961113668</v>
      </c>
      <c r="N548" s="126" t="n">
        <f aca="false">EXP(EXP(-$C$4*($K$4-$J$4))*LN(M548)+(1-EXP(-$C$4*($K$4-$J$4)))*$G$4+$F$4^2/(4*$C$4)*(1-EXP(-2*$C$4*($K$4-$J$4))))</f>
        <v>16.7630388127395</v>
      </c>
      <c r="O548" s="126" t="n">
        <f aca="false">MAX(0,N548-$I$4)</f>
        <v>0</v>
      </c>
      <c r="P548" s="21" t="n">
        <f aca="false">$D$7*AVERAGE(H548,O548)</f>
        <v>3.41873199546272</v>
      </c>
      <c r="Q548" s="136" t="n">
        <f aca="false">AVERAGE(P$20:P548)</f>
        <v>1.70482331097849</v>
      </c>
      <c r="R548" s="0" t="n">
        <v>1.615</v>
      </c>
    </row>
    <row r="549" customFormat="false" ht="12.75" hidden="false" customHeight="false" outlineLevel="0" collapsed="false">
      <c r="B549" s="124" t="n">
        <f aca="false">B548+1</f>
        <v>530</v>
      </c>
      <c r="C549" s="21" t="n">
        <f aca="false">$C$7</f>
        <v>3.29212628660779</v>
      </c>
      <c r="D549" s="21" t="n">
        <f aca="true">NORMSINV(RAND())</f>
        <v>-0.652797615688679</v>
      </c>
      <c r="E549" s="21" t="n">
        <f aca="false">$C$4*($G$4-C549)*$J$4+$F$4*SQRT($J$4)*D549+C549</f>
        <v>3.00176055851547</v>
      </c>
      <c r="F549" s="125" t="n">
        <f aca="false">EXP(E549)</f>
        <v>20.1209298327579</v>
      </c>
      <c r="G549" s="126" t="n">
        <f aca="false">EXP(EXP(-$C$4*($K$4-$J$4))*LN(F549)+(1-EXP(-$C$4*($K$4-$J$4)))*$G$4+$F$4^2/(4*$C$4)*(1-EXP(-2*$C$4*($K$4-$J$4))))</f>
        <v>19.7361929172037</v>
      </c>
      <c r="H549" s="126" t="n">
        <f aca="false">MAX(0,G549-$I$4)</f>
        <v>0</v>
      </c>
      <c r="I549" s="21" t="n">
        <f aca="false">$D$7*AVERAGE(A549,H549)</f>
        <v>0</v>
      </c>
      <c r="J549" s="135" t="n">
        <f aca="false">AVERAGE(I$20:I549)</f>
        <v>1.83275624106149</v>
      </c>
      <c r="K549" s="21" t="n">
        <f aca="false">-D549</f>
        <v>0.652797615688679</v>
      </c>
      <c r="L549" s="21" t="n">
        <f aca="false">$C$4*($G$4-C549)*$J$4+$F$4*SQRT($J$4)*K549+C549</f>
        <v>3.34149640742124</v>
      </c>
      <c r="M549" s="125" t="n">
        <f aca="false">EXP(L549)</f>
        <v>28.2613856264273</v>
      </c>
      <c r="N549" s="126" t="n">
        <f aca="false">EXP(EXP(-$C$4*($K$4-$J$4))*LN(M549)+(1-EXP(-$C$4*($K$4-$J$4)))*$G$4+$F$4^2/(4*$C$4)*(1-EXP(-2*$C$4*($K$4-$J$4))))</f>
        <v>25.8102309500851</v>
      </c>
      <c r="O549" s="126" t="n">
        <f aca="false">MAX(0,N549-$I$4)</f>
        <v>2.61023095008514</v>
      </c>
      <c r="P549" s="21" t="n">
        <f aca="false">$D$7*AVERAGE(H549,O549)</f>
        <v>1.24146424223172</v>
      </c>
      <c r="Q549" s="136" t="n">
        <f aca="false">AVERAGE(P$20:P549)</f>
        <v>1.70394904858463</v>
      </c>
      <c r="R549" s="0" t="n">
        <v>1.615</v>
      </c>
    </row>
    <row r="550" customFormat="false" ht="12.75" hidden="false" customHeight="false" outlineLevel="0" collapsed="false">
      <c r="B550" s="124" t="n">
        <f aca="false">B549+1</f>
        <v>531</v>
      </c>
      <c r="C550" s="21" t="n">
        <f aca="false">$C$7</f>
        <v>3.29212628660779</v>
      </c>
      <c r="D550" s="21" t="n">
        <f aca="true">NORMSINV(RAND())</f>
        <v>-1.5718306275311</v>
      </c>
      <c r="E550" s="21" t="n">
        <f aca="false">$C$4*($G$4-C550)*$J$4+$F$4*SQRT($J$4)*D550+C550</f>
        <v>2.7626141117861</v>
      </c>
      <c r="F550" s="125" t="n">
        <f aca="false">EXP(E550)</f>
        <v>15.8411995357503</v>
      </c>
      <c r="G550" s="126" t="n">
        <f aca="false">EXP(EXP(-$C$4*($K$4-$J$4))*LN(F550)+(1-EXP(-$C$4*($K$4-$J$4)))*$G$4+$F$4^2/(4*$C$4)*(1-EXP(-2*$C$4*($K$4-$J$4))))</f>
        <v>16.3394252141648</v>
      </c>
      <c r="H550" s="126" t="n">
        <f aca="false">MAX(0,G550-$I$4)</f>
        <v>0</v>
      </c>
      <c r="I550" s="21" t="n">
        <f aca="false">$D$7*AVERAGE(A550,H550)</f>
        <v>0</v>
      </c>
      <c r="J550" s="135" t="n">
        <f aca="false">AVERAGE(I$20:I550)</f>
        <v>1.82930472271674</v>
      </c>
      <c r="K550" s="21" t="n">
        <f aca="false">-D550</f>
        <v>1.5718306275311</v>
      </c>
      <c r="L550" s="21" t="n">
        <f aca="false">$C$4*($G$4-C550)*$J$4+$F$4*SQRT($J$4)*K550+C550</f>
        <v>3.58064285415061</v>
      </c>
      <c r="M550" s="125" t="n">
        <f aca="false">EXP(L550)</f>
        <v>35.8966097158578</v>
      </c>
      <c r="N550" s="126" t="n">
        <f aca="false">EXP(EXP(-$C$4*($K$4-$J$4))*LN(M550)+(1-EXP(-$C$4*($K$4-$J$4)))*$G$4+$F$4^2/(4*$C$4)*(1-EXP(-2*$C$4*($K$4-$J$4))))</f>
        <v>31.1758639359519</v>
      </c>
      <c r="O550" s="126" t="n">
        <f aca="false">MAX(0,N550-$I$4)</f>
        <v>7.97586393595195</v>
      </c>
      <c r="P550" s="21" t="n">
        <f aca="false">$D$7*AVERAGE(H550,O550)</f>
        <v>3.79343823084578</v>
      </c>
      <c r="Q550" s="136" t="n">
        <f aca="false">AVERAGE(P$20:P550)</f>
        <v>1.70788405646083</v>
      </c>
      <c r="R550" s="0" t="n">
        <v>1.615</v>
      </c>
    </row>
    <row r="551" customFormat="false" ht="12.75" hidden="false" customHeight="false" outlineLevel="0" collapsed="false">
      <c r="B551" s="124" t="n">
        <f aca="false">B550+1</f>
        <v>532</v>
      </c>
      <c r="C551" s="21" t="n">
        <f aca="false">$C$7</f>
        <v>3.29212628660779</v>
      </c>
      <c r="D551" s="21" t="n">
        <f aca="true">NORMSINV(RAND())</f>
        <v>1.05550747309229</v>
      </c>
      <c r="E551" s="21" t="n">
        <f aca="false">$C$4*($G$4-C551)*$J$4+$F$4*SQRT($J$4)*D551+C551</f>
        <v>3.44628767195688</v>
      </c>
      <c r="F551" s="125" t="n">
        <f aca="false">EXP(E551)</f>
        <v>31.3836693100916</v>
      </c>
      <c r="G551" s="126" t="n">
        <f aca="false">EXP(EXP(-$C$4*($K$4-$J$4))*LN(F551)+(1-EXP(-$C$4*($K$4-$J$4)))*$G$4+$F$4^2/(4*$C$4)*(1-EXP(-2*$C$4*($K$4-$J$4))))</f>
        <v>28.0372246017984</v>
      </c>
      <c r="H551" s="126" t="n">
        <f aca="false">MAX(0,G551-$I$4)</f>
        <v>4.83722460179837</v>
      </c>
      <c r="I551" s="21" t="n">
        <f aca="false">$D$7*AVERAGE(A551,H551)</f>
        <v>4.60131037414936</v>
      </c>
      <c r="J551" s="135" t="n">
        <f aca="false">AVERAGE(I$20:I551)</f>
        <v>1.83451525965552</v>
      </c>
      <c r="K551" s="21" t="n">
        <f aca="false">-D551</f>
        <v>-1.05550747309229</v>
      </c>
      <c r="L551" s="21" t="n">
        <f aca="false">$C$4*($G$4-C551)*$J$4+$F$4*SQRT($J$4)*K551+C551</f>
        <v>2.89696929397983</v>
      </c>
      <c r="M551" s="125" t="n">
        <f aca="false">EXP(L551)</f>
        <v>18.1191482597927</v>
      </c>
      <c r="N551" s="126" t="n">
        <f aca="false">EXP(EXP(-$C$4*($K$4-$J$4))*LN(M551)+(1-EXP(-$C$4*($K$4-$J$4)))*$G$4+$F$4^2/(4*$C$4)*(1-EXP(-2*$C$4*($K$4-$J$4))))</f>
        <v>18.1685492948467</v>
      </c>
      <c r="O551" s="126" t="n">
        <f aca="false">MAX(0,N551-$I$4)</f>
        <v>0</v>
      </c>
      <c r="P551" s="21" t="n">
        <f aca="false">$D$7*AVERAGE(H551,O551)</f>
        <v>2.30065518707468</v>
      </c>
      <c r="Q551" s="136" t="n">
        <f aca="false">AVERAGE(P$20:P551)</f>
        <v>1.70899828790935</v>
      </c>
      <c r="R551" s="0" t="n">
        <v>1.615</v>
      </c>
    </row>
    <row r="552" customFormat="false" ht="12.75" hidden="false" customHeight="false" outlineLevel="0" collapsed="false">
      <c r="B552" s="124" t="n">
        <f aca="false">B551+1</f>
        <v>533</v>
      </c>
      <c r="C552" s="21" t="n">
        <f aca="false">$C$7</f>
        <v>3.29212628660779</v>
      </c>
      <c r="D552" s="21" t="n">
        <f aca="true">NORMSINV(RAND())</f>
        <v>-0.241946678102357</v>
      </c>
      <c r="E552" s="21" t="n">
        <f aca="false">$C$4*($G$4-C552)*$J$4+$F$4*SQRT($J$4)*D552+C552</f>
        <v>3.10867025663636</v>
      </c>
      <c r="F552" s="125" t="n">
        <f aca="false">EXP(E552)</f>
        <v>22.3912499796056</v>
      </c>
      <c r="G552" s="126" t="n">
        <f aca="false">EXP(EXP(-$C$4*($K$4-$J$4))*LN(F552)+(1-EXP(-$C$4*($K$4-$J$4)))*$G$4+$F$4^2/(4*$C$4)*(1-EXP(-2*$C$4*($K$4-$J$4))))</f>
        <v>21.4749978445446</v>
      </c>
      <c r="H552" s="126" t="n">
        <f aca="false">MAX(0,G552-$I$4)</f>
        <v>0</v>
      </c>
      <c r="I552" s="21" t="n">
        <f aca="false">$D$7*AVERAGE(A552,H552)</f>
        <v>0</v>
      </c>
      <c r="J552" s="135" t="n">
        <f aca="false">AVERAGE(I$20:I552)</f>
        <v>1.83107339237662</v>
      </c>
      <c r="K552" s="21" t="n">
        <f aca="false">-D552</f>
        <v>0.241946678102357</v>
      </c>
      <c r="L552" s="21" t="n">
        <f aca="false">$C$4*($G$4-C552)*$J$4+$F$4*SQRT($J$4)*K552+C552</f>
        <v>3.23458670930035</v>
      </c>
      <c r="M552" s="125" t="n">
        <f aca="false">EXP(L552)</f>
        <v>25.3958737312025</v>
      </c>
      <c r="N552" s="126" t="n">
        <f aca="false">EXP(EXP(-$C$4*($K$4-$J$4))*LN(M552)+(1-EXP(-$C$4*($K$4-$J$4)))*$G$4+$F$4^2/(4*$C$4)*(1-EXP(-2*$C$4*($K$4-$J$4))))</f>
        <v>23.720407375867</v>
      </c>
      <c r="O552" s="126" t="n">
        <f aca="false">MAX(0,N552-$I$4)</f>
        <v>0.520407375867016</v>
      </c>
      <c r="P552" s="21" t="n">
        <f aca="false">$D$7*AVERAGE(H552,O552)</f>
        <v>0.247513404325954</v>
      </c>
      <c r="Q552" s="136" t="n">
        <f aca="false">AVERAGE(P$20:P552)</f>
        <v>1.70625629000394</v>
      </c>
      <c r="R552" s="0" t="n">
        <v>1.615</v>
      </c>
    </row>
    <row r="553" customFormat="false" ht="12.75" hidden="false" customHeight="false" outlineLevel="0" collapsed="false">
      <c r="B553" s="124" t="n">
        <f aca="false">B552+1</f>
        <v>534</v>
      </c>
      <c r="C553" s="21" t="n">
        <f aca="false">$C$7</f>
        <v>3.29212628660779</v>
      </c>
      <c r="D553" s="21" t="n">
        <f aca="true">NORMSINV(RAND())</f>
        <v>-0.361885811103908</v>
      </c>
      <c r="E553" s="21" t="n">
        <f aca="false">$C$4*($G$4-C553)*$J$4+$F$4*SQRT($J$4)*D553+C553</f>
        <v>3.07746025970314</v>
      </c>
      <c r="F553" s="125" t="n">
        <f aca="false">EXP(E553)</f>
        <v>21.7032118193685</v>
      </c>
      <c r="G553" s="126" t="n">
        <f aca="false">EXP(EXP(-$C$4*($K$4-$J$4))*LN(F553)+(1-EXP(-$C$4*($K$4-$J$4)))*$G$4+$F$4^2/(4*$C$4)*(1-EXP(-2*$C$4*($K$4-$J$4))))</f>
        <v>20.9521300679704</v>
      </c>
      <c r="H553" s="126" t="n">
        <f aca="false">MAX(0,G553-$I$4)</f>
        <v>0</v>
      </c>
      <c r="I553" s="21" t="n">
        <f aca="false">$D$7*AVERAGE(A553,H553)</f>
        <v>0</v>
      </c>
      <c r="J553" s="135" t="n">
        <f aca="false">AVERAGE(I$20:I553)</f>
        <v>1.8276444159864</v>
      </c>
      <c r="K553" s="21" t="n">
        <f aca="false">-D553</f>
        <v>0.361885811103908</v>
      </c>
      <c r="L553" s="21" t="n">
        <f aca="false">$C$4*($G$4-C553)*$J$4+$F$4*SQRT($J$4)*K553+C553</f>
        <v>3.26579670623356</v>
      </c>
      <c r="M553" s="125" t="n">
        <f aca="false">EXP(L553)</f>
        <v>26.2009771594443</v>
      </c>
      <c r="N553" s="126" t="n">
        <f aca="false">EXP(EXP(-$C$4*($K$4-$J$4))*LN(M553)+(1-EXP(-$C$4*($K$4-$J$4)))*$G$4+$F$4^2/(4*$C$4)*(1-EXP(-2*$C$4*($K$4-$J$4))))</f>
        <v>24.3123584865091</v>
      </c>
      <c r="O553" s="126" t="n">
        <f aca="false">MAX(0,N553-$I$4)</f>
        <v>1.11235848650909</v>
      </c>
      <c r="P553" s="21" t="n">
        <f aca="false">$D$7*AVERAGE(H553,O553)</f>
        <v>0.529054061480266</v>
      </c>
      <c r="Q553" s="136" t="n">
        <f aca="false">AVERAGE(P$20:P553)</f>
        <v>1.70405179144865</v>
      </c>
      <c r="R553" s="0" t="n">
        <v>1.615</v>
      </c>
    </row>
    <row r="554" customFormat="false" ht="12.75" hidden="false" customHeight="false" outlineLevel="0" collapsed="false">
      <c r="B554" s="124" t="n">
        <f aca="false">B553+1</f>
        <v>535</v>
      </c>
      <c r="C554" s="21" t="n">
        <f aca="false">$C$7</f>
        <v>3.29212628660779</v>
      </c>
      <c r="D554" s="21" t="n">
        <f aca="true">NORMSINV(RAND())</f>
        <v>-0.639004499626749</v>
      </c>
      <c r="E554" s="21" t="n">
        <f aca="false">$C$4*($G$4-C554)*$J$4+$F$4*SQRT($J$4)*D554+C554</f>
        <v>3.00534973828707</v>
      </c>
      <c r="F554" s="125" t="n">
        <f aca="false">EXP(E554)</f>
        <v>20.1932772233286</v>
      </c>
      <c r="G554" s="126" t="n">
        <f aca="false">EXP(EXP(-$C$4*($K$4-$J$4))*LN(F554)+(1-EXP(-$C$4*($K$4-$J$4)))*$G$4+$F$4^2/(4*$C$4)*(1-EXP(-2*$C$4*($K$4-$J$4))))</f>
        <v>19.7922177772598</v>
      </c>
      <c r="H554" s="126" t="n">
        <f aca="false">MAX(0,G554-$I$4)</f>
        <v>0</v>
      </c>
      <c r="I554" s="21" t="n">
        <f aca="false">$D$7*AVERAGE(A554,H554)</f>
        <v>0</v>
      </c>
      <c r="J554" s="135" t="n">
        <f aca="false">AVERAGE(I$20:I554)</f>
        <v>1.82422825819951</v>
      </c>
      <c r="K554" s="21" t="n">
        <f aca="false">-D554</f>
        <v>0.639004499626749</v>
      </c>
      <c r="L554" s="21" t="n">
        <f aca="false">$C$4*($G$4-C554)*$J$4+$F$4*SQRT($J$4)*K554+C554</f>
        <v>3.33790722764964</v>
      </c>
      <c r="M554" s="125" t="n">
        <f aca="false">EXP(L554)</f>
        <v>28.1601322498024</v>
      </c>
      <c r="N554" s="126" t="n">
        <f aca="false">EXP(EXP(-$C$4*($K$4-$J$4))*LN(M554)+(1-EXP(-$C$4*($K$4-$J$4)))*$G$4+$F$4^2/(4*$C$4)*(1-EXP(-2*$C$4*($K$4-$J$4))))</f>
        <v>25.7371711953236</v>
      </c>
      <c r="O554" s="126" t="n">
        <f aca="false">MAX(0,N554-$I$4)</f>
        <v>2.53717119532361</v>
      </c>
      <c r="P554" s="21" t="n">
        <f aca="false">$D$7*AVERAGE(H554,O554)</f>
        <v>1.20671594799373</v>
      </c>
      <c r="Q554" s="136" t="n">
        <f aca="false">AVERAGE(P$20:P554)</f>
        <v>1.70312219174126</v>
      </c>
      <c r="R554" s="0" t="n">
        <v>1.615</v>
      </c>
    </row>
    <row r="555" customFormat="false" ht="12.75" hidden="false" customHeight="false" outlineLevel="0" collapsed="false">
      <c r="B555" s="124" t="n">
        <f aca="false">B554+1</f>
        <v>536</v>
      </c>
      <c r="C555" s="21" t="n">
        <f aca="false">$C$7</f>
        <v>3.29212628660779</v>
      </c>
      <c r="D555" s="21" t="n">
        <f aca="true">NORMSINV(RAND())</f>
        <v>0.774053787680368</v>
      </c>
      <c r="E555" s="21" t="n">
        <f aca="false">$C$4*($G$4-C555)*$J$4+$F$4*SQRT($J$4)*D555+C555</f>
        <v>3.37304911804442</v>
      </c>
      <c r="F555" s="125" t="n">
        <f aca="false">EXP(E555)</f>
        <v>29.1673262301355</v>
      </c>
      <c r="G555" s="126" t="n">
        <f aca="false">EXP(EXP(-$C$4*($K$4-$J$4))*LN(F555)+(1-EXP(-$C$4*($K$4-$J$4)))*$G$4+$F$4^2/(4*$C$4)*(1-EXP(-2*$C$4*($K$4-$J$4))))</f>
        <v>26.4614956712662</v>
      </c>
      <c r="H555" s="126" t="n">
        <f aca="false">MAX(0,G555-$I$4)</f>
        <v>3.26149567126622</v>
      </c>
      <c r="I555" s="21" t="n">
        <f aca="false">$D$7*AVERAGE(A555,H555)</f>
        <v>3.10243065039013</v>
      </c>
      <c r="J555" s="135" t="n">
        <f aca="false">AVERAGE(I$20:I555)</f>
        <v>1.82661296415509</v>
      </c>
      <c r="K555" s="21" t="n">
        <f aca="false">-D555</f>
        <v>-0.774053787680368</v>
      </c>
      <c r="L555" s="21" t="n">
        <f aca="false">$C$4*($G$4-C555)*$J$4+$F$4*SQRT($J$4)*K555+C555</f>
        <v>2.97020784789229</v>
      </c>
      <c r="M555" s="125" t="n">
        <f aca="false">EXP(L555)</f>
        <v>19.4959713714977</v>
      </c>
      <c r="N555" s="126" t="n">
        <f aca="false">EXP(EXP(-$C$4*($K$4-$J$4))*LN(M555)+(1-EXP(-$C$4*($K$4-$J$4)))*$G$4+$F$4^2/(4*$C$4)*(1-EXP(-2*$C$4*($K$4-$J$4))))</f>
        <v>19.2504499215289</v>
      </c>
      <c r="O555" s="126" t="n">
        <f aca="false">MAX(0,N555-$I$4)</f>
        <v>0</v>
      </c>
      <c r="P555" s="21" t="n">
        <f aca="false">$D$7*AVERAGE(H555,O555)</f>
        <v>1.55121532519507</v>
      </c>
      <c r="Q555" s="136" t="n">
        <f aca="false">AVERAGE(P$20:P555)</f>
        <v>1.70283878340815</v>
      </c>
      <c r="R555" s="0" t="n">
        <v>1.615</v>
      </c>
    </row>
    <row r="556" customFormat="false" ht="12.75" hidden="false" customHeight="false" outlineLevel="0" collapsed="false">
      <c r="B556" s="124" t="n">
        <f aca="false">B555+1</f>
        <v>537</v>
      </c>
      <c r="C556" s="21" t="n">
        <f aca="false">$C$7</f>
        <v>3.29212628660779</v>
      </c>
      <c r="D556" s="21" t="n">
        <f aca="true">NORMSINV(RAND())</f>
        <v>0.75015657475797</v>
      </c>
      <c r="E556" s="21" t="n">
        <f aca="false">$C$4*($G$4-C556)*$J$4+$F$4*SQRT($J$4)*D556+C556</f>
        <v>3.36683069772275</v>
      </c>
      <c r="F556" s="125" t="n">
        <f aca="false">EXP(E556)</f>
        <v>28.986514300912</v>
      </c>
      <c r="G556" s="126" t="n">
        <f aca="false">EXP(EXP(-$C$4*($K$4-$J$4))*LN(F556)+(1-EXP(-$C$4*($K$4-$J$4)))*$G$4+$F$4^2/(4*$C$4)*(1-EXP(-2*$C$4*($K$4-$J$4))))</f>
        <v>26.3318568869757</v>
      </c>
      <c r="H556" s="126" t="n">
        <f aca="false">MAX(0,G556-$I$4)</f>
        <v>3.13185688697573</v>
      </c>
      <c r="I556" s="21" t="n">
        <f aca="false">$D$7*AVERAGE(A556,H556)</f>
        <v>2.97911442421652</v>
      </c>
      <c r="J556" s="135" t="n">
        <f aca="false">AVERAGE(I$20:I556)</f>
        <v>1.82875914936936</v>
      </c>
      <c r="K556" s="21" t="n">
        <f aca="false">-D556</f>
        <v>-0.75015657475797</v>
      </c>
      <c r="L556" s="21" t="n">
        <f aca="false">$C$4*($G$4-C556)*$J$4+$F$4*SQRT($J$4)*K556+C556</f>
        <v>2.97642626821396</v>
      </c>
      <c r="M556" s="125" t="n">
        <f aca="false">EXP(L556)</f>
        <v>19.6175832410441</v>
      </c>
      <c r="N556" s="126" t="n">
        <f aca="false">EXP(EXP(-$C$4*($K$4-$J$4))*LN(M556)+(1-EXP(-$C$4*($K$4-$J$4)))*$G$4+$F$4^2/(4*$C$4)*(1-EXP(-2*$C$4*($K$4-$J$4))))</f>
        <v>19.3452250426145</v>
      </c>
      <c r="O556" s="126" t="n">
        <f aca="false">MAX(0,N556-$I$4)</f>
        <v>0</v>
      </c>
      <c r="P556" s="21" t="n">
        <f aca="false">$D$7*AVERAGE(H556,O556)</f>
        <v>1.48955721210826</v>
      </c>
      <c r="Q556" s="136" t="n">
        <f aca="false">AVERAGE(P$20:P556)</f>
        <v>1.70244161102212</v>
      </c>
      <c r="R556" s="0" t="n">
        <v>1.615</v>
      </c>
    </row>
    <row r="557" customFormat="false" ht="12.75" hidden="false" customHeight="false" outlineLevel="0" collapsed="false">
      <c r="B557" s="124" t="n">
        <f aca="false">B556+1</f>
        <v>538</v>
      </c>
      <c r="C557" s="21" t="n">
        <f aca="false">$C$7</f>
        <v>3.29212628660779</v>
      </c>
      <c r="D557" s="21" t="n">
        <f aca="true">NORMSINV(RAND())</f>
        <v>-0.162981882509797</v>
      </c>
      <c r="E557" s="21" t="n">
        <f aca="false">$C$4*($G$4-C557)*$J$4+$F$4*SQRT($J$4)*D557+C557</f>
        <v>3.12921810425373</v>
      </c>
      <c r="F557" s="125" t="n">
        <f aca="false">EXP(E557)</f>
        <v>22.8561014654432</v>
      </c>
      <c r="G557" s="126" t="n">
        <f aca="false">EXP(EXP(-$C$4*($K$4-$J$4))*LN(F557)+(1-EXP(-$C$4*($K$4-$J$4)))*$G$4+$F$4^2/(4*$C$4)*(1-EXP(-2*$C$4*($K$4-$J$4))))</f>
        <v>21.8263435602716</v>
      </c>
      <c r="H557" s="126" t="n">
        <f aca="false">MAX(0,G557-$I$4)</f>
        <v>0</v>
      </c>
      <c r="I557" s="21" t="n">
        <f aca="false">$D$7*AVERAGE(A557,H557)</f>
        <v>0</v>
      </c>
      <c r="J557" s="135" t="n">
        <f aca="false">AVERAGE(I$20:I557)</f>
        <v>1.82535996879432</v>
      </c>
      <c r="K557" s="21" t="n">
        <f aca="false">-D557</f>
        <v>0.162981882509797</v>
      </c>
      <c r="L557" s="21" t="n">
        <f aca="false">$C$4*($G$4-C557)*$J$4+$F$4*SQRT($J$4)*K557+C557</f>
        <v>3.21403886168298</v>
      </c>
      <c r="M557" s="125" t="n">
        <f aca="false">EXP(L557)</f>
        <v>24.8793679020723</v>
      </c>
      <c r="N557" s="126" t="n">
        <f aca="false">EXP(EXP(-$C$4*($K$4-$J$4))*LN(M557)+(1-EXP(-$C$4*($K$4-$J$4)))*$G$4+$F$4^2/(4*$C$4)*(1-EXP(-2*$C$4*($K$4-$J$4))))</f>
        <v>23.3385723019438</v>
      </c>
      <c r="O557" s="126" t="n">
        <f aca="false">MAX(0,N557-$I$4)</f>
        <v>0.138572301943789</v>
      </c>
      <c r="P557" s="21" t="n">
        <f aca="false">$D$7*AVERAGE(H557,O557)</f>
        <v>0.0659070255148648</v>
      </c>
      <c r="Q557" s="136" t="n">
        <f aca="false">AVERAGE(P$20:P557)</f>
        <v>1.69939972517545</v>
      </c>
      <c r="R557" s="0" t="n">
        <v>1.615</v>
      </c>
    </row>
    <row r="558" customFormat="false" ht="12.75" hidden="false" customHeight="false" outlineLevel="0" collapsed="false">
      <c r="B558" s="124" t="n">
        <f aca="false">B557+1</f>
        <v>539</v>
      </c>
      <c r="C558" s="21" t="n">
        <f aca="false">$C$7</f>
        <v>3.29212628660779</v>
      </c>
      <c r="D558" s="21" t="n">
        <f aca="true">NORMSINV(RAND())</f>
        <v>0.647526267312982</v>
      </c>
      <c r="E558" s="21" t="n">
        <f aca="false">$C$4*($G$4-C558)*$J$4+$F$4*SQRT($J$4)*D558+C558</f>
        <v>3.34012472194609</v>
      </c>
      <c r="F558" s="125" t="n">
        <f aca="false">EXP(E558)</f>
        <v>28.2226464692997</v>
      </c>
      <c r="G558" s="126" t="n">
        <f aca="false">EXP(EXP(-$C$4*($K$4-$J$4))*LN(F558)+(1-EXP(-$C$4*($K$4-$J$4)))*$G$4+$F$4^2/(4*$C$4)*(1-EXP(-2*$C$4*($K$4-$J$4))))</f>
        <v>25.7822850751103</v>
      </c>
      <c r="H558" s="126" t="n">
        <f aca="false">MAX(0,G558-$I$4)</f>
        <v>2.5822850751103</v>
      </c>
      <c r="I558" s="21" t="n">
        <f aca="false">$D$7*AVERAGE(A558,H558)</f>
        <v>2.45634554589395</v>
      </c>
      <c r="J558" s="135" t="n">
        <f aca="false">AVERAGE(I$20:I558)</f>
        <v>1.8265306284921</v>
      </c>
      <c r="K558" s="21" t="n">
        <f aca="false">-D558</f>
        <v>-0.647526267312982</v>
      </c>
      <c r="L558" s="21" t="n">
        <f aca="false">$C$4*($G$4-C558)*$J$4+$F$4*SQRT($J$4)*K558+C558</f>
        <v>3.00313224399061</v>
      </c>
      <c r="M558" s="125" t="n">
        <f aca="false">EXP(L558)</f>
        <v>20.1485483575901</v>
      </c>
      <c r="N558" s="126" t="n">
        <f aca="false">EXP(EXP(-$C$4*($K$4-$J$4))*LN(M558)+(1-EXP(-$C$4*($K$4-$J$4)))*$G$4+$F$4^2/(4*$C$4)*(1-EXP(-2*$C$4*($K$4-$J$4))))</f>
        <v>19.7575853259114</v>
      </c>
      <c r="O558" s="126" t="n">
        <f aca="false">MAX(0,N558-$I$4)</f>
        <v>0</v>
      </c>
      <c r="P558" s="21" t="n">
        <f aca="false">$D$7*AVERAGE(H558,O558)</f>
        <v>1.22817277294697</v>
      </c>
      <c r="Q558" s="136" t="n">
        <f aca="false">AVERAGE(P$20:P558)</f>
        <v>1.69852546366853</v>
      </c>
      <c r="R558" s="0" t="n">
        <v>1.615</v>
      </c>
    </row>
    <row r="559" customFormat="false" ht="12.75" hidden="false" customHeight="false" outlineLevel="0" collapsed="false">
      <c r="B559" s="124" t="n">
        <f aca="false">B558+1</f>
        <v>540</v>
      </c>
      <c r="C559" s="21" t="n">
        <f aca="false">$C$7</f>
        <v>3.29212628660779</v>
      </c>
      <c r="D559" s="21" t="n">
        <f aca="true">NORMSINV(RAND())</f>
        <v>-1.52999723253667</v>
      </c>
      <c r="E559" s="21" t="n">
        <f aca="false">$C$4*($G$4-C559)*$J$4+$F$4*SQRT($J$4)*D559+C559</f>
        <v>2.77349980102537</v>
      </c>
      <c r="F559" s="125" t="n">
        <f aca="false">EXP(E559)</f>
        <v>16.014583903103</v>
      </c>
      <c r="G559" s="126" t="n">
        <f aca="false">EXP(EXP(-$C$4*($K$4-$J$4))*LN(F559)+(1-EXP(-$C$4*($K$4-$J$4)))*$G$4+$F$4^2/(4*$C$4)*(1-EXP(-2*$C$4*($K$4-$J$4))))</f>
        <v>16.480505856481</v>
      </c>
      <c r="H559" s="126" t="n">
        <f aca="false">MAX(0,G559-$I$4)</f>
        <v>0</v>
      </c>
      <c r="I559" s="21" t="n">
        <f aca="false">$D$7*AVERAGE(A559,H559)</f>
        <v>0</v>
      </c>
      <c r="J559" s="135" t="n">
        <f aca="false">AVERAGE(I$20:I559)</f>
        <v>1.82314816436526</v>
      </c>
      <c r="K559" s="21" t="n">
        <f aca="false">-D559</f>
        <v>1.52999723253667</v>
      </c>
      <c r="L559" s="21" t="n">
        <f aca="false">$C$4*($G$4-C559)*$J$4+$F$4*SQRT($J$4)*K559+C559</f>
        <v>3.56975716491134</v>
      </c>
      <c r="M559" s="125" t="n">
        <f aca="false">EXP(L559)</f>
        <v>35.5079695236837</v>
      </c>
      <c r="N559" s="126" t="n">
        <f aca="false">EXP(EXP(-$C$4*($K$4-$J$4))*LN(M559)+(1-EXP(-$C$4*($K$4-$J$4)))*$G$4+$F$4^2/(4*$C$4)*(1-EXP(-2*$C$4*($K$4-$J$4))))</f>
        <v>30.9089843300012</v>
      </c>
      <c r="O559" s="126" t="n">
        <f aca="false">MAX(0,N559-$I$4)</f>
        <v>7.70898433000122</v>
      </c>
      <c r="P559" s="21" t="n">
        <f aca="false">$D$7*AVERAGE(H559,O559)</f>
        <v>3.66650636385604</v>
      </c>
      <c r="Q559" s="136" t="n">
        <f aca="false">AVERAGE(P$20:P559)</f>
        <v>1.70216987274295</v>
      </c>
      <c r="R559" s="0" t="n">
        <v>1.615</v>
      </c>
    </row>
    <row r="560" customFormat="false" ht="12.75" hidden="false" customHeight="false" outlineLevel="0" collapsed="false">
      <c r="B560" s="124" t="n">
        <f aca="false">B559+1</f>
        <v>541</v>
      </c>
      <c r="C560" s="21" t="n">
        <f aca="false">$C$7</f>
        <v>3.29212628660779</v>
      </c>
      <c r="D560" s="21" t="n">
        <f aca="true">NORMSINV(RAND())</f>
        <v>0.428730430067897</v>
      </c>
      <c r="E560" s="21" t="n">
        <f aca="false">$C$4*($G$4-C560)*$J$4+$F$4*SQRT($J$4)*D560+C560</f>
        <v>3.2831906985083</v>
      </c>
      <c r="F560" s="125" t="n">
        <f aca="false">EXP(E560)</f>
        <v>26.6607034002605</v>
      </c>
      <c r="G560" s="126" t="n">
        <f aca="false">EXP(EXP(-$C$4*($K$4-$J$4))*LN(F560)+(1-EXP(-$C$4*($K$4-$J$4)))*$G$4+$F$4^2/(4*$C$4)*(1-EXP(-2*$C$4*($K$4-$J$4))))</f>
        <v>24.6486526482973</v>
      </c>
      <c r="H560" s="126" t="n">
        <f aca="false">MAX(0,G560-$I$4)</f>
        <v>1.44865264829727</v>
      </c>
      <c r="I560" s="21" t="n">
        <f aca="false">$D$7*AVERAGE(A560,H560)</f>
        <v>1.37800102494124</v>
      </c>
      <c r="J560" s="135" t="n">
        <f aca="false">AVERAGE(I$20:I560)</f>
        <v>1.82232534155671</v>
      </c>
      <c r="K560" s="21" t="n">
        <f aca="false">-D560</f>
        <v>-0.428730430067897</v>
      </c>
      <c r="L560" s="21" t="n">
        <f aca="false">$C$4*($G$4-C560)*$J$4+$F$4*SQRT($J$4)*K560+C560</f>
        <v>3.06006626742841</v>
      </c>
      <c r="M560" s="125" t="n">
        <f aca="false">EXP(L560)</f>
        <v>21.3289705312238</v>
      </c>
      <c r="N560" s="126" t="n">
        <f aca="false">EXP(EXP(-$C$4*($K$4-$J$4))*LN(M560)+(1-EXP(-$C$4*($K$4-$J$4)))*$G$4+$F$4^2/(4*$C$4)*(1-EXP(-2*$C$4*($K$4-$J$4))))</f>
        <v>20.6662694524056</v>
      </c>
      <c r="O560" s="126" t="n">
        <f aca="false">MAX(0,N560-$I$4)</f>
        <v>0</v>
      </c>
      <c r="P560" s="21" t="n">
        <f aca="false">$D$7*AVERAGE(H560,O560)</f>
        <v>0.689000512470622</v>
      </c>
      <c r="Q560" s="136" t="n">
        <f aca="false">AVERAGE(P$20:P560)</f>
        <v>1.70029710128219</v>
      </c>
      <c r="R560" s="0" t="n">
        <v>1.615</v>
      </c>
    </row>
    <row r="561" customFormat="false" ht="12.75" hidden="false" customHeight="false" outlineLevel="0" collapsed="false">
      <c r="B561" s="124" t="n">
        <f aca="false">B560+1</f>
        <v>542</v>
      </c>
      <c r="C561" s="21" t="n">
        <f aca="false">$C$7</f>
        <v>3.29212628660779</v>
      </c>
      <c r="D561" s="21" t="n">
        <f aca="true">NORMSINV(RAND())</f>
        <v>0.221144440964473</v>
      </c>
      <c r="E561" s="21" t="n">
        <f aca="false">$C$4*($G$4-C561)*$J$4+$F$4*SQRT($J$4)*D561+C561</f>
        <v>3.22917364901694</v>
      </c>
      <c r="F561" s="125" t="n">
        <f aca="false">EXP(E561)</f>
        <v>25.2587757303787</v>
      </c>
      <c r="G561" s="126" t="n">
        <f aca="false">EXP(EXP(-$C$4*($K$4-$J$4))*LN(F561)+(1-EXP(-$C$4*($K$4-$J$4)))*$G$4+$F$4^2/(4*$C$4)*(1-EXP(-2*$C$4*($K$4-$J$4))))</f>
        <v>23.619215998513</v>
      </c>
      <c r="H561" s="126" t="n">
        <f aca="false">MAX(0,G561-$I$4)</f>
        <v>0.419215998512968</v>
      </c>
      <c r="I561" s="21" t="n">
        <f aca="false">$D$7*AVERAGE(A561,H561)</f>
        <v>0.398770593006983</v>
      </c>
      <c r="J561" s="135" t="n">
        <f aca="false">AVERAGE(I$20:I561)</f>
        <v>1.81969885678079</v>
      </c>
      <c r="K561" s="21" t="n">
        <f aca="false">-D561</f>
        <v>-0.221144440964473</v>
      </c>
      <c r="L561" s="21" t="n">
        <f aca="false">$C$4*($G$4-C561)*$J$4+$F$4*SQRT($J$4)*K561+C561</f>
        <v>3.11408331691977</v>
      </c>
      <c r="M561" s="125" t="n">
        <f aca="false">EXP(L561)</f>
        <v>22.5127838037671</v>
      </c>
      <c r="N561" s="126" t="n">
        <f aca="false">EXP(EXP(-$C$4*($K$4-$J$4))*LN(M561)+(1-EXP(-$C$4*($K$4-$J$4)))*$G$4+$F$4^2/(4*$C$4)*(1-EXP(-2*$C$4*($K$4-$J$4))))</f>
        <v>21.5670027870753</v>
      </c>
      <c r="O561" s="126" t="n">
        <f aca="false">MAX(0,N561-$I$4)</f>
        <v>0</v>
      </c>
      <c r="P561" s="21" t="n">
        <f aca="false">$D$7*AVERAGE(H561,O561)</f>
        <v>0.199385296503491</v>
      </c>
      <c r="Q561" s="136" t="n">
        <f aca="false">AVERAGE(P$20:P561)</f>
        <v>1.69752789131028</v>
      </c>
      <c r="R561" s="0" t="n">
        <v>1.615</v>
      </c>
    </row>
    <row r="562" customFormat="false" ht="12.75" hidden="false" customHeight="false" outlineLevel="0" collapsed="false">
      <c r="B562" s="124" t="n">
        <f aca="false">B561+1</f>
        <v>543</v>
      </c>
      <c r="C562" s="21" t="n">
        <f aca="false">$C$7</f>
        <v>3.29212628660779</v>
      </c>
      <c r="D562" s="21" t="n">
        <f aca="true">NORMSINV(RAND())</f>
        <v>-0.287637111274053</v>
      </c>
      <c r="E562" s="21" t="n">
        <f aca="false">$C$4*($G$4-C562)*$J$4+$F$4*SQRT($J$4)*D562+C562</f>
        <v>3.09678090706813</v>
      </c>
      <c r="F562" s="125" t="n">
        <f aca="false">EXP(E562)</f>
        <v>22.1266089038487</v>
      </c>
      <c r="G562" s="126" t="n">
        <f aca="false">EXP(EXP(-$C$4*($K$4-$J$4))*LN(F562)+(1-EXP(-$C$4*($K$4-$J$4)))*$G$4+$F$4^2/(4*$C$4)*(1-EXP(-2*$C$4*($K$4-$J$4))))</f>
        <v>21.274291863322</v>
      </c>
      <c r="H562" s="126" t="n">
        <f aca="false">MAX(0,G562-$I$4)</f>
        <v>0</v>
      </c>
      <c r="I562" s="21" t="n">
        <f aca="false">$D$7*AVERAGE(A562,H562)</f>
        <v>0</v>
      </c>
      <c r="J562" s="135" t="n">
        <f aca="false">AVERAGE(I$20:I562)</f>
        <v>1.81634766183276</v>
      </c>
      <c r="K562" s="21" t="n">
        <f aca="false">-D562</f>
        <v>0.287637111274053</v>
      </c>
      <c r="L562" s="21" t="n">
        <f aca="false">$C$4*($G$4-C562)*$J$4+$F$4*SQRT($J$4)*K562+C562</f>
        <v>3.24647605886858</v>
      </c>
      <c r="M562" s="125" t="n">
        <f aca="false">EXP(L562)</f>
        <v>25.6996162239278</v>
      </c>
      <c r="N562" s="126" t="n">
        <f aca="false">EXP(EXP(-$C$4*($K$4-$J$4))*LN(M562)+(1-EXP(-$C$4*($K$4-$J$4)))*$G$4+$F$4^2/(4*$C$4)*(1-EXP(-2*$C$4*($K$4-$J$4))))</f>
        <v>23.9441905066034</v>
      </c>
      <c r="O562" s="126" t="n">
        <f aca="false">MAX(0,N562-$I$4)</f>
        <v>0.744190506603403</v>
      </c>
      <c r="P562" s="21" t="n">
        <f aca="false">$D$7*AVERAGE(H562,O562)</f>
        <v>0.353947953657625</v>
      </c>
      <c r="Q562" s="136" t="n">
        <f aca="false">AVERAGE(P$20:P562)</f>
        <v>1.69505352678421</v>
      </c>
      <c r="R562" s="0" t="n">
        <v>1.615</v>
      </c>
    </row>
    <row r="563" customFormat="false" ht="12.75" hidden="false" customHeight="false" outlineLevel="0" collapsed="false">
      <c r="B563" s="124" t="n">
        <f aca="false">B562+1</f>
        <v>544</v>
      </c>
      <c r="C563" s="21" t="n">
        <f aca="false">$C$7</f>
        <v>3.29212628660779</v>
      </c>
      <c r="D563" s="21" t="n">
        <f aca="true">NORMSINV(RAND())</f>
        <v>-1.40637010939678</v>
      </c>
      <c r="E563" s="21" t="n">
        <f aca="false">$C$4*($G$4-C563)*$J$4+$F$4*SQRT($J$4)*D563+C563</f>
        <v>2.80566946940214</v>
      </c>
      <c r="F563" s="125" t="n">
        <f aca="false">EXP(E563)</f>
        <v>16.5381439821444</v>
      </c>
      <c r="G563" s="126" t="n">
        <f aca="false">EXP(EXP(-$C$4*($K$4-$J$4))*LN(F563)+(1-EXP(-$C$4*($K$4-$J$4)))*$G$4+$F$4^2/(4*$C$4)*(1-EXP(-2*$C$4*($K$4-$J$4))))</f>
        <v>16.9045903189837</v>
      </c>
      <c r="H563" s="126" t="n">
        <f aca="false">MAX(0,G563-$I$4)</f>
        <v>0</v>
      </c>
      <c r="I563" s="21" t="n">
        <f aca="false">$D$7*AVERAGE(A563,H563)</f>
        <v>0</v>
      </c>
      <c r="J563" s="135" t="n">
        <f aca="false">AVERAGE(I$20:I563)</f>
        <v>1.81300878745439</v>
      </c>
      <c r="K563" s="21" t="n">
        <f aca="false">-D563</f>
        <v>1.40637010939678</v>
      </c>
      <c r="L563" s="21" t="n">
        <f aca="false">$C$4*($G$4-C563)*$J$4+$F$4*SQRT($J$4)*K563+C563</f>
        <v>3.53758749653457</v>
      </c>
      <c r="M563" s="125" t="n">
        <f aca="false">EXP(L563)</f>
        <v>34.3838678499715</v>
      </c>
      <c r="N563" s="126" t="n">
        <f aca="false">EXP(EXP(-$C$4*($K$4-$J$4))*LN(M563)+(1-EXP(-$C$4*($K$4-$J$4)))*$G$4+$F$4^2/(4*$C$4)*(1-EXP(-2*$C$4*($K$4-$J$4))))</f>
        <v>30.133572459098</v>
      </c>
      <c r="O563" s="126" t="n">
        <f aca="false">MAX(0,N563-$I$4)</f>
        <v>6.93357245909799</v>
      </c>
      <c r="P563" s="21" t="n">
        <f aca="false">$D$7*AVERAGE(H563,O563)</f>
        <v>3.29770907000089</v>
      </c>
      <c r="Q563" s="136" t="n">
        <f aca="false">AVERAGE(P$20:P563)</f>
        <v>1.69799958476807</v>
      </c>
      <c r="R563" s="0" t="n">
        <v>1.615</v>
      </c>
    </row>
    <row r="564" customFormat="false" ht="12.75" hidden="false" customHeight="false" outlineLevel="0" collapsed="false">
      <c r="B564" s="124" t="n">
        <f aca="false">B563+1</f>
        <v>545</v>
      </c>
      <c r="C564" s="21" t="n">
        <f aca="false">$C$7</f>
        <v>3.29212628660779</v>
      </c>
      <c r="D564" s="21" t="n">
        <f aca="true">NORMSINV(RAND())</f>
        <v>0.729652250273321</v>
      </c>
      <c r="E564" s="21" t="n">
        <f aca="false">$C$4*($G$4-C564)*$J$4+$F$4*SQRT($J$4)*D564+C564</f>
        <v>3.36149515886843</v>
      </c>
      <c r="F564" s="125" t="n">
        <f aca="false">EXP(E564)</f>
        <v>28.832267488463</v>
      </c>
      <c r="G564" s="126" t="n">
        <f aca="false">EXP(EXP(-$C$4*($K$4-$J$4))*LN(F564)+(1-EXP(-$C$4*($K$4-$J$4)))*$G$4+$F$4^2/(4*$C$4)*(1-EXP(-2*$C$4*($K$4-$J$4))))</f>
        <v>26.2211303904897</v>
      </c>
      <c r="H564" s="126" t="n">
        <f aca="false">MAX(0,G564-$I$4)</f>
        <v>3.02113039048974</v>
      </c>
      <c r="I564" s="21" t="n">
        <f aca="false">$D$7*AVERAGE(A564,H564)</f>
        <v>2.87378812268717</v>
      </c>
      <c r="J564" s="135" t="n">
        <f aca="false">AVERAGE(I$20:I564)</f>
        <v>1.81495517155573</v>
      </c>
      <c r="K564" s="21" t="n">
        <f aca="false">-D564</f>
        <v>-0.729652250273321</v>
      </c>
      <c r="L564" s="21" t="n">
        <f aca="false">$C$4*($G$4-C564)*$J$4+$F$4*SQRT($J$4)*K564+C564</f>
        <v>2.98176180706828</v>
      </c>
      <c r="M564" s="125" t="n">
        <f aca="false">EXP(L564)</f>
        <v>19.7225333523766</v>
      </c>
      <c r="N564" s="126" t="n">
        <f aca="false">EXP(EXP(-$C$4*($K$4-$J$4))*LN(M564)+(1-EXP(-$C$4*($K$4-$J$4)))*$G$4+$F$4^2/(4*$C$4)*(1-EXP(-2*$C$4*($K$4-$J$4))))</f>
        <v>19.4269159903655</v>
      </c>
      <c r="O564" s="126" t="n">
        <f aca="false">MAX(0,N564-$I$4)</f>
        <v>0</v>
      </c>
      <c r="P564" s="21" t="n">
        <f aca="false">$D$7*AVERAGE(H564,O564)</f>
        <v>1.43689406134359</v>
      </c>
      <c r="Q564" s="136" t="n">
        <f aca="false">AVERAGE(P$20:P564)</f>
        <v>1.69752049206454</v>
      </c>
      <c r="R564" s="0" t="n">
        <v>1.615</v>
      </c>
    </row>
    <row r="565" customFormat="false" ht="12.75" hidden="false" customHeight="false" outlineLevel="0" collapsed="false">
      <c r="B565" s="124" t="n">
        <f aca="false">B564+1</f>
        <v>546</v>
      </c>
      <c r="C565" s="21" t="n">
        <f aca="false">$C$7</f>
        <v>3.29212628660779</v>
      </c>
      <c r="D565" s="21" t="n">
        <f aca="true">NORMSINV(RAND())</f>
        <v>-0.486414390609993</v>
      </c>
      <c r="E565" s="21" t="n">
        <f aca="false">$C$4*($G$4-C565)*$J$4+$F$4*SQRT($J$4)*D565+C565</f>
        <v>3.04505601859168</v>
      </c>
      <c r="F565" s="125" t="n">
        <f aca="false">EXP(E565)</f>
        <v>21.0112081882049</v>
      </c>
      <c r="G565" s="126" t="n">
        <f aca="false">EXP(EXP(-$C$4*($K$4-$J$4))*LN(F565)+(1-EXP(-$C$4*($K$4-$J$4)))*$G$4+$F$4^2/(4*$C$4)*(1-EXP(-2*$C$4*($K$4-$J$4))))</f>
        <v>20.4227213294576</v>
      </c>
      <c r="H565" s="126" t="n">
        <f aca="false">MAX(0,G565-$I$4)</f>
        <v>0</v>
      </c>
      <c r="I565" s="21" t="n">
        <f aca="false">$D$7*AVERAGE(A565,H565)</f>
        <v>0</v>
      </c>
      <c r="J565" s="135" t="n">
        <f aca="false">AVERAGE(I$20:I565)</f>
        <v>1.81163107783494</v>
      </c>
      <c r="K565" s="21" t="n">
        <f aca="false">-D565</f>
        <v>0.486414390609993</v>
      </c>
      <c r="L565" s="21" t="n">
        <f aca="false">$C$4*($G$4-C565)*$J$4+$F$4*SQRT($J$4)*K565+C565</f>
        <v>3.29820094734503</v>
      </c>
      <c r="M565" s="125" t="n">
        <f aca="false">EXP(L565)</f>
        <v>27.0639057055785</v>
      </c>
      <c r="N565" s="126" t="n">
        <f aca="false">EXP(EXP(-$C$4*($K$4-$J$4))*LN(M565)+(1-EXP(-$C$4*($K$4-$J$4)))*$G$4+$F$4^2/(4*$C$4)*(1-EXP(-2*$C$4*($K$4-$J$4))))</f>
        <v>24.942596486087</v>
      </c>
      <c r="O565" s="126" t="n">
        <f aca="false">MAX(0,N565-$I$4)</f>
        <v>1.74259648608704</v>
      </c>
      <c r="P565" s="21" t="n">
        <f aca="false">$D$7*AVERAGE(H565,O565)</f>
        <v>0.828804526298772</v>
      </c>
      <c r="Q565" s="136" t="n">
        <f aca="false">AVERAGE(P$20:P565)</f>
        <v>1.69592943718218</v>
      </c>
      <c r="R565" s="0" t="n">
        <v>1.615</v>
      </c>
    </row>
    <row r="566" customFormat="false" ht="12.75" hidden="false" customHeight="false" outlineLevel="0" collapsed="false">
      <c r="B566" s="124" t="n">
        <f aca="false">B565+1</f>
        <v>547</v>
      </c>
      <c r="C566" s="21" t="n">
        <f aca="false">$C$7</f>
        <v>3.29212628660779</v>
      </c>
      <c r="D566" s="21" t="n">
        <f aca="true">NORMSINV(RAND())</f>
        <v>-0.46507700073448</v>
      </c>
      <c r="E566" s="21" t="n">
        <f aca="false">$C$4*($G$4-C566)*$J$4+$F$4*SQRT($J$4)*D566+C566</f>
        <v>3.05060833380284</v>
      </c>
      <c r="F566" s="125" t="n">
        <f aca="false">EXP(E566)</f>
        <v>21.1281935081817</v>
      </c>
      <c r="G566" s="126" t="n">
        <f aca="false">EXP(EXP(-$C$4*($K$4-$J$4))*LN(F566)+(1-EXP(-$C$4*($K$4-$J$4)))*$G$4+$F$4^2/(4*$C$4)*(1-EXP(-2*$C$4*($K$4-$J$4))))</f>
        <v>20.5124738781348</v>
      </c>
      <c r="H566" s="126" t="n">
        <f aca="false">MAX(0,G566-$I$4)</f>
        <v>0</v>
      </c>
      <c r="I566" s="21" t="n">
        <f aca="false">$D$7*AVERAGE(A566,H566)</f>
        <v>0</v>
      </c>
      <c r="J566" s="135" t="n">
        <f aca="false">AVERAGE(I$20:I566)</f>
        <v>1.80831913802171</v>
      </c>
      <c r="K566" s="21" t="n">
        <f aca="false">-D566</f>
        <v>0.46507700073448</v>
      </c>
      <c r="L566" s="21" t="n">
        <f aca="false">$C$4*($G$4-C566)*$J$4+$F$4*SQRT($J$4)*K566+C566</f>
        <v>3.29264863213387</v>
      </c>
      <c r="M566" s="125" t="n">
        <f aca="false">EXP(L566)</f>
        <v>26.9140547650537</v>
      </c>
      <c r="N566" s="126" t="n">
        <f aca="false">EXP(EXP(-$C$4*($K$4-$J$4))*LN(M566)+(1-EXP(-$C$4*($K$4-$J$4)))*$G$4+$F$4^2/(4*$C$4)*(1-EXP(-2*$C$4*($K$4-$J$4))))</f>
        <v>24.8334598885926</v>
      </c>
      <c r="O566" s="126" t="n">
        <f aca="false">MAX(0,N566-$I$4)</f>
        <v>1.63345988859255</v>
      </c>
      <c r="P566" s="21" t="n">
        <f aca="false">$D$7*AVERAGE(H566,O566)</f>
        <v>0.776897554885446</v>
      </c>
      <c r="Q566" s="136" t="n">
        <f aca="false">AVERAGE(P$20:P566)</f>
        <v>1.6942493057703</v>
      </c>
      <c r="R566" s="0" t="n">
        <v>1.615</v>
      </c>
    </row>
    <row r="567" customFormat="false" ht="12.75" hidden="false" customHeight="false" outlineLevel="0" collapsed="false">
      <c r="B567" s="124" t="n">
        <f aca="false">B566+1</f>
        <v>548</v>
      </c>
      <c r="C567" s="21" t="n">
        <f aca="false">$C$7</f>
        <v>3.29212628660779</v>
      </c>
      <c r="D567" s="21" t="n">
        <f aca="true">NORMSINV(RAND())</f>
        <v>-1.55051787638631</v>
      </c>
      <c r="E567" s="21" t="n">
        <f aca="false">$C$4*($G$4-C567)*$J$4+$F$4*SQRT($J$4)*D567+C567</f>
        <v>2.76816001562266</v>
      </c>
      <c r="F567" s="125" t="n">
        <f aca="false">EXP(E567)</f>
        <v>15.9292973702883</v>
      </c>
      <c r="G567" s="126" t="n">
        <f aca="false">EXP(EXP(-$C$4*($K$4-$J$4))*LN(F567)+(1-EXP(-$C$4*($K$4-$J$4)))*$G$4+$F$4^2/(4*$C$4)*(1-EXP(-2*$C$4*($K$4-$J$4))))</f>
        <v>16.4111496390285</v>
      </c>
      <c r="H567" s="126" t="n">
        <f aca="false">MAX(0,G567-$I$4)</f>
        <v>0</v>
      </c>
      <c r="I567" s="21" t="n">
        <f aca="false">$D$7*AVERAGE(A567,H567)</f>
        <v>0</v>
      </c>
      <c r="J567" s="135" t="n">
        <f aca="false">AVERAGE(I$20:I567)</f>
        <v>1.80501928558006</v>
      </c>
      <c r="K567" s="21" t="n">
        <f aca="false">-D567</f>
        <v>1.55051787638631</v>
      </c>
      <c r="L567" s="21" t="n">
        <f aca="false">$C$4*($G$4-C567)*$J$4+$F$4*SQRT($J$4)*K567+C567</f>
        <v>3.57509695031405</v>
      </c>
      <c r="M567" s="125" t="n">
        <f aca="false">EXP(L567)</f>
        <v>35.6980815881124</v>
      </c>
      <c r="N567" s="126" t="n">
        <f aca="false">EXP(EXP(-$C$4*($K$4-$J$4))*LN(M567)+(1-EXP(-$C$4*($K$4-$J$4)))*$G$4+$F$4^2/(4*$C$4)*(1-EXP(-2*$C$4*($K$4-$J$4))))</f>
        <v>31.0396107812602</v>
      </c>
      <c r="O567" s="126" t="n">
        <f aca="false">MAX(0,N567-$I$4)</f>
        <v>7.83961078126025</v>
      </c>
      <c r="P567" s="21" t="n">
        <f aca="false">$D$7*AVERAGE(H567,O567)</f>
        <v>3.72863422588389</v>
      </c>
      <c r="Q567" s="136" t="n">
        <f aca="false">AVERAGE(P$20:P567)</f>
        <v>1.69796168701139</v>
      </c>
      <c r="R567" s="0" t="n">
        <v>1.615</v>
      </c>
    </row>
    <row r="568" customFormat="false" ht="12.75" hidden="false" customHeight="false" outlineLevel="0" collapsed="false">
      <c r="B568" s="124" t="n">
        <f aca="false">B567+1</f>
        <v>549</v>
      </c>
      <c r="C568" s="21" t="n">
        <f aca="false">$C$7</f>
        <v>3.29212628660779</v>
      </c>
      <c r="D568" s="21" t="n">
        <f aca="true">NORMSINV(RAND())</f>
        <v>0.130973582895754</v>
      </c>
      <c r="E568" s="21" t="n">
        <f aca="false">$C$4*($G$4-C568)*$J$4+$F$4*SQRT($J$4)*D568+C568</f>
        <v>3.20570981254121</v>
      </c>
      <c r="F568" s="125" t="n">
        <f aca="false">EXP(E568)</f>
        <v>24.6730070121852</v>
      </c>
      <c r="G568" s="126" t="n">
        <f aca="false">EXP(EXP(-$C$4*($K$4-$J$4))*LN(F568)+(1-EXP(-$C$4*($K$4-$J$4)))*$G$4+$F$4^2/(4*$C$4)*(1-EXP(-2*$C$4*($K$4-$J$4))))</f>
        <v>23.1855521693394</v>
      </c>
      <c r="H568" s="126" t="n">
        <f aca="false">MAX(0,G568-$I$4)</f>
        <v>0</v>
      </c>
      <c r="I568" s="21" t="n">
        <f aca="false">$D$7*AVERAGE(A568,H568)</f>
        <v>0</v>
      </c>
      <c r="J568" s="135" t="n">
        <f aca="false">AVERAGE(I$20:I568)</f>
        <v>1.80173145445879</v>
      </c>
      <c r="K568" s="21" t="n">
        <f aca="false">-D568</f>
        <v>-0.130973582895754</v>
      </c>
      <c r="L568" s="21" t="n">
        <f aca="false">$C$4*($G$4-C568)*$J$4+$F$4*SQRT($J$4)*K568+C568</f>
        <v>3.1375471533955</v>
      </c>
      <c r="M568" s="125" t="n">
        <f aca="false">EXP(L568)</f>
        <v>23.0472660622607</v>
      </c>
      <c r="N568" s="126" t="n">
        <f aca="false">EXP(EXP(-$C$4*($K$4-$J$4))*LN(M568)+(1-EXP(-$C$4*($K$4-$J$4)))*$G$4+$F$4^2/(4*$C$4)*(1-EXP(-2*$C$4*($K$4-$J$4))))</f>
        <v>21.9703931805467</v>
      </c>
      <c r="O568" s="126" t="n">
        <f aca="false">MAX(0,N568-$I$4)</f>
        <v>0</v>
      </c>
      <c r="P568" s="21" t="n">
        <f aca="false">$D$7*AVERAGE(H568,O568)</f>
        <v>0</v>
      </c>
      <c r="Q568" s="136" t="n">
        <f aca="false">AVERAGE(P$20:P568)</f>
        <v>1.69486886062339</v>
      </c>
      <c r="R568" s="0" t="n">
        <v>1.615</v>
      </c>
    </row>
    <row r="569" customFormat="false" ht="12.75" hidden="false" customHeight="false" outlineLevel="0" collapsed="false">
      <c r="B569" s="124" t="n">
        <f aca="false">B568+1</f>
        <v>550</v>
      </c>
      <c r="C569" s="21" t="n">
        <f aca="false">$C$7</f>
        <v>3.29212628660779</v>
      </c>
      <c r="D569" s="21" t="n">
        <f aca="true">NORMSINV(RAND())</f>
        <v>0.855012388813592</v>
      </c>
      <c r="E569" s="21" t="n">
        <f aca="false">$C$4*($G$4-C569)*$J$4+$F$4*SQRT($J$4)*D569+C569</f>
        <v>3.39411578435968</v>
      </c>
      <c r="F569" s="125" t="n">
        <f aca="false">EXP(E569)</f>
        <v>29.7883025436944</v>
      </c>
      <c r="G569" s="126" t="n">
        <f aca="false">EXP(EXP(-$C$4*($K$4-$J$4))*LN(F569)+(1-EXP(-$C$4*($K$4-$J$4)))*$G$4+$F$4^2/(4*$C$4)*(1-EXP(-2*$C$4*($K$4-$J$4))))</f>
        <v>26.9054462450509</v>
      </c>
      <c r="H569" s="126" t="n">
        <f aca="false">MAX(0,G569-$I$4)</f>
        <v>3.70544624505085</v>
      </c>
      <c r="I569" s="21" t="n">
        <f aca="false">$D$7*AVERAGE(A569,H569)</f>
        <v>3.52472949919805</v>
      </c>
      <c r="J569" s="135" t="n">
        <f aca="false">AVERAGE(I$20:I569)</f>
        <v>1.8048641781765</v>
      </c>
      <c r="K569" s="21" t="n">
        <f aca="false">-D569</f>
        <v>-0.855012388813592</v>
      </c>
      <c r="L569" s="21" t="n">
        <f aca="false">$C$4*($G$4-C569)*$J$4+$F$4*SQRT($J$4)*K569+C569</f>
        <v>2.94914118157703</v>
      </c>
      <c r="M569" s="125" t="n">
        <f aca="false">EXP(L569)</f>
        <v>19.0895522271452</v>
      </c>
      <c r="N569" s="126" t="n">
        <f aca="false">EXP(EXP(-$C$4*($K$4-$J$4))*LN(M569)+(1-EXP(-$C$4*($K$4-$J$4)))*$G$4+$F$4^2/(4*$C$4)*(1-EXP(-2*$C$4*($K$4-$J$4))))</f>
        <v>18.9328098344462</v>
      </c>
      <c r="O569" s="126" t="n">
        <f aca="false">MAX(0,N569-$I$4)</f>
        <v>0</v>
      </c>
      <c r="P569" s="21" t="n">
        <f aca="false">$D$7*AVERAGE(H569,O569)</f>
        <v>1.76236474959903</v>
      </c>
      <c r="Q569" s="136" t="n">
        <f aca="false">AVERAGE(P$20:P569)</f>
        <v>1.69499158042153</v>
      </c>
      <c r="R569" s="0" t="n">
        <v>1.615</v>
      </c>
    </row>
    <row r="570" customFormat="false" ht="12.75" hidden="false" customHeight="false" outlineLevel="0" collapsed="false">
      <c r="B570" s="124" t="n">
        <f aca="false">B569+1</f>
        <v>551</v>
      </c>
      <c r="C570" s="21" t="n">
        <f aca="false">$C$7</f>
        <v>3.29212628660779</v>
      </c>
      <c r="D570" s="21" t="n">
        <f aca="true">NORMSINV(RAND())</f>
        <v>1.1604470228348</v>
      </c>
      <c r="E570" s="21" t="n">
        <f aca="false">$C$4*($G$4-C570)*$J$4+$F$4*SQRT($J$4)*D570+C570</f>
        <v>3.47359454790031</v>
      </c>
      <c r="F570" s="125" t="n">
        <f aca="false">EXP(E570)</f>
        <v>32.252467369619</v>
      </c>
      <c r="G570" s="126" t="n">
        <f aca="false">EXP(EXP(-$C$4*($K$4-$J$4))*LN(F570)+(1-EXP(-$C$4*($K$4-$J$4)))*$G$4+$F$4^2/(4*$C$4)*(1-EXP(-2*$C$4*($K$4-$J$4))))</f>
        <v>28.6484551485044</v>
      </c>
      <c r="H570" s="126" t="n">
        <f aca="false">MAX(0,G570-$I$4)</f>
        <v>5.4484551485044</v>
      </c>
      <c r="I570" s="21" t="n">
        <f aca="false">$D$7*AVERAGE(A570,H570)</f>
        <v>5.18273085532979</v>
      </c>
      <c r="J570" s="135" t="n">
        <f aca="false">AVERAGE(I$20:I570)</f>
        <v>1.81099460771761</v>
      </c>
      <c r="K570" s="21" t="n">
        <f aca="false">-D570</f>
        <v>-1.1604470228348</v>
      </c>
      <c r="L570" s="21" t="n">
        <f aca="false">$C$4*($G$4-C570)*$J$4+$F$4*SQRT($J$4)*K570+C570</f>
        <v>2.8696624180364</v>
      </c>
      <c r="M570" s="125" t="n">
        <f aca="false">EXP(L570)</f>
        <v>17.6310652654595</v>
      </c>
      <c r="N570" s="126" t="n">
        <f aca="false">EXP(EXP(-$C$4*($K$4-$J$4))*LN(M570)+(1-EXP(-$C$4*($K$4-$J$4)))*$G$4+$F$4^2/(4*$C$4)*(1-EXP(-2*$C$4*($K$4-$J$4))))</f>
        <v>17.78091330328</v>
      </c>
      <c r="O570" s="126" t="n">
        <f aca="false">MAX(0,N570-$I$4)</f>
        <v>0</v>
      </c>
      <c r="P570" s="21" t="n">
        <f aca="false">$D$7*AVERAGE(H570,O570)</f>
        <v>2.5913654276649</v>
      </c>
      <c r="Q570" s="136" t="n">
        <f aca="false">AVERAGE(P$20:P570)</f>
        <v>1.69661839321144</v>
      </c>
      <c r="R570" s="0" t="n">
        <v>1.615</v>
      </c>
    </row>
    <row r="571" customFormat="false" ht="12.75" hidden="false" customHeight="false" outlineLevel="0" collapsed="false">
      <c r="B571" s="124" t="n">
        <f aca="false">B570+1</f>
        <v>552</v>
      </c>
      <c r="C571" s="21" t="n">
        <f aca="false">$C$7</f>
        <v>3.29212628660779</v>
      </c>
      <c r="D571" s="21" t="n">
        <f aca="true">NORMSINV(RAND())</f>
        <v>-0.774374754426928</v>
      </c>
      <c r="E571" s="21" t="n">
        <f aca="false">$C$4*($G$4-C571)*$J$4+$F$4*SQRT($J$4)*D571+C571</f>
        <v>2.97012432743549</v>
      </c>
      <c r="F571" s="125" t="n">
        <f aca="false">EXP(E571)</f>
        <v>19.4943431270599</v>
      </c>
      <c r="G571" s="126" t="n">
        <f aca="false">EXP(EXP(-$C$4*($K$4-$J$4))*LN(F571)+(1-EXP(-$C$4*($K$4-$J$4)))*$G$4+$F$4^2/(4*$C$4)*(1-EXP(-2*$C$4*($K$4-$J$4))))</f>
        <v>19.2491801490091</v>
      </c>
      <c r="H571" s="126" t="n">
        <f aca="false">MAX(0,G571-$I$4)</f>
        <v>0</v>
      </c>
      <c r="I571" s="21" t="n">
        <f aca="false">$D$7*AVERAGE(A571,H571)</f>
        <v>0</v>
      </c>
      <c r="J571" s="135" t="n">
        <f aca="false">AVERAGE(I$20:I571)</f>
        <v>1.80771382038479</v>
      </c>
      <c r="K571" s="21" t="n">
        <f aca="false">-D571</f>
        <v>0.774374754426928</v>
      </c>
      <c r="L571" s="21" t="n">
        <f aca="false">$C$4*($G$4-C571)*$J$4+$F$4*SQRT($J$4)*K571+C571</f>
        <v>3.37313263850122</v>
      </c>
      <c r="M571" s="125" t="n">
        <f aca="false">EXP(L571)</f>
        <v>29.1697624002793</v>
      </c>
      <c r="N571" s="126" t="n">
        <f aca="false">EXP(EXP(-$C$4*($K$4-$J$4))*LN(M571)+(1-EXP(-$C$4*($K$4-$J$4)))*$G$4+$F$4^2/(4*$C$4)*(1-EXP(-2*$C$4*($K$4-$J$4))))</f>
        <v>26.4632412043111</v>
      </c>
      <c r="O571" s="126" t="n">
        <f aca="false">MAX(0,N571-$I$4)</f>
        <v>3.26324120431109</v>
      </c>
      <c r="P571" s="21" t="n">
        <f aca="false">$D$7*AVERAGE(H571,O571)</f>
        <v>1.55204552639193</v>
      </c>
      <c r="Q571" s="136" t="n">
        <f aca="false">AVERAGE(P$20:P571)</f>
        <v>1.69635648584401</v>
      </c>
      <c r="R571" s="0" t="n">
        <v>1.615</v>
      </c>
    </row>
    <row r="572" customFormat="false" ht="12.75" hidden="false" customHeight="false" outlineLevel="0" collapsed="false">
      <c r="B572" s="124" t="n">
        <f aca="false">B571+1</f>
        <v>553</v>
      </c>
      <c r="C572" s="21" t="n">
        <f aca="false">$C$7</f>
        <v>3.29212628660779</v>
      </c>
      <c r="D572" s="21" t="n">
        <f aca="true">NORMSINV(RAND())</f>
        <v>0.821525062765292</v>
      </c>
      <c r="E572" s="21" t="n">
        <f aca="false">$C$4*($G$4-C572)*$J$4+$F$4*SQRT($J$4)*D572+C572</f>
        <v>3.3854018699173</v>
      </c>
      <c r="F572" s="125" t="n">
        <f aca="false">EXP(E572)</f>
        <v>29.529857493332</v>
      </c>
      <c r="G572" s="126" t="n">
        <f aca="false">EXP(EXP(-$C$4*($K$4-$J$4))*LN(F572)+(1-EXP(-$C$4*($K$4-$J$4)))*$G$4+$F$4^2/(4*$C$4)*(1-EXP(-2*$C$4*($K$4-$J$4))))</f>
        <v>26.720916481442</v>
      </c>
      <c r="H572" s="126" t="n">
        <f aca="false">MAX(0,G572-$I$4)</f>
        <v>3.52091648144202</v>
      </c>
      <c r="I572" s="21" t="n">
        <f aca="false">$D$7*AVERAGE(A572,H572)</f>
        <v>3.34919935835717</v>
      </c>
      <c r="J572" s="135" t="n">
        <f aca="false">AVERAGE(I$20:I572)</f>
        <v>1.81050131683682</v>
      </c>
      <c r="K572" s="21" t="n">
        <f aca="false">-D572</f>
        <v>-0.821525062765292</v>
      </c>
      <c r="L572" s="21" t="n">
        <f aca="false">$C$4*($G$4-C572)*$J$4+$F$4*SQRT($J$4)*K572+C572</f>
        <v>2.95785509601941</v>
      </c>
      <c r="M572" s="125" t="n">
        <f aca="false">EXP(L572)</f>
        <v>19.2566238185965</v>
      </c>
      <c r="N572" s="126" t="n">
        <f aca="false">EXP(EXP(-$C$4*($K$4-$J$4))*LN(M572)+(1-EXP(-$C$4*($K$4-$J$4)))*$G$4+$F$4^2/(4*$C$4)*(1-EXP(-2*$C$4*($K$4-$J$4))))</f>
        <v>19.0635563575166</v>
      </c>
      <c r="O572" s="126" t="n">
        <f aca="false">MAX(0,N572-$I$4)</f>
        <v>0</v>
      </c>
      <c r="P572" s="21" t="n">
        <f aca="false">$D$7*AVERAGE(H572,O572)</f>
        <v>1.67459967917859</v>
      </c>
      <c r="Q572" s="136" t="n">
        <f aca="false">AVERAGE(P$20:P572)</f>
        <v>1.69631714261315</v>
      </c>
      <c r="R572" s="0" t="n">
        <v>1.615</v>
      </c>
    </row>
    <row r="573" customFormat="false" ht="12.75" hidden="false" customHeight="false" outlineLevel="0" collapsed="false">
      <c r="B573" s="124" t="n">
        <f aca="false">B572+1</f>
        <v>554</v>
      </c>
      <c r="C573" s="21" t="n">
        <f aca="false">$C$7</f>
        <v>3.29212628660779</v>
      </c>
      <c r="D573" s="21" t="n">
        <f aca="true">NORMSINV(RAND())</f>
        <v>0.362145309020281</v>
      </c>
      <c r="E573" s="21" t="n">
        <f aca="false">$C$4*($G$4-C573)*$J$4+$F$4*SQRT($J$4)*D573+C573</f>
        <v>3.26586423156055</v>
      </c>
      <c r="F573" s="125" t="n">
        <f aca="false">EXP(E573)</f>
        <v>26.2027464487296</v>
      </c>
      <c r="G573" s="126" t="n">
        <f aca="false">EXP(EXP(-$C$4*($K$4-$J$4))*LN(F573)+(1-EXP(-$C$4*($K$4-$J$4)))*$G$4+$F$4^2/(4*$C$4)*(1-EXP(-2*$C$4*($K$4-$J$4))))</f>
        <v>24.3136551039813</v>
      </c>
      <c r="H573" s="126" t="n">
        <f aca="false">MAX(0,G573-$I$4)</f>
        <v>1.11365510398131</v>
      </c>
      <c r="I573" s="21" t="n">
        <f aca="false">$D$7*AVERAGE(A573,H573)</f>
        <v>1.05934150365242</v>
      </c>
      <c r="J573" s="135" t="n">
        <f aca="false">AVERAGE(I$20:I573)</f>
        <v>1.80914543269749</v>
      </c>
      <c r="K573" s="21" t="n">
        <f aca="false">-D573</f>
        <v>-0.362145309020281</v>
      </c>
      <c r="L573" s="21" t="n">
        <f aca="false">$C$4*($G$4-C573)*$J$4+$F$4*SQRT($J$4)*K573+C573</f>
        <v>3.07739273437616</v>
      </c>
      <c r="M573" s="125" t="n">
        <f aca="false">EXP(L573)</f>
        <v>21.7017463523724</v>
      </c>
      <c r="N573" s="126" t="n">
        <f aca="false">EXP(EXP(-$C$4*($K$4-$J$4))*LN(M573)+(1-EXP(-$C$4*($K$4-$J$4)))*$G$4+$F$4^2/(4*$C$4)*(1-EXP(-2*$C$4*($K$4-$J$4))))</f>
        <v>20.9510127165146</v>
      </c>
      <c r="O573" s="126" t="n">
        <f aca="false">MAX(0,N573-$I$4)</f>
        <v>0</v>
      </c>
      <c r="P573" s="21" t="n">
        <f aca="false">$D$7*AVERAGE(H573,O573)</f>
        <v>0.529670751826212</v>
      </c>
      <c r="Q573" s="136" t="n">
        <f aca="false">AVERAGE(P$20:P573)</f>
        <v>1.69421128270199</v>
      </c>
      <c r="R573" s="0" t="n">
        <v>1.615</v>
      </c>
    </row>
    <row r="574" customFormat="false" ht="12.75" hidden="false" customHeight="false" outlineLevel="0" collapsed="false">
      <c r="B574" s="124" t="n">
        <f aca="false">B573+1</f>
        <v>555</v>
      </c>
      <c r="C574" s="21" t="n">
        <f aca="false">$C$7</f>
        <v>3.29212628660779</v>
      </c>
      <c r="D574" s="21" t="n">
        <f aca="true">NORMSINV(RAND())</f>
        <v>0.961513993186195</v>
      </c>
      <c r="E574" s="21" t="n">
        <f aca="false">$C$4*($G$4-C574)*$J$4+$F$4*SQRT($J$4)*D574+C574</f>
        <v>3.42182913081023</v>
      </c>
      <c r="F574" s="125" t="n">
        <f aca="false">EXP(E574)</f>
        <v>30.6253816494541</v>
      </c>
      <c r="G574" s="126" t="n">
        <f aca="false">EXP(EXP(-$C$4*($K$4-$J$4))*LN(F574)+(1-EXP(-$C$4*($K$4-$J$4)))*$G$4+$F$4^2/(4*$C$4)*(1-EXP(-2*$C$4*($K$4-$J$4))))</f>
        <v>27.5008302243435</v>
      </c>
      <c r="H574" s="126" t="n">
        <f aca="false">MAX(0,G574-$I$4)</f>
        <v>4.30083022434353</v>
      </c>
      <c r="I574" s="21" t="n">
        <f aca="false">$D$7*AVERAGE(A574,H574)</f>
        <v>4.09107625917757</v>
      </c>
      <c r="J574" s="135" t="n">
        <f aca="false">AVERAGE(I$20:I574)</f>
        <v>1.81325701977223</v>
      </c>
      <c r="K574" s="21" t="n">
        <f aca="false">-D574</f>
        <v>-0.961513993186195</v>
      </c>
      <c r="L574" s="21" t="n">
        <f aca="false">$C$4*($G$4-C574)*$J$4+$F$4*SQRT($J$4)*K574+C574</f>
        <v>2.92142783512648</v>
      </c>
      <c r="M574" s="125" t="n">
        <f aca="false">EXP(L574)</f>
        <v>18.5677802704539</v>
      </c>
      <c r="N574" s="126" t="n">
        <f aca="false">EXP(EXP(-$C$4*($K$4-$J$4))*LN(M574)+(1-EXP(-$C$4*($K$4-$J$4)))*$G$4+$F$4^2/(4*$C$4)*(1-EXP(-2*$C$4*($K$4-$J$4))))</f>
        <v>18.5229206941378</v>
      </c>
      <c r="O574" s="126" t="n">
        <f aca="false">MAX(0,N574-$I$4)</f>
        <v>0</v>
      </c>
      <c r="P574" s="21" t="n">
        <f aca="false">$D$7*AVERAGE(H574,O574)</f>
        <v>2.04553812958879</v>
      </c>
      <c r="Q574" s="136" t="n">
        <f aca="false">AVERAGE(P$20:P574)</f>
        <v>1.69484430404773</v>
      </c>
      <c r="R574" s="0" t="n">
        <v>1.615</v>
      </c>
    </row>
    <row r="575" customFormat="false" ht="12.75" hidden="false" customHeight="false" outlineLevel="0" collapsed="false">
      <c r="B575" s="124" t="n">
        <f aca="false">B574+1</f>
        <v>556</v>
      </c>
      <c r="C575" s="21" t="n">
        <f aca="false">$C$7</f>
        <v>3.29212628660779</v>
      </c>
      <c r="D575" s="21" t="n">
        <f aca="true">NORMSINV(RAND())</f>
        <v>0.421484911754157</v>
      </c>
      <c r="E575" s="21" t="n">
        <f aca="false">$C$4*($G$4-C575)*$J$4+$F$4*SQRT($J$4)*D575+C575</f>
        <v>3.28130530381941</v>
      </c>
      <c r="F575" s="125" t="n">
        <f aca="false">EXP(E575)</f>
        <v>26.6104848074776</v>
      </c>
      <c r="G575" s="126" t="n">
        <f aca="false">EXP(EXP(-$C$4*($K$4-$J$4))*LN(F575)+(1-EXP(-$C$4*($K$4-$J$4)))*$G$4+$F$4^2/(4*$C$4)*(1-EXP(-2*$C$4*($K$4-$J$4))))</f>
        <v>24.6119769270059</v>
      </c>
      <c r="H575" s="126" t="n">
        <f aca="false">MAX(0,G575-$I$4)</f>
        <v>1.41197692700594</v>
      </c>
      <c r="I575" s="21" t="n">
        <f aca="false">$D$7*AVERAGE(A575,H575)</f>
        <v>1.34311399968415</v>
      </c>
      <c r="J575" s="135" t="n">
        <f aca="false">AVERAGE(I$20:I575)</f>
        <v>1.81241143880085</v>
      </c>
      <c r="K575" s="21" t="n">
        <f aca="false">-D575</f>
        <v>-0.421484911754157</v>
      </c>
      <c r="L575" s="21" t="n">
        <f aca="false">$C$4*($G$4-C575)*$J$4+$F$4*SQRT($J$4)*K575+C575</f>
        <v>3.0619516621173</v>
      </c>
      <c r="M575" s="125" t="n">
        <f aca="false">EXP(L575)</f>
        <v>21.3692219920046</v>
      </c>
      <c r="N575" s="126" t="n">
        <f aca="false">EXP(EXP(-$C$4*($K$4-$J$4))*LN(M575)+(1-EXP(-$C$4*($K$4-$J$4)))*$G$4+$F$4^2/(4*$C$4)*(1-EXP(-2*$C$4*($K$4-$J$4))))</f>
        <v>20.6970654482257</v>
      </c>
      <c r="O575" s="126" t="n">
        <f aca="false">MAX(0,N575-$I$4)</f>
        <v>0</v>
      </c>
      <c r="P575" s="21" t="n">
        <f aca="false">$D$7*AVERAGE(H575,O575)</f>
        <v>0.671556999842074</v>
      </c>
      <c r="Q575" s="136" t="n">
        <f aca="false">AVERAGE(P$20:P575)</f>
        <v>1.69300385925599</v>
      </c>
      <c r="R575" s="0" t="n">
        <v>1.615</v>
      </c>
    </row>
    <row r="576" customFormat="false" ht="12.75" hidden="false" customHeight="false" outlineLevel="0" collapsed="false">
      <c r="B576" s="124" t="n">
        <f aca="false">B575+1</f>
        <v>557</v>
      </c>
      <c r="C576" s="21" t="n">
        <f aca="false">$C$7</f>
        <v>3.29212628660779</v>
      </c>
      <c r="D576" s="21" t="n">
        <f aca="true">NORMSINV(RAND())</f>
        <v>1.08572383379941</v>
      </c>
      <c r="E576" s="21" t="n">
        <f aca="false">$C$4*($G$4-C576)*$J$4+$F$4*SQRT($J$4)*D576+C576</f>
        <v>3.45415043118651</v>
      </c>
      <c r="F576" s="125" t="n">
        <f aca="false">EXP(E576)</f>
        <v>31.6314042092438</v>
      </c>
      <c r="G576" s="126" t="n">
        <f aca="false">EXP(EXP(-$C$4*($K$4-$J$4))*LN(F576)+(1-EXP(-$C$4*($K$4-$J$4)))*$G$4+$F$4^2/(4*$C$4)*(1-EXP(-2*$C$4*($K$4-$J$4))))</f>
        <v>28.211873419827</v>
      </c>
      <c r="H576" s="126" t="n">
        <f aca="false">MAX(0,G576-$I$4)</f>
        <v>5.01187341982701</v>
      </c>
      <c r="I576" s="21" t="n">
        <f aca="false">$D$7*AVERAGE(A576,H576)</f>
        <v>4.76744146881247</v>
      </c>
      <c r="J576" s="135" t="n">
        <f aca="false">AVERAGE(I$20:I576)</f>
        <v>1.81771669917789</v>
      </c>
      <c r="K576" s="21" t="n">
        <f aca="false">-D576</f>
        <v>-1.08572383379941</v>
      </c>
      <c r="L576" s="21" t="n">
        <f aca="false">$C$4*($G$4-C576)*$J$4+$F$4*SQRT($J$4)*K576+C576</f>
        <v>2.8891065347502</v>
      </c>
      <c r="M576" s="125" t="n">
        <f aca="false">EXP(L576)</f>
        <v>17.9772403844049</v>
      </c>
      <c r="N576" s="126" t="n">
        <f aca="false">EXP(EXP(-$C$4*($K$4-$J$4))*LN(M576)+(1-EXP(-$C$4*($K$4-$J$4)))*$G$4+$F$4^2/(4*$C$4)*(1-EXP(-2*$C$4*($K$4-$J$4))))</f>
        <v>18.0560748195639</v>
      </c>
      <c r="O576" s="126" t="n">
        <f aca="false">MAX(0,N576-$I$4)</f>
        <v>0</v>
      </c>
      <c r="P576" s="21" t="n">
        <f aca="false">$D$7*AVERAGE(H576,O576)</f>
        <v>2.38372073440624</v>
      </c>
      <c r="Q576" s="136" t="n">
        <f aca="false">AVERAGE(P$20:P576)</f>
        <v>1.69424392545913</v>
      </c>
      <c r="R576" s="0" t="n">
        <v>1.615</v>
      </c>
    </row>
    <row r="577" customFormat="false" ht="12.75" hidden="false" customHeight="false" outlineLevel="0" collapsed="false">
      <c r="B577" s="124" t="n">
        <f aca="false">B576+1</f>
        <v>558</v>
      </c>
      <c r="C577" s="21" t="n">
        <f aca="false">$C$7</f>
        <v>3.29212628660779</v>
      </c>
      <c r="D577" s="21" t="n">
        <f aca="true">NORMSINV(RAND())</f>
        <v>0.18067603843729</v>
      </c>
      <c r="E577" s="21" t="n">
        <f aca="false">$C$4*($G$4-C577)*$J$4+$F$4*SQRT($J$4)*D577+C577</f>
        <v>3.21864315169586</v>
      </c>
      <c r="F577" s="125" t="n">
        <f aca="false">EXP(E577)</f>
        <v>24.9941838473492</v>
      </c>
      <c r="G577" s="126" t="n">
        <f aca="false">EXP(EXP(-$C$4*($K$4-$J$4))*LN(F577)+(1-EXP(-$C$4*($K$4-$J$4)))*$G$4+$F$4^2/(4*$C$4)*(1-EXP(-2*$C$4*($K$4-$J$4))))</f>
        <v>23.4235946955844</v>
      </c>
      <c r="H577" s="126" t="n">
        <f aca="false">MAX(0,G577-$I$4)</f>
        <v>0.223594695584417</v>
      </c>
      <c r="I577" s="21" t="n">
        <f aca="false">$D$7*AVERAGE(A577,H577)</f>
        <v>0.212689853602177</v>
      </c>
      <c r="J577" s="135" t="n">
        <f aca="false">AVERAGE(I$20:I577)</f>
        <v>1.81484030698152</v>
      </c>
      <c r="K577" s="21" t="n">
        <f aca="false">-D577</f>
        <v>-0.18067603843729</v>
      </c>
      <c r="L577" s="21" t="n">
        <f aca="false">$C$4*($G$4-C577)*$J$4+$F$4*SQRT($J$4)*K577+C577</f>
        <v>3.12461381424084</v>
      </c>
      <c r="M577" s="125" t="n">
        <f aca="false">EXP(L577)</f>
        <v>22.7511072431423</v>
      </c>
      <c r="N577" s="126" t="n">
        <f aca="false">EXP(EXP(-$C$4*($K$4-$J$4))*LN(M577)+(1-EXP(-$C$4*($K$4-$J$4)))*$G$4+$F$4^2/(4*$C$4)*(1-EXP(-2*$C$4*($K$4-$J$4))))</f>
        <v>21.7471188299074</v>
      </c>
      <c r="O577" s="126" t="n">
        <f aca="false">MAX(0,N577-$I$4)</f>
        <v>0</v>
      </c>
      <c r="P577" s="21" t="n">
        <f aca="false">$D$7*AVERAGE(H577,O577)</f>
        <v>0.106344926801089</v>
      </c>
      <c r="Q577" s="136" t="n">
        <f aca="false">AVERAGE(P$20:P577)</f>
        <v>1.69139822832892</v>
      </c>
      <c r="R577" s="0" t="n">
        <v>1.615</v>
      </c>
    </row>
    <row r="578" customFormat="false" ht="12.75" hidden="false" customHeight="false" outlineLevel="0" collapsed="false">
      <c r="B578" s="124" t="n">
        <f aca="false">B577+1</f>
        <v>559</v>
      </c>
      <c r="C578" s="21" t="n">
        <f aca="false">$C$7</f>
        <v>3.29212628660779</v>
      </c>
      <c r="D578" s="21" t="n">
        <f aca="true">NORMSINV(RAND())</f>
        <v>-0.0210051777084866</v>
      </c>
      <c r="E578" s="21" t="n">
        <f aca="false">$C$4*($G$4-C578)*$J$4+$F$4*SQRT($J$4)*D578+C578</f>
        <v>3.1661626144444</v>
      </c>
      <c r="F578" s="125" t="n">
        <f aca="false">EXP(E578)</f>
        <v>23.7163009247297</v>
      </c>
      <c r="G578" s="126" t="n">
        <f aca="false">EXP(EXP(-$C$4*($K$4-$J$4))*LN(F578)+(1-EXP(-$C$4*($K$4-$J$4)))*$G$4+$F$4^2/(4*$C$4)*(1-EXP(-2*$C$4*($K$4-$J$4))))</f>
        <v>22.472575982574</v>
      </c>
      <c r="H578" s="126" t="n">
        <f aca="false">MAX(0,G578-$I$4)</f>
        <v>0</v>
      </c>
      <c r="I578" s="21" t="n">
        <f aca="false">$D$7*AVERAGE(A578,H578)</f>
        <v>0</v>
      </c>
      <c r="J578" s="135" t="n">
        <f aca="false">AVERAGE(I$20:I578)</f>
        <v>1.8115937232481</v>
      </c>
      <c r="K578" s="21" t="n">
        <f aca="false">-D578</f>
        <v>0.0210051777084866</v>
      </c>
      <c r="L578" s="21" t="n">
        <f aca="false">$C$4*($G$4-C578)*$J$4+$F$4*SQRT($J$4)*K578+C578</f>
        <v>3.17709435149231</v>
      </c>
      <c r="M578" s="125" t="n">
        <f aca="false">EXP(L578)</f>
        <v>23.9769835511284</v>
      </c>
      <c r="N578" s="126" t="n">
        <f aca="false">EXP(EXP(-$C$4*($K$4-$J$4))*LN(M578)+(1-EXP(-$C$4*($K$4-$J$4)))*$G$4+$F$4^2/(4*$C$4)*(1-EXP(-2*$C$4*($K$4-$J$4))))</f>
        <v>22.6674368645351</v>
      </c>
      <c r="O578" s="126" t="n">
        <f aca="false">MAX(0,N578-$I$4)</f>
        <v>0</v>
      </c>
      <c r="P578" s="21" t="n">
        <f aca="false">$D$7*AVERAGE(H578,O578)</f>
        <v>0</v>
      </c>
      <c r="Q578" s="136" t="n">
        <f aca="false">AVERAGE(P$20:P578)</f>
        <v>1.68837247121205</v>
      </c>
      <c r="R578" s="0" t="n">
        <v>1.615</v>
      </c>
    </row>
    <row r="579" customFormat="false" ht="12.75" hidden="false" customHeight="false" outlineLevel="0" collapsed="false">
      <c r="B579" s="124" t="n">
        <f aca="false">B578+1</f>
        <v>560</v>
      </c>
      <c r="C579" s="21" t="n">
        <f aca="false">$C$7</f>
        <v>3.29212628660779</v>
      </c>
      <c r="D579" s="21" t="n">
        <f aca="true">NORMSINV(RAND())</f>
        <v>-0.798686218201784</v>
      </c>
      <c r="E579" s="21" t="n">
        <f aca="false">$C$4*($G$4-C579)*$J$4+$F$4*SQRT($J$4)*D579+C579</f>
        <v>2.96379811270585</v>
      </c>
      <c r="F579" s="125" t="n">
        <f aca="false">EXP(E579)</f>
        <v>19.3714069966063</v>
      </c>
      <c r="G579" s="126" t="n">
        <f aca="false">EXP(EXP(-$C$4*($K$4-$J$4))*LN(F579)+(1-EXP(-$C$4*($K$4-$J$4)))*$G$4+$F$4^2/(4*$C$4)*(1-EXP(-2*$C$4*($K$4-$J$4))))</f>
        <v>19.1532449054571</v>
      </c>
      <c r="H579" s="126" t="n">
        <f aca="false">MAX(0,G579-$I$4)</f>
        <v>0</v>
      </c>
      <c r="I579" s="21" t="n">
        <f aca="false">$D$7*AVERAGE(A579,H579)</f>
        <v>0</v>
      </c>
      <c r="J579" s="135" t="n">
        <f aca="false">AVERAGE(I$20:I579)</f>
        <v>1.80835873445659</v>
      </c>
      <c r="K579" s="21" t="n">
        <f aca="false">-D579</f>
        <v>0.798686218201784</v>
      </c>
      <c r="L579" s="21" t="n">
        <f aca="false">$C$4*($G$4-C579)*$J$4+$F$4*SQRT($J$4)*K579+C579</f>
        <v>3.37945885323086</v>
      </c>
      <c r="M579" s="125" t="n">
        <f aca="false">EXP(L579)</f>
        <v>29.3548815150844</v>
      </c>
      <c r="N579" s="126" t="n">
        <f aca="false">EXP(EXP(-$C$4*($K$4-$J$4))*LN(M579)+(1-EXP(-$C$4*($K$4-$J$4)))*$G$4+$F$4^2/(4*$C$4)*(1-EXP(-2*$C$4*($K$4-$J$4))))</f>
        <v>26.5957909368833</v>
      </c>
      <c r="O579" s="126" t="n">
        <f aca="false">MAX(0,N579-$I$4)</f>
        <v>3.39579093688331</v>
      </c>
      <c r="P579" s="21" t="n">
        <f aca="false">$D$7*AVERAGE(H579,O579)</f>
        <v>1.61508812930813</v>
      </c>
      <c r="Q579" s="136" t="n">
        <f aca="false">AVERAGE(P$20:P579)</f>
        <v>1.6882416063158</v>
      </c>
      <c r="R579" s="0" t="n">
        <v>1.615</v>
      </c>
    </row>
    <row r="580" customFormat="false" ht="12.75" hidden="false" customHeight="false" outlineLevel="0" collapsed="false">
      <c r="B580" s="124" t="n">
        <f aca="false">B579+1</f>
        <v>561</v>
      </c>
      <c r="C580" s="21" t="n">
        <f aca="false">$C$7</f>
        <v>3.29212628660779</v>
      </c>
      <c r="D580" s="21" t="n">
        <f aca="true">NORMSINV(RAND())</f>
        <v>0.569278376071276</v>
      </c>
      <c r="E580" s="21" t="n">
        <f aca="false">$C$4*($G$4-C580)*$J$4+$F$4*SQRT($J$4)*D580+C580</f>
        <v>3.31976342380621</v>
      </c>
      <c r="F580" s="125" t="n">
        <f aca="false">EXP(E580)</f>
        <v>27.653807552053</v>
      </c>
      <c r="G580" s="126" t="n">
        <f aca="false">EXP(EXP(-$C$4*($K$4-$J$4))*LN(F580)+(1-EXP(-$C$4*($K$4-$J$4)))*$G$4+$F$4^2/(4*$C$4)*(1-EXP(-2*$C$4*($K$4-$J$4))))</f>
        <v>25.370997002713</v>
      </c>
      <c r="H580" s="126" t="n">
        <f aca="false">MAX(0,G580-$I$4)</f>
        <v>2.17099700271297</v>
      </c>
      <c r="I580" s="21" t="n">
        <f aca="false">$D$7*AVERAGE(A580,H580)</f>
        <v>2.06511622948344</v>
      </c>
      <c r="J580" s="135" t="n">
        <f aca="false">AVERAGE(I$20:I580)</f>
        <v>1.80881641270084</v>
      </c>
      <c r="K580" s="21" t="n">
        <f aca="false">-D580</f>
        <v>-0.569278376071276</v>
      </c>
      <c r="L580" s="21" t="n">
        <f aca="false">$C$4*($G$4-C580)*$J$4+$F$4*SQRT($J$4)*K580+C580</f>
        <v>3.0234935421305</v>
      </c>
      <c r="M580" s="125" t="n">
        <f aca="false">EXP(L580)</f>
        <v>20.5630040671792</v>
      </c>
      <c r="N580" s="126" t="n">
        <f aca="false">EXP(EXP(-$C$4*($K$4-$J$4))*LN(M580)+(1-EXP(-$C$4*($K$4-$J$4)))*$G$4+$F$4^2/(4*$C$4)*(1-EXP(-2*$C$4*($K$4-$J$4))))</f>
        <v>20.0778746382727</v>
      </c>
      <c r="O580" s="126" t="n">
        <f aca="false">MAX(0,N580-$I$4)</f>
        <v>0</v>
      </c>
      <c r="P580" s="21" t="n">
        <f aca="false">$D$7*AVERAGE(H580,O580)</f>
        <v>1.03255811474172</v>
      </c>
      <c r="Q580" s="136" t="n">
        <f aca="false">AVERAGE(P$20:P580)</f>
        <v>1.68707283003848</v>
      </c>
      <c r="R580" s="0" t="n">
        <v>1.615</v>
      </c>
    </row>
    <row r="581" customFormat="false" ht="12.75" hidden="false" customHeight="false" outlineLevel="0" collapsed="false">
      <c r="B581" s="124" t="n">
        <f aca="false">B580+1</f>
        <v>562</v>
      </c>
      <c r="C581" s="21" t="n">
        <f aca="false">$C$7</f>
        <v>3.29212628660779</v>
      </c>
      <c r="D581" s="21" t="n">
        <f aca="true">NORMSINV(RAND())</f>
        <v>-0.936217224677032</v>
      </c>
      <c r="E581" s="21" t="n">
        <f aca="false">$C$4*($G$4-C581)*$J$4+$F$4*SQRT($J$4)*D581+C581</f>
        <v>2.92801044121869</v>
      </c>
      <c r="F581" s="125" t="n">
        <f aca="false">EXP(E581)</f>
        <v>18.6904078155995</v>
      </c>
      <c r="G581" s="126" t="n">
        <f aca="false">EXP(EXP(-$C$4*($K$4-$J$4))*LN(F581)+(1-EXP(-$C$4*($K$4-$J$4)))*$G$4+$F$4^2/(4*$C$4)*(1-EXP(-2*$C$4*($K$4-$J$4))))</f>
        <v>18.6194686836053</v>
      </c>
      <c r="H581" s="126" t="n">
        <f aca="false">MAX(0,G581-$I$4)</f>
        <v>0</v>
      </c>
      <c r="I581" s="21" t="n">
        <f aca="false">$D$7*AVERAGE(A581,H581)</f>
        <v>0</v>
      </c>
      <c r="J581" s="135" t="n">
        <f aca="false">AVERAGE(I$20:I581)</f>
        <v>1.80559787815867</v>
      </c>
      <c r="K581" s="21" t="n">
        <f aca="false">-D581</f>
        <v>0.936217224677032</v>
      </c>
      <c r="L581" s="21" t="n">
        <f aca="false">$C$4*($G$4-C581)*$J$4+$F$4*SQRT($J$4)*K581+C581</f>
        <v>3.41524652471802</v>
      </c>
      <c r="M581" s="125" t="n">
        <f aca="false">EXP(L581)</f>
        <v>30.4244488818082</v>
      </c>
      <c r="N581" s="126" t="n">
        <f aca="false">EXP(EXP(-$C$4*($K$4-$J$4))*LN(M581)+(1-EXP(-$C$4*($K$4-$J$4)))*$G$4+$F$4^2/(4*$C$4)*(1-EXP(-2*$C$4*($K$4-$J$4))))</f>
        <v>27.3582294921762</v>
      </c>
      <c r="O581" s="126" t="n">
        <f aca="false">MAX(0,N581-$I$4)</f>
        <v>4.15822949217623</v>
      </c>
      <c r="P581" s="21" t="n">
        <f aca="false">$D$7*AVERAGE(H581,O581)</f>
        <v>1.97771512339235</v>
      </c>
      <c r="Q581" s="136" t="n">
        <f aca="false">AVERAGE(P$20:P581)</f>
        <v>1.68758998714409</v>
      </c>
      <c r="R581" s="0" t="n">
        <v>1.615</v>
      </c>
    </row>
    <row r="582" customFormat="false" ht="12.75" hidden="false" customHeight="false" outlineLevel="0" collapsed="false">
      <c r="B582" s="124" t="n">
        <f aca="false">B581+1</f>
        <v>563</v>
      </c>
      <c r="C582" s="21" t="n">
        <f aca="false">$C$7</f>
        <v>3.29212628660779</v>
      </c>
      <c r="D582" s="21" t="n">
        <f aca="true">NORMSINV(RAND())</f>
        <v>1.58311520751651</v>
      </c>
      <c r="E582" s="21" t="n">
        <f aca="false">$C$4*($G$4-C582)*$J$4+$F$4*SQRT($J$4)*D582+C582</f>
        <v>3.58357927446584</v>
      </c>
      <c r="F582" s="125" t="n">
        <f aca="false">EXP(E582)</f>
        <v>36.0021721618794</v>
      </c>
      <c r="G582" s="126" t="n">
        <f aca="false">EXP(EXP(-$C$4*($K$4-$J$4))*LN(F582)+(1-EXP(-$C$4*($K$4-$J$4)))*$G$4+$F$4^2/(4*$C$4)*(1-EXP(-2*$C$4*($K$4-$J$4))))</f>
        <v>31.2482486576892</v>
      </c>
      <c r="H582" s="126" t="n">
        <f aca="false">MAX(0,G582-$I$4)</f>
        <v>8.04824865768917</v>
      </c>
      <c r="I582" s="21" t="n">
        <f aca="false">$D$7*AVERAGE(A582,H582)</f>
        <v>7.65573093889231</v>
      </c>
      <c r="J582" s="135" t="n">
        <f aca="false">AVERAGE(I$20:I582)</f>
        <v>1.81598887826654</v>
      </c>
      <c r="K582" s="21" t="n">
        <f aca="false">-D582</f>
        <v>-1.58311520751651</v>
      </c>
      <c r="L582" s="21" t="n">
        <f aca="false">$C$4*($G$4-C582)*$J$4+$F$4*SQRT($J$4)*K582+C582</f>
        <v>2.75967769147087</v>
      </c>
      <c r="M582" s="125" t="n">
        <f aca="false">EXP(L582)</f>
        <v>15.7947513446969</v>
      </c>
      <c r="N582" s="126" t="n">
        <f aca="false">EXP(EXP(-$C$4*($K$4-$J$4))*LN(M582)+(1-EXP(-$C$4*($K$4-$J$4)))*$G$4+$F$4^2/(4*$C$4)*(1-EXP(-2*$C$4*($K$4-$J$4))))</f>
        <v>16.3015759010583</v>
      </c>
      <c r="O582" s="126" t="n">
        <f aca="false">MAX(0,N582-$I$4)</f>
        <v>0</v>
      </c>
      <c r="P582" s="21" t="n">
        <f aca="false">$D$7*AVERAGE(H582,O582)</f>
        <v>3.82786546944615</v>
      </c>
      <c r="Q582" s="136" t="n">
        <f aca="false">AVERAGE(P$20:P582)</f>
        <v>1.69139154217483</v>
      </c>
      <c r="R582" s="0" t="n">
        <v>1.615</v>
      </c>
    </row>
    <row r="583" customFormat="false" ht="12.75" hidden="false" customHeight="false" outlineLevel="0" collapsed="false">
      <c r="B583" s="124" t="n">
        <f aca="false">B582+1</f>
        <v>564</v>
      </c>
      <c r="C583" s="21" t="n">
        <f aca="false">$C$7</f>
        <v>3.29212628660779</v>
      </c>
      <c r="D583" s="21" t="n">
        <f aca="true">NORMSINV(RAND())</f>
        <v>0.257776657962719</v>
      </c>
      <c r="E583" s="21" t="n">
        <f aca="false">$C$4*($G$4-C583)*$J$4+$F$4*SQRT($J$4)*D583+C583</f>
        <v>3.23870591218711</v>
      </c>
      <c r="F583" s="125" t="n">
        <f aca="false">EXP(E583)</f>
        <v>25.5007002401938</v>
      </c>
      <c r="G583" s="126" t="n">
        <f aca="false">EXP(EXP(-$C$4*($K$4-$J$4))*LN(F583)+(1-EXP(-$C$4*($K$4-$J$4)))*$G$4+$F$4^2/(4*$C$4)*(1-EXP(-2*$C$4*($K$4-$J$4))))</f>
        <v>23.7977018520294</v>
      </c>
      <c r="H583" s="126" t="n">
        <f aca="false">MAX(0,G583-$I$4)</f>
        <v>0.597701852029374</v>
      </c>
      <c r="I583" s="21" t="n">
        <f aca="false">$D$7*AVERAGE(A583,H583)</f>
        <v>0.568551588728912</v>
      </c>
      <c r="J583" s="135" t="n">
        <f aca="false">AVERAGE(I$20:I583)</f>
        <v>1.81377711002268</v>
      </c>
      <c r="K583" s="21" t="n">
        <f aca="false">-D583</f>
        <v>-0.257776657962719</v>
      </c>
      <c r="L583" s="21" t="n">
        <f aca="false">$C$4*($G$4-C583)*$J$4+$F$4*SQRT($J$4)*K583+C583</f>
        <v>3.1045510537496</v>
      </c>
      <c r="M583" s="125" t="n">
        <f aca="false">EXP(L583)</f>
        <v>22.2992055829732</v>
      </c>
      <c r="N583" s="126" t="n">
        <f aca="false">EXP(EXP(-$C$4*($K$4-$J$4))*LN(M583)+(1-EXP(-$C$4*($K$4-$J$4)))*$G$4+$F$4^2/(4*$C$4)*(1-EXP(-2*$C$4*($K$4-$J$4))))</f>
        <v>21.405247466155</v>
      </c>
      <c r="O583" s="126" t="n">
        <f aca="false">MAX(0,N583-$I$4)</f>
        <v>0</v>
      </c>
      <c r="P583" s="21" t="n">
        <f aca="false">$D$7*AVERAGE(H583,O583)</f>
        <v>0.284275794364456</v>
      </c>
      <c r="Q583" s="136" t="n">
        <f aca="false">AVERAGE(P$20:P583)</f>
        <v>1.68889665609715</v>
      </c>
      <c r="R583" s="0" t="n">
        <v>1.615</v>
      </c>
    </row>
    <row r="584" customFormat="false" ht="12.75" hidden="false" customHeight="false" outlineLevel="0" collapsed="false">
      <c r="B584" s="124" t="n">
        <f aca="false">B583+1</f>
        <v>565</v>
      </c>
      <c r="C584" s="21" t="n">
        <f aca="false">$C$7</f>
        <v>3.29212628660779</v>
      </c>
      <c r="D584" s="21" t="n">
        <f aca="true">NORMSINV(RAND())</f>
        <v>-1.83455642498747</v>
      </c>
      <c r="E584" s="21" t="n">
        <f aca="false">$C$4*($G$4-C584)*$J$4+$F$4*SQRT($J$4)*D584+C584</f>
        <v>2.69424884077165</v>
      </c>
      <c r="F584" s="125" t="n">
        <f aca="false">EXP(E584)</f>
        <v>14.7944016271344</v>
      </c>
      <c r="G584" s="126" t="n">
        <f aca="false">EXP(EXP(-$C$4*($K$4-$J$4))*LN(F584)+(1-EXP(-$C$4*($K$4-$J$4)))*$G$4+$F$4^2/(4*$C$4)*(1-EXP(-2*$C$4*($K$4-$J$4))))</f>
        <v>15.4805955924522</v>
      </c>
      <c r="H584" s="126" t="n">
        <f aca="false">MAX(0,G584-$I$4)</f>
        <v>0</v>
      </c>
      <c r="I584" s="21" t="n">
        <f aca="false">$D$7*AVERAGE(A584,H584)</f>
        <v>0</v>
      </c>
      <c r="J584" s="135" t="n">
        <f aca="false">AVERAGE(I$20:I584)</f>
        <v>1.81056688504919</v>
      </c>
      <c r="K584" s="21" t="n">
        <f aca="false">-D584</f>
        <v>1.83455642498747</v>
      </c>
      <c r="L584" s="21" t="n">
        <f aca="false">$C$4*($G$4-C584)*$J$4+$F$4*SQRT($J$4)*K584+C584</f>
        <v>3.64900812516505</v>
      </c>
      <c r="M584" s="125" t="n">
        <f aca="false">EXP(L584)</f>
        <v>38.4365229157293</v>
      </c>
      <c r="N584" s="126" t="n">
        <f aca="false">EXP(EXP(-$C$4*($K$4-$J$4))*LN(M584)+(1-EXP(-$C$4*($K$4-$J$4)))*$G$4+$F$4^2/(4*$C$4)*(1-EXP(-2*$C$4*($K$4-$J$4))))</f>
        <v>32.9054327545916</v>
      </c>
      <c r="O584" s="126" t="n">
        <f aca="false">MAX(0,N584-$I$4)</f>
        <v>9.70543275459158</v>
      </c>
      <c r="P584" s="21" t="n">
        <f aca="false">$D$7*AVERAGE(H584,O584)</f>
        <v>4.61604660684026</v>
      </c>
      <c r="Q584" s="136" t="n">
        <f aca="false">AVERAGE(P$20:P584)</f>
        <v>1.69407745247014</v>
      </c>
      <c r="R584" s="0" t="n">
        <v>1.615</v>
      </c>
    </row>
    <row r="585" customFormat="false" ht="12.75" hidden="false" customHeight="false" outlineLevel="0" collapsed="false">
      <c r="B585" s="124" t="n">
        <f aca="false">B584+1</f>
        <v>566</v>
      </c>
      <c r="C585" s="21" t="n">
        <f aca="false">$C$7</f>
        <v>3.29212628660779</v>
      </c>
      <c r="D585" s="21" t="n">
        <f aca="true">NORMSINV(RAND())</f>
        <v>0.132784432984431</v>
      </c>
      <c r="E585" s="21" t="n">
        <f aca="false">$C$4*($G$4-C585)*$J$4+$F$4*SQRT($J$4)*D585+C585</f>
        <v>3.2061810234321</v>
      </c>
      <c r="F585" s="125" t="n">
        <f aca="false">EXP(E585)</f>
        <v>24.6846359414242</v>
      </c>
      <c r="G585" s="126" t="n">
        <f aca="false">EXP(EXP(-$C$4*($K$4-$J$4))*LN(F585)+(1-EXP(-$C$4*($K$4-$J$4)))*$G$4+$F$4^2/(4*$C$4)*(1-EXP(-2*$C$4*($K$4-$J$4))))</f>
        <v>23.1941823538235</v>
      </c>
      <c r="H585" s="126" t="n">
        <f aca="false">MAX(0,G585-$I$4)</f>
        <v>0</v>
      </c>
      <c r="I585" s="21" t="n">
        <f aca="false">$D$7*AVERAGE(A585,H585)</f>
        <v>0</v>
      </c>
      <c r="J585" s="135" t="n">
        <f aca="false">AVERAGE(I$20:I585)</f>
        <v>1.80736800362684</v>
      </c>
      <c r="K585" s="21" t="n">
        <f aca="false">-D585</f>
        <v>-0.132784432984431</v>
      </c>
      <c r="L585" s="21" t="n">
        <f aca="false">$C$4*($G$4-C585)*$J$4+$F$4*SQRT($J$4)*K585+C585</f>
        <v>3.13707594250461</v>
      </c>
      <c r="M585" s="125" t="n">
        <f aca="false">EXP(L585)</f>
        <v>23.0364084977891</v>
      </c>
      <c r="N585" s="126" t="n">
        <f aca="false">EXP(EXP(-$C$4*($K$4-$J$4))*LN(M585)+(1-EXP(-$C$4*($K$4-$J$4)))*$G$4+$F$4^2/(4*$C$4)*(1-EXP(-2*$C$4*($K$4-$J$4))))</f>
        <v>21.9622183484511</v>
      </c>
      <c r="O585" s="126" t="n">
        <f aca="false">MAX(0,N585-$I$4)</f>
        <v>0</v>
      </c>
      <c r="P585" s="21" t="n">
        <f aca="false">$D$7*AVERAGE(H585,O585)</f>
        <v>0</v>
      </c>
      <c r="Q585" s="136" t="n">
        <f aca="false">AVERAGE(P$20:P585)</f>
        <v>1.69108438276613</v>
      </c>
      <c r="R585" s="0" t="n">
        <v>1.615</v>
      </c>
    </row>
    <row r="586" customFormat="false" ht="12.75" hidden="false" customHeight="false" outlineLevel="0" collapsed="false">
      <c r="B586" s="124" t="n">
        <f aca="false">B585+1</f>
        <v>567</v>
      </c>
      <c r="C586" s="21" t="n">
        <f aca="false">$C$7</f>
        <v>3.29212628660779</v>
      </c>
      <c r="D586" s="21" t="n">
        <f aca="true">NORMSINV(RAND())</f>
        <v>-0.167972030335986</v>
      </c>
      <c r="E586" s="21" t="n">
        <f aca="false">$C$4*($G$4-C586)*$J$4+$F$4*SQRT($J$4)*D586+C586</f>
        <v>3.12791959146266</v>
      </c>
      <c r="F586" s="125" t="n">
        <f aca="false">EXP(E586)</f>
        <v>22.8264417862404</v>
      </c>
      <c r="G586" s="126" t="n">
        <f aca="false">EXP(EXP(-$C$4*($K$4-$J$4))*LN(F586)+(1-EXP(-$C$4*($K$4-$J$4)))*$G$4+$F$4^2/(4*$C$4)*(1-EXP(-2*$C$4*($K$4-$J$4))))</f>
        <v>21.8039712390103</v>
      </c>
      <c r="H586" s="126" t="n">
        <f aca="false">MAX(0,G586-$I$4)</f>
        <v>0</v>
      </c>
      <c r="I586" s="21" t="n">
        <f aca="false">$D$7*AVERAGE(A586,H586)</f>
        <v>0</v>
      </c>
      <c r="J586" s="135" t="n">
        <f aca="false">AVERAGE(I$20:I586)</f>
        <v>1.80418040573685</v>
      </c>
      <c r="K586" s="21" t="n">
        <f aca="false">-D586</f>
        <v>0.167972030335986</v>
      </c>
      <c r="L586" s="21" t="n">
        <f aca="false">$C$4*($G$4-C586)*$J$4+$F$4*SQRT($J$4)*K586+C586</f>
        <v>3.21533737447405</v>
      </c>
      <c r="M586" s="125" t="n">
        <f aca="false">EXP(L586)</f>
        <v>24.9116950636007</v>
      </c>
      <c r="N586" s="126" t="n">
        <f aca="false">EXP(EXP(-$C$4*($K$4-$J$4))*LN(M586)+(1-EXP(-$C$4*($K$4-$J$4)))*$G$4+$F$4^2/(4*$C$4)*(1-EXP(-2*$C$4*($K$4-$J$4))))</f>
        <v>23.3625192257218</v>
      </c>
      <c r="O586" s="126" t="n">
        <f aca="false">MAX(0,N586-$I$4)</f>
        <v>0.16251922572178</v>
      </c>
      <c r="P586" s="21" t="n">
        <f aca="false">$D$7*AVERAGE(H586,O586)</f>
        <v>0.0772965347768154</v>
      </c>
      <c r="Q586" s="136" t="n">
        <f aca="false">AVERAGE(P$20:P586)</f>
        <v>1.68823819608538</v>
      </c>
      <c r="R586" s="0" t="n">
        <v>1.615</v>
      </c>
    </row>
    <row r="587" customFormat="false" ht="12.75" hidden="false" customHeight="false" outlineLevel="0" collapsed="false">
      <c r="B587" s="124" t="n">
        <f aca="false">B586+1</f>
        <v>568</v>
      </c>
      <c r="C587" s="21" t="n">
        <f aca="false">$C$7</f>
        <v>3.29212628660779</v>
      </c>
      <c r="D587" s="21" t="n">
        <f aca="true">NORMSINV(RAND())</f>
        <v>-1.23184794822119</v>
      </c>
      <c r="E587" s="21" t="n">
        <f aca="false">$C$4*($G$4-C587)*$J$4+$F$4*SQRT($J$4)*D587+C587</f>
        <v>2.85108280513967</v>
      </c>
      <c r="F587" s="125" t="n">
        <f aca="false">EXP(E587)</f>
        <v>17.3065112779337</v>
      </c>
      <c r="G587" s="126" t="n">
        <f aca="false">EXP(EXP(-$C$4*($K$4-$J$4))*LN(F587)+(1-EXP(-$C$4*($K$4-$J$4)))*$G$4+$F$4^2/(4*$C$4)*(1-EXP(-2*$C$4*($K$4-$J$4))))</f>
        <v>17.5219043689699</v>
      </c>
      <c r="H587" s="126" t="n">
        <f aca="false">MAX(0,G587-$I$4)</f>
        <v>0</v>
      </c>
      <c r="I587" s="21" t="n">
        <f aca="false">$D$7*AVERAGE(A587,H587)</f>
        <v>0</v>
      </c>
      <c r="J587" s="135" t="n">
        <f aca="false">AVERAGE(I$20:I587)</f>
        <v>1.80100403178309</v>
      </c>
      <c r="K587" s="21" t="n">
        <f aca="false">-D587</f>
        <v>1.23184794822119</v>
      </c>
      <c r="L587" s="21" t="n">
        <f aca="false">$C$4*($G$4-C587)*$J$4+$F$4*SQRT($J$4)*K587+C587</f>
        <v>3.49217416079703</v>
      </c>
      <c r="M587" s="125" t="n">
        <f aca="false">EXP(L587)</f>
        <v>32.8573071737973</v>
      </c>
      <c r="N587" s="126" t="n">
        <f aca="false">EXP(EXP(-$C$4*($K$4-$J$4))*LN(M587)+(1-EXP(-$C$4*($K$4-$J$4)))*$G$4+$F$4^2/(4*$C$4)*(1-EXP(-2*$C$4*($K$4-$J$4))))</f>
        <v>29.0719368478331</v>
      </c>
      <c r="O587" s="126" t="n">
        <f aca="false">MAX(0,N587-$I$4)</f>
        <v>5.87193684783311</v>
      </c>
      <c r="P587" s="21" t="n">
        <f aca="false">$D$7*AVERAGE(H587,O587)</f>
        <v>2.79277955423441</v>
      </c>
      <c r="Q587" s="136" t="n">
        <f aca="false">AVERAGE(P$20:P587)</f>
        <v>1.69018281115254</v>
      </c>
      <c r="R587" s="0" t="n">
        <v>1.615</v>
      </c>
    </row>
    <row r="588" customFormat="false" ht="12.75" hidden="false" customHeight="false" outlineLevel="0" collapsed="false">
      <c r="B588" s="124" t="n">
        <f aca="false">B587+1</f>
        <v>569</v>
      </c>
      <c r="C588" s="21" t="n">
        <f aca="false">$C$7</f>
        <v>3.29212628660779</v>
      </c>
      <c r="D588" s="21" t="n">
        <f aca="true">NORMSINV(RAND())</f>
        <v>-0.475801592273653</v>
      </c>
      <c r="E588" s="21" t="n">
        <f aca="false">$C$4*($G$4-C588)*$J$4+$F$4*SQRT($J$4)*D588+C588</f>
        <v>3.04781763104661</v>
      </c>
      <c r="F588" s="125" t="n">
        <f aca="false">EXP(E588)</f>
        <v>21.0693131972606</v>
      </c>
      <c r="G588" s="126" t="n">
        <f aca="false">EXP(EXP(-$C$4*($K$4-$J$4))*LN(F588)+(1-EXP(-$C$4*($K$4-$J$4)))*$G$4+$F$4^2/(4*$C$4)*(1-EXP(-2*$C$4*($K$4-$J$4))))</f>
        <v>20.4673132877723</v>
      </c>
      <c r="H588" s="126" t="n">
        <f aca="false">MAX(0,G588-$I$4)</f>
        <v>0</v>
      </c>
      <c r="I588" s="21" t="n">
        <f aca="false">$D$7*AVERAGE(A588,H588)</f>
        <v>0</v>
      </c>
      <c r="J588" s="135" t="n">
        <f aca="false">AVERAGE(I$20:I588)</f>
        <v>1.79783882258839</v>
      </c>
      <c r="K588" s="21" t="n">
        <f aca="false">-D588</f>
        <v>0.475801592273653</v>
      </c>
      <c r="L588" s="21" t="n">
        <f aca="false">$C$4*($G$4-C588)*$J$4+$F$4*SQRT($J$4)*K588+C588</f>
        <v>3.2954393348901</v>
      </c>
      <c r="M588" s="125" t="n">
        <f aca="false">EXP(L588)</f>
        <v>26.9892687930515</v>
      </c>
      <c r="N588" s="126" t="n">
        <f aca="false">EXP(EXP(-$C$4*($K$4-$J$4))*LN(M588)+(1-EXP(-$C$4*($K$4-$J$4)))*$G$4+$F$4^2/(4*$C$4)*(1-EXP(-2*$C$4*($K$4-$J$4))))</f>
        <v>24.8882542670018</v>
      </c>
      <c r="O588" s="126" t="n">
        <f aca="false">MAX(0,N588-$I$4)</f>
        <v>1.68825426700182</v>
      </c>
      <c r="P588" s="21" t="n">
        <f aca="false">$D$7*AVERAGE(H588,O588)</f>
        <v>0.802958567405507</v>
      </c>
      <c r="Q588" s="136" t="n">
        <f aca="false">AVERAGE(P$20:P588)</f>
        <v>1.68862354183137</v>
      </c>
      <c r="R588" s="0" t="n">
        <v>1.615</v>
      </c>
    </row>
    <row r="589" customFormat="false" ht="12.75" hidden="false" customHeight="false" outlineLevel="0" collapsed="false">
      <c r="B589" s="124" t="n">
        <f aca="false">B588+1</f>
        <v>570</v>
      </c>
      <c r="C589" s="21" t="n">
        <f aca="false">$C$7</f>
        <v>3.29212628660779</v>
      </c>
      <c r="D589" s="21" t="n">
        <f aca="true">NORMSINV(RAND())</f>
        <v>2.86364038536587</v>
      </c>
      <c r="E589" s="21" t="n">
        <f aca="false">$C$4*($G$4-C589)*$J$4+$F$4*SQRT($J$4)*D589+C589</f>
        <v>3.9167915119852</v>
      </c>
      <c r="F589" s="125" t="n">
        <f aca="false">EXP(E589)</f>
        <v>50.238994698879</v>
      </c>
      <c r="G589" s="126" t="n">
        <f aca="false">EXP(EXP(-$C$4*($K$4-$J$4))*LN(F589)+(1-EXP(-$C$4*($K$4-$J$4)))*$G$4+$F$4^2/(4*$C$4)*(1-EXP(-2*$C$4*($K$4-$J$4))))</f>
        <v>40.6552474884274</v>
      </c>
      <c r="H589" s="126" t="n">
        <f aca="false">MAX(0,G589-$I$4)</f>
        <v>17.4552474884274</v>
      </c>
      <c r="I589" s="21" t="n">
        <f aca="false">$D$7*AVERAGE(A589,H589)</f>
        <v>16.6039450229344</v>
      </c>
      <c r="J589" s="135" t="n">
        <f aca="false">AVERAGE(I$20:I589)</f>
        <v>1.82381444750128</v>
      </c>
      <c r="K589" s="21" t="n">
        <f aca="false">-D589</f>
        <v>-2.86364038536587</v>
      </c>
      <c r="L589" s="21" t="n">
        <f aca="false">$C$4*($G$4-C589)*$J$4+$F$4*SQRT($J$4)*K589+C589</f>
        <v>2.42646545395151</v>
      </c>
      <c r="M589" s="125" t="n">
        <f aca="false">EXP(L589)</f>
        <v>11.3188044580546</v>
      </c>
      <c r="N589" s="126" t="n">
        <f aca="false">EXP(EXP(-$C$4*($K$4-$J$4))*LN(M589)+(1-EXP(-$C$4*($K$4-$J$4)))*$G$4+$F$4^2/(4*$C$4)*(1-EXP(-2*$C$4*($K$4-$J$4))))</f>
        <v>12.5296420200975</v>
      </c>
      <c r="O589" s="126" t="n">
        <f aca="false">MAX(0,N589-$I$4)</f>
        <v>0</v>
      </c>
      <c r="P589" s="21" t="n">
        <f aca="false">$D$7*AVERAGE(H589,O589)</f>
        <v>8.30197251146718</v>
      </c>
      <c r="Q589" s="136" t="n">
        <f aca="false">AVERAGE(P$20:P589)</f>
        <v>1.70022590844476</v>
      </c>
      <c r="R589" s="0" t="n">
        <v>1.615</v>
      </c>
    </row>
    <row r="590" customFormat="false" ht="12.75" hidden="false" customHeight="false" outlineLevel="0" collapsed="false">
      <c r="B590" s="124" t="n">
        <f aca="false">B589+1</f>
        <v>571</v>
      </c>
      <c r="C590" s="21" t="n">
        <f aca="false">$C$7</f>
        <v>3.29212628660779</v>
      </c>
      <c r="D590" s="21" t="n">
        <f aca="true">NORMSINV(RAND())</f>
        <v>1.61770912809344</v>
      </c>
      <c r="E590" s="21" t="n">
        <f aca="false">$C$4*($G$4-C590)*$J$4+$F$4*SQRT($J$4)*D590+C590</f>
        <v>3.59258114173046</v>
      </c>
      <c r="F590" s="125" t="n">
        <f aca="false">EXP(E590)</f>
        <v>36.3277220168394</v>
      </c>
      <c r="G590" s="126" t="n">
        <f aca="false">EXP(EXP(-$C$4*($K$4-$J$4))*LN(F590)+(1-EXP(-$C$4*($K$4-$J$4)))*$G$4+$F$4^2/(4*$C$4)*(1-EXP(-2*$C$4*($K$4-$J$4))))</f>
        <v>31.4711997025883</v>
      </c>
      <c r="H590" s="126" t="n">
        <f aca="false">MAX(0,G590-$I$4)</f>
        <v>8.27119970258827</v>
      </c>
      <c r="I590" s="21" t="n">
        <f aca="false">$D$7*AVERAGE(A590,H590)</f>
        <v>7.86780853302352</v>
      </c>
      <c r="J590" s="135" t="n">
        <f aca="false">AVERAGE(I$20:I590)</f>
        <v>1.8343993758472</v>
      </c>
      <c r="K590" s="21" t="n">
        <f aca="false">-D590</f>
        <v>-1.61770912809344</v>
      </c>
      <c r="L590" s="21" t="n">
        <f aca="false">$C$4*($G$4-C590)*$J$4+$F$4*SQRT($J$4)*K590+C590</f>
        <v>2.75067582420625</v>
      </c>
      <c r="M590" s="125" t="n">
        <f aca="false">EXP(L590)</f>
        <v>15.6532071265648</v>
      </c>
      <c r="N590" s="126" t="n">
        <f aca="false">EXP(EXP(-$C$4*($K$4-$J$4))*LN(M590)+(1-EXP(-$C$4*($K$4-$J$4)))*$G$4+$F$4^2/(4*$C$4)*(1-EXP(-2*$C$4*($K$4-$J$4))))</f>
        <v>16.1860908412262</v>
      </c>
      <c r="O590" s="126" t="n">
        <f aca="false">MAX(0,N590-$I$4)</f>
        <v>0</v>
      </c>
      <c r="P590" s="21" t="n">
        <f aca="false">$D$7*AVERAGE(H590,O590)</f>
        <v>3.93390426651176</v>
      </c>
      <c r="Q590" s="136" t="n">
        <f aca="false">AVERAGE(P$20:P590)</f>
        <v>1.70413777947465</v>
      </c>
      <c r="R590" s="0" t="n">
        <v>1.615</v>
      </c>
    </row>
    <row r="591" customFormat="false" ht="12.75" hidden="false" customHeight="false" outlineLevel="0" collapsed="false">
      <c r="B591" s="124" t="n">
        <f aca="false">B590+1</f>
        <v>572</v>
      </c>
      <c r="C591" s="21" t="n">
        <f aca="false">$C$7</f>
        <v>3.29212628660779</v>
      </c>
      <c r="D591" s="21" t="n">
        <f aca="true">NORMSINV(RAND())</f>
        <v>-0.258151606639491</v>
      </c>
      <c r="E591" s="21" t="n">
        <f aca="false">$C$4*($G$4-C591)*$J$4+$F$4*SQRT($J$4)*D591+C591</f>
        <v>3.10445348636889</v>
      </c>
      <c r="F591" s="125" t="n">
        <f aca="false">EXP(E591)</f>
        <v>22.2970300140265</v>
      </c>
      <c r="G591" s="126" t="n">
        <f aca="false">EXP(EXP(-$C$4*($K$4-$J$4))*LN(F591)+(1-EXP(-$C$4*($K$4-$J$4)))*$G$4+$F$4^2/(4*$C$4)*(1-EXP(-2*$C$4*($K$4-$J$4))))</f>
        <v>21.4035981091515</v>
      </c>
      <c r="H591" s="126" t="n">
        <f aca="false">MAX(0,G591-$I$4)</f>
        <v>0</v>
      </c>
      <c r="I591" s="21" t="n">
        <f aca="false">$D$7*AVERAGE(A591,H591)</f>
        <v>0</v>
      </c>
      <c r="J591" s="135" t="n">
        <f aca="false">AVERAGE(I$20:I591)</f>
        <v>1.83119238393138</v>
      </c>
      <c r="K591" s="21" t="n">
        <f aca="false">-D591</f>
        <v>0.258151606639491</v>
      </c>
      <c r="L591" s="21" t="n">
        <f aca="false">$C$4*($G$4-C591)*$J$4+$F$4*SQRT($J$4)*K591+C591</f>
        <v>3.23880347956782</v>
      </c>
      <c r="M591" s="125" t="n">
        <f aca="false">EXP(L591)</f>
        <v>25.5031883981021</v>
      </c>
      <c r="N591" s="126" t="n">
        <f aca="false">EXP(EXP(-$C$4*($K$4-$J$4))*LN(M591)+(1-EXP(-$C$4*($K$4-$J$4)))*$G$4+$F$4^2/(4*$C$4)*(1-EXP(-2*$C$4*($K$4-$J$4))))</f>
        <v>23.79953569819</v>
      </c>
      <c r="O591" s="126" t="n">
        <f aca="false">MAX(0,N591-$I$4)</f>
        <v>0.599535698189992</v>
      </c>
      <c r="P591" s="21" t="n">
        <f aca="false">$D$7*AVERAGE(H591,O591)</f>
        <v>0.28514799857845</v>
      </c>
      <c r="Q591" s="136" t="n">
        <f aca="false">AVERAGE(P$20:P591)</f>
        <v>1.70165702810945</v>
      </c>
      <c r="R591" s="0" t="n">
        <v>1.615</v>
      </c>
    </row>
    <row r="592" customFormat="false" ht="12.75" hidden="false" customHeight="false" outlineLevel="0" collapsed="false">
      <c r="B592" s="124" t="n">
        <f aca="false">B591+1</f>
        <v>573</v>
      </c>
      <c r="C592" s="21" t="n">
        <f aca="false">$C$7</f>
        <v>3.29212628660779</v>
      </c>
      <c r="D592" s="21" t="n">
        <f aca="true">NORMSINV(RAND())</f>
        <v>-0.779281286253124</v>
      </c>
      <c r="E592" s="21" t="n">
        <f aca="false">$C$4*($G$4-C592)*$J$4+$F$4*SQRT($J$4)*D592+C592</f>
        <v>2.96884757280657</v>
      </c>
      <c r="F592" s="125" t="n">
        <f aca="false">EXP(E592)</f>
        <v>19.4694695163624</v>
      </c>
      <c r="G592" s="126" t="n">
        <f aca="false">EXP(EXP(-$C$4*($K$4-$J$4))*LN(F592)+(1-EXP(-$C$4*($K$4-$J$4)))*$G$4+$F$4^2/(4*$C$4)*(1-EXP(-2*$C$4*($K$4-$J$4))))</f>
        <v>19.2297799030061</v>
      </c>
      <c r="H592" s="126" t="n">
        <f aca="false">MAX(0,G592-$I$4)</f>
        <v>0</v>
      </c>
      <c r="I592" s="21" t="n">
        <f aca="false">$D$7*AVERAGE(A592,H592)</f>
        <v>0</v>
      </c>
      <c r="J592" s="135" t="n">
        <f aca="false">AVERAGE(I$20:I592)</f>
        <v>1.82799658570463</v>
      </c>
      <c r="K592" s="21" t="n">
        <f aca="false">-D592</f>
        <v>0.779281286253124</v>
      </c>
      <c r="L592" s="21" t="n">
        <f aca="false">$C$4*($G$4-C592)*$J$4+$F$4*SQRT($J$4)*K592+C592</f>
        <v>3.37440939313013</v>
      </c>
      <c r="M592" s="125" t="n">
        <f aca="false">EXP(L592)</f>
        <v>29.2070288144194</v>
      </c>
      <c r="N592" s="126" t="n">
        <f aca="false">EXP(EXP(-$C$4*($K$4-$J$4))*LN(M592)+(1-EXP(-$C$4*($K$4-$J$4)))*$G$4+$F$4^2/(4*$C$4)*(1-EXP(-2*$C$4*($K$4-$J$4))))</f>
        <v>26.4899390340308</v>
      </c>
      <c r="O592" s="126" t="n">
        <f aca="false">MAX(0,N592-$I$4)</f>
        <v>3.28993903403084</v>
      </c>
      <c r="P592" s="21" t="n">
        <f aca="false">$D$7*AVERAGE(H592,O592)</f>
        <v>1.5647434069918</v>
      </c>
      <c r="Q592" s="136" t="n">
        <f aca="false">AVERAGE(P$20:P592)</f>
        <v>1.7014180863623</v>
      </c>
      <c r="R592" s="0" t="n">
        <v>1.615</v>
      </c>
    </row>
    <row r="593" customFormat="false" ht="12.75" hidden="false" customHeight="false" outlineLevel="0" collapsed="false">
      <c r="B593" s="124" t="n">
        <f aca="false">B592+1</f>
        <v>574</v>
      </c>
      <c r="C593" s="21" t="n">
        <f aca="false">$C$7</f>
        <v>3.29212628660779</v>
      </c>
      <c r="D593" s="21" t="n">
        <f aca="true">NORMSINV(RAND())</f>
        <v>-0.303555988194851</v>
      </c>
      <c r="E593" s="21" t="n">
        <f aca="false">$C$4*($G$4-C593)*$J$4+$F$4*SQRT($J$4)*D593+C593</f>
        <v>3.09263857180653</v>
      </c>
      <c r="F593" s="125" t="n">
        <f aca="false">EXP(E593)</f>
        <v>22.0351426443113</v>
      </c>
      <c r="G593" s="126" t="n">
        <f aca="false">EXP(EXP(-$C$4*($K$4-$J$4))*LN(F593)+(1-EXP(-$C$4*($K$4-$J$4)))*$G$4+$F$4^2/(4*$C$4)*(1-EXP(-2*$C$4*($K$4-$J$4))))</f>
        <v>21.2048059692878</v>
      </c>
      <c r="H593" s="126" t="n">
        <f aca="false">MAX(0,G593-$I$4)</f>
        <v>0</v>
      </c>
      <c r="I593" s="21" t="n">
        <f aca="false">$D$7*AVERAGE(A593,H593)</f>
        <v>0</v>
      </c>
      <c r="J593" s="135" t="n">
        <f aca="false">AVERAGE(I$20:I593)</f>
        <v>1.82481192266333</v>
      </c>
      <c r="K593" s="21" t="n">
        <f aca="false">-D593</f>
        <v>0.303555988194851</v>
      </c>
      <c r="L593" s="21" t="n">
        <f aca="false">$C$4*($G$4-C593)*$J$4+$F$4*SQRT($J$4)*K593+C593</f>
        <v>3.25061839413018</v>
      </c>
      <c r="M593" s="125" t="n">
        <f aca="false">EXP(L593)</f>
        <v>25.8062934442886</v>
      </c>
      <c r="N593" s="126" t="n">
        <f aca="false">EXP(EXP(-$C$4*($K$4-$J$4))*LN(M593)+(1-EXP(-$C$4*($K$4-$J$4)))*$G$4+$F$4^2/(4*$C$4)*(1-EXP(-2*$C$4*($K$4-$J$4))))</f>
        <v>24.0226530724333</v>
      </c>
      <c r="O593" s="126" t="n">
        <f aca="false">MAX(0,N593-$I$4)</f>
        <v>0.822653072433255</v>
      </c>
      <c r="P593" s="21" t="n">
        <f aca="false">$D$7*AVERAGE(H593,O593)</f>
        <v>0.391265904327215</v>
      </c>
      <c r="Q593" s="136" t="n">
        <f aca="false">AVERAGE(P$20:P593)</f>
        <v>1.69913559127165</v>
      </c>
      <c r="R593" s="0" t="n">
        <v>1.615</v>
      </c>
    </row>
    <row r="594" customFormat="false" ht="12.75" hidden="false" customHeight="false" outlineLevel="0" collapsed="false">
      <c r="B594" s="124" t="n">
        <f aca="false">B593+1</f>
        <v>575</v>
      </c>
      <c r="C594" s="21" t="n">
        <f aca="false">$C$7</f>
        <v>3.29212628660779</v>
      </c>
      <c r="D594" s="21" t="n">
        <f aca="true">NORMSINV(RAND())</f>
        <v>0.588464515970579</v>
      </c>
      <c r="E594" s="21" t="n">
        <f aca="false">$C$4*($G$4-C594)*$J$4+$F$4*SQRT($J$4)*D594+C594</f>
        <v>3.32475595086916</v>
      </c>
      <c r="F594" s="125" t="n">
        <f aca="false">EXP(E594)</f>
        <v>27.7922151489993</v>
      </c>
      <c r="G594" s="126" t="n">
        <f aca="false">EXP(EXP(-$C$4*($K$4-$J$4))*LN(F594)+(1-EXP(-$C$4*($K$4-$J$4)))*$G$4+$F$4^2/(4*$C$4)*(1-EXP(-2*$C$4*($K$4-$J$4))))</f>
        <v>25.4712323633376</v>
      </c>
      <c r="H594" s="126" t="n">
        <f aca="false">MAX(0,G594-$I$4)</f>
        <v>2.2712323633376</v>
      </c>
      <c r="I594" s="21" t="n">
        <f aca="false">$D$7*AVERAGE(A594,H594)</f>
        <v>2.16046305388502</v>
      </c>
      <c r="J594" s="135" t="n">
        <f aca="false">AVERAGE(I$20:I594)</f>
        <v>1.82539566376111</v>
      </c>
      <c r="K594" s="21" t="n">
        <f aca="false">-D594</f>
        <v>-0.588464515970579</v>
      </c>
      <c r="L594" s="21" t="n">
        <f aca="false">$C$4*($G$4-C594)*$J$4+$F$4*SQRT($J$4)*K594+C594</f>
        <v>3.01850101506755</v>
      </c>
      <c r="M594" s="125" t="n">
        <f aca="false">EXP(L594)</f>
        <v>20.4605985567268</v>
      </c>
      <c r="N594" s="126" t="n">
        <f aca="false">EXP(EXP(-$C$4*($K$4-$J$4))*LN(M594)+(1-EXP(-$C$4*($K$4-$J$4)))*$G$4+$F$4^2/(4*$C$4)*(1-EXP(-2*$C$4*($K$4-$J$4))))</f>
        <v>19.9988634237293</v>
      </c>
      <c r="O594" s="126" t="n">
        <f aca="false">MAX(0,N594-$I$4)</f>
        <v>0</v>
      </c>
      <c r="P594" s="21" t="n">
        <f aca="false">$D$7*AVERAGE(H594,O594)</f>
        <v>1.08023152694251</v>
      </c>
      <c r="Q594" s="136" t="n">
        <f aca="false">AVERAGE(P$20:P594)</f>
        <v>1.69805923637716</v>
      </c>
      <c r="R594" s="0" t="n">
        <v>1.615</v>
      </c>
    </row>
    <row r="595" customFormat="false" ht="12.75" hidden="false" customHeight="false" outlineLevel="0" collapsed="false">
      <c r="B595" s="124" t="n">
        <f aca="false">B594+1</f>
        <v>576</v>
      </c>
      <c r="C595" s="21" t="n">
        <f aca="false">$C$7</f>
        <v>3.29212628660779</v>
      </c>
      <c r="D595" s="21" t="n">
        <f aca="true">NORMSINV(RAND())</f>
        <v>0.430691988696107</v>
      </c>
      <c r="E595" s="21" t="n">
        <f aca="false">$C$4*($G$4-C595)*$J$4+$F$4*SQRT($J$4)*D595+C595</f>
        <v>3.28370112606634</v>
      </c>
      <c r="F595" s="125" t="n">
        <f aca="false">EXP(E595)</f>
        <v>26.6743152316239</v>
      </c>
      <c r="G595" s="126" t="n">
        <f aca="false">EXP(EXP(-$C$4*($K$4-$J$4))*LN(F595)+(1-EXP(-$C$4*($K$4-$J$4)))*$G$4+$F$4^2/(4*$C$4)*(1-EXP(-2*$C$4*($K$4-$J$4))))</f>
        <v>24.6585911597279</v>
      </c>
      <c r="H595" s="126" t="n">
        <f aca="false">MAX(0,G595-$I$4)</f>
        <v>1.4585911597279</v>
      </c>
      <c r="I595" s="21" t="n">
        <f aca="false">$D$7*AVERAGE(A595,H595)</f>
        <v>1.3874548294498</v>
      </c>
      <c r="J595" s="135" t="n">
        <f aca="false">AVERAGE(I$20:I595)</f>
        <v>1.82463534981265</v>
      </c>
      <c r="K595" s="21" t="n">
        <f aca="false">-D595</f>
        <v>-0.430691988696107</v>
      </c>
      <c r="L595" s="21" t="n">
        <f aca="false">$C$4*($G$4-C595)*$J$4+$F$4*SQRT($J$4)*K595+C595</f>
        <v>3.05955583987037</v>
      </c>
      <c r="M595" s="125" t="n">
        <f aca="false">EXP(L595)</f>
        <v>21.318086414893</v>
      </c>
      <c r="N595" s="126" t="n">
        <f aca="false">EXP(EXP(-$C$4*($K$4-$J$4))*LN(M595)+(1-EXP(-$C$4*($K$4-$J$4)))*$G$4+$F$4^2/(4*$C$4)*(1-EXP(-2*$C$4*($K$4-$J$4))))</f>
        <v>20.6579400245867</v>
      </c>
      <c r="O595" s="126" t="n">
        <f aca="false">MAX(0,N595-$I$4)</f>
        <v>0</v>
      </c>
      <c r="P595" s="21" t="n">
        <f aca="false">$D$7*AVERAGE(H595,O595)</f>
        <v>0.693727414724901</v>
      </c>
      <c r="Q595" s="136" t="n">
        <f aca="false">AVERAGE(P$20:P595)</f>
        <v>1.69631560474235</v>
      </c>
      <c r="R595" s="0" t="n">
        <v>1.615</v>
      </c>
    </row>
    <row r="596" customFormat="false" ht="12.75" hidden="false" customHeight="false" outlineLevel="0" collapsed="false">
      <c r="B596" s="124" t="n">
        <f aca="false">B595+1</f>
        <v>577</v>
      </c>
      <c r="C596" s="21" t="n">
        <f aca="false">$C$7</f>
        <v>3.29212628660779</v>
      </c>
      <c r="D596" s="21" t="n">
        <f aca="true">NORMSINV(RAND())</f>
        <v>-0.418179944713067</v>
      </c>
      <c r="E596" s="21" t="n">
        <f aca="false">$C$4*($G$4-C596)*$J$4+$F$4*SQRT($J$4)*D596+C596</f>
        <v>3.06281166509243</v>
      </c>
      <c r="F596" s="125" t="n">
        <f aca="false">EXP(E596)</f>
        <v>21.3876074911529</v>
      </c>
      <c r="G596" s="126" t="n">
        <f aca="false">EXP(EXP(-$C$4*($K$4-$J$4))*LN(F596)+(1-EXP(-$C$4*($K$4-$J$4)))*$G$4+$F$4^2/(4*$C$4)*(1-EXP(-2*$C$4*($K$4-$J$4))))</f>
        <v>20.7111279544172</v>
      </c>
      <c r="H596" s="126" t="n">
        <f aca="false">MAX(0,G596-$I$4)</f>
        <v>0</v>
      </c>
      <c r="I596" s="21" t="n">
        <f aca="false">$D$7*AVERAGE(A596,H596)</f>
        <v>0</v>
      </c>
      <c r="J596" s="135" t="n">
        <f aca="false">AVERAGE(I$20:I596)</f>
        <v>1.82147307017693</v>
      </c>
      <c r="K596" s="21" t="n">
        <f aca="false">-D596</f>
        <v>0.418179944713067</v>
      </c>
      <c r="L596" s="21" t="n">
        <f aca="false">$C$4*($G$4-C596)*$J$4+$F$4*SQRT($J$4)*K596+C596</f>
        <v>3.28044530084427</v>
      </c>
      <c r="M596" s="125" t="n">
        <f aca="false">EXP(L596)</f>
        <v>26.5876095491783</v>
      </c>
      <c r="N596" s="126" t="n">
        <f aca="false">EXP(EXP(-$C$4*($K$4-$J$4))*LN(M596)+(1-EXP(-$C$4*($K$4-$J$4)))*$G$4+$F$4^2/(4*$C$4)*(1-EXP(-2*$C$4*($K$4-$J$4))))</f>
        <v>24.5952658102246</v>
      </c>
      <c r="O596" s="126" t="n">
        <f aca="false">MAX(0,N596-$I$4)</f>
        <v>1.39526581022459</v>
      </c>
      <c r="P596" s="21" t="n">
        <f aca="false">$D$7*AVERAGE(H596,O596)</f>
        <v>0.66360894684273</v>
      </c>
      <c r="Q596" s="136" t="n">
        <f aca="false">AVERAGE(P$20:P596)</f>
        <v>1.69452581850682</v>
      </c>
      <c r="R596" s="0" t="n">
        <v>1.615</v>
      </c>
    </row>
    <row r="597" customFormat="false" ht="12.75" hidden="false" customHeight="false" outlineLevel="0" collapsed="false">
      <c r="B597" s="124" t="n">
        <f aca="false">B596+1</f>
        <v>578</v>
      </c>
      <c r="C597" s="21" t="n">
        <f aca="false">$C$7</f>
        <v>3.29212628660779</v>
      </c>
      <c r="D597" s="21" t="n">
        <f aca="true">NORMSINV(RAND())</f>
        <v>-0.902263856071125</v>
      </c>
      <c r="E597" s="21" t="n">
        <f aca="false">$C$4*($G$4-C597)*$J$4+$F$4*SQRT($J$4)*D597+C597</f>
        <v>2.93684562706291</v>
      </c>
      <c r="F597" s="125" t="n">
        <f aca="false">EXP(E597)</f>
        <v>18.8562726866784</v>
      </c>
      <c r="G597" s="126" t="n">
        <f aca="false">EXP(EXP(-$C$4*($K$4-$J$4))*LN(F597)+(1-EXP(-$C$4*($K$4-$J$4)))*$G$4+$F$4^2/(4*$C$4)*(1-EXP(-2*$C$4*($K$4-$J$4))))</f>
        <v>18.7498470632613</v>
      </c>
      <c r="H597" s="126" t="n">
        <f aca="false">MAX(0,G597-$I$4)</f>
        <v>0</v>
      </c>
      <c r="I597" s="21" t="n">
        <f aca="false">$D$7*AVERAGE(A597,H597)</f>
        <v>0</v>
      </c>
      <c r="J597" s="135" t="n">
        <f aca="false">AVERAGE(I$20:I597)</f>
        <v>1.81832173268527</v>
      </c>
      <c r="K597" s="21" t="n">
        <f aca="false">-D597</f>
        <v>0.902263856071125</v>
      </c>
      <c r="L597" s="21" t="n">
        <f aca="false">$C$4*($G$4-C597)*$J$4+$F$4*SQRT($J$4)*K597+C597</f>
        <v>3.4064113388738</v>
      </c>
      <c r="M597" s="125" t="n">
        <f aca="false">EXP(L597)</f>
        <v>30.1568272062375</v>
      </c>
      <c r="N597" s="126" t="n">
        <f aca="false">EXP(EXP(-$C$4*($K$4-$J$4))*LN(M597)+(1-EXP(-$C$4*($K$4-$J$4)))*$G$4+$F$4^2/(4*$C$4)*(1-EXP(-2*$C$4*($K$4-$J$4))))</f>
        <v>27.1679921201374</v>
      </c>
      <c r="O597" s="126" t="n">
        <f aca="false">MAX(0,N597-$I$4)</f>
        <v>3.96799212013735</v>
      </c>
      <c r="P597" s="21" t="n">
        <f aca="false">$D$7*AVERAGE(H597,O597)</f>
        <v>1.88723543043081</v>
      </c>
      <c r="Q597" s="136" t="n">
        <f aca="false">AVERAGE(P$20:P597)</f>
        <v>1.69485922613991</v>
      </c>
      <c r="R597" s="0" t="n">
        <v>1.615</v>
      </c>
    </row>
    <row r="598" customFormat="false" ht="12.75" hidden="false" customHeight="false" outlineLevel="0" collapsed="false">
      <c r="B598" s="124" t="n">
        <f aca="false">B597+1</f>
        <v>579</v>
      </c>
      <c r="C598" s="21" t="n">
        <f aca="false">$C$7</f>
        <v>3.29212628660779</v>
      </c>
      <c r="D598" s="21" t="n">
        <f aca="true">NORMSINV(RAND())</f>
        <v>0.167017426926886</v>
      </c>
      <c r="E598" s="21" t="n">
        <f aca="false">$C$4*($G$4-C598)*$J$4+$F$4*SQRT($J$4)*D598+C598</f>
        <v>3.21508897206588</v>
      </c>
      <c r="F598" s="125" t="n">
        <f aca="false">EXP(E598)</f>
        <v>24.9055077070645</v>
      </c>
      <c r="G598" s="126" t="n">
        <f aca="false">EXP(EXP(-$C$4*($K$4-$J$4))*LN(F598)+(1-EXP(-$C$4*($K$4-$J$4)))*$G$4+$F$4^2/(4*$C$4)*(1-EXP(-2*$C$4*($K$4-$J$4))))</f>
        <v>23.3579363363275</v>
      </c>
      <c r="H598" s="126" t="n">
        <f aca="false">MAX(0,G598-$I$4)</f>
        <v>0.157936336327463</v>
      </c>
      <c r="I598" s="21" t="n">
        <f aca="false">$D$7*AVERAGE(A598,H598)</f>
        <v>0.150233690312524</v>
      </c>
      <c r="J598" s="135" t="n">
        <f aca="false">AVERAGE(I$20:I598)</f>
        <v>1.81544075161036</v>
      </c>
      <c r="K598" s="21" t="n">
        <f aca="false">-D598</f>
        <v>-0.167017426926886</v>
      </c>
      <c r="L598" s="21" t="n">
        <f aca="false">$C$4*($G$4-C598)*$J$4+$F$4*SQRT($J$4)*K598+C598</f>
        <v>3.12816799387082</v>
      </c>
      <c r="M598" s="125" t="n">
        <f aca="false">EXP(L598)</f>
        <v>22.8321126336468</v>
      </c>
      <c r="N598" s="126" t="n">
        <f aca="false">EXP(EXP(-$C$4*($K$4-$J$4))*LN(M598)+(1-EXP(-$C$4*($K$4-$J$4)))*$G$4+$F$4^2/(4*$C$4)*(1-EXP(-2*$C$4*($K$4-$J$4))))</f>
        <v>21.8082492363088</v>
      </c>
      <c r="O598" s="126" t="n">
        <f aca="false">MAX(0,N598-$I$4)</f>
        <v>0</v>
      </c>
      <c r="P598" s="21" t="n">
        <f aca="false">$D$7*AVERAGE(H598,O598)</f>
        <v>0.075116845156262</v>
      </c>
      <c r="Q598" s="136" t="n">
        <f aca="false">AVERAGE(P$20:P598)</f>
        <v>1.69206174361662</v>
      </c>
      <c r="R598" s="0" t="n">
        <v>1.615</v>
      </c>
    </row>
    <row r="599" customFormat="false" ht="12.75" hidden="false" customHeight="false" outlineLevel="0" collapsed="false">
      <c r="B599" s="124" t="n">
        <f aca="false">B598+1</f>
        <v>580</v>
      </c>
      <c r="C599" s="21" t="n">
        <f aca="false">$C$7</f>
        <v>3.29212628660779</v>
      </c>
      <c r="D599" s="21" t="n">
        <f aca="true">NORMSINV(RAND())</f>
        <v>1.59169665191639</v>
      </c>
      <c r="E599" s="21" t="n">
        <f aca="false">$C$4*($G$4-C599)*$J$4+$F$4*SQRT($J$4)*D599+C599</f>
        <v>3.58581229755597</v>
      </c>
      <c r="F599" s="125" t="n">
        <f aca="false">EXP(E599)</f>
        <v>36.0826556709353</v>
      </c>
      <c r="G599" s="126" t="n">
        <f aca="false">EXP(EXP(-$C$4*($K$4-$J$4))*LN(F599)+(1-EXP(-$C$4*($K$4-$J$4)))*$G$4+$F$4^2/(4*$C$4)*(1-EXP(-2*$C$4*($K$4-$J$4))))</f>
        <v>31.3034066455321</v>
      </c>
      <c r="H599" s="126" t="n">
        <f aca="false">MAX(0,G599-$I$4)</f>
        <v>8.10340664553212</v>
      </c>
      <c r="I599" s="21" t="n">
        <f aca="false">$D$7*AVERAGE(A599,H599)</f>
        <v>7.70819883992478</v>
      </c>
      <c r="J599" s="135" t="n">
        <f aca="false">AVERAGE(I$20:I599)</f>
        <v>1.82560067934883</v>
      </c>
      <c r="K599" s="21" t="n">
        <f aca="false">-D599</f>
        <v>-1.59169665191639</v>
      </c>
      <c r="L599" s="21" t="n">
        <f aca="false">$C$4*($G$4-C599)*$J$4+$F$4*SQRT($J$4)*K599+C599</f>
        <v>2.75744466838074</v>
      </c>
      <c r="M599" s="125" t="n">
        <f aca="false">EXP(L599)</f>
        <v>15.7595206503578</v>
      </c>
      <c r="N599" s="126" t="n">
        <f aca="false">EXP(EXP(-$C$4*($K$4-$J$4))*LN(M599)+(1-EXP(-$C$4*($K$4-$J$4)))*$G$4+$F$4^2/(4*$C$4)*(1-EXP(-2*$C$4*($K$4-$J$4))))</f>
        <v>16.2728518028937</v>
      </c>
      <c r="O599" s="126" t="n">
        <f aca="false">MAX(0,N599-$I$4)</f>
        <v>0</v>
      </c>
      <c r="P599" s="21" t="n">
        <f aca="false">$D$7*AVERAGE(H599,O599)</f>
        <v>3.85409941996239</v>
      </c>
      <c r="Q599" s="136" t="n">
        <f aca="false">AVERAGE(P$20:P599)</f>
        <v>1.69578939478273</v>
      </c>
      <c r="R599" s="0" t="n">
        <v>1.615</v>
      </c>
    </row>
    <row r="600" customFormat="false" ht="12.75" hidden="false" customHeight="false" outlineLevel="0" collapsed="false">
      <c r="B600" s="124" t="n">
        <f aca="false">B599+1</f>
        <v>581</v>
      </c>
      <c r="C600" s="21" t="n">
        <f aca="false">$C$7</f>
        <v>3.29212628660779</v>
      </c>
      <c r="D600" s="21" t="n">
        <f aca="true">NORMSINV(RAND())</f>
        <v>0.481370772752958</v>
      </c>
      <c r="E600" s="21" t="n">
        <f aca="false">$C$4*($G$4-C600)*$J$4+$F$4*SQRT($J$4)*D600+C600</f>
        <v>3.29688852083409</v>
      </c>
      <c r="F600" s="125" t="n">
        <f aca="false">EXP(E600)</f>
        <v>27.0284096163402</v>
      </c>
      <c r="G600" s="126" t="n">
        <f aca="false">EXP(EXP(-$C$4*($K$4-$J$4))*LN(F600)+(1-EXP(-$C$4*($K$4-$J$4)))*$G$4+$F$4^2/(4*$C$4)*(1-EXP(-2*$C$4*($K$4-$J$4))))</f>
        <v>24.9167561535837</v>
      </c>
      <c r="H600" s="126" t="n">
        <f aca="false">MAX(0,G600-$I$4)</f>
        <v>1.71675615358367</v>
      </c>
      <c r="I600" s="21" t="n">
        <f aca="false">$D$7*AVERAGE(A600,H600)</f>
        <v>1.63302896798145</v>
      </c>
      <c r="J600" s="135" t="n">
        <f aca="false">AVERAGE(I$20:I600)</f>
        <v>1.82526923062015</v>
      </c>
      <c r="K600" s="21" t="n">
        <f aca="false">-D600</f>
        <v>-0.481370772752958</v>
      </c>
      <c r="L600" s="21" t="n">
        <f aca="false">$C$4*($G$4-C600)*$J$4+$F$4*SQRT($J$4)*K600+C600</f>
        <v>3.04636844510262</v>
      </c>
      <c r="M600" s="125" t="n">
        <f aca="false">EXP(L600)</f>
        <v>21.0388019582949</v>
      </c>
      <c r="N600" s="126" t="n">
        <f aca="false">EXP(EXP(-$C$4*($K$4-$J$4))*LN(M600)+(1-EXP(-$C$4*($K$4-$J$4)))*$G$4+$F$4^2/(4*$C$4)*(1-EXP(-2*$C$4*($K$4-$J$4))))</f>
        <v>20.4439010491018</v>
      </c>
      <c r="O600" s="126" t="n">
        <f aca="false">MAX(0,N600-$I$4)</f>
        <v>0</v>
      </c>
      <c r="P600" s="21" t="n">
        <f aca="false">$D$7*AVERAGE(H600,O600)</f>
        <v>0.816514483990727</v>
      </c>
      <c r="Q600" s="136" t="n">
        <f aca="false">AVERAGE(P$20:P600)</f>
        <v>1.69427601283645</v>
      </c>
      <c r="R600" s="0" t="n">
        <v>1.615</v>
      </c>
    </row>
    <row r="601" customFormat="false" ht="12.75" hidden="false" customHeight="false" outlineLevel="0" collapsed="false">
      <c r="B601" s="124" t="n">
        <f aca="false">B600+1</f>
        <v>582</v>
      </c>
      <c r="C601" s="21" t="n">
        <f aca="false">$C$7</f>
        <v>3.29212628660779</v>
      </c>
      <c r="D601" s="21" t="n">
        <f aca="true">NORMSINV(RAND())</f>
        <v>-0.126466453494796</v>
      </c>
      <c r="E601" s="21" t="n">
        <f aca="false">$C$4*($G$4-C601)*$J$4+$F$4*SQRT($J$4)*D601+C601</f>
        <v>3.13871997740432</v>
      </c>
      <c r="F601" s="125" t="n">
        <f aca="false">EXP(E601)</f>
        <v>23.0743123063782</v>
      </c>
      <c r="G601" s="126" t="n">
        <f aca="false">EXP(EXP(-$C$4*($K$4-$J$4))*LN(F601)+(1-EXP(-$C$4*($K$4-$J$4)))*$G$4+$F$4^2/(4*$C$4)*(1-EXP(-2*$C$4*($K$4-$J$4))))</f>
        <v>21.9907532067445</v>
      </c>
      <c r="H601" s="126" t="n">
        <f aca="false">MAX(0,G601-$I$4)</f>
        <v>0</v>
      </c>
      <c r="I601" s="21" t="n">
        <f aca="false">$D$7*AVERAGE(A601,H601)</f>
        <v>0</v>
      </c>
      <c r="J601" s="135" t="n">
        <f aca="false">AVERAGE(I$20:I601)</f>
        <v>1.82213302919296</v>
      </c>
      <c r="K601" s="21" t="n">
        <f aca="false">-D601</f>
        <v>0.126466453494796</v>
      </c>
      <c r="L601" s="21" t="n">
        <f aca="false">$C$4*($G$4-C601)*$J$4+$F$4*SQRT($J$4)*K601+C601</f>
        <v>3.20453698853239</v>
      </c>
      <c r="M601" s="125" t="n">
        <f aca="false">EXP(L601)</f>
        <v>24.6440868796194</v>
      </c>
      <c r="N601" s="126" t="n">
        <f aca="false">EXP(EXP(-$C$4*($K$4-$J$4))*LN(M601)+(1-EXP(-$C$4*($K$4-$J$4)))*$G$4+$F$4^2/(4*$C$4)*(1-EXP(-2*$C$4*($K$4-$J$4))))</f>
        <v>23.164085944643</v>
      </c>
      <c r="O601" s="126" t="n">
        <f aca="false">MAX(0,N601-$I$4)</f>
        <v>0</v>
      </c>
      <c r="P601" s="21" t="n">
        <f aca="false">$D$7*AVERAGE(H601,O601)</f>
        <v>0</v>
      </c>
      <c r="Q601" s="136" t="n">
        <f aca="false">AVERAGE(P$20:P601)</f>
        <v>1.69136488566662</v>
      </c>
      <c r="R601" s="0" t="n">
        <v>1.615</v>
      </c>
    </row>
    <row r="602" customFormat="false" ht="12.75" hidden="false" customHeight="false" outlineLevel="0" collapsed="false">
      <c r="B602" s="124" t="n">
        <f aca="false">B601+1</f>
        <v>583</v>
      </c>
      <c r="C602" s="21" t="n">
        <f aca="false">$C$7</f>
        <v>3.29212628660779</v>
      </c>
      <c r="D602" s="21" t="n">
        <f aca="true">NORMSINV(RAND())</f>
        <v>0.577576556893529</v>
      </c>
      <c r="E602" s="21" t="n">
        <f aca="false">$C$4*($G$4-C602)*$J$4+$F$4*SQRT($J$4)*D602+C602</f>
        <v>3.32192273738079</v>
      </c>
      <c r="F602" s="125" t="n">
        <f aca="false">EXP(E602)</f>
        <v>27.7135853103246</v>
      </c>
      <c r="G602" s="126" t="n">
        <f aca="false">EXP(EXP(-$C$4*($K$4-$J$4))*LN(F602)+(1-EXP(-$C$4*($K$4-$J$4)))*$G$4+$F$4^2/(4*$C$4)*(1-EXP(-2*$C$4*($K$4-$J$4))))</f>
        <v>25.4143012130291</v>
      </c>
      <c r="H602" s="126" t="n">
        <f aca="false">MAX(0,G602-$I$4)</f>
        <v>2.21430121302913</v>
      </c>
      <c r="I602" s="21" t="n">
        <f aca="false">$D$7*AVERAGE(A602,H602)</f>
        <v>2.10630846854093</v>
      </c>
      <c r="J602" s="135" t="n">
        <f aca="false">AVERAGE(I$20:I602)</f>
        <v>1.82262046562409</v>
      </c>
      <c r="K602" s="21" t="n">
        <f aca="false">-D602</f>
        <v>-0.577576556893529</v>
      </c>
      <c r="L602" s="21" t="n">
        <f aca="false">$C$4*($G$4-C602)*$J$4+$F$4*SQRT($J$4)*K602+C602</f>
        <v>3.02133422855592</v>
      </c>
      <c r="M602" s="125" t="n">
        <f aca="false">EXP(L602)</f>
        <v>20.5186499977687</v>
      </c>
      <c r="N602" s="126" t="n">
        <f aca="false">EXP(EXP(-$C$4*($K$4-$J$4))*LN(M602)+(1-EXP(-$C$4*($K$4-$J$4)))*$G$4+$F$4^2/(4*$C$4)*(1-EXP(-2*$C$4*($K$4-$J$4))))</f>
        <v>20.0436633295002</v>
      </c>
      <c r="O602" s="126" t="n">
        <f aca="false">MAX(0,N602-$I$4)</f>
        <v>0</v>
      </c>
      <c r="P602" s="21" t="n">
        <f aca="false">$D$7*AVERAGE(H602,O602)</f>
        <v>1.05315423427047</v>
      </c>
      <c r="Q602" s="136" t="n">
        <f aca="false">AVERAGE(P$20:P602)</f>
        <v>1.69027018472083</v>
      </c>
      <c r="R602" s="0" t="n">
        <v>1.615</v>
      </c>
    </row>
    <row r="603" customFormat="false" ht="12.75" hidden="false" customHeight="false" outlineLevel="0" collapsed="false">
      <c r="B603" s="124" t="n">
        <f aca="false">B602+1</f>
        <v>584</v>
      </c>
      <c r="C603" s="21" t="n">
        <f aca="false">$C$7</f>
        <v>3.29212628660779</v>
      </c>
      <c r="D603" s="21" t="n">
        <f aca="true">NORMSINV(RAND())</f>
        <v>-1.05397691366395</v>
      </c>
      <c r="E603" s="21" t="n">
        <f aca="false">$C$4*($G$4-C603)*$J$4+$F$4*SQRT($J$4)*D603+C603</f>
        <v>2.89736756895372</v>
      </c>
      <c r="F603" s="125" t="n">
        <f aca="false">EXP(E603)</f>
        <v>18.12636610034</v>
      </c>
      <c r="G603" s="126" t="n">
        <f aca="false">EXP(EXP(-$C$4*($K$4-$J$4))*LN(F603)+(1-EXP(-$C$4*($K$4-$J$4)))*$G$4+$F$4^2/(4*$C$4)*(1-EXP(-2*$C$4*($K$4-$J$4))))</f>
        <v>18.1742651087051</v>
      </c>
      <c r="H603" s="126" t="n">
        <f aca="false">MAX(0,G603-$I$4)</f>
        <v>0</v>
      </c>
      <c r="I603" s="21" t="n">
        <f aca="false">$D$7*AVERAGE(A603,H603)</f>
        <v>0</v>
      </c>
      <c r="J603" s="135" t="n">
        <f aca="false">AVERAGE(I$20:I603)</f>
        <v>1.81949954016926</v>
      </c>
      <c r="K603" s="21" t="n">
        <f aca="false">-D603</f>
        <v>1.05397691366395</v>
      </c>
      <c r="L603" s="21" t="n">
        <f aca="false">$C$4*($G$4-C603)*$J$4+$F$4*SQRT($J$4)*K603+C603</f>
        <v>3.44588939698299</v>
      </c>
      <c r="M603" s="125" t="n">
        <f aca="false">EXP(L603)</f>
        <v>31.3711724687714</v>
      </c>
      <c r="N603" s="126" t="n">
        <f aca="false">EXP(EXP(-$C$4*($K$4-$J$4))*LN(M603)+(1-EXP(-$C$4*($K$4-$J$4)))*$G$4+$F$4^2/(4*$C$4)*(1-EXP(-2*$C$4*($K$4-$J$4))))</f>
        <v>28.0284068831192</v>
      </c>
      <c r="O603" s="126" t="n">
        <f aca="false">MAX(0,N603-$I$4)</f>
        <v>4.82840688311922</v>
      </c>
      <c r="P603" s="21" t="n">
        <f aca="false">$D$7*AVERAGE(H603,O603)</f>
        <v>2.29646135034239</v>
      </c>
      <c r="Q603" s="136" t="n">
        <f aca="false">AVERAGE(P$20:P603)</f>
        <v>1.6913081832921</v>
      </c>
      <c r="R603" s="0" t="n">
        <v>1.615</v>
      </c>
    </row>
    <row r="604" customFormat="false" ht="12.75" hidden="false" customHeight="false" outlineLevel="0" collapsed="false">
      <c r="B604" s="124" t="n">
        <f aca="false">B603+1</f>
        <v>585</v>
      </c>
      <c r="C604" s="21" t="n">
        <f aca="false">$C$7</f>
        <v>3.29212628660779</v>
      </c>
      <c r="D604" s="21" t="n">
        <f aca="true">NORMSINV(RAND())</f>
        <v>-0.0984404497548048</v>
      </c>
      <c r="E604" s="21" t="n">
        <f aca="false">$C$4*($G$4-C604)*$J$4+$F$4*SQRT($J$4)*D604+C604</f>
        <v>3.14601277224855</v>
      </c>
      <c r="F604" s="125" t="n">
        <f aca="false">EXP(E604)</f>
        <v>23.2432036285444</v>
      </c>
      <c r="G604" s="126" t="n">
        <f aca="false">EXP(EXP(-$C$4*($K$4-$J$4))*LN(F604)+(1-EXP(-$C$4*($K$4-$J$4)))*$G$4+$F$4^2/(4*$C$4)*(1-EXP(-2*$C$4*($K$4-$J$4))))</f>
        <v>22.1177789978987</v>
      </c>
      <c r="H604" s="126" t="n">
        <f aca="false">MAX(0,G604-$I$4)</f>
        <v>0</v>
      </c>
      <c r="I604" s="21" t="n">
        <f aca="false">$D$7*AVERAGE(A604,H604)</f>
        <v>0</v>
      </c>
      <c r="J604" s="135" t="n">
        <f aca="false">AVERAGE(I$20:I604)</f>
        <v>1.81638928454504</v>
      </c>
      <c r="K604" s="21" t="n">
        <f aca="false">-D604</f>
        <v>0.0984404497548048</v>
      </c>
      <c r="L604" s="21" t="n">
        <f aca="false">$C$4*($G$4-C604)*$J$4+$F$4*SQRT($J$4)*K604+C604</f>
        <v>3.19724419368816</v>
      </c>
      <c r="M604" s="125" t="n">
        <f aca="false">EXP(L604)</f>
        <v>24.4650163657955</v>
      </c>
      <c r="N604" s="126" t="n">
        <f aca="false">EXP(EXP(-$C$4*($K$4-$J$4))*LN(M604)+(1-EXP(-$C$4*($K$4-$J$4)))*$G$4+$F$4^2/(4*$C$4)*(1-EXP(-2*$C$4*($K$4-$J$4))))</f>
        <v>23.0310510524976</v>
      </c>
      <c r="O604" s="126" t="n">
        <f aca="false">MAX(0,N604-$I$4)</f>
        <v>0</v>
      </c>
      <c r="P604" s="21" t="n">
        <f aca="false">$D$7*AVERAGE(H604,O604)</f>
        <v>0</v>
      </c>
      <c r="Q604" s="136" t="n">
        <f aca="false">AVERAGE(P$20:P604)</f>
        <v>1.68841705819246</v>
      </c>
      <c r="R604" s="0" t="n">
        <v>1.615</v>
      </c>
    </row>
    <row r="605" customFormat="false" ht="12.75" hidden="false" customHeight="false" outlineLevel="0" collapsed="false">
      <c r="B605" s="124" t="n">
        <f aca="false">B604+1</f>
        <v>586</v>
      </c>
      <c r="C605" s="21" t="n">
        <f aca="false">$C$7</f>
        <v>3.29212628660779</v>
      </c>
      <c r="D605" s="21" t="n">
        <f aca="true">NORMSINV(RAND())</f>
        <v>-0.774041183746292</v>
      </c>
      <c r="E605" s="21" t="n">
        <f aca="false">$C$4*($G$4-C605)*$J$4+$F$4*SQRT($J$4)*D605+C605</f>
        <v>2.97021112762872</v>
      </c>
      <c r="F605" s="125" t="n">
        <f aca="false">EXP(E605)</f>
        <v>19.4960353132501</v>
      </c>
      <c r="G605" s="126" t="n">
        <f aca="false">EXP(EXP(-$C$4*($K$4-$J$4))*LN(F605)+(1-EXP(-$C$4*($K$4-$J$4)))*$G$4+$F$4^2/(4*$C$4)*(1-EXP(-2*$C$4*($K$4-$J$4))))</f>
        <v>19.2504997855035</v>
      </c>
      <c r="H605" s="126" t="n">
        <f aca="false">MAX(0,G605-$I$4)</f>
        <v>0</v>
      </c>
      <c r="I605" s="21" t="n">
        <f aca="false">$D$7*AVERAGE(A605,H605)</f>
        <v>0</v>
      </c>
      <c r="J605" s="135" t="n">
        <f aca="false">AVERAGE(I$20:I605)</f>
        <v>1.81328964412772</v>
      </c>
      <c r="K605" s="21" t="n">
        <f aca="false">-D605</f>
        <v>0.774041183746292</v>
      </c>
      <c r="L605" s="21" t="n">
        <f aca="false">$C$4*($G$4-C605)*$J$4+$F$4*SQRT($J$4)*K605+C605</f>
        <v>3.37304583830799</v>
      </c>
      <c r="M605" s="125" t="n">
        <f aca="false">EXP(L605)</f>
        <v>29.16723056915</v>
      </c>
      <c r="N605" s="126" t="n">
        <f aca="false">EXP(EXP(-$C$4*($K$4-$J$4))*LN(M605)+(1-EXP(-$C$4*($K$4-$J$4)))*$G$4+$F$4^2/(4*$C$4)*(1-EXP(-2*$C$4*($K$4-$J$4))))</f>
        <v>26.4614271288718</v>
      </c>
      <c r="O605" s="126" t="n">
        <f aca="false">MAX(0,N605-$I$4)</f>
        <v>3.26142712887182</v>
      </c>
      <c r="P605" s="21" t="n">
        <f aca="false">$D$7*AVERAGE(H605,O605)</f>
        <v>1.55118272542388</v>
      </c>
      <c r="Q605" s="136" t="n">
        <f aca="false">AVERAGE(P$20:P605)</f>
        <v>1.68818286991128</v>
      </c>
      <c r="R605" s="0" t="n">
        <v>1.615</v>
      </c>
    </row>
    <row r="606" customFormat="false" ht="12.75" hidden="false" customHeight="false" outlineLevel="0" collapsed="false">
      <c r="B606" s="124" t="n">
        <f aca="false">B605+1</f>
        <v>587</v>
      </c>
      <c r="C606" s="21" t="n">
        <f aca="false">$C$7</f>
        <v>3.29212628660779</v>
      </c>
      <c r="D606" s="21" t="n">
        <f aca="true">NORMSINV(RAND())</f>
        <v>-1.26504318142482</v>
      </c>
      <c r="E606" s="21" t="n">
        <f aca="false">$C$4*($G$4-C606)*$J$4+$F$4*SQRT($J$4)*D606+C606</f>
        <v>2.84244489772317</v>
      </c>
      <c r="F606" s="125" t="n">
        <f aca="false">EXP(E606)</f>
        <v>17.1576630300102</v>
      </c>
      <c r="G606" s="126" t="n">
        <f aca="false">EXP(EXP(-$C$4*($K$4-$J$4))*LN(F606)+(1-EXP(-$C$4*($K$4-$J$4)))*$G$4+$F$4^2/(4*$C$4)*(1-EXP(-2*$C$4*($K$4-$J$4))))</f>
        <v>17.4027758328329</v>
      </c>
      <c r="H606" s="126" t="n">
        <f aca="false">MAX(0,G606-$I$4)</f>
        <v>0</v>
      </c>
      <c r="I606" s="21" t="n">
        <f aca="false">$D$7*AVERAGE(A606,H606)</f>
        <v>0</v>
      </c>
      <c r="J606" s="135" t="n">
        <f aca="false">AVERAGE(I$20:I606)</f>
        <v>1.81020056466584</v>
      </c>
      <c r="K606" s="21" t="n">
        <f aca="false">-D606</f>
        <v>1.26504318142482</v>
      </c>
      <c r="L606" s="21" t="n">
        <f aca="false">$C$4*($G$4-C606)*$J$4+$F$4*SQRT($J$4)*K606+C606</f>
        <v>3.50081206821353</v>
      </c>
      <c r="M606" s="125" t="n">
        <f aca="false">EXP(L606)</f>
        <v>33.1423548866327</v>
      </c>
      <c r="N606" s="126" t="n">
        <f aca="false">EXP(EXP(-$C$4*($K$4-$J$4))*LN(M606)+(1-EXP(-$C$4*($K$4-$J$4)))*$G$4+$F$4^2/(4*$C$4)*(1-EXP(-2*$C$4*($K$4-$J$4))))</f>
        <v>29.2709451734368</v>
      </c>
      <c r="O606" s="126" t="n">
        <f aca="false">MAX(0,N606-$I$4)</f>
        <v>6.07094517343678</v>
      </c>
      <c r="P606" s="21" t="n">
        <f aca="false">$D$7*AVERAGE(H606,O606)</f>
        <v>2.88743084175183</v>
      </c>
      <c r="Q606" s="136" t="n">
        <f aca="false">AVERAGE(P$20:P606)</f>
        <v>1.69022588178835</v>
      </c>
      <c r="R606" s="0" t="n">
        <v>1.615</v>
      </c>
    </row>
    <row r="607" customFormat="false" ht="12.75" hidden="false" customHeight="false" outlineLevel="0" collapsed="false">
      <c r="B607" s="124" t="n">
        <f aca="false">B606+1</f>
        <v>588</v>
      </c>
      <c r="C607" s="21" t="n">
        <f aca="false">$C$7</f>
        <v>3.29212628660779</v>
      </c>
      <c r="D607" s="21" t="n">
        <f aca="true">NORMSINV(RAND())</f>
        <v>-0.708289603257076</v>
      </c>
      <c r="E607" s="21" t="n">
        <f aca="false">$C$4*($G$4-C607)*$J$4+$F$4*SQRT($J$4)*D607+C607</f>
        <v>2.98732069457378</v>
      </c>
      <c r="F607" s="125" t="n">
        <f aca="false">EXP(E607)</f>
        <v>19.8324739873085</v>
      </c>
      <c r="G607" s="126" t="n">
        <f aca="false">EXP(EXP(-$C$4*($K$4-$J$4))*LN(F607)+(1-EXP(-$C$4*($K$4-$J$4)))*$G$4+$F$4^2/(4*$C$4)*(1-EXP(-2*$C$4*($K$4-$J$4))))</f>
        <v>19.512393515721</v>
      </c>
      <c r="H607" s="126" t="n">
        <f aca="false">MAX(0,G607-$I$4)</f>
        <v>0</v>
      </c>
      <c r="I607" s="21" t="n">
        <f aca="false">$D$7*AVERAGE(A607,H607)</f>
        <v>0</v>
      </c>
      <c r="J607" s="135" t="n">
        <f aca="false">AVERAGE(I$20:I607)</f>
        <v>1.80712199227695</v>
      </c>
      <c r="K607" s="21" t="n">
        <f aca="false">-D607</f>
        <v>0.708289603257076</v>
      </c>
      <c r="L607" s="21" t="n">
        <f aca="false">$C$4*($G$4-C607)*$J$4+$F$4*SQRT($J$4)*K607+C607</f>
        <v>3.35593627136293</v>
      </c>
      <c r="M607" s="125" t="n">
        <f aca="false">EXP(L607)</f>
        <v>28.6724368089302</v>
      </c>
      <c r="N607" s="126" t="n">
        <f aca="false">EXP(EXP(-$C$4*($K$4-$J$4))*LN(M607)+(1-EXP(-$C$4*($K$4-$J$4)))*$G$4+$F$4^2/(4*$C$4)*(1-EXP(-2*$C$4*($K$4-$J$4))))</f>
        <v>26.1062640448517</v>
      </c>
      <c r="O607" s="126" t="n">
        <f aca="false">MAX(0,N607-$I$4)</f>
        <v>2.90626404485169</v>
      </c>
      <c r="P607" s="21" t="n">
        <f aca="false">$D$7*AVERAGE(H607,O607)</f>
        <v>1.38226193741569</v>
      </c>
      <c r="Q607" s="136" t="n">
        <f aca="false">AVERAGE(P$20:P607)</f>
        <v>1.68970213358364</v>
      </c>
      <c r="R607" s="0" t="n">
        <v>1.615</v>
      </c>
    </row>
    <row r="608" customFormat="false" ht="12.75" hidden="false" customHeight="false" outlineLevel="0" collapsed="false">
      <c r="B608" s="124" t="n">
        <f aca="false">B607+1</f>
        <v>589</v>
      </c>
      <c r="C608" s="21" t="n">
        <f aca="false">$C$7</f>
        <v>3.29212628660779</v>
      </c>
      <c r="D608" s="21" t="n">
        <f aca="true">NORMSINV(RAND())</f>
        <v>0.436057187156565</v>
      </c>
      <c r="E608" s="21" t="n">
        <f aca="false">$C$4*($G$4-C608)*$J$4+$F$4*SQRT($J$4)*D608+C608</f>
        <v>3.28509723276902</v>
      </c>
      <c r="F608" s="125" t="n">
        <f aca="false">EXP(E608)</f>
        <v>26.7115814296496</v>
      </c>
      <c r="G608" s="126" t="n">
        <f aca="false">EXP(EXP(-$C$4*($K$4-$J$4))*LN(F608)+(1-EXP(-$C$4*($K$4-$J$4)))*$G$4+$F$4^2/(4*$C$4)*(1-EXP(-2*$C$4*($K$4-$J$4))))</f>
        <v>24.685795163534</v>
      </c>
      <c r="H608" s="126" t="n">
        <f aca="false">MAX(0,G608-$I$4)</f>
        <v>1.485795163534</v>
      </c>
      <c r="I608" s="21" t="n">
        <f aca="false">$D$7*AVERAGE(A608,H608)</f>
        <v>1.41333207833439</v>
      </c>
      <c r="J608" s="135" t="n">
        <f aca="false">AVERAGE(I$20:I608)</f>
        <v>1.80645341856907</v>
      </c>
      <c r="K608" s="21" t="n">
        <f aca="false">-D608</f>
        <v>-0.436057187156565</v>
      </c>
      <c r="L608" s="21" t="n">
        <f aca="false">$C$4*($G$4-C608)*$J$4+$F$4*SQRT($J$4)*K608+C608</f>
        <v>3.05815973316769</v>
      </c>
      <c r="M608" s="125" t="n">
        <f aca="false">EXP(L608)</f>
        <v>21.2883448575854</v>
      </c>
      <c r="N608" s="126" t="n">
        <f aca="false">EXP(EXP(-$C$4*($K$4-$J$4))*LN(M608)+(1-EXP(-$C$4*($K$4-$J$4)))*$G$4+$F$4^2/(4*$C$4)*(1-EXP(-2*$C$4*($K$4-$J$4))))</f>
        <v>20.6351747591645</v>
      </c>
      <c r="O608" s="126" t="n">
        <f aca="false">MAX(0,N608-$I$4)</f>
        <v>0</v>
      </c>
      <c r="P608" s="21" t="n">
        <f aca="false">$D$7*AVERAGE(H608,O608)</f>
        <v>0.706666039167197</v>
      </c>
      <c r="Q608" s="136" t="n">
        <f aca="false">AVERAGE(P$20:P608)</f>
        <v>1.6880331419123</v>
      </c>
      <c r="R608" s="0" t="n">
        <v>1.615</v>
      </c>
    </row>
    <row r="609" customFormat="false" ht="12.75" hidden="false" customHeight="false" outlineLevel="0" collapsed="false">
      <c r="B609" s="124" t="n">
        <f aca="false">B608+1</f>
        <v>590</v>
      </c>
      <c r="C609" s="21" t="n">
        <f aca="false">$C$7</f>
        <v>3.29212628660779</v>
      </c>
      <c r="D609" s="21" t="n">
        <f aca="true">NORMSINV(RAND())</f>
        <v>-0.723813480504756</v>
      </c>
      <c r="E609" s="21" t="n">
        <f aca="false">$C$4*($G$4-C609)*$J$4+$F$4*SQRT($J$4)*D609+C609</f>
        <v>2.98328114426883</v>
      </c>
      <c r="F609" s="125" t="n">
        <f aca="false">EXP(E609)</f>
        <v>19.7525213061261</v>
      </c>
      <c r="G609" s="126" t="n">
        <f aca="false">EXP(EXP(-$C$4*($K$4-$J$4))*LN(F609)+(1-EXP(-$C$4*($K$4-$J$4)))*$G$4+$F$4^2/(4*$C$4)*(1-EXP(-2*$C$4*($K$4-$J$4))))</f>
        <v>19.4502411769429</v>
      </c>
      <c r="H609" s="126" t="n">
        <f aca="false">MAX(0,G609-$I$4)</f>
        <v>0</v>
      </c>
      <c r="I609" s="21" t="n">
        <f aca="false">$D$7*AVERAGE(A609,H609)</f>
        <v>0</v>
      </c>
      <c r="J609" s="135" t="n">
        <f aca="false">AVERAGE(I$20:I609)</f>
        <v>1.80339163311386</v>
      </c>
      <c r="K609" s="21" t="n">
        <f aca="false">-D609</f>
        <v>0.723813480504756</v>
      </c>
      <c r="L609" s="21" t="n">
        <f aca="false">$C$4*($G$4-C609)*$J$4+$F$4*SQRT($J$4)*K609+C609</f>
        <v>3.35997582166788</v>
      </c>
      <c r="M609" s="125" t="n">
        <f aca="false">EXP(L609)</f>
        <v>28.7884948130391</v>
      </c>
      <c r="N609" s="126" t="n">
        <f aca="false">EXP(EXP(-$C$4*($K$4-$J$4))*LN(M609)+(1-EXP(-$C$4*($K$4-$J$4)))*$G$4+$F$4^2/(4*$C$4)*(1-EXP(-2*$C$4*($K$4-$J$4))))</f>
        <v>26.189685394355</v>
      </c>
      <c r="O609" s="126" t="n">
        <f aca="false">MAX(0,N609-$I$4)</f>
        <v>2.98968539435499</v>
      </c>
      <c r="P609" s="21" t="n">
        <f aca="false">$D$7*AVERAGE(H609,O609)</f>
        <v>1.42193835855524</v>
      </c>
      <c r="Q609" s="136" t="n">
        <f aca="false">AVERAGE(P$20:P609)</f>
        <v>1.68758213380492</v>
      </c>
      <c r="R609" s="0" t="n">
        <v>1.615</v>
      </c>
    </row>
    <row r="610" customFormat="false" ht="12.75" hidden="false" customHeight="false" outlineLevel="0" collapsed="false">
      <c r="B610" s="124" t="n">
        <f aca="false">B609+1</f>
        <v>591</v>
      </c>
      <c r="C610" s="21" t="n">
        <f aca="false">$C$7</f>
        <v>3.29212628660779</v>
      </c>
      <c r="D610" s="21" t="n">
        <f aca="true">NORMSINV(RAND())</f>
        <v>-0.0515626670266851</v>
      </c>
      <c r="E610" s="21" t="n">
        <f aca="false">$C$4*($G$4-C610)*$J$4+$F$4*SQRT($J$4)*D610+C610</f>
        <v>3.15821108833244</v>
      </c>
      <c r="F610" s="125" t="n">
        <f aca="false">EXP(E610)</f>
        <v>23.5284679078885</v>
      </c>
      <c r="G610" s="126" t="n">
        <f aca="false">EXP(EXP(-$C$4*($K$4-$J$4))*LN(F610)+(1-EXP(-$C$4*($K$4-$J$4)))*$G$4+$F$4^2/(4*$C$4)*(1-EXP(-2*$C$4*($K$4-$J$4))))</f>
        <v>22.3318912768305</v>
      </c>
      <c r="H610" s="126" t="n">
        <f aca="false">MAX(0,G610-$I$4)</f>
        <v>0</v>
      </c>
      <c r="I610" s="21" t="n">
        <f aca="false">$D$7*AVERAGE(A610,H610)</f>
        <v>0</v>
      </c>
      <c r="J610" s="135" t="n">
        <f aca="false">AVERAGE(I$20:I610)</f>
        <v>1.80034020903076</v>
      </c>
      <c r="K610" s="21" t="n">
        <f aca="false">-D610</f>
        <v>0.0515626670266851</v>
      </c>
      <c r="L610" s="21" t="n">
        <f aca="false">$C$4*($G$4-C610)*$J$4+$F$4*SQRT($J$4)*K610+C610</f>
        <v>3.18504587760427</v>
      </c>
      <c r="M610" s="125" t="n">
        <f aca="false">EXP(L610)</f>
        <v>24.1683971685723</v>
      </c>
      <c r="N610" s="126" t="n">
        <f aca="false">EXP(EXP(-$C$4*($K$4-$J$4))*LN(M610)+(1-EXP(-$C$4*($K$4-$J$4)))*$G$4+$F$4^2/(4*$C$4)*(1-EXP(-2*$C$4*($K$4-$J$4))))</f>
        <v>22.8102354141839</v>
      </c>
      <c r="O610" s="126" t="n">
        <f aca="false">MAX(0,N610-$I$4)</f>
        <v>0</v>
      </c>
      <c r="P610" s="21" t="n">
        <f aca="false">$D$7*AVERAGE(H610,O610)</f>
        <v>0</v>
      </c>
      <c r="Q610" s="136" t="n">
        <f aca="false">AVERAGE(P$20:P610)</f>
        <v>1.68472666488139</v>
      </c>
      <c r="R610" s="0" t="n">
        <v>1.615</v>
      </c>
    </row>
    <row r="611" customFormat="false" ht="12.75" hidden="false" customHeight="false" outlineLevel="0" collapsed="false">
      <c r="B611" s="124" t="n">
        <f aca="false">B610+1</f>
        <v>592</v>
      </c>
      <c r="C611" s="21" t="n">
        <f aca="false">$C$7</f>
        <v>3.29212628660779</v>
      </c>
      <c r="D611" s="21" t="n">
        <f aca="true">NORMSINV(RAND())</f>
        <v>-1.44619279111883</v>
      </c>
      <c r="E611" s="21" t="n">
        <f aca="false">$C$4*($G$4-C611)*$J$4+$F$4*SQRT($J$4)*D611+C611</f>
        <v>2.79530699851117</v>
      </c>
      <c r="F611" s="125" t="n">
        <f aca="false">EXP(E611)</f>
        <v>16.3676528269753</v>
      </c>
      <c r="G611" s="126" t="n">
        <f aca="false">EXP(EXP(-$C$4*($K$4-$J$4))*LN(F611)+(1-EXP(-$C$4*($K$4-$J$4)))*$G$4+$F$4^2/(4*$C$4)*(1-EXP(-2*$C$4*($K$4-$J$4))))</f>
        <v>16.7668063985429</v>
      </c>
      <c r="H611" s="126" t="n">
        <f aca="false">MAX(0,G611-$I$4)</f>
        <v>0</v>
      </c>
      <c r="I611" s="21" t="n">
        <f aca="false">$D$7*AVERAGE(A611,H611)</f>
        <v>0</v>
      </c>
      <c r="J611" s="135" t="n">
        <f aca="false">AVERAGE(I$20:I611)</f>
        <v>1.7972990938128</v>
      </c>
      <c r="K611" s="21" t="n">
        <f aca="false">-D611</f>
        <v>1.44619279111883</v>
      </c>
      <c r="L611" s="21" t="n">
        <f aca="false">$C$4*($G$4-C611)*$J$4+$F$4*SQRT($J$4)*K611+C611</f>
        <v>3.54794996742554</v>
      </c>
      <c r="M611" s="125" t="n">
        <f aca="false">EXP(L611)</f>
        <v>34.742022156572</v>
      </c>
      <c r="N611" s="126" t="n">
        <f aca="false">EXP(EXP(-$C$4*($K$4-$J$4))*LN(M611)+(1-EXP(-$C$4*($K$4-$J$4)))*$G$4+$F$4^2/(4*$C$4)*(1-EXP(-2*$C$4*($K$4-$J$4))))</f>
        <v>30.3811999232444</v>
      </c>
      <c r="O611" s="126" t="n">
        <f aca="false">MAX(0,N611-$I$4)</f>
        <v>7.18119992324438</v>
      </c>
      <c r="P611" s="21" t="n">
        <f aca="false">$D$7*AVERAGE(H611,O611)</f>
        <v>3.41548433510616</v>
      </c>
      <c r="Q611" s="136" t="n">
        <f aca="false">AVERAGE(P$20:P611)</f>
        <v>1.68765024202704</v>
      </c>
      <c r="R611" s="0" t="n">
        <v>1.615</v>
      </c>
    </row>
    <row r="612" customFormat="false" ht="12.75" hidden="false" customHeight="false" outlineLevel="0" collapsed="false">
      <c r="B612" s="124" t="n">
        <f aca="false">B611+1</f>
        <v>593</v>
      </c>
      <c r="C612" s="21" t="n">
        <f aca="false">$C$7</f>
        <v>3.29212628660779</v>
      </c>
      <c r="D612" s="21" t="n">
        <f aca="true">NORMSINV(RAND())</f>
        <v>0.551065293239133</v>
      </c>
      <c r="E612" s="21" t="n">
        <f aca="false">$C$4*($G$4-C612)*$J$4+$F$4*SQRT($J$4)*D612+C612</f>
        <v>3.3150241010755</v>
      </c>
      <c r="F612" s="125" t="n">
        <f aca="false">EXP(E612)</f>
        <v>27.5230573118573</v>
      </c>
      <c r="G612" s="126" t="n">
        <f aca="false">EXP(EXP(-$C$4*($K$4-$J$4))*LN(F612)+(1-EXP(-$C$4*($K$4-$J$4)))*$G$4+$F$4^2/(4*$C$4)*(1-EXP(-2*$C$4*($K$4-$J$4))))</f>
        <v>25.2762102193044</v>
      </c>
      <c r="H612" s="126" t="n">
        <f aca="false">MAX(0,G612-$I$4)</f>
        <v>2.07621021930436</v>
      </c>
      <c r="I612" s="21" t="n">
        <f aca="false">$D$7*AVERAGE(A612,H612)</f>
        <v>1.97495225205139</v>
      </c>
      <c r="J612" s="135" t="n">
        <f aca="false">AVERAGE(I$20:I612)</f>
        <v>1.79759867755351</v>
      </c>
      <c r="K612" s="21" t="n">
        <f aca="false">-D612</f>
        <v>-0.551065293239133</v>
      </c>
      <c r="L612" s="21" t="n">
        <f aca="false">$C$4*($G$4-C612)*$J$4+$F$4*SQRT($J$4)*K612+C612</f>
        <v>3.02823286486121</v>
      </c>
      <c r="M612" s="125" t="n">
        <f aca="false">EXP(L612)</f>
        <v>20.660690079691</v>
      </c>
      <c r="N612" s="126" t="n">
        <f aca="false">EXP(EXP(-$C$4*($K$4-$J$4))*LN(M612)+(1-EXP(-$C$4*($K$4-$J$4)))*$G$4+$F$4^2/(4*$C$4)*(1-EXP(-2*$C$4*($K$4-$J$4))))</f>
        <v>20.1531674586018</v>
      </c>
      <c r="O612" s="126" t="n">
        <f aca="false">MAX(0,N612-$I$4)</f>
        <v>0</v>
      </c>
      <c r="P612" s="21" t="n">
        <f aca="false">$D$7*AVERAGE(H612,O612)</f>
        <v>0.987476126025694</v>
      </c>
      <c r="Q612" s="136" t="n">
        <f aca="false">AVERAGE(P$20:P612)</f>
        <v>1.68646950995958</v>
      </c>
      <c r="R612" s="0" t="n">
        <v>1.615</v>
      </c>
    </row>
    <row r="613" customFormat="false" ht="12.75" hidden="false" customHeight="false" outlineLevel="0" collapsed="false">
      <c r="B613" s="124" t="n">
        <f aca="false">B612+1</f>
        <v>594</v>
      </c>
      <c r="C613" s="21" t="n">
        <f aca="false">$C$7</f>
        <v>3.29212628660779</v>
      </c>
      <c r="D613" s="21" t="n">
        <f aca="true">NORMSINV(RAND())</f>
        <v>-1.48912598516539</v>
      </c>
      <c r="E613" s="21" t="n">
        <f aca="false">$C$4*($G$4-C613)*$J$4+$F$4*SQRT($J$4)*D613+C613</f>
        <v>2.78413512473659</v>
      </c>
      <c r="F613" s="125" t="n">
        <f aca="false">EXP(E613)</f>
        <v>16.1858131120695</v>
      </c>
      <c r="G613" s="126" t="n">
        <f aca="false">EXP(EXP(-$C$4*($K$4-$J$4))*LN(F613)+(1-EXP(-$C$4*($K$4-$J$4)))*$G$4+$F$4^2/(4*$C$4)*(1-EXP(-2*$C$4*($K$4-$J$4))))</f>
        <v>16.6195180749508</v>
      </c>
      <c r="H613" s="126" t="n">
        <f aca="false">MAX(0,G613-$I$4)</f>
        <v>0</v>
      </c>
      <c r="I613" s="21" t="n">
        <f aca="false">$D$7*AVERAGE(A613,H613)</f>
        <v>0</v>
      </c>
      <c r="J613" s="135" t="n">
        <f aca="false">AVERAGE(I$20:I613)</f>
        <v>1.79457241715359</v>
      </c>
      <c r="K613" s="21" t="n">
        <f aca="false">-D613</f>
        <v>1.48912598516539</v>
      </c>
      <c r="L613" s="21" t="n">
        <f aca="false">$C$4*($G$4-C613)*$J$4+$F$4*SQRT($J$4)*K613+C613</f>
        <v>3.55912184120012</v>
      </c>
      <c r="M613" s="125" t="n">
        <f aca="false">EXP(L613)</f>
        <v>35.13233182841</v>
      </c>
      <c r="N613" s="126" t="n">
        <f aca="false">EXP(EXP(-$C$4*($K$4-$J$4))*LN(M613)+(1-EXP(-$C$4*($K$4-$J$4)))*$G$4+$F$4^2/(4*$C$4)*(1-EXP(-2*$C$4*($K$4-$J$4))))</f>
        <v>30.650449367496</v>
      </c>
      <c r="O613" s="126" t="n">
        <f aca="false">MAX(0,N613-$I$4)</f>
        <v>7.45044936749605</v>
      </c>
      <c r="P613" s="21" t="n">
        <f aca="false">$D$7*AVERAGE(H613,O613)</f>
        <v>3.54354333205749</v>
      </c>
      <c r="Q613" s="136" t="n">
        <f aca="false">AVERAGE(P$20:P613)</f>
        <v>1.68959589686547</v>
      </c>
      <c r="R613" s="0" t="n">
        <v>1.615</v>
      </c>
    </row>
    <row r="614" customFormat="false" ht="12.75" hidden="false" customHeight="false" outlineLevel="0" collapsed="false">
      <c r="B614" s="124" t="n">
        <f aca="false">B613+1</f>
        <v>595</v>
      </c>
      <c r="C614" s="21" t="n">
        <f aca="false">$C$7</f>
        <v>3.29212628660779</v>
      </c>
      <c r="D614" s="21" t="n">
        <f aca="true">NORMSINV(RAND())</f>
        <v>-0.535439757596828</v>
      </c>
      <c r="E614" s="21" t="n">
        <f aca="false">$C$4*($G$4-C614)*$J$4+$F$4*SQRT($J$4)*D614+C614</f>
        <v>3.03229886823535</v>
      </c>
      <c r="F614" s="125" t="n">
        <f aca="false">EXP(E614)</f>
        <v>20.744867532199</v>
      </c>
      <c r="G614" s="126" t="n">
        <f aca="false">EXP(EXP(-$C$4*($K$4-$J$4))*LN(F614)+(1-EXP(-$C$4*($K$4-$J$4)))*$G$4+$F$4^2/(4*$C$4)*(1-EXP(-2*$C$4*($K$4-$J$4))))</f>
        <v>20.2179883578212</v>
      </c>
      <c r="H614" s="126" t="n">
        <f aca="false">MAX(0,G614-$I$4)</f>
        <v>0</v>
      </c>
      <c r="I614" s="21" t="n">
        <f aca="false">$D$7*AVERAGE(A614,H614)</f>
        <v>0</v>
      </c>
      <c r="J614" s="135" t="n">
        <f aca="false">AVERAGE(I$20:I614)</f>
        <v>1.79155632905753</v>
      </c>
      <c r="K614" s="21" t="n">
        <f aca="false">-D614</f>
        <v>0.535439757596828</v>
      </c>
      <c r="L614" s="21" t="n">
        <f aca="false">$C$4*($G$4-C614)*$J$4+$F$4*SQRT($J$4)*K614+C614</f>
        <v>3.31095809770136</v>
      </c>
      <c r="M614" s="125" t="n">
        <f aca="false">EXP(L614)</f>
        <v>27.4113756707888</v>
      </c>
      <c r="N614" s="126" t="n">
        <f aca="false">EXP(EXP(-$C$4*($K$4-$J$4))*LN(M614)+(1-EXP(-$C$4*($K$4-$J$4)))*$G$4+$F$4^2/(4*$C$4)*(1-EXP(-2*$C$4*($K$4-$J$4))))</f>
        <v>25.1951721532873</v>
      </c>
      <c r="O614" s="126" t="n">
        <f aca="false">MAX(0,N614-$I$4)</f>
        <v>1.99517215328727</v>
      </c>
      <c r="P614" s="21" t="n">
        <f aca="false">$D$7*AVERAGE(H614,O614)</f>
        <v>0.948933229575652</v>
      </c>
      <c r="Q614" s="136" t="n">
        <f aca="false">AVERAGE(P$20:P614)</f>
        <v>1.68835108565994</v>
      </c>
      <c r="R614" s="0" t="n">
        <v>1.615</v>
      </c>
    </row>
    <row r="615" customFormat="false" ht="12.75" hidden="false" customHeight="false" outlineLevel="0" collapsed="false">
      <c r="B615" s="124" t="n">
        <f aca="false">B614+1</f>
        <v>596</v>
      </c>
      <c r="C615" s="21" t="n">
        <f aca="false">$C$7</f>
        <v>3.29212628660779</v>
      </c>
      <c r="D615" s="21" t="n">
        <f aca="true">NORMSINV(RAND())</f>
        <v>0.779338813804027</v>
      </c>
      <c r="E615" s="21" t="n">
        <f aca="false">$C$4*($G$4-C615)*$J$4+$F$4*SQRT($J$4)*D615+C615</f>
        <v>3.37442436267879</v>
      </c>
      <c r="F615" s="125" t="n">
        <f aca="false">EXP(E615)</f>
        <v>29.2074660337308</v>
      </c>
      <c r="G615" s="126" t="n">
        <f aca="false">EXP(EXP(-$C$4*($K$4-$J$4))*LN(F615)+(1-EXP(-$C$4*($K$4-$J$4)))*$G$4+$F$4^2/(4*$C$4)*(1-EXP(-2*$C$4*($K$4-$J$4))))</f>
        <v>26.4902522174308</v>
      </c>
      <c r="H615" s="126" t="n">
        <f aca="false">MAX(0,G615-$I$4)</f>
        <v>3.2902522174308</v>
      </c>
      <c r="I615" s="21" t="n">
        <f aca="false">$D$7*AVERAGE(A615,H615)</f>
        <v>3.1297847232489</v>
      </c>
      <c r="J615" s="135" t="n">
        <f aca="false">AVERAGE(I$20:I615)</f>
        <v>1.79380167871222</v>
      </c>
      <c r="K615" s="21" t="n">
        <f aca="false">-D615</f>
        <v>-0.779338813804027</v>
      </c>
      <c r="L615" s="21" t="n">
        <f aca="false">$C$4*($G$4-C615)*$J$4+$F$4*SQRT($J$4)*K615+C615</f>
        <v>2.96883260325792</v>
      </c>
      <c r="M615" s="125" t="n">
        <f aca="false">EXP(L615)</f>
        <v>19.4691780693726</v>
      </c>
      <c r="N615" s="126" t="n">
        <f aca="false">EXP(EXP(-$C$4*($K$4-$J$4))*LN(M615)+(1-EXP(-$C$4*($K$4-$J$4)))*$G$4+$F$4^2/(4*$C$4)*(1-EXP(-2*$C$4*($K$4-$J$4))))</f>
        <v>19.229552557196</v>
      </c>
      <c r="O615" s="126" t="n">
        <f aca="false">MAX(0,N615-$I$4)</f>
        <v>0</v>
      </c>
      <c r="P615" s="21" t="n">
        <f aca="false">$D$7*AVERAGE(H615,O615)</f>
        <v>1.56489236162445</v>
      </c>
      <c r="Q615" s="136" t="n">
        <f aca="false">AVERAGE(P$20:P615)</f>
        <v>1.68814394014982</v>
      </c>
      <c r="R615" s="0" t="n">
        <v>1.615</v>
      </c>
    </row>
    <row r="616" customFormat="false" ht="12.75" hidden="false" customHeight="false" outlineLevel="0" collapsed="false">
      <c r="B616" s="124" t="n">
        <f aca="false">B615+1</f>
        <v>597</v>
      </c>
      <c r="C616" s="21" t="n">
        <f aca="false">$C$7</f>
        <v>3.29212628660779</v>
      </c>
      <c r="D616" s="21" t="n">
        <f aca="true">NORMSINV(RAND())</f>
        <v>0.579625919692885</v>
      </c>
      <c r="E616" s="21" t="n">
        <f aca="false">$C$4*($G$4-C616)*$J$4+$F$4*SQRT($J$4)*D616+C616</f>
        <v>3.32245601292716</v>
      </c>
      <c r="F616" s="125" t="n">
        <f aca="false">EXP(E616)</f>
        <v>27.7283682290071</v>
      </c>
      <c r="G616" s="126" t="n">
        <f aca="false">EXP(EXP(-$C$4*($K$4-$J$4))*LN(F616)+(1-EXP(-$C$4*($K$4-$J$4)))*$G$4+$F$4^2/(4*$C$4)*(1-EXP(-2*$C$4*($K$4-$J$4))))</f>
        <v>25.4250072269512</v>
      </c>
      <c r="H616" s="126" t="n">
        <f aca="false">MAX(0,G616-$I$4)</f>
        <v>2.22500722695118</v>
      </c>
      <c r="I616" s="21" t="n">
        <f aca="false">$D$7*AVERAGE(A616,H616)</f>
        <v>2.1164923440027</v>
      </c>
      <c r="J616" s="135" t="n">
        <f aca="false">AVERAGE(I$20:I616)</f>
        <v>1.79434219908959</v>
      </c>
      <c r="K616" s="21" t="n">
        <f aca="false">-D616</f>
        <v>-0.579625919692885</v>
      </c>
      <c r="L616" s="21" t="n">
        <f aca="false">$C$4*($G$4-C616)*$J$4+$F$4*SQRT($J$4)*K616+C616</f>
        <v>3.02080095300955</v>
      </c>
      <c r="M616" s="125" t="n">
        <f aca="false">EXP(L616)</f>
        <v>20.5077108205374</v>
      </c>
      <c r="N616" s="126" t="n">
        <f aca="false">EXP(EXP(-$C$4*($K$4-$J$4))*LN(M616)+(1-EXP(-$C$4*($K$4-$J$4)))*$G$4+$F$4^2/(4*$C$4)*(1-EXP(-2*$C$4*($K$4-$J$4))))</f>
        <v>20.0352233028469</v>
      </c>
      <c r="O616" s="126" t="n">
        <f aca="false">MAX(0,N616-$I$4)</f>
        <v>0</v>
      </c>
      <c r="P616" s="21" t="n">
        <f aca="false">$D$7*AVERAGE(H616,O616)</f>
        <v>1.05824617200135</v>
      </c>
      <c r="Q616" s="136" t="n">
        <f aca="false">AVERAGE(P$20:P616)</f>
        <v>1.68708883501054</v>
      </c>
      <c r="R616" s="0" t="n">
        <v>1.615</v>
      </c>
    </row>
    <row r="617" customFormat="false" ht="12.75" hidden="false" customHeight="false" outlineLevel="0" collapsed="false">
      <c r="B617" s="124" t="n">
        <f aca="false">B616+1</f>
        <v>598</v>
      </c>
      <c r="C617" s="21" t="n">
        <f aca="false">$C$7</f>
        <v>3.29212628660779</v>
      </c>
      <c r="D617" s="21" t="n">
        <f aca="true">NORMSINV(RAND())</f>
        <v>-0.96259828266151</v>
      </c>
      <c r="E617" s="21" t="n">
        <f aca="false">$C$4*($G$4-C617)*$J$4+$F$4*SQRT($J$4)*D617+C617</f>
        <v>2.92114568642027</v>
      </c>
      <c r="F617" s="125" t="n">
        <f aca="false">EXP(E617)</f>
        <v>18.562542134275</v>
      </c>
      <c r="G617" s="126" t="n">
        <f aca="false">EXP(EXP(-$C$4*($K$4-$J$4))*LN(F617)+(1-EXP(-$C$4*($K$4-$J$4)))*$G$4+$F$4^2/(4*$C$4)*(1-EXP(-2*$C$4*($K$4-$J$4))))</f>
        <v>18.5187935879278</v>
      </c>
      <c r="H617" s="126" t="n">
        <f aca="false">MAX(0,G617-$I$4)</f>
        <v>0</v>
      </c>
      <c r="I617" s="21" t="n">
        <f aca="false">$D$7*AVERAGE(A617,H617)</f>
        <v>0</v>
      </c>
      <c r="J617" s="135" t="n">
        <f aca="false">AVERAGE(I$20:I617)</f>
        <v>1.79134162685031</v>
      </c>
      <c r="K617" s="21" t="n">
        <f aca="false">-D617</f>
        <v>0.96259828266151</v>
      </c>
      <c r="L617" s="21" t="n">
        <f aca="false">$C$4*($G$4-C617)*$J$4+$F$4*SQRT($J$4)*K617+C617</f>
        <v>3.42211127951643</v>
      </c>
      <c r="M617" s="125" t="n">
        <f aca="false">EXP(L617)</f>
        <v>30.6340237803891</v>
      </c>
      <c r="N617" s="126" t="n">
        <f aca="false">EXP(EXP(-$C$4*($K$4-$J$4))*LN(M617)+(1-EXP(-$C$4*($K$4-$J$4)))*$G$4+$F$4^2/(4*$C$4)*(1-EXP(-2*$C$4*($K$4-$J$4))))</f>
        <v>27.506959071056</v>
      </c>
      <c r="O617" s="126" t="n">
        <f aca="false">MAX(0,N617-$I$4)</f>
        <v>4.30695907105597</v>
      </c>
      <c r="P617" s="21" t="n">
        <f aca="false">$D$7*AVERAGE(H617,O617)</f>
        <v>2.04845309925435</v>
      </c>
      <c r="Q617" s="136" t="n">
        <f aca="false">AVERAGE(P$20:P617)</f>
        <v>1.68769312307784</v>
      </c>
      <c r="R617" s="0" t="n">
        <v>1.615</v>
      </c>
    </row>
    <row r="618" customFormat="false" ht="12.75" hidden="false" customHeight="false" outlineLevel="0" collapsed="false">
      <c r="B618" s="124" t="n">
        <f aca="false">B617+1</f>
        <v>599</v>
      </c>
      <c r="C618" s="21" t="n">
        <f aca="false">$C$7</f>
        <v>3.29212628660779</v>
      </c>
      <c r="D618" s="21" t="n">
        <f aca="true">NORMSINV(RAND())</f>
        <v>0.676811392022219</v>
      </c>
      <c r="E618" s="21" t="n">
        <f aca="false">$C$4*($G$4-C618)*$J$4+$F$4*SQRT($J$4)*D618+C618</f>
        <v>3.34774515932538</v>
      </c>
      <c r="F618" s="125" t="n">
        <f aca="false">EXP(E618)</f>
        <v>28.4385369244959</v>
      </c>
      <c r="G618" s="126" t="n">
        <f aca="false">EXP(EXP(-$C$4*($K$4-$J$4))*LN(F618)+(1-EXP(-$C$4*($K$4-$J$4)))*$G$4+$F$4^2/(4*$C$4)*(1-EXP(-2*$C$4*($K$4-$J$4))))</f>
        <v>25.9379229733967</v>
      </c>
      <c r="H618" s="126" t="n">
        <f aca="false">MAX(0,G618-$I$4)</f>
        <v>2.73792297339671</v>
      </c>
      <c r="I618" s="21" t="n">
        <f aca="false">$D$7*AVERAGE(A618,H618)</f>
        <v>2.60439289431143</v>
      </c>
      <c r="J618" s="135" t="n">
        <f aca="false">AVERAGE(I$20:I618)</f>
        <v>1.79269897454223</v>
      </c>
      <c r="K618" s="21" t="n">
        <f aca="false">-D618</f>
        <v>-0.676811392022219</v>
      </c>
      <c r="L618" s="21" t="n">
        <f aca="false">$C$4*($G$4-C618)*$J$4+$F$4*SQRT($J$4)*K618+C618</f>
        <v>2.99551180661133</v>
      </c>
      <c r="M618" s="125" t="n">
        <f aca="false">EXP(L618)</f>
        <v>19.9955911471678</v>
      </c>
      <c r="N618" s="126" t="n">
        <f aca="false">EXP(EXP(-$C$4*($K$4-$J$4))*LN(M618)+(1-EXP(-$C$4*($K$4-$J$4)))*$G$4+$F$4^2/(4*$C$4)*(1-EXP(-2*$C$4*($K$4-$J$4))))</f>
        <v>19.6390319221368</v>
      </c>
      <c r="O618" s="126" t="n">
        <f aca="false">MAX(0,N618-$I$4)</f>
        <v>0</v>
      </c>
      <c r="P618" s="21" t="n">
        <f aca="false">$D$7*AVERAGE(H618,O618)</f>
        <v>1.30219644715572</v>
      </c>
      <c r="Q618" s="136" t="n">
        <f aca="false">AVERAGE(P$20:P618)</f>
        <v>1.68704955600618</v>
      </c>
      <c r="R618" s="0" t="n">
        <v>1.615</v>
      </c>
    </row>
    <row r="619" customFormat="false" ht="12.75" hidden="false" customHeight="false" outlineLevel="0" collapsed="false">
      <c r="B619" s="124" t="n">
        <f aca="false">B618+1</f>
        <v>600</v>
      </c>
      <c r="C619" s="21" t="n">
        <f aca="false">$C$7</f>
        <v>3.29212628660779</v>
      </c>
      <c r="D619" s="21" t="n">
        <f aca="true">NORMSINV(RAND())</f>
        <v>-0.55094932308054</v>
      </c>
      <c r="E619" s="21" t="n">
        <f aca="false">$C$4*($G$4-C619)*$J$4+$F$4*SQRT($J$4)*D619+C619</f>
        <v>3.02826304207029</v>
      </c>
      <c r="F619" s="125" t="n">
        <f aca="false">EXP(E619)</f>
        <v>20.6613135710629</v>
      </c>
      <c r="G619" s="126" t="n">
        <f aca="false">EXP(EXP(-$C$4*($K$4-$J$4))*LN(F619)+(1-EXP(-$C$4*($K$4-$J$4)))*$G$4+$F$4^2/(4*$C$4)*(1-EXP(-2*$C$4*($K$4-$J$4))))</f>
        <v>20.1536477823539</v>
      </c>
      <c r="H619" s="126" t="n">
        <f aca="false">MAX(0,G619-$I$4)</f>
        <v>0</v>
      </c>
      <c r="I619" s="21" t="n">
        <f aca="false">$D$7*AVERAGE(A619,H619)</f>
        <v>0</v>
      </c>
      <c r="J619" s="135" t="n">
        <f aca="false">AVERAGE(I$20:I619)</f>
        <v>1.78971114291799</v>
      </c>
      <c r="K619" s="21" t="n">
        <f aca="false">-D619</f>
        <v>0.55094932308054</v>
      </c>
      <c r="L619" s="21" t="n">
        <f aca="false">$C$4*($G$4-C619)*$J$4+$F$4*SQRT($J$4)*K619+C619</f>
        <v>3.31499392386642</v>
      </c>
      <c r="M619" s="125" t="n">
        <f aca="false">EXP(L619)</f>
        <v>27.5222267553341</v>
      </c>
      <c r="N619" s="126" t="n">
        <f aca="false">EXP(EXP(-$C$4*($K$4-$J$4))*LN(M619)+(1-EXP(-$C$4*($K$4-$J$4)))*$G$4+$F$4^2/(4*$C$4)*(1-EXP(-2*$C$4*($K$4-$J$4))))</f>
        <v>25.2756078090478</v>
      </c>
      <c r="O619" s="126" t="n">
        <f aca="false">MAX(0,N619-$I$4)</f>
        <v>2.07560780904778</v>
      </c>
      <c r="P619" s="21" t="n">
        <f aca="false">$D$7*AVERAGE(H619,O619)</f>
        <v>0.987189610844855</v>
      </c>
      <c r="Q619" s="136" t="n">
        <f aca="false">AVERAGE(P$20:P619)</f>
        <v>1.68588312276425</v>
      </c>
      <c r="R619" s="0" t="n">
        <v>1.615</v>
      </c>
    </row>
    <row r="620" customFormat="false" ht="12.75" hidden="false" customHeight="false" outlineLevel="0" collapsed="false">
      <c r="B620" s="124" t="n">
        <f aca="false">B619+1</f>
        <v>601</v>
      </c>
      <c r="C620" s="21" t="n">
        <f aca="false">$C$7</f>
        <v>3.29212628660779</v>
      </c>
      <c r="D620" s="21" t="n">
        <f aca="true">NORMSINV(RAND())</f>
        <v>-0.169055375419303</v>
      </c>
      <c r="E620" s="21" t="n">
        <f aca="false">$C$4*($G$4-C620)*$J$4+$F$4*SQRT($J$4)*D620+C620</f>
        <v>3.1276376885017</v>
      </c>
      <c r="F620" s="125" t="n">
        <f aca="false">EXP(E620)</f>
        <v>22.820007851628</v>
      </c>
      <c r="G620" s="126" t="n">
        <f aca="false">EXP(EXP(-$C$4*($K$4-$J$4))*LN(F620)+(1-EXP(-$C$4*($K$4-$J$4)))*$G$4+$F$4^2/(4*$C$4)*(1-EXP(-2*$C$4*($K$4-$J$4))))</f>
        <v>21.7991173102821</v>
      </c>
      <c r="H620" s="126" t="n">
        <f aca="false">MAX(0,G620-$I$4)</f>
        <v>0</v>
      </c>
      <c r="I620" s="21" t="n">
        <f aca="false">$D$7*AVERAGE(A620,H620)</f>
        <v>0</v>
      </c>
      <c r="J620" s="135" t="n">
        <f aca="false">AVERAGE(I$20:I620)</f>
        <v>1.78673325416106</v>
      </c>
      <c r="K620" s="21" t="n">
        <f aca="false">-D620</f>
        <v>0.169055375419303</v>
      </c>
      <c r="L620" s="21" t="n">
        <f aca="false">$C$4*($G$4-C620)*$J$4+$F$4*SQRT($J$4)*K620+C620</f>
        <v>3.215619277435</v>
      </c>
      <c r="M620" s="125" t="n">
        <f aca="false">EXP(L620)</f>
        <v>24.9187187341519</v>
      </c>
      <c r="N620" s="126" t="n">
        <f aca="false">EXP(EXP(-$C$4*($K$4-$J$4))*LN(M620)+(1-EXP(-$C$4*($K$4-$J$4)))*$G$4+$F$4^2/(4*$C$4)*(1-EXP(-2*$C$4*($K$4-$J$4))))</f>
        <v>23.3677212713652</v>
      </c>
      <c r="O620" s="126" t="n">
        <f aca="false">MAX(0,N620-$I$4)</f>
        <v>0.167721271365185</v>
      </c>
      <c r="P620" s="21" t="n">
        <f aca="false">$D$7*AVERAGE(H620,O620)</f>
        <v>0.0797707042186164</v>
      </c>
      <c r="Q620" s="136" t="n">
        <f aca="false">AVERAGE(P$20:P620)</f>
        <v>1.68321072273339</v>
      </c>
      <c r="R620" s="0" t="n">
        <v>1.615</v>
      </c>
    </row>
    <row r="621" customFormat="false" ht="12.75" hidden="false" customHeight="false" outlineLevel="0" collapsed="false">
      <c r="B621" s="124" t="n">
        <f aca="false">B620+1</f>
        <v>602</v>
      </c>
      <c r="C621" s="21" t="n">
        <f aca="false">$C$7</f>
        <v>3.29212628660779</v>
      </c>
      <c r="D621" s="21" t="n">
        <f aca="true">NORMSINV(RAND())</f>
        <v>1.31844374083009</v>
      </c>
      <c r="E621" s="21" t="n">
        <f aca="false">$C$4*($G$4-C621)*$J$4+$F$4*SQRT($J$4)*D621+C621</f>
        <v>3.51470771055779</v>
      </c>
      <c r="F621" s="125" t="n">
        <f aca="false">EXP(E621)</f>
        <v>33.6061037789175</v>
      </c>
      <c r="G621" s="126" t="n">
        <f aca="false">EXP(EXP(-$C$4*($K$4-$J$4))*LN(F621)+(1-EXP(-$C$4*($K$4-$J$4)))*$G$4+$F$4^2/(4*$C$4)*(1-EXP(-2*$C$4*($K$4-$J$4))))</f>
        <v>29.5939486076829</v>
      </c>
      <c r="H621" s="126" t="n">
        <f aca="false">MAX(0,G621-$I$4)</f>
        <v>6.39394860768291</v>
      </c>
      <c r="I621" s="21" t="n">
        <f aca="false">$D$7*AVERAGE(A621,H621)</f>
        <v>6.08211205437335</v>
      </c>
      <c r="J621" s="135" t="n">
        <f aca="false">AVERAGE(I$20:I621)</f>
        <v>1.79386843489231</v>
      </c>
      <c r="K621" s="21" t="n">
        <f aca="false">-D621</f>
        <v>-1.31844374083009</v>
      </c>
      <c r="L621" s="21" t="n">
        <f aca="false">$C$4*($G$4-C621)*$J$4+$F$4*SQRT($J$4)*K621+C621</f>
        <v>2.82854925537891</v>
      </c>
      <c r="M621" s="125" t="n">
        <f aca="false">EXP(L621)</f>
        <v>16.9208951119942</v>
      </c>
      <c r="N621" s="126" t="n">
        <f aca="false">EXP(EXP(-$C$4*($K$4-$J$4))*LN(M621)+(1-EXP(-$C$4*($K$4-$J$4)))*$G$4+$F$4^2/(4*$C$4)*(1-EXP(-2*$C$4*($K$4-$J$4))))</f>
        <v>17.2128330700763</v>
      </c>
      <c r="O621" s="126" t="n">
        <f aca="false">MAX(0,N621-$I$4)</f>
        <v>0</v>
      </c>
      <c r="P621" s="21" t="n">
        <f aca="false">$D$7*AVERAGE(H621,O621)</f>
        <v>3.04105602718668</v>
      </c>
      <c r="Q621" s="136" t="n">
        <f aca="false">AVERAGE(P$20:P621)</f>
        <v>1.68546627971753</v>
      </c>
      <c r="R621" s="0" t="n">
        <v>1.615</v>
      </c>
    </row>
    <row r="622" customFormat="false" ht="12.75" hidden="false" customHeight="false" outlineLevel="0" collapsed="false">
      <c r="B622" s="124" t="n">
        <f aca="false">B621+1</f>
        <v>603</v>
      </c>
      <c r="C622" s="21" t="n">
        <f aca="false">$C$7</f>
        <v>3.29212628660779</v>
      </c>
      <c r="D622" s="21" t="n">
        <f aca="true">NORMSINV(RAND())</f>
        <v>1.02245526216673</v>
      </c>
      <c r="E622" s="21" t="n">
        <f aca="false">$C$4*($G$4-C622)*$J$4+$F$4*SQRT($J$4)*D622+C622</f>
        <v>3.43768698112473</v>
      </c>
      <c r="F622" s="125" t="n">
        <f aca="false">EXP(E622)</f>
        <v>31.1149055071102</v>
      </c>
      <c r="G622" s="126" t="n">
        <f aca="false">EXP(EXP(-$C$4*($K$4-$J$4))*LN(F622)+(1-EXP(-$C$4*($K$4-$J$4)))*$G$4+$F$4^2/(4*$C$4)*(1-EXP(-2*$C$4*($K$4-$J$4))))</f>
        <v>27.8474226443262</v>
      </c>
      <c r="H622" s="126" t="n">
        <f aca="false">MAX(0,G622-$I$4)</f>
        <v>4.6474226443262</v>
      </c>
      <c r="I622" s="21" t="n">
        <f aca="false">$D$7*AVERAGE(A622,H622)</f>
        <v>4.420765167374</v>
      </c>
      <c r="J622" s="135" t="n">
        <f aca="false">AVERAGE(I$20:I622)</f>
        <v>1.79822481421649</v>
      </c>
      <c r="K622" s="21" t="n">
        <f aca="false">-D622</f>
        <v>-1.02245526216673</v>
      </c>
      <c r="L622" s="21" t="n">
        <f aca="false">$C$4*($G$4-C622)*$J$4+$F$4*SQRT($J$4)*K622+C622</f>
        <v>2.90556998481198</v>
      </c>
      <c r="M622" s="125" t="n">
        <f aca="false">EXP(L622)</f>
        <v>18.2756575312726</v>
      </c>
      <c r="N622" s="126" t="n">
        <f aca="false">EXP(EXP(-$C$4*($K$4-$J$4))*LN(M622)+(1-EXP(-$C$4*($K$4-$J$4)))*$G$4+$F$4^2/(4*$C$4)*(1-EXP(-2*$C$4*($K$4-$J$4))))</f>
        <v>18.2923821631389</v>
      </c>
      <c r="O622" s="126" t="n">
        <f aca="false">MAX(0,N622-$I$4)</f>
        <v>0</v>
      </c>
      <c r="P622" s="21" t="n">
        <f aca="false">$D$7*AVERAGE(H622,O622)</f>
        <v>2.210382583687</v>
      </c>
      <c r="Q622" s="136" t="n">
        <f aca="false">AVERAGE(P$20:P622)</f>
        <v>1.68633678768431</v>
      </c>
      <c r="R622" s="0" t="n">
        <v>1.615</v>
      </c>
    </row>
    <row r="623" customFormat="false" ht="12.75" hidden="false" customHeight="false" outlineLevel="0" collapsed="false">
      <c r="B623" s="124" t="n">
        <f aca="false">B622+1</f>
        <v>604</v>
      </c>
      <c r="C623" s="21" t="n">
        <f aca="false">$C$7</f>
        <v>3.29212628660779</v>
      </c>
      <c r="D623" s="21" t="n">
        <f aca="true">NORMSINV(RAND())</f>
        <v>-0.11364933172013</v>
      </c>
      <c r="E623" s="21" t="n">
        <f aca="false">$C$4*($G$4-C623)*$J$4+$F$4*SQRT($J$4)*D623+C623</f>
        <v>3.14205518853408</v>
      </c>
      <c r="F623" s="125" t="n">
        <f aca="false">EXP(E623)</f>
        <v>23.1513984874819</v>
      </c>
      <c r="G623" s="126" t="n">
        <f aca="false">EXP(EXP(-$C$4*($K$4-$J$4))*LN(F623)+(1-EXP(-$C$4*($K$4-$J$4)))*$G$4+$F$4^2/(4*$C$4)*(1-EXP(-2*$C$4*($K$4-$J$4))))</f>
        <v>22.0487550837742</v>
      </c>
      <c r="H623" s="126" t="n">
        <f aca="false">MAX(0,G623-$I$4)</f>
        <v>0</v>
      </c>
      <c r="I623" s="21" t="n">
        <f aca="false">$D$7*AVERAGE(A623,H623)</f>
        <v>0</v>
      </c>
      <c r="J623" s="135" t="n">
        <f aca="false">AVERAGE(I$20:I623)</f>
        <v>1.79524762081547</v>
      </c>
      <c r="K623" s="21" t="n">
        <f aca="false">-D623</f>
        <v>0.11364933172013</v>
      </c>
      <c r="L623" s="21" t="n">
        <f aca="false">$C$4*($G$4-C623)*$J$4+$F$4*SQRT($J$4)*K623+C623</f>
        <v>3.20120177740263</v>
      </c>
      <c r="M623" s="125" t="n">
        <f aca="false">EXP(L623)</f>
        <v>24.5620305604141</v>
      </c>
      <c r="N623" s="126" t="n">
        <f aca="false">EXP(EXP(-$C$4*($K$4-$J$4))*LN(M623)+(1-EXP(-$C$4*($K$4-$J$4)))*$G$4+$F$4^2/(4*$C$4)*(1-EXP(-2*$C$4*($K$4-$J$4))))</f>
        <v>23.1031500569087</v>
      </c>
      <c r="O623" s="126" t="n">
        <f aca="false">MAX(0,N623-$I$4)</f>
        <v>0</v>
      </c>
      <c r="P623" s="21" t="n">
        <f aca="false">$D$7*AVERAGE(H623,O623)</f>
        <v>0</v>
      </c>
      <c r="Q623" s="136" t="n">
        <f aca="false">AVERAGE(P$20:P623)</f>
        <v>1.68354483936033</v>
      </c>
      <c r="R623" s="0" t="n">
        <v>1.615</v>
      </c>
    </row>
    <row r="624" customFormat="false" ht="12.75" hidden="false" customHeight="false" outlineLevel="0" collapsed="false">
      <c r="B624" s="124" t="n">
        <f aca="false">B623+1</f>
        <v>605</v>
      </c>
      <c r="C624" s="21" t="n">
        <f aca="false">$C$7</f>
        <v>3.29212628660779</v>
      </c>
      <c r="D624" s="21" t="n">
        <f aca="true">NORMSINV(RAND())</f>
        <v>-0.358097598511297</v>
      </c>
      <c r="E624" s="21" t="n">
        <f aca="false">$C$4*($G$4-C624)*$J$4+$F$4*SQRT($J$4)*D624+C624</f>
        <v>3.07844601056226</v>
      </c>
      <c r="F624" s="125" t="n">
        <f aca="false">EXP(E624)</f>
        <v>21.7246163270876</v>
      </c>
      <c r="G624" s="126" t="n">
        <f aca="false">EXP(EXP(-$C$4*($K$4-$J$4))*LN(F624)+(1-EXP(-$C$4*($K$4-$J$4)))*$G$4+$F$4^2/(4*$C$4)*(1-EXP(-2*$C$4*($K$4-$J$4))))</f>
        <v>20.9684482177073</v>
      </c>
      <c r="H624" s="126" t="n">
        <f aca="false">MAX(0,G624-$I$4)</f>
        <v>0</v>
      </c>
      <c r="I624" s="21" t="n">
        <f aca="false">$D$7*AVERAGE(A624,H624)</f>
        <v>0</v>
      </c>
      <c r="J624" s="135" t="n">
        <f aca="false">AVERAGE(I$20:I624)</f>
        <v>1.7922802693761</v>
      </c>
      <c r="K624" s="21" t="n">
        <f aca="false">-D624</f>
        <v>0.358097598511297</v>
      </c>
      <c r="L624" s="21" t="n">
        <f aca="false">$C$4*($G$4-C624)*$J$4+$F$4*SQRT($J$4)*K624+C624</f>
        <v>3.26481095537445</v>
      </c>
      <c r="M624" s="125" t="n">
        <f aca="false">EXP(L624)</f>
        <v>26.1751622493251</v>
      </c>
      <c r="N624" s="126" t="n">
        <f aca="false">EXP(EXP(-$C$4*($K$4-$J$4))*LN(M624)+(1-EXP(-$C$4*($K$4-$J$4)))*$G$4+$F$4^2/(4*$C$4)*(1-EXP(-2*$C$4*($K$4-$J$4))))</f>
        <v>24.2934380255327</v>
      </c>
      <c r="O624" s="126" t="n">
        <f aca="false">MAX(0,N624-$I$4)</f>
        <v>1.0934380255327</v>
      </c>
      <c r="P624" s="21" t="n">
        <f aca="false">$D$7*AVERAGE(H624,O624)</f>
        <v>0.520055211877333</v>
      </c>
      <c r="Q624" s="136" t="n">
        <f aca="false">AVERAGE(P$20:P624)</f>
        <v>1.68162171600912</v>
      </c>
      <c r="R624" s="0" t="n">
        <v>1.615</v>
      </c>
    </row>
    <row r="625" customFormat="false" ht="12.75" hidden="false" customHeight="false" outlineLevel="0" collapsed="false">
      <c r="B625" s="124" t="n">
        <f aca="false">B624+1</f>
        <v>606</v>
      </c>
      <c r="C625" s="21" t="n">
        <f aca="false">$C$7</f>
        <v>3.29212628660779</v>
      </c>
      <c r="D625" s="21" t="n">
        <f aca="true">NORMSINV(RAND())</f>
        <v>-0.0639648529421028</v>
      </c>
      <c r="E625" s="21" t="n">
        <f aca="false">$C$4*($G$4-C625)*$J$4+$F$4*SQRT($J$4)*D625+C625</f>
        <v>3.1549838498599</v>
      </c>
      <c r="F625" s="125" t="n">
        <f aca="false">EXP(E625)</f>
        <v>23.4526583246549</v>
      </c>
      <c r="G625" s="126" t="n">
        <f aca="false">EXP(EXP(-$C$4*($K$4-$J$4))*LN(F625)+(1-EXP(-$C$4*($K$4-$J$4)))*$G$4+$F$4^2/(4*$C$4)*(1-EXP(-2*$C$4*($K$4-$J$4))))</f>
        <v>22.2750439934209</v>
      </c>
      <c r="H625" s="126" t="n">
        <f aca="false">MAX(0,G625-$I$4)</f>
        <v>0</v>
      </c>
      <c r="I625" s="21" t="n">
        <f aca="false">$D$7*AVERAGE(A625,H625)</f>
        <v>0</v>
      </c>
      <c r="J625" s="135" t="n">
        <f aca="false">AVERAGE(I$20:I625)</f>
        <v>1.78932271117581</v>
      </c>
      <c r="K625" s="21" t="n">
        <f aca="false">-D625</f>
        <v>0.0639648529421028</v>
      </c>
      <c r="L625" s="21" t="n">
        <f aca="false">$C$4*($G$4-C625)*$J$4+$F$4*SQRT($J$4)*K625+C625</f>
        <v>3.1882731160768</v>
      </c>
      <c r="M625" s="125" t="n">
        <f aca="false">EXP(L625)</f>
        <v>24.2465203429864</v>
      </c>
      <c r="N625" s="126" t="n">
        <f aca="false">EXP(EXP(-$C$4*($K$4-$J$4))*LN(M625)+(1-EXP(-$C$4*($K$4-$J$4)))*$G$4+$F$4^2/(4*$C$4)*(1-EXP(-2*$C$4*($K$4-$J$4))))</f>
        <v>22.8684485390429</v>
      </c>
      <c r="O625" s="126" t="n">
        <f aca="false">MAX(0,N625-$I$4)</f>
        <v>0</v>
      </c>
      <c r="P625" s="21" t="n">
        <f aca="false">$D$7*AVERAGE(H625,O625)</f>
        <v>0</v>
      </c>
      <c r="Q625" s="136" t="n">
        <f aca="false">AVERAGE(P$20:P625)</f>
        <v>1.67884676268237</v>
      </c>
      <c r="R625" s="0" t="n">
        <v>1.615</v>
      </c>
    </row>
    <row r="626" customFormat="false" ht="12.75" hidden="false" customHeight="false" outlineLevel="0" collapsed="false">
      <c r="B626" s="124" t="n">
        <f aca="false">B625+1</f>
        <v>607</v>
      </c>
      <c r="C626" s="21" t="n">
        <f aca="false">$C$7</f>
        <v>3.29212628660779</v>
      </c>
      <c r="D626" s="21" t="n">
        <f aca="true">NORMSINV(RAND())</f>
        <v>0.668775092609114</v>
      </c>
      <c r="E626" s="21" t="n">
        <f aca="false">$C$4*($G$4-C626)*$J$4+$F$4*SQRT($J$4)*D626+C626</f>
        <v>3.34565399129906</v>
      </c>
      <c r="F626" s="125" t="n">
        <f aca="false">EXP(E626)</f>
        <v>28.3791293026728</v>
      </c>
      <c r="G626" s="126" t="n">
        <f aca="false">EXP(EXP(-$C$4*($K$4-$J$4))*LN(F626)+(1-EXP(-$C$4*($K$4-$J$4)))*$G$4+$F$4^2/(4*$C$4)*(1-EXP(-2*$C$4*($K$4-$J$4))))</f>
        <v>25.8951201866655</v>
      </c>
      <c r="H626" s="126" t="n">
        <f aca="false">MAX(0,G626-$I$4)</f>
        <v>2.6951201866655</v>
      </c>
      <c r="I626" s="21" t="n">
        <f aca="false">$D$7*AVERAGE(A626,H626)</f>
        <v>2.56367762412208</v>
      </c>
      <c r="J626" s="135" t="n">
        <f aca="false">AVERAGE(I$20:I626)</f>
        <v>1.79059841943437</v>
      </c>
      <c r="K626" s="21" t="n">
        <f aca="false">-D626</f>
        <v>-0.668775092609114</v>
      </c>
      <c r="L626" s="21" t="n">
        <f aca="false">$C$4*($G$4-C626)*$J$4+$F$4*SQRT($J$4)*K626+C626</f>
        <v>2.99760297463765</v>
      </c>
      <c r="M626" s="125" t="n">
        <f aca="false">EXP(L626)</f>
        <v>20.0374490387307</v>
      </c>
      <c r="N626" s="126" t="n">
        <f aca="false">EXP(EXP(-$C$4*($K$4-$J$4))*LN(M626)+(1-EXP(-$C$4*($K$4-$J$4)))*$G$4+$F$4^2/(4*$C$4)*(1-EXP(-2*$C$4*($K$4-$J$4))))</f>
        <v>19.6714938411745</v>
      </c>
      <c r="O626" s="126" t="n">
        <f aca="false">MAX(0,N626-$I$4)</f>
        <v>0</v>
      </c>
      <c r="P626" s="21" t="n">
        <f aca="false">$D$7*AVERAGE(H626,O626)</f>
        <v>1.28183881206104</v>
      </c>
      <c r="Q626" s="136" t="n">
        <f aca="false">AVERAGE(P$20:P626)</f>
        <v>1.67819271334033</v>
      </c>
      <c r="R626" s="0" t="n">
        <v>1.615</v>
      </c>
    </row>
    <row r="627" customFormat="false" ht="12.75" hidden="false" customHeight="false" outlineLevel="0" collapsed="false">
      <c r="B627" s="124" t="n">
        <f aca="false">B626+1</f>
        <v>608</v>
      </c>
      <c r="C627" s="21" t="n">
        <f aca="false">$C$7</f>
        <v>3.29212628660779</v>
      </c>
      <c r="D627" s="21" t="n">
        <f aca="true">NORMSINV(RAND())</f>
        <v>-1.27467784775603</v>
      </c>
      <c r="E627" s="21" t="n">
        <f aca="false">$C$4*($G$4-C627)*$J$4+$F$4*SQRT($J$4)*D627+C627</f>
        <v>2.83993781017698</v>
      </c>
      <c r="F627" s="125" t="n">
        <f aca="false">EXP(E627)</f>
        <v>17.1147011438138</v>
      </c>
      <c r="G627" s="126" t="n">
        <f aca="false">EXP(EXP(-$C$4*($K$4-$J$4))*LN(F627)+(1-EXP(-$C$4*($K$4-$J$4)))*$G$4+$F$4^2/(4*$C$4)*(1-EXP(-2*$C$4*($K$4-$J$4))))</f>
        <v>17.3683515709837</v>
      </c>
      <c r="H627" s="126" t="n">
        <f aca="false">MAX(0,G627-$I$4)</f>
        <v>0</v>
      </c>
      <c r="I627" s="21" t="n">
        <f aca="false">$D$7*AVERAGE(A627,H627)</f>
        <v>0</v>
      </c>
      <c r="J627" s="135" t="n">
        <f aca="false">AVERAGE(I$20:I627)</f>
        <v>1.78765335624451</v>
      </c>
      <c r="K627" s="21" t="n">
        <f aca="false">-D627</f>
        <v>1.27467784775603</v>
      </c>
      <c r="L627" s="21" t="n">
        <f aca="false">$C$4*($G$4-C627)*$J$4+$F$4*SQRT($J$4)*K627+C627</f>
        <v>3.50331915575973</v>
      </c>
      <c r="M627" s="125" t="n">
        <f aca="false">EXP(L627)</f>
        <v>33.2255499168558</v>
      </c>
      <c r="N627" s="126" t="n">
        <f aca="false">EXP(EXP(-$C$4*($K$4-$J$4))*LN(M627)+(1-EXP(-$C$4*($K$4-$J$4)))*$G$4+$F$4^2/(4*$C$4)*(1-EXP(-2*$C$4*($K$4-$J$4))))</f>
        <v>29.3289605053529</v>
      </c>
      <c r="O627" s="126" t="n">
        <f aca="false">MAX(0,N627-$I$4)</f>
        <v>6.12896050535289</v>
      </c>
      <c r="P627" s="21" t="n">
        <f aca="false">$D$7*AVERAGE(H627,O627)</f>
        <v>2.91502378714722</v>
      </c>
      <c r="Q627" s="136" t="n">
        <f aca="false">AVERAGE(P$20:P627)</f>
        <v>1.68022697497488</v>
      </c>
      <c r="R627" s="0" t="n">
        <v>1.615</v>
      </c>
    </row>
    <row r="628" customFormat="false" ht="12.75" hidden="false" customHeight="false" outlineLevel="0" collapsed="false">
      <c r="B628" s="124" t="n">
        <f aca="false">B627+1</f>
        <v>609</v>
      </c>
      <c r="C628" s="21" t="n">
        <f aca="false">$C$7</f>
        <v>3.29212628660779</v>
      </c>
      <c r="D628" s="21" t="n">
        <f aca="true">NORMSINV(RAND())</f>
        <v>-0.0998478407111497</v>
      </c>
      <c r="E628" s="21" t="n">
        <f aca="false">$C$4*($G$4-C628)*$J$4+$F$4*SQRT($J$4)*D628+C628</f>
        <v>3.145646547595</v>
      </c>
      <c r="F628" s="125" t="n">
        <f aca="false">EXP(E628)</f>
        <v>23.2346929528527</v>
      </c>
      <c r="G628" s="126" t="n">
        <f aca="false">EXP(EXP(-$C$4*($K$4-$J$4))*LN(F628)+(1-EXP(-$C$4*($K$4-$J$4)))*$G$4+$F$4^2/(4*$C$4)*(1-EXP(-2*$C$4*($K$4-$J$4))))</f>
        <v>22.1113826395321</v>
      </c>
      <c r="H628" s="126" t="n">
        <f aca="false">MAX(0,G628-$I$4)</f>
        <v>0</v>
      </c>
      <c r="I628" s="21" t="n">
        <f aca="false">$D$7*AVERAGE(A628,H628)</f>
        <v>0</v>
      </c>
      <c r="J628" s="135" t="n">
        <f aca="false">AVERAGE(I$20:I628)</f>
        <v>1.78471796485495</v>
      </c>
      <c r="K628" s="21" t="n">
        <f aca="false">-D628</f>
        <v>0.0998478407111497</v>
      </c>
      <c r="L628" s="21" t="n">
        <f aca="false">$C$4*($G$4-C628)*$J$4+$F$4*SQRT($J$4)*K628+C628</f>
        <v>3.19761041834171</v>
      </c>
      <c r="M628" s="125" t="n">
        <f aca="false">EXP(L628)</f>
        <v>24.4739776987687</v>
      </c>
      <c r="N628" s="126" t="n">
        <f aca="false">EXP(EXP(-$C$4*($K$4-$J$4))*LN(M628)+(1-EXP(-$C$4*($K$4-$J$4)))*$G$4+$F$4^2/(4*$C$4)*(1-EXP(-2*$C$4*($K$4-$J$4))))</f>
        <v>23.0377134516109</v>
      </c>
      <c r="O628" s="126" t="n">
        <f aca="false">MAX(0,N628-$I$4)</f>
        <v>0</v>
      </c>
      <c r="P628" s="21" t="n">
        <f aca="false">$D$7*AVERAGE(H628,O628)</f>
        <v>0</v>
      </c>
      <c r="Q628" s="136" t="n">
        <f aca="false">AVERAGE(P$20:P628)</f>
        <v>1.67746798158411</v>
      </c>
      <c r="R628" s="0" t="n">
        <v>1.615</v>
      </c>
    </row>
    <row r="629" customFormat="false" ht="12.75" hidden="false" customHeight="false" outlineLevel="0" collapsed="false">
      <c r="B629" s="124" t="n">
        <f aca="false">B628+1</f>
        <v>610</v>
      </c>
      <c r="C629" s="21" t="n">
        <f aca="false">$C$7</f>
        <v>3.29212628660779</v>
      </c>
      <c r="D629" s="21" t="n">
        <f aca="true">NORMSINV(RAND())</f>
        <v>-1.41624860915498</v>
      </c>
      <c r="E629" s="21" t="n">
        <f aca="false">$C$4*($G$4-C629)*$J$4+$F$4*SQRT($J$4)*D629+C629</f>
        <v>2.8030989326687</v>
      </c>
      <c r="F629" s="125" t="n">
        <f aca="false">EXP(E629)</f>
        <v>16.4956866679568</v>
      </c>
      <c r="G629" s="126" t="n">
        <f aca="false">EXP(EXP(-$C$4*($K$4-$J$4))*LN(F629)+(1-EXP(-$C$4*($K$4-$J$4)))*$G$4+$F$4^2/(4*$C$4)*(1-EXP(-2*$C$4*($K$4-$J$4))))</f>
        <v>16.8703061049503</v>
      </c>
      <c r="H629" s="126" t="n">
        <f aca="false">MAX(0,G629-$I$4)</f>
        <v>0</v>
      </c>
      <c r="I629" s="21" t="n">
        <f aca="false">$D$7*AVERAGE(A629,H629)</f>
        <v>0</v>
      </c>
      <c r="J629" s="135" t="n">
        <f aca="false">AVERAGE(I$20:I629)</f>
        <v>1.78179219769945</v>
      </c>
      <c r="K629" s="21" t="n">
        <f aca="false">-D629</f>
        <v>1.41624860915498</v>
      </c>
      <c r="L629" s="21" t="n">
        <f aca="false">$C$4*($G$4-C629)*$J$4+$F$4*SQRT($J$4)*K629+C629</f>
        <v>3.54015803326801</v>
      </c>
      <c r="M629" s="125" t="n">
        <f aca="false">EXP(L629)</f>
        <v>34.4723665411553</v>
      </c>
      <c r="N629" s="126" t="n">
        <f aca="false">EXP(EXP(-$C$4*($K$4-$J$4))*LN(M629)+(1-EXP(-$C$4*($K$4-$J$4)))*$G$4+$F$4^2/(4*$C$4)*(1-EXP(-2*$C$4*($K$4-$J$4))))</f>
        <v>30.1948105801701</v>
      </c>
      <c r="O629" s="126" t="n">
        <f aca="false">MAX(0,N629-$I$4)</f>
        <v>6.99481058017015</v>
      </c>
      <c r="P629" s="21" t="n">
        <f aca="false">$D$7*AVERAGE(H629,O629)</f>
        <v>3.32683482133338</v>
      </c>
      <c r="Q629" s="136" t="n">
        <f aca="false">AVERAGE(P$20:P629)</f>
        <v>1.68017186164928</v>
      </c>
      <c r="R629" s="0" t="n">
        <v>1.615</v>
      </c>
    </row>
    <row r="630" customFormat="false" ht="12.75" hidden="false" customHeight="false" outlineLevel="0" collapsed="false">
      <c r="B630" s="124" t="n">
        <f aca="false">B629+1</f>
        <v>611</v>
      </c>
      <c r="C630" s="21" t="n">
        <f aca="false">$C$7</f>
        <v>3.29212628660779</v>
      </c>
      <c r="D630" s="21" t="n">
        <f aca="true">NORMSINV(RAND())</f>
        <v>1.45136065716389</v>
      </c>
      <c r="E630" s="21" t="n">
        <f aca="false">$C$4*($G$4-C630)*$J$4+$F$4*SQRT($J$4)*D630+C630</f>
        <v>3.54929472521544</v>
      </c>
      <c r="F630" s="125" t="n">
        <f aca="false">EXP(E630)</f>
        <v>34.788773188866</v>
      </c>
      <c r="G630" s="126" t="n">
        <f aca="false">EXP(EXP(-$C$4*($K$4-$J$4))*LN(F630)+(1-EXP(-$C$4*($K$4-$J$4)))*$G$4+$F$4^2/(4*$C$4)*(1-EXP(-2*$C$4*($K$4-$J$4))))</f>
        <v>30.4134838340084</v>
      </c>
      <c r="H630" s="126" t="n">
        <f aca="false">MAX(0,G630-$I$4)</f>
        <v>7.21348383400841</v>
      </c>
      <c r="I630" s="21" t="n">
        <f aca="false">$D$7*AVERAGE(A630,H630)</f>
        <v>6.86167807606902</v>
      </c>
      <c r="J630" s="135" t="n">
        <f aca="false">AVERAGE(I$20:I630)</f>
        <v>1.79010624987354</v>
      </c>
      <c r="K630" s="21" t="n">
        <f aca="false">-D630</f>
        <v>-1.45136065716389</v>
      </c>
      <c r="L630" s="21" t="n">
        <f aca="false">$C$4*($G$4-C630)*$J$4+$F$4*SQRT($J$4)*K630+C630</f>
        <v>2.79396224072127</v>
      </c>
      <c r="M630" s="125" t="n">
        <f aca="false">EXP(L630)</f>
        <v>16.3456570911172</v>
      </c>
      <c r="N630" s="126" t="n">
        <f aca="false">EXP(EXP(-$C$4*($K$4-$J$4))*LN(M630)+(1-EXP(-$C$4*($K$4-$J$4)))*$G$4+$F$4^2/(4*$C$4)*(1-EXP(-2*$C$4*($K$4-$J$4))))</f>
        <v>16.749008434833</v>
      </c>
      <c r="O630" s="126" t="n">
        <f aca="false">MAX(0,N630-$I$4)</f>
        <v>0</v>
      </c>
      <c r="P630" s="21" t="n">
        <f aca="false">$D$7*AVERAGE(H630,O630)</f>
        <v>3.43083903803451</v>
      </c>
      <c r="Q630" s="136" t="n">
        <f aca="false">AVERAGE(P$20:P630)</f>
        <v>1.68303711071046</v>
      </c>
      <c r="R630" s="0" t="n">
        <v>1.615</v>
      </c>
    </row>
    <row r="631" customFormat="false" ht="12.75" hidden="false" customHeight="false" outlineLevel="0" collapsed="false">
      <c r="B631" s="124" t="n">
        <f aca="false">B630+1</f>
        <v>612</v>
      </c>
      <c r="C631" s="21" t="n">
        <f aca="false">$C$7</f>
        <v>3.29212628660779</v>
      </c>
      <c r="D631" s="21" t="n">
        <f aca="true">NORMSINV(RAND())</f>
        <v>-1.00478219482862</v>
      </c>
      <c r="E631" s="21" t="n">
        <f aca="false">$C$4*($G$4-C631)*$J$4+$F$4*SQRT($J$4)*D631+C631</f>
        <v>2.91016878725135</v>
      </c>
      <c r="F631" s="125" t="n">
        <f aca="false">EXP(E631)</f>
        <v>18.359897222091</v>
      </c>
      <c r="G631" s="126" t="n">
        <f aca="false">EXP(EXP(-$C$4*($K$4-$J$4))*LN(F631)+(1-EXP(-$C$4*($K$4-$J$4)))*$G$4+$F$4^2/(4*$C$4)*(1-EXP(-2*$C$4*($K$4-$J$4))))</f>
        <v>18.3589417241148</v>
      </c>
      <c r="H631" s="126" t="n">
        <f aca="false">MAX(0,G631-$I$4)</f>
        <v>0</v>
      </c>
      <c r="I631" s="21" t="n">
        <f aca="false">$D$7*AVERAGE(A631,H631)</f>
        <v>0</v>
      </c>
      <c r="J631" s="135" t="n">
        <f aca="false">AVERAGE(I$20:I631)</f>
        <v>1.78718123966133</v>
      </c>
      <c r="K631" s="21" t="n">
        <f aca="false">-D631</f>
        <v>1.00478219482862</v>
      </c>
      <c r="L631" s="21" t="n">
        <f aca="false">$C$4*($G$4-C631)*$J$4+$F$4*SQRT($J$4)*K631+C631</f>
        <v>3.43308817868536</v>
      </c>
      <c r="M631" s="125" t="n">
        <f aca="false">EXP(L631)</f>
        <v>30.9721427242877</v>
      </c>
      <c r="N631" s="126" t="n">
        <f aca="false">EXP(EXP(-$C$4*($K$4-$J$4))*LN(M631)+(1-EXP(-$C$4*($K$4-$J$4)))*$G$4+$F$4^2/(4*$C$4)*(1-EXP(-2*$C$4*($K$4-$J$4))))</f>
        <v>27.7464630000629</v>
      </c>
      <c r="O631" s="126" t="n">
        <f aca="false">MAX(0,N631-$I$4)</f>
        <v>4.54646300006293</v>
      </c>
      <c r="P631" s="21" t="n">
        <f aca="false">$D$7*AVERAGE(H631,O631)</f>
        <v>2.16236469153182</v>
      </c>
      <c r="Q631" s="136" t="n">
        <f aca="false">AVERAGE(P$20:P631)</f>
        <v>1.68382032571181</v>
      </c>
      <c r="R631" s="0" t="n">
        <v>1.615</v>
      </c>
    </row>
    <row r="632" customFormat="false" ht="12.75" hidden="false" customHeight="false" outlineLevel="0" collapsed="false">
      <c r="B632" s="124" t="n">
        <f aca="false">B631+1</f>
        <v>613</v>
      </c>
      <c r="C632" s="21" t="n">
        <f aca="false">$C$7</f>
        <v>3.29212628660779</v>
      </c>
      <c r="D632" s="21" t="n">
        <f aca="true">NORMSINV(RAND())</f>
        <v>1.67714954612522</v>
      </c>
      <c r="E632" s="21" t="n">
        <f aca="false">$C$4*($G$4-C632)*$J$4+$F$4*SQRT($J$4)*D632+C632</f>
        <v>3.60804844767186</v>
      </c>
      <c r="F632" s="125" t="n">
        <f aca="false">EXP(E632)</f>
        <v>36.8939819762696</v>
      </c>
      <c r="G632" s="126" t="n">
        <f aca="false">EXP(EXP(-$C$4*($K$4-$J$4))*LN(F632)+(1-EXP(-$C$4*($K$4-$J$4)))*$G$4+$F$4^2/(4*$C$4)*(1-EXP(-2*$C$4*($K$4-$J$4))))</f>
        <v>31.8580026725925</v>
      </c>
      <c r="H632" s="126" t="n">
        <f aca="false">MAX(0,G632-$I$4)</f>
        <v>8.65800267259251</v>
      </c>
      <c r="I632" s="21" t="n">
        <f aca="false">$D$7*AVERAGE(A632,H632)</f>
        <v>8.23574689957582</v>
      </c>
      <c r="J632" s="135" t="n">
        <f aca="false">AVERAGE(I$20:I632)</f>
        <v>1.79770092263019</v>
      </c>
      <c r="K632" s="21" t="n">
        <f aca="false">-D632</f>
        <v>-1.67714954612522</v>
      </c>
      <c r="L632" s="21" t="n">
        <f aca="false">$C$4*($G$4-C632)*$J$4+$F$4*SQRT($J$4)*K632+C632</f>
        <v>2.73520851826485</v>
      </c>
      <c r="M632" s="125" t="n">
        <f aca="false">EXP(L632)</f>
        <v>15.4129569839225</v>
      </c>
      <c r="N632" s="126" t="n">
        <f aca="false">EXP(EXP(-$C$4*($K$4-$J$4))*LN(M632)+(1-EXP(-$C$4*($K$4-$J$4)))*$G$4+$F$4^2/(4*$C$4)*(1-EXP(-2*$C$4*($K$4-$J$4))))</f>
        <v>15.9895679118232</v>
      </c>
      <c r="O632" s="126" t="n">
        <f aca="false">MAX(0,N632-$I$4)</f>
        <v>0</v>
      </c>
      <c r="P632" s="21" t="n">
        <f aca="false">$D$7*AVERAGE(H632,O632)</f>
        <v>4.11787344978791</v>
      </c>
      <c r="Q632" s="136" t="n">
        <f aca="false">AVERAGE(P$20:P632)</f>
        <v>1.68779104858958</v>
      </c>
      <c r="R632" s="0" t="n">
        <v>1.615</v>
      </c>
    </row>
    <row r="633" customFormat="false" ht="12.75" hidden="false" customHeight="false" outlineLevel="0" collapsed="false">
      <c r="B633" s="124" t="n">
        <f aca="false">B632+1</f>
        <v>614</v>
      </c>
      <c r="C633" s="21" t="n">
        <f aca="false">$C$7</f>
        <v>3.29212628660779</v>
      </c>
      <c r="D633" s="21" t="n">
        <f aca="true">NORMSINV(RAND())</f>
        <v>-0.508969244429664</v>
      </c>
      <c r="E633" s="21" t="n">
        <f aca="false">$C$4*($G$4-C633)*$J$4+$F$4*SQRT($J$4)*D633+C633</f>
        <v>3.03918690064056</v>
      </c>
      <c r="F633" s="125" t="n">
        <f aca="false">EXP(E633)</f>
        <v>20.8882521038845</v>
      </c>
      <c r="G633" s="126" t="n">
        <f aca="false">EXP(EXP(-$C$4*($K$4-$J$4))*LN(F633)+(1-EXP(-$C$4*($K$4-$J$4)))*$G$4+$F$4^2/(4*$C$4)*(1-EXP(-2*$C$4*($K$4-$J$4))))</f>
        <v>20.3282746281858</v>
      </c>
      <c r="H633" s="126" t="n">
        <f aca="false">MAX(0,G633-$I$4)</f>
        <v>0</v>
      </c>
      <c r="I633" s="21" t="n">
        <f aca="false">$D$7*AVERAGE(A633,H633)</f>
        <v>0</v>
      </c>
      <c r="J633" s="135" t="n">
        <f aca="false">AVERAGE(I$20:I633)</f>
        <v>1.79477307096467</v>
      </c>
      <c r="K633" s="21" t="n">
        <f aca="false">-D633</f>
        <v>0.508969244429664</v>
      </c>
      <c r="L633" s="21" t="n">
        <f aca="false">$C$4*($G$4-C633)*$J$4+$F$4*SQRT($J$4)*K633+C633</f>
        <v>3.30407006529615</v>
      </c>
      <c r="M633" s="125" t="n">
        <f aca="false">EXP(L633)</f>
        <v>27.2232140026741</v>
      </c>
      <c r="N633" s="126" t="n">
        <f aca="false">EXP(EXP(-$C$4*($K$4-$J$4))*LN(M633)+(1-EXP(-$C$4*($K$4-$J$4)))*$G$4+$F$4^2/(4*$C$4)*(1-EXP(-2*$C$4*($K$4-$J$4))))</f>
        <v>25.058481675674</v>
      </c>
      <c r="O633" s="126" t="n">
        <f aca="false">MAX(0,N633-$I$4)</f>
        <v>1.85848167567402</v>
      </c>
      <c r="P633" s="21" t="n">
        <f aca="false">$D$7*AVERAGE(H633,O633)</f>
        <v>0.883921227398259</v>
      </c>
      <c r="Q633" s="136" t="n">
        <f aca="false">AVERAGE(P$20:P633)</f>
        <v>1.68648181435311</v>
      </c>
      <c r="R633" s="0" t="n">
        <v>1.615</v>
      </c>
    </row>
    <row r="634" customFormat="false" ht="12.75" hidden="false" customHeight="false" outlineLevel="0" collapsed="false">
      <c r="B634" s="124" t="n">
        <f aca="false">B633+1</f>
        <v>615</v>
      </c>
      <c r="C634" s="21" t="n">
        <f aca="false">$C$7</f>
        <v>3.29212628660779</v>
      </c>
      <c r="D634" s="21" t="n">
        <f aca="true">NORMSINV(RAND())</f>
        <v>-0.0595124315997453</v>
      </c>
      <c r="E634" s="21" t="n">
        <f aca="false">$C$4*($G$4-C634)*$J$4+$F$4*SQRT($J$4)*D634+C634</f>
        <v>3.15614243799509</v>
      </c>
      <c r="F634" s="125" t="n">
        <f aca="false">EXP(E634)</f>
        <v>23.4798460429712</v>
      </c>
      <c r="G634" s="126" t="n">
        <f aca="false">EXP(EXP(-$C$4*($K$4-$J$4))*LN(F634)+(1-EXP(-$C$4*($K$4-$J$4)))*$G$4+$F$4^2/(4*$C$4)*(1-EXP(-2*$C$4*($K$4-$J$4))))</f>
        <v>22.2954356665484</v>
      </c>
      <c r="H634" s="126" t="n">
        <f aca="false">MAX(0,G634-$I$4)</f>
        <v>0</v>
      </c>
      <c r="I634" s="21" t="n">
        <f aca="false">$D$7*AVERAGE(A634,H634)</f>
        <v>0</v>
      </c>
      <c r="J634" s="135" t="n">
        <f aca="false">AVERAGE(I$20:I634)</f>
        <v>1.79185474076798</v>
      </c>
      <c r="K634" s="21" t="n">
        <f aca="false">-D634</f>
        <v>0.0595124315997453</v>
      </c>
      <c r="L634" s="21" t="n">
        <f aca="false">$C$4*($G$4-C634)*$J$4+$F$4*SQRT($J$4)*K634+C634</f>
        <v>3.18711452794162</v>
      </c>
      <c r="M634" s="125" t="n">
        <f aca="false">EXP(L634)</f>
        <v>24.2184448792876</v>
      </c>
      <c r="N634" s="126" t="n">
        <f aca="false">EXP(EXP(-$C$4*($K$4-$J$4))*LN(M634)+(1-EXP(-$C$4*($K$4-$J$4)))*$G$4+$F$4^2/(4*$C$4)*(1-EXP(-2*$C$4*($K$4-$J$4))))</f>
        <v>22.847532781463</v>
      </c>
      <c r="O634" s="126" t="n">
        <f aca="false">MAX(0,N634-$I$4)</f>
        <v>0</v>
      </c>
      <c r="P634" s="21" t="n">
        <f aca="false">$D$7*AVERAGE(H634,O634)</f>
        <v>0</v>
      </c>
      <c r="Q634" s="136" t="n">
        <f aca="false">AVERAGE(P$20:P634)</f>
        <v>1.68373956750051</v>
      </c>
      <c r="R634" s="0" t="n">
        <v>1.615</v>
      </c>
    </row>
    <row r="635" customFormat="false" ht="12.75" hidden="false" customHeight="false" outlineLevel="0" collapsed="false">
      <c r="B635" s="124" t="n">
        <f aca="false">B634+1</f>
        <v>616</v>
      </c>
      <c r="C635" s="21" t="n">
        <f aca="false">$C$7</f>
        <v>3.29212628660779</v>
      </c>
      <c r="D635" s="21" t="n">
        <f aca="true">NORMSINV(RAND())</f>
        <v>-0.974239922098315</v>
      </c>
      <c r="E635" s="21" t="n">
        <f aca="false">$C$4*($G$4-C635)*$J$4+$F$4*SQRT($J$4)*D635+C635</f>
        <v>2.91811635377439</v>
      </c>
      <c r="F635" s="125" t="n">
        <f aca="false">EXP(E635)</f>
        <v>18.5063951063472</v>
      </c>
      <c r="G635" s="126" t="n">
        <f aca="false">EXP(EXP(-$C$4*($K$4-$J$4))*LN(F635)+(1-EXP(-$C$4*($K$4-$J$4)))*$G$4+$F$4^2/(4*$C$4)*(1-EXP(-2*$C$4*($K$4-$J$4))))</f>
        <v>18.4745401785421</v>
      </c>
      <c r="H635" s="126" t="n">
        <f aca="false">MAX(0,G635-$I$4)</f>
        <v>0</v>
      </c>
      <c r="I635" s="21" t="n">
        <f aca="false">$D$7*AVERAGE(A635,H635)</f>
        <v>0</v>
      </c>
      <c r="J635" s="135" t="n">
        <f aca="false">AVERAGE(I$20:I635)</f>
        <v>1.78894588566933</v>
      </c>
      <c r="K635" s="21" t="n">
        <f aca="false">-D635</f>
        <v>0.974239922098315</v>
      </c>
      <c r="L635" s="21" t="n">
        <f aca="false">$C$4*($G$4-C635)*$J$4+$F$4*SQRT($J$4)*K635+C635</f>
        <v>3.42514061216232</v>
      </c>
      <c r="M635" s="125" t="n">
        <f aca="false">EXP(L635)</f>
        <v>30.7269651327625</v>
      </c>
      <c r="N635" s="126" t="n">
        <f aca="false">EXP(EXP(-$C$4*($K$4-$J$4))*LN(M635)+(1-EXP(-$C$4*($K$4-$J$4)))*$G$4+$F$4^2/(4*$C$4)*(1-EXP(-2*$C$4*($K$4-$J$4))))</f>
        <v>27.572848490168</v>
      </c>
      <c r="O635" s="126" t="n">
        <f aca="false">MAX(0,N635-$I$4)</f>
        <v>4.37284849016798</v>
      </c>
      <c r="P635" s="21" t="n">
        <f aca="false">$D$7*AVERAGE(H635,O635)</f>
        <v>2.07979107636565</v>
      </c>
      <c r="Q635" s="136" t="n">
        <f aca="false">AVERAGE(P$20:P635)</f>
        <v>1.68438250826165</v>
      </c>
      <c r="R635" s="0" t="n">
        <v>1.615</v>
      </c>
    </row>
    <row r="636" customFormat="false" ht="12.75" hidden="false" customHeight="false" outlineLevel="0" collapsed="false">
      <c r="B636" s="124" t="n">
        <f aca="false">B635+1</f>
        <v>617</v>
      </c>
      <c r="C636" s="21" t="n">
        <f aca="false">$C$7</f>
        <v>3.29212628660779</v>
      </c>
      <c r="D636" s="21" t="n">
        <f aca="true">NORMSINV(RAND())</f>
        <v>0.03434382903161</v>
      </c>
      <c r="E636" s="21" t="n">
        <f aca="false">$C$4*($G$4-C636)*$J$4+$F$4*SQRT($J$4)*D636+C636</f>
        <v>3.18056527258761</v>
      </c>
      <c r="F636" s="125" t="n">
        <f aca="false">EXP(E636)</f>
        <v>24.0603503652594</v>
      </c>
      <c r="G636" s="126" t="n">
        <f aca="false">EXP(EXP(-$C$4*($K$4-$J$4))*LN(F636)+(1-EXP(-$C$4*($K$4-$J$4)))*$G$4+$F$4^2/(4*$C$4)*(1-EXP(-2*$C$4*($K$4-$J$4))))</f>
        <v>22.7296595932004</v>
      </c>
      <c r="H636" s="126" t="n">
        <f aca="false">MAX(0,G636-$I$4)</f>
        <v>0</v>
      </c>
      <c r="I636" s="21" t="n">
        <f aca="false">$D$7*AVERAGE(A636,H636)</f>
        <v>0</v>
      </c>
      <c r="J636" s="135" t="n">
        <f aca="false">AVERAGE(I$20:I636)</f>
        <v>1.78604645959856</v>
      </c>
      <c r="K636" s="21" t="n">
        <f aca="false">-D636</f>
        <v>-0.03434382903161</v>
      </c>
      <c r="L636" s="21" t="n">
        <f aca="false">$C$4*($G$4-C636)*$J$4+$F$4*SQRT($J$4)*K636+C636</f>
        <v>3.16269169334909</v>
      </c>
      <c r="M636" s="125" t="n">
        <f aca="false">EXP(L636)</f>
        <v>23.6341262090231</v>
      </c>
      <c r="N636" s="126" t="n">
        <f aca="false">EXP(EXP(-$C$4*($K$4-$J$4))*LN(M636)+(1-EXP(-$C$4*($K$4-$J$4)))*$G$4+$F$4^2/(4*$C$4)*(1-EXP(-2*$C$4*($K$4-$J$4))))</f>
        <v>22.4110570235222</v>
      </c>
      <c r="O636" s="126" t="n">
        <f aca="false">MAX(0,N636-$I$4)</f>
        <v>0</v>
      </c>
      <c r="P636" s="21" t="n">
        <f aca="false">$D$7*AVERAGE(H636,O636)</f>
        <v>0</v>
      </c>
      <c r="Q636" s="136" t="n">
        <f aca="false">AVERAGE(P$20:P636)</f>
        <v>1.68165255281876</v>
      </c>
      <c r="R636" s="0" t="n">
        <v>1.615</v>
      </c>
    </row>
    <row r="637" customFormat="false" ht="12.75" hidden="false" customHeight="false" outlineLevel="0" collapsed="false">
      <c r="B637" s="124" t="n">
        <f aca="false">B636+1</f>
        <v>618</v>
      </c>
      <c r="C637" s="21" t="n">
        <f aca="false">$C$7</f>
        <v>3.29212628660779</v>
      </c>
      <c r="D637" s="21" t="n">
        <f aca="true">NORMSINV(RAND())</f>
        <v>0.178137856048993</v>
      </c>
      <c r="E637" s="21" t="n">
        <f aca="false">$C$4*($G$4-C637)*$J$4+$F$4*SQRT($J$4)*D637+C637</f>
        <v>3.21798267781572</v>
      </c>
      <c r="F637" s="125" t="n">
        <f aca="false">EXP(E637)</f>
        <v>24.9776812921157</v>
      </c>
      <c r="G637" s="126" t="n">
        <f aca="false">EXP(EXP(-$C$4*($K$4-$J$4))*LN(F637)+(1-EXP(-$C$4*($K$4-$J$4)))*$G$4+$F$4^2/(4*$C$4)*(1-EXP(-2*$C$4*($K$4-$J$4))))</f>
        <v>23.4113794436454</v>
      </c>
      <c r="H637" s="126" t="n">
        <f aca="false">MAX(0,G637-$I$4)</f>
        <v>0.211379443645409</v>
      </c>
      <c r="I637" s="21" t="n">
        <f aca="false">$D$7*AVERAGE(A637,H637)</f>
        <v>0.201070346530104</v>
      </c>
      <c r="J637" s="135" t="n">
        <f aca="false">AVERAGE(I$20:I637)</f>
        <v>1.78348177333145</v>
      </c>
      <c r="K637" s="21" t="n">
        <f aca="false">-D637</f>
        <v>-0.178137856048993</v>
      </c>
      <c r="L637" s="21" t="n">
        <f aca="false">$C$4*($G$4-C637)*$J$4+$F$4*SQRT($J$4)*K637+C637</f>
        <v>3.12527428812099</v>
      </c>
      <c r="M637" s="125" t="n">
        <f aca="false">EXP(L637)</f>
        <v>22.7661387186228</v>
      </c>
      <c r="N637" s="126" t="n">
        <f aca="false">EXP(EXP(-$C$4*($K$4-$J$4))*LN(M637)+(1-EXP(-$C$4*($K$4-$J$4)))*$G$4+$F$4^2/(4*$C$4)*(1-EXP(-2*$C$4*($K$4-$J$4))))</f>
        <v>21.7584657279445</v>
      </c>
      <c r="O637" s="126" t="n">
        <f aca="false">MAX(0,N637-$I$4)</f>
        <v>0</v>
      </c>
      <c r="P637" s="21" t="n">
        <f aca="false">$D$7*AVERAGE(H637,O637)</f>
        <v>0.100535173265052</v>
      </c>
      <c r="Q637" s="136" t="n">
        <f aca="false">AVERAGE(P$20:P637)</f>
        <v>1.67909411045703</v>
      </c>
      <c r="R637" s="0" t="n">
        <v>1.615</v>
      </c>
    </row>
    <row r="638" customFormat="false" ht="12.75" hidden="false" customHeight="false" outlineLevel="0" collapsed="false">
      <c r="B638" s="124" t="n">
        <f aca="false">B637+1</f>
        <v>619</v>
      </c>
      <c r="C638" s="21" t="n">
        <f aca="false">$C$7</f>
        <v>3.29212628660779</v>
      </c>
      <c r="D638" s="21" t="n">
        <f aca="true">NORMSINV(RAND())</f>
        <v>-0.660154476139415</v>
      </c>
      <c r="E638" s="21" t="n">
        <f aca="false">$C$4*($G$4-C638)*$J$4+$F$4*SQRT($J$4)*D638+C638</f>
        <v>2.9998461908995</v>
      </c>
      <c r="F638" s="125" t="n">
        <f aca="false">EXP(E638)</f>
        <v>20.0824478223925</v>
      </c>
      <c r="G638" s="126" t="n">
        <f aca="false">EXP(EXP(-$C$4*($K$4-$J$4))*LN(F638)+(1-EXP(-$C$4*($K$4-$J$4)))*$G$4+$F$4^2/(4*$C$4)*(1-EXP(-2*$C$4*($K$4-$J$4))))</f>
        <v>19.7063757107252</v>
      </c>
      <c r="H638" s="126" t="n">
        <f aca="false">MAX(0,G638-$I$4)</f>
        <v>0</v>
      </c>
      <c r="I638" s="21" t="n">
        <f aca="false">$D$7*AVERAGE(A638,H638)</f>
        <v>0</v>
      </c>
      <c r="J638" s="135" t="n">
        <f aca="false">AVERAGE(I$20:I638)</f>
        <v>1.78060054267987</v>
      </c>
      <c r="K638" s="21" t="n">
        <f aca="false">-D638</f>
        <v>0.660154476139415</v>
      </c>
      <c r="L638" s="21" t="n">
        <f aca="false">$C$4*($G$4-C638)*$J$4+$F$4*SQRT($J$4)*K638+C638</f>
        <v>3.3434107750372</v>
      </c>
      <c r="M638" s="125" t="n">
        <f aca="false">EXP(L638)</f>
        <v>28.3155401271253</v>
      </c>
      <c r="N638" s="126" t="n">
        <f aca="false">EXP(EXP(-$C$4*($K$4-$J$4))*LN(M638)+(1-EXP(-$C$4*($K$4-$J$4)))*$G$4+$F$4^2/(4*$C$4)*(1-EXP(-2*$C$4*($K$4-$J$4))))</f>
        <v>25.8492837417702</v>
      </c>
      <c r="O638" s="126" t="n">
        <f aca="false">MAX(0,N638-$I$4)</f>
        <v>2.64928374177017</v>
      </c>
      <c r="P638" s="21" t="n">
        <f aca="false">$D$7*AVERAGE(H638,O638)</f>
        <v>1.26003832451157</v>
      </c>
      <c r="Q638" s="136" t="n">
        <f aca="false">AVERAGE(P$20:P638)</f>
        <v>1.67841712211139</v>
      </c>
      <c r="R638" s="0" t="n">
        <v>1.615</v>
      </c>
    </row>
    <row r="639" customFormat="false" ht="12.75" hidden="false" customHeight="false" outlineLevel="0" collapsed="false">
      <c r="B639" s="124" t="n">
        <f aca="false">B638+1</f>
        <v>620</v>
      </c>
      <c r="C639" s="21" t="n">
        <f aca="false">$C$7</f>
        <v>3.29212628660779</v>
      </c>
      <c r="D639" s="21" t="n">
        <f aca="true">NORMSINV(RAND())</f>
        <v>0.520999370578336</v>
      </c>
      <c r="E639" s="21" t="n">
        <f aca="false">$C$4*($G$4-C639)*$J$4+$F$4*SQRT($J$4)*D639+C639</f>
        <v>3.30720048812654</v>
      </c>
      <c r="F639" s="125" t="n">
        <f aca="false">EXP(E639)</f>
        <v>27.3085677001843</v>
      </c>
      <c r="G639" s="126" t="n">
        <f aca="false">EXP(EXP(-$C$4*($K$4-$J$4))*LN(F639)+(1-EXP(-$C$4*($K$4-$J$4)))*$G$4+$F$4^2/(4*$C$4)*(1-EXP(-2*$C$4*($K$4-$J$4))))</f>
        <v>25.1205115971758</v>
      </c>
      <c r="H639" s="126" t="n">
        <f aca="false">MAX(0,G639-$I$4)</f>
        <v>1.92051159717576</v>
      </c>
      <c r="I639" s="21" t="n">
        <f aca="false">$D$7*AVERAGE(A639,H639)</f>
        <v>1.82684714132845</v>
      </c>
      <c r="J639" s="135" t="n">
        <f aca="false">AVERAGE(I$20:I639)</f>
        <v>1.78067513396801</v>
      </c>
      <c r="K639" s="21" t="n">
        <f aca="false">-D639</f>
        <v>-0.520999370578336</v>
      </c>
      <c r="L639" s="21" t="n">
        <f aca="false">$C$4*($G$4-C639)*$J$4+$F$4*SQRT($J$4)*K639+C639</f>
        <v>3.03605647781016</v>
      </c>
      <c r="M639" s="125" t="n">
        <f aca="false">EXP(L639)</f>
        <v>20.8229652836028</v>
      </c>
      <c r="N639" s="126" t="n">
        <f aca="false">EXP(EXP(-$C$4*($K$4-$J$4))*LN(M639)+(1-EXP(-$C$4*($K$4-$J$4)))*$G$4+$F$4^2/(4*$C$4)*(1-EXP(-2*$C$4*($K$4-$J$4))))</f>
        <v>20.2780781473309</v>
      </c>
      <c r="O639" s="126" t="n">
        <f aca="false">MAX(0,N639-$I$4)</f>
        <v>0</v>
      </c>
      <c r="P639" s="21" t="n">
        <f aca="false">$D$7*AVERAGE(H639,O639)</f>
        <v>0.913423570664223</v>
      </c>
      <c r="Q639" s="136" t="n">
        <f aca="false">AVERAGE(P$20:P639)</f>
        <v>1.67718326154454</v>
      </c>
      <c r="R639" s="0" t="n">
        <v>1.615</v>
      </c>
    </row>
    <row r="640" customFormat="false" ht="12.75" hidden="false" customHeight="false" outlineLevel="0" collapsed="false">
      <c r="B640" s="124" t="n">
        <f aca="false">B639+1</f>
        <v>621</v>
      </c>
      <c r="C640" s="21" t="n">
        <f aca="false">$C$7</f>
        <v>3.29212628660779</v>
      </c>
      <c r="D640" s="21" t="n">
        <f aca="true">NORMSINV(RAND())</f>
        <v>-1.2362216335211</v>
      </c>
      <c r="E640" s="21" t="n">
        <f aca="false">$C$4*($G$4-C640)*$J$4+$F$4*SQRT($J$4)*D640+C640</f>
        <v>2.84994470532704</v>
      </c>
      <c r="F640" s="125" t="n">
        <f aca="false">EXP(E640)</f>
        <v>17.2868259447527</v>
      </c>
      <c r="G640" s="126" t="n">
        <f aca="false">EXP(EXP(-$C$4*($K$4-$J$4))*LN(F640)+(1-EXP(-$C$4*($K$4-$J$4)))*$G$4+$F$4^2/(4*$C$4)*(1-EXP(-2*$C$4*($K$4-$J$4))))</f>
        <v>17.5061618947119</v>
      </c>
      <c r="H640" s="126" t="n">
        <f aca="false">MAX(0,G640-$I$4)</f>
        <v>0</v>
      </c>
      <c r="I640" s="21" t="n">
        <f aca="false">$D$7*AVERAGE(A640,H640)</f>
        <v>0</v>
      </c>
      <c r="J640" s="135" t="n">
        <f aca="false">AVERAGE(I$20:I640)</f>
        <v>1.77780770219029</v>
      </c>
      <c r="K640" s="21" t="n">
        <f aca="false">-D640</f>
        <v>1.2362216335211</v>
      </c>
      <c r="L640" s="21" t="n">
        <f aca="false">$C$4*($G$4-C640)*$J$4+$F$4*SQRT($J$4)*K640+C640</f>
        <v>3.49331226060967</v>
      </c>
      <c r="M640" s="125" t="n">
        <f aca="false">EXP(L640)</f>
        <v>32.8947233565722</v>
      </c>
      <c r="N640" s="126" t="n">
        <f aca="false">EXP(EXP(-$C$4*($K$4-$J$4))*LN(M640)+(1-EXP(-$C$4*($K$4-$J$4)))*$G$4+$F$4^2/(4*$C$4)*(1-EXP(-2*$C$4*($K$4-$J$4))))</f>
        <v>29.0980798836515</v>
      </c>
      <c r="O640" s="126" t="n">
        <f aca="false">MAX(0,N640-$I$4)</f>
        <v>5.89807988365148</v>
      </c>
      <c r="P640" s="21" t="n">
        <f aca="false">$D$7*AVERAGE(H640,O640)</f>
        <v>2.80521356669252</v>
      </c>
      <c r="Q640" s="136" t="n">
        <f aca="false">AVERAGE(P$20:P640)</f>
        <v>1.67899973546588</v>
      </c>
      <c r="R640" s="0" t="n">
        <v>1.615</v>
      </c>
    </row>
    <row r="641" customFormat="false" ht="12.75" hidden="false" customHeight="false" outlineLevel="0" collapsed="false">
      <c r="B641" s="124" t="n">
        <f aca="false">B640+1</f>
        <v>622</v>
      </c>
      <c r="C641" s="21" t="n">
        <f aca="false">$C$7</f>
        <v>3.29212628660779</v>
      </c>
      <c r="D641" s="21" t="n">
        <f aca="true">NORMSINV(RAND())</f>
        <v>0.070186324123063</v>
      </c>
      <c r="E641" s="21" t="n">
        <f aca="false">$C$4*($G$4-C641)*$J$4+$F$4*SQRT($J$4)*D641+C641</f>
        <v>3.18989203803846</v>
      </c>
      <c r="F641" s="125" t="n">
        <f aca="false">EXP(E641)</f>
        <v>24.2858053583703</v>
      </c>
      <c r="G641" s="126" t="n">
        <f aca="false">EXP(EXP(-$C$4*($K$4-$J$4))*LN(F641)+(1-EXP(-$C$4*($K$4-$J$4)))*$G$4+$F$4^2/(4*$C$4)*(1-EXP(-2*$C$4*($K$4-$J$4))))</f>
        <v>22.8977066842693</v>
      </c>
      <c r="H641" s="126" t="n">
        <f aca="false">MAX(0,G641-$I$4)</f>
        <v>0</v>
      </c>
      <c r="I641" s="21" t="n">
        <f aca="false">$D$7*AVERAGE(A641,H641)</f>
        <v>0</v>
      </c>
      <c r="J641" s="135" t="n">
        <f aca="false">AVERAGE(I$20:I641)</f>
        <v>1.77494949045043</v>
      </c>
      <c r="K641" s="21" t="n">
        <f aca="false">-D641</f>
        <v>-0.070186324123063</v>
      </c>
      <c r="L641" s="21" t="n">
        <f aca="false">$C$4*($G$4-C641)*$J$4+$F$4*SQRT($J$4)*K641+C641</f>
        <v>3.15336492789825</v>
      </c>
      <c r="M641" s="125" t="n">
        <f aca="false">EXP(L641)</f>
        <v>23.4147210180892</v>
      </c>
      <c r="N641" s="126" t="n">
        <f aca="false">EXP(EXP(-$C$4*($K$4-$J$4))*LN(M641)+(1-EXP(-$C$4*($K$4-$J$4)))*$G$4+$F$4^2/(4*$C$4)*(1-EXP(-2*$C$4*($K$4-$J$4))))</f>
        <v>22.2465814717775</v>
      </c>
      <c r="O641" s="126" t="n">
        <f aca="false">MAX(0,N641-$I$4)</f>
        <v>0</v>
      </c>
      <c r="P641" s="21" t="n">
        <f aca="false">$D$7*AVERAGE(H641,O641)</f>
        <v>0</v>
      </c>
      <c r="Q641" s="136" t="n">
        <f aca="false">AVERAGE(P$20:P641)</f>
        <v>1.67630037897799</v>
      </c>
      <c r="R641" s="0" t="n">
        <v>1.615</v>
      </c>
    </row>
    <row r="642" customFormat="false" ht="12.75" hidden="false" customHeight="false" outlineLevel="0" collapsed="false">
      <c r="B642" s="124" t="n">
        <f aca="false">B641+1</f>
        <v>623</v>
      </c>
      <c r="C642" s="21" t="n">
        <f aca="false">$C$7</f>
        <v>3.29212628660779</v>
      </c>
      <c r="D642" s="21" t="n">
        <f aca="true">NORMSINV(RAND())</f>
        <v>-0.481517995921385</v>
      </c>
      <c r="E642" s="21" t="n">
        <f aca="false">$C$4*($G$4-C642)*$J$4+$F$4*SQRT($J$4)*D642+C642</f>
        <v>3.04633013538235</v>
      </c>
      <c r="F642" s="125" t="n">
        <f aca="false">EXP(E642)</f>
        <v>21.0379959831154</v>
      </c>
      <c r="G642" s="126" t="n">
        <f aca="false">EXP(EXP(-$C$4*($K$4-$J$4))*LN(F642)+(1-EXP(-$C$4*($K$4-$J$4)))*$G$4+$F$4^2/(4*$C$4)*(1-EXP(-2*$C$4*($K$4-$J$4))))</f>
        <v>20.4432825021324</v>
      </c>
      <c r="H642" s="126" t="n">
        <f aca="false">MAX(0,G642-$I$4)</f>
        <v>0</v>
      </c>
      <c r="I642" s="21" t="n">
        <f aca="false">$D$7*AVERAGE(A642,H642)</f>
        <v>0</v>
      </c>
      <c r="J642" s="135" t="n">
        <f aca="false">AVERAGE(I$20:I642)</f>
        <v>1.77210045435019</v>
      </c>
      <c r="K642" s="21" t="n">
        <f aca="false">-D642</f>
        <v>0.481517995921385</v>
      </c>
      <c r="L642" s="21" t="n">
        <f aca="false">$C$4*($G$4-C642)*$J$4+$F$4*SQRT($J$4)*K642+C642</f>
        <v>3.29692683055436</v>
      </c>
      <c r="M642" s="125" t="n">
        <f aca="false">EXP(L642)</f>
        <v>27.0294450869862</v>
      </c>
      <c r="N642" s="126" t="n">
        <f aca="false">EXP(EXP(-$C$4*($K$4-$J$4))*LN(M642)+(1-EXP(-$C$4*($K$4-$J$4)))*$G$4+$F$4^2/(4*$C$4)*(1-EXP(-2*$C$4*($K$4-$J$4))))</f>
        <v>24.9175100532573</v>
      </c>
      <c r="O642" s="126" t="n">
        <f aca="false">MAX(0,N642-$I$4)</f>
        <v>1.71751005325725</v>
      </c>
      <c r="P642" s="21" t="n">
        <f aca="false">$D$7*AVERAGE(H642,O642)</f>
        <v>0.816873049767044</v>
      </c>
      <c r="Q642" s="136" t="n">
        <f aca="false">AVERAGE(P$20:P642)</f>
        <v>1.67492088085727</v>
      </c>
      <c r="R642" s="0" t="n">
        <v>1.615</v>
      </c>
    </row>
    <row r="643" customFormat="false" ht="12.75" hidden="false" customHeight="false" outlineLevel="0" collapsed="false">
      <c r="B643" s="124" t="n">
        <f aca="false">B642+1</f>
        <v>624</v>
      </c>
      <c r="C643" s="21" t="n">
        <f aca="false">$C$7</f>
        <v>3.29212628660779</v>
      </c>
      <c r="D643" s="21" t="n">
        <f aca="true">NORMSINV(RAND())</f>
        <v>1.45167858917915</v>
      </c>
      <c r="E643" s="21" t="n">
        <f aca="false">$C$4*($G$4-C643)*$J$4+$F$4*SQRT($J$4)*D643+C643</f>
        <v>3.54937745598873</v>
      </c>
      <c r="F643" s="125" t="n">
        <f aca="false">EXP(E643)</f>
        <v>34.7916514100309</v>
      </c>
      <c r="G643" s="126" t="n">
        <f aca="false">EXP(EXP(-$C$4*($K$4-$J$4))*LN(F643)+(1-EXP(-$C$4*($K$4-$J$4)))*$G$4+$F$4^2/(4*$C$4)*(1-EXP(-2*$C$4*($K$4-$J$4))))</f>
        <v>30.4154710905959</v>
      </c>
      <c r="H643" s="126" t="n">
        <f aca="false">MAX(0,G643-$I$4)</f>
        <v>7.21547109059592</v>
      </c>
      <c r="I643" s="21" t="n">
        <f aca="false">$D$7*AVERAGE(A643,H643)</f>
        <v>6.86356841300909</v>
      </c>
      <c r="J643" s="135" t="n">
        <f aca="false">AVERAGE(I$20:I643)</f>
        <v>1.78025985813009</v>
      </c>
      <c r="K643" s="21" t="n">
        <f aca="false">-D643</f>
        <v>-1.45167858917915</v>
      </c>
      <c r="L643" s="21" t="n">
        <f aca="false">$C$4*($G$4-C643)*$J$4+$F$4*SQRT($J$4)*K643+C643</f>
        <v>2.79387950994798</v>
      </c>
      <c r="M643" s="125" t="n">
        <f aca="false">EXP(L643)</f>
        <v>16.3443048582025</v>
      </c>
      <c r="N643" s="126" t="n">
        <f aca="false">EXP(EXP(-$C$4*($K$4-$J$4))*LN(M643)+(1-EXP(-$C$4*($K$4-$J$4)))*$G$4+$F$4^2/(4*$C$4)*(1-EXP(-2*$C$4*($K$4-$J$4))))</f>
        <v>16.7479141043441</v>
      </c>
      <c r="O643" s="126" t="n">
        <f aca="false">MAX(0,N643-$I$4)</f>
        <v>0</v>
      </c>
      <c r="P643" s="21" t="n">
        <f aca="false">$D$7*AVERAGE(H643,O643)</f>
        <v>3.43178420650455</v>
      </c>
      <c r="Q643" s="136" t="n">
        <f aca="false">AVERAGE(P$20:P643)</f>
        <v>1.67773636695606</v>
      </c>
      <c r="R643" s="0" t="n">
        <v>1.615</v>
      </c>
    </row>
    <row r="644" customFormat="false" ht="12.75" hidden="false" customHeight="false" outlineLevel="0" collapsed="false">
      <c r="B644" s="124" t="n">
        <f aca="false">B643+1</f>
        <v>625</v>
      </c>
      <c r="C644" s="21" t="n">
        <f aca="false">$C$7</f>
        <v>3.29212628660779</v>
      </c>
      <c r="D644" s="21" t="n">
        <f aca="true">NORMSINV(RAND())</f>
        <v>-0.0648724861891786</v>
      </c>
      <c r="E644" s="21" t="n">
        <f aca="false">$C$4*($G$4-C644)*$J$4+$F$4*SQRT($J$4)*D644+C644</f>
        <v>3.15474766980633</v>
      </c>
      <c r="F644" s="125" t="n">
        <f aca="false">EXP(E644)</f>
        <v>23.4471199286105</v>
      </c>
      <c r="G644" s="126" t="n">
        <f aca="false">EXP(EXP(-$C$4*($K$4-$J$4))*LN(F644)+(1-EXP(-$C$4*($K$4-$J$4)))*$G$4+$F$4^2/(4*$C$4)*(1-EXP(-2*$C$4*($K$4-$J$4))))</f>
        <v>22.2708894071124</v>
      </c>
      <c r="H644" s="126" t="n">
        <f aca="false">MAX(0,G644-$I$4)</f>
        <v>0</v>
      </c>
      <c r="I644" s="21" t="n">
        <f aca="false">$D$7*AVERAGE(A644,H644)</f>
        <v>0</v>
      </c>
      <c r="J644" s="135" t="n">
        <f aca="false">AVERAGE(I$20:I644)</f>
        <v>1.77741144235708</v>
      </c>
      <c r="K644" s="21" t="n">
        <f aca="false">-D644</f>
        <v>0.0648724861891786</v>
      </c>
      <c r="L644" s="21" t="n">
        <f aca="false">$C$4*($G$4-C644)*$J$4+$F$4*SQRT($J$4)*K644+C644</f>
        <v>3.18850929613038</v>
      </c>
      <c r="M644" s="125" t="n">
        <f aca="false">EXP(L644)</f>
        <v>24.252247563761</v>
      </c>
      <c r="N644" s="126" t="n">
        <f aca="false">EXP(EXP(-$C$4*($K$4-$J$4))*LN(M644)+(1-EXP(-$C$4*($K$4-$J$4)))*$G$4+$F$4^2/(4*$C$4)*(1-EXP(-2*$C$4*($K$4-$J$4))))</f>
        <v>22.8727145987166</v>
      </c>
      <c r="O644" s="126" t="n">
        <f aca="false">MAX(0,N644-$I$4)</f>
        <v>0</v>
      </c>
      <c r="P644" s="21" t="n">
        <f aca="false">$D$7*AVERAGE(H644,O644)</f>
        <v>0</v>
      </c>
      <c r="Q644" s="136" t="n">
        <f aca="false">AVERAGE(P$20:P644)</f>
        <v>1.67505198876893</v>
      </c>
      <c r="R644" s="0" t="n">
        <v>1.615</v>
      </c>
    </row>
    <row r="645" customFormat="false" ht="12.75" hidden="false" customHeight="false" outlineLevel="0" collapsed="false">
      <c r="B645" s="124" t="n">
        <f aca="false">B644+1</f>
        <v>626</v>
      </c>
      <c r="C645" s="21" t="n">
        <f aca="false">$C$7</f>
        <v>3.29212628660779</v>
      </c>
      <c r="D645" s="21" t="n">
        <f aca="true">NORMSINV(RAND())</f>
        <v>-0.985578139451009</v>
      </c>
      <c r="E645" s="21" t="n">
        <f aca="false">$C$4*($G$4-C645)*$J$4+$F$4*SQRT($J$4)*D645+C645</f>
        <v>2.91516597619578</v>
      </c>
      <c r="F645" s="125" t="n">
        <f aca="false">EXP(E645)</f>
        <v>18.4518747205752</v>
      </c>
      <c r="G645" s="126" t="n">
        <f aca="false">EXP(EXP(-$C$4*($K$4-$J$4))*LN(F645)+(1-EXP(-$C$4*($K$4-$J$4)))*$G$4+$F$4^2/(4*$C$4)*(1-EXP(-2*$C$4*($K$4-$J$4))))</f>
        <v>18.4315418225069</v>
      </c>
      <c r="H645" s="126" t="n">
        <f aca="false">MAX(0,G645-$I$4)</f>
        <v>0</v>
      </c>
      <c r="I645" s="21" t="n">
        <f aca="false">$D$7*AVERAGE(A645,H645)</f>
        <v>0</v>
      </c>
      <c r="J645" s="135" t="n">
        <f aca="false">AVERAGE(I$20:I645)</f>
        <v>1.77457212695396</v>
      </c>
      <c r="K645" s="21" t="n">
        <f aca="false">-D645</f>
        <v>0.985578139451009</v>
      </c>
      <c r="L645" s="21" t="n">
        <f aca="false">$C$4*($G$4-C645)*$J$4+$F$4*SQRT($J$4)*K645+C645</f>
        <v>3.42809098974093</v>
      </c>
      <c r="M645" s="125" t="n">
        <f aca="false">EXP(L645)</f>
        <v>30.8177551483035</v>
      </c>
      <c r="N645" s="126" t="n">
        <f aca="false">EXP(EXP(-$C$4*($K$4-$J$4))*LN(M645)+(1-EXP(-$C$4*($K$4-$J$4)))*$G$4+$F$4^2/(4*$C$4)*(1-EXP(-2*$C$4*($K$4-$J$4))))</f>
        <v>27.6371723089621</v>
      </c>
      <c r="O645" s="126" t="n">
        <f aca="false">MAX(0,N645-$I$4)</f>
        <v>4.43717230896208</v>
      </c>
      <c r="P645" s="21" t="n">
        <f aca="false">$D$7*AVERAGE(H645,O645)</f>
        <v>2.11038443093225</v>
      </c>
      <c r="Q645" s="136" t="n">
        <f aca="false">AVERAGE(P$20:P645)</f>
        <v>1.67574740800561</v>
      </c>
      <c r="R645" s="0" t="n">
        <v>1.615</v>
      </c>
    </row>
    <row r="646" customFormat="false" ht="12.75" hidden="false" customHeight="false" outlineLevel="0" collapsed="false">
      <c r="B646" s="124" t="n">
        <f aca="false">B645+1</f>
        <v>627</v>
      </c>
      <c r="C646" s="21" t="n">
        <f aca="false">$C$7</f>
        <v>3.29212628660779</v>
      </c>
      <c r="D646" s="21" t="n">
        <f aca="true">NORMSINV(RAND())</f>
        <v>0.249311524751371</v>
      </c>
      <c r="E646" s="21" t="n">
        <f aca="false">$C$4*($G$4-C646)*$J$4+$F$4*SQRT($J$4)*D646+C646</f>
        <v>3.23650315504727</v>
      </c>
      <c r="F646" s="125" t="n">
        <f aca="false">EXP(E646)</f>
        <v>25.4445902117395</v>
      </c>
      <c r="G646" s="126" t="n">
        <f aca="false">EXP(EXP(-$C$4*($K$4-$J$4))*LN(F646)+(1-EXP(-$C$4*($K$4-$J$4)))*$G$4+$F$4^2/(4*$C$4)*(1-EXP(-2*$C$4*($K$4-$J$4))))</f>
        <v>23.7563371001268</v>
      </c>
      <c r="H646" s="126" t="n">
        <f aca="false">MAX(0,G646-$I$4)</f>
        <v>0.556337100126797</v>
      </c>
      <c r="I646" s="21" t="n">
        <f aca="false">$D$7*AVERAGE(A646,H646)</f>
        <v>0.529204219582009</v>
      </c>
      <c r="J646" s="135" t="n">
        <f aca="false">AVERAGE(I$20:I646)</f>
        <v>1.77258589424682</v>
      </c>
      <c r="K646" s="21" t="n">
        <f aca="false">-D646</f>
        <v>-0.249311524751371</v>
      </c>
      <c r="L646" s="21" t="n">
        <f aca="false">$C$4*($G$4-C646)*$J$4+$F$4*SQRT($J$4)*K646+C646</f>
        <v>3.10675381088944</v>
      </c>
      <c r="M646" s="125" t="n">
        <f aca="false">EXP(L646)</f>
        <v>22.3483794564511</v>
      </c>
      <c r="N646" s="126" t="n">
        <f aca="false">EXP(EXP(-$C$4*($K$4-$J$4))*LN(M646)+(1-EXP(-$C$4*($K$4-$J$4)))*$G$4+$F$4^2/(4*$C$4)*(1-EXP(-2*$C$4*($K$4-$J$4))))</f>
        <v>21.4425184792375</v>
      </c>
      <c r="O646" s="126" t="n">
        <f aca="false">MAX(0,N646-$I$4)</f>
        <v>0</v>
      </c>
      <c r="P646" s="21" t="n">
        <f aca="false">$D$7*AVERAGE(H646,O646)</f>
        <v>0.264602109791004</v>
      </c>
      <c r="Q646" s="136" t="n">
        <f aca="false">AVERAGE(P$20:P646)</f>
        <v>1.67349677754594</v>
      </c>
      <c r="R646" s="0" t="n">
        <v>1.615</v>
      </c>
    </row>
    <row r="647" customFormat="false" ht="12.75" hidden="false" customHeight="false" outlineLevel="0" collapsed="false">
      <c r="B647" s="124" t="n">
        <f aca="false">B646+1</f>
        <v>628</v>
      </c>
      <c r="C647" s="21" t="n">
        <f aca="false">$C$7</f>
        <v>3.29212628660779</v>
      </c>
      <c r="D647" s="21" t="n">
        <f aca="true">NORMSINV(RAND())</f>
        <v>-0.88838437368167</v>
      </c>
      <c r="E647" s="21" t="n">
        <f aca="false">$C$4*($G$4-C647)*$J$4+$F$4*SQRT($J$4)*D647+C647</f>
        <v>2.94045728067394</v>
      </c>
      <c r="F647" s="125" t="n">
        <f aca="false">EXP(E647)</f>
        <v>18.9244981412112</v>
      </c>
      <c r="G647" s="126" t="n">
        <f aca="false">EXP(EXP(-$C$4*($K$4-$J$4))*LN(F647)+(1-EXP(-$C$4*($K$4-$J$4)))*$G$4+$F$4^2/(4*$C$4)*(1-EXP(-2*$C$4*($K$4-$J$4))))</f>
        <v>18.8034057431586</v>
      </c>
      <c r="H647" s="126" t="n">
        <f aca="false">MAX(0,G647-$I$4)</f>
        <v>0</v>
      </c>
      <c r="I647" s="21" t="n">
        <f aca="false">$D$7*AVERAGE(A647,H647)</f>
        <v>0</v>
      </c>
      <c r="J647" s="135" t="n">
        <f aca="false">AVERAGE(I$20:I647)</f>
        <v>1.76976330524325</v>
      </c>
      <c r="K647" s="21" t="n">
        <f aca="false">-D647</f>
        <v>0.88838437368167</v>
      </c>
      <c r="L647" s="21" t="n">
        <f aca="false">$C$4*($G$4-C647)*$J$4+$F$4*SQRT($J$4)*K647+C647</f>
        <v>3.40279968526277</v>
      </c>
      <c r="M647" s="125" t="n">
        <f aca="false">EXP(L647)</f>
        <v>30.0481076392476</v>
      </c>
      <c r="N647" s="126" t="n">
        <f aca="false">EXP(EXP(-$C$4*($K$4-$J$4))*LN(M647)+(1-EXP(-$C$4*($K$4-$J$4)))*$G$4+$F$4^2/(4*$C$4)*(1-EXP(-2*$C$4*($K$4-$J$4))))</f>
        <v>27.0906081710119</v>
      </c>
      <c r="O647" s="126" t="n">
        <f aca="false">MAX(0,N647-$I$4)</f>
        <v>3.8906081710119</v>
      </c>
      <c r="P647" s="21" t="n">
        <f aca="false">$D$7*AVERAGE(H647,O647)</f>
        <v>1.85043048573471</v>
      </c>
      <c r="Q647" s="136" t="n">
        <f aca="false">AVERAGE(P$20:P647)</f>
        <v>1.67377851911949</v>
      </c>
      <c r="R647" s="0" t="n">
        <v>1.615</v>
      </c>
    </row>
    <row r="648" customFormat="false" ht="12.75" hidden="false" customHeight="false" outlineLevel="0" collapsed="false">
      <c r="B648" s="124" t="n">
        <f aca="false">B647+1</f>
        <v>629</v>
      </c>
      <c r="C648" s="21" t="n">
        <f aca="false">$C$7</f>
        <v>3.29212628660779</v>
      </c>
      <c r="D648" s="21" t="n">
        <f aca="true">NORMSINV(RAND())</f>
        <v>-1.41317517559165</v>
      </c>
      <c r="E648" s="21" t="n">
        <f aca="false">$C$4*($G$4-C648)*$J$4+$F$4*SQRT($J$4)*D648+C648</f>
        <v>2.80389868709151</v>
      </c>
      <c r="F648" s="125" t="n">
        <f aca="false">EXP(E648)</f>
        <v>16.5088844431128</v>
      </c>
      <c r="G648" s="126" t="n">
        <f aca="false">EXP(EXP(-$C$4*($K$4-$J$4))*LN(F648)+(1-EXP(-$C$4*($K$4-$J$4)))*$G$4+$F$4^2/(4*$C$4)*(1-EXP(-2*$C$4*($K$4-$J$4))))</f>
        <v>16.8809652722724</v>
      </c>
      <c r="H648" s="126" t="n">
        <f aca="false">MAX(0,G648-$I$4)</f>
        <v>0</v>
      </c>
      <c r="I648" s="21" t="n">
        <f aca="false">$D$7*AVERAGE(A648,H648)</f>
        <v>0</v>
      </c>
      <c r="J648" s="135" t="n">
        <f aca="false">AVERAGE(I$20:I648)</f>
        <v>1.76694969108547</v>
      </c>
      <c r="K648" s="21" t="n">
        <f aca="false">-D648</f>
        <v>1.41317517559165</v>
      </c>
      <c r="L648" s="21" t="n">
        <f aca="false">$C$4*($G$4-C648)*$J$4+$F$4*SQRT($J$4)*K648+C648</f>
        <v>3.5393582788452</v>
      </c>
      <c r="M648" s="125" t="n">
        <f aca="false">EXP(L648)</f>
        <v>34.4448081349968</v>
      </c>
      <c r="N648" s="126" t="n">
        <f aca="false">EXP(EXP(-$C$4*($K$4-$J$4))*LN(M648)+(1-EXP(-$C$4*($K$4-$J$4)))*$G$4+$F$4^2/(4*$C$4)*(1-EXP(-2*$C$4*($K$4-$J$4))))</f>
        <v>30.1757446361888</v>
      </c>
      <c r="O648" s="126" t="n">
        <f aca="false">MAX(0,N648-$I$4)</f>
        <v>6.97574463618878</v>
      </c>
      <c r="P648" s="21" t="n">
        <f aca="false">$D$7*AVERAGE(H648,O648)</f>
        <v>3.3177667778729</v>
      </c>
      <c r="Q648" s="136" t="n">
        <f aca="false">AVERAGE(P$20:P648)</f>
        <v>1.67639217294899</v>
      </c>
      <c r="R648" s="0" t="n">
        <v>1.615</v>
      </c>
    </row>
    <row r="649" customFormat="false" ht="12.75" hidden="false" customHeight="false" outlineLevel="0" collapsed="false">
      <c r="B649" s="124" t="n">
        <f aca="false">B648+1</f>
        <v>630</v>
      </c>
      <c r="C649" s="21" t="n">
        <f aca="false">$C$7</f>
        <v>3.29212628660779</v>
      </c>
      <c r="D649" s="21" t="n">
        <f aca="true">NORMSINV(RAND())</f>
        <v>0.538992671733163</v>
      </c>
      <c r="E649" s="21" t="n">
        <f aca="false">$C$4*($G$4-C649)*$J$4+$F$4*SQRT($J$4)*D649+C649</f>
        <v>3.31188262030315</v>
      </c>
      <c r="F649" s="125" t="n">
        <f aca="false">EXP(E649)</f>
        <v>27.4367298255813</v>
      </c>
      <c r="G649" s="126" t="n">
        <f aca="false">EXP(EXP(-$C$4*($K$4-$J$4))*LN(F649)+(1-EXP(-$C$4*($K$4-$J$4)))*$G$4+$F$4^2/(4*$C$4)*(1-EXP(-2*$C$4*($K$4-$J$4))))</f>
        <v>25.2135756322597</v>
      </c>
      <c r="H649" s="126" t="n">
        <f aca="false">MAX(0,G649-$I$4)</f>
        <v>2.01357563225966</v>
      </c>
      <c r="I649" s="21" t="n">
        <f aca="false">$D$7*AVERAGE(A649,H649)</f>
        <v>1.91537238986301</v>
      </c>
      <c r="J649" s="135" t="n">
        <f aca="false">AVERAGE(I$20:I649)</f>
        <v>1.76718528267083</v>
      </c>
      <c r="K649" s="21" t="n">
        <f aca="false">-D649</f>
        <v>-0.538992671733163</v>
      </c>
      <c r="L649" s="21" t="n">
        <f aca="false">$C$4*($G$4-C649)*$J$4+$F$4*SQRT($J$4)*K649+C649</f>
        <v>3.03137434563356</v>
      </c>
      <c r="M649" s="125" t="n">
        <f aca="false">EXP(L649)</f>
        <v>20.7256972963179</v>
      </c>
      <c r="N649" s="126" t="n">
        <f aca="false">EXP(EXP(-$C$4*($K$4-$J$4))*LN(M649)+(1-EXP(-$C$4*($K$4-$J$4)))*$G$4+$F$4^2/(4*$C$4)*(1-EXP(-2*$C$4*($K$4-$J$4))))</f>
        <v>20.2032311758557</v>
      </c>
      <c r="O649" s="126" t="n">
        <f aca="false">MAX(0,N649-$I$4)</f>
        <v>0</v>
      </c>
      <c r="P649" s="21" t="n">
        <f aca="false">$D$7*AVERAGE(H649,O649)</f>
        <v>0.957686194931507</v>
      </c>
      <c r="Q649" s="136" t="n">
        <f aca="false">AVERAGE(P$20:P649)</f>
        <v>1.67525136980928</v>
      </c>
      <c r="R649" s="0" t="n">
        <v>1.615</v>
      </c>
    </row>
    <row r="650" customFormat="false" ht="12.75" hidden="false" customHeight="false" outlineLevel="0" collapsed="false">
      <c r="B650" s="124" t="n">
        <f aca="false">B649+1</f>
        <v>631</v>
      </c>
      <c r="C650" s="21" t="n">
        <f aca="false">$C$7</f>
        <v>3.29212628660779</v>
      </c>
      <c r="D650" s="21" t="n">
        <f aca="true">NORMSINV(RAND())</f>
        <v>-0.308891900327889</v>
      </c>
      <c r="E650" s="21" t="n">
        <f aca="false">$C$4*($G$4-C650)*$J$4+$F$4*SQRT($J$4)*D650+C650</f>
        <v>3.09125008585419</v>
      </c>
      <c r="F650" s="125" t="n">
        <f aca="false">EXP(E650)</f>
        <v>22.0045683891658</v>
      </c>
      <c r="G650" s="126" t="n">
        <f aca="false">EXP(EXP(-$C$4*($K$4-$J$4))*LN(F650)+(1-EXP(-$C$4*($K$4-$J$4)))*$G$4+$F$4^2/(4*$C$4)*(1-EXP(-2*$C$4*($K$4-$J$4))))</f>
        <v>21.1815655374463</v>
      </c>
      <c r="H650" s="126" t="n">
        <f aca="false">MAX(0,G650-$I$4)</f>
        <v>0</v>
      </c>
      <c r="I650" s="21" t="n">
        <f aca="false">$D$7*AVERAGE(A650,H650)</f>
        <v>0</v>
      </c>
      <c r="J650" s="135" t="n">
        <f aca="false">AVERAGE(I$20:I650)</f>
        <v>1.76438467208022</v>
      </c>
      <c r="K650" s="21" t="n">
        <f aca="false">-D650</f>
        <v>0.308891900327889</v>
      </c>
      <c r="L650" s="21" t="n">
        <f aca="false">$C$4*($G$4-C650)*$J$4+$F$4*SQRT($J$4)*K650+C650</f>
        <v>3.25200688008252</v>
      </c>
      <c r="M650" s="125" t="n">
        <f aca="false">EXP(L650)</f>
        <v>25.8421500076245</v>
      </c>
      <c r="N650" s="126" t="n">
        <f aca="false">EXP(EXP(-$C$4*($K$4-$J$4))*LN(M650)+(1-EXP(-$C$4*($K$4-$J$4)))*$G$4+$F$4^2/(4*$C$4)*(1-EXP(-2*$C$4*($K$4-$J$4))))</f>
        <v>24.0490107479505</v>
      </c>
      <c r="O650" s="126" t="n">
        <f aca="false">MAX(0,N650-$I$4)</f>
        <v>0.849010747950473</v>
      </c>
      <c r="P650" s="21" t="n">
        <f aca="false">$D$7*AVERAGE(H650,O650)</f>
        <v>0.403802002583925</v>
      </c>
      <c r="Q650" s="136" t="n">
        <f aca="false">AVERAGE(P$20:P650)</f>
        <v>1.67323639458388</v>
      </c>
      <c r="R650" s="0" t="n">
        <v>1.615</v>
      </c>
    </row>
    <row r="651" customFormat="false" ht="12.75" hidden="false" customHeight="false" outlineLevel="0" collapsed="false">
      <c r="B651" s="124" t="n">
        <f aca="false">B650+1</f>
        <v>632</v>
      </c>
      <c r="C651" s="21" t="n">
        <f aca="false">$C$7</f>
        <v>3.29212628660779</v>
      </c>
      <c r="D651" s="21" t="n">
        <f aca="true">NORMSINV(RAND())</f>
        <v>-1.36878096994417</v>
      </c>
      <c r="E651" s="21" t="n">
        <f aca="false">$C$4*($G$4-C651)*$J$4+$F$4*SQRT($J$4)*D651+C651</f>
        <v>2.81545073843152</v>
      </c>
      <c r="F651" s="125" t="n">
        <f aca="false">EXP(E651)</f>
        <v>16.70070173219</v>
      </c>
      <c r="G651" s="126" t="n">
        <f aca="false">EXP(EXP(-$C$4*($K$4-$J$4))*LN(F651)+(1-EXP(-$C$4*($K$4-$J$4)))*$G$4+$F$4^2/(4*$C$4)*(1-EXP(-2*$C$4*($K$4-$J$4))))</f>
        <v>17.0356849517499</v>
      </c>
      <c r="H651" s="126" t="n">
        <f aca="false">MAX(0,G651-$I$4)</f>
        <v>0</v>
      </c>
      <c r="I651" s="21" t="n">
        <f aca="false">$D$7*AVERAGE(A651,H651)</f>
        <v>0</v>
      </c>
      <c r="J651" s="135" t="n">
        <f aca="false">AVERAGE(I$20:I651)</f>
        <v>1.76159292418136</v>
      </c>
      <c r="K651" s="21" t="n">
        <f aca="false">-D651</f>
        <v>1.36878096994417</v>
      </c>
      <c r="L651" s="21" t="n">
        <f aca="false">$C$4*($G$4-C651)*$J$4+$F$4*SQRT($J$4)*K651+C651</f>
        <v>3.52780622750519</v>
      </c>
      <c r="M651" s="125" t="n">
        <f aca="false">EXP(L651)</f>
        <v>34.049189446322</v>
      </c>
      <c r="N651" s="126" t="n">
        <f aca="false">EXP(EXP(-$C$4*($K$4-$J$4))*LN(M651)+(1-EXP(-$C$4*($K$4-$J$4)))*$G$4+$F$4^2/(4*$C$4)*(1-EXP(-2*$C$4*($K$4-$J$4))))</f>
        <v>29.9016857092171</v>
      </c>
      <c r="O651" s="126" t="n">
        <f aca="false">MAX(0,N651-$I$4)</f>
        <v>6.70168570921708</v>
      </c>
      <c r="P651" s="21" t="n">
        <f aca="false">$D$7*AVERAGE(H651,O651)</f>
        <v>3.18742032018161</v>
      </c>
      <c r="Q651" s="136" t="n">
        <f aca="false">AVERAGE(P$20:P651)</f>
        <v>1.67563225522565</v>
      </c>
      <c r="R651" s="0" t="n">
        <v>1.615</v>
      </c>
    </row>
    <row r="652" customFormat="false" ht="12.75" hidden="false" customHeight="false" outlineLevel="0" collapsed="false">
      <c r="B652" s="124" t="n">
        <f aca="false">B651+1</f>
        <v>633</v>
      </c>
      <c r="C652" s="21" t="n">
        <f aca="false">$C$7</f>
        <v>3.29212628660779</v>
      </c>
      <c r="D652" s="21" t="n">
        <f aca="true">NORMSINV(RAND())</f>
        <v>2.89060682669076</v>
      </c>
      <c r="E652" s="21" t="n">
        <f aca="false">$C$4*($G$4-C652)*$J$4+$F$4*SQRT($J$4)*D652+C652</f>
        <v>3.92380859248251</v>
      </c>
      <c r="F652" s="125" t="n">
        <f aca="false">EXP(E652)</f>
        <v>50.5927655363859</v>
      </c>
      <c r="G652" s="126" t="n">
        <f aca="false">EXP(EXP(-$C$4*($K$4-$J$4))*LN(F652)+(1-EXP(-$C$4*($K$4-$J$4)))*$G$4+$F$4^2/(4*$C$4)*(1-EXP(-2*$C$4*($K$4-$J$4))))</f>
        <v>40.8811825053375</v>
      </c>
      <c r="H652" s="126" t="n">
        <f aca="false">MAX(0,G652-$I$4)</f>
        <v>17.6811825053375</v>
      </c>
      <c r="I652" s="21" t="n">
        <f aca="false">$D$7*AVERAGE(A652,H652)</f>
        <v>16.8188610590443</v>
      </c>
      <c r="J652" s="135" t="n">
        <f aca="false">AVERAGE(I$20:I652)</f>
        <v>1.78538007763296</v>
      </c>
      <c r="K652" s="21" t="n">
        <f aca="false">-D652</f>
        <v>-2.89060682669076</v>
      </c>
      <c r="L652" s="21" t="n">
        <f aca="false">$C$4*($G$4-C652)*$J$4+$F$4*SQRT($J$4)*K652+C652</f>
        <v>2.4194483734542</v>
      </c>
      <c r="M652" s="125" t="n">
        <f aca="false">EXP(L652)</f>
        <v>11.2396575110505</v>
      </c>
      <c r="N652" s="126" t="n">
        <f aca="false">EXP(EXP(-$C$4*($K$4-$J$4))*LN(M652)+(1-EXP(-$C$4*($K$4-$J$4)))*$G$4+$F$4^2/(4*$C$4)*(1-EXP(-2*$C$4*($K$4-$J$4))))</f>
        <v>12.4603953714391</v>
      </c>
      <c r="O652" s="126" t="n">
        <f aca="false">MAX(0,N652-$I$4)</f>
        <v>0</v>
      </c>
      <c r="P652" s="21" t="n">
        <f aca="false">$D$7*AVERAGE(H652,O652)</f>
        <v>8.40943052952212</v>
      </c>
      <c r="Q652" s="136" t="n">
        <f aca="false">AVERAGE(P$20:P652)</f>
        <v>1.68627016719136</v>
      </c>
      <c r="R652" s="0" t="n">
        <v>1.615</v>
      </c>
    </row>
    <row r="653" customFormat="false" ht="12.75" hidden="false" customHeight="false" outlineLevel="0" collapsed="false">
      <c r="B653" s="124" t="n">
        <f aca="false">B652+1</f>
        <v>634</v>
      </c>
      <c r="C653" s="21" t="n">
        <f aca="false">$C$7</f>
        <v>3.29212628660779</v>
      </c>
      <c r="D653" s="21" t="n">
        <f aca="true">NORMSINV(RAND())</f>
        <v>-0.821504215850911</v>
      </c>
      <c r="E653" s="21" t="n">
        <f aca="false">$C$4*($G$4-C653)*$J$4+$F$4*SQRT($J$4)*D653+C653</f>
        <v>2.9578605207054</v>
      </c>
      <c r="F653" s="125" t="n">
        <f aca="false">EXP(E653)</f>
        <v>19.2567282800172</v>
      </c>
      <c r="G653" s="126" t="n">
        <f aca="false">EXP(EXP(-$C$4*($K$4-$J$4))*LN(F653)+(1-EXP(-$C$4*($K$4-$J$4)))*$G$4+$F$4^2/(4*$C$4)*(1-EXP(-2*$C$4*($K$4-$J$4))))</f>
        <v>19.0636380319177</v>
      </c>
      <c r="H653" s="126" t="n">
        <f aca="false">MAX(0,G653-$I$4)</f>
        <v>0</v>
      </c>
      <c r="I653" s="21" t="n">
        <f aca="false">$D$7*AVERAGE(A653,H653)</f>
        <v>0</v>
      </c>
      <c r="J653" s="135" t="n">
        <f aca="false">AVERAGE(I$20:I653)</f>
        <v>1.78256402072818</v>
      </c>
      <c r="K653" s="21" t="n">
        <f aca="false">-D653</f>
        <v>0.821504215850911</v>
      </c>
      <c r="L653" s="21" t="n">
        <f aca="false">$C$4*($G$4-C653)*$J$4+$F$4*SQRT($J$4)*K653+C653</f>
        <v>3.38539644523131</v>
      </c>
      <c r="M653" s="125" t="n">
        <f aca="false">EXP(L653)</f>
        <v>29.5296973035623</v>
      </c>
      <c r="N653" s="126" t="n">
        <f aca="false">EXP(EXP(-$C$4*($K$4-$J$4))*LN(M653)+(1-EXP(-$C$4*($K$4-$J$4)))*$G$4+$F$4^2/(4*$C$4)*(1-EXP(-2*$C$4*($K$4-$J$4))))</f>
        <v>26.72080200094</v>
      </c>
      <c r="O653" s="126" t="n">
        <f aca="false">MAX(0,N653-$I$4)</f>
        <v>3.52080200094001</v>
      </c>
      <c r="P653" s="21" t="n">
        <f aca="false">$D$7*AVERAGE(H653,O653)</f>
        <v>1.67454523056757</v>
      </c>
      <c r="Q653" s="136" t="n">
        <f aca="false">AVERAGE(P$20:P653)</f>
        <v>1.68625167360047</v>
      </c>
      <c r="R653" s="0" t="n">
        <v>1.615</v>
      </c>
    </row>
    <row r="654" customFormat="false" ht="12.75" hidden="false" customHeight="false" outlineLevel="0" collapsed="false">
      <c r="B654" s="124" t="n">
        <f aca="false">B653+1</f>
        <v>635</v>
      </c>
      <c r="C654" s="21" t="n">
        <f aca="false">$C$7</f>
        <v>3.29212628660779</v>
      </c>
      <c r="D654" s="21" t="n">
        <f aca="true">NORMSINV(RAND())</f>
        <v>1.54249870806266</v>
      </c>
      <c r="E654" s="21" t="n">
        <f aca="false">$C$4*($G$4-C654)*$J$4+$F$4*SQRT($J$4)*D654+C654</f>
        <v>3.57301024005923</v>
      </c>
      <c r="F654" s="125" t="n">
        <f aca="false">EXP(E654)</f>
        <v>35.6236677022966</v>
      </c>
      <c r="G654" s="126" t="n">
        <f aca="false">EXP(EXP(-$C$4*($K$4-$J$4))*LN(F654)+(1-EXP(-$C$4*($K$4-$J$4)))*$G$4+$F$4^2/(4*$C$4)*(1-EXP(-2*$C$4*($K$4-$J$4))))</f>
        <v>30.9884982839769</v>
      </c>
      <c r="H654" s="126" t="n">
        <f aca="false">MAX(0,G654-$I$4)</f>
        <v>7.78849828397686</v>
      </c>
      <c r="I654" s="21" t="n">
        <f aca="false">$D$7*AVERAGE(A654,H654)</f>
        <v>7.4086487403921</v>
      </c>
      <c r="J654" s="135" t="n">
        <f aca="false">AVERAGE(I$20:I654)</f>
        <v>1.79142399666466</v>
      </c>
      <c r="K654" s="21" t="n">
        <f aca="false">-D654</f>
        <v>-1.54249870806266</v>
      </c>
      <c r="L654" s="21" t="n">
        <f aca="false">$C$4*($G$4-C654)*$J$4+$F$4*SQRT($J$4)*K654+C654</f>
        <v>2.77024672587748</v>
      </c>
      <c r="M654" s="125" t="n">
        <f aca="false">EXP(L654)</f>
        <v>15.9625719035436</v>
      </c>
      <c r="N654" s="126" t="n">
        <f aca="false">EXP(EXP(-$C$4*($K$4-$J$4))*LN(M654)+(1-EXP(-$C$4*($K$4-$J$4)))*$G$4+$F$4^2/(4*$C$4)*(1-EXP(-2*$C$4*($K$4-$J$4))))</f>
        <v>16.4382182253683</v>
      </c>
      <c r="O654" s="126" t="n">
        <f aca="false">MAX(0,N654-$I$4)</f>
        <v>0</v>
      </c>
      <c r="P654" s="21" t="n">
        <f aca="false">$D$7*AVERAGE(H654,O654)</f>
        <v>3.70432437019605</v>
      </c>
      <c r="Q654" s="136" t="n">
        <f aca="false">AVERAGE(P$20:P654)</f>
        <v>1.68942974083921</v>
      </c>
      <c r="R654" s="0" t="n">
        <v>1.615</v>
      </c>
    </row>
    <row r="655" customFormat="false" ht="12.75" hidden="false" customHeight="false" outlineLevel="0" collapsed="false">
      <c r="B655" s="124" t="n">
        <f aca="false">B654+1</f>
        <v>636</v>
      </c>
      <c r="C655" s="21" t="n">
        <f aca="false">$C$7</f>
        <v>3.29212628660779</v>
      </c>
      <c r="D655" s="21" t="n">
        <f aca="true">NORMSINV(RAND())</f>
        <v>-1.35140653669614</v>
      </c>
      <c r="E655" s="21" t="n">
        <f aca="false">$C$4*($G$4-C655)*$J$4+$F$4*SQRT($J$4)*D655+C655</f>
        <v>2.81997183171289</v>
      </c>
      <c r="F655" s="125" t="n">
        <f aca="false">EXP(E655)</f>
        <v>16.7763781036491</v>
      </c>
      <c r="G655" s="126" t="n">
        <f aca="false">EXP(EXP(-$C$4*($K$4-$J$4))*LN(F655)+(1-EXP(-$C$4*($K$4-$J$4)))*$G$4+$F$4^2/(4*$C$4)*(1-EXP(-2*$C$4*($K$4-$J$4))))</f>
        <v>17.0966225259924</v>
      </c>
      <c r="H655" s="126" t="n">
        <f aca="false">MAX(0,G655-$I$4)</f>
        <v>0</v>
      </c>
      <c r="I655" s="21" t="n">
        <f aca="false">$D$7*AVERAGE(A655,H655)</f>
        <v>0</v>
      </c>
      <c r="J655" s="135" t="n">
        <f aca="false">AVERAGE(I$20:I655)</f>
        <v>1.78860729226739</v>
      </c>
      <c r="K655" s="21" t="n">
        <f aca="false">-D655</f>
        <v>1.35140653669614</v>
      </c>
      <c r="L655" s="21" t="n">
        <f aca="false">$C$4*($G$4-C655)*$J$4+$F$4*SQRT($J$4)*K655+C655</f>
        <v>3.52328513422381</v>
      </c>
      <c r="M655" s="125" t="n">
        <f aca="false">EXP(L655)</f>
        <v>33.8955973484029</v>
      </c>
      <c r="N655" s="126" t="n">
        <f aca="false">EXP(EXP(-$C$4*($K$4-$J$4))*LN(M655)+(1-EXP(-$C$4*($K$4-$J$4)))*$G$4+$F$4^2/(4*$C$4)*(1-EXP(-2*$C$4*($K$4-$J$4))))</f>
        <v>29.7951069864248</v>
      </c>
      <c r="O655" s="126" t="n">
        <f aca="false">MAX(0,N655-$I$4)</f>
        <v>6.59510698642479</v>
      </c>
      <c r="P655" s="21" t="n">
        <f aca="false">$D$7*AVERAGE(H655,O655)</f>
        <v>3.13672991160875</v>
      </c>
      <c r="Q655" s="136" t="n">
        <f aca="false">AVERAGE(P$20:P655)</f>
        <v>1.69170537003853</v>
      </c>
      <c r="R655" s="0" t="n">
        <v>1.615</v>
      </c>
    </row>
    <row r="656" customFormat="false" ht="12.75" hidden="false" customHeight="false" outlineLevel="0" collapsed="false">
      <c r="B656" s="124" t="n">
        <f aca="false">B655+1</f>
        <v>637</v>
      </c>
      <c r="C656" s="21" t="n">
        <f aca="false">$C$7</f>
        <v>3.29212628660779</v>
      </c>
      <c r="D656" s="21" t="n">
        <f aca="true">NORMSINV(RAND())</f>
        <v>1.16391361153583</v>
      </c>
      <c r="E656" s="21" t="n">
        <f aca="false">$C$4*($G$4-C656)*$J$4+$F$4*SQRT($J$4)*D656+C656</f>
        <v>3.47449660730344</v>
      </c>
      <c r="F656" s="125" t="n">
        <f aca="false">EXP(E656)</f>
        <v>32.281574137127</v>
      </c>
      <c r="G656" s="126" t="n">
        <f aca="false">EXP(EXP(-$C$4*($K$4-$J$4))*LN(F656)+(1-EXP(-$C$4*($K$4-$J$4)))*$G$4+$F$4^2/(4*$C$4)*(1-EXP(-2*$C$4*($K$4-$J$4))))</f>
        <v>28.6688724132078</v>
      </c>
      <c r="H656" s="126" t="n">
        <f aca="false">MAX(0,G656-$I$4)</f>
        <v>5.46887241320781</v>
      </c>
      <c r="I656" s="21" t="n">
        <f aca="false">$D$7*AVERAGE(A656,H656)</f>
        <v>5.20215235828349</v>
      </c>
      <c r="J656" s="135" t="n">
        <f aca="false">AVERAGE(I$20:I656)</f>
        <v>1.79396607573052</v>
      </c>
      <c r="K656" s="21" t="n">
        <f aca="false">-D656</f>
        <v>-1.16391361153583</v>
      </c>
      <c r="L656" s="21" t="n">
        <f aca="false">$C$4*($G$4-C656)*$J$4+$F$4*SQRT($J$4)*K656+C656</f>
        <v>2.86876035863326</v>
      </c>
      <c r="M656" s="125" t="n">
        <f aca="false">EXP(L656)</f>
        <v>17.6151681683904</v>
      </c>
      <c r="N656" s="126" t="n">
        <f aca="false">EXP(EXP(-$C$4*($K$4-$J$4))*LN(M656)+(1-EXP(-$C$4*($K$4-$J$4)))*$G$4+$F$4^2/(4*$C$4)*(1-EXP(-2*$C$4*($K$4-$J$4))))</f>
        <v>17.7682501748406</v>
      </c>
      <c r="O656" s="126" t="n">
        <f aca="false">MAX(0,N656-$I$4)</f>
        <v>0</v>
      </c>
      <c r="P656" s="21" t="n">
        <f aca="false">$D$7*AVERAGE(H656,O656)</f>
        <v>2.60107617914175</v>
      </c>
      <c r="Q656" s="136" t="n">
        <f aca="false">AVERAGE(P$20:P656)</f>
        <v>1.69313295372629</v>
      </c>
      <c r="R656" s="0" t="n">
        <v>1.615</v>
      </c>
    </row>
    <row r="657" customFormat="false" ht="12.75" hidden="false" customHeight="false" outlineLevel="0" collapsed="false">
      <c r="B657" s="124" t="n">
        <f aca="false">B656+1</f>
        <v>638</v>
      </c>
      <c r="C657" s="21" t="n">
        <f aca="false">$C$7</f>
        <v>3.29212628660779</v>
      </c>
      <c r="D657" s="21" t="n">
        <f aca="true">NORMSINV(RAND())</f>
        <v>-0.019949860793044</v>
      </c>
      <c r="E657" s="21" t="n">
        <f aca="false">$C$4*($G$4-C657)*$J$4+$F$4*SQRT($J$4)*D657+C657</f>
        <v>3.16643722404737</v>
      </c>
      <c r="F657" s="125" t="n">
        <f aca="false">EXP(E657)</f>
        <v>23.7228145430207</v>
      </c>
      <c r="G657" s="126" t="n">
        <f aca="false">EXP(EXP(-$C$4*($K$4-$J$4))*LN(F657)+(1-EXP(-$C$4*($K$4-$J$4)))*$G$4+$F$4^2/(4*$C$4)*(1-EXP(-2*$C$4*($K$4-$J$4))))</f>
        <v>22.4774503939206</v>
      </c>
      <c r="H657" s="126" t="n">
        <f aca="false">MAX(0,G657-$I$4)</f>
        <v>0</v>
      </c>
      <c r="I657" s="21" t="n">
        <f aca="false">$D$7*AVERAGE(A657,H657)</f>
        <v>0</v>
      </c>
      <c r="J657" s="135" t="n">
        <f aca="false">AVERAGE(I$20:I657)</f>
        <v>1.79115421667765</v>
      </c>
      <c r="K657" s="21" t="n">
        <f aca="false">-D657</f>
        <v>0.019949860793044</v>
      </c>
      <c r="L657" s="21" t="n">
        <f aca="false">$C$4*($G$4-C657)*$J$4+$F$4*SQRT($J$4)*K657+C657</f>
        <v>3.17681974188933</v>
      </c>
      <c r="M657" s="125" t="n">
        <f aca="false">EXP(L657)</f>
        <v>23.9704001451696</v>
      </c>
      <c r="N657" s="126" t="n">
        <f aca="false">EXP(EXP(-$C$4*($K$4-$J$4))*LN(M657)+(1-EXP(-$C$4*($K$4-$J$4)))*$G$4+$F$4^2/(4*$C$4)*(1-EXP(-2*$C$4*($K$4-$J$4))))</f>
        <v>22.6625212531328</v>
      </c>
      <c r="O657" s="126" t="n">
        <f aca="false">MAX(0,N657-$I$4)</f>
        <v>0</v>
      </c>
      <c r="P657" s="21" t="n">
        <f aca="false">$D$7*AVERAGE(H657,O657)</f>
        <v>0</v>
      </c>
      <c r="Q657" s="136" t="n">
        <f aca="false">AVERAGE(P$20:P657)</f>
        <v>1.69047914031919</v>
      </c>
      <c r="R657" s="0" t="n">
        <v>1.615</v>
      </c>
    </row>
    <row r="658" customFormat="false" ht="12.75" hidden="false" customHeight="false" outlineLevel="0" collapsed="false">
      <c r="B658" s="124" t="n">
        <f aca="false">B657+1</f>
        <v>639</v>
      </c>
      <c r="C658" s="21" t="n">
        <f aca="false">$C$7</f>
        <v>3.29212628660779</v>
      </c>
      <c r="D658" s="21" t="n">
        <f aca="true">NORMSINV(RAND())</f>
        <v>-0.437477371812202</v>
      </c>
      <c r="E658" s="21" t="n">
        <f aca="false">$C$4*($G$4-C658)*$J$4+$F$4*SQRT($J$4)*D658+C658</f>
        <v>3.05779017939789</v>
      </c>
      <c r="F658" s="125" t="n">
        <f aca="false">EXP(E658)</f>
        <v>21.280479122986</v>
      </c>
      <c r="G658" s="126" t="n">
        <f aca="false">EXP(EXP(-$C$4*($K$4-$J$4))*LN(F658)+(1-EXP(-$C$4*($K$4-$J$4)))*$G$4+$F$4^2/(4*$C$4)*(1-EXP(-2*$C$4*($K$4-$J$4))))</f>
        <v>20.6291529232994</v>
      </c>
      <c r="H658" s="126" t="n">
        <f aca="false">MAX(0,G658-$I$4)</f>
        <v>0</v>
      </c>
      <c r="I658" s="21" t="n">
        <f aca="false">$D$7*AVERAGE(A658,H658)</f>
        <v>0</v>
      </c>
      <c r="J658" s="135" t="n">
        <f aca="false">AVERAGE(I$20:I658)</f>
        <v>1.78835115843559</v>
      </c>
      <c r="K658" s="21" t="n">
        <f aca="false">-D658</f>
        <v>0.437477371812202</v>
      </c>
      <c r="L658" s="21" t="n">
        <f aca="false">$C$4*($G$4-C658)*$J$4+$F$4*SQRT($J$4)*K658+C658</f>
        <v>3.28546678653881</v>
      </c>
      <c r="M658" s="125" t="n">
        <f aca="false">EXP(L658)</f>
        <v>26.7214546194891</v>
      </c>
      <c r="N658" s="126" t="n">
        <f aca="false">EXP(EXP(-$C$4*($K$4-$J$4))*LN(M658)+(1-EXP(-$C$4*($K$4-$J$4)))*$G$4+$F$4^2/(4*$C$4)*(1-EXP(-2*$C$4*($K$4-$J$4))))</f>
        <v>24.6930011698702</v>
      </c>
      <c r="O658" s="126" t="n">
        <f aca="false">MAX(0,N658-$I$4)</f>
        <v>1.4930011698702</v>
      </c>
      <c r="P658" s="21" t="n">
        <f aca="false">$D$7*AVERAGE(H658,O658)</f>
        <v>0.710093321797262</v>
      </c>
      <c r="Q658" s="136" t="n">
        <f aca="false">AVERAGE(P$20:P658)</f>
        <v>1.68894489021196</v>
      </c>
      <c r="R658" s="0" t="n">
        <v>1.615</v>
      </c>
    </row>
    <row r="659" customFormat="false" ht="12.75" hidden="false" customHeight="false" outlineLevel="0" collapsed="false">
      <c r="B659" s="124" t="n">
        <f aca="false">B658+1</f>
        <v>640</v>
      </c>
      <c r="C659" s="21" t="n">
        <f aca="false">$C$7</f>
        <v>3.29212628660779</v>
      </c>
      <c r="D659" s="21" t="n">
        <f aca="true">NORMSINV(RAND())</f>
        <v>-1.70651064131053</v>
      </c>
      <c r="E659" s="21" t="n">
        <f aca="false">$C$4*($G$4-C659)*$J$4+$F$4*SQRT($J$4)*D659+C659</f>
        <v>2.72756831220569</v>
      </c>
      <c r="F659" s="125" t="n">
        <f aca="false">EXP(E659)</f>
        <v>15.2956475214563</v>
      </c>
      <c r="G659" s="126" t="n">
        <f aca="false">EXP(EXP(-$C$4*($K$4-$J$4))*LN(F659)+(1-EXP(-$C$4*($K$4-$J$4)))*$G$4+$F$4^2/(4*$C$4)*(1-EXP(-2*$C$4*($K$4-$J$4))))</f>
        <v>15.8933759736356</v>
      </c>
      <c r="H659" s="126" t="n">
        <f aca="false">MAX(0,G659-$I$4)</f>
        <v>0</v>
      </c>
      <c r="I659" s="21" t="n">
        <f aca="false">$D$7*AVERAGE(A659,H659)</f>
        <v>0</v>
      </c>
      <c r="J659" s="135" t="n">
        <f aca="false">AVERAGE(I$20:I659)</f>
        <v>1.78555685975053</v>
      </c>
      <c r="K659" s="21" t="n">
        <f aca="false">-D659</f>
        <v>1.70651064131053</v>
      </c>
      <c r="L659" s="21" t="n">
        <f aca="false">$C$4*($G$4-C659)*$J$4+$F$4*SQRT($J$4)*K659+C659</f>
        <v>3.61568865373102</v>
      </c>
      <c r="M659" s="125" t="n">
        <f aca="false">EXP(L659)</f>
        <v>37.1769391500539</v>
      </c>
      <c r="N659" s="126" t="n">
        <f aca="false">EXP(EXP(-$C$4*($K$4-$J$4))*LN(M659)+(1-EXP(-$C$4*($K$4-$J$4)))*$G$4+$F$4^2/(4*$C$4)*(1-EXP(-2*$C$4*($K$4-$J$4))))</f>
        <v>32.0508177817894</v>
      </c>
      <c r="O659" s="126" t="n">
        <f aca="false">MAX(0,N659-$I$4)</f>
        <v>8.85081778178936</v>
      </c>
      <c r="P659" s="21" t="n">
        <f aca="false">$D$7*AVERAGE(H659,O659)</f>
        <v>4.20957915246609</v>
      </c>
      <c r="Q659" s="136" t="n">
        <f aca="false">AVERAGE(P$20:P659)</f>
        <v>1.69288338124673</v>
      </c>
      <c r="R659" s="0" t="n">
        <v>1.615</v>
      </c>
    </row>
    <row r="660" customFormat="false" ht="12.75" hidden="false" customHeight="false" outlineLevel="0" collapsed="false">
      <c r="B660" s="124" t="n">
        <f aca="false">B659+1</f>
        <v>641</v>
      </c>
      <c r="C660" s="21" t="n">
        <f aca="false">$C$7</f>
        <v>3.29212628660779</v>
      </c>
      <c r="D660" s="21" t="n">
        <f aca="true">NORMSINV(RAND())</f>
        <v>-2.12147717805255</v>
      </c>
      <c r="E660" s="21" t="n">
        <f aca="false">$C$4*($G$4-C660)*$J$4+$F$4*SQRT($J$4)*D660+C660</f>
        <v>2.61958767223444</v>
      </c>
      <c r="F660" s="125" t="n">
        <f aca="false">EXP(E660)</f>
        <v>13.7300611323372</v>
      </c>
      <c r="G660" s="126" t="n">
        <f aca="false">EXP(EXP(-$C$4*($K$4-$J$4))*LN(F660)+(1-EXP(-$C$4*($K$4-$J$4)))*$G$4+$F$4^2/(4*$C$4)*(1-EXP(-2*$C$4*($K$4-$J$4))))</f>
        <v>14.5941592073791</v>
      </c>
      <c r="H660" s="126" t="n">
        <f aca="false">MAX(0,G660-$I$4)</f>
        <v>0</v>
      </c>
      <c r="I660" s="21" t="n">
        <f aca="false">$D$7*AVERAGE(A660,H660)</f>
        <v>0</v>
      </c>
      <c r="J660" s="135" t="n">
        <f aca="false">AVERAGE(I$20:I660)</f>
        <v>1.78277127962612</v>
      </c>
      <c r="K660" s="21" t="n">
        <f aca="false">-D660</f>
        <v>2.12147717805255</v>
      </c>
      <c r="L660" s="21" t="n">
        <f aca="false">$C$4*($G$4-C660)*$J$4+$F$4*SQRT($J$4)*K660+C660</f>
        <v>3.72366929370227</v>
      </c>
      <c r="M660" s="125" t="n">
        <f aca="false">EXP(L660)</f>
        <v>41.4160834161601</v>
      </c>
      <c r="N660" s="126" t="n">
        <f aca="false">EXP(EXP(-$C$4*($K$4-$J$4))*LN(M660)+(1-EXP(-$C$4*($K$4-$J$4)))*$G$4+$F$4^2/(4*$C$4)*(1-EXP(-2*$C$4*($K$4-$J$4))))</f>
        <v>34.904079778087</v>
      </c>
      <c r="O660" s="126" t="n">
        <f aca="false">MAX(0,N660-$I$4)</f>
        <v>11.704079778087</v>
      </c>
      <c r="P660" s="21" t="n">
        <f aca="false">$D$7*AVERAGE(H660,O660)</f>
        <v>5.56663253581009</v>
      </c>
      <c r="Q660" s="136" t="n">
        <f aca="false">AVERAGE(P$20:P660)</f>
        <v>1.69892667165947</v>
      </c>
      <c r="R660" s="0" t="n">
        <v>1.615</v>
      </c>
    </row>
    <row r="661" customFormat="false" ht="12.75" hidden="false" customHeight="false" outlineLevel="0" collapsed="false">
      <c r="B661" s="124" t="n">
        <f aca="false">B660+1</f>
        <v>642</v>
      </c>
      <c r="C661" s="21" t="n">
        <f aca="false">$C$7</f>
        <v>3.29212628660779</v>
      </c>
      <c r="D661" s="21" t="n">
        <f aca="true">NORMSINV(RAND())</f>
        <v>1.35715876844051</v>
      </c>
      <c r="E661" s="21" t="n">
        <f aca="false">$C$4*($G$4-C661)*$J$4+$F$4*SQRT($J$4)*D661+C661</f>
        <v>3.52478195290683</v>
      </c>
      <c r="F661" s="125" t="n">
        <f aca="false">EXP(E661)</f>
        <v>33.9463709017078</v>
      </c>
      <c r="G661" s="126" t="n">
        <f aca="false">EXP(EXP(-$C$4*($K$4-$J$4))*LN(F661)+(1-EXP(-$C$4*($K$4-$J$4)))*$G$4+$F$4^2/(4*$C$4)*(1-EXP(-2*$C$4*($K$4-$J$4))))</f>
        <v>29.8303503519776</v>
      </c>
      <c r="H661" s="126" t="n">
        <f aca="false">MAX(0,G661-$I$4)</f>
        <v>6.63035035197755</v>
      </c>
      <c r="I661" s="21" t="n">
        <f aca="false">$D$7*AVERAGE(A661,H661)</f>
        <v>6.30698434954971</v>
      </c>
      <c r="J661" s="135" t="n">
        <f aca="false">AVERAGE(I$20:I661)</f>
        <v>1.7898183404827</v>
      </c>
      <c r="K661" s="21" t="n">
        <f aca="false">-D661</f>
        <v>-1.35715876844051</v>
      </c>
      <c r="L661" s="21" t="n">
        <f aca="false">$C$4*($G$4-C661)*$J$4+$F$4*SQRT($J$4)*K661+C661</f>
        <v>2.81847501302988</v>
      </c>
      <c r="M661" s="125" t="n">
        <f aca="false">EXP(L661)</f>
        <v>16.7512856915509</v>
      </c>
      <c r="N661" s="126" t="n">
        <f aca="false">EXP(EXP(-$C$4*($K$4-$J$4))*LN(M661)+(1-EXP(-$C$4*($K$4-$J$4)))*$G$4+$F$4^2/(4*$C$4)*(1-EXP(-2*$C$4*($K$4-$J$4))))</f>
        <v>17.0764235504426</v>
      </c>
      <c r="O661" s="126" t="n">
        <f aca="false">MAX(0,N661-$I$4)</f>
        <v>0</v>
      </c>
      <c r="P661" s="21" t="n">
        <f aca="false">$D$7*AVERAGE(H661,O661)</f>
        <v>3.15349217477486</v>
      </c>
      <c r="Q661" s="136" t="n">
        <f aca="false">AVERAGE(P$20:P661)</f>
        <v>1.70119235001323</v>
      </c>
      <c r="R661" s="0" t="n">
        <v>1.615</v>
      </c>
    </row>
    <row r="662" customFormat="false" ht="12.75" hidden="false" customHeight="false" outlineLevel="0" collapsed="false">
      <c r="B662" s="124" t="n">
        <f aca="false">B661+1</f>
        <v>643</v>
      </c>
      <c r="C662" s="21" t="n">
        <f aca="false">$C$7</f>
        <v>3.29212628660779</v>
      </c>
      <c r="D662" s="21" t="n">
        <f aca="true">NORMSINV(RAND())</f>
        <v>0.208398504483323</v>
      </c>
      <c r="E662" s="21" t="n">
        <f aca="false">$C$4*($G$4-C662)*$J$4+$F$4*SQRT($J$4)*D662+C662</f>
        <v>3.22585696138937</v>
      </c>
      <c r="F662" s="125" t="n">
        <f aca="false">EXP(E662)</f>
        <v>25.17513903649</v>
      </c>
      <c r="G662" s="126" t="n">
        <f aca="false">EXP(EXP(-$C$4*($K$4-$J$4))*LN(F662)+(1-EXP(-$C$4*($K$4-$J$4)))*$G$4+$F$4^2/(4*$C$4)*(1-EXP(-2*$C$4*($K$4-$J$4))))</f>
        <v>23.5574274679094</v>
      </c>
      <c r="H662" s="126" t="n">
        <f aca="false">MAX(0,G662-$I$4)</f>
        <v>0.3574274679094</v>
      </c>
      <c r="I662" s="21" t="n">
        <f aca="false">$D$7*AVERAGE(A662,H662)</f>
        <v>0.339995524600206</v>
      </c>
      <c r="J662" s="135" t="n">
        <f aca="false">AVERAGE(I$20:I662)</f>
        <v>1.78756356160885</v>
      </c>
      <c r="K662" s="21" t="n">
        <f aca="false">-D662</f>
        <v>-0.208398504483323</v>
      </c>
      <c r="L662" s="21" t="n">
        <f aca="false">$C$4*($G$4-C662)*$J$4+$F$4*SQRT($J$4)*K662+C662</f>
        <v>3.11740000454733</v>
      </c>
      <c r="M662" s="125" t="n">
        <f aca="false">EXP(L662)</f>
        <v>22.5875756372839</v>
      </c>
      <c r="N662" s="126" t="n">
        <f aca="false">EXP(EXP(-$C$4*($K$4-$J$4))*LN(M662)+(1-EXP(-$C$4*($K$4-$J$4)))*$G$4+$F$4^2/(4*$C$4)*(1-EXP(-2*$C$4*($K$4-$J$4))))</f>
        <v>21.6235706535604</v>
      </c>
      <c r="O662" s="126" t="n">
        <f aca="false">MAX(0,N662-$I$4)</f>
        <v>0</v>
      </c>
      <c r="P662" s="21" t="n">
        <f aca="false">$D$7*AVERAGE(H662,O662)</f>
        <v>0.169997762300103</v>
      </c>
      <c r="Q662" s="136" t="n">
        <f aca="false">AVERAGE(P$20:P662)</f>
        <v>1.69881102094991</v>
      </c>
      <c r="R662" s="0" t="n">
        <v>1.615</v>
      </c>
    </row>
    <row r="663" customFormat="false" ht="12.75" hidden="false" customHeight="false" outlineLevel="0" collapsed="false">
      <c r="B663" s="124" t="n">
        <f aca="false">B662+1</f>
        <v>644</v>
      </c>
      <c r="C663" s="21" t="n">
        <f aca="false">$C$7</f>
        <v>3.29212628660779</v>
      </c>
      <c r="D663" s="21" t="n">
        <f aca="true">NORMSINV(RAND())</f>
        <v>0.600898050168961</v>
      </c>
      <c r="E663" s="21" t="n">
        <f aca="false">$C$4*($G$4-C663)*$J$4+$F$4*SQRT($J$4)*D663+C663</f>
        <v>3.32799134664441</v>
      </c>
      <c r="F663" s="125" t="n">
        <f aca="false">EXP(E663)</f>
        <v>27.8822795829572</v>
      </c>
      <c r="G663" s="126" t="n">
        <f aca="false">EXP(EXP(-$C$4*($K$4-$J$4))*LN(F663)+(1-EXP(-$C$4*($K$4-$J$4)))*$G$4+$F$4^2/(4*$C$4)*(1-EXP(-2*$C$4*($K$4-$J$4))))</f>
        <v>25.5364010334322</v>
      </c>
      <c r="H663" s="126" t="n">
        <f aca="false">MAX(0,G663-$I$4)</f>
        <v>2.33640103343224</v>
      </c>
      <c r="I663" s="21" t="n">
        <f aca="false">$D$7*AVERAGE(A663,H663)</f>
        <v>2.22245341043462</v>
      </c>
      <c r="J663" s="135" t="n">
        <f aca="false">AVERAGE(I$20:I663)</f>
        <v>1.78823885640516</v>
      </c>
      <c r="K663" s="21" t="n">
        <f aca="false">-D663</f>
        <v>-0.600898050168961</v>
      </c>
      <c r="L663" s="21" t="n">
        <f aca="false">$C$4*($G$4-C663)*$J$4+$F$4*SQRT($J$4)*K663+C663</f>
        <v>3.0152656192923</v>
      </c>
      <c r="M663" s="125" t="n">
        <f aca="false">EXP(L663)</f>
        <v>20.394507395781</v>
      </c>
      <c r="N663" s="126" t="n">
        <f aca="false">EXP(EXP(-$C$4*($K$4-$J$4))*LN(M663)+(1-EXP(-$C$4*($K$4-$J$4)))*$G$4+$F$4^2/(4*$C$4)*(1-EXP(-2*$C$4*($K$4-$J$4))))</f>
        <v>19.9478265007494</v>
      </c>
      <c r="O663" s="126" t="n">
        <f aca="false">MAX(0,N663-$I$4)</f>
        <v>0</v>
      </c>
      <c r="P663" s="21" t="n">
        <f aca="false">$D$7*AVERAGE(H663,O663)</f>
        <v>1.11122670521731</v>
      </c>
      <c r="Q663" s="136" t="n">
        <f aca="false">AVERAGE(P$20:P663)</f>
        <v>1.69789862294412</v>
      </c>
      <c r="R663" s="0" t="n">
        <v>1.615</v>
      </c>
    </row>
    <row r="664" customFormat="false" ht="12.75" hidden="false" customHeight="false" outlineLevel="0" collapsed="false">
      <c r="B664" s="124" t="n">
        <f aca="false">B663+1</f>
        <v>645</v>
      </c>
      <c r="C664" s="21" t="n">
        <f aca="false">$C$7</f>
        <v>3.29212628660779</v>
      </c>
      <c r="D664" s="21" t="n">
        <f aca="true">NORMSINV(RAND())</f>
        <v>0.367310886140417</v>
      </c>
      <c r="E664" s="21" t="n">
        <f aca="false">$C$4*($G$4-C664)*$J$4+$F$4*SQRT($J$4)*D664+C664</f>
        <v>3.26720839373717</v>
      </c>
      <c r="F664" s="125" t="n">
        <f aca="false">EXP(E664)</f>
        <v>26.2379908712329</v>
      </c>
      <c r="G664" s="126" t="n">
        <f aca="false">EXP(EXP(-$C$4*($K$4-$J$4))*LN(F664)+(1-EXP(-$C$4*($K$4-$J$4)))*$G$4+$F$4^2/(4*$C$4)*(1-EXP(-2*$C$4*($K$4-$J$4))))</f>
        <v>24.33948002293</v>
      </c>
      <c r="H664" s="126" t="n">
        <f aca="false">MAX(0,G664-$I$4)</f>
        <v>1.13948002293</v>
      </c>
      <c r="I664" s="21" t="n">
        <f aca="false">$D$7*AVERAGE(A664,H664)</f>
        <v>1.08390692644177</v>
      </c>
      <c r="J664" s="135" t="n">
        <f aca="false">AVERAGE(I$20:I664)</f>
        <v>1.78714686891685</v>
      </c>
      <c r="K664" s="21" t="n">
        <f aca="false">-D664</f>
        <v>-0.367310886140417</v>
      </c>
      <c r="L664" s="21" t="n">
        <f aca="false">$C$4*($G$4-C664)*$J$4+$F$4*SQRT($J$4)*K664+C664</f>
        <v>3.07604857219954</v>
      </c>
      <c r="M664" s="125" t="n">
        <f aca="false">EXP(L664)</f>
        <v>21.672595282031</v>
      </c>
      <c r="N664" s="126" t="n">
        <f aca="false">EXP(EXP(-$C$4*($K$4-$J$4))*LN(M664)+(1-EXP(-$C$4*($K$4-$J$4)))*$G$4+$F$4^2/(4*$C$4)*(1-EXP(-2*$C$4*($K$4-$J$4))))</f>
        <v>20.9287830630961</v>
      </c>
      <c r="O664" s="126" t="n">
        <f aca="false">MAX(0,N664-$I$4)</f>
        <v>0</v>
      </c>
      <c r="P664" s="21" t="n">
        <f aca="false">$D$7*AVERAGE(H664,O664)</f>
        <v>0.541953463220883</v>
      </c>
      <c r="Q664" s="136" t="n">
        <f aca="false">AVERAGE(P$20:P664)</f>
        <v>1.69610645990579</v>
      </c>
      <c r="R664" s="0" t="n">
        <v>1.615</v>
      </c>
    </row>
    <row r="665" customFormat="false" ht="12.75" hidden="false" customHeight="false" outlineLevel="0" collapsed="false">
      <c r="B665" s="124" t="n">
        <f aca="false">B664+1</f>
        <v>646</v>
      </c>
      <c r="C665" s="21" t="n">
        <f aca="false">$C$7</f>
        <v>3.29212628660779</v>
      </c>
      <c r="D665" s="21" t="n">
        <f aca="true">NORMSINV(RAND())</f>
        <v>-2.23061245918173</v>
      </c>
      <c r="E665" s="21" t="n">
        <f aca="false">$C$4*($G$4-C665)*$J$4+$F$4*SQRT($J$4)*D665+C665</f>
        <v>2.59118900280848</v>
      </c>
      <c r="F665" s="125" t="n">
        <f aca="false">EXP(E665)</f>
        <v>13.3456301651375</v>
      </c>
      <c r="G665" s="126" t="n">
        <f aca="false">EXP(EXP(-$C$4*($K$4-$J$4))*LN(F665)+(1-EXP(-$C$4*($K$4-$J$4)))*$G$4+$F$4^2/(4*$C$4)*(1-EXP(-2*$C$4*($K$4-$J$4))))</f>
        <v>14.2704743800058</v>
      </c>
      <c r="H665" s="126" t="n">
        <f aca="false">MAX(0,G665-$I$4)</f>
        <v>0</v>
      </c>
      <c r="I665" s="21" t="n">
        <f aca="false">$D$7*AVERAGE(A665,H665)</f>
        <v>0</v>
      </c>
      <c r="J665" s="135" t="n">
        <f aca="false">AVERAGE(I$20:I665)</f>
        <v>1.78438038769562</v>
      </c>
      <c r="K665" s="21" t="n">
        <f aca="false">-D665</f>
        <v>2.23061245918173</v>
      </c>
      <c r="L665" s="21" t="n">
        <f aca="false">$C$4*($G$4-C665)*$J$4+$F$4*SQRT($J$4)*K665+C665</f>
        <v>3.75206796312823</v>
      </c>
      <c r="M665" s="125" t="n">
        <f aca="false">EXP(L665)</f>
        <v>42.6091050126144</v>
      </c>
      <c r="N665" s="126" t="n">
        <f aca="false">EXP(EXP(-$C$4*($K$4-$J$4))*LN(M665)+(1-EXP(-$C$4*($K$4-$J$4)))*$G$4+$F$4^2/(4*$C$4)*(1-EXP(-2*$C$4*($K$4-$J$4))))</f>
        <v>35.6957788300417</v>
      </c>
      <c r="O665" s="126" t="n">
        <f aca="false">MAX(0,N665-$I$4)</f>
        <v>12.4957788300417</v>
      </c>
      <c r="P665" s="21" t="n">
        <f aca="false">$D$7*AVERAGE(H665,O665)</f>
        <v>5.94317625259437</v>
      </c>
      <c r="Q665" s="136" t="n">
        <f aca="false">AVERAGE(P$20:P665)</f>
        <v>1.70268087134958</v>
      </c>
      <c r="R665" s="0" t="n">
        <v>1.615</v>
      </c>
    </row>
    <row r="666" customFormat="false" ht="12.75" hidden="false" customHeight="false" outlineLevel="0" collapsed="false">
      <c r="B666" s="124" t="n">
        <f aca="false">B665+1</f>
        <v>647</v>
      </c>
      <c r="C666" s="21" t="n">
        <f aca="false">$C$7</f>
        <v>3.29212628660779</v>
      </c>
      <c r="D666" s="21" t="n">
        <f aca="true">NORMSINV(RAND())</f>
        <v>0.427591953032079</v>
      </c>
      <c r="E666" s="21" t="n">
        <f aca="false">$C$4*($G$4-C666)*$J$4+$F$4*SQRT($J$4)*D666+C666</f>
        <v>3.28289444937003</v>
      </c>
      <c r="F666" s="125" t="n">
        <f aca="false">EXP(E666)</f>
        <v>26.652806359656</v>
      </c>
      <c r="G666" s="126" t="n">
        <f aca="false">EXP(EXP(-$C$4*($K$4-$J$4))*LN(F666)+(1-EXP(-$C$4*($K$4-$J$4)))*$G$4+$F$4^2/(4*$C$4)*(1-EXP(-2*$C$4*($K$4-$J$4))))</f>
        <v>24.642886232199</v>
      </c>
      <c r="H666" s="126" t="n">
        <f aca="false">MAX(0,G666-$I$4)</f>
        <v>1.44288623219903</v>
      </c>
      <c r="I666" s="21" t="n">
        <f aca="false">$D$7*AVERAGE(A666,H666)</f>
        <v>1.37251584027469</v>
      </c>
      <c r="J666" s="135" t="n">
        <f aca="false">AVERAGE(I$20:I666)</f>
        <v>1.78374381188816</v>
      </c>
      <c r="K666" s="21" t="n">
        <f aca="false">-D666</f>
        <v>-0.427591953032079</v>
      </c>
      <c r="L666" s="21" t="n">
        <f aca="false">$C$4*($G$4-C666)*$J$4+$F$4*SQRT($J$4)*K666+C666</f>
        <v>3.06036251656667</v>
      </c>
      <c r="M666" s="125" t="n">
        <f aca="false">EXP(L666)</f>
        <v>21.3352901564094</v>
      </c>
      <c r="N666" s="126" t="n">
        <f aca="false">EXP(EXP(-$C$4*($K$4-$J$4))*LN(M666)+(1-EXP(-$C$4*($K$4-$J$4)))*$G$4+$F$4^2/(4*$C$4)*(1-EXP(-2*$C$4*($K$4-$J$4))))</f>
        <v>20.6711053432886</v>
      </c>
      <c r="O666" s="126" t="n">
        <f aca="false">MAX(0,N666-$I$4)</f>
        <v>0</v>
      </c>
      <c r="P666" s="21" t="n">
        <f aca="false">$D$7*AVERAGE(H666,O666)</f>
        <v>0.686257920137343</v>
      </c>
      <c r="Q666" s="136" t="n">
        <f aca="false">AVERAGE(P$20:P666)</f>
        <v>1.70110989306331</v>
      </c>
      <c r="R666" s="0" t="n">
        <v>1.615</v>
      </c>
    </row>
    <row r="667" customFormat="false" ht="12.75" hidden="false" customHeight="false" outlineLevel="0" collapsed="false">
      <c r="B667" s="124" t="n">
        <f aca="false">B666+1</f>
        <v>648</v>
      </c>
      <c r="C667" s="21" t="n">
        <f aca="false">$C$7</f>
        <v>3.29212628660779</v>
      </c>
      <c r="D667" s="21" t="n">
        <f aca="true">NORMSINV(RAND())</f>
        <v>-0.0875307504785665</v>
      </c>
      <c r="E667" s="21" t="n">
        <f aca="false">$C$4*($G$4-C667)*$J$4+$F$4*SQRT($J$4)*D667+C667</f>
        <v>3.14885164286928</v>
      </c>
      <c r="F667" s="125" t="n">
        <f aca="false">EXP(E667)</f>
        <v>23.3092818258054</v>
      </c>
      <c r="G667" s="126" t="n">
        <f aca="false">EXP(EXP(-$C$4*($K$4-$J$4))*LN(F667)+(1-EXP(-$C$4*($K$4-$J$4)))*$G$4+$F$4^2/(4*$C$4)*(1-EXP(-2*$C$4*($K$4-$J$4))))</f>
        <v>22.1674245757955</v>
      </c>
      <c r="H667" s="126" t="n">
        <f aca="false">MAX(0,G667-$I$4)</f>
        <v>0</v>
      </c>
      <c r="I667" s="21" t="n">
        <f aca="false">$D$7*AVERAGE(A667,H667)</f>
        <v>0</v>
      </c>
      <c r="J667" s="135" t="n">
        <f aca="false">AVERAGE(I$20:I667)</f>
        <v>1.78099112082044</v>
      </c>
      <c r="K667" s="21" t="n">
        <f aca="false">-D667</f>
        <v>0.0875307504785665</v>
      </c>
      <c r="L667" s="21" t="n">
        <f aca="false">$C$4*($G$4-C667)*$J$4+$F$4*SQRT($J$4)*K667+C667</f>
        <v>3.19440532306743</v>
      </c>
      <c r="M667" s="125" t="n">
        <f aca="false">EXP(L667)</f>
        <v>24.3956618404397</v>
      </c>
      <c r="N667" s="126" t="n">
        <f aca="false">EXP(EXP(-$C$4*($K$4-$J$4))*LN(M667)+(1-EXP(-$C$4*($K$4-$J$4)))*$G$4+$F$4^2/(4*$C$4)*(1-EXP(-2*$C$4*($K$4-$J$4))))</f>
        <v>22.9794713195808</v>
      </c>
      <c r="O667" s="126" t="n">
        <f aca="false">MAX(0,N667-$I$4)</f>
        <v>0</v>
      </c>
      <c r="P667" s="21" t="n">
        <f aca="false">$D$7*AVERAGE(H667,O667)</f>
        <v>0</v>
      </c>
      <c r="Q667" s="136" t="n">
        <f aca="false">AVERAGE(P$20:P667)</f>
        <v>1.69848472347525</v>
      </c>
      <c r="R667" s="0" t="n">
        <v>1.615</v>
      </c>
    </row>
    <row r="668" customFormat="false" ht="12.75" hidden="false" customHeight="false" outlineLevel="0" collapsed="false">
      <c r="B668" s="124" t="n">
        <f aca="false">B667+1</f>
        <v>649</v>
      </c>
      <c r="C668" s="21" t="n">
        <f aca="false">$C$7</f>
        <v>3.29212628660779</v>
      </c>
      <c r="D668" s="21" t="n">
        <f aca="true">NORMSINV(RAND())</f>
        <v>2.04176737613829</v>
      </c>
      <c r="E668" s="21" t="n">
        <f aca="false">$C$4*($G$4-C668)*$J$4+$F$4*SQRT($J$4)*D668+C668</f>
        <v>3.70292758404476</v>
      </c>
      <c r="F668" s="125" t="n">
        <f aca="false">EXP(E668)</f>
        <v>40.5658907440706</v>
      </c>
      <c r="G668" s="126" t="n">
        <f aca="false">EXP(EXP(-$C$4*($K$4-$J$4))*LN(F668)+(1-EXP(-$C$4*($K$4-$J$4)))*$G$4+$F$4^2/(4*$C$4)*(1-EXP(-2*$C$4*($K$4-$J$4))))</f>
        <v>34.3369598275963</v>
      </c>
      <c r="H668" s="126" t="n">
        <f aca="false">MAX(0,G668-$I$4)</f>
        <v>11.1369598275963</v>
      </c>
      <c r="I668" s="21" t="n">
        <f aca="false">$D$7*AVERAGE(A668,H668)</f>
        <v>10.593803887492</v>
      </c>
      <c r="J668" s="135" t="n">
        <f aca="false">AVERAGE(I$20:I668)</f>
        <v>1.79457018517586</v>
      </c>
      <c r="K668" s="21" t="n">
        <f aca="false">-D668</f>
        <v>-2.04176737613829</v>
      </c>
      <c r="L668" s="21" t="n">
        <f aca="false">$C$4*($G$4-C668)*$J$4+$F$4*SQRT($J$4)*K668+C668</f>
        <v>2.64032938189195</v>
      </c>
      <c r="M668" s="125" t="n">
        <f aca="false">EXP(L668)</f>
        <v>14.0178200634969</v>
      </c>
      <c r="N668" s="126" t="n">
        <f aca="false">EXP(EXP(-$C$4*($K$4-$J$4))*LN(M668)+(1-EXP(-$C$4*($K$4-$J$4)))*$G$4+$F$4^2/(4*$C$4)*(1-EXP(-2*$C$4*($K$4-$J$4))))</f>
        <v>14.8352008979859</v>
      </c>
      <c r="O668" s="126" t="n">
        <f aca="false">MAX(0,N668-$I$4)</f>
        <v>0</v>
      </c>
      <c r="P668" s="21" t="n">
        <f aca="false">$D$7*AVERAGE(H668,O668)</f>
        <v>5.29690194374598</v>
      </c>
      <c r="Q668" s="136" t="n">
        <f aca="false">AVERAGE(P$20:P668)</f>
        <v>1.70402928005502</v>
      </c>
      <c r="R668" s="0" t="n">
        <v>1.615</v>
      </c>
    </row>
    <row r="669" customFormat="false" ht="12.75" hidden="false" customHeight="false" outlineLevel="0" collapsed="false">
      <c r="B669" s="124" t="n">
        <f aca="false">B668+1</f>
        <v>650</v>
      </c>
      <c r="C669" s="21" t="n">
        <f aca="false">$C$7</f>
        <v>3.29212628660779</v>
      </c>
      <c r="D669" s="21" t="n">
        <f aca="true">NORMSINV(RAND())</f>
        <v>0.682154056475765</v>
      </c>
      <c r="E669" s="21" t="n">
        <f aca="false">$C$4*($G$4-C669)*$J$4+$F$4*SQRT($J$4)*D669+C669</f>
        <v>3.34913540233479</v>
      </c>
      <c r="F669" s="125" t="n">
        <f aca="false">EXP(E669)</f>
        <v>28.4781008970489</v>
      </c>
      <c r="G669" s="126" t="n">
        <f aca="false">EXP(EXP(-$C$4*($K$4-$J$4))*LN(F669)+(1-EXP(-$C$4*($K$4-$J$4)))*$G$4+$F$4^2/(4*$C$4)*(1-EXP(-2*$C$4*($K$4-$J$4))))</f>
        <v>25.9664181179955</v>
      </c>
      <c r="H669" s="126" t="n">
        <f aca="false">MAX(0,G669-$I$4)</f>
        <v>2.7664181179955</v>
      </c>
      <c r="I669" s="21" t="n">
        <f aca="false">$D$7*AVERAGE(A669,H669)</f>
        <v>2.6314983143092</v>
      </c>
      <c r="J669" s="135" t="n">
        <f aca="false">AVERAGE(I$20:I669)</f>
        <v>1.79585776691299</v>
      </c>
      <c r="K669" s="21" t="n">
        <f aca="false">-D669</f>
        <v>-0.682154056475765</v>
      </c>
      <c r="L669" s="21" t="n">
        <f aca="false">$C$4*($G$4-C669)*$J$4+$F$4*SQRT($J$4)*K669+C669</f>
        <v>2.99412156360192</v>
      </c>
      <c r="M669" s="125" t="n">
        <f aca="false">EXP(L669)</f>
        <v>19.9678117309003</v>
      </c>
      <c r="N669" s="126" t="n">
        <f aca="false">EXP(EXP(-$C$4*($K$4-$J$4))*LN(M669)+(1-EXP(-$C$4*($K$4-$J$4)))*$G$4+$F$4^2/(4*$C$4)*(1-EXP(-2*$C$4*($K$4-$J$4))))</f>
        <v>19.6174803530348</v>
      </c>
      <c r="O669" s="126" t="n">
        <f aca="false">MAX(0,N669-$I$4)</f>
        <v>0</v>
      </c>
      <c r="P669" s="21" t="n">
        <f aca="false">$D$7*AVERAGE(H669,O669)</f>
        <v>1.3157491571546</v>
      </c>
      <c r="Q669" s="136" t="n">
        <f aca="false">AVERAGE(P$20:P669)</f>
        <v>1.70343192601979</v>
      </c>
      <c r="R669" s="0" t="n">
        <v>1.615</v>
      </c>
    </row>
    <row r="670" customFormat="false" ht="12.75" hidden="false" customHeight="false" outlineLevel="0" collapsed="false">
      <c r="B670" s="124" t="n">
        <f aca="false">B669+1</f>
        <v>651</v>
      </c>
      <c r="C670" s="21" t="n">
        <f aca="false">$C$7</f>
        <v>3.29212628660779</v>
      </c>
      <c r="D670" s="21" t="n">
        <f aca="true">NORMSINV(RAND())</f>
        <v>1.01499698964888</v>
      </c>
      <c r="E670" s="21" t="n">
        <f aca="false">$C$4*($G$4-C670)*$J$4+$F$4*SQRT($J$4)*D670+C670</f>
        <v>3.43574622453775</v>
      </c>
      <c r="F670" s="125" t="n">
        <f aca="false">EXP(E670)</f>
        <v>31.0545776091124</v>
      </c>
      <c r="G670" s="126" t="n">
        <f aca="false">EXP(EXP(-$C$4*($K$4-$J$4))*LN(F670)+(1-EXP(-$C$4*($K$4-$J$4)))*$G$4+$F$4^2/(4*$C$4)*(1-EXP(-2*$C$4*($K$4-$J$4))))</f>
        <v>27.8047715888891</v>
      </c>
      <c r="H670" s="126" t="n">
        <f aca="false">MAX(0,G670-$I$4)</f>
        <v>4.60477158888909</v>
      </c>
      <c r="I670" s="21" t="n">
        <f aca="false">$D$7*AVERAGE(A670,H670)</f>
        <v>4.38019422845621</v>
      </c>
      <c r="J670" s="135" t="n">
        <f aca="false">AVERAGE(I$20:I670)</f>
        <v>1.79982756178479</v>
      </c>
      <c r="K670" s="21" t="n">
        <f aca="false">-D670</f>
        <v>-1.01499698964888</v>
      </c>
      <c r="L670" s="21" t="n">
        <f aca="false">$C$4*($G$4-C670)*$J$4+$F$4*SQRT($J$4)*K670+C670</f>
        <v>2.90751074139896</v>
      </c>
      <c r="M670" s="125" t="n">
        <f aca="false">EXP(L670)</f>
        <v>18.3111605742464</v>
      </c>
      <c r="N670" s="126" t="n">
        <f aca="false">EXP(EXP(-$C$4*($K$4-$J$4))*LN(M670)+(1-EXP(-$C$4*($K$4-$J$4)))*$G$4+$F$4^2/(4*$C$4)*(1-EXP(-2*$C$4*($K$4-$J$4))))</f>
        <v>18.3204417141128</v>
      </c>
      <c r="O670" s="126" t="n">
        <f aca="false">MAX(0,N670-$I$4)</f>
        <v>0</v>
      </c>
      <c r="P670" s="21" t="n">
        <f aca="false">$D$7*AVERAGE(H670,O670)</f>
        <v>2.1900971142281</v>
      </c>
      <c r="Q670" s="136" t="n">
        <f aca="false">AVERAGE(P$20:P670)</f>
        <v>1.70417949159308</v>
      </c>
      <c r="R670" s="0" t="n">
        <v>1.615</v>
      </c>
    </row>
    <row r="671" customFormat="false" ht="12.75" hidden="false" customHeight="false" outlineLevel="0" collapsed="false">
      <c r="B671" s="124" t="n">
        <f aca="false">B670+1</f>
        <v>652</v>
      </c>
      <c r="C671" s="21" t="n">
        <f aca="false">$C$7</f>
        <v>3.29212628660779</v>
      </c>
      <c r="D671" s="21" t="n">
        <f aca="true">NORMSINV(RAND())</f>
        <v>-1.03800730385721</v>
      </c>
      <c r="E671" s="21" t="n">
        <f aca="false">$C$4*($G$4-C671)*$J$4+$F$4*SQRT($J$4)*D671+C671</f>
        <v>2.90152310568823</v>
      </c>
      <c r="F671" s="125" t="n">
        <f aca="false">EXP(E671)</f>
        <v>18.2018476049948</v>
      </c>
      <c r="G671" s="126" t="n">
        <f aca="false">EXP(EXP(-$C$4*($K$4-$J$4))*LN(F671)+(1-EXP(-$C$4*($K$4-$J$4)))*$G$4+$F$4^2/(4*$C$4)*(1-EXP(-2*$C$4*($K$4-$J$4))))</f>
        <v>18.2340103543272</v>
      </c>
      <c r="H671" s="126" t="n">
        <f aca="false">MAX(0,G671-$I$4)</f>
        <v>0</v>
      </c>
      <c r="I671" s="21" t="n">
        <f aca="false">$D$7*AVERAGE(A671,H671)</f>
        <v>0</v>
      </c>
      <c r="J671" s="135" t="n">
        <f aca="false">AVERAGE(I$20:I671)</f>
        <v>1.79706709006426</v>
      </c>
      <c r="K671" s="21" t="n">
        <f aca="false">-D671</f>
        <v>1.03800730385721</v>
      </c>
      <c r="L671" s="21" t="n">
        <f aca="false">$C$4*($G$4-C671)*$J$4+$F$4*SQRT($J$4)*K671+C671</f>
        <v>3.44173386024848</v>
      </c>
      <c r="M671" s="125" t="n">
        <f aca="false">EXP(L671)</f>
        <v>31.2410789006832</v>
      </c>
      <c r="N671" s="126" t="n">
        <f aca="false">EXP(EXP(-$C$4*($K$4-$J$4))*LN(M671)+(1-EXP(-$C$4*($K$4-$J$4)))*$G$4+$F$4^2/(4*$C$4)*(1-EXP(-2*$C$4*($K$4-$J$4))))</f>
        <v>27.9365694858002</v>
      </c>
      <c r="O671" s="126" t="n">
        <f aca="false">MAX(0,N671-$I$4)</f>
        <v>4.73656948580024</v>
      </c>
      <c r="P671" s="21" t="n">
        <f aca="false">$D$7*AVERAGE(H671,O671)</f>
        <v>2.2527821330427</v>
      </c>
      <c r="Q671" s="136" t="n">
        <f aca="false">AVERAGE(P$20:P671)</f>
        <v>1.70502090668732</v>
      </c>
      <c r="R671" s="0" t="n">
        <v>1.615</v>
      </c>
    </row>
    <row r="672" customFormat="false" ht="12.75" hidden="false" customHeight="false" outlineLevel="0" collapsed="false">
      <c r="B672" s="124" t="n">
        <f aca="false">B671+1</f>
        <v>653</v>
      </c>
      <c r="C672" s="21" t="n">
        <f aca="false">$C$7</f>
        <v>3.29212628660779</v>
      </c>
      <c r="D672" s="21" t="n">
        <f aca="true">NORMSINV(RAND())</f>
        <v>0.844761743359119</v>
      </c>
      <c r="E672" s="21" t="n">
        <f aca="false">$C$4*($G$4-C672)*$J$4+$F$4*SQRT($J$4)*D672+C672</f>
        <v>3.39144840962392</v>
      </c>
      <c r="F672" s="125" t="n">
        <f aca="false">EXP(E672)</f>
        <v>29.708951854128</v>
      </c>
      <c r="G672" s="126" t="n">
        <f aca="false">EXP(EXP(-$C$4*($K$4-$J$4))*LN(F672)+(1-EXP(-$C$4*($K$4-$J$4)))*$G$4+$F$4^2/(4*$C$4)*(1-EXP(-2*$C$4*($K$4-$J$4))))</f>
        <v>26.8488257888529</v>
      </c>
      <c r="H672" s="126" t="n">
        <f aca="false">MAX(0,G672-$I$4)</f>
        <v>3.64882578885288</v>
      </c>
      <c r="I672" s="21" t="n">
        <f aca="false">$D$7*AVERAGE(A672,H672)</f>
        <v>3.47087045523388</v>
      </c>
      <c r="J672" s="135" t="n">
        <f aca="false">AVERAGE(I$20:I672)</f>
        <v>1.79963034177203</v>
      </c>
      <c r="K672" s="21" t="n">
        <f aca="false">-D672</f>
        <v>-0.844761743359119</v>
      </c>
      <c r="L672" s="21" t="n">
        <f aca="false">$C$4*($G$4-C672)*$J$4+$F$4*SQRT($J$4)*K672+C672</f>
        <v>2.95180855631279</v>
      </c>
      <c r="M672" s="125" t="n">
        <f aca="false">EXP(L672)</f>
        <v>19.1405391869065</v>
      </c>
      <c r="N672" s="126" t="n">
        <f aca="false">EXP(EXP(-$C$4*($K$4-$J$4))*LN(M672)+(1-EXP(-$C$4*($K$4-$J$4)))*$G$4+$F$4^2/(4*$C$4)*(1-EXP(-2*$C$4*($K$4-$J$4))))</f>
        <v>18.9727365090191</v>
      </c>
      <c r="O672" s="126" t="n">
        <f aca="false">MAX(0,N672-$I$4)</f>
        <v>0</v>
      </c>
      <c r="P672" s="21" t="n">
        <f aca="false">$D$7*AVERAGE(H672,O672)</f>
        <v>1.73543522761694</v>
      </c>
      <c r="Q672" s="136" t="n">
        <f aca="false">AVERAGE(P$20:P672)</f>
        <v>1.70506748298278</v>
      </c>
      <c r="R672" s="0" t="n">
        <v>1.615</v>
      </c>
    </row>
    <row r="673" customFormat="false" ht="12.75" hidden="false" customHeight="false" outlineLevel="0" collapsed="false">
      <c r="B673" s="124" t="n">
        <f aca="false">B672+1</f>
        <v>654</v>
      </c>
      <c r="C673" s="21" t="n">
        <f aca="false">$C$7</f>
        <v>3.29212628660779</v>
      </c>
      <c r="D673" s="21" t="n">
        <f aca="true">NORMSINV(RAND())</f>
        <v>-0.106373830377297</v>
      </c>
      <c r="E673" s="21" t="n">
        <f aca="false">$C$4*($G$4-C673)*$J$4+$F$4*SQRT($J$4)*D673+C673</f>
        <v>3.14394838526574</v>
      </c>
      <c r="F673" s="125" t="n">
        <f aca="false">EXP(E673)</f>
        <v>23.1952701551772</v>
      </c>
      <c r="G673" s="126" t="n">
        <f aca="false">EXP(EXP(-$C$4*($K$4-$J$4))*LN(F673)+(1-EXP(-$C$4*($K$4-$J$4)))*$G$4+$F$4^2/(4*$C$4)*(1-EXP(-2*$C$4*($K$4-$J$4))))</f>
        <v>22.081747266043</v>
      </c>
      <c r="H673" s="126" t="n">
        <f aca="false">MAX(0,G673-$I$4)</f>
        <v>0</v>
      </c>
      <c r="I673" s="21" t="n">
        <f aca="false">$D$7*AVERAGE(A673,H673)</f>
        <v>0</v>
      </c>
      <c r="J673" s="135" t="n">
        <f aca="false">AVERAGE(I$20:I673)</f>
        <v>1.79687861342069</v>
      </c>
      <c r="K673" s="21" t="n">
        <f aca="false">-D673</f>
        <v>0.106373830377297</v>
      </c>
      <c r="L673" s="21" t="n">
        <f aca="false">$C$4*($G$4-C673)*$J$4+$F$4*SQRT($J$4)*K673+C673</f>
        <v>3.19930858067097</v>
      </c>
      <c r="M673" s="125" t="n">
        <f aca="false">EXP(L673)</f>
        <v>24.5155737942088</v>
      </c>
      <c r="N673" s="126" t="n">
        <f aca="false">EXP(EXP(-$C$4*($K$4-$J$4))*LN(M673)+(1-EXP(-$C$4*($K$4-$J$4)))*$G$4+$F$4^2/(4*$C$4)*(1-EXP(-2*$C$4*($K$4-$J$4))))</f>
        <v>23.0686318039608</v>
      </c>
      <c r="O673" s="126" t="n">
        <f aca="false">MAX(0,N673-$I$4)</f>
        <v>0</v>
      </c>
      <c r="P673" s="21" t="n">
        <f aca="false">$D$7*AVERAGE(H673,O673)</f>
        <v>0</v>
      </c>
      <c r="Q673" s="136" t="n">
        <f aca="false">AVERAGE(P$20:P673)</f>
        <v>1.70246034615864</v>
      </c>
      <c r="R673" s="0" t="n">
        <v>1.615</v>
      </c>
    </row>
    <row r="674" customFormat="false" ht="12.75" hidden="false" customHeight="false" outlineLevel="0" collapsed="false">
      <c r="B674" s="124" t="n">
        <f aca="false">B673+1</f>
        <v>655</v>
      </c>
      <c r="C674" s="21" t="n">
        <f aca="false">$C$7</f>
        <v>3.29212628660779</v>
      </c>
      <c r="D674" s="21" t="n">
        <f aca="true">NORMSINV(RAND())</f>
        <v>0.767950243221302</v>
      </c>
      <c r="E674" s="21" t="n">
        <f aca="false">$C$4*($G$4-C674)*$J$4+$F$4*SQRT($J$4)*D674+C674</f>
        <v>3.37146088241955</v>
      </c>
      <c r="F674" s="125" t="n">
        <f aca="false">EXP(E674)</f>
        <v>29.1210384112461</v>
      </c>
      <c r="G674" s="126" t="n">
        <f aca="false">EXP(EXP(-$C$4*($K$4-$J$4))*LN(F674)+(1-EXP(-$C$4*($K$4-$J$4)))*$G$4+$F$4^2/(4*$C$4)*(1-EXP(-2*$C$4*($K$4-$J$4))))</f>
        <v>26.4283242964495</v>
      </c>
      <c r="H674" s="126" t="n">
        <f aca="false">MAX(0,G674-$I$4)</f>
        <v>3.22832429644951</v>
      </c>
      <c r="I674" s="21" t="n">
        <f aca="false">$D$7*AVERAGE(A674,H674)</f>
        <v>3.07087706261334</v>
      </c>
      <c r="J674" s="135" t="n">
        <f aca="false">AVERAGE(I$20:I674)</f>
        <v>1.79882364922099</v>
      </c>
      <c r="K674" s="21" t="n">
        <f aca="false">-D674</f>
        <v>-0.767950243221302</v>
      </c>
      <c r="L674" s="21" t="n">
        <f aca="false">$C$4*($G$4-C674)*$J$4+$F$4*SQRT($J$4)*K674+C674</f>
        <v>2.97179608351716</v>
      </c>
      <c r="M674" s="125" t="n">
        <f aca="false">EXP(L674)</f>
        <v>19.5269601700142</v>
      </c>
      <c r="N674" s="126" t="n">
        <f aca="false">EXP(EXP(-$C$4*($K$4-$J$4))*LN(M674)+(1-EXP(-$C$4*($K$4-$J$4)))*$G$4+$F$4^2/(4*$C$4)*(1-EXP(-2*$C$4*($K$4-$J$4))))</f>
        <v>19.2746120243763</v>
      </c>
      <c r="O674" s="126" t="n">
        <f aca="false">MAX(0,N674-$I$4)</f>
        <v>0</v>
      </c>
      <c r="P674" s="21" t="n">
        <f aca="false">$D$7*AVERAGE(H674,O674)</f>
        <v>1.53543853130667</v>
      </c>
      <c r="Q674" s="136" t="n">
        <f aca="false">AVERAGE(P$20:P674)</f>
        <v>1.70220535102146</v>
      </c>
      <c r="R674" s="0" t="n">
        <v>1.615</v>
      </c>
    </row>
    <row r="675" customFormat="false" ht="12.75" hidden="false" customHeight="false" outlineLevel="0" collapsed="false">
      <c r="B675" s="124" t="n">
        <f aca="false">B674+1</f>
        <v>656</v>
      </c>
      <c r="C675" s="21" t="n">
        <f aca="false">$C$7</f>
        <v>3.29212628660779</v>
      </c>
      <c r="D675" s="21" t="n">
        <f aca="true">NORMSINV(RAND())</f>
        <v>0.363644879128827</v>
      </c>
      <c r="E675" s="21" t="n">
        <f aca="false">$C$4*($G$4-C675)*$J$4+$F$4*SQRT($J$4)*D675+C675</f>
        <v>3.26625444263943</v>
      </c>
      <c r="F675" s="125" t="n">
        <f aca="false">EXP(E675)</f>
        <v>26.212973045827</v>
      </c>
      <c r="G675" s="126" t="n">
        <f aca="false">EXP(EXP(-$C$4*($K$4-$J$4))*LN(F675)+(1-EXP(-$C$4*($K$4-$J$4)))*$G$4+$F$4^2/(4*$C$4)*(1-EXP(-2*$C$4*($K$4-$J$4))))</f>
        <v>24.3211492693514</v>
      </c>
      <c r="H675" s="126" t="n">
        <f aca="false">MAX(0,G675-$I$4)</f>
        <v>1.12114926935143</v>
      </c>
      <c r="I675" s="21" t="n">
        <f aca="false">$D$7*AVERAGE(A675,H675)</f>
        <v>1.06647017426456</v>
      </c>
      <c r="J675" s="135" t="n">
        <f aca="false">AVERAGE(I$20:I675)</f>
        <v>1.79770725672868</v>
      </c>
      <c r="K675" s="21" t="n">
        <f aca="false">-D675</f>
        <v>-0.363644879128827</v>
      </c>
      <c r="L675" s="21" t="n">
        <f aca="false">$C$4*($G$4-C675)*$J$4+$F$4*SQRT($J$4)*K675+C675</f>
        <v>3.07700252329728</v>
      </c>
      <c r="M675" s="125" t="n">
        <f aca="false">EXP(L675)</f>
        <v>21.6932797425045</v>
      </c>
      <c r="N675" s="126" t="n">
        <f aca="false">EXP(EXP(-$C$4*($K$4-$J$4))*LN(M675)+(1-EXP(-$C$4*($K$4-$J$4)))*$G$4+$F$4^2/(4*$C$4)*(1-EXP(-2*$C$4*($K$4-$J$4))))</f>
        <v>20.9445570037426</v>
      </c>
      <c r="O675" s="126" t="n">
        <f aca="false">MAX(0,N675-$I$4)</f>
        <v>0</v>
      </c>
      <c r="P675" s="21" t="n">
        <f aca="false">$D$7*AVERAGE(H675,O675)</f>
        <v>0.533235087132279</v>
      </c>
      <c r="Q675" s="136" t="n">
        <f aca="false">AVERAGE(P$20:P675)</f>
        <v>1.70042338415578</v>
      </c>
      <c r="R675" s="0" t="n">
        <v>1.615</v>
      </c>
    </row>
    <row r="676" customFormat="false" ht="12.75" hidden="false" customHeight="false" outlineLevel="0" collapsed="false">
      <c r="B676" s="124" t="n">
        <f aca="false">B675+1</f>
        <v>657</v>
      </c>
      <c r="C676" s="21" t="n">
        <f aca="false">$C$7</f>
        <v>3.29212628660779</v>
      </c>
      <c r="D676" s="21" t="n">
        <f aca="true">NORMSINV(RAND())</f>
        <v>1.26270049575234</v>
      </c>
      <c r="E676" s="21" t="n">
        <f aca="false">$C$4*($G$4-C676)*$J$4+$F$4*SQRT($J$4)*D676+C676</f>
        <v>3.50020246556906</v>
      </c>
      <c r="F676" s="125" t="n">
        <f aca="false">EXP(E676)</f>
        <v>33.1221573763031</v>
      </c>
      <c r="G676" s="126" t="n">
        <f aca="false">EXP(EXP(-$C$4*($K$4-$J$4))*LN(F676)+(1-EXP(-$C$4*($K$4-$J$4)))*$G$4+$F$4^2/(4*$C$4)*(1-EXP(-2*$C$4*($K$4-$J$4))))</f>
        <v>29.2568559989076</v>
      </c>
      <c r="H676" s="126" t="n">
        <f aca="false">MAX(0,G676-$I$4)</f>
        <v>6.05685599890763</v>
      </c>
      <c r="I676" s="21" t="n">
        <f aca="false">$D$7*AVERAGE(A676,H676)</f>
        <v>5.7614596461246</v>
      </c>
      <c r="J676" s="135" t="n">
        <f aca="false">AVERAGE(I$20:I676)</f>
        <v>1.80374036538833</v>
      </c>
      <c r="K676" s="21" t="n">
        <f aca="false">-D676</f>
        <v>-1.26270049575234</v>
      </c>
      <c r="L676" s="21" t="n">
        <f aca="false">$C$4*($G$4-C676)*$J$4+$F$4*SQRT($J$4)*K676+C676</f>
        <v>2.84305450036765</v>
      </c>
      <c r="M676" s="125" t="n">
        <f aca="false">EXP(L676)</f>
        <v>17.1681255754399</v>
      </c>
      <c r="N676" s="126" t="n">
        <f aca="false">EXP(EXP(-$C$4*($K$4-$J$4))*LN(M676)+(1-EXP(-$C$4*($K$4-$J$4)))*$G$4+$F$4^2/(4*$C$4)*(1-EXP(-2*$C$4*($K$4-$J$4))))</f>
        <v>17.4111564580789</v>
      </c>
      <c r="O676" s="126" t="n">
        <f aca="false">MAX(0,N676-$I$4)</f>
        <v>0</v>
      </c>
      <c r="P676" s="21" t="n">
        <f aca="false">$D$7*AVERAGE(H676,O676)</f>
        <v>2.8807298230623</v>
      </c>
      <c r="Q676" s="136" t="n">
        <f aca="false">AVERAGE(P$20:P676)</f>
        <v>1.70221989319521</v>
      </c>
      <c r="R676" s="0" t="n">
        <v>1.615</v>
      </c>
    </row>
    <row r="677" customFormat="false" ht="12.75" hidden="false" customHeight="false" outlineLevel="0" collapsed="false">
      <c r="B677" s="124" t="n">
        <f aca="false">B676+1</f>
        <v>658</v>
      </c>
      <c r="C677" s="21" t="n">
        <f aca="false">$C$7</f>
        <v>3.29212628660779</v>
      </c>
      <c r="D677" s="21" t="n">
        <f aca="true">NORMSINV(RAND())</f>
        <v>-0.446856471938867</v>
      </c>
      <c r="E677" s="21" t="n">
        <f aca="false">$C$4*($G$4-C677)*$J$4+$F$4*SQRT($J$4)*D677+C677</f>
        <v>3.05534959408713</v>
      </c>
      <c r="F677" s="125" t="n">
        <f aca="false">EXP(E677)</f>
        <v>21.2286056248297</v>
      </c>
      <c r="G677" s="126" t="n">
        <f aca="false">EXP(EXP(-$C$4*($K$4-$J$4))*LN(F677)+(1-EXP(-$C$4*($K$4-$J$4)))*$G$4+$F$4^2/(4*$C$4)*(1-EXP(-2*$C$4*($K$4-$J$4))))</f>
        <v>20.589427969514</v>
      </c>
      <c r="H677" s="126" t="n">
        <f aca="false">MAX(0,G677-$I$4)</f>
        <v>0</v>
      </c>
      <c r="I677" s="21" t="n">
        <f aca="false">$D$7*AVERAGE(A677,H677)</f>
        <v>0</v>
      </c>
      <c r="J677" s="135" t="n">
        <f aca="false">AVERAGE(I$20:I677)</f>
        <v>1.80099911863243</v>
      </c>
      <c r="K677" s="21" t="n">
        <f aca="false">-D677</f>
        <v>0.446856471938867</v>
      </c>
      <c r="L677" s="21" t="n">
        <f aca="false">$C$4*($G$4-C677)*$J$4+$F$4*SQRT($J$4)*K677+C677</f>
        <v>3.28790737184958</v>
      </c>
      <c r="M677" s="125" t="n">
        <f aca="false">EXP(L677)</f>
        <v>26.7867502564911</v>
      </c>
      <c r="N677" s="126" t="n">
        <f aca="false">EXP(EXP(-$C$4*($K$4-$J$4))*LN(M677)+(1-EXP(-$C$4*($K$4-$J$4)))*$G$4+$F$4^2/(4*$C$4)*(1-EXP(-2*$C$4*($K$4-$J$4))))</f>
        <v>24.7406435002811</v>
      </c>
      <c r="O677" s="126" t="n">
        <f aca="false">MAX(0,N677-$I$4)</f>
        <v>1.54064350028114</v>
      </c>
      <c r="P677" s="21" t="n">
        <f aca="false">$D$7*AVERAGE(H677,O677)</f>
        <v>0.732752715066595</v>
      </c>
      <c r="Q677" s="136" t="n">
        <f aca="false">AVERAGE(P$20:P677)</f>
        <v>1.70074653882116</v>
      </c>
      <c r="R677" s="0" t="n">
        <v>1.615</v>
      </c>
    </row>
    <row r="678" customFormat="false" ht="12.75" hidden="false" customHeight="false" outlineLevel="0" collapsed="false">
      <c r="B678" s="124" t="n">
        <f aca="false">B677+1</f>
        <v>659</v>
      </c>
      <c r="C678" s="21" t="n">
        <f aca="false">$C$7</f>
        <v>3.29212628660779</v>
      </c>
      <c r="D678" s="21" t="n">
        <f aca="true">NORMSINV(RAND())</f>
        <v>-0.878548371088919</v>
      </c>
      <c r="E678" s="21" t="n">
        <f aca="false">$C$4*($G$4-C678)*$J$4+$F$4*SQRT($J$4)*D678+C678</f>
        <v>2.94301675899492</v>
      </c>
      <c r="F678" s="125" t="n">
        <f aca="false">EXP(E678)</f>
        <v>18.9729970233818</v>
      </c>
      <c r="G678" s="126" t="n">
        <f aca="false">EXP(EXP(-$C$4*($K$4-$J$4))*LN(F678)+(1-EXP(-$C$4*($K$4-$J$4)))*$G$4+$F$4^2/(4*$C$4)*(1-EXP(-2*$C$4*($K$4-$J$4))))</f>
        <v>18.8414538888767</v>
      </c>
      <c r="H678" s="126" t="n">
        <f aca="false">MAX(0,G678-$I$4)</f>
        <v>0</v>
      </c>
      <c r="I678" s="21" t="n">
        <f aca="false">$D$7*AVERAGE(A678,H678)</f>
        <v>0</v>
      </c>
      <c r="J678" s="135" t="n">
        <f aca="false">AVERAGE(I$20:I678)</f>
        <v>1.79826619129004</v>
      </c>
      <c r="K678" s="21" t="n">
        <f aca="false">-D678</f>
        <v>0.878548371088919</v>
      </c>
      <c r="L678" s="21" t="n">
        <f aca="false">$C$4*($G$4-C678)*$J$4+$F$4*SQRT($J$4)*K678+C678</f>
        <v>3.40024020694179</v>
      </c>
      <c r="M678" s="125" t="n">
        <f aca="false">EXP(L678)</f>
        <v>29.9712984967569</v>
      </c>
      <c r="N678" s="126" t="n">
        <f aca="false">EXP(EXP(-$C$4*($K$4-$J$4))*LN(M678)+(1-EXP(-$C$4*($K$4-$J$4)))*$G$4+$F$4^2/(4*$C$4)*(1-EXP(-2*$C$4*($K$4-$J$4))))</f>
        <v>27.0359018084687</v>
      </c>
      <c r="O678" s="126" t="n">
        <f aca="false">MAX(0,N678-$I$4)</f>
        <v>3.83590180846873</v>
      </c>
      <c r="P678" s="21" t="n">
        <f aca="false">$D$7*AVERAGE(H678,O678)</f>
        <v>1.82441133485548</v>
      </c>
      <c r="Q678" s="136" t="n">
        <f aca="false">AVERAGE(P$20:P678)</f>
        <v>1.70093419405034</v>
      </c>
      <c r="R678" s="0" t="n">
        <v>1.615</v>
      </c>
    </row>
    <row r="679" customFormat="false" ht="12.75" hidden="false" customHeight="false" outlineLevel="0" collapsed="false">
      <c r="B679" s="124" t="n">
        <f aca="false">B678+1</f>
        <v>660</v>
      </c>
      <c r="C679" s="21" t="n">
        <f aca="false">$C$7</f>
        <v>3.29212628660779</v>
      </c>
      <c r="D679" s="21" t="n">
        <f aca="true">NORMSINV(RAND())</f>
        <v>0.144504141894106</v>
      </c>
      <c r="E679" s="21" t="n">
        <f aca="false">$C$4*($G$4-C679)*$J$4+$F$4*SQRT($J$4)*D679+C679</f>
        <v>3.20923067094893</v>
      </c>
      <c r="F679" s="125" t="n">
        <f aca="false">EXP(E679)</f>
        <v>24.76003028478</v>
      </c>
      <c r="G679" s="126" t="n">
        <f aca="false">EXP(EXP(-$C$4*($K$4-$J$4))*LN(F679)+(1-EXP(-$C$4*($K$4-$J$4)))*$G$4+$F$4^2/(4*$C$4)*(1-EXP(-2*$C$4*($K$4-$J$4))))</f>
        <v>23.2501140939179</v>
      </c>
      <c r="H679" s="126" t="n">
        <f aca="false">MAX(0,G679-$I$4)</f>
        <v>0.0501140939178555</v>
      </c>
      <c r="I679" s="21" t="n">
        <f aca="false">$D$7*AVERAGE(A679,H679)</f>
        <v>0.0476700007168564</v>
      </c>
      <c r="J679" s="135" t="n">
        <f aca="false">AVERAGE(I$20:I679)</f>
        <v>1.79561377281947</v>
      </c>
      <c r="K679" s="21" t="n">
        <f aca="false">-D679</f>
        <v>-0.144504141894106</v>
      </c>
      <c r="L679" s="21" t="n">
        <f aca="false">$C$4*($G$4-C679)*$J$4+$F$4*SQRT($J$4)*K679+C679</f>
        <v>3.13402629498778</v>
      </c>
      <c r="M679" s="125" t="n">
        <f aca="false">EXP(L679)</f>
        <v>22.9662625863346</v>
      </c>
      <c r="N679" s="126" t="n">
        <f aca="false">EXP(EXP(-$C$4*($K$4-$J$4))*LN(M679)+(1-EXP(-$C$4*($K$4-$J$4)))*$G$4+$F$4^2/(4*$C$4)*(1-EXP(-2*$C$4*($K$4-$J$4))))</f>
        <v>21.9093848404692</v>
      </c>
      <c r="O679" s="126" t="n">
        <f aca="false">MAX(0,N679-$I$4)</f>
        <v>0</v>
      </c>
      <c r="P679" s="21" t="n">
        <f aca="false">$D$7*AVERAGE(H679,O679)</f>
        <v>0.0238350003584282</v>
      </c>
      <c r="Q679" s="136" t="n">
        <f aca="false">AVERAGE(P$20:P679)</f>
        <v>1.69839313466596</v>
      </c>
      <c r="R679" s="0" t="n">
        <v>1.615</v>
      </c>
    </row>
    <row r="680" customFormat="false" ht="12.75" hidden="false" customHeight="false" outlineLevel="0" collapsed="false">
      <c r="B680" s="124" t="n">
        <f aca="false">B679+1</f>
        <v>661</v>
      </c>
      <c r="C680" s="21" t="n">
        <f aca="false">$C$7</f>
        <v>3.29212628660779</v>
      </c>
      <c r="D680" s="21" t="n">
        <f aca="true">NORMSINV(RAND())</f>
        <v>-1.39068814253913</v>
      </c>
      <c r="E680" s="21" t="n">
        <f aca="false">$C$4*($G$4-C680)*$J$4+$F$4*SQRT($J$4)*D680+C680</f>
        <v>2.80975015704166</v>
      </c>
      <c r="F680" s="125" t="n">
        <f aca="false">EXP(E680)</f>
        <v>16.605768866046</v>
      </c>
      <c r="G680" s="126" t="n">
        <f aca="false">EXP(EXP(-$C$4*($K$4-$J$4))*LN(F680)+(1-EXP(-$C$4*($K$4-$J$4)))*$G$4+$F$4^2/(4*$C$4)*(1-EXP(-2*$C$4*($K$4-$J$4))))</f>
        <v>16.9591591343129</v>
      </c>
      <c r="H680" s="126" t="n">
        <f aca="false">MAX(0,G680-$I$4)</f>
        <v>0</v>
      </c>
      <c r="I680" s="21" t="n">
        <f aca="false">$D$7*AVERAGE(A680,H680)</f>
        <v>0</v>
      </c>
      <c r="J680" s="135" t="n">
        <f aca="false">AVERAGE(I$20:I680)</f>
        <v>1.79289726181672</v>
      </c>
      <c r="K680" s="21" t="n">
        <f aca="false">-D680</f>
        <v>1.39068814253913</v>
      </c>
      <c r="L680" s="21" t="n">
        <f aca="false">$C$4*($G$4-C680)*$J$4+$F$4*SQRT($J$4)*K680+C680</f>
        <v>3.53350680889505</v>
      </c>
      <c r="M680" s="125" t="n">
        <f aca="false">EXP(L680)</f>
        <v>34.2438439167108</v>
      </c>
      <c r="N680" s="126" t="n">
        <f aca="false">EXP(EXP(-$C$4*($K$4-$J$4))*LN(M680)+(1-EXP(-$C$4*($K$4-$J$4)))*$G$4+$F$4^2/(4*$C$4)*(1-EXP(-2*$C$4*($K$4-$J$4))))</f>
        <v>30.0366128552812</v>
      </c>
      <c r="O680" s="126" t="n">
        <f aca="false">MAX(0,N680-$I$4)</f>
        <v>6.83661285528117</v>
      </c>
      <c r="P680" s="21" t="n">
        <f aca="false">$D$7*AVERAGE(H680,O680)</f>
        <v>3.25159365593165</v>
      </c>
      <c r="Q680" s="136" t="n">
        <f aca="false">AVERAGE(P$20:P680)</f>
        <v>1.70074290852567</v>
      </c>
      <c r="R680" s="0" t="n">
        <v>1.615</v>
      </c>
    </row>
    <row r="681" customFormat="false" ht="12.75" hidden="false" customHeight="false" outlineLevel="0" collapsed="false">
      <c r="B681" s="124" t="n">
        <f aca="false">B680+1</f>
        <v>662</v>
      </c>
      <c r="C681" s="21" t="n">
        <f aca="false">$C$7</f>
        <v>3.29212628660779</v>
      </c>
      <c r="D681" s="21" t="n">
        <f aca="true">NORMSINV(RAND())</f>
        <v>0.643856474059364</v>
      </c>
      <c r="E681" s="21" t="n">
        <f aca="false">$C$4*($G$4-C681)*$J$4+$F$4*SQRT($J$4)*D681+C681</f>
        <v>3.33916978561027</v>
      </c>
      <c r="F681" s="125" t="n">
        <f aca="false">EXP(E681)</f>
        <v>28.1957085027615</v>
      </c>
      <c r="G681" s="126" t="n">
        <f aca="false">EXP(EXP(-$C$4*($K$4-$J$4))*LN(F681)+(1-EXP(-$C$4*($K$4-$J$4)))*$G$4+$F$4^2/(4*$C$4)*(1-EXP(-2*$C$4*($K$4-$J$4))))</f>
        <v>25.7628476574289</v>
      </c>
      <c r="H681" s="126" t="n">
        <f aca="false">MAX(0,G681-$I$4)</f>
        <v>2.56284765742893</v>
      </c>
      <c r="I681" s="21" t="n">
        <f aca="false">$D$7*AVERAGE(A681,H681)</f>
        <v>2.43785610225912</v>
      </c>
      <c r="J681" s="135" t="n">
        <f aca="false">AVERAGE(I$20:I681)</f>
        <v>1.79387151988385</v>
      </c>
      <c r="K681" s="21" t="n">
        <f aca="false">-D681</f>
        <v>-0.643856474059364</v>
      </c>
      <c r="L681" s="21" t="n">
        <f aca="false">$C$4*($G$4-C681)*$J$4+$F$4*SQRT($J$4)*K681+C681</f>
        <v>3.00408718032644</v>
      </c>
      <c r="M681" s="125" t="n">
        <f aca="false">EXP(L681)</f>
        <v>20.1677981282209</v>
      </c>
      <c r="N681" s="126" t="n">
        <f aca="false">EXP(EXP(-$C$4*($K$4-$J$4))*LN(M681)+(1-EXP(-$C$4*($K$4-$J$4)))*$G$4+$F$4^2/(4*$C$4)*(1-EXP(-2*$C$4*($K$4-$J$4))))</f>
        <v>19.7724919248814</v>
      </c>
      <c r="O681" s="126" t="n">
        <f aca="false">MAX(0,N681-$I$4)</f>
        <v>0</v>
      </c>
      <c r="P681" s="21" t="n">
        <f aca="false">$D$7*AVERAGE(H681,O681)</f>
        <v>1.21892805112956</v>
      </c>
      <c r="Q681" s="136" t="n">
        <f aca="false">AVERAGE(P$20:P681)</f>
        <v>1.70001509152054</v>
      </c>
      <c r="R681" s="0" t="n">
        <v>1.615</v>
      </c>
    </row>
    <row r="682" customFormat="false" ht="12.75" hidden="false" customHeight="false" outlineLevel="0" collapsed="false">
      <c r="B682" s="124" t="n">
        <f aca="false">B681+1</f>
        <v>663</v>
      </c>
      <c r="C682" s="21" t="n">
        <f aca="false">$C$7</f>
        <v>3.29212628660779</v>
      </c>
      <c r="D682" s="21" t="n">
        <f aca="true">NORMSINV(RAND())</f>
        <v>0.750019787978397</v>
      </c>
      <c r="E682" s="21" t="n">
        <f aca="false">$C$4*($G$4-C682)*$J$4+$F$4*SQRT($J$4)*D682+C682</f>
        <v>3.36679510371049</v>
      </c>
      <c r="F682" s="125" t="n">
        <f aca="false">EXP(E682)</f>
        <v>28.9854825729283</v>
      </c>
      <c r="G682" s="126" t="n">
        <f aca="false">EXP(EXP(-$C$4*($K$4-$J$4))*LN(F682)+(1-EXP(-$C$4*($K$4-$J$4)))*$G$4+$F$4^2/(4*$C$4)*(1-EXP(-2*$C$4*($K$4-$J$4))))</f>
        <v>26.3311166703596</v>
      </c>
      <c r="H682" s="126" t="n">
        <f aca="false">MAX(0,G682-$I$4)</f>
        <v>3.13111667035963</v>
      </c>
      <c r="I682" s="21" t="n">
        <f aca="false">$D$7*AVERAGE(A682,H682)</f>
        <v>2.97841030839078</v>
      </c>
      <c r="J682" s="135" t="n">
        <f aca="false">AVERAGE(I$20:I682)</f>
        <v>1.79565815455732</v>
      </c>
      <c r="K682" s="21" t="n">
        <f aca="false">-D682</f>
        <v>-0.750019787978397</v>
      </c>
      <c r="L682" s="21" t="n">
        <f aca="false">$C$4*($G$4-C682)*$J$4+$F$4*SQRT($J$4)*K682+C682</f>
        <v>2.97646186222622</v>
      </c>
      <c r="M682" s="125" t="n">
        <f aca="false">EXP(L682)</f>
        <v>19.6182815219698</v>
      </c>
      <c r="N682" s="126" t="n">
        <f aca="false">EXP(EXP(-$C$4*($K$4-$J$4))*LN(M682)+(1-EXP(-$C$4*($K$4-$J$4)))*$G$4+$F$4^2/(4*$C$4)*(1-EXP(-2*$C$4*($K$4-$J$4))))</f>
        <v>19.3457688728363</v>
      </c>
      <c r="O682" s="126" t="n">
        <f aca="false">MAX(0,N682-$I$4)</f>
        <v>0</v>
      </c>
      <c r="P682" s="21" t="n">
        <f aca="false">$D$7*AVERAGE(H682,O682)</f>
        <v>1.48920515419539</v>
      </c>
      <c r="Q682" s="136" t="n">
        <f aca="false">AVERAGE(P$20:P682)</f>
        <v>1.69969712781416</v>
      </c>
      <c r="R682" s="0" t="n">
        <v>1.615</v>
      </c>
    </row>
    <row r="683" customFormat="false" ht="12.75" hidden="false" customHeight="false" outlineLevel="0" collapsed="false">
      <c r="B683" s="124" t="n">
        <f aca="false">B682+1</f>
        <v>664</v>
      </c>
      <c r="C683" s="21" t="n">
        <f aca="false">$C$7</f>
        <v>3.29212628660779</v>
      </c>
      <c r="D683" s="21" t="n">
        <f aca="true">NORMSINV(RAND())</f>
        <v>-1.38352891273167</v>
      </c>
      <c r="E683" s="21" t="n">
        <f aca="false">$C$4*($G$4-C683)*$J$4+$F$4*SQRT($J$4)*D683+C683</f>
        <v>2.8116130981414</v>
      </c>
      <c r="F683" s="125" t="n">
        <f aca="false">EXP(E683)</f>
        <v>16.6367332688333</v>
      </c>
      <c r="G683" s="126" t="n">
        <f aca="false">EXP(EXP(-$C$4*($K$4-$J$4))*LN(F683)+(1-EXP(-$C$4*($K$4-$J$4)))*$G$4+$F$4^2/(4*$C$4)*(1-EXP(-2*$C$4*($K$4-$J$4))))</f>
        <v>16.9841297627768</v>
      </c>
      <c r="H683" s="126" t="n">
        <f aca="false">MAX(0,G683-$I$4)</f>
        <v>0</v>
      </c>
      <c r="I683" s="21" t="n">
        <f aca="false">$D$7*AVERAGE(A683,H683)</f>
        <v>0</v>
      </c>
      <c r="J683" s="135" t="n">
        <f aca="false">AVERAGE(I$20:I683)</f>
        <v>1.79295385010768</v>
      </c>
      <c r="K683" s="21" t="n">
        <f aca="false">-D683</f>
        <v>1.38352891273167</v>
      </c>
      <c r="L683" s="21" t="n">
        <f aca="false">$C$4*($G$4-C683)*$J$4+$F$4*SQRT($J$4)*K683+C683</f>
        <v>3.53164386779531</v>
      </c>
      <c r="M683" s="125" t="n">
        <f aca="false">EXP(L683)</f>
        <v>34.1801090380608</v>
      </c>
      <c r="N683" s="126" t="n">
        <f aca="false">EXP(EXP(-$C$4*($K$4-$J$4))*LN(M683)+(1-EXP(-$C$4*($K$4-$J$4)))*$G$4+$F$4^2/(4*$C$4)*(1-EXP(-2*$C$4*($K$4-$J$4))))</f>
        <v>29.9924520351275</v>
      </c>
      <c r="O683" s="126" t="n">
        <f aca="false">MAX(0,N683-$I$4)</f>
        <v>6.79245203512746</v>
      </c>
      <c r="P683" s="21" t="n">
        <f aca="false">$D$7*AVERAGE(H683,O683)</f>
        <v>3.2305901201615</v>
      </c>
      <c r="Q683" s="136" t="n">
        <f aca="false">AVERAGE(P$20:P683)</f>
        <v>1.70200268954963</v>
      </c>
      <c r="R683" s="0" t="n">
        <v>1.615</v>
      </c>
    </row>
    <row r="684" customFormat="false" ht="12.75" hidden="false" customHeight="false" outlineLevel="0" collapsed="false">
      <c r="B684" s="124" t="n">
        <f aca="false">B683+1</f>
        <v>665</v>
      </c>
      <c r="C684" s="21" t="n">
        <f aca="false">$C$7</f>
        <v>3.29212628660779</v>
      </c>
      <c r="D684" s="21" t="n">
        <f aca="true">NORMSINV(RAND())</f>
        <v>1.63347365637415</v>
      </c>
      <c r="E684" s="21" t="n">
        <f aca="false">$C$4*($G$4-C684)*$J$4+$F$4*SQRT($J$4)*D684+C684</f>
        <v>3.59668331311508</v>
      </c>
      <c r="F684" s="125" t="n">
        <f aca="false">EXP(E684)</f>
        <v>36.4770506349511</v>
      </c>
      <c r="G684" s="126" t="n">
        <f aca="false">EXP(EXP(-$C$4*($K$4-$J$4))*LN(F684)+(1-EXP(-$C$4*($K$4-$J$4)))*$G$4+$F$4^2/(4*$C$4)*(1-EXP(-2*$C$4*($K$4-$J$4))))</f>
        <v>31.5733259346302</v>
      </c>
      <c r="H684" s="126" t="n">
        <f aca="false">MAX(0,G684-$I$4)</f>
        <v>8.37332593463021</v>
      </c>
      <c r="I684" s="21" t="n">
        <f aca="false">$D$7*AVERAGE(A684,H684)</f>
        <v>7.9649540099552</v>
      </c>
      <c r="J684" s="135" t="n">
        <f aca="false">AVERAGE(I$20:I684)</f>
        <v>1.80223505335558</v>
      </c>
      <c r="K684" s="21" t="n">
        <f aca="false">-D684</f>
        <v>-1.63347365637415</v>
      </c>
      <c r="L684" s="21" t="n">
        <f aca="false">$C$4*($G$4-C684)*$J$4+$F$4*SQRT($J$4)*K684+C684</f>
        <v>2.74657365282163</v>
      </c>
      <c r="M684" s="125" t="n">
        <f aca="false">EXP(L684)</f>
        <v>15.5891265129039</v>
      </c>
      <c r="N684" s="126" t="n">
        <f aca="false">EXP(EXP(-$C$4*($K$4-$J$4))*LN(M684)+(1-EXP(-$C$4*($K$4-$J$4)))*$G$4+$F$4^2/(4*$C$4)*(1-EXP(-2*$C$4*($K$4-$J$4))))</f>
        <v>16.1337357465324</v>
      </c>
      <c r="O684" s="126" t="n">
        <f aca="false">MAX(0,N684-$I$4)</f>
        <v>0</v>
      </c>
      <c r="P684" s="21" t="n">
        <f aca="false">$D$7*AVERAGE(H684,O684)</f>
        <v>3.9824770049776</v>
      </c>
      <c r="Q684" s="136" t="n">
        <f aca="false">AVERAGE(P$20:P684)</f>
        <v>1.70543197423448</v>
      </c>
      <c r="R684" s="0" t="n">
        <v>1.615</v>
      </c>
    </row>
    <row r="685" customFormat="false" ht="12.75" hidden="false" customHeight="false" outlineLevel="0" collapsed="false">
      <c r="B685" s="124" t="n">
        <f aca="false">B684+1</f>
        <v>666</v>
      </c>
      <c r="C685" s="21" t="n">
        <f aca="false">$C$7</f>
        <v>3.29212628660779</v>
      </c>
      <c r="D685" s="21" t="n">
        <f aca="true">NORMSINV(RAND())</f>
        <v>-1.0040222887907</v>
      </c>
      <c r="E685" s="21" t="n">
        <f aca="false">$C$4*($G$4-C685)*$J$4+$F$4*SQRT($J$4)*D685+C685</f>
        <v>2.91036652642554</v>
      </c>
      <c r="F685" s="125" t="n">
        <f aca="false">EXP(E685)</f>
        <v>18.3635280519728</v>
      </c>
      <c r="G685" s="126" t="n">
        <f aca="false">EXP(EXP(-$C$4*($K$4-$J$4))*LN(F685)+(1-EXP(-$C$4*($K$4-$J$4)))*$G$4+$F$4^2/(4*$C$4)*(1-EXP(-2*$C$4*($K$4-$J$4))))</f>
        <v>18.3618090745521</v>
      </c>
      <c r="H685" s="126" t="n">
        <f aca="false">MAX(0,G685-$I$4)</f>
        <v>0</v>
      </c>
      <c r="I685" s="21" t="n">
        <f aca="false">$D$7*AVERAGE(A685,H685)</f>
        <v>0</v>
      </c>
      <c r="J685" s="135" t="n">
        <f aca="false">AVERAGE(I$20:I685)</f>
        <v>1.7995289947169</v>
      </c>
      <c r="K685" s="21" t="n">
        <f aca="false">-D685</f>
        <v>1.0040222887907</v>
      </c>
      <c r="L685" s="21" t="n">
        <f aca="false">$C$4*($G$4-C685)*$J$4+$F$4*SQRT($J$4)*K685+C685</f>
        <v>3.43289043951117</v>
      </c>
      <c r="M685" s="125" t="n">
        <f aca="false">EXP(L685)</f>
        <v>30.96601892384</v>
      </c>
      <c r="N685" s="126" t="n">
        <f aca="false">EXP(EXP(-$C$4*($K$4-$J$4))*LN(M685)+(1-EXP(-$C$4*($K$4-$J$4)))*$G$4+$F$4^2/(4*$C$4)*(1-EXP(-2*$C$4*($K$4-$J$4))))</f>
        <v>27.7421301572318</v>
      </c>
      <c r="O685" s="126" t="n">
        <f aca="false">MAX(0,N685-$I$4)</f>
        <v>4.54213015723176</v>
      </c>
      <c r="P685" s="21" t="n">
        <f aca="false">$D$7*AVERAGE(H685,O685)</f>
        <v>2.16030392773545</v>
      </c>
      <c r="Q685" s="136" t="n">
        <f aca="false">AVERAGE(P$20:P685)</f>
        <v>1.70611496515565</v>
      </c>
      <c r="R685" s="0" t="n">
        <v>1.615</v>
      </c>
    </row>
    <row r="686" customFormat="false" ht="12.75" hidden="false" customHeight="false" outlineLevel="0" collapsed="false">
      <c r="B686" s="124" t="n">
        <f aca="false">B685+1</f>
        <v>667</v>
      </c>
      <c r="C686" s="21" t="n">
        <f aca="false">$C$7</f>
        <v>3.29212628660779</v>
      </c>
      <c r="D686" s="21" t="n">
        <f aca="true">NORMSINV(RAND())</f>
        <v>0.617507259435093</v>
      </c>
      <c r="E686" s="21" t="n">
        <f aca="false">$C$4*($G$4-C686)*$J$4+$F$4*SQRT($J$4)*D686+C686</f>
        <v>3.33231331694123</v>
      </c>
      <c r="F686" s="125" t="n">
        <f aca="false">EXP(E686)</f>
        <v>28.0030467551996</v>
      </c>
      <c r="G686" s="126" t="n">
        <f aca="false">EXP(EXP(-$C$4*($K$4-$J$4))*LN(F686)+(1-EXP(-$C$4*($K$4-$J$4)))*$G$4+$F$4^2/(4*$C$4)*(1-EXP(-2*$C$4*($K$4-$J$4))))</f>
        <v>25.6237161409755</v>
      </c>
      <c r="H686" s="126" t="n">
        <f aca="false">MAX(0,G686-$I$4)</f>
        <v>2.42371614097548</v>
      </c>
      <c r="I686" s="21" t="n">
        <f aca="false">$D$7*AVERAGE(A686,H686)</f>
        <v>2.30551010993319</v>
      </c>
      <c r="J686" s="135" t="n">
        <f aca="false">AVERAGE(I$20:I686)</f>
        <v>1.80028758709354</v>
      </c>
      <c r="K686" s="21" t="n">
        <f aca="false">-D686</f>
        <v>-0.617507259435093</v>
      </c>
      <c r="L686" s="21" t="n">
        <f aca="false">$C$4*($G$4-C686)*$J$4+$F$4*SQRT($J$4)*K686+C686</f>
        <v>3.01094364899548</v>
      </c>
      <c r="M686" s="125" t="n">
        <f aca="false">EXP(L686)</f>
        <v>20.3065531453384</v>
      </c>
      <c r="N686" s="126" t="n">
        <f aca="false">EXP(EXP(-$C$4*($K$4-$J$4))*LN(M686)+(1-EXP(-$C$4*($K$4-$J$4)))*$G$4+$F$4^2/(4*$C$4)*(1-EXP(-2*$C$4*($K$4-$J$4))))</f>
        <v>19.879852495473</v>
      </c>
      <c r="O686" s="126" t="n">
        <f aca="false">MAX(0,N686-$I$4)</f>
        <v>0</v>
      </c>
      <c r="P686" s="21" t="n">
        <f aca="false">$D$7*AVERAGE(H686,O686)</f>
        <v>1.1527550549666</v>
      </c>
      <c r="Q686" s="136" t="n">
        <f aca="false">AVERAGE(P$20:P686)</f>
        <v>1.7052853401029</v>
      </c>
      <c r="R686" s="0" t="n">
        <v>1.615</v>
      </c>
    </row>
    <row r="687" customFormat="false" ht="12.75" hidden="false" customHeight="false" outlineLevel="0" collapsed="false">
      <c r="B687" s="124" t="n">
        <f aca="false">B686+1</f>
        <v>668</v>
      </c>
      <c r="C687" s="21" t="n">
        <f aca="false">$C$7</f>
        <v>3.29212628660779</v>
      </c>
      <c r="D687" s="21" t="n">
        <f aca="true">NORMSINV(RAND())</f>
        <v>-1.71914434923139</v>
      </c>
      <c r="E687" s="21" t="n">
        <f aca="false">$C$4*($G$4-C687)*$J$4+$F$4*SQRT($J$4)*D687+C687</f>
        <v>2.7242808281661</v>
      </c>
      <c r="F687" s="125" t="n">
        <f aca="false">EXP(E687)</f>
        <v>15.2454458881016</v>
      </c>
      <c r="G687" s="126" t="n">
        <f aca="false">EXP(EXP(-$C$4*($K$4-$J$4))*LN(F687)+(1-EXP(-$C$4*($K$4-$J$4)))*$G$4+$F$4^2/(4*$C$4)*(1-EXP(-2*$C$4*($K$4-$J$4))))</f>
        <v>15.8521640738331</v>
      </c>
      <c r="H687" s="126" t="n">
        <f aca="false">MAX(0,G687-$I$4)</f>
        <v>0</v>
      </c>
      <c r="I687" s="21" t="n">
        <f aca="false">$D$7*AVERAGE(A687,H687)</f>
        <v>0</v>
      </c>
      <c r="J687" s="135" t="n">
        <f aca="false">AVERAGE(I$20:I687)</f>
        <v>1.7975925457955</v>
      </c>
      <c r="K687" s="21" t="n">
        <f aca="false">-D687</f>
        <v>1.71914434923139</v>
      </c>
      <c r="L687" s="21" t="n">
        <f aca="false">$C$4*($G$4-C687)*$J$4+$F$4*SQRT($J$4)*K687+C687</f>
        <v>3.61897613777061</v>
      </c>
      <c r="M687" s="125" t="n">
        <f aca="false">EXP(L687)</f>
        <v>37.2993588603177</v>
      </c>
      <c r="N687" s="126" t="n">
        <f aca="false">EXP(EXP(-$C$4*($K$4-$J$4))*LN(M687)+(1-EXP(-$C$4*($K$4-$J$4)))*$G$4+$F$4^2/(4*$C$4)*(1-EXP(-2*$C$4*($K$4-$J$4))))</f>
        <v>32.1341423729846</v>
      </c>
      <c r="O687" s="126" t="n">
        <f aca="false">MAX(0,N687-$I$4)</f>
        <v>8.93414237298464</v>
      </c>
      <c r="P687" s="21" t="n">
        <f aca="false">$D$7*AVERAGE(H687,O687)</f>
        <v>4.24920955393081</v>
      </c>
      <c r="Q687" s="136" t="n">
        <f aca="false">AVERAGE(P$20:P687)</f>
        <v>1.70909360988408</v>
      </c>
      <c r="R687" s="0" t="n">
        <v>1.615</v>
      </c>
    </row>
    <row r="688" customFormat="false" ht="12.75" hidden="false" customHeight="false" outlineLevel="0" collapsed="false">
      <c r="B688" s="124" t="n">
        <f aca="false">B687+1</f>
        <v>669</v>
      </c>
      <c r="C688" s="21" t="n">
        <f aca="false">$C$7</f>
        <v>3.29212628660779</v>
      </c>
      <c r="D688" s="21" t="n">
        <f aca="true">NORMSINV(RAND())</f>
        <v>-0.10518607952307</v>
      </c>
      <c r="E688" s="21" t="n">
        <f aca="false">$C$4*($G$4-C688)*$J$4+$F$4*SQRT($J$4)*D688+C688</f>
        <v>3.14425745620523</v>
      </c>
      <c r="F688" s="125" t="n">
        <f aca="false">EXP(E688)</f>
        <v>23.2024402470921</v>
      </c>
      <c r="G688" s="126" t="n">
        <f aca="false">EXP(EXP(-$C$4*($K$4-$J$4))*LN(F688)+(1-EXP(-$C$4*($K$4-$J$4)))*$G$4+$F$4^2/(4*$C$4)*(1-EXP(-2*$C$4*($K$4-$J$4))))</f>
        <v>22.0871380399278</v>
      </c>
      <c r="H688" s="126" t="n">
        <f aca="false">MAX(0,G688-$I$4)</f>
        <v>0</v>
      </c>
      <c r="I688" s="21" t="n">
        <f aca="false">$D$7*AVERAGE(A688,H688)</f>
        <v>0</v>
      </c>
      <c r="J688" s="135" t="n">
        <f aca="false">AVERAGE(I$20:I688)</f>
        <v>1.79490556142211</v>
      </c>
      <c r="K688" s="21" t="n">
        <f aca="false">-D688</f>
        <v>0.10518607952307</v>
      </c>
      <c r="L688" s="21" t="n">
        <f aca="false">$C$4*($G$4-C688)*$J$4+$F$4*SQRT($J$4)*K688+C688</f>
        <v>3.19899950973148</v>
      </c>
      <c r="M688" s="125" t="n">
        <f aca="false">EXP(L688)</f>
        <v>24.5079979135868</v>
      </c>
      <c r="N688" s="126" t="n">
        <f aca="false">EXP(EXP(-$C$4*($K$4-$J$4))*LN(M688)+(1-EXP(-$C$4*($K$4-$J$4)))*$G$4+$F$4^2/(4*$C$4)*(1-EXP(-2*$C$4*($K$4-$J$4))))</f>
        <v>23.0630014783993</v>
      </c>
      <c r="O688" s="126" t="n">
        <f aca="false">MAX(0,N688-$I$4)</f>
        <v>0</v>
      </c>
      <c r="P688" s="21" t="n">
        <f aca="false">$D$7*AVERAGE(H688,O688)</f>
        <v>0</v>
      </c>
      <c r="Q688" s="136" t="n">
        <f aca="false">AVERAGE(P$20:P688)</f>
        <v>1.70653891091564</v>
      </c>
      <c r="R688" s="0" t="n">
        <v>1.615</v>
      </c>
    </row>
    <row r="689" customFormat="false" ht="12.75" hidden="false" customHeight="false" outlineLevel="0" collapsed="false">
      <c r="B689" s="124" t="n">
        <f aca="false">B688+1</f>
        <v>670</v>
      </c>
      <c r="C689" s="21" t="n">
        <f aca="false">$C$7</f>
        <v>3.29212628660779</v>
      </c>
      <c r="D689" s="21" t="n">
        <f aca="true">NORMSINV(RAND())</f>
        <v>0.0906138863234167</v>
      </c>
      <c r="E689" s="21" t="n">
        <f aca="false">$C$4*($G$4-C689)*$J$4+$F$4*SQRT($J$4)*D689+C689</f>
        <v>3.19520760217229</v>
      </c>
      <c r="F689" s="125" t="n">
        <f aca="false">EXP(E689)</f>
        <v>24.4152418234389</v>
      </c>
      <c r="G689" s="126" t="n">
        <f aca="false">EXP(EXP(-$C$4*($K$4-$J$4))*LN(F689)+(1-EXP(-$C$4*($K$4-$J$4)))*$G$4+$F$4^2/(4*$C$4)*(1-EXP(-2*$C$4*($K$4-$J$4))))</f>
        <v>22.9940362902181</v>
      </c>
      <c r="H689" s="126" t="n">
        <f aca="false">MAX(0,G689-$I$4)</f>
        <v>0</v>
      </c>
      <c r="I689" s="21" t="n">
        <f aca="false">$D$7*AVERAGE(A689,H689)</f>
        <v>0</v>
      </c>
      <c r="J689" s="135" t="n">
        <f aca="false">AVERAGE(I$20:I689)</f>
        <v>1.7922265978976</v>
      </c>
      <c r="K689" s="21" t="n">
        <f aca="false">-D689</f>
        <v>-0.0906138863234167</v>
      </c>
      <c r="L689" s="21" t="n">
        <f aca="false">$C$4*($G$4-C689)*$J$4+$F$4*SQRT($J$4)*K689+C689</f>
        <v>3.14804936376442</v>
      </c>
      <c r="M689" s="125" t="n">
        <f aca="false">EXP(L689)</f>
        <v>23.2905887755717</v>
      </c>
      <c r="N689" s="126" t="n">
        <f aca="false">EXP(EXP(-$C$4*($K$4-$J$4))*LN(M689)+(1-EXP(-$C$4*($K$4-$J$4)))*$G$4+$F$4^2/(4*$C$4)*(1-EXP(-2*$C$4*($K$4-$J$4))))</f>
        <v>22.15338320072</v>
      </c>
      <c r="O689" s="126" t="n">
        <f aca="false">MAX(0,N689-$I$4)</f>
        <v>0</v>
      </c>
      <c r="P689" s="21" t="n">
        <f aca="false">$D$7*AVERAGE(H689,O689)</f>
        <v>0</v>
      </c>
      <c r="Q689" s="136" t="n">
        <f aca="false">AVERAGE(P$20:P689)</f>
        <v>1.70399183791427</v>
      </c>
      <c r="R689" s="0" t="n">
        <v>1.615</v>
      </c>
    </row>
    <row r="690" customFormat="false" ht="12.75" hidden="false" customHeight="false" outlineLevel="0" collapsed="false">
      <c r="B690" s="124" t="n">
        <f aca="false">B689+1</f>
        <v>671</v>
      </c>
      <c r="C690" s="21" t="n">
        <f aca="false">$C$7</f>
        <v>3.29212628660779</v>
      </c>
      <c r="D690" s="21" t="n">
        <f aca="true">NORMSINV(RAND())</f>
        <v>1.41993793658498</v>
      </c>
      <c r="E690" s="21" t="n">
        <f aca="false">$C$4*($G$4-C690)*$J$4+$F$4*SQRT($J$4)*D690+C690</f>
        <v>3.54111805269532</v>
      </c>
      <c r="F690" s="125" t="n">
        <f aca="false">EXP(E690)</f>
        <v>34.5054765733343</v>
      </c>
      <c r="G690" s="126" t="n">
        <f aca="false">EXP(EXP(-$C$4*($K$4-$J$4))*LN(F690)+(1-EXP(-$C$4*($K$4-$J$4)))*$G$4+$F$4^2/(4*$C$4)*(1-EXP(-2*$C$4*($K$4-$J$4))))</f>
        <v>30.2177131115012</v>
      </c>
      <c r="H690" s="126" t="n">
        <f aca="false">MAX(0,G690-$I$4)</f>
        <v>7.01771311150118</v>
      </c>
      <c r="I690" s="21" t="n">
        <f aca="false">$D$7*AVERAGE(A690,H690)</f>
        <v>6.67545520436438</v>
      </c>
      <c r="J690" s="135" t="n">
        <f aca="false">AVERAGE(I$20:I690)</f>
        <v>1.7995041368044</v>
      </c>
      <c r="K690" s="21" t="n">
        <f aca="false">-D690</f>
        <v>-1.41993793658498</v>
      </c>
      <c r="L690" s="21" t="n">
        <f aca="false">$C$4*($G$4-C690)*$J$4+$F$4*SQRT($J$4)*K690+C690</f>
        <v>2.80213891324139</v>
      </c>
      <c r="M690" s="125" t="n">
        <f aca="false">EXP(L690)</f>
        <v>16.4798580873769</v>
      </c>
      <c r="N690" s="126" t="n">
        <f aca="false">EXP(EXP(-$C$4*($K$4-$J$4))*LN(M690)+(1-EXP(-$C$4*($K$4-$J$4)))*$G$4+$F$4^2/(4*$C$4)*(1-EXP(-2*$C$4*($K$4-$J$4))))</f>
        <v>16.857519805977</v>
      </c>
      <c r="O690" s="126" t="n">
        <f aca="false">MAX(0,N690-$I$4)</f>
        <v>0</v>
      </c>
      <c r="P690" s="21" t="n">
        <f aca="false">$D$7*AVERAGE(H690,O690)</f>
        <v>3.33772760218219</v>
      </c>
      <c r="Q690" s="136" t="n">
        <f aca="false">AVERAGE(P$20:P690)</f>
        <v>1.70642661550633</v>
      </c>
      <c r="R690" s="0" t="n">
        <v>1.615</v>
      </c>
    </row>
    <row r="691" customFormat="false" ht="12.75" hidden="false" customHeight="false" outlineLevel="0" collapsed="false">
      <c r="B691" s="124" t="n">
        <f aca="false">B690+1</f>
        <v>672</v>
      </c>
      <c r="C691" s="21" t="n">
        <f aca="false">$C$7</f>
        <v>3.29212628660779</v>
      </c>
      <c r="D691" s="21" t="n">
        <f aca="true">NORMSINV(RAND())</f>
        <v>0.56140327875738</v>
      </c>
      <c r="E691" s="21" t="n">
        <f aca="false">$C$4*($G$4-C691)*$J$4+$F$4*SQRT($J$4)*D691+C691</f>
        <v>3.31771420303177</v>
      </c>
      <c r="F691" s="125" t="n">
        <f aca="false">EXP(E691)</f>
        <v>27.5971968188806</v>
      </c>
      <c r="G691" s="126" t="n">
        <f aca="false">EXP(EXP(-$C$4*($K$4-$J$4))*LN(F691)+(1-EXP(-$C$4*($K$4-$J$4)))*$G$4+$F$4^2/(4*$C$4)*(1-EXP(-2*$C$4*($K$4-$J$4))))</f>
        <v>25.3299689036957</v>
      </c>
      <c r="H691" s="126" t="n">
        <f aca="false">MAX(0,G691-$I$4)</f>
        <v>2.12996890369574</v>
      </c>
      <c r="I691" s="21" t="n">
        <f aca="false">$D$7*AVERAGE(A691,H691)</f>
        <v>2.02608909446692</v>
      </c>
      <c r="J691" s="135" t="n">
        <f aca="false">AVERAGE(I$20:I691)</f>
        <v>1.79984131680093</v>
      </c>
      <c r="K691" s="21" t="n">
        <f aca="false">-D691</f>
        <v>-0.56140327875738</v>
      </c>
      <c r="L691" s="21" t="n">
        <f aca="false">$C$4*($G$4-C691)*$J$4+$F$4*SQRT($J$4)*K691+C691</f>
        <v>3.02554276290494</v>
      </c>
      <c r="M691" s="125" t="n">
        <f aca="false">EXP(L691)</f>
        <v>20.6051854069765</v>
      </c>
      <c r="N691" s="126" t="n">
        <f aca="false">EXP(EXP(-$C$4*($K$4-$J$4))*LN(M691)+(1-EXP(-$C$4*($K$4-$J$4)))*$G$4+$F$4^2/(4*$C$4)*(1-EXP(-2*$C$4*($K$4-$J$4))))</f>
        <v>20.1103956820942</v>
      </c>
      <c r="O691" s="126" t="n">
        <f aca="false">MAX(0,N691-$I$4)</f>
        <v>0</v>
      </c>
      <c r="P691" s="21" t="n">
        <f aca="false">$D$7*AVERAGE(H691,O691)</f>
        <v>1.01304454723346</v>
      </c>
      <c r="Q691" s="136" t="n">
        <f aca="false">AVERAGE(P$20:P691)</f>
        <v>1.70539479695235</v>
      </c>
      <c r="R691" s="0" t="n">
        <v>1.615</v>
      </c>
    </row>
    <row r="692" customFormat="false" ht="12.75" hidden="false" customHeight="false" outlineLevel="0" collapsed="false">
      <c r="B692" s="124" t="n">
        <f aca="false">B691+1</f>
        <v>673</v>
      </c>
      <c r="C692" s="21" t="n">
        <f aca="false">$C$7</f>
        <v>3.29212628660779</v>
      </c>
      <c r="D692" s="21" t="n">
        <f aca="true">NORMSINV(RAND())</f>
        <v>0.777934869949953</v>
      </c>
      <c r="E692" s="21" t="n">
        <f aca="false">$C$4*($G$4-C692)*$J$4+$F$4*SQRT($J$4)*D692+C692</f>
        <v>3.37405903501397</v>
      </c>
      <c r="F692" s="125" t="n">
        <f aca="false">EXP(E692)</f>
        <v>29.1967976872091</v>
      </c>
      <c r="G692" s="126" t="n">
        <f aca="false">EXP(EXP(-$C$4*($K$4-$J$4))*LN(F692)+(1-EXP(-$C$4*($K$4-$J$4)))*$G$4+$F$4^2/(4*$C$4)*(1-EXP(-2*$C$4*($K$4-$J$4))))</f>
        <v>26.4826101211541</v>
      </c>
      <c r="H692" s="126" t="n">
        <f aca="false">MAX(0,G692-$I$4)</f>
        <v>3.2826101211541</v>
      </c>
      <c r="I692" s="21" t="n">
        <f aca="false">$D$7*AVERAGE(A692,H692)</f>
        <v>3.12251533640563</v>
      </c>
      <c r="J692" s="135" t="n">
        <f aca="false">AVERAGE(I$20:I692)</f>
        <v>1.80180665709752</v>
      </c>
      <c r="K692" s="21" t="n">
        <f aca="false">-D692</f>
        <v>-0.777934869949953</v>
      </c>
      <c r="L692" s="21" t="n">
        <f aca="false">$C$4*($G$4-C692)*$J$4+$F$4*SQRT($J$4)*K692+C692</f>
        <v>2.96919793092274</v>
      </c>
      <c r="M692" s="125" t="n">
        <f aca="false">EXP(L692)</f>
        <v>19.476291998111</v>
      </c>
      <c r="N692" s="126" t="n">
        <f aca="false">EXP(EXP(-$C$4*($K$4-$J$4))*LN(M692)+(1-EXP(-$C$4*($K$4-$J$4)))*$G$4+$F$4^2/(4*$C$4)*(1-EXP(-2*$C$4*($K$4-$J$4))))</f>
        <v>19.2351016360567</v>
      </c>
      <c r="O692" s="126" t="n">
        <f aca="false">MAX(0,N692-$I$4)</f>
        <v>0</v>
      </c>
      <c r="P692" s="21" t="n">
        <f aca="false">$D$7*AVERAGE(H692,O692)</f>
        <v>1.56125766820282</v>
      </c>
      <c r="Q692" s="136" t="n">
        <f aca="false">AVERAGE(P$20:P692)</f>
        <v>1.70518062588437</v>
      </c>
      <c r="R692" s="0" t="n">
        <v>1.615</v>
      </c>
    </row>
    <row r="693" customFormat="false" ht="12.75" hidden="false" customHeight="false" outlineLevel="0" collapsed="false">
      <c r="B693" s="124" t="n">
        <f aca="false">B692+1</f>
        <v>674</v>
      </c>
      <c r="C693" s="21" t="n">
        <f aca="false">$C$7</f>
        <v>3.29212628660779</v>
      </c>
      <c r="D693" s="21" t="n">
        <f aca="true">NORMSINV(RAND())</f>
        <v>1.06673637473381</v>
      </c>
      <c r="E693" s="21" t="n">
        <f aca="false">$C$4*($G$4-C693)*$J$4+$F$4*SQRT($J$4)*D693+C693</f>
        <v>3.4492096039154</v>
      </c>
      <c r="F693" s="125" t="n">
        <f aca="false">EXP(E693)</f>
        <v>31.4755043589685</v>
      </c>
      <c r="G693" s="126" t="n">
        <f aca="false">EXP(EXP(-$C$4*($K$4-$J$4))*LN(F693)+(1-EXP(-$C$4*($K$4-$J$4)))*$G$4+$F$4^2/(4*$C$4)*(1-EXP(-2*$C$4*($K$4-$J$4))))</f>
        <v>28.1020004077712</v>
      </c>
      <c r="H693" s="126" t="n">
        <f aca="false">MAX(0,G693-$I$4)</f>
        <v>4.9020004077712</v>
      </c>
      <c r="I693" s="21" t="n">
        <f aca="false">$D$7*AVERAGE(A693,H693)</f>
        <v>4.66292702678647</v>
      </c>
      <c r="J693" s="135" t="n">
        <f aca="false">AVERAGE(I$20:I693)</f>
        <v>1.80605164280922</v>
      </c>
      <c r="K693" s="21" t="n">
        <f aca="false">-D693</f>
        <v>-1.06673637473381</v>
      </c>
      <c r="L693" s="21" t="n">
        <f aca="false">$C$4*($G$4-C693)*$J$4+$F$4*SQRT($J$4)*K693+C693</f>
        <v>2.89404736202131</v>
      </c>
      <c r="M693" s="125" t="n">
        <f aca="false">EXP(L693)</f>
        <v>18.0662826139536</v>
      </c>
      <c r="N693" s="126" t="n">
        <f aca="false">EXP(EXP(-$C$4*($K$4-$J$4))*LN(M693)+(1-EXP(-$C$4*($K$4-$J$4)))*$G$4+$F$4^2/(4*$C$4)*(1-EXP(-2*$C$4*($K$4-$J$4))))</f>
        <v>18.1266703393683</v>
      </c>
      <c r="O693" s="126" t="n">
        <f aca="false">MAX(0,N693-$I$4)</f>
        <v>0</v>
      </c>
      <c r="P693" s="21" t="n">
        <f aca="false">$D$7*AVERAGE(H693,O693)</f>
        <v>2.33146351339323</v>
      </c>
      <c r="Q693" s="136" t="n">
        <f aca="false">AVERAGE(P$20:P693)</f>
        <v>1.70610982898156</v>
      </c>
      <c r="R693" s="0" t="n">
        <v>1.615</v>
      </c>
    </row>
    <row r="694" customFormat="false" ht="12.75" hidden="false" customHeight="false" outlineLevel="0" collapsed="false">
      <c r="B694" s="124" t="n">
        <f aca="false">B693+1</f>
        <v>675</v>
      </c>
      <c r="C694" s="21" t="n">
        <f aca="false">$C$7</f>
        <v>3.29212628660779</v>
      </c>
      <c r="D694" s="21" t="n">
        <f aca="true">NORMSINV(RAND())</f>
        <v>1.0306073260042</v>
      </c>
      <c r="E694" s="21" t="n">
        <f aca="false">$C$4*($G$4-C694)*$J$4+$F$4*SQRT($J$4)*D694+C694</f>
        <v>3.43980827282494</v>
      </c>
      <c r="F694" s="125" t="n">
        <f aca="false">EXP(E694)</f>
        <v>31.1809793540899</v>
      </c>
      <c r="G694" s="126" t="n">
        <f aca="false">EXP(EXP(-$C$4*($K$4-$J$4))*LN(F694)+(1-EXP(-$C$4*($K$4-$J$4)))*$G$4+$F$4^2/(4*$C$4)*(1-EXP(-2*$C$4*($K$4-$J$4))))</f>
        <v>27.8941160714586</v>
      </c>
      <c r="H694" s="126" t="n">
        <f aca="false">MAX(0,G694-$I$4)</f>
        <v>4.69411607145857</v>
      </c>
      <c r="I694" s="21" t="n">
        <f aca="false">$D$7*AVERAGE(A694,H694)</f>
        <v>4.46518132919309</v>
      </c>
      <c r="J694" s="135" t="n">
        <f aca="false">AVERAGE(I$20:I694)</f>
        <v>1.80999109419646</v>
      </c>
      <c r="K694" s="21" t="n">
        <f aca="false">-D694</f>
        <v>-1.0306073260042</v>
      </c>
      <c r="L694" s="21" t="n">
        <f aca="false">$C$4*($G$4-C694)*$J$4+$F$4*SQRT($J$4)*K694+C694</f>
        <v>2.90344869311177</v>
      </c>
      <c r="M694" s="125" t="n">
        <f aca="false">EXP(L694)</f>
        <v>18.2369306206948</v>
      </c>
      <c r="N694" s="126" t="n">
        <f aca="false">EXP(EXP(-$C$4*($K$4-$J$4))*LN(M694)+(1-EXP(-$C$4*($K$4-$J$4)))*$G$4+$F$4^2/(4*$C$4)*(1-EXP(-2*$C$4*($K$4-$J$4))))</f>
        <v>18.261761583106</v>
      </c>
      <c r="O694" s="126" t="n">
        <f aca="false">MAX(0,N694-$I$4)</f>
        <v>0</v>
      </c>
      <c r="P694" s="21" t="n">
        <f aca="false">$D$7*AVERAGE(H694,O694)</f>
        <v>2.23259066459654</v>
      </c>
      <c r="Q694" s="136" t="n">
        <f aca="false">AVERAGE(P$20:P694)</f>
        <v>1.70688980058988</v>
      </c>
      <c r="R694" s="0" t="n">
        <v>1.615</v>
      </c>
    </row>
    <row r="695" customFormat="false" ht="12.75" hidden="false" customHeight="false" outlineLevel="0" collapsed="false">
      <c r="B695" s="124" t="n">
        <f aca="false">B694+1</f>
        <v>676</v>
      </c>
      <c r="C695" s="21" t="n">
        <f aca="false">$C$7</f>
        <v>3.29212628660779</v>
      </c>
      <c r="D695" s="21" t="n">
        <f aca="true">NORMSINV(RAND())</f>
        <v>-0.0504689864453701</v>
      </c>
      <c r="E695" s="21" t="n">
        <f aca="false">$C$4*($G$4-C695)*$J$4+$F$4*SQRT($J$4)*D695+C695</f>
        <v>3.15849568074807</v>
      </c>
      <c r="F695" s="125" t="n">
        <f aca="false">EXP(E695)</f>
        <v>23.5351648843154</v>
      </c>
      <c r="G695" s="126" t="n">
        <f aca="false">EXP(EXP(-$C$4*($K$4-$J$4))*LN(F695)+(1-EXP(-$C$4*($K$4-$J$4)))*$G$4+$F$4^2/(4*$C$4)*(1-EXP(-2*$C$4*($K$4-$J$4))))</f>
        <v>22.3369112816859</v>
      </c>
      <c r="H695" s="126" t="n">
        <f aca="false">MAX(0,G695-$I$4)</f>
        <v>0</v>
      </c>
      <c r="I695" s="21" t="n">
        <f aca="false">$D$7*AVERAGE(A695,H695)</f>
        <v>0</v>
      </c>
      <c r="J695" s="135" t="n">
        <f aca="false">AVERAGE(I$20:I695)</f>
        <v>1.80731359257782</v>
      </c>
      <c r="K695" s="21" t="n">
        <f aca="false">-D695</f>
        <v>0.0504689864453701</v>
      </c>
      <c r="L695" s="21" t="n">
        <f aca="false">$C$4*($G$4-C695)*$J$4+$F$4*SQRT($J$4)*K695+C695</f>
        <v>3.18476128518864</v>
      </c>
      <c r="M695" s="125" t="n">
        <f aca="false">EXP(L695)</f>
        <v>24.1615200046811</v>
      </c>
      <c r="N695" s="126" t="n">
        <f aca="false">EXP(EXP(-$C$4*($K$4-$J$4))*LN(M695)+(1-EXP(-$C$4*($K$4-$J$4)))*$G$4+$F$4^2/(4*$C$4)*(1-EXP(-2*$C$4*($K$4-$J$4))))</f>
        <v>22.8051090343058</v>
      </c>
      <c r="O695" s="126" t="n">
        <f aca="false">MAX(0,N695-$I$4)</f>
        <v>0</v>
      </c>
      <c r="P695" s="21" t="n">
        <f aca="false">$D$7*AVERAGE(H695,O695)</f>
        <v>0</v>
      </c>
      <c r="Q695" s="136" t="n">
        <f aca="false">AVERAGE(P$20:P695)</f>
        <v>1.70436481567777</v>
      </c>
      <c r="R695" s="0" t="n">
        <v>1.615</v>
      </c>
    </row>
    <row r="696" customFormat="false" ht="12.75" hidden="false" customHeight="false" outlineLevel="0" collapsed="false">
      <c r="B696" s="124" t="n">
        <f aca="false">B695+1</f>
        <v>677</v>
      </c>
      <c r="C696" s="21" t="n">
        <f aca="false">$C$7</f>
        <v>3.29212628660779</v>
      </c>
      <c r="D696" s="21" t="n">
        <f aca="true">NORMSINV(RAND())</f>
        <v>-1.07192061126365</v>
      </c>
      <c r="E696" s="21" t="n">
        <f aca="false">$C$4*($G$4-C696)*$J$4+$F$4*SQRT($J$4)*D696+C696</f>
        <v>2.89269834438087</v>
      </c>
      <c r="F696" s="125" t="n">
        <f aca="false">EXP(E696)</f>
        <v>18.0419273115703</v>
      </c>
      <c r="G696" s="126" t="n">
        <f aca="false">EXP(EXP(-$C$4*($K$4-$J$4))*LN(F696)+(1-EXP(-$C$4*($K$4-$J$4)))*$G$4+$F$4^2/(4*$C$4)*(1-EXP(-2*$C$4*($K$4-$J$4))))</f>
        <v>18.1073679606064</v>
      </c>
      <c r="H696" s="126" t="n">
        <f aca="false">MAX(0,G696-$I$4)</f>
        <v>0</v>
      </c>
      <c r="I696" s="21" t="n">
        <f aca="false">$D$7*AVERAGE(A696,H696)</f>
        <v>0</v>
      </c>
      <c r="J696" s="135" t="n">
        <f aca="false">AVERAGE(I$20:I696)</f>
        <v>1.80464400086057</v>
      </c>
      <c r="K696" s="21" t="n">
        <f aca="false">-D696</f>
        <v>1.07192061126365</v>
      </c>
      <c r="L696" s="21" t="n">
        <f aca="false">$C$4*($G$4-C696)*$J$4+$F$4*SQRT($J$4)*K696+C696</f>
        <v>3.45055862155583</v>
      </c>
      <c r="M696" s="125" t="n">
        <f aca="false">EXP(L696)</f>
        <v>31.5179940227996</v>
      </c>
      <c r="N696" s="126" t="n">
        <f aca="false">EXP(EXP(-$C$4*($K$4-$J$4))*LN(M696)+(1-EXP(-$C$4*($K$4-$J$4)))*$G$4+$F$4^2/(4*$C$4)*(1-EXP(-2*$C$4*($K$4-$J$4))))</f>
        <v>28.1319570230572</v>
      </c>
      <c r="O696" s="126" t="n">
        <f aca="false">MAX(0,N696-$I$4)</f>
        <v>4.93195702305722</v>
      </c>
      <c r="P696" s="21" t="n">
        <f aca="false">$D$7*AVERAGE(H696,O696)</f>
        <v>2.34571132035248</v>
      </c>
      <c r="Q696" s="136" t="n">
        <f aca="false">AVERAGE(P$20:P696)</f>
        <v>1.70531215172603</v>
      </c>
      <c r="R696" s="0" t="n">
        <v>1.615</v>
      </c>
    </row>
    <row r="697" customFormat="false" ht="12.75" hidden="false" customHeight="false" outlineLevel="0" collapsed="false">
      <c r="B697" s="124" t="n">
        <f aca="false">B696+1</f>
        <v>678</v>
      </c>
      <c r="C697" s="21" t="n">
        <f aca="false">$C$7</f>
        <v>3.29212628660779</v>
      </c>
      <c r="D697" s="21" t="n">
        <f aca="true">NORMSINV(RAND())</f>
        <v>0.449440317703707</v>
      </c>
      <c r="E697" s="21" t="n">
        <f aca="false">$C$4*($G$4-C697)*$J$4+$F$4*SQRT($J$4)*D697+C697</f>
        <v>3.28857972803874</v>
      </c>
      <c r="F697" s="125" t="n">
        <f aca="false">EXP(E697)</f>
        <v>26.8047665498181</v>
      </c>
      <c r="G697" s="126" t="n">
        <f aca="false">EXP(EXP(-$C$4*($K$4-$J$4))*LN(F697)+(1-EXP(-$C$4*($K$4-$J$4)))*$G$4+$F$4^2/(4*$C$4)*(1-EXP(-2*$C$4*($K$4-$J$4))))</f>
        <v>24.7537846152222</v>
      </c>
      <c r="H697" s="126" t="n">
        <f aca="false">MAX(0,G697-$I$4)</f>
        <v>1.55378461522219</v>
      </c>
      <c r="I697" s="21" t="n">
        <f aca="false">$D$7*AVERAGE(A697,H697)</f>
        <v>1.47800564533587</v>
      </c>
      <c r="J697" s="135" t="n">
        <f aca="false">AVERAGE(I$20:I697)</f>
        <v>1.80416223337455</v>
      </c>
      <c r="K697" s="21" t="n">
        <f aca="false">-D697</f>
        <v>-0.449440317703707</v>
      </c>
      <c r="L697" s="21" t="n">
        <f aca="false">$C$4*($G$4-C697)*$J$4+$F$4*SQRT($J$4)*K697+C697</f>
        <v>3.05467723789796</v>
      </c>
      <c r="M697" s="125" t="n">
        <f aca="false">EXP(L697)</f>
        <v>21.2143372377073</v>
      </c>
      <c r="N697" s="126" t="n">
        <f aca="false">EXP(EXP(-$C$4*($K$4-$J$4))*LN(M697)+(1-EXP(-$C$4*($K$4-$J$4)))*$G$4+$F$4^2/(4*$C$4)*(1-EXP(-2*$C$4*($K$4-$J$4))))</f>
        <v>20.5784975989172</v>
      </c>
      <c r="O697" s="126" t="n">
        <f aca="false">MAX(0,N697-$I$4)</f>
        <v>0</v>
      </c>
      <c r="P697" s="21" t="n">
        <f aca="false">$D$7*AVERAGE(H697,O697)</f>
        <v>0.739002822667934</v>
      </c>
      <c r="Q697" s="136" t="n">
        <f aca="false">AVERAGE(P$20:P697)</f>
        <v>1.70388691672742</v>
      </c>
      <c r="R697" s="0" t="n">
        <v>1.615</v>
      </c>
    </row>
    <row r="698" customFormat="false" ht="12.75" hidden="false" customHeight="false" outlineLevel="0" collapsed="false">
      <c r="B698" s="124" t="n">
        <f aca="false">B697+1</f>
        <v>679</v>
      </c>
      <c r="C698" s="21" t="n">
        <f aca="false">$C$7</f>
        <v>3.29212628660779</v>
      </c>
      <c r="D698" s="21" t="n">
        <f aca="true">NORMSINV(RAND())</f>
        <v>-1.23021683291511</v>
      </c>
      <c r="E698" s="21" t="n">
        <f aca="false">$C$4*($G$4-C698)*$J$4+$F$4*SQRT($J$4)*D698+C698</f>
        <v>2.851507246291</v>
      </c>
      <c r="F698" s="125" t="n">
        <f aca="false">EXP(E698)</f>
        <v>17.3138584326131</v>
      </c>
      <c r="G698" s="126" t="n">
        <f aca="false">EXP(EXP(-$C$4*($K$4-$J$4))*LN(F698)+(1-EXP(-$C$4*($K$4-$J$4)))*$G$4+$F$4^2/(4*$C$4)*(1-EXP(-2*$C$4*($K$4-$J$4))))</f>
        <v>17.5277789660493</v>
      </c>
      <c r="H698" s="126" t="n">
        <f aca="false">MAX(0,G698-$I$4)</f>
        <v>0</v>
      </c>
      <c r="I698" s="21" t="n">
        <f aca="false">$D$7*AVERAGE(A698,H698)</f>
        <v>0</v>
      </c>
      <c r="J698" s="135" t="n">
        <f aca="false">AVERAGE(I$20:I698)</f>
        <v>1.80150514613836</v>
      </c>
      <c r="K698" s="21" t="n">
        <f aca="false">-D698</f>
        <v>1.23021683291511</v>
      </c>
      <c r="L698" s="21" t="n">
        <f aca="false">$C$4*($G$4-C698)*$J$4+$F$4*SQRT($J$4)*K698+C698</f>
        <v>3.49174971964571</v>
      </c>
      <c r="M698" s="125" t="n">
        <f aca="false">EXP(L698)</f>
        <v>32.843364139719</v>
      </c>
      <c r="N698" s="126" t="n">
        <f aca="false">EXP(EXP(-$C$4*($K$4-$J$4))*LN(M698)+(1-EXP(-$C$4*($K$4-$J$4)))*$G$4+$F$4^2/(4*$C$4)*(1-EXP(-2*$C$4*($K$4-$J$4))))</f>
        <v>29.0621931195701</v>
      </c>
      <c r="O698" s="126" t="n">
        <f aca="false">MAX(0,N698-$I$4)</f>
        <v>5.86219311957012</v>
      </c>
      <c r="P698" s="21" t="n">
        <f aca="false">$D$7*AVERAGE(H698,O698)</f>
        <v>2.78814529372036</v>
      </c>
      <c r="Q698" s="136" t="n">
        <f aca="false">AVERAGE(P$20:P698)</f>
        <v>1.70548376264346</v>
      </c>
      <c r="R698" s="0" t="n">
        <v>1.615</v>
      </c>
    </row>
    <row r="699" customFormat="false" ht="12.75" hidden="false" customHeight="false" outlineLevel="0" collapsed="false">
      <c r="B699" s="124" t="n">
        <f aca="false">B698+1</f>
        <v>680</v>
      </c>
      <c r="C699" s="21" t="n">
        <f aca="false">$C$7</f>
        <v>3.29212628660779</v>
      </c>
      <c r="D699" s="21" t="n">
        <f aca="true">NORMSINV(RAND())</f>
        <v>-0.675961983131846</v>
      </c>
      <c r="E699" s="21" t="n">
        <f aca="false">$C$4*($G$4-C699)*$J$4+$F$4*SQRT($J$4)*D699+C699</f>
        <v>2.99573283579672</v>
      </c>
      <c r="F699" s="125" t="n">
        <f aca="false">EXP(E699)</f>
        <v>20.0000112448577</v>
      </c>
      <c r="G699" s="126" t="n">
        <f aca="false">EXP(EXP(-$C$4*($K$4-$J$4))*LN(F699)+(1-EXP(-$C$4*($K$4-$J$4)))*$G$4+$F$4^2/(4*$C$4)*(1-EXP(-2*$C$4*($K$4-$J$4))))</f>
        <v>19.6424605007216</v>
      </c>
      <c r="H699" s="126" t="n">
        <f aca="false">MAX(0,G699-$I$4)</f>
        <v>0</v>
      </c>
      <c r="I699" s="21" t="n">
        <f aca="false">$D$7*AVERAGE(A699,H699)</f>
        <v>0</v>
      </c>
      <c r="J699" s="135" t="n">
        <f aca="false">AVERAGE(I$20:I699)</f>
        <v>1.79885587386462</v>
      </c>
      <c r="K699" s="21" t="n">
        <f aca="false">-D699</f>
        <v>0.675961983131846</v>
      </c>
      <c r="L699" s="21" t="n">
        <f aca="false">$C$4*($G$4-C699)*$J$4+$F$4*SQRT($J$4)*K699+C699</f>
        <v>3.34752413013999</v>
      </c>
      <c r="M699" s="125" t="n">
        <f aca="false">EXP(L699)</f>
        <v>28.4322518724614</v>
      </c>
      <c r="N699" s="126" t="n">
        <f aca="false">EXP(EXP(-$C$4*($K$4-$J$4))*LN(M699)+(1-EXP(-$C$4*($K$4-$J$4)))*$G$4+$F$4^2/(4*$C$4)*(1-EXP(-2*$C$4*($K$4-$J$4))))</f>
        <v>25.9333955259703</v>
      </c>
      <c r="O699" s="126" t="n">
        <f aca="false">MAX(0,N699-$I$4)</f>
        <v>2.73339552597034</v>
      </c>
      <c r="P699" s="21" t="n">
        <f aca="false">$D$7*AVERAGE(H699,O699)</f>
        <v>1.3000431265508</v>
      </c>
      <c r="Q699" s="136" t="n">
        <f aca="false">AVERAGE(P$20:P699)</f>
        <v>1.70488752641392</v>
      </c>
      <c r="R699" s="0" t="n">
        <v>1.615</v>
      </c>
    </row>
    <row r="700" customFormat="false" ht="12.75" hidden="false" customHeight="false" outlineLevel="0" collapsed="false">
      <c r="B700" s="124" t="n">
        <f aca="false">B699+1</f>
        <v>681</v>
      </c>
      <c r="C700" s="21" t="n">
        <f aca="false">$C$7</f>
        <v>3.29212628660779</v>
      </c>
      <c r="D700" s="21" t="n">
        <f aca="true">NORMSINV(RAND())</f>
        <v>-1.36395468006717</v>
      </c>
      <c r="E700" s="21" t="n">
        <f aca="false">$C$4*($G$4-C700)*$J$4+$F$4*SQRT($J$4)*D700+C700</f>
        <v>2.81670661287792</v>
      </c>
      <c r="F700" s="125" t="n">
        <f aca="false">EXP(E700)</f>
        <v>16.7216888925932</v>
      </c>
      <c r="G700" s="126" t="n">
        <f aca="false">EXP(EXP(-$C$4*($K$4-$J$4))*LN(F700)+(1-EXP(-$C$4*($K$4-$J$4)))*$G$4+$F$4^2/(4*$C$4)*(1-EXP(-2*$C$4*($K$4-$J$4))))</f>
        <v>17.052590440249</v>
      </c>
      <c r="H700" s="126" t="n">
        <f aca="false">MAX(0,G700-$I$4)</f>
        <v>0</v>
      </c>
      <c r="I700" s="21" t="n">
        <f aca="false">$D$7*AVERAGE(A700,H700)</f>
        <v>0</v>
      </c>
      <c r="J700" s="135" t="n">
        <f aca="false">AVERAGE(I$20:I700)</f>
        <v>1.7962143821262</v>
      </c>
      <c r="K700" s="21" t="n">
        <f aca="false">-D700</f>
        <v>1.36395468006717</v>
      </c>
      <c r="L700" s="21" t="n">
        <f aca="false">$C$4*($G$4-C700)*$J$4+$F$4*SQRT($J$4)*K700+C700</f>
        <v>3.52655035305879</v>
      </c>
      <c r="M700" s="125" t="n">
        <f aca="false">EXP(L700)</f>
        <v>34.0064547796804</v>
      </c>
      <c r="N700" s="126" t="n">
        <f aca="false">EXP(EXP(-$C$4*($K$4-$J$4))*LN(M700)+(1-EXP(-$C$4*($K$4-$J$4)))*$G$4+$F$4^2/(4*$C$4)*(1-EXP(-2*$C$4*($K$4-$J$4))))</f>
        <v>29.8720419664887</v>
      </c>
      <c r="O700" s="126" t="n">
        <f aca="false">MAX(0,N700-$I$4)</f>
        <v>6.67204196648871</v>
      </c>
      <c r="P700" s="21" t="n">
        <f aca="false">$D$7*AVERAGE(H700,O700)</f>
        <v>3.17332132001383</v>
      </c>
      <c r="Q700" s="136" t="n">
        <f aca="false">AVERAGE(P$20:P700)</f>
        <v>1.70704381685973</v>
      </c>
      <c r="R700" s="0" t="n">
        <v>1.615</v>
      </c>
    </row>
    <row r="701" customFormat="false" ht="12.75" hidden="false" customHeight="false" outlineLevel="0" collapsed="false">
      <c r="B701" s="124" t="n">
        <f aca="false">B700+1</f>
        <v>682</v>
      </c>
      <c r="C701" s="21" t="n">
        <f aca="false">$C$7</f>
        <v>3.29212628660779</v>
      </c>
      <c r="D701" s="21" t="n">
        <f aca="true">NORMSINV(RAND())</f>
        <v>1.30671722948931</v>
      </c>
      <c r="E701" s="21" t="n">
        <f aca="false">$C$4*($G$4-C701)*$J$4+$F$4*SQRT($J$4)*D701+C701</f>
        <v>3.51165629294434</v>
      </c>
      <c r="F701" s="125" t="n">
        <f aca="false">EXP(E701)</f>
        <v>33.5037138186385</v>
      </c>
      <c r="G701" s="126" t="n">
        <f aca="false">EXP(EXP(-$C$4*($K$4-$J$4))*LN(F701)+(1-EXP(-$C$4*($K$4-$J$4)))*$G$4+$F$4^2/(4*$C$4)*(1-EXP(-2*$C$4*($K$4-$J$4))))</f>
        <v>29.5227145215204</v>
      </c>
      <c r="H701" s="126" t="n">
        <f aca="false">MAX(0,G701-$I$4)</f>
        <v>6.32271452152036</v>
      </c>
      <c r="I701" s="21" t="n">
        <f aca="false">$D$7*AVERAGE(A701,H701)</f>
        <v>6.01435209558812</v>
      </c>
      <c r="J701" s="135" t="n">
        <f aca="false">AVERAGE(I$20:I701)</f>
        <v>1.80239933478524</v>
      </c>
      <c r="K701" s="21" t="n">
        <f aca="false">-D701</f>
        <v>-1.30671722948931</v>
      </c>
      <c r="L701" s="21" t="n">
        <f aca="false">$C$4*($G$4-C701)*$J$4+$F$4*SQRT($J$4)*K701+C701</f>
        <v>2.83160067299237</v>
      </c>
      <c r="M701" s="125" t="n">
        <f aca="false">EXP(L701)</f>
        <v>16.9726066860537</v>
      </c>
      <c r="N701" s="126" t="n">
        <f aca="false">EXP(EXP(-$C$4*($K$4-$J$4))*LN(M701)+(1-EXP(-$C$4*($K$4-$J$4)))*$G$4+$F$4^2/(4*$C$4)*(1-EXP(-2*$C$4*($K$4-$J$4))))</f>
        <v>17.2543651735393</v>
      </c>
      <c r="O701" s="126" t="n">
        <f aca="false">MAX(0,N701-$I$4)</f>
        <v>0</v>
      </c>
      <c r="P701" s="21" t="n">
        <f aca="false">$D$7*AVERAGE(H701,O701)</f>
        <v>3.00717604779406</v>
      </c>
      <c r="Q701" s="136" t="n">
        <f aca="false">AVERAGE(P$20:P701)</f>
        <v>1.7089501691045</v>
      </c>
      <c r="R701" s="0" t="n">
        <v>1.615</v>
      </c>
    </row>
    <row r="702" customFormat="false" ht="12.75" hidden="false" customHeight="false" outlineLevel="0" collapsed="false">
      <c r="B702" s="124" t="n">
        <f aca="false">B701+1</f>
        <v>683</v>
      </c>
      <c r="C702" s="21" t="n">
        <f aca="false">$C$7</f>
        <v>3.29212628660779</v>
      </c>
      <c r="D702" s="21" t="n">
        <f aca="true">NORMSINV(RAND())</f>
        <v>1.4074923446992</v>
      </c>
      <c r="E702" s="21" t="n">
        <f aca="false">$C$4*($G$4-C702)*$J$4+$F$4*SQRT($J$4)*D702+C702</f>
        <v>3.53787951932538</v>
      </c>
      <c r="F702" s="125" t="n">
        <f aca="false">EXP(E702)</f>
        <v>34.3939101892447</v>
      </c>
      <c r="G702" s="126" t="n">
        <f aca="false">EXP(EXP(-$C$4*($K$4-$J$4))*LN(F702)+(1-EXP(-$C$4*($K$4-$J$4)))*$G$4+$F$4^2/(4*$C$4)*(1-EXP(-2*$C$4*($K$4-$J$4))))</f>
        <v>30.1405230856331</v>
      </c>
      <c r="H702" s="126" t="n">
        <f aca="false">MAX(0,G702-$I$4)</f>
        <v>6.94052308563314</v>
      </c>
      <c r="I702" s="21" t="n">
        <f aca="false">$D$7*AVERAGE(A702,H702)</f>
        <v>6.60202978048073</v>
      </c>
      <c r="J702" s="135" t="n">
        <f aca="false">AVERAGE(I$20:I702)</f>
        <v>1.80942661215814</v>
      </c>
      <c r="K702" s="21" t="n">
        <f aca="false">-D702</f>
        <v>-1.4074923446992</v>
      </c>
      <c r="L702" s="21" t="n">
        <f aca="false">$C$4*($G$4-C702)*$J$4+$F$4*SQRT($J$4)*K702+C702</f>
        <v>2.80537744661133</v>
      </c>
      <c r="M702" s="125" t="n">
        <f aca="false">EXP(L702)</f>
        <v>16.5333151722794</v>
      </c>
      <c r="N702" s="126" t="n">
        <f aca="false">EXP(EXP(-$C$4*($K$4-$J$4))*LN(M702)+(1-EXP(-$C$4*($K$4-$J$4)))*$G$4+$F$4^2/(4*$C$4)*(1-EXP(-2*$C$4*($K$4-$J$4))))</f>
        <v>16.900691995995</v>
      </c>
      <c r="O702" s="126" t="n">
        <f aca="false">MAX(0,N702-$I$4)</f>
        <v>0</v>
      </c>
      <c r="P702" s="21" t="n">
        <f aca="false">$D$7*AVERAGE(H702,O702)</f>
        <v>3.30101489024037</v>
      </c>
      <c r="Q702" s="136" t="n">
        <f aca="false">AVERAGE(P$20:P702)</f>
        <v>1.71128115698318</v>
      </c>
      <c r="R702" s="0" t="n">
        <v>1.615</v>
      </c>
    </row>
    <row r="703" customFormat="false" ht="12.75" hidden="false" customHeight="false" outlineLevel="0" collapsed="false">
      <c r="B703" s="124" t="n">
        <f aca="false">B702+1</f>
        <v>684</v>
      </c>
      <c r="C703" s="21" t="n">
        <f aca="false">$C$7</f>
        <v>3.29212628660779</v>
      </c>
      <c r="D703" s="21" t="n">
        <f aca="true">NORMSINV(RAND())</f>
        <v>1.17689502484739</v>
      </c>
      <c r="E703" s="21" t="n">
        <f aca="false">$C$4*($G$4-C703)*$J$4+$F$4*SQRT($J$4)*D703+C703</f>
        <v>3.47787456960402</v>
      </c>
      <c r="F703" s="125" t="n">
        <f aca="false">EXP(E703)</f>
        <v>32.3908044616589</v>
      </c>
      <c r="G703" s="126" t="n">
        <f aca="false">EXP(EXP(-$C$4*($K$4-$J$4))*LN(F703)+(1-EXP(-$C$4*($K$4-$J$4)))*$G$4+$F$4^2/(4*$C$4)*(1-EXP(-2*$C$4*($K$4-$J$4))))</f>
        <v>28.7454587606124</v>
      </c>
      <c r="H703" s="126" t="n">
        <f aca="false">MAX(0,G703-$I$4)</f>
        <v>5.54545876061236</v>
      </c>
      <c r="I703" s="21" t="n">
        <f aca="false">$D$7*AVERAGE(A703,H703)</f>
        <v>5.27500354544974</v>
      </c>
      <c r="J703" s="135" t="n">
        <f aca="false">AVERAGE(I$20:I703)</f>
        <v>1.81449324510155</v>
      </c>
      <c r="K703" s="21" t="n">
        <f aca="false">-D703</f>
        <v>-1.17689502484739</v>
      </c>
      <c r="L703" s="21" t="n">
        <f aca="false">$C$4*($G$4-C703)*$J$4+$F$4*SQRT($J$4)*K703+C703</f>
        <v>2.86538239633269</v>
      </c>
      <c r="M703" s="125" t="n">
        <f aca="false">EXP(L703)</f>
        <v>17.5557651814101</v>
      </c>
      <c r="N703" s="126" t="n">
        <f aca="false">EXP(EXP(-$C$4*($K$4-$J$4))*LN(M703)+(1-EXP(-$C$4*($K$4-$J$4)))*$G$4+$F$4^2/(4*$C$4)*(1-EXP(-2*$C$4*($K$4-$J$4))))</f>
        <v>17.7209103361554</v>
      </c>
      <c r="O703" s="126" t="n">
        <f aca="false">MAX(0,N703-$I$4)</f>
        <v>0</v>
      </c>
      <c r="P703" s="21" t="n">
        <f aca="false">$D$7*AVERAGE(H703,O703)</f>
        <v>2.63750177272487</v>
      </c>
      <c r="Q703" s="136" t="n">
        <f aca="false">AVERAGE(P$20:P703)</f>
        <v>1.7126352806904</v>
      </c>
      <c r="R703" s="0" t="n">
        <v>1.615</v>
      </c>
    </row>
    <row r="704" customFormat="false" ht="12.75" hidden="false" customHeight="false" outlineLevel="0" collapsed="false">
      <c r="B704" s="124" t="n">
        <f aca="false">B703+1</f>
        <v>685</v>
      </c>
      <c r="C704" s="21" t="n">
        <f aca="false">$C$7</f>
        <v>3.29212628660779</v>
      </c>
      <c r="D704" s="21" t="n">
        <f aca="true">NORMSINV(RAND())</f>
        <v>-0.392778525638923</v>
      </c>
      <c r="E704" s="21" t="n">
        <f aca="false">$C$4*($G$4-C704)*$J$4+$F$4*SQRT($J$4)*D704+C704</f>
        <v>3.06942150286234</v>
      </c>
      <c r="F704" s="125" t="n">
        <f aca="false">EXP(E704)</f>
        <v>21.5294443498653</v>
      </c>
      <c r="G704" s="126" t="n">
        <f aca="false">EXP(EXP(-$C$4*($K$4-$J$4))*LN(F704)+(1-EXP(-$C$4*($K$4-$J$4)))*$G$4+$F$4^2/(4*$C$4)*(1-EXP(-2*$C$4*($K$4-$J$4))))</f>
        <v>20.8195294130731</v>
      </c>
      <c r="H704" s="126" t="n">
        <f aca="false">MAX(0,G704-$I$4)</f>
        <v>0</v>
      </c>
      <c r="I704" s="21" t="n">
        <f aca="false">$D$7*AVERAGE(A704,H704)</f>
        <v>0</v>
      </c>
      <c r="J704" s="135" t="n">
        <f aca="false">AVERAGE(I$20:I704)</f>
        <v>1.81184434985323</v>
      </c>
      <c r="K704" s="21" t="n">
        <f aca="false">-D704</f>
        <v>0.392778525638923</v>
      </c>
      <c r="L704" s="21" t="n">
        <f aca="false">$C$4*($G$4-C704)*$J$4+$F$4*SQRT($J$4)*K704+C704</f>
        <v>3.27383546307437</v>
      </c>
      <c r="M704" s="125" t="n">
        <f aca="false">EXP(L704)</f>
        <v>26.4124492915403</v>
      </c>
      <c r="N704" s="126" t="n">
        <f aca="false">EXP(EXP(-$C$4*($K$4-$J$4))*LN(M704)+(1-EXP(-$C$4*($K$4-$J$4)))*$G$4+$F$4^2/(4*$C$4)*(1-EXP(-2*$C$4*($K$4-$J$4))))</f>
        <v>24.4672051496323</v>
      </c>
      <c r="O704" s="126" t="n">
        <f aca="false">MAX(0,N704-$I$4)</f>
        <v>1.26720514963235</v>
      </c>
      <c r="P704" s="21" t="n">
        <f aca="false">$D$7*AVERAGE(H704,O704)</f>
        <v>0.602701412604559</v>
      </c>
      <c r="Q704" s="136" t="n">
        <f aca="false">AVERAGE(P$20:P704)</f>
        <v>1.71101493927714</v>
      </c>
      <c r="R704" s="0" t="n">
        <v>1.615</v>
      </c>
    </row>
    <row r="705" customFormat="false" ht="12.75" hidden="false" customHeight="false" outlineLevel="0" collapsed="false">
      <c r="B705" s="124" t="n">
        <f aca="false">B704+1</f>
        <v>686</v>
      </c>
      <c r="C705" s="21" t="n">
        <f aca="false">$C$7</f>
        <v>3.29212628660779</v>
      </c>
      <c r="D705" s="21" t="n">
        <f aca="true">NORMSINV(RAND())</f>
        <v>-0.184906855430935</v>
      </c>
      <c r="E705" s="21" t="n">
        <f aca="false">$C$4*($G$4-C705)*$J$4+$F$4*SQRT($J$4)*D705+C705</f>
        <v>3.12351289094674</v>
      </c>
      <c r="F705" s="125" t="n">
        <f aca="false">EXP(E705)</f>
        <v>22.7260738016894</v>
      </c>
      <c r="G705" s="126" t="n">
        <f aca="false">EXP(EXP(-$C$4*($K$4-$J$4))*LN(F705)+(1-EXP(-$C$4*($K$4-$J$4)))*$G$4+$F$4^2/(4*$C$4)*(1-EXP(-2*$C$4*($K$4-$J$4))))</f>
        <v>21.7282181904594</v>
      </c>
      <c r="H705" s="126" t="n">
        <f aca="false">MAX(0,G705-$I$4)</f>
        <v>0</v>
      </c>
      <c r="I705" s="21" t="n">
        <f aca="false">$D$7*AVERAGE(A705,H705)</f>
        <v>0</v>
      </c>
      <c r="J705" s="135" t="n">
        <f aca="false">AVERAGE(I$20:I705)</f>
        <v>1.80920317733158</v>
      </c>
      <c r="K705" s="21" t="n">
        <f aca="false">-D705</f>
        <v>0.184906855430935</v>
      </c>
      <c r="L705" s="21" t="n">
        <f aca="false">$C$4*($G$4-C705)*$J$4+$F$4*SQRT($J$4)*K705+C705</f>
        <v>3.21974407498997</v>
      </c>
      <c r="M705" s="125" t="n">
        <f aca="false">EXP(L705)</f>
        <v>25.0217156790006</v>
      </c>
      <c r="N705" s="126" t="n">
        <f aca="false">EXP(EXP(-$C$4*($K$4-$J$4))*LN(M705)+(1-EXP(-$C$4*($K$4-$J$4)))*$G$4+$F$4^2/(4*$C$4)*(1-EXP(-2*$C$4*($K$4-$J$4))))</f>
        <v>23.4439700855053</v>
      </c>
      <c r="O705" s="126" t="n">
        <f aca="false">MAX(0,N705-$I$4)</f>
        <v>0.243970085505332</v>
      </c>
      <c r="P705" s="21" t="n">
        <f aca="false">$D$7*AVERAGE(H705,O705)</f>
        <v>0.116035762015313</v>
      </c>
      <c r="Q705" s="136" t="n">
        <f aca="false">AVERAGE(P$20:P705)</f>
        <v>1.70868989674469</v>
      </c>
      <c r="R705" s="0" t="n">
        <v>1.615</v>
      </c>
    </row>
    <row r="706" customFormat="false" ht="12.75" hidden="false" customHeight="false" outlineLevel="0" collapsed="false">
      <c r="B706" s="124" t="n">
        <f aca="false">B705+1</f>
        <v>687</v>
      </c>
      <c r="C706" s="21" t="n">
        <f aca="false">$C$7</f>
        <v>3.29212628660779</v>
      </c>
      <c r="D706" s="21" t="n">
        <f aca="true">NORMSINV(RAND())</f>
        <v>-1.48809545689015</v>
      </c>
      <c r="E706" s="21" t="n">
        <f aca="false">$C$4*($G$4-C706)*$J$4+$F$4*SQRT($J$4)*D706+C706</f>
        <v>2.78440328395623</v>
      </c>
      <c r="F706" s="125" t="n">
        <f aca="false">EXP(E706)</f>
        <v>16.1901540690907</v>
      </c>
      <c r="G706" s="126" t="n">
        <f aca="false">EXP(EXP(-$C$4*($K$4-$J$4))*LN(F706)+(1-EXP(-$C$4*($K$4-$J$4)))*$G$4+$F$4^2/(4*$C$4)*(1-EXP(-2*$C$4*($K$4-$J$4))))</f>
        <v>16.6230382450635</v>
      </c>
      <c r="H706" s="126" t="n">
        <f aca="false">MAX(0,G706-$I$4)</f>
        <v>0</v>
      </c>
      <c r="I706" s="21" t="n">
        <f aca="false">$D$7*AVERAGE(A706,H706)</f>
        <v>0</v>
      </c>
      <c r="J706" s="135" t="n">
        <f aca="false">AVERAGE(I$20:I706)</f>
        <v>1.8065696938129</v>
      </c>
      <c r="K706" s="21" t="n">
        <f aca="false">-D706</f>
        <v>1.48809545689015</v>
      </c>
      <c r="L706" s="21" t="n">
        <f aca="false">$C$4*($G$4-C706)*$J$4+$F$4*SQRT($J$4)*K706+C706</f>
        <v>3.55885368198048</v>
      </c>
      <c r="M706" s="125" t="n">
        <f aca="false">EXP(L706)</f>
        <v>35.1229120327818</v>
      </c>
      <c r="N706" s="126" t="n">
        <f aca="false">EXP(EXP(-$C$4*($K$4-$J$4))*LN(M706)+(1-EXP(-$C$4*($K$4-$J$4)))*$G$4+$F$4^2/(4*$C$4)*(1-EXP(-2*$C$4*($K$4-$J$4))))</f>
        <v>30.6439586890645</v>
      </c>
      <c r="O706" s="126" t="n">
        <f aca="false">MAX(0,N706-$I$4)</f>
        <v>7.44395868906448</v>
      </c>
      <c r="P706" s="21" t="n">
        <f aca="false">$D$7*AVERAGE(H706,O706)</f>
        <v>3.54045626990295</v>
      </c>
      <c r="Q706" s="136" t="n">
        <f aca="false">AVERAGE(P$20:P706)</f>
        <v>1.71135622334317</v>
      </c>
      <c r="R706" s="0" t="n">
        <v>1.615</v>
      </c>
    </row>
    <row r="707" customFormat="false" ht="12.75" hidden="false" customHeight="false" outlineLevel="0" collapsed="false">
      <c r="B707" s="124" t="n">
        <f aca="false">B706+1</f>
        <v>688</v>
      </c>
      <c r="C707" s="21" t="n">
        <f aca="false">$C$7</f>
        <v>3.29212628660779</v>
      </c>
      <c r="D707" s="21" t="n">
        <f aca="true">NORMSINV(RAND())</f>
        <v>0.658589857051788</v>
      </c>
      <c r="E707" s="21" t="n">
        <f aca="false">$C$4*($G$4-C707)*$J$4+$F$4*SQRT($J$4)*D707+C707</f>
        <v>3.34300363721901</v>
      </c>
      <c r="F707" s="125" t="n">
        <f aca="false">EXP(E707)</f>
        <v>28.3040141463874</v>
      </c>
      <c r="G707" s="126" t="n">
        <f aca="false">EXP(EXP(-$C$4*($K$4-$J$4))*LN(F707)+(1-EXP(-$C$4*($K$4-$J$4)))*$G$4+$F$4^2/(4*$C$4)*(1-EXP(-2*$C$4*($K$4-$J$4))))</f>
        <v>25.8409732516173</v>
      </c>
      <c r="H707" s="126" t="n">
        <f aca="false">MAX(0,G707-$I$4)</f>
        <v>2.64097325161731</v>
      </c>
      <c r="I707" s="21" t="n">
        <f aca="false">$D$7*AVERAGE(A707,H707)</f>
        <v>2.51217146625771</v>
      </c>
      <c r="J707" s="135" t="n">
        <f aca="false">AVERAGE(I$20:I707)</f>
        <v>1.80759527778448</v>
      </c>
      <c r="K707" s="21" t="n">
        <f aca="false">-D707</f>
        <v>-0.658589857051788</v>
      </c>
      <c r="L707" s="21" t="n">
        <f aca="false">$C$4*($G$4-C707)*$J$4+$F$4*SQRT($J$4)*K707+C707</f>
        <v>3.0002533287177</v>
      </c>
      <c r="M707" s="125" t="n">
        <f aca="false">EXP(L707)</f>
        <v>20.0906258110542</v>
      </c>
      <c r="N707" s="126" t="n">
        <f aca="false">EXP(EXP(-$C$4*($K$4-$J$4))*LN(M707)+(1-EXP(-$C$4*($K$4-$J$4)))*$G$4+$F$4^2/(4*$C$4)*(1-EXP(-2*$C$4*($K$4-$J$4))))</f>
        <v>19.7127133064379</v>
      </c>
      <c r="O707" s="126" t="n">
        <f aca="false">MAX(0,N707-$I$4)</f>
        <v>0</v>
      </c>
      <c r="P707" s="21" t="n">
        <f aca="false">$D$7*AVERAGE(H707,O707)</f>
        <v>1.25608573312886</v>
      </c>
      <c r="Q707" s="136" t="n">
        <f aca="false">AVERAGE(P$20:P707)</f>
        <v>1.71069449297949</v>
      </c>
      <c r="R707" s="0" t="n">
        <v>1.615</v>
      </c>
    </row>
    <row r="708" customFormat="false" ht="12.75" hidden="false" customHeight="false" outlineLevel="0" collapsed="false">
      <c r="B708" s="124" t="n">
        <f aca="false">B707+1</f>
        <v>689</v>
      </c>
      <c r="C708" s="21" t="n">
        <f aca="false">$C$7</f>
        <v>3.29212628660779</v>
      </c>
      <c r="D708" s="21" t="n">
        <f aca="true">NORMSINV(RAND())</f>
        <v>-1.34583589427019</v>
      </c>
      <c r="E708" s="21" t="n">
        <f aca="false">$C$4*($G$4-C708)*$J$4+$F$4*SQRT($J$4)*D708+C708</f>
        <v>2.82142139807776</v>
      </c>
      <c r="F708" s="125" t="n">
        <f aca="false">EXP(E708)</f>
        <v>16.8007142112126</v>
      </c>
      <c r="G708" s="126" t="n">
        <f aca="false">EXP(EXP(-$C$4*($K$4-$J$4))*LN(F708)+(1-EXP(-$C$4*($K$4-$J$4)))*$G$4+$F$4^2/(4*$C$4)*(1-EXP(-2*$C$4*($K$4-$J$4))))</f>
        <v>17.1162066229711</v>
      </c>
      <c r="H708" s="126" t="n">
        <f aca="false">MAX(0,G708-$I$4)</f>
        <v>0</v>
      </c>
      <c r="I708" s="21" t="n">
        <f aca="false">$D$7*AVERAGE(A708,H708)</f>
        <v>0</v>
      </c>
      <c r="J708" s="135" t="n">
        <f aca="false">AVERAGE(I$20:I708)</f>
        <v>1.80497177230148</v>
      </c>
      <c r="K708" s="21" t="n">
        <f aca="false">-D708</f>
        <v>1.34583589427019</v>
      </c>
      <c r="L708" s="21" t="n">
        <f aca="false">$C$4*($G$4-C708)*$J$4+$F$4*SQRT($J$4)*K708+C708</f>
        <v>3.52183556785895</v>
      </c>
      <c r="M708" s="125" t="n">
        <f aca="false">EXP(L708)</f>
        <v>33.8464990248063</v>
      </c>
      <c r="N708" s="126" t="n">
        <f aca="false">EXP(EXP(-$C$4*($K$4-$J$4))*LN(M708)+(1-EXP(-$C$4*($K$4-$J$4)))*$G$4+$F$4^2/(4*$C$4)*(1-EXP(-2*$C$4*($K$4-$J$4))))</f>
        <v>29.7610158891644</v>
      </c>
      <c r="O708" s="126" t="n">
        <f aca="false">MAX(0,N708-$I$4)</f>
        <v>6.56101588916445</v>
      </c>
      <c r="P708" s="21" t="n">
        <f aca="false">$D$7*AVERAGE(H708,O708)</f>
        <v>3.12051568419497</v>
      </c>
      <c r="Q708" s="136" t="n">
        <f aca="false">AVERAGE(P$20:P708)</f>
        <v>1.71274067758212</v>
      </c>
      <c r="R708" s="0" t="n">
        <v>1.615</v>
      </c>
    </row>
    <row r="709" customFormat="false" ht="12.75" hidden="false" customHeight="false" outlineLevel="0" collapsed="false">
      <c r="B709" s="124" t="n">
        <f aca="false">B708+1</f>
        <v>690</v>
      </c>
      <c r="C709" s="21" t="n">
        <f aca="false">$C$7</f>
        <v>3.29212628660779</v>
      </c>
      <c r="D709" s="21" t="n">
        <f aca="true">NORMSINV(RAND())</f>
        <v>-1.15311522979404</v>
      </c>
      <c r="E709" s="21" t="n">
        <f aca="false">$C$4*($G$4-C709)*$J$4+$F$4*SQRT($J$4)*D709+C709</f>
        <v>2.87157026272887</v>
      </c>
      <c r="F709" s="125" t="n">
        <f aca="false">EXP(E709)</f>
        <v>17.6647347075694</v>
      </c>
      <c r="G709" s="126" t="n">
        <f aca="false">EXP(EXP(-$C$4*($K$4-$J$4))*LN(F709)+(1-EXP(-$C$4*($K$4-$J$4)))*$G$4+$F$4^2/(4*$C$4)*(1-EXP(-2*$C$4*($K$4-$J$4))))</f>
        <v>17.8077254025606</v>
      </c>
      <c r="H709" s="126" t="n">
        <f aca="false">MAX(0,G709-$I$4)</f>
        <v>0</v>
      </c>
      <c r="I709" s="21" t="n">
        <f aca="false">$D$7*AVERAGE(A709,H709)</f>
        <v>0</v>
      </c>
      <c r="J709" s="135" t="n">
        <f aca="false">AVERAGE(I$20:I709)</f>
        <v>1.8023558711822</v>
      </c>
      <c r="K709" s="21" t="n">
        <f aca="false">-D709</f>
        <v>1.15311522979404</v>
      </c>
      <c r="L709" s="21" t="n">
        <f aca="false">$C$4*($G$4-C709)*$J$4+$F$4*SQRT($J$4)*K709+C709</f>
        <v>3.47168670320783</v>
      </c>
      <c r="M709" s="125" t="n">
        <f aca="false">EXP(L709)</f>
        <v>32.1909933310342</v>
      </c>
      <c r="N709" s="126" t="n">
        <f aca="false">EXP(EXP(-$C$4*($K$4-$J$4))*LN(M709)+(1-EXP(-$C$4*($K$4-$J$4)))*$G$4+$F$4^2/(4*$C$4)*(1-EXP(-2*$C$4*($K$4-$J$4))))</f>
        <v>28.6053207668632</v>
      </c>
      <c r="O709" s="126" t="n">
        <f aca="false">MAX(0,N709-$I$4)</f>
        <v>5.40532076686322</v>
      </c>
      <c r="P709" s="21" t="n">
        <f aca="false">$D$7*AVERAGE(H709,O709)</f>
        <v>2.57085008115253</v>
      </c>
      <c r="Q709" s="136" t="n">
        <f aca="false">AVERAGE(P$20:P709)</f>
        <v>1.71398431439889</v>
      </c>
      <c r="R709" s="0" t="n">
        <v>1.615</v>
      </c>
    </row>
    <row r="710" customFormat="false" ht="12.75" hidden="false" customHeight="false" outlineLevel="0" collapsed="false">
      <c r="B710" s="124" t="n">
        <f aca="false">B709+1</f>
        <v>691</v>
      </c>
      <c r="C710" s="21" t="n">
        <f aca="false">$C$7</f>
        <v>3.29212628660779</v>
      </c>
      <c r="D710" s="21" t="n">
        <f aca="true">NORMSINV(RAND())</f>
        <v>-0.929602437546852</v>
      </c>
      <c r="E710" s="21" t="n">
        <f aca="false">$C$4*($G$4-C710)*$J$4+$F$4*SQRT($J$4)*D710+C710</f>
        <v>2.92973171000629</v>
      </c>
      <c r="F710" s="125" t="n">
        <f aca="false">EXP(E710)</f>
        <v>18.7226067347474</v>
      </c>
      <c r="G710" s="126" t="n">
        <f aca="false">EXP(EXP(-$C$4*($K$4-$J$4))*LN(F710)+(1-EXP(-$C$4*($K$4-$J$4)))*$G$4+$F$4^2/(4*$C$4)*(1-EXP(-2*$C$4*($K$4-$J$4))))</f>
        <v>18.6447976640482</v>
      </c>
      <c r="H710" s="126" t="n">
        <f aca="false">MAX(0,G710-$I$4)</f>
        <v>0</v>
      </c>
      <c r="I710" s="21" t="n">
        <f aca="false">$D$7*AVERAGE(A710,H710)</f>
        <v>0</v>
      </c>
      <c r="J710" s="135" t="n">
        <f aca="false">AVERAGE(I$20:I710)</f>
        <v>1.79974754141204</v>
      </c>
      <c r="K710" s="21" t="n">
        <f aca="false">-D710</f>
        <v>0.929602437546852</v>
      </c>
      <c r="L710" s="21" t="n">
        <f aca="false">$C$4*($G$4-C710)*$J$4+$F$4*SQRT($J$4)*K710+C710</f>
        <v>3.41352525593042</v>
      </c>
      <c r="M710" s="125" t="n">
        <f aca="false">EXP(L710)</f>
        <v>30.3721252719849</v>
      </c>
      <c r="N710" s="126" t="n">
        <f aca="false">EXP(EXP(-$C$4*($K$4-$J$4))*LN(M710)+(1-EXP(-$C$4*($K$4-$J$4)))*$G$4+$F$4^2/(4*$C$4)*(1-EXP(-2*$C$4*($K$4-$J$4))))</f>
        <v>27.321063303932</v>
      </c>
      <c r="O710" s="126" t="n">
        <f aca="false">MAX(0,N710-$I$4)</f>
        <v>4.12106330393203</v>
      </c>
      <c r="P710" s="21" t="n">
        <f aca="false">$D$7*AVERAGE(H710,O710)</f>
        <v>1.96003833746514</v>
      </c>
      <c r="Q710" s="136" t="n">
        <f aca="false">AVERAGE(P$20:P710)</f>
        <v>1.7143403983686</v>
      </c>
      <c r="R710" s="0" t="n">
        <v>1.615</v>
      </c>
    </row>
    <row r="711" customFormat="false" ht="12.75" hidden="false" customHeight="false" outlineLevel="0" collapsed="false">
      <c r="B711" s="124" t="n">
        <f aca="false">B710+1</f>
        <v>692</v>
      </c>
      <c r="C711" s="21" t="n">
        <f aca="false">$C$7</f>
        <v>3.29212628660779</v>
      </c>
      <c r="D711" s="21" t="n">
        <f aca="true">NORMSINV(RAND())</f>
        <v>-1.3688759570212</v>
      </c>
      <c r="E711" s="21" t="n">
        <f aca="false">$C$4*($G$4-C711)*$J$4+$F$4*SQRT($J$4)*D711+C711</f>
        <v>2.8154260213412</v>
      </c>
      <c r="F711" s="125" t="n">
        <f aca="false">EXP(E711)</f>
        <v>16.7002889445385</v>
      </c>
      <c r="G711" s="126" t="n">
        <f aca="false">EXP(EXP(-$C$4*($K$4-$J$4))*LN(F711)+(1-EXP(-$C$4*($K$4-$J$4)))*$G$4+$F$4^2/(4*$C$4)*(1-EXP(-2*$C$4*($K$4-$J$4))))</f>
        <v>17.0353524000228</v>
      </c>
      <c r="H711" s="126" t="n">
        <f aca="false">MAX(0,G711-$I$4)</f>
        <v>0</v>
      </c>
      <c r="I711" s="21" t="n">
        <f aca="false">$D$7*AVERAGE(A711,H711)</f>
        <v>0</v>
      </c>
      <c r="J711" s="135" t="n">
        <f aca="false">AVERAGE(I$20:I711)</f>
        <v>1.79714675016723</v>
      </c>
      <c r="K711" s="21" t="n">
        <f aca="false">-D711</f>
        <v>1.3688759570212</v>
      </c>
      <c r="L711" s="21" t="n">
        <f aca="false">$C$4*($G$4-C711)*$J$4+$F$4*SQRT($J$4)*K711+C711</f>
        <v>3.52783094459551</v>
      </c>
      <c r="M711" s="125" t="n">
        <f aca="false">EXP(L711)</f>
        <v>34.0500310536137</v>
      </c>
      <c r="N711" s="126" t="n">
        <f aca="false">EXP(EXP(-$C$4*($K$4-$J$4))*LN(M711)+(1-EXP(-$C$4*($K$4-$J$4)))*$G$4+$F$4^2/(4*$C$4)*(1-EXP(-2*$C$4*($K$4-$J$4))))</f>
        <v>29.9022694281207</v>
      </c>
      <c r="O711" s="126" t="n">
        <f aca="false">MAX(0,N711-$I$4)</f>
        <v>6.70226942812069</v>
      </c>
      <c r="P711" s="21" t="n">
        <f aca="false">$D$7*AVERAGE(H711,O711)</f>
        <v>3.18769794547999</v>
      </c>
      <c r="Q711" s="136" t="n">
        <f aca="false">AVERAGE(P$20:P711)</f>
        <v>1.71646952777194</v>
      </c>
      <c r="R711" s="0" t="n">
        <v>1.615</v>
      </c>
    </row>
    <row r="712" customFormat="false" ht="12.75" hidden="false" customHeight="false" outlineLevel="0" collapsed="false">
      <c r="B712" s="124" t="n">
        <f aca="false">B711+1</f>
        <v>693</v>
      </c>
      <c r="C712" s="21" t="n">
        <f aca="false">$C$7</f>
        <v>3.29212628660779</v>
      </c>
      <c r="D712" s="21" t="n">
        <f aca="true">NORMSINV(RAND())</f>
        <v>1.06233482498796</v>
      </c>
      <c r="E712" s="21" t="n">
        <f aca="false">$C$4*($G$4-C712)*$J$4+$F$4*SQRT($J$4)*D712+C712</f>
        <v>3.44806425334773</v>
      </c>
      <c r="F712" s="125" t="n">
        <f aca="false">EXP(E712)</f>
        <v>31.4394745095262</v>
      </c>
      <c r="G712" s="126" t="n">
        <f aca="false">EXP(EXP(-$C$4*($K$4-$J$4))*LN(F712)+(1-EXP(-$C$4*($K$4-$J$4)))*$G$4+$F$4^2/(4*$C$4)*(1-EXP(-2*$C$4*($K$4-$J$4))))</f>
        <v>28.0765915137334</v>
      </c>
      <c r="H712" s="126" t="n">
        <f aca="false">MAX(0,G712-$I$4)</f>
        <v>4.8765915137334</v>
      </c>
      <c r="I712" s="21" t="n">
        <f aca="false">$D$7*AVERAGE(A712,H712)</f>
        <v>4.63875733913369</v>
      </c>
      <c r="J712" s="135" t="n">
        <f aca="false">AVERAGE(I$20:I712)</f>
        <v>1.80124719834755</v>
      </c>
      <c r="K712" s="21" t="n">
        <f aca="false">-D712</f>
        <v>-1.06233482498796</v>
      </c>
      <c r="L712" s="21" t="n">
        <f aca="false">$C$4*($G$4-C712)*$J$4+$F$4*SQRT($J$4)*K712+C712</f>
        <v>2.89519271258898</v>
      </c>
      <c r="M712" s="125" t="n">
        <f aca="false">EXP(L712)</f>
        <v>18.0869866954537</v>
      </c>
      <c r="N712" s="126" t="n">
        <f aca="false">EXP(EXP(-$C$4*($K$4-$J$4))*LN(M712)+(1-EXP(-$C$4*($K$4-$J$4)))*$G$4+$F$4^2/(4*$C$4)*(1-EXP(-2*$C$4*($K$4-$J$4))))</f>
        <v>18.1430747040394</v>
      </c>
      <c r="O712" s="126" t="n">
        <f aca="false">MAX(0,N712-$I$4)</f>
        <v>0</v>
      </c>
      <c r="P712" s="21" t="n">
        <f aca="false">$D$7*AVERAGE(H712,O712)</f>
        <v>2.31937866956685</v>
      </c>
      <c r="Q712" s="136" t="n">
        <f aca="false">AVERAGE(P$20:P712)</f>
        <v>1.71733952653355</v>
      </c>
      <c r="R712" s="0" t="n">
        <v>1.615</v>
      </c>
    </row>
    <row r="713" customFormat="false" ht="12.75" hidden="false" customHeight="false" outlineLevel="0" collapsed="false">
      <c r="B713" s="124" t="n">
        <f aca="false">B712+1</f>
        <v>694</v>
      </c>
      <c r="C713" s="21" t="n">
        <f aca="false">$C$7</f>
        <v>3.29212628660779</v>
      </c>
      <c r="D713" s="21" t="n">
        <f aca="true">NORMSINV(RAND())</f>
        <v>1.60899227147214</v>
      </c>
      <c r="E713" s="21" t="n">
        <f aca="false">$C$4*($G$4-C713)*$J$4+$F$4*SQRT($J$4)*D713+C713</f>
        <v>3.59031288230912</v>
      </c>
      <c r="F713" s="125" t="n">
        <f aca="false">EXP(E713)</f>
        <v>36.2454147015798</v>
      </c>
      <c r="G713" s="126" t="n">
        <f aca="false">EXP(EXP(-$C$4*($K$4-$J$4))*LN(F713)+(1-EXP(-$C$4*($K$4-$J$4)))*$G$4+$F$4^2/(4*$C$4)*(1-EXP(-2*$C$4*($K$4-$J$4))))</f>
        <v>31.4148718001563</v>
      </c>
      <c r="H713" s="126" t="n">
        <f aca="false">MAX(0,G713-$I$4)</f>
        <v>8.21487180015635</v>
      </c>
      <c r="I713" s="21" t="n">
        <f aca="false">$D$7*AVERAGE(A713,H713)</f>
        <v>7.81422777480987</v>
      </c>
      <c r="J713" s="135" t="n">
        <f aca="false">AVERAGE(I$20:I713)</f>
        <v>1.80991143548943</v>
      </c>
      <c r="K713" s="21" t="n">
        <f aca="false">-D713</f>
        <v>-1.60899227147214</v>
      </c>
      <c r="L713" s="21" t="n">
        <f aca="false">$C$4*($G$4-C713)*$J$4+$F$4*SQRT($J$4)*K713+C713</f>
        <v>2.75294408362759</v>
      </c>
      <c r="M713" s="125" t="n">
        <f aca="false">EXP(L713)</f>
        <v>15.6887529594487</v>
      </c>
      <c r="N713" s="126" t="n">
        <f aca="false">EXP(EXP(-$C$4*($K$4-$J$4))*LN(M713)+(1-EXP(-$C$4*($K$4-$J$4)))*$G$4+$F$4^2/(4*$C$4)*(1-EXP(-2*$C$4*($K$4-$J$4))))</f>
        <v>16.2151130365564</v>
      </c>
      <c r="O713" s="126" t="n">
        <f aca="false">MAX(0,N713-$I$4)</f>
        <v>0</v>
      </c>
      <c r="P713" s="21" t="n">
        <f aca="false">$D$7*AVERAGE(H713,O713)</f>
        <v>3.90711388740493</v>
      </c>
      <c r="Q713" s="136" t="n">
        <f aca="false">AVERAGE(P$20:P713)</f>
        <v>1.72049482100166</v>
      </c>
      <c r="R713" s="0" t="n">
        <v>1.615</v>
      </c>
    </row>
    <row r="714" customFormat="false" ht="12.75" hidden="false" customHeight="false" outlineLevel="0" collapsed="false">
      <c r="B714" s="124" t="n">
        <f aca="false">B713+1</f>
        <v>695</v>
      </c>
      <c r="C714" s="21" t="n">
        <f aca="false">$C$7</f>
        <v>3.29212628660779</v>
      </c>
      <c r="D714" s="21" t="n">
        <f aca="true">NORMSINV(RAND())</f>
        <v>0.793632877968795</v>
      </c>
      <c r="E714" s="21" t="n">
        <f aca="false">$C$4*($G$4-C714)*$J$4+$F$4*SQRT($J$4)*D714+C714</f>
        <v>3.37814389680899</v>
      </c>
      <c r="F714" s="125" t="n">
        <f aca="false">EXP(E714)</f>
        <v>29.3163064929178</v>
      </c>
      <c r="G714" s="126" t="n">
        <f aca="false">EXP(EXP(-$C$4*($K$4-$J$4))*LN(F714)+(1-EXP(-$C$4*($K$4-$J$4)))*$G$4+$F$4^2/(4*$C$4)*(1-EXP(-2*$C$4*($K$4-$J$4))))</f>
        <v>26.5681848227437</v>
      </c>
      <c r="H714" s="126" t="n">
        <f aca="false">MAX(0,G714-$I$4)</f>
        <v>3.36818482274374</v>
      </c>
      <c r="I714" s="21" t="n">
        <f aca="false">$D$7*AVERAGE(A714,H714)</f>
        <v>3.20391651055057</v>
      </c>
      <c r="J714" s="135" t="n">
        <f aca="false">AVERAGE(I$20:I714)</f>
        <v>1.81191719818736</v>
      </c>
      <c r="K714" s="21" t="n">
        <f aca="false">-D714</f>
        <v>-0.793632877968795</v>
      </c>
      <c r="L714" s="21" t="n">
        <f aca="false">$C$4*($G$4-C714)*$J$4+$F$4*SQRT($J$4)*K714+C714</f>
        <v>2.96511306912772</v>
      </c>
      <c r="M714" s="125" t="n">
        <f aca="false">EXP(L714)</f>
        <v>19.396896307631</v>
      </c>
      <c r="N714" s="126" t="n">
        <f aca="false">EXP(EXP(-$C$4*($K$4-$J$4))*LN(M714)+(1-EXP(-$C$4*($K$4-$J$4)))*$G$4+$F$4^2/(4*$C$4)*(1-EXP(-2*$C$4*($K$4-$J$4))))</f>
        <v>19.1731464030013</v>
      </c>
      <c r="O714" s="126" t="n">
        <f aca="false">MAX(0,N714-$I$4)</f>
        <v>0</v>
      </c>
      <c r="P714" s="21" t="n">
        <f aca="false">$D$7*AVERAGE(H714,O714)</f>
        <v>1.60195825527529</v>
      </c>
      <c r="Q714" s="136" t="n">
        <f aca="false">AVERAGE(P$20:P714)</f>
        <v>1.72032426479198</v>
      </c>
      <c r="R714" s="0" t="n">
        <v>1.615</v>
      </c>
    </row>
    <row r="715" customFormat="false" ht="12.75" hidden="false" customHeight="false" outlineLevel="0" collapsed="false">
      <c r="B715" s="124" t="n">
        <f aca="false">B714+1</f>
        <v>696</v>
      </c>
      <c r="C715" s="21" t="n">
        <f aca="false">$C$7</f>
        <v>3.29212628660779</v>
      </c>
      <c r="D715" s="21" t="n">
        <f aca="true">NORMSINV(RAND())</f>
        <v>0.190051808939871</v>
      </c>
      <c r="E715" s="21" t="n">
        <f aca="false">$C$4*($G$4-C715)*$J$4+$F$4*SQRT($J$4)*D715+C715</f>
        <v>3.22108287058751</v>
      </c>
      <c r="F715" s="125" t="n">
        <f aca="false">EXP(E715)</f>
        <v>25.0552370759369</v>
      </c>
      <c r="G715" s="126" t="n">
        <f aca="false">EXP(EXP(-$C$4*($K$4-$J$4))*LN(F715)+(1-EXP(-$C$4*($K$4-$J$4)))*$G$4+$F$4^2/(4*$C$4)*(1-EXP(-2*$C$4*($K$4-$J$4))))</f>
        <v>23.4687717916914</v>
      </c>
      <c r="H715" s="126" t="n">
        <f aca="false">MAX(0,G715-$I$4)</f>
        <v>0.268771791691439</v>
      </c>
      <c r="I715" s="21" t="n">
        <f aca="false">$D$7*AVERAGE(A715,H715)</f>
        <v>0.255663636732673</v>
      </c>
      <c r="J715" s="135" t="n">
        <f aca="false">AVERAGE(I$20:I715)</f>
        <v>1.80968120169101</v>
      </c>
      <c r="K715" s="21" t="n">
        <f aca="false">-D715</f>
        <v>-0.190051808939871</v>
      </c>
      <c r="L715" s="21" t="n">
        <f aca="false">$C$4*($G$4-C715)*$J$4+$F$4*SQRT($J$4)*K715+C715</f>
        <v>3.12217409534919</v>
      </c>
      <c r="M715" s="125" t="n">
        <f aca="false">EXP(L715)</f>
        <v>22.6956685918563</v>
      </c>
      <c r="N715" s="126" t="n">
        <f aca="false">EXP(EXP(-$C$4*($K$4-$J$4))*LN(M715)+(1-EXP(-$C$4*($K$4-$J$4)))*$G$4+$F$4^2/(4*$C$4)*(1-EXP(-2*$C$4*($K$4-$J$4))))</f>
        <v>21.7052558945075</v>
      </c>
      <c r="O715" s="126" t="n">
        <f aca="false">MAX(0,N715-$I$4)</f>
        <v>0</v>
      </c>
      <c r="P715" s="21" t="n">
        <f aca="false">$D$7*AVERAGE(H715,O715)</f>
        <v>0.127831818366337</v>
      </c>
      <c r="Q715" s="136" t="n">
        <f aca="false">AVERAGE(P$20:P715)</f>
        <v>1.71803620093217</v>
      </c>
      <c r="R715" s="0" t="n">
        <v>1.615</v>
      </c>
    </row>
    <row r="716" customFormat="false" ht="12.75" hidden="false" customHeight="false" outlineLevel="0" collapsed="false">
      <c r="B716" s="124" t="n">
        <f aca="false">B715+1</f>
        <v>697</v>
      </c>
      <c r="C716" s="21" t="n">
        <f aca="false">$C$7</f>
        <v>3.29212628660779</v>
      </c>
      <c r="D716" s="21" t="n">
        <f aca="true">NORMSINV(RAND())</f>
        <v>-0.83326874380829</v>
      </c>
      <c r="E716" s="21" t="n">
        <f aca="false">$C$4*($G$4-C716)*$J$4+$F$4*SQRT($J$4)*D716+C716</f>
        <v>2.95479921058682</v>
      </c>
      <c r="F716" s="125" t="n">
        <f aca="false">EXP(E716)</f>
        <v>19.1978676042424</v>
      </c>
      <c r="G716" s="126" t="n">
        <f aca="false">EXP(EXP(-$C$4*($K$4-$J$4))*LN(F716)+(1-EXP(-$C$4*($K$4-$J$4)))*$G$4+$F$4^2/(4*$C$4)*(1-EXP(-2*$C$4*($K$4-$J$4))))</f>
        <v>19.0176023365389</v>
      </c>
      <c r="H716" s="126" t="n">
        <f aca="false">MAX(0,G716-$I$4)</f>
        <v>0</v>
      </c>
      <c r="I716" s="21" t="n">
        <f aca="false">$D$7*AVERAGE(A716,H716)</f>
        <v>0</v>
      </c>
      <c r="J716" s="135" t="n">
        <f aca="false">AVERAGE(I$20:I716)</f>
        <v>1.8070848154619</v>
      </c>
      <c r="K716" s="21" t="n">
        <f aca="false">-D716</f>
        <v>0.83326874380829</v>
      </c>
      <c r="L716" s="21" t="n">
        <f aca="false">$C$4*($G$4-C716)*$J$4+$F$4*SQRT($J$4)*K716+C716</f>
        <v>3.38845775534988</v>
      </c>
      <c r="M716" s="125" t="n">
        <f aca="false">EXP(L716)</f>
        <v>29.6202353765683</v>
      </c>
      <c r="N716" s="126" t="n">
        <f aca="false">EXP(EXP(-$C$4*($K$4-$J$4))*LN(M716)+(1-EXP(-$C$4*($K$4-$J$4)))*$G$4+$F$4^2/(4*$C$4)*(1-EXP(-2*$C$4*($K$4-$J$4))))</f>
        <v>26.7854847448225</v>
      </c>
      <c r="O716" s="126" t="n">
        <f aca="false">MAX(0,N716-$I$4)</f>
        <v>3.58548474482253</v>
      </c>
      <c r="P716" s="21" t="n">
        <f aca="false">$D$7*AVERAGE(H716,O716)</f>
        <v>1.70530929518681</v>
      </c>
      <c r="Q716" s="136" t="n">
        <f aca="false">AVERAGE(P$20:P716)</f>
        <v>1.71801794138304</v>
      </c>
      <c r="R716" s="0" t="n">
        <v>1.615</v>
      </c>
    </row>
    <row r="717" customFormat="false" ht="12.75" hidden="false" customHeight="false" outlineLevel="0" collapsed="false">
      <c r="B717" s="124" t="n">
        <f aca="false">B716+1</f>
        <v>698</v>
      </c>
      <c r="C717" s="21" t="n">
        <f aca="false">$C$7</f>
        <v>3.29212628660779</v>
      </c>
      <c r="D717" s="21" t="n">
        <f aca="true">NORMSINV(RAND())</f>
        <v>-1.00885057215624</v>
      </c>
      <c r="E717" s="21" t="n">
        <f aca="false">$C$4*($G$4-C717)*$J$4+$F$4*SQRT($J$4)*D717+C717</f>
        <v>2.90911013324293</v>
      </c>
      <c r="F717" s="125" t="n">
        <f aca="false">EXP(E717)</f>
        <v>18.3404707280849</v>
      </c>
      <c r="G717" s="126" t="n">
        <f aca="false">EXP(EXP(-$C$4*($K$4-$J$4))*LN(F717)+(1-EXP(-$C$4*($K$4-$J$4)))*$G$4+$F$4^2/(4*$C$4)*(1-EXP(-2*$C$4*($K$4-$J$4))))</f>
        <v>18.3435981460714</v>
      </c>
      <c r="H717" s="126" t="n">
        <f aca="false">MAX(0,G717-$I$4)</f>
        <v>0</v>
      </c>
      <c r="I717" s="21" t="n">
        <f aca="false">$D$7*AVERAGE(A717,H717)</f>
        <v>0</v>
      </c>
      <c r="J717" s="135" t="n">
        <f aca="false">AVERAGE(I$20:I717)</f>
        <v>1.80449586873488</v>
      </c>
      <c r="K717" s="21" t="n">
        <f aca="false">-D717</f>
        <v>1.00885057215624</v>
      </c>
      <c r="L717" s="21" t="n">
        <f aca="false">$C$4*($G$4-C717)*$J$4+$F$4*SQRT($J$4)*K717+C717</f>
        <v>3.43414683269378</v>
      </c>
      <c r="M717" s="125" t="n">
        <f aca="false">EXP(L717)</f>
        <v>31.0049488694467</v>
      </c>
      <c r="N717" s="126" t="n">
        <f aca="false">EXP(EXP(-$C$4*($K$4-$J$4))*LN(M717)+(1-EXP(-$C$4*($K$4-$J$4)))*$G$4+$F$4^2/(4*$C$4)*(1-EXP(-2*$C$4*($K$4-$J$4))))</f>
        <v>27.76967164305</v>
      </c>
      <c r="O717" s="126" t="n">
        <f aca="false">MAX(0,N717-$I$4)</f>
        <v>4.56967164304995</v>
      </c>
      <c r="P717" s="21" t="n">
        <f aca="false">$D$7*AVERAGE(H717,O717)</f>
        <v>2.17340306358782</v>
      </c>
      <c r="Q717" s="136" t="n">
        <f aca="false">AVERAGE(P$20:P717)</f>
        <v>1.71867035559824</v>
      </c>
      <c r="R717" s="0" t="n">
        <v>1.615</v>
      </c>
    </row>
    <row r="718" customFormat="false" ht="12.75" hidden="false" customHeight="false" outlineLevel="0" collapsed="false">
      <c r="B718" s="124" t="n">
        <f aca="false">B717+1</f>
        <v>699</v>
      </c>
      <c r="C718" s="21" t="n">
        <f aca="false">$C$7</f>
        <v>3.29212628660779</v>
      </c>
      <c r="D718" s="21" t="n">
        <f aca="true">NORMSINV(RAND())</f>
        <v>0.566092492372247</v>
      </c>
      <c r="E718" s="21" t="n">
        <f aca="false">$C$4*($G$4-C718)*$J$4+$F$4*SQRT($J$4)*D718+C718</f>
        <v>3.31893440813811</v>
      </c>
      <c r="F718" s="125" t="n">
        <f aca="false">EXP(E718)</f>
        <v>27.6308916124587</v>
      </c>
      <c r="G718" s="126" t="n">
        <f aca="false">EXP(EXP(-$C$4*($K$4-$J$4))*LN(F718)+(1-EXP(-$C$4*($K$4-$J$4)))*$G$4+$F$4^2/(4*$C$4)*(1-EXP(-2*$C$4*($K$4-$J$4))))</f>
        <v>25.3543910190027</v>
      </c>
      <c r="H718" s="126" t="n">
        <f aca="false">MAX(0,G718-$I$4)</f>
        <v>2.1543910190027</v>
      </c>
      <c r="I718" s="21" t="n">
        <f aca="false">$D$7*AVERAGE(A718,H718)</f>
        <v>2.04932012915544</v>
      </c>
      <c r="J718" s="135" t="n">
        <f aca="false">AVERAGE(I$20:I718)</f>
        <v>1.80484611803448</v>
      </c>
      <c r="K718" s="21" t="n">
        <f aca="false">-D718</f>
        <v>-0.566092492372247</v>
      </c>
      <c r="L718" s="21" t="n">
        <f aca="false">$C$4*($G$4-C718)*$J$4+$F$4*SQRT($J$4)*K718+C718</f>
        <v>3.0243225577986</v>
      </c>
      <c r="M718" s="125" t="n">
        <f aca="false">EXP(L718)</f>
        <v>20.5800581878239</v>
      </c>
      <c r="N718" s="126" t="n">
        <f aca="false">EXP(EXP(-$C$4*($K$4-$J$4))*LN(M718)+(1-EXP(-$C$4*($K$4-$J$4)))*$G$4+$F$4^2/(4*$C$4)*(1-EXP(-2*$C$4*($K$4-$J$4))))</f>
        <v>20.0910247415006</v>
      </c>
      <c r="O718" s="126" t="n">
        <f aca="false">MAX(0,N718-$I$4)</f>
        <v>0</v>
      </c>
      <c r="P718" s="21" t="n">
        <f aca="false">$D$7*AVERAGE(H718,O718)</f>
        <v>1.02466006457772</v>
      </c>
      <c r="Q718" s="136" t="n">
        <f aca="false">AVERAGE(P$20:P718)</f>
        <v>1.71767749395157</v>
      </c>
      <c r="R718" s="0" t="n">
        <v>1.615</v>
      </c>
    </row>
    <row r="719" customFormat="false" ht="12.75" hidden="false" customHeight="false" outlineLevel="0" collapsed="false">
      <c r="B719" s="124" t="n">
        <f aca="false">B718+1</f>
        <v>700</v>
      </c>
      <c r="C719" s="21" t="n">
        <f aca="false">$C$7</f>
        <v>3.29212628660779</v>
      </c>
      <c r="D719" s="21" t="n">
        <f aca="true">NORMSINV(RAND())</f>
        <v>0.712799139587097</v>
      </c>
      <c r="E719" s="21" t="n">
        <f aca="false">$C$4*($G$4-C719)*$J$4+$F$4*SQRT($J$4)*D719+C719</f>
        <v>3.35710972169151</v>
      </c>
      <c r="F719" s="125" t="n">
        <f aca="false">EXP(E719)</f>
        <v>28.706102237816</v>
      </c>
      <c r="G719" s="126" t="n">
        <f aca="false">EXP(EXP(-$C$4*($K$4-$J$4))*LN(F719)+(1-EXP(-$C$4*($K$4-$J$4)))*$G$4+$F$4^2/(4*$C$4)*(1-EXP(-2*$C$4*($K$4-$J$4))))</f>
        <v>26.130469719979</v>
      </c>
      <c r="H719" s="126" t="n">
        <f aca="false">MAX(0,G719-$I$4)</f>
        <v>2.93046971997899</v>
      </c>
      <c r="I719" s="21" t="n">
        <f aca="false">$D$7*AVERAGE(A719,H719)</f>
        <v>2.78754902525238</v>
      </c>
      <c r="J719" s="135" t="n">
        <f aca="false">AVERAGE(I$20:I719)</f>
        <v>1.80624997933051</v>
      </c>
      <c r="K719" s="21" t="n">
        <f aca="false">-D719</f>
        <v>-0.712799139587097</v>
      </c>
      <c r="L719" s="21" t="n">
        <f aca="false">$C$4*($G$4-C719)*$J$4+$F$4*SQRT($J$4)*K719+C719</f>
        <v>2.9861472442452</v>
      </c>
      <c r="M719" s="125" t="n">
        <f aca="false">EXP(L719)</f>
        <v>19.8092152133685</v>
      </c>
      <c r="N719" s="126" t="n">
        <f aca="false">EXP(EXP(-$C$4*($K$4-$J$4))*LN(M719)+(1-EXP(-$C$4*($K$4-$J$4)))*$G$4+$F$4^2/(4*$C$4)*(1-EXP(-2*$C$4*($K$4-$J$4))))</f>
        <v>19.4943184231773</v>
      </c>
      <c r="O719" s="126" t="n">
        <f aca="false">MAX(0,N719-$I$4)</f>
        <v>0</v>
      </c>
      <c r="P719" s="21" t="n">
        <f aca="false">$D$7*AVERAGE(H719,O719)</f>
        <v>1.39377451262619</v>
      </c>
      <c r="Q719" s="136" t="n">
        <f aca="false">AVERAGE(P$20:P719)</f>
        <v>1.71721477540682</v>
      </c>
      <c r="R719" s="0" t="n">
        <v>1.615</v>
      </c>
    </row>
    <row r="720" customFormat="false" ht="12.75" hidden="false" customHeight="false" outlineLevel="0" collapsed="false">
      <c r="B720" s="124" t="n">
        <f aca="false">B719+1</f>
        <v>701</v>
      </c>
      <c r="C720" s="21" t="n">
        <f aca="false">$C$7</f>
        <v>3.29212628660779</v>
      </c>
      <c r="D720" s="21" t="n">
        <f aca="true">NORMSINV(RAND())</f>
        <v>-0.688840821708223</v>
      </c>
      <c r="E720" s="21" t="n">
        <f aca="false">$C$4*($G$4-C720)*$J$4+$F$4*SQRT($J$4)*D720+C720</f>
        <v>2.99238156501117</v>
      </c>
      <c r="F720" s="125" t="n">
        <f aca="false">EXP(E720)</f>
        <v>19.9330979763285</v>
      </c>
      <c r="G720" s="126" t="n">
        <f aca="false">EXP(EXP(-$C$4*($K$4-$J$4))*LN(F720)+(1-EXP(-$C$4*($K$4-$J$4)))*$G$4+$F$4^2/(4*$C$4)*(1-EXP(-2*$C$4*($K$4-$J$4))))</f>
        <v>19.5905401880025</v>
      </c>
      <c r="H720" s="126" t="n">
        <f aca="false">MAX(0,G720-$I$4)</f>
        <v>0</v>
      </c>
      <c r="I720" s="21" t="n">
        <f aca="false">$D$7*AVERAGE(A720,H720)</f>
        <v>0</v>
      </c>
      <c r="J720" s="135" t="n">
        <f aca="false">AVERAGE(I$20:I720)</f>
        <v>1.8036733031831</v>
      </c>
      <c r="K720" s="21" t="n">
        <f aca="false">-D720</f>
        <v>0.688840821708223</v>
      </c>
      <c r="L720" s="21" t="n">
        <f aca="false">$C$4*($G$4-C720)*$J$4+$F$4*SQRT($J$4)*K720+C720</f>
        <v>3.35087540092554</v>
      </c>
      <c r="M720" s="125" t="n">
        <f aca="false">EXP(L720)</f>
        <v>28.5276958875709</v>
      </c>
      <c r="N720" s="126" t="n">
        <f aca="false">EXP(EXP(-$C$4*($K$4-$J$4))*LN(M720)+(1-EXP(-$C$4*($K$4-$J$4)))*$G$4+$F$4^2/(4*$C$4)*(1-EXP(-2*$C$4*($K$4-$J$4))))</f>
        <v>26.0021261476202</v>
      </c>
      <c r="O720" s="126" t="n">
        <f aca="false">MAX(0,N720-$I$4)</f>
        <v>2.80212614762018</v>
      </c>
      <c r="P720" s="21" t="n">
        <f aca="false">$D$7*AVERAGE(H720,O720)</f>
        <v>1.33273242138957</v>
      </c>
      <c r="Q720" s="136" t="n">
        <f aca="false">AVERAGE(P$20:P720)</f>
        <v>1.7166662984396</v>
      </c>
      <c r="R720" s="0" t="n">
        <v>1.615</v>
      </c>
    </row>
    <row r="721" customFormat="false" ht="12.75" hidden="false" customHeight="false" outlineLevel="0" collapsed="false">
      <c r="B721" s="124" t="n">
        <f aca="false">B720+1</f>
        <v>702</v>
      </c>
      <c r="C721" s="21" t="n">
        <f aca="false">$C$7</f>
        <v>3.29212628660779</v>
      </c>
      <c r="D721" s="21" t="n">
        <f aca="true">NORMSINV(RAND())</f>
        <v>1.78526287578386</v>
      </c>
      <c r="E721" s="21" t="n">
        <f aca="false">$C$4*($G$4-C721)*$J$4+$F$4*SQRT($J$4)*D721+C721</f>
        <v>3.63618118969394</v>
      </c>
      <c r="F721" s="125" t="n">
        <f aca="false">EXP(E721)</f>
        <v>37.9466486260841</v>
      </c>
      <c r="G721" s="126" t="n">
        <f aca="false">EXP(EXP(-$C$4*($K$4-$J$4))*LN(F721)+(1-EXP(-$C$4*($K$4-$J$4)))*$G$4+$F$4^2/(4*$C$4)*(1-EXP(-2*$C$4*($K$4-$J$4))))</f>
        <v>32.5737681900919</v>
      </c>
      <c r="H721" s="126" t="n">
        <f aca="false">MAX(0,G721-$I$4)</f>
        <v>9.37376819009193</v>
      </c>
      <c r="I721" s="21" t="n">
        <f aca="false">$D$7*AVERAGE(A721,H721)</f>
        <v>8.91660412086425</v>
      </c>
      <c r="J721" s="135" t="n">
        <f aca="false">AVERAGE(I$20:I721)</f>
        <v>1.81380568326527</v>
      </c>
      <c r="K721" s="21" t="n">
        <f aca="false">-D721</f>
        <v>-1.78526287578386</v>
      </c>
      <c r="L721" s="21" t="n">
        <f aca="false">$C$4*($G$4-C721)*$J$4+$F$4*SQRT($J$4)*K721+C721</f>
        <v>2.70707577624276</v>
      </c>
      <c r="M721" s="125" t="n">
        <f aca="false">EXP(L721)</f>
        <v>14.9853907460744</v>
      </c>
      <c r="N721" s="126" t="n">
        <f aca="false">EXP(EXP(-$C$4*($K$4-$J$4))*LN(M721)+(1-EXP(-$C$4*($K$4-$J$4)))*$G$4+$F$4^2/(4*$C$4)*(1-EXP(-2*$C$4*($K$4-$J$4))))</f>
        <v>15.6382182833673</v>
      </c>
      <c r="O721" s="126" t="n">
        <f aca="false">MAX(0,N721-$I$4)</f>
        <v>0</v>
      </c>
      <c r="P721" s="21" t="n">
        <f aca="false">$D$7*AVERAGE(H721,O721)</f>
        <v>4.45830206043213</v>
      </c>
      <c r="Q721" s="136" t="n">
        <f aca="false">AVERAGE(P$20:P721)</f>
        <v>1.72057176248803</v>
      </c>
      <c r="R721" s="0" t="n">
        <v>1.615</v>
      </c>
    </row>
    <row r="722" customFormat="false" ht="12.75" hidden="false" customHeight="false" outlineLevel="0" collapsed="false">
      <c r="B722" s="124" t="n">
        <f aca="false">B721+1</f>
        <v>703</v>
      </c>
      <c r="C722" s="21" t="n">
        <f aca="false">$C$7</f>
        <v>3.29212628660779</v>
      </c>
      <c r="D722" s="21" t="n">
        <f aca="true">NORMSINV(RAND())</f>
        <v>0.173785403533339</v>
      </c>
      <c r="E722" s="21" t="n">
        <f aca="false">$C$4*($G$4-C722)*$J$4+$F$4*SQRT($J$4)*D722+C722</f>
        <v>3.21685010309831</v>
      </c>
      <c r="F722" s="125" t="n">
        <f aca="false">EXP(E722)</f>
        <v>24.9494082154929</v>
      </c>
      <c r="G722" s="126" t="n">
        <f aca="false">EXP(EXP(-$C$4*($K$4-$J$4))*LN(F722)+(1-EXP(-$C$4*($K$4-$J$4)))*$G$4+$F$4^2/(4*$C$4)*(1-EXP(-2*$C$4*($K$4-$J$4))))</f>
        <v>23.390447664288</v>
      </c>
      <c r="H722" s="126" t="n">
        <f aca="false">MAX(0,G722-$I$4)</f>
        <v>0.190447664288044</v>
      </c>
      <c r="I722" s="21" t="n">
        <f aca="false">$D$7*AVERAGE(A722,H722)</f>
        <v>0.181159422098221</v>
      </c>
      <c r="J722" s="135" t="n">
        <f aca="false">AVERAGE(I$20:I722)</f>
        <v>1.81148328460074</v>
      </c>
      <c r="K722" s="21" t="n">
        <f aca="false">-D722</f>
        <v>-0.173785403533339</v>
      </c>
      <c r="L722" s="21" t="n">
        <f aca="false">$C$4*($G$4-C722)*$J$4+$F$4*SQRT($J$4)*K722+C722</f>
        <v>3.1264068628384</v>
      </c>
      <c r="M722" s="125" t="n">
        <f aca="false">EXP(L722)</f>
        <v>22.7919376786157</v>
      </c>
      <c r="N722" s="126" t="n">
        <f aca="false">EXP(EXP(-$C$4*($K$4-$J$4))*LN(M722)+(1-EXP(-$C$4*($K$4-$J$4)))*$G$4+$F$4^2/(4*$C$4)*(1-EXP(-2*$C$4*($K$4-$J$4))))</f>
        <v>21.7779370698491</v>
      </c>
      <c r="O722" s="126" t="n">
        <f aca="false">MAX(0,N722-$I$4)</f>
        <v>0</v>
      </c>
      <c r="P722" s="21" t="n">
        <f aca="false">$D$7*AVERAGE(H722,O722)</f>
        <v>0.0905797110491106</v>
      </c>
      <c r="Q722" s="136" t="n">
        <f aca="false">AVERAGE(P$20:P722)</f>
        <v>1.71825313937076</v>
      </c>
      <c r="R722" s="0" t="n">
        <v>1.615</v>
      </c>
    </row>
    <row r="723" customFormat="false" ht="12.75" hidden="false" customHeight="false" outlineLevel="0" collapsed="false">
      <c r="B723" s="124" t="n">
        <f aca="false">B722+1</f>
        <v>704</v>
      </c>
      <c r="C723" s="21" t="n">
        <f aca="false">$C$7</f>
        <v>3.29212628660779</v>
      </c>
      <c r="D723" s="21" t="n">
        <f aca="true">NORMSINV(RAND())</f>
        <v>-0.060482432315591</v>
      </c>
      <c r="E723" s="21" t="n">
        <f aca="false">$C$4*($G$4-C723)*$J$4+$F$4*SQRT($J$4)*D723+C723</f>
        <v>3.15589002897221</v>
      </c>
      <c r="F723" s="125" t="n">
        <f aca="false">EXP(E723)</f>
        <v>23.4739202658652</v>
      </c>
      <c r="G723" s="126" t="n">
        <f aca="false">EXP(EXP(-$C$4*($K$4-$J$4))*LN(F723)+(1-EXP(-$C$4*($K$4-$J$4)))*$G$4+$F$4^2/(4*$C$4)*(1-EXP(-2*$C$4*($K$4-$J$4))))</f>
        <v>22.2909915641828</v>
      </c>
      <c r="H723" s="126" t="n">
        <f aca="false">MAX(0,G723-$I$4)</f>
        <v>0</v>
      </c>
      <c r="I723" s="21" t="n">
        <f aca="false">$D$7*AVERAGE(A723,H723)</f>
        <v>0</v>
      </c>
      <c r="J723" s="135" t="n">
        <f aca="false">AVERAGE(I$20:I723)</f>
        <v>1.80891015493511</v>
      </c>
      <c r="K723" s="21" t="n">
        <f aca="false">-D723</f>
        <v>0.060482432315591</v>
      </c>
      <c r="L723" s="21" t="n">
        <f aca="false">$C$4*($G$4-C723)*$J$4+$F$4*SQRT($J$4)*K723+C723</f>
        <v>3.1873669369645</v>
      </c>
      <c r="M723" s="125" t="n">
        <f aca="false">EXP(L723)</f>
        <v>24.2245586048427</v>
      </c>
      <c r="N723" s="126" t="n">
        <f aca="false">EXP(EXP(-$C$4*($K$4-$J$4))*LN(M723)+(1-EXP(-$C$4*($K$4-$J$4)))*$G$4+$F$4^2/(4*$C$4)*(1-EXP(-2*$C$4*($K$4-$J$4))))</f>
        <v>22.8520878401372</v>
      </c>
      <c r="O723" s="126" t="n">
        <f aca="false">MAX(0,N723-$I$4)</f>
        <v>0</v>
      </c>
      <c r="P723" s="21" t="n">
        <f aca="false">$D$7*AVERAGE(H723,O723)</f>
        <v>0</v>
      </c>
      <c r="Q723" s="136" t="n">
        <f aca="false">AVERAGE(P$20:P723)</f>
        <v>1.7158124388887</v>
      </c>
      <c r="R723" s="0" t="n">
        <v>1.615</v>
      </c>
    </row>
    <row r="724" customFormat="false" ht="12.75" hidden="false" customHeight="false" outlineLevel="0" collapsed="false">
      <c r="B724" s="124" t="n">
        <f aca="false">B723+1</f>
        <v>705</v>
      </c>
      <c r="C724" s="21" t="n">
        <f aca="false">$C$7</f>
        <v>3.29212628660779</v>
      </c>
      <c r="D724" s="21" t="n">
        <f aca="true">NORMSINV(RAND())</f>
        <v>-0.70704389146835</v>
      </c>
      <c r="E724" s="21" t="n">
        <f aca="false">$C$4*($G$4-C724)*$J$4+$F$4*SQRT($J$4)*D724+C724</f>
        <v>2.98764484783496</v>
      </c>
      <c r="F724" s="125" t="n">
        <f aca="false">EXP(E724)</f>
        <v>19.8389037904934</v>
      </c>
      <c r="G724" s="126" t="n">
        <f aca="false">EXP(EXP(-$C$4*($K$4-$J$4))*LN(F724)+(1-EXP(-$C$4*($K$4-$J$4)))*$G$4+$F$4^2/(4*$C$4)*(1-EXP(-2*$C$4*($K$4-$J$4))))</f>
        <v>19.5173895227022</v>
      </c>
      <c r="H724" s="126" t="n">
        <f aca="false">MAX(0,G724-$I$4)</f>
        <v>0</v>
      </c>
      <c r="I724" s="21" t="n">
        <f aca="false">$D$7*AVERAGE(A724,H724)</f>
        <v>0</v>
      </c>
      <c r="J724" s="135" t="n">
        <f aca="false">AVERAGE(I$20:I724)</f>
        <v>1.80634432492811</v>
      </c>
      <c r="K724" s="21" t="n">
        <f aca="false">-D724</f>
        <v>0.70704389146835</v>
      </c>
      <c r="L724" s="21" t="n">
        <f aca="false">$C$4*($G$4-C724)*$J$4+$F$4*SQRT($J$4)*K724+C724</f>
        <v>3.35561211810175</v>
      </c>
      <c r="M724" s="125" t="n">
        <f aca="false">EXP(L724)</f>
        <v>28.6631440512527</v>
      </c>
      <c r="N724" s="126" t="n">
        <f aca="false">EXP(EXP(-$C$4*($K$4-$J$4))*LN(M724)+(1-EXP(-$C$4*($K$4-$J$4)))*$G$4+$F$4^2/(4*$C$4)*(1-EXP(-2*$C$4*($K$4-$J$4))))</f>
        <v>26.0995814361314</v>
      </c>
      <c r="O724" s="126" t="n">
        <f aca="false">MAX(0,N724-$I$4)</f>
        <v>2.89958143613141</v>
      </c>
      <c r="P724" s="21" t="n">
        <f aca="false">$D$7*AVERAGE(H724,O724)</f>
        <v>1.37908359039212</v>
      </c>
      <c r="Q724" s="136" t="n">
        <f aca="false">AVERAGE(P$20:P724)</f>
        <v>1.71533480931636</v>
      </c>
      <c r="R724" s="0" t="n">
        <v>1.615</v>
      </c>
    </row>
    <row r="725" customFormat="false" ht="12.75" hidden="false" customHeight="false" outlineLevel="0" collapsed="false">
      <c r="B725" s="124" t="n">
        <f aca="false">B724+1</f>
        <v>706</v>
      </c>
      <c r="C725" s="21" t="n">
        <f aca="false">$C$7</f>
        <v>3.29212628660779</v>
      </c>
      <c r="D725" s="21" t="n">
        <f aca="true">NORMSINV(RAND())</f>
        <v>-1.25664979572622</v>
      </c>
      <c r="E725" s="21" t="n">
        <f aca="false">$C$4*($G$4-C725)*$J$4+$F$4*SQRT($J$4)*D725+C725</f>
        <v>2.84462898506279</v>
      </c>
      <c r="F725" s="125" t="n">
        <f aca="false">EXP(E725)</f>
        <v>17.1951778174847</v>
      </c>
      <c r="G725" s="126" t="n">
        <f aca="false">EXP(EXP(-$C$4*($K$4-$J$4))*LN(F725)+(1-EXP(-$C$4*($K$4-$J$4)))*$G$4+$F$4^2/(4*$C$4)*(1-EXP(-2*$C$4*($K$4-$J$4))))</f>
        <v>17.4328206559598</v>
      </c>
      <c r="H725" s="126" t="n">
        <f aca="false">MAX(0,G725-$I$4)</f>
        <v>0</v>
      </c>
      <c r="I725" s="21" t="n">
        <f aca="false">$D$7*AVERAGE(A725,H725)</f>
        <v>0</v>
      </c>
      <c r="J725" s="135" t="n">
        <f aca="false">AVERAGE(I$20:I725)</f>
        <v>1.80378576356136</v>
      </c>
      <c r="K725" s="21" t="n">
        <f aca="false">-D725</f>
        <v>1.25664979572622</v>
      </c>
      <c r="L725" s="21" t="n">
        <f aca="false">$C$4*($G$4-C725)*$J$4+$F$4*SQRT($J$4)*K725+C725</f>
        <v>3.49862798087392</v>
      </c>
      <c r="M725" s="125" t="n">
        <f aca="false">EXP(L725)</f>
        <v>33.0700480798539</v>
      </c>
      <c r="N725" s="126" t="n">
        <f aca="false">EXP(EXP(-$C$4*($K$4-$J$4))*LN(M725)+(1-EXP(-$C$4*($K$4-$J$4)))*$G$4+$F$4^2/(4*$C$4)*(1-EXP(-2*$C$4*($K$4-$J$4))))</f>
        <v>29.2204977795325</v>
      </c>
      <c r="O725" s="126" t="n">
        <f aca="false">MAX(0,N725-$I$4)</f>
        <v>6.02049777953252</v>
      </c>
      <c r="P725" s="21" t="n">
        <f aca="false">$D$7*AVERAGE(H725,O725)</f>
        <v>2.86343731901627</v>
      </c>
      <c r="Q725" s="136" t="n">
        <f aca="false">AVERAGE(P$20:P725)</f>
        <v>1.71696101683718</v>
      </c>
      <c r="R725" s="0" t="n">
        <v>1.615</v>
      </c>
    </row>
    <row r="726" customFormat="false" ht="12.75" hidden="false" customHeight="false" outlineLevel="0" collapsed="false">
      <c r="B726" s="124" t="n">
        <f aca="false">B725+1</f>
        <v>707</v>
      </c>
      <c r="C726" s="21" t="n">
        <f aca="false">$C$7</f>
        <v>3.29212628660779</v>
      </c>
      <c r="D726" s="21" t="n">
        <f aca="true">NORMSINV(RAND())</f>
        <v>-1.31312522396123</v>
      </c>
      <c r="E726" s="21" t="n">
        <f aca="false">$C$4*($G$4-C726)*$J$4+$F$4*SQRT($J$4)*D726+C726</f>
        <v>2.82993321481744</v>
      </c>
      <c r="F726" s="125" t="n">
        <f aca="false">EXP(E726)</f>
        <v>16.944329156636</v>
      </c>
      <c r="G726" s="126" t="n">
        <f aca="false">EXP(EXP(-$C$4*($K$4-$J$4))*LN(F726)+(1-EXP(-$C$4*($K$4-$J$4)))*$G$4+$F$4^2/(4*$C$4)*(1-EXP(-2*$C$4*($K$4-$J$4))))</f>
        <v>17.2316574027793</v>
      </c>
      <c r="H726" s="126" t="n">
        <f aca="false">MAX(0,G726-$I$4)</f>
        <v>0</v>
      </c>
      <c r="I726" s="21" t="n">
        <f aca="false">$D$7*AVERAGE(A726,H726)</f>
        <v>0</v>
      </c>
      <c r="J726" s="135" t="n">
        <f aca="false">AVERAGE(I$20:I726)</f>
        <v>1.80123443999196</v>
      </c>
      <c r="K726" s="21" t="n">
        <f aca="false">-D726</f>
        <v>1.31312522396123</v>
      </c>
      <c r="L726" s="21" t="n">
        <f aca="false">$C$4*($G$4-C726)*$J$4+$F$4*SQRT($J$4)*K726+C726</f>
        <v>3.51332375111927</v>
      </c>
      <c r="M726" s="125" t="n">
        <f aca="false">EXP(L726)</f>
        <v>33.5596264631789</v>
      </c>
      <c r="N726" s="126" t="n">
        <f aca="false">EXP(EXP(-$C$4*($K$4-$J$4))*LN(M726)+(1-EXP(-$C$4*($K$4-$J$4)))*$G$4+$F$4^2/(4*$C$4)*(1-EXP(-2*$C$4*($K$4-$J$4))))</f>
        <v>29.5616193707694</v>
      </c>
      <c r="O726" s="126" t="n">
        <f aca="false">MAX(0,N726-$I$4)</f>
        <v>6.36161937076938</v>
      </c>
      <c r="P726" s="21" t="n">
        <f aca="false">$D$7*AVERAGE(H726,O726)</f>
        <v>3.02567976647477</v>
      </c>
      <c r="Q726" s="136" t="n">
        <f aca="false">AVERAGE(P$20:P726)</f>
        <v>1.71881210417755</v>
      </c>
      <c r="R726" s="0" t="n">
        <v>1.615</v>
      </c>
    </row>
    <row r="727" customFormat="false" ht="12.75" hidden="false" customHeight="false" outlineLevel="0" collapsed="false">
      <c r="B727" s="124" t="n">
        <f aca="false">B726+1</f>
        <v>708</v>
      </c>
      <c r="C727" s="21" t="n">
        <f aca="false">$C$7</f>
        <v>3.29212628660779</v>
      </c>
      <c r="D727" s="21" t="n">
        <f aca="true">NORMSINV(RAND())</f>
        <v>-0.706428420648953</v>
      </c>
      <c r="E727" s="21" t="n">
        <f aca="false">$C$4*($G$4-C727)*$J$4+$F$4*SQRT($J$4)*D727+C727</f>
        <v>2.98780500275608</v>
      </c>
      <c r="F727" s="125" t="n">
        <f aca="false">EXP(E727)</f>
        <v>19.8420813430087</v>
      </c>
      <c r="G727" s="126" t="n">
        <f aca="false">EXP(EXP(-$C$4*($K$4-$J$4))*LN(F727)+(1-EXP(-$C$4*($K$4-$J$4)))*$G$4+$F$4^2/(4*$C$4)*(1-EXP(-2*$C$4*($K$4-$J$4))))</f>
        <v>19.5198583799915</v>
      </c>
      <c r="H727" s="126" t="n">
        <f aca="false">MAX(0,G727-$I$4)</f>
        <v>0</v>
      </c>
      <c r="I727" s="21" t="n">
        <f aca="false">$D$7*AVERAGE(A727,H727)</f>
        <v>0</v>
      </c>
      <c r="J727" s="135" t="n">
        <f aca="false">AVERAGE(I$20:I727)</f>
        <v>1.7986903235513</v>
      </c>
      <c r="K727" s="21" t="n">
        <f aca="false">-D727</f>
        <v>0.706428420648953</v>
      </c>
      <c r="L727" s="21" t="n">
        <f aca="false">$C$4*($G$4-C727)*$J$4+$F$4*SQRT($J$4)*K727+C727</f>
        <v>3.35545196318062</v>
      </c>
      <c r="M727" s="125" t="n">
        <f aca="false">EXP(L727)</f>
        <v>28.6585538752574</v>
      </c>
      <c r="N727" s="126" t="n">
        <f aca="false">EXP(EXP(-$C$4*($K$4-$J$4))*LN(M727)+(1-EXP(-$C$4*($K$4-$J$4)))*$G$4+$F$4^2/(4*$C$4)*(1-EXP(-2*$C$4*($K$4-$J$4))))</f>
        <v>26.0962803803233</v>
      </c>
      <c r="O727" s="126" t="n">
        <f aca="false">MAX(0,N727-$I$4)</f>
        <v>2.89628038032334</v>
      </c>
      <c r="P727" s="21" t="n">
        <f aca="false">$D$7*AVERAGE(H727,O727)</f>
        <v>1.37751355968384</v>
      </c>
      <c r="Q727" s="136" t="n">
        <f aca="false">AVERAGE(P$20:P727)</f>
        <v>1.71833004408645</v>
      </c>
      <c r="R727" s="0" t="n">
        <v>1.615</v>
      </c>
    </row>
    <row r="728" customFormat="false" ht="12.75" hidden="false" customHeight="false" outlineLevel="0" collapsed="false">
      <c r="B728" s="124" t="n">
        <f aca="false">B727+1</f>
        <v>709</v>
      </c>
      <c r="C728" s="21" t="n">
        <f aca="false">$C$7</f>
        <v>3.29212628660779</v>
      </c>
      <c r="D728" s="21" t="n">
        <f aca="true">NORMSINV(RAND())</f>
        <v>1.14973004646131</v>
      </c>
      <c r="E728" s="21" t="n">
        <f aca="false">$C$4*($G$4-C728)*$J$4+$F$4*SQRT($J$4)*D728+C728</f>
        <v>3.47080582672667</v>
      </c>
      <c r="F728" s="125" t="n">
        <f aca="false">EXP(E728)</f>
        <v>32.1626495276311</v>
      </c>
      <c r="G728" s="126" t="n">
        <f aca="false">EXP(EXP(-$C$4*($K$4-$J$4))*LN(F728)+(1-EXP(-$C$4*($K$4-$J$4)))*$G$4+$F$4^2/(4*$C$4)*(1-EXP(-2*$C$4*($K$4-$J$4))))</f>
        <v>28.5854269883362</v>
      </c>
      <c r="H728" s="126" t="n">
        <f aca="false">MAX(0,G728-$I$4)</f>
        <v>5.38542698833623</v>
      </c>
      <c r="I728" s="21" t="n">
        <f aca="false">$D$7*AVERAGE(A728,H728)</f>
        <v>5.12277661480569</v>
      </c>
      <c r="J728" s="135" t="n">
        <f aca="false">AVERAGE(I$20:I728)</f>
        <v>1.80337873863064</v>
      </c>
      <c r="K728" s="21" t="n">
        <f aca="false">-D728</f>
        <v>-1.14973004646131</v>
      </c>
      <c r="L728" s="21" t="n">
        <f aca="false">$C$4*($G$4-C728)*$J$4+$F$4*SQRT($J$4)*K728+C728</f>
        <v>2.87245113921004</v>
      </c>
      <c r="M728" s="125" t="n">
        <f aca="false">EXP(L728)</f>
        <v>17.6803020123491</v>
      </c>
      <c r="N728" s="126" t="n">
        <f aca="false">EXP(EXP(-$C$4*($K$4-$J$4))*LN(M728)+(1-EXP(-$C$4*($K$4-$J$4)))*$G$4+$F$4^2/(4*$C$4)*(1-EXP(-2*$C$4*($K$4-$J$4))))</f>
        <v>17.820118533696</v>
      </c>
      <c r="O728" s="126" t="n">
        <f aca="false">MAX(0,N728-$I$4)</f>
        <v>0</v>
      </c>
      <c r="P728" s="21" t="n">
        <f aca="false">$D$7*AVERAGE(H728,O728)</f>
        <v>2.56138830740284</v>
      </c>
      <c r="Q728" s="136" t="n">
        <f aca="false">AVERAGE(P$20:P728)</f>
        <v>1.71951912485277</v>
      </c>
      <c r="R728" s="0" t="n">
        <v>1.615</v>
      </c>
    </row>
    <row r="729" customFormat="false" ht="12.75" hidden="false" customHeight="false" outlineLevel="0" collapsed="false">
      <c r="B729" s="124" t="n">
        <f aca="false">B728+1</f>
        <v>710</v>
      </c>
      <c r="C729" s="21" t="n">
        <f aca="false">$C$7</f>
        <v>3.29212628660779</v>
      </c>
      <c r="D729" s="21" t="n">
        <f aca="true">NORMSINV(RAND())</f>
        <v>-0.467443027088655</v>
      </c>
      <c r="E729" s="21" t="n">
        <f aca="false">$C$4*($G$4-C729)*$J$4+$F$4*SQRT($J$4)*D729+C729</f>
        <v>3.04999265755598</v>
      </c>
      <c r="F729" s="125" t="n">
        <f aca="false">EXP(E729)</f>
        <v>21.1151893848754</v>
      </c>
      <c r="G729" s="126" t="n">
        <f aca="false">EXP(EXP(-$C$4*($K$4-$J$4))*LN(F729)+(1-EXP(-$C$4*($K$4-$J$4)))*$G$4+$F$4^2/(4*$C$4)*(1-EXP(-2*$C$4*($K$4-$J$4))))</f>
        <v>20.5025021286717</v>
      </c>
      <c r="H729" s="126" t="n">
        <f aca="false">MAX(0,G729-$I$4)</f>
        <v>0</v>
      </c>
      <c r="I729" s="21" t="n">
        <f aca="false">$D$7*AVERAGE(A729,H729)</f>
        <v>0</v>
      </c>
      <c r="J729" s="135" t="n">
        <f aca="false">AVERAGE(I$20:I729)</f>
        <v>1.80083876857623</v>
      </c>
      <c r="K729" s="21" t="n">
        <f aca="false">-D729</f>
        <v>0.467443027088655</v>
      </c>
      <c r="L729" s="21" t="n">
        <f aca="false">$C$4*($G$4-C729)*$J$4+$F$4*SQRT($J$4)*K729+C729</f>
        <v>3.29326430838073</v>
      </c>
      <c r="M729" s="125" t="n">
        <f aca="false">EXP(L729)</f>
        <v>26.9306302113099</v>
      </c>
      <c r="N729" s="126" t="n">
        <f aca="false">EXP(EXP(-$C$4*($K$4-$J$4))*LN(M729)+(1-EXP(-$C$4*($K$4-$J$4)))*$G$4+$F$4^2/(4*$C$4)*(1-EXP(-2*$C$4*($K$4-$J$4))))</f>
        <v>24.8455380748918</v>
      </c>
      <c r="O729" s="126" t="n">
        <f aca="false">MAX(0,N729-$I$4)</f>
        <v>1.64553807489183</v>
      </c>
      <c r="P729" s="21" t="n">
        <f aca="false">$D$7*AVERAGE(H729,O729)</f>
        <v>0.782642117986683</v>
      </c>
      <c r="Q729" s="136" t="n">
        <f aca="false">AVERAGE(P$20:P729)</f>
        <v>1.71819957977268</v>
      </c>
      <c r="R729" s="0" t="n">
        <v>1.615</v>
      </c>
    </row>
    <row r="730" customFormat="false" ht="12.75" hidden="false" customHeight="false" outlineLevel="0" collapsed="false">
      <c r="B730" s="124" t="n">
        <f aca="false">B729+1</f>
        <v>711</v>
      </c>
      <c r="C730" s="21" t="n">
        <f aca="false">$C$7</f>
        <v>3.29212628660779</v>
      </c>
      <c r="D730" s="21" t="n">
        <f aca="true">NORMSINV(RAND())</f>
        <v>1.80288962289375</v>
      </c>
      <c r="E730" s="21" t="n">
        <f aca="false">$C$4*($G$4-C730)*$J$4+$F$4*SQRT($J$4)*D730+C730</f>
        <v>3.64076793890144</v>
      </c>
      <c r="F730" s="125" t="n">
        <f aca="false">EXP(E730)</f>
        <v>38.1211001634757</v>
      </c>
      <c r="G730" s="126" t="n">
        <f aca="false">EXP(EXP(-$C$4*($K$4-$J$4))*LN(F730)+(1-EXP(-$C$4*($K$4-$J$4)))*$G$4+$F$4^2/(4*$C$4)*(1-EXP(-2*$C$4*($K$4-$J$4))))</f>
        <v>32.6919814944822</v>
      </c>
      <c r="H730" s="126" t="n">
        <f aca="false">MAX(0,G730-$I$4)</f>
        <v>9.49198149448216</v>
      </c>
      <c r="I730" s="21" t="n">
        <f aca="false">$D$7*AVERAGE(A730,H730)</f>
        <v>9.02905209436769</v>
      </c>
      <c r="J730" s="135" t="n">
        <f aca="false">AVERAGE(I$20:I730)</f>
        <v>1.81100503204429</v>
      </c>
      <c r="K730" s="21" t="n">
        <f aca="false">-D730</f>
        <v>-1.80288962289375</v>
      </c>
      <c r="L730" s="21" t="n">
        <f aca="false">$C$4*($G$4-C730)*$J$4+$F$4*SQRT($J$4)*K730+C730</f>
        <v>2.70248902703527</v>
      </c>
      <c r="M730" s="125" t="n">
        <f aca="false">EXP(L730)</f>
        <v>14.9168139095493</v>
      </c>
      <c r="N730" s="126" t="n">
        <f aca="false">EXP(EXP(-$C$4*($K$4-$J$4))*LN(M730)+(1-EXP(-$C$4*($K$4-$J$4)))*$G$4+$F$4^2/(4*$C$4)*(1-EXP(-2*$C$4*($K$4-$J$4))))</f>
        <v>15.5816709169018</v>
      </c>
      <c r="O730" s="126" t="n">
        <f aca="false">MAX(0,N730-$I$4)</f>
        <v>0</v>
      </c>
      <c r="P730" s="21" t="n">
        <f aca="false">$D$7*AVERAGE(H730,O730)</f>
        <v>4.51452604718385</v>
      </c>
      <c r="Q730" s="136" t="n">
        <f aca="false">AVERAGE(P$20:P730)</f>
        <v>1.72213252839069</v>
      </c>
      <c r="R730" s="0" t="n">
        <v>1.615</v>
      </c>
    </row>
    <row r="731" customFormat="false" ht="12.75" hidden="false" customHeight="false" outlineLevel="0" collapsed="false">
      <c r="B731" s="124" t="n">
        <f aca="false">B730+1</f>
        <v>712</v>
      </c>
      <c r="C731" s="21" t="n">
        <f aca="false">$C$7</f>
        <v>3.29212628660779</v>
      </c>
      <c r="D731" s="21" t="n">
        <f aca="true">NORMSINV(RAND())</f>
        <v>1.56966084676151</v>
      </c>
      <c r="E731" s="21" t="n">
        <f aca="false">$C$4*($G$4-C731)*$J$4+$F$4*SQRT($J$4)*D731+C731</f>
        <v>3.58007824400653</v>
      </c>
      <c r="F731" s="125" t="n">
        <f aca="false">EXP(E731)</f>
        <v>35.876347846441</v>
      </c>
      <c r="G731" s="126" t="n">
        <f aca="false">EXP(EXP(-$C$4*($K$4-$J$4))*LN(F731)+(1-EXP(-$C$4*($K$4-$J$4)))*$G$4+$F$4^2/(4*$C$4)*(1-EXP(-2*$C$4*($K$4-$J$4))))</f>
        <v>31.1619651505334</v>
      </c>
      <c r="H731" s="126" t="n">
        <f aca="false">MAX(0,G731-$I$4)</f>
        <v>7.96196515053344</v>
      </c>
      <c r="I731" s="21" t="n">
        <f aca="false">$D$7*AVERAGE(A731,H731)</f>
        <v>7.57365552803666</v>
      </c>
      <c r="J731" s="135" t="n">
        <f aca="false">AVERAGE(I$20:I731)</f>
        <v>1.81909864229147</v>
      </c>
      <c r="K731" s="21" t="n">
        <f aca="false">-D731</f>
        <v>-1.56966084676151</v>
      </c>
      <c r="L731" s="21" t="n">
        <f aca="false">$C$4*($G$4-C731)*$J$4+$F$4*SQRT($J$4)*K731+C731</f>
        <v>2.76317872193018</v>
      </c>
      <c r="M731" s="125" t="n">
        <f aca="false">EXP(L731)</f>
        <v>15.8501461631431</v>
      </c>
      <c r="N731" s="126" t="n">
        <f aca="false">EXP(EXP(-$C$4*($K$4-$J$4))*LN(M731)+(1-EXP(-$C$4*($K$4-$J$4)))*$G$4+$F$4^2/(4*$C$4)*(1-EXP(-2*$C$4*($K$4-$J$4))))</f>
        <v>16.346712885652</v>
      </c>
      <c r="O731" s="126" t="n">
        <f aca="false">MAX(0,N731-$I$4)</f>
        <v>0</v>
      </c>
      <c r="P731" s="21" t="n">
        <f aca="false">$D$7*AVERAGE(H731,O731)</f>
        <v>3.78682776401833</v>
      </c>
      <c r="Q731" s="136" t="n">
        <f aca="false">AVERAGE(P$20:P731)</f>
        <v>1.72503238124972</v>
      </c>
      <c r="R731" s="0" t="n">
        <v>1.615</v>
      </c>
    </row>
    <row r="732" customFormat="false" ht="12.75" hidden="false" customHeight="false" outlineLevel="0" collapsed="false">
      <c r="B732" s="124" t="n">
        <f aca="false">B731+1</f>
        <v>713</v>
      </c>
      <c r="C732" s="21" t="n">
        <f aca="false">$C$7</f>
        <v>3.29212628660779</v>
      </c>
      <c r="D732" s="21" t="n">
        <f aca="true">NORMSINV(RAND())</f>
        <v>0.223285954314724</v>
      </c>
      <c r="E732" s="21" t="n">
        <f aca="false">$C$4*($G$4-C732)*$J$4+$F$4*SQRT($J$4)*D732+C732</f>
        <v>3.22973090354615</v>
      </c>
      <c r="F732" s="125" t="n">
        <f aca="false">EXP(E732)</f>
        <v>25.2728552201219</v>
      </c>
      <c r="G732" s="126" t="n">
        <f aca="false">EXP(EXP(-$C$4*($K$4-$J$4))*LN(F732)+(1-EXP(-$C$4*($K$4-$J$4)))*$G$4+$F$4^2/(4*$C$4)*(1-EXP(-2*$C$4*($K$4-$J$4))))</f>
        <v>23.6296133124912</v>
      </c>
      <c r="H732" s="126" t="n">
        <f aca="false">MAX(0,G732-$I$4)</f>
        <v>0.429613312491242</v>
      </c>
      <c r="I732" s="21" t="n">
        <f aca="false">$D$7*AVERAGE(A732,H732)</f>
        <v>0.408660823998889</v>
      </c>
      <c r="J732" s="135" t="n">
        <f aca="false">AVERAGE(I$20:I732)</f>
        <v>1.81712046863328</v>
      </c>
      <c r="K732" s="21" t="n">
        <f aca="false">-D732</f>
        <v>-0.223285954314724</v>
      </c>
      <c r="L732" s="21" t="n">
        <f aca="false">$C$4*($G$4-C732)*$J$4+$F$4*SQRT($J$4)*K732+C732</f>
        <v>3.11352606239056</v>
      </c>
      <c r="M732" s="125" t="n">
        <f aca="false">EXP(L732)</f>
        <v>22.5002419478551</v>
      </c>
      <c r="N732" s="126" t="n">
        <f aca="false">EXP(EXP(-$C$4*($K$4-$J$4))*LN(M732)+(1-EXP(-$C$4*($K$4-$J$4)))*$G$4+$F$4^2/(4*$C$4)*(1-EXP(-2*$C$4*($K$4-$J$4))))</f>
        <v>21.5575130465289</v>
      </c>
      <c r="O732" s="126" t="n">
        <f aca="false">MAX(0,N732-$I$4)</f>
        <v>0</v>
      </c>
      <c r="P732" s="21" t="n">
        <f aca="false">$D$7*AVERAGE(H732,O732)</f>
        <v>0.204330411999445</v>
      </c>
      <c r="Q732" s="136" t="n">
        <f aca="false">AVERAGE(P$20:P732)</f>
        <v>1.72289955941347</v>
      </c>
      <c r="R732" s="0" t="n">
        <v>1.615</v>
      </c>
    </row>
    <row r="733" customFormat="false" ht="12.75" hidden="false" customHeight="false" outlineLevel="0" collapsed="false">
      <c r="B733" s="124" t="n">
        <f aca="false">B732+1</f>
        <v>714</v>
      </c>
      <c r="C733" s="21" t="n">
        <f aca="false">$C$7</f>
        <v>3.29212628660779</v>
      </c>
      <c r="D733" s="21" t="n">
        <f aca="true">NORMSINV(RAND())</f>
        <v>-0.569270436899324</v>
      </c>
      <c r="E733" s="21" t="n">
        <f aca="false">$C$4*($G$4-C733)*$J$4+$F$4*SQRT($J$4)*D733+C733</f>
        <v>3.02349560802448</v>
      </c>
      <c r="F733" s="125" t="n">
        <f aca="false">EXP(E733)</f>
        <v>20.5630465482093</v>
      </c>
      <c r="G733" s="126" t="n">
        <f aca="false">EXP(EXP(-$C$4*($K$4-$J$4))*LN(F733)+(1-EXP(-$C$4*($K$4-$J$4)))*$G$4+$F$4^2/(4*$C$4)*(1-EXP(-2*$C$4*($K$4-$J$4))))</f>
        <v>20.0779073974226</v>
      </c>
      <c r="H733" s="126" t="n">
        <f aca="false">MAX(0,G733-$I$4)</f>
        <v>0</v>
      </c>
      <c r="I733" s="21" t="n">
        <f aca="false">$D$7*AVERAGE(A733,H733)</f>
        <v>0</v>
      </c>
      <c r="J733" s="135" t="n">
        <f aca="false">AVERAGE(I$20:I733)</f>
        <v>1.81457548198253</v>
      </c>
      <c r="K733" s="21" t="n">
        <f aca="false">-D733</f>
        <v>0.569270436899324</v>
      </c>
      <c r="L733" s="21" t="n">
        <f aca="false">$C$4*($G$4-C733)*$J$4+$F$4*SQRT($J$4)*K733+C733</f>
        <v>3.31976135791223</v>
      </c>
      <c r="M733" s="125" t="n">
        <f aca="false">EXP(L733)</f>
        <v>27.6537504222776</v>
      </c>
      <c r="N733" s="126" t="n">
        <f aca="false">EXP(EXP(-$C$4*($K$4-$J$4))*LN(M733)+(1-EXP(-$C$4*($K$4-$J$4)))*$G$4+$F$4^2/(4*$C$4)*(1-EXP(-2*$C$4*($K$4-$J$4))))</f>
        <v>25.3709556073485</v>
      </c>
      <c r="O733" s="126" t="n">
        <f aca="false">MAX(0,N733-$I$4)</f>
        <v>2.17095560734846</v>
      </c>
      <c r="P733" s="21" t="n">
        <f aca="false">$D$7*AVERAGE(H733,O733)</f>
        <v>1.03253842649734</v>
      </c>
      <c r="Q733" s="136" t="n">
        <f aca="false">AVERAGE(P$20:P733)</f>
        <v>1.72193266707045</v>
      </c>
      <c r="R733" s="0" t="n">
        <v>1.615</v>
      </c>
    </row>
    <row r="734" customFormat="false" ht="12.75" hidden="false" customHeight="false" outlineLevel="0" collapsed="false">
      <c r="B734" s="124" t="n">
        <f aca="false">B733+1</f>
        <v>715</v>
      </c>
      <c r="C734" s="21" t="n">
        <f aca="false">$C$7</f>
        <v>3.29212628660779</v>
      </c>
      <c r="D734" s="21" t="n">
        <f aca="true">NORMSINV(RAND())</f>
        <v>-0.222174309679422</v>
      </c>
      <c r="E734" s="21" t="n">
        <f aca="false">$C$4*($G$4-C734)*$J$4+$F$4*SQRT($J$4)*D734+C734</f>
        <v>3.1138153293278</v>
      </c>
      <c r="F734" s="125" t="n">
        <f aca="false">EXP(E734)</f>
        <v>22.5067514653792</v>
      </c>
      <c r="G734" s="126" t="n">
        <f aca="false">EXP(EXP(-$C$4*($K$4-$J$4))*LN(F734)+(1-EXP(-$C$4*($K$4-$J$4)))*$G$4+$F$4^2/(4*$C$4)*(1-EXP(-2*$C$4*($K$4-$J$4))))</f>
        <v>21.5624385833162</v>
      </c>
      <c r="H734" s="126" t="n">
        <f aca="false">MAX(0,G734-$I$4)</f>
        <v>0</v>
      </c>
      <c r="I734" s="21" t="n">
        <f aca="false">$D$7*AVERAGE(A734,H734)</f>
        <v>0</v>
      </c>
      <c r="J734" s="135" t="n">
        <f aca="false">AVERAGE(I$20:I734)</f>
        <v>1.81203761417556</v>
      </c>
      <c r="K734" s="21" t="n">
        <f aca="false">-D734</f>
        <v>0.222174309679422</v>
      </c>
      <c r="L734" s="21" t="n">
        <f aca="false">$C$4*($G$4-C734)*$J$4+$F$4*SQRT($J$4)*K734+C734</f>
        <v>3.22944163660891</v>
      </c>
      <c r="M734" s="125" t="n">
        <f aca="false">EXP(L734)</f>
        <v>25.2655456759528</v>
      </c>
      <c r="N734" s="126" t="n">
        <f aca="false">EXP(EXP(-$C$4*($K$4-$J$4))*LN(M734)+(1-EXP(-$C$4*($K$4-$J$4)))*$G$4+$F$4^2/(4*$C$4)*(1-EXP(-2*$C$4*($K$4-$J$4))))</f>
        <v>23.624215568206</v>
      </c>
      <c r="O734" s="126" t="n">
        <f aca="false">MAX(0,N734-$I$4)</f>
        <v>0.424215568205973</v>
      </c>
      <c r="P734" s="21" t="n">
        <f aca="false">$D$7*AVERAGE(H734,O734)</f>
        <v>0.201763165404406</v>
      </c>
      <c r="Q734" s="136" t="n">
        <f aca="false">AVERAGE(P$20:P734)</f>
        <v>1.7198065558793</v>
      </c>
      <c r="R734" s="0" t="n">
        <v>1.615</v>
      </c>
    </row>
    <row r="735" customFormat="false" ht="12.75" hidden="false" customHeight="false" outlineLevel="0" collapsed="false">
      <c r="B735" s="124" t="n">
        <f aca="false">B734+1</f>
        <v>716</v>
      </c>
      <c r="C735" s="21" t="n">
        <f aca="false">$C$7</f>
        <v>3.29212628660779</v>
      </c>
      <c r="D735" s="21" t="n">
        <f aca="true">NORMSINV(RAND())</f>
        <v>-0.974381514333263</v>
      </c>
      <c r="E735" s="21" t="n">
        <f aca="false">$C$4*($G$4-C735)*$J$4+$F$4*SQRT($J$4)*D735+C735</f>
        <v>2.91807950930914</v>
      </c>
      <c r="F735" s="125" t="n">
        <f aca="false">EXP(E735)</f>
        <v>18.5057132606769</v>
      </c>
      <c r="G735" s="126" t="n">
        <f aca="false">EXP(EXP(-$C$4*($K$4-$J$4))*LN(F735)+(1-EXP(-$C$4*($K$4-$J$4)))*$G$4+$F$4^2/(4*$C$4)*(1-EXP(-2*$C$4*($K$4-$J$4))))</f>
        <v>18.4740025948582</v>
      </c>
      <c r="H735" s="126" t="n">
        <f aca="false">MAX(0,G735-$I$4)</f>
        <v>0</v>
      </c>
      <c r="I735" s="21" t="n">
        <f aca="false">$D$7*AVERAGE(A735,H735)</f>
        <v>0</v>
      </c>
      <c r="J735" s="135" t="n">
        <f aca="false">AVERAGE(I$20:I735)</f>
        <v>1.80950683538481</v>
      </c>
      <c r="K735" s="21" t="n">
        <f aca="false">-D735</f>
        <v>0.974381514333263</v>
      </c>
      <c r="L735" s="21" t="n">
        <f aca="false">$C$4*($G$4-C735)*$J$4+$F$4*SQRT($J$4)*K735+C735</f>
        <v>3.42517745662757</v>
      </c>
      <c r="M735" s="125" t="n">
        <f aca="false">EXP(L735)</f>
        <v>30.7280972722181</v>
      </c>
      <c r="N735" s="126" t="n">
        <f aca="false">EXP(EXP(-$C$4*($K$4-$J$4))*LN(M735)+(1-EXP(-$C$4*($K$4-$J$4)))*$G$4+$F$4^2/(4*$C$4)*(1-EXP(-2*$C$4*($K$4-$J$4))))</f>
        <v>27.5736508454449</v>
      </c>
      <c r="O735" s="126" t="n">
        <f aca="false">MAX(0,N735-$I$4)</f>
        <v>4.37365084544489</v>
      </c>
      <c r="P735" s="21" t="n">
        <f aca="false">$D$7*AVERAGE(H735,O735)</f>
        <v>2.0801726883398</v>
      </c>
      <c r="Q735" s="136" t="n">
        <f aca="false">AVERAGE(P$20:P735)</f>
        <v>1.72030986053358</v>
      </c>
      <c r="R735" s="0" t="n">
        <v>1.615</v>
      </c>
    </row>
    <row r="736" customFormat="false" ht="12.75" hidden="false" customHeight="false" outlineLevel="0" collapsed="false">
      <c r="B736" s="124" t="n">
        <f aca="false">B735+1</f>
        <v>717</v>
      </c>
      <c r="C736" s="21" t="n">
        <f aca="false">$C$7</f>
        <v>3.29212628660779</v>
      </c>
      <c r="D736" s="21" t="n">
        <f aca="true">NORMSINV(RAND())</f>
        <v>0.219790565607574</v>
      </c>
      <c r="E736" s="21" t="n">
        <f aca="false">$C$4*($G$4-C736)*$J$4+$F$4*SQRT($J$4)*D736+C736</f>
        <v>3.22882134994091</v>
      </c>
      <c r="F736" s="125" t="n">
        <f aca="false">EXP(E736)</f>
        <v>25.249878654335</v>
      </c>
      <c r="G736" s="126" t="n">
        <f aca="false">EXP(EXP(-$C$4*($K$4-$J$4))*LN(F736)+(1-EXP(-$C$4*($K$4-$J$4)))*$G$4+$F$4^2/(4*$C$4)*(1-EXP(-2*$C$4*($K$4-$J$4))))</f>
        <v>23.6126451256116</v>
      </c>
      <c r="H736" s="126" t="n">
        <f aca="false">MAX(0,G736-$I$4)</f>
        <v>0.41264512561164</v>
      </c>
      <c r="I736" s="21" t="n">
        <f aca="false">$D$7*AVERAGE(A736,H736)</f>
        <v>0.392520185358585</v>
      </c>
      <c r="J736" s="135" t="n">
        <f aca="false">AVERAGE(I$20:I736)</f>
        <v>1.80753056390639</v>
      </c>
      <c r="K736" s="21" t="n">
        <f aca="false">-D736</f>
        <v>-0.219790565607574</v>
      </c>
      <c r="L736" s="21" t="n">
        <f aca="false">$C$4*($G$4-C736)*$J$4+$F$4*SQRT($J$4)*K736+C736</f>
        <v>3.1144356159958</v>
      </c>
      <c r="M736" s="125" t="n">
        <f aca="false">EXP(L736)</f>
        <v>22.5207164339472</v>
      </c>
      <c r="N736" s="126" t="n">
        <f aca="false">EXP(EXP(-$C$4*($K$4-$J$4))*LN(M736)+(1-EXP(-$C$4*($K$4-$J$4)))*$G$4+$F$4^2/(4*$C$4)*(1-EXP(-2*$C$4*($K$4-$J$4))))</f>
        <v>21.5730044033035</v>
      </c>
      <c r="O736" s="126" t="n">
        <f aca="false">MAX(0,N736-$I$4)</f>
        <v>0</v>
      </c>
      <c r="P736" s="21" t="n">
        <f aca="false">$D$7*AVERAGE(H736,O736)</f>
        <v>0.196260092679292</v>
      </c>
      <c r="Q736" s="136" t="n">
        <f aca="false">AVERAGE(P$20:P736)</f>
        <v>1.71818426810979</v>
      </c>
      <c r="R736" s="0" t="n">
        <v>1.615</v>
      </c>
    </row>
    <row r="737" customFormat="false" ht="12.75" hidden="false" customHeight="false" outlineLevel="0" collapsed="false">
      <c r="B737" s="124" t="n">
        <f aca="false">B736+1</f>
        <v>718</v>
      </c>
      <c r="C737" s="21" t="n">
        <f aca="false">$C$7</f>
        <v>3.29212628660779</v>
      </c>
      <c r="D737" s="21" t="n">
        <f aca="true">NORMSINV(RAND())</f>
        <v>1.66621940735481</v>
      </c>
      <c r="E737" s="21" t="n">
        <f aca="false">$C$4*($G$4-C737)*$J$4+$F$4*SQRT($J$4)*D737+C737</f>
        <v>3.60520425838211</v>
      </c>
      <c r="F737" s="125" t="n">
        <f aca="false">EXP(E737)</f>
        <v>36.7891975918258</v>
      </c>
      <c r="G737" s="126" t="n">
        <f aca="false">EXP(EXP(-$C$4*($K$4-$J$4))*LN(F737)+(1-EXP(-$C$4*($K$4-$J$4)))*$G$4+$F$4^2/(4*$C$4)*(1-EXP(-2*$C$4*($K$4-$J$4))))</f>
        <v>31.7865208100748</v>
      </c>
      <c r="H737" s="126" t="n">
        <f aca="false">MAX(0,G737-$I$4)</f>
        <v>8.58652081007481</v>
      </c>
      <c r="I737" s="21" t="n">
        <f aca="false">$D$7*AVERAGE(A737,H737)</f>
        <v>8.16775124863087</v>
      </c>
      <c r="J737" s="135" t="n">
        <f aca="false">AVERAGE(I$20:I737)</f>
        <v>1.8163888099854</v>
      </c>
      <c r="K737" s="21" t="n">
        <f aca="false">-D737</f>
        <v>-1.66621940735481</v>
      </c>
      <c r="L737" s="21" t="n">
        <f aca="false">$C$4*($G$4-C737)*$J$4+$F$4*SQRT($J$4)*K737+C737</f>
        <v>2.7380527075546</v>
      </c>
      <c r="M737" s="125" t="n">
        <f aca="false">EXP(L737)</f>
        <v>15.4568567511297</v>
      </c>
      <c r="N737" s="126" t="n">
        <f aca="false">EXP(EXP(-$C$4*($K$4-$J$4))*LN(M737)+(1-EXP(-$C$4*($K$4-$J$4)))*$G$4+$F$4^2/(4*$C$4)*(1-EXP(-2*$C$4*($K$4-$J$4))))</f>
        <v>16.0255254204168</v>
      </c>
      <c r="O737" s="126" t="n">
        <f aca="false">MAX(0,N737-$I$4)</f>
        <v>0</v>
      </c>
      <c r="P737" s="21" t="n">
        <f aca="false">$D$7*AVERAGE(H737,O737)</f>
        <v>4.08387562431543</v>
      </c>
      <c r="Q737" s="136" t="n">
        <f aca="false">AVERAGE(P$20:P737)</f>
        <v>1.72147910286774</v>
      </c>
      <c r="R737" s="0" t="n">
        <v>1.615</v>
      </c>
    </row>
    <row r="738" customFormat="false" ht="12.75" hidden="false" customHeight="false" outlineLevel="0" collapsed="false">
      <c r="B738" s="124" t="n">
        <f aca="false">B737+1</f>
        <v>719</v>
      </c>
      <c r="C738" s="21" t="n">
        <f aca="false">$C$7</f>
        <v>3.29212628660779</v>
      </c>
      <c r="D738" s="21" t="n">
        <f aca="true">NORMSINV(RAND())</f>
        <v>-0.184289033638395</v>
      </c>
      <c r="E738" s="21" t="n">
        <f aca="false">$C$4*($G$4-C738)*$J$4+$F$4*SQRT($J$4)*D738+C738</f>
        <v>3.12367365762703</v>
      </c>
      <c r="F738" s="125" t="n">
        <f aca="false">EXP(E738)</f>
        <v>22.7297276908346</v>
      </c>
      <c r="G738" s="126" t="n">
        <f aca="false">EXP(EXP(-$C$4*($K$4-$J$4))*LN(F738)+(1-EXP(-$C$4*($K$4-$J$4)))*$G$4+$F$4^2/(4*$C$4)*(1-EXP(-2*$C$4*($K$4-$J$4))))</f>
        <v>21.7309772065391</v>
      </c>
      <c r="H738" s="126" t="n">
        <f aca="false">MAX(0,G738-$I$4)</f>
        <v>0</v>
      </c>
      <c r="I738" s="21" t="n">
        <f aca="false">$D$7*AVERAGE(A738,H738)</f>
        <v>0</v>
      </c>
      <c r="J738" s="135" t="n">
        <f aca="false">AVERAGE(I$20:I738)</f>
        <v>1.81386253903966</v>
      </c>
      <c r="K738" s="21" t="n">
        <f aca="false">-D738</f>
        <v>0.184289033638395</v>
      </c>
      <c r="L738" s="21" t="n">
        <f aca="false">$C$4*($G$4-C738)*$J$4+$F$4*SQRT($J$4)*K738+C738</f>
        <v>3.21958330830968</v>
      </c>
      <c r="M738" s="125" t="n">
        <f aca="false">EXP(L738)</f>
        <v>25.0176933441729</v>
      </c>
      <c r="N738" s="126" t="n">
        <f aca="false">EXP(EXP(-$C$4*($K$4-$J$4))*LN(M738)+(1-EXP(-$C$4*($K$4-$J$4)))*$G$4+$F$4^2/(4*$C$4)*(1-EXP(-2*$C$4*($K$4-$J$4))))</f>
        <v>23.4409935838127</v>
      </c>
      <c r="O738" s="126" t="n">
        <f aca="false">MAX(0,N738-$I$4)</f>
        <v>0.240993583812667</v>
      </c>
      <c r="P738" s="21" t="n">
        <f aca="false">$D$7*AVERAGE(H738,O738)</f>
        <v>0.114620094019244</v>
      </c>
      <c r="Q738" s="136" t="n">
        <f aca="false">AVERAGE(P$20:P738)</f>
        <v>1.71924425028242</v>
      </c>
      <c r="R738" s="0" t="n">
        <v>1.615</v>
      </c>
    </row>
    <row r="739" customFormat="false" ht="12.75" hidden="false" customHeight="false" outlineLevel="0" collapsed="false">
      <c r="B739" s="124" t="n">
        <f aca="false">B738+1</f>
        <v>720</v>
      </c>
      <c r="C739" s="21" t="n">
        <f aca="false">$C$7</f>
        <v>3.29212628660779</v>
      </c>
      <c r="D739" s="21" t="n">
        <f aca="true">NORMSINV(RAND())</f>
        <v>0.958129026185594</v>
      </c>
      <c r="E739" s="21" t="n">
        <f aca="false">$C$4*($G$4-C739)*$J$4+$F$4*SQRT($J$4)*D739+C739</f>
        <v>3.42094831062199</v>
      </c>
      <c r="F739" s="125" t="n">
        <f aca="false">EXP(E739)</f>
        <v>30.5984180717998</v>
      </c>
      <c r="G739" s="126" t="n">
        <f aca="false">EXP(EXP(-$C$4*($K$4-$J$4))*LN(F739)+(1-EXP(-$C$4*($K$4-$J$4)))*$G$4+$F$4^2/(4*$C$4)*(1-EXP(-2*$C$4*($K$4-$J$4))))</f>
        <v>27.4817057936142</v>
      </c>
      <c r="H739" s="126" t="n">
        <f aca="false">MAX(0,G739-$I$4)</f>
        <v>4.28170579361417</v>
      </c>
      <c r="I739" s="21" t="n">
        <f aca="false">$D$7*AVERAGE(A739,H739)</f>
        <v>4.07288453794098</v>
      </c>
      <c r="J739" s="135" t="n">
        <f aca="false">AVERAGE(I$20:I739)</f>
        <v>1.81700006959369</v>
      </c>
      <c r="K739" s="21" t="n">
        <f aca="false">-D739</f>
        <v>-0.958129026185594</v>
      </c>
      <c r="L739" s="21" t="n">
        <f aca="false">$C$4*($G$4-C739)*$J$4+$F$4*SQRT($J$4)*K739+C739</f>
        <v>2.92230865531472</v>
      </c>
      <c r="M739" s="125" t="n">
        <f aca="false">EXP(L739)</f>
        <v>18.5841423511345</v>
      </c>
      <c r="N739" s="126" t="n">
        <f aca="false">EXP(EXP(-$C$4*($K$4-$J$4))*LN(M739)+(1-EXP(-$C$4*($K$4-$J$4)))*$G$4+$F$4^2/(4*$C$4)*(1-EXP(-2*$C$4*($K$4-$J$4))))</f>
        <v>18.535810735112</v>
      </c>
      <c r="O739" s="126" t="n">
        <f aca="false">MAX(0,N739-$I$4)</f>
        <v>0</v>
      </c>
      <c r="P739" s="21" t="n">
        <f aca="false">$D$7*AVERAGE(H739,O739)</f>
        <v>2.03644226897049</v>
      </c>
      <c r="Q739" s="136" t="n">
        <f aca="false">AVERAGE(P$20:P739)</f>
        <v>1.71968480308615</v>
      </c>
      <c r="R739" s="0" t="n">
        <v>1.615</v>
      </c>
    </row>
    <row r="740" customFormat="false" ht="12.75" hidden="false" customHeight="false" outlineLevel="0" collapsed="false">
      <c r="B740" s="124" t="n">
        <f aca="false">B739+1</f>
        <v>721</v>
      </c>
      <c r="C740" s="21" t="n">
        <f aca="false">$C$7</f>
        <v>3.29212628660779</v>
      </c>
      <c r="D740" s="21" t="n">
        <f aca="true">NORMSINV(RAND())</f>
        <v>0.354310169098864</v>
      </c>
      <c r="E740" s="21" t="n">
        <f aca="false">$C$4*($G$4-C740)*$J$4+$F$4*SQRT($J$4)*D740+C740</f>
        <v>3.2638254083108</v>
      </c>
      <c r="F740" s="125" t="n">
        <f aca="false">EXP(E740)</f>
        <v>26.1493781028615</v>
      </c>
      <c r="G740" s="126" t="n">
        <f aca="false">EXP(EXP(-$C$4*($K$4-$J$4))*LN(F740)+(1-EXP(-$C$4*($K$4-$J$4)))*$G$4+$F$4^2/(4*$C$4)*(1-EXP(-2*$C$4*($K$4-$J$4))))</f>
        <v>24.2745361959897</v>
      </c>
      <c r="H740" s="126" t="n">
        <f aca="false">MAX(0,G740-$I$4)</f>
        <v>1.07453619598972</v>
      </c>
      <c r="I740" s="21" t="n">
        <f aca="false">$D$7*AVERAGE(A740,H740)</f>
        <v>1.02213044731649</v>
      </c>
      <c r="J740" s="135" t="n">
        <f aca="false">AVERAGE(I$20:I740)</f>
        <v>1.81589761519386</v>
      </c>
      <c r="K740" s="21" t="n">
        <f aca="false">-D740</f>
        <v>-0.354310169098864</v>
      </c>
      <c r="L740" s="21" t="n">
        <f aca="false">$C$4*($G$4-C740)*$J$4+$F$4*SQRT($J$4)*K740+C740</f>
        <v>3.07943155762591</v>
      </c>
      <c r="M740" s="125" t="n">
        <f aca="false">EXP(L740)</f>
        <v>21.7460375129774</v>
      </c>
      <c r="N740" s="126" t="n">
        <f aca="false">EXP(EXP(-$C$4*($K$4-$J$4))*LN(M740)+(1-EXP(-$C$4*($K$4-$J$4)))*$G$4+$F$4^2/(4*$C$4)*(1-EXP(-2*$C$4*($K$4-$J$4))))</f>
        <v>20.9847756989325</v>
      </c>
      <c r="O740" s="126" t="n">
        <f aca="false">MAX(0,N740-$I$4)</f>
        <v>0</v>
      </c>
      <c r="P740" s="21" t="n">
        <f aca="false">$D$7*AVERAGE(H740,O740)</f>
        <v>0.511065223658245</v>
      </c>
      <c r="Q740" s="136" t="n">
        <f aca="false">AVERAGE(P$20:P740)</f>
        <v>1.71800849298986</v>
      </c>
      <c r="R740" s="0" t="n">
        <v>1.615</v>
      </c>
    </row>
    <row r="741" customFormat="false" ht="12.75" hidden="false" customHeight="false" outlineLevel="0" collapsed="false">
      <c r="B741" s="124" t="n">
        <f aca="false">B740+1</f>
        <v>722</v>
      </c>
      <c r="C741" s="21" t="n">
        <f aca="false">$C$7</f>
        <v>3.29212628660779</v>
      </c>
      <c r="D741" s="21" t="n">
        <f aca="true">NORMSINV(RAND())</f>
        <v>-0.0943518864087497</v>
      </c>
      <c r="E741" s="21" t="n">
        <f aca="false">$C$4*($G$4-C741)*$J$4+$F$4*SQRT($J$4)*D741+C741</f>
        <v>3.14707667896772</v>
      </c>
      <c r="F741" s="125" t="n">
        <f aca="false">EXP(E741)</f>
        <v>23.2679453881882</v>
      </c>
      <c r="G741" s="126" t="n">
        <f aca="false">EXP(EXP(-$C$4*($K$4-$J$4))*LN(F741)+(1-EXP(-$C$4*($K$4-$J$4)))*$G$4+$F$4^2/(4*$C$4)*(1-EXP(-2*$C$4*($K$4-$J$4))))</f>
        <v>22.1363713373359</v>
      </c>
      <c r="H741" s="126" t="n">
        <f aca="false">MAX(0,G741-$I$4)</f>
        <v>0</v>
      </c>
      <c r="I741" s="21" t="n">
        <f aca="false">$D$7*AVERAGE(A741,H741)</f>
        <v>0</v>
      </c>
      <c r="J741" s="135" t="n">
        <f aca="false">AVERAGE(I$20:I741)</f>
        <v>1.81338252154401</v>
      </c>
      <c r="K741" s="21" t="n">
        <f aca="false">-D741</f>
        <v>0.0943518864087497</v>
      </c>
      <c r="L741" s="21" t="n">
        <f aca="false">$C$4*($G$4-C741)*$J$4+$F$4*SQRT($J$4)*K741+C741</f>
        <v>3.19618028696899</v>
      </c>
      <c r="M741" s="125" t="n">
        <f aca="false">EXP(L741)</f>
        <v>24.4390017115359</v>
      </c>
      <c r="N741" s="126" t="n">
        <f aca="false">EXP(EXP(-$C$4*($K$4-$J$4))*LN(M741)+(1-EXP(-$C$4*($K$4-$J$4)))*$G$4+$F$4^2/(4*$C$4)*(1-EXP(-2*$C$4*($K$4-$J$4))))</f>
        <v>23.0117072715211</v>
      </c>
      <c r="O741" s="126" t="n">
        <f aca="false">MAX(0,N741-$I$4)</f>
        <v>0</v>
      </c>
      <c r="P741" s="21" t="n">
        <f aca="false">$D$7*AVERAGE(H741,O741)</f>
        <v>0</v>
      </c>
      <c r="Q741" s="136" t="n">
        <f aca="false">AVERAGE(P$20:P741)</f>
        <v>1.71562897984167</v>
      </c>
      <c r="R741" s="0" t="n">
        <v>1.615</v>
      </c>
    </row>
    <row r="742" customFormat="false" ht="12.75" hidden="false" customHeight="false" outlineLevel="0" collapsed="false">
      <c r="B742" s="124" t="n">
        <f aca="false">B741+1</f>
        <v>723</v>
      </c>
      <c r="C742" s="21" t="n">
        <f aca="false">$C$7</f>
        <v>3.29212628660779</v>
      </c>
      <c r="D742" s="21" t="n">
        <f aca="true">NORMSINV(RAND())</f>
        <v>-0.146129887638001</v>
      </c>
      <c r="E742" s="21" t="n">
        <f aca="false">$C$4*($G$4-C742)*$J$4+$F$4*SQRT($J$4)*D742+C742</f>
        <v>3.13360325107866</v>
      </c>
      <c r="F742" s="125" t="n">
        <f aca="false">EXP(E742)</f>
        <v>22.9565489036343</v>
      </c>
      <c r="G742" s="126" t="n">
        <f aca="false">EXP(EXP(-$C$4*($K$4-$J$4))*LN(F742)+(1-EXP(-$C$4*($K$4-$J$4)))*$G$4+$F$4^2/(4*$C$4)*(1-EXP(-2*$C$4*($K$4-$J$4))))</f>
        <v>21.9020658769369</v>
      </c>
      <c r="H742" s="126" t="n">
        <f aca="false">MAX(0,G742-$I$4)</f>
        <v>0</v>
      </c>
      <c r="I742" s="21" t="n">
        <f aca="false">$D$7*AVERAGE(A742,H742)</f>
        <v>0</v>
      </c>
      <c r="J742" s="135" t="n">
        <f aca="false">AVERAGE(I$20:I742)</f>
        <v>1.81087438527631</v>
      </c>
      <c r="K742" s="21" t="n">
        <f aca="false">-D742</f>
        <v>0.146129887638001</v>
      </c>
      <c r="L742" s="21" t="n">
        <f aca="false">$C$4*($G$4-C742)*$J$4+$F$4*SQRT($J$4)*K742+C742</f>
        <v>3.20965371485805</v>
      </c>
      <c r="M742" s="125" t="n">
        <f aca="false">EXP(L742)</f>
        <v>24.7705070806977</v>
      </c>
      <c r="N742" s="126" t="n">
        <f aca="false">EXP(EXP(-$C$4*($K$4-$J$4))*LN(M742)+(1-EXP(-$C$4*($K$4-$J$4)))*$G$4+$F$4^2/(4*$C$4)*(1-EXP(-2*$C$4*($K$4-$J$4))))</f>
        <v>23.2578835316563</v>
      </c>
      <c r="O742" s="126" t="n">
        <f aca="false">MAX(0,N742-$I$4)</f>
        <v>0.0578835316563016</v>
      </c>
      <c r="P742" s="21" t="n">
        <f aca="false">$D$7*AVERAGE(H742,O742)</f>
        <v>0.0275302592527463</v>
      </c>
      <c r="Q742" s="136" t="n">
        <f aca="false">AVERAGE(P$20:P742)</f>
        <v>1.71329412683947</v>
      </c>
      <c r="R742" s="0" t="n">
        <v>1.615</v>
      </c>
    </row>
    <row r="743" customFormat="false" ht="12.75" hidden="false" customHeight="false" outlineLevel="0" collapsed="false">
      <c r="B743" s="124" t="n">
        <f aca="false">B742+1</f>
        <v>724</v>
      </c>
      <c r="C743" s="21" t="n">
        <f aca="false">$C$7</f>
        <v>3.29212628660779</v>
      </c>
      <c r="D743" s="21" t="n">
        <f aca="true">NORMSINV(RAND())</f>
        <v>1.05753490634613</v>
      </c>
      <c r="E743" s="21" t="n">
        <f aca="false">$C$4*($G$4-C743)*$J$4+$F$4*SQRT($J$4)*D743+C743</f>
        <v>3.44681524110008</v>
      </c>
      <c r="F743" s="125" t="n">
        <f aca="false">EXP(E743)</f>
        <v>31.4002307338843</v>
      </c>
      <c r="G743" s="126" t="n">
        <f aca="false">EXP(EXP(-$C$4*($K$4-$J$4))*LN(F743)+(1-EXP(-$C$4*($K$4-$J$4)))*$G$4+$F$4^2/(4*$C$4)*(1-EXP(-2*$C$4*($K$4-$J$4))))</f>
        <v>28.0489091356165</v>
      </c>
      <c r="H743" s="126" t="n">
        <f aca="false">MAX(0,G743-$I$4)</f>
        <v>4.84890913561653</v>
      </c>
      <c r="I743" s="21" t="n">
        <f aca="false">$D$7*AVERAGE(A743,H743)</f>
        <v>4.61242504652877</v>
      </c>
      <c r="J743" s="135" t="n">
        <f aca="false">AVERAGE(I$20:I743)</f>
        <v>1.81474393038854</v>
      </c>
      <c r="K743" s="21" t="n">
        <f aca="false">-D743</f>
        <v>-1.05753490634613</v>
      </c>
      <c r="L743" s="21" t="n">
        <f aca="false">$C$4*($G$4-C743)*$J$4+$F$4*SQRT($J$4)*K743+C743</f>
        <v>2.89644172483662</v>
      </c>
      <c r="M743" s="125" t="n">
        <f aca="false">EXP(L743)</f>
        <v>18.1095916773702</v>
      </c>
      <c r="N743" s="126" t="n">
        <f aca="false">EXP(EXP(-$C$4*($K$4-$J$4))*LN(M743)+(1-EXP(-$C$4*($K$4-$J$4)))*$G$4+$F$4^2/(4*$C$4)*(1-EXP(-2*$C$4*($K$4-$J$4))))</f>
        <v>18.1609806928866</v>
      </c>
      <c r="O743" s="126" t="n">
        <f aca="false">MAX(0,N743-$I$4)</f>
        <v>0</v>
      </c>
      <c r="P743" s="21" t="n">
        <f aca="false">$D$7*AVERAGE(H743,O743)</f>
        <v>2.30621252326438</v>
      </c>
      <c r="Q743" s="136" t="n">
        <f aca="false">AVERAGE(P$20:P743)</f>
        <v>1.71411307490083</v>
      </c>
      <c r="R743" s="0" t="n">
        <v>1.615</v>
      </c>
    </row>
    <row r="744" customFormat="false" ht="12.75" hidden="false" customHeight="false" outlineLevel="0" collapsed="false">
      <c r="B744" s="124" t="n">
        <f aca="false">B743+1</f>
        <v>725</v>
      </c>
      <c r="C744" s="21" t="n">
        <f aca="false">$C$7</f>
        <v>3.29212628660779</v>
      </c>
      <c r="D744" s="21" t="n">
        <f aca="true">NORMSINV(RAND())</f>
        <v>-1.1554684208971</v>
      </c>
      <c r="E744" s="21" t="n">
        <f aca="false">$C$4*($G$4-C744)*$J$4+$F$4*SQRT($J$4)*D744+C744</f>
        <v>2.87095792641068</v>
      </c>
      <c r="F744" s="125" t="n">
        <f aca="false">EXP(E744)</f>
        <v>17.6539212600279</v>
      </c>
      <c r="G744" s="126" t="n">
        <f aca="false">EXP(EXP(-$C$4*($K$4-$J$4))*LN(F744)+(1-EXP(-$C$4*($K$4-$J$4)))*$G$4+$F$4^2/(4*$C$4)*(1-EXP(-2*$C$4*($K$4-$J$4))))</f>
        <v>17.7991154658244</v>
      </c>
      <c r="H744" s="126" t="n">
        <f aca="false">MAX(0,G744-$I$4)</f>
        <v>0</v>
      </c>
      <c r="I744" s="21" t="n">
        <f aca="false">$D$7*AVERAGE(A744,H744)</f>
        <v>0</v>
      </c>
      <c r="J744" s="135" t="n">
        <f aca="false">AVERAGE(I$20:I744)</f>
        <v>1.81224083531214</v>
      </c>
      <c r="K744" s="21" t="n">
        <f aca="false">-D744</f>
        <v>1.1554684208971</v>
      </c>
      <c r="L744" s="21" t="n">
        <f aca="false">$C$4*($G$4-C744)*$J$4+$F$4*SQRT($J$4)*K744+C744</f>
        <v>3.47229903952603</v>
      </c>
      <c r="M744" s="125" t="n">
        <f aca="false">EXP(L744)</f>
        <v>32.2107110817009</v>
      </c>
      <c r="N744" s="126" t="n">
        <f aca="false">EXP(EXP(-$C$4*($K$4-$J$4))*LN(M744)+(1-EXP(-$C$4*($K$4-$J$4)))*$G$4+$F$4^2/(4*$C$4)*(1-EXP(-2*$C$4*($K$4-$J$4))))</f>
        <v>28.6191579714475</v>
      </c>
      <c r="O744" s="126" t="n">
        <f aca="false">MAX(0,N744-$I$4)</f>
        <v>5.41915797144754</v>
      </c>
      <c r="P744" s="21" t="n">
        <f aca="false">$D$7*AVERAGE(H744,O744)</f>
        <v>2.57743125922925</v>
      </c>
      <c r="Q744" s="136" t="n">
        <f aca="false">AVERAGE(P$20:P744)</f>
        <v>1.71530385860335</v>
      </c>
      <c r="R744" s="0" t="n">
        <v>1.615</v>
      </c>
    </row>
    <row r="745" customFormat="false" ht="12.75" hidden="false" customHeight="false" outlineLevel="0" collapsed="false">
      <c r="B745" s="124" t="n">
        <f aca="false">B744+1</f>
        <v>726</v>
      </c>
      <c r="C745" s="21" t="n">
        <f aca="false">$C$7</f>
        <v>3.29212628660779</v>
      </c>
      <c r="D745" s="21" t="n">
        <f aca="true">NORMSINV(RAND())</f>
        <v>-0.663837391594494</v>
      </c>
      <c r="E745" s="21" t="n">
        <f aca="false">$C$4*($G$4-C745)*$J$4+$F$4*SQRT($J$4)*D745+C745</f>
        <v>2.99888783996614</v>
      </c>
      <c r="F745" s="125" t="n">
        <f aca="false">EXP(E745)</f>
        <v>20.0632110090591</v>
      </c>
      <c r="G745" s="126" t="n">
        <f aca="false">EXP(EXP(-$C$4*($K$4-$J$4))*LN(F745)+(1-EXP(-$C$4*($K$4-$J$4)))*$G$4+$F$4^2/(4*$C$4)*(1-EXP(-2*$C$4*($K$4-$J$4))))</f>
        <v>19.6914658534766</v>
      </c>
      <c r="H745" s="126" t="n">
        <f aca="false">MAX(0,G745-$I$4)</f>
        <v>0</v>
      </c>
      <c r="I745" s="21" t="n">
        <f aca="false">$D$7*AVERAGE(A745,H745)</f>
        <v>0</v>
      </c>
      <c r="J745" s="135" t="n">
        <f aca="false">AVERAGE(I$20:I745)</f>
        <v>1.80974463581446</v>
      </c>
      <c r="K745" s="21" t="n">
        <f aca="false">-D745</f>
        <v>0.663837391594494</v>
      </c>
      <c r="L745" s="21" t="n">
        <f aca="false">$C$4*($G$4-C745)*$J$4+$F$4*SQRT($J$4)*K745+C745</f>
        <v>3.34436912597056</v>
      </c>
      <c r="M745" s="125" t="n">
        <f aca="false">EXP(L745)</f>
        <v>28.3426893586025</v>
      </c>
      <c r="N745" s="126" t="n">
        <f aca="false">EXP(EXP(-$C$4*($K$4-$J$4))*LN(M745)+(1-EXP(-$C$4*($K$4-$J$4)))*$G$4+$F$4^2/(4*$C$4)*(1-EXP(-2*$C$4*($K$4-$J$4))))</f>
        <v>25.8688561358944</v>
      </c>
      <c r="O745" s="126" t="n">
        <f aca="false">MAX(0,N745-$I$4)</f>
        <v>2.66885613589443</v>
      </c>
      <c r="P745" s="21" t="n">
        <f aca="false">$D$7*AVERAGE(H745,O745)</f>
        <v>1.26934724311103</v>
      </c>
      <c r="Q745" s="136" t="n">
        <f aca="false">AVERAGE(P$20:P745)</f>
        <v>1.71468959329276</v>
      </c>
      <c r="R745" s="0" t="n">
        <v>1.615</v>
      </c>
    </row>
    <row r="746" customFormat="false" ht="12.75" hidden="false" customHeight="false" outlineLevel="0" collapsed="false">
      <c r="B746" s="124" t="n">
        <f aca="false">B745+1</f>
        <v>727</v>
      </c>
      <c r="C746" s="21" t="n">
        <f aca="false">$C$7</f>
        <v>3.29212628660779</v>
      </c>
      <c r="D746" s="21" t="n">
        <f aca="true">NORMSINV(RAND())</f>
        <v>-1.16373032522184</v>
      </c>
      <c r="E746" s="21" t="n">
        <f aca="false">$C$4*($G$4-C746)*$J$4+$F$4*SQRT($J$4)*D746+C746</f>
        <v>2.86880805253562</v>
      </c>
      <c r="F746" s="125" t="n">
        <f aca="false">EXP(E746)</f>
        <v>17.616008324536</v>
      </c>
      <c r="G746" s="126" t="n">
        <f aca="false">EXP(EXP(-$C$4*($K$4-$J$4))*LN(F746)+(1-EXP(-$C$4*($K$4-$J$4)))*$G$4+$F$4^2/(4*$C$4)*(1-EXP(-2*$C$4*($K$4-$J$4))))</f>
        <v>17.7689194769602</v>
      </c>
      <c r="H746" s="126" t="n">
        <f aca="false">MAX(0,G746-$I$4)</f>
        <v>0</v>
      </c>
      <c r="I746" s="21" t="n">
        <f aca="false">$D$7*AVERAGE(A746,H746)</f>
        <v>0</v>
      </c>
      <c r="J746" s="135" t="n">
        <f aca="false">AVERAGE(I$20:I746)</f>
        <v>1.80725530344058</v>
      </c>
      <c r="K746" s="21" t="n">
        <f aca="false">-D746</f>
        <v>1.16373032522184</v>
      </c>
      <c r="L746" s="21" t="n">
        <f aca="false">$C$4*($G$4-C746)*$J$4+$F$4*SQRT($J$4)*K746+C746</f>
        <v>3.47444891340109</v>
      </c>
      <c r="M746" s="125" t="n">
        <f aca="false">EXP(L746)</f>
        <v>32.2800345395973</v>
      </c>
      <c r="N746" s="126" t="n">
        <f aca="false">EXP(EXP(-$C$4*($K$4-$J$4))*LN(M746)+(1-EXP(-$C$4*($K$4-$J$4)))*$G$4+$F$4^2/(4*$C$4)*(1-EXP(-2*$C$4*($K$4-$J$4))))</f>
        <v>28.6677925424201</v>
      </c>
      <c r="O746" s="126" t="n">
        <f aca="false">MAX(0,N746-$I$4)</f>
        <v>5.46779254242015</v>
      </c>
      <c r="P746" s="21" t="n">
        <f aca="false">$D$7*AVERAGE(H746,O746)</f>
        <v>2.60056257670781</v>
      </c>
      <c r="Q746" s="136" t="n">
        <f aca="false">AVERAGE(P$20:P746)</f>
        <v>1.71590812559457</v>
      </c>
      <c r="R746" s="0" t="n">
        <v>1.615</v>
      </c>
    </row>
    <row r="747" customFormat="false" ht="12.75" hidden="false" customHeight="false" outlineLevel="0" collapsed="false">
      <c r="B747" s="124" t="n">
        <f aca="false">B746+1</f>
        <v>728</v>
      </c>
      <c r="C747" s="21" t="n">
        <f aca="false">$C$7</f>
        <v>3.29212628660779</v>
      </c>
      <c r="D747" s="21" t="n">
        <f aca="true">NORMSINV(RAND())</f>
        <v>-0.457884499074817</v>
      </c>
      <c r="E747" s="21" t="n">
        <f aca="false">$C$4*($G$4-C747)*$J$4+$F$4*SQRT($J$4)*D747+C747</f>
        <v>3.05247993274742</v>
      </c>
      <c r="F747" s="125" t="n">
        <f aca="false">EXP(E747)</f>
        <v>21.1677740407403</v>
      </c>
      <c r="G747" s="126" t="n">
        <f aca="false">EXP(EXP(-$C$4*($K$4-$J$4))*LN(F747)+(1-EXP(-$C$4*($K$4-$J$4)))*$G$4+$F$4^2/(4*$C$4)*(1-EXP(-2*$C$4*($K$4-$J$4))))</f>
        <v>20.5428168665447</v>
      </c>
      <c r="H747" s="126" t="n">
        <f aca="false">MAX(0,G747-$I$4)</f>
        <v>0</v>
      </c>
      <c r="I747" s="21" t="n">
        <f aca="false">$D$7*AVERAGE(A747,H747)</f>
        <v>0</v>
      </c>
      <c r="J747" s="135" t="n">
        <f aca="false">AVERAGE(I$20:I747)</f>
        <v>1.8047728098919</v>
      </c>
      <c r="K747" s="21" t="n">
        <f aca="false">-D747</f>
        <v>0.457884499074817</v>
      </c>
      <c r="L747" s="21" t="n">
        <f aca="false">$C$4*($G$4-C747)*$J$4+$F$4*SQRT($J$4)*K747+C747</f>
        <v>3.29077703318929</v>
      </c>
      <c r="M747" s="125" t="n">
        <f aca="false">EXP(L747)</f>
        <v>26.8637295575538</v>
      </c>
      <c r="N747" s="126" t="n">
        <f aca="false">EXP(EXP(-$C$4*($K$4-$J$4))*LN(M747)+(1-EXP(-$C$4*($K$4-$J$4)))*$G$4+$F$4^2/(4*$C$4)*(1-EXP(-2*$C$4*($K$4-$J$4))))</f>
        <v>24.7967793597988</v>
      </c>
      <c r="O747" s="126" t="n">
        <f aca="false">MAX(0,N747-$I$4)</f>
        <v>1.59677935979878</v>
      </c>
      <c r="P747" s="21" t="n">
        <f aca="false">$D$7*AVERAGE(H747,O747)</f>
        <v>0.759451755738006</v>
      </c>
      <c r="Q747" s="136" t="n">
        <f aca="false">AVERAGE(P$20:P747)</f>
        <v>1.71459431189971</v>
      </c>
      <c r="R747" s="0" t="n">
        <v>1.615</v>
      </c>
    </row>
    <row r="748" customFormat="false" ht="12.75" hidden="false" customHeight="false" outlineLevel="0" collapsed="false">
      <c r="B748" s="124" t="n">
        <f aca="false">B747+1</f>
        <v>729</v>
      </c>
      <c r="C748" s="21" t="n">
        <f aca="false">$C$7</f>
        <v>3.29212628660779</v>
      </c>
      <c r="D748" s="21" t="n">
        <f aca="true">NORMSINV(RAND())</f>
        <v>-1.37417883908184</v>
      </c>
      <c r="E748" s="21" t="n">
        <f aca="false">$C$4*($G$4-C748)*$J$4+$F$4*SQRT($J$4)*D748+C748</f>
        <v>2.81404613031891</v>
      </c>
      <c r="F748" s="125" t="n">
        <f aca="false">EXP(E748)</f>
        <v>16.6772602579473</v>
      </c>
      <c r="G748" s="126" t="n">
        <f aca="false">EXP(EXP(-$C$4*($K$4-$J$4))*LN(F748)+(1-EXP(-$C$4*($K$4-$J$4)))*$G$4+$F$4^2/(4*$C$4)*(1-EXP(-2*$C$4*($K$4-$J$4))))</f>
        <v>17.0167971938058</v>
      </c>
      <c r="H748" s="126" t="n">
        <f aca="false">MAX(0,G748-$I$4)</f>
        <v>0</v>
      </c>
      <c r="I748" s="21" t="n">
        <f aca="false">$D$7*AVERAGE(A748,H748)</f>
        <v>0</v>
      </c>
      <c r="J748" s="135" t="n">
        <f aca="false">AVERAGE(I$20:I748)</f>
        <v>1.80229712702511</v>
      </c>
      <c r="K748" s="21" t="n">
        <f aca="false">-D748</f>
        <v>1.37417883908184</v>
      </c>
      <c r="L748" s="21" t="n">
        <f aca="false">$C$4*($G$4-C748)*$J$4+$F$4*SQRT($J$4)*K748+C748</f>
        <v>3.52921083561779</v>
      </c>
      <c r="M748" s="125" t="n">
        <f aca="false">EXP(L748)</f>
        <v>34.0970488180081</v>
      </c>
      <c r="N748" s="126" t="n">
        <f aca="false">EXP(EXP(-$C$4*($K$4-$J$4))*LN(M748)+(1-EXP(-$C$4*($K$4-$J$4)))*$G$4+$F$4^2/(4*$C$4)*(1-EXP(-2*$C$4*($K$4-$J$4))))</f>
        <v>29.9348750218335</v>
      </c>
      <c r="O748" s="126" t="n">
        <f aca="false">MAX(0,N748-$I$4)</f>
        <v>6.73487502183345</v>
      </c>
      <c r="P748" s="21" t="n">
        <f aca="false">$D$7*AVERAGE(H748,O748)</f>
        <v>3.20320564555143</v>
      </c>
      <c r="Q748" s="136" t="n">
        <f aca="false">AVERAGE(P$20:P748)</f>
        <v>1.7166363027552</v>
      </c>
      <c r="R748" s="0" t="n">
        <v>1.615</v>
      </c>
    </row>
    <row r="749" customFormat="false" ht="12.75" hidden="false" customHeight="false" outlineLevel="0" collapsed="false">
      <c r="B749" s="124" t="n">
        <f aca="false">B748+1</f>
        <v>730</v>
      </c>
      <c r="C749" s="21" t="n">
        <f aca="false">$C$7</f>
        <v>3.29212628660779</v>
      </c>
      <c r="D749" s="21" t="n">
        <f aca="true">NORMSINV(RAND())</f>
        <v>0.948722038834559</v>
      </c>
      <c r="E749" s="21" t="n">
        <f aca="false">$C$4*($G$4-C749)*$J$4+$F$4*SQRT($J$4)*D749+C749</f>
        <v>3.4185004686289</v>
      </c>
      <c r="F749" s="125" t="n">
        <f aca="false">EXP(E749)</f>
        <v>30.5236095761639</v>
      </c>
      <c r="G749" s="126" t="n">
        <f aca="false">EXP(EXP(-$C$4*($K$4-$J$4))*LN(F749)+(1-EXP(-$C$4*($K$4-$J$4)))*$G$4+$F$4^2/(4*$C$4)*(1-EXP(-2*$C$4*($K$4-$J$4))))</f>
        <v>27.4286278810074</v>
      </c>
      <c r="H749" s="126" t="n">
        <f aca="false">MAX(0,G749-$I$4)</f>
        <v>4.22862788100735</v>
      </c>
      <c r="I749" s="21" t="n">
        <f aca="false">$D$7*AVERAGE(A749,H749)</f>
        <v>4.0223952656783</v>
      </c>
      <c r="J749" s="135" t="n">
        <f aca="false">AVERAGE(I$20:I749)</f>
        <v>1.80533835735203</v>
      </c>
      <c r="K749" s="21" t="n">
        <f aca="false">-D749</f>
        <v>-0.948722038834559</v>
      </c>
      <c r="L749" s="21" t="n">
        <f aca="false">$C$4*($G$4-C749)*$J$4+$F$4*SQRT($J$4)*K749+C749</f>
        <v>2.92475649730781</v>
      </c>
      <c r="M749" s="125" t="n">
        <f aca="false">EXP(L749)</f>
        <v>18.6296891180889</v>
      </c>
      <c r="N749" s="126" t="n">
        <f aca="false">EXP(EXP(-$C$4*($K$4-$J$4))*LN(M749)+(1-EXP(-$C$4*($K$4-$J$4)))*$G$4+$F$4^2/(4*$C$4)*(1-EXP(-2*$C$4*($K$4-$J$4))))</f>
        <v>18.5716799060586</v>
      </c>
      <c r="O749" s="126" t="n">
        <f aca="false">MAX(0,N749-$I$4)</f>
        <v>0</v>
      </c>
      <c r="P749" s="21" t="n">
        <f aca="false">$D$7*AVERAGE(H749,O749)</f>
        <v>2.01119763283915</v>
      </c>
      <c r="Q749" s="136" t="n">
        <f aca="false">AVERAGE(P$20:P749)</f>
        <v>1.71703981142655</v>
      </c>
      <c r="R749" s="0" t="n">
        <v>1.615</v>
      </c>
    </row>
    <row r="750" customFormat="false" ht="12.75" hidden="false" customHeight="false" outlineLevel="0" collapsed="false">
      <c r="B750" s="124" t="n">
        <f aca="false">B749+1</f>
        <v>731</v>
      </c>
      <c r="C750" s="21" t="n">
        <f aca="false">$C$7</f>
        <v>3.29212628660779</v>
      </c>
      <c r="D750" s="21" t="n">
        <f aca="true">NORMSINV(RAND())</f>
        <v>0.251744854868593</v>
      </c>
      <c r="E750" s="21" t="n">
        <f aca="false">$C$4*($G$4-C750)*$J$4+$F$4*SQRT($J$4)*D750+C750</f>
        <v>3.23713634476271</v>
      </c>
      <c r="F750" s="125" t="n">
        <f aca="false">EXP(E750)</f>
        <v>25.4607065663918</v>
      </c>
      <c r="G750" s="126" t="n">
        <f aca="false">EXP(EXP(-$C$4*($K$4-$J$4))*LN(F750)+(1-EXP(-$C$4*($K$4-$J$4)))*$G$4+$F$4^2/(4*$C$4)*(1-EXP(-2*$C$4*($K$4-$J$4))))</f>
        <v>23.7682201639443</v>
      </c>
      <c r="H750" s="126" t="n">
        <f aca="false">MAX(0,G750-$I$4)</f>
        <v>0.568220163944282</v>
      </c>
      <c r="I750" s="21" t="n">
        <f aca="false">$D$7*AVERAGE(A750,H750)</f>
        <v>0.540507739538421</v>
      </c>
      <c r="J750" s="135" t="n">
        <f aca="false">AVERAGE(I$20:I750)</f>
        <v>1.80360808290905</v>
      </c>
      <c r="K750" s="21" t="n">
        <f aca="false">-D750</f>
        <v>-0.251744854868593</v>
      </c>
      <c r="L750" s="21" t="n">
        <f aca="false">$C$4*($G$4-C750)*$J$4+$F$4*SQRT($J$4)*K750+C750</f>
        <v>3.106120621174</v>
      </c>
      <c r="M750" s="125" t="n">
        <f aca="false">EXP(L750)</f>
        <v>22.3342331715361</v>
      </c>
      <c r="N750" s="126" t="n">
        <f aca="false">EXP(EXP(-$C$4*($K$4-$J$4))*LN(M750)+(1-EXP(-$C$4*($K$4-$J$4)))*$G$4+$F$4^2/(4*$C$4)*(1-EXP(-2*$C$4*($K$4-$J$4))))</f>
        <v>21.4317981638862</v>
      </c>
      <c r="O750" s="126" t="n">
        <f aca="false">MAX(0,N750-$I$4)</f>
        <v>0</v>
      </c>
      <c r="P750" s="21" t="n">
        <f aca="false">$D$7*AVERAGE(H750,O750)</f>
        <v>0.270253869769211</v>
      </c>
      <c r="Q750" s="136" t="n">
        <f aca="false">AVERAGE(P$20:P750)</f>
        <v>1.71506062409186</v>
      </c>
      <c r="R750" s="0" t="n">
        <v>1.615</v>
      </c>
    </row>
    <row r="751" customFormat="false" ht="12.75" hidden="false" customHeight="false" outlineLevel="0" collapsed="false">
      <c r="B751" s="124" t="n">
        <f aca="false">B750+1</f>
        <v>732</v>
      </c>
      <c r="C751" s="21" t="n">
        <f aca="false">$C$7</f>
        <v>3.29212628660779</v>
      </c>
      <c r="D751" s="21" t="n">
        <f aca="true">NORMSINV(RAND())</f>
        <v>1.66678713198793</v>
      </c>
      <c r="E751" s="21" t="n">
        <f aca="false">$C$4*($G$4-C751)*$J$4+$F$4*SQRT($J$4)*D751+C751</f>
        <v>3.60535198901527</v>
      </c>
      <c r="F751" s="125" t="n">
        <f aca="false">EXP(E751)</f>
        <v>36.7946328847491</v>
      </c>
      <c r="G751" s="126" t="n">
        <f aca="false">EXP(EXP(-$C$4*($K$4-$J$4))*LN(F751)+(1-EXP(-$C$4*($K$4-$J$4)))*$G$4+$F$4^2/(4*$C$4)*(1-EXP(-2*$C$4*($K$4-$J$4))))</f>
        <v>31.7902297123653</v>
      </c>
      <c r="H751" s="126" t="n">
        <f aca="false">MAX(0,G751-$I$4)</f>
        <v>8.59022971236528</v>
      </c>
      <c r="I751" s="21" t="n">
        <f aca="false">$D$7*AVERAGE(A751,H751)</f>
        <v>8.17127926562216</v>
      </c>
      <c r="J751" s="135" t="n">
        <f aca="false">AVERAGE(I$20:I751)</f>
        <v>1.81230708725702</v>
      </c>
      <c r="K751" s="21" t="n">
        <f aca="false">-D751</f>
        <v>-1.66678713198793</v>
      </c>
      <c r="L751" s="21" t="n">
        <f aca="false">$C$4*($G$4-C751)*$J$4+$F$4*SQRT($J$4)*K751+C751</f>
        <v>2.73790497692144</v>
      </c>
      <c r="M751" s="125" t="n">
        <f aca="false">EXP(L751)</f>
        <v>15.4545734685547</v>
      </c>
      <c r="N751" s="126" t="n">
        <f aca="false">EXP(EXP(-$C$4*($K$4-$J$4))*LN(M751)+(1-EXP(-$C$4*($K$4-$J$4)))*$G$4+$F$4^2/(4*$C$4)*(1-EXP(-2*$C$4*($K$4-$J$4))))</f>
        <v>16.0236557545329</v>
      </c>
      <c r="O751" s="126" t="n">
        <f aca="false">MAX(0,N751-$I$4)</f>
        <v>0</v>
      </c>
      <c r="P751" s="21" t="n">
        <f aca="false">$D$7*AVERAGE(H751,O751)</f>
        <v>4.08563963281108</v>
      </c>
      <c r="Q751" s="136" t="n">
        <f aca="false">AVERAGE(P$20:P751)</f>
        <v>1.71829912000541</v>
      </c>
      <c r="R751" s="0" t="n">
        <v>1.615</v>
      </c>
    </row>
    <row r="752" customFormat="false" ht="12.75" hidden="false" customHeight="false" outlineLevel="0" collapsed="false">
      <c r="B752" s="124" t="n">
        <f aca="false">B751+1</f>
        <v>733</v>
      </c>
      <c r="C752" s="21" t="n">
        <f aca="false">$C$7</f>
        <v>3.29212628660779</v>
      </c>
      <c r="D752" s="21" t="n">
        <f aca="true">NORMSINV(RAND())</f>
        <v>1.61044220315072</v>
      </c>
      <c r="E752" s="21" t="n">
        <f aca="false">$C$4*($G$4-C752)*$J$4+$F$4*SQRT($J$4)*D752+C752</f>
        <v>3.59069017670929</v>
      </c>
      <c r="F752" s="125" t="n">
        <f aca="false">EXP(E752)</f>
        <v>36.2590924736895</v>
      </c>
      <c r="G752" s="126" t="n">
        <f aca="false">EXP(EXP(-$C$4*($K$4-$J$4))*LN(F752)+(1-EXP(-$C$4*($K$4-$J$4)))*$G$4+$F$4^2/(4*$C$4)*(1-EXP(-2*$C$4*($K$4-$J$4))))</f>
        <v>31.4242341930105</v>
      </c>
      <c r="H752" s="126" t="n">
        <f aca="false">MAX(0,G752-$I$4)</f>
        <v>8.22423419301046</v>
      </c>
      <c r="I752" s="21" t="n">
        <f aca="false">$D$7*AVERAGE(A752,H752)</f>
        <v>7.82313355837643</v>
      </c>
      <c r="J752" s="135" t="n">
        <f aca="false">AVERAGE(I$20:I752)</f>
        <v>1.82050739622171</v>
      </c>
      <c r="K752" s="21" t="n">
        <f aca="false">-D752</f>
        <v>-1.61044220315072</v>
      </c>
      <c r="L752" s="21" t="n">
        <f aca="false">$C$4*($G$4-C752)*$J$4+$F$4*SQRT($J$4)*K752+C752</f>
        <v>2.75256678922742</v>
      </c>
      <c r="M752" s="125" t="n">
        <f aca="false">EXP(L752)</f>
        <v>15.6828347973265</v>
      </c>
      <c r="N752" s="126" t="n">
        <f aca="false">EXP(EXP(-$C$4*($K$4-$J$4))*LN(M752)+(1-EXP(-$C$4*($K$4-$J$4)))*$G$4+$F$4^2/(4*$C$4)*(1-EXP(-2*$C$4*($K$4-$J$4))))</f>
        <v>16.2102819798156</v>
      </c>
      <c r="O752" s="126" t="n">
        <f aca="false">MAX(0,N752-$I$4)</f>
        <v>0</v>
      </c>
      <c r="P752" s="21" t="n">
        <f aca="false">$D$7*AVERAGE(H752,O752)</f>
        <v>3.91156677918822</v>
      </c>
      <c r="Q752" s="136" t="n">
        <f aca="false">AVERAGE(P$20:P752)</f>
        <v>1.7212912996223</v>
      </c>
      <c r="R752" s="0" t="n">
        <v>1.615</v>
      </c>
    </row>
    <row r="753" customFormat="false" ht="12.75" hidden="false" customHeight="false" outlineLevel="0" collapsed="false">
      <c r="B753" s="124" t="n">
        <f aca="false">B752+1</f>
        <v>734</v>
      </c>
      <c r="C753" s="21" t="n">
        <f aca="false">$C$7</f>
        <v>3.29212628660779</v>
      </c>
      <c r="D753" s="21" t="n">
        <f aca="true">NORMSINV(RAND())</f>
        <v>-0.47971227548015</v>
      </c>
      <c r="E753" s="21" t="n">
        <f aca="false">$C$4*($G$4-C753)*$J$4+$F$4*SQRT($J$4)*D753+C753</f>
        <v>3.04680001146051</v>
      </c>
      <c r="F753" s="125" t="n">
        <f aca="false">EXP(E753)</f>
        <v>21.0478835569457</v>
      </c>
      <c r="G753" s="126" t="n">
        <f aca="false">EXP(EXP(-$C$4*($K$4-$J$4))*LN(F753)+(1-EXP(-$C$4*($K$4-$J$4)))*$G$4+$F$4^2/(4*$C$4)*(1-EXP(-2*$C$4*($K$4-$J$4))))</f>
        <v>20.4508703926019</v>
      </c>
      <c r="H753" s="126" t="n">
        <f aca="false">MAX(0,G753-$I$4)</f>
        <v>0</v>
      </c>
      <c r="I753" s="21" t="n">
        <f aca="false">$D$7*AVERAGE(A753,H753)</f>
        <v>0</v>
      </c>
      <c r="J753" s="135" t="n">
        <f aca="false">AVERAGE(I$20:I753)</f>
        <v>1.81802714091351</v>
      </c>
      <c r="K753" s="21" t="n">
        <f aca="false">-D753</f>
        <v>0.47971227548015</v>
      </c>
      <c r="L753" s="21" t="n">
        <f aca="false">$C$4*($G$4-C753)*$J$4+$F$4*SQRT($J$4)*K753+C753</f>
        <v>3.2964569544762</v>
      </c>
      <c r="M753" s="125" t="n">
        <f aca="false">EXP(L753)</f>
        <v>27.0167475806947</v>
      </c>
      <c r="N753" s="126" t="n">
        <f aca="false">EXP(EXP(-$C$4*($K$4-$J$4))*LN(M753)+(1-EXP(-$C$4*($K$4-$J$4)))*$G$4+$F$4^2/(4*$C$4)*(1-EXP(-2*$C$4*($K$4-$J$4))))</f>
        <v>24.9082649045948</v>
      </c>
      <c r="O753" s="126" t="n">
        <f aca="false">MAX(0,N753-$I$4)</f>
        <v>1.70826490459485</v>
      </c>
      <c r="P753" s="21" t="n">
        <f aca="false">$D$7*AVERAGE(H753,O753)</f>
        <v>0.812475921046261</v>
      </c>
      <c r="Q753" s="136" t="n">
        <f aca="false">AVERAGE(P$20:P753)</f>
        <v>1.7200531315316</v>
      </c>
      <c r="R753" s="0" t="n">
        <v>1.615</v>
      </c>
    </row>
    <row r="754" customFormat="false" ht="12.75" hidden="false" customHeight="false" outlineLevel="0" collapsed="false">
      <c r="B754" s="124" t="n">
        <f aca="false">B753+1</f>
        <v>735</v>
      </c>
      <c r="C754" s="21" t="n">
        <f aca="false">$C$7</f>
        <v>3.29212628660779</v>
      </c>
      <c r="D754" s="21" t="n">
        <f aca="true">NORMSINV(RAND())</f>
        <v>-1.75266987459647</v>
      </c>
      <c r="E754" s="21" t="n">
        <f aca="false">$C$4*($G$4-C754)*$J$4+$F$4*SQRT($J$4)*D754+C754</f>
        <v>2.71555697367721</v>
      </c>
      <c r="F754" s="125" t="n">
        <f aca="false">EXP(E754)</f>
        <v>15.1130252854186</v>
      </c>
      <c r="G754" s="126" t="n">
        <f aca="false">EXP(EXP(-$C$4*($K$4-$J$4))*LN(F754)+(1-EXP(-$C$4*($K$4-$J$4)))*$G$4+$F$4^2/(4*$C$4)*(1-EXP(-2*$C$4*($K$4-$J$4))))</f>
        <v>15.7433191440708</v>
      </c>
      <c r="H754" s="126" t="n">
        <f aca="false">MAX(0,G754-$I$4)</f>
        <v>0</v>
      </c>
      <c r="I754" s="21" t="n">
        <f aca="false">$D$7*AVERAGE(A754,H754)</f>
        <v>0</v>
      </c>
      <c r="J754" s="135" t="n">
        <f aca="false">AVERAGE(I$20:I754)</f>
        <v>1.81555363459934</v>
      </c>
      <c r="K754" s="21" t="n">
        <f aca="false">-D754</f>
        <v>1.75266987459647</v>
      </c>
      <c r="L754" s="21" t="n">
        <f aca="false">$C$4*($G$4-C754)*$J$4+$F$4*SQRT($J$4)*K754+C754</f>
        <v>3.6276999922595</v>
      </c>
      <c r="M754" s="125" t="n">
        <f aca="false">EXP(L754)</f>
        <v>37.6261765216853</v>
      </c>
      <c r="N754" s="126" t="n">
        <f aca="false">EXP(EXP(-$C$4*($K$4-$J$4))*LN(M754)+(1-EXP(-$C$4*($K$4-$J$4)))*$G$4+$F$4^2/(4*$C$4)*(1-EXP(-2*$C$4*($K$4-$J$4))))</f>
        <v>32.356308895657</v>
      </c>
      <c r="O754" s="126" t="n">
        <f aca="false">MAX(0,N754-$I$4)</f>
        <v>9.15630889565695</v>
      </c>
      <c r="P754" s="21" t="n">
        <f aca="false">$D$7*AVERAGE(H754,O754)</f>
        <v>4.35487522068327</v>
      </c>
      <c r="Q754" s="136" t="n">
        <f aca="false">AVERAGE(P$20:P754)</f>
        <v>1.72363792348963</v>
      </c>
      <c r="R754" s="0" t="n">
        <v>1.615</v>
      </c>
    </row>
    <row r="755" customFormat="false" ht="12.75" hidden="false" customHeight="false" outlineLevel="0" collapsed="false">
      <c r="B755" s="124" t="n">
        <f aca="false">B754+1</f>
        <v>736</v>
      </c>
      <c r="C755" s="21" t="n">
        <f aca="false">$C$7</f>
        <v>3.29212628660779</v>
      </c>
      <c r="D755" s="21" t="n">
        <f aca="true">NORMSINV(RAND())</f>
        <v>0.168198348655206</v>
      </c>
      <c r="E755" s="21" t="n">
        <f aca="false">$C$4*($G$4-C755)*$J$4+$F$4*SQRT($J$4)*D755+C755</f>
        <v>3.21539626596235</v>
      </c>
      <c r="F755" s="125" t="n">
        <f aca="false">EXP(E755)</f>
        <v>24.9131621935996</v>
      </c>
      <c r="G755" s="126" t="n">
        <f aca="false">EXP(EXP(-$C$4*($K$4-$J$4))*LN(F755)+(1-EXP(-$C$4*($K$4-$J$4)))*$G$4+$F$4^2/(4*$C$4)*(1-EXP(-2*$C$4*($K$4-$J$4))))</f>
        <v>23.3636058735188</v>
      </c>
      <c r="H755" s="126" t="n">
        <f aca="false">MAX(0,G755-$I$4)</f>
        <v>0.163605873518758</v>
      </c>
      <c r="I755" s="21" t="n">
        <f aca="false">$D$7*AVERAGE(A755,H755)</f>
        <v>0.155626720912185</v>
      </c>
      <c r="J755" s="135" t="n">
        <f aca="false">AVERAGE(I$20:I755)</f>
        <v>1.81329829911879</v>
      </c>
      <c r="K755" s="21" t="n">
        <f aca="false">-D755</f>
        <v>-0.168198348655206</v>
      </c>
      <c r="L755" s="21" t="n">
        <f aca="false">$C$4*($G$4-C755)*$J$4+$F$4*SQRT($J$4)*K755+C755</f>
        <v>3.12786069997436</v>
      </c>
      <c r="M755" s="125" t="n">
        <f aca="false">EXP(L755)</f>
        <v>22.8250975426935</v>
      </c>
      <c r="N755" s="126" t="n">
        <f aca="false">EXP(EXP(-$C$4*($K$4-$J$4))*LN(M755)+(1-EXP(-$C$4*($K$4-$J$4)))*$G$4+$F$4^2/(4*$C$4)*(1-EXP(-2*$C$4*($K$4-$J$4))))</f>
        <v>21.8029571302533</v>
      </c>
      <c r="O755" s="126" t="n">
        <f aca="false">MAX(0,N755-$I$4)</f>
        <v>0</v>
      </c>
      <c r="P755" s="21" t="n">
        <f aca="false">$D$7*AVERAGE(H755,O755)</f>
        <v>0.0778133604560925</v>
      </c>
      <c r="Q755" s="136" t="n">
        <f aca="false">AVERAGE(P$20:P755)</f>
        <v>1.72140174881159</v>
      </c>
      <c r="R755" s="0" t="n">
        <v>1.615</v>
      </c>
    </row>
    <row r="756" customFormat="false" ht="12.75" hidden="false" customHeight="false" outlineLevel="0" collapsed="false">
      <c r="B756" s="124" t="n">
        <f aca="false">B755+1</f>
        <v>737</v>
      </c>
      <c r="C756" s="21" t="n">
        <f aca="false">$C$7</f>
        <v>3.29212628660779</v>
      </c>
      <c r="D756" s="21" t="n">
        <f aca="true">NORMSINV(RAND())</f>
        <v>1.36472479922819</v>
      </c>
      <c r="E756" s="21" t="n">
        <f aca="false">$C$4*($G$4-C756)*$J$4+$F$4*SQRT($J$4)*D756+C756</f>
        <v>3.52675074984383</v>
      </c>
      <c r="F756" s="125" t="n">
        <f aca="false">EXP(E756)</f>
        <v>34.0132702467649</v>
      </c>
      <c r="G756" s="126" t="n">
        <f aca="false">EXP(EXP(-$C$4*($K$4-$J$4))*LN(F756)+(1-EXP(-$C$4*($K$4-$J$4)))*$G$4+$F$4^2/(4*$C$4)*(1-EXP(-2*$C$4*($K$4-$J$4))))</f>
        <v>29.8767701740276</v>
      </c>
      <c r="H756" s="126" t="n">
        <f aca="false">MAX(0,G756-$I$4)</f>
        <v>6.67677017402764</v>
      </c>
      <c r="I756" s="21" t="n">
        <f aca="false">$D$7*AVERAGE(A756,H756)</f>
        <v>6.35114025016384</v>
      </c>
      <c r="J756" s="135" t="n">
        <f aca="false">AVERAGE(I$20:I756)</f>
        <v>1.81945547951369</v>
      </c>
      <c r="K756" s="21" t="n">
        <f aca="false">-D756</f>
        <v>-1.36472479922819</v>
      </c>
      <c r="L756" s="21" t="n">
        <f aca="false">$C$4*($G$4-C756)*$J$4+$F$4*SQRT($J$4)*K756+C756</f>
        <v>2.81650621609288</v>
      </c>
      <c r="M756" s="125" t="n">
        <f aca="false">EXP(L756)</f>
        <v>16.7183382556384</v>
      </c>
      <c r="N756" s="126" t="n">
        <f aca="false">EXP(EXP(-$C$4*($K$4-$J$4))*LN(M756)+(1-EXP(-$C$4*($K$4-$J$4)))*$G$4+$F$4^2/(4*$C$4)*(1-EXP(-2*$C$4*($K$4-$J$4))))</f>
        <v>17.0498917487169</v>
      </c>
      <c r="O756" s="126" t="n">
        <f aca="false">MAX(0,N756-$I$4)</f>
        <v>0</v>
      </c>
      <c r="P756" s="21" t="n">
        <f aca="false">$D$7*AVERAGE(H756,O756)</f>
        <v>3.17557012508192</v>
      </c>
      <c r="Q756" s="136" t="n">
        <f aca="false">AVERAGE(P$20:P756)</f>
        <v>1.72337484023123</v>
      </c>
      <c r="R756" s="0" t="n">
        <v>1.615</v>
      </c>
    </row>
    <row r="757" customFormat="false" ht="12.75" hidden="false" customHeight="false" outlineLevel="0" collapsed="false">
      <c r="B757" s="124" t="n">
        <f aca="false">B756+1</f>
        <v>738</v>
      </c>
      <c r="C757" s="21" t="n">
        <f aca="false">$C$7</f>
        <v>3.29212628660779</v>
      </c>
      <c r="D757" s="21" t="n">
        <f aca="true">NORMSINV(RAND())</f>
        <v>-0.242074701367324</v>
      </c>
      <c r="E757" s="21" t="n">
        <f aca="false">$C$4*($G$4-C757)*$J$4+$F$4*SQRT($J$4)*D757+C757</f>
        <v>3.10863694302463</v>
      </c>
      <c r="F757" s="125" t="n">
        <f aca="false">EXP(E757)</f>
        <v>22.3905040586226</v>
      </c>
      <c r="G757" s="126" t="n">
        <f aca="false">EXP(EXP(-$C$4*($K$4-$J$4))*LN(F757)+(1-EXP(-$C$4*($K$4-$J$4)))*$G$4+$F$4^2/(4*$C$4)*(1-EXP(-2*$C$4*($K$4-$J$4))))</f>
        <v>21.4744328351909</v>
      </c>
      <c r="H757" s="126" t="n">
        <f aca="false">MAX(0,G757-$I$4)</f>
        <v>0</v>
      </c>
      <c r="I757" s="21" t="n">
        <f aca="false">$D$7*AVERAGE(A757,H757)</f>
        <v>0</v>
      </c>
      <c r="J757" s="135" t="n">
        <f aca="false">AVERAGE(I$20:I757)</f>
        <v>1.81699009268509</v>
      </c>
      <c r="K757" s="21" t="n">
        <f aca="false">-D757</f>
        <v>0.242074701367324</v>
      </c>
      <c r="L757" s="21" t="n">
        <f aca="false">$C$4*($G$4-C757)*$J$4+$F$4*SQRT($J$4)*K757+C757</f>
        <v>3.23462002291207</v>
      </c>
      <c r="M757" s="125" t="n">
        <f aca="false">EXP(L757)</f>
        <v>25.3967197735716</v>
      </c>
      <c r="N757" s="126" t="n">
        <f aca="false">EXP(EXP(-$C$4*($K$4-$J$4))*LN(M757)+(1-EXP(-$C$4*($K$4-$J$4)))*$G$4+$F$4^2/(4*$C$4)*(1-EXP(-2*$C$4*($K$4-$J$4))))</f>
        <v>23.7210314785915</v>
      </c>
      <c r="O757" s="126" t="n">
        <f aca="false">MAX(0,N757-$I$4)</f>
        <v>0.521031478591546</v>
      </c>
      <c r="P757" s="21" t="n">
        <f aca="false">$D$7*AVERAGE(H757,O757)</f>
        <v>0.247810236763696</v>
      </c>
      <c r="Q757" s="136" t="n">
        <f aca="false">AVERAGE(P$20:P757)</f>
        <v>1.72137543019943</v>
      </c>
      <c r="R757" s="0" t="n">
        <v>1.615</v>
      </c>
    </row>
    <row r="758" customFormat="false" ht="12.75" hidden="false" customHeight="false" outlineLevel="0" collapsed="false">
      <c r="B758" s="124" t="n">
        <f aca="false">B757+1</f>
        <v>739</v>
      </c>
      <c r="C758" s="21" t="n">
        <f aca="false">$C$7</f>
        <v>3.29212628660779</v>
      </c>
      <c r="D758" s="21" t="n">
        <f aca="true">NORMSINV(RAND())</f>
        <v>-0.75075562656053</v>
      </c>
      <c r="E758" s="21" t="n">
        <f aca="false">$C$4*($G$4-C758)*$J$4+$F$4*SQRT($J$4)*D758+C758</f>
        <v>2.97627038577215</v>
      </c>
      <c r="F758" s="125" t="n">
        <f aca="false">EXP(E758)</f>
        <v>19.6145254426008</v>
      </c>
      <c r="G758" s="126" t="n">
        <f aca="false">EXP(EXP(-$C$4*($K$4-$J$4))*LN(F758)+(1-EXP(-$C$4*($K$4-$J$4)))*$G$4+$F$4^2/(4*$C$4)*(1-EXP(-2*$C$4*($K$4-$J$4))))</f>
        <v>19.3428435416854</v>
      </c>
      <c r="H758" s="126" t="n">
        <f aca="false">MAX(0,G758-$I$4)</f>
        <v>0</v>
      </c>
      <c r="I758" s="21" t="n">
        <f aca="false">$D$7*AVERAGE(A758,H758)</f>
        <v>0</v>
      </c>
      <c r="J758" s="135" t="n">
        <f aca="false">AVERAGE(I$20:I758)</f>
        <v>1.81453137808064</v>
      </c>
      <c r="K758" s="21" t="n">
        <f aca="false">-D758</f>
        <v>0.75075562656053</v>
      </c>
      <c r="L758" s="21" t="n">
        <f aca="false">$C$4*($G$4-C758)*$J$4+$F$4*SQRT($J$4)*K758+C758</f>
        <v>3.36698658016456</v>
      </c>
      <c r="M758" s="125" t="n">
        <f aca="false">EXP(L758)</f>
        <v>28.9910331417356</v>
      </c>
      <c r="N758" s="126" t="n">
        <f aca="false">EXP(EXP(-$C$4*($K$4-$J$4))*LN(M758)+(1-EXP(-$C$4*($K$4-$J$4)))*$G$4+$F$4^2/(4*$C$4)*(1-EXP(-2*$C$4*($K$4-$J$4))))</f>
        <v>26.3350988788528</v>
      </c>
      <c r="O758" s="126" t="n">
        <f aca="false">MAX(0,N758-$I$4)</f>
        <v>3.1350988788528</v>
      </c>
      <c r="P758" s="21" t="n">
        <f aca="false">$D$7*AVERAGE(H758,O758)</f>
        <v>1.49109915114199</v>
      </c>
      <c r="Q758" s="136" t="n">
        <f aca="false">AVERAGE(P$20:P758)</f>
        <v>1.72106382495037</v>
      </c>
      <c r="R758" s="0" t="n">
        <v>1.615</v>
      </c>
    </row>
    <row r="759" customFormat="false" ht="12.75" hidden="false" customHeight="false" outlineLevel="0" collapsed="false">
      <c r="B759" s="124" t="n">
        <f aca="false">B758+1</f>
        <v>740</v>
      </c>
      <c r="C759" s="21" t="n">
        <f aca="false">$C$7</f>
        <v>3.29212628660779</v>
      </c>
      <c r="D759" s="21" t="n">
        <f aca="true">NORMSINV(RAND())</f>
        <v>-0.4322794027355</v>
      </c>
      <c r="E759" s="21" t="n">
        <f aca="false">$C$4*($G$4-C759)*$J$4+$F$4*SQRT($J$4)*D759+C759</f>
        <v>3.05914277045707</v>
      </c>
      <c r="F759" s="125" t="n">
        <f aca="false">EXP(E759)</f>
        <v>21.3092823839079</v>
      </c>
      <c r="G759" s="126" t="n">
        <f aca="false">EXP(EXP(-$C$4*($K$4-$J$4))*LN(F759)+(1-EXP(-$C$4*($K$4-$J$4)))*$G$4+$F$4^2/(4*$C$4)*(1-EXP(-2*$C$4*($K$4-$J$4))))</f>
        <v>20.6512017964108</v>
      </c>
      <c r="H759" s="126" t="n">
        <f aca="false">MAX(0,G759-$I$4)</f>
        <v>0</v>
      </c>
      <c r="I759" s="21" t="n">
        <f aca="false">$D$7*AVERAGE(A759,H759)</f>
        <v>0</v>
      </c>
      <c r="J759" s="135" t="n">
        <f aca="false">AVERAGE(I$20:I759)</f>
        <v>1.8120793086508</v>
      </c>
      <c r="K759" s="21" t="n">
        <f aca="false">-D759</f>
        <v>0.4322794027355</v>
      </c>
      <c r="L759" s="21" t="n">
        <f aca="false">$C$4*($G$4-C759)*$J$4+$F$4*SQRT($J$4)*K759+C759</f>
        <v>3.28411419547964</v>
      </c>
      <c r="M759" s="125" t="n">
        <f aca="false">EXP(L759)</f>
        <v>26.6853358513507</v>
      </c>
      <c r="N759" s="126" t="n">
        <f aca="false">EXP(EXP(-$C$4*($K$4-$J$4))*LN(M759)+(1-EXP(-$C$4*($K$4-$J$4)))*$G$4+$F$4^2/(4*$C$4)*(1-EXP(-2*$C$4*($K$4-$J$4))))</f>
        <v>24.6666369487996</v>
      </c>
      <c r="O759" s="126" t="n">
        <f aca="false">MAX(0,N759-$I$4)</f>
        <v>1.4666369487996</v>
      </c>
      <c r="P759" s="21" t="n">
        <f aca="false">$D$7*AVERAGE(H759,O759)</f>
        <v>0.697554110379063</v>
      </c>
      <c r="Q759" s="136" t="n">
        <f aca="false">AVERAGE(P$20:P759)</f>
        <v>1.71968070371446</v>
      </c>
      <c r="R759" s="0" t="n">
        <v>1.615</v>
      </c>
    </row>
    <row r="760" customFormat="false" ht="12.75" hidden="false" customHeight="false" outlineLevel="0" collapsed="false">
      <c r="B760" s="124" t="n">
        <f aca="false">B759+1</f>
        <v>741</v>
      </c>
      <c r="C760" s="21" t="n">
        <f aca="false">$C$7</f>
        <v>3.29212628660779</v>
      </c>
      <c r="D760" s="21" t="n">
        <f aca="true">NORMSINV(RAND())</f>
        <v>-1.20550552107968</v>
      </c>
      <c r="E760" s="21" t="n">
        <f aca="false">$C$4*($G$4-C760)*$J$4+$F$4*SQRT($J$4)*D760+C760</f>
        <v>2.85793750760187</v>
      </c>
      <c r="F760" s="125" t="n">
        <f aca="false">EXP(E760)</f>
        <v>17.4255497840689</v>
      </c>
      <c r="G760" s="126" t="n">
        <f aca="false">EXP(EXP(-$C$4*($K$4-$J$4))*LN(F760)+(1-EXP(-$C$4*($K$4-$J$4)))*$G$4+$F$4^2/(4*$C$4)*(1-EXP(-2*$C$4*($K$4-$J$4))))</f>
        <v>17.617020137042</v>
      </c>
      <c r="H760" s="126" t="n">
        <f aca="false">MAX(0,G760-$I$4)</f>
        <v>0</v>
      </c>
      <c r="I760" s="21" t="n">
        <f aca="false">$D$7*AVERAGE(A760,H760)</f>
        <v>0</v>
      </c>
      <c r="J760" s="135" t="n">
        <f aca="false">AVERAGE(I$20:I760)</f>
        <v>1.80963385749203</v>
      </c>
      <c r="K760" s="21" t="n">
        <f aca="false">-D760</f>
        <v>1.20550552107968</v>
      </c>
      <c r="L760" s="21" t="n">
        <f aca="false">$C$4*($G$4-C760)*$J$4+$F$4*SQRT($J$4)*K760+C760</f>
        <v>3.48531945833484</v>
      </c>
      <c r="M760" s="125" t="n">
        <f aca="false">EXP(L760)</f>
        <v>32.632850280898</v>
      </c>
      <c r="N760" s="126" t="n">
        <f aca="false">EXP(EXP(-$C$4*($K$4-$J$4))*LN(M760)+(1-EXP(-$C$4*($K$4-$J$4)))*$G$4+$F$4^2/(4*$C$4)*(1-EXP(-2*$C$4*($K$4-$J$4))))</f>
        <v>28.9149750244875</v>
      </c>
      <c r="O760" s="126" t="n">
        <f aca="false">MAX(0,N760-$I$4)</f>
        <v>5.71497502448754</v>
      </c>
      <c r="P760" s="21" t="n">
        <f aca="false">$D$7*AVERAGE(H760,O760)</f>
        <v>2.71812620178962</v>
      </c>
      <c r="Q760" s="136" t="n">
        <f aca="false">AVERAGE(P$20:P760)</f>
        <v>1.72102813353642</v>
      </c>
      <c r="R760" s="0" t="n">
        <v>1.615</v>
      </c>
    </row>
    <row r="761" customFormat="false" ht="12.75" hidden="false" customHeight="false" outlineLevel="0" collapsed="false">
      <c r="B761" s="124" t="n">
        <f aca="false">B760+1</f>
        <v>742</v>
      </c>
      <c r="C761" s="21" t="n">
        <f aca="false">$C$7</f>
        <v>3.29212628660779</v>
      </c>
      <c r="D761" s="21" t="n">
        <f aca="true">NORMSINV(RAND())</f>
        <v>0.0359306948152562</v>
      </c>
      <c r="E761" s="21" t="n">
        <f aca="false">$C$4*($G$4-C761)*$J$4+$F$4*SQRT($J$4)*D761+C761</f>
        <v>3.18097819933639</v>
      </c>
      <c r="F761" s="125" t="n">
        <f aca="false">EXP(E761)</f>
        <v>24.0702875790396</v>
      </c>
      <c r="G761" s="126" t="n">
        <f aca="false">EXP(EXP(-$C$4*($K$4-$J$4))*LN(F761)+(1-EXP(-$C$4*($K$4-$J$4)))*$G$4+$F$4^2/(4*$C$4)*(1-EXP(-2*$C$4*($K$4-$J$4))))</f>
        <v>22.737073434221</v>
      </c>
      <c r="H761" s="126" t="n">
        <f aca="false">MAX(0,G761-$I$4)</f>
        <v>0</v>
      </c>
      <c r="I761" s="21" t="n">
        <f aca="false">$D$7*AVERAGE(A761,H761)</f>
        <v>0</v>
      </c>
      <c r="J761" s="135" t="n">
        <f aca="false">AVERAGE(I$20:I761)</f>
        <v>1.80719499784581</v>
      </c>
      <c r="K761" s="21" t="n">
        <f aca="false">-D761</f>
        <v>-0.0359306948152562</v>
      </c>
      <c r="L761" s="21" t="n">
        <f aca="false">$C$4*($G$4-C761)*$J$4+$F$4*SQRT($J$4)*K761+C761</f>
        <v>3.16227876660032</v>
      </c>
      <c r="M761" s="125" t="n">
        <f aca="false">EXP(L761)</f>
        <v>23.6243690607599</v>
      </c>
      <c r="N761" s="126" t="n">
        <f aca="false">EXP(EXP(-$C$4*($K$4-$J$4))*LN(M761)+(1-EXP(-$C$4*($K$4-$J$4)))*$G$4+$F$4^2/(4*$C$4)*(1-EXP(-2*$C$4*($K$4-$J$4))))</f>
        <v>22.4037494861491</v>
      </c>
      <c r="O761" s="126" t="n">
        <f aca="false">MAX(0,N761-$I$4)</f>
        <v>0</v>
      </c>
      <c r="P761" s="21" t="n">
        <f aca="false">$D$7*AVERAGE(H761,O761)</f>
        <v>0</v>
      </c>
      <c r="Q761" s="136" t="n">
        <f aca="false">AVERAGE(P$20:P761)</f>
        <v>1.71870868861252</v>
      </c>
      <c r="R761" s="0" t="n">
        <v>1.615</v>
      </c>
    </row>
    <row r="762" customFormat="false" ht="12.75" hidden="false" customHeight="false" outlineLevel="0" collapsed="false">
      <c r="B762" s="124" t="n">
        <f aca="false">B761+1</f>
        <v>743</v>
      </c>
      <c r="C762" s="21" t="n">
        <f aca="false">$C$7</f>
        <v>3.29212628660779</v>
      </c>
      <c r="D762" s="21" t="n">
        <f aca="true">NORMSINV(RAND())</f>
        <v>0.0343349895245955</v>
      </c>
      <c r="E762" s="21" t="n">
        <f aca="false">$C$4*($G$4-C762)*$J$4+$F$4*SQRT($J$4)*D762+C762</f>
        <v>3.18056297241268</v>
      </c>
      <c r="F762" s="125" t="n">
        <f aca="false">EXP(E762)</f>
        <v>24.0602950223084</v>
      </c>
      <c r="G762" s="126" t="n">
        <f aca="false">EXP(EXP(-$C$4*($K$4-$J$4))*LN(F762)+(1-EXP(-$C$4*($K$4-$J$4)))*$G$4+$F$4^2/(4*$C$4)*(1-EXP(-2*$C$4*($K$4-$J$4))))</f>
        <v>22.7296183017721</v>
      </c>
      <c r="H762" s="126" t="n">
        <f aca="false">MAX(0,G762-$I$4)</f>
        <v>0</v>
      </c>
      <c r="I762" s="21" t="n">
        <f aca="false">$D$7*AVERAGE(A762,H762)</f>
        <v>0</v>
      </c>
      <c r="J762" s="135" t="n">
        <f aca="false">AVERAGE(I$20:I762)</f>
        <v>1.8047627030977</v>
      </c>
      <c r="K762" s="21" t="n">
        <f aca="false">-D762</f>
        <v>-0.0343349895245955</v>
      </c>
      <c r="L762" s="21" t="n">
        <f aca="false">$C$4*($G$4-C762)*$J$4+$F$4*SQRT($J$4)*K762+C762</f>
        <v>3.16269399352402</v>
      </c>
      <c r="M762" s="125" t="n">
        <f aca="false">EXP(L762)</f>
        <v>23.6341805717102</v>
      </c>
      <c r="N762" s="126" t="n">
        <f aca="false">EXP(EXP(-$C$4*($K$4-$J$4))*LN(M762)+(1-EXP(-$C$4*($K$4-$J$4)))*$G$4+$F$4^2/(4*$C$4)*(1-EXP(-2*$C$4*($K$4-$J$4))))</f>
        <v>22.4110977362408</v>
      </c>
      <c r="O762" s="126" t="n">
        <f aca="false">MAX(0,N762-$I$4)</f>
        <v>0</v>
      </c>
      <c r="P762" s="21" t="n">
        <f aca="false">$D$7*AVERAGE(H762,O762)</f>
        <v>0</v>
      </c>
      <c r="Q762" s="136" t="n">
        <f aca="false">AVERAGE(P$20:P762)</f>
        <v>1.71639548714736</v>
      </c>
      <c r="R762" s="0" t="n">
        <v>1.615</v>
      </c>
    </row>
    <row r="763" customFormat="false" ht="12.75" hidden="false" customHeight="false" outlineLevel="0" collapsed="false">
      <c r="B763" s="124" t="n">
        <f aca="false">B762+1</f>
        <v>744</v>
      </c>
      <c r="C763" s="21" t="n">
        <f aca="false">$C$7</f>
        <v>3.29212628660779</v>
      </c>
      <c r="D763" s="21" t="n">
        <f aca="true">NORMSINV(RAND())</f>
        <v>1.10340426690263</v>
      </c>
      <c r="E763" s="21" t="n">
        <f aca="false">$C$4*($G$4-C763)*$J$4+$F$4*SQRT($J$4)*D763+C763</f>
        <v>3.45875115031062</v>
      </c>
      <c r="F763" s="125" t="n">
        <f aca="false">EXP(E763)</f>
        <v>31.7772666943896</v>
      </c>
      <c r="G763" s="126" t="n">
        <f aca="false">EXP(EXP(-$C$4*($K$4-$J$4))*LN(F763)+(1-EXP(-$C$4*($K$4-$J$4)))*$G$4+$F$4^2/(4*$C$4)*(1-EXP(-2*$C$4*($K$4-$J$4))))</f>
        <v>28.314569390769</v>
      </c>
      <c r="H763" s="126" t="n">
        <f aca="false">MAX(0,G763-$I$4)</f>
        <v>5.11456939076899</v>
      </c>
      <c r="I763" s="21" t="n">
        <f aca="false">$D$7*AVERAGE(A763,H763)</f>
        <v>4.86512889815015</v>
      </c>
      <c r="J763" s="135" t="n">
        <f aca="false">AVERAGE(I$20:I763)</f>
        <v>1.80887609852116</v>
      </c>
      <c r="K763" s="21" t="n">
        <f aca="false">-D763</f>
        <v>-1.10340426690263</v>
      </c>
      <c r="L763" s="21" t="n">
        <f aca="false">$C$4*($G$4-C763)*$J$4+$F$4*SQRT($J$4)*K763+C763</f>
        <v>2.88450581562609</v>
      </c>
      <c r="M763" s="125" t="n">
        <f aca="false">EXP(L763)</f>
        <v>17.8947221180055</v>
      </c>
      <c r="N763" s="126" t="n">
        <f aca="false">EXP(EXP(-$C$4*($K$4-$J$4))*LN(M763)+(1-EXP(-$C$4*($K$4-$J$4)))*$G$4+$F$4^2/(4*$C$4)*(1-EXP(-2*$C$4*($K$4-$J$4))))</f>
        <v>17.9905860561854</v>
      </c>
      <c r="O763" s="126" t="n">
        <f aca="false">MAX(0,N763-$I$4)</f>
        <v>0</v>
      </c>
      <c r="P763" s="21" t="n">
        <f aca="false">$D$7*AVERAGE(H763,O763)</f>
        <v>2.43256444907507</v>
      </c>
      <c r="Q763" s="136" t="n">
        <f aca="false">AVERAGE(P$20:P763)</f>
        <v>1.71735807983812</v>
      </c>
      <c r="R763" s="0" t="n">
        <v>1.615</v>
      </c>
    </row>
    <row r="764" customFormat="false" ht="12.75" hidden="false" customHeight="false" outlineLevel="0" collapsed="false">
      <c r="B764" s="124" t="n">
        <f aca="false">B763+1</f>
        <v>745</v>
      </c>
      <c r="C764" s="21" t="n">
        <f aca="false">$C$7</f>
        <v>3.29212628660779</v>
      </c>
      <c r="D764" s="21" t="n">
        <f aca="true">NORMSINV(RAND())</f>
        <v>0.587006164069019</v>
      </c>
      <c r="E764" s="21" t="n">
        <f aca="false">$C$4*($G$4-C764)*$J$4+$F$4*SQRT($J$4)*D764+C764</f>
        <v>3.32437646539819</v>
      </c>
      <c r="F764" s="125" t="n">
        <f aca="false">EXP(E764)</f>
        <v>27.7816704080586</v>
      </c>
      <c r="G764" s="126" t="n">
        <f aca="false">EXP(EXP(-$C$4*($K$4-$J$4))*LN(F764)+(1-EXP(-$C$4*($K$4-$J$4)))*$G$4+$F$4^2/(4*$C$4)*(1-EXP(-2*$C$4*($K$4-$J$4))))</f>
        <v>25.463599516752</v>
      </c>
      <c r="H764" s="126" t="n">
        <f aca="false">MAX(0,G764-$I$4)</f>
        <v>2.263599516752</v>
      </c>
      <c r="I764" s="21" t="n">
        <f aca="false">$D$7*AVERAGE(A764,H764)</f>
        <v>2.1532024656201</v>
      </c>
      <c r="J764" s="135" t="n">
        <f aca="false">AVERAGE(I$20:I764)</f>
        <v>1.80933828156425</v>
      </c>
      <c r="K764" s="21" t="n">
        <f aca="false">-D764</f>
        <v>-0.587006164069019</v>
      </c>
      <c r="L764" s="21" t="n">
        <f aca="false">$C$4*($G$4-C764)*$J$4+$F$4*SQRT($J$4)*K764+C764</f>
        <v>3.01888050053852</v>
      </c>
      <c r="M764" s="125" t="n">
        <f aca="false">EXP(L764)</f>
        <v>20.4683645300503</v>
      </c>
      <c r="N764" s="126" t="n">
        <f aca="false">EXP(EXP(-$C$4*($K$4-$J$4))*LN(M764)+(1-EXP(-$C$4*($K$4-$J$4)))*$G$4+$F$4^2/(4*$C$4)*(1-EXP(-2*$C$4*($K$4-$J$4))))</f>
        <v>20.0048581872073</v>
      </c>
      <c r="O764" s="126" t="n">
        <f aca="false">MAX(0,N764-$I$4)</f>
        <v>0</v>
      </c>
      <c r="P764" s="21" t="n">
        <f aca="false">$D$7*AVERAGE(H764,O764)</f>
        <v>1.07660123281005</v>
      </c>
      <c r="Q764" s="136" t="n">
        <f aca="false">AVERAGE(P$20:P764)</f>
        <v>1.71649800353339</v>
      </c>
      <c r="R764" s="0" t="n">
        <v>1.615</v>
      </c>
    </row>
    <row r="765" customFormat="false" ht="12.75" hidden="false" customHeight="false" outlineLevel="0" collapsed="false">
      <c r="B765" s="124" t="n">
        <f aca="false">B764+1</f>
        <v>746</v>
      </c>
      <c r="C765" s="21" t="n">
        <f aca="false">$C$7</f>
        <v>3.29212628660779</v>
      </c>
      <c r="D765" s="21" t="n">
        <f aca="true">NORMSINV(RAND())</f>
        <v>-0.0248720564630863</v>
      </c>
      <c r="E765" s="21" t="n">
        <f aca="false">$C$4*($G$4-C765)*$J$4+$F$4*SQRT($J$4)*D765+C765</f>
        <v>3.1651563934467</v>
      </c>
      <c r="F765" s="125" t="n">
        <f aca="false">EXP(E765)</f>
        <v>23.6924490868739</v>
      </c>
      <c r="G765" s="126" t="n">
        <f aca="false">EXP(EXP(-$C$4*($K$4-$J$4))*LN(F765)+(1-EXP(-$C$4*($K$4-$J$4)))*$G$4+$F$4^2/(4*$C$4)*(1-EXP(-2*$C$4*($K$4-$J$4))))</f>
        <v>22.4547242578431</v>
      </c>
      <c r="H765" s="126" t="n">
        <f aca="false">MAX(0,G765-$I$4)</f>
        <v>0</v>
      </c>
      <c r="I765" s="21" t="n">
        <f aca="false">$D$7*AVERAGE(A765,H765)</f>
        <v>0</v>
      </c>
      <c r="J765" s="135" t="n">
        <f aca="false">AVERAGE(I$20:I765)</f>
        <v>1.80691289512783</v>
      </c>
      <c r="K765" s="21" t="n">
        <f aca="false">-D765</f>
        <v>0.0248720564630863</v>
      </c>
      <c r="L765" s="21" t="n">
        <f aca="false">$C$4*($G$4-C765)*$J$4+$F$4*SQRT($J$4)*K765+C765</f>
        <v>3.17810057249001</v>
      </c>
      <c r="M765" s="125" t="n">
        <f aca="false">EXP(L765)</f>
        <v>24.0011218376278</v>
      </c>
      <c r="N765" s="126" t="n">
        <f aca="false">EXP(EXP(-$C$4*($K$4-$J$4))*LN(M765)+(1-EXP(-$C$4*($K$4-$J$4)))*$G$4+$F$4^2/(4*$C$4)*(1-EXP(-2*$C$4*($K$4-$J$4))))</f>
        <v>22.6854576978624</v>
      </c>
      <c r="O765" s="126" t="n">
        <f aca="false">MAX(0,N765-$I$4)</f>
        <v>0</v>
      </c>
      <c r="P765" s="21" t="n">
        <f aca="false">$D$7*AVERAGE(H765,O765)</f>
        <v>0</v>
      </c>
      <c r="Q765" s="136" t="n">
        <f aca="false">AVERAGE(P$20:P765)</f>
        <v>1.71419706787182</v>
      </c>
      <c r="R765" s="0" t="n">
        <v>1.615</v>
      </c>
    </row>
    <row r="766" customFormat="false" ht="12.75" hidden="false" customHeight="false" outlineLevel="0" collapsed="false">
      <c r="B766" s="124" t="n">
        <f aca="false">B765+1</f>
        <v>747</v>
      </c>
      <c r="C766" s="21" t="n">
        <f aca="false">$C$7</f>
        <v>3.29212628660779</v>
      </c>
      <c r="D766" s="21" t="n">
        <f aca="true">NORMSINV(RAND())</f>
        <v>-0.187552303798313</v>
      </c>
      <c r="E766" s="21" t="n">
        <f aca="false">$C$4*($G$4-C766)*$J$4+$F$4*SQRT($J$4)*D766+C766</f>
        <v>3.12282450481815</v>
      </c>
      <c r="F766" s="125" t="n">
        <f aca="false">EXP(E766)</f>
        <v>22.7104348711561</v>
      </c>
      <c r="G766" s="126" t="n">
        <f aca="false">EXP(EXP(-$C$4*($K$4-$J$4))*LN(F766)+(1-EXP(-$C$4*($K$4-$J$4)))*$G$4+$F$4^2/(4*$C$4)*(1-EXP(-2*$C$4*($K$4-$J$4))))</f>
        <v>21.7164083324947</v>
      </c>
      <c r="H766" s="126" t="n">
        <f aca="false">MAX(0,G766-$I$4)</f>
        <v>0</v>
      </c>
      <c r="I766" s="21" t="n">
        <f aca="false">$D$7*AVERAGE(A766,H766)</f>
        <v>0</v>
      </c>
      <c r="J766" s="135" t="n">
        <f aca="false">AVERAGE(I$20:I766)</f>
        <v>1.80449400236327</v>
      </c>
      <c r="K766" s="21" t="n">
        <f aca="false">-D766</f>
        <v>0.187552303798313</v>
      </c>
      <c r="L766" s="21" t="n">
        <f aca="false">$C$4*($G$4-C766)*$J$4+$F$4*SQRT($J$4)*K766+C766</f>
        <v>3.22043246111856</v>
      </c>
      <c r="M766" s="125" t="n">
        <f aca="false">EXP(L766)</f>
        <v>25.0389462109365</v>
      </c>
      <c r="N766" s="126" t="n">
        <f aca="false">EXP(EXP(-$C$4*($K$4-$J$4))*LN(M766)+(1-EXP(-$C$4*($K$4-$J$4)))*$G$4+$F$4^2/(4*$C$4)*(1-EXP(-2*$C$4*($K$4-$J$4))))</f>
        <v>23.4567194293471</v>
      </c>
      <c r="O766" s="126" t="n">
        <f aca="false">MAX(0,N766-$I$4)</f>
        <v>0.25671942934709</v>
      </c>
      <c r="P766" s="21" t="n">
        <f aca="false">$D$7*AVERAGE(H766,O766)</f>
        <v>0.122099537517992</v>
      </c>
      <c r="Q766" s="136" t="n">
        <f aca="false">AVERAGE(P$20:P766)</f>
        <v>1.7120657458767</v>
      </c>
      <c r="R766" s="0" t="n">
        <v>1.615</v>
      </c>
    </row>
    <row r="767" customFormat="false" ht="12.75" hidden="false" customHeight="false" outlineLevel="0" collapsed="false">
      <c r="B767" s="124" t="n">
        <f aca="false">B766+1</f>
        <v>748</v>
      </c>
      <c r="C767" s="21" t="n">
        <f aca="false">$C$7</f>
        <v>3.29212628660779</v>
      </c>
      <c r="D767" s="21" t="n">
        <f aca="true">NORMSINV(RAND())</f>
        <v>1.2282764768484</v>
      </c>
      <c r="E767" s="21" t="n">
        <f aca="false">$C$4*($G$4-C767)*$J$4+$F$4*SQRT($J$4)*D767+C767</f>
        <v>3.49124480931848</v>
      </c>
      <c r="F767" s="125" t="n">
        <f aca="false">EXP(E767)</f>
        <v>32.8267853717317</v>
      </c>
      <c r="G767" s="126" t="n">
        <f aca="false">EXP(EXP(-$C$4*($K$4-$J$4))*LN(F767)+(1-EXP(-$C$4*($K$4-$J$4)))*$G$4+$F$4^2/(4*$C$4)*(1-EXP(-2*$C$4*($K$4-$J$4))))</f>
        <v>29.0506063451546</v>
      </c>
      <c r="H767" s="126" t="n">
        <f aca="false">MAX(0,G767-$I$4)</f>
        <v>5.85060634515464</v>
      </c>
      <c r="I767" s="21" t="n">
        <f aca="false">$D$7*AVERAGE(A767,H767)</f>
        <v>5.56526890668167</v>
      </c>
      <c r="J767" s="135" t="n">
        <f aca="false">AVERAGE(I$20:I767)</f>
        <v>1.80952177629952</v>
      </c>
      <c r="K767" s="21" t="n">
        <f aca="false">-D767</f>
        <v>-1.2282764768484</v>
      </c>
      <c r="L767" s="21" t="n">
        <f aca="false">$C$4*($G$4-C767)*$J$4+$F$4*SQRT($J$4)*K767+C767</f>
        <v>2.85201215661823</v>
      </c>
      <c r="M767" s="125" t="n">
        <f aca="false">EXP(L767)</f>
        <v>17.3226025858608</v>
      </c>
      <c r="N767" s="126" t="n">
        <f aca="false">EXP(EXP(-$C$4*($K$4-$J$4))*LN(M767)+(1-EXP(-$C$4*($K$4-$J$4)))*$G$4+$F$4^2/(4*$C$4)*(1-EXP(-2*$C$4*($K$4-$J$4))))</f>
        <v>17.5347698845338</v>
      </c>
      <c r="O767" s="126" t="n">
        <f aca="false">MAX(0,N767-$I$4)</f>
        <v>0</v>
      </c>
      <c r="P767" s="21" t="n">
        <f aca="false">$D$7*AVERAGE(H767,O767)</f>
        <v>2.78263445334084</v>
      </c>
      <c r="Q767" s="136" t="n">
        <f aca="false">AVERAGE(P$20:P767)</f>
        <v>1.71349698746422</v>
      </c>
      <c r="R767" s="0" t="n">
        <v>1.615</v>
      </c>
    </row>
    <row r="768" customFormat="false" ht="12.75" hidden="false" customHeight="false" outlineLevel="0" collapsed="false">
      <c r="B768" s="124" t="n">
        <f aca="false">B767+1</f>
        <v>749</v>
      </c>
      <c r="C768" s="21" t="n">
        <f aca="false">$C$7</f>
        <v>3.29212628660779</v>
      </c>
      <c r="D768" s="21" t="n">
        <f aca="true">NORMSINV(RAND())</f>
        <v>-1.16040754218256</v>
      </c>
      <c r="E768" s="21" t="n">
        <f aca="false">$C$4*($G$4-C768)*$J$4+$F$4*SQRT($J$4)*D768+C768</f>
        <v>2.86967269150599</v>
      </c>
      <c r="F768" s="125" t="n">
        <f aca="false">EXP(E768)</f>
        <v>17.6312463986028</v>
      </c>
      <c r="G768" s="126" t="n">
        <f aca="false">EXP(EXP(-$C$4*($K$4-$J$4))*LN(F768)+(1-EXP(-$C$4*($K$4-$J$4)))*$G$4+$F$4^2/(4*$C$4)*(1-EXP(-2*$C$4*($K$4-$J$4))))</f>
        <v>17.7810575744216</v>
      </c>
      <c r="H768" s="126" t="n">
        <f aca="false">MAX(0,G768-$I$4)</f>
        <v>0</v>
      </c>
      <c r="I768" s="21" t="n">
        <f aca="false">$D$7*AVERAGE(A768,H768)</f>
        <v>0</v>
      </c>
      <c r="J768" s="135" t="n">
        <f aca="false">AVERAGE(I$20:I768)</f>
        <v>1.80710585937523</v>
      </c>
      <c r="K768" s="21" t="n">
        <f aca="false">-D768</f>
        <v>1.16040754218256</v>
      </c>
      <c r="L768" s="21" t="n">
        <f aca="false">$C$4*($G$4-C768)*$J$4+$F$4*SQRT($J$4)*K768+C768</f>
        <v>3.47358427443072</v>
      </c>
      <c r="M768" s="125" t="n">
        <f aca="false">EXP(L768)</f>
        <v>32.2521360265783</v>
      </c>
      <c r="N768" s="126" t="n">
        <f aca="false">EXP(EXP(-$C$4*($K$4-$J$4))*LN(M768)+(1-EXP(-$C$4*($K$4-$J$4)))*$G$4+$F$4^2/(4*$C$4)*(1-EXP(-2*$C$4*($K$4-$J$4))))</f>
        <v>28.6482227019634</v>
      </c>
      <c r="O768" s="126" t="n">
        <f aca="false">MAX(0,N768-$I$4)</f>
        <v>5.44822270196337</v>
      </c>
      <c r="P768" s="21" t="n">
        <f aca="false">$D$7*AVERAGE(H768,O768)</f>
        <v>2.59125487267017</v>
      </c>
      <c r="Q768" s="136" t="n">
        <f aca="false">AVERAGE(P$20:P768)</f>
        <v>1.71466889385301</v>
      </c>
      <c r="R768" s="0" t="n">
        <v>1.615</v>
      </c>
    </row>
    <row r="769" customFormat="false" ht="12.75" hidden="false" customHeight="false" outlineLevel="0" collapsed="false">
      <c r="B769" s="124" t="n">
        <f aca="false">B768+1</f>
        <v>750</v>
      </c>
      <c r="C769" s="21" t="n">
        <f aca="false">$C$7</f>
        <v>3.29212628660779</v>
      </c>
      <c r="D769" s="21" t="n">
        <f aca="true">NORMSINV(RAND())</f>
        <v>1.2444638808128</v>
      </c>
      <c r="E769" s="21" t="n">
        <f aca="false">$C$4*($G$4-C769)*$J$4+$F$4*SQRT($J$4)*D769+C769</f>
        <v>3.49545701942408</v>
      </c>
      <c r="F769" s="125" t="n">
        <f aca="false">EXP(E769)</f>
        <v>32.9653503162621</v>
      </c>
      <c r="G769" s="126" t="n">
        <f aca="false">EXP(EXP(-$C$4*($K$4-$J$4))*LN(F769)+(1-EXP(-$C$4*($K$4-$J$4)))*$G$4+$F$4^2/(4*$C$4)*(1-EXP(-2*$C$4*($K$4-$J$4))))</f>
        <v>29.1474105714486</v>
      </c>
      <c r="H769" s="126" t="n">
        <f aca="false">MAX(0,G769-$I$4)</f>
        <v>5.9474105714486</v>
      </c>
      <c r="I769" s="21" t="n">
        <f aca="false">$D$7*AVERAGE(A769,H769)</f>
        <v>5.65735193514851</v>
      </c>
      <c r="J769" s="135" t="n">
        <f aca="false">AVERAGE(I$20:I769)</f>
        <v>1.81223952080959</v>
      </c>
      <c r="K769" s="21" t="n">
        <f aca="false">-D769</f>
        <v>-1.2444638808128</v>
      </c>
      <c r="L769" s="21" t="n">
        <f aca="false">$C$4*($G$4-C769)*$J$4+$F$4*SQRT($J$4)*K769+C769</f>
        <v>2.84779994651263</v>
      </c>
      <c r="M769" s="125" t="n">
        <f aca="false">EXP(L769)</f>
        <v>17.2497896036414</v>
      </c>
      <c r="N769" s="126" t="n">
        <f aca="false">EXP(EXP(-$C$4*($K$4-$J$4))*LN(M769)+(1-EXP(-$C$4*($K$4-$J$4)))*$G$4+$F$4^2/(4*$C$4)*(1-EXP(-2*$C$4*($K$4-$J$4))))</f>
        <v>17.4765334992551</v>
      </c>
      <c r="O769" s="126" t="n">
        <f aca="false">MAX(0,N769-$I$4)</f>
        <v>0</v>
      </c>
      <c r="P769" s="21" t="n">
        <f aca="false">$D$7*AVERAGE(H769,O769)</f>
        <v>2.82867596757426</v>
      </c>
      <c r="Q769" s="136" t="n">
        <f aca="false">AVERAGE(P$20:P769)</f>
        <v>1.71615423661797</v>
      </c>
      <c r="R769" s="0" t="n">
        <v>1.615</v>
      </c>
    </row>
    <row r="770" customFormat="false" ht="12.75" hidden="false" customHeight="false" outlineLevel="0" collapsed="false">
      <c r="B770" s="124" t="n">
        <f aca="false">B769+1</f>
        <v>751</v>
      </c>
      <c r="C770" s="21" t="n">
        <f aca="false">$C$7</f>
        <v>3.29212628660779</v>
      </c>
      <c r="D770" s="21" t="n">
        <f aca="true">NORMSINV(RAND())</f>
        <v>-0.421419529138568</v>
      </c>
      <c r="E770" s="21" t="n">
        <f aca="false">$C$4*($G$4-C770)*$J$4+$F$4*SQRT($J$4)*D770+C770</f>
        <v>3.06196867567393</v>
      </c>
      <c r="F770" s="125" t="n">
        <f aca="false">EXP(E770)</f>
        <v>21.369585561566</v>
      </c>
      <c r="G770" s="126" t="n">
        <f aca="false">EXP(EXP(-$C$4*($K$4-$J$4))*LN(F770)+(1-EXP(-$C$4*($K$4-$J$4)))*$G$4+$F$4^2/(4*$C$4)*(1-EXP(-2*$C$4*($K$4-$J$4))))</f>
        <v>20.6973435561119</v>
      </c>
      <c r="H770" s="126" t="n">
        <f aca="false">MAX(0,G770-$I$4)</f>
        <v>0</v>
      </c>
      <c r="I770" s="21" t="n">
        <f aca="false">$D$7*AVERAGE(A770,H770)</f>
        <v>0</v>
      </c>
      <c r="J770" s="135" t="n">
        <f aca="false">AVERAGE(I$20:I770)</f>
        <v>1.8098264189177</v>
      </c>
      <c r="K770" s="21" t="n">
        <f aca="false">-D770</f>
        <v>0.421419529138568</v>
      </c>
      <c r="L770" s="21" t="n">
        <f aca="false">$C$4*($G$4-C770)*$J$4+$F$4*SQRT($J$4)*K770+C770</f>
        <v>3.28128829026278</v>
      </c>
      <c r="M770" s="125" t="n">
        <f aca="false">EXP(L770)</f>
        <v>26.6100320723386</v>
      </c>
      <c r="N770" s="126" t="n">
        <f aca="false">EXP(EXP(-$C$4*($K$4-$J$4))*LN(M770)+(1-EXP(-$C$4*($K$4-$J$4)))*$G$4+$F$4^2/(4*$C$4)*(1-EXP(-2*$C$4*($K$4-$J$4))))</f>
        <v>24.6116462186298</v>
      </c>
      <c r="O770" s="126" t="n">
        <f aca="false">MAX(0,N770-$I$4)</f>
        <v>1.41164621862976</v>
      </c>
      <c r="P770" s="21" t="n">
        <f aca="false">$D$7*AVERAGE(H770,O770)</f>
        <v>0.671399710072899</v>
      </c>
      <c r="Q770" s="136" t="n">
        <f aca="false">AVERAGE(P$20:P770)</f>
        <v>1.7147630854508</v>
      </c>
      <c r="R770" s="0" t="n">
        <v>1.615</v>
      </c>
    </row>
    <row r="771" customFormat="false" ht="12.75" hidden="false" customHeight="false" outlineLevel="0" collapsed="false">
      <c r="B771" s="124" t="n">
        <f aca="false">B770+1</f>
        <v>752</v>
      </c>
      <c r="C771" s="21" t="n">
        <f aca="false">$C$7</f>
        <v>3.29212628660779</v>
      </c>
      <c r="D771" s="21" t="n">
        <f aca="true">NORMSINV(RAND())</f>
        <v>0.0349565678211172</v>
      </c>
      <c r="E771" s="21" t="n">
        <f aca="false">$C$4*($G$4-C771)*$J$4+$F$4*SQRT($J$4)*D771+C771</f>
        <v>3.18072471659278</v>
      </c>
      <c r="F771" s="125" t="n">
        <f aca="false">EXP(E771)</f>
        <v>24.0641869497393</v>
      </c>
      <c r="G771" s="126" t="n">
        <f aca="false">EXP(EXP(-$C$4*($K$4-$J$4))*LN(F771)+(1-EXP(-$C$4*($K$4-$J$4)))*$G$4+$F$4^2/(4*$C$4)*(1-EXP(-2*$C$4*($K$4-$J$4))))</f>
        <v>22.7325220238518</v>
      </c>
      <c r="H771" s="126" t="n">
        <f aca="false">MAX(0,G771-$I$4)</f>
        <v>0</v>
      </c>
      <c r="I771" s="21" t="n">
        <f aca="false">$D$7*AVERAGE(A771,H771)</f>
        <v>0</v>
      </c>
      <c r="J771" s="135" t="n">
        <f aca="false">AVERAGE(I$20:I771)</f>
        <v>1.80741973484999</v>
      </c>
      <c r="K771" s="21" t="n">
        <f aca="false">-D771</f>
        <v>-0.0349565678211172</v>
      </c>
      <c r="L771" s="21" t="n">
        <f aca="false">$C$4*($G$4-C771)*$J$4+$F$4*SQRT($J$4)*K771+C771</f>
        <v>3.16253224934393</v>
      </c>
      <c r="M771" s="125" t="n">
        <f aca="false">EXP(L771)</f>
        <v>23.6303581896838</v>
      </c>
      <c r="N771" s="126" t="n">
        <f aca="false">EXP(EXP(-$C$4*($K$4-$J$4))*LN(M771)+(1-EXP(-$C$4*($K$4-$J$4)))*$G$4+$F$4^2/(4*$C$4)*(1-EXP(-2*$C$4*($K$4-$J$4))))</f>
        <v>22.4082350710576</v>
      </c>
      <c r="O771" s="126" t="n">
        <f aca="false">MAX(0,N771-$I$4)</f>
        <v>0</v>
      </c>
      <c r="P771" s="21" t="n">
        <f aca="false">$D$7*AVERAGE(H771,O771)</f>
        <v>0</v>
      </c>
      <c r="Q771" s="136" t="n">
        <f aca="false">AVERAGE(P$20:P771)</f>
        <v>1.71248281539036</v>
      </c>
      <c r="R771" s="0" t="n">
        <v>1.615</v>
      </c>
    </row>
    <row r="772" customFormat="false" ht="12.75" hidden="false" customHeight="false" outlineLevel="0" collapsed="false">
      <c r="B772" s="124" t="n">
        <f aca="false">B771+1</f>
        <v>753</v>
      </c>
      <c r="C772" s="21" t="n">
        <f aca="false">$C$7</f>
        <v>3.29212628660779</v>
      </c>
      <c r="D772" s="21" t="n">
        <f aca="true">NORMSINV(RAND())</f>
        <v>-1.0466484025822</v>
      </c>
      <c r="E772" s="21" t="n">
        <f aca="false">$C$4*($G$4-C772)*$J$4+$F$4*SQRT($J$4)*D772+C772</f>
        <v>2.89927455963026</v>
      </c>
      <c r="F772" s="125" t="n">
        <f aca="false">EXP(E772)</f>
        <v>18.1609658917472</v>
      </c>
      <c r="G772" s="126" t="n">
        <f aca="false">EXP(EXP(-$C$4*($K$4-$J$4))*LN(F772)+(1-EXP(-$C$4*($K$4-$J$4)))*$G$4+$F$4^2/(4*$C$4)*(1-EXP(-2*$C$4*($K$4-$J$4))))</f>
        <v>18.2016580721726</v>
      </c>
      <c r="H772" s="126" t="n">
        <f aca="false">MAX(0,G772-$I$4)</f>
        <v>0</v>
      </c>
      <c r="I772" s="21" t="n">
        <f aca="false">$D$7*AVERAGE(A772,H772)</f>
        <v>0</v>
      </c>
      <c r="J772" s="135" t="n">
        <f aca="false">AVERAGE(I$20:I772)</f>
        <v>1.80501944303744</v>
      </c>
      <c r="K772" s="21" t="n">
        <f aca="false">-D772</f>
        <v>1.0466484025822</v>
      </c>
      <c r="L772" s="21" t="n">
        <f aca="false">$C$4*($G$4-C772)*$J$4+$F$4*SQRT($J$4)*K772+C772</f>
        <v>3.44398240630644</v>
      </c>
      <c r="M772" s="125" t="n">
        <f aca="false">EXP(L772)</f>
        <v>31.3114049415325</v>
      </c>
      <c r="N772" s="126" t="n">
        <f aca="false">EXP(EXP(-$C$4*($K$4-$J$4))*LN(M772)+(1-EXP(-$C$4*($K$4-$J$4)))*$G$4+$F$4^2/(4*$C$4)*(1-EXP(-2*$C$4*($K$4-$J$4))))</f>
        <v>27.9862249498713</v>
      </c>
      <c r="O772" s="126" t="n">
        <f aca="false">MAX(0,N772-$I$4)</f>
        <v>4.78622494987125</v>
      </c>
      <c r="P772" s="21" t="n">
        <f aca="false">$D$7*AVERAGE(H772,O772)</f>
        <v>2.2763990022985</v>
      </c>
      <c r="Q772" s="136" t="n">
        <f aca="false">AVERAGE(P$20:P772)</f>
        <v>1.71323170806886</v>
      </c>
      <c r="R772" s="0" t="n">
        <v>1.615</v>
      </c>
    </row>
    <row r="773" customFormat="false" ht="12.75" hidden="false" customHeight="false" outlineLevel="0" collapsed="false">
      <c r="B773" s="124" t="n">
        <f aca="false">B772+1</f>
        <v>754</v>
      </c>
      <c r="C773" s="21" t="n">
        <f aca="false">$C$7</f>
        <v>3.29212628660779</v>
      </c>
      <c r="D773" s="21" t="n">
        <f aca="true">NORMSINV(RAND())</f>
        <v>1.77017430825363</v>
      </c>
      <c r="E773" s="21" t="n">
        <f aca="false">$C$4*($G$4-C773)*$J$4+$F$4*SQRT($J$4)*D773+C773</f>
        <v>3.63225491363575</v>
      </c>
      <c r="F773" s="125" t="n">
        <f aca="false">EXP(E773)</f>
        <v>37.7979517116835</v>
      </c>
      <c r="G773" s="126" t="n">
        <f aca="false">EXP(EXP(-$C$4*($K$4-$J$4))*LN(F773)+(1-EXP(-$C$4*($K$4-$J$4)))*$G$4+$F$4^2/(4*$C$4)*(1-EXP(-2*$C$4*($K$4-$J$4))))</f>
        <v>32.4729167374122</v>
      </c>
      <c r="H773" s="126" t="n">
        <f aca="false">MAX(0,G773-$I$4)</f>
        <v>9.27291673741223</v>
      </c>
      <c r="I773" s="21" t="n">
        <f aca="false">$D$7*AVERAGE(A773,H773)</f>
        <v>8.82067125157167</v>
      </c>
      <c r="J773" s="135" t="n">
        <f aca="false">AVERAGE(I$20:I773)</f>
        <v>1.81432402103284</v>
      </c>
      <c r="K773" s="21" t="n">
        <f aca="false">-D773</f>
        <v>-1.77017430825363</v>
      </c>
      <c r="L773" s="21" t="n">
        <f aca="false">$C$4*($G$4-C773)*$J$4+$F$4*SQRT($J$4)*K773+C773</f>
        <v>2.71100205230096</v>
      </c>
      <c r="M773" s="125" t="n">
        <f aca="false">EXP(L773)</f>
        <v>15.0443431830219</v>
      </c>
      <c r="N773" s="126" t="n">
        <f aca="false">EXP(EXP(-$C$4*($K$4-$J$4))*LN(M773)+(1-EXP(-$C$4*($K$4-$J$4)))*$G$4+$F$4^2/(4*$C$4)*(1-EXP(-2*$C$4*($K$4-$J$4))))</f>
        <v>15.6867860496678</v>
      </c>
      <c r="O773" s="126" t="n">
        <f aca="false">MAX(0,N773-$I$4)</f>
        <v>0</v>
      </c>
      <c r="P773" s="21" t="n">
        <f aca="false">$D$7*AVERAGE(H773,O773)</f>
        <v>4.41033562578584</v>
      </c>
      <c r="Q773" s="136" t="n">
        <f aca="false">AVERAGE(P$20:P773)</f>
        <v>1.71680876896769</v>
      </c>
      <c r="R773" s="0" t="n">
        <v>1.615</v>
      </c>
    </row>
    <row r="774" customFormat="false" ht="12.75" hidden="false" customHeight="false" outlineLevel="0" collapsed="false">
      <c r="B774" s="124" t="n">
        <f aca="false">B773+1</f>
        <v>755</v>
      </c>
      <c r="C774" s="21" t="n">
        <f aca="false">$C$7</f>
        <v>3.29212628660779</v>
      </c>
      <c r="D774" s="21" t="n">
        <f aca="true">NORMSINV(RAND())</f>
        <v>0.859013203546967</v>
      </c>
      <c r="E774" s="21" t="n">
        <f aca="false">$C$4*($G$4-C774)*$J$4+$F$4*SQRT($J$4)*D774+C774</f>
        <v>3.39515685754767</v>
      </c>
      <c r="F774" s="125" t="n">
        <f aca="false">EXP(E774)</f>
        <v>29.8193304951702</v>
      </c>
      <c r="G774" s="126" t="n">
        <f aca="false">EXP(EXP(-$C$4*($K$4-$J$4))*LN(F774)+(1-EXP(-$C$4*($K$4-$J$4)))*$G$4+$F$4^2/(4*$C$4)*(1-EXP(-2*$C$4*($K$4-$J$4))))</f>
        <v>26.9275775243176</v>
      </c>
      <c r="H774" s="126" t="n">
        <f aca="false">MAX(0,G774-$I$4)</f>
        <v>3.72757752431764</v>
      </c>
      <c r="I774" s="21" t="n">
        <f aca="false">$D$7*AVERAGE(A774,H774)</f>
        <v>3.54578142323847</v>
      </c>
      <c r="J774" s="135" t="n">
        <f aca="false">AVERAGE(I$20:I774)</f>
        <v>1.81661734209537</v>
      </c>
      <c r="K774" s="21" t="n">
        <f aca="false">-D774</f>
        <v>-0.859013203546967</v>
      </c>
      <c r="L774" s="21" t="n">
        <f aca="false">$C$4*($G$4-C774)*$J$4+$F$4*SQRT($J$4)*K774+C774</f>
        <v>2.94810010838904</v>
      </c>
      <c r="M774" s="125" t="n">
        <f aca="false">EXP(L774)</f>
        <v>19.0696889475087</v>
      </c>
      <c r="N774" s="126" t="n">
        <f aca="false">EXP(EXP(-$C$4*($K$4-$J$4))*LN(M774)+(1-EXP(-$C$4*($K$4-$J$4)))*$G$4+$F$4^2/(4*$C$4)*(1-EXP(-2*$C$4*($K$4-$J$4))))</f>
        <v>18.917249307274</v>
      </c>
      <c r="O774" s="126" t="n">
        <f aca="false">MAX(0,N774-$I$4)</f>
        <v>0</v>
      </c>
      <c r="P774" s="21" t="n">
        <f aca="false">$D$7*AVERAGE(H774,O774)</f>
        <v>1.77289071161923</v>
      </c>
      <c r="Q774" s="136" t="n">
        <f aca="false">AVERAGE(P$20:P774)</f>
        <v>1.71688304968643</v>
      </c>
      <c r="R774" s="0" t="n">
        <v>1.615</v>
      </c>
    </row>
    <row r="775" customFormat="false" ht="12.75" hidden="false" customHeight="false" outlineLevel="0" collapsed="false">
      <c r="B775" s="124" t="n">
        <f aca="false">B774+1</f>
        <v>756</v>
      </c>
      <c r="C775" s="21" t="n">
        <f aca="false">$C$7</f>
        <v>3.29212628660779</v>
      </c>
      <c r="D775" s="21" t="n">
        <f aca="true">NORMSINV(RAND())</f>
        <v>0.0591192088366211</v>
      </c>
      <c r="E775" s="21" t="n">
        <f aca="false">$C$4*($G$4-C775)*$J$4+$F$4*SQRT($J$4)*D775+C775</f>
        <v>3.18701220536412</v>
      </c>
      <c r="F775" s="125" t="n">
        <f aca="false">EXP(E775)</f>
        <v>24.2159669123627</v>
      </c>
      <c r="G775" s="126" t="n">
        <f aca="false">EXP(EXP(-$C$4*($K$4-$J$4))*LN(F775)+(1-EXP(-$C$4*($K$4-$J$4)))*$G$4+$F$4^2/(4*$C$4)*(1-EXP(-2*$C$4*($K$4-$J$4))))</f>
        <v>22.8456864922396</v>
      </c>
      <c r="H775" s="126" t="n">
        <f aca="false">MAX(0,G775-$I$4)</f>
        <v>0</v>
      </c>
      <c r="I775" s="21" t="n">
        <f aca="false">$D$7*AVERAGE(A775,H775)</f>
        <v>0</v>
      </c>
      <c r="J775" s="135" t="n">
        <f aca="false">AVERAGE(I$20:I775)</f>
        <v>1.81421440910318</v>
      </c>
      <c r="K775" s="21" t="n">
        <f aca="false">-D775</f>
        <v>-0.0591192088366211</v>
      </c>
      <c r="L775" s="21" t="n">
        <f aca="false">$C$4*($G$4-C775)*$J$4+$F$4*SQRT($J$4)*K775+C775</f>
        <v>3.15624476057259</v>
      </c>
      <c r="M775" s="125" t="n">
        <f aca="false">EXP(L775)</f>
        <v>23.4822486842576</v>
      </c>
      <c r="N775" s="126" t="n">
        <f aca="false">EXP(EXP(-$C$4*($K$4-$J$4))*LN(M775)+(1-EXP(-$C$4*($K$4-$J$4)))*$G$4+$F$4^2/(4*$C$4)*(1-EXP(-2*$C$4*($K$4-$J$4))))</f>
        <v>22.2972374868883</v>
      </c>
      <c r="O775" s="126" t="n">
        <f aca="false">MAX(0,N775-$I$4)</f>
        <v>0</v>
      </c>
      <c r="P775" s="21" t="n">
        <f aca="false">$D$7*AVERAGE(H775,O775)</f>
        <v>0</v>
      </c>
      <c r="Q775" s="136" t="n">
        <f aca="false">AVERAGE(P$20:P775)</f>
        <v>1.71461204036145</v>
      </c>
      <c r="R775" s="0" t="n">
        <v>1.615</v>
      </c>
    </row>
    <row r="776" customFormat="false" ht="12.75" hidden="false" customHeight="false" outlineLevel="0" collapsed="false">
      <c r="B776" s="124" t="n">
        <f aca="false">B775+1</f>
        <v>757</v>
      </c>
      <c r="C776" s="21" t="n">
        <f aca="false">$C$7</f>
        <v>3.29212628660779</v>
      </c>
      <c r="D776" s="21" t="n">
        <f aca="true">NORMSINV(RAND())</f>
        <v>-0.330067652437211</v>
      </c>
      <c r="E776" s="21" t="n">
        <f aca="false">$C$4*($G$4-C776)*$J$4+$F$4*SQRT($J$4)*D776+C776</f>
        <v>3.08573983126212</v>
      </c>
      <c r="F776" s="125" t="n">
        <f aca="false">EXP(E776)</f>
        <v>21.8836510637268</v>
      </c>
      <c r="G776" s="126" t="n">
        <f aca="false">EXP(EXP(-$C$4*($K$4-$J$4))*LN(F776)+(1-EXP(-$C$4*($K$4-$J$4)))*$G$4+$F$4^2/(4*$C$4)*(1-EXP(-2*$C$4*($K$4-$J$4))))</f>
        <v>21.0895859272978</v>
      </c>
      <c r="H776" s="126" t="n">
        <f aca="false">MAX(0,G776-$I$4)</f>
        <v>0</v>
      </c>
      <c r="I776" s="21" t="n">
        <f aca="false">$D$7*AVERAGE(A776,H776)</f>
        <v>0</v>
      </c>
      <c r="J776" s="135" t="n">
        <f aca="false">AVERAGE(I$20:I776)</f>
        <v>1.811817824679</v>
      </c>
      <c r="K776" s="21" t="n">
        <f aca="false">-D776</f>
        <v>0.330067652437211</v>
      </c>
      <c r="L776" s="21" t="n">
        <f aca="false">$C$4*($G$4-C776)*$J$4+$F$4*SQRT($J$4)*K776+C776</f>
        <v>3.25751713467459</v>
      </c>
      <c r="M776" s="125" t="n">
        <f aca="false">EXP(L776)</f>
        <v>25.9849398763451</v>
      </c>
      <c r="N776" s="126" t="n">
        <f aca="false">EXP(EXP(-$C$4*($K$4-$J$4))*LN(M776)+(1-EXP(-$C$4*($K$4-$J$4)))*$G$4+$F$4^2/(4*$C$4)*(1-EXP(-2*$C$4*($K$4-$J$4))))</f>
        <v>24.1538975219573</v>
      </c>
      <c r="O776" s="126" t="n">
        <f aca="false">MAX(0,N776-$I$4)</f>
        <v>0.953897521957256</v>
      </c>
      <c r="P776" s="21" t="n">
        <f aca="false">$D$7*AVERAGE(H776,O776)</f>
        <v>0.453687695422029</v>
      </c>
      <c r="Q776" s="136" t="n">
        <f aca="false">AVERAGE(P$20:P776)</f>
        <v>1.71294635430472</v>
      </c>
      <c r="R776" s="0" t="n">
        <v>1.615</v>
      </c>
    </row>
    <row r="777" customFormat="false" ht="12.75" hidden="false" customHeight="false" outlineLevel="0" collapsed="false">
      <c r="B777" s="124" t="n">
        <f aca="false">B776+1</f>
        <v>758</v>
      </c>
      <c r="C777" s="21" t="n">
        <f aca="false">$C$7</f>
        <v>3.29212628660779</v>
      </c>
      <c r="D777" s="21" t="n">
        <f aca="true">NORMSINV(RAND())</f>
        <v>0.347279326680733</v>
      </c>
      <c r="E777" s="21" t="n">
        <f aca="false">$C$4*($G$4-C777)*$J$4+$F$4*SQRT($J$4)*D777+C777</f>
        <v>3.26199587557351</v>
      </c>
      <c r="F777" s="125" t="n">
        <f aca="false">EXP(E777)</f>
        <v>26.101580696355</v>
      </c>
      <c r="G777" s="126" t="n">
        <f aca="false">EXP(EXP(-$C$4*($K$4-$J$4))*LN(F777)+(1-EXP(-$C$4*($K$4-$J$4)))*$G$4+$F$4^2/(4*$C$4)*(1-EXP(-2*$C$4*($K$4-$J$4))))</f>
        <v>24.2394865284059</v>
      </c>
      <c r="H777" s="126" t="n">
        <f aca="false">MAX(0,G777-$I$4)</f>
        <v>1.03948652840588</v>
      </c>
      <c r="I777" s="21" t="n">
        <f aca="false">$D$7*AVERAGE(A777,H777)</f>
        <v>0.988790172191771</v>
      </c>
      <c r="J777" s="135" t="n">
        <f aca="false">AVERAGE(I$20:I777)</f>
        <v>1.81073203621925</v>
      </c>
      <c r="K777" s="21" t="n">
        <f aca="false">-D777</f>
        <v>-0.347279326680733</v>
      </c>
      <c r="L777" s="21" t="n">
        <f aca="false">$C$4*($G$4-C777)*$J$4+$F$4*SQRT($J$4)*K777+C777</f>
        <v>3.0812610903632</v>
      </c>
      <c r="M777" s="125" t="n">
        <f aca="false">EXP(L777)</f>
        <v>21.7858590167785</v>
      </c>
      <c r="N777" s="126" t="n">
        <f aca="false">EXP(EXP(-$C$4*($K$4-$J$4))*LN(M777)+(1-EXP(-$C$4*($K$4-$J$4)))*$G$4+$F$4^2/(4*$C$4)*(1-EXP(-2*$C$4*($K$4-$J$4))))</f>
        <v>21.0151191392404</v>
      </c>
      <c r="O777" s="126" t="n">
        <f aca="false">MAX(0,N777-$I$4)</f>
        <v>0</v>
      </c>
      <c r="P777" s="21" t="n">
        <f aca="false">$D$7*AVERAGE(H777,O777)</f>
        <v>0.494395086095886</v>
      </c>
      <c r="Q777" s="136" t="n">
        <f aca="false">AVERAGE(P$20:P777)</f>
        <v>1.71133876687965</v>
      </c>
      <c r="R777" s="0" t="n">
        <v>1.615</v>
      </c>
    </row>
    <row r="778" customFormat="false" ht="12.75" hidden="false" customHeight="false" outlineLevel="0" collapsed="false">
      <c r="B778" s="124" t="n">
        <f aca="false">B777+1</f>
        <v>759</v>
      </c>
      <c r="C778" s="21" t="n">
        <f aca="false">$C$7</f>
        <v>3.29212628660779</v>
      </c>
      <c r="D778" s="21" t="n">
        <f aca="true">NORMSINV(RAND())</f>
        <v>-1.35601916611931</v>
      </c>
      <c r="E778" s="21" t="n">
        <f aca="false">$C$4*($G$4-C778)*$J$4+$F$4*SQRT($J$4)*D778+C778</f>
        <v>2.81877155498462</v>
      </c>
      <c r="F778" s="125" t="n">
        <f aca="false">EXP(E778)</f>
        <v>16.756253887157</v>
      </c>
      <c r="G778" s="126" t="n">
        <f aca="false">EXP(EXP(-$C$4*($K$4-$J$4))*LN(F778)+(1-EXP(-$C$4*($K$4-$J$4)))*$G$4+$F$4^2/(4*$C$4)*(1-EXP(-2*$C$4*($K$4-$J$4))))</f>
        <v>17.0804233702248</v>
      </c>
      <c r="H778" s="126" t="n">
        <f aca="false">MAX(0,G778-$I$4)</f>
        <v>0</v>
      </c>
      <c r="I778" s="21" t="n">
        <f aca="false">$D$7*AVERAGE(A778,H778)</f>
        <v>0</v>
      </c>
      <c r="J778" s="135" t="n">
        <f aca="false">AVERAGE(I$20:I778)</f>
        <v>1.80834635501211</v>
      </c>
      <c r="K778" s="21" t="n">
        <f aca="false">-D778</f>
        <v>1.35601916611931</v>
      </c>
      <c r="L778" s="21" t="n">
        <f aca="false">$C$4*($G$4-C778)*$J$4+$F$4*SQRT($J$4)*K778+C778</f>
        <v>3.52448541095209</v>
      </c>
      <c r="M778" s="125" t="n">
        <f aca="false">EXP(L778)</f>
        <v>33.9363058709501</v>
      </c>
      <c r="N778" s="126" t="n">
        <f aca="false">EXP(EXP(-$C$4*($K$4-$J$4))*LN(M778)+(1-EXP(-$C$4*($K$4-$J$4)))*$G$4+$F$4^2/(4*$C$4)*(1-EXP(-2*$C$4*($K$4-$J$4))))</f>
        <v>29.8233648093559</v>
      </c>
      <c r="O778" s="126" t="n">
        <f aca="false">MAX(0,N778-$I$4)</f>
        <v>6.62336480935588</v>
      </c>
      <c r="P778" s="21" t="n">
        <f aca="false">$D$7*AVERAGE(H778,O778)</f>
        <v>3.15016974793094</v>
      </c>
      <c r="Q778" s="136" t="n">
        <f aca="false">AVERAGE(P$20:P778)</f>
        <v>1.71323445987181</v>
      </c>
      <c r="R778" s="0" t="n">
        <v>1.615</v>
      </c>
    </row>
    <row r="779" customFormat="false" ht="12.75" hidden="false" customHeight="false" outlineLevel="0" collapsed="false">
      <c r="B779" s="124" t="n">
        <f aca="false">B778+1</f>
        <v>760</v>
      </c>
      <c r="C779" s="21" t="n">
        <f aca="false">$C$7</f>
        <v>3.29212628660779</v>
      </c>
      <c r="D779" s="21" t="n">
        <f aca="true">NORMSINV(RAND())</f>
        <v>-0.371992356841487</v>
      </c>
      <c r="E779" s="21" t="n">
        <f aca="false">$C$4*($G$4-C779)*$J$4+$F$4*SQRT($J$4)*D779+C779</f>
        <v>3.07483038191779</v>
      </c>
      <c r="F779" s="125" t="n">
        <f aca="false">EXP(E779)</f>
        <v>21.6462100114813</v>
      </c>
      <c r="G779" s="126" t="n">
        <f aca="false">EXP(EXP(-$C$4*($K$4-$J$4))*LN(F779)+(1-EXP(-$C$4*($K$4-$J$4)))*$G$4+$F$4^2/(4*$C$4)*(1-EXP(-2*$C$4*($K$4-$J$4))))</f>
        <v>20.9086570983387</v>
      </c>
      <c r="H779" s="126" t="n">
        <f aca="false">MAX(0,G779-$I$4)</f>
        <v>0</v>
      </c>
      <c r="I779" s="21" t="n">
        <f aca="false">$D$7*AVERAGE(A779,H779)</f>
        <v>0</v>
      </c>
      <c r="J779" s="135" t="n">
        <f aca="false">AVERAGE(I$20:I779)</f>
        <v>1.80596695191341</v>
      </c>
      <c r="K779" s="21" t="n">
        <f aca="false">-D779</f>
        <v>0.371992356841487</v>
      </c>
      <c r="L779" s="21" t="n">
        <f aca="false">$C$4*($G$4-C779)*$J$4+$F$4*SQRT($J$4)*K779+C779</f>
        <v>3.26842658401892</v>
      </c>
      <c r="M779" s="125" t="n">
        <f aca="false">EXP(L779)</f>
        <v>26.2699732130586</v>
      </c>
      <c r="N779" s="126" t="n">
        <f aca="false">EXP(EXP(-$C$4*($K$4-$J$4))*LN(M779)+(1-EXP(-$C$4*($K$4-$J$4)))*$G$4+$F$4^2/(4*$C$4)*(1-EXP(-2*$C$4*($K$4-$J$4))))</f>
        <v>24.3629083815688</v>
      </c>
      <c r="O779" s="126" t="n">
        <f aca="false">MAX(0,N779-$I$4)</f>
        <v>1.16290838156879</v>
      </c>
      <c r="P779" s="21" t="n">
        <f aca="false">$D$7*AVERAGE(H779,O779)</f>
        <v>0.553096335273369</v>
      </c>
      <c r="Q779" s="136" t="n">
        <f aca="false">AVERAGE(P$20:P779)</f>
        <v>1.71170796233944</v>
      </c>
      <c r="R779" s="0" t="n">
        <v>1.615</v>
      </c>
    </row>
    <row r="780" customFormat="false" ht="12.75" hidden="false" customHeight="false" outlineLevel="0" collapsed="false">
      <c r="B780" s="124" t="n">
        <f aca="false">B779+1</f>
        <v>761</v>
      </c>
      <c r="C780" s="21" t="n">
        <f aca="false">$C$7</f>
        <v>3.29212628660779</v>
      </c>
      <c r="D780" s="21" t="n">
        <f aca="true">NORMSINV(RAND())</f>
        <v>0.720959515245001</v>
      </c>
      <c r="E780" s="21" t="n">
        <f aca="false">$C$4*($G$4-C780)*$J$4+$F$4*SQRT($J$4)*D780+C780</f>
        <v>3.35923317625453</v>
      </c>
      <c r="F780" s="125" t="n">
        <f aca="false">EXP(E780)</f>
        <v>28.7671231061913</v>
      </c>
      <c r="G780" s="126" t="n">
        <f aca="false">EXP(EXP(-$C$4*($K$4-$J$4))*LN(F780)+(1-EXP(-$C$4*($K$4-$J$4)))*$G$4+$F$4^2/(4*$C$4)*(1-EXP(-2*$C$4*($K$4-$J$4))))</f>
        <v>26.1743289408069</v>
      </c>
      <c r="H780" s="126" t="n">
        <f aca="false">MAX(0,G780-$I$4)</f>
        <v>2.97432894080692</v>
      </c>
      <c r="I780" s="21" t="n">
        <f aca="false">$D$7*AVERAGE(A780,H780)</f>
        <v>2.82926920663959</v>
      </c>
      <c r="J780" s="135" t="n">
        <f aca="false">AVERAGE(I$20:I780)</f>
        <v>1.80731163293145</v>
      </c>
      <c r="K780" s="21" t="n">
        <f aca="false">-D780</f>
        <v>-0.720959515245001</v>
      </c>
      <c r="L780" s="21" t="n">
        <f aca="false">$C$4*($G$4-C780)*$J$4+$F$4*SQRT($J$4)*K780+C780</f>
        <v>2.98402378968217</v>
      </c>
      <c r="M780" s="125" t="n">
        <f aca="false">EXP(L780)</f>
        <v>19.7671958738019</v>
      </c>
      <c r="N780" s="126" t="n">
        <f aca="false">EXP(EXP(-$C$4*($K$4-$J$4))*LN(M780)+(1-EXP(-$C$4*($K$4-$J$4)))*$G$4+$F$4^2/(4*$C$4)*(1-EXP(-2*$C$4*($K$4-$J$4))))</f>
        <v>19.4616526146843</v>
      </c>
      <c r="O780" s="126" t="n">
        <f aca="false">MAX(0,N780-$I$4)</f>
        <v>0</v>
      </c>
      <c r="P780" s="21" t="n">
        <f aca="false">$D$7*AVERAGE(H780,O780)</f>
        <v>1.41463460331979</v>
      </c>
      <c r="Q780" s="136" t="n">
        <f aca="false">AVERAGE(P$20:P780)</f>
        <v>1.71131758998856</v>
      </c>
      <c r="R780" s="0" t="n">
        <v>1.615</v>
      </c>
    </row>
    <row r="781" customFormat="false" ht="12.75" hidden="false" customHeight="false" outlineLevel="0" collapsed="false">
      <c r="B781" s="124" t="n">
        <f aca="false">B780+1</f>
        <v>762</v>
      </c>
      <c r="C781" s="21" t="n">
        <f aca="false">$C$7</f>
        <v>3.29212628660779</v>
      </c>
      <c r="D781" s="21" t="n">
        <f aca="true">NORMSINV(RAND())</f>
        <v>-0.39278208801487</v>
      </c>
      <c r="E781" s="21" t="n">
        <f aca="false">$C$4*($G$4-C781)*$J$4+$F$4*SQRT($J$4)*D781+C781</f>
        <v>3.06942057587763</v>
      </c>
      <c r="F781" s="125" t="n">
        <f aca="false">EXP(E781)</f>
        <v>21.5294243924088</v>
      </c>
      <c r="G781" s="126" t="n">
        <f aca="false">EXP(EXP(-$C$4*($K$4-$J$4))*LN(F781)+(1-EXP(-$C$4*($K$4-$J$4)))*$G$4+$F$4^2/(4*$C$4)*(1-EXP(-2*$C$4*($K$4-$J$4))))</f>
        <v>20.819514170797</v>
      </c>
      <c r="H781" s="126" t="n">
        <f aca="false">MAX(0,G781-$I$4)</f>
        <v>0</v>
      </c>
      <c r="I781" s="21" t="n">
        <f aca="false">$D$7*AVERAGE(A781,H781)</f>
        <v>0</v>
      </c>
      <c r="J781" s="135" t="n">
        <f aca="false">AVERAGE(I$20:I781)</f>
        <v>1.80493983288823</v>
      </c>
      <c r="K781" s="21" t="n">
        <f aca="false">-D781</f>
        <v>0.39278208801487</v>
      </c>
      <c r="L781" s="21" t="n">
        <f aca="false">$C$4*($G$4-C781)*$J$4+$F$4*SQRT($J$4)*K781+C781</f>
        <v>3.27383639005908</v>
      </c>
      <c r="M781" s="125" t="n">
        <f aca="false">EXP(L781)</f>
        <v>26.4124737754882</v>
      </c>
      <c r="N781" s="126" t="n">
        <f aca="false">EXP(EXP(-$C$4*($K$4-$J$4))*LN(M781)+(1-EXP(-$C$4*($K$4-$J$4)))*$G$4+$F$4^2/(4*$C$4)*(1-EXP(-2*$C$4*($K$4-$J$4))))</f>
        <v>24.4672230624372</v>
      </c>
      <c r="O781" s="126" t="n">
        <f aca="false">MAX(0,N781-$I$4)</f>
        <v>1.26722306243721</v>
      </c>
      <c r="P781" s="21" t="n">
        <f aca="false">$D$7*AVERAGE(H781,O781)</f>
        <v>0.602709932198092</v>
      </c>
      <c r="Q781" s="136" t="n">
        <f aca="false">AVERAGE(P$20:P781)</f>
        <v>1.70986272429592</v>
      </c>
      <c r="R781" s="0" t="n">
        <v>1.615</v>
      </c>
    </row>
    <row r="782" customFormat="false" ht="12.75" hidden="false" customHeight="false" outlineLevel="0" collapsed="false">
      <c r="B782" s="124" t="n">
        <f aca="false">B781+1</f>
        <v>763</v>
      </c>
      <c r="C782" s="21" t="n">
        <f aca="false">$C$7</f>
        <v>3.29212628660779</v>
      </c>
      <c r="D782" s="21" t="n">
        <f aca="true">NORMSINV(RAND())</f>
        <v>0.583640403343037</v>
      </c>
      <c r="E782" s="21" t="n">
        <f aca="false">$C$4*($G$4-C782)*$J$4+$F$4*SQRT($J$4)*D782+C782</f>
        <v>3.32350064297637</v>
      </c>
      <c r="F782" s="125" t="n">
        <f aca="false">EXP(E782)</f>
        <v>27.7573492502621</v>
      </c>
      <c r="G782" s="126" t="n">
        <f aca="false">EXP(EXP(-$C$4*($K$4-$J$4))*LN(F782)+(1-EXP(-$C$4*($K$4-$J$4)))*$G$4+$F$4^2/(4*$C$4)*(1-EXP(-2*$C$4*($K$4-$J$4))))</f>
        <v>25.4459922411142</v>
      </c>
      <c r="H782" s="126" t="n">
        <f aca="false">MAX(0,G782-$I$4)</f>
        <v>2.24599224111419</v>
      </c>
      <c r="I782" s="21" t="n">
        <f aca="false">$D$7*AVERAGE(A782,H782)</f>
        <v>2.13645390694812</v>
      </c>
      <c r="J782" s="135" t="n">
        <f aca="false">AVERAGE(I$20:I782)</f>
        <v>1.80537432053445</v>
      </c>
      <c r="K782" s="21" t="n">
        <f aca="false">-D782</f>
        <v>-0.583640403343037</v>
      </c>
      <c r="L782" s="21" t="n">
        <f aca="false">$C$4*($G$4-C782)*$J$4+$F$4*SQRT($J$4)*K782+C782</f>
        <v>3.01975632296033</v>
      </c>
      <c r="M782" s="125" t="n">
        <f aca="false">EXP(L782)</f>
        <v>20.4862990352181</v>
      </c>
      <c r="N782" s="126" t="n">
        <f aca="false">EXP(EXP(-$C$4*($K$4-$J$4))*LN(M782)+(1-EXP(-$C$4*($K$4-$J$4)))*$G$4+$F$4^2/(4*$C$4)*(1-EXP(-2*$C$4*($K$4-$J$4))))</f>
        <v>20.0187004869635</v>
      </c>
      <c r="O782" s="126" t="n">
        <f aca="false">MAX(0,N782-$I$4)</f>
        <v>0</v>
      </c>
      <c r="P782" s="21" t="n">
        <f aca="false">$D$7*AVERAGE(H782,O782)</f>
        <v>1.06822695347406</v>
      </c>
      <c r="Q782" s="136" t="n">
        <f aca="false">AVERAGE(P$20:P782)</f>
        <v>1.70902178619524</v>
      </c>
      <c r="R782" s="0" t="n">
        <v>1.615</v>
      </c>
    </row>
    <row r="783" customFormat="false" ht="12.75" hidden="false" customHeight="false" outlineLevel="0" collapsed="false">
      <c r="B783" s="124" t="n">
        <f aca="false">B782+1</f>
        <v>764</v>
      </c>
      <c r="C783" s="21" t="n">
        <f aca="false">$C$7</f>
        <v>3.29212628660779</v>
      </c>
      <c r="D783" s="21" t="n">
        <f aca="true">NORMSINV(RAND())</f>
        <v>2.08365187803245</v>
      </c>
      <c r="E783" s="21" t="n">
        <f aca="false">$C$4*($G$4-C783)*$J$4+$F$4*SQRT($J$4)*D783+C783</f>
        <v>3.71382657208104</v>
      </c>
      <c r="F783" s="125" t="n">
        <f aca="false">EXP(E783)</f>
        <v>41.010436048405</v>
      </c>
      <c r="G783" s="126" t="n">
        <f aca="false">EXP(EXP(-$C$4*($K$4-$J$4))*LN(F783)+(1-EXP(-$C$4*($K$4-$J$4)))*$G$4+$F$4^2/(4*$C$4)*(1-EXP(-2*$C$4*($K$4-$J$4))))</f>
        <v>34.6338016037342</v>
      </c>
      <c r="H783" s="126" t="n">
        <f aca="false">MAX(0,G783-$I$4)</f>
        <v>11.4338016037342</v>
      </c>
      <c r="I783" s="21" t="n">
        <f aca="false">$D$7*AVERAGE(A783,H783)</f>
        <v>10.8761685193754</v>
      </c>
      <c r="J783" s="135" t="n">
        <f aca="false">AVERAGE(I$20:I783)</f>
        <v>1.81724708781042</v>
      </c>
      <c r="K783" s="21" t="n">
        <f aca="false">-D783</f>
        <v>-2.08365187803245</v>
      </c>
      <c r="L783" s="21" t="n">
        <f aca="false">$C$4*($G$4-C783)*$J$4+$F$4*SQRT($J$4)*K783+C783</f>
        <v>2.62943039385567</v>
      </c>
      <c r="M783" s="125" t="n">
        <f aca="false">EXP(L783)</f>
        <v>13.8658695678017</v>
      </c>
      <c r="N783" s="126" t="n">
        <f aca="false">EXP(EXP(-$C$4*($K$4-$J$4))*LN(M783)+(1-EXP(-$C$4*($K$4-$J$4)))*$G$4+$F$4^2/(4*$C$4)*(1-EXP(-2*$C$4*($K$4-$J$4))))</f>
        <v>14.7080503346633</v>
      </c>
      <c r="O783" s="126" t="n">
        <f aca="false">MAX(0,N783-$I$4)</f>
        <v>0</v>
      </c>
      <c r="P783" s="21" t="n">
        <f aca="false">$D$7*AVERAGE(H783,O783)</f>
        <v>5.43808425968769</v>
      </c>
      <c r="Q783" s="136" t="n">
        <f aca="false">AVERAGE(P$20:P783)</f>
        <v>1.71390275801918</v>
      </c>
      <c r="R783" s="0" t="n">
        <v>1.615</v>
      </c>
    </row>
    <row r="784" customFormat="false" ht="12.75" hidden="false" customHeight="false" outlineLevel="0" collapsed="false">
      <c r="B784" s="124" t="n">
        <f aca="false">B783+1</f>
        <v>765</v>
      </c>
      <c r="C784" s="21" t="n">
        <f aca="false">$C$7</f>
        <v>3.29212628660779</v>
      </c>
      <c r="D784" s="21" t="n">
        <f aca="true">NORMSINV(RAND())</f>
        <v>0.264657503273749</v>
      </c>
      <c r="E784" s="21" t="n">
        <f aca="false">$C$4*($G$4-C784)*$J$4+$F$4*SQRT($J$4)*D784+C784</f>
        <v>3.24049641338284</v>
      </c>
      <c r="F784" s="125" t="n">
        <f aca="false">EXP(E784)</f>
        <v>25.546400175151</v>
      </c>
      <c r="G784" s="126" t="n">
        <f aca="false">EXP(EXP(-$C$4*($K$4-$J$4))*LN(F784)+(1-EXP(-$C$4*($K$4-$J$4)))*$G$4+$F$4^2/(4*$C$4)*(1-EXP(-2*$C$4*($K$4-$J$4))))</f>
        <v>23.8313780645566</v>
      </c>
      <c r="H784" s="126" t="n">
        <f aca="false">MAX(0,G784-$I$4)</f>
        <v>0.631378064556621</v>
      </c>
      <c r="I784" s="21" t="n">
        <f aca="false">$D$7*AVERAGE(A784,H784)</f>
        <v>0.60058539299057</v>
      </c>
      <c r="J784" s="135" t="n">
        <f aca="false">AVERAGE(I$20:I784)</f>
        <v>1.81565668036621</v>
      </c>
      <c r="K784" s="21" t="n">
        <f aca="false">-D784</f>
        <v>-0.264657503273749</v>
      </c>
      <c r="L784" s="21" t="n">
        <f aca="false">$C$4*($G$4-C784)*$J$4+$F$4*SQRT($J$4)*K784+C784</f>
        <v>3.10276055255386</v>
      </c>
      <c r="M784" s="125" t="n">
        <f aca="false">EXP(L784)</f>
        <v>22.2593145518396</v>
      </c>
      <c r="N784" s="126" t="n">
        <f aca="false">EXP(EXP(-$C$4*($K$4-$J$4))*LN(M784)+(1-EXP(-$C$4*($K$4-$J$4)))*$G$4+$F$4^2/(4*$C$4)*(1-EXP(-2*$C$4*($K$4-$J$4))))</f>
        <v>21.374999628161</v>
      </c>
      <c r="O784" s="126" t="n">
        <f aca="false">MAX(0,N784-$I$4)</f>
        <v>0</v>
      </c>
      <c r="P784" s="21" t="n">
        <f aca="false">$D$7*AVERAGE(H784,O784)</f>
        <v>0.300292696495285</v>
      </c>
      <c r="Q784" s="136" t="n">
        <f aca="false">AVERAGE(P$20:P784)</f>
        <v>1.71205490172961</v>
      </c>
      <c r="R784" s="0" t="n">
        <v>1.615</v>
      </c>
    </row>
    <row r="785" customFormat="false" ht="12.75" hidden="false" customHeight="false" outlineLevel="0" collapsed="false">
      <c r="B785" s="124" t="n">
        <f aca="false">B784+1</f>
        <v>766</v>
      </c>
      <c r="C785" s="21" t="n">
        <f aca="false">$C$7</f>
        <v>3.29212628660779</v>
      </c>
      <c r="D785" s="21" t="n">
        <f aca="true">NORMSINV(RAND())</f>
        <v>0.670587930208019</v>
      </c>
      <c r="E785" s="21" t="n">
        <f aca="false">$C$4*($G$4-C785)*$J$4+$F$4*SQRT($J$4)*D785+C785</f>
        <v>3.34612571937051</v>
      </c>
      <c r="F785" s="125" t="n">
        <f aca="false">EXP(E785)</f>
        <v>28.3925196926713</v>
      </c>
      <c r="G785" s="126" t="n">
        <f aca="false">EXP(EXP(-$C$4*($K$4-$J$4))*LN(F785)+(1-EXP(-$C$4*($K$4-$J$4)))*$G$4+$F$4^2/(4*$C$4)*(1-EXP(-2*$C$4*($K$4-$J$4))))</f>
        <v>25.9047695144047</v>
      </c>
      <c r="H785" s="126" t="n">
        <f aca="false">MAX(0,G785-$I$4)</f>
        <v>2.70476951440466</v>
      </c>
      <c r="I785" s="21" t="n">
        <f aca="false">$D$7*AVERAGE(A785,H785)</f>
        <v>2.57285634859422</v>
      </c>
      <c r="J785" s="135" t="n">
        <f aca="false">AVERAGE(I$20:I785)</f>
        <v>1.81664519168243</v>
      </c>
      <c r="K785" s="21" t="n">
        <f aca="false">-D785</f>
        <v>-0.670587930208019</v>
      </c>
      <c r="L785" s="21" t="n">
        <f aca="false">$C$4*($G$4-C785)*$J$4+$F$4*SQRT($J$4)*K785+C785</f>
        <v>2.9971312465662</v>
      </c>
      <c r="M785" s="125" t="n">
        <f aca="false">EXP(L785)</f>
        <v>20.0279990406288</v>
      </c>
      <c r="N785" s="126" t="n">
        <f aca="false">EXP(EXP(-$C$4*($K$4-$J$4))*LN(M785)+(1-EXP(-$C$4*($K$4-$J$4)))*$G$4+$F$4^2/(4*$C$4)*(1-EXP(-2*$C$4*($K$4-$J$4))))</f>
        <v>19.6641663607625</v>
      </c>
      <c r="O785" s="126" t="n">
        <f aca="false">MAX(0,N785-$I$4)</f>
        <v>0</v>
      </c>
      <c r="P785" s="21" t="n">
        <f aca="false">$D$7*AVERAGE(H785,O785)</f>
        <v>1.28642817429711</v>
      </c>
      <c r="Q785" s="136" t="n">
        <f aca="false">AVERAGE(P$20:P785)</f>
        <v>1.71149925326038</v>
      </c>
      <c r="R785" s="0" t="n">
        <v>1.615</v>
      </c>
    </row>
    <row r="786" customFormat="false" ht="12.75" hidden="false" customHeight="false" outlineLevel="0" collapsed="false">
      <c r="B786" s="124" t="n">
        <f aca="false">B785+1</f>
        <v>767</v>
      </c>
      <c r="C786" s="21" t="n">
        <f aca="false">$C$7</f>
        <v>3.29212628660779</v>
      </c>
      <c r="D786" s="21" t="n">
        <f aca="true">NORMSINV(RAND())</f>
        <v>-1.88577490892432</v>
      </c>
      <c r="E786" s="21" t="n">
        <f aca="false">$C$4*($G$4-C786)*$J$4+$F$4*SQRT($J$4)*D786+C786</f>
        <v>2.68092100784016</v>
      </c>
      <c r="F786" s="125" t="n">
        <f aca="false">EXP(E786)</f>
        <v>14.5985324689977</v>
      </c>
      <c r="G786" s="126" t="n">
        <f aca="false">EXP(EXP(-$C$4*($K$4-$J$4))*LN(F786)+(1-EXP(-$C$4*($K$4-$J$4)))*$G$4+$F$4^2/(4*$C$4)*(1-EXP(-2*$C$4*($K$4-$J$4))))</f>
        <v>15.3185004476017</v>
      </c>
      <c r="H786" s="126" t="n">
        <f aca="false">MAX(0,G786-$I$4)</f>
        <v>0</v>
      </c>
      <c r="I786" s="21" t="n">
        <f aca="false">$D$7*AVERAGE(A786,H786)</f>
        <v>0</v>
      </c>
      <c r="J786" s="135" t="n">
        <f aca="false">AVERAGE(I$20:I786)</f>
        <v>1.81427668426172</v>
      </c>
      <c r="K786" s="21" t="n">
        <f aca="false">-D786</f>
        <v>1.88577490892432</v>
      </c>
      <c r="L786" s="21" t="n">
        <f aca="false">$C$4*($G$4-C786)*$J$4+$F$4*SQRT($J$4)*K786+C786</f>
        <v>3.66233595809655</v>
      </c>
      <c r="M786" s="125" t="n">
        <f aca="false">EXP(L786)</f>
        <v>38.9522274498115</v>
      </c>
      <c r="N786" s="126" t="n">
        <f aca="false">EXP(EXP(-$C$4*($K$4-$J$4))*LN(M786)+(1-EXP(-$C$4*($K$4-$J$4)))*$G$4+$F$4^2/(4*$C$4)*(1-EXP(-2*$C$4*($K$4-$J$4))))</f>
        <v>33.2536268162081</v>
      </c>
      <c r="O786" s="126" t="n">
        <f aca="false">MAX(0,N786-$I$4)</f>
        <v>10.0536268162081</v>
      </c>
      <c r="P786" s="21" t="n">
        <f aca="false">$D$7*AVERAGE(H786,O786)</f>
        <v>4.7816528252633</v>
      </c>
      <c r="Q786" s="136" t="n">
        <f aca="false">AVERAGE(P$20:P786)</f>
        <v>1.71550206104656</v>
      </c>
      <c r="R786" s="0" t="n">
        <v>1.615</v>
      </c>
    </row>
    <row r="787" customFormat="false" ht="12.75" hidden="false" customHeight="false" outlineLevel="0" collapsed="false">
      <c r="B787" s="124" t="n">
        <f aca="false">B786+1</f>
        <v>768</v>
      </c>
      <c r="C787" s="21" t="n">
        <f aca="false">$C$7</f>
        <v>3.29212628660779</v>
      </c>
      <c r="D787" s="21" t="n">
        <f aca="true">NORMSINV(RAND())</f>
        <v>0.0030422114202113</v>
      </c>
      <c r="E787" s="21" t="n">
        <f aca="false">$C$4*($G$4-C787)*$J$4+$F$4*SQRT($J$4)*D787+C787</f>
        <v>3.17242011291197</v>
      </c>
      <c r="F787" s="125" t="n">
        <f aca="false">EXP(E787)</f>
        <v>23.8651709325794</v>
      </c>
      <c r="G787" s="126" t="n">
        <f aca="false">EXP(EXP(-$C$4*($K$4-$J$4))*LN(F787)+(1-EXP(-$C$4*($K$4-$J$4)))*$G$4+$F$4^2/(4*$C$4)*(1-EXP(-2*$C$4*($K$4-$J$4))))</f>
        <v>22.5839114935033</v>
      </c>
      <c r="H787" s="126" t="n">
        <f aca="false">MAX(0,G787-$I$4)</f>
        <v>0</v>
      </c>
      <c r="I787" s="21" t="n">
        <f aca="false">$D$7*AVERAGE(A787,H787)</f>
        <v>0</v>
      </c>
      <c r="J787" s="135" t="n">
        <f aca="false">AVERAGE(I$20:I787)</f>
        <v>1.81191434482909</v>
      </c>
      <c r="K787" s="21" t="n">
        <f aca="false">-D787</f>
        <v>-0.0030422114202113</v>
      </c>
      <c r="L787" s="21" t="n">
        <f aca="false">$C$4*($G$4-C787)*$J$4+$F$4*SQRT($J$4)*K787+C787</f>
        <v>3.17083685302474</v>
      </c>
      <c r="M787" s="125" t="n">
        <f aca="false">EXP(L787)</f>
        <v>23.827416060514</v>
      </c>
      <c r="N787" s="126" t="n">
        <f aca="false">EXP(EXP(-$C$4*($K$4-$J$4))*LN(M787)+(1-EXP(-$C$4*($K$4-$J$4)))*$G$4+$F$4^2/(4*$C$4)*(1-EXP(-2*$C$4*($K$4-$J$4))))</f>
        <v>22.5556895852607</v>
      </c>
      <c r="O787" s="126" t="n">
        <f aca="false">MAX(0,N787-$I$4)</f>
        <v>0</v>
      </c>
      <c r="P787" s="21" t="n">
        <f aca="false">$D$7*AVERAGE(H787,O787)</f>
        <v>0</v>
      </c>
      <c r="Q787" s="136" t="n">
        <f aca="false">AVERAGE(P$20:P787)</f>
        <v>1.71326833440457</v>
      </c>
      <c r="R787" s="0" t="n">
        <v>1.615</v>
      </c>
    </row>
    <row r="788" customFormat="false" ht="12.75" hidden="false" customHeight="false" outlineLevel="0" collapsed="false">
      <c r="B788" s="124" t="n">
        <f aca="false">B787+1</f>
        <v>769</v>
      </c>
      <c r="C788" s="21" t="n">
        <f aca="false">$C$7</f>
        <v>3.29212628660779</v>
      </c>
      <c r="D788" s="21" t="n">
        <f aca="true">NORMSINV(RAND())</f>
        <v>-0.566404439566167</v>
      </c>
      <c r="E788" s="21" t="n">
        <f aca="false">$C$4*($G$4-C788)*$J$4+$F$4*SQRT($J$4)*D788+C788</f>
        <v>3.02424138436736</v>
      </c>
      <c r="F788" s="125" t="n">
        <f aca="false">EXP(E788)</f>
        <v>20.5783877016861</v>
      </c>
      <c r="G788" s="126" t="n">
        <f aca="false">EXP(EXP(-$C$4*($K$4-$J$4))*LN(F788)+(1-EXP(-$C$4*($K$4-$J$4)))*$G$4+$F$4^2/(4*$C$4)*(1-EXP(-2*$C$4*($K$4-$J$4))))</f>
        <v>20.0897367631181</v>
      </c>
      <c r="H788" s="126" t="n">
        <f aca="false">MAX(0,G788-$I$4)</f>
        <v>0</v>
      </c>
      <c r="I788" s="21" t="n">
        <f aca="false">$D$7*AVERAGE(A788,H788)</f>
        <v>0</v>
      </c>
      <c r="J788" s="135" t="n">
        <f aca="false">AVERAGE(I$20:I788)</f>
        <v>1.80955814932216</v>
      </c>
      <c r="K788" s="21" t="n">
        <f aca="false">-D788</f>
        <v>0.566404439566167</v>
      </c>
      <c r="L788" s="21" t="n">
        <f aca="false">$C$4*($G$4-C788)*$J$4+$F$4*SQRT($J$4)*K788+C788</f>
        <v>3.31901558156935</v>
      </c>
      <c r="M788" s="125" t="n">
        <f aca="false">EXP(L788)</f>
        <v>27.6331345977733</v>
      </c>
      <c r="N788" s="126" t="n">
        <f aca="false">EXP(EXP(-$C$4*($K$4-$J$4))*LN(M788)+(1-EXP(-$C$4*($K$4-$J$4)))*$G$4+$F$4^2/(4*$C$4)*(1-EXP(-2*$C$4*($K$4-$J$4))))</f>
        <v>25.356016521015</v>
      </c>
      <c r="O788" s="126" t="n">
        <f aca="false">MAX(0,N788-$I$4)</f>
        <v>2.15601652101497</v>
      </c>
      <c r="P788" s="21" t="n">
        <f aca="false">$D$7*AVERAGE(H788,O788)</f>
        <v>1.02543317724955</v>
      </c>
      <c r="Q788" s="136" t="n">
        <f aca="false">AVERAGE(P$20:P788)</f>
        <v>1.71237388036406</v>
      </c>
      <c r="R788" s="0" t="n">
        <v>1.615</v>
      </c>
    </row>
    <row r="789" customFormat="false" ht="12.75" hidden="false" customHeight="false" outlineLevel="0" collapsed="false">
      <c r="B789" s="124" t="n">
        <f aca="false">B788+1</f>
        <v>770</v>
      </c>
      <c r="C789" s="21" t="n">
        <f aca="false">$C$7</f>
        <v>3.29212628660779</v>
      </c>
      <c r="D789" s="21" t="n">
        <f aca="true">NORMSINV(RAND())</f>
        <v>0.265554317729901</v>
      </c>
      <c r="E789" s="21" t="n">
        <f aca="false">$C$4*($G$4-C789)*$J$4+$F$4*SQRT($J$4)*D789+C789</f>
        <v>3.24072977822154</v>
      </c>
      <c r="F789" s="125" t="n">
        <f aca="false">EXP(E789)</f>
        <v>25.5523625023788</v>
      </c>
      <c r="G789" s="126" t="n">
        <f aca="false">EXP(EXP(-$C$4*($K$4-$J$4))*LN(F789)+(1-EXP(-$C$4*($K$4-$J$4)))*$G$4+$F$4^2/(4*$C$4)*(1-EXP(-2*$C$4*($K$4-$J$4))))</f>
        <v>23.8357707600867</v>
      </c>
      <c r="H789" s="126" t="n">
        <f aca="false">MAX(0,G789-$I$4)</f>
        <v>0.635770760086675</v>
      </c>
      <c r="I789" s="21" t="n">
        <f aca="false">$D$7*AVERAGE(A789,H789)</f>
        <v>0.60476385423163</v>
      </c>
      <c r="J789" s="135" t="n">
        <f aca="false">AVERAGE(I$20:I789)</f>
        <v>1.80799348140646</v>
      </c>
      <c r="K789" s="21" t="n">
        <f aca="false">-D789</f>
        <v>-0.265554317729901</v>
      </c>
      <c r="L789" s="21" t="n">
        <f aca="false">$C$4*($G$4-C789)*$J$4+$F$4*SQRT($J$4)*K789+C789</f>
        <v>3.10252718771517</v>
      </c>
      <c r="M789" s="125" t="n">
        <f aca="false">EXP(L789)</f>
        <v>22.2541206165542</v>
      </c>
      <c r="N789" s="126" t="n">
        <f aca="false">EXP(EXP(-$C$4*($K$4-$J$4))*LN(M789)+(1-EXP(-$C$4*($K$4-$J$4)))*$G$4+$F$4^2/(4*$C$4)*(1-EXP(-2*$C$4*($K$4-$J$4))))</f>
        <v>21.3710604282809</v>
      </c>
      <c r="O789" s="126" t="n">
        <f aca="false">MAX(0,N789-$I$4)</f>
        <v>0</v>
      </c>
      <c r="P789" s="21" t="n">
        <f aca="false">$D$7*AVERAGE(H789,O789)</f>
        <v>0.302381927115815</v>
      </c>
      <c r="Q789" s="136" t="n">
        <f aca="false">AVERAGE(P$20:P789)</f>
        <v>1.71054272198322</v>
      </c>
      <c r="R789" s="0" t="n">
        <v>1.615</v>
      </c>
    </row>
    <row r="790" customFormat="false" ht="12.75" hidden="false" customHeight="false" outlineLevel="0" collapsed="false">
      <c r="B790" s="124" t="n">
        <f aca="false">B789+1</f>
        <v>771</v>
      </c>
      <c r="C790" s="21" t="n">
        <f aca="false">$C$7</f>
        <v>3.29212628660779</v>
      </c>
      <c r="D790" s="21" t="n">
        <f aca="true">NORMSINV(RAND())</f>
        <v>-1.26912902230988</v>
      </c>
      <c r="E790" s="21" t="n">
        <f aca="false">$C$4*($G$4-C790)*$J$4+$F$4*SQRT($J$4)*D790+C790</f>
        <v>2.84138169943</v>
      </c>
      <c r="F790" s="125" t="n">
        <f aca="false">EXP(E790)</f>
        <v>17.1394307259566</v>
      </c>
      <c r="G790" s="126" t="n">
        <f aca="false">EXP(EXP(-$C$4*($K$4-$J$4))*LN(F790)+(1-EXP(-$C$4*($K$4-$J$4)))*$G$4+$F$4^2/(4*$C$4)*(1-EXP(-2*$C$4*($K$4-$J$4))))</f>
        <v>17.388168969204</v>
      </c>
      <c r="H790" s="126" t="n">
        <f aca="false">MAX(0,G790-$I$4)</f>
        <v>0</v>
      </c>
      <c r="I790" s="21" t="n">
        <f aca="false">$D$7*AVERAGE(A790,H790)</f>
        <v>0</v>
      </c>
      <c r="J790" s="135" t="n">
        <f aca="false">AVERAGE(I$20:I790)</f>
        <v>1.8056484833761</v>
      </c>
      <c r="K790" s="21" t="n">
        <f aca="false">-D790</f>
        <v>1.26912902230988</v>
      </c>
      <c r="L790" s="21" t="n">
        <f aca="false">$C$4*($G$4-C790)*$J$4+$F$4*SQRT($J$4)*K790+C790</f>
        <v>3.50187526650671</v>
      </c>
      <c r="M790" s="125" t="n">
        <f aca="false">EXP(L790)</f>
        <v>33.1776105203237</v>
      </c>
      <c r="N790" s="126" t="n">
        <f aca="false">EXP(EXP(-$C$4*($K$4-$J$4))*LN(M790)+(1-EXP(-$C$4*($K$4-$J$4)))*$G$4+$F$4^2/(4*$C$4)*(1-EXP(-2*$C$4*($K$4-$J$4))))</f>
        <v>29.2955341169417</v>
      </c>
      <c r="O790" s="126" t="n">
        <f aca="false">MAX(0,N790-$I$4)</f>
        <v>6.09553411694172</v>
      </c>
      <c r="P790" s="21" t="n">
        <f aca="false">$D$7*AVERAGE(H790,O790)</f>
        <v>2.89912570504147</v>
      </c>
      <c r="Q790" s="136" t="n">
        <f aca="false">AVERAGE(P$20:P790)</f>
        <v>1.7120843341532</v>
      </c>
      <c r="R790" s="0" t="n">
        <v>1.615</v>
      </c>
    </row>
    <row r="791" customFormat="false" ht="12.75" hidden="false" customHeight="false" outlineLevel="0" collapsed="false">
      <c r="B791" s="124" t="n">
        <f aca="false">B790+1</f>
        <v>772</v>
      </c>
      <c r="C791" s="21" t="n">
        <f aca="false">$C$7</f>
        <v>3.29212628660779</v>
      </c>
      <c r="D791" s="21" t="n">
        <f aca="true">NORMSINV(RAND())</f>
        <v>0.339837282842739</v>
      </c>
      <c r="E791" s="21" t="n">
        <f aca="false">$C$4*($G$4-C791)*$J$4+$F$4*SQRT($J$4)*D791+C791</f>
        <v>3.26005934193726</v>
      </c>
      <c r="F791" s="125" t="n">
        <f aca="false">EXP(E791)</f>
        <v>26.0510830183843</v>
      </c>
      <c r="G791" s="126" t="n">
        <f aca="false">EXP(EXP(-$C$4*($K$4-$J$4))*LN(F791)+(1-EXP(-$C$4*($K$4-$J$4)))*$G$4+$F$4^2/(4*$C$4)*(1-EXP(-2*$C$4*($K$4-$J$4))))</f>
        <v>24.2024421004961</v>
      </c>
      <c r="H791" s="126" t="n">
        <f aca="false">MAX(0,G791-$I$4)</f>
        <v>1.00244210049608</v>
      </c>
      <c r="I791" s="21" t="n">
        <f aca="false">$D$7*AVERAGE(A791,H791)</f>
        <v>0.953552422350176</v>
      </c>
      <c r="J791" s="135" t="n">
        <f aca="false">AVERAGE(I$20:I791)</f>
        <v>1.80454473200172</v>
      </c>
      <c r="K791" s="21" t="n">
        <f aca="false">-D791</f>
        <v>-0.339837282842739</v>
      </c>
      <c r="L791" s="21" t="n">
        <f aca="false">$C$4*($G$4-C791)*$J$4+$F$4*SQRT($J$4)*K791+C791</f>
        <v>3.08319762399945</v>
      </c>
      <c r="M791" s="125" t="n">
        <f aca="false">EXP(L791)</f>
        <v>21.8280889421972</v>
      </c>
      <c r="N791" s="126" t="n">
        <f aca="false">EXP(EXP(-$C$4*($K$4-$J$4))*LN(M791)+(1-EXP(-$C$4*($K$4-$J$4)))*$G$4+$F$4^2/(4*$C$4)*(1-EXP(-2*$C$4*($K$4-$J$4))))</f>
        <v>21.0472850282337</v>
      </c>
      <c r="O791" s="126" t="n">
        <f aca="false">MAX(0,N791-$I$4)</f>
        <v>0</v>
      </c>
      <c r="P791" s="21" t="n">
        <f aca="false">$D$7*AVERAGE(H791,O791)</f>
        <v>0.476776211175088</v>
      </c>
      <c r="Q791" s="136" t="n">
        <f aca="false">AVERAGE(P$20:P791)</f>
        <v>1.71048419409753</v>
      </c>
      <c r="R791" s="0" t="n">
        <v>1.615</v>
      </c>
    </row>
    <row r="792" customFormat="false" ht="12.75" hidden="false" customHeight="false" outlineLevel="0" collapsed="false">
      <c r="B792" s="124" t="n">
        <f aca="false">B791+1</f>
        <v>773</v>
      </c>
      <c r="C792" s="21" t="n">
        <f aca="false">$C$7</f>
        <v>3.29212628660779</v>
      </c>
      <c r="D792" s="21" t="n">
        <f aca="true">NORMSINV(RAND())</f>
        <v>-0.306146878163914</v>
      </c>
      <c r="E792" s="21" t="n">
        <f aca="false">$C$4*($G$4-C792)*$J$4+$F$4*SQRT($J$4)*D792+C792</f>
        <v>3.09196438260768</v>
      </c>
      <c r="F792" s="125" t="n">
        <f aca="false">EXP(E792)</f>
        <v>22.0202917958488</v>
      </c>
      <c r="G792" s="126" t="n">
        <f aca="false">EXP(EXP(-$C$4*($K$4-$J$4))*LN(F792)+(1-EXP(-$C$4*($K$4-$J$4)))*$G$4+$F$4^2/(4*$C$4)*(1-EXP(-2*$C$4*($K$4-$J$4))))</f>
        <v>21.1935182297881</v>
      </c>
      <c r="H792" s="126" t="n">
        <f aca="false">MAX(0,G792-$I$4)</f>
        <v>0</v>
      </c>
      <c r="I792" s="21" t="n">
        <f aca="false">$D$7*AVERAGE(A792,H792)</f>
        <v>0</v>
      </c>
      <c r="J792" s="135" t="n">
        <f aca="false">AVERAGE(I$20:I792)</f>
        <v>1.80221026274945</v>
      </c>
      <c r="K792" s="21" t="n">
        <f aca="false">-D792</f>
        <v>0.306146878163914</v>
      </c>
      <c r="L792" s="21" t="n">
        <f aca="false">$C$4*($G$4-C792)*$J$4+$F$4*SQRT($J$4)*K792+C792</f>
        <v>3.25129258332903</v>
      </c>
      <c r="M792" s="125" t="n">
        <f aca="false">EXP(L792)</f>
        <v>25.8236976347905</v>
      </c>
      <c r="N792" s="126" t="n">
        <f aca="false">EXP(EXP(-$C$4*($K$4-$J$4))*LN(M792)+(1-EXP(-$C$4*($K$4-$J$4)))*$G$4+$F$4^2/(4*$C$4)*(1-EXP(-2*$C$4*($K$4-$J$4))))</f>
        <v>24.0354476187202</v>
      </c>
      <c r="O792" s="126" t="n">
        <f aca="false">MAX(0,N792-$I$4)</f>
        <v>0.835447618720203</v>
      </c>
      <c r="P792" s="21" t="n">
        <f aca="false">$D$7*AVERAGE(H792,O792)</f>
        <v>0.397351178777855</v>
      </c>
      <c r="Q792" s="136" t="n">
        <f aca="false">AVERAGE(P$20:P792)</f>
        <v>1.70878544504796</v>
      </c>
      <c r="R792" s="0" t="n">
        <v>1.615</v>
      </c>
    </row>
    <row r="793" customFormat="false" ht="12.75" hidden="false" customHeight="false" outlineLevel="0" collapsed="false">
      <c r="B793" s="124" t="n">
        <f aca="false">B792+1</f>
        <v>774</v>
      </c>
      <c r="C793" s="21" t="n">
        <f aca="false">$C$7</f>
        <v>3.29212628660779</v>
      </c>
      <c r="D793" s="21" t="n">
        <f aca="true">NORMSINV(RAND())</f>
        <v>-0.486815429968141</v>
      </c>
      <c r="E793" s="21" t="n">
        <f aca="false">$C$4*($G$4-C793)*$J$4+$F$4*SQRT($J$4)*D793+C793</f>
        <v>3.0449516620166</v>
      </c>
      <c r="F793" s="125" t="n">
        <f aca="false">EXP(E793)</f>
        <v>21.0090156448853</v>
      </c>
      <c r="G793" s="126" t="n">
        <f aca="false">EXP(EXP(-$C$4*($K$4-$J$4))*LN(F793)+(1-EXP(-$C$4*($K$4-$J$4)))*$G$4+$F$4^2/(4*$C$4)*(1-EXP(-2*$C$4*($K$4-$J$4))))</f>
        <v>20.4210381825088</v>
      </c>
      <c r="H793" s="126" t="n">
        <f aca="false">MAX(0,G793-$I$4)</f>
        <v>0</v>
      </c>
      <c r="I793" s="21" t="n">
        <f aca="false">$D$7*AVERAGE(A793,H793)</f>
        <v>0</v>
      </c>
      <c r="J793" s="135" t="n">
        <f aca="false">AVERAGE(I$20:I793)</f>
        <v>1.79988182571747</v>
      </c>
      <c r="K793" s="21" t="n">
        <f aca="false">-D793</f>
        <v>0.486815429968141</v>
      </c>
      <c r="L793" s="21" t="n">
        <f aca="false">$C$4*($G$4-C793)*$J$4+$F$4*SQRT($J$4)*K793+C793</f>
        <v>3.29830530392011</v>
      </c>
      <c r="M793" s="125" t="n">
        <f aca="false">EXP(L793)</f>
        <v>27.0667301494582</v>
      </c>
      <c r="N793" s="126" t="n">
        <f aca="false">EXP(EXP(-$C$4*($K$4-$J$4))*LN(M793)+(1-EXP(-$C$4*($K$4-$J$4)))*$G$4+$F$4^2/(4*$C$4)*(1-EXP(-2*$C$4*($K$4-$J$4))))</f>
        <v>24.9446523098309</v>
      </c>
      <c r="O793" s="126" t="n">
        <f aca="false">MAX(0,N793-$I$4)</f>
        <v>1.74465230983091</v>
      </c>
      <c r="P793" s="21" t="n">
        <f aca="false">$D$7*AVERAGE(H793,O793)</f>
        <v>0.82978230631715</v>
      </c>
      <c r="Q793" s="136" t="n">
        <f aca="false">AVERAGE(P$20:P793)</f>
        <v>1.70764978207802</v>
      </c>
      <c r="R793" s="0" t="n">
        <v>1.615</v>
      </c>
    </row>
    <row r="794" customFormat="false" ht="12.75" hidden="false" customHeight="false" outlineLevel="0" collapsed="false">
      <c r="B794" s="124" t="n">
        <f aca="false">B793+1</f>
        <v>775</v>
      </c>
      <c r="C794" s="21" t="n">
        <f aca="false">$C$7</f>
        <v>3.29212628660779</v>
      </c>
      <c r="D794" s="21" t="n">
        <f aca="true">NORMSINV(RAND())</f>
        <v>0.902255965074242</v>
      </c>
      <c r="E794" s="21" t="n">
        <f aca="false">$C$4*($G$4-C794)*$J$4+$F$4*SQRT($J$4)*D794+C794</f>
        <v>3.40640928551572</v>
      </c>
      <c r="F794" s="125" t="n">
        <f aca="false">EXP(E794)</f>
        <v>30.1567652835361</v>
      </c>
      <c r="G794" s="126" t="n">
        <f aca="false">EXP(EXP(-$C$4*($K$4-$J$4))*LN(F794)+(1-EXP(-$C$4*($K$4-$J$4)))*$G$4+$F$4^2/(4*$C$4)*(1-EXP(-2*$C$4*($K$4-$J$4))))</f>
        <v>27.1679480617715</v>
      </c>
      <c r="H794" s="126" t="n">
        <f aca="false">MAX(0,G794-$I$4)</f>
        <v>3.96794806177146</v>
      </c>
      <c r="I794" s="21" t="n">
        <f aca="false">$D$7*AVERAGE(A794,H794)</f>
        <v>3.77442895124759</v>
      </c>
      <c r="J794" s="135" t="n">
        <f aca="false">AVERAGE(I$20:I794)</f>
        <v>1.80242962846009</v>
      </c>
      <c r="K794" s="21" t="n">
        <f aca="false">-D794</f>
        <v>-0.902255965074242</v>
      </c>
      <c r="L794" s="21" t="n">
        <f aca="false">$C$4*($G$4-C794)*$J$4+$F$4*SQRT($J$4)*K794+C794</f>
        <v>2.93684768042099</v>
      </c>
      <c r="M794" s="125" t="n">
        <f aca="false">EXP(L794)</f>
        <v>18.8563114053981</v>
      </c>
      <c r="N794" s="126" t="n">
        <f aca="false">EXP(EXP(-$C$4*($K$4-$J$4))*LN(M794)+(1-EXP(-$C$4*($K$4-$J$4)))*$G$4+$F$4^2/(4*$C$4)*(1-EXP(-2*$C$4*($K$4-$J$4))))</f>
        <v>18.7498774699604</v>
      </c>
      <c r="O794" s="126" t="n">
        <f aca="false">MAX(0,N794-$I$4)</f>
        <v>0</v>
      </c>
      <c r="P794" s="21" t="n">
        <f aca="false">$D$7*AVERAGE(H794,O794)</f>
        <v>1.88721447562379</v>
      </c>
      <c r="Q794" s="136" t="n">
        <f aca="false">AVERAGE(P$20:P794)</f>
        <v>1.70788147845679</v>
      </c>
      <c r="R794" s="0" t="n">
        <v>1.615</v>
      </c>
    </row>
    <row r="795" customFormat="false" ht="12.75" hidden="false" customHeight="false" outlineLevel="0" collapsed="false">
      <c r="B795" s="124" t="n">
        <f aca="false">B794+1</f>
        <v>776</v>
      </c>
      <c r="C795" s="21" t="n">
        <f aca="false">$C$7</f>
        <v>3.29212628660779</v>
      </c>
      <c r="D795" s="21" t="n">
        <f aca="true">NORMSINV(RAND())</f>
        <v>-0.838493377939904</v>
      </c>
      <c r="E795" s="21" t="n">
        <f aca="false">$C$4*($G$4-C795)*$J$4+$F$4*SQRT($J$4)*D795+C795</f>
        <v>2.95343968087251</v>
      </c>
      <c r="F795" s="125" t="n">
        <f aca="false">EXP(E795)</f>
        <v>19.1717852666568</v>
      </c>
      <c r="G795" s="126" t="n">
        <f aca="false">EXP(EXP(-$C$4*($K$4-$J$4))*LN(F795)+(1-EXP(-$C$4*($K$4-$J$4)))*$G$4+$F$4^2/(4*$C$4)*(1-EXP(-2*$C$4*($K$4-$J$4))))</f>
        <v>18.9971935195341</v>
      </c>
      <c r="H795" s="126" t="n">
        <f aca="false">MAX(0,G795-$I$4)</f>
        <v>0</v>
      </c>
      <c r="I795" s="21" t="n">
        <f aca="false">$D$7*AVERAGE(A795,H795)</f>
        <v>0</v>
      </c>
      <c r="J795" s="135" t="n">
        <f aca="false">AVERAGE(I$20:I795)</f>
        <v>1.80010690986672</v>
      </c>
      <c r="K795" s="21" t="n">
        <f aca="false">-D795</f>
        <v>0.838493377939904</v>
      </c>
      <c r="L795" s="21" t="n">
        <f aca="false">$C$4*($G$4-C795)*$J$4+$F$4*SQRT($J$4)*K795+C795</f>
        <v>3.3898172850642</v>
      </c>
      <c r="M795" s="125" t="n">
        <f aca="false">EXP(L795)</f>
        <v>29.6605323529693</v>
      </c>
      <c r="N795" s="126" t="n">
        <f aca="false">EXP(EXP(-$C$4*($K$4-$J$4))*LN(M795)+(1-EXP(-$C$4*($K$4-$J$4)))*$G$4+$F$4^2/(4*$C$4)*(1-EXP(-2*$C$4*($K$4-$J$4))))</f>
        <v>26.8142605772095</v>
      </c>
      <c r="O795" s="126" t="n">
        <f aca="false">MAX(0,N795-$I$4)</f>
        <v>3.61426057720945</v>
      </c>
      <c r="P795" s="21" t="n">
        <f aca="false">$D$7*AVERAGE(H795,O795)</f>
        <v>1.71899550442728</v>
      </c>
      <c r="Q795" s="136" t="n">
        <f aca="false">AVERAGE(P$20:P795)</f>
        <v>1.70789580065521</v>
      </c>
      <c r="R795" s="0" t="n">
        <v>1.615</v>
      </c>
    </row>
    <row r="796" customFormat="false" ht="12.75" hidden="false" customHeight="false" outlineLevel="0" collapsed="false">
      <c r="B796" s="124" t="n">
        <f aca="false">B795+1</f>
        <v>777</v>
      </c>
      <c r="C796" s="21" t="n">
        <f aca="false">$C$7</f>
        <v>3.29212628660779</v>
      </c>
      <c r="D796" s="21" t="n">
        <f aca="true">NORMSINV(RAND())</f>
        <v>0.0035782807490608</v>
      </c>
      <c r="E796" s="21" t="n">
        <f aca="false">$C$4*($G$4-C796)*$J$4+$F$4*SQRT($J$4)*D796+C796</f>
        <v>3.17255960635077</v>
      </c>
      <c r="F796" s="125" t="n">
        <f aca="false">EXP(E796)</f>
        <v>23.8685001995405</v>
      </c>
      <c r="G796" s="126" t="n">
        <f aca="false">EXP(EXP(-$C$4*($K$4-$J$4))*LN(F796)+(1-EXP(-$C$4*($K$4-$J$4)))*$G$4+$F$4^2/(4*$C$4)*(1-EXP(-2*$C$4*($K$4-$J$4))))</f>
        <v>22.5863996825231</v>
      </c>
      <c r="H796" s="126" t="n">
        <f aca="false">MAX(0,G796-$I$4)</f>
        <v>0</v>
      </c>
      <c r="I796" s="21" t="n">
        <f aca="false">$D$7*AVERAGE(A796,H796)</f>
        <v>0</v>
      </c>
      <c r="J796" s="135" t="n">
        <f aca="false">AVERAGE(I$20:I796)</f>
        <v>1.79779016995698</v>
      </c>
      <c r="K796" s="21" t="n">
        <f aca="false">-D796</f>
        <v>-0.0035782807490608</v>
      </c>
      <c r="L796" s="21" t="n">
        <f aca="false">$C$4*($G$4-C796)*$J$4+$F$4*SQRT($J$4)*K796+C796</f>
        <v>3.17069735958594</v>
      </c>
      <c r="M796" s="125" t="n">
        <f aca="false">EXP(L796)</f>
        <v>23.8240925241211</v>
      </c>
      <c r="N796" s="126" t="n">
        <f aca="false">EXP(EXP(-$C$4*($K$4-$J$4))*LN(M796)+(1-EXP(-$C$4*($K$4-$J$4)))*$G$4+$F$4^2/(4*$C$4)*(1-EXP(-2*$C$4*($K$4-$J$4))))</f>
        <v>22.5532047793621</v>
      </c>
      <c r="O796" s="126" t="n">
        <f aca="false">MAX(0,N796-$I$4)</f>
        <v>0</v>
      </c>
      <c r="P796" s="21" t="n">
        <f aca="false">$D$7*AVERAGE(H796,O796)</f>
        <v>0</v>
      </c>
      <c r="Q796" s="136" t="n">
        <f aca="false">AVERAGE(P$20:P796)</f>
        <v>1.7056977365617</v>
      </c>
      <c r="R796" s="0" t="n">
        <v>1.615</v>
      </c>
    </row>
    <row r="797" customFormat="false" ht="12.75" hidden="false" customHeight="false" outlineLevel="0" collapsed="false">
      <c r="B797" s="124" t="n">
        <f aca="false">B796+1</f>
        <v>778</v>
      </c>
      <c r="C797" s="21" t="n">
        <f aca="false">$C$7</f>
        <v>3.29212628660779</v>
      </c>
      <c r="D797" s="21" t="n">
        <f aca="true">NORMSINV(RAND())</f>
        <v>-0.292215734701753</v>
      </c>
      <c r="E797" s="21" t="n">
        <f aca="false">$C$4*($G$4-C797)*$J$4+$F$4*SQRT($J$4)*D797+C797</f>
        <v>3.09558947922001</v>
      </c>
      <c r="F797" s="125" t="n">
        <f aca="false">EXP(E797)</f>
        <v>22.1002623439454</v>
      </c>
      <c r="G797" s="126" t="n">
        <f aca="false">EXP(EXP(-$C$4*($K$4-$J$4))*LN(F797)+(1-EXP(-$C$4*($K$4-$J$4)))*$G$4+$F$4^2/(4*$C$4)*(1-EXP(-2*$C$4*($K$4-$J$4))))</f>
        <v>21.2542828787205</v>
      </c>
      <c r="H797" s="126" t="n">
        <f aca="false">MAX(0,G797-$I$4)</f>
        <v>0</v>
      </c>
      <c r="I797" s="21" t="n">
        <f aca="false">$D$7*AVERAGE(A797,H797)</f>
        <v>0</v>
      </c>
      <c r="J797" s="135" t="n">
        <f aca="false">AVERAGE(I$20:I797)</f>
        <v>1.79547938567683</v>
      </c>
      <c r="K797" s="21" t="n">
        <f aca="false">-D797</f>
        <v>0.292215734701753</v>
      </c>
      <c r="L797" s="21" t="n">
        <f aca="false">$C$4*($G$4-C797)*$J$4+$F$4*SQRT($J$4)*K797+C797</f>
        <v>3.2476674867167</v>
      </c>
      <c r="M797" s="125" t="n">
        <f aca="false">EXP(L797)</f>
        <v>25.7302537099358</v>
      </c>
      <c r="N797" s="126" t="n">
        <f aca="false">EXP(EXP(-$C$4*($K$4-$J$4))*LN(M797)+(1-EXP(-$C$4*($K$4-$J$4)))*$G$4+$F$4^2/(4*$C$4)*(1-EXP(-2*$C$4*($K$4-$J$4))))</f>
        <v>23.966731795899</v>
      </c>
      <c r="O797" s="126" t="n">
        <f aca="false">MAX(0,N797-$I$4)</f>
        <v>0.766731795899005</v>
      </c>
      <c r="P797" s="21" t="n">
        <f aca="false">$D$7*AVERAGE(H797,O797)</f>
        <v>0.364668922479705</v>
      </c>
      <c r="Q797" s="136" t="n">
        <f aca="false">AVERAGE(P$20:P797)</f>
        <v>1.70397404914</v>
      </c>
      <c r="R797" s="0" t="n">
        <v>1.615</v>
      </c>
    </row>
    <row r="798" customFormat="false" ht="12.75" hidden="false" customHeight="false" outlineLevel="0" collapsed="false">
      <c r="B798" s="124" t="n">
        <f aca="false">B797+1</f>
        <v>779</v>
      </c>
      <c r="C798" s="21" t="n">
        <f aca="false">$C$7</f>
        <v>3.29212628660779</v>
      </c>
      <c r="D798" s="21" t="n">
        <f aca="true">NORMSINV(RAND())</f>
        <v>-0.659892553842515</v>
      </c>
      <c r="E798" s="21" t="n">
        <f aca="false">$C$4*($G$4-C798)*$J$4+$F$4*SQRT($J$4)*D798+C798</f>
        <v>2.99991434708738</v>
      </c>
      <c r="F798" s="125" t="n">
        <f aca="false">EXP(E798)</f>
        <v>20.0838166121246</v>
      </c>
      <c r="G798" s="126" t="n">
        <f aca="false">EXP(EXP(-$C$4*($K$4-$J$4))*LN(F798)+(1-EXP(-$C$4*($K$4-$J$4)))*$G$4+$F$4^2/(4*$C$4)*(1-EXP(-2*$C$4*($K$4-$J$4))))</f>
        <v>19.7074365027378</v>
      </c>
      <c r="H798" s="126" t="n">
        <f aca="false">MAX(0,G798-$I$4)</f>
        <v>0</v>
      </c>
      <c r="I798" s="21" t="n">
        <f aca="false">$D$7*AVERAGE(A798,H798)</f>
        <v>0</v>
      </c>
      <c r="J798" s="135" t="n">
        <f aca="false">AVERAGE(I$20:I798)</f>
        <v>1.79317453409059</v>
      </c>
      <c r="K798" s="21" t="n">
        <f aca="false">-D798</f>
        <v>0.659892553842515</v>
      </c>
      <c r="L798" s="21" t="n">
        <f aca="false">$C$4*($G$4-C798)*$J$4+$F$4*SQRT($J$4)*K798+C798</f>
        <v>3.34334261884933</v>
      </c>
      <c r="M798" s="125" t="n">
        <f aca="false">EXP(L798)</f>
        <v>28.3136103136176</v>
      </c>
      <c r="N798" s="126" t="n">
        <f aca="false">EXP(EXP(-$C$4*($K$4-$J$4))*LN(M798)+(1-EXP(-$C$4*($K$4-$J$4)))*$G$4+$F$4^2/(4*$C$4)*(1-EXP(-2*$C$4*($K$4-$J$4))))</f>
        <v>25.8478923525998</v>
      </c>
      <c r="O798" s="126" t="n">
        <f aca="false">MAX(0,N798-$I$4)</f>
        <v>2.64789235259983</v>
      </c>
      <c r="P798" s="21" t="n">
        <f aca="false">$D$7*AVERAGE(H798,O798)</f>
        <v>1.25937655935169</v>
      </c>
      <c r="Q798" s="136" t="n">
        <f aca="false">AVERAGE(P$20:P798)</f>
        <v>1.70340332065503</v>
      </c>
      <c r="R798" s="0" t="n">
        <v>1.615</v>
      </c>
    </row>
    <row r="799" customFormat="false" ht="12.75" hidden="false" customHeight="false" outlineLevel="0" collapsed="false">
      <c r="B799" s="124" t="n">
        <f aca="false">B798+1</f>
        <v>780</v>
      </c>
      <c r="C799" s="21" t="n">
        <f aca="false">$C$7</f>
        <v>3.29212628660779</v>
      </c>
      <c r="D799" s="21" t="n">
        <f aca="true">NORMSINV(RAND())</f>
        <v>-0.328194150909487</v>
      </c>
      <c r="E799" s="21" t="n">
        <f aca="false">$C$4*($G$4-C799)*$J$4+$F$4*SQRT($J$4)*D799+C799</f>
        <v>3.08622734501573</v>
      </c>
      <c r="F799" s="125" t="n">
        <f aca="false">EXP(E799)</f>
        <v>21.8943222455622</v>
      </c>
      <c r="G799" s="126" t="n">
        <f aca="false">EXP(EXP(-$C$4*($K$4-$J$4))*LN(F799)+(1-EXP(-$C$4*($K$4-$J$4)))*$G$4+$F$4^2/(4*$C$4)*(1-EXP(-2*$C$4*($K$4-$J$4))))</f>
        <v>21.0977075916686</v>
      </c>
      <c r="H799" s="126" t="n">
        <f aca="false">MAX(0,G799-$I$4)</f>
        <v>0</v>
      </c>
      <c r="I799" s="21" t="n">
        <f aca="false">$D$7*AVERAGE(A799,H799)</f>
        <v>0</v>
      </c>
      <c r="J799" s="135" t="n">
        <f aca="false">AVERAGE(I$20:I799)</f>
        <v>1.79087559238022</v>
      </c>
      <c r="K799" s="21" t="n">
        <f aca="false">-D799</f>
        <v>0.328194150909487</v>
      </c>
      <c r="L799" s="21" t="n">
        <f aca="false">$C$4*($G$4-C799)*$J$4+$F$4*SQRT($J$4)*K799+C799</f>
        <v>3.25702962092097</v>
      </c>
      <c r="M799" s="125" t="n">
        <f aca="false">EXP(L799)</f>
        <v>25.9722749481827</v>
      </c>
      <c r="N799" s="126" t="n">
        <f aca="false">EXP(EXP(-$C$4*($K$4-$J$4))*LN(M799)+(1-EXP(-$C$4*($K$4-$J$4)))*$G$4+$F$4^2/(4*$C$4)*(1-EXP(-2*$C$4*($K$4-$J$4))))</f>
        <v>24.1445993625214</v>
      </c>
      <c r="O799" s="126" t="n">
        <f aca="false">MAX(0,N799-$I$4)</f>
        <v>0.944599362521352</v>
      </c>
      <c r="P799" s="21" t="n">
        <f aca="false">$D$7*AVERAGE(H799,O799)</f>
        <v>0.449265353997463</v>
      </c>
      <c r="Q799" s="136" t="n">
        <f aca="false">AVERAGE(P$20:P799)</f>
        <v>1.70179545146701</v>
      </c>
      <c r="R799" s="0" t="n">
        <v>1.615</v>
      </c>
    </row>
    <row r="800" customFormat="false" ht="12.75" hidden="false" customHeight="false" outlineLevel="0" collapsed="false">
      <c r="B800" s="124" t="n">
        <f aca="false">B799+1</f>
        <v>781</v>
      </c>
      <c r="C800" s="21" t="n">
        <f aca="false">$C$7</f>
        <v>3.29212628660779</v>
      </c>
      <c r="D800" s="21" t="n">
        <f aca="true">NORMSINV(RAND())</f>
        <v>-2.53977780265224</v>
      </c>
      <c r="E800" s="21" t="n">
        <f aca="false">$C$4*($G$4-C800)*$J$4+$F$4*SQRT($J$4)*D800+C800</f>
        <v>2.51073945160617</v>
      </c>
      <c r="F800" s="125" t="n">
        <f aca="false">EXP(E800)</f>
        <v>12.314032325735</v>
      </c>
      <c r="G800" s="126" t="n">
        <f aca="false">EXP(EXP(-$C$4*($K$4-$J$4))*LN(F800)+(1-EXP(-$C$4*($K$4-$J$4)))*$G$4+$F$4^2/(4*$C$4)*(1-EXP(-2*$C$4*($K$4-$J$4))))</f>
        <v>13.3919686572769</v>
      </c>
      <c r="H800" s="126" t="n">
        <f aca="false">MAX(0,G800-$I$4)</f>
        <v>0</v>
      </c>
      <c r="I800" s="21" t="n">
        <f aca="false">$D$7*AVERAGE(A800,H800)</f>
        <v>0</v>
      </c>
      <c r="J800" s="135" t="n">
        <f aca="false">AVERAGE(I$20:I800)</f>
        <v>1.78858253784452</v>
      </c>
      <c r="K800" s="21" t="n">
        <f aca="false">-D800</f>
        <v>2.53977780265224</v>
      </c>
      <c r="L800" s="21" t="n">
        <f aca="false">$C$4*($G$4-C800)*$J$4+$F$4*SQRT($J$4)*K800+C800</f>
        <v>3.83251751433054</v>
      </c>
      <c r="M800" s="125" t="n">
        <f aca="false">EXP(L800)</f>
        <v>46.1786474262739</v>
      </c>
      <c r="N800" s="126" t="n">
        <f aca="false">EXP(EXP(-$C$4*($K$4-$J$4))*LN(M800)+(1-EXP(-$C$4*($K$4-$J$4)))*$G$4+$F$4^2/(4*$C$4)*(1-EXP(-2*$C$4*($K$4-$J$4))))</f>
        <v>38.0374021403992</v>
      </c>
      <c r="O800" s="126" t="n">
        <f aca="false">MAX(0,N800-$I$4)</f>
        <v>14.8374021403992</v>
      </c>
      <c r="P800" s="21" t="n">
        <f aca="false">$D$7*AVERAGE(H800,O800)</f>
        <v>7.05688674954878</v>
      </c>
      <c r="Q800" s="136" t="n">
        <f aca="false">AVERAGE(P$20:P800)</f>
        <v>1.70865216247608</v>
      </c>
      <c r="R800" s="0" t="n">
        <v>1.615</v>
      </c>
    </row>
    <row r="801" customFormat="false" ht="12.75" hidden="false" customHeight="false" outlineLevel="0" collapsed="false">
      <c r="B801" s="124" t="n">
        <f aca="false">B800+1</f>
        <v>782</v>
      </c>
      <c r="C801" s="21" t="n">
        <f aca="false">$C$7</f>
        <v>3.29212628660779</v>
      </c>
      <c r="D801" s="21" t="n">
        <f aca="true">NORMSINV(RAND())</f>
        <v>0.77885157702864</v>
      </c>
      <c r="E801" s="21" t="n">
        <f aca="false">$C$4*($G$4-C801)*$J$4+$F$4*SQRT($J$4)*D801+C801</f>
        <v>3.37429757621732</v>
      </c>
      <c r="F801" s="125" t="n">
        <f aca="false">EXP(E801)</f>
        <v>29.203763157206</v>
      </c>
      <c r="G801" s="126" t="n">
        <f aca="false">EXP(EXP(-$C$4*($K$4-$J$4))*LN(F801)+(1-EXP(-$C$4*($K$4-$J$4)))*$G$4+$F$4^2/(4*$C$4)*(1-EXP(-2*$C$4*($K$4-$J$4))))</f>
        <v>26.4875997886408</v>
      </c>
      <c r="H801" s="126" t="n">
        <f aca="false">MAX(0,G801-$I$4)</f>
        <v>3.28759978864084</v>
      </c>
      <c r="I801" s="21" t="n">
        <f aca="false">$D$7*AVERAGE(A801,H801)</f>
        <v>3.1272616549375</v>
      </c>
      <c r="J801" s="135" t="n">
        <f aca="false">AVERAGE(I$20:I801)</f>
        <v>1.79029440372316</v>
      </c>
      <c r="K801" s="21" t="n">
        <f aca="false">-D801</f>
        <v>-0.77885157702864</v>
      </c>
      <c r="L801" s="21" t="n">
        <f aca="false">$C$4*($G$4-C801)*$J$4+$F$4*SQRT($J$4)*K801+C801</f>
        <v>2.96895938971939</v>
      </c>
      <c r="M801" s="125" t="n">
        <f aca="false">EXP(L801)</f>
        <v>19.471646654056</v>
      </c>
      <c r="N801" s="126" t="n">
        <f aca="false">EXP(EXP(-$C$4*($K$4-$J$4))*LN(M801)+(1-EXP(-$C$4*($K$4-$J$4)))*$G$4+$F$4^2/(4*$C$4)*(1-EXP(-2*$C$4*($K$4-$J$4))))</f>
        <v>19.2314781759469</v>
      </c>
      <c r="O801" s="126" t="n">
        <f aca="false">MAX(0,N801-$I$4)</f>
        <v>0</v>
      </c>
      <c r="P801" s="21" t="n">
        <f aca="false">$D$7*AVERAGE(H801,O801)</f>
        <v>1.56363082746875</v>
      </c>
      <c r="Q801" s="136" t="n">
        <f aca="false">AVERAGE(P$20:P801)</f>
        <v>1.70846671319858</v>
      </c>
      <c r="R801" s="0" t="n">
        <v>1.615</v>
      </c>
    </row>
    <row r="802" customFormat="false" ht="12.75" hidden="false" customHeight="false" outlineLevel="0" collapsed="false">
      <c r="B802" s="124" t="n">
        <f aca="false">B801+1</f>
        <v>783</v>
      </c>
      <c r="C802" s="21" t="n">
        <f aca="false">$C$7</f>
        <v>3.29212628660779</v>
      </c>
      <c r="D802" s="21" t="n">
        <f aca="true">NORMSINV(RAND())</f>
        <v>0.30112053127062</v>
      </c>
      <c r="E802" s="21" t="n">
        <f aca="false">$C$4*($G$4-C802)*$J$4+$F$4*SQRT($J$4)*D802+C802</f>
        <v>3.24998465098702</v>
      </c>
      <c r="F802" s="125" t="n">
        <f aca="false">EXP(E802)</f>
        <v>25.789944063969</v>
      </c>
      <c r="G802" s="126" t="n">
        <f aca="false">EXP(EXP(-$C$4*($K$4-$J$4))*LN(F802)+(1-EXP(-$C$4*($K$4-$J$4)))*$G$4+$F$4^2/(4*$C$4)*(1-EXP(-2*$C$4*($K$4-$J$4))))</f>
        <v>24.0106323086357</v>
      </c>
      <c r="H802" s="126" t="n">
        <f aca="false">MAX(0,G802-$I$4)</f>
        <v>0.810632308635668</v>
      </c>
      <c r="I802" s="21" t="n">
        <f aca="false">$D$7*AVERAGE(A802,H802)</f>
        <v>0.771097304425192</v>
      </c>
      <c r="J802" s="135" t="n">
        <f aca="false">AVERAGE(I$20:I802)</f>
        <v>1.78899274714679</v>
      </c>
      <c r="K802" s="21" t="n">
        <f aca="false">-D802</f>
        <v>-0.30112053127062</v>
      </c>
      <c r="L802" s="21" t="n">
        <f aca="false">$C$4*($G$4-C802)*$J$4+$F$4*SQRT($J$4)*K802+C802</f>
        <v>3.09327231494968</v>
      </c>
      <c r="M802" s="125" t="n">
        <f aca="false">EXP(L802)</f>
        <v>22.0491116907968</v>
      </c>
      <c r="N802" s="126" t="n">
        <f aca="false">EXP(EXP(-$C$4*($K$4-$J$4))*LN(M802)+(1-EXP(-$C$4*($K$4-$J$4)))*$G$4+$F$4^2/(4*$C$4)*(1-EXP(-2*$C$4*($K$4-$J$4))))</f>
        <v>21.2154220147403</v>
      </c>
      <c r="O802" s="126" t="n">
        <f aca="false">MAX(0,N802-$I$4)</f>
        <v>0</v>
      </c>
      <c r="P802" s="21" t="n">
        <f aca="false">$D$7*AVERAGE(H802,O802)</f>
        <v>0.385548652212596</v>
      </c>
      <c r="Q802" s="136" t="n">
        <f aca="false">AVERAGE(P$20:P802)</f>
        <v>1.70677716267369</v>
      </c>
      <c r="R802" s="0" t="n">
        <v>1.615</v>
      </c>
    </row>
    <row r="803" customFormat="false" ht="12.75" hidden="false" customHeight="false" outlineLevel="0" collapsed="false">
      <c r="B803" s="124" t="n">
        <f aca="false">B802+1</f>
        <v>784</v>
      </c>
      <c r="C803" s="21" t="n">
        <f aca="false">$C$7</f>
        <v>3.29212628660779</v>
      </c>
      <c r="D803" s="21" t="n">
        <f aca="true">NORMSINV(RAND())</f>
        <v>-0.0657676291346329</v>
      </c>
      <c r="E803" s="21" t="n">
        <f aca="false">$C$4*($G$4-C803)*$J$4+$F$4*SQRT($J$4)*D803+C803</f>
        <v>3.15451473992029</v>
      </c>
      <c r="F803" s="125" t="n">
        <f aca="false">EXP(E803)</f>
        <v>23.4416590296654</v>
      </c>
      <c r="G803" s="126" t="n">
        <f aca="false">EXP(EXP(-$C$4*($K$4-$J$4))*LN(F803)+(1-EXP(-$C$4*($K$4-$J$4)))*$G$4+$F$4^2/(4*$C$4)*(1-EXP(-2*$C$4*($K$4-$J$4))))</f>
        <v>22.2667927526796</v>
      </c>
      <c r="H803" s="126" t="n">
        <f aca="false">MAX(0,G803-$I$4)</f>
        <v>0</v>
      </c>
      <c r="I803" s="21" t="n">
        <f aca="false">$D$7*AVERAGE(A803,H803)</f>
        <v>0</v>
      </c>
      <c r="J803" s="135" t="n">
        <f aca="false">AVERAGE(I$20:I803)</f>
        <v>1.78671086864277</v>
      </c>
      <c r="K803" s="21" t="n">
        <f aca="false">-D803</f>
        <v>0.0657676291346329</v>
      </c>
      <c r="L803" s="21" t="n">
        <f aca="false">$C$4*($G$4-C803)*$J$4+$F$4*SQRT($J$4)*K803+C803</f>
        <v>3.18874222601642</v>
      </c>
      <c r="M803" s="125" t="n">
        <f aca="false">EXP(L803)</f>
        <v>24.2578972949925</v>
      </c>
      <c r="N803" s="126" t="n">
        <f aca="false">EXP(EXP(-$C$4*($K$4-$J$4))*LN(M803)+(1-EXP(-$C$4*($K$4-$J$4)))*$G$4+$F$4^2/(4*$C$4)*(1-EXP(-2*$C$4*($K$4-$J$4))))</f>
        <v>22.8769227309201</v>
      </c>
      <c r="O803" s="126" t="n">
        <f aca="false">MAX(0,N803-$I$4)</f>
        <v>0</v>
      </c>
      <c r="P803" s="21" t="n">
        <f aca="false">$D$7*AVERAGE(H803,O803)</f>
        <v>0</v>
      </c>
      <c r="Q803" s="136" t="n">
        <f aca="false">AVERAGE(P$20:P803)</f>
        <v>1.70460015098661</v>
      </c>
      <c r="R803" s="0" t="n">
        <v>1.615</v>
      </c>
    </row>
    <row r="804" customFormat="false" ht="12.75" hidden="false" customHeight="false" outlineLevel="0" collapsed="false">
      <c r="B804" s="124" t="n">
        <f aca="false">B803+1</f>
        <v>785</v>
      </c>
      <c r="C804" s="21" t="n">
        <f aca="false">$C$7</f>
        <v>3.29212628660779</v>
      </c>
      <c r="D804" s="21" t="n">
        <f aca="true">NORMSINV(RAND())</f>
        <v>1.55883018680283</v>
      </c>
      <c r="E804" s="21" t="n">
        <f aca="false">$C$4*($G$4-C804)*$J$4+$F$4*SQRT($J$4)*D804+C804</f>
        <v>3.57725994062517</v>
      </c>
      <c r="F804" s="125" t="n">
        <f aca="false">EXP(E804)</f>
        <v>35.7753797601752</v>
      </c>
      <c r="G804" s="126" t="n">
        <f aca="false">EXP(EXP(-$C$4*($K$4-$J$4))*LN(F804)+(1-EXP(-$C$4*($K$4-$J$4)))*$G$4+$F$4^2/(4*$C$4)*(1-EXP(-2*$C$4*($K$4-$J$4))))</f>
        <v>31.0926806906323</v>
      </c>
      <c r="H804" s="126" t="n">
        <f aca="false">MAX(0,G804-$I$4)</f>
        <v>7.8926806906323</v>
      </c>
      <c r="I804" s="21" t="n">
        <f aca="false">$D$7*AVERAGE(A804,H804)</f>
        <v>7.50775011111806</v>
      </c>
      <c r="J804" s="135" t="n">
        <f aca="false">AVERAGE(I$20:I804)</f>
        <v>1.79399881672236</v>
      </c>
      <c r="K804" s="21" t="n">
        <f aca="false">-D804</f>
        <v>-1.55883018680283</v>
      </c>
      <c r="L804" s="21" t="n">
        <f aca="false">$C$4*($G$4-C804)*$J$4+$F$4*SQRT($J$4)*K804+C804</f>
        <v>2.76599702531154</v>
      </c>
      <c r="M804" s="125" t="n">
        <f aca="false">EXP(L804)</f>
        <v>15.894879690386</v>
      </c>
      <c r="N804" s="126" t="n">
        <f aca="false">EXP(EXP(-$C$4*($K$4-$J$4))*LN(M804)+(1-EXP(-$C$4*($K$4-$J$4)))*$G$4+$F$4^2/(4*$C$4)*(1-EXP(-2*$C$4*($K$4-$J$4))))</f>
        <v>16.3831386021964</v>
      </c>
      <c r="O804" s="126" t="n">
        <f aca="false">MAX(0,N804-$I$4)</f>
        <v>0</v>
      </c>
      <c r="P804" s="21" t="n">
        <f aca="false">$D$7*AVERAGE(H804,O804)</f>
        <v>3.75387505555903</v>
      </c>
      <c r="Q804" s="136" t="n">
        <f aca="false">AVERAGE(P$20:P804)</f>
        <v>1.70721069226632</v>
      </c>
      <c r="R804" s="0" t="n">
        <v>1.615</v>
      </c>
    </row>
    <row r="805" customFormat="false" ht="12.75" hidden="false" customHeight="false" outlineLevel="0" collapsed="false">
      <c r="B805" s="124" t="n">
        <f aca="false">B804+1</f>
        <v>786</v>
      </c>
      <c r="C805" s="21" t="n">
        <f aca="false">$C$7</f>
        <v>3.29212628660779</v>
      </c>
      <c r="D805" s="21" t="n">
        <f aca="true">NORMSINV(RAND())</f>
        <v>-0.0511933956497275</v>
      </c>
      <c r="E805" s="21" t="n">
        <f aca="false">$C$4*($G$4-C805)*$J$4+$F$4*SQRT($J$4)*D805+C805</f>
        <v>3.15830717839291</v>
      </c>
      <c r="F805" s="125" t="n">
        <f aca="false">EXP(E805)</f>
        <v>23.5307288684186</v>
      </c>
      <c r="G805" s="126" t="n">
        <f aca="false">EXP(EXP(-$C$4*($K$4-$J$4))*LN(F805)+(1-EXP(-$C$4*($K$4-$J$4)))*$G$4+$F$4^2/(4*$C$4)*(1-EXP(-2*$C$4*($K$4-$J$4))))</f>
        <v>22.3335861099931</v>
      </c>
      <c r="H805" s="126" t="n">
        <f aca="false">MAX(0,G805-$I$4)</f>
        <v>0</v>
      </c>
      <c r="I805" s="21" t="n">
        <f aca="false">$D$7*AVERAGE(A805,H805)</f>
        <v>0</v>
      </c>
      <c r="J805" s="135" t="n">
        <f aca="false">AVERAGE(I$20:I805)</f>
        <v>1.79171637547971</v>
      </c>
      <c r="K805" s="21" t="n">
        <f aca="false">-D805</f>
        <v>0.0511933956497275</v>
      </c>
      <c r="L805" s="21" t="n">
        <f aca="false">$C$4*($G$4-C805)*$J$4+$F$4*SQRT($J$4)*K805+C805</f>
        <v>3.1849497875438</v>
      </c>
      <c r="M805" s="125" t="n">
        <f aca="false">EXP(L805)</f>
        <v>24.1660749374004</v>
      </c>
      <c r="N805" s="126" t="n">
        <f aca="false">EXP(EXP(-$C$4*($K$4-$J$4))*LN(M805)+(1-EXP(-$C$4*($K$4-$J$4)))*$G$4+$F$4^2/(4*$C$4)*(1-EXP(-2*$C$4*($K$4-$J$4))))</f>
        <v>22.8085044094435</v>
      </c>
      <c r="O805" s="126" t="n">
        <f aca="false">MAX(0,N805-$I$4)</f>
        <v>0</v>
      </c>
      <c r="P805" s="21" t="n">
        <f aca="false">$D$7*AVERAGE(H805,O805)</f>
        <v>0</v>
      </c>
      <c r="Q805" s="136" t="n">
        <f aca="false">AVERAGE(P$20:P805)</f>
        <v>1.70503866848481</v>
      </c>
      <c r="R805" s="0" t="n">
        <v>1.615</v>
      </c>
    </row>
    <row r="806" customFormat="false" ht="12.75" hidden="false" customHeight="false" outlineLevel="0" collapsed="false">
      <c r="B806" s="124" t="n">
        <f aca="false">B805+1</f>
        <v>787</v>
      </c>
      <c r="C806" s="21" t="n">
        <f aca="false">$C$7</f>
        <v>3.29212628660779</v>
      </c>
      <c r="D806" s="21" t="n">
        <f aca="true">NORMSINV(RAND())</f>
        <v>0.170273379027106</v>
      </c>
      <c r="E806" s="21" t="n">
        <f aca="false">$C$4*($G$4-C806)*$J$4+$F$4*SQRT($J$4)*D806+C806</f>
        <v>3.2159362206037</v>
      </c>
      <c r="F806" s="125" t="n">
        <f aca="false">EXP(E806)</f>
        <v>24.9266178035393</v>
      </c>
      <c r="G806" s="126" t="n">
        <f aca="false">EXP(EXP(-$C$4*($K$4-$J$4))*LN(F806)+(1-EXP(-$C$4*($K$4-$J$4)))*$G$4+$F$4^2/(4*$C$4)*(1-EXP(-2*$C$4*($K$4-$J$4))))</f>
        <v>23.3735713084347</v>
      </c>
      <c r="H806" s="126" t="n">
        <f aca="false">MAX(0,G806-$I$4)</f>
        <v>0.173571308434678</v>
      </c>
      <c r="I806" s="21" t="n">
        <f aca="false">$D$7*AVERAGE(A806,H806)</f>
        <v>0.165106135832154</v>
      </c>
      <c r="J806" s="135" t="n">
        <f aca="false">AVERAGE(I$20:I806)</f>
        <v>1.78964952638232</v>
      </c>
      <c r="K806" s="21" t="n">
        <f aca="false">-D806</f>
        <v>-0.170273379027106</v>
      </c>
      <c r="L806" s="21" t="n">
        <f aca="false">$C$4*($G$4-C806)*$J$4+$F$4*SQRT($J$4)*K806+C806</f>
        <v>3.12732074533301</v>
      </c>
      <c r="M806" s="125" t="n">
        <f aca="false">EXP(L806)</f>
        <v>22.8127763520775</v>
      </c>
      <c r="N806" s="126" t="n">
        <f aca="false">EXP(EXP(-$C$4*($K$4-$J$4))*LN(M806)+(1-EXP(-$C$4*($K$4-$J$4)))*$G$4+$F$4^2/(4*$C$4)*(1-EXP(-2*$C$4*($K$4-$J$4))))</f>
        <v>21.7936613342712</v>
      </c>
      <c r="O806" s="126" t="n">
        <f aca="false">MAX(0,N806-$I$4)</f>
        <v>0</v>
      </c>
      <c r="P806" s="21" t="n">
        <f aca="false">$D$7*AVERAGE(H806,O806)</f>
        <v>0.0825530679160772</v>
      </c>
      <c r="Q806" s="136" t="n">
        <f aca="false">AVERAGE(P$20:P806)</f>
        <v>1.70297706035194</v>
      </c>
      <c r="R806" s="0" t="n">
        <v>1.615</v>
      </c>
    </row>
    <row r="807" customFormat="false" ht="12.75" hidden="false" customHeight="false" outlineLevel="0" collapsed="false">
      <c r="B807" s="124" t="n">
        <f aca="false">B806+1</f>
        <v>788</v>
      </c>
      <c r="C807" s="21" t="n">
        <f aca="false">$C$7</f>
        <v>3.29212628660779</v>
      </c>
      <c r="D807" s="21" t="n">
        <f aca="true">NORMSINV(RAND())</f>
        <v>-1.25685753546074</v>
      </c>
      <c r="E807" s="21" t="n">
        <f aca="false">$C$4*($G$4-C807)*$J$4+$F$4*SQRT($J$4)*D807+C807</f>
        <v>2.84457492800639</v>
      </c>
      <c r="F807" s="125" t="n">
        <f aca="false">EXP(E807)</f>
        <v>17.1942483219107</v>
      </c>
      <c r="G807" s="126" t="n">
        <f aca="false">EXP(EXP(-$C$4*($K$4-$J$4))*LN(F807)+(1-EXP(-$C$4*($K$4-$J$4)))*$G$4+$F$4^2/(4*$C$4)*(1-EXP(-2*$C$4*($K$4-$J$4))))</f>
        <v>17.4320764086269</v>
      </c>
      <c r="H807" s="126" t="n">
        <f aca="false">MAX(0,G807-$I$4)</f>
        <v>0</v>
      </c>
      <c r="I807" s="21" t="n">
        <f aca="false">$D$7*AVERAGE(A807,H807)</f>
        <v>0</v>
      </c>
      <c r="J807" s="135" t="n">
        <f aca="false">AVERAGE(I$20:I807)</f>
        <v>1.78737839754173</v>
      </c>
      <c r="K807" s="21" t="n">
        <f aca="false">-D807</f>
        <v>1.25685753546074</v>
      </c>
      <c r="L807" s="21" t="n">
        <f aca="false">$C$4*($G$4-C807)*$J$4+$F$4*SQRT($J$4)*K807+C807</f>
        <v>3.49868203793032</v>
      </c>
      <c r="M807" s="125" t="n">
        <f aca="false">EXP(L807)</f>
        <v>33.071835797627</v>
      </c>
      <c r="N807" s="126" t="n">
        <f aca="false">EXP(EXP(-$C$4*($K$4-$J$4))*LN(M807)+(1-EXP(-$C$4*($K$4-$J$4)))*$G$4+$F$4^2/(4*$C$4)*(1-EXP(-2*$C$4*($K$4-$J$4))))</f>
        <v>29.2217453232576</v>
      </c>
      <c r="O807" s="126" t="n">
        <f aca="false">MAX(0,N807-$I$4)</f>
        <v>6.02174532325762</v>
      </c>
      <c r="P807" s="21" t="n">
        <f aca="false">$D$7*AVERAGE(H807,O807)</f>
        <v>2.86403066916611</v>
      </c>
      <c r="Q807" s="136" t="n">
        <f aca="false">AVERAGE(P$20:P807)</f>
        <v>1.70445047863723</v>
      </c>
      <c r="R807" s="0" t="n">
        <v>1.615</v>
      </c>
    </row>
    <row r="808" customFormat="false" ht="12.75" hidden="false" customHeight="false" outlineLevel="0" collapsed="false">
      <c r="B808" s="124" t="n">
        <f aca="false">B807+1</f>
        <v>789</v>
      </c>
      <c r="C808" s="21" t="n">
        <f aca="false">$C$7</f>
        <v>3.29212628660779</v>
      </c>
      <c r="D808" s="21" t="n">
        <f aca="true">NORMSINV(RAND())</f>
        <v>1.16997377388536</v>
      </c>
      <c r="E808" s="21" t="n">
        <f aca="false">$C$4*($G$4-C808)*$J$4+$F$4*SQRT($J$4)*D808+C808</f>
        <v>3.47607355423987</v>
      </c>
      <c r="F808" s="125" t="n">
        <f aca="false">EXP(E808)</f>
        <v>32.3325206259625</v>
      </c>
      <c r="G808" s="126" t="n">
        <f aca="false">EXP(EXP(-$C$4*($K$4-$J$4))*LN(F808)+(1-EXP(-$C$4*($K$4-$J$4)))*$G$4+$F$4^2/(4*$C$4)*(1-EXP(-2*$C$4*($K$4-$J$4))))</f>
        <v>28.7046000808994</v>
      </c>
      <c r="H808" s="126" t="n">
        <f aca="false">MAX(0,G808-$I$4)</f>
        <v>5.50460008089942</v>
      </c>
      <c r="I808" s="21" t="n">
        <f aca="false">$D$7*AVERAGE(A808,H808)</f>
        <v>5.23613756706054</v>
      </c>
      <c r="J808" s="135" t="n">
        <f aca="false">AVERAGE(I$20:I808)</f>
        <v>1.79174944845367</v>
      </c>
      <c r="K808" s="21" t="n">
        <f aca="false">-D808</f>
        <v>-1.16997377388536</v>
      </c>
      <c r="L808" s="21" t="n">
        <f aca="false">$C$4*($G$4-C808)*$J$4+$F$4*SQRT($J$4)*K808+C808</f>
        <v>2.86718341169684</v>
      </c>
      <c r="M808" s="125" t="n">
        <f aca="false">EXP(L808)</f>
        <v>17.5874118737666</v>
      </c>
      <c r="N808" s="126" t="n">
        <f aca="false">EXP(EXP(-$C$4*($K$4-$J$4))*LN(M808)+(1-EXP(-$C$4*($K$4-$J$4)))*$G$4+$F$4^2/(4*$C$4)*(1-EXP(-2*$C$4*($K$4-$J$4))))</f>
        <v>17.7461346206814</v>
      </c>
      <c r="O808" s="126" t="n">
        <f aca="false">MAX(0,N808-$I$4)</f>
        <v>0</v>
      </c>
      <c r="P808" s="21" t="n">
        <f aca="false">$D$7*AVERAGE(H808,O808)</f>
        <v>2.61806878353027</v>
      </c>
      <c r="Q808" s="136" t="n">
        <f aca="false">AVERAGE(P$20:P808)</f>
        <v>1.70560842325687</v>
      </c>
      <c r="R808" s="0" t="n">
        <v>1.615</v>
      </c>
    </row>
    <row r="809" customFormat="false" ht="12.75" hidden="false" customHeight="false" outlineLevel="0" collapsed="false">
      <c r="B809" s="124" t="n">
        <f aca="false">B808+1</f>
        <v>790</v>
      </c>
      <c r="C809" s="21" t="n">
        <f aca="false">$C$7</f>
        <v>3.29212628660779</v>
      </c>
      <c r="D809" s="21" t="n">
        <f aca="true">NORMSINV(RAND())</f>
        <v>0.522945673323093</v>
      </c>
      <c r="E809" s="21" t="n">
        <f aca="false">$C$4*($G$4-C809)*$J$4+$F$4*SQRT($J$4)*D809+C809</f>
        <v>3.30770694587036</v>
      </c>
      <c r="F809" s="125" t="n">
        <f aca="false">EXP(E809)</f>
        <v>27.3224018386761</v>
      </c>
      <c r="G809" s="126" t="n">
        <f aca="false">EXP(EXP(-$C$4*($K$4-$J$4))*LN(F809)+(1-EXP(-$C$4*($K$4-$J$4)))*$G$4+$F$4^2/(4*$C$4)*(1-EXP(-2*$C$4*($K$4-$J$4))))</f>
        <v>25.1305615739439</v>
      </c>
      <c r="H809" s="126" t="n">
        <f aca="false">MAX(0,G809-$I$4)</f>
        <v>1.9305615739439</v>
      </c>
      <c r="I809" s="21" t="n">
        <f aca="false">$D$7*AVERAGE(A809,H809)</f>
        <v>1.83640697494585</v>
      </c>
      <c r="J809" s="135" t="n">
        <f aca="false">AVERAGE(I$20:I809)</f>
        <v>1.79180597696822</v>
      </c>
      <c r="K809" s="21" t="n">
        <f aca="false">-D809</f>
        <v>-0.522945673323093</v>
      </c>
      <c r="L809" s="21" t="n">
        <f aca="false">$C$4*($G$4-C809)*$J$4+$F$4*SQRT($J$4)*K809+C809</f>
        <v>3.03555002006635</v>
      </c>
      <c r="M809" s="125" t="n">
        <f aca="false">EXP(L809)</f>
        <v>20.8124220016745</v>
      </c>
      <c r="N809" s="126" t="n">
        <f aca="false">EXP(EXP(-$C$4*($K$4-$J$4))*LN(M809)+(1-EXP(-$C$4*($K$4-$J$4)))*$G$4+$F$4^2/(4*$C$4)*(1-EXP(-2*$C$4*($K$4-$J$4))))</f>
        <v>20.2699687298918</v>
      </c>
      <c r="O809" s="126" t="n">
        <f aca="false">MAX(0,N809-$I$4)</f>
        <v>0</v>
      </c>
      <c r="P809" s="21" t="n">
        <f aca="false">$D$7*AVERAGE(H809,O809)</f>
        <v>0.918203487472923</v>
      </c>
      <c r="Q809" s="136" t="n">
        <f aca="false">AVERAGE(P$20:P809)</f>
        <v>1.70461170814828</v>
      </c>
      <c r="R809" s="0" t="n">
        <v>1.615</v>
      </c>
    </row>
    <row r="810" customFormat="false" ht="12.75" hidden="false" customHeight="false" outlineLevel="0" collapsed="false">
      <c r="B810" s="124" t="n">
        <f aca="false">B809+1</f>
        <v>791</v>
      </c>
      <c r="C810" s="21" t="n">
        <f aca="false">$C$7</f>
        <v>3.29212628660779</v>
      </c>
      <c r="D810" s="21" t="n">
        <f aca="true">NORMSINV(RAND())</f>
        <v>1.04278663626565</v>
      </c>
      <c r="E810" s="21" t="n">
        <f aca="false">$C$4*($G$4-C810)*$J$4+$F$4*SQRT($J$4)*D810+C810</f>
        <v>3.44297751564332</v>
      </c>
      <c r="F810" s="125" t="n">
        <f aca="false">EXP(E810)</f>
        <v>31.2799562069737</v>
      </c>
      <c r="G810" s="126" t="n">
        <f aca="false">EXP(EXP(-$C$4*($K$4-$J$4))*LN(F810)+(1-EXP(-$C$4*($K$4-$J$4)))*$G$4+$F$4^2/(4*$C$4)*(1-EXP(-2*$C$4*($K$4-$J$4))))</f>
        <v>27.9640226835468</v>
      </c>
      <c r="H810" s="126" t="n">
        <f aca="false">MAX(0,G810-$I$4)</f>
        <v>4.76402268354676</v>
      </c>
      <c r="I810" s="21" t="n">
        <f aca="false">$D$7*AVERAGE(A810,H810)</f>
        <v>4.53167855557853</v>
      </c>
      <c r="J810" s="135" t="n">
        <f aca="false">AVERAGE(I$20:I810)</f>
        <v>1.79526978553789</v>
      </c>
      <c r="K810" s="21" t="n">
        <f aca="false">-D810</f>
        <v>-1.04278663626565</v>
      </c>
      <c r="L810" s="21" t="n">
        <f aca="false">$C$4*($G$4-C810)*$J$4+$F$4*SQRT($J$4)*K810+C810</f>
        <v>2.90027945029339</v>
      </c>
      <c r="M810" s="125" t="n">
        <f aca="false">EXP(L810)</f>
        <v>18.1792248493966</v>
      </c>
      <c r="N810" s="126" t="n">
        <f aca="false">EXP(EXP(-$C$4*($K$4-$J$4))*LN(M810)+(1-EXP(-$C$4*($K$4-$J$4)))*$G$4+$F$4^2/(4*$C$4)*(1-EXP(-2*$C$4*($K$4-$J$4))))</f>
        <v>18.2161094286401</v>
      </c>
      <c r="O810" s="126" t="n">
        <f aca="false">MAX(0,N810-$I$4)</f>
        <v>0</v>
      </c>
      <c r="P810" s="21" t="n">
        <f aca="false">$D$7*AVERAGE(H810,O810)</f>
        <v>2.26583927778927</v>
      </c>
      <c r="Q810" s="136" t="n">
        <f aca="false">AVERAGE(P$20:P810)</f>
        <v>1.70532122467122</v>
      </c>
      <c r="R810" s="0" t="n">
        <v>1.615</v>
      </c>
    </row>
    <row r="811" customFormat="false" ht="12.75" hidden="false" customHeight="false" outlineLevel="0" collapsed="false">
      <c r="B811" s="124" t="n">
        <f aca="false">B810+1</f>
        <v>792</v>
      </c>
      <c r="C811" s="21" t="n">
        <f aca="false">$C$7</f>
        <v>3.29212628660779</v>
      </c>
      <c r="D811" s="21" t="n">
        <f aca="true">NORMSINV(RAND())</f>
        <v>1.54645776272817</v>
      </c>
      <c r="E811" s="21" t="n">
        <f aca="false">$C$4*($G$4-C811)*$J$4+$F$4*SQRT($J$4)*D811+C811</f>
        <v>3.57404044663882</v>
      </c>
      <c r="F811" s="125" t="n">
        <f aca="false">EXP(E811)</f>
        <v>35.6603863498014</v>
      </c>
      <c r="G811" s="126" t="n">
        <f aca="false">EXP(EXP(-$C$4*($K$4-$J$4))*LN(F811)+(1-EXP(-$C$4*($K$4-$J$4)))*$G$4+$F$4^2/(4*$C$4)*(1-EXP(-2*$C$4*($K$4-$J$4))))</f>
        <v>31.0137219404623</v>
      </c>
      <c r="H811" s="126" t="n">
        <f aca="false">MAX(0,G811-$I$4)</f>
        <v>7.81372194046235</v>
      </c>
      <c r="I811" s="21" t="n">
        <f aca="false">$D$7*AVERAGE(A811,H811)</f>
        <v>7.4326422246346</v>
      </c>
      <c r="J811" s="135" t="n">
        <f aca="false">AVERAGE(I$20:I811)</f>
        <v>1.8023876800317</v>
      </c>
      <c r="K811" s="21" t="n">
        <f aca="false">-D811</f>
        <v>-1.54645776272817</v>
      </c>
      <c r="L811" s="21" t="n">
        <f aca="false">$C$4*($G$4-C811)*$J$4+$F$4*SQRT($J$4)*K811+C811</f>
        <v>2.76921651929789</v>
      </c>
      <c r="M811" s="125" t="n">
        <f aca="false">EXP(L811)</f>
        <v>15.9461356247763</v>
      </c>
      <c r="N811" s="126" t="n">
        <f aca="false">EXP(EXP(-$C$4*($K$4-$J$4))*LN(M811)+(1-EXP(-$C$4*($K$4-$J$4)))*$G$4+$F$4^2/(4*$C$4)*(1-EXP(-2*$C$4*($K$4-$J$4))))</f>
        <v>16.4248489183711</v>
      </c>
      <c r="O811" s="126" t="n">
        <f aca="false">MAX(0,N811-$I$4)</f>
        <v>0</v>
      </c>
      <c r="P811" s="21" t="n">
        <f aca="false">$D$7*AVERAGE(H811,O811)</f>
        <v>3.7163211123173</v>
      </c>
      <c r="Q811" s="136" t="n">
        <f aca="false">AVERAGE(P$20:P811)</f>
        <v>1.7078603659435</v>
      </c>
      <c r="R811" s="0" t="n">
        <v>1.615</v>
      </c>
    </row>
    <row r="812" customFormat="false" ht="12.75" hidden="false" customHeight="false" outlineLevel="0" collapsed="false">
      <c r="B812" s="124" t="n">
        <f aca="false">B811+1</f>
        <v>793</v>
      </c>
      <c r="C812" s="21" t="n">
        <f aca="false">$C$7</f>
        <v>3.29212628660779</v>
      </c>
      <c r="D812" s="21" t="n">
        <f aca="true">NORMSINV(RAND())</f>
        <v>-0.120841712362048</v>
      </c>
      <c r="E812" s="21" t="n">
        <f aca="false">$C$4*($G$4-C812)*$J$4+$F$4*SQRT($J$4)*D812+C812</f>
        <v>3.14018362108016</v>
      </c>
      <c r="F812" s="125" t="n">
        <f aca="false">EXP(E812)</f>
        <v>23.1081096052276</v>
      </c>
      <c r="G812" s="126" t="n">
        <f aca="false">EXP(EXP(-$C$4*($K$4-$J$4))*LN(F812)+(1-EXP(-$C$4*($K$4-$J$4)))*$G$4+$F$4^2/(4*$C$4)*(1-EXP(-2*$C$4*($K$4-$J$4))))</f>
        <v>22.0161882806958</v>
      </c>
      <c r="H812" s="126" t="n">
        <f aca="false">MAX(0,G812-$I$4)</f>
        <v>0</v>
      </c>
      <c r="I812" s="21" t="n">
        <f aca="false">$D$7*AVERAGE(A812,H812)</f>
        <v>0</v>
      </c>
      <c r="J812" s="135" t="n">
        <f aca="false">AVERAGE(I$20:I812)</f>
        <v>1.80011480779963</v>
      </c>
      <c r="K812" s="21" t="n">
        <f aca="false">-D812</f>
        <v>0.120841712362048</v>
      </c>
      <c r="L812" s="21" t="n">
        <f aca="false">$C$4*($G$4-C812)*$J$4+$F$4*SQRT($J$4)*K812+C812</f>
        <v>3.20307334485655</v>
      </c>
      <c r="M812" s="125" t="n">
        <f aca="false">EXP(L812)</f>
        <v>24.6080431017696</v>
      </c>
      <c r="N812" s="126" t="n">
        <f aca="false">EXP(EXP(-$C$4*($K$4-$J$4))*LN(M812)+(1-EXP(-$C$4*($K$4-$J$4)))*$G$4+$F$4^2/(4*$C$4)*(1-EXP(-2*$C$4*($K$4-$J$4))))</f>
        <v>23.1373247164274</v>
      </c>
      <c r="O812" s="126" t="n">
        <f aca="false">MAX(0,N812-$I$4)</f>
        <v>0</v>
      </c>
      <c r="P812" s="21" t="n">
        <f aca="false">$D$7*AVERAGE(H812,O812)</f>
        <v>0</v>
      </c>
      <c r="Q812" s="136" t="n">
        <f aca="false">AVERAGE(P$20:P812)</f>
        <v>1.70570669587295</v>
      </c>
      <c r="R812" s="0" t="n">
        <v>1.615</v>
      </c>
    </row>
    <row r="813" customFormat="false" ht="12.75" hidden="false" customHeight="false" outlineLevel="0" collapsed="false">
      <c r="B813" s="124" t="n">
        <f aca="false">B812+1</f>
        <v>794</v>
      </c>
      <c r="C813" s="21" t="n">
        <f aca="false">$C$7</f>
        <v>3.29212628660779</v>
      </c>
      <c r="D813" s="21" t="n">
        <f aca="true">NORMSINV(RAND())</f>
        <v>0.623872740465622</v>
      </c>
      <c r="E813" s="21" t="n">
        <f aca="false">$C$4*($G$4-C813)*$J$4+$F$4*SQRT($J$4)*D813+C813</f>
        <v>3.33396971246844</v>
      </c>
      <c r="F813" s="125" t="n">
        <f aca="false">EXP(E813)</f>
        <v>28.0494693130378</v>
      </c>
      <c r="G813" s="126" t="n">
        <f aca="false">EXP(EXP(-$C$4*($K$4-$J$4))*LN(F813)+(1-EXP(-$C$4*($K$4-$J$4)))*$G$4+$F$4^2/(4*$C$4)*(1-EXP(-2*$C$4*($K$4-$J$4))))</f>
        <v>25.657258744326</v>
      </c>
      <c r="H813" s="126" t="n">
        <f aca="false">MAX(0,G813-$I$4)</f>
        <v>2.45725874432605</v>
      </c>
      <c r="I813" s="21" t="n">
        <f aca="false">$D$7*AVERAGE(A813,H813)</f>
        <v>2.33741682121461</v>
      </c>
      <c r="J813" s="135" t="n">
        <f aca="false">AVERAGE(I$20:I813)</f>
        <v>1.8007915105873</v>
      </c>
      <c r="K813" s="21" t="n">
        <f aca="false">-D813</f>
        <v>-0.623872740465622</v>
      </c>
      <c r="L813" s="21" t="n">
        <f aca="false">$C$4*($G$4-C813)*$J$4+$F$4*SQRT($J$4)*K813+C813</f>
        <v>3.00928725346827</v>
      </c>
      <c r="M813" s="125" t="n">
        <f aca="false">EXP(L813)</f>
        <v>20.2729453031591</v>
      </c>
      <c r="N813" s="126" t="n">
        <f aca="false">EXP(EXP(-$C$4*($K$4-$J$4))*LN(M813)+(1-EXP(-$C$4*($K$4-$J$4)))*$G$4+$F$4^2/(4*$C$4)*(1-EXP(-2*$C$4*($K$4-$J$4))))</f>
        <v>19.8538628909884</v>
      </c>
      <c r="O813" s="126" t="n">
        <f aca="false">MAX(0,N813-$I$4)</f>
        <v>0</v>
      </c>
      <c r="P813" s="21" t="n">
        <f aca="false">$D$7*AVERAGE(H813,O813)</f>
        <v>1.16870841060731</v>
      </c>
      <c r="Q813" s="136" t="n">
        <f aca="false">AVERAGE(P$20:P813)</f>
        <v>1.70503037561443</v>
      </c>
      <c r="R813" s="0" t="n">
        <v>1.615</v>
      </c>
    </row>
    <row r="814" customFormat="false" ht="12.75" hidden="false" customHeight="false" outlineLevel="0" collapsed="false">
      <c r="B814" s="124" t="n">
        <f aca="false">B813+1</f>
        <v>795</v>
      </c>
      <c r="C814" s="21" t="n">
        <f aca="false">$C$7</f>
        <v>3.29212628660779</v>
      </c>
      <c r="D814" s="21" t="n">
        <f aca="true">NORMSINV(RAND())</f>
        <v>-0.130385379121879</v>
      </c>
      <c r="E814" s="21" t="n">
        <f aca="false">$C$4*($G$4-C814)*$J$4+$F$4*SQRT($J$4)*D814+C814</f>
        <v>3.13770021301432</v>
      </c>
      <c r="F814" s="125" t="n">
        <f aca="false">EXP(E814)</f>
        <v>23.0507939379998</v>
      </c>
      <c r="G814" s="126" t="n">
        <f aca="false">EXP(EXP(-$C$4*($K$4-$J$4))*LN(F814)+(1-EXP(-$C$4*($K$4-$J$4)))*$G$4+$F$4^2/(4*$C$4)*(1-EXP(-2*$C$4*($K$4-$J$4))))</f>
        <v>21.973049199737</v>
      </c>
      <c r="H814" s="126" t="n">
        <f aca="false">MAX(0,G814-$I$4)</f>
        <v>0</v>
      </c>
      <c r="I814" s="21" t="n">
        <f aca="false">$D$7*AVERAGE(A814,H814)</f>
        <v>0</v>
      </c>
      <c r="J814" s="135" t="n">
        <f aca="false">AVERAGE(I$20:I814)</f>
        <v>1.79852636403311</v>
      </c>
      <c r="K814" s="21" t="n">
        <f aca="false">-D814</f>
        <v>0.130385379121879</v>
      </c>
      <c r="L814" s="21" t="n">
        <f aca="false">$C$4*($G$4-C814)*$J$4+$F$4*SQRT($J$4)*K814+C814</f>
        <v>3.20555675292239</v>
      </c>
      <c r="M814" s="125" t="n">
        <f aca="false">EXP(L814)</f>
        <v>24.6692308601324</v>
      </c>
      <c r="N814" s="126" t="n">
        <f aca="false">EXP(EXP(-$C$4*($K$4-$J$4))*LN(M814)+(1-EXP(-$C$4*($K$4-$J$4)))*$G$4+$F$4^2/(4*$C$4)*(1-EXP(-2*$C$4*($K$4-$J$4))))</f>
        <v>23.18274958737</v>
      </c>
      <c r="O814" s="126" t="n">
        <f aca="false">MAX(0,N814-$I$4)</f>
        <v>0</v>
      </c>
      <c r="P814" s="21" t="n">
        <f aca="false">$D$7*AVERAGE(H814,O814)</f>
        <v>0</v>
      </c>
      <c r="Q814" s="136" t="n">
        <f aca="false">AVERAGE(P$20:P814)</f>
        <v>1.70288568331806</v>
      </c>
      <c r="R814" s="0" t="n">
        <v>1.615</v>
      </c>
    </row>
    <row r="815" customFormat="false" ht="12.75" hidden="false" customHeight="false" outlineLevel="0" collapsed="false">
      <c r="B815" s="124" t="n">
        <f aca="false">B814+1</f>
        <v>796</v>
      </c>
      <c r="C815" s="21" t="n">
        <f aca="false">$C$7</f>
        <v>3.29212628660779</v>
      </c>
      <c r="D815" s="21" t="n">
        <f aca="true">NORMSINV(RAND())</f>
        <v>-1.20976227091356</v>
      </c>
      <c r="E815" s="21" t="n">
        <f aca="false">$C$4*($G$4-C815)*$J$4+$F$4*SQRT($J$4)*D815+C815</f>
        <v>2.85682983618608</v>
      </c>
      <c r="F815" s="125" t="n">
        <f aca="false">EXP(E815)</f>
        <v>17.4062586867396</v>
      </c>
      <c r="G815" s="126" t="n">
        <f aca="false">EXP(EXP(-$C$4*($K$4-$J$4))*LN(F815)+(1-EXP(-$C$4*($K$4-$J$4)))*$G$4+$F$4^2/(4*$C$4)*(1-EXP(-2*$C$4*($K$4-$J$4))))</f>
        <v>17.6016151991658</v>
      </c>
      <c r="H815" s="126" t="n">
        <f aca="false">MAX(0,G815-$I$4)</f>
        <v>0</v>
      </c>
      <c r="I815" s="21" t="n">
        <f aca="false">$D$7*AVERAGE(A815,H815)</f>
        <v>0</v>
      </c>
      <c r="J815" s="135" t="n">
        <f aca="false">AVERAGE(I$20:I815)</f>
        <v>1.79626690880191</v>
      </c>
      <c r="K815" s="21" t="n">
        <f aca="false">-D815</f>
        <v>1.20976227091356</v>
      </c>
      <c r="L815" s="21" t="n">
        <f aca="false">$C$4*($G$4-C815)*$J$4+$F$4*SQRT($J$4)*K815+C815</f>
        <v>3.48642712975063</v>
      </c>
      <c r="M815" s="125" t="n">
        <f aca="false">EXP(L815)</f>
        <v>32.6690167829724</v>
      </c>
      <c r="N815" s="126" t="n">
        <f aca="false">EXP(EXP(-$C$4*($K$4-$J$4))*LN(M815)+(1-EXP(-$C$4*($K$4-$J$4)))*$G$4+$F$4^2/(4*$C$4)*(1-EXP(-2*$C$4*($K$4-$J$4))))</f>
        <v>28.9402814176171</v>
      </c>
      <c r="O815" s="126" t="n">
        <f aca="false">MAX(0,N815-$I$4)</f>
        <v>5.74028141761706</v>
      </c>
      <c r="P815" s="21" t="n">
        <f aca="false">$D$7*AVERAGE(H815,O815)</f>
        <v>2.73016229467601</v>
      </c>
      <c r="Q815" s="136" t="n">
        <f aca="false">AVERAGE(P$20:P815)</f>
        <v>1.70417623182479</v>
      </c>
      <c r="R815" s="0" t="n">
        <v>1.615</v>
      </c>
    </row>
    <row r="816" customFormat="false" ht="12.75" hidden="false" customHeight="false" outlineLevel="0" collapsed="false">
      <c r="B816" s="124" t="n">
        <f aca="false">B815+1</f>
        <v>797</v>
      </c>
      <c r="C816" s="21" t="n">
        <f aca="false">$C$7</f>
        <v>3.29212628660779</v>
      </c>
      <c r="D816" s="21" t="n">
        <f aca="true">NORMSINV(RAND())</f>
        <v>-1.19997656196399</v>
      </c>
      <c r="E816" s="21" t="n">
        <f aca="false">$C$4*($G$4-C816)*$J$4+$F$4*SQRT($J$4)*D816+C816</f>
        <v>2.85937622733184</v>
      </c>
      <c r="F816" s="125" t="n">
        <f aca="false">EXP(E816)</f>
        <v>17.4506383096996</v>
      </c>
      <c r="G816" s="126" t="n">
        <f aca="false">EXP(EXP(-$C$4*($K$4-$J$4))*LN(F816)+(1-EXP(-$C$4*($K$4-$J$4)))*$G$4+$F$4^2/(4*$C$4)*(1-EXP(-2*$C$4*($K$4-$J$4))))</f>
        <v>17.6370492591532</v>
      </c>
      <c r="H816" s="126" t="n">
        <f aca="false">MAX(0,G816-$I$4)</f>
        <v>0</v>
      </c>
      <c r="I816" s="21" t="n">
        <f aca="false">$D$7*AVERAGE(A816,H816)</f>
        <v>0</v>
      </c>
      <c r="J816" s="135" t="n">
        <f aca="false">AVERAGE(I$20:I816)</f>
        <v>1.79401312347092</v>
      </c>
      <c r="K816" s="21" t="n">
        <f aca="false">-D816</f>
        <v>1.19997656196399</v>
      </c>
      <c r="L816" s="21" t="n">
        <f aca="false">$C$4*($G$4-C816)*$J$4+$F$4*SQRT($J$4)*K816+C816</f>
        <v>3.48388073860487</v>
      </c>
      <c r="M816" s="125" t="n">
        <f aca="false">EXP(L816)</f>
        <v>32.5859345127671</v>
      </c>
      <c r="N816" s="126" t="n">
        <f aca="false">EXP(EXP(-$C$4*($K$4-$J$4))*LN(M816)+(1-EXP(-$C$4*($K$4-$J$4)))*$G$4+$F$4^2/(4*$C$4)*(1-EXP(-2*$C$4*($K$4-$J$4))))</f>
        <v>28.8821383772061</v>
      </c>
      <c r="O816" s="126" t="n">
        <f aca="false">MAX(0,N816-$I$4)</f>
        <v>5.68213837720612</v>
      </c>
      <c r="P816" s="21" t="n">
        <f aca="false">$D$7*AVERAGE(H816,O816)</f>
        <v>2.7025086092416</v>
      </c>
      <c r="Q816" s="136" t="n">
        <f aca="false">AVERAGE(P$20:P816)</f>
        <v>1.70542884459445</v>
      </c>
      <c r="R816" s="0" t="n">
        <v>1.615</v>
      </c>
    </row>
    <row r="817" customFormat="false" ht="12.75" hidden="false" customHeight="false" outlineLevel="0" collapsed="false">
      <c r="B817" s="124" t="n">
        <f aca="false">B816+1</f>
        <v>798</v>
      </c>
      <c r="C817" s="21" t="n">
        <f aca="false">$C$7</f>
        <v>3.29212628660779</v>
      </c>
      <c r="D817" s="21" t="n">
        <f aca="true">NORMSINV(RAND())</f>
        <v>-0.137166401855204</v>
      </c>
      <c r="E817" s="21" t="n">
        <f aca="false">$C$4*($G$4-C817)*$J$4+$F$4*SQRT($J$4)*D817+C817</f>
        <v>3.13593568718013</v>
      </c>
      <c r="F817" s="125" t="n">
        <f aca="false">EXP(E817)</f>
        <v>23.0101560804164</v>
      </c>
      <c r="G817" s="126" t="n">
        <f aca="false">EXP(EXP(-$C$4*($K$4-$J$4))*LN(F817)+(1-EXP(-$C$4*($K$4-$J$4)))*$G$4+$F$4^2/(4*$C$4)*(1-EXP(-2*$C$4*($K$4-$J$4))))</f>
        <v>21.9424491401012</v>
      </c>
      <c r="H817" s="126" t="n">
        <f aca="false">MAX(0,G817-$I$4)</f>
        <v>0</v>
      </c>
      <c r="I817" s="21" t="n">
        <f aca="false">$D$7*AVERAGE(A817,H817)</f>
        <v>0</v>
      </c>
      <c r="J817" s="135" t="n">
        <f aca="false">AVERAGE(I$20:I817)</f>
        <v>1.79176498672471</v>
      </c>
      <c r="K817" s="21" t="n">
        <f aca="false">-D817</f>
        <v>0.137166401855204</v>
      </c>
      <c r="L817" s="21" t="n">
        <f aca="false">$C$4*($G$4-C817)*$J$4+$F$4*SQRT($J$4)*K817+C817</f>
        <v>3.20732127875657</v>
      </c>
      <c r="M817" s="125" t="n">
        <f aca="false">EXP(L817)</f>
        <v>24.7127987823525</v>
      </c>
      <c r="N817" s="126" t="n">
        <f aca="false">EXP(EXP(-$C$4*($K$4-$J$4))*LN(M817)+(1-EXP(-$C$4*($K$4-$J$4)))*$G$4+$F$4^2/(4*$C$4)*(1-EXP(-2*$C$4*($K$4-$J$4))))</f>
        <v>23.215079320271</v>
      </c>
      <c r="O817" s="126" t="n">
        <f aca="false">MAX(0,N817-$I$4)</f>
        <v>0.0150793202710169</v>
      </c>
      <c r="P817" s="21" t="n">
        <f aca="false">$D$7*AVERAGE(H817,O817)</f>
        <v>0.00717194657163067</v>
      </c>
      <c r="Q817" s="136" t="n">
        <f aca="false">AVERAGE(P$20:P817)</f>
        <v>1.70330070311823</v>
      </c>
      <c r="R817" s="0" t="n">
        <v>1.615</v>
      </c>
    </row>
    <row r="818" customFormat="false" ht="12.75" hidden="false" customHeight="false" outlineLevel="0" collapsed="false">
      <c r="B818" s="124" t="n">
        <f aca="false">B817+1</f>
        <v>799</v>
      </c>
      <c r="C818" s="21" t="n">
        <f aca="false">$C$7</f>
        <v>3.29212628660779</v>
      </c>
      <c r="D818" s="21" t="n">
        <f aca="true">NORMSINV(RAND())</f>
        <v>-0.092975949713557</v>
      </c>
      <c r="E818" s="21" t="n">
        <f aca="false">$C$4*($G$4-C818)*$J$4+$F$4*SQRT($J$4)*D818+C818</f>
        <v>3.14743471874142</v>
      </c>
      <c r="F818" s="125" t="n">
        <f aca="false">EXP(E818)</f>
        <v>23.2762777296552</v>
      </c>
      <c r="G818" s="126" t="n">
        <f aca="false">EXP(EXP(-$C$4*($K$4-$J$4))*LN(F818)+(1-EXP(-$C$4*($K$4-$J$4)))*$G$4+$F$4^2/(4*$C$4)*(1-EXP(-2*$C$4*($K$4-$J$4))))</f>
        <v>22.1426317882176</v>
      </c>
      <c r="H818" s="126" t="n">
        <f aca="false">MAX(0,G818-$I$4)</f>
        <v>0</v>
      </c>
      <c r="I818" s="21" t="n">
        <f aca="false">$D$7*AVERAGE(A818,H818)</f>
        <v>0</v>
      </c>
      <c r="J818" s="135" t="n">
        <f aca="false">AVERAGE(I$20:I818)</f>
        <v>1.78952247735459</v>
      </c>
      <c r="K818" s="21" t="n">
        <f aca="false">-D818</f>
        <v>0.092975949713557</v>
      </c>
      <c r="L818" s="21" t="n">
        <f aca="false">$C$4*($G$4-C818)*$J$4+$F$4*SQRT($J$4)*K818+C818</f>
        <v>3.19582224719529</v>
      </c>
      <c r="M818" s="125" t="n">
        <f aca="false">EXP(L818)</f>
        <v>24.4302531431549</v>
      </c>
      <c r="N818" s="126" t="n">
        <f aca="false">EXP(EXP(-$C$4*($K$4-$J$4))*LN(M818)+(1-EXP(-$C$4*($K$4-$J$4)))*$G$4+$F$4^2/(4*$C$4)*(1-EXP(-2*$C$4*($K$4-$J$4))))</f>
        <v>23.0052011043926</v>
      </c>
      <c r="O818" s="126" t="n">
        <f aca="false">MAX(0,N818-$I$4)</f>
        <v>0</v>
      </c>
      <c r="P818" s="21" t="n">
        <f aca="false">$D$7*AVERAGE(H818,O818)</f>
        <v>0</v>
      </c>
      <c r="Q818" s="136" t="n">
        <f aca="false">AVERAGE(P$20:P818)</f>
        <v>1.70116891250106</v>
      </c>
      <c r="R818" s="0" t="n">
        <v>1.615</v>
      </c>
    </row>
    <row r="819" customFormat="false" ht="12.75" hidden="false" customHeight="false" outlineLevel="0" collapsed="false">
      <c r="B819" s="124" t="n">
        <f aca="false">B818+1</f>
        <v>800</v>
      </c>
      <c r="C819" s="21" t="n">
        <f aca="false">$C$7</f>
        <v>3.29212628660779</v>
      </c>
      <c r="D819" s="21" t="n">
        <f aca="true">NORMSINV(RAND())</f>
        <v>-0.53247067710457</v>
      </c>
      <c r="E819" s="21" t="n">
        <f aca="false">$C$4*($G$4-C819)*$J$4+$F$4*SQRT($J$4)*D819+C819</f>
        <v>3.03307146839294</v>
      </c>
      <c r="F819" s="125" t="n">
        <f aca="false">EXP(E819)</f>
        <v>20.7609012131381</v>
      </c>
      <c r="G819" s="126" t="n">
        <f aca="false">EXP(EXP(-$C$4*($K$4-$J$4))*LN(F819)+(1-EXP(-$C$4*($K$4-$J$4)))*$G$4+$F$4^2/(4*$C$4)*(1-EXP(-2*$C$4*($K$4-$J$4))))</f>
        <v>20.2303288290392</v>
      </c>
      <c r="H819" s="126" t="n">
        <f aca="false">MAX(0,G819-$I$4)</f>
        <v>0</v>
      </c>
      <c r="I819" s="21" t="n">
        <f aca="false">$D$7*AVERAGE(A819,H819)</f>
        <v>0</v>
      </c>
      <c r="J819" s="135" t="n">
        <f aca="false">AVERAGE(I$20:I819)</f>
        <v>1.7872855742579</v>
      </c>
      <c r="K819" s="21" t="n">
        <f aca="false">-D819</f>
        <v>0.53247067710457</v>
      </c>
      <c r="L819" s="21" t="n">
        <f aca="false">$C$4*($G$4-C819)*$J$4+$F$4*SQRT($J$4)*K819+C819</f>
        <v>3.31018549754377</v>
      </c>
      <c r="M819" s="125" t="n">
        <f aca="false">EXP(L819)</f>
        <v>27.3902058165953</v>
      </c>
      <c r="N819" s="126" t="n">
        <f aca="false">EXP(EXP(-$C$4*($K$4-$J$4))*LN(M819)+(1-EXP(-$C$4*($K$4-$J$4)))*$G$4+$F$4^2/(4*$C$4)*(1-EXP(-2*$C$4*($K$4-$J$4))))</f>
        <v>25.1798031348488</v>
      </c>
      <c r="O819" s="126" t="n">
        <f aca="false">MAX(0,N819-$I$4)</f>
        <v>1.97980313484882</v>
      </c>
      <c r="P819" s="21" t="n">
        <f aca="false">$D$7*AVERAGE(H819,O819)</f>
        <v>0.941623498293476</v>
      </c>
      <c r="Q819" s="136" t="n">
        <f aca="false">AVERAGE(P$20:P819)</f>
        <v>1.7002194807333</v>
      </c>
      <c r="R819" s="0" t="n">
        <v>1.615</v>
      </c>
    </row>
    <row r="820" customFormat="false" ht="12.75" hidden="false" customHeight="false" outlineLevel="0" collapsed="false">
      <c r="B820" s="124" t="n">
        <f aca="false">B819+1</f>
        <v>801</v>
      </c>
      <c r="C820" s="21" t="n">
        <f aca="false">$C$7</f>
        <v>3.29212628660779</v>
      </c>
      <c r="D820" s="21" t="n">
        <f aca="true">NORMSINV(RAND())</f>
        <v>-0.198312399638308</v>
      </c>
      <c r="E820" s="21" t="n">
        <f aca="false">$C$4*($G$4-C820)*$J$4+$F$4*SQRT($J$4)*D820+C820</f>
        <v>3.12002456329979</v>
      </c>
      <c r="F820" s="125" t="n">
        <f aca="false">EXP(E820)</f>
        <v>22.6469359198197</v>
      </c>
      <c r="G820" s="126" t="n">
        <f aca="false">EXP(EXP(-$C$4*($K$4-$J$4))*LN(F820)+(1-EXP(-$C$4*($K$4-$J$4)))*$G$4+$F$4^2/(4*$C$4)*(1-EXP(-2*$C$4*($K$4-$J$4))))</f>
        <v>21.6684390343761</v>
      </c>
      <c r="H820" s="126" t="n">
        <f aca="false">MAX(0,G820-$I$4)</f>
        <v>0</v>
      </c>
      <c r="I820" s="21" t="n">
        <f aca="false">$D$7*AVERAGE(A820,H820)</f>
        <v>0</v>
      </c>
      <c r="J820" s="135" t="n">
        <f aca="false">AVERAGE(I$20:I820)</f>
        <v>1.78505425643735</v>
      </c>
      <c r="K820" s="21" t="n">
        <f aca="false">-D820</f>
        <v>0.198312399638308</v>
      </c>
      <c r="L820" s="21" t="n">
        <f aca="false">$C$4*($G$4-C820)*$J$4+$F$4*SQRT($J$4)*K820+C820</f>
        <v>3.22323240263692</v>
      </c>
      <c r="M820" s="125" t="n">
        <f aca="false">EXP(L820)</f>
        <v>25.1091520362452</v>
      </c>
      <c r="N820" s="126" t="n">
        <f aca="false">EXP(EXP(-$C$4*($K$4-$J$4))*LN(M820)+(1-EXP(-$C$4*($K$4-$J$4)))*$G$4+$F$4^2/(4*$C$4)*(1-EXP(-2*$C$4*($K$4-$J$4))))</f>
        <v>23.5086475984877</v>
      </c>
      <c r="O820" s="126" t="n">
        <f aca="false">MAX(0,N820-$I$4)</f>
        <v>0.30864759848772</v>
      </c>
      <c r="P820" s="21" t="n">
        <f aca="false">$D$7*AVERAGE(H820,O820)</f>
        <v>0.146797338741501</v>
      </c>
      <c r="Q820" s="136" t="n">
        <f aca="false">AVERAGE(P$20:P820)</f>
        <v>1.69828012724767</v>
      </c>
      <c r="R820" s="0" t="n">
        <v>1.615</v>
      </c>
    </row>
    <row r="821" customFormat="false" ht="12.75" hidden="false" customHeight="false" outlineLevel="0" collapsed="false">
      <c r="B821" s="124" t="n">
        <f aca="false">B820+1</f>
        <v>802</v>
      </c>
      <c r="C821" s="21" t="n">
        <f aca="false">$C$7</f>
        <v>3.29212628660779</v>
      </c>
      <c r="D821" s="21" t="n">
        <f aca="true">NORMSINV(RAND())</f>
        <v>-0.330603849898229</v>
      </c>
      <c r="E821" s="21" t="n">
        <f aca="false">$C$4*($G$4-C821)*$J$4+$F$4*SQRT($J$4)*D821+C821</f>
        <v>3.08560030448137</v>
      </c>
      <c r="F821" s="125" t="n">
        <f aca="false">EXP(E821)</f>
        <v>21.8805979213453</v>
      </c>
      <c r="G821" s="126" t="n">
        <f aca="false">EXP(EXP(-$C$4*($K$4-$J$4))*LN(F821)+(1-EXP(-$C$4*($K$4-$J$4)))*$G$4+$F$4^2/(4*$C$4)*(1-EXP(-2*$C$4*($K$4-$J$4))))</f>
        <v>21.0872620767146</v>
      </c>
      <c r="H821" s="126" t="n">
        <f aca="false">MAX(0,G821-$I$4)</f>
        <v>0</v>
      </c>
      <c r="I821" s="21" t="n">
        <f aca="false">$D$7*AVERAGE(A821,H821)</f>
        <v>0</v>
      </c>
      <c r="J821" s="135" t="n">
        <f aca="false">AVERAGE(I$20:I821)</f>
        <v>1.7828285030004</v>
      </c>
      <c r="K821" s="21" t="n">
        <f aca="false">-D821</f>
        <v>0.330603849898229</v>
      </c>
      <c r="L821" s="21" t="n">
        <f aca="false">$C$4*($G$4-C821)*$J$4+$F$4*SQRT($J$4)*K821+C821</f>
        <v>3.25765666145534</v>
      </c>
      <c r="M821" s="125" t="n">
        <f aca="false">EXP(L821)</f>
        <v>25.9885657242996</v>
      </c>
      <c r="N821" s="126" t="n">
        <f aca="false">EXP(EXP(-$C$4*($K$4-$J$4))*LN(M821)+(1-EXP(-$C$4*($K$4-$J$4)))*$G$4+$F$4^2/(4*$C$4)*(1-EXP(-2*$C$4*($K$4-$J$4))))</f>
        <v>24.156559320755</v>
      </c>
      <c r="O821" s="126" t="n">
        <f aca="false">MAX(0,N821-$I$4)</f>
        <v>0.956559320754998</v>
      </c>
      <c r="P821" s="21" t="n">
        <f aca="false">$D$7*AVERAGE(H821,O821)</f>
        <v>0.454953686091285</v>
      </c>
      <c r="Q821" s="136" t="n">
        <f aca="false">AVERAGE(P$20:P821)</f>
        <v>1.69672984490209</v>
      </c>
      <c r="R821" s="0" t="n">
        <v>1.615</v>
      </c>
    </row>
    <row r="822" customFormat="false" ht="12.75" hidden="false" customHeight="false" outlineLevel="0" collapsed="false">
      <c r="B822" s="124" t="n">
        <f aca="false">B821+1</f>
        <v>803</v>
      </c>
      <c r="C822" s="21" t="n">
        <f aca="false">$C$7</f>
        <v>3.29212628660779</v>
      </c>
      <c r="D822" s="21" t="n">
        <f aca="true">NORMSINV(RAND())</f>
        <v>-1.36712444775698</v>
      </c>
      <c r="E822" s="21" t="n">
        <f aca="false">$C$4*($G$4-C822)*$J$4+$F$4*SQRT($J$4)*D822+C822</f>
        <v>2.81588179084192</v>
      </c>
      <c r="F822" s="125" t="n">
        <f aca="false">EXP(E822)</f>
        <v>16.7079021616969</v>
      </c>
      <c r="G822" s="126" t="n">
        <f aca="false">EXP(EXP(-$C$4*($K$4-$J$4))*LN(F822)+(1-EXP(-$C$4*($K$4-$J$4)))*$G$4+$F$4^2/(4*$C$4)*(1-EXP(-2*$C$4*($K$4-$J$4))))</f>
        <v>17.0414855142037</v>
      </c>
      <c r="H822" s="126" t="n">
        <f aca="false">MAX(0,G822-$I$4)</f>
        <v>0</v>
      </c>
      <c r="I822" s="21" t="n">
        <f aca="false">$D$7*AVERAGE(A822,H822)</f>
        <v>0</v>
      </c>
      <c r="J822" s="135" t="n">
        <f aca="false">AVERAGE(I$20:I822)</f>
        <v>1.78060829315855</v>
      </c>
      <c r="K822" s="21" t="n">
        <f aca="false">-D822</f>
        <v>1.36712444775698</v>
      </c>
      <c r="L822" s="21" t="n">
        <f aca="false">$C$4*($G$4-C822)*$J$4+$F$4*SQRT($J$4)*K822+C822</f>
        <v>3.52737517509479</v>
      </c>
      <c r="M822" s="125" t="n">
        <f aca="false">EXP(L822)</f>
        <v>34.0345156239593</v>
      </c>
      <c r="N822" s="126" t="n">
        <f aca="false">EXP(EXP(-$C$4*($K$4-$J$4))*LN(M822)+(1-EXP(-$C$4*($K$4-$J$4)))*$G$4+$F$4^2/(4*$C$4)*(1-EXP(-2*$C$4*($K$4-$J$4))))</f>
        <v>29.8915078056952</v>
      </c>
      <c r="O822" s="126" t="n">
        <f aca="false">MAX(0,N822-$I$4)</f>
        <v>6.69150780569523</v>
      </c>
      <c r="P822" s="21" t="n">
        <f aca="false">$D$7*AVERAGE(H822,O822)</f>
        <v>3.18257955952676</v>
      </c>
      <c r="Q822" s="136" t="n">
        <f aca="false">AVERAGE(P$20:P822)</f>
        <v>1.6985802181457</v>
      </c>
      <c r="R822" s="0" t="n">
        <v>1.615</v>
      </c>
    </row>
    <row r="823" customFormat="false" ht="12.75" hidden="false" customHeight="false" outlineLevel="0" collapsed="false">
      <c r="B823" s="124" t="n">
        <f aca="false">B822+1</f>
        <v>804</v>
      </c>
      <c r="C823" s="21" t="n">
        <f aca="false">$C$7</f>
        <v>3.29212628660779</v>
      </c>
      <c r="D823" s="21" t="n">
        <f aca="true">NORMSINV(RAND())</f>
        <v>0.232675793235287</v>
      </c>
      <c r="E823" s="21" t="n">
        <f aca="false">$C$4*($G$4-C823)*$J$4+$F$4*SQRT($J$4)*D823+C823</f>
        <v>3.23217428325534</v>
      </c>
      <c r="F823" s="125" t="n">
        <f aca="false">EXP(E823)</f>
        <v>25.3346819040333</v>
      </c>
      <c r="G823" s="126" t="n">
        <f aca="false">EXP(EXP(-$C$4*($K$4-$J$4))*LN(F823)+(1-EXP(-$C$4*($K$4-$J$4)))*$G$4+$F$4^2/(4*$C$4)*(1-EXP(-2*$C$4*($K$4-$J$4))))</f>
        <v>23.6752562076025</v>
      </c>
      <c r="H823" s="126" t="n">
        <f aca="false">MAX(0,G823-$I$4)</f>
        <v>0.475256207602541</v>
      </c>
      <c r="I823" s="21" t="n">
        <f aca="false">$D$7*AVERAGE(A823,H823)</f>
        <v>0.452077688848157</v>
      </c>
      <c r="J823" s="135" t="n">
        <f aca="false">AVERAGE(I$20:I823)</f>
        <v>1.77895589190941</v>
      </c>
      <c r="K823" s="21" t="n">
        <f aca="false">-D823</f>
        <v>-0.232675793235287</v>
      </c>
      <c r="L823" s="21" t="n">
        <f aca="false">$C$4*($G$4-C823)*$J$4+$F$4*SQRT($J$4)*K823+C823</f>
        <v>3.11108268268137</v>
      </c>
      <c r="M823" s="125" t="n">
        <f aca="false">EXP(L823)</f>
        <v>22.4453324229552</v>
      </c>
      <c r="N823" s="126" t="n">
        <f aca="false">EXP(EXP(-$C$4*($K$4-$J$4))*LN(M823)+(1-EXP(-$C$4*($K$4-$J$4)))*$G$4+$F$4^2/(4*$C$4)*(1-EXP(-2*$C$4*($K$4-$J$4))))</f>
        <v>21.5159528919855</v>
      </c>
      <c r="O823" s="126" t="n">
        <f aca="false">MAX(0,N823-$I$4)</f>
        <v>0</v>
      </c>
      <c r="P823" s="21" t="n">
        <f aca="false">$D$7*AVERAGE(H823,O823)</f>
        <v>0.226038844424079</v>
      </c>
      <c r="Q823" s="136" t="n">
        <f aca="false">AVERAGE(P$20:P823)</f>
        <v>1.69674869902416</v>
      </c>
      <c r="R823" s="0" t="n">
        <v>1.615</v>
      </c>
    </row>
    <row r="824" customFormat="false" ht="12.75" hidden="false" customHeight="false" outlineLevel="0" collapsed="false">
      <c r="B824" s="124" t="n">
        <f aca="false">B823+1</f>
        <v>805</v>
      </c>
      <c r="C824" s="21" t="n">
        <f aca="false">$C$7</f>
        <v>3.29212628660779</v>
      </c>
      <c r="D824" s="21" t="n">
        <f aca="true">NORMSINV(RAND())</f>
        <v>-1.05326706605368</v>
      </c>
      <c r="E824" s="21" t="n">
        <f aca="false">$C$4*($G$4-C824)*$J$4+$F$4*SQRT($J$4)*D824+C824</f>
        <v>2.89755228215937</v>
      </c>
      <c r="F824" s="125" t="n">
        <f aca="false">EXP(E824)</f>
        <v>18.1297145887746</v>
      </c>
      <c r="G824" s="126" t="n">
        <f aca="false">EXP(EXP(-$C$4*($K$4-$J$4))*LN(F824)+(1-EXP(-$C$4*($K$4-$J$4)))*$G$4+$F$4^2/(4*$C$4)*(1-EXP(-2*$C$4*($K$4-$J$4))))</f>
        <v>18.176916616969</v>
      </c>
      <c r="H824" s="126" t="n">
        <f aca="false">MAX(0,G824-$I$4)</f>
        <v>0</v>
      </c>
      <c r="I824" s="21" t="n">
        <f aca="false">$D$7*AVERAGE(A824,H824)</f>
        <v>0</v>
      </c>
      <c r="J824" s="135" t="n">
        <f aca="false">AVERAGE(I$20:I824)</f>
        <v>1.77674600881387</v>
      </c>
      <c r="K824" s="21" t="n">
        <f aca="false">-D824</f>
        <v>1.05326706605368</v>
      </c>
      <c r="L824" s="21" t="n">
        <f aca="false">$C$4*($G$4-C824)*$J$4+$F$4*SQRT($J$4)*K824+C824</f>
        <v>3.44570468377734</v>
      </c>
      <c r="M824" s="125" t="n">
        <f aca="false">EXP(L824)</f>
        <v>31.3653783340827</v>
      </c>
      <c r="N824" s="126" t="n">
        <f aca="false">EXP(EXP(-$C$4*($K$4-$J$4))*LN(M824)+(1-EXP(-$C$4*($K$4-$J$4)))*$G$4+$F$4^2/(4*$C$4)*(1-EXP(-2*$C$4*($K$4-$J$4))))</f>
        <v>28.0243183155123</v>
      </c>
      <c r="O824" s="126" t="n">
        <f aca="false">MAX(0,N824-$I$4)</f>
        <v>4.82431831551231</v>
      </c>
      <c r="P824" s="21" t="n">
        <f aca="false">$D$7*AVERAGE(H824,O824)</f>
        <v>2.29451676743651</v>
      </c>
      <c r="Q824" s="136" t="n">
        <f aca="false">AVERAGE(P$20:P824)</f>
        <v>1.69749126805324</v>
      </c>
      <c r="R824" s="0" t="n">
        <v>1.615</v>
      </c>
    </row>
    <row r="825" customFormat="false" ht="12.75" hidden="false" customHeight="false" outlineLevel="0" collapsed="false">
      <c r="B825" s="124" t="n">
        <f aca="false">B824+1</f>
        <v>806</v>
      </c>
      <c r="C825" s="21" t="n">
        <f aca="false">$C$7</f>
        <v>3.29212628660779</v>
      </c>
      <c r="D825" s="21" t="n">
        <f aca="true">NORMSINV(RAND())</f>
        <v>1.32149540035773</v>
      </c>
      <c r="E825" s="21" t="n">
        <f aca="false">$C$4*($G$4-C825)*$J$4+$F$4*SQRT($J$4)*D825+C825</f>
        <v>3.51550179904347</v>
      </c>
      <c r="F825" s="125" t="n">
        <f aca="false">EXP(E825)</f>
        <v>33.6328005973921</v>
      </c>
      <c r="G825" s="126" t="n">
        <f aca="false">EXP(EXP(-$C$4*($K$4-$J$4))*LN(F825)+(1-EXP(-$C$4*($K$4-$J$4)))*$G$4+$F$4^2/(4*$C$4)*(1-EXP(-2*$C$4*($K$4-$J$4))))</f>
        <v>29.6125144436299</v>
      </c>
      <c r="H825" s="126" t="n">
        <f aca="false">MAX(0,G825-$I$4)</f>
        <v>6.41251444362995</v>
      </c>
      <c r="I825" s="21" t="n">
        <f aca="false">$D$7*AVERAGE(A825,H825)</f>
        <v>6.09977242381663</v>
      </c>
      <c r="J825" s="135" t="n">
        <f aca="false">AVERAGE(I$20:I825)</f>
        <v>1.78210956516003</v>
      </c>
      <c r="K825" s="21" t="n">
        <f aca="false">-D825</f>
        <v>-1.32149540035773</v>
      </c>
      <c r="L825" s="21" t="n">
        <f aca="false">$C$4*($G$4-C825)*$J$4+$F$4*SQRT($J$4)*K825+C825</f>
        <v>2.82775516689323</v>
      </c>
      <c r="M825" s="125" t="n">
        <f aca="false">EXP(L825)</f>
        <v>16.9074637575661</v>
      </c>
      <c r="N825" s="126" t="n">
        <f aca="false">EXP(EXP(-$C$4*($K$4-$J$4))*LN(M825)+(1-EXP(-$C$4*($K$4-$J$4)))*$G$4+$F$4^2/(4*$C$4)*(1-EXP(-2*$C$4*($K$4-$J$4))))</f>
        <v>17.2020413274308</v>
      </c>
      <c r="O825" s="126" t="n">
        <f aca="false">MAX(0,N825-$I$4)</f>
        <v>0</v>
      </c>
      <c r="P825" s="21" t="n">
        <f aca="false">$D$7*AVERAGE(H825,O825)</f>
        <v>3.04988621190831</v>
      </c>
      <c r="Q825" s="136" t="n">
        <f aca="false">AVERAGE(P$20:P825)</f>
        <v>1.69916917741286</v>
      </c>
      <c r="R825" s="0" t="n">
        <v>1.615</v>
      </c>
    </row>
    <row r="826" customFormat="false" ht="12.75" hidden="false" customHeight="false" outlineLevel="0" collapsed="false">
      <c r="B826" s="124" t="n">
        <f aca="false">B825+1</f>
        <v>807</v>
      </c>
      <c r="C826" s="21" t="n">
        <f aca="false">$C$7</f>
        <v>3.29212628660779</v>
      </c>
      <c r="D826" s="21" t="n">
        <f aca="true">NORMSINV(RAND())</f>
        <v>1.21007234879186</v>
      </c>
      <c r="E826" s="21" t="n">
        <f aca="false">$C$4*($G$4-C826)*$J$4+$F$4*SQRT($J$4)*D826+C826</f>
        <v>3.48650781675735</v>
      </c>
      <c r="F826" s="125" t="n">
        <f aca="false">EXP(E826)</f>
        <v>32.6716528544961</v>
      </c>
      <c r="G826" s="126" t="n">
        <f aca="false">EXP(EXP(-$C$4*($K$4-$J$4))*LN(F826)+(1-EXP(-$C$4*($K$4-$J$4)))*$G$4+$F$4^2/(4*$C$4)*(1-EXP(-2*$C$4*($K$4-$J$4))))</f>
        <v>28.9421256969287</v>
      </c>
      <c r="H826" s="126" t="n">
        <f aca="false">MAX(0,G826-$I$4)</f>
        <v>5.7421256969287</v>
      </c>
      <c r="I826" s="21" t="n">
        <f aca="false">$D$7*AVERAGE(A826,H826)</f>
        <v>5.46207892210025</v>
      </c>
      <c r="J826" s="135" t="n">
        <f aca="false">AVERAGE(I$20:I826)</f>
        <v>1.78666962632105</v>
      </c>
      <c r="K826" s="21" t="n">
        <f aca="false">-D826</f>
        <v>-1.21007234879186</v>
      </c>
      <c r="L826" s="21" t="n">
        <f aca="false">$C$4*($G$4-C826)*$J$4+$F$4*SQRT($J$4)*K826+C826</f>
        <v>2.85674914917936</v>
      </c>
      <c r="M826" s="125" t="n">
        <f aca="false">EXP(L826)</f>
        <v>17.4048542844872</v>
      </c>
      <c r="N826" s="126" t="n">
        <f aca="false">EXP(EXP(-$C$4*($K$4-$J$4))*LN(M826)+(1-EXP(-$C$4*($K$4-$J$4)))*$G$4+$F$4^2/(4*$C$4)*(1-EXP(-2*$C$4*($K$4-$J$4))))</f>
        <v>17.600493571297</v>
      </c>
      <c r="O826" s="126" t="n">
        <f aca="false">MAX(0,N826-$I$4)</f>
        <v>0</v>
      </c>
      <c r="P826" s="21" t="n">
        <f aca="false">$D$7*AVERAGE(H826,O826)</f>
        <v>2.73103946105013</v>
      </c>
      <c r="Q826" s="136" t="n">
        <f aca="false">AVERAGE(P$20:P826)</f>
        <v>1.7004478270828</v>
      </c>
      <c r="R826" s="0" t="n">
        <v>1.615</v>
      </c>
    </row>
    <row r="827" customFormat="false" ht="12.75" hidden="false" customHeight="false" outlineLevel="0" collapsed="false">
      <c r="B827" s="124" t="n">
        <f aca="false">B826+1</f>
        <v>808</v>
      </c>
      <c r="C827" s="21" t="n">
        <f aca="false">$C$7</f>
        <v>3.29212628660779</v>
      </c>
      <c r="D827" s="21" t="n">
        <f aca="true">NORMSINV(RAND())</f>
        <v>-0.381803988922078</v>
      </c>
      <c r="E827" s="21" t="n">
        <f aca="false">$C$4*($G$4-C827)*$J$4+$F$4*SQRT($J$4)*D827+C827</f>
        <v>3.07227724517683</v>
      </c>
      <c r="F827" s="125" t="n">
        <f aca="false">EXP(E827)</f>
        <v>21.5910147678832</v>
      </c>
      <c r="G827" s="126" t="n">
        <f aca="false">EXP(EXP(-$C$4*($K$4-$J$4))*LN(F827)+(1-EXP(-$C$4*($K$4-$J$4)))*$G$4+$F$4^2/(4*$C$4)*(1-EXP(-2*$C$4*($K$4-$J$4))))</f>
        <v>20.8665389827758</v>
      </c>
      <c r="H827" s="126" t="n">
        <f aca="false">MAX(0,G827-$I$4)</f>
        <v>0</v>
      </c>
      <c r="I827" s="21" t="n">
        <f aca="false">$D$7*AVERAGE(A827,H827)</f>
        <v>0</v>
      </c>
      <c r="J827" s="135" t="n">
        <f aca="false">AVERAGE(I$20:I827)</f>
        <v>1.784458401536</v>
      </c>
      <c r="K827" s="21" t="n">
        <f aca="false">-D827</f>
        <v>0.381803988922078</v>
      </c>
      <c r="L827" s="21" t="n">
        <f aca="false">$C$4*($G$4-C827)*$J$4+$F$4*SQRT($J$4)*K827+C827</f>
        <v>3.27097972075988</v>
      </c>
      <c r="M827" s="125" t="n">
        <f aca="false">EXP(L827)</f>
        <v>26.3371297402714</v>
      </c>
      <c r="N827" s="126" t="n">
        <f aca="false">EXP(EXP(-$C$4*($K$4-$J$4))*LN(M827)+(1-EXP(-$C$4*($K$4-$J$4)))*$G$4+$F$4^2/(4*$C$4)*(1-EXP(-2*$C$4*($K$4-$J$4))))</f>
        <v>24.4120837523148</v>
      </c>
      <c r="O827" s="126" t="n">
        <f aca="false">MAX(0,N827-$I$4)</f>
        <v>1.21208375231477</v>
      </c>
      <c r="P827" s="21" t="n">
        <f aca="false">$D$7*AVERAGE(H827,O827)</f>
        <v>0.576484865080522</v>
      </c>
      <c r="Q827" s="136" t="n">
        <f aca="false">AVERAGE(P$20:P827)</f>
        <v>1.69905678381299</v>
      </c>
      <c r="R827" s="0" t="n">
        <v>1.615</v>
      </c>
    </row>
    <row r="828" customFormat="false" ht="12.75" hidden="false" customHeight="false" outlineLevel="0" collapsed="false">
      <c r="B828" s="124" t="n">
        <f aca="false">B827+1</f>
        <v>809</v>
      </c>
      <c r="C828" s="21" t="n">
        <f aca="false">$C$7</f>
        <v>3.29212628660779</v>
      </c>
      <c r="D828" s="21" t="n">
        <f aca="true">NORMSINV(RAND())</f>
        <v>-0.992671752824554</v>
      </c>
      <c r="E828" s="21" t="n">
        <f aca="false">$C$4*($G$4-C828)*$J$4+$F$4*SQRT($J$4)*D828+C828</f>
        <v>2.91332010949579</v>
      </c>
      <c r="F828" s="125" t="n">
        <f aca="false">EXP(E828)</f>
        <v>18.4178464349774</v>
      </c>
      <c r="G828" s="126" t="n">
        <f aca="false">EXP(EXP(-$C$4*($K$4-$J$4))*LN(F828)+(1-EXP(-$C$4*($K$4-$J$4)))*$G$4+$F$4^2/(4*$C$4)*(1-EXP(-2*$C$4*($K$4-$J$4))))</f>
        <v>18.404691347192</v>
      </c>
      <c r="H828" s="126" t="n">
        <f aca="false">MAX(0,G828-$I$4)</f>
        <v>0</v>
      </c>
      <c r="I828" s="21" t="n">
        <f aca="false">$D$7*AVERAGE(A828,H828)</f>
        <v>0</v>
      </c>
      <c r="J828" s="135" t="n">
        <f aca="false">AVERAGE(I$20:I828)</f>
        <v>1.78225264331407</v>
      </c>
      <c r="K828" s="21" t="n">
        <f aca="false">-D828</f>
        <v>0.992671752824554</v>
      </c>
      <c r="L828" s="21" t="n">
        <f aca="false">$C$4*($G$4-C828)*$J$4+$F$4*SQRT($J$4)*K828+C828</f>
        <v>3.42993685644092</v>
      </c>
      <c r="M828" s="125" t="n">
        <f aca="false">EXP(L828)</f>
        <v>30.8746931501143</v>
      </c>
      <c r="N828" s="126" t="n">
        <f aca="false">EXP(EXP(-$C$4*($K$4-$J$4))*LN(M828)+(1-EXP(-$C$4*($K$4-$J$4)))*$G$4+$F$4^2/(4*$C$4)*(1-EXP(-2*$C$4*($K$4-$J$4))))</f>
        <v>27.6774919860952</v>
      </c>
      <c r="O828" s="126" t="n">
        <f aca="false">MAX(0,N828-$I$4)</f>
        <v>4.47749198609524</v>
      </c>
      <c r="P828" s="21" t="n">
        <f aca="false">$D$7*AVERAGE(H828,O828)</f>
        <v>2.12956106256997</v>
      </c>
      <c r="Q828" s="136" t="n">
        <f aca="false">AVERAGE(P$20:P828)</f>
        <v>1.69958892754446</v>
      </c>
      <c r="R828" s="0" t="n">
        <v>1.615</v>
      </c>
    </row>
    <row r="829" customFormat="false" ht="12.75" hidden="false" customHeight="false" outlineLevel="0" collapsed="false">
      <c r="B829" s="124" t="n">
        <f aca="false">B828+1</f>
        <v>810</v>
      </c>
      <c r="C829" s="21" t="n">
        <f aca="false">$C$7</f>
        <v>3.29212628660779</v>
      </c>
      <c r="D829" s="21" t="n">
        <f aca="true">NORMSINV(RAND())</f>
        <v>1.34958330925774</v>
      </c>
      <c r="E829" s="21" t="n">
        <f aca="false">$C$4*($G$4-C829)*$J$4+$F$4*SQRT($J$4)*D829+C829</f>
        <v>3.52281070255721</v>
      </c>
      <c r="F829" s="125" t="n">
        <f aca="false">EXP(E829)</f>
        <v>33.8795200177614</v>
      </c>
      <c r="G829" s="126" t="n">
        <f aca="false">EXP(EXP(-$C$4*($K$4-$J$4))*LN(F829)+(1-EXP(-$C$4*($K$4-$J$4)))*$G$4+$F$4^2/(4*$C$4)*(1-EXP(-2*$C$4*($K$4-$J$4))))</f>
        <v>29.7839449416956</v>
      </c>
      <c r="H829" s="126" t="n">
        <f aca="false">MAX(0,G829-$I$4)</f>
        <v>6.58394494169556</v>
      </c>
      <c r="I829" s="21" t="n">
        <f aca="false">$D$7*AVERAGE(A829,H829)</f>
        <v>6.26284215783346</v>
      </c>
      <c r="J829" s="135" t="n">
        <f aca="false">AVERAGE(I$20:I829)</f>
        <v>1.78778423530731</v>
      </c>
      <c r="K829" s="21" t="n">
        <f aca="false">-D829</f>
        <v>-1.34958330925774</v>
      </c>
      <c r="L829" s="21" t="n">
        <f aca="false">$C$4*($G$4-C829)*$J$4+$F$4*SQRT($J$4)*K829+C829</f>
        <v>2.8204462633795</v>
      </c>
      <c r="M829" s="125" t="n">
        <f aca="false">EXP(L829)</f>
        <v>16.78433923703</v>
      </c>
      <c r="N829" s="126" t="n">
        <f aca="false">EXP(EXP(-$C$4*($K$4-$J$4))*LN(M829)+(1-EXP(-$C$4*($K$4-$J$4)))*$G$4+$F$4^2/(4*$C$4)*(1-EXP(-2*$C$4*($K$4-$J$4))))</f>
        <v>17.1030297788169</v>
      </c>
      <c r="O829" s="126" t="n">
        <f aca="false">MAX(0,N829-$I$4)</f>
        <v>0</v>
      </c>
      <c r="P829" s="21" t="n">
        <f aca="false">$D$7*AVERAGE(H829,O829)</f>
        <v>3.13142107891673</v>
      </c>
      <c r="Q829" s="136" t="n">
        <f aca="false">AVERAGE(P$20:P829)</f>
        <v>1.7013566215585</v>
      </c>
      <c r="R829" s="0" t="n">
        <v>1.615</v>
      </c>
    </row>
    <row r="830" customFormat="false" ht="12.75" hidden="false" customHeight="false" outlineLevel="0" collapsed="false">
      <c r="B830" s="124" t="n">
        <f aca="false">B829+1</f>
        <v>811</v>
      </c>
      <c r="C830" s="21" t="n">
        <f aca="false">$C$7</f>
        <v>3.29212628660779</v>
      </c>
      <c r="D830" s="21" t="n">
        <f aca="true">NORMSINV(RAND())</f>
        <v>1.86302626324575</v>
      </c>
      <c r="E830" s="21" t="n">
        <f aca="false">$C$4*($G$4-C830)*$J$4+$F$4*SQRT($J$4)*D830+C830</f>
        <v>3.6564164125396</v>
      </c>
      <c r="F830" s="125" t="n">
        <f aca="false">EXP(E830)</f>
        <v>38.7223290831278</v>
      </c>
      <c r="G830" s="126" t="n">
        <f aca="false">EXP(EXP(-$C$4*($K$4-$J$4))*LN(F830)+(1-EXP(-$C$4*($K$4-$J$4)))*$G$4+$F$4^2/(4*$C$4)*(1-EXP(-2*$C$4*($K$4-$J$4))))</f>
        <v>33.0985242121447</v>
      </c>
      <c r="H830" s="126" t="n">
        <f aca="false">MAX(0,G830-$I$4)</f>
        <v>9.89852421214468</v>
      </c>
      <c r="I830" s="21" t="n">
        <f aca="false">$D$7*AVERAGE(A830,H830)</f>
        <v>9.41576748972477</v>
      </c>
      <c r="J830" s="135" t="n">
        <f aca="false">AVERAGE(I$20:I830)</f>
        <v>1.7971898866691</v>
      </c>
      <c r="K830" s="21" t="n">
        <f aca="false">-D830</f>
        <v>-1.86302626324575</v>
      </c>
      <c r="L830" s="21" t="n">
        <f aca="false">$C$4*($G$4-C830)*$J$4+$F$4*SQRT($J$4)*K830+C830</f>
        <v>2.6868405533971</v>
      </c>
      <c r="M830" s="125" t="n">
        <f aca="false">EXP(L830)</f>
        <v>14.6852054261795</v>
      </c>
      <c r="N830" s="126" t="n">
        <f aca="false">EXP(EXP(-$C$4*($K$4-$J$4))*LN(M830)+(1-EXP(-$C$4*($K$4-$J$4)))*$G$4+$F$4^2/(4*$C$4)*(1-EXP(-2*$C$4*($K$4-$J$4))))</f>
        <v>15.3902842919369</v>
      </c>
      <c r="O830" s="126" t="n">
        <f aca="false">MAX(0,N830-$I$4)</f>
        <v>0</v>
      </c>
      <c r="P830" s="21" t="n">
        <f aca="false">$D$7*AVERAGE(H830,O830)</f>
        <v>4.70788374486239</v>
      </c>
      <c r="Q830" s="136" t="n">
        <f aca="false">AVERAGE(P$20:P830)</f>
        <v>1.70506380666738</v>
      </c>
      <c r="R830" s="0" t="n">
        <v>1.615</v>
      </c>
    </row>
    <row r="831" customFormat="false" ht="12.75" hidden="false" customHeight="false" outlineLevel="0" collapsed="false">
      <c r="B831" s="124" t="n">
        <f aca="false">B830+1</f>
        <v>812</v>
      </c>
      <c r="C831" s="21" t="n">
        <f aca="false">$C$7</f>
        <v>3.29212628660779</v>
      </c>
      <c r="D831" s="21" t="n">
        <f aca="true">NORMSINV(RAND())</f>
        <v>-0.372895093593916</v>
      </c>
      <c r="E831" s="21" t="n">
        <f aca="false">$C$4*($G$4-C831)*$J$4+$F$4*SQRT($J$4)*D831+C831</f>
        <v>3.07459547600702</v>
      </c>
      <c r="F831" s="125" t="n">
        <f aca="false">EXP(E831)</f>
        <v>21.6411257859845</v>
      </c>
      <c r="G831" s="126" t="n">
        <f aca="false">EXP(EXP(-$C$4*($K$4-$J$4))*LN(F831)+(1-EXP(-$C$4*($K$4-$J$4)))*$G$4+$F$4^2/(4*$C$4)*(1-EXP(-2*$C$4*($K$4-$J$4))))</f>
        <v>20.9047783973413</v>
      </c>
      <c r="H831" s="126" t="n">
        <f aca="false">MAX(0,G831-$I$4)</f>
        <v>0</v>
      </c>
      <c r="I831" s="21" t="n">
        <f aca="false">$D$7*AVERAGE(A831,H831)</f>
        <v>0</v>
      </c>
      <c r="J831" s="135" t="n">
        <f aca="false">AVERAGE(I$20:I831)</f>
        <v>1.79497659863133</v>
      </c>
      <c r="K831" s="21" t="n">
        <f aca="false">-D831</f>
        <v>0.372895093593916</v>
      </c>
      <c r="L831" s="21" t="n">
        <f aca="false">$C$4*($G$4-C831)*$J$4+$F$4*SQRT($J$4)*K831+C831</f>
        <v>3.26866148992969</v>
      </c>
      <c r="M831" s="125" t="n">
        <f aca="false">EXP(L831)</f>
        <v>26.2761449098978</v>
      </c>
      <c r="N831" s="126" t="n">
        <f aca="false">EXP(EXP(-$C$4*($K$4-$J$4))*LN(M831)+(1-EXP(-$C$4*($K$4-$J$4)))*$G$4+$F$4^2/(4*$C$4)*(1-EXP(-2*$C$4*($K$4-$J$4))))</f>
        <v>24.3674287087037</v>
      </c>
      <c r="O831" s="126" t="n">
        <f aca="false">MAX(0,N831-$I$4)</f>
        <v>1.16742870870371</v>
      </c>
      <c r="P831" s="21" t="n">
        <f aca="false">$D$7*AVERAGE(H831,O831)</f>
        <v>0.555246269362923</v>
      </c>
      <c r="Q831" s="136" t="n">
        <f aca="false">AVERAGE(P$20:P831)</f>
        <v>1.7036477752175</v>
      </c>
      <c r="R831" s="0" t="n">
        <v>1.615</v>
      </c>
    </row>
    <row r="832" customFormat="false" ht="12.75" hidden="false" customHeight="false" outlineLevel="0" collapsed="false">
      <c r="B832" s="124" t="n">
        <f aca="false">B831+1</f>
        <v>813</v>
      </c>
      <c r="C832" s="21" t="n">
        <f aca="false">$C$7</f>
        <v>3.29212628660779</v>
      </c>
      <c r="D832" s="21" t="n">
        <f aca="true">NORMSINV(RAND())</f>
        <v>-1.42163567496863</v>
      </c>
      <c r="E832" s="21" t="n">
        <f aca="false">$C$4*($G$4-C832)*$J$4+$F$4*SQRT($J$4)*D832+C832</f>
        <v>2.80169713574625</v>
      </c>
      <c r="F832" s="125" t="n">
        <f aca="false">EXP(E832)</f>
        <v>16.4725792648791</v>
      </c>
      <c r="G832" s="126" t="n">
        <f aca="false">EXP(EXP(-$C$4*($K$4-$J$4))*LN(F832)+(1-EXP(-$C$4*($K$4-$J$4)))*$G$4+$F$4^2/(4*$C$4)*(1-EXP(-2*$C$4*($K$4-$J$4))))</f>
        <v>16.8516391197544</v>
      </c>
      <c r="H832" s="126" t="n">
        <f aca="false">MAX(0,G832-$I$4)</f>
        <v>0</v>
      </c>
      <c r="I832" s="21" t="n">
        <f aca="false">$D$7*AVERAGE(A832,H832)</f>
        <v>0</v>
      </c>
      <c r="J832" s="135" t="n">
        <f aca="false">AVERAGE(I$20:I832)</f>
        <v>1.79276875533658</v>
      </c>
      <c r="K832" s="21" t="n">
        <f aca="false">-D832</f>
        <v>1.42163567496863</v>
      </c>
      <c r="L832" s="21" t="n">
        <f aca="false">$C$4*($G$4-C832)*$J$4+$F$4*SQRT($J$4)*K832+C832</f>
        <v>3.54155983019046</v>
      </c>
      <c r="M832" s="125" t="n">
        <f aca="false">EXP(L832)</f>
        <v>34.5207236840107</v>
      </c>
      <c r="N832" s="126" t="n">
        <f aca="false">EXP(EXP(-$C$4*($K$4-$J$4))*LN(M832)+(1-EXP(-$C$4*($K$4-$J$4)))*$G$4+$F$4^2/(4*$C$4)*(1-EXP(-2*$C$4*($K$4-$J$4))))</f>
        <v>30.228258132547</v>
      </c>
      <c r="O832" s="126" t="n">
        <f aca="false">MAX(0,N832-$I$4)</f>
        <v>7.02825813254702</v>
      </c>
      <c r="P832" s="21" t="n">
        <f aca="false">$D$7*AVERAGE(H832,O832)</f>
        <v>3.34274296933258</v>
      </c>
      <c r="Q832" s="136" t="n">
        <f aca="false">AVERAGE(P$20:P832)</f>
        <v>1.70566388246734</v>
      </c>
      <c r="R832" s="0" t="n">
        <v>1.615</v>
      </c>
    </row>
    <row r="833" customFormat="false" ht="12.75" hidden="false" customHeight="false" outlineLevel="0" collapsed="false">
      <c r="B833" s="124" t="n">
        <f aca="false">B832+1</f>
        <v>814</v>
      </c>
      <c r="C833" s="21" t="n">
        <f aca="false">$C$7</f>
        <v>3.29212628660779</v>
      </c>
      <c r="D833" s="21" t="n">
        <f aca="true">NORMSINV(RAND())</f>
        <v>0.912599443207568</v>
      </c>
      <c r="E833" s="21" t="n">
        <f aca="false">$C$4*($G$4-C833)*$J$4+$F$4*SQRT($J$4)*D833+C833</f>
        <v>3.40910081673444</v>
      </c>
      <c r="F833" s="125" t="n">
        <f aca="false">EXP(E833)</f>
        <v>30.2380424897547</v>
      </c>
      <c r="G833" s="126" t="n">
        <f aca="false">EXP(EXP(-$C$4*($K$4-$J$4))*LN(F833)+(1-EXP(-$C$4*($K$4-$J$4)))*$G$4+$F$4^2/(4*$C$4)*(1-EXP(-2*$C$4*($K$4-$J$4))))</f>
        <v>27.225760919575</v>
      </c>
      <c r="H833" s="126" t="n">
        <f aca="false">MAX(0,G833-$I$4)</f>
        <v>4.02576091957504</v>
      </c>
      <c r="I833" s="21" t="n">
        <f aca="false">$D$7*AVERAGE(A833,H833)</f>
        <v>3.82942224270483</v>
      </c>
      <c r="J833" s="135" t="n">
        <f aca="false">AVERAGE(I$20:I833)</f>
        <v>1.79527078664785</v>
      </c>
      <c r="K833" s="21" t="n">
        <f aca="false">-D833</f>
        <v>-0.912599443207568</v>
      </c>
      <c r="L833" s="21" t="n">
        <f aca="false">$C$4*($G$4-C833)*$J$4+$F$4*SQRT($J$4)*K833+C833</f>
        <v>2.93415614920227</v>
      </c>
      <c r="M833" s="125" t="n">
        <f aca="false">EXP(L833)</f>
        <v>18.8056272941122</v>
      </c>
      <c r="N833" s="126" t="n">
        <f aca="false">EXP(EXP(-$C$4*($K$4-$J$4))*LN(M833)+(1-EXP(-$C$4*($K$4-$J$4)))*$G$4+$F$4^2/(4*$C$4)*(1-EXP(-2*$C$4*($K$4-$J$4))))</f>
        <v>18.7100628251757</v>
      </c>
      <c r="O833" s="126" t="n">
        <f aca="false">MAX(0,N833-$I$4)</f>
        <v>0</v>
      </c>
      <c r="P833" s="21" t="n">
        <f aca="false">$D$7*AVERAGE(H833,O833)</f>
        <v>1.91471112135241</v>
      </c>
      <c r="Q833" s="136" t="n">
        <f aca="false">AVERAGE(P$20:P833)</f>
        <v>1.70592069725712</v>
      </c>
      <c r="R833" s="0" t="n">
        <v>1.615</v>
      </c>
    </row>
    <row r="834" customFormat="false" ht="12.75" hidden="false" customHeight="false" outlineLevel="0" collapsed="false">
      <c r="B834" s="124" t="n">
        <f aca="false">B833+1</f>
        <v>815</v>
      </c>
      <c r="C834" s="21" t="n">
        <f aca="false">$C$7</f>
        <v>3.29212628660779</v>
      </c>
      <c r="D834" s="21" t="n">
        <f aca="true">NORMSINV(RAND())</f>
        <v>2.33705521812678</v>
      </c>
      <c r="E834" s="21" t="n">
        <f aca="false">$C$4*($G$4-C834)*$J$4+$F$4*SQRT($J$4)*D834+C834</f>
        <v>3.77976599709846</v>
      </c>
      <c r="F834" s="125" t="n">
        <f aca="false">EXP(E834)</f>
        <v>43.8057898542056</v>
      </c>
      <c r="G834" s="126" t="n">
        <f aca="false">EXP(EXP(-$C$4*($K$4-$J$4))*LN(F834)+(1-EXP(-$C$4*($K$4-$J$4)))*$G$4+$F$4^2/(4*$C$4)*(1-EXP(-2*$C$4*($K$4-$J$4))))</f>
        <v>36.4852406725593</v>
      </c>
      <c r="H834" s="126" t="n">
        <f aca="false">MAX(0,G834-$I$4)</f>
        <v>13.2852406725593</v>
      </c>
      <c r="I834" s="21" t="n">
        <f aca="false">$D$7*AVERAGE(A834,H834)</f>
        <v>12.6373118393121</v>
      </c>
      <c r="J834" s="135" t="n">
        <f aca="false">AVERAGE(I$20:I834)</f>
        <v>1.80857390450388</v>
      </c>
      <c r="K834" s="21" t="n">
        <f aca="false">-D834</f>
        <v>-2.33705521812678</v>
      </c>
      <c r="L834" s="21" t="n">
        <f aca="false">$C$4*($G$4-C834)*$J$4+$F$4*SQRT($J$4)*K834+C834</f>
        <v>2.56349096883825</v>
      </c>
      <c r="M834" s="125" t="n">
        <f aca="false">EXP(L834)</f>
        <v>12.981054766012</v>
      </c>
      <c r="N834" s="126" t="n">
        <f aca="false">EXP(EXP(-$C$4*($K$4-$J$4))*LN(M834)+(1-EXP(-$C$4*($K$4-$J$4)))*$G$4+$F$4^2/(4*$C$4)*(1-EXP(-2*$C$4*($K$4-$J$4))))</f>
        <v>13.9616921220306</v>
      </c>
      <c r="O834" s="126" t="n">
        <f aca="false">MAX(0,N834-$I$4)</f>
        <v>0</v>
      </c>
      <c r="P834" s="21" t="n">
        <f aca="false">$D$7*AVERAGE(H834,O834)</f>
        <v>6.31865591965605</v>
      </c>
      <c r="Q834" s="136" t="n">
        <f aca="false">AVERAGE(P$20:P834)</f>
        <v>1.71158049507601</v>
      </c>
      <c r="R834" s="0" t="n">
        <v>1.615</v>
      </c>
    </row>
    <row r="835" customFormat="false" ht="12.75" hidden="false" customHeight="false" outlineLevel="0" collapsed="false">
      <c r="B835" s="124" t="n">
        <f aca="false">B834+1</f>
        <v>816</v>
      </c>
      <c r="C835" s="21" t="n">
        <f aca="false">$C$7</f>
        <v>3.29212628660779</v>
      </c>
      <c r="D835" s="21" t="n">
        <f aca="true">NORMSINV(RAND())</f>
        <v>0.594999716881128</v>
      </c>
      <c r="E835" s="21" t="n">
        <f aca="false">$C$4*($G$4-C835)*$J$4+$F$4*SQRT($J$4)*D835+C835</f>
        <v>3.3264565101051</v>
      </c>
      <c r="F835" s="125" t="n">
        <f aca="false">EXP(E835)</f>
        <v>27.8395176661248</v>
      </c>
      <c r="G835" s="126" t="n">
        <f aca="false">EXP(EXP(-$C$4*($K$4-$J$4))*LN(F835)+(1-EXP(-$C$4*($K$4-$J$4)))*$G$4+$F$4^2/(4*$C$4)*(1-EXP(-2*$C$4*($K$4-$J$4))))</f>
        <v>25.5054649645409</v>
      </c>
      <c r="H835" s="126" t="n">
        <f aca="false">MAX(0,G835-$I$4)</f>
        <v>2.30546496454085</v>
      </c>
      <c r="I835" s="21" t="n">
        <f aca="false">$D$7*AVERAGE(A835,H835)</f>
        <v>2.19302611142675</v>
      </c>
      <c r="J835" s="135" t="n">
        <f aca="false">AVERAGE(I$20:I835)</f>
        <v>1.80904504691432</v>
      </c>
      <c r="K835" s="21" t="n">
        <f aca="false">-D835</f>
        <v>-0.594999716881128</v>
      </c>
      <c r="L835" s="21" t="n">
        <f aca="false">$C$4*($G$4-C835)*$J$4+$F$4*SQRT($J$4)*K835+C835</f>
        <v>3.01680045583161</v>
      </c>
      <c r="M835" s="125" t="n">
        <f aca="false">EXP(L835)</f>
        <v>20.4258336651351</v>
      </c>
      <c r="N835" s="126" t="n">
        <f aca="false">EXP(EXP(-$C$4*($K$4-$J$4))*LN(M835)+(1-EXP(-$C$4*($K$4-$J$4)))*$G$4+$F$4^2/(4*$C$4)*(1-EXP(-2*$C$4*($K$4-$J$4))))</f>
        <v>19.9720216030821</v>
      </c>
      <c r="O835" s="126" t="n">
        <f aca="false">MAX(0,N835-$I$4)</f>
        <v>0</v>
      </c>
      <c r="P835" s="21" t="n">
        <f aca="false">$D$7*AVERAGE(H835,O835)</f>
        <v>1.09651305571338</v>
      </c>
      <c r="Q835" s="136" t="n">
        <f aca="false">AVERAGE(P$20:P835)</f>
        <v>1.71082673595915</v>
      </c>
      <c r="R835" s="0" t="n">
        <v>1.615</v>
      </c>
    </row>
    <row r="836" customFormat="false" ht="12.75" hidden="false" customHeight="false" outlineLevel="0" collapsed="false">
      <c r="B836" s="124" t="n">
        <f aca="false">B835+1</f>
        <v>817</v>
      </c>
      <c r="C836" s="21" t="n">
        <f aca="false">$C$7</f>
        <v>3.29212628660779</v>
      </c>
      <c r="D836" s="21" t="n">
        <f aca="true">NORMSINV(RAND())</f>
        <v>0.410017799444826</v>
      </c>
      <c r="E836" s="21" t="n">
        <f aca="false">$C$4*($G$4-C836)*$J$4+$F$4*SQRT($J$4)*D836+C836</f>
        <v>3.27832138580158</v>
      </c>
      <c r="F836" s="125" t="n">
        <f aca="false">EXP(E836)</f>
        <v>26.5311996514281</v>
      </c>
      <c r="G836" s="126" t="n">
        <f aca="false">EXP(EXP(-$C$4*($K$4-$J$4))*LN(F836)+(1-EXP(-$C$4*($K$4-$J$4)))*$G$4+$F$4^2/(4*$C$4)*(1-EXP(-2*$C$4*($K$4-$J$4))))</f>
        <v>24.5540436292258</v>
      </c>
      <c r="H836" s="126" t="n">
        <f aca="false">MAX(0,G836-$I$4)</f>
        <v>1.35404362922575</v>
      </c>
      <c r="I836" s="21" t="n">
        <f aca="false">$D$7*AVERAGE(A836,H836)</f>
        <v>1.28800614217727</v>
      </c>
      <c r="J836" s="135" t="n">
        <f aca="false">AVERAGE(I$20:I836)</f>
        <v>1.8084073003969</v>
      </c>
      <c r="K836" s="21" t="n">
        <f aca="false">-D836</f>
        <v>-0.410017799444826</v>
      </c>
      <c r="L836" s="21" t="n">
        <f aca="false">$C$4*($G$4-C836)*$J$4+$F$4*SQRT($J$4)*K836+C836</f>
        <v>3.06493558013513</v>
      </c>
      <c r="M836" s="125" t="n">
        <f aca="false">EXP(L836)</f>
        <v>21.4330812265116</v>
      </c>
      <c r="N836" s="126" t="n">
        <f aca="false">EXP(EXP(-$C$4*($K$4-$J$4))*LN(M836)+(1-EXP(-$C$4*($K$4-$J$4)))*$G$4+$F$4^2/(4*$C$4)*(1-EXP(-2*$C$4*($K$4-$J$4))))</f>
        <v>20.7458985151492</v>
      </c>
      <c r="O836" s="126" t="n">
        <f aca="false">MAX(0,N836-$I$4)</f>
        <v>0</v>
      </c>
      <c r="P836" s="21" t="n">
        <f aca="false">$D$7*AVERAGE(H836,O836)</f>
        <v>0.644003071088634</v>
      </c>
      <c r="Q836" s="136" t="n">
        <f aca="false">AVERAGE(P$20:P836)</f>
        <v>1.7095209542396</v>
      </c>
      <c r="R836" s="0" t="n">
        <v>1.615</v>
      </c>
    </row>
    <row r="837" customFormat="false" ht="12.75" hidden="false" customHeight="false" outlineLevel="0" collapsed="false">
      <c r="B837" s="124" t="n">
        <f aca="false">B836+1</f>
        <v>818</v>
      </c>
      <c r="C837" s="21" t="n">
        <f aca="false">$C$7</f>
        <v>3.29212628660779</v>
      </c>
      <c r="D837" s="21" t="n">
        <f aca="true">NORMSINV(RAND())</f>
        <v>0.421958802117705</v>
      </c>
      <c r="E837" s="21" t="n">
        <f aca="false">$C$4*($G$4-C837)*$J$4+$F$4*SQRT($J$4)*D837+C837</f>
        <v>3.28142861734039</v>
      </c>
      <c r="F837" s="125" t="n">
        <f aca="false">EXP(E837)</f>
        <v>26.6137664423849</v>
      </c>
      <c r="G837" s="126" t="n">
        <f aca="false">EXP(EXP(-$C$4*($K$4-$J$4))*LN(F837)+(1-EXP(-$C$4*($K$4-$J$4)))*$G$4+$F$4^2/(4*$C$4)*(1-EXP(-2*$C$4*($K$4-$J$4))))</f>
        <v>24.61437401981</v>
      </c>
      <c r="H837" s="126" t="n">
        <f aca="false">MAX(0,G837-$I$4)</f>
        <v>1.41437401981</v>
      </c>
      <c r="I837" s="21" t="n">
        <f aca="false">$D$7*AVERAGE(A837,H837)</f>
        <v>1.34539418489263</v>
      </c>
      <c r="J837" s="135" t="n">
        <f aca="false">AVERAGE(I$20:I837)</f>
        <v>1.80784126969335</v>
      </c>
      <c r="K837" s="21" t="n">
        <f aca="false">-D837</f>
        <v>-0.421958802117705</v>
      </c>
      <c r="L837" s="21" t="n">
        <f aca="false">$C$4*($G$4-C837)*$J$4+$F$4*SQRT($J$4)*K837+C837</f>
        <v>3.06182834859632</v>
      </c>
      <c r="M837" s="125" t="n">
        <f aca="false">EXP(L837)</f>
        <v>21.3665870404662</v>
      </c>
      <c r="N837" s="126" t="n">
        <f aca="false">EXP(EXP(-$C$4*($K$4-$J$4))*LN(M837)+(1-EXP(-$C$4*($K$4-$J$4)))*$G$4+$F$4^2/(4*$C$4)*(1-EXP(-2*$C$4*($K$4-$J$4))))</f>
        <v>20.6950498460166</v>
      </c>
      <c r="O837" s="126" t="n">
        <f aca="false">MAX(0,N837-$I$4)</f>
        <v>0</v>
      </c>
      <c r="P837" s="21" t="n">
        <f aca="false">$D$7*AVERAGE(H837,O837)</f>
        <v>0.672697092446313</v>
      </c>
      <c r="Q837" s="136" t="n">
        <f aca="false">AVERAGE(P$20:P837)</f>
        <v>1.70825344340611</v>
      </c>
      <c r="R837" s="0" t="n">
        <v>1.615</v>
      </c>
    </row>
    <row r="838" customFormat="false" ht="12.75" hidden="false" customHeight="false" outlineLevel="0" collapsed="false">
      <c r="B838" s="124" t="n">
        <f aca="false">B837+1</f>
        <v>819</v>
      </c>
      <c r="C838" s="21" t="n">
        <f aca="false">$C$7</f>
        <v>3.29212628660779</v>
      </c>
      <c r="D838" s="21" t="n">
        <f aca="true">NORMSINV(RAND())</f>
        <v>0.699121522556608</v>
      </c>
      <c r="E838" s="21" t="n">
        <f aca="false">$C$4*($G$4-C838)*$J$4+$F$4*SQRT($J$4)*D838+C838</f>
        <v>3.35355059653451</v>
      </c>
      <c r="F838" s="125" t="n">
        <f aca="false">EXP(E838)</f>
        <v>28.6041152271085</v>
      </c>
      <c r="G838" s="126" t="n">
        <f aca="false">EXP(EXP(-$C$4*($K$4-$J$4))*LN(F838)+(1-EXP(-$C$4*($K$4-$J$4)))*$G$4+$F$4^2/(4*$C$4)*(1-EXP(-2*$C$4*($K$4-$J$4))))</f>
        <v>26.0571219799756</v>
      </c>
      <c r="H838" s="126" t="n">
        <f aca="false">MAX(0,G838-$I$4)</f>
        <v>2.85712197997558</v>
      </c>
      <c r="I838" s="21" t="n">
        <f aca="false">$D$7*AVERAGE(A838,H838)</f>
        <v>2.71777849674051</v>
      </c>
      <c r="J838" s="135" t="n">
        <f aca="false">AVERAGE(I$20:I838)</f>
        <v>1.8089523041586</v>
      </c>
      <c r="K838" s="21" t="n">
        <f aca="false">-D838</f>
        <v>-0.699121522556608</v>
      </c>
      <c r="L838" s="21" t="n">
        <f aca="false">$C$4*($G$4-C838)*$J$4+$F$4*SQRT($J$4)*K838+C838</f>
        <v>2.9897063694022</v>
      </c>
      <c r="M838" s="125" t="n">
        <f aca="false">EXP(L838)</f>
        <v>19.8798443039043</v>
      </c>
      <c r="N838" s="126" t="n">
        <f aca="false">EXP(EXP(-$C$4*($K$4-$J$4))*LN(M838)+(1-EXP(-$C$4*($K$4-$J$4)))*$G$4+$F$4^2/(4*$C$4)*(1-EXP(-2*$C$4*($K$4-$J$4))))</f>
        <v>19.5491926414561</v>
      </c>
      <c r="O838" s="126" t="n">
        <f aca="false">MAX(0,N838-$I$4)</f>
        <v>0</v>
      </c>
      <c r="P838" s="21" t="n">
        <f aca="false">$D$7*AVERAGE(H838,O838)</f>
        <v>1.35888924837026</v>
      </c>
      <c r="Q838" s="136" t="n">
        <f aca="false">AVERAGE(P$20:P838)</f>
        <v>1.7078268692974</v>
      </c>
      <c r="R838" s="0" t="n">
        <v>1.615</v>
      </c>
    </row>
    <row r="839" customFormat="false" ht="12.75" hidden="false" customHeight="false" outlineLevel="0" collapsed="false">
      <c r="B839" s="124" t="n">
        <f aca="false">B838+1</f>
        <v>820</v>
      </c>
      <c r="C839" s="21" t="n">
        <f aca="false">$C$7</f>
        <v>3.29212628660779</v>
      </c>
      <c r="D839" s="21" t="n">
        <f aca="true">NORMSINV(RAND())</f>
        <v>2.02523215898632</v>
      </c>
      <c r="E839" s="21" t="n">
        <f aca="false">$C$4*($G$4-C839)*$J$4+$F$4*SQRT($J$4)*D839+C839</f>
        <v>3.69862486762779</v>
      </c>
      <c r="F839" s="125" t="n">
        <f aca="false">EXP(E839)</f>
        <v>40.3917221876544</v>
      </c>
      <c r="G839" s="126" t="n">
        <f aca="false">EXP(EXP(-$C$4*($K$4-$J$4))*LN(F839)+(1-EXP(-$C$4*($K$4-$J$4)))*$G$4+$F$4^2/(4*$C$4)*(1-EXP(-2*$C$4*($K$4-$J$4))))</f>
        <v>34.220473926136</v>
      </c>
      <c r="H839" s="126" t="n">
        <f aca="false">MAX(0,G839-$I$4)</f>
        <v>11.020473926136</v>
      </c>
      <c r="I839" s="21" t="n">
        <f aca="false">$D$7*AVERAGE(A839,H839)</f>
        <v>10.4829990704835</v>
      </c>
      <c r="J839" s="135" t="n">
        <f aca="false">AVERAGE(I$20:I839)</f>
        <v>1.8195304099712</v>
      </c>
      <c r="K839" s="21" t="n">
        <f aca="false">-D839</f>
        <v>-2.02523215898632</v>
      </c>
      <c r="L839" s="21" t="n">
        <f aca="false">$C$4*($G$4-C839)*$J$4+$F$4*SQRT($J$4)*K839+C839</f>
        <v>2.64463209830892</v>
      </c>
      <c r="M839" s="125" t="n">
        <f aca="false">EXP(L839)</f>
        <v>14.078264712854</v>
      </c>
      <c r="N839" s="126" t="n">
        <f aca="false">EXP(EXP(-$C$4*($K$4-$J$4))*LN(M839)+(1-EXP(-$C$4*($K$4-$J$4)))*$G$4+$F$4^2/(4*$C$4)*(1-EXP(-2*$C$4*($K$4-$J$4))))</f>
        <v>14.8856996652933</v>
      </c>
      <c r="O839" s="126" t="n">
        <f aca="false">MAX(0,N839-$I$4)</f>
        <v>0</v>
      </c>
      <c r="P839" s="21" t="n">
        <f aca="false">$D$7*AVERAGE(H839,O839)</f>
        <v>5.24149953524176</v>
      </c>
      <c r="Q839" s="136" t="n">
        <f aca="false">AVERAGE(P$20:P839)</f>
        <v>1.71213622620709</v>
      </c>
      <c r="R839" s="0" t="n">
        <v>1.615</v>
      </c>
    </row>
    <row r="840" customFormat="false" ht="12.75" hidden="false" customHeight="false" outlineLevel="0" collapsed="false">
      <c r="B840" s="124" t="n">
        <f aca="false">B839+1</f>
        <v>821</v>
      </c>
      <c r="C840" s="21" t="n">
        <f aca="false">$C$7</f>
        <v>3.29212628660779</v>
      </c>
      <c r="D840" s="21" t="n">
        <f aca="true">NORMSINV(RAND())</f>
        <v>-0.189668420633588</v>
      </c>
      <c r="E840" s="21" t="n">
        <f aca="false">$C$4*($G$4-C840)*$J$4+$F$4*SQRT($J$4)*D840+C840</f>
        <v>3.1222738588506</v>
      </c>
      <c r="F840" s="125" t="n">
        <f aca="false">EXP(E840)</f>
        <v>22.6979329041676</v>
      </c>
      <c r="G840" s="126" t="n">
        <f aca="false">EXP(EXP(-$C$4*($K$4-$J$4))*LN(F840)+(1-EXP(-$C$4*($K$4-$J$4)))*$G$4+$F$4^2/(4*$C$4)*(1-EXP(-2*$C$4*($K$4-$J$4))))</f>
        <v>21.7069661468944</v>
      </c>
      <c r="H840" s="126" t="n">
        <f aca="false">MAX(0,G840-$I$4)</f>
        <v>0</v>
      </c>
      <c r="I840" s="21" t="n">
        <f aca="false">$D$7*AVERAGE(A840,H840)</f>
        <v>0</v>
      </c>
      <c r="J840" s="135" t="n">
        <f aca="false">AVERAGE(I$20:I840)</f>
        <v>1.81731417317464</v>
      </c>
      <c r="K840" s="21" t="n">
        <f aca="false">-D840</f>
        <v>0.189668420633588</v>
      </c>
      <c r="L840" s="21" t="n">
        <f aca="false">$C$4*($G$4-C840)*$J$4+$F$4*SQRT($J$4)*K840+C840</f>
        <v>3.22098310708611</v>
      </c>
      <c r="M840" s="125" t="n">
        <f aca="false">EXP(L840)</f>
        <v>25.052737602438</v>
      </c>
      <c r="N840" s="126" t="n">
        <f aca="false">EXP(EXP(-$C$4*($K$4-$J$4))*LN(M840)+(1-EXP(-$C$4*($K$4-$J$4)))*$G$4+$F$4^2/(4*$C$4)*(1-EXP(-2*$C$4*($K$4-$J$4))))</f>
        <v>23.4669227298418</v>
      </c>
      <c r="O840" s="126" t="n">
        <f aca="false">MAX(0,N840-$I$4)</f>
        <v>0.266922729841834</v>
      </c>
      <c r="P840" s="21" t="n">
        <f aca="false">$D$7*AVERAGE(H840,O840)</f>
        <v>0.126952377346804</v>
      </c>
      <c r="Q840" s="136" t="n">
        <f aca="false">AVERAGE(P$20:P840)</f>
        <v>1.71020542980166</v>
      </c>
      <c r="R840" s="0" t="n">
        <v>1.615</v>
      </c>
    </row>
    <row r="841" customFormat="false" ht="12.75" hidden="false" customHeight="false" outlineLevel="0" collapsed="false">
      <c r="B841" s="124" t="n">
        <f aca="false">B840+1</f>
        <v>822</v>
      </c>
      <c r="C841" s="21" t="n">
        <f aca="false">$C$7</f>
        <v>3.29212628660779</v>
      </c>
      <c r="D841" s="21" t="n">
        <f aca="true">NORMSINV(RAND())</f>
        <v>0.275361296287418</v>
      </c>
      <c r="E841" s="21" t="n">
        <f aca="false">$C$4*($G$4-C841)*$J$4+$F$4*SQRT($J$4)*D841+C841</f>
        <v>3.24328170404462</v>
      </c>
      <c r="F841" s="125" t="n">
        <f aca="false">EXP(E841)</f>
        <v>25.6176535095599</v>
      </c>
      <c r="G841" s="126" t="n">
        <f aca="false">EXP(EXP(-$C$4*($K$4-$J$4))*LN(F841)+(1-EXP(-$C$4*($K$4-$J$4)))*$G$4+$F$4^2/(4*$C$4)*(1-EXP(-2*$C$4*($K$4-$J$4))))</f>
        <v>23.883859287071</v>
      </c>
      <c r="H841" s="126" t="n">
        <f aca="false">MAX(0,G841-$I$4)</f>
        <v>0.683859287071016</v>
      </c>
      <c r="I841" s="21" t="n">
        <f aca="false">$D$7*AVERAGE(A841,H841)</f>
        <v>0.650507076080031</v>
      </c>
      <c r="J841" s="135" t="n">
        <f aca="false">AVERAGE(I$20:I841)</f>
        <v>1.81589469982051</v>
      </c>
      <c r="K841" s="21" t="n">
        <f aca="false">-D841</f>
        <v>-0.275361296287418</v>
      </c>
      <c r="L841" s="21" t="n">
        <f aca="false">$C$4*($G$4-C841)*$J$4+$F$4*SQRT($J$4)*K841+C841</f>
        <v>3.09997526189209</v>
      </c>
      <c r="M841" s="125" t="n">
        <f aca="false">EXP(L841)</f>
        <v>22.1974021529197</v>
      </c>
      <c r="N841" s="126" t="n">
        <f aca="false">EXP(EXP(-$C$4*($K$4-$J$4))*LN(M841)+(1-EXP(-$C$4*($K$4-$J$4)))*$G$4+$F$4^2/(4*$C$4)*(1-EXP(-2*$C$4*($K$4-$J$4))))</f>
        <v>21.3280312509718</v>
      </c>
      <c r="O841" s="126" t="n">
        <f aca="false">MAX(0,N841-$I$4)</f>
        <v>0</v>
      </c>
      <c r="P841" s="21" t="n">
        <f aca="false">$D$7*AVERAGE(H841,O841)</f>
        <v>0.325253538040016</v>
      </c>
      <c r="Q841" s="136" t="n">
        <f aca="false">AVERAGE(P$20:P841)</f>
        <v>1.70852057348564</v>
      </c>
      <c r="R841" s="0" t="n">
        <v>1.615</v>
      </c>
    </row>
    <row r="842" customFormat="false" ht="12.75" hidden="false" customHeight="false" outlineLevel="0" collapsed="false">
      <c r="B842" s="124" t="n">
        <f aca="false">B841+1</f>
        <v>823</v>
      </c>
      <c r="C842" s="21" t="n">
        <f aca="false">$C$7</f>
        <v>3.29212628660779</v>
      </c>
      <c r="D842" s="21" t="n">
        <f aca="true">NORMSINV(RAND())</f>
        <v>1.42789815137907</v>
      </c>
      <c r="E842" s="21" t="n">
        <f aca="false">$C$4*($G$4-C842)*$J$4+$F$4*SQRT($J$4)*D842+C842</f>
        <v>3.54318942234002</v>
      </c>
      <c r="F842" s="125" t="n">
        <f aca="false">EXP(E842)</f>
        <v>34.5770242453404</v>
      </c>
      <c r="G842" s="126" t="n">
        <f aca="false">EXP(EXP(-$C$4*($K$4-$J$4))*LN(F842)+(1-EXP(-$C$4*($K$4-$J$4)))*$G$4+$F$4^2/(4*$C$4)*(1-EXP(-2*$C$4*($K$4-$J$4))))</f>
        <v>30.267187563112</v>
      </c>
      <c r="H842" s="126" t="n">
        <f aca="false">MAX(0,G842-$I$4)</f>
        <v>7.06718756311204</v>
      </c>
      <c r="I842" s="21" t="n">
        <f aca="false">$D$7*AVERAGE(A842,H842)</f>
        <v>6.72251675849767</v>
      </c>
      <c r="J842" s="135" t="n">
        <f aca="false">AVERAGE(I$20:I842)</f>
        <v>1.82185657352486</v>
      </c>
      <c r="K842" s="21" t="n">
        <f aca="false">-D842</f>
        <v>-1.42789815137907</v>
      </c>
      <c r="L842" s="21" t="n">
        <f aca="false">$C$4*($G$4-C842)*$J$4+$F$4*SQRT($J$4)*K842+C842</f>
        <v>2.80006754359669</v>
      </c>
      <c r="M842" s="125" t="n">
        <f aca="false">EXP(L842)</f>
        <v>16.4457575391985</v>
      </c>
      <c r="N842" s="126" t="n">
        <f aca="false">EXP(EXP(-$C$4*($K$4-$J$4))*LN(M842)+(1-EXP(-$C$4*($K$4-$J$4)))*$G$4+$F$4^2/(4*$C$4)*(1-EXP(-2*$C$4*($K$4-$J$4))))</f>
        <v>16.8299646673907</v>
      </c>
      <c r="O842" s="126" t="n">
        <f aca="false">MAX(0,N842-$I$4)</f>
        <v>0</v>
      </c>
      <c r="P842" s="21" t="n">
        <f aca="false">$D$7*AVERAGE(H842,O842)</f>
        <v>3.36125837924883</v>
      </c>
      <c r="Q842" s="136" t="n">
        <f aca="false">AVERAGE(P$20:P842)</f>
        <v>1.71052876036992</v>
      </c>
      <c r="R842" s="0" t="n">
        <v>1.615</v>
      </c>
    </row>
    <row r="843" customFormat="false" ht="12.75" hidden="false" customHeight="false" outlineLevel="0" collapsed="false">
      <c r="B843" s="124" t="n">
        <f aca="false">B842+1</f>
        <v>824</v>
      </c>
      <c r="C843" s="21" t="n">
        <f aca="false">$C$7</f>
        <v>3.29212628660779</v>
      </c>
      <c r="D843" s="21" t="n">
        <f aca="true">NORMSINV(RAND())</f>
        <v>0.7588042673155</v>
      </c>
      <c r="E843" s="21" t="n">
        <f aca="false">$C$4*($G$4-C843)*$J$4+$F$4*SQRT($J$4)*D843+C843</f>
        <v>3.3690809595968</v>
      </c>
      <c r="F843" s="125" t="n">
        <f aca="false">EXP(E843)</f>
        <v>29.0518149931789</v>
      </c>
      <c r="G843" s="126" t="n">
        <f aca="false">EXP(EXP(-$C$4*($K$4-$J$4))*LN(F843)+(1-EXP(-$C$4*($K$4-$J$4)))*$G$4+$F$4^2/(4*$C$4)*(1-EXP(-2*$C$4*($K$4-$J$4))))</f>
        <v>26.3786958233497</v>
      </c>
      <c r="H843" s="126" t="n">
        <f aca="false">MAX(0,G843-$I$4)</f>
        <v>3.17869582334966</v>
      </c>
      <c r="I843" s="21" t="n">
        <f aca="false">$D$7*AVERAGE(A843,H843)</f>
        <v>3.02366899870772</v>
      </c>
      <c r="J843" s="135" t="n">
        <f aca="false">AVERAGE(I$20:I843)</f>
        <v>1.82331508374959</v>
      </c>
      <c r="K843" s="21" t="n">
        <f aca="false">-D843</f>
        <v>-0.7588042673155</v>
      </c>
      <c r="L843" s="21" t="n">
        <f aca="false">$C$4*($G$4-C843)*$J$4+$F$4*SQRT($J$4)*K843+C843</f>
        <v>2.97417600633991</v>
      </c>
      <c r="M843" s="125" t="n">
        <f aca="false">EXP(L843)</f>
        <v>19.5734881727482</v>
      </c>
      <c r="N843" s="126" t="n">
        <f aca="false">EXP(EXP(-$C$4*($K$4-$J$4))*LN(M843)+(1-EXP(-$C$4*($K$4-$J$4)))*$G$4+$F$4^2/(4*$C$4)*(1-EXP(-2*$C$4*($K$4-$J$4))))</f>
        <v>19.3108749833478</v>
      </c>
      <c r="O843" s="126" t="n">
        <f aca="false">MAX(0,N843-$I$4)</f>
        <v>0</v>
      </c>
      <c r="P843" s="21" t="n">
        <f aca="false">$D$7*AVERAGE(H843,O843)</f>
        <v>1.51183449935386</v>
      </c>
      <c r="Q843" s="136" t="n">
        <f aca="false">AVERAGE(P$20:P843)</f>
        <v>1.71028762655801</v>
      </c>
      <c r="R843" s="0" t="n">
        <v>1.615</v>
      </c>
    </row>
    <row r="844" customFormat="false" ht="12.75" hidden="false" customHeight="false" outlineLevel="0" collapsed="false">
      <c r="B844" s="124" t="n">
        <f aca="false">B843+1</f>
        <v>825</v>
      </c>
      <c r="C844" s="21" t="n">
        <f aca="false">$C$7</f>
        <v>3.29212628660779</v>
      </c>
      <c r="D844" s="21" t="n">
        <f aca="true">NORMSINV(RAND())</f>
        <v>0.286550574914988</v>
      </c>
      <c r="E844" s="21" t="n">
        <f aca="false">$C$4*($G$4-C844)*$J$4+$F$4*SQRT($J$4)*D844+C844</f>
        <v>3.24619332548886</v>
      </c>
      <c r="F844" s="125" t="n">
        <f aca="false">EXP(E844)</f>
        <v>25.6923511116686</v>
      </c>
      <c r="G844" s="126" t="n">
        <f aca="false">EXP(EXP(-$C$4*($K$4-$J$4))*LN(F844)+(1-EXP(-$C$4*($K$4-$J$4)))*$G$4+$F$4^2/(4*$C$4)*(1-EXP(-2*$C$4*($K$4-$J$4))))</f>
        <v>23.9388444290003</v>
      </c>
      <c r="H844" s="126" t="n">
        <f aca="false">MAX(0,G844-$I$4)</f>
        <v>0.738844429000313</v>
      </c>
      <c r="I844" s="21" t="n">
        <f aca="false">$D$7*AVERAGE(A844,H844)</f>
        <v>0.702810560993526</v>
      </c>
      <c r="J844" s="135" t="n">
        <f aca="false">AVERAGE(I$20:I844)</f>
        <v>1.82195689644928</v>
      </c>
      <c r="K844" s="21" t="n">
        <f aca="false">-D844</f>
        <v>-0.286550574914988</v>
      </c>
      <c r="L844" s="21" t="n">
        <f aca="false">$C$4*($G$4-C844)*$J$4+$F$4*SQRT($J$4)*K844+C844</f>
        <v>3.09706364044785</v>
      </c>
      <c r="M844" s="125" t="n">
        <f aca="false">EXP(L844)</f>
        <v>22.1328657192294</v>
      </c>
      <c r="N844" s="126" t="n">
        <f aca="false">EXP(EXP(-$C$4*($K$4-$J$4))*LN(M844)+(1-EXP(-$C$4*($K$4-$J$4)))*$G$4+$F$4^2/(4*$C$4)*(1-EXP(-2*$C$4*($K$4-$J$4))))</f>
        <v>21.2790428869392</v>
      </c>
      <c r="O844" s="126" t="n">
        <f aca="false">MAX(0,N844-$I$4)</f>
        <v>0</v>
      </c>
      <c r="P844" s="21" t="n">
        <f aca="false">$D$7*AVERAGE(H844,O844)</f>
        <v>0.351405280496763</v>
      </c>
      <c r="Q844" s="136" t="n">
        <f aca="false">AVERAGE(P$20:P844)</f>
        <v>1.70864049644157</v>
      </c>
      <c r="R844" s="0" t="n">
        <v>1.615</v>
      </c>
    </row>
    <row r="845" customFormat="false" ht="12.75" hidden="false" customHeight="false" outlineLevel="0" collapsed="false">
      <c r="B845" s="124" t="n">
        <f aca="false">B844+1</f>
        <v>826</v>
      </c>
      <c r="C845" s="21" t="n">
        <f aca="false">$C$7</f>
        <v>3.29212628660779</v>
      </c>
      <c r="D845" s="21" t="n">
        <f aca="true">NORMSINV(RAND())</f>
        <v>0.908286502221418</v>
      </c>
      <c r="E845" s="21" t="n">
        <f aca="false">$C$4*($G$4-C845)*$J$4+$F$4*SQRT($J$4)*D845+C845</f>
        <v>3.40797852352135</v>
      </c>
      <c r="F845" s="125" t="n">
        <f aca="false">EXP(E845)</f>
        <v>30.2041255758126</v>
      </c>
      <c r="G845" s="126" t="n">
        <f aca="false">EXP(EXP(-$C$4*($K$4-$J$4))*LN(F845)+(1-EXP(-$C$4*($K$4-$J$4)))*$G$4+$F$4^2/(4*$C$4)*(1-EXP(-2*$C$4*($K$4-$J$4))))</f>
        <v>27.2016396363678</v>
      </c>
      <c r="H845" s="126" t="n">
        <f aca="false">MAX(0,G845-$I$4)</f>
        <v>4.00163963636777</v>
      </c>
      <c r="I845" s="21" t="n">
        <f aca="false">$D$7*AVERAGE(A845,H845)</f>
        <v>3.80647736836136</v>
      </c>
      <c r="J845" s="135" t="n">
        <f aca="false">AVERAGE(I$20:I845)</f>
        <v>1.82435946360656</v>
      </c>
      <c r="K845" s="21" t="n">
        <f aca="false">-D845</f>
        <v>-0.908286502221418</v>
      </c>
      <c r="L845" s="21" t="n">
        <f aca="false">$C$4*($G$4-C845)*$J$4+$F$4*SQRT($J$4)*K845+C845</f>
        <v>2.93527844241536</v>
      </c>
      <c r="M845" s="125" t="n">
        <f aca="false">EXP(L845)</f>
        <v>18.8267445696632</v>
      </c>
      <c r="N845" s="126" t="n">
        <f aca="false">EXP(EXP(-$C$4*($K$4-$J$4))*LN(M845)+(1-EXP(-$C$4*($K$4-$J$4)))*$G$4+$F$4^2/(4*$C$4)*(1-EXP(-2*$C$4*($K$4-$J$4))))</f>
        <v>18.7266541310773</v>
      </c>
      <c r="O845" s="126" t="n">
        <f aca="false">MAX(0,N845-$I$4)</f>
        <v>0</v>
      </c>
      <c r="P845" s="21" t="n">
        <f aca="false">$D$7*AVERAGE(H845,O845)</f>
        <v>1.90323868418068</v>
      </c>
      <c r="Q845" s="136" t="n">
        <f aca="false">AVERAGE(P$20:P845)</f>
        <v>1.70887608746789</v>
      </c>
      <c r="R845" s="0" t="n">
        <v>1.615</v>
      </c>
    </row>
    <row r="846" customFormat="false" ht="12.75" hidden="false" customHeight="false" outlineLevel="0" collapsed="false">
      <c r="B846" s="124" t="n">
        <f aca="false">B845+1</f>
        <v>827</v>
      </c>
      <c r="C846" s="21" t="n">
        <f aca="false">$C$7</f>
        <v>3.29212628660779</v>
      </c>
      <c r="D846" s="21" t="n">
        <f aca="true">NORMSINV(RAND())</f>
        <v>0.465293919290658</v>
      </c>
      <c r="E846" s="21" t="n">
        <f aca="false">$C$4*($G$4-C846)*$J$4+$F$4*SQRT($J$4)*D846+C846</f>
        <v>3.29270507766006</v>
      </c>
      <c r="F846" s="125" t="n">
        <f aca="false">EXP(E846)</f>
        <v>26.9155739859131</v>
      </c>
      <c r="G846" s="126" t="n">
        <f aca="false">EXP(EXP(-$C$4*($K$4-$J$4))*LN(F846)+(1-EXP(-$C$4*($K$4-$J$4)))*$G$4+$F$4^2/(4*$C$4)*(1-EXP(-2*$C$4*($K$4-$J$4))))</f>
        <v>24.8345669786229</v>
      </c>
      <c r="H846" s="126" t="n">
        <f aca="false">MAX(0,G846-$I$4)</f>
        <v>1.63456697862286</v>
      </c>
      <c r="I846" s="21" t="n">
        <f aca="false">$D$7*AVERAGE(A846,H846)</f>
        <v>1.5548482063833</v>
      </c>
      <c r="J846" s="135" t="n">
        <f aca="false">AVERAGE(I$20:I846)</f>
        <v>1.82403357333181</v>
      </c>
      <c r="K846" s="21" t="n">
        <f aca="false">-D846</f>
        <v>-0.465293919290658</v>
      </c>
      <c r="L846" s="21" t="n">
        <f aca="false">$C$4*($G$4-C846)*$J$4+$F$4*SQRT($J$4)*K846+C846</f>
        <v>3.05055188827665</v>
      </c>
      <c r="M846" s="125" t="n">
        <f aca="false">EXP(L846)</f>
        <v>21.1270009498393</v>
      </c>
      <c r="N846" s="126" t="n">
        <f aca="false">EXP(EXP(-$C$4*($K$4-$J$4))*LN(M846)+(1-EXP(-$C$4*($K$4-$J$4)))*$G$4+$F$4^2/(4*$C$4)*(1-EXP(-2*$C$4*($K$4-$J$4))))</f>
        <v>20.5115594609297</v>
      </c>
      <c r="O846" s="126" t="n">
        <f aca="false">MAX(0,N846-$I$4)</f>
        <v>0</v>
      </c>
      <c r="P846" s="21" t="n">
        <f aca="false">$D$7*AVERAGE(H846,O846)</f>
        <v>0.777424103191649</v>
      </c>
      <c r="Q846" s="136" t="n">
        <f aca="false">AVERAGE(P$20:P846)</f>
        <v>1.70774978518945</v>
      </c>
      <c r="R846" s="0" t="n">
        <v>1.615</v>
      </c>
    </row>
    <row r="847" customFormat="false" ht="12.75" hidden="false" customHeight="false" outlineLevel="0" collapsed="false">
      <c r="B847" s="124" t="n">
        <f aca="false">B846+1</f>
        <v>828</v>
      </c>
      <c r="C847" s="21" t="n">
        <f aca="false">$C$7</f>
        <v>3.29212628660779</v>
      </c>
      <c r="D847" s="21" t="n">
        <f aca="true">NORMSINV(RAND())</f>
        <v>-0.609973496209977</v>
      </c>
      <c r="E847" s="21" t="n">
        <f aca="false">$C$4*($G$4-C847)*$J$4+$F$4*SQRT($J$4)*D847+C847</f>
        <v>3.01290404941915</v>
      </c>
      <c r="F847" s="125" t="n">
        <f aca="false">EXP(E847)</f>
        <v>20.3464011670052</v>
      </c>
      <c r="G847" s="126" t="n">
        <f aca="false">EXP(EXP(-$C$4*($K$4-$J$4))*LN(F847)+(1-EXP(-$C$4*($K$4-$J$4)))*$G$4+$F$4^2/(4*$C$4)*(1-EXP(-2*$C$4*($K$4-$J$4))))</f>
        <v>19.9106560402861</v>
      </c>
      <c r="H847" s="126" t="n">
        <f aca="false">MAX(0,G847-$I$4)</f>
        <v>0</v>
      </c>
      <c r="I847" s="21" t="n">
        <f aca="false">$D$7*AVERAGE(A847,H847)</f>
        <v>0</v>
      </c>
      <c r="J847" s="135" t="n">
        <f aca="false">AVERAGE(I$20:I847)</f>
        <v>1.82183063423358</v>
      </c>
      <c r="K847" s="21" t="n">
        <f aca="false">-D847</f>
        <v>0.609973496209977</v>
      </c>
      <c r="L847" s="21" t="n">
        <f aca="false">$C$4*($G$4-C847)*$J$4+$F$4*SQRT($J$4)*K847+C847</f>
        <v>3.33035291651756</v>
      </c>
      <c r="M847" s="125" t="n">
        <f aca="false">EXP(L847)</f>
        <v>27.9482033455626</v>
      </c>
      <c r="N847" s="126" t="n">
        <f aca="false">EXP(EXP(-$C$4*($K$4-$J$4))*LN(M847)+(1-EXP(-$C$4*($K$4-$J$4)))*$G$4+$F$4^2/(4*$C$4)*(1-EXP(-2*$C$4*($K$4-$J$4))))</f>
        <v>25.5840739872046</v>
      </c>
      <c r="O847" s="126" t="n">
        <f aca="false">MAX(0,N847-$I$4)</f>
        <v>2.38407398720462</v>
      </c>
      <c r="P847" s="21" t="n">
        <f aca="false">$D$7*AVERAGE(H847,O847)</f>
        <v>1.13390066340789</v>
      </c>
      <c r="Q847" s="136" t="n">
        <f aca="false">AVERAGE(P$20:P847)</f>
        <v>1.70705673069454</v>
      </c>
      <c r="R847" s="0" t="n">
        <v>1.615</v>
      </c>
    </row>
    <row r="848" customFormat="false" ht="12.75" hidden="false" customHeight="false" outlineLevel="0" collapsed="false">
      <c r="B848" s="124" t="n">
        <f aca="false">B847+1</f>
        <v>829</v>
      </c>
      <c r="C848" s="21" t="n">
        <f aca="false">$C$7</f>
        <v>3.29212628660779</v>
      </c>
      <c r="D848" s="21" t="n">
        <f aca="true">NORMSINV(RAND())</f>
        <v>0.448808033983991</v>
      </c>
      <c r="E848" s="21" t="n">
        <f aca="false">$C$4*($G$4-C848)*$J$4+$F$4*SQRT($J$4)*D848+C848</f>
        <v>3.28841519814379</v>
      </c>
      <c r="F848" s="125" t="n">
        <f aca="false">EXP(E848)</f>
        <v>26.8003567271772</v>
      </c>
      <c r="G848" s="126" t="n">
        <f aca="false">EXP(EXP(-$C$4*($K$4-$J$4))*LN(F848)+(1-EXP(-$C$4*($K$4-$J$4)))*$G$4+$F$4^2/(4*$C$4)*(1-EXP(-2*$C$4*($K$4-$J$4))))</f>
        <v>24.7505682547652</v>
      </c>
      <c r="H848" s="126" t="n">
        <f aca="false">MAX(0,G848-$I$4)</f>
        <v>1.55056825476517</v>
      </c>
      <c r="I848" s="21" t="n">
        <f aca="false">$D$7*AVERAGE(A848,H848)</f>
        <v>1.47494614862935</v>
      </c>
      <c r="J848" s="135" t="n">
        <f aca="false">AVERAGE(I$20:I848)</f>
        <v>1.82141219697712</v>
      </c>
      <c r="K848" s="21" t="n">
        <f aca="false">-D848</f>
        <v>-0.448808033983991</v>
      </c>
      <c r="L848" s="21" t="n">
        <f aca="false">$C$4*($G$4-C848)*$J$4+$F$4*SQRT($J$4)*K848+C848</f>
        <v>3.05484176779292</v>
      </c>
      <c r="M848" s="125" t="n">
        <f aca="false">EXP(L848)</f>
        <v>21.2178279175371</v>
      </c>
      <c r="N848" s="126" t="n">
        <f aca="false">EXP(EXP(-$C$4*($K$4-$J$4))*LN(M848)+(1-EXP(-$C$4*($K$4-$J$4)))*$G$4+$F$4^2/(4*$C$4)*(1-EXP(-2*$C$4*($K$4-$J$4))))</f>
        <v>20.581171794728</v>
      </c>
      <c r="O848" s="126" t="n">
        <f aca="false">MAX(0,N848-$I$4)</f>
        <v>0</v>
      </c>
      <c r="P848" s="21" t="n">
        <f aca="false">$D$7*AVERAGE(H848,O848)</f>
        <v>0.737473074314673</v>
      </c>
      <c r="Q848" s="136" t="n">
        <f aca="false">AVERAGE(P$20:P848)</f>
        <v>1.70588714847936</v>
      </c>
      <c r="R848" s="0" t="n">
        <v>1.615</v>
      </c>
    </row>
    <row r="849" customFormat="false" ht="12.75" hidden="false" customHeight="false" outlineLevel="0" collapsed="false">
      <c r="B849" s="124" t="n">
        <f aca="false">B848+1</f>
        <v>830</v>
      </c>
      <c r="C849" s="21" t="n">
        <f aca="false">$C$7</f>
        <v>3.29212628660779</v>
      </c>
      <c r="D849" s="21" t="n">
        <f aca="true">NORMSINV(RAND())</f>
        <v>-0.626360738154308</v>
      </c>
      <c r="E849" s="21" t="n">
        <f aca="false">$C$4*($G$4-C849)*$J$4+$F$4*SQRT($J$4)*D849+C849</f>
        <v>3.00863983841456</v>
      </c>
      <c r="F849" s="125" t="n">
        <f aca="false">EXP(E849)</f>
        <v>20.2598245409346</v>
      </c>
      <c r="G849" s="126" t="n">
        <f aca="false">EXP(EXP(-$C$4*($K$4-$J$4))*LN(F849)+(1-EXP(-$C$4*($K$4-$J$4)))*$G$4+$F$4^2/(4*$C$4)*(1-EXP(-2*$C$4*($K$4-$J$4))))</f>
        <v>19.8437138901607</v>
      </c>
      <c r="H849" s="126" t="n">
        <f aca="false">MAX(0,G849-$I$4)</f>
        <v>0</v>
      </c>
      <c r="I849" s="21" t="n">
        <f aca="false">$D$7*AVERAGE(A849,H849)</f>
        <v>0</v>
      </c>
      <c r="J849" s="135" t="n">
        <f aca="false">AVERAGE(I$20:I849)</f>
        <v>1.81921772445064</v>
      </c>
      <c r="K849" s="21" t="n">
        <f aca="false">-D849</f>
        <v>0.626360738154308</v>
      </c>
      <c r="L849" s="21" t="n">
        <f aca="false">$C$4*($G$4-C849)*$J$4+$F$4*SQRT($J$4)*K849+C849</f>
        <v>3.33461712752215</v>
      </c>
      <c r="M849" s="125" t="n">
        <f aca="false">EXP(L849)</f>
        <v>28.0676348414033</v>
      </c>
      <c r="N849" s="126" t="n">
        <f aca="false">EXP(EXP(-$C$4*($K$4-$J$4))*LN(M849)+(1-EXP(-$C$4*($K$4-$J$4)))*$G$4+$F$4^2/(4*$C$4)*(1-EXP(-2*$C$4*($K$4-$J$4))))</f>
        <v>25.6703810631457</v>
      </c>
      <c r="O849" s="126" t="n">
        <f aca="false">MAX(0,N849-$I$4)</f>
        <v>2.47038106314572</v>
      </c>
      <c r="P849" s="21" t="n">
        <f aca="false">$D$7*AVERAGE(H849,O849)</f>
        <v>1.17494957849678</v>
      </c>
      <c r="Q849" s="136" t="n">
        <f aca="false">AVERAGE(P$20:P849)</f>
        <v>1.70524746466011</v>
      </c>
      <c r="R849" s="0" t="n">
        <v>1.615</v>
      </c>
    </row>
    <row r="850" customFormat="false" ht="12.75" hidden="false" customHeight="false" outlineLevel="0" collapsed="false">
      <c r="B850" s="124" t="n">
        <f aca="false">B849+1</f>
        <v>831</v>
      </c>
      <c r="C850" s="21" t="n">
        <f aca="false">$C$7</f>
        <v>3.29212628660779</v>
      </c>
      <c r="D850" s="21" t="n">
        <f aca="true">NORMSINV(RAND())</f>
        <v>-0.519143367251469</v>
      </c>
      <c r="E850" s="21" t="n">
        <f aca="false">$C$4*($G$4-C850)*$J$4+$F$4*SQRT($J$4)*D850+C850</f>
        <v>3.03653943826427</v>
      </c>
      <c r="F850" s="125" t="n">
        <f aca="false">EXP(E850)</f>
        <v>20.8330243812497</v>
      </c>
      <c r="G850" s="126" t="n">
        <f aca="false">EXP(EXP(-$C$4*($K$4-$J$4))*LN(F850)+(1-EXP(-$C$4*($K$4-$J$4)))*$G$4+$F$4^2/(4*$C$4)*(1-EXP(-2*$C$4*($K$4-$J$4))))</f>
        <v>20.2858143474516</v>
      </c>
      <c r="H850" s="126" t="n">
        <f aca="false">MAX(0,G850-$I$4)</f>
        <v>0</v>
      </c>
      <c r="I850" s="21" t="n">
        <f aca="false">$D$7*AVERAGE(A850,H850)</f>
        <v>0</v>
      </c>
      <c r="J850" s="135" t="n">
        <f aca="false">AVERAGE(I$20:I850)</f>
        <v>1.81702853344649</v>
      </c>
      <c r="K850" s="21" t="n">
        <f aca="false">-D850</f>
        <v>0.519143367251469</v>
      </c>
      <c r="L850" s="21" t="n">
        <f aca="false">$C$4*($G$4-C850)*$J$4+$F$4*SQRT($J$4)*K850+C850</f>
        <v>3.30671752767244</v>
      </c>
      <c r="M850" s="125" t="n">
        <f aca="false">EXP(L850)</f>
        <v>27.2953819262868</v>
      </c>
      <c r="N850" s="126" t="n">
        <f aca="false">EXP(EXP(-$C$4*($K$4-$J$4))*LN(M850)+(1-EXP(-$C$4*($K$4-$J$4)))*$G$4+$F$4^2/(4*$C$4)*(1-EXP(-2*$C$4*($K$4-$J$4))))</f>
        <v>25.1109316364446</v>
      </c>
      <c r="O850" s="126" t="n">
        <f aca="false">MAX(0,N850-$I$4)</f>
        <v>1.91093163644461</v>
      </c>
      <c r="P850" s="21" t="n">
        <f aca="false">$D$7*AVERAGE(H850,O850)</f>
        <v>0.908867200397708</v>
      </c>
      <c r="Q850" s="136" t="n">
        <f aca="false">AVERAGE(P$20:P850)</f>
        <v>1.70428912499192</v>
      </c>
      <c r="R850" s="0" t="n">
        <v>1.615</v>
      </c>
    </row>
    <row r="851" customFormat="false" ht="12.75" hidden="false" customHeight="false" outlineLevel="0" collapsed="false">
      <c r="B851" s="124" t="n">
        <f aca="false">B850+1</f>
        <v>832</v>
      </c>
      <c r="C851" s="21" t="n">
        <f aca="false">$C$7</f>
        <v>3.29212628660779</v>
      </c>
      <c r="D851" s="21" t="n">
        <f aca="true">NORMSINV(RAND())</f>
        <v>1.03558477677992</v>
      </c>
      <c r="E851" s="21" t="n">
        <f aca="false">$C$4*($G$4-C851)*$J$4+$F$4*SQRT($J$4)*D851+C851</f>
        <v>3.44110348164926</v>
      </c>
      <c r="F851" s="125" t="n">
        <f aca="false">EXP(E851)</f>
        <v>31.2213913990695</v>
      </c>
      <c r="G851" s="126" t="n">
        <f aca="false">EXP(EXP(-$C$4*($K$4-$J$4))*LN(F851)+(1-EXP(-$C$4*($K$4-$J$4)))*$G$4+$F$4^2/(4*$C$4)*(1-EXP(-2*$C$4*($K$4-$J$4))))</f>
        <v>27.9226644236713</v>
      </c>
      <c r="H851" s="126" t="n">
        <f aca="false">MAX(0,G851-$I$4)</f>
        <v>4.7226644236713</v>
      </c>
      <c r="I851" s="21" t="n">
        <f aca="false">$D$7*AVERAGE(A851,H851)</f>
        <v>4.49233736183885</v>
      </c>
      <c r="J851" s="135" t="n">
        <f aca="false">AVERAGE(I$20:I851)</f>
        <v>1.82024404886523</v>
      </c>
      <c r="K851" s="21" t="n">
        <f aca="false">-D851</f>
        <v>-1.03558477677992</v>
      </c>
      <c r="L851" s="21" t="n">
        <f aca="false">$C$4*($G$4-C851)*$J$4+$F$4*SQRT($J$4)*K851+C851</f>
        <v>2.90215348428745</v>
      </c>
      <c r="M851" s="125" t="n">
        <f aca="false">EXP(L851)</f>
        <v>18.2133252774507</v>
      </c>
      <c r="N851" s="126" t="n">
        <f aca="false">EXP(EXP(-$C$4*($K$4-$J$4))*LN(M851)+(1-EXP(-$C$4*($K$4-$J$4)))*$G$4+$F$4^2/(4*$C$4)*(1-EXP(-2*$C$4*($K$4-$J$4))))</f>
        <v>18.2430906141115</v>
      </c>
      <c r="O851" s="126" t="n">
        <f aca="false">MAX(0,N851-$I$4)</f>
        <v>0</v>
      </c>
      <c r="P851" s="21" t="n">
        <f aca="false">$D$7*AVERAGE(H851,O851)</f>
        <v>2.24616868091942</v>
      </c>
      <c r="Q851" s="136" t="n">
        <f aca="false">AVERAGE(P$20:P851)</f>
        <v>1.70494042253511</v>
      </c>
      <c r="R851" s="0" t="n">
        <v>1.615</v>
      </c>
    </row>
    <row r="852" customFormat="false" ht="12.75" hidden="false" customHeight="false" outlineLevel="0" collapsed="false">
      <c r="B852" s="124" t="n">
        <f aca="false">B851+1</f>
        <v>833</v>
      </c>
      <c r="C852" s="21" t="n">
        <f aca="false">$C$7</f>
        <v>3.29212628660779</v>
      </c>
      <c r="D852" s="21" t="n">
        <f aca="true">NORMSINV(RAND())</f>
        <v>0.117660460868862</v>
      </c>
      <c r="E852" s="21" t="n">
        <f aca="false">$C$4*($G$4-C852)*$J$4+$F$4*SQRT($J$4)*D852+C852</f>
        <v>3.20224553455926</v>
      </c>
      <c r="F852" s="125" t="n">
        <f aca="false">EXP(E852)</f>
        <v>24.5876807395433</v>
      </c>
      <c r="G852" s="126" t="n">
        <f aca="false">EXP(EXP(-$C$4*($K$4-$J$4))*LN(F852)+(1-EXP(-$C$4*($K$4-$J$4)))*$G$4+$F$4^2/(4*$C$4)*(1-EXP(-2*$C$4*($K$4-$J$4))))</f>
        <v>23.1222027417096</v>
      </c>
      <c r="H852" s="126" t="n">
        <f aca="false">MAX(0,G852-$I$4)</f>
        <v>0</v>
      </c>
      <c r="I852" s="21" t="n">
        <f aca="false">$D$7*AVERAGE(A852,H852)</f>
        <v>0</v>
      </c>
      <c r="J852" s="135" t="n">
        <f aca="false">AVERAGE(I$20:I852)</f>
        <v>1.81805888193982</v>
      </c>
      <c r="K852" s="21" t="n">
        <f aca="false">-D852</f>
        <v>-0.117660460868862</v>
      </c>
      <c r="L852" s="21" t="n">
        <f aca="false">$C$4*($G$4-C852)*$J$4+$F$4*SQRT($J$4)*K852+C852</f>
        <v>3.14101143137744</v>
      </c>
      <c r="M852" s="125" t="n">
        <f aca="false">EXP(L852)</f>
        <v>23.1272466561406</v>
      </c>
      <c r="N852" s="126" t="n">
        <f aca="false">EXP(EXP(-$C$4*($K$4-$J$4))*LN(M852)+(1-EXP(-$C$4*($K$4-$J$4)))*$G$4+$F$4^2/(4*$C$4)*(1-EXP(-2*$C$4*($K$4-$J$4))))</f>
        <v>22.0305869193672</v>
      </c>
      <c r="O852" s="126" t="n">
        <f aca="false">MAX(0,N852-$I$4)</f>
        <v>0</v>
      </c>
      <c r="P852" s="21" t="n">
        <f aca="false">$D$7*AVERAGE(H852,O852)</f>
        <v>0</v>
      </c>
      <c r="Q852" s="136" t="n">
        <f aca="false">AVERAGE(P$20:P852)</f>
        <v>1.70289367532918</v>
      </c>
      <c r="R852" s="0" t="n">
        <v>1.615</v>
      </c>
    </row>
    <row r="853" customFormat="false" ht="12.75" hidden="false" customHeight="false" outlineLevel="0" collapsed="false">
      <c r="B853" s="124" t="n">
        <f aca="false">B852+1</f>
        <v>834</v>
      </c>
      <c r="C853" s="21" t="n">
        <f aca="false">$C$7</f>
        <v>3.29212628660779</v>
      </c>
      <c r="D853" s="21" t="n">
        <f aca="true">NORMSINV(RAND())</f>
        <v>1.26882137648564</v>
      </c>
      <c r="E853" s="21" t="n">
        <f aca="false">$C$4*($G$4-C853)*$J$4+$F$4*SQRT($J$4)*D853+C853</f>
        <v>3.50179521235765</v>
      </c>
      <c r="F853" s="125" t="n">
        <f aca="false">EXP(E853)</f>
        <v>33.174954621255</v>
      </c>
      <c r="G853" s="126" t="n">
        <f aca="false">EXP(EXP(-$C$4*($K$4-$J$4))*LN(F853)+(1-EXP(-$C$4*($K$4-$J$4)))*$G$4+$F$4^2/(4*$C$4)*(1-EXP(-2*$C$4*($K$4-$J$4))))</f>
        <v>29.2936819589104</v>
      </c>
      <c r="H853" s="126" t="n">
        <f aca="false">MAX(0,G853-$I$4)</f>
        <v>6.0936819589104</v>
      </c>
      <c r="I853" s="21" t="n">
        <f aca="false">$D$7*AVERAGE(A853,H853)</f>
        <v>5.79648958286472</v>
      </c>
      <c r="J853" s="135" t="n">
        <f aca="false">AVERAGE(I$20:I853)</f>
        <v>1.82282918254045</v>
      </c>
      <c r="K853" s="21" t="n">
        <f aca="false">-D853</f>
        <v>-1.26882137648564</v>
      </c>
      <c r="L853" s="21" t="n">
        <f aca="false">$C$4*($G$4-C853)*$J$4+$F$4*SQRT($J$4)*K853+C853</f>
        <v>2.84146175357905</v>
      </c>
      <c r="M853" s="125" t="n">
        <f aca="false">EXP(L853)</f>
        <v>17.1408028634206</v>
      </c>
      <c r="N853" s="126" t="n">
        <f aca="false">EXP(EXP(-$C$4*($K$4-$J$4))*LN(M853)+(1-EXP(-$C$4*($K$4-$J$4)))*$G$4+$F$4^2/(4*$C$4)*(1-EXP(-2*$C$4*($K$4-$J$4))))</f>
        <v>17.3892683747636</v>
      </c>
      <c r="O853" s="126" t="n">
        <f aca="false">MAX(0,N853-$I$4)</f>
        <v>0</v>
      </c>
      <c r="P853" s="21" t="n">
        <f aca="false">$D$7*AVERAGE(H853,O853)</f>
        <v>2.89824479143236</v>
      </c>
      <c r="Q853" s="136" t="n">
        <f aca="false">AVERAGE(P$20:P853)</f>
        <v>1.70432695004873</v>
      </c>
      <c r="R853" s="0" t="n">
        <v>1.615</v>
      </c>
    </row>
    <row r="854" customFormat="false" ht="12.75" hidden="false" customHeight="false" outlineLevel="0" collapsed="false">
      <c r="B854" s="124" t="n">
        <f aca="false">B853+1</f>
        <v>835</v>
      </c>
      <c r="C854" s="21" t="n">
        <f aca="false">$C$7</f>
        <v>3.29212628660779</v>
      </c>
      <c r="D854" s="21" t="n">
        <f aca="true">NORMSINV(RAND())</f>
        <v>-0.277755411551469</v>
      </c>
      <c r="E854" s="21" t="n">
        <f aca="false">$C$4*($G$4-C854)*$J$4+$F$4*SQRT($J$4)*D854+C854</f>
        <v>3.09935227648125</v>
      </c>
      <c r="F854" s="125" t="n">
        <f aca="false">EXP(E854)</f>
        <v>22.1835778018515</v>
      </c>
      <c r="G854" s="126" t="n">
        <f aca="false">EXP(EXP(-$C$4*($K$4-$J$4))*LN(F854)+(1-EXP(-$C$4*($K$4-$J$4)))*$G$4+$F$4^2/(4*$C$4)*(1-EXP(-2*$C$4*($K$4-$J$4))))</f>
        <v>21.3175399750229</v>
      </c>
      <c r="H854" s="126" t="n">
        <f aca="false">MAX(0,G854-$I$4)</f>
        <v>0</v>
      </c>
      <c r="I854" s="21" t="n">
        <f aca="false">$D$7*AVERAGE(A854,H854)</f>
        <v>0</v>
      </c>
      <c r="J854" s="135" t="n">
        <f aca="false">AVERAGE(I$20:I854)</f>
        <v>1.82064615357933</v>
      </c>
      <c r="K854" s="21" t="n">
        <f aca="false">-D854</f>
        <v>0.277755411551469</v>
      </c>
      <c r="L854" s="21" t="n">
        <f aca="false">$C$4*($G$4-C854)*$J$4+$F$4*SQRT($J$4)*K854+C854</f>
        <v>3.24390468945546</v>
      </c>
      <c r="M854" s="125" t="n">
        <f aca="false">EXP(L854)</f>
        <v>25.6336179062331</v>
      </c>
      <c r="N854" s="126" t="n">
        <f aca="false">EXP(EXP(-$C$4*($K$4-$J$4))*LN(M854)+(1-EXP(-$C$4*($K$4-$J$4)))*$G$4+$F$4^2/(4*$C$4)*(1-EXP(-2*$C$4*($K$4-$J$4))))</f>
        <v>23.8956135588491</v>
      </c>
      <c r="O854" s="126" t="n">
        <f aca="false">MAX(0,N854-$I$4)</f>
        <v>0.695613558849075</v>
      </c>
      <c r="P854" s="21" t="n">
        <f aca="false">$D$7*AVERAGE(H854,O854)</f>
        <v>0.33084404262945</v>
      </c>
      <c r="Q854" s="136" t="n">
        <f aca="false">AVERAGE(P$20:P854)</f>
        <v>1.70268206033924</v>
      </c>
      <c r="R854" s="0" t="n">
        <v>1.615</v>
      </c>
    </row>
    <row r="855" customFormat="false" ht="12.75" hidden="false" customHeight="false" outlineLevel="0" collapsed="false">
      <c r="B855" s="124" t="n">
        <f aca="false">B854+1</f>
        <v>836</v>
      </c>
      <c r="C855" s="21" t="n">
        <f aca="false">$C$7</f>
        <v>3.29212628660779</v>
      </c>
      <c r="D855" s="21" t="n">
        <f aca="true">NORMSINV(RAND())</f>
        <v>1.4228752726007</v>
      </c>
      <c r="E855" s="21" t="n">
        <f aca="false">$C$4*($G$4-C855)*$J$4+$F$4*SQRT($J$4)*D855+C855</f>
        <v>3.54188239245456</v>
      </c>
      <c r="F855" s="125" t="n">
        <f aca="false">EXP(E855)</f>
        <v>34.5318605628726</v>
      </c>
      <c r="G855" s="126" t="n">
        <f aca="false">EXP(EXP(-$C$4*($K$4-$J$4))*LN(F855)+(1-EXP(-$C$4*($K$4-$J$4)))*$G$4+$F$4^2/(4*$C$4)*(1-EXP(-2*$C$4*($K$4-$J$4))))</f>
        <v>30.2359598663418</v>
      </c>
      <c r="H855" s="126" t="n">
        <f aca="false">MAX(0,G855-$I$4)</f>
        <v>7.03595986634178</v>
      </c>
      <c r="I855" s="21" t="n">
        <f aca="false">$D$7*AVERAGE(A855,H855)</f>
        <v>6.69281205447042</v>
      </c>
      <c r="J855" s="135" t="n">
        <f aca="false">AVERAGE(I$20:I855)</f>
        <v>1.82647410322154</v>
      </c>
      <c r="K855" s="21" t="n">
        <f aca="false">-D855</f>
        <v>-1.4228752726007</v>
      </c>
      <c r="L855" s="21" t="n">
        <f aca="false">$C$4*($G$4-C855)*$J$4+$F$4*SQRT($J$4)*K855+C855</f>
        <v>2.80137457348214</v>
      </c>
      <c r="M855" s="125" t="n">
        <f aca="false">EXP(L855)</f>
        <v>16.4672666892801</v>
      </c>
      <c r="N855" s="126" t="n">
        <f aca="false">EXP(EXP(-$C$4*($K$4-$J$4))*LN(M855)+(1-EXP(-$C$4*($K$4-$J$4)))*$G$4+$F$4^2/(4*$C$4)*(1-EXP(-2*$C$4*($K$4-$J$4))))</f>
        <v>16.8473466534633</v>
      </c>
      <c r="O855" s="126" t="n">
        <f aca="false">MAX(0,N855-$I$4)</f>
        <v>0</v>
      </c>
      <c r="P855" s="21" t="n">
        <f aca="false">$D$7*AVERAGE(H855,O855)</f>
        <v>3.34640602723521</v>
      </c>
      <c r="Q855" s="136" t="n">
        <f aca="false">AVERAGE(P$20:P855)</f>
        <v>1.70464823733314</v>
      </c>
      <c r="R855" s="0" t="n">
        <v>1.615</v>
      </c>
    </row>
    <row r="856" customFormat="false" ht="12.75" hidden="false" customHeight="false" outlineLevel="0" collapsed="false">
      <c r="B856" s="124" t="n">
        <f aca="false">B855+1</f>
        <v>837</v>
      </c>
      <c r="C856" s="21" t="n">
        <f aca="false">$C$7</f>
        <v>3.29212628660779</v>
      </c>
      <c r="D856" s="21" t="n">
        <f aca="true">NORMSINV(RAND())</f>
        <v>-3.45041848604879</v>
      </c>
      <c r="E856" s="21" t="n">
        <f aca="false">$C$4*($G$4-C856)*$J$4+$F$4*SQRT($J$4)*D856+C856</f>
        <v>2.27377681710307</v>
      </c>
      <c r="F856" s="125" t="n">
        <f aca="false">EXP(E856)</f>
        <v>9.7160272627762</v>
      </c>
      <c r="G856" s="126" t="n">
        <f aca="false">EXP(EXP(-$C$4*($K$4-$J$4))*LN(F856)+(1-EXP(-$C$4*($K$4-$J$4)))*$G$4+$F$4^2/(4*$C$4)*(1-EXP(-2*$C$4*($K$4-$J$4))))</f>
        <v>11.1062350203707</v>
      </c>
      <c r="H856" s="126" t="n">
        <f aca="false">MAX(0,G856-$I$4)</f>
        <v>0</v>
      </c>
      <c r="I856" s="21" t="n">
        <f aca="false">$D$7*AVERAGE(A856,H856)</f>
        <v>0</v>
      </c>
      <c r="J856" s="135" t="n">
        <f aca="false">AVERAGE(I$20:I856)</f>
        <v>1.82429193583418</v>
      </c>
      <c r="K856" s="21" t="n">
        <f aca="false">-D856</f>
        <v>3.45041848604879</v>
      </c>
      <c r="L856" s="21" t="n">
        <f aca="false">$C$4*($G$4-C856)*$J$4+$F$4*SQRT($J$4)*K856+C856</f>
        <v>4.06948014883363</v>
      </c>
      <c r="M856" s="125" t="n">
        <f aca="false">EXP(L856)</f>
        <v>58.5265295975893</v>
      </c>
      <c r="N856" s="126" t="n">
        <f aca="false">EXP(EXP(-$C$4*($K$4-$J$4))*LN(M856)+(1-EXP(-$C$4*($K$4-$J$4)))*$G$4+$F$4^2/(4*$C$4)*(1-EXP(-2*$C$4*($K$4-$J$4))))</f>
        <v>45.8657408504456</v>
      </c>
      <c r="O856" s="126" t="n">
        <f aca="false">MAX(0,N856-$I$4)</f>
        <v>22.6657408504455</v>
      </c>
      <c r="P856" s="21" t="n">
        <f aca="false">$D$7*AVERAGE(H856,O856)</f>
        <v>10.7801598125258</v>
      </c>
      <c r="Q856" s="136" t="n">
        <f aca="false">AVERAGE(P$20:P856)</f>
        <v>1.7154911424409</v>
      </c>
      <c r="R856" s="0" t="n">
        <v>1.615</v>
      </c>
    </row>
    <row r="857" customFormat="false" ht="12.75" hidden="false" customHeight="false" outlineLevel="0" collapsed="false">
      <c r="B857" s="124" t="n">
        <f aca="false">B856+1</f>
        <v>838</v>
      </c>
      <c r="C857" s="21" t="n">
        <f aca="false">$C$7</f>
        <v>3.29212628660779</v>
      </c>
      <c r="D857" s="21" t="n">
        <f aca="true">NORMSINV(RAND())</f>
        <v>0.713825569755043</v>
      </c>
      <c r="E857" s="21" t="n">
        <f aca="false">$C$4*($G$4-C857)*$J$4+$F$4*SQRT($J$4)*D857+C857</f>
        <v>3.35737681452095</v>
      </c>
      <c r="F857" s="125" t="n">
        <f aca="false">EXP(E857)</f>
        <v>28.7137704559023</v>
      </c>
      <c r="G857" s="126" t="n">
        <f aca="false">EXP(EXP(-$C$4*($K$4-$J$4))*LN(F857)+(1-EXP(-$C$4*($K$4-$J$4)))*$G$4+$F$4^2/(4*$C$4)*(1-EXP(-2*$C$4*($K$4-$J$4))))</f>
        <v>26.1359823869215</v>
      </c>
      <c r="H857" s="126" t="n">
        <f aca="false">MAX(0,G857-$I$4)</f>
        <v>2.93598238692147</v>
      </c>
      <c r="I857" s="21" t="n">
        <f aca="false">$D$7*AVERAGE(A857,H857)</f>
        <v>2.79279283625555</v>
      </c>
      <c r="J857" s="135" t="n">
        <f aca="false">AVERAGE(I$20:I857)</f>
        <v>1.82544766483229</v>
      </c>
      <c r="K857" s="21" t="n">
        <f aca="false">-D857</f>
        <v>-0.713825569755043</v>
      </c>
      <c r="L857" s="21" t="n">
        <f aca="false">$C$4*($G$4-C857)*$J$4+$F$4*SQRT($J$4)*K857+C857</f>
        <v>2.98588015141576</v>
      </c>
      <c r="M857" s="125" t="n">
        <f aca="false">EXP(L857)</f>
        <v>19.8039250205459</v>
      </c>
      <c r="N857" s="126" t="n">
        <f aca="false">EXP(EXP(-$C$4*($K$4-$J$4))*LN(M857)+(1-EXP(-$C$4*($K$4-$J$4)))*$G$4+$F$4^2/(4*$C$4)*(1-EXP(-2*$C$4*($K$4-$J$4))))</f>
        <v>19.4902066326524</v>
      </c>
      <c r="O857" s="126" t="n">
        <f aca="false">MAX(0,N857-$I$4)</f>
        <v>0</v>
      </c>
      <c r="P857" s="21" t="n">
        <f aca="false">$D$7*AVERAGE(H857,O857)</f>
        <v>1.39639641812777</v>
      </c>
      <c r="Q857" s="136" t="n">
        <f aca="false">AVERAGE(P$20:P857)</f>
        <v>1.71511036114697</v>
      </c>
      <c r="R857" s="0" t="n">
        <v>1.615</v>
      </c>
    </row>
    <row r="858" customFormat="false" ht="12.75" hidden="false" customHeight="false" outlineLevel="0" collapsed="false">
      <c r="B858" s="124" t="n">
        <f aca="false">B857+1</f>
        <v>839</v>
      </c>
      <c r="C858" s="21" t="n">
        <f aca="false">$C$7</f>
        <v>3.29212628660779</v>
      </c>
      <c r="D858" s="21" t="n">
        <f aca="true">NORMSINV(RAND())</f>
        <v>0.0566603533639286</v>
      </c>
      <c r="E858" s="21" t="n">
        <f aca="false">$C$4*($G$4-C858)*$J$4+$F$4*SQRT($J$4)*D858+C858</f>
        <v>3.18637237356076</v>
      </c>
      <c r="F858" s="125" t="n">
        <f aca="false">EXP(E858)</f>
        <v>24.2004777223497</v>
      </c>
      <c r="G858" s="126" t="n">
        <f aca="false">EXP(EXP(-$C$4*($K$4-$J$4))*LN(F858)+(1-EXP(-$C$4*($K$4-$J$4)))*$G$4+$F$4^2/(4*$C$4)*(1-EXP(-2*$C$4*($K$4-$J$4))))</f>
        <v>22.8341448711445</v>
      </c>
      <c r="H858" s="126" t="n">
        <f aca="false">MAX(0,G858-$I$4)</f>
        <v>0</v>
      </c>
      <c r="I858" s="21" t="n">
        <f aca="false">$D$7*AVERAGE(A858,H858)</f>
        <v>0</v>
      </c>
      <c r="J858" s="135" t="n">
        <f aca="false">AVERAGE(I$20:I858)</f>
        <v>1.82327192268112</v>
      </c>
      <c r="K858" s="21" t="n">
        <f aca="false">-D858</f>
        <v>-0.0566603533639286</v>
      </c>
      <c r="L858" s="21" t="n">
        <f aca="false">$C$4*($G$4-C858)*$J$4+$F$4*SQRT($J$4)*K858+C858</f>
        <v>3.15688459237595</v>
      </c>
      <c r="M858" s="125" t="n">
        <f aca="false">EXP(L858)</f>
        <v>23.4972781814426</v>
      </c>
      <c r="N858" s="126" t="n">
        <f aca="false">EXP(EXP(-$C$4*($K$4-$J$4))*LN(M858)+(1-EXP(-$C$4*($K$4-$J$4)))*$G$4+$F$4^2/(4*$C$4)*(1-EXP(-2*$C$4*($K$4-$J$4))))</f>
        <v>22.3085077257343</v>
      </c>
      <c r="O858" s="126" t="n">
        <f aca="false">MAX(0,N858-$I$4)</f>
        <v>0</v>
      </c>
      <c r="P858" s="21" t="n">
        <f aca="false">$D$7*AVERAGE(H858,O858)</f>
        <v>0</v>
      </c>
      <c r="Q858" s="136" t="n">
        <f aca="false">AVERAGE(P$20:P858)</f>
        <v>1.71306612948887</v>
      </c>
      <c r="R858" s="0" t="n">
        <v>1.615</v>
      </c>
    </row>
    <row r="859" customFormat="false" ht="12.75" hidden="false" customHeight="false" outlineLevel="0" collapsed="false">
      <c r="B859" s="124" t="n">
        <f aca="false">B858+1</f>
        <v>840</v>
      </c>
      <c r="C859" s="21" t="n">
        <f aca="false">$C$7</f>
        <v>3.29212628660779</v>
      </c>
      <c r="D859" s="21" t="n">
        <f aca="true">NORMSINV(RAND())</f>
        <v>-0.949217300589915</v>
      </c>
      <c r="E859" s="21" t="n">
        <f aca="false">$C$4*($G$4-C859)*$J$4+$F$4*SQRT($J$4)*D859+C859</f>
        <v>2.9246276226238</v>
      </c>
      <c r="F859" s="125" t="n">
        <f aca="false">EXP(E859)</f>
        <v>18.6272883774913</v>
      </c>
      <c r="G859" s="126" t="n">
        <f aca="false">EXP(EXP(-$C$4*($K$4-$J$4))*LN(F859)+(1-EXP(-$C$4*($K$4-$J$4)))*$G$4+$F$4^2/(4*$C$4)*(1-EXP(-2*$C$4*($K$4-$J$4))))</f>
        <v>18.5697897258836</v>
      </c>
      <c r="H859" s="126" t="n">
        <f aca="false">MAX(0,G859-$I$4)</f>
        <v>0</v>
      </c>
      <c r="I859" s="21" t="n">
        <f aca="false">$D$7*AVERAGE(A859,H859)</f>
        <v>0</v>
      </c>
      <c r="J859" s="135" t="n">
        <f aca="false">AVERAGE(I$20:I859)</f>
        <v>1.82110136086841</v>
      </c>
      <c r="K859" s="21" t="n">
        <f aca="false">-D859</f>
        <v>0.949217300589915</v>
      </c>
      <c r="L859" s="21" t="n">
        <f aca="false">$C$4*($G$4-C859)*$J$4+$F$4*SQRT($J$4)*K859+C859</f>
        <v>3.41862934331291</v>
      </c>
      <c r="M859" s="125" t="n">
        <f aca="false">EXP(L859)</f>
        <v>30.5275435501922</v>
      </c>
      <c r="N859" s="126" t="n">
        <f aca="false">EXP(EXP(-$C$4*($K$4-$J$4))*LN(M859)+(1-EXP(-$C$4*($K$4-$J$4)))*$G$4+$F$4^2/(4*$C$4)*(1-EXP(-2*$C$4*($K$4-$J$4))))</f>
        <v>27.4314197838459</v>
      </c>
      <c r="O859" s="126" t="n">
        <f aca="false">MAX(0,N859-$I$4)</f>
        <v>4.23141978384593</v>
      </c>
      <c r="P859" s="21" t="n">
        <f aca="false">$D$7*AVERAGE(H859,O859)</f>
        <v>2.01252550290435</v>
      </c>
      <c r="Q859" s="136" t="n">
        <f aca="false">AVERAGE(P$20:P859)</f>
        <v>1.71342262874293</v>
      </c>
      <c r="R859" s="0" t="n">
        <v>1.615</v>
      </c>
    </row>
    <row r="860" customFormat="false" ht="12.75" hidden="false" customHeight="false" outlineLevel="0" collapsed="false">
      <c r="B860" s="124" t="n">
        <f aca="false">B859+1</f>
        <v>841</v>
      </c>
      <c r="C860" s="21" t="n">
        <f aca="false">$C$7</f>
        <v>3.29212628660779</v>
      </c>
      <c r="D860" s="21" t="n">
        <f aca="true">NORMSINV(RAND())</f>
        <v>1.22273857022402</v>
      </c>
      <c r="E860" s="21" t="n">
        <f aca="false">$C$4*($G$4-C860)*$J$4+$F$4*SQRT($J$4)*D860+C860</f>
        <v>3.48980376130989</v>
      </c>
      <c r="F860" s="125" t="n">
        <f aca="false">EXP(E860)</f>
        <v>32.7795144660461</v>
      </c>
      <c r="G860" s="126" t="n">
        <f aca="false">EXP(EXP(-$C$4*($K$4-$J$4))*LN(F860)+(1-EXP(-$C$4*($K$4-$J$4)))*$G$4+$F$4^2/(4*$C$4)*(1-EXP(-2*$C$4*($K$4-$J$4))))</f>
        <v>29.0175623127879</v>
      </c>
      <c r="H860" s="126" t="n">
        <f aca="false">MAX(0,G860-$I$4)</f>
        <v>5.81756231278791</v>
      </c>
      <c r="I860" s="21" t="n">
        <f aca="false">$D$7*AVERAGE(A860,H860)</f>
        <v>5.53383645079029</v>
      </c>
      <c r="J860" s="135" t="n">
        <f aca="false">AVERAGE(I$20:I860)</f>
        <v>1.82551602803835</v>
      </c>
      <c r="K860" s="21" t="n">
        <f aca="false">-D860</f>
        <v>-1.22273857022402</v>
      </c>
      <c r="L860" s="21" t="n">
        <f aca="false">$C$4*($G$4-C860)*$J$4+$F$4*SQRT($J$4)*K860+C860</f>
        <v>2.85345320462681</v>
      </c>
      <c r="M860" s="125" t="n">
        <f aca="false">EXP(L860)</f>
        <v>17.3475832826894</v>
      </c>
      <c r="N860" s="126" t="n">
        <f aca="false">EXP(EXP(-$C$4*($K$4-$J$4))*LN(M860)+(1-EXP(-$C$4*($K$4-$J$4)))*$G$4+$F$4^2/(4*$C$4)*(1-EXP(-2*$C$4*($K$4-$J$4))))</f>
        <v>17.5547377749224</v>
      </c>
      <c r="O860" s="126" t="n">
        <f aca="false">MAX(0,N860-$I$4)</f>
        <v>0</v>
      </c>
      <c r="P860" s="21" t="n">
        <f aca="false">$D$7*AVERAGE(H860,O860)</f>
        <v>2.76691822539514</v>
      </c>
      <c r="Q860" s="136" t="n">
        <f aca="false">AVERAGE(P$20:P860)</f>
        <v>1.71467529889353</v>
      </c>
      <c r="R860" s="0" t="n">
        <v>1.615</v>
      </c>
    </row>
    <row r="861" customFormat="false" ht="12.75" hidden="false" customHeight="false" outlineLevel="0" collapsed="false">
      <c r="B861" s="124" t="n">
        <f aca="false">B860+1</f>
        <v>842</v>
      </c>
      <c r="C861" s="21" t="n">
        <f aca="false">$C$7</f>
        <v>3.29212628660779</v>
      </c>
      <c r="D861" s="21" t="n">
        <f aca="true">NORMSINV(RAND())</f>
        <v>0.820315755295759</v>
      </c>
      <c r="E861" s="21" t="n">
        <f aca="false">$C$4*($G$4-C861)*$J$4+$F$4*SQRT($J$4)*D861+C861</f>
        <v>3.38508718961679</v>
      </c>
      <c r="F861" s="125" t="n">
        <f aca="false">EXP(E861)</f>
        <v>29.5205664908264</v>
      </c>
      <c r="G861" s="126" t="n">
        <f aca="false">EXP(EXP(-$C$4*($K$4-$J$4))*LN(F861)+(1-EXP(-$C$4*($K$4-$J$4)))*$G$4+$F$4^2/(4*$C$4)*(1-EXP(-2*$C$4*($K$4-$J$4))))</f>
        <v>26.7142763994518</v>
      </c>
      <c r="H861" s="126" t="n">
        <f aca="false">MAX(0,G861-$I$4)</f>
        <v>3.5142763994518</v>
      </c>
      <c r="I861" s="21" t="n">
        <f aca="false">$D$7*AVERAGE(A861,H861)</f>
        <v>3.34288311698698</v>
      </c>
      <c r="J861" s="135" t="n">
        <f aca="false">AVERAGE(I$20:I861)</f>
        <v>1.82731812671881</v>
      </c>
      <c r="K861" s="21" t="n">
        <f aca="false">-D861</f>
        <v>-0.820315755295759</v>
      </c>
      <c r="L861" s="21" t="n">
        <f aca="false">$C$4*($G$4-C861)*$J$4+$F$4*SQRT($J$4)*K861+C861</f>
        <v>2.95816977631992</v>
      </c>
      <c r="M861" s="125" t="n">
        <f aca="false">EXP(L861)</f>
        <v>19.2626844522974</v>
      </c>
      <c r="N861" s="126" t="n">
        <f aca="false">EXP(EXP(-$C$4*($K$4-$J$4))*LN(M861)+(1-EXP(-$C$4*($K$4-$J$4)))*$G$4+$F$4^2/(4*$C$4)*(1-EXP(-2*$C$4*($K$4-$J$4))))</f>
        <v>19.0682947818462</v>
      </c>
      <c r="O861" s="126" t="n">
        <f aca="false">MAX(0,N861-$I$4)</f>
        <v>0</v>
      </c>
      <c r="P861" s="21" t="n">
        <f aca="false">$D$7*AVERAGE(H861,O861)</f>
        <v>1.67144155849349</v>
      </c>
      <c r="Q861" s="136" t="n">
        <f aca="false">AVERAGE(P$20:P861)</f>
        <v>1.71462395240849</v>
      </c>
      <c r="R861" s="0" t="n">
        <v>1.615</v>
      </c>
    </row>
    <row r="862" customFormat="false" ht="12.75" hidden="false" customHeight="false" outlineLevel="0" collapsed="false">
      <c r="B862" s="124" t="n">
        <f aca="false">B861+1</f>
        <v>843</v>
      </c>
      <c r="C862" s="21" t="n">
        <f aca="false">$C$7</f>
        <v>3.29212628660779</v>
      </c>
      <c r="D862" s="21" t="n">
        <f aca="true">NORMSINV(RAND())</f>
        <v>0.0767712581896894</v>
      </c>
      <c r="E862" s="21" t="n">
        <f aca="false">$C$4*($G$4-C862)*$J$4+$F$4*SQRT($J$4)*D862+C862</f>
        <v>3.1916055386023</v>
      </c>
      <c r="F862" s="125" t="n">
        <f aca="false">EXP(E862)</f>
        <v>24.3274547725019</v>
      </c>
      <c r="G862" s="126" t="n">
        <f aca="false">EXP(EXP(-$C$4*($K$4-$J$4))*LN(F862)+(1-EXP(-$C$4*($K$4-$J$4)))*$G$4+$F$4^2/(4*$C$4)*(1-EXP(-2*$C$4*($K$4-$J$4))))</f>
        <v>22.9287148900875</v>
      </c>
      <c r="H862" s="126" t="n">
        <f aca="false">MAX(0,G862-$I$4)</f>
        <v>0</v>
      </c>
      <c r="I862" s="21" t="n">
        <f aca="false">$D$7*AVERAGE(A862,H862)</f>
        <v>0</v>
      </c>
      <c r="J862" s="135" t="n">
        <f aca="false">AVERAGE(I$20:I862)</f>
        <v>1.82515048955782</v>
      </c>
      <c r="K862" s="21" t="n">
        <f aca="false">-D862</f>
        <v>-0.0767712581896894</v>
      </c>
      <c r="L862" s="21" t="n">
        <f aca="false">$C$4*($G$4-C862)*$J$4+$F$4*SQRT($J$4)*K862+C862</f>
        <v>3.15165142733441</v>
      </c>
      <c r="M862" s="125" t="n">
        <f aca="false">EXP(L862)</f>
        <v>23.3746342345938</v>
      </c>
      <c r="N862" s="126" t="n">
        <f aca="false">EXP(EXP(-$C$4*($K$4-$J$4))*LN(M862)+(1-EXP(-$C$4*($K$4-$J$4)))*$G$4+$F$4^2/(4*$C$4)*(1-EXP(-2*$C$4*($K$4-$J$4))))</f>
        <v>22.2164957656953</v>
      </c>
      <c r="O862" s="126" t="n">
        <f aca="false">MAX(0,N862-$I$4)</f>
        <v>0</v>
      </c>
      <c r="P862" s="21" t="n">
        <f aca="false">$D$7*AVERAGE(H862,O862)</f>
        <v>0</v>
      </c>
      <c r="Q862" s="136" t="n">
        <f aca="false">AVERAGE(P$20:P862)</f>
        <v>1.71258999754205</v>
      </c>
      <c r="R862" s="0" t="n">
        <v>1.615</v>
      </c>
    </row>
    <row r="863" customFormat="false" ht="12.75" hidden="false" customHeight="false" outlineLevel="0" collapsed="false">
      <c r="B863" s="124" t="n">
        <f aca="false">B862+1</f>
        <v>844</v>
      </c>
      <c r="C863" s="21" t="n">
        <f aca="false">$C$7</f>
        <v>3.29212628660779</v>
      </c>
      <c r="D863" s="21" t="n">
        <f aca="true">NORMSINV(RAND())</f>
        <v>0.52978740115379</v>
      </c>
      <c r="E863" s="21" t="n">
        <f aca="false">$C$4*($G$4-C863)*$J$4+$F$4*SQRT($J$4)*D863+C863</f>
        <v>3.30948726809939</v>
      </c>
      <c r="F863" s="125" t="n">
        <f aca="false">EXP(E863)</f>
        <v>27.3710878435491</v>
      </c>
      <c r="G863" s="126" t="n">
        <f aca="false">EXP(EXP(-$C$4*($K$4-$J$4))*LN(F863)+(1-EXP(-$C$4*($K$4-$J$4)))*$G$4+$F$4^2/(4*$C$4)*(1-EXP(-2*$C$4*($K$4-$J$4))))</f>
        <v>25.1659216075423</v>
      </c>
      <c r="H863" s="126" t="n">
        <f aca="false">MAX(0,G863-$I$4)</f>
        <v>1.96592160754228</v>
      </c>
      <c r="I863" s="21" t="n">
        <f aca="false">$D$7*AVERAGE(A863,H863)</f>
        <v>1.87004247935597</v>
      </c>
      <c r="J863" s="135" t="n">
        <f aca="false">AVERAGE(I$20:I863)</f>
        <v>1.82520367911919</v>
      </c>
      <c r="K863" s="21" t="n">
        <f aca="false">-D863</f>
        <v>-0.52978740115379</v>
      </c>
      <c r="L863" s="21" t="n">
        <f aca="false">$C$4*($G$4-C863)*$J$4+$F$4*SQRT($J$4)*K863+C863</f>
        <v>3.03376969783731</v>
      </c>
      <c r="M863" s="125" t="n">
        <f aca="false">EXP(L863)</f>
        <v>20.7754021475575</v>
      </c>
      <c r="N863" s="126" t="n">
        <f aca="false">EXP(EXP(-$C$4*($K$4-$J$4))*LN(M863)+(1-EXP(-$C$4*($K$4-$J$4)))*$G$4+$F$4^2/(4*$C$4)*(1-EXP(-2*$C$4*($K$4-$J$4))))</f>
        <v>20.2414878823987</v>
      </c>
      <c r="O863" s="126" t="n">
        <f aca="false">MAX(0,N863-$I$4)</f>
        <v>0</v>
      </c>
      <c r="P863" s="21" t="n">
        <f aca="false">$D$7*AVERAGE(H863,O863)</f>
        <v>0.935021239677983</v>
      </c>
      <c r="Q863" s="136" t="n">
        <f aca="false">AVERAGE(P$20:P863)</f>
        <v>1.71166870754458</v>
      </c>
      <c r="R863" s="0" t="n">
        <v>1.615</v>
      </c>
    </row>
    <row r="864" customFormat="false" ht="12.75" hidden="false" customHeight="false" outlineLevel="0" collapsed="false">
      <c r="B864" s="124" t="n">
        <f aca="false">B863+1</f>
        <v>845</v>
      </c>
      <c r="C864" s="21" t="n">
        <f aca="false">$C$7</f>
        <v>3.29212628660779</v>
      </c>
      <c r="D864" s="21" t="n">
        <f aca="true">NORMSINV(RAND())</f>
        <v>0.855827410016455</v>
      </c>
      <c r="E864" s="21" t="n">
        <f aca="false">$C$4*($G$4-C864)*$J$4+$F$4*SQRT($J$4)*D864+C864</f>
        <v>3.3943278653428</v>
      </c>
      <c r="F864" s="125" t="n">
        <f aca="false">EXP(E864)</f>
        <v>29.794620746145</v>
      </c>
      <c r="G864" s="126" t="n">
        <f aca="false">EXP(EXP(-$C$4*($K$4-$J$4))*LN(F864)+(1-EXP(-$C$4*($K$4-$J$4)))*$G$4+$F$4^2/(4*$C$4)*(1-EXP(-2*$C$4*($K$4-$J$4))))</f>
        <v>26.9099532164475</v>
      </c>
      <c r="H864" s="126" t="n">
        <f aca="false">MAX(0,G864-$I$4)</f>
        <v>3.70995321644752</v>
      </c>
      <c r="I864" s="21" t="n">
        <f aca="false">$D$7*AVERAGE(A864,H864)</f>
        <v>3.52901666300594</v>
      </c>
      <c r="J864" s="135" t="n">
        <f aca="false">AVERAGE(I$20:I864)</f>
        <v>1.82722002584568</v>
      </c>
      <c r="K864" s="21" t="n">
        <f aca="false">-D864</f>
        <v>-0.855827410016455</v>
      </c>
      <c r="L864" s="21" t="n">
        <f aca="false">$C$4*($G$4-C864)*$J$4+$F$4*SQRT($J$4)*K864+C864</f>
        <v>2.94892910059391</v>
      </c>
      <c r="M864" s="125" t="n">
        <f aca="false">EXP(L864)</f>
        <v>19.0855041254193</v>
      </c>
      <c r="N864" s="126" t="n">
        <f aca="false">EXP(EXP(-$C$4*($K$4-$J$4))*LN(M864)+(1-EXP(-$C$4*($K$4-$J$4)))*$G$4+$F$4^2/(4*$C$4)*(1-EXP(-2*$C$4*($K$4-$J$4))))</f>
        <v>18.9296389024236</v>
      </c>
      <c r="O864" s="126" t="n">
        <f aca="false">MAX(0,N864-$I$4)</f>
        <v>0</v>
      </c>
      <c r="P864" s="21" t="n">
        <f aca="false">$D$7*AVERAGE(H864,O864)</f>
        <v>1.76450833150297</v>
      </c>
      <c r="Q864" s="136" t="n">
        <f aca="false">AVERAGE(P$20:P864)</f>
        <v>1.71173123964394</v>
      </c>
      <c r="R864" s="0" t="n">
        <v>1.615</v>
      </c>
    </row>
    <row r="865" customFormat="false" ht="12.75" hidden="false" customHeight="false" outlineLevel="0" collapsed="false">
      <c r="B865" s="124" t="n">
        <f aca="false">B864+1</f>
        <v>846</v>
      </c>
      <c r="C865" s="21" t="n">
        <f aca="false">$C$7</f>
        <v>3.29212628660779</v>
      </c>
      <c r="D865" s="21" t="n">
        <f aca="true">NORMSINV(RAND())</f>
        <v>1.55047266167492</v>
      </c>
      <c r="E865" s="21" t="n">
        <f aca="false">$C$4*($G$4-C865)*$J$4+$F$4*SQRT($J$4)*D865+C865</f>
        <v>3.57508518475456</v>
      </c>
      <c r="F865" s="125" t="n">
        <f aca="false">EXP(E865)</f>
        <v>35.6976615826808</v>
      </c>
      <c r="G865" s="126" t="n">
        <f aca="false">EXP(EXP(-$C$4*($K$4-$J$4))*LN(F865)+(1-EXP(-$C$4*($K$4-$J$4)))*$G$4+$F$4^2/(4*$C$4)*(1-EXP(-2*$C$4*($K$4-$J$4))))</f>
        <v>31.0393223559721</v>
      </c>
      <c r="H865" s="126" t="n">
        <f aca="false">MAX(0,G865-$I$4)</f>
        <v>7.83932235597208</v>
      </c>
      <c r="I865" s="21" t="n">
        <f aca="false">$D$7*AVERAGE(A865,H865)</f>
        <v>7.4569940931469</v>
      </c>
      <c r="J865" s="135" t="n">
        <f aca="false">AVERAGE(I$20:I865)</f>
        <v>1.83387460512145</v>
      </c>
      <c r="K865" s="21" t="n">
        <f aca="false">-D865</f>
        <v>-1.55047266167492</v>
      </c>
      <c r="L865" s="21" t="n">
        <f aca="false">$C$4*($G$4-C865)*$J$4+$F$4*SQRT($J$4)*K865+C865</f>
        <v>2.76817178118215</v>
      </c>
      <c r="M865" s="125" t="n">
        <f aca="false">EXP(L865)</f>
        <v>15.9294847884866</v>
      </c>
      <c r="N865" s="126" t="n">
        <f aca="false">EXP(EXP(-$C$4*($K$4-$J$4))*LN(M865)+(1-EXP(-$C$4*($K$4-$J$4)))*$G$4+$F$4^2/(4*$C$4)*(1-EXP(-2*$C$4*($K$4-$J$4))))</f>
        <v>16.4113021356104</v>
      </c>
      <c r="O865" s="126" t="n">
        <f aca="false">MAX(0,N865-$I$4)</f>
        <v>0</v>
      </c>
      <c r="P865" s="21" t="n">
        <f aca="false">$D$7*AVERAGE(H865,O865)</f>
        <v>3.72849704657345</v>
      </c>
      <c r="Q865" s="136" t="n">
        <f aca="false">AVERAGE(P$20:P865)</f>
        <v>1.71411512357648</v>
      </c>
      <c r="R865" s="0" t="n">
        <v>1.615</v>
      </c>
    </row>
    <row r="866" customFormat="false" ht="12.75" hidden="false" customHeight="false" outlineLevel="0" collapsed="false">
      <c r="B866" s="124" t="n">
        <f aca="false">B865+1</f>
        <v>847</v>
      </c>
      <c r="C866" s="21" t="n">
        <f aca="false">$C$7</f>
        <v>3.29212628660779</v>
      </c>
      <c r="D866" s="21" t="n">
        <f aca="true">NORMSINV(RAND())</f>
        <v>0.393466686857448</v>
      </c>
      <c r="E866" s="21" t="n">
        <f aca="false">$C$4*($G$4-C866)*$J$4+$F$4*SQRT($J$4)*D866+C866</f>
        <v>3.27401453314918</v>
      </c>
      <c r="F866" s="125" t="n">
        <f aca="false">EXP(E866)</f>
        <v>26.4171793943082</v>
      </c>
      <c r="G866" s="126" t="n">
        <f aca="false">EXP(EXP(-$C$4*($K$4-$J$4))*LN(F866)+(1-EXP(-$C$4*($K$4-$J$4)))*$G$4+$F$4^2/(4*$C$4)*(1-EXP(-2*$C$4*($K$4-$J$4))))</f>
        <v>24.470665695352</v>
      </c>
      <c r="H866" s="126" t="n">
        <f aca="false">MAX(0,G866-$I$4)</f>
        <v>1.27066569535203</v>
      </c>
      <c r="I866" s="21" t="n">
        <f aca="false">$D$7*AVERAGE(A866,H866)</f>
        <v>1.20869459812251</v>
      </c>
      <c r="J866" s="135" t="n">
        <f aca="false">AVERAGE(I$20:I866)</f>
        <v>1.83313649413326</v>
      </c>
      <c r="K866" s="21" t="n">
        <f aca="false">-D866</f>
        <v>-0.393466686857448</v>
      </c>
      <c r="L866" s="21" t="n">
        <f aca="false">$C$4*($G$4-C866)*$J$4+$F$4*SQRT($J$4)*K866+C866</f>
        <v>3.06924243278753</v>
      </c>
      <c r="M866" s="125" t="n">
        <f aca="false">EXP(L866)</f>
        <v>21.5255894158168</v>
      </c>
      <c r="N866" s="126" t="n">
        <f aca="false">EXP(EXP(-$C$4*($K$4-$J$4))*LN(M866)+(1-EXP(-$C$4*($K$4-$J$4)))*$G$4+$F$4^2/(4*$C$4)*(1-EXP(-2*$C$4*($K$4-$J$4))))</f>
        <v>20.8165851967492</v>
      </c>
      <c r="O866" s="126" t="n">
        <f aca="false">MAX(0,N866-$I$4)</f>
        <v>0</v>
      </c>
      <c r="P866" s="21" t="n">
        <f aca="false">$D$7*AVERAGE(H866,O866)</f>
        <v>0.604347299061257</v>
      </c>
      <c r="Q866" s="136" t="n">
        <f aca="false">AVERAGE(P$20:P866)</f>
        <v>1.71280489001743</v>
      </c>
      <c r="R866" s="0" t="n">
        <v>1.615</v>
      </c>
    </row>
    <row r="867" customFormat="false" ht="12.75" hidden="false" customHeight="false" outlineLevel="0" collapsed="false">
      <c r="B867" s="124" t="n">
        <f aca="false">B866+1</f>
        <v>848</v>
      </c>
      <c r="C867" s="21" t="n">
        <f aca="false">$C$7</f>
        <v>3.29212628660779</v>
      </c>
      <c r="D867" s="21" t="n">
        <f aca="true">NORMSINV(RAND())</f>
        <v>0.0208053218396168</v>
      </c>
      <c r="E867" s="21" t="n">
        <f aca="false">$C$4*($G$4-C867)*$J$4+$F$4*SQRT($J$4)*D867+C867</f>
        <v>3.17704234593834</v>
      </c>
      <c r="F867" s="125" t="n">
        <f aca="false">EXP(E867)</f>
        <v>23.9757366472396</v>
      </c>
      <c r="G867" s="126" t="n">
        <f aca="false">EXP(EXP(-$C$4*($K$4-$J$4))*LN(F867)+(1-EXP(-$C$4*($K$4-$J$4)))*$G$4+$F$4^2/(4*$C$4)*(1-EXP(-2*$C$4*($K$4-$J$4))))</f>
        <v>22.6665058644406</v>
      </c>
      <c r="H867" s="126" t="n">
        <f aca="false">MAX(0,G867-$I$4)</f>
        <v>0</v>
      </c>
      <c r="I867" s="21" t="n">
        <f aca="false">$D$7*AVERAGE(A867,H867)</f>
        <v>0</v>
      </c>
      <c r="J867" s="135" t="n">
        <f aca="false">AVERAGE(I$20:I867)</f>
        <v>1.83097477656942</v>
      </c>
      <c r="K867" s="21" t="n">
        <f aca="false">-D867</f>
        <v>-0.0208053218396168</v>
      </c>
      <c r="L867" s="21" t="n">
        <f aca="false">$C$4*($G$4-C867)*$J$4+$F$4*SQRT($J$4)*K867+C867</f>
        <v>3.16621461999837</v>
      </c>
      <c r="M867" s="125" t="n">
        <f aca="false">EXP(L867)</f>
        <v>23.7175343361692</v>
      </c>
      <c r="N867" s="126" t="n">
        <f aca="false">EXP(EXP(-$C$4*($K$4-$J$4))*LN(M867)+(1-EXP(-$C$4*($K$4-$J$4)))*$G$4+$F$4^2/(4*$C$4)*(1-EXP(-2*$C$4*($K$4-$J$4))))</f>
        <v>22.4734990172265</v>
      </c>
      <c r="O867" s="126" t="n">
        <f aca="false">MAX(0,N867-$I$4)</f>
        <v>0</v>
      </c>
      <c r="P867" s="21" t="n">
        <f aca="false">$D$7*AVERAGE(H867,O867)</f>
        <v>0</v>
      </c>
      <c r="Q867" s="136" t="n">
        <f aca="false">AVERAGE(P$20:P867)</f>
        <v>1.71078507293015</v>
      </c>
      <c r="R867" s="0" t="n">
        <v>1.615</v>
      </c>
    </row>
    <row r="868" customFormat="false" ht="12.75" hidden="false" customHeight="false" outlineLevel="0" collapsed="false">
      <c r="B868" s="124" t="n">
        <f aca="false">B867+1</f>
        <v>849</v>
      </c>
      <c r="C868" s="21" t="n">
        <f aca="false">$C$7</f>
        <v>3.29212628660779</v>
      </c>
      <c r="D868" s="21" t="n">
        <f aca="true">NORMSINV(RAND())</f>
        <v>-0.226828729946433</v>
      </c>
      <c r="E868" s="21" t="n">
        <f aca="false">$C$4*($G$4-C868)*$J$4+$F$4*SQRT($J$4)*D868+C868</f>
        <v>3.11260417798275</v>
      </c>
      <c r="F868" s="125" t="n">
        <f aca="false">EXP(E868)</f>
        <v>22.4795088838439</v>
      </c>
      <c r="G868" s="126" t="n">
        <f aca="false">EXP(EXP(-$C$4*($K$4-$J$4))*LN(F868)+(1-EXP(-$C$4*($K$4-$J$4)))*$G$4+$F$4^2/(4*$C$4)*(1-EXP(-2*$C$4*($K$4-$J$4))))</f>
        <v>21.5418230250851</v>
      </c>
      <c r="H868" s="126" t="n">
        <f aca="false">MAX(0,G868-$I$4)</f>
        <v>0</v>
      </c>
      <c r="I868" s="21" t="n">
        <f aca="false">$D$7*AVERAGE(A868,H868)</f>
        <v>0</v>
      </c>
      <c r="J868" s="135" t="n">
        <f aca="false">AVERAGE(I$20:I868)</f>
        <v>1.8288181513909</v>
      </c>
      <c r="K868" s="21" t="n">
        <f aca="false">-D868</f>
        <v>0.226828729946433</v>
      </c>
      <c r="L868" s="21" t="n">
        <f aca="false">$C$4*($G$4-C868)*$J$4+$F$4*SQRT($J$4)*K868+C868</f>
        <v>3.23065278795396</v>
      </c>
      <c r="M868" s="125" t="n">
        <f aca="false">EXP(L868)</f>
        <v>25.2961646139228</v>
      </c>
      <c r="N868" s="126" t="n">
        <f aca="false">EXP(EXP(-$C$4*($K$4-$J$4))*LN(M868)+(1-EXP(-$C$4*($K$4-$J$4)))*$G$4+$F$4^2/(4*$C$4)*(1-EXP(-2*$C$4*($K$4-$J$4))))</f>
        <v>23.6468239793485</v>
      </c>
      <c r="O868" s="126" t="n">
        <f aca="false">MAX(0,N868-$I$4)</f>
        <v>0.446823979348498</v>
      </c>
      <c r="P868" s="21" t="n">
        <f aca="false">$D$7*AVERAGE(H868,O868)</f>
        <v>0.212516058364395</v>
      </c>
      <c r="Q868" s="136" t="n">
        <f aca="false">AVERAGE(P$20:P868)</f>
        <v>1.70902032732995</v>
      </c>
      <c r="R868" s="0" t="n">
        <v>1.615</v>
      </c>
    </row>
    <row r="869" customFormat="false" ht="12.75" hidden="false" customHeight="false" outlineLevel="0" collapsed="false">
      <c r="B869" s="124" t="n">
        <f aca="false">B868+1</f>
        <v>850</v>
      </c>
      <c r="C869" s="21" t="n">
        <f aca="false">$C$7</f>
        <v>3.29212628660779</v>
      </c>
      <c r="D869" s="21" t="n">
        <f aca="true">NORMSINV(RAND())</f>
        <v>-0.121683093567152</v>
      </c>
      <c r="E869" s="21" t="n">
        <f aca="false">$C$4*($G$4-C869)*$J$4+$F$4*SQRT($J$4)*D869+C869</f>
        <v>3.13996468082126</v>
      </c>
      <c r="F869" s="125" t="n">
        <f aca="false">EXP(E869)</f>
        <v>23.1030508635293</v>
      </c>
      <c r="G869" s="126" t="n">
        <f aca="false">EXP(EXP(-$C$4*($K$4-$J$4))*LN(F869)+(1-EXP(-$C$4*($K$4-$J$4)))*$G$4+$F$4^2/(4*$C$4)*(1-EXP(-2*$C$4*($K$4-$J$4))))</f>
        <v>22.0123816853457</v>
      </c>
      <c r="H869" s="126" t="n">
        <f aca="false">MAX(0,G869-$I$4)</f>
        <v>0</v>
      </c>
      <c r="I869" s="21" t="n">
        <f aca="false">$D$7*AVERAGE(A869,H869)</f>
        <v>0</v>
      </c>
      <c r="J869" s="135" t="n">
        <f aca="false">AVERAGE(I$20:I869)</f>
        <v>1.82666660062455</v>
      </c>
      <c r="K869" s="21" t="n">
        <f aca="false">-D869</f>
        <v>0.121683093567152</v>
      </c>
      <c r="L869" s="21" t="n">
        <f aca="false">$C$4*($G$4-C869)*$J$4+$F$4*SQRT($J$4)*K869+C869</f>
        <v>3.20329228511544</v>
      </c>
      <c r="M869" s="125" t="n">
        <f aca="false">EXP(L869)</f>
        <v>24.6134313829315</v>
      </c>
      <c r="N869" s="126" t="n">
        <f aca="false">EXP(EXP(-$C$4*($K$4-$J$4))*LN(M869)+(1-EXP(-$C$4*($K$4-$J$4)))*$G$4+$F$4^2/(4*$C$4)*(1-EXP(-2*$C$4*($K$4-$J$4))))</f>
        <v>23.1413258478787</v>
      </c>
      <c r="O869" s="126" t="n">
        <f aca="false">MAX(0,N869-$I$4)</f>
        <v>0</v>
      </c>
      <c r="P869" s="21" t="n">
        <f aca="false">$D$7*AVERAGE(H869,O869)</f>
        <v>0</v>
      </c>
      <c r="Q869" s="136" t="n">
        <f aca="false">AVERAGE(P$20:P869)</f>
        <v>1.70700971518015</v>
      </c>
      <c r="R869" s="0" t="n">
        <v>1.615</v>
      </c>
    </row>
    <row r="870" customFormat="false" ht="12.75" hidden="false" customHeight="false" outlineLevel="0" collapsed="false">
      <c r="B870" s="124" t="n">
        <f aca="false">B869+1</f>
        <v>851</v>
      </c>
      <c r="C870" s="21" t="n">
        <f aca="false">$C$7</f>
        <v>3.29212628660779</v>
      </c>
      <c r="D870" s="21" t="n">
        <f aca="true">NORMSINV(RAND())</f>
        <v>0.0964125548238406</v>
      </c>
      <c r="E870" s="21" t="n">
        <f aca="false">$C$4*($G$4-C870)*$J$4+$F$4*SQRT($J$4)*D870+C870</f>
        <v>3.1967165044095</v>
      </c>
      <c r="F870" s="125" t="n">
        <f aca="false">EXP(E870)</f>
        <v>24.452109844573</v>
      </c>
      <c r="G870" s="126" t="n">
        <f aca="false">EXP(EXP(-$C$4*($K$4-$J$4))*LN(F870)+(1-EXP(-$C$4*($K$4-$J$4)))*$G$4+$F$4^2/(4*$C$4)*(1-EXP(-2*$C$4*($K$4-$J$4))))</f>
        <v>23.0214546592631</v>
      </c>
      <c r="H870" s="126" t="n">
        <f aca="false">MAX(0,G870-$I$4)</f>
        <v>0</v>
      </c>
      <c r="I870" s="21" t="n">
        <f aca="false">$D$7*AVERAGE(A870,H870)</f>
        <v>0</v>
      </c>
      <c r="J870" s="135" t="n">
        <f aca="false">AVERAGE(I$20:I870)</f>
        <v>1.82452010638175</v>
      </c>
      <c r="K870" s="21" t="n">
        <f aca="false">-D870</f>
        <v>-0.0964125548238406</v>
      </c>
      <c r="L870" s="21" t="n">
        <f aca="false">$C$4*($G$4-C870)*$J$4+$F$4*SQRT($J$4)*K870+C870</f>
        <v>3.14654046152721</v>
      </c>
      <c r="M870" s="125" t="n">
        <f aca="false">EXP(L870)</f>
        <v>23.2554720545745</v>
      </c>
      <c r="N870" s="126" t="n">
        <f aca="false">EXP(EXP(-$C$4*($K$4-$J$4))*LN(M870)+(1-EXP(-$C$4*($K$4-$J$4)))*$G$4+$F$4^2/(4*$C$4)*(1-EXP(-2*$C$4*($K$4-$J$4))))</f>
        <v>22.1269986978646</v>
      </c>
      <c r="O870" s="126" t="n">
        <f aca="false">MAX(0,N870-$I$4)</f>
        <v>0</v>
      </c>
      <c r="P870" s="21" t="n">
        <f aca="false">$D$7*AVERAGE(H870,O870)</f>
        <v>0</v>
      </c>
      <c r="Q870" s="136" t="n">
        <f aca="false">AVERAGE(P$20:P870)</f>
        <v>1.7050038283233</v>
      </c>
      <c r="R870" s="0" t="n">
        <v>1.615</v>
      </c>
    </row>
    <row r="871" customFormat="false" ht="12.75" hidden="false" customHeight="false" outlineLevel="0" collapsed="false">
      <c r="B871" s="124" t="n">
        <f aca="false">B870+1</f>
        <v>852</v>
      </c>
      <c r="C871" s="21" t="n">
        <f aca="false">$C$7</f>
        <v>3.29212628660779</v>
      </c>
      <c r="D871" s="21" t="n">
        <f aca="true">NORMSINV(RAND())</f>
        <v>-0.865480990676917</v>
      </c>
      <c r="E871" s="21" t="n">
        <f aca="false">$C$4*($G$4-C871)*$J$4+$F$4*SQRT($J$4)*D871+C871</f>
        <v>2.94641709124994</v>
      </c>
      <c r="F871" s="125" t="n">
        <f aca="false">EXP(E871)</f>
        <v>19.0376213269197</v>
      </c>
      <c r="G871" s="126" t="n">
        <f aca="false">EXP(EXP(-$C$4*($K$4-$J$4))*LN(F871)+(1-EXP(-$C$4*($K$4-$J$4)))*$G$4+$F$4^2/(4*$C$4)*(1-EXP(-2*$C$4*($K$4-$J$4))))</f>
        <v>18.89212093109</v>
      </c>
      <c r="H871" s="126" t="n">
        <f aca="false">MAX(0,G871-$I$4)</f>
        <v>0</v>
      </c>
      <c r="I871" s="21" t="n">
        <f aca="false">$D$7*AVERAGE(A871,H871)</f>
        <v>0</v>
      </c>
      <c r="J871" s="135" t="n">
        <f aca="false">AVERAGE(I$20:I871)</f>
        <v>1.82237865085783</v>
      </c>
      <c r="K871" s="21" t="n">
        <f aca="false">-D871</f>
        <v>0.865480990676917</v>
      </c>
      <c r="L871" s="21" t="n">
        <f aca="false">$C$4*($G$4-C871)*$J$4+$F$4*SQRT($J$4)*K871+C871</f>
        <v>3.39683987468677</v>
      </c>
      <c r="M871" s="125" t="n">
        <f aca="false">EXP(L871)</f>
        <v>29.8695591954956</v>
      </c>
      <c r="N871" s="126" t="n">
        <f aca="false">EXP(EXP(-$C$4*($K$4-$J$4))*LN(M871)+(1-EXP(-$C$4*($K$4-$J$4)))*$G$4+$F$4^2/(4*$C$4)*(1-EXP(-2*$C$4*($K$4-$J$4))))</f>
        <v>26.9633938469117</v>
      </c>
      <c r="O871" s="126" t="n">
        <f aca="false">MAX(0,N871-$I$4)</f>
        <v>3.76339384691169</v>
      </c>
      <c r="P871" s="21" t="n">
        <f aca="false">$D$7*AVERAGE(H871,O871)</f>
        <v>1.78992548158367</v>
      </c>
      <c r="Q871" s="136" t="n">
        <f aca="false">AVERAGE(P$20:P871)</f>
        <v>1.70510350162525</v>
      </c>
      <c r="R871" s="0" t="n">
        <v>1.615</v>
      </c>
    </row>
    <row r="872" customFormat="false" ht="12.75" hidden="false" customHeight="false" outlineLevel="0" collapsed="false">
      <c r="B872" s="124" t="n">
        <f aca="false">B871+1</f>
        <v>853</v>
      </c>
      <c r="C872" s="21" t="n">
        <f aca="false">$C$7</f>
        <v>3.29212628660779</v>
      </c>
      <c r="D872" s="21" t="n">
        <f aca="true">NORMSINV(RAND())</f>
        <v>-1.05572477723033</v>
      </c>
      <c r="E872" s="21" t="n">
        <f aca="false">$C$4*($G$4-C872)*$J$4+$F$4*SQRT($J$4)*D872+C872</f>
        <v>2.89691274811934</v>
      </c>
      <c r="F872" s="125" t="n">
        <f aca="false">EXP(E872)</f>
        <v>18.1181237259298</v>
      </c>
      <c r="G872" s="126" t="n">
        <f aca="false">EXP(EXP(-$C$4*($K$4-$J$4))*LN(F872)+(1-EXP(-$C$4*($K$4-$J$4)))*$G$4+$F$4^2/(4*$C$4)*(1-EXP(-2*$C$4*($K$4-$J$4))))</f>
        <v>18.1677379268498</v>
      </c>
      <c r="H872" s="126" t="n">
        <f aca="false">MAX(0,G872-$I$4)</f>
        <v>0</v>
      </c>
      <c r="I872" s="21" t="n">
        <f aca="false">$D$7*AVERAGE(A872,H872)</f>
        <v>0</v>
      </c>
      <c r="J872" s="135" t="n">
        <f aca="false">AVERAGE(I$20:I872)</f>
        <v>1.82024221633162</v>
      </c>
      <c r="K872" s="21" t="n">
        <f aca="false">-D872</f>
        <v>1.05572477723033</v>
      </c>
      <c r="L872" s="21" t="n">
        <f aca="false">$C$4*($G$4-C872)*$J$4+$F$4*SQRT($J$4)*K872+C872</f>
        <v>3.44634421781736</v>
      </c>
      <c r="M872" s="125" t="n">
        <f aca="false">EXP(L872)</f>
        <v>31.3854439768526</v>
      </c>
      <c r="N872" s="126" t="n">
        <f aca="false">EXP(EXP(-$C$4*($K$4-$J$4))*LN(M872)+(1-EXP(-$C$4*($K$4-$J$4)))*$G$4+$F$4^2/(4*$C$4)*(1-EXP(-2*$C$4*($K$4-$J$4))))</f>
        <v>28.0384767393433</v>
      </c>
      <c r="O872" s="126" t="n">
        <f aca="false">MAX(0,N872-$I$4)</f>
        <v>4.83847673934328</v>
      </c>
      <c r="P872" s="21" t="n">
        <f aca="false">$D$7*AVERAGE(H872,O872)</f>
        <v>2.3012507221128</v>
      </c>
      <c r="Q872" s="136" t="n">
        <f aca="false">AVERAGE(P$20:P872)</f>
        <v>1.70580238465044</v>
      </c>
      <c r="R872" s="0" t="n">
        <v>1.615</v>
      </c>
    </row>
    <row r="873" customFormat="false" ht="12.75" hidden="false" customHeight="false" outlineLevel="0" collapsed="false">
      <c r="B873" s="124" t="n">
        <f aca="false">B872+1</f>
        <v>854</v>
      </c>
      <c r="C873" s="21" t="n">
        <f aca="false">$C$7</f>
        <v>3.29212628660779</v>
      </c>
      <c r="D873" s="21" t="n">
        <f aca="true">NORMSINV(RAND())</f>
        <v>1.08538305608654</v>
      </c>
      <c r="E873" s="21" t="n">
        <f aca="false">$C$4*($G$4-C873)*$J$4+$F$4*SQRT($J$4)*D873+C873</f>
        <v>3.45406175561326</v>
      </c>
      <c r="F873" s="125" t="n">
        <f aca="false">EXP(E873)</f>
        <v>31.6285994007038</v>
      </c>
      <c r="G873" s="126" t="n">
        <f aca="false">EXP(EXP(-$C$4*($K$4-$J$4))*LN(F873)+(1-EXP(-$C$4*($K$4-$J$4)))*$G$4+$F$4^2/(4*$C$4)*(1-EXP(-2*$C$4*($K$4-$J$4))))</f>
        <v>28.2098976915033</v>
      </c>
      <c r="H873" s="126" t="n">
        <f aca="false">MAX(0,G873-$I$4)</f>
        <v>5.00989769150326</v>
      </c>
      <c r="I873" s="21" t="n">
        <f aca="false">$D$7*AVERAGE(A873,H873)</f>
        <v>4.7655620978961</v>
      </c>
      <c r="J873" s="135" t="n">
        <f aca="false">AVERAGE(I$20:I873)</f>
        <v>1.82369106865195</v>
      </c>
      <c r="K873" s="21" t="n">
        <f aca="false">-D873</f>
        <v>-1.08538305608654</v>
      </c>
      <c r="L873" s="21" t="n">
        <f aca="false">$C$4*($G$4-C873)*$J$4+$F$4*SQRT($J$4)*K873+C873</f>
        <v>2.88919521032345</v>
      </c>
      <c r="M873" s="125" t="n">
        <f aca="false">EXP(L873)</f>
        <v>17.9788345971843</v>
      </c>
      <c r="N873" s="126" t="n">
        <f aca="false">EXP(EXP(-$C$4*($K$4-$J$4))*LN(M873)+(1-EXP(-$C$4*($K$4-$J$4)))*$G$4+$F$4^2/(4*$C$4)*(1-EXP(-2*$C$4*($K$4-$J$4))))</f>
        <v>18.0573394075758</v>
      </c>
      <c r="O873" s="126" t="n">
        <f aca="false">MAX(0,N873-$I$4)</f>
        <v>0</v>
      </c>
      <c r="P873" s="21" t="n">
        <f aca="false">$D$7*AVERAGE(H873,O873)</f>
        <v>2.38278104894805</v>
      </c>
      <c r="Q873" s="136" t="n">
        <f aca="false">AVERAGE(P$20:P873)</f>
        <v>1.70659509971402</v>
      </c>
      <c r="R873" s="0" t="n">
        <v>1.615</v>
      </c>
    </row>
    <row r="874" customFormat="false" ht="12.75" hidden="false" customHeight="false" outlineLevel="0" collapsed="false">
      <c r="B874" s="124" t="n">
        <f aca="false">B873+1</f>
        <v>855</v>
      </c>
      <c r="C874" s="21" t="n">
        <f aca="false">$C$7</f>
        <v>3.29212628660779</v>
      </c>
      <c r="D874" s="21" t="n">
        <f aca="true">NORMSINV(RAND())</f>
        <v>0.502533387863039</v>
      </c>
      <c r="E874" s="21" t="n">
        <f aca="false">$C$4*($G$4-C874)*$J$4+$F$4*SQRT($J$4)*D874+C874</f>
        <v>3.30239535697802</v>
      </c>
      <c r="F874" s="125" t="n">
        <f aca="false">EXP(E874)</f>
        <v>27.1776612142011</v>
      </c>
      <c r="G874" s="126" t="n">
        <f aca="false">EXP(EXP(-$C$4*($K$4-$J$4))*LN(F874)+(1-EXP(-$C$4*($K$4-$J$4)))*$G$4+$F$4^2/(4*$C$4)*(1-EXP(-2*$C$4*($K$4-$J$4))))</f>
        <v>25.0253599272563</v>
      </c>
      <c r="H874" s="126" t="n">
        <f aca="false">MAX(0,G874-$I$4)</f>
        <v>1.82535992725633</v>
      </c>
      <c r="I874" s="21" t="n">
        <f aca="false">$D$7*AVERAGE(A874,H874)</f>
        <v>1.73633607311071</v>
      </c>
      <c r="J874" s="135" t="n">
        <f aca="false">AVERAGE(I$20:I874)</f>
        <v>1.82358889906652</v>
      </c>
      <c r="K874" s="21" t="n">
        <f aca="false">-D874</f>
        <v>-0.502533387863039</v>
      </c>
      <c r="L874" s="21" t="n">
        <f aca="false">$C$4*($G$4-C874)*$J$4+$F$4*SQRT($J$4)*K874+C874</f>
        <v>3.04086160895869</v>
      </c>
      <c r="M874" s="125" t="n">
        <f aca="false">EXP(L874)</f>
        <v>20.9232631418895</v>
      </c>
      <c r="N874" s="126" t="n">
        <f aca="false">EXP(EXP(-$C$4*($K$4-$J$4))*LN(M874)+(1-EXP(-$C$4*($K$4-$J$4)))*$G$4+$F$4^2/(4*$C$4)*(1-EXP(-2*$C$4*($K$4-$J$4))))</f>
        <v>20.3551796557242</v>
      </c>
      <c r="O874" s="126" t="n">
        <f aca="false">MAX(0,N874-$I$4)</f>
        <v>0</v>
      </c>
      <c r="P874" s="21" t="n">
        <f aca="false">$D$7*AVERAGE(H874,O874)</f>
        <v>0.868168036555353</v>
      </c>
      <c r="Q874" s="136" t="n">
        <f aca="false">AVERAGE(P$20:P874)</f>
        <v>1.70561448326588</v>
      </c>
      <c r="R874" s="0" t="n">
        <v>1.615</v>
      </c>
    </row>
    <row r="875" customFormat="false" ht="12.75" hidden="false" customHeight="false" outlineLevel="0" collapsed="false">
      <c r="B875" s="124" t="n">
        <f aca="false">B874+1</f>
        <v>856</v>
      </c>
      <c r="C875" s="21" t="n">
        <f aca="false">$C$7</f>
        <v>3.29212628660779</v>
      </c>
      <c r="D875" s="21" t="n">
        <f aca="true">NORMSINV(RAND())</f>
        <v>-0.637607703105825</v>
      </c>
      <c r="E875" s="21" t="n">
        <f aca="false">$C$4*($G$4-C875)*$J$4+$F$4*SQRT($J$4)*D875+C875</f>
        <v>3.00571320610648</v>
      </c>
      <c r="F875" s="125" t="n">
        <f aca="false">EXP(E875)</f>
        <v>20.2006181637847</v>
      </c>
      <c r="G875" s="126" t="n">
        <f aca="false">EXP(EXP(-$C$4*($K$4-$J$4))*LN(F875)+(1-EXP(-$C$4*($K$4-$J$4)))*$G$4+$F$4^2/(4*$C$4)*(1-EXP(-2*$C$4*($K$4-$J$4))))</f>
        <v>19.7979001440622</v>
      </c>
      <c r="H875" s="126" t="n">
        <f aca="false">MAX(0,G875-$I$4)</f>
        <v>0</v>
      </c>
      <c r="I875" s="21" t="n">
        <f aca="false">$D$7*AVERAGE(A875,H875)</f>
        <v>0</v>
      </c>
      <c r="J875" s="135" t="n">
        <f aca="false">AVERAGE(I$20:I875)</f>
        <v>1.82145853820313</v>
      </c>
      <c r="K875" s="21" t="n">
        <f aca="false">-D875</f>
        <v>0.637607703105825</v>
      </c>
      <c r="L875" s="21" t="n">
        <f aca="false">$C$4*($G$4-C875)*$J$4+$F$4*SQRT($J$4)*K875+C875</f>
        <v>3.33754375983022</v>
      </c>
      <c r="M875" s="125" t="n">
        <f aca="false">EXP(L875)</f>
        <v>28.1498988078153</v>
      </c>
      <c r="N875" s="126" t="n">
        <f aca="false">EXP(EXP(-$C$4*($K$4-$J$4))*LN(M875)+(1-EXP(-$C$4*($K$4-$J$4)))*$G$4+$F$4^2/(4*$C$4)*(1-EXP(-2*$C$4*($K$4-$J$4))))</f>
        <v>25.729784146893</v>
      </c>
      <c r="O875" s="126" t="n">
        <f aca="false">MAX(0,N875-$I$4)</f>
        <v>2.52978414689301</v>
      </c>
      <c r="P875" s="21" t="n">
        <f aca="false">$D$7*AVERAGE(H875,O875)</f>
        <v>1.20320255908003</v>
      </c>
      <c r="Q875" s="136" t="n">
        <f aca="false">AVERAGE(P$20:P875)</f>
        <v>1.70502755344791</v>
      </c>
      <c r="R875" s="0" t="n">
        <v>1.615</v>
      </c>
    </row>
    <row r="876" customFormat="false" ht="12.75" hidden="false" customHeight="false" outlineLevel="0" collapsed="false">
      <c r="B876" s="124" t="n">
        <f aca="false">B875+1</f>
        <v>857</v>
      </c>
      <c r="C876" s="21" t="n">
        <f aca="false">$C$7</f>
        <v>3.29212628660779</v>
      </c>
      <c r="D876" s="21" t="n">
        <f aca="true">NORMSINV(RAND())</f>
        <v>-0.132856031942807</v>
      </c>
      <c r="E876" s="21" t="n">
        <f aca="false">$C$4*($G$4-C876)*$J$4+$F$4*SQRT($J$4)*D876+C876</f>
        <v>3.1370573113605</v>
      </c>
      <c r="F876" s="125" t="n">
        <f aca="false">EXP(E876)</f>
        <v>23.0359793071408</v>
      </c>
      <c r="G876" s="126" t="n">
        <f aca="false">EXP(EXP(-$C$4*($K$4-$J$4))*LN(F876)+(1-EXP(-$C$4*($K$4-$J$4)))*$G$4+$F$4^2/(4*$C$4)*(1-EXP(-2*$C$4*($K$4-$J$4))))</f>
        <v>21.9618951873814</v>
      </c>
      <c r="H876" s="126" t="n">
        <f aca="false">MAX(0,G876-$I$4)</f>
        <v>0</v>
      </c>
      <c r="I876" s="21" t="n">
        <f aca="false">$D$7*AVERAGE(A876,H876)</f>
        <v>0</v>
      </c>
      <c r="J876" s="135" t="n">
        <f aca="false">AVERAGE(I$20:I876)</f>
        <v>1.81933314901036</v>
      </c>
      <c r="K876" s="21" t="n">
        <f aca="false">-D876</f>
        <v>0.132856031942807</v>
      </c>
      <c r="L876" s="21" t="n">
        <f aca="false">$C$4*($G$4-C876)*$J$4+$F$4*SQRT($J$4)*K876+C876</f>
        <v>3.20619965457621</v>
      </c>
      <c r="M876" s="125" t="n">
        <f aca="false">EXP(L876)</f>
        <v>24.685095848718</v>
      </c>
      <c r="N876" s="126" t="n">
        <f aca="false">EXP(EXP(-$C$4*($K$4-$J$4))*LN(M876)+(1-EXP(-$C$4*($K$4-$J$4)))*$G$4+$F$4^2/(4*$C$4)*(1-EXP(-2*$C$4*($K$4-$J$4))))</f>
        <v>23.1945236475378</v>
      </c>
      <c r="O876" s="126" t="n">
        <f aca="false">MAX(0,N876-$I$4)</f>
        <v>0</v>
      </c>
      <c r="P876" s="21" t="n">
        <f aca="false">$D$7*AVERAGE(H876,O876)</f>
        <v>0</v>
      </c>
      <c r="Q876" s="136" t="n">
        <f aca="false">AVERAGE(P$20:P876)</f>
        <v>1.70303802304715</v>
      </c>
      <c r="R876" s="0" t="n">
        <v>1.615</v>
      </c>
    </row>
    <row r="877" customFormat="false" ht="12.75" hidden="false" customHeight="false" outlineLevel="0" collapsed="false">
      <c r="B877" s="124" t="n">
        <f aca="false">B876+1</f>
        <v>858</v>
      </c>
      <c r="C877" s="21" t="n">
        <f aca="false">$C$7</f>
        <v>3.29212628660779</v>
      </c>
      <c r="D877" s="21" t="n">
        <f aca="true">NORMSINV(RAND())</f>
        <v>1.56505625938799</v>
      </c>
      <c r="E877" s="21" t="n">
        <f aca="false">$C$4*($G$4-C877)*$J$4+$F$4*SQRT($J$4)*D877+C877</f>
        <v>3.57888005994258</v>
      </c>
      <c r="F877" s="125" t="n">
        <f aca="false">EXP(E877)</f>
        <v>35.8333871207469</v>
      </c>
      <c r="G877" s="126" t="n">
        <f aca="false">EXP(EXP(-$C$4*($K$4-$J$4))*LN(F877)+(1-EXP(-$C$4*($K$4-$J$4)))*$G$4+$F$4^2/(4*$C$4)*(1-EXP(-2*$C$4*($K$4-$J$4))))</f>
        <v>31.1324904495373</v>
      </c>
      <c r="H877" s="126" t="n">
        <f aca="false">MAX(0,G877-$I$4)</f>
        <v>7.93249044953729</v>
      </c>
      <c r="I877" s="21" t="n">
        <f aca="false">$D$7*AVERAGE(A877,H877)</f>
        <v>7.54561832517076</v>
      </c>
      <c r="J877" s="135" t="n">
        <f aca="false">AVERAGE(I$20:I877)</f>
        <v>1.82600714105717</v>
      </c>
      <c r="K877" s="21" t="n">
        <f aca="false">-D877</f>
        <v>-1.56505625938799</v>
      </c>
      <c r="L877" s="21" t="n">
        <f aca="false">$C$4*($G$4-C877)*$J$4+$F$4*SQRT($J$4)*K877+C877</f>
        <v>2.76437690599413</v>
      </c>
      <c r="M877" s="125" t="n">
        <f aca="false">EXP(L877)</f>
        <v>15.8691489378245</v>
      </c>
      <c r="N877" s="126" t="n">
        <f aca="false">EXP(EXP(-$C$4*($K$4-$J$4))*LN(M877)+(1-EXP(-$C$4*($K$4-$J$4)))*$G$4+$F$4^2/(4*$C$4)*(1-EXP(-2*$C$4*($K$4-$J$4))))</f>
        <v>16.3621891443007</v>
      </c>
      <c r="O877" s="126" t="n">
        <f aca="false">MAX(0,N877-$I$4)</f>
        <v>0</v>
      </c>
      <c r="P877" s="21" t="n">
        <f aca="false">$D$7*AVERAGE(H877,O877)</f>
        <v>3.77280916258538</v>
      </c>
      <c r="Q877" s="136" t="n">
        <f aca="false">AVERAGE(P$20:P877)</f>
        <v>1.70545034372261</v>
      </c>
      <c r="R877" s="0" t="n">
        <v>1.615</v>
      </c>
    </row>
    <row r="878" customFormat="false" ht="12.75" hidden="false" customHeight="false" outlineLevel="0" collapsed="false">
      <c r="B878" s="124" t="n">
        <f aca="false">B877+1</f>
        <v>859</v>
      </c>
      <c r="C878" s="21" t="n">
        <f aca="false">$C$7</f>
        <v>3.29212628660779</v>
      </c>
      <c r="D878" s="21" t="n">
        <f aca="true">NORMSINV(RAND())</f>
        <v>0.273582913354001</v>
      </c>
      <c r="E878" s="21" t="n">
        <f aca="false">$C$4*($G$4-C878)*$J$4+$F$4*SQRT($J$4)*D878+C878</f>
        <v>3.24281894160413</v>
      </c>
      <c r="F878" s="125" t="n">
        <f aca="false">EXP(E878)</f>
        <v>25.6058013642775</v>
      </c>
      <c r="G878" s="126" t="n">
        <f aca="false">EXP(EXP(-$C$4*($K$4-$J$4))*LN(F878)+(1-EXP(-$C$4*($K$4-$J$4)))*$G$4+$F$4^2/(4*$C$4)*(1-EXP(-2*$C$4*($K$4-$J$4))))</f>
        <v>23.8751317892683</v>
      </c>
      <c r="H878" s="126" t="n">
        <f aca="false">MAX(0,G878-$I$4)</f>
        <v>0.67513178926826</v>
      </c>
      <c r="I878" s="21" t="n">
        <f aca="false">$D$7*AVERAGE(A878,H878)</f>
        <v>0.642205223367784</v>
      </c>
      <c r="J878" s="135" t="n">
        <f aca="false">AVERAGE(I$20:I878)</f>
        <v>1.82462902473855</v>
      </c>
      <c r="K878" s="21" t="n">
        <f aca="false">-D878</f>
        <v>-0.273582913354001</v>
      </c>
      <c r="L878" s="21" t="n">
        <f aca="false">$C$4*($G$4-C878)*$J$4+$F$4*SQRT($J$4)*K878+C878</f>
        <v>3.10043802433258</v>
      </c>
      <c r="M878" s="125" t="n">
        <f aca="false">EXP(L878)</f>
        <v>22.2076766540558</v>
      </c>
      <c r="N878" s="126" t="n">
        <f aca="false">EXP(EXP(-$C$4*($K$4-$J$4))*LN(M878)+(1-EXP(-$C$4*($K$4-$J$4)))*$G$4+$F$4^2/(4*$C$4)*(1-EXP(-2*$C$4*($K$4-$J$4))))</f>
        <v>21.3358276622135</v>
      </c>
      <c r="O878" s="126" t="n">
        <f aca="false">MAX(0,N878-$I$4)</f>
        <v>0</v>
      </c>
      <c r="P878" s="21" t="n">
        <f aca="false">$D$7*AVERAGE(H878,O878)</f>
        <v>0.321102611683892</v>
      </c>
      <c r="Q878" s="136" t="n">
        <f aca="false">AVERAGE(P$20:P878)</f>
        <v>1.70383876312652</v>
      </c>
      <c r="R878" s="0" t="n">
        <v>1.615</v>
      </c>
    </row>
    <row r="879" customFormat="false" ht="12.75" hidden="false" customHeight="false" outlineLevel="0" collapsed="false">
      <c r="B879" s="124" t="n">
        <f aca="false">B878+1</f>
        <v>860</v>
      </c>
      <c r="C879" s="21" t="n">
        <f aca="false">$C$7</f>
        <v>3.29212628660779</v>
      </c>
      <c r="D879" s="21" t="n">
        <f aca="true">NORMSINV(RAND())</f>
        <v>-1.85445197645889</v>
      </c>
      <c r="E879" s="21" t="n">
        <f aca="false">$C$4*($G$4-C879)*$J$4+$F$4*SQRT($J$4)*D879+C879</f>
        <v>2.68907171396685</v>
      </c>
      <c r="F879" s="125" t="n">
        <f aca="false">EXP(E879)</f>
        <v>14.7180070567299</v>
      </c>
      <c r="G879" s="126" t="n">
        <f aca="false">EXP(EXP(-$C$4*($K$4-$J$4))*LN(F879)+(1-EXP(-$C$4*($K$4-$J$4)))*$G$4+$F$4^2/(4*$C$4)*(1-EXP(-2*$C$4*($K$4-$J$4))))</f>
        <v>15.4174278432718</v>
      </c>
      <c r="H879" s="126" t="n">
        <f aca="false">MAX(0,G879-$I$4)</f>
        <v>0</v>
      </c>
      <c r="I879" s="21" t="n">
        <f aca="false">$D$7*AVERAGE(A879,H879)</f>
        <v>0</v>
      </c>
      <c r="J879" s="135" t="n">
        <f aca="false">AVERAGE(I$20:I879)</f>
        <v>1.82250736308188</v>
      </c>
      <c r="K879" s="21" t="n">
        <f aca="false">-D879</f>
        <v>1.85445197645889</v>
      </c>
      <c r="L879" s="21" t="n">
        <f aca="false">$C$4*($G$4-C879)*$J$4+$F$4*SQRT($J$4)*K879+C879</f>
        <v>3.65418525196986</v>
      </c>
      <c r="M879" s="125" t="n">
        <f aca="false">EXP(L879)</f>
        <v>38.6360296590454</v>
      </c>
      <c r="N879" s="126" t="n">
        <f aca="false">EXP(EXP(-$C$4*($K$4-$J$4))*LN(M879)+(1-EXP(-$C$4*($K$4-$J$4)))*$G$4+$F$4^2/(4*$C$4)*(1-EXP(-2*$C$4*($K$4-$J$4))))</f>
        <v>33.0402517493062</v>
      </c>
      <c r="O879" s="126" t="n">
        <f aca="false">MAX(0,N879-$I$4)</f>
        <v>9.84025174930623</v>
      </c>
      <c r="P879" s="21" t="n">
        <f aca="false">$D$7*AVERAGE(H879,O879)</f>
        <v>4.68016850421736</v>
      </c>
      <c r="Q879" s="136" t="n">
        <f aca="false">AVERAGE(P$20:P879)</f>
        <v>1.70729961166267</v>
      </c>
      <c r="R879" s="0" t="n">
        <v>1.615</v>
      </c>
    </row>
    <row r="880" customFormat="false" ht="12.75" hidden="false" customHeight="false" outlineLevel="0" collapsed="false">
      <c r="B880" s="124" t="n">
        <f aca="false">B879+1</f>
        <v>861</v>
      </c>
      <c r="C880" s="21" t="n">
        <f aca="false">$C$7</f>
        <v>3.29212628660779</v>
      </c>
      <c r="D880" s="21" t="n">
        <f aca="true">NORMSINV(RAND())</f>
        <v>-1.10548624101372</v>
      </c>
      <c r="E880" s="21" t="n">
        <f aca="false">$C$4*($G$4-C880)*$J$4+$F$4*SQRT($J$4)*D880+C880</f>
        <v>2.8839640541176</v>
      </c>
      <c r="F880" s="125" t="n">
        <f aca="false">EXP(E880)</f>
        <v>17.8850300719827</v>
      </c>
      <c r="G880" s="126" t="n">
        <f aca="false">EXP(EXP(-$C$4*($K$4-$J$4))*LN(F880)+(1-EXP(-$C$4*($K$4-$J$4)))*$G$4+$F$4^2/(4*$C$4)*(1-EXP(-2*$C$4*($K$4-$J$4))))</f>
        <v>17.9828900208878</v>
      </c>
      <c r="H880" s="126" t="n">
        <f aca="false">MAX(0,G880-$I$4)</f>
        <v>0</v>
      </c>
      <c r="I880" s="21" t="n">
        <f aca="false">$D$7*AVERAGE(A880,H880)</f>
        <v>0</v>
      </c>
      <c r="J880" s="135" t="n">
        <f aca="false">AVERAGE(I$20:I880)</f>
        <v>1.82039062979142</v>
      </c>
      <c r="K880" s="21" t="n">
        <f aca="false">-D880</f>
        <v>1.10548624101372</v>
      </c>
      <c r="L880" s="21" t="n">
        <f aca="false">$C$4*($G$4-C880)*$J$4+$F$4*SQRT($J$4)*K880+C880</f>
        <v>3.45929291181911</v>
      </c>
      <c r="M880" s="125" t="n">
        <f aca="false">EXP(L880)</f>
        <v>31.7944870585738</v>
      </c>
      <c r="N880" s="126" t="n">
        <f aca="false">EXP(EXP(-$C$4*($K$4-$J$4))*LN(M880)+(1-EXP(-$C$4*($K$4-$J$4)))*$G$4+$F$4^2/(4*$C$4)*(1-EXP(-2*$C$4*($K$4-$J$4))))</f>
        <v>28.3266870162015</v>
      </c>
      <c r="O880" s="126" t="n">
        <f aca="false">MAX(0,N880-$I$4)</f>
        <v>5.1266870162015</v>
      </c>
      <c r="P880" s="21" t="n">
        <f aca="false">$D$7*AVERAGE(H880,O880)</f>
        <v>2.43832777000832</v>
      </c>
      <c r="Q880" s="136" t="n">
        <f aca="false">AVERAGE(P$20:P880)</f>
        <v>1.70814865714275</v>
      </c>
      <c r="R880" s="0" t="n">
        <v>1.615</v>
      </c>
    </row>
    <row r="881" customFormat="false" ht="12.75" hidden="false" customHeight="false" outlineLevel="0" collapsed="false">
      <c r="B881" s="124" t="n">
        <f aca="false">B880+1</f>
        <v>862</v>
      </c>
      <c r="C881" s="21" t="n">
        <f aca="false">$C$7</f>
        <v>3.29212628660779</v>
      </c>
      <c r="D881" s="21" t="n">
        <f aca="true">NORMSINV(RAND())</f>
        <v>-0.767971236110305</v>
      </c>
      <c r="E881" s="21" t="n">
        <f aca="false">$C$4*($G$4-C881)*$J$4+$F$4*SQRT($J$4)*D881+C881</f>
        <v>2.97179062084634</v>
      </c>
      <c r="F881" s="125" t="n">
        <f aca="false">EXP(E881)</f>
        <v>19.5268535009501</v>
      </c>
      <c r="G881" s="126" t="n">
        <f aca="false">EXP(EXP(-$C$4*($K$4-$J$4))*LN(F881)+(1-EXP(-$C$4*($K$4-$J$4)))*$G$4+$F$4^2/(4*$C$4)*(1-EXP(-2*$C$4*($K$4-$J$4))))</f>
        <v>19.2745288678689</v>
      </c>
      <c r="H881" s="126" t="n">
        <f aca="false">MAX(0,G881-$I$4)</f>
        <v>0</v>
      </c>
      <c r="I881" s="21" t="n">
        <f aca="false">$D$7*AVERAGE(A881,H881)</f>
        <v>0</v>
      </c>
      <c r="J881" s="135" t="n">
        <f aca="false">AVERAGE(I$20:I881)</f>
        <v>1.8182788077151</v>
      </c>
      <c r="K881" s="21" t="n">
        <f aca="false">-D881</f>
        <v>0.767971236110305</v>
      </c>
      <c r="L881" s="21" t="n">
        <f aca="false">$C$4*($G$4-C881)*$J$4+$F$4*SQRT($J$4)*K881+C881</f>
        <v>3.37146634509037</v>
      </c>
      <c r="M881" s="125" t="n">
        <f aca="false">EXP(L881)</f>
        <v>29.1211974903272</v>
      </c>
      <c r="N881" s="126" t="n">
        <f aca="false">EXP(EXP(-$C$4*($K$4-$J$4))*LN(M881)+(1-EXP(-$C$4*($K$4-$J$4)))*$G$4+$F$4^2/(4*$C$4)*(1-EXP(-2*$C$4*($K$4-$J$4))))</f>
        <v>26.4284383167278</v>
      </c>
      <c r="O881" s="126" t="n">
        <f aca="false">MAX(0,N881-$I$4)</f>
        <v>3.22843831672783</v>
      </c>
      <c r="P881" s="21" t="n">
        <f aca="false">$D$7*AVERAGE(H881,O881)</f>
        <v>1.53549276102853</v>
      </c>
      <c r="Q881" s="136" t="n">
        <f aca="false">AVERAGE(P$20:P881)</f>
        <v>1.70794836027951</v>
      </c>
      <c r="R881" s="0" t="n">
        <v>1.615</v>
      </c>
    </row>
    <row r="882" customFormat="false" ht="12.75" hidden="false" customHeight="false" outlineLevel="0" collapsed="false">
      <c r="B882" s="124" t="n">
        <f aca="false">B881+1</f>
        <v>863</v>
      </c>
      <c r="C882" s="21" t="n">
        <f aca="false">$C$7</f>
        <v>3.29212628660779</v>
      </c>
      <c r="D882" s="21" t="n">
        <f aca="true">NORMSINV(RAND())</f>
        <v>1.07602148271508</v>
      </c>
      <c r="E882" s="21" t="n">
        <f aca="false">$C$4*($G$4-C882)*$J$4+$F$4*SQRT($J$4)*D882+C882</f>
        <v>3.45162573103228</v>
      </c>
      <c r="F882" s="125" t="n">
        <f aca="false">EXP(E882)</f>
        <v>31.5516451244113</v>
      </c>
      <c r="G882" s="126" t="n">
        <f aca="false">EXP(EXP(-$C$4*($K$4-$J$4))*LN(F882)+(1-EXP(-$C$4*($K$4-$J$4)))*$G$4+$F$4^2/(4*$C$4)*(1-EXP(-2*$C$4*($K$4-$J$4))))</f>
        <v>28.1556761361024</v>
      </c>
      <c r="H882" s="126" t="n">
        <f aca="false">MAX(0,G882-$I$4)</f>
        <v>4.95567613610243</v>
      </c>
      <c r="I882" s="21" t="n">
        <f aca="false">$D$7*AVERAGE(A882,H882)</f>
        <v>4.71398495895664</v>
      </c>
      <c r="J882" s="135" t="n">
        <f aca="false">AVERAGE(I$20:I882)</f>
        <v>1.82163420302361</v>
      </c>
      <c r="K882" s="21" t="n">
        <f aca="false">-D882</f>
        <v>-1.07602148271508</v>
      </c>
      <c r="L882" s="21" t="n">
        <f aca="false">$C$4*($G$4-C882)*$J$4+$F$4*SQRT($J$4)*K882+C882</f>
        <v>2.89163123490443</v>
      </c>
      <c r="M882" s="125" t="n">
        <f aca="false">EXP(L882)</f>
        <v>18.0226848686853</v>
      </c>
      <c r="N882" s="126" t="n">
        <f aca="false">EXP(EXP(-$C$4*($K$4-$J$4))*LN(M882)+(1-EXP(-$C$4*($K$4-$J$4)))*$G$4+$F$4^2/(4*$C$4)*(1-EXP(-2*$C$4*($K$4-$J$4))))</f>
        <v>18.0921138176928</v>
      </c>
      <c r="O882" s="126" t="n">
        <f aca="false">MAX(0,N882-$I$4)</f>
        <v>0</v>
      </c>
      <c r="P882" s="21" t="n">
        <f aca="false">$D$7*AVERAGE(H882,O882)</f>
        <v>2.35699247947832</v>
      </c>
      <c r="Q882" s="136" t="n">
        <f aca="false">AVERAGE(P$20:P882)</f>
        <v>1.70870043921253</v>
      </c>
      <c r="R882" s="0" t="n">
        <v>1.615</v>
      </c>
    </row>
    <row r="883" customFormat="false" ht="12.75" hidden="false" customHeight="false" outlineLevel="0" collapsed="false">
      <c r="B883" s="124" t="n">
        <f aca="false">B882+1</f>
        <v>864</v>
      </c>
      <c r="C883" s="21" t="n">
        <f aca="false">$C$7</f>
        <v>3.29212628660779</v>
      </c>
      <c r="D883" s="21" t="n">
        <f aca="true">NORMSINV(RAND())</f>
        <v>-0.600241999236363</v>
      </c>
      <c r="E883" s="21" t="n">
        <f aca="false">$C$4*($G$4-C883)*$J$4+$F$4*SQRT($J$4)*D883+C883</f>
        <v>3.01543633377957</v>
      </c>
      <c r="F883" s="125" t="n">
        <f aca="false">EXP(E883)</f>
        <v>20.3979893308542</v>
      </c>
      <c r="G883" s="126" t="n">
        <f aca="false">EXP(EXP(-$C$4*($K$4-$J$4))*LN(F883)+(1-EXP(-$C$4*($K$4-$J$4)))*$G$4+$F$4^2/(4*$C$4)*(1-EXP(-2*$C$4*($K$4-$J$4))))</f>
        <v>19.9505161877262</v>
      </c>
      <c r="H883" s="126" t="n">
        <f aca="false">MAX(0,G883-$I$4)</f>
        <v>0</v>
      </c>
      <c r="I883" s="21" t="n">
        <f aca="false">$D$7*AVERAGE(A883,H883)</f>
        <v>0</v>
      </c>
      <c r="J883" s="135" t="n">
        <f aca="false">AVERAGE(I$20:I883)</f>
        <v>1.81952583010344</v>
      </c>
      <c r="K883" s="21" t="n">
        <f aca="false">-D883</f>
        <v>0.600241999236363</v>
      </c>
      <c r="L883" s="21" t="n">
        <f aca="false">$C$4*($G$4-C883)*$J$4+$F$4*SQRT($J$4)*K883+C883</f>
        <v>3.32782063215714</v>
      </c>
      <c r="M883" s="125" t="n">
        <f aca="false">EXP(L883)</f>
        <v>27.8775200801638</v>
      </c>
      <c r="N883" s="126" t="n">
        <f aca="false">EXP(EXP(-$C$4*($K$4-$J$4))*LN(M883)+(1-EXP(-$C$4*($K$4-$J$4)))*$G$4+$F$4^2/(4*$C$4)*(1-EXP(-2*$C$4*($K$4-$J$4))))</f>
        <v>25.5329582691124</v>
      </c>
      <c r="O883" s="126" t="n">
        <f aca="false">MAX(0,N883-$I$4)</f>
        <v>2.33295826911237</v>
      </c>
      <c r="P883" s="21" t="n">
        <f aca="false">$D$7*AVERAGE(H883,O883)</f>
        <v>1.10958927585597</v>
      </c>
      <c r="Q883" s="136" t="n">
        <f aca="false">AVERAGE(P$20:P883)</f>
        <v>1.7080070235142</v>
      </c>
      <c r="R883" s="0" t="n">
        <v>1.615</v>
      </c>
    </row>
    <row r="884" customFormat="false" ht="12.75" hidden="false" customHeight="false" outlineLevel="0" collapsed="false">
      <c r="B884" s="124" t="n">
        <f aca="false">B883+1</f>
        <v>865</v>
      </c>
      <c r="C884" s="21" t="n">
        <f aca="false">$C$7</f>
        <v>3.29212628660779</v>
      </c>
      <c r="D884" s="21" t="n">
        <f aca="true">NORMSINV(RAND())</f>
        <v>0.410461285119167</v>
      </c>
      <c r="E884" s="21" t="n">
        <f aca="false">$C$4*($G$4-C884)*$J$4+$F$4*SQRT($J$4)*D884+C884</f>
        <v>3.27843678755736</v>
      </c>
      <c r="F884" s="125" t="n">
        <f aca="false">EXP(E884)</f>
        <v>26.5342615751233</v>
      </c>
      <c r="G884" s="126" t="n">
        <f aca="false">EXP(EXP(-$C$4*($K$4-$J$4))*LN(F884)+(1-EXP(-$C$4*($K$4-$J$4)))*$G$4+$F$4^2/(4*$C$4)*(1-EXP(-2*$C$4*($K$4-$J$4))))</f>
        <v>24.5562816377344</v>
      </c>
      <c r="H884" s="126" t="n">
        <f aca="false">MAX(0,G884-$I$4)</f>
        <v>1.35628163773441</v>
      </c>
      <c r="I884" s="21" t="n">
        <f aca="false">$D$7*AVERAGE(A884,H884)</f>
        <v>1.29013500172299</v>
      </c>
      <c r="J884" s="135" t="n">
        <f aca="false">AVERAGE(I$20:I884)</f>
        <v>1.81891381758508</v>
      </c>
      <c r="K884" s="21" t="n">
        <f aca="false">-D884</f>
        <v>-0.410461285119167</v>
      </c>
      <c r="L884" s="21" t="n">
        <f aca="false">$C$4*($G$4-C884)*$J$4+$F$4*SQRT($J$4)*K884+C884</f>
        <v>3.06482017837934</v>
      </c>
      <c r="M884" s="125" t="n">
        <f aca="false">EXP(L884)</f>
        <v>21.4306079540189</v>
      </c>
      <c r="N884" s="126" t="n">
        <f aca="false">EXP(EXP(-$C$4*($K$4-$J$4))*LN(M884)+(1-EXP(-$C$4*($K$4-$J$4)))*$G$4+$F$4^2/(4*$C$4)*(1-EXP(-2*$C$4*($K$4-$J$4))))</f>
        <v>20.7440077770447</v>
      </c>
      <c r="O884" s="126" t="n">
        <f aca="false">MAX(0,N884-$I$4)</f>
        <v>0</v>
      </c>
      <c r="P884" s="21" t="n">
        <f aca="false">$D$7*AVERAGE(H884,O884)</f>
        <v>0.645067500861495</v>
      </c>
      <c r="Q884" s="136" t="n">
        <f aca="false">AVERAGE(P$20:P884)</f>
        <v>1.7067781916961</v>
      </c>
      <c r="R884" s="0" t="n">
        <v>1.615</v>
      </c>
    </row>
    <row r="885" customFormat="false" ht="12.75" hidden="false" customHeight="false" outlineLevel="0" collapsed="false">
      <c r="B885" s="124" t="n">
        <f aca="false">B884+1</f>
        <v>866</v>
      </c>
      <c r="C885" s="21" t="n">
        <f aca="false">$C$7</f>
        <v>3.29212628660779</v>
      </c>
      <c r="D885" s="21" t="n">
        <f aca="true">NORMSINV(RAND())</f>
        <v>-0.86773257641603</v>
      </c>
      <c r="E885" s="21" t="n">
        <f aca="false">$C$4*($G$4-C885)*$J$4+$F$4*SQRT($J$4)*D885+C885</f>
        <v>2.94583119420154</v>
      </c>
      <c r="F885" s="125" t="n">
        <f aca="false">EXP(E885)</f>
        <v>19.0264705077108</v>
      </c>
      <c r="G885" s="126" t="n">
        <f aca="false">EXP(EXP(-$C$4*($K$4-$J$4))*LN(F885)+(1-EXP(-$C$4*($K$4-$J$4)))*$G$4+$F$4^2/(4*$C$4)*(1-EXP(-2*$C$4*($K$4-$J$4))))</f>
        <v>18.8833809991115</v>
      </c>
      <c r="H885" s="126" t="n">
        <f aca="false">MAX(0,G885-$I$4)</f>
        <v>0</v>
      </c>
      <c r="I885" s="21" t="n">
        <f aca="false">$D$7*AVERAGE(A885,H885)</f>
        <v>0</v>
      </c>
      <c r="J885" s="135" t="n">
        <f aca="false">AVERAGE(I$20:I885)</f>
        <v>1.81681345520912</v>
      </c>
      <c r="K885" s="21" t="n">
        <f aca="false">-D885</f>
        <v>0.86773257641603</v>
      </c>
      <c r="L885" s="21" t="n">
        <f aca="false">$C$4*($G$4-C885)*$J$4+$F$4*SQRT($J$4)*K885+C885</f>
        <v>3.39742577173517</v>
      </c>
      <c r="M885" s="125" t="n">
        <f aca="false">EXP(L885)</f>
        <v>29.8870648098081</v>
      </c>
      <c r="N885" s="126" t="n">
        <f aca="false">EXP(EXP(-$C$4*($K$4-$J$4))*LN(M885)+(1-EXP(-$C$4*($K$4-$J$4)))*$G$4+$F$4^2/(4*$C$4)*(1-EXP(-2*$C$4*($K$4-$J$4))))</f>
        <v>26.9758735097508</v>
      </c>
      <c r="O885" s="126" t="n">
        <f aca="false">MAX(0,N885-$I$4)</f>
        <v>3.77587350975082</v>
      </c>
      <c r="P885" s="21" t="n">
        <f aca="false">$D$7*AVERAGE(H885,O885)</f>
        <v>1.79586099283388</v>
      </c>
      <c r="Q885" s="136" t="n">
        <f aca="false">AVERAGE(P$20:P885)</f>
        <v>1.70688105867201</v>
      </c>
      <c r="R885" s="0" t="n">
        <v>1.615</v>
      </c>
    </row>
    <row r="886" customFormat="false" ht="12.75" hidden="false" customHeight="false" outlineLevel="0" collapsed="false">
      <c r="B886" s="124" t="n">
        <f aca="false">B885+1</f>
        <v>867</v>
      </c>
      <c r="C886" s="21" t="n">
        <f aca="false">$C$7</f>
        <v>3.29212628660779</v>
      </c>
      <c r="D886" s="21" t="n">
        <f aca="true">NORMSINV(RAND())</f>
        <v>0.276104769668014</v>
      </c>
      <c r="E886" s="21" t="n">
        <f aca="false">$C$4*($G$4-C886)*$J$4+$F$4*SQRT($J$4)*D886+C886</f>
        <v>3.24347516719003</v>
      </c>
      <c r="F886" s="125" t="n">
        <f aca="false">EXP(E886)</f>
        <v>25.6226100608254</v>
      </c>
      <c r="G886" s="126" t="n">
        <f aca="false">EXP(EXP(-$C$4*($K$4-$J$4))*LN(F886)+(1-EXP(-$C$4*($K$4-$J$4)))*$G$4+$F$4^2/(4*$C$4)*(1-EXP(-2*$C$4*($K$4-$J$4))))</f>
        <v>23.8875088632197</v>
      </c>
      <c r="H886" s="126" t="n">
        <f aca="false">MAX(0,G886-$I$4)</f>
        <v>0.687508863219723</v>
      </c>
      <c r="I886" s="21" t="n">
        <f aca="false">$D$7*AVERAGE(A886,H886)</f>
        <v>0.653978660299637</v>
      </c>
      <c r="J886" s="135" t="n">
        <f aca="false">AVERAGE(I$20:I886)</f>
        <v>1.81547223860599</v>
      </c>
      <c r="K886" s="21" t="n">
        <f aca="false">-D886</f>
        <v>-0.276104769668014</v>
      </c>
      <c r="L886" s="21" t="n">
        <f aca="false">$C$4*($G$4-C886)*$J$4+$F$4*SQRT($J$4)*K886+C886</f>
        <v>3.09978179874668</v>
      </c>
      <c r="M886" s="125" t="n">
        <f aca="false">EXP(L886)</f>
        <v>22.1931081890545</v>
      </c>
      <c r="N886" s="126" t="n">
        <f aca="false">EXP(EXP(-$C$4*($K$4-$J$4))*LN(M886)+(1-EXP(-$C$4*($K$4-$J$4)))*$G$4+$F$4^2/(4*$C$4)*(1-EXP(-2*$C$4*($K$4-$J$4))))</f>
        <v>21.3247727163712</v>
      </c>
      <c r="O886" s="126" t="n">
        <f aca="false">MAX(0,N886-$I$4)</f>
        <v>0</v>
      </c>
      <c r="P886" s="21" t="n">
        <f aca="false">$D$7*AVERAGE(H886,O886)</f>
        <v>0.326989330149818</v>
      </c>
      <c r="Q886" s="136" t="n">
        <f aca="false">AVERAGE(P$20:P886)</f>
        <v>1.70528948805088</v>
      </c>
      <c r="R886" s="0" t="n">
        <v>1.615</v>
      </c>
    </row>
    <row r="887" customFormat="false" ht="12.75" hidden="false" customHeight="false" outlineLevel="0" collapsed="false">
      <c r="B887" s="124" t="n">
        <f aca="false">B886+1</f>
        <v>868</v>
      </c>
      <c r="C887" s="21" t="n">
        <f aca="false">$C$7</f>
        <v>3.29212628660779</v>
      </c>
      <c r="D887" s="21" t="n">
        <f aca="true">NORMSINV(RAND())</f>
        <v>-0.700758919571988</v>
      </c>
      <c r="E887" s="21" t="n">
        <f aca="false">$C$4*($G$4-C887)*$J$4+$F$4*SQRT($J$4)*D887+C887</f>
        <v>2.98928029365403</v>
      </c>
      <c r="F887" s="125" t="n">
        <f aca="false">EXP(E887)</f>
        <v>19.8713757886116</v>
      </c>
      <c r="G887" s="126" t="n">
        <f aca="false">EXP(EXP(-$C$4*($K$4-$J$4))*LN(F887)+(1-EXP(-$C$4*($K$4-$J$4)))*$G$4+$F$4^2/(4*$C$4)*(1-EXP(-2*$C$4*($K$4-$J$4))))</f>
        <v>19.5426153199004</v>
      </c>
      <c r="H887" s="126" t="n">
        <f aca="false">MAX(0,G887-$I$4)</f>
        <v>0</v>
      </c>
      <c r="I887" s="21" t="n">
        <f aca="false">$D$7*AVERAGE(A887,H887)</f>
        <v>0</v>
      </c>
      <c r="J887" s="135" t="n">
        <f aca="false">AVERAGE(I$20:I887)</f>
        <v>1.81338068072741</v>
      </c>
      <c r="K887" s="21" t="n">
        <f aca="false">-D887</f>
        <v>0.700758919571988</v>
      </c>
      <c r="L887" s="21" t="n">
        <f aca="false">$C$4*($G$4-C887)*$J$4+$F$4*SQRT($J$4)*K887+C887</f>
        <v>3.35397667228268</v>
      </c>
      <c r="M887" s="125" t="n">
        <f aca="false">EXP(L887)</f>
        <v>28.6163053436767</v>
      </c>
      <c r="N887" s="126" t="n">
        <f aca="false">EXP(EXP(-$C$4*($K$4-$J$4))*LN(M887)+(1-EXP(-$C$4*($K$4-$J$4)))*$G$4+$F$4^2/(4*$C$4)*(1-EXP(-2*$C$4*($K$4-$J$4))))</f>
        <v>26.0658918435417</v>
      </c>
      <c r="O887" s="126" t="n">
        <f aca="false">MAX(0,N887-$I$4)</f>
        <v>2.86589184354169</v>
      </c>
      <c r="P887" s="21" t="n">
        <f aca="false">$D$7*AVERAGE(H887,O887)</f>
        <v>1.36306032450672</v>
      </c>
      <c r="Q887" s="136" t="n">
        <f aca="false">AVERAGE(P$20:P887)</f>
        <v>1.70489521482099</v>
      </c>
      <c r="R887" s="0" t="n">
        <v>1.615</v>
      </c>
    </row>
    <row r="888" customFormat="false" ht="12.75" hidden="false" customHeight="false" outlineLevel="0" collapsed="false">
      <c r="B888" s="124" t="n">
        <f aca="false">B887+1</f>
        <v>869</v>
      </c>
      <c r="C888" s="21" t="n">
        <f aca="false">$C$7</f>
        <v>3.29212628660779</v>
      </c>
      <c r="D888" s="21" t="n">
        <f aca="true">NORMSINV(RAND())</f>
        <v>0.00865441754696329</v>
      </c>
      <c r="E888" s="21" t="n">
        <f aca="false">$C$4*($G$4-C888)*$J$4+$F$4*SQRT($J$4)*D888+C888</f>
        <v>3.17388049478752</v>
      </c>
      <c r="F888" s="125" t="n">
        <f aca="false">EXP(E888)</f>
        <v>23.9000486568657</v>
      </c>
      <c r="G888" s="126" t="n">
        <f aca="false">EXP(EXP(-$C$4*($K$4-$J$4))*LN(F888)+(1-EXP(-$C$4*($K$4-$J$4)))*$G$4+$F$4^2/(4*$C$4)*(1-EXP(-2*$C$4*($K$4-$J$4))))</f>
        <v>22.6099743838867</v>
      </c>
      <c r="H888" s="126" t="n">
        <f aca="false">MAX(0,G888-$I$4)</f>
        <v>0</v>
      </c>
      <c r="I888" s="21" t="n">
        <f aca="false">$D$7*AVERAGE(A888,H888)</f>
        <v>0</v>
      </c>
      <c r="J888" s="135" t="n">
        <f aca="false">AVERAGE(I$20:I888)</f>
        <v>1.81129393656087</v>
      </c>
      <c r="K888" s="21" t="n">
        <f aca="false">-D888</f>
        <v>-0.00865441754696329</v>
      </c>
      <c r="L888" s="21" t="n">
        <f aca="false">$C$4*($G$4-C888)*$J$4+$F$4*SQRT($J$4)*K888+C888</f>
        <v>3.16937647114919</v>
      </c>
      <c r="M888" s="125" t="n">
        <f aca="false">EXP(L888)</f>
        <v>23.7926443301404</v>
      </c>
      <c r="N888" s="126" t="n">
        <f aca="false">EXP(EXP(-$C$4*($K$4-$J$4))*LN(M888)+(1-EXP(-$C$4*($K$4-$J$4)))*$G$4+$F$4^2/(4*$C$4)*(1-EXP(-2*$C$4*($K$4-$J$4))))</f>
        <v>22.52968926986</v>
      </c>
      <c r="O888" s="126" t="n">
        <f aca="false">MAX(0,N888-$I$4)</f>
        <v>0</v>
      </c>
      <c r="P888" s="21" t="n">
        <f aca="false">$D$7*AVERAGE(H888,O888)</f>
        <v>0</v>
      </c>
      <c r="Q888" s="136" t="n">
        <f aca="false">AVERAGE(P$20:P888)</f>
        <v>1.70293331008587</v>
      </c>
      <c r="R888" s="0" t="n">
        <v>1.615</v>
      </c>
    </row>
    <row r="889" customFormat="false" ht="12.75" hidden="false" customHeight="false" outlineLevel="0" collapsed="false">
      <c r="B889" s="124" t="n">
        <f aca="false">B888+1</f>
        <v>870</v>
      </c>
      <c r="C889" s="21" t="n">
        <f aca="false">$C$7</f>
        <v>3.29212628660779</v>
      </c>
      <c r="D889" s="21" t="n">
        <f aca="true">NORMSINV(RAND())</f>
        <v>-1.56612436909847</v>
      </c>
      <c r="E889" s="21" t="n">
        <f aca="false">$C$4*($G$4-C889)*$J$4+$F$4*SQRT($J$4)*D889+C889</f>
        <v>2.76409896751022</v>
      </c>
      <c r="F889" s="125" t="n">
        <f aca="false">EXP(E889)</f>
        <v>15.8647389035153</v>
      </c>
      <c r="G889" s="126" t="n">
        <f aca="false">EXP(EXP(-$C$4*($K$4-$J$4))*LN(F889)+(1-EXP(-$C$4*($K$4-$J$4)))*$G$4+$F$4^2/(4*$C$4)*(1-EXP(-2*$C$4*($K$4-$J$4))))</f>
        <v>16.3585978670868</v>
      </c>
      <c r="H889" s="126" t="n">
        <f aca="false">MAX(0,G889-$I$4)</f>
        <v>0</v>
      </c>
      <c r="I889" s="21" t="n">
        <f aca="false">$D$7*AVERAGE(A889,H889)</f>
        <v>0</v>
      </c>
      <c r="J889" s="135" t="n">
        <f aca="false">AVERAGE(I$20:I889)</f>
        <v>1.80921198950735</v>
      </c>
      <c r="K889" s="21" t="n">
        <f aca="false">-D889</f>
        <v>1.56612436909847</v>
      </c>
      <c r="L889" s="21" t="n">
        <f aca="false">$C$4*($G$4-C889)*$J$4+$F$4*SQRT($J$4)*K889+C889</f>
        <v>3.57915799842649</v>
      </c>
      <c r="M889" s="125" t="n">
        <f aca="false">EXP(L889)</f>
        <v>35.8433479822259</v>
      </c>
      <c r="N889" s="126" t="n">
        <f aca="false">EXP(EXP(-$C$4*($K$4-$J$4))*LN(M889)+(1-EXP(-$C$4*($K$4-$J$4)))*$G$4+$F$4^2/(4*$C$4)*(1-EXP(-2*$C$4*($K$4-$J$4))))</f>
        <v>31.1393251064236</v>
      </c>
      <c r="O889" s="126" t="n">
        <f aca="false">MAX(0,N889-$I$4)</f>
        <v>7.93932510642363</v>
      </c>
      <c r="P889" s="21" t="n">
        <f aca="false">$D$7*AVERAGE(H889,O889)</f>
        <v>3.77605982595371</v>
      </c>
      <c r="Q889" s="136" t="n">
        <f aca="false">AVERAGE(P$20:P889)</f>
        <v>1.7053162141271</v>
      </c>
      <c r="R889" s="0" t="n">
        <v>1.615</v>
      </c>
    </row>
    <row r="890" customFormat="false" ht="12.75" hidden="false" customHeight="false" outlineLevel="0" collapsed="false">
      <c r="B890" s="124" t="n">
        <f aca="false">B889+1</f>
        <v>871</v>
      </c>
      <c r="C890" s="21" t="n">
        <f aca="false">$C$7</f>
        <v>3.29212628660779</v>
      </c>
      <c r="D890" s="21" t="n">
        <f aca="true">NORMSINV(RAND())</f>
        <v>0.379088321525103</v>
      </c>
      <c r="E890" s="21" t="n">
        <f aca="false">$C$4*($G$4-C890)*$J$4+$F$4*SQRT($J$4)*D890+C890</f>
        <v>3.27027306256576</v>
      </c>
      <c r="F890" s="125" t="n">
        <f aca="false">EXP(E890)</f>
        <v>26.3185249661131</v>
      </c>
      <c r="G890" s="126" t="n">
        <f aca="false">EXP(EXP(-$C$4*($K$4-$J$4))*LN(F890)+(1-EXP(-$C$4*($K$4-$J$4)))*$G$4+$F$4^2/(4*$C$4)*(1-EXP(-2*$C$4*($K$4-$J$4))))</f>
        <v>24.3984630479285</v>
      </c>
      <c r="H890" s="126" t="n">
        <f aca="false">MAX(0,G890-$I$4)</f>
        <v>1.19846304792849</v>
      </c>
      <c r="I890" s="21" t="n">
        <f aca="false">$D$7*AVERAGE(A890,H890)</f>
        <v>1.14001331536639</v>
      </c>
      <c r="J890" s="135" t="n">
        <f aca="false">AVERAGE(I$20:I890)</f>
        <v>1.80844367874485</v>
      </c>
      <c r="K890" s="21" t="n">
        <f aca="false">-D890</f>
        <v>-0.379088321525103</v>
      </c>
      <c r="L890" s="21" t="n">
        <f aca="false">$C$4*($G$4-C890)*$J$4+$F$4*SQRT($J$4)*K890+C890</f>
        <v>3.07298390337095</v>
      </c>
      <c r="M890" s="125" t="n">
        <f aca="false">EXP(L890)</f>
        <v>21.6062776275656</v>
      </c>
      <c r="N890" s="126" t="n">
        <f aca="false">EXP(EXP(-$C$4*($K$4-$J$4))*LN(M890)+(1-EXP(-$C$4*($K$4-$J$4)))*$G$4+$F$4^2/(4*$C$4)*(1-EXP(-2*$C$4*($K$4-$J$4))))</f>
        <v>20.8781879525691</v>
      </c>
      <c r="O890" s="126" t="n">
        <f aca="false">MAX(0,N890-$I$4)</f>
        <v>0</v>
      </c>
      <c r="P890" s="21" t="n">
        <f aca="false">$D$7*AVERAGE(H890,O890)</f>
        <v>0.570006657683195</v>
      </c>
      <c r="Q890" s="136" t="n">
        <f aca="false">AVERAGE(P$20:P890)</f>
        <v>1.70401275883841</v>
      </c>
      <c r="R890" s="0" t="n">
        <v>1.615</v>
      </c>
    </row>
    <row r="891" customFormat="false" ht="12.75" hidden="false" customHeight="false" outlineLevel="0" collapsed="false">
      <c r="B891" s="124" t="n">
        <f aca="false">B890+1</f>
        <v>872</v>
      </c>
      <c r="C891" s="21" t="n">
        <f aca="false">$C$7</f>
        <v>3.29212628660779</v>
      </c>
      <c r="D891" s="21" t="n">
        <f aca="true">NORMSINV(RAND())</f>
        <v>-1.98063347482058</v>
      </c>
      <c r="E891" s="21" t="n">
        <f aca="false">$C$4*($G$4-C891)*$J$4+$F$4*SQRT($J$4)*D891+C891</f>
        <v>2.65623735808697</v>
      </c>
      <c r="F891" s="125" t="n">
        <f aca="false">EXP(E891)</f>
        <v>14.2425983549792</v>
      </c>
      <c r="G891" s="126" t="n">
        <f aca="false">EXP(EXP(-$C$4*($K$4-$J$4))*LN(F891)+(1-EXP(-$C$4*($K$4-$J$4)))*$G$4+$F$4^2/(4*$C$4)*(1-EXP(-2*$C$4*($K$4-$J$4))))</f>
        <v>15.0227633579735</v>
      </c>
      <c r="H891" s="126" t="n">
        <f aca="false">MAX(0,G891-$I$4)</f>
        <v>0</v>
      </c>
      <c r="I891" s="21" t="n">
        <f aca="false">$D$7*AVERAGE(A891,H891)</f>
        <v>0</v>
      </c>
      <c r="J891" s="135" t="n">
        <f aca="false">AVERAGE(I$20:I891)</f>
        <v>1.80636977544353</v>
      </c>
      <c r="K891" s="21" t="n">
        <f aca="false">-D891</f>
        <v>1.98063347482058</v>
      </c>
      <c r="L891" s="21" t="n">
        <f aca="false">$C$4*($G$4-C891)*$J$4+$F$4*SQRT($J$4)*K891+C891</f>
        <v>3.68701960784974</v>
      </c>
      <c r="M891" s="125" t="n">
        <f aca="false">EXP(L891)</f>
        <v>39.925675287126</v>
      </c>
      <c r="N891" s="126" t="n">
        <f aca="false">EXP(EXP(-$C$4*($K$4-$J$4))*LN(M891)+(1-EXP(-$C$4*($K$4-$J$4)))*$G$4+$F$4^2/(4*$C$4)*(1-EXP(-2*$C$4*($K$4-$J$4))))</f>
        <v>33.9082554341174</v>
      </c>
      <c r="O891" s="126" t="n">
        <f aca="false">MAX(0,N891-$I$4)</f>
        <v>10.7082554341174</v>
      </c>
      <c r="P891" s="21" t="n">
        <f aca="false">$D$7*AVERAGE(H891,O891)</f>
        <v>5.09300382700105</v>
      </c>
      <c r="Q891" s="136" t="n">
        <f aca="false">AVERAGE(P$20:P891)</f>
        <v>1.70789921648539</v>
      </c>
      <c r="R891" s="0" t="n">
        <v>1.615</v>
      </c>
    </row>
    <row r="892" customFormat="false" ht="12.75" hidden="false" customHeight="false" outlineLevel="0" collapsed="false">
      <c r="B892" s="124" t="n">
        <f aca="false">B891+1</f>
        <v>873</v>
      </c>
      <c r="C892" s="21" t="n">
        <f aca="false">$C$7</f>
        <v>3.29212628660779</v>
      </c>
      <c r="D892" s="21" t="n">
        <f aca="true">NORMSINV(RAND())</f>
        <v>-0.613975934564787</v>
      </c>
      <c r="E892" s="21" t="n">
        <f aca="false">$C$4*($G$4-C892)*$J$4+$F$4*SQRT($J$4)*D892+C892</f>
        <v>3.01186255374003</v>
      </c>
      <c r="F892" s="125" t="n">
        <f aca="false">EXP(E892)</f>
        <v>20.3252215092796</v>
      </c>
      <c r="G892" s="126" t="n">
        <f aca="false">EXP(EXP(-$C$4*($K$4-$J$4))*LN(F892)+(1-EXP(-$C$4*($K$4-$J$4)))*$G$4+$F$4^2/(4*$C$4)*(1-EXP(-2*$C$4*($K$4-$J$4))))</f>
        <v>19.8942852011211</v>
      </c>
      <c r="H892" s="126" t="n">
        <f aca="false">MAX(0,G892-$I$4)</f>
        <v>0</v>
      </c>
      <c r="I892" s="21" t="n">
        <f aca="false">$D$7*AVERAGE(A892,H892)</f>
        <v>0</v>
      </c>
      <c r="J892" s="135" t="n">
        <f aca="false">AVERAGE(I$20:I892)</f>
        <v>1.80430062335253</v>
      </c>
      <c r="K892" s="21" t="n">
        <f aca="false">-D892</f>
        <v>0.613975934564787</v>
      </c>
      <c r="L892" s="21" t="n">
        <f aca="false">$C$4*($G$4-C892)*$J$4+$F$4*SQRT($J$4)*K892+C892</f>
        <v>3.33139441219668</v>
      </c>
      <c r="M892" s="125" t="n">
        <f aca="false">EXP(L892)</f>
        <v>27.9773264417432</v>
      </c>
      <c r="N892" s="126" t="n">
        <f aca="false">EXP(EXP(-$C$4*($K$4-$J$4))*LN(M892)+(1-EXP(-$C$4*($K$4-$J$4)))*$G$4+$F$4^2/(4*$C$4)*(1-EXP(-2*$C$4*($K$4-$J$4))))</f>
        <v>25.6051269054772</v>
      </c>
      <c r="O892" s="126" t="n">
        <f aca="false">MAX(0,N892-$I$4)</f>
        <v>2.40512690547721</v>
      </c>
      <c r="P892" s="21" t="n">
        <f aca="false">$D$7*AVERAGE(H892,O892)</f>
        <v>1.14391374107414</v>
      </c>
      <c r="Q892" s="136" t="n">
        <f aca="false">AVERAGE(P$20:P892)</f>
        <v>1.70725318501298</v>
      </c>
      <c r="R892" s="0" t="n">
        <v>1.615</v>
      </c>
    </row>
    <row r="893" customFormat="false" ht="12.75" hidden="false" customHeight="false" outlineLevel="0" collapsed="false">
      <c r="B893" s="124" t="n">
        <f aca="false">B892+1</f>
        <v>874</v>
      </c>
      <c r="C893" s="21" t="n">
        <f aca="false">$C$7</f>
        <v>3.29212628660779</v>
      </c>
      <c r="D893" s="21" t="n">
        <f aca="true">NORMSINV(RAND())</f>
        <v>0.281865560927962</v>
      </c>
      <c r="E893" s="21" t="n">
        <f aca="false">$C$4*($G$4-C893)*$J$4+$F$4*SQRT($J$4)*D893+C893</f>
        <v>3.24497421318992</v>
      </c>
      <c r="F893" s="125" t="n">
        <f aca="false">EXP(E893)</f>
        <v>25.6610483351164</v>
      </c>
      <c r="G893" s="126" t="n">
        <f aca="false">EXP(EXP(-$C$4*($K$4-$J$4))*LN(F893)+(1-EXP(-$C$4*($K$4-$J$4)))*$G$4+$F$4^2/(4*$C$4)*(1-EXP(-2*$C$4*($K$4-$J$4))))</f>
        <v>23.9158064521296</v>
      </c>
      <c r="H893" s="126" t="n">
        <f aca="false">MAX(0,G893-$I$4)</f>
        <v>0.71580645212957</v>
      </c>
      <c r="I893" s="21" t="n">
        <f aca="false">$D$7*AVERAGE(A893,H893)</f>
        <v>0.680896159513109</v>
      </c>
      <c r="J893" s="135" t="n">
        <f aca="false">AVERAGE(I$20:I893)</f>
        <v>1.80301526355409</v>
      </c>
      <c r="K893" s="21" t="n">
        <f aca="false">-D893</f>
        <v>-0.281865560927962</v>
      </c>
      <c r="L893" s="21" t="n">
        <f aca="false">$C$4*($G$4-C893)*$J$4+$F$4*SQRT($J$4)*K893+C893</f>
        <v>3.09828275274679</v>
      </c>
      <c r="M893" s="125" t="n">
        <f aca="false">EXP(L893)</f>
        <v>22.159864622042</v>
      </c>
      <c r="N893" s="126" t="n">
        <f aca="false">EXP(EXP(-$C$4*($K$4-$J$4))*LN(M893)+(1-EXP(-$C$4*($K$4-$J$4)))*$G$4+$F$4^2/(4*$C$4)*(1-EXP(-2*$C$4*($K$4-$J$4))))</f>
        <v>21.299540882641</v>
      </c>
      <c r="O893" s="126" t="n">
        <f aca="false">MAX(0,N893-$I$4)</f>
        <v>0</v>
      </c>
      <c r="P893" s="21" t="n">
        <f aca="false">$D$7*AVERAGE(H893,O893)</f>
        <v>0.340448079756554</v>
      </c>
      <c r="Q893" s="136" t="n">
        <f aca="false">AVERAGE(P$20:P893)</f>
        <v>1.70568933477813</v>
      </c>
      <c r="R893" s="0" t="n">
        <v>1.615</v>
      </c>
    </row>
    <row r="894" customFormat="false" ht="12.75" hidden="false" customHeight="false" outlineLevel="0" collapsed="false">
      <c r="B894" s="124" t="n">
        <f aca="false">B893+1</f>
        <v>875</v>
      </c>
      <c r="C894" s="21" t="n">
        <f aca="false">$C$7</f>
        <v>3.29212628660779</v>
      </c>
      <c r="D894" s="21" t="n">
        <f aca="true">NORMSINV(RAND())</f>
        <v>0.0531805348757687</v>
      </c>
      <c r="E894" s="21" t="n">
        <f aca="false">$C$4*($G$4-C894)*$J$4+$F$4*SQRT($J$4)*D894+C894</f>
        <v>3.18546687156466</v>
      </c>
      <c r="F894" s="125" t="n">
        <f aca="false">EXP(E894)</f>
        <v>24.1785740598672</v>
      </c>
      <c r="G894" s="126" t="n">
        <f aca="false">EXP(EXP(-$C$4*($K$4-$J$4))*LN(F894)+(1-EXP(-$C$4*($K$4-$J$4)))*$G$4+$F$4^2/(4*$C$4)*(1-EXP(-2*$C$4*($K$4-$J$4))))</f>
        <v>22.8178209163569</v>
      </c>
      <c r="H894" s="126" t="n">
        <f aca="false">MAX(0,G894-$I$4)</f>
        <v>0</v>
      </c>
      <c r="I894" s="21" t="n">
        <f aca="false">$D$7*AVERAGE(A894,H894)</f>
        <v>0</v>
      </c>
      <c r="J894" s="135" t="n">
        <f aca="false">AVERAGE(I$20:I894)</f>
        <v>1.80095467468146</v>
      </c>
      <c r="K894" s="21" t="n">
        <f aca="false">-D894</f>
        <v>-0.0531805348757687</v>
      </c>
      <c r="L894" s="21" t="n">
        <f aca="false">$C$4*($G$4-C894)*$J$4+$F$4*SQRT($J$4)*K894+C894</f>
        <v>3.15779009437205</v>
      </c>
      <c r="M894" s="125" t="n">
        <f aca="false">EXP(L894)</f>
        <v>23.5185646497542</v>
      </c>
      <c r="N894" s="126" t="n">
        <f aca="false">EXP(EXP(-$C$4*($K$4-$J$4))*LN(M894)+(1-EXP(-$C$4*($K$4-$J$4)))*$G$4+$F$4^2/(4*$C$4)*(1-EXP(-2*$C$4*($K$4-$J$4))))</f>
        <v>22.3244673159523</v>
      </c>
      <c r="O894" s="126" t="n">
        <f aca="false">MAX(0,N894-$I$4)</f>
        <v>0</v>
      </c>
      <c r="P894" s="21" t="n">
        <f aca="false">$D$7*AVERAGE(H894,O894)</f>
        <v>0</v>
      </c>
      <c r="Q894" s="136" t="n">
        <f aca="false">AVERAGE(P$20:P894)</f>
        <v>1.70373997553839</v>
      </c>
      <c r="R894" s="0" t="n">
        <v>1.615</v>
      </c>
    </row>
    <row r="895" customFormat="false" ht="12.75" hidden="false" customHeight="false" outlineLevel="0" collapsed="false">
      <c r="B895" s="124" t="n">
        <f aca="false">B894+1</f>
        <v>876</v>
      </c>
      <c r="C895" s="21" t="n">
        <f aca="false">$C$7</f>
        <v>3.29212628660779</v>
      </c>
      <c r="D895" s="21" t="n">
        <f aca="true">NORMSINV(RAND())</f>
        <v>-1.12010264398846</v>
      </c>
      <c r="E895" s="21" t="n">
        <f aca="false">$C$4*($G$4-C895)*$J$4+$F$4*SQRT($J$4)*D895+C895</f>
        <v>2.88016064249872</v>
      </c>
      <c r="F895" s="125" t="n">
        <f aca="false">EXP(E895)</f>
        <v>17.8171351388386</v>
      </c>
      <c r="G895" s="126" t="n">
        <f aca="false">EXP(EXP(-$C$4*($K$4-$J$4))*LN(F895)+(1-EXP(-$C$4*($K$4-$J$4)))*$G$4+$F$4^2/(4*$C$4)*(1-EXP(-2*$C$4*($K$4-$J$4))))</f>
        <v>17.9289529692974</v>
      </c>
      <c r="H895" s="126" t="n">
        <f aca="false">MAX(0,G895-$I$4)</f>
        <v>0</v>
      </c>
      <c r="I895" s="21" t="n">
        <f aca="false">$D$7*AVERAGE(A895,H895)</f>
        <v>0</v>
      </c>
      <c r="J895" s="135" t="n">
        <f aca="false">AVERAGE(I$20:I895)</f>
        <v>1.79889879034963</v>
      </c>
      <c r="K895" s="21" t="n">
        <f aca="false">-D895</f>
        <v>1.12010264398846</v>
      </c>
      <c r="L895" s="21" t="n">
        <f aca="false">$C$4*($G$4-C895)*$J$4+$F$4*SQRT($J$4)*K895+C895</f>
        <v>3.46309632343799</v>
      </c>
      <c r="M895" s="125" t="n">
        <f aca="false">EXP(L895)</f>
        <v>31.9156448404713</v>
      </c>
      <c r="N895" s="126" t="n">
        <f aca="false">EXP(EXP(-$C$4*($K$4-$J$4))*LN(M895)+(1-EXP(-$C$4*($K$4-$J$4)))*$G$4+$F$4^2/(4*$C$4)*(1-EXP(-2*$C$4*($K$4-$J$4))))</f>
        <v>28.4119043728198</v>
      </c>
      <c r="O895" s="126" t="n">
        <f aca="false">MAX(0,N895-$I$4)</f>
        <v>5.21190437281984</v>
      </c>
      <c r="P895" s="21" t="n">
        <f aca="false">$D$7*AVERAGE(H895,O895)</f>
        <v>2.47885839855508</v>
      </c>
      <c r="Q895" s="136" t="n">
        <f aca="false">AVERAGE(P$20:P895)</f>
        <v>1.70462481392083</v>
      </c>
      <c r="R895" s="0" t="n">
        <v>1.615</v>
      </c>
    </row>
    <row r="896" customFormat="false" ht="12.75" hidden="false" customHeight="false" outlineLevel="0" collapsed="false">
      <c r="B896" s="124" t="n">
        <f aca="false">B895+1</f>
        <v>877</v>
      </c>
      <c r="C896" s="21" t="n">
        <f aca="false">$C$7</f>
        <v>3.29212628660779</v>
      </c>
      <c r="D896" s="21" t="n">
        <f aca="true">NORMSINV(RAND())</f>
        <v>0.569682588873948</v>
      </c>
      <c r="E896" s="21" t="n">
        <f aca="false">$C$4*($G$4-C896)*$J$4+$F$4*SQRT($J$4)*D896+C896</f>
        <v>3.31986860616009</v>
      </c>
      <c r="F896" s="125" t="n">
        <f aca="false">EXP(E896)</f>
        <v>27.656716397602</v>
      </c>
      <c r="G896" s="126" t="n">
        <f aca="false">EXP(EXP(-$C$4*($K$4-$J$4))*LN(F896)+(1-EXP(-$C$4*($K$4-$J$4)))*$G$4+$F$4^2/(4*$C$4)*(1-EXP(-2*$C$4*($K$4-$J$4))))</f>
        <v>25.3731046841022</v>
      </c>
      <c r="H896" s="126" t="n">
        <f aca="false">MAX(0,G896-$I$4)</f>
        <v>2.17310468410216</v>
      </c>
      <c r="I896" s="21" t="n">
        <f aca="false">$D$7*AVERAGE(A896,H896)</f>
        <v>2.06712111803831</v>
      </c>
      <c r="J896" s="135" t="n">
        <f aca="false">AVERAGE(I$20:I896)</f>
        <v>1.79920463108816</v>
      </c>
      <c r="K896" s="21" t="n">
        <f aca="false">-D896</f>
        <v>-0.569682588873948</v>
      </c>
      <c r="L896" s="21" t="n">
        <f aca="false">$C$4*($G$4-C896)*$J$4+$F$4*SQRT($J$4)*K896+C896</f>
        <v>3.02338835977662</v>
      </c>
      <c r="M896" s="125" t="n">
        <f aca="false">EXP(L896)</f>
        <v>20.5608413157521</v>
      </c>
      <c r="N896" s="126" t="n">
        <f aca="false">EXP(EXP(-$C$4*($K$4-$J$4))*LN(M896)+(1-EXP(-$C$4*($K$4-$J$4)))*$G$4+$F$4^2/(4*$C$4)*(1-EXP(-2*$C$4*($K$4-$J$4))))</f>
        <v>20.0762068186173</v>
      </c>
      <c r="O896" s="126" t="n">
        <f aca="false">MAX(0,N896-$I$4)</f>
        <v>0</v>
      </c>
      <c r="P896" s="21" t="n">
        <f aca="false">$D$7*AVERAGE(H896,O896)</f>
        <v>1.03356055901915</v>
      </c>
      <c r="Q896" s="136" t="n">
        <f aca="false">AVERAGE(P$20:P896)</f>
        <v>1.70385963233029</v>
      </c>
      <c r="R896" s="0" t="n">
        <v>1.615</v>
      </c>
    </row>
    <row r="897" customFormat="false" ht="12.75" hidden="false" customHeight="false" outlineLevel="0" collapsed="false">
      <c r="B897" s="124" t="n">
        <f aca="false">B896+1</f>
        <v>878</v>
      </c>
      <c r="C897" s="21" t="n">
        <f aca="false">$C$7</f>
        <v>3.29212628660779</v>
      </c>
      <c r="D897" s="21" t="n">
        <f aca="true">NORMSINV(RAND())</f>
        <v>-0.718544964176988</v>
      </c>
      <c r="E897" s="21" t="n">
        <f aca="false">$C$4*($G$4-C897)*$J$4+$F$4*SQRT($J$4)*D897+C897</f>
        <v>2.98465209280178</v>
      </c>
      <c r="F897" s="125" t="n">
        <f aca="false">EXP(E897)</f>
        <v>19.7796195671492</v>
      </c>
      <c r="G897" s="126" t="n">
        <f aca="false">EXP(EXP(-$C$4*($K$4-$J$4))*LN(F897)+(1-EXP(-$C$4*($K$4-$J$4)))*$G$4+$F$4^2/(4*$C$4)*(1-EXP(-2*$C$4*($K$4-$J$4))))</f>
        <v>19.4713123047507</v>
      </c>
      <c r="H897" s="126" t="n">
        <f aca="false">MAX(0,G897-$I$4)</f>
        <v>0</v>
      </c>
      <c r="I897" s="21" t="n">
        <f aca="false">$D$7*AVERAGE(A897,H897)</f>
        <v>0</v>
      </c>
      <c r="J897" s="135" t="n">
        <f aca="false">AVERAGE(I$20:I897)</f>
        <v>1.79715542308008</v>
      </c>
      <c r="K897" s="21" t="n">
        <f aca="false">-D897</f>
        <v>0.718544964176988</v>
      </c>
      <c r="L897" s="21" t="n">
        <f aca="false">$C$4*($G$4-C897)*$J$4+$F$4*SQRT($J$4)*K897+C897</f>
        <v>3.35860487313493</v>
      </c>
      <c r="M897" s="125" t="n">
        <f aca="false">EXP(L897)</f>
        <v>28.7490543099365</v>
      </c>
      <c r="N897" s="126" t="n">
        <f aca="false">EXP(EXP(-$C$4*($K$4-$J$4))*LN(M897)+(1-EXP(-$C$4*($K$4-$J$4)))*$G$4+$F$4^2/(4*$C$4)*(1-EXP(-2*$C$4*($K$4-$J$4))))</f>
        <v>26.1613438938154</v>
      </c>
      <c r="O897" s="126" t="n">
        <f aca="false">MAX(0,N897-$I$4)</f>
        <v>2.9613438938154</v>
      </c>
      <c r="P897" s="21" t="n">
        <f aca="false">$D$7*AVERAGE(H897,O897)</f>
        <v>1.40845872393136</v>
      </c>
      <c r="Q897" s="136" t="n">
        <f aca="false">AVERAGE(P$20:P897)</f>
        <v>1.70352318482642</v>
      </c>
      <c r="R897" s="0" t="n">
        <v>1.615</v>
      </c>
    </row>
    <row r="898" customFormat="false" ht="12.75" hidden="false" customHeight="false" outlineLevel="0" collapsed="false">
      <c r="B898" s="124" t="n">
        <f aca="false">B897+1</f>
        <v>879</v>
      </c>
      <c r="C898" s="21" t="n">
        <f aca="false">$C$7</f>
        <v>3.29212628660779</v>
      </c>
      <c r="D898" s="21" t="n">
        <f aca="true">NORMSINV(RAND())</f>
        <v>-1.08795225563749</v>
      </c>
      <c r="E898" s="21" t="n">
        <f aca="false">$C$4*($G$4-C898)*$J$4+$F$4*SQRT($J$4)*D898+C898</f>
        <v>2.88852666530316</v>
      </c>
      <c r="F898" s="125" t="n">
        <f aca="false">EXP(E898)</f>
        <v>17.9668189537905</v>
      </c>
      <c r="G898" s="126" t="n">
        <f aca="false">EXP(EXP(-$C$4*($K$4-$J$4))*LN(F898)+(1-EXP(-$C$4*($K$4-$J$4)))*$G$4+$F$4^2/(4*$C$4)*(1-EXP(-2*$C$4*($K$4-$J$4))))</f>
        <v>18.0478075779259</v>
      </c>
      <c r="H898" s="126" t="n">
        <f aca="false">MAX(0,G898-$I$4)</f>
        <v>0</v>
      </c>
      <c r="I898" s="21" t="n">
        <f aca="false">$D$7*AVERAGE(A898,H898)</f>
        <v>0</v>
      </c>
      <c r="J898" s="135" t="n">
        <f aca="false">AVERAGE(I$20:I898)</f>
        <v>1.79511087766134</v>
      </c>
      <c r="K898" s="21" t="n">
        <f aca="false">-D898</f>
        <v>1.08795225563749</v>
      </c>
      <c r="L898" s="21" t="n">
        <f aca="false">$C$4*($G$4-C898)*$J$4+$F$4*SQRT($J$4)*K898+C898</f>
        <v>3.45473030063355</v>
      </c>
      <c r="M898" s="125" t="n">
        <f aca="false">EXP(L898)</f>
        <v>31.6497516131472</v>
      </c>
      <c r="N898" s="126" t="n">
        <f aca="false">EXP(EXP(-$C$4*($K$4-$J$4))*LN(M898)+(1-EXP(-$C$4*($K$4-$J$4)))*$G$4+$F$4^2/(4*$C$4)*(1-EXP(-2*$C$4*($K$4-$J$4))))</f>
        <v>28.2247965615225</v>
      </c>
      <c r="O898" s="126" t="n">
        <f aca="false">MAX(0,N898-$I$4)</f>
        <v>5.0247965615225</v>
      </c>
      <c r="P898" s="21" t="n">
        <f aca="false">$D$7*AVERAGE(H898,O898)</f>
        <v>2.38986717072511</v>
      </c>
      <c r="Q898" s="136" t="n">
        <f aca="false">AVERAGE(P$20:P898)</f>
        <v>1.70430400847363</v>
      </c>
      <c r="R898" s="0" t="n">
        <v>1.615</v>
      </c>
    </row>
    <row r="899" customFormat="false" ht="12.75" hidden="false" customHeight="false" outlineLevel="0" collapsed="false">
      <c r="B899" s="124" t="n">
        <f aca="false">B898+1</f>
        <v>880</v>
      </c>
      <c r="C899" s="21" t="n">
        <f aca="false">$C$7</f>
        <v>3.29212628660779</v>
      </c>
      <c r="D899" s="21" t="n">
        <f aca="true">NORMSINV(RAND())</f>
        <v>-0.617045439764608</v>
      </c>
      <c r="E899" s="21" t="n">
        <f aca="false">$C$4*($G$4-C899)*$J$4+$F$4*SQRT($J$4)*D899+C899</f>
        <v>3.01106382153749</v>
      </c>
      <c r="F899" s="125" t="n">
        <f aca="false">EXP(E899)</f>
        <v>20.3089935820831</v>
      </c>
      <c r="G899" s="126" t="n">
        <f aca="false">EXP(EXP(-$C$4*($K$4-$J$4))*LN(F899)+(1-EXP(-$C$4*($K$4-$J$4)))*$G$4+$F$4^2/(4*$C$4)*(1-EXP(-2*$C$4*($K$4-$J$4))))</f>
        <v>19.8817393808443</v>
      </c>
      <c r="H899" s="126" t="n">
        <f aca="false">MAX(0,G899-$I$4)</f>
        <v>0</v>
      </c>
      <c r="I899" s="21" t="n">
        <f aca="false">$D$7*AVERAGE(A899,H899)</f>
        <v>0</v>
      </c>
      <c r="J899" s="135" t="n">
        <f aca="false">AVERAGE(I$20:I899)</f>
        <v>1.79307097893672</v>
      </c>
      <c r="K899" s="21" t="n">
        <f aca="false">-D899</f>
        <v>0.617045439764608</v>
      </c>
      <c r="L899" s="21" t="n">
        <f aca="false">$C$4*($G$4-C899)*$J$4+$F$4*SQRT($J$4)*K899+C899</f>
        <v>3.33219314439922</v>
      </c>
      <c r="M899" s="125" t="n">
        <f aca="false">EXP(L899)</f>
        <v>27.999681760081</v>
      </c>
      <c r="N899" s="126" t="n">
        <f aca="false">EXP(EXP(-$C$4*($K$4-$J$4))*LN(M899)+(1-EXP(-$C$4*($K$4-$J$4)))*$G$4+$F$4^2/(4*$C$4)*(1-EXP(-2*$C$4*($K$4-$J$4))))</f>
        <v>25.6212843107308</v>
      </c>
      <c r="O899" s="126" t="n">
        <f aca="false">MAX(0,N899-$I$4)</f>
        <v>2.42128431073078</v>
      </c>
      <c r="P899" s="21" t="n">
        <f aca="false">$D$7*AVERAGE(H899,O899)</f>
        <v>1.15159844072452</v>
      </c>
      <c r="Q899" s="136" t="n">
        <f aca="false">AVERAGE(P$20:P899)</f>
        <v>1.70367593396482</v>
      </c>
      <c r="R899" s="0" t="n">
        <v>1.615</v>
      </c>
    </row>
    <row r="900" customFormat="false" ht="12.75" hidden="false" customHeight="false" outlineLevel="0" collapsed="false">
      <c r="B900" s="124" t="n">
        <f aca="false">B899+1</f>
        <v>881</v>
      </c>
      <c r="C900" s="21" t="n">
        <f aca="false">$C$7</f>
        <v>3.29212628660779</v>
      </c>
      <c r="D900" s="21" t="n">
        <f aca="true">NORMSINV(RAND())</f>
        <v>-0.424460515258562</v>
      </c>
      <c r="E900" s="21" t="n">
        <f aca="false">$C$4*($G$4-C900)*$J$4+$F$4*SQRT($J$4)*D900+C900</f>
        <v>3.06117736457218</v>
      </c>
      <c r="F900" s="125" t="n">
        <f aca="false">EXP(E900)</f>
        <v>21.3526822600383</v>
      </c>
      <c r="G900" s="126" t="n">
        <f aca="false">EXP(EXP(-$C$4*($K$4-$J$4))*LN(F900)+(1-EXP(-$C$4*($K$4-$J$4)))*$G$4+$F$4^2/(4*$C$4)*(1-EXP(-2*$C$4*($K$4-$J$4))))</f>
        <v>20.6844125395529</v>
      </c>
      <c r="H900" s="126" t="n">
        <f aca="false">MAX(0,G900-$I$4)</f>
        <v>0</v>
      </c>
      <c r="I900" s="21" t="n">
        <f aca="false">$D$7*AVERAGE(A900,H900)</f>
        <v>0</v>
      </c>
      <c r="J900" s="135" t="n">
        <f aca="false">AVERAGE(I$20:I900)</f>
        <v>1.79103571108322</v>
      </c>
      <c r="K900" s="21" t="n">
        <f aca="false">-D900</f>
        <v>0.424460515258562</v>
      </c>
      <c r="L900" s="21" t="n">
        <f aca="false">$C$4*($G$4-C900)*$J$4+$F$4*SQRT($J$4)*K900+C900</f>
        <v>3.28207960136453</v>
      </c>
      <c r="M900" s="125" t="n">
        <f aca="false">EXP(L900)</f>
        <v>26.6310972195788</v>
      </c>
      <c r="N900" s="126" t="n">
        <f aca="false">EXP(EXP(-$C$4*($K$4-$J$4))*LN(M900)+(1-EXP(-$C$4*($K$4-$J$4)))*$G$4+$F$4^2/(4*$C$4)*(1-EXP(-2*$C$4*($K$4-$J$4))))</f>
        <v>24.6270323749535</v>
      </c>
      <c r="O900" s="126" t="n">
        <f aca="false">MAX(0,N900-$I$4)</f>
        <v>1.42703237495351</v>
      </c>
      <c r="P900" s="21" t="n">
        <f aca="false">$D$7*AVERAGE(H900,O900)</f>
        <v>0.678717592385457</v>
      </c>
      <c r="Q900" s="136" t="n">
        <f aca="false">AVERAGE(P$20:P900)</f>
        <v>1.70251253062591</v>
      </c>
      <c r="R900" s="0" t="n">
        <v>1.615</v>
      </c>
    </row>
    <row r="901" customFormat="false" ht="12.75" hidden="false" customHeight="false" outlineLevel="0" collapsed="false">
      <c r="B901" s="124" t="n">
        <f aca="false">B900+1</f>
        <v>882</v>
      </c>
      <c r="C901" s="21" t="n">
        <f aca="false">$C$7</f>
        <v>3.29212628660779</v>
      </c>
      <c r="D901" s="21" t="n">
        <f aca="true">NORMSINV(RAND())</f>
        <v>0.810587559826992</v>
      </c>
      <c r="E901" s="21" t="n">
        <f aca="false">$C$4*($G$4-C901)*$J$4+$F$4*SQRT($J$4)*D901+C901</f>
        <v>3.38255576435843</v>
      </c>
      <c r="F901" s="125" t="n">
        <f aca="false">EXP(E901)</f>
        <v>29.4459318889842</v>
      </c>
      <c r="G901" s="126" t="n">
        <f aca="false">EXP(EXP(-$C$4*($K$4-$J$4))*LN(F901)+(1-EXP(-$C$4*($K$4-$J$4)))*$G$4+$F$4^2/(4*$C$4)*(1-EXP(-2*$C$4*($K$4-$J$4))))</f>
        <v>26.6609206821655</v>
      </c>
      <c r="H901" s="126" t="n">
        <f aca="false">MAX(0,G901-$I$4)</f>
        <v>3.46092068216555</v>
      </c>
      <c r="I901" s="21" t="n">
        <f aca="false">$D$7*AVERAGE(A901,H901)</f>
        <v>3.29212958873895</v>
      </c>
      <c r="J901" s="135" t="n">
        <f aca="false">AVERAGE(I$20:I901)</f>
        <v>1.79273763157942</v>
      </c>
      <c r="K901" s="21" t="n">
        <f aca="false">-D901</f>
        <v>-0.810587559826992</v>
      </c>
      <c r="L901" s="21" t="n">
        <f aca="false">$C$4*($G$4-C901)*$J$4+$F$4*SQRT($J$4)*K901+C901</f>
        <v>2.96070120157828</v>
      </c>
      <c r="M901" s="125" t="n">
        <f aca="false">EXP(L901)</f>
        <v>19.311508269113</v>
      </c>
      <c r="N901" s="126" t="n">
        <f aca="false">EXP(EXP(-$C$4*($K$4-$J$4))*LN(M901)+(1-EXP(-$C$4*($K$4-$J$4)))*$G$4+$F$4^2/(4*$C$4)*(1-EXP(-2*$C$4*($K$4-$J$4))))</f>
        <v>19.106455599983</v>
      </c>
      <c r="O901" s="126" t="n">
        <f aca="false">MAX(0,N901-$I$4)</f>
        <v>0</v>
      </c>
      <c r="P901" s="21" t="n">
        <f aca="false">$D$7*AVERAGE(H901,O901)</f>
        <v>1.64606479436948</v>
      </c>
      <c r="Q901" s="136" t="n">
        <f aca="false">AVERAGE(P$20:P901)</f>
        <v>1.70244853092494</v>
      </c>
      <c r="R901" s="0" t="n">
        <v>1.615</v>
      </c>
    </row>
    <row r="902" customFormat="false" ht="12.75" hidden="false" customHeight="false" outlineLevel="0" collapsed="false">
      <c r="B902" s="124" t="n">
        <f aca="false">B901+1</f>
        <v>883</v>
      </c>
      <c r="C902" s="21" t="n">
        <f aca="false">$C$7</f>
        <v>3.29212628660779</v>
      </c>
      <c r="D902" s="21" t="n">
        <f aca="true">NORMSINV(RAND())</f>
        <v>-0.318698654510068</v>
      </c>
      <c r="E902" s="21" t="n">
        <f aca="false">$C$4*($G$4-C902)*$J$4+$F$4*SQRT($J$4)*D902+C902</f>
        <v>3.08869821841701</v>
      </c>
      <c r="F902" s="125" t="n">
        <f aca="false">EXP(E902)</f>
        <v>21.9484872338947</v>
      </c>
      <c r="G902" s="126" t="n">
        <f aca="false">EXP(EXP(-$C$4*($K$4-$J$4))*LN(F902)+(1-EXP(-$C$4*($K$4-$J$4)))*$G$4+$F$4^2/(4*$C$4)*(1-EXP(-2*$C$4*($K$4-$J$4))))</f>
        <v>21.1389188699764</v>
      </c>
      <c r="H902" s="126" t="n">
        <f aca="false">MAX(0,G902-$I$4)</f>
        <v>0</v>
      </c>
      <c r="I902" s="21" t="n">
        <f aca="false">$D$7*AVERAGE(A902,H902)</f>
        <v>0</v>
      </c>
      <c r="J902" s="135" t="n">
        <f aca="false">AVERAGE(I$20:I902)</f>
        <v>1.79070735113596</v>
      </c>
      <c r="K902" s="21" t="n">
        <f aca="false">-D902</f>
        <v>0.318698654510068</v>
      </c>
      <c r="L902" s="21" t="n">
        <f aca="false">$C$4*($G$4-C902)*$J$4+$F$4*SQRT($J$4)*K902+C902</f>
        <v>3.2545587475197</v>
      </c>
      <c r="M902" s="125" t="n">
        <f aca="false">EXP(L902)</f>
        <v>25.9081799627495</v>
      </c>
      <c r="N902" s="126" t="n">
        <f aca="false">EXP(EXP(-$C$4*($K$4-$J$4))*LN(M902)+(1-EXP(-$C$4*($K$4-$J$4)))*$G$4+$F$4^2/(4*$C$4)*(1-EXP(-2*$C$4*($K$4-$J$4))))</f>
        <v>24.0975283741667</v>
      </c>
      <c r="O902" s="126" t="n">
        <f aca="false">MAX(0,N902-$I$4)</f>
        <v>0.897528374166683</v>
      </c>
      <c r="P902" s="21" t="n">
        <f aca="false">$D$7*AVERAGE(H902,O902)</f>
        <v>0.426877699415818</v>
      </c>
      <c r="Q902" s="136" t="n">
        <f aca="false">AVERAGE(P$20:P902)</f>
        <v>1.70100394334679</v>
      </c>
      <c r="R902" s="0" t="n">
        <v>1.615</v>
      </c>
    </row>
    <row r="903" customFormat="false" ht="12.75" hidden="false" customHeight="false" outlineLevel="0" collapsed="false">
      <c r="B903" s="124" t="n">
        <f aca="false">B902+1</f>
        <v>884</v>
      </c>
      <c r="C903" s="21" t="n">
        <f aca="false">$C$7</f>
        <v>3.29212628660779</v>
      </c>
      <c r="D903" s="21" t="n">
        <f aca="true">NORMSINV(RAND())</f>
        <v>-1.51532667992802</v>
      </c>
      <c r="E903" s="21" t="n">
        <f aca="false">$C$4*($G$4-C903)*$J$4+$F$4*SQRT($J$4)*D903+C903</f>
        <v>2.77731730320723</v>
      </c>
      <c r="F903" s="125" t="n">
        <f aca="false">EXP(E903)</f>
        <v>16.0758364535795</v>
      </c>
      <c r="G903" s="126" t="n">
        <f aca="false">EXP(EXP(-$C$4*($K$4-$J$4))*LN(F903)+(1-EXP(-$C$4*($K$4-$J$4)))*$G$4+$F$4^2/(4*$C$4)*(1-EXP(-2*$C$4*($K$4-$J$4))))</f>
        <v>16.5302693882669</v>
      </c>
      <c r="H903" s="126" t="n">
        <f aca="false">MAX(0,G903-$I$4)</f>
        <v>0</v>
      </c>
      <c r="I903" s="21" t="n">
        <f aca="false">$D$7*AVERAGE(A903,H903)</f>
        <v>0</v>
      </c>
      <c r="J903" s="135" t="n">
        <f aca="false">AVERAGE(I$20:I903)</f>
        <v>1.78868166408716</v>
      </c>
      <c r="K903" s="21" t="n">
        <f aca="false">-D903</f>
        <v>1.51532667992802</v>
      </c>
      <c r="L903" s="21" t="n">
        <f aca="false">$C$4*($G$4-C903)*$J$4+$F$4*SQRT($J$4)*K903+C903</f>
        <v>3.56593966272947</v>
      </c>
      <c r="M903" s="125" t="n">
        <f aca="false">EXP(L903)</f>
        <v>35.3726761781803</v>
      </c>
      <c r="N903" s="126" t="n">
        <f aca="false">EXP(EXP(-$C$4*($K$4-$J$4))*LN(M903)+(1-EXP(-$C$4*($K$4-$J$4)))*$G$4+$F$4^2/(4*$C$4)*(1-EXP(-2*$C$4*($K$4-$J$4))))</f>
        <v>30.8159344112099</v>
      </c>
      <c r="O903" s="126" t="n">
        <f aca="false">MAX(0,N903-$I$4)</f>
        <v>7.61593441120985</v>
      </c>
      <c r="P903" s="21" t="n">
        <f aca="false">$D$7*AVERAGE(H903,O903)</f>
        <v>3.62225045350516</v>
      </c>
      <c r="Q903" s="136" t="n">
        <f aca="false">AVERAGE(P$20:P903)</f>
        <v>1.70317729912751</v>
      </c>
      <c r="R903" s="0" t="n">
        <v>1.615</v>
      </c>
    </row>
    <row r="904" customFormat="false" ht="12.75" hidden="false" customHeight="false" outlineLevel="0" collapsed="false">
      <c r="B904" s="124" t="n">
        <f aca="false">B903+1</f>
        <v>885</v>
      </c>
      <c r="C904" s="21" t="n">
        <f aca="false">$C$7</f>
        <v>3.29212628660779</v>
      </c>
      <c r="D904" s="21" t="n">
        <f aca="true">NORMSINV(RAND())</f>
        <v>-1.13842935973859</v>
      </c>
      <c r="E904" s="21" t="n">
        <f aca="false">$C$4*($G$4-C904)*$J$4+$F$4*SQRT($J$4)*D904+C904</f>
        <v>2.87539175074468</v>
      </c>
      <c r="F904" s="125" t="n">
        <f aca="false">EXP(E904)</f>
        <v>17.7323694298871</v>
      </c>
      <c r="G904" s="126" t="n">
        <f aca="false">EXP(EXP(-$C$4*($K$4-$J$4))*LN(F904)+(1-EXP(-$C$4*($K$4-$J$4)))*$G$4+$F$4^2/(4*$C$4)*(1-EXP(-2*$C$4*($K$4-$J$4))))</f>
        <v>17.8615527525691</v>
      </c>
      <c r="H904" s="126" t="n">
        <f aca="false">MAX(0,G904-$I$4)</f>
        <v>0</v>
      </c>
      <c r="I904" s="21" t="n">
        <f aca="false">$D$7*AVERAGE(A904,H904)</f>
        <v>0</v>
      </c>
      <c r="J904" s="135" t="n">
        <f aca="false">AVERAGE(I$20:I904)</f>
        <v>1.78666055486221</v>
      </c>
      <c r="K904" s="21" t="n">
        <f aca="false">-D904</f>
        <v>1.13842935973859</v>
      </c>
      <c r="L904" s="21" t="n">
        <f aca="false">$C$4*($G$4-C904)*$J$4+$F$4*SQRT($J$4)*K904+C904</f>
        <v>3.46786521519202</v>
      </c>
      <c r="M904" s="125" t="n">
        <f aca="false">EXP(L904)</f>
        <v>32.0682105916104</v>
      </c>
      <c r="N904" s="126" t="n">
        <f aca="false">EXP(EXP(-$C$4*($K$4-$J$4))*LN(M904)+(1-EXP(-$C$4*($K$4-$J$4)))*$G$4+$F$4^2/(4*$C$4)*(1-EXP(-2*$C$4*($K$4-$J$4))))</f>
        <v>28.5191161331254</v>
      </c>
      <c r="O904" s="126" t="n">
        <f aca="false">MAX(0,N904-$I$4)</f>
        <v>5.31911613312536</v>
      </c>
      <c r="P904" s="21" t="n">
        <f aca="false">$D$7*AVERAGE(H904,O904)</f>
        <v>2.52984988908265</v>
      </c>
      <c r="Q904" s="136" t="n">
        <f aca="false">AVERAGE(P$20:P904)</f>
        <v>1.7041113924495</v>
      </c>
      <c r="R904" s="0" t="n">
        <v>1.615</v>
      </c>
    </row>
    <row r="905" customFormat="false" ht="12.75" hidden="false" customHeight="false" outlineLevel="0" collapsed="false">
      <c r="B905" s="124" t="n">
        <f aca="false">B904+1</f>
        <v>886</v>
      </c>
      <c r="C905" s="21" t="n">
        <f aca="false">$C$7</f>
        <v>3.29212628660779</v>
      </c>
      <c r="D905" s="21" t="n">
        <f aca="true">NORMSINV(RAND())</f>
        <v>-0.0638024072945004</v>
      </c>
      <c r="E905" s="21" t="n">
        <f aca="false">$C$4*($G$4-C905)*$J$4+$F$4*SQRT($J$4)*D905+C905</f>
        <v>3.15502612070209</v>
      </c>
      <c r="F905" s="125" t="n">
        <f aca="false">EXP(E905)</f>
        <v>23.4536497092271</v>
      </c>
      <c r="G905" s="126" t="n">
        <f aca="false">EXP(EXP(-$C$4*($K$4-$J$4))*LN(F905)+(1-EXP(-$C$4*($K$4-$J$4)))*$G$4+$F$4^2/(4*$C$4)*(1-EXP(-2*$C$4*($K$4-$J$4))))</f>
        <v>22.275787651367</v>
      </c>
      <c r="H905" s="126" t="n">
        <f aca="false">MAX(0,G905-$I$4)</f>
        <v>0</v>
      </c>
      <c r="I905" s="21" t="n">
        <f aca="false">$D$7*AVERAGE(A905,H905)</f>
        <v>0</v>
      </c>
      <c r="J905" s="135" t="n">
        <f aca="false">AVERAGE(I$20:I905)</f>
        <v>1.78464400796056</v>
      </c>
      <c r="K905" s="21" t="n">
        <f aca="false">-D905</f>
        <v>0.0638024072945004</v>
      </c>
      <c r="L905" s="21" t="n">
        <f aca="false">$C$4*($G$4-C905)*$J$4+$F$4*SQRT($J$4)*K905+C905</f>
        <v>3.18823084523461</v>
      </c>
      <c r="M905" s="125" t="n">
        <f aca="false">EXP(L905)</f>
        <v>24.2454954438132</v>
      </c>
      <c r="N905" s="126" t="n">
        <f aca="false">EXP(EXP(-$C$4*($K$4-$J$4))*LN(M905)+(1-EXP(-$C$4*($K$4-$J$4)))*$G$4+$F$4^2/(4*$C$4)*(1-EXP(-2*$C$4*($K$4-$J$4))))</f>
        <v>22.8676850956246</v>
      </c>
      <c r="O905" s="126" t="n">
        <f aca="false">MAX(0,N905-$I$4)</f>
        <v>0</v>
      </c>
      <c r="P905" s="21" t="n">
        <f aca="false">$D$7*AVERAGE(H905,O905)</f>
        <v>0</v>
      </c>
      <c r="Q905" s="136" t="n">
        <f aca="false">AVERAGE(P$20:P905)</f>
        <v>1.70218801616005</v>
      </c>
      <c r="R905" s="0" t="n">
        <v>1.615</v>
      </c>
    </row>
    <row r="906" customFormat="false" ht="12.75" hidden="false" customHeight="false" outlineLevel="0" collapsed="false">
      <c r="B906" s="124" t="n">
        <f aca="false">B905+1</f>
        <v>887</v>
      </c>
      <c r="C906" s="21" t="n">
        <f aca="false">$C$7</f>
        <v>3.29212628660779</v>
      </c>
      <c r="D906" s="21" t="n">
        <f aca="true">NORMSINV(RAND())</f>
        <v>1.04908652110256</v>
      </c>
      <c r="E906" s="21" t="n">
        <f aca="false">$C$4*($G$4-C906)*$J$4+$F$4*SQRT($J$4)*D906+C906</f>
        <v>3.44461684203763</v>
      </c>
      <c r="F906" s="125" t="n">
        <f aca="false">EXP(E906)</f>
        <v>31.3312763185102</v>
      </c>
      <c r="G906" s="126" t="n">
        <f aca="false">EXP(EXP(-$C$4*($K$4-$J$4))*LN(F906)+(1-EXP(-$C$4*($K$4-$J$4)))*$G$4+$F$4^2/(4*$C$4)*(1-EXP(-2*$C$4*($K$4-$J$4))))</f>
        <v>28.0002513836809</v>
      </c>
      <c r="H906" s="126" t="n">
        <f aca="false">MAX(0,G906-$I$4)</f>
        <v>4.80025138368086</v>
      </c>
      <c r="I906" s="21" t="n">
        <f aca="false">$D$7*AVERAGE(A906,H906)</f>
        <v>4.5661403611575</v>
      </c>
      <c r="J906" s="135" t="n">
        <f aca="false">AVERAGE(I$20:I906)</f>
        <v>1.78777985503293</v>
      </c>
      <c r="K906" s="21" t="n">
        <f aca="false">-D906</f>
        <v>-1.04908652110256</v>
      </c>
      <c r="L906" s="21" t="n">
        <f aca="false">$C$4*($G$4-C906)*$J$4+$F$4*SQRT($J$4)*K906+C906</f>
        <v>2.89864012389908</v>
      </c>
      <c r="M906" s="125" t="n">
        <f aca="false">EXP(L906)</f>
        <v>18.1494475802732</v>
      </c>
      <c r="N906" s="126" t="n">
        <f aca="false">EXP(EXP(-$C$4*($K$4-$J$4))*LN(M906)+(1-EXP(-$C$4*($K$4-$J$4)))*$G$4+$F$4^2/(4*$C$4)*(1-EXP(-2*$C$4*($K$4-$J$4))))</f>
        <v>18.1925401414556</v>
      </c>
      <c r="O906" s="126" t="n">
        <f aca="false">MAX(0,N906-$I$4)</f>
        <v>0</v>
      </c>
      <c r="P906" s="21" t="n">
        <f aca="false">$D$7*AVERAGE(H906,O906)</f>
        <v>2.28307018057875</v>
      </c>
      <c r="Q906" s="136" t="n">
        <f aca="false">AVERAGE(P$20:P906)</f>
        <v>1.70284290022366</v>
      </c>
      <c r="R906" s="0" t="n">
        <v>1.615</v>
      </c>
    </row>
    <row r="907" customFormat="false" ht="12.75" hidden="false" customHeight="false" outlineLevel="0" collapsed="false">
      <c r="B907" s="124" t="n">
        <f aca="false">B906+1</f>
        <v>888</v>
      </c>
      <c r="C907" s="21" t="n">
        <f aca="false">$C$7</f>
        <v>3.29212628660779</v>
      </c>
      <c r="D907" s="21" t="n">
        <f aca="true">NORMSINV(RAND())</f>
        <v>0.476468641891876</v>
      </c>
      <c r="E907" s="21" t="n">
        <f aca="false">$C$4*($G$4-C907)*$J$4+$F$4*SQRT($J$4)*D907+C907</f>
        <v>3.29561291140361</v>
      </c>
      <c r="F907" s="125" t="n">
        <f aca="false">EXP(E907)</f>
        <v>26.9939539028314</v>
      </c>
      <c r="G907" s="126" t="n">
        <f aca="false">EXP(EXP(-$C$4*($K$4-$J$4))*LN(F907)+(1-EXP(-$C$4*($K$4-$J$4)))*$G$4+$F$4^2/(4*$C$4)*(1-EXP(-2*$C$4*($K$4-$J$4))))</f>
        <v>24.8916663663404</v>
      </c>
      <c r="H907" s="126" t="n">
        <f aca="false">MAX(0,G907-$I$4)</f>
        <v>1.69166636634042</v>
      </c>
      <c r="I907" s="21" t="n">
        <f aca="false">$D$7*AVERAGE(A907,H907)</f>
        <v>1.60916282410121</v>
      </c>
      <c r="J907" s="135" t="n">
        <f aca="false">AVERAGE(I$20:I907)</f>
        <v>1.78757870972783</v>
      </c>
      <c r="K907" s="21" t="n">
        <f aca="false">-D907</f>
        <v>-0.476468641891876</v>
      </c>
      <c r="L907" s="21" t="n">
        <f aca="false">$C$4*($G$4-C907)*$J$4+$F$4*SQRT($J$4)*K907+C907</f>
        <v>3.0476440545331</v>
      </c>
      <c r="M907" s="125" t="n">
        <f aca="false">EXP(L907)</f>
        <v>21.0656563767122</v>
      </c>
      <c r="N907" s="126" t="n">
        <f aca="false">EXP(EXP(-$C$4*($K$4-$J$4))*LN(M907)+(1-EXP(-$C$4*($K$4-$J$4)))*$G$4+$F$4^2/(4*$C$4)*(1-EXP(-2*$C$4*($K$4-$J$4))))</f>
        <v>20.4645076698156</v>
      </c>
      <c r="O907" s="126" t="n">
        <f aca="false">MAX(0,N907-$I$4)</f>
        <v>0</v>
      </c>
      <c r="P907" s="21" t="n">
        <f aca="false">$D$7*AVERAGE(H907,O907)</f>
        <v>0.804581412050605</v>
      </c>
      <c r="Q907" s="136" t="n">
        <f aca="false">AVERAGE(P$20:P907)</f>
        <v>1.70183134449373</v>
      </c>
      <c r="R907" s="0" t="n">
        <v>1.615</v>
      </c>
    </row>
    <row r="908" customFormat="false" ht="12.75" hidden="false" customHeight="false" outlineLevel="0" collapsed="false">
      <c r="B908" s="124" t="n">
        <f aca="false">B907+1</f>
        <v>889</v>
      </c>
      <c r="C908" s="21" t="n">
        <f aca="false">$C$7</f>
        <v>3.29212628660779</v>
      </c>
      <c r="D908" s="21" t="n">
        <f aca="true">NORMSINV(RAND())</f>
        <v>-1.49805590434535</v>
      </c>
      <c r="E908" s="21" t="n">
        <f aca="false">$C$4*($G$4-C908)*$J$4+$F$4*SQRT($J$4)*D908+C908</f>
        <v>2.78181142317859</v>
      </c>
      <c r="F908" s="125" t="n">
        <f aca="false">EXP(E908)</f>
        <v>16.1482457774645</v>
      </c>
      <c r="G908" s="126" t="n">
        <f aca="false">EXP(EXP(-$C$4*($K$4-$J$4))*LN(F908)+(1-EXP(-$C$4*($K$4-$J$4)))*$G$4+$F$4^2/(4*$C$4)*(1-EXP(-2*$C$4*($K$4-$J$4))))</f>
        <v>16.5890456632853</v>
      </c>
      <c r="H908" s="126" t="n">
        <f aca="false">MAX(0,G908-$I$4)</f>
        <v>0</v>
      </c>
      <c r="I908" s="21" t="n">
        <f aca="false">$D$7*AVERAGE(A908,H908)</f>
        <v>0</v>
      </c>
      <c r="J908" s="135" t="n">
        <f aca="false">AVERAGE(I$20:I908)</f>
        <v>1.78556793502622</v>
      </c>
      <c r="K908" s="21" t="n">
        <f aca="false">-D908</f>
        <v>1.49805590434535</v>
      </c>
      <c r="L908" s="21" t="n">
        <f aca="false">$C$4*($G$4-C908)*$J$4+$F$4*SQRT($J$4)*K908+C908</f>
        <v>3.56144554275812</v>
      </c>
      <c r="M908" s="125" t="n">
        <f aca="false">EXP(L908)</f>
        <v>35.2140638062013</v>
      </c>
      <c r="N908" s="126" t="n">
        <f aca="false">EXP(EXP(-$C$4*($K$4-$J$4))*LN(M908)+(1-EXP(-$C$4*($K$4-$J$4)))*$G$4+$F$4^2/(4*$C$4)*(1-EXP(-2*$C$4*($K$4-$J$4))))</f>
        <v>30.7067511662742</v>
      </c>
      <c r="O908" s="126" t="n">
        <f aca="false">MAX(0,N908-$I$4)</f>
        <v>7.50675116627424</v>
      </c>
      <c r="P908" s="21" t="n">
        <f aca="false">$D$7*AVERAGE(H908,O908)</f>
        <v>3.57032129588255</v>
      </c>
      <c r="Q908" s="136" t="n">
        <f aca="false">AVERAGE(P$20:P908)</f>
        <v>1.70393313296548</v>
      </c>
      <c r="R908" s="0" t="n">
        <v>1.615</v>
      </c>
    </row>
    <row r="909" customFormat="false" ht="12.75" hidden="false" customHeight="false" outlineLevel="0" collapsed="false">
      <c r="B909" s="124" t="n">
        <f aca="false">B908+1</f>
        <v>890</v>
      </c>
      <c r="C909" s="21" t="n">
        <f aca="false">$C$7</f>
        <v>3.29212628660779</v>
      </c>
      <c r="D909" s="21" t="n">
        <f aca="true">NORMSINV(RAND())</f>
        <v>-0.161390067484544</v>
      </c>
      <c r="E909" s="21" t="n">
        <f aca="false">$C$4*($G$4-C909)*$J$4+$F$4*SQRT($J$4)*D909+C909</f>
        <v>3.12963231887087</v>
      </c>
      <c r="F909" s="125" t="n">
        <f aca="false">EXP(E909)</f>
        <v>22.8655707577853</v>
      </c>
      <c r="G909" s="126" t="n">
        <f aca="false">EXP(EXP(-$C$4*($K$4-$J$4))*LN(F909)+(1-EXP(-$C$4*($K$4-$J$4)))*$G$4+$F$4^2/(4*$C$4)*(1-EXP(-2*$C$4*($K$4-$J$4))))</f>
        <v>21.8334849699703</v>
      </c>
      <c r="H909" s="126" t="n">
        <f aca="false">MAX(0,G909-$I$4)</f>
        <v>0</v>
      </c>
      <c r="I909" s="21" t="n">
        <f aca="false">$D$7*AVERAGE(A909,H909)</f>
        <v>0</v>
      </c>
      <c r="J909" s="135" t="n">
        <f aca="false">AVERAGE(I$20:I909)</f>
        <v>1.78356167891945</v>
      </c>
      <c r="K909" s="21" t="n">
        <f aca="false">-D909</f>
        <v>0.161390067484544</v>
      </c>
      <c r="L909" s="21" t="n">
        <f aca="false">$C$4*($G$4-C909)*$J$4+$F$4*SQRT($J$4)*K909+C909</f>
        <v>3.21362464706584</v>
      </c>
      <c r="M909" s="125" t="n">
        <f aca="false">EXP(L909)</f>
        <v>24.8690646382506</v>
      </c>
      <c r="N909" s="126" t="n">
        <f aca="false">EXP(EXP(-$C$4*($K$4-$J$4))*LN(M909)+(1-EXP(-$C$4*($K$4-$J$4)))*$G$4+$F$4^2/(4*$C$4)*(1-EXP(-2*$C$4*($K$4-$J$4))))</f>
        <v>23.3309386004609</v>
      </c>
      <c r="O909" s="126" t="n">
        <f aca="false">MAX(0,N909-$I$4)</f>
        <v>0.130938600460944</v>
      </c>
      <c r="P909" s="21" t="n">
        <f aca="false">$D$7*AVERAGE(H909,O909)</f>
        <v>0.0622763247806962</v>
      </c>
      <c r="Q909" s="136" t="n">
        <f aca="false">AVERAGE(P$20:P909)</f>
        <v>1.70208857475404</v>
      </c>
      <c r="R909" s="0" t="n">
        <v>1.615</v>
      </c>
    </row>
    <row r="910" customFormat="false" ht="12.75" hidden="false" customHeight="false" outlineLevel="0" collapsed="false">
      <c r="B910" s="124" t="n">
        <f aca="false">B909+1</f>
        <v>891</v>
      </c>
      <c r="C910" s="21" t="n">
        <f aca="false">$C$7</f>
        <v>3.29212628660779</v>
      </c>
      <c r="D910" s="21" t="n">
        <f aca="true">NORMSINV(RAND())</f>
        <v>0.837033089203017</v>
      </c>
      <c r="E910" s="21" t="n">
        <f aca="false">$C$4*($G$4-C910)*$J$4+$F$4*SQRT($J$4)*D910+C910</f>
        <v>3.38943729559905</v>
      </c>
      <c r="F910" s="125" t="n">
        <f aca="false">EXP(E910)</f>
        <v>29.649263804245</v>
      </c>
      <c r="G910" s="126" t="n">
        <f aca="false">EXP(EXP(-$C$4*($K$4-$J$4))*LN(F910)+(1-EXP(-$C$4*($K$4-$J$4)))*$G$4+$F$4^2/(4*$C$4)*(1-EXP(-2*$C$4*($K$4-$J$4))))</f>
        <v>26.8062146014825</v>
      </c>
      <c r="H910" s="126" t="n">
        <f aca="false">MAX(0,G910-$I$4)</f>
        <v>3.60621460148252</v>
      </c>
      <c r="I910" s="21" t="n">
        <f aca="false">$D$7*AVERAGE(A910,H910)</f>
        <v>3.43033743999429</v>
      </c>
      <c r="J910" s="135" t="n">
        <f aca="false">AVERAGE(I$20:I910)</f>
        <v>1.78540991209686</v>
      </c>
      <c r="K910" s="21" t="n">
        <f aca="false">-D910</f>
        <v>-0.837033089203017</v>
      </c>
      <c r="L910" s="21" t="n">
        <f aca="false">$C$4*($G$4-C910)*$J$4+$F$4*SQRT($J$4)*K910+C910</f>
        <v>2.95381967033766</v>
      </c>
      <c r="M910" s="125" t="n">
        <f aca="false">EXP(L910)</f>
        <v>19.1790717273877</v>
      </c>
      <c r="N910" s="126" t="n">
        <f aca="false">EXP(EXP(-$C$4*($K$4-$J$4))*LN(M910)+(1-EXP(-$C$4*($K$4-$J$4)))*$G$4+$F$4^2/(4*$C$4)*(1-EXP(-2*$C$4*($K$4-$J$4))))</f>
        <v>19.0028955912444</v>
      </c>
      <c r="O910" s="126" t="n">
        <f aca="false">MAX(0,N910-$I$4)</f>
        <v>0</v>
      </c>
      <c r="P910" s="21" t="n">
        <f aca="false">$D$7*AVERAGE(H910,O910)</f>
        <v>1.71516871999714</v>
      </c>
      <c r="Q910" s="136" t="n">
        <f aca="false">AVERAGE(P$20:P910)</f>
        <v>1.70210325505173</v>
      </c>
      <c r="R910" s="0" t="n">
        <v>1.615</v>
      </c>
    </row>
    <row r="911" customFormat="false" ht="12.75" hidden="false" customHeight="false" outlineLevel="0" collapsed="false">
      <c r="B911" s="124" t="n">
        <f aca="false">B910+1</f>
        <v>892</v>
      </c>
      <c r="C911" s="21" t="n">
        <f aca="false">$C$7</f>
        <v>3.29212628660779</v>
      </c>
      <c r="D911" s="21" t="n">
        <f aca="true">NORMSINV(RAND())</f>
        <v>-1.0091820923577</v>
      </c>
      <c r="E911" s="21" t="n">
        <f aca="false">$C$4*($G$4-C911)*$J$4+$F$4*SQRT($J$4)*D911+C911</f>
        <v>2.90902386661575</v>
      </c>
      <c r="F911" s="125" t="n">
        <f aca="false">EXP(E911)</f>
        <v>18.3388886257766</v>
      </c>
      <c r="G911" s="126" t="n">
        <f aca="false">EXP(EXP(-$C$4*($K$4-$J$4))*LN(F911)+(1-EXP(-$C$4*($K$4-$J$4)))*$G$4+$F$4^2/(4*$C$4)*(1-EXP(-2*$C$4*($K$4-$J$4))))</f>
        <v>18.3423484078453</v>
      </c>
      <c r="H911" s="126" t="n">
        <f aca="false">MAX(0,G911-$I$4)</f>
        <v>0</v>
      </c>
      <c r="I911" s="21" t="n">
        <f aca="false">$D$7*AVERAGE(A911,H911)</f>
        <v>0</v>
      </c>
      <c r="J911" s="135" t="n">
        <f aca="false">AVERAGE(I$20:I911)</f>
        <v>1.78340833147792</v>
      </c>
      <c r="K911" s="21" t="n">
        <f aca="false">-D911</f>
        <v>1.0091820923577</v>
      </c>
      <c r="L911" s="21" t="n">
        <f aca="false">$C$4*($G$4-C911)*$J$4+$F$4*SQRT($J$4)*K911+C911</f>
        <v>3.43423309932096</v>
      </c>
      <c r="M911" s="125" t="n">
        <f aca="false">EXP(L911)</f>
        <v>31.0076236771831</v>
      </c>
      <c r="N911" s="126" t="n">
        <f aca="false">EXP(EXP(-$C$4*($K$4-$J$4))*LN(M911)+(1-EXP(-$C$4*($K$4-$J$4)))*$G$4+$F$4^2/(4*$C$4)*(1-EXP(-2*$C$4*($K$4-$J$4))))</f>
        <v>27.7715637028565</v>
      </c>
      <c r="O911" s="126" t="n">
        <f aca="false">MAX(0,N911-$I$4)</f>
        <v>4.57156370285649</v>
      </c>
      <c r="P911" s="21" t="n">
        <f aca="false">$D$7*AVERAGE(H911,O911)</f>
        <v>2.17430295506827</v>
      </c>
      <c r="Q911" s="136" t="n">
        <f aca="false">AVERAGE(P$20:P911)</f>
        <v>1.70263262691274</v>
      </c>
      <c r="R911" s="0" t="n">
        <v>1.615</v>
      </c>
    </row>
    <row r="912" customFormat="false" ht="12.75" hidden="false" customHeight="false" outlineLevel="0" collapsed="false">
      <c r="B912" s="124" t="n">
        <f aca="false">B911+1</f>
        <v>893</v>
      </c>
      <c r="C912" s="21" t="n">
        <f aca="false">$C$7</f>
        <v>3.29212628660779</v>
      </c>
      <c r="D912" s="21" t="n">
        <f aca="true">NORMSINV(RAND())</f>
        <v>-0.02406298023991</v>
      </c>
      <c r="E912" s="21" t="n">
        <f aca="false">$C$4*($G$4-C912)*$J$4+$F$4*SQRT($J$4)*D912+C912</f>
        <v>3.16536692745518</v>
      </c>
      <c r="F912" s="125" t="n">
        <f aca="false">EXP(E912)</f>
        <v>23.6974376782665</v>
      </c>
      <c r="G912" s="126" t="n">
        <f aca="false">EXP(EXP(-$C$4*($K$4-$J$4))*LN(F912)+(1-EXP(-$C$4*($K$4-$J$4)))*$G$4+$F$4^2/(4*$C$4)*(1-EXP(-2*$C$4*($K$4-$J$4))))</f>
        <v>22.4584582430644</v>
      </c>
      <c r="H912" s="126" t="n">
        <f aca="false">MAX(0,G912-$I$4)</f>
        <v>0</v>
      </c>
      <c r="I912" s="21" t="n">
        <f aca="false">$D$7*AVERAGE(A912,H912)</f>
        <v>0</v>
      </c>
      <c r="J912" s="135" t="n">
        <f aca="false">AVERAGE(I$20:I912)</f>
        <v>1.78141123368231</v>
      </c>
      <c r="K912" s="21" t="n">
        <f aca="false">-D912</f>
        <v>0.02406298023991</v>
      </c>
      <c r="L912" s="21" t="n">
        <f aca="false">$C$4*($G$4-C912)*$J$4+$F$4*SQRT($J$4)*K912+C912</f>
        <v>3.17789003848153</v>
      </c>
      <c r="M912" s="125" t="n">
        <f aca="false">EXP(L912)</f>
        <v>23.9960693171218</v>
      </c>
      <c r="N912" s="126" t="n">
        <f aca="false">EXP(EXP(-$C$4*($K$4-$J$4))*LN(M912)+(1-EXP(-$C$4*($K$4-$J$4)))*$G$4+$F$4^2/(4*$C$4)*(1-EXP(-2*$C$4*($K$4-$J$4))))</f>
        <v>22.6816859712876</v>
      </c>
      <c r="O912" s="126" t="n">
        <f aca="false">MAX(0,N912-$I$4)</f>
        <v>0</v>
      </c>
      <c r="P912" s="21" t="n">
        <f aca="false">$D$7*AVERAGE(H912,O912)</f>
        <v>0</v>
      </c>
      <c r="Q912" s="136" t="n">
        <f aca="false">AVERAGE(P$20:P912)</f>
        <v>1.70072598343355</v>
      </c>
      <c r="R912" s="0" t="n">
        <v>1.615</v>
      </c>
    </row>
    <row r="913" customFormat="false" ht="12.75" hidden="false" customHeight="false" outlineLevel="0" collapsed="false">
      <c r="B913" s="124" t="n">
        <f aca="false">B912+1</f>
        <v>894</v>
      </c>
      <c r="C913" s="21" t="n">
        <f aca="false">$C$7</f>
        <v>3.29212628660779</v>
      </c>
      <c r="D913" s="21" t="n">
        <f aca="true">NORMSINV(RAND())</f>
        <v>-1.18869829248796</v>
      </c>
      <c r="E913" s="21" t="n">
        <f aca="false">$C$4*($G$4-C913)*$J$4+$F$4*SQRT($J$4)*D913+C913</f>
        <v>2.86231100555601</v>
      </c>
      <c r="F913" s="125" t="n">
        <f aca="false">EXP(E913)</f>
        <v>17.5019272870834</v>
      </c>
      <c r="G913" s="126" t="n">
        <f aca="false">EXP(EXP(-$C$4*($K$4-$J$4))*LN(F913)+(1-EXP(-$C$4*($K$4-$J$4)))*$G$4+$F$4^2/(4*$C$4)*(1-EXP(-2*$C$4*($K$4-$J$4))))</f>
        <v>17.6779763736038</v>
      </c>
      <c r="H913" s="126" t="n">
        <f aca="false">MAX(0,G913-$I$4)</f>
        <v>0</v>
      </c>
      <c r="I913" s="21" t="n">
        <f aca="false">$D$7*AVERAGE(A913,H913)</f>
        <v>0</v>
      </c>
      <c r="J913" s="135" t="n">
        <f aca="false">AVERAGE(I$20:I913)</f>
        <v>1.77941860366701</v>
      </c>
      <c r="K913" s="21" t="n">
        <f aca="false">-D913</f>
        <v>1.18869829248796</v>
      </c>
      <c r="L913" s="21" t="n">
        <f aca="false">$C$4*($G$4-C913)*$J$4+$F$4*SQRT($J$4)*K913+C913</f>
        <v>3.4809459603807</v>
      </c>
      <c r="M913" s="125" t="n">
        <f aca="false">EXP(L913)</f>
        <v>32.4904422146423</v>
      </c>
      <c r="N913" s="126" t="n">
        <f aca="false">EXP(EXP(-$C$4*($K$4-$J$4))*LN(M913)+(1-EXP(-$C$4*($K$4-$J$4)))*$G$4+$F$4^2/(4*$C$4)*(1-EXP(-2*$C$4*($K$4-$J$4))))</f>
        <v>28.8152719803992</v>
      </c>
      <c r="O913" s="126" t="n">
        <f aca="false">MAX(0,N913-$I$4)</f>
        <v>5.61527198039918</v>
      </c>
      <c r="P913" s="21" t="n">
        <f aca="false">$D$7*AVERAGE(H913,O913)</f>
        <v>2.67070596716505</v>
      </c>
      <c r="Q913" s="136" t="n">
        <f aca="false">AVERAGE(P$20:P913)</f>
        <v>1.70181097222967</v>
      </c>
      <c r="R913" s="0" t="n">
        <v>1.615</v>
      </c>
    </row>
    <row r="914" customFormat="false" ht="12.75" hidden="false" customHeight="false" outlineLevel="0" collapsed="false">
      <c r="B914" s="124" t="n">
        <f aca="false">B913+1</f>
        <v>895</v>
      </c>
      <c r="C914" s="21" t="n">
        <f aca="false">$C$7</f>
        <v>3.29212628660779</v>
      </c>
      <c r="D914" s="21" t="n">
        <f aca="true">NORMSINV(RAND())</f>
        <v>-1.44035326047883</v>
      </c>
      <c r="E914" s="21" t="n">
        <f aca="false">$C$4*($G$4-C914)*$J$4+$F$4*SQRT($J$4)*D914+C914</f>
        <v>2.7968265337021</v>
      </c>
      <c r="F914" s="125" t="n">
        <f aca="false">EXP(E914)</f>
        <v>16.3925429573642</v>
      </c>
      <c r="G914" s="126" t="n">
        <f aca="false">EXP(EXP(-$C$4*($K$4-$J$4))*LN(F914)+(1-EXP(-$C$4*($K$4-$J$4)))*$G$4+$F$4^2/(4*$C$4)*(1-EXP(-2*$C$4*($K$4-$J$4))))</f>
        <v>16.7869403139084</v>
      </c>
      <c r="H914" s="126" t="n">
        <f aca="false">MAX(0,G914-$I$4)</f>
        <v>0</v>
      </c>
      <c r="I914" s="21" t="n">
        <f aca="false">$D$7*AVERAGE(A914,H914)</f>
        <v>0</v>
      </c>
      <c r="J914" s="135" t="n">
        <f aca="false">AVERAGE(I$20:I914)</f>
        <v>1.77743042645621</v>
      </c>
      <c r="K914" s="21" t="n">
        <f aca="false">-D914</f>
        <v>1.44035326047883</v>
      </c>
      <c r="L914" s="21" t="n">
        <f aca="false">$C$4*($G$4-C914)*$J$4+$F$4*SQRT($J$4)*K914+C914</f>
        <v>3.54643043223461</v>
      </c>
      <c r="M914" s="125" t="n">
        <f aca="false">EXP(L914)</f>
        <v>34.6892705204348</v>
      </c>
      <c r="N914" s="126" t="n">
        <f aca="false">EXP(EXP(-$C$4*($K$4-$J$4))*LN(M914)+(1-EXP(-$C$4*($K$4-$J$4)))*$G$4+$F$4^2/(4*$C$4)*(1-EXP(-2*$C$4*($K$4-$J$4))))</f>
        <v>30.3447613289252</v>
      </c>
      <c r="O914" s="126" t="n">
        <f aca="false">MAX(0,N914-$I$4)</f>
        <v>7.14476132892518</v>
      </c>
      <c r="P914" s="21" t="n">
        <f aca="false">$D$7*AVERAGE(H914,O914)</f>
        <v>3.39815360355423</v>
      </c>
      <c r="Q914" s="136" t="n">
        <f aca="false">AVERAGE(P$20:P914)</f>
        <v>1.70370632712501</v>
      </c>
      <c r="R914" s="0" t="n">
        <v>1.615</v>
      </c>
    </row>
    <row r="915" customFormat="false" ht="12.75" hidden="false" customHeight="false" outlineLevel="0" collapsed="false">
      <c r="B915" s="124" t="n">
        <f aca="false">B914+1</f>
        <v>896</v>
      </c>
      <c r="C915" s="21" t="n">
        <f aca="false">$C$7</f>
        <v>3.29212628660779</v>
      </c>
      <c r="D915" s="21" t="n">
        <f aca="true">NORMSINV(RAND())</f>
        <v>1.76834929789631</v>
      </c>
      <c r="E915" s="21" t="n">
        <f aca="false">$C$4*($G$4-C915)*$J$4+$F$4*SQRT($J$4)*D915+C915</f>
        <v>3.63178001802637</v>
      </c>
      <c r="F915" s="125" t="n">
        <f aca="false">EXP(E915)</f>
        <v>37.7800058919049</v>
      </c>
      <c r="G915" s="126" t="n">
        <f aca="false">EXP(EXP(-$C$4*($K$4-$J$4))*LN(F915)+(1-EXP(-$C$4*($K$4-$J$4)))*$G$4+$F$4^2/(4*$C$4)*(1-EXP(-2*$C$4*($K$4-$J$4))))</f>
        <v>32.4607396194216</v>
      </c>
      <c r="H915" s="126" t="n">
        <f aca="false">MAX(0,G915-$I$4)</f>
        <v>9.2607396194216</v>
      </c>
      <c r="I915" s="21" t="n">
        <f aca="false">$D$7*AVERAGE(A915,H915)</f>
        <v>8.80908801863337</v>
      </c>
      <c r="J915" s="135" t="n">
        <f aca="false">AVERAGE(I$20:I915)</f>
        <v>1.78527825859033</v>
      </c>
      <c r="K915" s="21" t="n">
        <f aca="false">-D915</f>
        <v>-1.76834929789631</v>
      </c>
      <c r="L915" s="21" t="n">
        <f aca="false">$C$4*($G$4-C915)*$J$4+$F$4*SQRT($J$4)*K915+C915</f>
        <v>2.71147694791034</v>
      </c>
      <c r="M915" s="125" t="n">
        <f aca="false">EXP(L915)</f>
        <v>15.0514893722581</v>
      </c>
      <c r="N915" s="126" t="n">
        <f aca="false">EXP(EXP(-$C$4*($K$4-$J$4))*LN(M915)+(1-EXP(-$C$4*($K$4-$J$4)))*$G$4+$F$4^2/(4*$C$4)*(1-EXP(-2*$C$4*($K$4-$J$4))))</f>
        <v>15.6926706920654</v>
      </c>
      <c r="O915" s="126" t="n">
        <f aca="false">MAX(0,N915-$I$4)</f>
        <v>0</v>
      </c>
      <c r="P915" s="21" t="n">
        <f aca="false">$D$7*AVERAGE(H915,O915)</f>
        <v>4.40454400931668</v>
      </c>
      <c r="Q915" s="136" t="n">
        <f aca="false">AVERAGE(P$20:P915)</f>
        <v>1.70672065489531</v>
      </c>
      <c r="R915" s="0" t="n">
        <v>1.615</v>
      </c>
    </row>
    <row r="916" customFormat="false" ht="12.75" hidden="false" customHeight="false" outlineLevel="0" collapsed="false">
      <c r="B916" s="124" t="n">
        <f aca="false">B915+1</f>
        <v>897</v>
      </c>
      <c r="C916" s="21" t="n">
        <f aca="false">$C$7</f>
        <v>3.29212628660779</v>
      </c>
      <c r="D916" s="21" t="n">
        <f aca="true">NORMSINV(RAND())</f>
        <v>0.180336526240273</v>
      </c>
      <c r="E916" s="21" t="n">
        <f aca="false">$C$4*($G$4-C916)*$J$4+$F$4*SQRT($J$4)*D916+C916</f>
        <v>3.2185548054292</v>
      </c>
      <c r="F916" s="125" t="n">
        <f aca="false">EXP(E916)</f>
        <v>24.9919758020556</v>
      </c>
      <c r="G916" s="126" t="n">
        <f aca="false">EXP(EXP(-$C$4*($K$4-$J$4))*LN(F916)+(1-EXP(-$C$4*($K$4-$J$4)))*$G$4+$F$4^2/(4*$C$4)*(1-EXP(-2*$C$4*($K$4-$J$4))))</f>
        <v>23.4219603906286</v>
      </c>
      <c r="H916" s="126" t="n">
        <f aca="false">MAX(0,G916-$I$4)</f>
        <v>0.221960390628613</v>
      </c>
      <c r="I916" s="21" t="n">
        <f aca="false">$D$7*AVERAGE(A916,H916)</f>
        <v>0.211135254639609</v>
      </c>
      <c r="J916" s="135" t="n">
        <f aca="false">AVERAGE(I$20:I916)</f>
        <v>1.78352336115003</v>
      </c>
      <c r="K916" s="21" t="n">
        <f aca="false">-D916</f>
        <v>-0.180336526240273</v>
      </c>
      <c r="L916" s="21" t="n">
        <f aca="false">$C$4*($G$4-C916)*$J$4+$F$4*SQRT($J$4)*K916+C916</f>
        <v>3.12470216050751</v>
      </c>
      <c r="M916" s="125" t="n">
        <f aca="false">EXP(L916)</f>
        <v>22.7531173073192</v>
      </c>
      <c r="N916" s="126" t="n">
        <f aca="false">EXP(EXP(-$C$4*($K$4-$J$4))*LN(M916)+(1-EXP(-$C$4*($K$4-$J$4)))*$G$4+$F$4^2/(4*$C$4)*(1-EXP(-2*$C$4*($K$4-$J$4))))</f>
        <v>21.7486362700997</v>
      </c>
      <c r="O916" s="126" t="n">
        <f aca="false">MAX(0,N916-$I$4)</f>
        <v>0</v>
      </c>
      <c r="P916" s="21" t="n">
        <f aca="false">$D$7*AVERAGE(H916,O916)</f>
        <v>0.105567627319805</v>
      </c>
      <c r="Q916" s="136" t="n">
        <f aca="false">AVERAGE(P$20:P916)</f>
        <v>1.70493564594595</v>
      </c>
      <c r="R916" s="0" t="n">
        <v>1.615</v>
      </c>
    </row>
    <row r="917" customFormat="false" ht="12.75" hidden="false" customHeight="false" outlineLevel="0" collapsed="false">
      <c r="B917" s="124" t="n">
        <f aca="false">B916+1</f>
        <v>898</v>
      </c>
      <c r="C917" s="21" t="n">
        <f aca="false">$C$7</f>
        <v>3.29212628660779</v>
      </c>
      <c r="D917" s="21" t="n">
        <f aca="true">NORMSINV(RAND())</f>
        <v>-0.910022005065833</v>
      </c>
      <c r="E917" s="21" t="n">
        <f aca="false">$C$4*($G$4-C917)*$J$4+$F$4*SQRT($J$4)*D917+C917</f>
        <v>2.9348268380299</v>
      </c>
      <c r="F917" s="125" t="n">
        <f aca="false">EXP(E917)</f>
        <v>18.8182442487872</v>
      </c>
      <c r="G917" s="126" t="n">
        <f aca="false">EXP(EXP(-$C$4*($K$4-$J$4))*LN(F917)+(1-EXP(-$C$4*($K$4-$J$4)))*$G$4+$F$4^2/(4*$C$4)*(1-EXP(-2*$C$4*($K$4-$J$4))))</f>
        <v>18.7199761160026</v>
      </c>
      <c r="H917" s="126" t="n">
        <f aca="false">MAX(0,G917-$I$4)</f>
        <v>0</v>
      </c>
      <c r="I917" s="21" t="n">
        <f aca="false">$D$7*AVERAGE(A917,H917)</f>
        <v>0</v>
      </c>
      <c r="J917" s="135" t="n">
        <f aca="false">AVERAGE(I$20:I917)</f>
        <v>1.78153725495721</v>
      </c>
      <c r="K917" s="21" t="n">
        <f aca="false">-D917</f>
        <v>0.910022005065833</v>
      </c>
      <c r="L917" s="21" t="n">
        <f aca="false">$C$4*($G$4-C917)*$J$4+$F$4*SQRT($J$4)*K917+C917</f>
        <v>3.40843012790681</v>
      </c>
      <c r="M917" s="125" t="n">
        <f aca="false">EXP(L917)</f>
        <v>30.2177689718585</v>
      </c>
      <c r="N917" s="126" t="n">
        <f aca="false">EXP(EXP(-$C$4*($K$4-$J$4))*LN(M917)+(1-EXP(-$C$4*($K$4-$J$4)))*$G$4+$F$4^2/(4*$C$4)*(1-EXP(-2*$C$4*($K$4-$J$4))))</f>
        <v>27.2113433324848</v>
      </c>
      <c r="O917" s="126" t="n">
        <f aca="false">MAX(0,N917-$I$4)</f>
        <v>4.01134333248484</v>
      </c>
      <c r="P917" s="21" t="n">
        <f aca="false">$D$7*AVERAGE(H917,O917)</f>
        <v>1.90785390481717</v>
      </c>
      <c r="Q917" s="136" t="n">
        <f aca="false">AVERAGE(P$20:P917)</f>
        <v>1.70516161282665</v>
      </c>
      <c r="R917" s="0" t="n">
        <v>1.615</v>
      </c>
    </row>
    <row r="918" customFormat="false" ht="12.75" hidden="false" customHeight="false" outlineLevel="0" collapsed="false">
      <c r="B918" s="124" t="n">
        <f aca="false">B917+1</f>
        <v>899</v>
      </c>
      <c r="C918" s="21" t="n">
        <f aca="false">$C$7</f>
        <v>3.29212628660779</v>
      </c>
      <c r="D918" s="21" t="n">
        <f aca="true">NORMSINV(RAND())</f>
        <v>0.504151116208615</v>
      </c>
      <c r="E918" s="21" t="n">
        <f aca="false">$C$4*($G$4-C918)*$J$4+$F$4*SQRT($J$4)*D918+C918</f>
        <v>3.30281631463746</v>
      </c>
      <c r="F918" s="125" t="n">
        <f aca="false">EXP(E918)</f>
        <v>27.1891042672065</v>
      </c>
      <c r="G918" s="126" t="n">
        <f aca="false">EXP(EXP(-$C$4*($K$4-$J$4))*LN(F918)+(1-EXP(-$C$4*($K$4-$J$4)))*$G$4+$F$4^2/(4*$C$4)*(1-EXP(-2*$C$4*($K$4-$J$4))))</f>
        <v>25.0336813473348</v>
      </c>
      <c r="H918" s="126" t="n">
        <f aca="false">MAX(0,G918-$I$4)</f>
        <v>1.83368134733481</v>
      </c>
      <c r="I918" s="21" t="n">
        <f aca="false">$D$7*AVERAGE(A918,H918)</f>
        <v>1.74425165274298</v>
      </c>
      <c r="J918" s="135" t="n">
        <f aca="false">AVERAGE(I$20:I918)</f>
        <v>1.7814957804275</v>
      </c>
      <c r="K918" s="21" t="n">
        <f aca="false">-D918</f>
        <v>-0.504151116208615</v>
      </c>
      <c r="L918" s="21" t="n">
        <f aca="false">$C$4*($G$4-C918)*$J$4+$F$4*SQRT($J$4)*K918+C918</f>
        <v>3.04044065129925</v>
      </c>
      <c r="M918" s="125" t="n">
        <f aca="false">EXP(L918)</f>
        <v>20.9144571876063</v>
      </c>
      <c r="N918" s="126" t="n">
        <f aca="false">EXP(EXP(-$C$4*($K$4-$J$4))*LN(M918)+(1-EXP(-$C$4*($K$4-$J$4)))*$G$4+$F$4^2/(4*$C$4)*(1-EXP(-2*$C$4*($K$4-$J$4))))</f>
        <v>20.3484134115455</v>
      </c>
      <c r="O918" s="126" t="n">
        <f aca="false">MAX(0,N918-$I$4)</f>
        <v>0</v>
      </c>
      <c r="P918" s="21" t="n">
        <f aca="false">$D$7*AVERAGE(H918,O918)</f>
        <v>0.872125826371491</v>
      </c>
      <c r="Q918" s="136" t="n">
        <f aca="false">AVERAGE(P$20:P918)</f>
        <v>1.70423498792515</v>
      </c>
      <c r="R918" s="0" t="n">
        <v>1.615</v>
      </c>
    </row>
    <row r="919" customFormat="false" ht="12.75" hidden="false" customHeight="false" outlineLevel="0" collapsed="false">
      <c r="B919" s="124" t="n">
        <f aca="false">B918+1</f>
        <v>900</v>
      </c>
      <c r="C919" s="21" t="n">
        <f aca="false">$C$7</f>
        <v>3.29212628660779</v>
      </c>
      <c r="D919" s="21" t="n">
        <f aca="true">NORMSINV(RAND())</f>
        <v>0.874097147461249</v>
      </c>
      <c r="E919" s="21" t="n">
        <f aca="false">$C$4*($G$4-C919)*$J$4+$F$4*SQRT($J$4)*D919+C919</f>
        <v>3.39908193047028</v>
      </c>
      <c r="F919" s="125" t="n">
        <f aca="false">EXP(E919)</f>
        <v>29.9366035439403</v>
      </c>
      <c r="G919" s="126" t="n">
        <f aca="false">EXP(EXP(-$C$4*($K$4-$J$4))*LN(F919)+(1-EXP(-$C$4*($K$4-$J$4)))*$G$4+$F$4^2/(4*$C$4)*(1-EXP(-2*$C$4*($K$4-$J$4))))</f>
        <v>27.0111810967885</v>
      </c>
      <c r="H919" s="126" t="n">
        <f aca="false">MAX(0,G919-$I$4)</f>
        <v>3.81118109678849</v>
      </c>
      <c r="I919" s="21" t="n">
        <f aca="false">$D$7*AVERAGE(A919,H919)</f>
        <v>3.62530760136611</v>
      </c>
      <c r="J919" s="135" t="n">
        <f aca="false">AVERAGE(I$20:I919)</f>
        <v>1.78354446022854</v>
      </c>
      <c r="K919" s="21" t="n">
        <f aca="false">-D919</f>
        <v>-0.874097147461249</v>
      </c>
      <c r="L919" s="21" t="n">
        <f aca="false">$C$4*($G$4-C919)*$J$4+$F$4*SQRT($J$4)*K919+C919</f>
        <v>2.94417503546643</v>
      </c>
      <c r="M919" s="125" t="n">
        <f aca="false">EXP(L919)</f>
        <v>18.9949857314712</v>
      </c>
      <c r="N919" s="126" t="n">
        <f aca="false">EXP(EXP(-$C$4*($K$4-$J$4))*LN(M919)+(1-EXP(-$C$4*($K$4-$J$4)))*$G$4+$F$4^2/(4*$C$4)*(1-EXP(-2*$C$4*($K$4-$J$4))))</f>
        <v>18.8586976424007</v>
      </c>
      <c r="O919" s="126" t="n">
        <f aca="false">MAX(0,N919-$I$4)</f>
        <v>0</v>
      </c>
      <c r="P919" s="21" t="n">
        <f aca="false">$D$7*AVERAGE(H919,O919)</f>
        <v>1.81265380068306</v>
      </c>
      <c r="Q919" s="136" t="n">
        <f aca="false">AVERAGE(P$20:P919)</f>
        <v>1.70435545327265</v>
      </c>
      <c r="R919" s="0" t="n">
        <v>1.615</v>
      </c>
    </row>
    <row r="920" customFormat="false" ht="12.75" hidden="false" customHeight="false" outlineLevel="0" collapsed="false">
      <c r="B920" s="124" t="n">
        <f aca="false">B919+1</f>
        <v>901</v>
      </c>
      <c r="C920" s="21" t="n">
        <f aca="false">$C$7</f>
        <v>3.29212628660779</v>
      </c>
      <c r="D920" s="21" t="n">
        <f aca="true">NORMSINV(RAND())</f>
        <v>-0.0836965602205094</v>
      </c>
      <c r="E920" s="21" t="n">
        <f aca="false">$C$4*($G$4-C920)*$J$4+$F$4*SQRT($J$4)*D920+C920</f>
        <v>3.1498493578202</v>
      </c>
      <c r="F920" s="125" t="n">
        <f aca="false">EXP(E920)</f>
        <v>23.3325494500763</v>
      </c>
      <c r="G920" s="126" t="n">
        <f aca="false">EXP(EXP(-$C$4*($K$4-$J$4))*LN(F920)+(1-EXP(-$C$4*($K$4-$J$4)))*$G$4+$F$4^2/(4*$C$4)*(1-EXP(-2*$C$4*($K$4-$J$4))))</f>
        <v>22.1848988577931</v>
      </c>
      <c r="H920" s="126" t="n">
        <f aca="false">MAX(0,G920-$I$4)</f>
        <v>0</v>
      </c>
      <c r="I920" s="21" t="n">
        <f aca="false">$D$7*AVERAGE(A920,H920)</f>
        <v>0</v>
      </c>
      <c r="J920" s="135" t="n">
        <f aca="false">AVERAGE(I$20:I920)</f>
        <v>1.78156494362451</v>
      </c>
      <c r="K920" s="21" t="n">
        <f aca="false">-D920</f>
        <v>0.0836965602205094</v>
      </c>
      <c r="L920" s="21" t="n">
        <f aca="false">$C$4*($G$4-C920)*$J$4+$F$4*SQRT($J$4)*K920+C920</f>
        <v>3.19340760811651</v>
      </c>
      <c r="M920" s="125" t="n">
        <f aca="false">EXP(L920)</f>
        <v>24.3713340619962</v>
      </c>
      <c r="N920" s="126" t="n">
        <f aca="false">EXP(EXP(-$C$4*($K$4-$J$4))*LN(M920)+(1-EXP(-$C$4*($K$4-$J$4)))*$G$4+$F$4^2/(4*$C$4)*(1-EXP(-2*$C$4*($K$4-$J$4))))</f>
        <v>22.9613711801767</v>
      </c>
      <c r="O920" s="126" t="n">
        <f aca="false">MAX(0,N920-$I$4)</f>
        <v>0</v>
      </c>
      <c r="P920" s="21" t="n">
        <f aca="false">$D$7*AVERAGE(H920,O920)</f>
        <v>0</v>
      </c>
      <c r="Q920" s="136" t="n">
        <f aca="false">AVERAGE(P$20:P920)</f>
        <v>1.70246382679843</v>
      </c>
      <c r="R920" s="0" t="n">
        <v>1.615</v>
      </c>
    </row>
    <row r="921" customFormat="false" ht="12.75" hidden="false" customHeight="false" outlineLevel="0" collapsed="false">
      <c r="B921" s="124" t="n">
        <f aca="false">B920+1</f>
        <v>902</v>
      </c>
      <c r="C921" s="21" t="n">
        <f aca="false">$C$7</f>
        <v>3.29212628660779</v>
      </c>
      <c r="D921" s="21" t="n">
        <f aca="true">NORMSINV(RAND())</f>
        <v>0.253512216861402</v>
      </c>
      <c r="E921" s="21" t="n">
        <f aca="false">$C$4*($G$4-C921)*$J$4+$F$4*SQRT($J$4)*D921+C921</f>
        <v>3.23759623938588</v>
      </c>
      <c r="F921" s="125" t="n">
        <f aca="false">EXP(E921)</f>
        <v>25.4724185013654</v>
      </c>
      <c r="G921" s="126" t="n">
        <f aca="false">EXP(EXP(-$C$4*($K$4-$J$4))*LN(F921)+(1-EXP(-$C$4*($K$4-$J$4)))*$G$4+$F$4^2/(4*$C$4)*(1-EXP(-2*$C$4*($K$4-$J$4))))</f>
        <v>23.7768547270865</v>
      </c>
      <c r="H921" s="126" t="n">
        <f aca="false">MAX(0,G921-$I$4)</f>
        <v>0.576854727086495</v>
      </c>
      <c r="I921" s="21" t="n">
        <f aca="false">$D$7*AVERAGE(A921,H921)</f>
        <v>0.548721190067003</v>
      </c>
      <c r="J921" s="135" t="n">
        <f aca="false">AVERAGE(I$20:I921)</f>
        <v>1.78019815454075</v>
      </c>
      <c r="K921" s="21" t="n">
        <f aca="false">-D921</f>
        <v>-0.253512216861402</v>
      </c>
      <c r="L921" s="21" t="n">
        <f aca="false">$C$4*($G$4-C921)*$J$4+$F$4*SQRT($J$4)*K921+C921</f>
        <v>3.10566072655082</v>
      </c>
      <c r="M921" s="125" t="n">
        <f aca="false">EXP(L921)</f>
        <v>22.3239641393052</v>
      </c>
      <c r="N921" s="126" t="n">
        <f aca="false">EXP(EXP(-$C$4*($K$4-$J$4))*LN(M921)+(1-EXP(-$C$4*($K$4-$J$4)))*$G$4+$F$4^2/(4*$C$4)*(1-EXP(-2*$C$4*($K$4-$J$4))))</f>
        <v>21.4240152078719</v>
      </c>
      <c r="O921" s="126" t="n">
        <f aca="false">MAX(0,N921-$I$4)</f>
        <v>0</v>
      </c>
      <c r="P921" s="21" t="n">
        <f aca="false">$D$7*AVERAGE(H921,O921)</f>
        <v>0.274360595033502</v>
      </c>
      <c r="Q921" s="136" t="n">
        <f aca="false">AVERAGE(P$20:P921)</f>
        <v>1.70088056379204</v>
      </c>
      <c r="R921" s="0" t="n">
        <v>1.615</v>
      </c>
    </row>
    <row r="922" customFormat="false" ht="12.75" hidden="false" customHeight="false" outlineLevel="0" collapsed="false">
      <c r="B922" s="124" t="n">
        <f aca="false">B921+1</f>
        <v>903</v>
      </c>
      <c r="C922" s="21" t="n">
        <f aca="false">$C$7</f>
        <v>3.29212628660779</v>
      </c>
      <c r="D922" s="21" t="n">
        <f aca="true">NORMSINV(RAND())</f>
        <v>-1.02017869491575</v>
      </c>
      <c r="E922" s="21" t="n">
        <f aca="false">$C$4*($G$4-C922)*$J$4+$F$4*SQRT($J$4)*D922+C922</f>
        <v>2.90616238243187</v>
      </c>
      <c r="F922" s="125" t="n">
        <f aca="false">EXP(E922)</f>
        <v>18.2864871947127</v>
      </c>
      <c r="G922" s="126" t="n">
        <f aca="false">EXP(EXP(-$C$4*($K$4-$J$4))*LN(F922)+(1-EXP(-$C$4*($K$4-$J$4)))*$G$4+$F$4^2/(4*$C$4)*(1-EXP(-2*$C$4*($K$4-$J$4))))</f>
        <v>18.3009425161149</v>
      </c>
      <c r="H922" s="126" t="n">
        <f aca="false">MAX(0,G922-$I$4)</f>
        <v>0</v>
      </c>
      <c r="I922" s="21" t="n">
        <f aca="false">$D$7*AVERAGE(A922,H922)</f>
        <v>0</v>
      </c>
      <c r="J922" s="135" t="n">
        <f aca="false">AVERAGE(I$20:I922)</f>
        <v>1.77822672801302</v>
      </c>
      <c r="K922" s="21" t="n">
        <f aca="false">-D922</f>
        <v>1.02017869491575</v>
      </c>
      <c r="L922" s="21" t="n">
        <f aca="false">$C$4*($G$4-C922)*$J$4+$F$4*SQRT($J$4)*K922+C922</f>
        <v>3.43709458350484</v>
      </c>
      <c r="M922" s="125" t="n">
        <f aca="false">EXP(L922)</f>
        <v>31.0964785697206</v>
      </c>
      <c r="N922" s="126" t="n">
        <f aca="false">EXP(EXP(-$C$4*($K$4-$J$4))*LN(M922)+(1-EXP(-$C$4*($K$4-$J$4)))*$G$4+$F$4^2/(4*$C$4)*(1-EXP(-2*$C$4*($K$4-$J$4))))</f>
        <v>27.8343968798282</v>
      </c>
      <c r="O922" s="126" t="n">
        <f aca="false">MAX(0,N922-$I$4)</f>
        <v>4.63439687982816</v>
      </c>
      <c r="P922" s="21" t="n">
        <f aca="false">$D$7*AVERAGE(H922,O922)</f>
        <v>2.20418733845342</v>
      </c>
      <c r="Q922" s="136" t="n">
        <f aca="false">AVERAGE(P$20:P922)</f>
        <v>1.70143793563552</v>
      </c>
      <c r="R922" s="0" t="n">
        <v>1.615</v>
      </c>
    </row>
    <row r="923" customFormat="false" ht="12.75" hidden="false" customHeight="false" outlineLevel="0" collapsed="false">
      <c r="B923" s="124" t="n">
        <f aca="false">B922+1</f>
        <v>904</v>
      </c>
      <c r="C923" s="21" t="n">
        <f aca="false">$C$7</f>
        <v>3.29212628660779</v>
      </c>
      <c r="D923" s="21" t="n">
        <f aca="true">NORMSINV(RAND())</f>
        <v>-0.474630973256846</v>
      </c>
      <c r="E923" s="21" t="n">
        <f aca="false">$C$4*($G$4-C923)*$J$4+$F$4*SQRT($J$4)*D923+C923</f>
        <v>3.04812224401995</v>
      </c>
      <c r="F923" s="125" t="n">
        <f aca="false">EXP(E923)</f>
        <v>21.0757321610003</v>
      </c>
      <c r="G923" s="126" t="n">
        <f aca="false">EXP(EXP(-$C$4*($K$4-$J$4))*LN(F923)+(1-EXP(-$C$4*($K$4-$J$4)))*$G$4+$F$4^2/(4*$C$4)*(1-EXP(-2*$C$4*($K$4-$J$4))))</f>
        <v>20.4722378539401</v>
      </c>
      <c r="H923" s="126" t="n">
        <f aca="false">MAX(0,G923-$I$4)</f>
        <v>0</v>
      </c>
      <c r="I923" s="21" t="n">
        <f aca="false">$D$7*AVERAGE(A923,H923)</f>
        <v>0</v>
      </c>
      <c r="J923" s="135" t="n">
        <f aca="false">AVERAGE(I$20:I923)</f>
        <v>1.7762596630484</v>
      </c>
      <c r="K923" s="21" t="n">
        <f aca="false">-D923</f>
        <v>0.474630973256846</v>
      </c>
      <c r="L923" s="21" t="n">
        <f aca="false">$C$4*($G$4-C923)*$J$4+$F$4*SQRT($J$4)*K923+C923</f>
        <v>3.29513472191675</v>
      </c>
      <c r="M923" s="125" t="n">
        <f aca="false">EXP(L923)</f>
        <v>26.9810487636633</v>
      </c>
      <c r="N923" s="126" t="n">
        <f aca="false">EXP(EXP(-$C$4*($K$4-$J$4))*LN(M923)+(1-EXP(-$C$4*($K$4-$J$4)))*$G$4+$F$4^2/(4*$C$4)*(1-EXP(-2*$C$4*($K$4-$J$4))))</f>
        <v>24.8822674346969</v>
      </c>
      <c r="O923" s="126" t="n">
        <f aca="false">MAX(0,N923-$I$4)</f>
        <v>1.6822674346969</v>
      </c>
      <c r="P923" s="21" t="n">
        <f aca="false">$D$7*AVERAGE(H923,O923)</f>
        <v>0.800111141881512</v>
      </c>
      <c r="Q923" s="136" t="n">
        <f aca="false">AVERAGE(P$20:P923)</f>
        <v>1.70044089272208</v>
      </c>
      <c r="R923" s="0" t="n">
        <v>1.615</v>
      </c>
    </row>
    <row r="924" customFormat="false" ht="12.75" hidden="false" customHeight="false" outlineLevel="0" collapsed="false">
      <c r="B924" s="124" t="n">
        <f aca="false">B923+1</f>
        <v>905</v>
      </c>
      <c r="C924" s="21" t="n">
        <f aca="false">$C$7</f>
        <v>3.29212628660779</v>
      </c>
      <c r="D924" s="21" t="n">
        <f aca="true">NORMSINV(RAND())</f>
        <v>0.0539722005799301</v>
      </c>
      <c r="E924" s="21" t="n">
        <f aca="false">$C$4*($G$4-C924)*$J$4+$F$4*SQRT($J$4)*D924+C924</f>
        <v>3.18567287508979</v>
      </c>
      <c r="F924" s="125" t="n">
        <f aca="false">EXP(E924)</f>
        <v>24.1835554444298</v>
      </c>
      <c r="G924" s="126" t="n">
        <f aca="false">EXP(EXP(-$C$4*($K$4-$J$4))*LN(F924)+(1-EXP(-$C$4*($K$4-$J$4)))*$G$4+$F$4^2/(4*$C$4)*(1-EXP(-2*$C$4*($K$4-$J$4))))</f>
        <v>22.8215336231397</v>
      </c>
      <c r="H924" s="126" t="n">
        <f aca="false">MAX(0,G924-$I$4)</f>
        <v>0</v>
      </c>
      <c r="I924" s="21" t="n">
        <f aca="false">$D$7*AVERAGE(A924,H924)</f>
        <v>0</v>
      </c>
      <c r="J924" s="135" t="n">
        <f aca="false">AVERAGE(I$20:I924)</f>
        <v>1.77429694518868</v>
      </c>
      <c r="K924" s="21" t="n">
        <f aca="false">-D924</f>
        <v>-0.0539722005799301</v>
      </c>
      <c r="L924" s="21" t="n">
        <f aca="false">$C$4*($G$4-C924)*$J$4+$F$4*SQRT($J$4)*K924+C924</f>
        <v>3.15758409084692</v>
      </c>
      <c r="M924" s="125" t="n">
        <f aca="false">EXP(L924)</f>
        <v>23.5137202415301</v>
      </c>
      <c r="N924" s="126" t="n">
        <f aca="false">EXP(EXP(-$C$4*($K$4-$J$4))*LN(M924)+(1-EXP(-$C$4*($K$4-$J$4)))*$G$4+$F$4^2/(4*$C$4)*(1-EXP(-2*$C$4*($K$4-$J$4))))</f>
        <v>22.3208354740878</v>
      </c>
      <c r="O924" s="126" t="n">
        <f aca="false">MAX(0,N924-$I$4)</f>
        <v>0</v>
      </c>
      <c r="P924" s="21" t="n">
        <f aca="false">$D$7*AVERAGE(H924,O924)</f>
        <v>0</v>
      </c>
      <c r="Q924" s="136" t="n">
        <f aca="false">AVERAGE(P$20:P924)</f>
        <v>1.69856195250912</v>
      </c>
      <c r="R924" s="0" t="n">
        <v>1.615</v>
      </c>
    </row>
    <row r="925" customFormat="false" ht="12.75" hidden="false" customHeight="false" outlineLevel="0" collapsed="false">
      <c r="B925" s="124" t="n">
        <f aca="false">B924+1</f>
        <v>906</v>
      </c>
      <c r="C925" s="21" t="n">
        <f aca="false">$C$7</f>
        <v>3.29212628660779</v>
      </c>
      <c r="D925" s="21" t="n">
        <f aca="true">NORMSINV(RAND())</f>
        <v>0.36423024442418</v>
      </c>
      <c r="E925" s="21" t="n">
        <f aca="false">$C$4*($G$4-C925)*$J$4+$F$4*SQRT($J$4)*D925+C925</f>
        <v>3.26640676364272</v>
      </c>
      <c r="F925" s="125" t="n">
        <f aca="false">EXP(E925)</f>
        <v>26.2169661362887</v>
      </c>
      <c r="G925" s="126" t="n">
        <f aca="false">EXP(EXP(-$C$4*($K$4-$J$4))*LN(F925)+(1-EXP(-$C$4*($K$4-$J$4)))*$G$4+$F$4^2/(4*$C$4)*(1-EXP(-2*$C$4*($K$4-$J$4))))</f>
        <v>24.3240752840956</v>
      </c>
      <c r="H925" s="126" t="n">
        <f aca="false">MAX(0,G925-$I$4)</f>
        <v>1.12407528409558</v>
      </c>
      <c r="I925" s="21" t="n">
        <f aca="false">$D$7*AVERAGE(A925,H925)</f>
        <v>1.06925348558572</v>
      </c>
      <c r="J925" s="135" t="n">
        <f aca="false">AVERAGE(I$20:I925)</f>
        <v>1.77351875152466</v>
      </c>
      <c r="K925" s="21" t="n">
        <f aca="false">-D925</f>
        <v>-0.36423024442418</v>
      </c>
      <c r="L925" s="21" t="n">
        <f aca="false">$C$4*($G$4-C925)*$J$4+$F$4*SQRT($J$4)*K925+C925</f>
        <v>3.07685020229398</v>
      </c>
      <c r="M925" s="125" t="n">
        <f aca="false">EXP(L925)</f>
        <v>21.689975652017</v>
      </c>
      <c r="N925" s="126" t="n">
        <f aca="false">EXP(EXP(-$C$4*($K$4-$J$4))*LN(M925)+(1-EXP(-$C$4*($K$4-$J$4)))*$G$4+$F$4^2/(4*$C$4)*(1-EXP(-2*$C$4*($K$4-$J$4))))</f>
        <v>20.9420375212181</v>
      </c>
      <c r="O925" s="126" t="n">
        <f aca="false">MAX(0,N925-$I$4)</f>
        <v>0</v>
      </c>
      <c r="P925" s="21" t="n">
        <f aca="false">$D$7*AVERAGE(H925,O925)</f>
        <v>0.534626742792859</v>
      </c>
      <c r="Q925" s="136" t="n">
        <f aca="false">AVERAGE(P$20:P925)</f>
        <v>1.69727725580966</v>
      </c>
      <c r="R925" s="0" t="n">
        <v>1.615</v>
      </c>
    </row>
    <row r="926" customFormat="false" ht="12.75" hidden="false" customHeight="false" outlineLevel="0" collapsed="false">
      <c r="B926" s="124" t="n">
        <f aca="false">B925+1</f>
        <v>907</v>
      </c>
      <c r="C926" s="21" t="n">
        <f aca="false">$C$7</f>
        <v>3.29212628660779</v>
      </c>
      <c r="D926" s="21" t="n">
        <f aca="true">NORMSINV(RAND())</f>
        <v>-0.84612340401747</v>
      </c>
      <c r="E926" s="21" t="n">
        <f aca="false">$C$4*($G$4-C926)*$J$4+$F$4*SQRT($J$4)*D926+C926</f>
        <v>2.95145423138224</v>
      </c>
      <c r="F926" s="125" t="n">
        <f aca="false">EXP(E926)</f>
        <v>19.133758418057</v>
      </c>
      <c r="G926" s="126" t="n">
        <f aca="false">EXP(EXP(-$C$4*($K$4-$J$4))*LN(F926)+(1-EXP(-$C$4*($K$4-$J$4)))*$G$4+$F$4^2/(4*$C$4)*(1-EXP(-2*$C$4*($K$4-$J$4))))</f>
        <v>18.9674279405471</v>
      </c>
      <c r="H926" s="126" t="n">
        <f aca="false">MAX(0,G926-$I$4)</f>
        <v>0</v>
      </c>
      <c r="I926" s="21" t="n">
        <f aca="false">$D$7*AVERAGE(A926,H926)</f>
        <v>0</v>
      </c>
      <c r="J926" s="135" t="n">
        <f aca="false">AVERAGE(I$20:I926)</f>
        <v>1.77156338355164</v>
      </c>
      <c r="K926" s="21" t="n">
        <f aca="false">-D926</f>
        <v>0.84612340401747</v>
      </c>
      <c r="L926" s="21" t="n">
        <f aca="false">$C$4*($G$4-C926)*$J$4+$F$4*SQRT($J$4)*K926+C926</f>
        <v>3.39180273455447</v>
      </c>
      <c r="M926" s="125" t="n">
        <f aca="false">EXP(L926)</f>
        <v>29.7194803415731</v>
      </c>
      <c r="N926" s="126" t="n">
        <f aca="false">EXP(EXP(-$C$4*($K$4-$J$4))*LN(M926)+(1-EXP(-$C$4*($K$4-$J$4)))*$G$4+$F$4^2/(4*$C$4)*(1-EXP(-2*$C$4*($K$4-$J$4))))</f>
        <v>26.8563401883033</v>
      </c>
      <c r="O926" s="126" t="n">
        <f aca="false">MAX(0,N926-$I$4)</f>
        <v>3.65634018830332</v>
      </c>
      <c r="P926" s="21" t="n">
        <f aca="false">$D$7*AVERAGE(H926,O926)</f>
        <v>1.7390091865493</v>
      </c>
      <c r="Q926" s="136" t="n">
        <f aca="false">AVERAGE(P$20:P926)</f>
        <v>1.69732326675865</v>
      </c>
      <c r="R926" s="0" t="n">
        <v>1.615</v>
      </c>
    </row>
    <row r="927" customFormat="false" ht="12.75" hidden="false" customHeight="false" outlineLevel="0" collapsed="false">
      <c r="B927" s="124" t="n">
        <f aca="false">B926+1</f>
        <v>908</v>
      </c>
      <c r="C927" s="21" t="n">
        <f aca="false">$C$7</f>
        <v>3.29212628660779</v>
      </c>
      <c r="D927" s="21" t="n">
        <f aca="true">NORMSINV(RAND())</f>
        <v>-0.498200873757443</v>
      </c>
      <c r="E927" s="21" t="n">
        <f aca="false">$C$4*($G$4-C927)*$J$4+$F$4*SQRT($J$4)*D927+C927</f>
        <v>3.04198899539684</v>
      </c>
      <c r="F927" s="125" t="n">
        <f aca="false">EXP(E927)</f>
        <v>20.9468650467313</v>
      </c>
      <c r="G927" s="126" t="n">
        <f aca="false">EXP(EXP(-$C$4*($K$4-$J$4))*LN(F927)+(1-EXP(-$C$4*($K$4-$J$4)))*$G$4+$F$4^2/(4*$C$4)*(1-EXP(-2*$C$4*($K$4-$J$4))))</f>
        <v>20.3733117349481</v>
      </c>
      <c r="H927" s="126" t="n">
        <f aca="false">MAX(0,G927-$I$4)</f>
        <v>0</v>
      </c>
      <c r="I927" s="21" t="n">
        <f aca="false">$D$7*AVERAGE(A927,H927)</f>
        <v>0</v>
      </c>
      <c r="J927" s="135" t="n">
        <f aca="false">AVERAGE(I$20:I927)</f>
        <v>1.76961232255654</v>
      </c>
      <c r="K927" s="21" t="n">
        <f aca="false">-D927</f>
        <v>0.498200873757443</v>
      </c>
      <c r="L927" s="21" t="n">
        <f aca="false">$C$4*($G$4-C927)*$J$4+$F$4*SQRT($J$4)*K927+C927</f>
        <v>3.30126797053987</v>
      </c>
      <c r="M927" s="125" t="n">
        <f aca="false">EXP(L927)</f>
        <v>27.1470387524452</v>
      </c>
      <c r="N927" s="126" t="n">
        <f aca="false">EXP(EXP(-$C$4*($K$4-$J$4))*LN(M927)+(1-EXP(-$C$4*($K$4-$J$4)))*$G$4+$F$4^2/(4*$C$4)*(1-EXP(-2*$C$4*($K$4-$J$4))))</f>
        <v>25.0030875635528</v>
      </c>
      <c r="O927" s="126" t="n">
        <f aca="false">MAX(0,N927-$I$4)</f>
        <v>1.80308756355276</v>
      </c>
      <c r="P927" s="21" t="n">
        <f aca="false">$D$7*AVERAGE(H927,O927)</f>
        <v>0.857574972701342</v>
      </c>
      <c r="Q927" s="136" t="n">
        <f aca="false">AVERAGE(P$20:P927)</f>
        <v>1.69639843383568</v>
      </c>
      <c r="R927" s="0" t="n">
        <v>1.615</v>
      </c>
    </row>
    <row r="928" customFormat="false" ht="12.75" hidden="false" customHeight="false" outlineLevel="0" collapsed="false">
      <c r="B928" s="124" t="n">
        <f aca="false">B927+1</f>
        <v>909</v>
      </c>
      <c r="C928" s="21" t="n">
        <f aca="false">$C$7</f>
        <v>3.29212628660779</v>
      </c>
      <c r="D928" s="21" t="n">
        <f aca="true">NORMSINV(RAND())</f>
        <v>-0.0207317625260979</v>
      </c>
      <c r="E928" s="21" t="n">
        <f aca="false">$C$4*($G$4-C928)*$J$4+$F$4*SQRT($J$4)*D928+C928</f>
        <v>3.16623376125687</v>
      </c>
      <c r="F928" s="125" t="n">
        <f aca="false">EXP(E928)</f>
        <v>23.7179883239699</v>
      </c>
      <c r="G928" s="126" t="n">
        <f aca="false">EXP(EXP(-$C$4*($K$4-$J$4))*LN(F928)+(1-EXP(-$C$4*($K$4-$J$4)))*$G$4+$F$4^2/(4*$C$4)*(1-EXP(-2*$C$4*($K$4-$J$4))))</f>
        <v>22.4738387605795</v>
      </c>
      <c r="H928" s="126" t="n">
        <f aca="false">MAX(0,G928-$I$4)</f>
        <v>0</v>
      </c>
      <c r="I928" s="21" t="n">
        <f aca="false">$D$7*AVERAGE(A928,H928)</f>
        <v>0</v>
      </c>
      <c r="J928" s="135" t="n">
        <f aca="false">AVERAGE(I$20:I928)</f>
        <v>1.76766555432491</v>
      </c>
      <c r="K928" s="21" t="n">
        <f aca="false">-D928</f>
        <v>0.0207317625260979</v>
      </c>
      <c r="L928" s="21" t="n">
        <f aca="false">$C$4*($G$4-C928)*$J$4+$F$4*SQRT($J$4)*K928+C928</f>
        <v>3.17702320467983</v>
      </c>
      <c r="M928" s="125" t="n">
        <f aca="false">EXP(L928)</f>
        <v>23.9752777258588</v>
      </c>
      <c r="N928" s="126" t="n">
        <f aca="false">EXP(EXP(-$C$4*($K$4-$J$4))*LN(M928)+(1-EXP(-$C$4*($K$4-$J$4)))*$G$4+$F$4^2/(4*$C$4)*(1-EXP(-2*$C$4*($K$4-$J$4))))</f>
        <v>22.6661632084846</v>
      </c>
      <c r="O928" s="126" t="n">
        <f aca="false">MAX(0,N928-$I$4)</f>
        <v>0</v>
      </c>
      <c r="P928" s="21" t="n">
        <f aca="false">$D$7*AVERAGE(H928,O928)</f>
        <v>0</v>
      </c>
      <c r="Q928" s="136" t="n">
        <f aca="false">AVERAGE(P$20:P928)</f>
        <v>1.69453220893597</v>
      </c>
      <c r="R928" s="0" t="n">
        <v>1.615</v>
      </c>
    </row>
    <row r="929" customFormat="false" ht="12.75" hidden="false" customHeight="false" outlineLevel="0" collapsed="false">
      <c r="B929" s="124" t="n">
        <f aca="false">B928+1</f>
        <v>910</v>
      </c>
      <c r="C929" s="21" t="n">
        <f aca="false">$C$7</f>
        <v>3.29212628660779</v>
      </c>
      <c r="D929" s="21" t="n">
        <f aca="true">NORMSINV(RAND())</f>
        <v>-0.727226208773453</v>
      </c>
      <c r="E929" s="21" t="n">
        <f aca="false">$C$4*($G$4-C929)*$J$4+$F$4*SQRT($J$4)*D929+C929</f>
        <v>2.98239310017401</v>
      </c>
      <c r="F929" s="125" t="n">
        <f aca="false">EXP(E929)</f>
        <v>19.7349879825569</v>
      </c>
      <c r="G929" s="126" t="n">
        <f aca="false">EXP(EXP(-$C$4*($K$4-$J$4))*LN(F929)+(1-EXP(-$C$4*($K$4-$J$4)))*$G$4+$F$4^2/(4*$C$4)*(1-EXP(-2*$C$4*($K$4-$J$4))))</f>
        <v>19.4366043372786</v>
      </c>
      <c r="H929" s="126" t="n">
        <f aca="false">MAX(0,G929-$I$4)</f>
        <v>0</v>
      </c>
      <c r="I929" s="21" t="n">
        <f aca="false">$D$7*AVERAGE(A929,H929)</f>
        <v>0</v>
      </c>
      <c r="J929" s="135" t="n">
        <f aca="false">AVERAGE(I$20:I929)</f>
        <v>1.76572306470477</v>
      </c>
      <c r="K929" s="21" t="n">
        <f aca="false">-D929</f>
        <v>0.727226208773453</v>
      </c>
      <c r="L929" s="21" t="n">
        <f aca="false">$C$4*($G$4-C929)*$J$4+$F$4*SQRT($J$4)*K929+C929</f>
        <v>3.3608638657627</v>
      </c>
      <c r="M929" s="125" t="n">
        <f aca="false">EXP(L929)</f>
        <v>28.8140716208423</v>
      </c>
      <c r="N929" s="126" t="n">
        <f aca="false">EXP(EXP(-$C$4*($K$4-$J$4))*LN(M929)+(1-EXP(-$C$4*($K$4-$J$4)))*$G$4+$F$4^2/(4*$C$4)*(1-EXP(-2*$C$4*($K$4-$J$4))))</f>
        <v>26.2080602367083</v>
      </c>
      <c r="O929" s="126" t="n">
        <f aca="false">MAX(0,N929-$I$4)</f>
        <v>3.00806023670825</v>
      </c>
      <c r="P929" s="21" t="n">
        <f aca="false">$D$7*AVERAGE(H929,O929)</f>
        <v>1.43067770391374</v>
      </c>
      <c r="Q929" s="136" t="n">
        <f aca="false">AVERAGE(P$20:P929)</f>
        <v>1.69424225893046</v>
      </c>
      <c r="R929" s="0" t="n">
        <v>1.615</v>
      </c>
    </row>
    <row r="930" customFormat="false" ht="12.75" hidden="false" customHeight="false" outlineLevel="0" collapsed="false">
      <c r="B930" s="124" t="n">
        <f aca="false">B929+1</f>
        <v>911</v>
      </c>
      <c r="C930" s="21" t="n">
        <f aca="false">$C$7</f>
        <v>3.29212628660779</v>
      </c>
      <c r="D930" s="21" t="n">
        <f aca="true">NORMSINV(RAND())</f>
        <v>1.0886891067103</v>
      </c>
      <c r="E930" s="21" t="n">
        <f aca="false">$C$4*($G$4-C930)*$J$4+$F$4*SQRT($J$4)*D930+C930</f>
        <v>3.45492204055318</v>
      </c>
      <c r="F930" s="125" t="n">
        <f aca="false">EXP(E930)</f>
        <v>31.655820715804</v>
      </c>
      <c r="G930" s="126" t="n">
        <f aca="false">EXP(EXP(-$C$4*($K$4-$J$4))*LN(F930)+(1-EXP(-$C$4*($K$4-$J$4)))*$G$4+$F$4^2/(4*$C$4)*(1-EXP(-2*$C$4*($K$4-$J$4))))</f>
        <v>28.2290710361855</v>
      </c>
      <c r="H930" s="126" t="n">
        <f aca="false">MAX(0,G930-$I$4)</f>
        <v>5.02907103618552</v>
      </c>
      <c r="I930" s="21" t="n">
        <f aca="false">$D$7*AVERAGE(A930,H930)</f>
        <v>4.78380034752396</v>
      </c>
      <c r="J930" s="135" t="n">
        <f aca="false">AVERAGE(I$20:I930)</f>
        <v>1.76903599256736</v>
      </c>
      <c r="K930" s="21" t="n">
        <f aca="false">-D930</f>
        <v>-1.0886891067103</v>
      </c>
      <c r="L930" s="21" t="n">
        <f aca="false">$C$4*($G$4-C930)*$J$4+$F$4*SQRT($J$4)*K930+C930</f>
        <v>2.88833492538352</v>
      </c>
      <c r="M930" s="125" t="n">
        <f aca="false">EXP(L930)</f>
        <v>17.963374327615</v>
      </c>
      <c r="N930" s="126" t="n">
        <f aca="false">EXP(EXP(-$C$4*($K$4-$J$4))*LN(M930)+(1-EXP(-$C$4*($K$4-$J$4)))*$G$4+$F$4^2/(4*$C$4)*(1-EXP(-2*$C$4*($K$4-$J$4))))</f>
        <v>18.0450747605365</v>
      </c>
      <c r="O930" s="126" t="n">
        <f aca="false">MAX(0,N930-$I$4)</f>
        <v>0</v>
      </c>
      <c r="P930" s="21" t="n">
        <f aca="false">$D$7*AVERAGE(H930,O930)</f>
        <v>2.39190017376198</v>
      </c>
      <c r="Q930" s="136" t="n">
        <f aca="false">AVERAGE(P$20:P930)</f>
        <v>1.69500807442423</v>
      </c>
      <c r="R930" s="0" t="n">
        <v>1.615</v>
      </c>
    </row>
    <row r="931" customFormat="false" ht="12.75" hidden="false" customHeight="false" outlineLevel="0" collapsed="false">
      <c r="B931" s="124" t="n">
        <f aca="false">B930+1</f>
        <v>912</v>
      </c>
      <c r="C931" s="21" t="n">
        <f aca="false">$C$7</f>
        <v>3.29212628660779</v>
      </c>
      <c r="D931" s="21" t="n">
        <f aca="true">NORMSINV(RAND())</f>
        <v>0.827116389135828</v>
      </c>
      <c r="E931" s="21" t="n">
        <f aca="false">$C$4*($G$4-C931)*$J$4+$F$4*SQRT($J$4)*D931+C931</f>
        <v>3.38685681856091</v>
      </c>
      <c r="F931" s="125" t="n">
        <f aca="false">EXP(E931)</f>
        <v>29.5728531901187</v>
      </c>
      <c r="G931" s="126" t="n">
        <f aca="false">EXP(EXP(-$C$4*($K$4-$J$4))*LN(F931)+(1-EXP(-$C$4*($K$4-$J$4)))*$G$4+$F$4^2/(4*$C$4)*(1-EXP(-2*$C$4*($K$4-$J$4))))</f>
        <v>26.7516388759427</v>
      </c>
      <c r="H931" s="126" t="n">
        <f aca="false">MAX(0,G931-$I$4)</f>
        <v>3.55163887594273</v>
      </c>
      <c r="I931" s="21" t="n">
        <f aca="false">$D$7*AVERAGE(A931,H931)</f>
        <v>3.37842340399736</v>
      </c>
      <c r="J931" s="135" t="n">
        <f aca="false">AVERAGE(I$20:I931)</f>
        <v>1.77080067174656</v>
      </c>
      <c r="K931" s="21" t="n">
        <f aca="false">-D931</f>
        <v>-0.827116389135828</v>
      </c>
      <c r="L931" s="21" t="n">
        <f aca="false">$C$4*($G$4-C931)*$J$4+$F$4*SQRT($J$4)*K931+C931</f>
        <v>2.9564001473758</v>
      </c>
      <c r="M931" s="125" t="n">
        <f aca="false">EXP(L931)</f>
        <v>19.2286267919478</v>
      </c>
      <c r="N931" s="126" t="n">
        <f aca="false">EXP(EXP(-$C$4*($K$4-$J$4))*LN(M931)+(1-EXP(-$C$4*($K$4-$J$4)))*$G$4+$F$4^2/(4*$C$4)*(1-EXP(-2*$C$4*($K$4-$J$4))))</f>
        <v>19.041663190458</v>
      </c>
      <c r="O931" s="126" t="n">
        <f aca="false">MAX(0,N931-$I$4)</f>
        <v>0</v>
      </c>
      <c r="P931" s="21" t="n">
        <f aca="false">$D$7*AVERAGE(H931,O931)</f>
        <v>1.68921170199868</v>
      </c>
      <c r="Q931" s="136" t="n">
        <f aca="false">AVERAGE(P$20:P931)</f>
        <v>1.69500171875271</v>
      </c>
      <c r="R931" s="0" t="n">
        <v>1.615</v>
      </c>
    </row>
    <row r="932" customFormat="false" ht="12.75" hidden="false" customHeight="false" outlineLevel="0" collapsed="false">
      <c r="B932" s="124" t="n">
        <f aca="false">B931+1</f>
        <v>913</v>
      </c>
      <c r="C932" s="21" t="n">
        <f aca="false">$C$7</f>
        <v>3.29212628660779</v>
      </c>
      <c r="D932" s="21" t="n">
        <f aca="true">NORMSINV(RAND())</f>
        <v>-0.210464610593652</v>
      </c>
      <c r="E932" s="21" t="n">
        <f aca="false">$C$4*($G$4-C932)*$J$4+$F$4*SQRT($J$4)*D932+C932</f>
        <v>3.11686237213535</v>
      </c>
      <c r="F932" s="125" t="n">
        <f aca="false">EXP(E932)</f>
        <v>22.5754350883818</v>
      </c>
      <c r="G932" s="126" t="n">
        <f aca="false">EXP(EXP(-$C$4*($K$4-$J$4))*LN(F932)+(1-EXP(-$C$4*($K$4-$J$4)))*$G$4+$F$4^2/(4*$C$4)*(1-EXP(-2*$C$4*($K$4-$J$4))))</f>
        <v>21.6143909817461</v>
      </c>
      <c r="H932" s="126" t="n">
        <f aca="false">MAX(0,G932-$I$4)</f>
        <v>0</v>
      </c>
      <c r="I932" s="21" t="n">
        <f aca="false">$D$7*AVERAGE(A932,H932)</f>
        <v>0</v>
      </c>
      <c r="J932" s="135" t="n">
        <f aca="false">AVERAGE(I$20:I932)</f>
        <v>1.76886113103271</v>
      </c>
      <c r="K932" s="21" t="n">
        <f aca="false">-D932</f>
        <v>0.210464610593652</v>
      </c>
      <c r="L932" s="21" t="n">
        <f aca="false">$C$4*($G$4-C932)*$J$4+$F$4*SQRT($J$4)*K932+C932</f>
        <v>3.22639459380136</v>
      </c>
      <c r="M932" s="125" t="n">
        <f aca="false">EXP(L932)</f>
        <v>25.1886776462838</v>
      </c>
      <c r="N932" s="126" t="n">
        <f aca="false">EXP(EXP(-$C$4*($K$4-$J$4))*LN(M932)+(1-EXP(-$C$4*($K$4-$J$4)))*$G$4+$F$4^2/(4*$C$4)*(1-EXP(-2*$C$4*($K$4-$J$4))))</f>
        <v>23.567432350912</v>
      </c>
      <c r="O932" s="126" t="n">
        <f aca="false">MAX(0,N932-$I$4)</f>
        <v>0.367432350911983</v>
      </c>
      <c r="P932" s="21" t="n">
        <f aca="false">$D$7*AVERAGE(H932,O932)</f>
        <v>0.174756231850475</v>
      </c>
      <c r="Q932" s="136" t="n">
        <f aca="false">AVERAGE(P$20:P932)</f>
        <v>1.69333660869039</v>
      </c>
      <c r="R932" s="0" t="n">
        <v>1.615</v>
      </c>
    </row>
    <row r="933" customFormat="false" ht="12.75" hidden="false" customHeight="false" outlineLevel="0" collapsed="false">
      <c r="B933" s="124" t="n">
        <f aca="false">B932+1</f>
        <v>914</v>
      </c>
      <c r="C933" s="21" t="n">
        <f aca="false">$C$7</f>
        <v>3.29212628660779</v>
      </c>
      <c r="D933" s="21" t="n">
        <f aca="true">NORMSINV(RAND())</f>
        <v>0.746017236953557</v>
      </c>
      <c r="E933" s="21" t="n">
        <f aca="false">$C$4*($G$4-C933)*$J$4+$F$4*SQRT($J$4)*D933+C933</f>
        <v>3.3657535787129</v>
      </c>
      <c r="F933" s="125" t="n">
        <f aca="false">EXP(E933)</f>
        <v>28.9553091841583</v>
      </c>
      <c r="G933" s="126" t="n">
        <f aca="false">EXP(EXP(-$C$4*($K$4-$J$4))*LN(F933)+(1-EXP(-$C$4*($K$4-$J$4)))*$G$4+$F$4^2/(4*$C$4)*(1-EXP(-2*$C$4*($K$4-$J$4))))</f>
        <v>26.3094662232452</v>
      </c>
      <c r="H933" s="126" t="n">
        <f aca="false">MAX(0,G933-$I$4)</f>
        <v>3.10946622324517</v>
      </c>
      <c r="I933" s="21" t="n">
        <f aca="false">$D$7*AVERAGE(A933,H933)</f>
        <v>2.95781576604191</v>
      </c>
      <c r="J933" s="135" t="n">
        <f aca="false">AVERAGE(I$20:I933)</f>
        <v>1.77016195667276</v>
      </c>
      <c r="K933" s="21" t="n">
        <f aca="false">-D933</f>
        <v>-0.746017236953557</v>
      </c>
      <c r="L933" s="21" t="n">
        <f aca="false">$C$4*($G$4-C933)*$J$4+$F$4*SQRT($J$4)*K933+C933</f>
        <v>2.97750338722381</v>
      </c>
      <c r="M933" s="125" t="n">
        <f aca="false">EXP(L933)</f>
        <v>19.6387250969838</v>
      </c>
      <c r="N933" s="126" t="n">
        <f aca="false">EXP(EXP(-$C$4*($K$4-$J$4))*LN(M933)+(1-EXP(-$C$4*($K$4-$J$4)))*$G$4+$F$4^2/(4*$C$4)*(1-EXP(-2*$C$4*($K$4-$J$4))))</f>
        <v>19.3616887908732</v>
      </c>
      <c r="O933" s="126" t="n">
        <f aca="false">MAX(0,N933-$I$4)</f>
        <v>0</v>
      </c>
      <c r="P933" s="21" t="n">
        <f aca="false">$D$7*AVERAGE(H933,O933)</f>
        <v>1.47890788302096</v>
      </c>
      <c r="Q933" s="136" t="n">
        <f aca="false">AVERAGE(P$20:P933)</f>
        <v>1.69310200395771</v>
      </c>
      <c r="R933" s="0" t="n">
        <v>1.615</v>
      </c>
    </row>
    <row r="934" customFormat="false" ht="12.75" hidden="false" customHeight="false" outlineLevel="0" collapsed="false">
      <c r="B934" s="124" t="n">
        <f aca="false">B933+1</f>
        <v>915</v>
      </c>
      <c r="C934" s="21" t="n">
        <f aca="false">$C$7</f>
        <v>3.29212628660779</v>
      </c>
      <c r="D934" s="21" t="n">
        <f aca="true">NORMSINV(RAND())</f>
        <v>-0.0900061433916814</v>
      </c>
      <c r="E934" s="21" t="n">
        <f aca="false">$C$4*($G$4-C934)*$J$4+$F$4*SQRT($J$4)*D934+C934</f>
        <v>3.14820750777097</v>
      </c>
      <c r="F934" s="125" t="n">
        <f aca="false">EXP(E934)</f>
        <v>23.2942723338544</v>
      </c>
      <c r="G934" s="126" t="n">
        <f aca="false">EXP(EXP(-$C$4*($K$4-$J$4))*LN(F934)+(1-EXP(-$C$4*($K$4-$J$4)))*$G$4+$F$4^2/(4*$C$4)*(1-EXP(-2*$C$4*($K$4-$J$4))))</f>
        <v>22.1561503107035</v>
      </c>
      <c r="H934" s="126" t="n">
        <f aca="false">MAX(0,G934-$I$4)</f>
        <v>0</v>
      </c>
      <c r="I934" s="21" t="n">
        <f aca="false">$D$7*AVERAGE(A934,H934)</f>
        <v>0</v>
      </c>
      <c r="J934" s="135" t="n">
        <f aca="false">AVERAGE(I$20:I934)</f>
        <v>1.76822735344142</v>
      </c>
      <c r="K934" s="21" t="n">
        <f aca="false">-D934</f>
        <v>0.0900061433916814</v>
      </c>
      <c r="L934" s="21" t="n">
        <f aca="false">$C$4*($G$4-C934)*$J$4+$F$4*SQRT($J$4)*K934+C934</f>
        <v>3.19504945816573</v>
      </c>
      <c r="M934" s="125" t="n">
        <f aca="false">EXP(L934)</f>
        <v>24.4113810045667</v>
      </c>
      <c r="N934" s="126" t="n">
        <f aca="false">EXP(EXP(-$C$4*($K$4-$J$4))*LN(M934)+(1-EXP(-$C$4*($K$4-$J$4)))*$G$4+$F$4^2/(4*$C$4)*(1-EXP(-2*$C$4*($K$4-$J$4))))</f>
        <v>22.9911645355817</v>
      </c>
      <c r="O934" s="126" t="n">
        <f aca="false">MAX(0,N934-$I$4)</f>
        <v>0</v>
      </c>
      <c r="P934" s="21" t="n">
        <f aca="false">$D$7*AVERAGE(H934,O934)</f>
        <v>0</v>
      </c>
      <c r="Q934" s="136" t="n">
        <f aca="false">AVERAGE(P$20:P934)</f>
        <v>1.69125161925393</v>
      </c>
      <c r="R934" s="0" t="n">
        <v>1.615</v>
      </c>
    </row>
    <row r="935" customFormat="false" ht="12.75" hidden="false" customHeight="false" outlineLevel="0" collapsed="false">
      <c r="B935" s="124" t="n">
        <f aca="false">B934+1</f>
        <v>916</v>
      </c>
      <c r="C935" s="21" t="n">
        <f aca="false">$C$7</f>
        <v>3.29212628660779</v>
      </c>
      <c r="D935" s="21" t="n">
        <f aca="true">NORMSINV(RAND())</f>
        <v>1.42326977613246</v>
      </c>
      <c r="E935" s="21" t="n">
        <f aca="false">$C$4*($G$4-C935)*$J$4+$F$4*SQRT($J$4)*D935+C935</f>
        <v>3.54198504830765</v>
      </c>
      <c r="F935" s="125" t="n">
        <f aca="false">EXP(E935)</f>
        <v>34.5354056424356</v>
      </c>
      <c r="G935" s="126" t="n">
        <f aca="false">EXP(EXP(-$C$4*($K$4-$J$4))*LN(F935)+(1-EXP(-$C$4*($K$4-$J$4)))*$G$4+$F$4^2/(4*$C$4)*(1-EXP(-2*$C$4*($K$4-$J$4))))</f>
        <v>30.2384113645735</v>
      </c>
      <c r="H935" s="126" t="n">
        <f aca="false">MAX(0,G935-$I$4)</f>
        <v>7.03841136457352</v>
      </c>
      <c r="I935" s="21" t="n">
        <f aca="false">$D$7*AVERAGE(A935,H935)</f>
        <v>6.69514399172256</v>
      </c>
      <c r="J935" s="135" t="n">
        <f aca="false">AVERAGE(I$20:I935)</f>
        <v>1.77360608339588</v>
      </c>
      <c r="K935" s="21" t="n">
        <f aca="false">-D935</f>
        <v>-1.42326977613246</v>
      </c>
      <c r="L935" s="21" t="n">
        <f aca="false">$C$4*($G$4-C935)*$J$4+$F$4*SQRT($J$4)*K935+C935</f>
        <v>2.80127191762906</v>
      </c>
      <c r="M935" s="125" t="n">
        <f aca="false">EXP(L935)</f>
        <v>16.4655763147351</v>
      </c>
      <c r="N935" s="126" t="n">
        <f aca="false">EXP(EXP(-$C$4*($K$4-$J$4))*LN(M935)+(1-EXP(-$C$4*($K$4-$J$4)))*$G$4+$F$4^2/(4*$C$4)*(1-EXP(-2*$C$4*($K$4-$J$4))))</f>
        <v>16.8459807999456</v>
      </c>
      <c r="O935" s="126" t="n">
        <f aca="false">MAX(0,N935-$I$4)</f>
        <v>0</v>
      </c>
      <c r="P935" s="21" t="n">
        <f aca="false">$D$7*AVERAGE(H935,O935)</f>
        <v>3.34757199586128</v>
      </c>
      <c r="Q935" s="136" t="n">
        <f aca="false">AVERAGE(P$20:P935)</f>
        <v>1.69305982927206</v>
      </c>
      <c r="R935" s="0" t="n">
        <v>1.615</v>
      </c>
    </row>
    <row r="936" customFormat="false" ht="12.75" hidden="false" customHeight="false" outlineLevel="0" collapsed="false">
      <c r="B936" s="124" t="n">
        <f aca="false">B935+1</f>
        <v>917</v>
      </c>
      <c r="C936" s="21" t="n">
        <f aca="false">$C$7</f>
        <v>3.29212628660779</v>
      </c>
      <c r="D936" s="21" t="n">
        <f aca="true">NORMSINV(RAND())</f>
        <v>0.0565959629457518</v>
      </c>
      <c r="E936" s="21" t="n">
        <f aca="false">$C$4*($G$4-C936)*$J$4+$F$4*SQRT($J$4)*D936+C936</f>
        <v>3.18635561818907</v>
      </c>
      <c r="F936" s="125" t="n">
        <f aca="false">EXP(E936)</f>
        <v>24.2000722377474</v>
      </c>
      <c r="G936" s="126" t="n">
        <f aca="false">EXP(EXP(-$C$4*($K$4-$J$4))*LN(F936)+(1-EXP(-$C$4*($K$4-$J$4)))*$G$4+$F$4^2/(4*$C$4)*(1-EXP(-2*$C$4*($K$4-$J$4))))</f>
        <v>22.8338427073349</v>
      </c>
      <c r="H936" s="126" t="n">
        <f aca="false">MAX(0,G936-$I$4)</f>
        <v>0</v>
      </c>
      <c r="I936" s="21" t="n">
        <f aca="false">$D$7*AVERAGE(A936,H936)</f>
        <v>0</v>
      </c>
      <c r="J936" s="135" t="n">
        <f aca="false">AVERAGE(I$20:I936)</f>
        <v>1.77167194371933</v>
      </c>
      <c r="K936" s="21" t="n">
        <f aca="false">-D936</f>
        <v>-0.0565959629457518</v>
      </c>
      <c r="L936" s="21" t="n">
        <f aca="false">$C$4*($G$4-C936)*$J$4+$F$4*SQRT($J$4)*K936+C936</f>
        <v>3.15690134774764</v>
      </c>
      <c r="M936" s="125" t="n">
        <f aca="false">EXP(L936)</f>
        <v>23.4976718903706</v>
      </c>
      <c r="N936" s="126" t="n">
        <f aca="false">EXP(EXP(-$C$4*($K$4-$J$4))*LN(M936)+(1-EXP(-$C$4*($K$4-$J$4)))*$G$4+$F$4^2/(4*$C$4)*(1-EXP(-2*$C$4*($K$4-$J$4))))</f>
        <v>22.3088029377039</v>
      </c>
      <c r="O936" s="126" t="n">
        <f aca="false">MAX(0,N936-$I$4)</f>
        <v>0</v>
      </c>
      <c r="P936" s="21" t="n">
        <f aca="false">$D$7*AVERAGE(H936,O936)</f>
        <v>0</v>
      </c>
      <c r="Q936" s="136" t="n">
        <f aca="false">AVERAGE(P$20:P936)</f>
        <v>1.69121352629576</v>
      </c>
      <c r="R936" s="0" t="n">
        <v>1.615</v>
      </c>
    </row>
    <row r="937" customFormat="false" ht="12.75" hidden="false" customHeight="false" outlineLevel="0" collapsed="false">
      <c r="B937" s="124" t="n">
        <f aca="false">B936+1</f>
        <v>918</v>
      </c>
      <c r="C937" s="21" t="n">
        <f aca="false">$C$7</f>
        <v>3.29212628660779</v>
      </c>
      <c r="D937" s="21" t="n">
        <f aca="true">NORMSINV(RAND())</f>
        <v>0.317391704542216</v>
      </c>
      <c r="E937" s="21" t="n">
        <f aca="false">$C$4*($G$4-C937)*$J$4+$F$4*SQRT($J$4)*D937+C937</f>
        <v>3.25421865914764</v>
      </c>
      <c r="F937" s="125" t="n">
        <f aca="false">EXP(E937)</f>
        <v>25.8993703901045</v>
      </c>
      <c r="G937" s="126" t="n">
        <f aca="false">EXP(EXP(-$C$4*($K$4-$J$4))*LN(F937)+(1-EXP(-$C$4*($K$4-$J$4)))*$G$4+$F$4^2/(4*$C$4)*(1-EXP(-2*$C$4*($K$4-$J$4))))</f>
        <v>24.0910567623038</v>
      </c>
      <c r="H937" s="126" t="n">
        <f aca="false">MAX(0,G937-$I$4)</f>
        <v>0.891056762303808</v>
      </c>
      <c r="I937" s="21" t="n">
        <f aca="false">$D$7*AVERAGE(A937,H937)</f>
        <v>0.847599411203721</v>
      </c>
      <c r="J937" s="135" t="n">
        <f aca="false">AVERAGE(I$20:I937)</f>
        <v>1.77066532876016</v>
      </c>
      <c r="K937" s="21" t="n">
        <f aca="false">-D937</f>
        <v>-0.317391704542216</v>
      </c>
      <c r="L937" s="21" t="n">
        <f aca="false">$C$4*($G$4-C937)*$J$4+$F$4*SQRT($J$4)*K937+C937</f>
        <v>3.08903830678906</v>
      </c>
      <c r="M937" s="125" t="n">
        <f aca="false">EXP(L937)</f>
        <v>21.9559529286133</v>
      </c>
      <c r="N937" s="126" t="n">
        <f aca="false">EXP(EXP(-$C$4*($K$4-$J$4))*LN(M937)+(1-EXP(-$C$4*($K$4-$J$4)))*$G$4+$F$4^2/(4*$C$4)*(1-EXP(-2*$C$4*($K$4-$J$4))))</f>
        <v>21.1445974452036</v>
      </c>
      <c r="O937" s="126" t="n">
        <f aca="false">MAX(0,N937-$I$4)</f>
        <v>0</v>
      </c>
      <c r="P937" s="21" t="n">
        <f aca="false">$D$7*AVERAGE(H937,O937)</f>
        <v>0.423799705601861</v>
      </c>
      <c r="Q937" s="136" t="n">
        <f aca="false">AVERAGE(P$20:P937)</f>
        <v>1.68983290121875</v>
      </c>
      <c r="R937" s="0" t="n">
        <v>1.615</v>
      </c>
    </row>
    <row r="938" customFormat="false" ht="12.75" hidden="false" customHeight="false" outlineLevel="0" collapsed="false">
      <c r="B938" s="124" t="n">
        <f aca="false">B937+1</f>
        <v>919</v>
      </c>
      <c r="C938" s="21" t="n">
        <f aca="false">$C$7</f>
        <v>3.29212628660779</v>
      </c>
      <c r="D938" s="21" t="n">
        <f aca="true">NORMSINV(RAND())</f>
        <v>-0.717116902775325</v>
      </c>
      <c r="E938" s="21" t="n">
        <f aca="false">$C$4*($G$4-C938)*$J$4+$F$4*SQRT($J$4)*D938+C938</f>
        <v>2.98502369622137</v>
      </c>
      <c r="F938" s="125" t="n">
        <f aca="false">EXP(E938)</f>
        <v>19.7869711072627</v>
      </c>
      <c r="G938" s="126" t="n">
        <f aca="false">EXP(EXP(-$C$4*($K$4-$J$4))*LN(F938)+(1-EXP(-$C$4*($K$4-$J$4)))*$G$4+$F$4^2/(4*$C$4)*(1-EXP(-2*$C$4*($K$4-$J$4))))</f>
        <v>19.4770276853692</v>
      </c>
      <c r="H938" s="126" t="n">
        <f aca="false">MAX(0,G938-$I$4)</f>
        <v>0</v>
      </c>
      <c r="I938" s="21" t="n">
        <f aca="false">$D$7*AVERAGE(A938,H938)</f>
        <v>0</v>
      </c>
      <c r="J938" s="135" t="n">
        <f aca="false">AVERAGE(I$20:I938)</f>
        <v>1.76873859826097</v>
      </c>
      <c r="K938" s="21" t="n">
        <f aca="false">-D938</f>
        <v>0.717116902775325</v>
      </c>
      <c r="L938" s="21" t="n">
        <f aca="false">$C$4*($G$4-C938)*$J$4+$F$4*SQRT($J$4)*K938+C938</f>
        <v>3.35823326971534</v>
      </c>
      <c r="M938" s="125" t="n">
        <f aca="false">EXP(L938)</f>
        <v>28.7383730477646</v>
      </c>
      <c r="N938" s="126" t="n">
        <f aca="false">EXP(EXP(-$C$4*($K$4-$J$4))*LN(M938)+(1-EXP(-$C$4*($K$4-$J$4)))*$G$4+$F$4^2/(4*$C$4)*(1-EXP(-2*$C$4*($K$4-$J$4))))</f>
        <v>26.1536670531671</v>
      </c>
      <c r="O938" s="126" t="n">
        <f aca="false">MAX(0,N938-$I$4)</f>
        <v>2.95366705316706</v>
      </c>
      <c r="P938" s="21" t="n">
        <f aca="false">$D$7*AVERAGE(H938,O938)</f>
        <v>1.40480750557541</v>
      </c>
      <c r="Q938" s="136" t="n">
        <f aca="false">AVERAGE(P$20:P938)</f>
        <v>1.68952275388943</v>
      </c>
      <c r="R938" s="0" t="n">
        <v>1.615</v>
      </c>
    </row>
    <row r="939" customFormat="false" ht="12.75" hidden="false" customHeight="false" outlineLevel="0" collapsed="false">
      <c r="B939" s="124" t="n">
        <f aca="false">B938+1</f>
        <v>920</v>
      </c>
      <c r="C939" s="21" t="n">
        <f aca="false">$C$7</f>
        <v>3.29212628660779</v>
      </c>
      <c r="D939" s="21" t="n">
        <f aca="true">NORMSINV(RAND())</f>
        <v>-1.09417141372086</v>
      </c>
      <c r="E939" s="21" t="n">
        <f aca="false">$C$4*($G$4-C939)*$J$4+$F$4*SQRT($J$4)*D939+C939</f>
        <v>2.88690834524488</v>
      </c>
      <c r="F939" s="125" t="n">
        <f aca="false">EXP(E939)</f>
        <v>17.9377664047961</v>
      </c>
      <c r="G939" s="126" t="n">
        <f aca="false">EXP(EXP(-$C$4*($K$4-$J$4))*LN(F939)+(1-EXP(-$C$4*($K$4-$J$4)))*$G$4+$F$4^2/(4*$C$4)*(1-EXP(-2*$C$4*($K$4-$J$4))))</f>
        <v>18.0247550869306</v>
      </c>
      <c r="H939" s="126" t="n">
        <f aca="false">MAX(0,G939-$I$4)</f>
        <v>0</v>
      </c>
      <c r="I939" s="21" t="n">
        <f aca="false">$D$7*AVERAGE(A939,H939)</f>
        <v>0</v>
      </c>
      <c r="J939" s="135" t="n">
        <f aca="false">AVERAGE(I$20:I939)</f>
        <v>1.76681605630634</v>
      </c>
      <c r="K939" s="21" t="n">
        <f aca="false">-D939</f>
        <v>1.09417141372086</v>
      </c>
      <c r="L939" s="21" t="n">
        <f aca="false">$C$4*($G$4-C939)*$J$4+$F$4*SQRT($J$4)*K939+C939</f>
        <v>3.45634862069183</v>
      </c>
      <c r="M939" s="125" t="n">
        <f aca="false">EXP(L939)</f>
        <v>31.7010125081021</v>
      </c>
      <c r="N939" s="126" t="n">
        <f aca="false">EXP(EXP(-$C$4*($K$4-$J$4))*LN(M939)+(1-EXP(-$C$4*($K$4-$J$4)))*$G$4+$F$4^2/(4*$C$4)*(1-EXP(-2*$C$4*($K$4-$J$4))))</f>
        <v>28.2608942430411</v>
      </c>
      <c r="O939" s="126" t="n">
        <f aca="false">MAX(0,N939-$I$4)</f>
        <v>5.06089424304106</v>
      </c>
      <c r="P939" s="21" t="n">
        <f aca="false">$D$7*AVERAGE(H939,O939)</f>
        <v>2.40703575913346</v>
      </c>
      <c r="Q939" s="136" t="n">
        <f aca="false">AVERAGE(P$20:P939)</f>
        <v>1.69030265932991</v>
      </c>
      <c r="R939" s="0" t="n">
        <v>1.615</v>
      </c>
    </row>
    <row r="940" customFormat="false" ht="12.75" hidden="false" customHeight="false" outlineLevel="0" collapsed="false">
      <c r="B940" s="124" t="n">
        <f aca="false">B939+1</f>
        <v>921</v>
      </c>
      <c r="C940" s="21" t="n">
        <f aca="false">$C$7</f>
        <v>3.29212628660779</v>
      </c>
      <c r="D940" s="21" t="n">
        <f aca="true">NORMSINV(RAND())</f>
        <v>-0.951969160660076</v>
      </c>
      <c r="E940" s="21" t="n">
        <f aca="false">$C$4*($G$4-C940)*$J$4+$F$4*SQRT($J$4)*D940+C940</f>
        <v>2.92391154654253</v>
      </c>
      <c r="F940" s="125" t="n">
        <f aca="false">EXP(E940)</f>
        <v>18.613954596396</v>
      </c>
      <c r="G940" s="126" t="n">
        <f aca="false">EXP(EXP(-$C$4*($K$4-$J$4))*LN(F940)+(1-EXP(-$C$4*($K$4-$J$4)))*$G$4+$F$4^2/(4*$C$4)*(1-EXP(-2*$C$4*($K$4-$J$4))))</f>
        <v>18.5592906794745</v>
      </c>
      <c r="H940" s="126" t="n">
        <f aca="false">MAX(0,G940-$I$4)</f>
        <v>0</v>
      </c>
      <c r="I940" s="21" t="n">
        <f aca="false">$D$7*AVERAGE(A940,H940)</f>
        <v>0</v>
      </c>
      <c r="J940" s="135" t="n">
        <f aca="false">AVERAGE(I$20:I940)</f>
        <v>1.7648976892528</v>
      </c>
      <c r="K940" s="21" t="n">
        <f aca="false">-D940</f>
        <v>0.951969160660076</v>
      </c>
      <c r="L940" s="21" t="n">
        <f aca="false">$C$4*($G$4-C940)*$J$4+$F$4*SQRT($J$4)*K940+C940</f>
        <v>3.41934541939417</v>
      </c>
      <c r="M940" s="125" t="n">
        <f aca="false">EXP(L940)</f>
        <v>30.5494114225441</v>
      </c>
      <c r="N940" s="126" t="n">
        <f aca="false">EXP(EXP(-$C$4*($K$4-$J$4))*LN(M940)+(1-EXP(-$C$4*($K$4-$J$4)))*$G$4+$F$4^2/(4*$C$4)*(1-EXP(-2*$C$4*($K$4-$J$4))))</f>
        <v>27.4469378203029</v>
      </c>
      <c r="O940" s="126" t="n">
        <f aca="false">MAX(0,N940-$I$4)</f>
        <v>4.24693782030295</v>
      </c>
      <c r="P940" s="21" t="n">
        <f aca="false">$D$7*AVERAGE(H940,O940)</f>
        <v>2.01990610934854</v>
      </c>
      <c r="Q940" s="136" t="n">
        <f aca="false">AVERAGE(P$20:P940)</f>
        <v>1.69066053495425</v>
      </c>
      <c r="R940" s="0" t="n">
        <v>1.615</v>
      </c>
    </row>
    <row r="941" customFormat="false" ht="12.75" hidden="false" customHeight="false" outlineLevel="0" collapsed="false">
      <c r="B941" s="124" t="n">
        <f aca="false">B940+1</f>
        <v>922</v>
      </c>
      <c r="C941" s="21" t="n">
        <f aca="false">$C$7</f>
        <v>3.29212628660779</v>
      </c>
      <c r="D941" s="21" t="n">
        <f aca="true">NORMSINV(RAND())</f>
        <v>0.541962522714533</v>
      </c>
      <c r="E941" s="21" t="n">
        <f aca="false">$C$4*($G$4-C941)*$J$4+$F$4*SQRT($J$4)*D941+C941</f>
        <v>3.31265542095379</v>
      </c>
      <c r="F941" s="125" t="n">
        <f aca="false">EXP(E941)</f>
        <v>27.4579411432463</v>
      </c>
      <c r="G941" s="126" t="n">
        <f aca="false">EXP(EXP(-$C$4*($K$4-$J$4))*LN(F941)+(1-EXP(-$C$4*($K$4-$J$4)))*$G$4+$F$4^2/(4*$C$4)*(1-EXP(-2*$C$4*($K$4-$J$4))))</f>
        <v>25.2289692593412</v>
      </c>
      <c r="H941" s="126" t="n">
        <f aca="false">MAX(0,G941-$I$4)</f>
        <v>2.02896925934125</v>
      </c>
      <c r="I941" s="21" t="n">
        <f aca="false">$D$7*AVERAGE(A941,H941)</f>
        <v>1.93001526089281</v>
      </c>
      <c r="J941" s="135" t="n">
        <f aca="false">AVERAGE(I$20:I941)</f>
        <v>1.7650767755561</v>
      </c>
      <c r="K941" s="21" t="n">
        <f aca="false">-D941</f>
        <v>-0.541962522714533</v>
      </c>
      <c r="L941" s="21" t="n">
        <f aca="false">$C$4*($G$4-C941)*$J$4+$F$4*SQRT($J$4)*K941+C941</f>
        <v>3.03060154498292</v>
      </c>
      <c r="M941" s="125" t="n">
        <f aca="false">EXP(L941)</f>
        <v>20.7096866512777</v>
      </c>
      <c r="N941" s="126" t="n">
        <f aca="false">EXP(EXP(-$C$4*($K$4-$J$4))*LN(M941)+(1-EXP(-$C$4*($K$4-$J$4)))*$G$4+$F$4^2/(4*$C$4)*(1-EXP(-2*$C$4*($K$4-$J$4))))</f>
        <v>20.190904037027</v>
      </c>
      <c r="O941" s="126" t="n">
        <f aca="false">MAX(0,N941-$I$4)</f>
        <v>0</v>
      </c>
      <c r="P941" s="21" t="n">
        <f aca="false">$D$7*AVERAGE(H941,O941)</f>
        <v>0.965007630446406</v>
      </c>
      <c r="Q941" s="136" t="n">
        <f aca="false">AVERAGE(P$20:P941)</f>
        <v>1.68987349275847</v>
      </c>
      <c r="R941" s="0" t="n">
        <v>1.615</v>
      </c>
    </row>
    <row r="942" customFormat="false" ht="12.75" hidden="false" customHeight="false" outlineLevel="0" collapsed="false">
      <c r="B942" s="124" t="n">
        <f aca="false">B941+1</f>
        <v>923</v>
      </c>
      <c r="C942" s="21" t="n">
        <f aca="false">$C$7</f>
        <v>3.29212628660779</v>
      </c>
      <c r="D942" s="21" t="n">
        <f aca="true">NORMSINV(RAND())</f>
        <v>0.290123602436208</v>
      </c>
      <c r="E942" s="21" t="n">
        <f aca="false">$C$4*($G$4-C942)*$J$4+$F$4*SQRT($J$4)*D942+C942</f>
        <v>3.24712308190104</v>
      </c>
      <c r="F942" s="125" t="n">
        <f aca="false">EXP(E942)</f>
        <v>25.7162498481388</v>
      </c>
      <c r="G942" s="126" t="n">
        <f aca="false">EXP(EXP(-$C$4*($K$4-$J$4))*LN(F942)+(1-EXP(-$C$4*($K$4-$J$4)))*$G$4+$F$4^2/(4*$C$4)*(1-EXP(-2*$C$4*($K$4-$J$4))))</f>
        <v>23.9564292652554</v>
      </c>
      <c r="H942" s="126" t="n">
        <f aca="false">MAX(0,G942-$I$4)</f>
        <v>0.756429265255445</v>
      </c>
      <c r="I942" s="21" t="n">
        <f aca="false">$D$7*AVERAGE(A942,H942)</f>
        <v>0.719537774664435</v>
      </c>
      <c r="J942" s="135" t="n">
        <f aca="false">AVERAGE(I$20:I942)</f>
        <v>1.76394401390833</v>
      </c>
      <c r="K942" s="21" t="n">
        <f aca="false">-D942</f>
        <v>-0.290123602436208</v>
      </c>
      <c r="L942" s="21" t="n">
        <f aca="false">$C$4*($G$4-C942)*$J$4+$F$4*SQRT($J$4)*K942+C942</f>
        <v>3.09613388403567</v>
      </c>
      <c r="M942" s="125" t="n">
        <f aca="false">EXP(L942)</f>
        <v>22.1122971087874</v>
      </c>
      <c r="N942" s="126" t="n">
        <f aca="false">EXP(EXP(-$C$4*($K$4-$J$4))*LN(M942)+(1-EXP(-$C$4*($K$4-$J$4)))*$G$4+$F$4^2/(4*$C$4)*(1-EXP(-2*$C$4*($K$4-$J$4))))</f>
        <v>21.2634233436137</v>
      </c>
      <c r="O942" s="126" t="n">
        <f aca="false">MAX(0,N942-$I$4)</f>
        <v>0</v>
      </c>
      <c r="P942" s="21" t="n">
        <f aca="false">$D$7*AVERAGE(H942,O942)</f>
        <v>0.359768887332217</v>
      </c>
      <c r="Q942" s="136" t="n">
        <f aca="false">AVERAGE(P$20:P942)</f>
        <v>1.6884324260137</v>
      </c>
      <c r="R942" s="0" t="n">
        <v>1.615</v>
      </c>
    </row>
    <row r="943" customFormat="false" ht="12.75" hidden="false" customHeight="false" outlineLevel="0" collapsed="false">
      <c r="B943" s="124" t="n">
        <f aca="false">B942+1</f>
        <v>924</v>
      </c>
      <c r="C943" s="21" t="n">
        <f aca="false">$C$7</f>
        <v>3.29212628660779</v>
      </c>
      <c r="D943" s="21" t="n">
        <f aca="true">NORMSINV(RAND())</f>
        <v>0.724249155893712</v>
      </c>
      <c r="E943" s="21" t="n">
        <f aca="false">$C$4*($G$4-C943)*$J$4+$F$4*SQRT($J$4)*D943+C943</f>
        <v>3.36008919106795</v>
      </c>
      <c r="F943" s="125" t="n">
        <f aca="false">EXP(E943)</f>
        <v>28.7917587324357</v>
      </c>
      <c r="G943" s="126" t="n">
        <f aca="false">EXP(EXP(-$C$4*($K$4-$J$4))*LN(F943)+(1-EXP(-$C$4*($K$4-$J$4)))*$G$4+$F$4^2/(4*$C$4)*(1-EXP(-2*$C$4*($K$4-$J$4))))</f>
        <v>26.1920304441825</v>
      </c>
      <c r="H943" s="126" t="n">
        <f aca="false">MAX(0,G943-$I$4)</f>
        <v>2.99203044418245</v>
      </c>
      <c r="I943" s="21" t="n">
        <f aca="false">$D$7*AVERAGE(A943,H943)</f>
        <v>2.84610739750829</v>
      </c>
      <c r="J943" s="135" t="n">
        <f aca="false">AVERAGE(I$20:I943)</f>
        <v>1.7651151864014</v>
      </c>
      <c r="K943" s="21" t="n">
        <f aca="false">-D943</f>
        <v>-0.724249155893712</v>
      </c>
      <c r="L943" s="21" t="n">
        <f aca="false">$C$4*($G$4-C943)*$J$4+$F$4*SQRT($J$4)*K943+C943</f>
        <v>2.98316777486876</v>
      </c>
      <c r="M943" s="125" t="n">
        <f aca="false">EXP(L943)</f>
        <v>19.7502821015668</v>
      </c>
      <c r="N943" s="126" t="n">
        <f aca="false">EXP(EXP(-$C$4*($K$4-$J$4))*LN(M943)+(1-EXP(-$C$4*($K$4-$J$4)))*$G$4+$F$4^2/(4*$C$4)*(1-EXP(-2*$C$4*($K$4-$J$4))))</f>
        <v>19.4484997394162</v>
      </c>
      <c r="O943" s="126" t="n">
        <f aca="false">MAX(0,N943-$I$4)</f>
        <v>0</v>
      </c>
      <c r="P943" s="21" t="n">
        <f aca="false">$D$7*AVERAGE(H943,O943)</f>
        <v>1.42305369875414</v>
      </c>
      <c r="Q943" s="136" t="n">
        <f aca="false">AVERAGE(P$20:P943)</f>
        <v>1.68814521959892</v>
      </c>
      <c r="R943" s="0" t="n">
        <v>1.615</v>
      </c>
    </row>
    <row r="944" customFormat="false" ht="12.75" hidden="false" customHeight="false" outlineLevel="0" collapsed="false">
      <c r="B944" s="124" t="n">
        <f aca="false">B943+1</f>
        <v>925</v>
      </c>
      <c r="C944" s="21" t="n">
        <f aca="false">$C$7</f>
        <v>3.29212628660779</v>
      </c>
      <c r="D944" s="21" t="n">
        <f aca="true">NORMSINV(RAND())</f>
        <v>-0.152125949656872</v>
      </c>
      <c r="E944" s="21" t="n">
        <f aca="false">$C$4*($G$4-C944)*$J$4+$F$4*SQRT($J$4)*D944+C944</f>
        <v>3.13204298402873</v>
      </c>
      <c r="F944" s="125" t="n">
        <f aca="false">EXP(E944)</f>
        <v>22.9207584853656</v>
      </c>
      <c r="G944" s="126" t="n">
        <f aca="false">EXP(EXP(-$C$4*($K$4-$J$4))*LN(F944)+(1-EXP(-$C$4*($K$4-$J$4)))*$G$4+$F$4^2/(4*$C$4)*(1-EXP(-2*$C$4*($K$4-$J$4))))</f>
        <v>21.875093267494</v>
      </c>
      <c r="H944" s="126" t="n">
        <f aca="false">MAX(0,G944-$I$4)</f>
        <v>0</v>
      </c>
      <c r="I944" s="21" t="n">
        <f aca="false">$D$7*AVERAGE(A944,H944)</f>
        <v>0</v>
      </c>
      <c r="J944" s="135" t="n">
        <f aca="false">AVERAGE(I$20:I944)</f>
        <v>1.76320695376745</v>
      </c>
      <c r="K944" s="21" t="n">
        <f aca="false">-D944</f>
        <v>0.152125949656872</v>
      </c>
      <c r="L944" s="21" t="n">
        <f aca="false">$C$4*($G$4-C944)*$J$4+$F$4*SQRT($J$4)*K944+C944</f>
        <v>3.21121398190798</v>
      </c>
      <c r="M944" s="125" t="n">
        <f aca="false">EXP(L944)</f>
        <v>24.8091858534665</v>
      </c>
      <c r="N944" s="126" t="n">
        <f aca="false">EXP(EXP(-$C$4*($K$4-$J$4))*LN(M944)+(1-EXP(-$C$4*($K$4-$J$4)))*$G$4+$F$4^2/(4*$C$4)*(1-EXP(-2*$C$4*($K$4-$J$4))))</f>
        <v>23.2865611606519</v>
      </c>
      <c r="O944" s="126" t="n">
        <f aca="false">MAX(0,N944-$I$4)</f>
        <v>0.0865611606518861</v>
      </c>
      <c r="P944" s="21" t="n">
        <f aca="false">$D$7*AVERAGE(H944,O944)</f>
        <v>0.0411697615155037</v>
      </c>
      <c r="Q944" s="136" t="n">
        <f aca="false">AVERAGE(P$20:P944)</f>
        <v>1.68636470559018</v>
      </c>
      <c r="R944" s="0" t="n">
        <v>1.615</v>
      </c>
    </row>
    <row r="945" customFormat="false" ht="12.75" hidden="false" customHeight="false" outlineLevel="0" collapsed="false">
      <c r="B945" s="124" t="n">
        <f aca="false">B944+1</f>
        <v>926</v>
      </c>
      <c r="C945" s="21" t="n">
        <f aca="false">$C$7</f>
        <v>3.29212628660779</v>
      </c>
      <c r="D945" s="21" t="n">
        <f aca="true">NORMSINV(RAND())</f>
        <v>1.94278747193807</v>
      </c>
      <c r="E945" s="21" t="n">
        <f aca="false">$C$4*($G$4-C945)*$J$4+$F$4*SQRT($J$4)*D945+C945</f>
        <v>3.67717149902705</v>
      </c>
      <c r="F945" s="125" t="n">
        <f aca="false">EXP(E945)</f>
        <v>39.5344126528</v>
      </c>
      <c r="G945" s="126" t="n">
        <f aca="false">EXP(EXP(-$C$4*($K$4-$J$4))*LN(F945)+(1-EXP(-$C$4*($K$4-$J$4)))*$G$4+$F$4^2/(4*$C$4)*(1-EXP(-2*$C$4*($K$4-$J$4))))</f>
        <v>33.6455452285919</v>
      </c>
      <c r="H945" s="126" t="n">
        <f aca="false">MAX(0,G945-$I$4)</f>
        <v>10.4455452285919</v>
      </c>
      <c r="I945" s="21" t="n">
        <f aca="false">$D$7*AVERAGE(A945,H945)</f>
        <v>9.93610997638965</v>
      </c>
      <c r="J945" s="135" t="n">
        <f aca="false">AVERAGE(I$20:I945)</f>
        <v>1.77203298294955</v>
      </c>
      <c r="K945" s="21" t="n">
        <f aca="false">-D945</f>
        <v>-1.94278747193807</v>
      </c>
      <c r="L945" s="21" t="n">
        <f aca="false">$C$4*($G$4-C945)*$J$4+$F$4*SQRT($J$4)*K945+C945</f>
        <v>2.66608546690966</v>
      </c>
      <c r="M945" s="125" t="n">
        <f aca="false">EXP(L945)</f>
        <v>14.383553947287</v>
      </c>
      <c r="N945" s="126" t="n">
        <f aca="false">EXP(EXP(-$C$4*($K$4-$J$4))*LN(M945)+(1-EXP(-$C$4*($K$4-$J$4)))*$G$4+$F$4^2/(4*$C$4)*(1-EXP(-2*$C$4*($K$4-$J$4))))</f>
        <v>15.1400636787892</v>
      </c>
      <c r="O945" s="126" t="n">
        <f aca="false">MAX(0,N945-$I$4)</f>
        <v>0</v>
      </c>
      <c r="P945" s="21" t="n">
        <f aca="false">$D$7*AVERAGE(H945,O945)</f>
        <v>4.96805498819482</v>
      </c>
      <c r="Q945" s="136" t="n">
        <f aca="false">AVERAGE(P$20:P945)</f>
        <v>1.68990864758003</v>
      </c>
      <c r="R945" s="0" t="n">
        <v>1.615</v>
      </c>
    </row>
    <row r="946" customFormat="false" ht="12.75" hidden="false" customHeight="false" outlineLevel="0" collapsed="false">
      <c r="B946" s="124" t="n">
        <f aca="false">B945+1</f>
        <v>927</v>
      </c>
      <c r="C946" s="21" t="n">
        <f aca="false">$C$7</f>
        <v>3.29212628660779</v>
      </c>
      <c r="D946" s="21" t="n">
        <f aca="true">NORMSINV(RAND())</f>
        <v>-0.230433664762492</v>
      </c>
      <c r="E946" s="21" t="n">
        <f aca="false">$C$4*($G$4-C946)*$J$4+$F$4*SQRT($J$4)*D946+C946</f>
        <v>3.11166611880442</v>
      </c>
      <c r="F946" s="125" t="n">
        <f aca="false">EXP(E946)</f>
        <v>22.4584316615975</v>
      </c>
      <c r="G946" s="126" t="n">
        <f aca="false">EXP(EXP(-$C$4*($K$4-$J$4))*LN(F946)+(1-EXP(-$C$4*($K$4-$J$4)))*$G$4+$F$4^2/(4*$C$4)*(1-EXP(-2*$C$4*($K$4-$J$4))))</f>
        <v>21.5258694387451</v>
      </c>
      <c r="H946" s="126" t="n">
        <f aca="false">MAX(0,G946-$I$4)</f>
        <v>0</v>
      </c>
      <c r="I946" s="21" t="n">
        <f aca="false">$D$7*AVERAGE(A946,H946)</f>
        <v>0</v>
      </c>
      <c r="J946" s="135" t="n">
        <f aca="false">AVERAGE(I$20:I946)</f>
        <v>1.77012140475867</v>
      </c>
      <c r="K946" s="21" t="n">
        <f aca="false">-D946</f>
        <v>0.230433664762492</v>
      </c>
      <c r="L946" s="21" t="n">
        <f aca="false">$C$4*($G$4-C946)*$J$4+$F$4*SQRT($J$4)*K946+C946</f>
        <v>3.23159084713229</v>
      </c>
      <c r="M946" s="125" t="n">
        <f aca="false">EXP(L946)</f>
        <v>25.31990504654</v>
      </c>
      <c r="N946" s="126" t="n">
        <f aca="false">EXP(EXP(-$C$4*($K$4-$J$4))*LN(M946)+(1-EXP(-$C$4*($K$4-$J$4)))*$G$4+$F$4^2/(4*$C$4)*(1-EXP(-2*$C$4*($K$4-$J$4))))</f>
        <v>23.664349480425</v>
      </c>
      <c r="O946" s="126" t="n">
        <f aca="false">MAX(0,N946-$I$4)</f>
        <v>0.46434948042501</v>
      </c>
      <c r="P946" s="21" t="n">
        <f aca="false">$D$7*AVERAGE(H946,O946)</f>
        <v>0.220851444515944</v>
      </c>
      <c r="Q946" s="136" t="n">
        <f aca="false">AVERAGE(P$20:P946)</f>
        <v>1.68832390410316</v>
      </c>
      <c r="R946" s="0" t="n">
        <v>1.615</v>
      </c>
    </row>
    <row r="947" customFormat="false" ht="12.75" hidden="false" customHeight="false" outlineLevel="0" collapsed="false">
      <c r="B947" s="124" t="n">
        <f aca="false">B946+1</f>
        <v>928</v>
      </c>
      <c r="C947" s="21" t="n">
        <f aca="false">$C$7</f>
        <v>3.29212628660779</v>
      </c>
      <c r="D947" s="21" t="n">
        <f aca="true">NORMSINV(RAND())</f>
        <v>-0.409254711557246</v>
      </c>
      <c r="E947" s="21" t="n">
        <f aca="false">$C$4*($G$4-C947)*$J$4+$F$4*SQRT($J$4)*D947+C947</f>
        <v>3.06513414727527</v>
      </c>
      <c r="F947" s="125" t="n">
        <f aca="false">EXP(E947)</f>
        <v>21.4373375547246</v>
      </c>
      <c r="G947" s="126" t="n">
        <f aca="false">EXP(EXP(-$C$4*($K$4-$J$4))*LN(F947)+(1-EXP(-$C$4*($K$4-$J$4)))*$G$4+$F$4^2/(4*$C$4)*(1-EXP(-2*$C$4*($K$4-$J$4))))</f>
        <v>20.7491522352233</v>
      </c>
      <c r="H947" s="126" t="n">
        <f aca="false">MAX(0,G947-$I$4)</f>
        <v>0</v>
      </c>
      <c r="I947" s="21" t="n">
        <f aca="false">$D$7*AVERAGE(A947,H947)</f>
        <v>0</v>
      </c>
      <c r="J947" s="135" t="n">
        <f aca="false">AVERAGE(I$20:I947)</f>
        <v>1.76821394634837</v>
      </c>
      <c r="K947" s="21" t="n">
        <f aca="false">-D947</f>
        <v>0.409254711557246</v>
      </c>
      <c r="L947" s="21" t="n">
        <f aca="false">$C$4*($G$4-C947)*$J$4+$F$4*SQRT($J$4)*K947+C947</f>
        <v>3.27812281866143</v>
      </c>
      <c r="M947" s="125" t="n">
        <f aca="false">EXP(L947)</f>
        <v>26.5259319500023</v>
      </c>
      <c r="N947" s="126" t="n">
        <f aca="false">EXP(EXP(-$C$4*($K$4-$J$4))*LN(M947)+(1-EXP(-$C$4*($K$4-$J$4)))*$G$4+$F$4^2/(4*$C$4)*(1-EXP(-2*$C$4*($K$4-$J$4))))</f>
        <v>24.5501932557863</v>
      </c>
      <c r="O947" s="126" t="n">
        <f aca="false">MAX(0,N947-$I$4)</f>
        <v>1.35019325578633</v>
      </c>
      <c r="P947" s="21" t="n">
        <f aca="false">$D$7*AVERAGE(H947,O947)</f>
        <v>0.64217177683319</v>
      </c>
      <c r="Q947" s="136" t="n">
        <f aca="false">AVERAGE(P$20:P947)</f>
        <v>1.68719658500049</v>
      </c>
      <c r="R947" s="0" t="n">
        <v>1.615</v>
      </c>
    </row>
    <row r="948" customFormat="false" ht="12.75" hidden="false" customHeight="false" outlineLevel="0" collapsed="false">
      <c r="B948" s="124" t="n">
        <f aca="false">B947+1</f>
        <v>929</v>
      </c>
      <c r="C948" s="21" t="n">
        <f aca="false">$C$7</f>
        <v>3.29212628660779</v>
      </c>
      <c r="D948" s="21" t="n">
        <f aca="true">NORMSINV(RAND())</f>
        <v>-0.345944388229061</v>
      </c>
      <c r="E948" s="21" t="n">
        <f aca="false">$C$4*($G$4-C948)*$J$4+$F$4*SQRT($J$4)*D948+C948</f>
        <v>3.08160846176684</v>
      </c>
      <c r="F948" s="125" t="n">
        <f aca="false">EXP(E948)</f>
        <v>21.7934281157729</v>
      </c>
      <c r="G948" s="126" t="n">
        <f aca="false">EXP(EXP(-$C$4*($K$4-$J$4))*LN(F948)+(1-EXP(-$C$4*($K$4-$J$4)))*$G$4+$F$4^2/(4*$C$4)*(1-EXP(-2*$C$4*($K$4-$J$4))))</f>
        <v>21.0208853697196</v>
      </c>
      <c r="H948" s="126" t="n">
        <f aca="false">MAX(0,G948-$I$4)</f>
        <v>0</v>
      </c>
      <c r="I948" s="21" t="n">
        <f aca="false">$D$7*AVERAGE(A948,H948)</f>
        <v>0</v>
      </c>
      <c r="J948" s="135" t="n">
        <f aca="false">AVERAGE(I$20:I948)</f>
        <v>1.76631059441473</v>
      </c>
      <c r="K948" s="21" t="n">
        <f aca="false">-D948</f>
        <v>0.345944388229061</v>
      </c>
      <c r="L948" s="21" t="n">
        <f aca="false">$C$4*($G$4-C948)*$J$4+$F$4*SQRT($J$4)*K948+C948</f>
        <v>3.26164850416987</v>
      </c>
      <c r="M948" s="125" t="n">
        <f aca="false">EXP(L948)</f>
        <v>26.0925153282471</v>
      </c>
      <c r="N948" s="126" t="n">
        <f aca="false">EXP(EXP(-$C$4*($K$4-$J$4))*LN(M948)+(1-EXP(-$C$4*($K$4-$J$4)))*$G$4+$F$4^2/(4*$C$4)*(1-EXP(-2*$C$4*($K$4-$J$4))))</f>
        <v>24.2328374047577</v>
      </c>
      <c r="O948" s="126" t="n">
        <f aca="false">MAX(0,N948-$I$4)</f>
        <v>1.03283740475768</v>
      </c>
      <c r="P948" s="21" t="n">
        <f aca="false">$D$7*AVERAGE(H948,O948)</f>
        <v>0.491232665065231</v>
      </c>
      <c r="Q948" s="136" t="n">
        <f aca="false">AVERAGE(P$20:P948)</f>
        <v>1.68590921802532</v>
      </c>
      <c r="R948" s="0" t="n">
        <v>1.615</v>
      </c>
    </row>
    <row r="949" customFormat="false" ht="12.75" hidden="false" customHeight="false" outlineLevel="0" collapsed="false">
      <c r="B949" s="124" t="n">
        <f aca="false">B948+1</f>
        <v>930</v>
      </c>
      <c r="C949" s="21" t="n">
        <f aca="false">$C$7</f>
        <v>3.29212628660779</v>
      </c>
      <c r="D949" s="21" t="n">
        <f aca="true">NORMSINV(RAND())</f>
        <v>2.05688852910268</v>
      </c>
      <c r="E949" s="21" t="n">
        <f aca="false">$C$4*($G$4-C949)*$J$4+$F$4*SQRT($J$4)*D949+C949</f>
        <v>3.70686233933134</v>
      </c>
      <c r="F949" s="125" t="n">
        <f aca="false">EXP(E949)</f>
        <v>40.7258220360368</v>
      </c>
      <c r="G949" s="126" t="n">
        <f aca="false">EXP(EXP(-$C$4*($K$4-$J$4))*LN(F949)+(1-EXP(-$C$4*($K$4-$J$4)))*$G$4+$F$4^2/(4*$C$4)*(1-EXP(-2*$C$4*($K$4-$J$4))))</f>
        <v>34.4438311172817</v>
      </c>
      <c r="H949" s="126" t="n">
        <f aca="false">MAX(0,G949-$I$4)</f>
        <v>11.2438311172817</v>
      </c>
      <c r="I949" s="21" t="n">
        <f aca="false">$D$7*AVERAGE(A949,H949)</f>
        <v>10.6954630028751</v>
      </c>
      <c r="J949" s="135" t="n">
        <f aca="false">AVERAGE(I$20:I949)</f>
        <v>1.77591183356361</v>
      </c>
      <c r="K949" s="21" t="n">
        <f aca="false">-D949</f>
        <v>-2.05688852910268</v>
      </c>
      <c r="L949" s="21" t="n">
        <f aca="false">$C$4*($G$4-C949)*$J$4+$F$4*SQRT($J$4)*K949+C949</f>
        <v>2.63639462660537</v>
      </c>
      <c r="M949" s="125" t="n">
        <f aca="false">EXP(L949)</f>
        <v>13.9627717437522</v>
      </c>
      <c r="N949" s="126" t="n">
        <f aca="false">EXP(EXP(-$C$4*($K$4-$J$4))*LN(M949)+(1-EXP(-$C$4*($K$4-$J$4)))*$G$4+$F$4^2/(4*$C$4)*(1-EXP(-2*$C$4*($K$4-$J$4))))</f>
        <v>14.7891706800548</v>
      </c>
      <c r="O949" s="126" t="n">
        <f aca="false">MAX(0,N949-$I$4)</f>
        <v>0</v>
      </c>
      <c r="P949" s="21" t="n">
        <f aca="false">$D$7*AVERAGE(H949,O949)</f>
        <v>5.34773150143757</v>
      </c>
      <c r="Q949" s="136" t="n">
        <f aca="false">AVERAGE(P$20:P949)</f>
        <v>1.68984666134082</v>
      </c>
      <c r="R949" s="0" t="n">
        <v>1.615</v>
      </c>
    </row>
    <row r="950" customFormat="false" ht="12.75" hidden="false" customHeight="false" outlineLevel="0" collapsed="false">
      <c r="B950" s="124" t="n">
        <f aca="false">B949+1</f>
        <v>931</v>
      </c>
      <c r="C950" s="21" t="n">
        <f aca="false">$C$7</f>
        <v>3.29212628660779</v>
      </c>
      <c r="D950" s="21" t="n">
        <f aca="true">NORMSINV(RAND())</f>
        <v>-1.06567844781195</v>
      </c>
      <c r="E950" s="21" t="n">
        <f aca="false">$C$4*($G$4-C950)*$J$4+$F$4*SQRT($J$4)*D950+C950</f>
        <v>2.89432265078787</v>
      </c>
      <c r="F950" s="125" t="n">
        <f aca="false">EXP(E950)</f>
        <v>18.0712567432404</v>
      </c>
      <c r="G950" s="126" t="n">
        <f aca="false">EXP(EXP(-$C$4*($K$4-$J$4))*LN(F950)+(1-EXP(-$C$4*($K$4-$J$4)))*$G$4+$F$4^2/(4*$C$4)*(1-EXP(-2*$C$4*($K$4-$J$4))))</f>
        <v>18.1306118276639</v>
      </c>
      <c r="H950" s="126" t="n">
        <f aca="false">MAX(0,G950-$I$4)</f>
        <v>0</v>
      </c>
      <c r="I950" s="21" t="n">
        <f aca="false">$D$7*AVERAGE(A950,H950)</f>
        <v>0</v>
      </c>
      <c r="J950" s="135" t="n">
        <f aca="false">AVERAGE(I$20:I950)</f>
        <v>1.77400430205603</v>
      </c>
      <c r="K950" s="21" t="n">
        <f aca="false">-D950</f>
        <v>1.06567844781195</v>
      </c>
      <c r="L950" s="21" t="n">
        <f aca="false">$C$4*($G$4-C950)*$J$4+$F$4*SQRT($J$4)*K950+C950</f>
        <v>3.44893431514884</v>
      </c>
      <c r="M950" s="125" t="n">
        <f aca="false">EXP(L950)</f>
        <v>31.4668406987554</v>
      </c>
      <c r="N950" s="126" t="n">
        <f aca="false">EXP(EXP(-$C$4*($K$4-$J$4))*LN(M950)+(1-EXP(-$C$4*($K$4-$J$4)))*$G$4+$F$4^2/(4*$C$4)*(1-EXP(-2*$C$4*($K$4-$J$4))))</f>
        <v>28.0958911982893</v>
      </c>
      <c r="O950" s="126" t="n">
        <f aca="false">MAX(0,N950-$I$4)</f>
        <v>4.89589119828928</v>
      </c>
      <c r="P950" s="21" t="n">
        <f aca="false">$D$7*AVERAGE(H950,O950)</f>
        <v>2.32855788348341</v>
      </c>
      <c r="Q950" s="136" t="n">
        <f aca="false">AVERAGE(P$20:P950)</f>
        <v>1.69053270991455</v>
      </c>
      <c r="R950" s="0" t="n">
        <v>1.615</v>
      </c>
    </row>
    <row r="951" customFormat="false" ht="12.75" hidden="false" customHeight="false" outlineLevel="0" collapsed="false">
      <c r="B951" s="124" t="n">
        <f aca="false">B950+1</f>
        <v>932</v>
      </c>
      <c r="C951" s="21" t="n">
        <f aca="false">$C$7</f>
        <v>3.29212628660779</v>
      </c>
      <c r="D951" s="21" t="n">
        <f aca="true">NORMSINV(RAND())</f>
        <v>1.09716597319496</v>
      </c>
      <c r="E951" s="21" t="n">
        <f aca="false">$C$4*($G$4-C951)*$J$4+$F$4*SQRT($J$4)*D951+C951</f>
        <v>3.45712785087021</v>
      </c>
      <c r="F951" s="125" t="n">
        <f aca="false">EXP(E951)</f>
        <v>31.725724520656</v>
      </c>
      <c r="G951" s="126" t="n">
        <f aca="false">EXP(EXP(-$C$4*($K$4-$J$4))*LN(F951)+(1-EXP(-$C$4*($K$4-$J$4)))*$G$4+$F$4^2/(4*$C$4)*(1-EXP(-2*$C$4*($K$4-$J$4))))</f>
        <v>28.278291941917</v>
      </c>
      <c r="H951" s="126" t="n">
        <f aca="false">MAX(0,G951-$I$4)</f>
        <v>5.07829194191703</v>
      </c>
      <c r="I951" s="21" t="n">
        <f aca="false">$D$7*AVERAGE(A951,H951)</f>
        <v>4.83062072135635</v>
      </c>
      <c r="J951" s="135" t="n">
        <f aca="false">AVERAGE(I$20:I951)</f>
        <v>1.77728393340721</v>
      </c>
      <c r="K951" s="21" t="n">
        <f aca="false">-D951</f>
        <v>-1.09716597319496</v>
      </c>
      <c r="L951" s="21" t="n">
        <f aca="false">$C$4*($G$4-C951)*$J$4+$F$4*SQRT($J$4)*K951+C951</f>
        <v>2.8861291150665</v>
      </c>
      <c r="M951" s="125" t="n">
        <f aca="false">EXP(L951)</f>
        <v>17.9237942003695</v>
      </c>
      <c r="N951" s="126" t="n">
        <f aca="false">EXP(EXP(-$C$4*($K$4-$J$4))*LN(M951)+(1-EXP(-$C$4*($K$4-$J$4)))*$G$4+$F$4^2/(4*$C$4)*(1-EXP(-2*$C$4*($K$4-$J$4))))</f>
        <v>18.0136656879684</v>
      </c>
      <c r="O951" s="126" t="n">
        <f aca="false">MAX(0,N951-$I$4)</f>
        <v>0</v>
      </c>
      <c r="P951" s="21" t="n">
        <f aca="false">$D$7*AVERAGE(H951,O951)</f>
        <v>2.41531036067818</v>
      </c>
      <c r="Q951" s="136" t="n">
        <f aca="false">AVERAGE(P$20:P951)</f>
        <v>1.69131036833812</v>
      </c>
      <c r="R951" s="0" t="n">
        <v>1.615</v>
      </c>
    </row>
    <row r="952" customFormat="false" ht="12.75" hidden="false" customHeight="false" outlineLevel="0" collapsed="false">
      <c r="B952" s="124" t="n">
        <f aca="false">B951+1</f>
        <v>933</v>
      </c>
      <c r="C952" s="21" t="n">
        <f aca="false">$C$7</f>
        <v>3.29212628660779</v>
      </c>
      <c r="D952" s="21" t="n">
        <f aca="true">NORMSINV(RAND())</f>
        <v>1.03601275957393</v>
      </c>
      <c r="E952" s="21" t="n">
        <f aca="false">$C$4*($G$4-C952)*$J$4+$F$4*SQRT($J$4)*D952+C952</f>
        <v>3.44121484931846</v>
      </c>
      <c r="F952" s="125" t="n">
        <f aca="false">EXP(E952)</f>
        <v>31.2248686462818</v>
      </c>
      <c r="G952" s="126" t="n">
        <f aca="false">EXP(EXP(-$C$4*($K$4-$J$4))*LN(F952)+(1-EXP(-$C$4*($K$4-$J$4)))*$G$4+$F$4^2/(4*$C$4)*(1-EXP(-2*$C$4*($K$4-$J$4))))</f>
        <v>27.9251204984719</v>
      </c>
      <c r="H952" s="126" t="n">
        <f aca="false">MAX(0,G952-$I$4)</f>
        <v>4.72512049847195</v>
      </c>
      <c r="I952" s="21" t="n">
        <f aca="false">$D$7*AVERAGE(A952,H952)</f>
        <v>4.494673652458</v>
      </c>
      <c r="J952" s="135" t="n">
        <f aca="false">AVERAGE(I$20:I952)</f>
        <v>1.78019646258089</v>
      </c>
      <c r="K952" s="21" t="n">
        <f aca="false">-D952</f>
        <v>-1.03601275957393</v>
      </c>
      <c r="L952" s="21" t="n">
        <f aca="false">$C$4*($G$4-C952)*$J$4+$F$4*SQRT($J$4)*K952+C952</f>
        <v>2.90204211661825</v>
      </c>
      <c r="M952" s="125" t="n">
        <f aca="false">EXP(L952)</f>
        <v>18.2112970148097</v>
      </c>
      <c r="N952" s="126" t="n">
        <f aca="false">EXP(EXP(-$C$4*($K$4-$J$4))*LN(M952)+(1-EXP(-$C$4*($K$4-$J$4)))*$G$4+$F$4^2/(4*$C$4)*(1-EXP(-2*$C$4*($K$4-$J$4))))</f>
        <v>18.241486094799</v>
      </c>
      <c r="O952" s="126" t="n">
        <f aca="false">MAX(0,N952-$I$4)</f>
        <v>0</v>
      </c>
      <c r="P952" s="21" t="n">
        <f aca="false">$D$7*AVERAGE(H952,O952)</f>
        <v>2.247336826229</v>
      </c>
      <c r="Q952" s="136" t="n">
        <f aca="false">AVERAGE(P$20:P952)</f>
        <v>1.69190632381281</v>
      </c>
      <c r="R952" s="0" t="n">
        <v>1.615</v>
      </c>
    </row>
    <row r="953" customFormat="false" ht="12.75" hidden="false" customHeight="false" outlineLevel="0" collapsed="false">
      <c r="B953" s="124" t="n">
        <f aca="false">B952+1</f>
        <v>934</v>
      </c>
      <c r="C953" s="21" t="n">
        <f aca="false">$C$7</f>
        <v>3.29212628660779</v>
      </c>
      <c r="D953" s="21" t="n">
        <f aca="true">NORMSINV(RAND())</f>
        <v>-0.141953273810079</v>
      </c>
      <c r="E953" s="21" t="n">
        <f aca="false">$C$4*($G$4-C953)*$J$4+$F$4*SQRT($J$4)*D953+C953</f>
        <v>3.13469006987999</v>
      </c>
      <c r="F953" s="125" t="n">
        <f aca="false">EXP(E953)</f>
        <v>22.9815120753613</v>
      </c>
      <c r="G953" s="126" t="n">
        <f aca="false">EXP(EXP(-$C$4*($K$4-$J$4))*LN(F953)+(1-EXP(-$C$4*($K$4-$J$4)))*$G$4+$F$4^2/(4*$C$4)*(1-EXP(-2*$C$4*($K$4-$J$4))))</f>
        <v>21.9208735526238</v>
      </c>
      <c r="H953" s="126" t="n">
        <f aca="false">MAX(0,G953-$I$4)</f>
        <v>0</v>
      </c>
      <c r="I953" s="21" t="n">
        <f aca="false">$D$7*AVERAGE(A953,H953)</f>
        <v>0</v>
      </c>
      <c r="J953" s="135" t="n">
        <f aca="false">AVERAGE(I$20:I953)</f>
        <v>1.77829047065094</v>
      </c>
      <c r="K953" s="21" t="n">
        <f aca="false">-D953</f>
        <v>0.141953273810079</v>
      </c>
      <c r="L953" s="21" t="n">
        <f aca="false">$C$4*($G$4-C953)*$J$4+$F$4*SQRT($J$4)*K953+C953</f>
        <v>3.20856689605672</v>
      </c>
      <c r="M953" s="125" t="n">
        <f aca="false">EXP(L953)</f>
        <v>24.7436006517389</v>
      </c>
      <c r="N953" s="126" t="n">
        <f aca="false">EXP(EXP(-$C$4*($K$4-$J$4))*LN(M953)+(1-EXP(-$C$4*($K$4-$J$4)))*$G$4+$F$4^2/(4*$C$4)*(1-EXP(-2*$C$4*($K$4-$J$4))))</f>
        <v>23.2379287278674</v>
      </c>
      <c r="O953" s="126" t="n">
        <f aca="false">MAX(0,N953-$I$4)</f>
        <v>0.0379287278673637</v>
      </c>
      <c r="P953" s="21" t="n">
        <f aca="false">$D$7*AVERAGE(H953,O953)</f>
        <v>0.0180394609906583</v>
      </c>
      <c r="Q953" s="136" t="n">
        <f aca="false">AVERAGE(P$20:P953)</f>
        <v>1.69011417513741</v>
      </c>
      <c r="R953" s="0" t="n">
        <v>1.615</v>
      </c>
    </row>
    <row r="954" customFormat="false" ht="12.75" hidden="false" customHeight="false" outlineLevel="0" collapsed="false">
      <c r="B954" s="124" t="n">
        <f aca="false">B953+1</f>
        <v>935</v>
      </c>
      <c r="C954" s="21" t="n">
        <f aca="false">$C$7</f>
        <v>3.29212628660779</v>
      </c>
      <c r="D954" s="21" t="n">
        <f aca="true">NORMSINV(RAND())</f>
        <v>-0.0281228020750802</v>
      </c>
      <c r="E954" s="21" t="n">
        <f aca="false">$C$4*($G$4-C954)*$J$4+$F$4*SQRT($J$4)*D954+C954</f>
        <v>3.16431049971676</v>
      </c>
      <c r="F954" s="125" t="n">
        <f aca="false">EXP(E954)</f>
        <v>23.6724162667573</v>
      </c>
      <c r="G954" s="126" t="n">
        <f aca="false">EXP(EXP(-$C$4*($K$4-$J$4))*LN(F954)+(1-EXP(-$C$4*($K$4-$J$4)))*$G$4+$F$4^2/(4*$C$4)*(1-EXP(-2*$C$4*($K$4-$J$4))))</f>
        <v>22.4397279283898</v>
      </c>
      <c r="H954" s="126" t="n">
        <f aca="false">MAX(0,G954-$I$4)</f>
        <v>0</v>
      </c>
      <c r="I954" s="21" t="n">
        <f aca="false">$D$7*AVERAGE(A954,H954)</f>
        <v>0</v>
      </c>
      <c r="J954" s="135" t="n">
        <f aca="false">AVERAGE(I$20:I954)</f>
        <v>1.77638855570906</v>
      </c>
      <c r="K954" s="21" t="n">
        <f aca="false">-D954</f>
        <v>0.0281228020750802</v>
      </c>
      <c r="L954" s="21" t="n">
        <f aca="false">$C$4*($G$4-C954)*$J$4+$F$4*SQRT($J$4)*K954+C954</f>
        <v>3.17894646621995</v>
      </c>
      <c r="M954" s="125" t="n">
        <f aca="false">EXP(L954)</f>
        <v>24.0214328253594</v>
      </c>
      <c r="N954" s="126" t="n">
        <f aca="false">EXP(EXP(-$C$4*($K$4-$J$4))*LN(M954)+(1-EXP(-$C$4*($K$4-$J$4)))*$G$4+$F$4^2/(4*$C$4)*(1-EXP(-2*$C$4*($K$4-$J$4))))</f>
        <v>22.7006182469796</v>
      </c>
      <c r="O954" s="126" t="n">
        <f aca="false">MAX(0,N954-$I$4)</f>
        <v>0</v>
      </c>
      <c r="P954" s="21" t="n">
        <f aca="false">$D$7*AVERAGE(H954,O954)</f>
        <v>0</v>
      </c>
      <c r="Q954" s="136" t="n">
        <f aca="false">AVERAGE(P$20:P954)</f>
        <v>1.68830656639395</v>
      </c>
      <c r="R954" s="0" t="n">
        <v>1.615</v>
      </c>
    </row>
    <row r="955" customFormat="false" ht="12.75" hidden="false" customHeight="false" outlineLevel="0" collapsed="false">
      <c r="B955" s="124" t="n">
        <f aca="false">B954+1</f>
        <v>936</v>
      </c>
      <c r="C955" s="21" t="n">
        <f aca="false">$C$7</f>
        <v>3.29212628660779</v>
      </c>
      <c r="D955" s="21" t="n">
        <f aca="true">NORMSINV(RAND())</f>
        <v>-0.945653463295137</v>
      </c>
      <c r="E955" s="21" t="n">
        <f aca="false">$C$4*($G$4-C955)*$J$4+$F$4*SQRT($J$4)*D955+C955</f>
        <v>2.92555498759849</v>
      </c>
      <c r="F955" s="125" t="n">
        <f aca="false">EXP(E955)</f>
        <v>18.6445706845707</v>
      </c>
      <c r="G955" s="126" t="n">
        <f aca="false">EXP(EXP(-$C$4*($K$4-$J$4))*LN(F955)+(1-EXP(-$C$4*($K$4-$J$4)))*$G$4+$F$4^2/(4*$C$4)*(1-EXP(-2*$C$4*($K$4-$J$4))))</f>
        <v>18.5833954991405</v>
      </c>
      <c r="H955" s="126" t="n">
        <f aca="false">MAX(0,G955-$I$4)</f>
        <v>0</v>
      </c>
      <c r="I955" s="21" t="n">
        <f aca="false">$D$7*AVERAGE(A955,H955)</f>
        <v>0</v>
      </c>
      <c r="J955" s="135" t="n">
        <f aca="false">AVERAGE(I$20:I955)</f>
        <v>1.77449070468801</v>
      </c>
      <c r="K955" s="21" t="n">
        <f aca="false">-D955</f>
        <v>0.945653463295137</v>
      </c>
      <c r="L955" s="21" t="n">
        <f aca="false">$C$4*($G$4-C955)*$J$4+$F$4*SQRT($J$4)*K955+C955</f>
        <v>3.41770197833822</v>
      </c>
      <c r="M955" s="125" t="n">
        <f aca="false">EXP(L955)</f>
        <v>30.4992464984157</v>
      </c>
      <c r="N955" s="126" t="n">
        <f aca="false">EXP(EXP(-$C$4*($K$4-$J$4))*LN(M955)+(1-EXP(-$C$4*($K$4-$J$4)))*$G$4+$F$4^2/(4*$C$4)*(1-EXP(-2*$C$4*($K$4-$J$4))))</f>
        <v>27.4113359580612</v>
      </c>
      <c r="O955" s="126" t="n">
        <f aca="false">MAX(0,N955-$I$4)</f>
        <v>4.21133595806118</v>
      </c>
      <c r="P955" s="21" t="n">
        <f aca="false">$D$7*AVERAGE(H955,O955)</f>
        <v>2.00297333988285</v>
      </c>
      <c r="Q955" s="136" t="n">
        <f aca="false">AVERAGE(P$20:P955)</f>
        <v>1.68864274884426</v>
      </c>
      <c r="R955" s="0" t="n">
        <v>1.615</v>
      </c>
    </row>
    <row r="956" customFormat="false" ht="12.75" hidden="false" customHeight="false" outlineLevel="0" collapsed="false">
      <c r="B956" s="124" t="n">
        <f aca="false">B955+1</f>
        <v>937</v>
      </c>
      <c r="C956" s="21" t="n">
        <f aca="false">$C$7</f>
        <v>3.29212628660779</v>
      </c>
      <c r="D956" s="21" t="n">
        <f aca="true">NORMSINV(RAND())</f>
        <v>-1.21724131888314</v>
      </c>
      <c r="E956" s="21" t="n">
        <f aca="false">$C$4*($G$4-C956)*$J$4+$F$4*SQRT($J$4)*D956+C956</f>
        <v>2.85488367350879</v>
      </c>
      <c r="F956" s="125" t="n">
        <f aca="false">EXP(E956)</f>
        <v>17.3724162178888</v>
      </c>
      <c r="G956" s="126" t="n">
        <f aca="false">EXP(EXP(-$C$4*($K$4-$J$4))*LN(F956)+(1-EXP(-$C$4*($K$4-$J$4)))*$G$4+$F$4^2/(4*$C$4)*(1-EXP(-2*$C$4*($K$4-$J$4))))</f>
        <v>17.5745815643642</v>
      </c>
      <c r="H956" s="126" t="n">
        <f aca="false">MAX(0,G956-$I$4)</f>
        <v>0</v>
      </c>
      <c r="I956" s="21" t="n">
        <f aca="false">$D$7*AVERAGE(A956,H956)</f>
        <v>0</v>
      </c>
      <c r="J956" s="135" t="n">
        <f aca="false">AVERAGE(I$20:I956)</f>
        <v>1.77259690457628</v>
      </c>
      <c r="K956" s="21" t="n">
        <f aca="false">-D956</f>
        <v>1.21724131888314</v>
      </c>
      <c r="L956" s="21" t="n">
        <f aca="false">$C$4*($G$4-C956)*$J$4+$F$4*SQRT($J$4)*K956+C956</f>
        <v>3.48837329242792</v>
      </c>
      <c r="M956" s="125" t="n">
        <f aca="false">EXP(L956)</f>
        <v>32.7326579120473</v>
      </c>
      <c r="N956" s="126" t="n">
        <f aca="false">EXP(EXP(-$C$4*($K$4-$J$4))*LN(M956)+(1-EXP(-$C$4*($K$4-$J$4)))*$G$4+$F$4^2/(4*$C$4)*(1-EXP(-2*$C$4*($K$4-$J$4))))</f>
        <v>28.9847980393093</v>
      </c>
      <c r="O956" s="126" t="n">
        <f aca="false">MAX(0,N956-$I$4)</f>
        <v>5.78479803930926</v>
      </c>
      <c r="P956" s="21" t="n">
        <f aca="false">$D$7*AVERAGE(H956,O956)</f>
        <v>2.7513350548925</v>
      </c>
      <c r="Q956" s="136" t="n">
        <f aca="false">AVERAGE(P$20:P956)</f>
        <v>1.68977689218049</v>
      </c>
      <c r="R956" s="0" t="n">
        <v>1.615</v>
      </c>
    </row>
    <row r="957" customFormat="false" ht="12.75" hidden="false" customHeight="false" outlineLevel="0" collapsed="false">
      <c r="B957" s="124" t="n">
        <f aca="false">B956+1</f>
        <v>938</v>
      </c>
      <c r="C957" s="21" t="n">
        <f aca="false">$C$7</f>
        <v>3.29212628660779</v>
      </c>
      <c r="D957" s="21" t="n">
        <f aca="true">NORMSINV(RAND())</f>
        <v>1.15236826855345</v>
      </c>
      <c r="E957" s="21" t="n">
        <f aca="false">$C$4*($G$4-C957)*$J$4+$F$4*SQRT($J$4)*D957+C957</f>
        <v>3.47149233246791</v>
      </c>
      <c r="F957" s="125" t="n">
        <f aca="false">EXP(E957)</f>
        <v>32.1847369518896</v>
      </c>
      <c r="G957" s="126" t="n">
        <f aca="false">EXP(EXP(-$C$4*($K$4-$J$4))*LN(F957)+(1-EXP(-$C$4*($K$4-$J$4)))*$G$4+$F$4^2/(4*$C$4)*(1-EXP(-2*$C$4*($K$4-$J$4))))</f>
        <v>28.6009298938379</v>
      </c>
      <c r="H957" s="126" t="n">
        <f aca="false">MAX(0,G957-$I$4)</f>
        <v>5.40092989383793</v>
      </c>
      <c r="I957" s="21" t="n">
        <f aca="false">$D$7*AVERAGE(A957,H957)</f>
        <v>5.13752343468415</v>
      </c>
      <c r="J957" s="135" t="n">
        <f aca="false">AVERAGE(I$20:I957)</f>
        <v>1.77618424629281</v>
      </c>
      <c r="K957" s="21" t="n">
        <f aca="false">-D957</f>
        <v>-1.15236826855345</v>
      </c>
      <c r="L957" s="21" t="n">
        <f aca="false">$C$4*($G$4-C957)*$J$4+$F$4*SQRT($J$4)*K957+C957</f>
        <v>2.8717646334688</v>
      </c>
      <c r="M957" s="125" t="n">
        <f aca="false">EXP(L957)</f>
        <v>17.6681685488335</v>
      </c>
      <c r="N957" s="126" t="n">
        <f aca="false">EXP(EXP(-$C$4*($K$4-$J$4))*LN(M957)+(1-EXP(-$C$4*($K$4-$J$4)))*$G$4+$F$4^2/(4*$C$4)*(1-EXP(-2*$C$4*($K$4-$J$4))))</f>
        <v>17.8104592808436</v>
      </c>
      <c r="O957" s="126" t="n">
        <f aca="false">MAX(0,N957-$I$4)</f>
        <v>0</v>
      </c>
      <c r="P957" s="21" t="n">
        <f aca="false">$D$7*AVERAGE(H957,O957)</f>
        <v>2.56876171734208</v>
      </c>
      <c r="Q957" s="136" t="n">
        <f aca="false">AVERAGE(P$20:P957)</f>
        <v>1.69071397621584</v>
      </c>
      <c r="R957" s="0" t="n">
        <v>1.615</v>
      </c>
    </row>
    <row r="958" customFormat="false" ht="12.75" hidden="false" customHeight="false" outlineLevel="0" collapsed="false">
      <c r="B958" s="124" t="n">
        <f aca="false">B957+1</f>
        <v>939</v>
      </c>
      <c r="C958" s="21" t="n">
        <f aca="false">$C$7</f>
        <v>3.29212628660779</v>
      </c>
      <c r="D958" s="21" t="n">
        <f aca="true">NORMSINV(RAND())</f>
        <v>1.67625193210861</v>
      </c>
      <c r="E958" s="21" t="n">
        <f aca="false">$C$4*($G$4-C958)*$J$4+$F$4*SQRT($J$4)*D958+C958</f>
        <v>3.6078148747753</v>
      </c>
      <c r="F958" s="125" t="n">
        <f aca="false">EXP(E958)</f>
        <v>36.8853655483552</v>
      </c>
      <c r="G958" s="126" t="n">
        <f aca="false">EXP(EXP(-$C$4*($K$4-$J$4))*LN(F958)+(1-EXP(-$C$4*($K$4-$J$4)))*$G$4+$F$4^2/(4*$C$4)*(1-EXP(-2*$C$4*($K$4-$J$4))))</f>
        <v>31.8521263255492</v>
      </c>
      <c r="H958" s="126" t="n">
        <f aca="false">MAX(0,G958-$I$4)</f>
        <v>8.65212632554918</v>
      </c>
      <c r="I958" s="21" t="n">
        <f aca="false">$D$7*AVERAGE(A958,H958)</f>
        <v>8.23015714535962</v>
      </c>
      <c r="J958" s="135" t="n">
        <f aca="false">AVERAGE(I$20:I958)</f>
        <v>1.7830574868669</v>
      </c>
      <c r="K958" s="21" t="n">
        <f aca="false">-D958</f>
        <v>-1.67625193210861</v>
      </c>
      <c r="L958" s="21" t="n">
        <f aca="false">$C$4*($G$4-C958)*$J$4+$F$4*SQRT($J$4)*K958+C958</f>
        <v>2.73544209116141</v>
      </c>
      <c r="M958" s="125" t="n">
        <f aca="false">EXP(L958)</f>
        <v>15.4165574533994</v>
      </c>
      <c r="N958" s="126" t="n">
        <f aca="false">EXP(EXP(-$C$4*($K$4-$J$4))*LN(M958)+(1-EXP(-$C$4*($K$4-$J$4)))*$G$4+$F$4^2/(4*$C$4)*(1-EXP(-2*$C$4*($K$4-$J$4))))</f>
        <v>15.9925178012329</v>
      </c>
      <c r="O958" s="126" t="n">
        <f aca="false">MAX(0,N958-$I$4)</f>
        <v>0</v>
      </c>
      <c r="P958" s="21" t="n">
        <f aca="false">$D$7*AVERAGE(H958,O958)</f>
        <v>4.11507857267981</v>
      </c>
      <c r="Q958" s="136" t="n">
        <f aca="false">AVERAGE(P$20:P958)</f>
        <v>1.69329583414605</v>
      </c>
      <c r="R958" s="0" t="n">
        <v>1.615</v>
      </c>
    </row>
    <row r="959" customFormat="false" ht="12.75" hidden="false" customHeight="false" outlineLevel="0" collapsed="false">
      <c r="B959" s="124" t="n">
        <f aca="false">B958+1</f>
        <v>940</v>
      </c>
      <c r="C959" s="21" t="n">
        <f aca="false">$C$7</f>
        <v>3.29212628660779</v>
      </c>
      <c r="D959" s="21" t="n">
        <f aca="true">NORMSINV(RAND())</f>
        <v>-0.359066410493671</v>
      </c>
      <c r="E959" s="21" t="n">
        <f aca="false">$C$4*($G$4-C959)*$J$4+$F$4*SQRT($J$4)*D959+C959</f>
        <v>3.078193910866</v>
      </c>
      <c r="F959" s="125" t="n">
        <f aca="false">EXP(E959)</f>
        <v>21.7191402481982</v>
      </c>
      <c r="G959" s="126" t="n">
        <f aca="false">EXP(EXP(-$C$4*($K$4-$J$4))*LN(F959)+(1-EXP(-$C$4*($K$4-$J$4)))*$G$4+$F$4^2/(4*$C$4)*(1-EXP(-2*$C$4*($K$4-$J$4))))</f>
        <v>20.9642737425384</v>
      </c>
      <c r="H959" s="126" t="n">
        <f aca="false">MAX(0,G959-$I$4)</f>
        <v>0</v>
      </c>
      <c r="I959" s="21" t="n">
        <f aca="false">$D$7*AVERAGE(A959,H959)</f>
        <v>0</v>
      </c>
      <c r="J959" s="135" t="n">
        <f aca="false">AVERAGE(I$20:I959)</f>
        <v>1.78116061720002</v>
      </c>
      <c r="K959" s="21" t="n">
        <f aca="false">-D959</f>
        <v>0.359066410493671</v>
      </c>
      <c r="L959" s="21" t="n">
        <f aca="false">$C$4*($G$4-C959)*$J$4+$F$4*SQRT($J$4)*K959+C959</f>
        <v>3.2650630550707</v>
      </c>
      <c r="M959" s="125" t="n">
        <f aca="false">EXP(L959)</f>
        <v>26.1817618316189</v>
      </c>
      <c r="N959" s="126" t="n">
        <f aca="false">EXP(EXP(-$C$4*($K$4-$J$4))*LN(M959)+(1-EXP(-$C$4*($K$4-$J$4)))*$G$4+$F$4^2/(4*$C$4)*(1-EXP(-2*$C$4*($K$4-$J$4))))</f>
        <v>24.2982754148479</v>
      </c>
      <c r="O959" s="126" t="n">
        <f aca="false">MAX(0,N959-$I$4)</f>
        <v>1.09827541484789</v>
      </c>
      <c r="P959" s="21" t="n">
        <f aca="false">$D$7*AVERAGE(H959,O959)</f>
        <v>0.522355945404519</v>
      </c>
      <c r="Q959" s="136" t="n">
        <f aca="false">AVERAGE(P$20:P959)</f>
        <v>1.69205015341335</v>
      </c>
      <c r="R959" s="0" t="n">
        <v>1.615</v>
      </c>
    </row>
    <row r="960" customFormat="false" ht="12.75" hidden="false" customHeight="false" outlineLevel="0" collapsed="false">
      <c r="B960" s="124" t="n">
        <f aca="false">B959+1</f>
        <v>941</v>
      </c>
      <c r="C960" s="21" t="n">
        <f aca="false">$C$7</f>
        <v>3.29212628660779</v>
      </c>
      <c r="D960" s="21" t="n">
        <f aca="true">NORMSINV(RAND())</f>
        <v>-1.60876591572905</v>
      </c>
      <c r="E960" s="21" t="n">
        <f aca="false">$C$4*($G$4-C960)*$J$4+$F$4*SQRT($J$4)*D960+C960</f>
        <v>2.75300298485416</v>
      </c>
      <c r="F960" s="125" t="n">
        <f aca="false">EXP(E960)</f>
        <v>15.6896770734568</v>
      </c>
      <c r="G960" s="126" t="n">
        <f aca="false">EXP(EXP(-$C$4*($K$4-$J$4))*LN(F960)+(1-EXP(-$C$4*($K$4-$J$4)))*$G$4+$F$4^2/(4*$C$4)*(1-EXP(-2*$C$4*($K$4-$J$4))))</f>
        <v>16.2158673657625</v>
      </c>
      <c r="H960" s="126" t="n">
        <f aca="false">MAX(0,G960-$I$4)</f>
        <v>0</v>
      </c>
      <c r="I960" s="21" t="n">
        <f aca="false">$D$7*AVERAGE(A960,H960)</f>
        <v>0</v>
      </c>
      <c r="J960" s="135" t="n">
        <f aca="false">AVERAGE(I$20:I960)</f>
        <v>1.77926777913711</v>
      </c>
      <c r="K960" s="21" t="n">
        <f aca="false">-D960</f>
        <v>1.60876591572905</v>
      </c>
      <c r="L960" s="21" t="n">
        <f aca="false">$C$4*($G$4-C960)*$J$4+$F$4*SQRT($J$4)*K960+C960</f>
        <v>3.59025398108255</v>
      </c>
      <c r="M960" s="125" t="n">
        <f aca="false">EXP(L960)</f>
        <v>36.2432798650692</v>
      </c>
      <c r="N960" s="126" t="n">
        <f aca="false">EXP(EXP(-$C$4*($K$4-$J$4))*LN(M960)+(1-EXP(-$C$4*($K$4-$J$4)))*$G$4+$F$4^2/(4*$C$4)*(1-EXP(-2*$C$4*($K$4-$J$4))))</f>
        <v>31.413410444142</v>
      </c>
      <c r="O960" s="126" t="n">
        <f aca="false">MAX(0,N960-$I$4)</f>
        <v>8.213410444142</v>
      </c>
      <c r="P960" s="21" t="n">
        <f aca="false">$D$7*AVERAGE(H960,O960)</f>
        <v>3.90641884498467</v>
      </c>
      <c r="Q960" s="136" t="n">
        <f aca="false">AVERAGE(P$20:P960)</f>
        <v>1.69440336137463</v>
      </c>
      <c r="R960" s="0" t="n">
        <v>1.615</v>
      </c>
    </row>
    <row r="961" customFormat="false" ht="12.75" hidden="false" customHeight="false" outlineLevel="0" collapsed="false">
      <c r="B961" s="124" t="n">
        <f aca="false">B960+1</f>
        <v>942</v>
      </c>
      <c r="C961" s="21" t="n">
        <f aca="false">$C$7</f>
        <v>3.29212628660779</v>
      </c>
      <c r="D961" s="21" t="n">
        <f aca="true">NORMSINV(RAND())</f>
        <v>-0.22091837829052</v>
      </c>
      <c r="E961" s="21" t="n">
        <f aca="false">$C$4*($G$4-C961)*$J$4+$F$4*SQRT($J$4)*D961+C961</f>
        <v>3.11414214188526</v>
      </c>
      <c r="F961" s="125" t="n">
        <f aca="false">EXP(E961)</f>
        <v>22.5141081564498</v>
      </c>
      <c r="G961" s="126" t="n">
        <f aca="false">EXP(EXP(-$C$4*($K$4-$J$4))*LN(F961)+(1-EXP(-$C$4*($K$4-$J$4)))*$G$4+$F$4^2/(4*$C$4)*(1-EXP(-2*$C$4*($K$4-$J$4))))</f>
        <v>21.5680047878708</v>
      </c>
      <c r="H961" s="126" t="n">
        <f aca="false">MAX(0,G961-$I$4)</f>
        <v>0</v>
      </c>
      <c r="I961" s="21" t="n">
        <f aca="false">$D$7*AVERAGE(A961,H961)</f>
        <v>0</v>
      </c>
      <c r="J961" s="135" t="n">
        <f aca="false">AVERAGE(I$20:I961)</f>
        <v>1.77737895983866</v>
      </c>
      <c r="K961" s="21" t="n">
        <f aca="false">-D961</f>
        <v>0.22091837829052</v>
      </c>
      <c r="L961" s="21" t="n">
        <f aca="false">$C$4*($G$4-C961)*$J$4+$F$4*SQRT($J$4)*K961+C961</f>
        <v>3.22911482405144</v>
      </c>
      <c r="M961" s="125" t="n">
        <f aca="false">EXP(L961)</f>
        <v>25.2572899274694</v>
      </c>
      <c r="N961" s="126" t="n">
        <f aca="false">EXP(EXP(-$C$4*($K$4-$J$4))*LN(M961)+(1-EXP(-$C$4*($K$4-$J$4)))*$G$4+$F$4^2/(4*$C$4)*(1-EXP(-2*$C$4*($K$4-$J$4))))</f>
        <v>23.6181187030769</v>
      </c>
      <c r="O961" s="126" t="n">
        <f aca="false">MAX(0,N961-$I$4)</f>
        <v>0.418118703076928</v>
      </c>
      <c r="P961" s="21" t="n">
        <f aca="false">$D$7*AVERAGE(H961,O961)</f>
        <v>0.198863406650426</v>
      </c>
      <c r="Q961" s="136" t="n">
        <f aca="false">AVERAGE(P$20:P961)</f>
        <v>1.69281573934202</v>
      </c>
      <c r="R961" s="0" t="n">
        <v>1.615</v>
      </c>
    </row>
    <row r="962" customFormat="false" ht="12.75" hidden="false" customHeight="false" outlineLevel="0" collapsed="false">
      <c r="B962" s="124" t="n">
        <f aca="false">B961+1</f>
        <v>943</v>
      </c>
      <c r="C962" s="21" t="n">
        <f aca="false">$C$7</f>
        <v>3.29212628660779</v>
      </c>
      <c r="D962" s="21" t="n">
        <f aca="true">NORMSINV(RAND())</f>
        <v>1.66657388174484</v>
      </c>
      <c r="E962" s="21" t="n">
        <f aca="false">$C$4*($G$4-C962)*$J$4+$F$4*SQRT($J$4)*D962+C962</f>
        <v>3.60529649804025</v>
      </c>
      <c r="F962" s="125" t="n">
        <f aca="false">EXP(E962)</f>
        <v>36.7925911713438</v>
      </c>
      <c r="G962" s="126" t="n">
        <f aca="false">EXP(EXP(-$C$4*($K$4-$J$4))*LN(F962)+(1-EXP(-$C$4*($K$4-$J$4)))*$G$4+$F$4^2/(4*$C$4)*(1-EXP(-2*$C$4*($K$4-$J$4))))</f>
        <v>31.7888365138354</v>
      </c>
      <c r="H962" s="126" t="n">
        <f aca="false">MAX(0,G962-$I$4)</f>
        <v>8.58883651383539</v>
      </c>
      <c r="I962" s="21" t="n">
        <f aca="false">$D$7*AVERAGE(A962,H962)</f>
        <v>8.16995401418636</v>
      </c>
      <c r="J962" s="135" t="n">
        <f aca="false">AVERAGE(I$20:I962)</f>
        <v>1.7841579365665</v>
      </c>
      <c r="K962" s="21" t="n">
        <f aca="false">-D962</f>
        <v>-1.66657388174484</v>
      </c>
      <c r="L962" s="21" t="n">
        <f aca="false">$C$4*($G$4-C962)*$J$4+$F$4*SQRT($J$4)*K962+C962</f>
        <v>2.73796046789645</v>
      </c>
      <c r="M962" s="125" t="n">
        <f aca="false">EXP(L962)</f>
        <v>15.4554310816996</v>
      </c>
      <c r="N962" s="126" t="n">
        <f aca="false">EXP(EXP(-$C$4*($K$4-$J$4))*LN(M962)+(1-EXP(-$C$4*($K$4-$J$4)))*$G$4+$F$4^2/(4*$C$4)*(1-EXP(-2*$C$4*($K$4-$J$4))))</f>
        <v>16.0243580178457</v>
      </c>
      <c r="O962" s="126" t="n">
        <f aca="false">MAX(0,N962-$I$4)</f>
        <v>0</v>
      </c>
      <c r="P962" s="21" t="n">
        <f aca="false">$D$7*AVERAGE(H962,O962)</f>
        <v>4.08497700709318</v>
      </c>
      <c r="Q962" s="136" t="n">
        <f aca="false">AVERAGE(P$20:P962)</f>
        <v>1.69535249572351</v>
      </c>
      <c r="R962" s="0" t="n">
        <v>1.615</v>
      </c>
    </row>
    <row r="963" customFormat="false" ht="12.75" hidden="false" customHeight="false" outlineLevel="0" collapsed="false">
      <c r="B963" s="124" t="n">
        <f aca="false">B962+1</f>
        <v>944</v>
      </c>
      <c r="C963" s="21" t="n">
        <f aca="false">$C$7</f>
        <v>3.29212628660779</v>
      </c>
      <c r="D963" s="21" t="n">
        <f aca="true">NORMSINV(RAND())</f>
        <v>0.0546236211000533</v>
      </c>
      <c r="E963" s="21" t="n">
        <f aca="false">$C$4*($G$4-C963)*$J$4+$F$4*SQRT($J$4)*D963+C963</f>
        <v>3.18584238467291</v>
      </c>
      <c r="F963" s="125" t="n">
        <f aca="false">EXP(E963)</f>
        <v>24.1876551362904</v>
      </c>
      <c r="G963" s="126" t="n">
        <f aca="false">EXP(EXP(-$C$4*($K$4-$J$4))*LN(F963)+(1-EXP(-$C$4*($K$4-$J$4)))*$G$4+$F$4^2/(4*$C$4)*(1-EXP(-2*$C$4*($K$4-$J$4))))</f>
        <v>22.8245890694377</v>
      </c>
      <c r="H963" s="126" t="n">
        <f aca="false">MAX(0,G963-$I$4)</f>
        <v>0</v>
      </c>
      <c r="I963" s="21" t="n">
        <f aca="false">$D$7*AVERAGE(A963,H963)</f>
        <v>0</v>
      </c>
      <c r="J963" s="135" t="n">
        <f aca="false">AVERAGE(I$20:I963)</f>
        <v>1.78226793875234</v>
      </c>
      <c r="K963" s="21" t="n">
        <f aca="false">-D963</f>
        <v>-0.0546236211000533</v>
      </c>
      <c r="L963" s="21" t="n">
        <f aca="false">$C$4*($G$4-C963)*$J$4+$F$4*SQRT($J$4)*K963+C963</f>
        <v>3.1574145812638</v>
      </c>
      <c r="M963" s="125" t="n">
        <f aca="false">EXP(L963)</f>
        <v>23.5097347784109</v>
      </c>
      <c r="N963" s="126" t="n">
        <f aca="false">EXP(EXP(-$C$4*($K$4-$J$4))*LN(M963)+(1-EXP(-$C$4*($K$4-$J$4)))*$G$4+$F$4^2/(4*$C$4)*(1-EXP(-2*$C$4*($K$4-$J$4))))</f>
        <v>22.3178474634862</v>
      </c>
      <c r="O963" s="126" t="n">
        <f aca="false">MAX(0,N963-$I$4)</f>
        <v>0</v>
      </c>
      <c r="P963" s="21" t="n">
        <f aca="false">$D$7*AVERAGE(H963,O963)</f>
        <v>0</v>
      </c>
      <c r="Q963" s="136" t="n">
        <f aca="false">AVERAGE(P$20:P963)</f>
        <v>1.69355657146957</v>
      </c>
      <c r="R963" s="0" t="n">
        <v>1.615</v>
      </c>
    </row>
    <row r="964" customFormat="false" ht="12.75" hidden="false" customHeight="false" outlineLevel="0" collapsed="false">
      <c r="B964" s="124" t="n">
        <f aca="false">B963+1</f>
        <v>945</v>
      </c>
      <c r="C964" s="21" t="n">
        <f aca="false">$C$7</f>
        <v>3.29212628660779</v>
      </c>
      <c r="D964" s="21" t="n">
        <f aca="true">NORMSINV(RAND())</f>
        <v>-1.24740455092159</v>
      </c>
      <c r="E964" s="21" t="n">
        <f aca="false">$C$4*($G$4-C964)*$J$4+$F$4*SQRT($J$4)*D964+C964</f>
        <v>2.84703473917138</v>
      </c>
      <c r="F964" s="125" t="n">
        <f aca="false">EXP(E964)</f>
        <v>17.2365949869542</v>
      </c>
      <c r="G964" s="126" t="n">
        <f aca="false">EXP(EXP(-$C$4*($K$4-$J$4))*LN(F964)+(1-EXP(-$C$4*($K$4-$J$4)))*$G$4+$F$4^2/(4*$C$4)*(1-EXP(-2*$C$4*($K$4-$J$4))))</f>
        <v>17.4659748175406</v>
      </c>
      <c r="H964" s="126" t="n">
        <f aca="false">MAX(0,G964-$I$4)</f>
        <v>0</v>
      </c>
      <c r="I964" s="21" t="n">
        <f aca="false">$D$7*AVERAGE(A964,H964)</f>
        <v>0</v>
      </c>
      <c r="J964" s="135" t="n">
        <f aca="false">AVERAGE(I$20:I964)</f>
        <v>1.78038194093355</v>
      </c>
      <c r="K964" s="21" t="n">
        <f aca="false">-D964</f>
        <v>1.24740455092159</v>
      </c>
      <c r="L964" s="21" t="n">
        <f aca="false">$C$4*($G$4-C964)*$J$4+$F$4*SQRT($J$4)*K964+C964</f>
        <v>3.49622222676533</v>
      </c>
      <c r="M964" s="125" t="n">
        <f aca="false">EXP(L964)</f>
        <v>32.9905852980966</v>
      </c>
      <c r="N964" s="126" t="n">
        <f aca="false">EXP(EXP(-$C$4*($K$4-$J$4))*LN(M964)+(1-EXP(-$C$4*($K$4-$J$4)))*$G$4+$F$4^2/(4*$C$4)*(1-EXP(-2*$C$4*($K$4-$J$4))))</f>
        <v>29.1650310154398</v>
      </c>
      <c r="O964" s="126" t="n">
        <f aca="false">MAX(0,N964-$I$4)</f>
        <v>5.96503101543981</v>
      </c>
      <c r="P964" s="21" t="n">
        <f aca="false">$D$7*AVERAGE(H964,O964)</f>
        <v>2.83705650997286</v>
      </c>
      <c r="Q964" s="136" t="n">
        <f aca="false">AVERAGE(P$20:P964)</f>
        <v>1.69476662431455</v>
      </c>
      <c r="R964" s="0" t="n">
        <v>1.615</v>
      </c>
    </row>
    <row r="965" customFormat="false" ht="12.75" hidden="false" customHeight="false" outlineLevel="0" collapsed="false">
      <c r="B965" s="124" t="n">
        <f aca="false">B964+1</f>
        <v>946</v>
      </c>
      <c r="C965" s="21" t="n">
        <f aca="false">$C$7</f>
        <v>3.29212628660779</v>
      </c>
      <c r="D965" s="21" t="n">
        <f aca="true">NORMSINV(RAND())</f>
        <v>1.29518351715669</v>
      </c>
      <c r="E965" s="21" t="n">
        <f aca="false">$C$4*($G$4-C965)*$J$4+$F$4*SQRT($J$4)*D965+C965</f>
        <v>3.50865504458177</v>
      </c>
      <c r="F965" s="125" t="n">
        <f aca="false">EXP(E965)</f>
        <v>33.403311593771</v>
      </c>
      <c r="G965" s="126" t="n">
        <f aca="false">EXP(EXP(-$C$4*($K$4-$J$4))*LN(F965)+(1-EXP(-$C$4*($K$4-$J$4)))*$G$4+$F$4^2/(4*$C$4)*(1-EXP(-2*$C$4*($K$4-$J$4))))</f>
        <v>29.4528188765253</v>
      </c>
      <c r="H965" s="126" t="n">
        <f aca="false">MAX(0,G965-$I$4)</f>
        <v>6.25281887652528</v>
      </c>
      <c r="I965" s="21" t="n">
        <f aca="false">$D$7*AVERAGE(A965,H965)</f>
        <v>5.94786530142435</v>
      </c>
      <c r="J965" s="135" t="n">
        <f aca="false">AVERAGE(I$20:I965)</f>
        <v>1.78478731446472</v>
      </c>
      <c r="K965" s="21" t="n">
        <f aca="false">-D965</f>
        <v>-1.29518351715669</v>
      </c>
      <c r="L965" s="21" t="n">
        <f aca="false">$C$4*($G$4-C965)*$J$4+$F$4*SQRT($J$4)*K965+C965</f>
        <v>2.83460192135494</v>
      </c>
      <c r="M965" s="125" t="n">
        <f aca="false">EXP(L965)</f>
        <v>17.0236222109156</v>
      </c>
      <c r="N965" s="126" t="n">
        <f aca="false">EXP(EXP(-$C$4*($K$4-$J$4))*LN(M965)+(1-EXP(-$C$4*($K$4-$J$4)))*$G$4+$F$4^2/(4*$C$4)*(1-EXP(-2*$C$4*($K$4-$J$4))))</f>
        <v>17.2953121874004</v>
      </c>
      <c r="O965" s="126" t="n">
        <f aca="false">MAX(0,N965-$I$4)</f>
        <v>0</v>
      </c>
      <c r="P965" s="21" t="n">
        <f aca="false">$D$7*AVERAGE(H965,O965)</f>
        <v>2.97393265071217</v>
      </c>
      <c r="Q965" s="136" t="n">
        <f aca="false">AVERAGE(P$20:P965)</f>
        <v>1.6961188082748</v>
      </c>
      <c r="R965" s="0" t="n">
        <v>1.615</v>
      </c>
    </row>
    <row r="966" customFormat="false" ht="12.75" hidden="false" customHeight="false" outlineLevel="0" collapsed="false">
      <c r="B966" s="124" t="n">
        <f aca="false">B965+1</f>
        <v>947</v>
      </c>
      <c r="C966" s="21" t="n">
        <f aca="false">$C$7</f>
        <v>3.29212628660779</v>
      </c>
      <c r="D966" s="21" t="n">
        <f aca="true">NORMSINV(RAND())</f>
        <v>-0.293950287126611</v>
      </c>
      <c r="E966" s="21" t="n">
        <f aca="false">$C$4*($G$4-C966)*$J$4+$F$4*SQRT($J$4)*D966+C966</f>
        <v>3.09513812214826</v>
      </c>
      <c r="F966" s="125" t="n">
        <f aca="false">EXP(E966)</f>
        <v>22.0902894850784</v>
      </c>
      <c r="G966" s="126" t="n">
        <f aca="false">EXP(EXP(-$C$4*($K$4-$J$4))*LN(F966)+(1-EXP(-$C$4*($K$4-$J$4)))*$G$4+$F$4^2/(4*$C$4)*(1-EXP(-2*$C$4*($K$4-$J$4))))</f>
        <v>21.2467076490408</v>
      </c>
      <c r="H966" s="126" t="n">
        <f aca="false">MAX(0,G966-$I$4)</f>
        <v>0</v>
      </c>
      <c r="I966" s="21" t="n">
        <f aca="false">$D$7*AVERAGE(A966,H966)</f>
        <v>0</v>
      </c>
      <c r="J966" s="135" t="n">
        <f aca="false">AVERAGE(I$20:I966)</f>
        <v>1.78290263937025</v>
      </c>
      <c r="K966" s="21" t="n">
        <f aca="false">-D966</f>
        <v>0.293950287126611</v>
      </c>
      <c r="L966" s="21" t="n">
        <f aca="false">$C$4*($G$4-C966)*$J$4+$F$4*SQRT($J$4)*K966+C966</f>
        <v>3.24811884378845</v>
      </c>
      <c r="M966" s="125" t="n">
        <f aca="false">EXP(L966)</f>
        <v>25.741869863225</v>
      </c>
      <c r="N966" s="126" t="n">
        <f aca="false">EXP(EXP(-$C$4*($K$4-$J$4))*LN(M966)+(1-EXP(-$C$4*($K$4-$J$4)))*$G$4+$F$4^2/(4*$C$4)*(1-EXP(-2*$C$4*($K$4-$J$4))))</f>
        <v>23.975276813839</v>
      </c>
      <c r="O966" s="126" t="n">
        <f aca="false">MAX(0,N966-$I$4)</f>
        <v>0.775276813838964</v>
      </c>
      <c r="P966" s="21" t="n">
        <f aca="false">$D$7*AVERAGE(H966,O966)</f>
        <v>0.368733058728393</v>
      </c>
      <c r="Q966" s="136" t="n">
        <f aca="false">AVERAGE(P$20:P966)</f>
        <v>1.69471713377686</v>
      </c>
      <c r="R966" s="0" t="n">
        <v>1.615</v>
      </c>
    </row>
    <row r="967" customFormat="false" ht="12.75" hidden="false" customHeight="false" outlineLevel="0" collapsed="false">
      <c r="B967" s="124" t="n">
        <f aca="false">B966+1</f>
        <v>948</v>
      </c>
      <c r="C967" s="21" t="n">
        <f aca="false">$C$7</f>
        <v>3.29212628660779</v>
      </c>
      <c r="D967" s="21" t="n">
        <f aca="true">NORMSINV(RAND())</f>
        <v>-1.31680338172477</v>
      </c>
      <c r="E967" s="21" t="n">
        <f aca="false">$C$4*($G$4-C967)*$J$4+$F$4*SQRT($J$4)*D967+C967</f>
        <v>2.82897610190819</v>
      </c>
      <c r="F967" s="125" t="n">
        <f aca="false">EXP(E967)</f>
        <v>16.9281192790406</v>
      </c>
      <c r="G967" s="126" t="n">
        <f aca="false">EXP(EXP(-$C$4*($K$4-$J$4))*LN(F967)+(1-EXP(-$C$4*($K$4-$J$4)))*$G$4+$F$4^2/(4*$C$4)*(1-EXP(-2*$C$4*($K$4-$J$4))))</f>
        <v>17.218636754899</v>
      </c>
      <c r="H967" s="126" t="n">
        <f aca="false">MAX(0,G967-$I$4)</f>
        <v>0</v>
      </c>
      <c r="I967" s="21" t="n">
        <f aca="false">$D$7*AVERAGE(A967,H967)</f>
        <v>0</v>
      </c>
      <c r="J967" s="135" t="n">
        <f aca="false">AVERAGE(I$20:I967)</f>
        <v>1.78102194038358</v>
      </c>
      <c r="K967" s="21" t="n">
        <f aca="false">-D967</f>
        <v>1.31680338172477</v>
      </c>
      <c r="L967" s="21" t="n">
        <f aca="false">$C$4*($G$4-C967)*$J$4+$F$4*SQRT($J$4)*K967+C967</f>
        <v>3.51428086402852</v>
      </c>
      <c r="M967" s="125" t="n">
        <f aca="false">EXP(L967)</f>
        <v>33.5917621912032</v>
      </c>
      <c r="N967" s="126" t="n">
        <f aca="false">EXP(EXP(-$C$4*($K$4-$J$4))*LN(M967)+(1-EXP(-$C$4*($K$4-$J$4)))*$G$4+$F$4^2/(4*$C$4)*(1-EXP(-2*$C$4*($K$4-$J$4))))</f>
        <v>29.5839737210051</v>
      </c>
      <c r="O967" s="126" t="n">
        <f aca="false">MAX(0,N967-$I$4)</f>
        <v>6.38397372100507</v>
      </c>
      <c r="P967" s="21" t="n">
        <f aca="false">$D$7*AVERAGE(H967,O967)</f>
        <v>3.03631182432967</v>
      </c>
      <c r="Q967" s="136" t="n">
        <f aca="false">AVERAGE(P$20:P967)</f>
        <v>1.6961323180496</v>
      </c>
      <c r="R967" s="0" t="n">
        <v>1.615</v>
      </c>
    </row>
    <row r="968" customFormat="false" ht="12.75" hidden="false" customHeight="false" outlineLevel="0" collapsed="false">
      <c r="B968" s="124" t="n">
        <f aca="false">B967+1</f>
        <v>949</v>
      </c>
      <c r="C968" s="21" t="n">
        <f aca="false">$C$7</f>
        <v>3.29212628660779</v>
      </c>
      <c r="D968" s="21" t="n">
        <f aca="true">NORMSINV(RAND())</f>
        <v>1.85307059885416</v>
      </c>
      <c r="E968" s="21" t="n">
        <f aca="false">$C$4*($G$4-C968)*$J$4+$F$4*SQRT($J$4)*D968+C968</f>
        <v>3.65382579638828</v>
      </c>
      <c r="F968" s="125" t="n">
        <f aca="false">EXP(E968)</f>
        <v>38.6221442182835</v>
      </c>
      <c r="G968" s="126" t="n">
        <f aca="false">EXP(EXP(-$C$4*($K$4-$J$4))*LN(F968)+(1-EXP(-$C$4*($K$4-$J$4)))*$G$4+$F$4^2/(4*$C$4)*(1-EXP(-2*$C$4*($K$4-$J$4))))</f>
        <v>33.0308732481349</v>
      </c>
      <c r="H968" s="126" t="n">
        <f aca="false">MAX(0,G968-$I$4)</f>
        <v>9.83087324813492</v>
      </c>
      <c r="I968" s="21" t="n">
        <f aca="false">$D$7*AVERAGE(A968,H968)</f>
        <v>9.35141590216284</v>
      </c>
      <c r="J968" s="135" t="n">
        <f aca="false">AVERAGE(I$20:I968)</f>
        <v>1.78899917322001</v>
      </c>
      <c r="K968" s="21" t="n">
        <f aca="false">-D968</f>
        <v>-1.85307059885416</v>
      </c>
      <c r="L968" s="21" t="n">
        <f aca="false">$C$4*($G$4-C968)*$J$4+$F$4*SQRT($J$4)*K968+C968</f>
        <v>2.68943116954843</v>
      </c>
      <c r="M968" s="125" t="n">
        <f aca="false">EXP(L968)</f>
        <v>14.7232984774745</v>
      </c>
      <c r="N968" s="126" t="n">
        <f aca="false">EXP(EXP(-$C$4*($K$4-$J$4))*LN(M968)+(1-EXP(-$C$4*($K$4-$J$4)))*$G$4+$F$4^2/(4*$C$4)*(1-EXP(-2*$C$4*($K$4-$J$4))))</f>
        <v>15.4218053347175</v>
      </c>
      <c r="O968" s="126" t="n">
        <f aca="false">MAX(0,N968-$I$4)</f>
        <v>0</v>
      </c>
      <c r="P968" s="21" t="n">
        <f aca="false">$D$7*AVERAGE(H968,O968)</f>
        <v>4.67570795108142</v>
      </c>
      <c r="Q968" s="136" t="n">
        <f aca="false">AVERAGE(P$20:P968)</f>
        <v>1.69927201840052</v>
      </c>
      <c r="R968" s="0" t="n">
        <v>1.615</v>
      </c>
    </row>
    <row r="969" customFormat="false" ht="12.75" hidden="false" customHeight="false" outlineLevel="0" collapsed="false">
      <c r="B969" s="124" t="n">
        <f aca="false">B968+1</f>
        <v>950</v>
      </c>
      <c r="C969" s="21" t="n">
        <f aca="false">$C$7</f>
        <v>3.29212628660779</v>
      </c>
      <c r="D969" s="21" t="n">
        <f aca="true">NORMSINV(RAND())</f>
        <v>-1.22945687952563</v>
      </c>
      <c r="E969" s="21" t="n">
        <f aca="false">$C$4*($G$4-C969)*$J$4+$F$4*SQRT($J$4)*D969+C969</f>
        <v>2.85170499778679</v>
      </c>
      <c r="F969" s="125" t="n">
        <f aca="false">EXP(E969)</f>
        <v>17.3172826125732</v>
      </c>
      <c r="G969" s="126" t="n">
        <f aca="false">EXP(EXP(-$C$4*($K$4-$J$4))*LN(F969)+(1-EXP(-$C$4*($K$4-$J$4)))*$G$4+$F$4^2/(4*$C$4)*(1-EXP(-2*$C$4*($K$4-$J$4))))</f>
        <v>17.5305166737776</v>
      </c>
      <c r="H969" s="126" t="n">
        <f aca="false">MAX(0,G969-$I$4)</f>
        <v>0</v>
      </c>
      <c r="I969" s="21" t="n">
        <f aca="false">$D$7*AVERAGE(A969,H969)</f>
        <v>0</v>
      </c>
      <c r="J969" s="135" t="n">
        <f aca="false">AVERAGE(I$20:I969)</f>
        <v>1.78711601619557</v>
      </c>
      <c r="K969" s="21" t="n">
        <f aca="false">-D969</f>
        <v>1.22945687952563</v>
      </c>
      <c r="L969" s="21" t="n">
        <f aca="false">$C$4*($G$4-C969)*$J$4+$F$4*SQRT($J$4)*K969+C969</f>
        <v>3.49155196814992</v>
      </c>
      <c r="M969" s="125" t="n">
        <f aca="false">EXP(L969)</f>
        <v>32.8368699574719</v>
      </c>
      <c r="N969" s="126" t="n">
        <f aca="false">EXP(EXP(-$C$4*($K$4-$J$4))*LN(M969)+(1-EXP(-$C$4*($K$4-$J$4)))*$G$4+$F$4^2/(4*$C$4)*(1-EXP(-2*$C$4*($K$4-$J$4))))</f>
        <v>29.0576545316788</v>
      </c>
      <c r="O969" s="126" t="n">
        <f aca="false">MAX(0,N969-$I$4)</f>
        <v>5.85765453167882</v>
      </c>
      <c r="P969" s="21" t="n">
        <f aca="false">$D$7*AVERAGE(H969,O969)</f>
        <v>2.78598667454642</v>
      </c>
      <c r="Q969" s="136" t="n">
        <f aca="false">AVERAGE(P$20:P969)</f>
        <v>1.70041592856489</v>
      </c>
      <c r="R969" s="0" t="n">
        <v>1.615</v>
      </c>
    </row>
    <row r="970" customFormat="false" ht="12.75" hidden="false" customHeight="false" outlineLevel="0" collapsed="false">
      <c r="B970" s="124" t="n">
        <f aca="false">B969+1</f>
        <v>951</v>
      </c>
      <c r="C970" s="21" t="n">
        <f aca="false">$C$7</f>
        <v>3.29212628660779</v>
      </c>
      <c r="D970" s="21" t="n">
        <f aca="true">NORMSINV(RAND())</f>
        <v>1.22589819513899</v>
      </c>
      <c r="E970" s="21" t="n">
        <f aca="false">$C$4*($G$4-C970)*$J$4+$F$4*SQRT($J$4)*D970+C970</f>
        <v>3.49062594404074</v>
      </c>
      <c r="F970" s="125" t="n">
        <f aca="false">EXP(E970)</f>
        <v>32.8064762990235</v>
      </c>
      <c r="G970" s="126" t="n">
        <f aca="false">EXP(EXP(-$C$4*($K$4-$J$4))*LN(F970)+(1-EXP(-$C$4*($K$4-$J$4)))*$G$4+$F$4^2/(4*$C$4)*(1-EXP(-2*$C$4*($K$4-$J$4))))</f>
        <v>29.0364108125956</v>
      </c>
      <c r="H970" s="126" t="n">
        <f aca="false">MAX(0,G970-$I$4)</f>
        <v>5.83641081259564</v>
      </c>
      <c r="I970" s="21" t="n">
        <f aca="false">$D$7*AVERAGE(A970,H970)</f>
        <v>5.55176569841509</v>
      </c>
      <c r="J970" s="135" t="n">
        <f aca="false">AVERAGE(I$20:I970)</f>
        <v>1.79107463836405</v>
      </c>
      <c r="K970" s="21" t="n">
        <f aca="false">-D970</f>
        <v>-1.22589819513899</v>
      </c>
      <c r="L970" s="21" t="n">
        <f aca="false">$C$4*($G$4-C970)*$J$4+$F$4*SQRT($J$4)*K970+C970</f>
        <v>2.85263102189597</v>
      </c>
      <c r="M970" s="125" t="n">
        <f aca="false">EXP(L970)</f>
        <v>17.3333262610341</v>
      </c>
      <c r="N970" s="126" t="n">
        <f aca="false">EXP(EXP(-$C$4*($K$4-$J$4))*LN(M970)+(1-EXP(-$C$4*($K$4-$J$4)))*$G$4+$F$4^2/(4*$C$4)*(1-EXP(-2*$C$4*($K$4-$J$4))))</f>
        <v>17.5433424108841</v>
      </c>
      <c r="O970" s="126" t="n">
        <f aca="false">MAX(0,N970-$I$4)</f>
        <v>0</v>
      </c>
      <c r="P970" s="21" t="n">
        <f aca="false">$D$7*AVERAGE(H970,O970)</f>
        <v>2.77588284920755</v>
      </c>
      <c r="Q970" s="136" t="n">
        <f aca="false">AVERAGE(P$20:P970)</f>
        <v>1.70154680860763</v>
      </c>
      <c r="R970" s="0" t="n">
        <v>1.615</v>
      </c>
    </row>
    <row r="971" customFormat="false" ht="12.75" hidden="false" customHeight="false" outlineLevel="0" collapsed="false">
      <c r="B971" s="124" t="n">
        <f aca="false">B970+1</f>
        <v>952</v>
      </c>
      <c r="C971" s="21" t="n">
        <f aca="false">$C$7</f>
        <v>3.29212628660779</v>
      </c>
      <c r="D971" s="21" t="n">
        <f aca="true">NORMSINV(RAND())</f>
        <v>0.576533229184189</v>
      </c>
      <c r="E971" s="21" t="n">
        <f aca="false">$C$4*($G$4-C971)*$J$4+$F$4*SQRT($J$4)*D971+C971</f>
        <v>3.32165124755262</v>
      </c>
      <c r="F971" s="125" t="n">
        <f aca="false">EXP(E971)</f>
        <v>27.7060623750573</v>
      </c>
      <c r="G971" s="126" t="n">
        <f aca="false">EXP(EXP(-$C$4*($K$4-$J$4))*LN(F971)+(1-EXP(-$C$4*($K$4-$J$4)))*$G$4+$F$4^2/(4*$C$4)*(1-EXP(-2*$C$4*($K$4-$J$4))))</f>
        <v>25.4088525283131</v>
      </c>
      <c r="H971" s="126" t="n">
        <f aca="false">MAX(0,G971-$I$4)</f>
        <v>2.20885252831313</v>
      </c>
      <c r="I971" s="21" t="n">
        <f aca="false">$D$7*AVERAGE(A971,H971)</f>
        <v>2.10112551931425</v>
      </c>
      <c r="J971" s="135" t="n">
        <f aca="false">AVERAGE(I$20:I971)</f>
        <v>1.79140032206252</v>
      </c>
      <c r="K971" s="21" t="n">
        <f aca="false">-D971</f>
        <v>-0.576533229184189</v>
      </c>
      <c r="L971" s="21" t="n">
        <f aca="false">$C$4*($G$4-C971)*$J$4+$F$4*SQRT($J$4)*K971+C971</f>
        <v>3.02160571838408</v>
      </c>
      <c r="M971" s="125" t="n">
        <f aca="false">EXP(L971)</f>
        <v>20.5242213587805</v>
      </c>
      <c r="N971" s="126" t="n">
        <f aca="false">EXP(EXP(-$C$4*($K$4-$J$4))*LN(M971)+(1-EXP(-$C$4*($K$4-$J$4)))*$G$4+$F$4^2/(4*$C$4)*(1-EXP(-2*$C$4*($K$4-$J$4))))</f>
        <v>20.0479615008526</v>
      </c>
      <c r="O971" s="126" t="n">
        <f aca="false">MAX(0,N971-$I$4)</f>
        <v>0</v>
      </c>
      <c r="P971" s="21" t="n">
        <f aca="false">$D$7*AVERAGE(H971,O971)</f>
        <v>1.05056275965712</v>
      </c>
      <c r="Q971" s="136" t="n">
        <f aca="false">AVERAGE(P$20:P971)</f>
        <v>1.70086300183352</v>
      </c>
      <c r="R971" s="0" t="n">
        <v>1.615</v>
      </c>
    </row>
    <row r="972" customFormat="false" ht="12.75" hidden="false" customHeight="false" outlineLevel="0" collapsed="false">
      <c r="B972" s="124" t="n">
        <f aca="false">B971+1</f>
        <v>953</v>
      </c>
      <c r="C972" s="21" t="n">
        <f aca="false">$C$7</f>
        <v>3.29212628660779</v>
      </c>
      <c r="D972" s="21" t="n">
        <f aca="true">NORMSINV(RAND())</f>
        <v>1.02432277412445</v>
      </c>
      <c r="E972" s="21" t="n">
        <f aca="false">$C$4*($G$4-C972)*$J$4+$F$4*SQRT($J$4)*D972+C972</f>
        <v>3.43817293630061</v>
      </c>
      <c r="F972" s="125" t="n">
        <f aca="false">EXP(E972)</f>
        <v>31.1300296310141</v>
      </c>
      <c r="G972" s="126" t="n">
        <f aca="false">EXP(EXP(-$C$4*($K$4-$J$4))*LN(F972)+(1-EXP(-$C$4*($K$4-$J$4)))*$G$4+$F$4^2/(4*$C$4)*(1-EXP(-2*$C$4*($K$4-$J$4))))</f>
        <v>27.8581124808558</v>
      </c>
      <c r="H972" s="126" t="n">
        <f aca="false">MAX(0,G972-$I$4)</f>
        <v>4.65811248085577</v>
      </c>
      <c r="I972" s="21" t="n">
        <f aca="false">$D$7*AVERAGE(A972,H972)</f>
        <v>4.43093365442403</v>
      </c>
      <c r="J972" s="135" t="n">
        <f aca="false">AVERAGE(I$20:I972)</f>
        <v>1.79417003175021</v>
      </c>
      <c r="K972" s="21" t="n">
        <f aca="false">-D972</f>
        <v>-1.02432277412445</v>
      </c>
      <c r="L972" s="21" t="n">
        <f aca="false">$C$4*($G$4-C972)*$J$4+$F$4*SQRT($J$4)*K972+C972</f>
        <v>2.9050840296361</v>
      </c>
      <c r="M972" s="125" t="n">
        <f aca="false">EXP(L972)</f>
        <v>18.2667785384736</v>
      </c>
      <c r="N972" s="126" t="n">
        <f aca="false">EXP(EXP(-$C$4*($K$4-$J$4))*LN(M972)+(1-EXP(-$C$4*($K$4-$J$4)))*$G$4+$F$4^2/(4*$C$4)*(1-EXP(-2*$C$4*($K$4-$J$4))))</f>
        <v>18.2853629304039</v>
      </c>
      <c r="O972" s="126" t="n">
        <f aca="false">MAX(0,N972-$I$4)</f>
        <v>0</v>
      </c>
      <c r="P972" s="21" t="n">
        <f aca="false">$D$7*AVERAGE(H972,O972)</f>
        <v>2.21546682721202</v>
      </c>
      <c r="Q972" s="136" t="n">
        <f aca="false">AVERAGE(P$20:P972)</f>
        <v>1.7014029848612</v>
      </c>
      <c r="R972" s="0" t="n">
        <v>1.615</v>
      </c>
    </row>
    <row r="973" customFormat="false" ht="12.75" hidden="false" customHeight="false" outlineLevel="0" collapsed="false">
      <c r="B973" s="124" t="n">
        <f aca="false">B972+1</f>
        <v>954</v>
      </c>
      <c r="C973" s="21" t="n">
        <f aca="false">$C$7</f>
        <v>3.29212628660779</v>
      </c>
      <c r="D973" s="21" t="n">
        <f aca="true">NORMSINV(RAND())</f>
        <v>1.40518849281988</v>
      </c>
      <c r="E973" s="21" t="n">
        <f aca="false">$C$4*($G$4-C973)*$J$4+$F$4*SQRT($J$4)*D973+C973</f>
        <v>3.53728002182787</v>
      </c>
      <c r="F973" s="125" t="n">
        <f aca="false">EXP(E973)</f>
        <v>34.37329730546</v>
      </c>
      <c r="G973" s="126" t="n">
        <f aca="false">EXP(EXP(-$C$4*($K$4-$J$4))*LN(F973)+(1-EXP(-$C$4*($K$4-$J$4)))*$G$4+$F$4^2/(4*$C$4)*(1-EXP(-2*$C$4*($K$4-$J$4))))</f>
        <v>30.1262557836707</v>
      </c>
      <c r="H973" s="126" t="n">
        <f aca="false">MAX(0,G973-$I$4)</f>
        <v>6.92625578367072</v>
      </c>
      <c r="I973" s="21" t="n">
        <f aca="false">$D$7*AVERAGE(A973,H973)</f>
        <v>6.58845830304584</v>
      </c>
      <c r="J973" s="135" t="n">
        <f aca="false">AVERAGE(I$20:I973)</f>
        <v>1.79919549115408</v>
      </c>
      <c r="K973" s="21" t="n">
        <f aca="false">-D973</f>
        <v>-1.40518849281988</v>
      </c>
      <c r="L973" s="21" t="n">
        <f aca="false">$C$4*($G$4-C973)*$J$4+$F$4*SQRT($J$4)*K973+C973</f>
        <v>2.80597694410884</v>
      </c>
      <c r="M973" s="125" t="n">
        <f aca="false">EXP(L973)</f>
        <v>16.5432298249586</v>
      </c>
      <c r="N973" s="126" t="n">
        <f aca="false">EXP(EXP(-$C$4*($K$4-$J$4))*LN(M973)+(1-EXP(-$C$4*($K$4-$J$4)))*$G$4+$F$4^2/(4*$C$4)*(1-EXP(-2*$C$4*($K$4-$J$4))))</f>
        <v>16.9086958872788</v>
      </c>
      <c r="O973" s="126" t="n">
        <f aca="false">MAX(0,N973-$I$4)</f>
        <v>0</v>
      </c>
      <c r="P973" s="21" t="n">
        <f aca="false">$D$7*AVERAGE(H973,O973)</f>
        <v>3.29422915152292</v>
      </c>
      <c r="Q973" s="136" t="n">
        <f aca="false">AVERAGE(P$20:P973)</f>
        <v>1.70307261396671</v>
      </c>
      <c r="R973" s="0" t="n">
        <v>1.615</v>
      </c>
    </row>
    <row r="974" customFormat="false" ht="12.75" hidden="false" customHeight="false" outlineLevel="0" collapsed="false">
      <c r="B974" s="124" t="n">
        <f aca="false">B973+1</f>
        <v>955</v>
      </c>
      <c r="C974" s="21" t="n">
        <f aca="false">$C$7</f>
        <v>3.29212628660779</v>
      </c>
      <c r="D974" s="21" t="n">
        <f aca="true">NORMSINV(RAND())</f>
        <v>-2.5603835701627</v>
      </c>
      <c r="E974" s="21" t="n">
        <f aca="false">$C$4*($G$4-C974)*$J$4+$F$4*SQRT($J$4)*D974+C974</f>
        <v>2.50537751572491</v>
      </c>
      <c r="F974" s="125" t="n">
        <f aca="false">EXP(E974)</f>
        <v>12.2481819744138</v>
      </c>
      <c r="G974" s="126" t="n">
        <f aca="false">EXP(EXP(-$C$4*($K$4-$J$4))*LN(F974)+(1-EXP(-$C$4*($K$4-$J$4)))*$G$4+$F$4^2/(4*$C$4)*(1-EXP(-2*$C$4*($K$4-$J$4))))</f>
        <v>13.3353768840308</v>
      </c>
      <c r="H974" s="126" t="n">
        <f aca="false">MAX(0,G974-$I$4)</f>
        <v>0</v>
      </c>
      <c r="I974" s="21" t="n">
        <f aca="false">$D$7*AVERAGE(A974,H974)</f>
        <v>0</v>
      </c>
      <c r="J974" s="135" t="n">
        <f aca="false">AVERAGE(I$20:I974)</f>
        <v>1.79731151681779</v>
      </c>
      <c r="K974" s="21" t="n">
        <f aca="false">-D974</f>
        <v>2.5603835701627</v>
      </c>
      <c r="L974" s="21" t="n">
        <f aca="false">$C$4*($G$4-C974)*$J$4+$F$4*SQRT($J$4)*K974+C974</f>
        <v>3.8378794502118</v>
      </c>
      <c r="M974" s="125" t="n">
        <f aca="false">EXP(L974)</f>
        <v>46.4269193871992</v>
      </c>
      <c r="N974" s="126" t="n">
        <f aca="false">EXP(EXP(-$C$4*($K$4-$J$4))*LN(M974)+(1-EXP(-$C$4*($K$4-$J$4)))*$G$4+$F$4^2/(4*$C$4)*(1-EXP(-2*$C$4*($K$4-$J$4))))</f>
        <v>38.1988227028266</v>
      </c>
      <c r="O974" s="126" t="n">
        <f aca="false">MAX(0,N974-$I$4)</f>
        <v>14.9988227028266</v>
      </c>
      <c r="P974" s="21" t="n">
        <f aca="false">$D$7*AVERAGE(H974,O974)</f>
        <v>7.133660743899</v>
      </c>
      <c r="Q974" s="136" t="n">
        <f aca="false">AVERAGE(P$20:P974)</f>
        <v>1.70875909368392</v>
      </c>
      <c r="R974" s="0" t="n">
        <v>1.615</v>
      </c>
    </row>
    <row r="975" customFormat="false" ht="12.75" hidden="false" customHeight="false" outlineLevel="0" collapsed="false">
      <c r="B975" s="124" t="n">
        <f aca="false">B974+1</f>
        <v>956</v>
      </c>
      <c r="C975" s="21" t="n">
        <f aca="false">$C$7</f>
        <v>3.29212628660779</v>
      </c>
      <c r="D975" s="21" t="n">
        <f aca="true">NORMSINV(RAND())</f>
        <v>-0.198897172352866</v>
      </c>
      <c r="E975" s="21" t="n">
        <f aca="false">$C$4*($G$4-C975)*$J$4+$F$4*SQRT($J$4)*D975+C975</f>
        <v>3.11987239649508</v>
      </c>
      <c r="F975" s="125" t="n">
        <f aca="false">EXP(E975)</f>
        <v>22.643490070123</v>
      </c>
      <c r="G975" s="126" t="n">
        <f aca="false">EXP(EXP(-$C$4*($K$4-$J$4))*LN(F975)+(1-EXP(-$C$4*($K$4-$J$4)))*$G$4+$F$4^2/(4*$C$4)*(1-EXP(-2*$C$4*($K$4-$J$4))))</f>
        <v>21.6658351124791</v>
      </c>
      <c r="H975" s="126" t="n">
        <f aca="false">MAX(0,G975-$I$4)</f>
        <v>0</v>
      </c>
      <c r="I975" s="21" t="n">
        <f aca="false">$D$7*AVERAGE(A975,H975)</f>
        <v>0</v>
      </c>
      <c r="J975" s="135" t="n">
        <f aca="false">AVERAGE(I$20:I975)</f>
        <v>1.79543148385041</v>
      </c>
      <c r="K975" s="21" t="n">
        <f aca="false">-D975</f>
        <v>0.198897172352866</v>
      </c>
      <c r="L975" s="21" t="n">
        <f aca="false">$C$4*($G$4-C975)*$J$4+$F$4*SQRT($J$4)*K975+C975</f>
        <v>3.22338456944163</v>
      </c>
      <c r="M975" s="125" t="n">
        <f aca="false">EXP(L975)</f>
        <v>25.1129731063921</v>
      </c>
      <c r="N975" s="126" t="n">
        <f aca="false">EXP(EXP(-$C$4*($K$4-$J$4))*LN(M975)+(1-EXP(-$C$4*($K$4-$J$4)))*$G$4+$F$4^2/(4*$C$4)*(1-EXP(-2*$C$4*($K$4-$J$4))))</f>
        <v>23.5114729999519</v>
      </c>
      <c r="O975" s="126" t="n">
        <f aca="false">MAX(0,N975-$I$4)</f>
        <v>0.311472999951913</v>
      </c>
      <c r="P975" s="21" t="n">
        <f aca="false">$D$7*AVERAGE(H975,O975)</f>
        <v>0.148141141245885</v>
      </c>
      <c r="Q975" s="136" t="n">
        <f aca="false">AVERAGE(P$20:P975)</f>
        <v>1.70712664812698</v>
      </c>
      <c r="R975" s="0" t="n">
        <v>1.615</v>
      </c>
    </row>
    <row r="976" customFormat="false" ht="12.75" hidden="false" customHeight="false" outlineLevel="0" collapsed="false">
      <c r="B976" s="124" t="n">
        <f aca="false">B975+1</f>
        <v>957</v>
      </c>
      <c r="C976" s="21" t="n">
        <f aca="false">$C$7</f>
        <v>3.29212628660779</v>
      </c>
      <c r="D976" s="21" t="n">
        <f aca="true">NORMSINV(RAND())</f>
        <v>-1.11305666648603</v>
      </c>
      <c r="E976" s="21" t="n">
        <f aca="false">$C$4*($G$4-C976)*$J$4+$F$4*SQRT($J$4)*D976+C976</f>
        <v>2.88199411361644</v>
      </c>
      <c r="F976" s="125" t="n">
        <f aca="false">EXP(E976)</f>
        <v>17.8498323070133</v>
      </c>
      <c r="G976" s="126" t="n">
        <f aca="false">EXP(EXP(-$C$4*($K$4-$J$4))*LN(F976)+(1-EXP(-$C$4*($K$4-$J$4)))*$G$4+$F$4^2/(4*$C$4)*(1-EXP(-2*$C$4*($K$4-$J$4))))</f>
        <v>17.9549336173107</v>
      </c>
      <c r="H976" s="126" t="n">
        <f aca="false">MAX(0,G976-$I$4)</f>
        <v>0</v>
      </c>
      <c r="I976" s="21" t="n">
        <f aca="false">$D$7*AVERAGE(A976,H976)</f>
        <v>0</v>
      </c>
      <c r="J976" s="135" t="n">
        <f aca="false">AVERAGE(I$20:I976)</f>
        <v>1.79355537989654</v>
      </c>
      <c r="K976" s="21" t="n">
        <f aca="false">-D976</f>
        <v>1.11305666648603</v>
      </c>
      <c r="L976" s="21" t="n">
        <f aca="false">$C$4*($G$4-C976)*$J$4+$F$4*SQRT($J$4)*K976+C976</f>
        <v>3.46126285232027</v>
      </c>
      <c r="M976" s="125" t="n">
        <f aca="false">EXP(L976)</f>
        <v>31.8571820387597</v>
      </c>
      <c r="N976" s="126" t="n">
        <f aca="false">EXP(EXP(-$C$4*($K$4-$J$4))*LN(M976)+(1-EXP(-$C$4*($K$4-$J$4)))*$G$4+$F$4^2/(4*$C$4)*(1-EXP(-2*$C$4*($K$4-$J$4))))</f>
        <v>28.3707925702017</v>
      </c>
      <c r="O976" s="126" t="n">
        <f aca="false">MAX(0,N976-$I$4)</f>
        <v>5.1707925702017</v>
      </c>
      <c r="P976" s="21" t="n">
        <f aca="false">$D$7*AVERAGE(H976,O976)</f>
        <v>2.45930502038276</v>
      </c>
      <c r="Q976" s="136" t="n">
        <f aca="false">AVERAGE(P$20:P976)</f>
        <v>1.70791262343759</v>
      </c>
      <c r="R976" s="0" t="n">
        <v>1.615</v>
      </c>
    </row>
    <row r="977" customFormat="false" ht="12.75" hidden="false" customHeight="false" outlineLevel="0" collapsed="false">
      <c r="B977" s="124" t="n">
        <f aca="false">B976+1</f>
        <v>958</v>
      </c>
      <c r="C977" s="21" t="n">
        <f aca="false">$C$7</f>
        <v>3.29212628660779</v>
      </c>
      <c r="D977" s="21" t="n">
        <f aca="true">NORMSINV(RAND())</f>
        <v>-1.48760720395486</v>
      </c>
      <c r="E977" s="21" t="n">
        <f aca="false">$C$4*($G$4-C977)*$J$4+$F$4*SQRT($J$4)*D977+C977</f>
        <v>2.78453033483805</v>
      </c>
      <c r="F977" s="125" t="n">
        <f aca="false">EXP(E977)</f>
        <v>16.1922111731177</v>
      </c>
      <c r="G977" s="126" t="n">
        <f aca="false">EXP(EXP(-$C$4*($K$4-$J$4))*LN(F977)+(1-EXP(-$C$4*($K$4-$J$4)))*$G$4+$F$4^2/(4*$C$4)*(1-EXP(-2*$C$4*($K$4-$J$4))))</f>
        <v>16.6247063231585</v>
      </c>
      <c r="H977" s="126" t="n">
        <f aca="false">MAX(0,G977-$I$4)</f>
        <v>0</v>
      </c>
      <c r="I977" s="21" t="n">
        <f aca="false">$D$7*AVERAGE(A977,H977)</f>
        <v>0</v>
      </c>
      <c r="J977" s="135" t="n">
        <f aca="false">AVERAGE(I$20:I977)</f>
        <v>1.79168319265239</v>
      </c>
      <c r="K977" s="21" t="n">
        <f aca="false">-D977</f>
        <v>1.48760720395486</v>
      </c>
      <c r="L977" s="21" t="n">
        <f aca="false">$C$4*($G$4-C977)*$J$4+$F$4*SQRT($J$4)*K977+C977</f>
        <v>3.55872663109866</v>
      </c>
      <c r="M977" s="125" t="n">
        <f aca="false">EXP(L977)</f>
        <v>35.1184499192996</v>
      </c>
      <c r="N977" s="126" t="n">
        <f aca="false">EXP(EXP(-$C$4*($K$4-$J$4))*LN(M977)+(1-EXP(-$C$4*($K$4-$J$4)))*$G$4+$F$4^2/(4*$C$4)*(1-EXP(-2*$C$4*($K$4-$J$4))))</f>
        <v>30.6408839570819</v>
      </c>
      <c r="O977" s="126" t="n">
        <f aca="false">MAX(0,N977-$I$4)</f>
        <v>7.44088395708185</v>
      </c>
      <c r="P977" s="21" t="n">
        <f aca="false">$D$7*AVERAGE(H977,O977)</f>
        <v>3.53899388213578</v>
      </c>
      <c r="Q977" s="136" t="n">
        <f aca="false">AVERAGE(P$20:P977)</f>
        <v>1.70982398174521</v>
      </c>
      <c r="R977" s="0" t="n">
        <v>1.615</v>
      </c>
    </row>
    <row r="978" customFormat="false" ht="12.75" hidden="false" customHeight="false" outlineLevel="0" collapsed="false">
      <c r="B978" s="124" t="n">
        <f aca="false">B977+1</f>
        <v>959</v>
      </c>
      <c r="C978" s="21" t="n">
        <f aca="false">$C$7</f>
        <v>3.29212628660779</v>
      </c>
      <c r="D978" s="21" t="n">
        <f aca="true">NORMSINV(RAND())</f>
        <v>0.976395834229811</v>
      </c>
      <c r="E978" s="21" t="n">
        <f aca="false">$C$4*($G$4-C978)*$J$4+$F$4*SQRT($J$4)*D978+C978</f>
        <v>3.42570161347463</v>
      </c>
      <c r="F978" s="125" t="n">
        <f aca="false">EXP(E978)</f>
        <v>30.744207836663</v>
      </c>
      <c r="G978" s="126" t="n">
        <f aca="false">EXP(EXP(-$C$4*($K$4-$J$4))*LN(F978)+(1-EXP(-$C$4*($K$4-$J$4)))*$G$4+$F$4^2/(4*$C$4)*(1-EXP(-2*$C$4*($K$4-$J$4))))</f>
        <v>27.585067843654</v>
      </c>
      <c r="H978" s="126" t="n">
        <f aca="false">MAX(0,G978-$I$4)</f>
        <v>4.38506784365405</v>
      </c>
      <c r="I978" s="21" t="n">
        <f aca="false">$D$7*AVERAGE(A978,H978)</f>
        <v>4.17120556131563</v>
      </c>
      <c r="J978" s="135" t="n">
        <f aca="false">AVERAGE(I$20:I978)</f>
        <v>1.79416444642576</v>
      </c>
      <c r="K978" s="21" t="n">
        <f aca="false">-D978</f>
        <v>-0.976395834229811</v>
      </c>
      <c r="L978" s="21" t="n">
        <f aca="false">$C$4*($G$4-C978)*$J$4+$F$4*SQRT($J$4)*K978+C978</f>
        <v>2.91755535246207</v>
      </c>
      <c r="M978" s="125" t="n">
        <f aca="false">EXP(L978)</f>
        <v>18.4960159060509</v>
      </c>
      <c r="N978" s="126" t="n">
        <f aca="false">EXP(EXP(-$C$4*($K$4-$J$4))*LN(M978)+(1-EXP(-$C$4*($K$4-$J$4)))*$G$4+$F$4^2/(4*$C$4)*(1-EXP(-2*$C$4*($K$4-$J$4))))</f>
        <v>18.4663565141693</v>
      </c>
      <c r="O978" s="126" t="n">
        <f aca="false">MAX(0,N978-$I$4)</f>
        <v>0</v>
      </c>
      <c r="P978" s="21" t="n">
        <f aca="false">$D$7*AVERAGE(H978,O978)</f>
        <v>2.08560278065781</v>
      </c>
      <c r="Q978" s="136" t="n">
        <f aca="false">AVERAGE(P$20:P978)</f>
        <v>1.71021582616534</v>
      </c>
      <c r="R978" s="0" t="n">
        <v>1.615</v>
      </c>
    </row>
    <row r="979" customFormat="false" ht="12.75" hidden="false" customHeight="false" outlineLevel="0" collapsed="false">
      <c r="B979" s="124" t="n">
        <f aca="false">B978+1</f>
        <v>960</v>
      </c>
      <c r="C979" s="21" t="n">
        <f aca="false">$C$7</f>
        <v>3.29212628660779</v>
      </c>
      <c r="D979" s="21" t="n">
        <f aca="true">NORMSINV(RAND())</f>
        <v>-0.319240012741696</v>
      </c>
      <c r="E979" s="21" t="n">
        <f aca="false">$C$4*($G$4-C979)*$J$4+$F$4*SQRT($J$4)*D979+C979</f>
        <v>3.0885573487248</v>
      </c>
      <c r="F979" s="125" t="n">
        <f aca="false">EXP(E979)</f>
        <v>21.9453955750194</v>
      </c>
      <c r="G979" s="126" t="n">
        <f aca="false">EXP(EXP(-$C$4*($K$4-$J$4))*LN(F979)+(1-EXP(-$C$4*($K$4-$J$4)))*$G$4+$F$4^2/(4*$C$4)*(1-EXP(-2*$C$4*($K$4-$J$4))))</f>
        <v>21.1365671658502</v>
      </c>
      <c r="H979" s="126" t="n">
        <f aca="false">MAX(0,G979-$I$4)</f>
        <v>0</v>
      </c>
      <c r="I979" s="21" t="n">
        <f aca="false">$D$7*AVERAGE(A979,H979)</f>
        <v>0</v>
      </c>
      <c r="J979" s="135" t="n">
        <f aca="false">AVERAGE(I$20:I979)</f>
        <v>1.7922955251274</v>
      </c>
      <c r="K979" s="21" t="n">
        <f aca="false">-D979</f>
        <v>0.319240012741696</v>
      </c>
      <c r="L979" s="21" t="n">
        <f aca="false">$C$4*($G$4-C979)*$J$4+$F$4*SQRT($J$4)*K979+C979</f>
        <v>3.2546996172119</v>
      </c>
      <c r="M979" s="125" t="n">
        <f aca="false">EXP(L979)</f>
        <v>25.9118298971629</v>
      </c>
      <c r="N979" s="126" t="n">
        <f aca="false">EXP(EXP(-$C$4*($K$4-$J$4))*LN(M979)+(1-EXP(-$C$4*($K$4-$J$4)))*$G$4+$F$4^2/(4*$C$4)*(1-EXP(-2*$C$4*($K$4-$J$4))))</f>
        <v>24.1002095217941</v>
      </c>
      <c r="O979" s="126" t="n">
        <f aca="false">MAX(0,N979-$I$4)</f>
        <v>0.900209521794121</v>
      </c>
      <c r="P979" s="21" t="n">
        <f aca="false">$D$7*AVERAGE(H979,O979)</f>
        <v>0.428152892673142</v>
      </c>
      <c r="Q979" s="136" t="n">
        <f aca="false">AVERAGE(P$20:P979)</f>
        <v>1.70888034394296</v>
      </c>
      <c r="R979" s="0" t="n">
        <v>1.615</v>
      </c>
    </row>
    <row r="980" customFormat="false" ht="12.75" hidden="false" customHeight="false" outlineLevel="0" collapsed="false">
      <c r="B980" s="124" t="n">
        <f aca="false">B979+1</f>
        <v>961</v>
      </c>
      <c r="C980" s="21" t="n">
        <f aca="false">$C$7</f>
        <v>3.29212628660779</v>
      </c>
      <c r="D980" s="21" t="n">
        <f aca="true">NORMSINV(RAND())</f>
        <v>0.569605988141267</v>
      </c>
      <c r="E980" s="21" t="n">
        <f aca="false">$C$4*($G$4-C980)*$J$4+$F$4*SQRT($J$4)*D980+C980</f>
        <v>3.3198486734778</v>
      </c>
      <c r="F980" s="125" t="n">
        <f aca="false">EXP(E980)</f>
        <v>27.6561651305551</v>
      </c>
      <c r="G980" s="126" t="n">
        <f aca="false">EXP(EXP(-$C$4*($K$4-$J$4))*LN(F980)+(1-EXP(-$C$4*($K$4-$J$4)))*$G$4+$F$4^2/(4*$C$4)*(1-EXP(-2*$C$4*($K$4-$J$4))))</f>
        <v>25.3727052524841</v>
      </c>
      <c r="H980" s="126" t="n">
        <f aca="false">MAX(0,G980-$I$4)</f>
        <v>2.17270525248411</v>
      </c>
      <c r="I980" s="21" t="n">
        <f aca="false">$D$7*AVERAGE(A980,H980)</f>
        <v>2.06674116693014</v>
      </c>
      <c r="J980" s="135" t="n">
        <f aca="false">AVERAGE(I$20:I980)</f>
        <v>1.79258110852158</v>
      </c>
      <c r="K980" s="21" t="n">
        <f aca="false">-D980</f>
        <v>-0.569605988141267</v>
      </c>
      <c r="L980" s="21" t="n">
        <f aca="false">$C$4*($G$4-C980)*$J$4+$F$4*SQRT($J$4)*K980+C980</f>
        <v>3.02340829245891</v>
      </c>
      <c r="M980" s="125" t="n">
        <f aca="false">EXP(L980)</f>
        <v>20.5612511525542</v>
      </c>
      <c r="N980" s="126" t="n">
        <f aca="false">EXP(EXP(-$C$4*($K$4-$J$4))*LN(M980)+(1-EXP(-$C$4*($K$4-$J$4)))*$G$4+$F$4^2/(4*$C$4)*(1-EXP(-2*$C$4*($K$4-$J$4))))</f>
        <v>20.0765228697319</v>
      </c>
      <c r="O980" s="126" t="n">
        <f aca="false">MAX(0,N980-$I$4)</f>
        <v>0</v>
      </c>
      <c r="P980" s="21" t="n">
        <f aca="false">$D$7*AVERAGE(H980,O980)</f>
        <v>1.03337058346507</v>
      </c>
      <c r="Q980" s="136" t="n">
        <f aca="false">AVERAGE(P$20:P980)</f>
        <v>1.70817742015474</v>
      </c>
      <c r="R980" s="0" t="n">
        <v>1.615</v>
      </c>
    </row>
    <row r="981" customFormat="false" ht="12.75" hidden="false" customHeight="false" outlineLevel="0" collapsed="false">
      <c r="B981" s="124" t="n">
        <f aca="false">B980+1</f>
        <v>962</v>
      </c>
      <c r="C981" s="21" t="n">
        <f aca="false">$C$7</f>
        <v>3.29212628660779</v>
      </c>
      <c r="D981" s="21" t="n">
        <f aca="true">NORMSINV(RAND())</f>
        <v>-0.599437888000515</v>
      </c>
      <c r="E981" s="21" t="n">
        <f aca="false">$C$4*($G$4-C981)*$J$4+$F$4*SQRT($J$4)*D981+C981</f>
        <v>3.0156455758224</v>
      </c>
      <c r="F981" s="125" t="n">
        <f aca="false">EXP(E981)</f>
        <v>20.4022578943774</v>
      </c>
      <c r="G981" s="126" t="n">
        <f aca="false">EXP(EXP(-$C$4*($K$4-$J$4))*LN(F981)+(1-EXP(-$C$4*($K$4-$J$4)))*$G$4+$F$4^2/(4*$C$4)*(1-EXP(-2*$C$4*($K$4-$J$4))))</f>
        <v>19.9538133891274</v>
      </c>
      <c r="H981" s="126" t="n">
        <f aca="false">MAX(0,G981-$I$4)</f>
        <v>0</v>
      </c>
      <c r="I981" s="21" t="n">
        <f aca="false">$D$7*AVERAGE(A981,H981)</f>
        <v>0</v>
      </c>
      <c r="J981" s="135" t="n">
        <f aca="false">AVERAGE(I$20:I981)</f>
        <v>1.79071771859588</v>
      </c>
      <c r="K981" s="21" t="n">
        <f aca="false">-D981</f>
        <v>0.599437888000515</v>
      </c>
      <c r="L981" s="21" t="n">
        <f aca="false">$C$4*($G$4-C981)*$J$4+$F$4*SQRT($J$4)*K981+C981</f>
        <v>3.32761139011431</v>
      </c>
      <c r="M981" s="125" t="n">
        <f aca="false">EXP(L981)</f>
        <v>27.8716875411406</v>
      </c>
      <c r="N981" s="126" t="n">
        <f aca="false">EXP(EXP(-$C$4*($K$4-$J$4))*LN(M981)+(1-EXP(-$C$4*($K$4-$J$4)))*$G$4+$F$4^2/(4*$C$4)*(1-EXP(-2*$C$4*($K$4-$J$4))))</f>
        <v>25.5287391605068</v>
      </c>
      <c r="O981" s="126" t="n">
        <f aca="false">MAX(0,N981-$I$4)</f>
        <v>2.32873916050681</v>
      </c>
      <c r="P981" s="21" t="n">
        <f aca="false">$D$7*AVERAGE(H981,O981)</f>
        <v>1.10758260573059</v>
      </c>
      <c r="Q981" s="136" t="n">
        <f aca="false">AVERAGE(P$20:P981)</f>
        <v>1.70755310122083</v>
      </c>
      <c r="R981" s="0" t="n">
        <v>1.615</v>
      </c>
    </row>
    <row r="982" customFormat="false" ht="12.75" hidden="false" customHeight="false" outlineLevel="0" collapsed="false">
      <c r="B982" s="124" t="n">
        <f aca="false">B981+1</f>
        <v>963</v>
      </c>
      <c r="C982" s="21" t="n">
        <f aca="false">$C$7</f>
        <v>3.29212628660779</v>
      </c>
      <c r="D982" s="21" t="n">
        <f aca="true">NORMSINV(RAND())</f>
        <v>-0.271265211824572</v>
      </c>
      <c r="E982" s="21" t="n">
        <f aca="false">$C$4*($G$4-C982)*$J$4+$F$4*SQRT($J$4)*D982+C982</f>
        <v>3.10104112572089</v>
      </c>
      <c r="F982" s="125" t="n">
        <f aca="false">EXP(E982)</f>
        <v>22.2210741743023</v>
      </c>
      <c r="G982" s="126" t="n">
        <f aca="false">EXP(EXP(-$C$4*($K$4-$J$4))*LN(F982)+(1-EXP(-$C$4*($K$4-$J$4)))*$G$4+$F$4^2/(4*$C$4)*(1-EXP(-2*$C$4*($K$4-$J$4))))</f>
        <v>21.3459927178592</v>
      </c>
      <c r="H982" s="126" t="n">
        <f aca="false">MAX(0,G982-$I$4)</f>
        <v>0</v>
      </c>
      <c r="I982" s="21" t="n">
        <f aca="false">$D$7*AVERAGE(A982,H982)</f>
        <v>0</v>
      </c>
      <c r="J982" s="135" t="n">
        <f aca="false">AVERAGE(I$20:I982)</f>
        <v>1.78885819863888</v>
      </c>
      <c r="K982" s="21" t="n">
        <f aca="false">-D982</f>
        <v>0.271265211824572</v>
      </c>
      <c r="L982" s="21" t="n">
        <f aca="false">$C$4*($G$4-C982)*$J$4+$F$4*SQRT($J$4)*K982+C982</f>
        <v>3.24221584021582</v>
      </c>
      <c r="M982" s="125" t="n">
        <f aca="false">EXP(L982)</f>
        <v>25.5903631258055</v>
      </c>
      <c r="N982" s="126" t="n">
        <f aca="false">EXP(EXP(-$C$4*($K$4-$J$4))*LN(M982)+(1-EXP(-$C$4*($K$4-$J$4)))*$G$4+$F$4^2/(4*$C$4)*(1-EXP(-2*$C$4*($K$4-$J$4))))</f>
        <v>23.8637623464696</v>
      </c>
      <c r="O982" s="126" t="n">
        <f aca="false">MAX(0,N982-$I$4)</f>
        <v>0.663762346469589</v>
      </c>
      <c r="P982" s="21" t="n">
        <f aca="false">$D$7*AVERAGE(H982,O982)</f>
        <v>0.315695137418755</v>
      </c>
      <c r="Q982" s="136" t="n">
        <f aca="false">AVERAGE(P$20:P982)</f>
        <v>1.70610776584824</v>
      </c>
      <c r="R982" s="0" t="n">
        <v>1.615</v>
      </c>
    </row>
    <row r="983" customFormat="false" ht="12.75" hidden="false" customHeight="false" outlineLevel="0" collapsed="false">
      <c r="B983" s="124" t="n">
        <f aca="false">B982+1</f>
        <v>964</v>
      </c>
      <c r="C983" s="21" t="n">
        <f aca="false">$C$7</f>
        <v>3.29212628660779</v>
      </c>
      <c r="D983" s="21" t="n">
        <f aca="true">NORMSINV(RAND())</f>
        <v>-0.889283175258777</v>
      </c>
      <c r="E983" s="21" t="n">
        <f aca="false">$C$4*($G$4-C983)*$J$4+$F$4*SQRT($J$4)*D983+C983</f>
        <v>2.94022339875598</v>
      </c>
      <c r="F983" s="125" t="n">
        <f aca="false">EXP(E983)</f>
        <v>18.9200725608412</v>
      </c>
      <c r="G983" s="126" t="n">
        <f aca="false">EXP(EXP(-$C$4*($K$4-$J$4))*LN(F983)+(1-EXP(-$C$4*($K$4-$J$4)))*$G$4+$F$4^2/(4*$C$4)*(1-EXP(-2*$C$4*($K$4-$J$4))))</f>
        <v>18.7999327849564</v>
      </c>
      <c r="H983" s="126" t="n">
        <f aca="false">MAX(0,G983-$I$4)</f>
        <v>0</v>
      </c>
      <c r="I983" s="21" t="n">
        <f aca="false">$D$7*AVERAGE(A983,H983)</f>
        <v>0</v>
      </c>
      <c r="J983" s="135" t="n">
        <f aca="false">AVERAGE(I$20:I983)</f>
        <v>1.78700253660709</v>
      </c>
      <c r="K983" s="21" t="n">
        <f aca="false">-D983</f>
        <v>0.889283175258777</v>
      </c>
      <c r="L983" s="21" t="n">
        <f aca="false">$C$4*($G$4-C983)*$J$4+$F$4*SQRT($J$4)*K983+C983</f>
        <v>3.40303356718073</v>
      </c>
      <c r="M983" s="125" t="n">
        <f aca="false">EXP(L983)</f>
        <v>30.0551361701845</v>
      </c>
      <c r="N983" s="126" t="n">
        <f aca="false">EXP(EXP(-$C$4*($K$4-$J$4))*LN(M983)+(1-EXP(-$C$4*($K$4-$J$4)))*$G$4+$F$4^2/(4*$C$4)*(1-EXP(-2*$C$4*($K$4-$J$4))))</f>
        <v>27.0956126862368</v>
      </c>
      <c r="O983" s="126" t="n">
        <f aca="false">MAX(0,N983-$I$4)</f>
        <v>3.89561268623676</v>
      </c>
      <c r="P983" s="21" t="n">
        <f aca="false">$D$7*AVERAGE(H983,O983)</f>
        <v>1.85281070680334</v>
      </c>
      <c r="Q983" s="136" t="n">
        <f aca="false">AVERAGE(P$20:P983)</f>
        <v>1.70625994732226</v>
      </c>
      <c r="R983" s="0" t="n">
        <v>1.615</v>
      </c>
    </row>
    <row r="984" customFormat="false" ht="12.75" hidden="false" customHeight="false" outlineLevel="0" collapsed="false">
      <c r="B984" s="124" t="n">
        <f aca="false">B983+1</f>
        <v>965</v>
      </c>
      <c r="C984" s="21" t="n">
        <f aca="false">$C$7</f>
        <v>3.29212628660779</v>
      </c>
      <c r="D984" s="21" t="n">
        <f aca="true">NORMSINV(RAND())</f>
        <v>0.376391595646486</v>
      </c>
      <c r="E984" s="21" t="n">
        <f aca="false">$C$4*($G$4-C984)*$J$4+$F$4*SQRT($J$4)*D984+C984</f>
        <v>3.26957133324443</v>
      </c>
      <c r="F984" s="125" t="n">
        <f aca="false">EXP(E984)</f>
        <v>26.3000629638721</v>
      </c>
      <c r="G984" s="126" t="n">
        <f aca="false">EXP(EXP(-$C$4*($K$4-$J$4))*LN(F984)+(1-EXP(-$C$4*($K$4-$J$4)))*$G$4+$F$4^2/(4*$C$4)*(1-EXP(-2*$C$4*($K$4-$J$4))))</f>
        <v>24.3849448669889</v>
      </c>
      <c r="H984" s="126" t="n">
        <f aca="false">MAX(0,G984-$I$4)</f>
        <v>1.18494486698892</v>
      </c>
      <c r="I984" s="21" t="n">
        <f aca="false">$D$7*AVERAGE(A984,H984)</f>
        <v>1.12715442389094</v>
      </c>
      <c r="J984" s="135" t="n">
        <f aca="false">AVERAGE(I$20:I984)</f>
        <v>1.78631875617941</v>
      </c>
      <c r="K984" s="21" t="n">
        <f aca="false">-D984</f>
        <v>-0.376391595646486</v>
      </c>
      <c r="L984" s="21" t="n">
        <f aca="false">$C$4*($G$4-C984)*$J$4+$F$4*SQRT($J$4)*K984+C984</f>
        <v>3.07368563269228</v>
      </c>
      <c r="M984" s="125" t="n">
        <f aca="false">EXP(L984)</f>
        <v>21.6214447070713</v>
      </c>
      <c r="N984" s="126" t="n">
        <f aca="false">EXP(EXP(-$C$4*($K$4-$J$4))*LN(M984)+(1-EXP(-$C$4*($K$4-$J$4)))*$G$4+$F$4^2/(4*$C$4)*(1-EXP(-2*$C$4*($K$4-$J$4))))</f>
        <v>20.889762107195</v>
      </c>
      <c r="O984" s="126" t="n">
        <f aca="false">MAX(0,N984-$I$4)</f>
        <v>0</v>
      </c>
      <c r="P984" s="21" t="n">
        <f aca="false">$D$7*AVERAGE(H984,O984)</f>
        <v>0.563577211945472</v>
      </c>
      <c r="Q984" s="136" t="n">
        <f aca="false">AVERAGE(P$20:P984)</f>
        <v>1.70507582013534</v>
      </c>
      <c r="R984" s="0" t="n">
        <v>1.615</v>
      </c>
    </row>
    <row r="985" customFormat="false" ht="12.75" hidden="false" customHeight="false" outlineLevel="0" collapsed="false">
      <c r="B985" s="124" t="n">
        <f aca="false">B984+1</f>
        <v>966</v>
      </c>
      <c r="C985" s="21" t="n">
        <f aca="false">$C$7</f>
        <v>3.29212628660779</v>
      </c>
      <c r="D985" s="21" t="n">
        <f aca="true">NORMSINV(RAND())</f>
        <v>0.978096861219679</v>
      </c>
      <c r="E985" s="21" t="n">
        <f aca="false">$C$4*($G$4-C985)*$J$4+$F$4*SQRT($J$4)*D985+C985</f>
        <v>3.42614424671542</v>
      </c>
      <c r="F985" s="125" t="n">
        <f aca="false">EXP(E985)</f>
        <v>30.7578192572244</v>
      </c>
      <c r="G985" s="126" t="n">
        <f aca="false">EXP(EXP(-$C$4*($K$4-$J$4))*LN(F985)+(1-EXP(-$C$4*($K$4-$J$4)))*$G$4+$F$4^2/(4*$C$4)*(1-EXP(-2*$C$4*($K$4-$J$4))))</f>
        <v>27.5947128051295</v>
      </c>
      <c r="H985" s="126" t="n">
        <f aca="false">MAX(0,G985-$I$4)</f>
        <v>4.39471280512949</v>
      </c>
      <c r="I985" s="21" t="n">
        <f aca="false">$D$7*AVERAGE(A985,H985)</f>
        <v>4.18038013246925</v>
      </c>
      <c r="J985" s="135" t="n">
        <f aca="false">AVERAGE(I$20:I985)</f>
        <v>1.7887970805855</v>
      </c>
      <c r="K985" s="21" t="n">
        <f aca="false">-D985</f>
        <v>-0.978096861219679</v>
      </c>
      <c r="L985" s="21" t="n">
        <f aca="false">$C$4*($G$4-C985)*$J$4+$F$4*SQRT($J$4)*K985+C985</f>
        <v>2.91711271922129</v>
      </c>
      <c r="M985" s="125" t="n">
        <f aca="false">EXP(L985)</f>
        <v>18.48783076623</v>
      </c>
      <c r="N985" s="126" t="n">
        <f aca="false">EXP(EXP(-$C$4*($K$4-$J$4))*LN(M985)+(1-EXP(-$C$4*($K$4-$J$4)))*$G$4+$F$4^2/(4*$C$4)*(1-EXP(-2*$C$4*($K$4-$J$4))))</f>
        <v>18.4599021147911</v>
      </c>
      <c r="O985" s="126" t="n">
        <f aca="false">MAX(0,N985-$I$4)</f>
        <v>0</v>
      </c>
      <c r="P985" s="21" t="n">
        <f aca="false">$D$7*AVERAGE(H985,O985)</f>
        <v>2.09019006623462</v>
      </c>
      <c r="Q985" s="136" t="n">
        <f aca="false">AVERAGE(P$20:P985)</f>
        <v>1.70547448912716</v>
      </c>
      <c r="R985" s="0" t="n">
        <v>1.615</v>
      </c>
    </row>
    <row r="986" customFormat="false" ht="12.75" hidden="false" customHeight="false" outlineLevel="0" collapsed="false">
      <c r="B986" s="124" t="n">
        <f aca="false">B985+1</f>
        <v>967</v>
      </c>
      <c r="C986" s="21" t="n">
        <f aca="false">$C$7</f>
        <v>3.29212628660779</v>
      </c>
      <c r="D986" s="21" t="n">
        <f aca="true">NORMSINV(RAND())</f>
        <v>-0.952937855569824</v>
      </c>
      <c r="E986" s="21" t="n">
        <f aca="false">$C$4*($G$4-C986)*$J$4+$F$4*SQRT($J$4)*D986+C986</f>
        <v>2.92365947731037</v>
      </c>
      <c r="F986" s="125" t="n">
        <f aca="false">EXP(E986)</f>
        <v>18.6092631824587</v>
      </c>
      <c r="G986" s="126" t="n">
        <f aca="false">EXP(EXP(-$C$4*($K$4-$J$4))*LN(F986)+(1-EXP(-$C$4*($K$4-$J$4)))*$G$4+$F$4^2/(4*$C$4)*(1-EXP(-2*$C$4*($K$4-$J$4))))</f>
        <v>18.5555962746242</v>
      </c>
      <c r="H986" s="126" t="n">
        <f aca="false">MAX(0,G986-$I$4)</f>
        <v>0</v>
      </c>
      <c r="I986" s="21" t="n">
        <f aca="false">$D$7*AVERAGE(A986,H986)</f>
        <v>0</v>
      </c>
      <c r="J986" s="135" t="n">
        <f aca="false">AVERAGE(I$20:I986)</f>
        <v>1.78694723872347</v>
      </c>
      <c r="K986" s="21" t="n">
        <f aca="false">-D986</f>
        <v>0.952937855569824</v>
      </c>
      <c r="L986" s="21" t="n">
        <f aca="false">$C$4*($G$4-C986)*$J$4+$F$4*SQRT($J$4)*K986+C986</f>
        <v>3.41959748862634</v>
      </c>
      <c r="M986" s="125" t="n">
        <f aca="false">EXP(L986)</f>
        <v>30.557112959844</v>
      </c>
      <c r="N986" s="126" t="n">
        <f aca="false">EXP(EXP(-$C$4*($K$4-$J$4))*LN(M986)+(1-EXP(-$C$4*($K$4-$J$4)))*$G$4+$F$4^2/(4*$C$4)*(1-EXP(-2*$C$4*($K$4-$J$4))))</f>
        <v>27.4524024843702</v>
      </c>
      <c r="O986" s="126" t="n">
        <f aca="false">MAX(0,N986-$I$4)</f>
        <v>4.25240248437022</v>
      </c>
      <c r="P986" s="21" t="n">
        <f aca="false">$D$7*AVERAGE(H986,O986)</f>
        <v>2.02250518397645</v>
      </c>
      <c r="Q986" s="136" t="n">
        <f aca="false">AVERAGE(P$20:P986)</f>
        <v>1.7058023388633</v>
      </c>
      <c r="R986" s="0" t="n">
        <v>1.615</v>
      </c>
    </row>
    <row r="987" customFormat="false" ht="12.75" hidden="false" customHeight="false" outlineLevel="0" collapsed="false">
      <c r="B987" s="124" t="n">
        <f aca="false">B986+1</f>
        <v>968</v>
      </c>
      <c r="C987" s="21" t="n">
        <f aca="false">$C$7</f>
        <v>3.29212628660779</v>
      </c>
      <c r="D987" s="21" t="n">
        <f aca="true">NORMSINV(RAND())</f>
        <v>0.763239101473231</v>
      </c>
      <c r="E987" s="21" t="n">
        <f aca="false">$C$4*($G$4-C987)*$J$4+$F$4*SQRT($J$4)*D987+C987</f>
        <v>3.37023497127754</v>
      </c>
      <c r="F987" s="125" t="n">
        <f aca="false">EXP(E987)</f>
        <v>29.0853604792464</v>
      </c>
      <c r="G987" s="126" t="n">
        <f aca="false">EXP(EXP(-$C$4*($K$4-$J$4))*LN(F987)+(1-EXP(-$C$4*($K$4-$J$4)))*$G$4+$F$4^2/(4*$C$4)*(1-EXP(-2*$C$4*($K$4-$J$4))))</f>
        <v>26.4027487514735</v>
      </c>
      <c r="H987" s="126" t="n">
        <f aca="false">MAX(0,G987-$I$4)</f>
        <v>3.20274875147353</v>
      </c>
      <c r="I987" s="21" t="n">
        <f aca="false">$D$7*AVERAGE(A987,H987)</f>
        <v>3.04654885168455</v>
      </c>
      <c r="J987" s="135" t="n">
        <f aca="false">AVERAGE(I$20:I987)</f>
        <v>1.78824848005918</v>
      </c>
      <c r="K987" s="21" t="n">
        <f aca="false">-D987</f>
        <v>-0.763239101473231</v>
      </c>
      <c r="L987" s="21" t="n">
        <f aca="false">$C$4*($G$4-C987)*$J$4+$F$4*SQRT($J$4)*K987+C987</f>
        <v>2.97302199465917</v>
      </c>
      <c r="M987" s="125" t="n">
        <f aca="false">EXP(L987)</f>
        <v>19.5509131671793</v>
      </c>
      <c r="N987" s="126" t="n">
        <f aca="false">EXP(EXP(-$C$4*($K$4-$J$4))*LN(M987)+(1-EXP(-$C$4*($K$4-$J$4)))*$G$4+$F$4^2/(4*$C$4)*(1-EXP(-2*$C$4*($K$4-$J$4))))</f>
        <v>19.2932827586762</v>
      </c>
      <c r="O987" s="126" t="n">
        <f aca="false">MAX(0,N987-$I$4)</f>
        <v>0</v>
      </c>
      <c r="P987" s="21" t="n">
        <f aca="false">$D$7*AVERAGE(H987,O987)</f>
        <v>1.52327442584227</v>
      </c>
      <c r="Q987" s="136" t="n">
        <f aca="false">AVERAGE(P$20:P987)</f>
        <v>1.70561377696968</v>
      </c>
      <c r="R987" s="0" t="n">
        <v>1.615</v>
      </c>
    </row>
    <row r="988" customFormat="false" ht="12.75" hidden="false" customHeight="false" outlineLevel="0" collapsed="false">
      <c r="B988" s="124" t="n">
        <f aca="false">B987+1</f>
        <v>969</v>
      </c>
      <c r="C988" s="21" t="n">
        <f aca="false">$C$7</f>
        <v>3.29212628660779</v>
      </c>
      <c r="D988" s="21" t="n">
        <f aca="true">NORMSINV(RAND())</f>
        <v>1.97617750406284</v>
      </c>
      <c r="E988" s="21" t="n">
        <f aca="false">$C$4*($G$4-C988)*$J$4+$F$4*SQRT($J$4)*D988+C988</f>
        <v>3.68586009610237</v>
      </c>
      <c r="F988" s="125" t="n">
        <f aca="false">EXP(E988)</f>
        <v>39.879407826625</v>
      </c>
      <c r="G988" s="126" t="n">
        <f aca="false">EXP(EXP(-$C$4*($K$4-$J$4))*LN(F988)+(1-EXP(-$C$4*($K$4-$J$4)))*$G$4+$F$4^2/(4*$C$4)*(1-EXP(-2*$C$4*($K$4-$J$4))))</f>
        <v>33.8772178248323</v>
      </c>
      <c r="H988" s="126" t="n">
        <f aca="false">MAX(0,G988-$I$4)</f>
        <v>10.6772178248323</v>
      </c>
      <c r="I988" s="21" t="n">
        <f aca="false">$D$7*AVERAGE(A988,H988)</f>
        <v>10.156483766784</v>
      </c>
      <c r="J988" s="135" t="n">
        <f aca="false">AVERAGE(I$20:I988)</f>
        <v>1.79688442978748</v>
      </c>
      <c r="K988" s="21" t="n">
        <f aca="false">-D988</f>
        <v>-1.97617750406284</v>
      </c>
      <c r="L988" s="21" t="n">
        <f aca="false">$C$4*($G$4-C988)*$J$4+$F$4*SQRT($J$4)*K988+C988</f>
        <v>2.65739686983433</v>
      </c>
      <c r="M988" s="125" t="n">
        <f aca="false">EXP(L988)</f>
        <v>14.2591223931416</v>
      </c>
      <c r="N988" s="126" t="n">
        <f aca="false">EXP(EXP(-$C$4*($K$4-$J$4))*LN(M988)+(1-EXP(-$C$4*($K$4-$J$4)))*$G$4+$F$4^2/(4*$C$4)*(1-EXP(-2*$C$4*($K$4-$J$4))))</f>
        <v>15.036526904375</v>
      </c>
      <c r="O988" s="126" t="n">
        <f aca="false">MAX(0,N988-$I$4)</f>
        <v>0</v>
      </c>
      <c r="P988" s="21" t="n">
        <f aca="false">$D$7*AVERAGE(H988,O988)</f>
        <v>5.078241883392</v>
      </c>
      <c r="Q988" s="136" t="n">
        <f aca="false">AVERAGE(P$20:P988)</f>
        <v>1.70909430133132</v>
      </c>
      <c r="R988" s="0" t="n">
        <v>1.615</v>
      </c>
    </row>
    <row r="989" customFormat="false" ht="12.75" hidden="false" customHeight="false" outlineLevel="0" collapsed="false">
      <c r="B989" s="124" t="n">
        <f aca="false">B988+1</f>
        <v>970</v>
      </c>
      <c r="C989" s="21" t="n">
        <f aca="false">$C$7</f>
        <v>3.29212628660779</v>
      </c>
      <c r="D989" s="21" t="n">
        <f aca="true">NORMSINV(RAND())</f>
        <v>0.290479514845578</v>
      </c>
      <c r="E989" s="21" t="n">
        <f aca="false">$C$4*($G$4-C989)*$J$4+$F$4*SQRT($J$4)*D989+C989</f>
        <v>3.24721569575381</v>
      </c>
      <c r="F989" s="125" t="n">
        <f aca="false">EXP(E989)</f>
        <v>25.7186316394077</v>
      </c>
      <c r="G989" s="126" t="n">
        <f aca="false">EXP(EXP(-$C$4*($K$4-$J$4))*LN(F989)+(1-EXP(-$C$4*($K$4-$J$4)))*$G$4+$F$4^2/(4*$C$4)*(1-EXP(-2*$C$4*($K$4-$J$4))))</f>
        <v>23.9581816135221</v>
      </c>
      <c r="H989" s="126" t="n">
        <f aca="false">MAX(0,G989-$I$4)</f>
        <v>0.758181613522083</v>
      </c>
      <c r="I989" s="21" t="n">
        <f aca="false">$D$7*AVERAGE(A989,H989)</f>
        <v>0.721204659897634</v>
      </c>
      <c r="J989" s="135" t="n">
        <f aca="false">AVERAGE(I$20:I989)</f>
        <v>1.7957754815711</v>
      </c>
      <c r="K989" s="21" t="n">
        <f aca="false">-D989</f>
        <v>-0.290479514845578</v>
      </c>
      <c r="L989" s="21" t="n">
        <f aca="false">$C$4*($G$4-C989)*$J$4+$F$4*SQRT($J$4)*K989+C989</f>
        <v>3.0960412701829</v>
      </c>
      <c r="M989" s="125" t="n">
        <f aca="false">EXP(L989)</f>
        <v>22.1102492985879</v>
      </c>
      <c r="N989" s="126" t="n">
        <f aca="false">EXP(EXP(-$C$4*($K$4-$J$4))*LN(M989)+(1-EXP(-$C$4*($K$4-$J$4)))*$G$4+$F$4^2/(4*$C$4)*(1-EXP(-2*$C$4*($K$4-$J$4))))</f>
        <v>21.261868095238</v>
      </c>
      <c r="O989" s="126" t="n">
        <f aca="false">MAX(0,N989-$I$4)</f>
        <v>0</v>
      </c>
      <c r="P989" s="21" t="n">
        <f aca="false">$D$7*AVERAGE(H989,O989)</f>
        <v>0.360602329948817</v>
      </c>
      <c r="Q989" s="136" t="n">
        <f aca="false">AVERAGE(P$20:P989)</f>
        <v>1.70770410342268</v>
      </c>
      <c r="R989" s="0" t="n">
        <v>1.615</v>
      </c>
    </row>
    <row r="990" customFormat="false" ht="12.75" hidden="false" customHeight="false" outlineLevel="0" collapsed="false">
      <c r="B990" s="124" t="n">
        <f aca="false">B989+1</f>
        <v>971</v>
      </c>
      <c r="C990" s="21" t="n">
        <f aca="false">$C$7</f>
        <v>3.29212628660779</v>
      </c>
      <c r="D990" s="21" t="n">
        <f aca="true">NORMSINV(RAND())</f>
        <v>0.749040545479668</v>
      </c>
      <c r="E990" s="21" t="n">
        <f aca="false">$C$4*($G$4-C990)*$J$4+$F$4*SQRT($J$4)*D990+C990</f>
        <v>3.36654028983434</v>
      </c>
      <c r="F990" s="125" t="n">
        <f aca="false">EXP(E990)</f>
        <v>28.9780976106972</v>
      </c>
      <c r="G990" s="126" t="n">
        <f aca="false">EXP(EXP(-$C$4*($K$4-$J$4))*LN(F990)+(1-EXP(-$C$4*($K$4-$J$4)))*$G$4+$F$4^2/(4*$C$4)*(1-EXP(-2*$C$4*($K$4-$J$4))))</f>
        <v>26.325818143327</v>
      </c>
      <c r="H990" s="126" t="n">
        <f aca="false">MAX(0,G990-$I$4)</f>
        <v>3.12581814332704</v>
      </c>
      <c r="I990" s="21" t="n">
        <f aca="false">$D$7*AVERAGE(A990,H990)</f>
        <v>2.97337019357087</v>
      </c>
      <c r="J990" s="135" t="n">
        <f aca="false">AVERAGE(I$20:I990)</f>
        <v>1.79698824646502</v>
      </c>
      <c r="K990" s="21" t="n">
        <f aca="false">-D990</f>
        <v>-0.749040545479668</v>
      </c>
      <c r="L990" s="21" t="n">
        <f aca="false">$C$4*($G$4-C990)*$J$4+$F$4*SQRT($J$4)*K990+C990</f>
        <v>2.97671667610237</v>
      </c>
      <c r="M990" s="125" t="n">
        <f aca="false">EXP(L990)</f>
        <v>19.6232811692905</v>
      </c>
      <c r="N990" s="126" t="n">
        <f aca="false">EXP(EXP(-$C$4*($K$4-$J$4))*LN(M990)+(1-EXP(-$C$4*($K$4-$J$4)))*$G$4+$F$4^2/(4*$C$4)*(1-EXP(-2*$C$4*($K$4-$J$4))))</f>
        <v>19.3496625440142</v>
      </c>
      <c r="O990" s="126" t="n">
        <f aca="false">MAX(0,N990-$I$4)</f>
        <v>0</v>
      </c>
      <c r="P990" s="21" t="n">
        <f aca="false">$D$7*AVERAGE(H990,O990)</f>
        <v>1.48668509678544</v>
      </c>
      <c r="Q990" s="136" t="n">
        <f aca="false">AVERAGE(P$20:P990)</f>
        <v>1.70747648343644</v>
      </c>
      <c r="R990" s="0" t="n">
        <v>1.615</v>
      </c>
    </row>
    <row r="991" customFormat="false" ht="12.75" hidden="false" customHeight="false" outlineLevel="0" collapsed="false">
      <c r="B991" s="124" t="n">
        <f aca="false">B990+1</f>
        <v>972</v>
      </c>
      <c r="C991" s="21" t="n">
        <f aca="false">$C$7</f>
        <v>3.29212628660779</v>
      </c>
      <c r="D991" s="21" t="n">
        <f aca="true">NORMSINV(RAND())</f>
        <v>3.72275355755575</v>
      </c>
      <c r="E991" s="21" t="n">
        <f aca="false">$C$4*($G$4-C991)*$J$4+$F$4*SQRT($J$4)*D991+C991</f>
        <v>4.14034589993447</v>
      </c>
      <c r="F991" s="125" t="n">
        <f aca="false">EXP(E991)</f>
        <v>62.824548698536</v>
      </c>
      <c r="G991" s="126" t="n">
        <f aca="false">EXP(EXP(-$C$4*($K$4-$J$4))*LN(F991)+(1-EXP(-$C$4*($K$4-$J$4)))*$G$4+$F$4^2/(4*$C$4)*(1-EXP(-2*$C$4*($K$4-$J$4))))</f>
        <v>48.5059685056406</v>
      </c>
      <c r="H991" s="126" t="n">
        <f aca="false">MAX(0,G991-$I$4)</f>
        <v>25.3059685056406</v>
      </c>
      <c r="I991" s="21" t="n">
        <f aca="false">$D$7*AVERAGE(A991,H991)</f>
        <v>24.0717818580537</v>
      </c>
      <c r="J991" s="135" t="n">
        <f aca="false">AVERAGE(I$20:I991)</f>
        <v>1.81990470079793</v>
      </c>
      <c r="K991" s="21" t="n">
        <f aca="false">-D991</f>
        <v>-3.72275355755575</v>
      </c>
      <c r="L991" s="21" t="n">
        <f aca="false">$C$4*($G$4-C991)*$J$4+$F$4*SQRT($J$4)*K991+C991</f>
        <v>2.20291106600224</v>
      </c>
      <c r="M991" s="125" t="n">
        <f aca="false">EXP(L991)</f>
        <v>9.05132418689554</v>
      </c>
      <c r="N991" s="126" t="n">
        <f aca="false">EXP(EXP(-$C$4*($K$4-$J$4))*LN(M991)+(1-EXP(-$C$4*($K$4-$J$4)))*$G$4+$F$4^2/(4*$C$4)*(1-EXP(-2*$C$4*($K$4-$J$4))))</f>
        <v>10.5017117060394</v>
      </c>
      <c r="O991" s="126" t="n">
        <f aca="false">MAX(0,N991-$I$4)</f>
        <v>0</v>
      </c>
      <c r="P991" s="21" t="n">
        <f aca="false">$D$7*AVERAGE(H991,O991)</f>
        <v>12.0358909290269</v>
      </c>
      <c r="Q991" s="136" t="n">
        <f aca="false">AVERAGE(P$20:P991)</f>
        <v>1.71810242422408</v>
      </c>
      <c r="R991" s="0" t="n">
        <v>1.615</v>
      </c>
    </row>
    <row r="992" customFormat="false" ht="12.75" hidden="false" customHeight="false" outlineLevel="0" collapsed="false">
      <c r="B992" s="124" t="n">
        <f aca="false">B991+1</f>
        <v>973</v>
      </c>
      <c r="C992" s="21" t="n">
        <f aca="false">$C$7</f>
        <v>3.29212628660779</v>
      </c>
      <c r="D992" s="21" t="n">
        <f aca="true">NORMSINV(RAND())</f>
        <v>-1.90692138087569</v>
      </c>
      <c r="E992" s="21" t="n">
        <f aca="false">$C$4*($G$4-C992)*$J$4+$F$4*SQRT($J$4)*D992+C992</f>
        <v>2.67541837239305</v>
      </c>
      <c r="F992" s="125" t="n">
        <f aca="false">EXP(E992)</f>
        <v>14.5184226763871</v>
      </c>
      <c r="G992" s="126" t="n">
        <f aca="false">EXP(EXP(-$C$4*($K$4-$J$4))*LN(F992)+(1-EXP(-$C$4*($K$4-$J$4)))*$G$4+$F$4^2/(4*$C$4)*(1-EXP(-2*$C$4*($K$4-$J$4))))</f>
        <v>15.2520726055528</v>
      </c>
      <c r="H992" s="126" t="n">
        <f aca="false">MAX(0,G992-$I$4)</f>
        <v>0</v>
      </c>
      <c r="I992" s="21" t="n">
        <f aca="false">$D$7*AVERAGE(A992,H992)</f>
        <v>0</v>
      </c>
      <c r="J992" s="135" t="n">
        <f aca="false">AVERAGE(I$20:I992)</f>
        <v>1.81803429514449</v>
      </c>
      <c r="K992" s="21" t="n">
        <f aca="false">-D992</f>
        <v>1.90692138087569</v>
      </c>
      <c r="L992" s="21" t="n">
        <f aca="false">$C$4*($G$4-C992)*$J$4+$F$4*SQRT($J$4)*K992+C992</f>
        <v>3.66783859354366</v>
      </c>
      <c r="M992" s="125" t="n">
        <f aca="false">EXP(L992)</f>
        <v>39.1671581576631</v>
      </c>
      <c r="N992" s="126" t="n">
        <f aca="false">EXP(EXP(-$C$4*($K$4-$J$4))*LN(M992)+(1-EXP(-$C$4*($K$4-$J$4)))*$G$4+$F$4^2/(4*$C$4)*(1-EXP(-2*$C$4*($K$4-$J$4))))</f>
        <v>33.3984574059141</v>
      </c>
      <c r="O992" s="126" t="n">
        <f aca="false">MAX(0,N992-$I$4)</f>
        <v>10.1984574059141</v>
      </c>
      <c r="P992" s="21" t="n">
        <f aca="false">$D$7*AVERAGE(H992,O992)</f>
        <v>4.85053638451135</v>
      </c>
      <c r="Q992" s="136" t="n">
        <f aca="false">AVERAGE(P$20:P992)</f>
        <v>1.72132178081225</v>
      </c>
      <c r="R992" s="0" t="n">
        <v>1.615</v>
      </c>
    </row>
    <row r="993" customFormat="false" ht="12.75" hidden="false" customHeight="false" outlineLevel="0" collapsed="false">
      <c r="B993" s="124" t="n">
        <f aca="false">B992+1</f>
        <v>974</v>
      </c>
      <c r="C993" s="21" t="n">
        <f aca="false">$C$7</f>
        <v>3.29212628660779</v>
      </c>
      <c r="D993" s="21" t="n">
        <f aca="true">NORMSINV(RAND())</f>
        <v>-0.0978517108711754</v>
      </c>
      <c r="E993" s="21" t="n">
        <f aca="false">$C$4*($G$4-C993)*$J$4+$F$4*SQRT($J$4)*D993+C993</f>
        <v>3.14616597111112</v>
      </c>
      <c r="F993" s="125" t="n">
        <f aca="false">EXP(E993)</f>
        <v>23.2467647336742</v>
      </c>
      <c r="G993" s="126" t="n">
        <f aca="false">EXP(EXP(-$C$4*($K$4-$J$4))*LN(F993)+(1-EXP(-$C$4*($K$4-$J$4)))*$G$4+$F$4^2/(4*$C$4)*(1-EXP(-2*$C$4*($K$4-$J$4))))</f>
        <v>22.1204552673145</v>
      </c>
      <c r="H993" s="126" t="n">
        <f aca="false">MAX(0,G993-$I$4)</f>
        <v>0</v>
      </c>
      <c r="I993" s="21" t="n">
        <f aca="false">$D$7*AVERAGE(A993,H993)</f>
        <v>0</v>
      </c>
      <c r="J993" s="135" t="n">
        <f aca="false">AVERAGE(I$20:I993)</f>
        <v>1.81616773015974</v>
      </c>
      <c r="K993" s="21" t="n">
        <f aca="false">-D993</f>
        <v>0.0978517108711754</v>
      </c>
      <c r="L993" s="21" t="n">
        <f aca="false">$C$4*($G$4-C993)*$J$4+$F$4*SQRT($J$4)*K993+C993</f>
        <v>3.19709099482559</v>
      </c>
      <c r="M993" s="125" t="n">
        <f aca="false">EXP(L993)</f>
        <v>24.4612686401967</v>
      </c>
      <c r="N993" s="126" t="n">
        <f aca="false">EXP(EXP(-$C$4*($K$4-$J$4))*LN(M993)+(1-EXP(-$C$4*($K$4-$J$4)))*$G$4+$F$4^2/(4*$C$4)*(1-EXP(-2*$C$4*($K$4-$J$4))))</f>
        <v>23.0282646135748</v>
      </c>
      <c r="O993" s="126" t="n">
        <f aca="false">MAX(0,N993-$I$4)</f>
        <v>0</v>
      </c>
      <c r="P993" s="21" t="n">
        <f aca="false">$D$7*AVERAGE(H993,O993)</f>
        <v>0</v>
      </c>
      <c r="Q993" s="136" t="n">
        <f aca="false">AVERAGE(P$20:P993)</f>
        <v>1.71955450999006</v>
      </c>
      <c r="R993" s="0" t="n">
        <v>1.615</v>
      </c>
    </row>
    <row r="994" customFormat="false" ht="12.75" hidden="false" customHeight="false" outlineLevel="0" collapsed="false">
      <c r="B994" s="124" t="n">
        <f aca="false">B993+1</f>
        <v>975</v>
      </c>
      <c r="C994" s="21" t="n">
        <f aca="false">$C$7</f>
        <v>3.29212628660779</v>
      </c>
      <c r="D994" s="21" t="n">
        <f aca="true">NORMSINV(RAND())</f>
        <v>-0.873628543698072</v>
      </c>
      <c r="E994" s="21" t="n">
        <f aca="false">$C$4*($G$4-C994)*$J$4+$F$4*SQRT($J$4)*D994+C994</f>
        <v>2.94429697333313</v>
      </c>
      <c r="F994" s="125" t="n">
        <f aca="false">EXP(E994)</f>
        <v>18.9973020807317</v>
      </c>
      <c r="G994" s="126" t="n">
        <f aca="false">EXP(EXP(-$C$4*($K$4-$J$4))*LN(F994)+(1-EXP(-$C$4*($K$4-$J$4)))*$G$4+$F$4^2/(4*$C$4)*(1-EXP(-2*$C$4*($K$4-$J$4))))</f>
        <v>18.8605139010898</v>
      </c>
      <c r="H994" s="126" t="n">
        <f aca="false">MAX(0,G994-$I$4)</f>
        <v>0</v>
      </c>
      <c r="I994" s="21" t="n">
        <f aca="false">$D$7*AVERAGE(A994,H994)</f>
        <v>0</v>
      </c>
      <c r="J994" s="135" t="n">
        <f aca="false">AVERAGE(I$20:I994)</f>
        <v>1.81430499402624</v>
      </c>
      <c r="K994" s="21" t="n">
        <f aca="false">-D994</f>
        <v>0.873628543698072</v>
      </c>
      <c r="L994" s="21" t="n">
        <f aca="false">$C$4*($G$4-C994)*$J$4+$F$4*SQRT($J$4)*K994+C994</f>
        <v>3.39895999260358</v>
      </c>
      <c r="M994" s="125" t="n">
        <f aca="false">EXP(L994)</f>
        <v>29.9329533609203</v>
      </c>
      <c r="N994" s="126" t="n">
        <f aca="false">EXP(EXP(-$C$4*($K$4-$J$4))*LN(M994)+(1-EXP(-$C$4*($K$4-$J$4)))*$G$4+$F$4^2/(4*$C$4)*(1-EXP(-2*$C$4*($K$4-$J$4))))</f>
        <v>27.0085799326512</v>
      </c>
      <c r="O994" s="126" t="n">
        <f aca="false">MAX(0,N994-$I$4)</f>
        <v>3.80857993265121</v>
      </c>
      <c r="P994" s="21" t="n">
        <f aca="false">$D$7*AVERAGE(H994,O994)</f>
        <v>1.81141664875039</v>
      </c>
      <c r="Q994" s="136" t="n">
        <f aca="false">AVERAGE(P$20:P994)</f>
        <v>1.71964872756828</v>
      </c>
      <c r="R994" s="0" t="n">
        <v>1.615</v>
      </c>
    </row>
    <row r="995" customFormat="false" ht="12.75" hidden="false" customHeight="false" outlineLevel="0" collapsed="false">
      <c r="B995" s="124" t="n">
        <f aca="false">B994+1</f>
        <v>976</v>
      </c>
      <c r="C995" s="21" t="n">
        <f aca="false">$C$7</f>
        <v>3.29212628660779</v>
      </c>
      <c r="D995" s="21" t="n">
        <f aca="true">NORMSINV(RAND())</f>
        <v>-1.52614811989013</v>
      </c>
      <c r="E995" s="21" t="n">
        <f aca="false">$C$4*($G$4-C995)*$J$4+$F$4*SQRT($J$4)*D995+C995</f>
        <v>2.77450139901001</v>
      </c>
      <c r="F995" s="125" t="n">
        <f aca="false">EXP(E995)</f>
        <v>16.0306321136512</v>
      </c>
      <c r="G995" s="126" t="n">
        <f aca="false">EXP(EXP(-$C$4*($K$4-$J$4))*LN(F995)+(1-EXP(-$C$4*($K$4-$J$4)))*$G$4+$F$4^2/(4*$C$4)*(1-EXP(-2*$C$4*($K$4-$J$4))))</f>
        <v>16.4935477985339</v>
      </c>
      <c r="H995" s="126" t="n">
        <f aca="false">MAX(0,G995-$I$4)</f>
        <v>0</v>
      </c>
      <c r="I995" s="21" t="n">
        <f aca="false">$D$7*AVERAGE(A995,H995)</f>
        <v>0</v>
      </c>
      <c r="J995" s="135" t="n">
        <f aca="false">AVERAGE(I$20:I995)</f>
        <v>1.81244607497499</v>
      </c>
      <c r="K995" s="21" t="n">
        <f aca="false">-D995</f>
        <v>1.52614811989013</v>
      </c>
      <c r="L995" s="21" t="n">
        <f aca="false">$C$4*($G$4-C995)*$J$4+$F$4*SQRT($J$4)*K995+C995</f>
        <v>3.5687555669267</v>
      </c>
      <c r="M995" s="125" t="n">
        <f aca="false">EXP(L995)</f>
        <v>35.4724226177964</v>
      </c>
      <c r="N995" s="126" t="n">
        <f aca="false">EXP(EXP(-$C$4*($K$4-$J$4))*LN(M995)+(1-EXP(-$C$4*($K$4-$J$4)))*$G$4+$F$4^2/(4*$C$4)*(1-EXP(-2*$C$4*($K$4-$J$4))))</f>
        <v>30.8845436706919</v>
      </c>
      <c r="O995" s="126" t="n">
        <f aca="false">MAX(0,N995-$I$4)</f>
        <v>7.68454367069193</v>
      </c>
      <c r="P995" s="21" t="n">
        <f aca="false">$D$7*AVERAGE(H995,O995)</f>
        <v>3.65488202671145</v>
      </c>
      <c r="Q995" s="136" t="n">
        <f aca="false">AVERAGE(P$20:P995)</f>
        <v>1.7216315485715</v>
      </c>
      <c r="R995" s="0" t="n">
        <v>1.615</v>
      </c>
    </row>
    <row r="996" customFormat="false" ht="12.75" hidden="false" customHeight="false" outlineLevel="0" collapsed="false">
      <c r="B996" s="124" t="n">
        <f aca="false">B995+1</f>
        <v>977</v>
      </c>
      <c r="C996" s="21" t="n">
        <f aca="false">$C$7</f>
        <v>3.29212628660779</v>
      </c>
      <c r="D996" s="21" t="n">
        <f aca="true">NORMSINV(RAND())</f>
        <v>-2.62610099523744</v>
      </c>
      <c r="E996" s="21" t="n">
        <f aca="false">$C$4*($G$4-C996)*$J$4+$F$4*SQRT($J$4)*D996+C996</f>
        <v>2.48827683654112</v>
      </c>
      <c r="F996" s="125" t="n">
        <f aca="false">EXP(E996)</f>
        <v>12.0405104666127</v>
      </c>
      <c r="G996" s="126" t="n">
        <f aca="false">EXP(EXP(-$C$4*($K$4-$J$4))*LN(F996)+(1-EXP(-$C$4*($K$4-$J$4)))*$G$4+$F$4^2/(4*$C$4)*(1-EXP(-2*$C$4*($K$4-$J$4))))</f>
        <v>13.1564829096671</v>
      </c>
      <c r="H996" s="126" t="n">
        <f aca="false">MAX(0,G996-$I$4)</f>
        <v>0</v>
      </c>
      <c r="I996" s="21" t="n">
        <f aca="false">$D$7*AVERAGE(A996,H996)</f>
        <v>0</v>
      </c>
      <c r="J996" s="135" t="n">
        <f aca="false">AVERAGE(I$20:I996)</f>
        <v>1.81059096128515</v>
      </c>
      <c r="K996" s="21" t="n">
        <f aca="false">-D996</f>
        <v>2.62610099523744</v>
      </c>
      <c r="L996" s="21" t="n">
        <f aca="false">$C$4*($G$4-C996)*$J$4+$F$4*SQRT($J$4)*K996+C996</f>
        <v>3.85498012939559</v>
      </c>
      <c r="M996" s="125" t="n">
        <f aca="false">EXP(L996)</f>
        <v>47.2276784894343</v>
      </c>
      <c r="N996" s="126" t="n">
        <f aca="false">EXP(EXP(-$C$4*($K$4-$J$4))*LN(M996)+(1-EXP(-$C$4*($K$4-$J$4)))*$G$4+$F$4^2/(4*$C$4)*(1-EXP(-2*$C$4*($K$4-$J$4))))</f>
        <v>38.7182274142711</v>
      </c>
      <c r="O996" s="126" t="n">
        <f aca="false">MAX(0,N996-$I$4)</f>
        <v>15.5182274142711</v>
      </c>
      <c r="P996" s="21" t="n">
        <f aca="false">$D$7*AVERAGE(H996,O996)</f>
        <v>7.38069726627416</v>
      </c>
      <c r="Q996" s="136" t="n">
        <f aca="false">AVERAGE(P$20:P996)</f>
        <v>1.72742383692124</v>
      </c>
      <c r="R996" s="0" t="n">
        <v>1.615</v>
      </c>
    </row>
    <row r="997" customFormat="false" ht="12.75" hidden="false" customHeight="false" outlineLevel="0" collapsed="false">
      <c r="B997" s="124" t="n">
        <f aca="false">B996+1</f>
        <v>978</v>
      </c>
      <c r="C997" s="21" t="n">
        <f aca="false">$C$7</f>
        <v>3.29212628660779</v>
      </c>
      <c r="D997" s="21" t="n">
        <f aca="true">NORMSINV(RAND())</f>
        <v>-0.782349178596132</v>
      </c>
      <c r="E997" s="21" t="n">
        <f aca="false">$C$4*($G$4-C997)*$J$4+$F$4*SQRT($J$4)*D997+C997</f>
        <v>2.96804926029405</v>
      </c>
      <c r="F997" s="125" t="n">
        <f aca="false">EXP(E997)</f>
        <v>19.453932997559</v>
      </c>
      <c r="G997" s="126" t="n">
        <f aca="false">EXP(EXP(-$C$4*($K$4-$J$4))*LN(F997)+(1-EXP(-$C$4*($K$4-$J$4)))*$G$4+$F$4^2/(4*$C$4)*(1-EXP(-2*$C$4*($K$4-$J$4))))</f>
        <v>19.2176595058809</v>
      </c>
      <c r="H997" s="126" t="n">
        <f aca="false">MAX(0,G997-$I$4)</f>
        <v>0</v>
      </c>
      <c r="I997" s="21" t="n">
        <f aca="false">$D$7*AVERAGE(A997,H997)</f>
        <v>0</v>
      </c>
      <c r="J997" s="135" t="n">
        <f aca="false">AVERAGE(I$20:I997)</f>
        <v>1.80873964128383</v>
      </c>
      <c r="K997" s="21" t="n">
        <f aca="false">-D997</f>
        <v>0.782349178596132</v>
      </c>
      <c r="L997" s="21" t="n">
        <f aca="false">$C$4*($G$4-C997)*$J$4+$F$4*SQRT($J$4)*K997+C997</f>
        <v>3.37520770564266</v>
      </c>
      <c r="M997" s="125" t="n">
        <f aca="false">EXP(L997)</f>
        <v>29.2303544603143</v>
      </c>
      <c r="N997" s="126" t="n">
        <f aca="false">EXP(EXP(-$C$4*($K$4-$J$4))*LN(M997)+(1-EXP(-$C$4*($K$4-$J$4)))*$G$4+$F$4^2/(4*$C$4)*(1-EXP(-2*$C$4*($K$4-$J$4))))</f>
        <v>26.5066459894651</v>
      </c>
      <c r="O997" s="126" t="n">
        <f aca="false">MAX(0,N997-$I$4)</f>
        <v>3.3066459894651</v>
      </c>
      <c r="P997" s="21" t="n">
        <f aca="false">$D$7*AVERAGE(H997,O997)</f>
        <v>1.57268948079324</v>
      </c>
      <c r="Q997" s="136" t="n">
        <f aca="false">AVERAGE(P$20:P997)</f>
        <v>1.72726562183318</v>
      </c>
      <c r="R997" s="0" t="n">
        <v>1.615</v>
      </c>
    </row>
    <row r="998" customFormat="false" ht="12.75" hidden="false" customHeight="false" outlineLevel="0" collapsed="false">
      <c r="B998" s="124" t="n">
        <f aca="false">B997+1</f>
        <v>979</v>
      </c>
      <c r="C998" s="21" t="n">
        <f aca="false">$C$7</f>
        <v>3.29212628660779</v>
      </c>
      <c r="D998" s="21" t="n">
        <f aca="true">NORMSINV(RAND())</f>
        <v>-1.81945088867899</v>
      </c>
      <c r="E998" s="21" t="n">
        <f aca="false">$C$4*($G$4-C998)*$J$4+$F$4*SQRT($J$4)*D998+C998</f>
        <v>2.6981795323655</v>
      </c>
      <c r="F998" s="125" t="n">
        <f aca="false">EXP(E998)</f>
        <v>14.8526682963797</v>
      </c>
      <c r="G998" s="126" t="n">
        <f aca="false">EXP(EXP(-$C$4*($K$4-$J$4))*LN(F998)+(1-EXP(-$C$4*($K$4-$J$4)))*$G$4+$F$4^2/(4*$C$4)*(1-EXP(-2*$C$4*($K$4-$J$4))))</f>
        <v>15.5287279817437</v>
      </c>
      <c r="H998" s="126" t="n">
        <f aca="false">MAX(0,G998-$I$4)</f>
        <v>0</v>
      </c>
      <c r="I998" s="21" t="n">
        <f aca="false">$D$7*AVERAGE(A998,H998)</f>
        <v>0</v>
      </c>
      <c r="J998" s="135" t="n">
        <f aca="false">AVERAGE(I$20:I998)</f>
        <v>1.80689210334585</v>
      </c>
      <c r="K998" s="21" t="n">
        <f aca="false">-D998</f>
        <v>1.81945088867899</v>
      </c>
      <c r="L998" s="21" t="n">
        <f aca="false">$C$4*($G$4-C998)*$J$4+$F$4*SQRT($J$4)*K998+C998</f>
        <v>3.64507743357121</v>
      </c>
      <c r="M998" s="125" t="n">
        <f aca="false">EXP(L998)</f>
        <v>38.2857373381496</v>
      </c>
      <c r="N998" s="126" t="n">
        <f aca="false">EXP(EXP(-$C$4*($K$4-$J$4))*LN(M998)+(1-EXP(-$C$4*($K$4-$J$4)))*$G$4+$F$4^2/(4*$C$4)*(1-EXP(-2*$C$4*($K$4-$J$4))))</f>
        <v>32.8034400414079</v>
      </c>
      <c r="O998" s="126" t="n">
        <f aca="false">MAX(0,N998-$I$4)</f>
        <v>9.6034400414079</v>
      </c>
      <c r="P998" s="21" t="n">
        <f aca="false">$D$7*AVERAGE(H998,O998)</f>
        <v>4.56753737190778</v>
      </c>
      <c r="Q998" s="136" t="n">
        <f aca="false">AVERAGE(P$20:P998)</f>
        <v>1.73016681871783</v>
      </c>
      <c r="R998" s="0" t="n">
        <v>1.615</v>
      </c>
    </row>
    <row r="999" customFormat="false" ht="12.75" hidden="false" customHeight="false" outlineLevel="0" collapsed="false">
      <c r="B999" s="124" t="n">
        <f aca="false">B998+1</f>
        <v>980</v>
      </c>
      <c r="C999" s="21" t="n">
        <f aca="false">$C$7</f>
        <v>3.29212628660779</v>
      </c>
      <c r="D999" s="21" t="n">
        <f aca="true">NORMSINV(RAND())</f>
        <v>-0.194965844432442</v>
      </c>
      <c r="E999" s="21" t="n">
        <f aca="false">$C$4*($G$4-C999)*$J$4+$F$4*SQRT($J$4)*D999+C999</f>
        <v>3.12089538815151</v>
      </c>
      <c r="F999" s="125" t="n">
        <f aca="false">EXP(E999)</f>
        <v>22.6666660239197</v>
      </c>
      <c r="G999" s="126" t="n">
        <f aca="false">EXP(EXP(-$C$4*($K$4-$J$4))*LN(F999)+(1-EXP(-$C$4*($K$4-$J$4)))*$G$4+$F$4^2/(4*$C$4)*(1-EXP(-2*$C$4*($K$4-$J$4))))</f>
        <v>21.6833468597568</v>
      </c>
      <c r="H999" s="126" t="n">
        <f aca="false">MAX(0,G999-$I$4)</f>
        <v>0</v>
      </c>
      <c r="I999" s="21" t="n">
        <f aca="false">$D$7*AVERAGE(A999,H999)</f>
        <v>0</v>
      </c>
      <c r="J999" s="135" t="n">
        <f aca="false">AVERAGE(I$20:I999)</f>
        <v>1.80504833589346</v>
      </c>
      <c r="K999" s="21" t="n">
        <f aca="false">-D999</f>
        <v>0.194965844432442</v>
      </c>
      <c r="L999" s="21" t="n">
        <f aca="false">$C$4*($G$4-C999)*$J$4+$F$4*SQRT($J$4)*K999+C999</f>
        <v>3.2223615777852</v>
      </c>
      <c r="M999" s="125" t="n">
        <f aca="false">EXP(L999)</f>
        <v>25.0872958804694</v>
      </c>
      <c r="N999" s="126" t="n">
        <f aca="false">EXP(EXP(-$C$4*($K$4-$J$4))*LN(M999)+(1-EXP(-$C$4*($K$4-$J$4)))*$G$4+$F$4^2/(4*$C$4)*(1-EXP(-2*$C$4*($K$4-$J$4))))</f>
        <v>23.492484834704</v>
      </c>
      <c r="O999" s="126" t="n">
        <f aca="false">MAX(0,N999-$I$4)</f>
        <v>0.292484834703952</v>
      </c>
      <c r="P999" s="21" t="n">
        <f aca="false">$D$7*AVERAGE(H999,O999)</f>
        <v>0.139110090495313</v>
      </c>
      <c r="Q999" s="136" t="n">
        <f aca="false">AVERAGE(P$20:P999)</f>
        <v>1.72854329144413</v>
      </c>
      <c r="R999" s="0" t="n">
        <v>1.615</v>
      </c>
    </row>
    <row r="1000" customFormat="false" ht="12.75" hidden="false" customHeight="false" outlineLevel="0" collapsed="false">
      <c r="B1000" s="124" t="n">
        <f aca="false">B999+1</f>
        <v>981</v>
      </c>
      <c r="C1000" s="21" t="n">
        <f aca="false">$C$7</f>
        <v>3.29212628660779</v>
      </c>
      <c r="D1000" s="21" t="n">
        <f aca="true">NORMSINV(RAND())</f>
        <v>-2.02454004983974</v>
      </c>
      <c r="E1000" s="21" t="n">
        <f aca="false">$C$4*($G$4-C1000)*$J$4+$F$4*SQRT($J$4)*D1000+C1000</f>
        <v>2.644812195695</v>
      </c>
      <c r="F1000" s="125" t="n">
        <f aca="false">EXP(E1000)</f>
        <v>14.0808003998577</v>
      </c>
      <c r="G1000" s="126" t="n">
        <f aca="false">EXP(EXP(-$C$4*($K$4-$J$4))*LN(F1000)+(1-EXP(-$C$4*($K$4-$J$4)))*$G$4+$F$4^2/(4*$C$4)*(1-EXP(-2*$C$4*($K$4-$J$4))))</f>
        <v>14.8878171196183</v>
      </c>
      <c r="H1000" s="126" t="n">
        <f aca="false">MAX(0,G1000-$I$4)</f>
        <v>0</v>
      </c>
      <c r="I1000" s="21" t="n">
        <f aca="false">$D$7*AVERAGE(A1000,H1000)</f>
        <v>0</v>
      </c>
      <c r="J1000" s="135" t="n">
        <f aca="false">AVERAGE(I$20:I1000)</f>
        <v>1.80320832739611</v>
      </c>
      <c r="K1000" s="21" t="n">
        <f aca="false">-D1000</f>
        <v>2.02454004983974</v>
      </c>
      <c r="L1000" s="21" t="n">
        <f aca="false">$C$4*($G$4-C1000)*$J$4+$F$4*SQRT($J$4)*K1000+C1000</f>
        <v>3.69844477024171</v>
      </c>
      <c r="M1000" s="125" t="n">
        <f aca="false">EXP(L1000)</f>
        <v>40.384448399084</v>
      </c>
      <c r="N1000" s="126" t="n">
        <f aca="false">EXP(EXP(-$C$4*($K$4-$J$4))*LN(M1000)+(1-EXP(-$C$4*($K$4-$J$4)))*$G$4+$F$4^2/(4*$C$4)*(1-EXP(-2*$C$4*($K$4-$J$4))))</f>
        <v>34.2156068398511</v>
      </c>
      <c r="O1000" s="126" t="n">
        <f aca="false">MAX(0,N1000-$I$4)</f>
        <v>11.0156068398511</v>
      </c>
      <c r="P1000" s="21" t="n">
        <f aca="false">$D$7*AVERAGE(H1000,O1000)</f>
        <v>5.23918467739886</v>
      </c>
      <c r="Q1000" s="136" t="n">
        <f aca="false">AVERAGE(P$20:P1000)</f>
        <v>1.73212192690382</v>
      </c>
      <c r="R1000" s="0" t="n">
        <v>1.615</v>
      </c>
    </row>
    <row r="1001" customFormat="false" ht="12.75" hidden="false" customHeight="false" outlineLevel="0" collapsed="false">
      <c r="B1001" s="124" t="n">
        <f aca="false">B1000+1</f>
        <v>982</v>
      </c>
      <c r="C1001" s="21" t="n">
        <f aca="false">$C$7</f>
        <v>3.29212628660779</v>
      </c>
      <c r="D1001" s="21" t="n">
        <f aca="true">NORMSINV(RAND())</f>
        <v>0.772742691074637</v>
      </c>
      <c r="E1001" s="21" t="n">
        <f aca="false">$C$4*($G$4-C1001)*$J$4+$F$4*SQRT($J$4)*D1001+C1001</f>
        <v>3.37270795065376</v>
      </c>
      <c r="F1001" s="125" t="n">
        <f aca="false">EXP(E1001)</f>
        <v>29.1573769868283</v>
      </c>
      <c r="G1001" s="126" t="n">
        <f aca="false">EXP(EXP(-$C$4*($K$4-$J$4))*LN(F1001)+(1-EXP(-$C$4*($K$4-$J$4)))*$G$4+$F$4^2/(4*$C$4)*(1-EXP(-2*$C$4*($K$4-$J$4))))</f>
        <v>26.4543666502387</v>
      </c>
      <c r="H1001" s="126" t="n">
        <f aca="false">MAX(0,G1001-$I$4)</f>
        <v>3.25436665023866</v>
      </c>
      <c r="I1001" s="21" t="n">
        <f aca="false">$D$7*AVERAGE(A1001,H1001)</f>
        <v>3.09564931582083</v>
      </c>
      <c r="J1001" s="135" t="n">
        <f aca="false">AVERAGE(I$20:I1001)</f>
        <v>1.80452445874889</v>
      </c>
      <c r="K1001" s="21" t="n">
        <f aca="false">-D1001</f>
        <v>-0.772742691074637</v>
      </c>
      <c r="L1001" s="21" t="n">
        <f aca="false">$C$4*($G$4-C1001)*$J$4+$F$4*SQRT($J$4)*K1001+C1001</f>
        <v>2.97054901528295</v>
      </c>
      <c r="M1001" s="125" t="n">
        <f aca="false">EXP(L1001)</f>
        <v>19.5026238959265</v>
      </c>
      <c r="N1001" s="126" t="n">
        <f aca="false">EXP(EXP(-$C$4*($K$4-$J$4))*LN(M1001)+(1-EXP(-$C$4*($K$4-$J$4)))*$G$4+$F$4^2/(4*$C$4)*(1-EXP(-2*$C$4*($K$4-$J$4))))</f>
        <v>19.2556376043071</v>
      </c>
      <c r="O1001" s="126" t="n">
        <f aca="false">MAX(0,N1001-$I$4)</f>
        <v>0</v>
      </c>
      <c r="P1001" s="21" t="n">
        <f aca="false">$D$7*AVERAGE(H1001,O1001)</f>
        <v>1.54782465791042</v>
      </c>
      <c r="Q1001" s="136" t="n">
        <f aca="false">AVERAGE(P$20:P1001)</f>
        <v>1.73193425147715</v>
      </c>
      <c r="R1001" s="0" t="n">
        <v>1.615</v>
      </c>
    </row>
    <row r="1002" customFormat="false" ht="12.75" hidden="false" customHeight="false" outlineLevel="0" collapsed="false">
      <c r="B1002" s="124" t="n">
        <f aca="false">B1001+1</f>
        <v>983</v>
      </c>
      <c r="C1002" s="21" t="n">
        <f aca="false">$C$7</f>
        <v>3.29212628660779</v>
      </c>
      <c r="D1002" s="21" t="n">
        <f aca="true">NORMSINV(RAND())</f>
        <v>-0.916233778368508</v>
      </c>
      <c r="E1002" s="21" t="n">
        <f aca="false">$C$4*($G$4-C1002)*$J$4+$F$4*SQRT($J$4)*D1002+C1002</f>
        <v>2.93321043960451</v>
      </c>
      <c r="F1002" s="125" t="n">
        <f aca="false">EXP(E1002)</f>
        <v>18.7878510388007</v>
      </c>
      <c r="G1002" s="126" t="n">
        <f aca="false">EXP(EXP(-$C$4*($K$4-$J$4))*LN(F1002)+(1-EXP(-$C$4*($K$4-$J$4)))*$G$4+$F$4^2/(4*$C$4)*(1-EXP(-2*$C$4*($K$4-$J$4))))</f>
        <v>18.6960934376022</v>
      </c>
      <c r="H1002" s="126" t="n">
        <f aca="false">MAX(0,G1002-$I$4)</f>
        <v>0</v>
      </c>
      <c r="I1002" s="21" t="n">
        <f aca="false">$D$7*AVERAGE(A1002,H1002)</f>
        <v>0</v>
      </c>
      <c r="J1002" s="135" t="n">
        <f aca="false">AVERAGE(I$20:I1002)</f>
        <v>1.80268872684782</v>
      </c>
      <c r="K1002" s="21" t="n">
        <f aca="false">-D1002</f>
        <v>0.916233778368508</v>
      </c>
      <c r="L1002" s="21" t="n">
        <f aca="false">$C$4*($G$4-C1002)*$J$4+$F$4*SQRT($J$4)*K1002+C1002</f>
        <v>3.4100465263322</v>
      </c>
      <c r="M1002" s="125" t="n">
        <f aca="false">EXP(L1002)</f>
        <v>30.2666524229668</v>
      </c>
      <c r="N1002" s="126" t="n">
        <f aca="false">EXP(EXP(-$C$4*($K$4-$J$4))*LN(M1002)+(1-EXP(-$C$4*($K$4-$J$4)))*$G$4+$F$4^2/(4*$C$4)*(1-EXP(-2*$C$4*($K$4-$J$4))))</f>
        <v>27.2461035225653</v>
      </c>
      <c r="O1002" s="126" t="n">
        <f aca="false">MAX(0,N1002-$I$4)</f>
        <v>4.04610352256525</v>
      </c>
      <c r="P1002" s="21" t="n">
        <f aca="false">$D$7*AVERAGE(H1002,O1002)</f>
        <v>1.92438636262003</v>
      </c>
      <c r="Q1002" s="136" t="n">
        <f aca="false">AVERAGE(P$20:P1002)</f>
        <v>1.73213003185471</v>
      </c>
      <c r="R1002" s="0" t="n">
        <v>1.615</v>
      </c>
    </row>
    <row r="1003" customFormat="false" ht="12.75" hidden="false" customHeight="false" outlineLevel="0" collapsed="false">
      <c r="B1003" s="124" t="n">
        <f aca="false">B1002+1</f>
        <v>984</v>
      </c>
      <c r="C1003" s="21" t="n">
        <f aca="false">$C$7</f>
        <v>3.29212628660779</v>
      </c>
      <c r="D1003" s="21" t="n">
        <f aca="true">NORMSINV(RAND())</f>
        <v>0.545509171215875</v>
      </c>
      <c r="E1003" s="21" t="n">
        <f aca="false">$C$4*($G$4-C1003)*$J$4+$F$4*SQRT($J$4)*D1003+C1003</f>
        <v>3.31357831314152</v>
      </c>
      <c r="F1003" s="125" t="n">
        <f aca="false">EXP(E1003)</f>
        <v>27.4832935595925</v>
      </c>
      <c r="G1003" s="126" t="n">
        <f aca="false">EXP(EXP(-$C$4*($K$4-$J$4))*LN(F1003)+(1-EXP(-$C$4*($K$4-$J$4)))*$G$4+$F$4^2/(4*$C$4)*(1-EXP(-2*$C$4*($K$4-$J$4))))</f>
        <v>25.2473649146779</v>
      </c>
      <c r="H1003" s="126" t="n">
        <f aca="false">MAX(0,G1003-$I$4)</f>
        <v>2.04736491467794</v>
      </c>
      <c r="I1003" s="21" t="n">
        <f aca="false">$D$7*AVERAGE(A1003,H1003)</f>
        <v>1.94751374953205</v>
      </c>
      <c r="J1003" s="135" t="n">
        <f aca="false">AVERAGE(I$20:I1003)</f>
        <v>1.80283590674892</v>
      </c>
      <c r="K1003" s="21" t="n">
        <f aca="false">-D1003</f>
        <v>-0.545509171215875</v>
      </c>
      <c r="L1003" s="21" t="n">
        <f aca="false">$C$4*($G$4-C1003)*$J$4+$F$4*SQRT($J$4)*K1003+C1003</f>
        <v>3.02967865279519</v>
      </c>
      <c r="M1003" s="125" t="n">
        <f aca="false">EXP(L1003)</f>
        <v>20.690582660075</v>
      </c>
      <c r="N1003" s="126" t="n">
        <f aca="false">EXP(EXP(-$C$4*($K$4-$J$4))*LN(M1003)+(1-EXP(-$C$4*($K$4-$J$4)))*$G$4+$F$4^2/(4*$C$4)*(1-EXP(-2*$C$4*($K$4-$J$4))))</f>
        <v>20.1761926042554</v>
      </c>
      <c r="O1003" s="126" t="n">
        <f aca="false">MAX(0,N1003-$I$4)</f>
        <v>0</v>
      </c>
      <c r="P1003" s="21" t="n">
        <f aca="false">$D$7*AVERAGE(H1003,O1003)</f>
        <v>0.973756874766026</v>
      </c>
      <c r="Q1003" s="136" t="n">
        <f aca="false">AVERAGE(P$20:P1003)</f>
        <v>1.73135932742678</v>
      </c>
      <c r="R1003" s="0" t="n">
        <v>1.615</v>
      </c>
    </row>
    <row r="1004" customFormat="false" ht="12.75" hidden="false" customHeight="false" outlineLevel="0" collapsed="false">
      <c r="B1004" s="124" t="n">
        <f aca="false">B1003+1</f>
        <v>985</v>
      </c>
      <c r="C1004" s="21" t="n">
        <f aca="false">$C$7</f>
        <v>3.29212628660779</v>
      </c>
      <c r="D1004" s="21" t="n">
        <f aca="true">NORMSINV(RAND())</f>
        <v>-1.39696208879407</v>
      </c>
      <c r="E1004" s="21" t="n">
        <f aca="false">$C$4*($G$4-C1004)*$J$4+$F$4*SQRT($J$4)*D1004+C1004</f>
        <v>2.80811758026313</v>
      </c>
      <c r="F1004" s="125" t="n">
        <f aca="false">EXP(E1004)</f>
        <v>16.5786807911032</v>
      </c>
      <c r="G1004" s="126" t="n">
        <f aca="false">EXP(EXP(-$C$4*($K$4-$J$4))*LN(F1004)+(1-EXP(-$C$4*($K$4-$J$4)))*$G$4+$F$4^2/(4*$C$4)*(1-EXP(-2*$C$4*($K$4-$J$4))))</f>
        <v>16.9373064658051</v>
      </c>
      <c r="H1004" s="126" t="n">
        <f aca="false">MAX(0,G1004-$I$4)</f>
        <v>0</v>
      </c>
      <c r="I1004" s="21" t="n">
        <f aca="false">$D$7*AVERAGE(A1004,H1004)</f>
        <v>0</v>
      </c>
      <c r="J1004" s="135" t="n">
        <f aca="false">AVERAGE(I$20:I1004)</f>
        <v>1.80100561648826</v>
      </c>
      <c r="K1004" s="21" t="n">
        <f aca="false">-D1004</f>
        <v>1.39696208879407</v>
      </c>
      <c r="L1004" s="21" t="n">
        <f aca="false">$C$4*($G$4-C1004)*$J$4+$F$4*SQRT($J$4)*K1004+C1004</f>
        <v>3.53513938567358</v>
      </c>
      <c r="M1004" s="125" t="n">
        <f aca="false">EXP(L1004)</f>
        <v>34.2997952811188</v>
      </c>
      <c r="N1004" s="126" t="n">
        <f aca="false">EXP(EXP(-$C$4*($K$4-$J$4))*LN(M1004)+(1-EXP(-$C$4*($K$4-$J$4)))*$G$4+$F$4^2/(4*$C$4)*(1-EXP(-2*$C$4*($K$4-$J$4))))</f>
        <v>30.0753663693154</v>
      </c>
      <c r="O1004" s="126" t="n">
        <f aca="false">MAX(0,N1004-$I$4)</f>
        <v>6.87536636931543</v>
      </c>
      <c r="P1004" s="21" t="n">
        <f aca="false">$D$7*AVERAGE(H1004,O1004)</f>
        <v>3.27002539735774</v>
      </c>
      <c r="Q1004" s="136" t="n">
        <f aca="false">AVERAGE(P$20:P1004)</f>
        <v>1.7329214249597</v>
      </c>
      <c r="R1004" s="0" t="n">
        <v>1.615</v>
      </c>
    </row>
    <row r="1005" customFormat="false" ht="12.75" hidden="false" customHeight="false" outlineLevel="0" collapsed="false">
      <c r="B1005" s="124" t="n">
        <f aca="false">B1004+1</f>
        <v>986</v>
      </c>
      <c r="C1005" s="21" t="n">
        <f aca="false">$C$7</f>
        <v>3.29212628660779</v>
      </c>
      <c r="D1005" s="21" t="n">
        <f aca="true">NORMSINV(RAND())</f>
        <v>0.441370493735954</v>
      </c>
      <c r="E1005" s="21" t="n">
        <f aca="false">$C$4*($G$4-C1005)*$J$4+$F$4*SQRT($J$4)*D1005+C1005</f>
        <v>3.28647983641053</v>
      </c>
      <c r="F1005" s="125" t="n">
        <f aca="false">EXP(E1005)</f>
        <v>26.748538502009</v>
      </c>
      <c r="G1005" s="126" t="n">
        <f aca="false">EXP(EXP(-$C$4*($K$4-$J$4))*LN(F1005)+(1-EXP(-$C$4*($K$4-$J$4)))*$G$4+$F$4^2/(4*$C$4)*(1-EXP(-2*$C$4*($K$4-$J$4))))</f>
        <v>24.7127656298844</v>
      </c>
      <c r="H1005" s="126" t="n">
        <f aca="false">MAX(0,G1005-$I$4)</f>
        <v>1.51276562988439</v>
      </c>
      <c r="I1005" s="21" t="n">
        <f aca="false">$D$7*AVERAGE(A1005,H1005)</f>
        <v>1.43898717951939</v>
      </c>
      <c r="J1005" s="135" t="n">
        <f aca="false">AVERAGE(I$20:I1005)</f>
        <v>1.80063845783008</v>
      </c>
      <c r="K1005" s="21" t="n">
        <f aca="false">-D1005</f>
        <v>-0.441370493735954</v>
      </c>
      <c r="L1005" s="21" t="n">
        <f aca="false">$C$4*($G$4-C1005)*$J$4+$F$4*SQRT($J$4)*K1005+C1005</f>
        <v>3.05677712952618</v>
      </c>
      <c r="M1005" s="125" t="n">
        <f aca="false">EXP(L1005)</f>
        <v>21.258931852413</v>
      </c>
      <c r="N1005" s="126" t="n">
        <f aca="false">EXP(EXP(-$C$4*($K$4-$J$4))*LN(M1005)+(1-EXP(-$C$4*($K$4-$J$4)))*$G$4+$F$4^2/(4*$C$4)*(1-EXP(-2*$C$4*($K$4-$J$4))))</f>
        <v>20.6126544028916</v>
      </c>
      <c r="O1005" s="126" t="n">
        <f aca="false">MAX(0,N1005-$I$4)</f>
        <v>0</v>
      </c>
      <c r="P1005" s="21" t="n">
        <f aca="false">$D$7*AVERAGE(H1005,O1005)</f>
        <v>0.719493589759695</v>
      </c>
      <c r="Q1005" s="136" t="n">
        <f aca="false">AVERAGE(P$20:P1005)</f>
        <v>1.73189360768262</v>
      </c>
      <c r="R1005" s="0" t="n">
        <v>1.615</v>
      </c>
    </row>
    <row r="1006" customFormat="false" ht="12.75" hidden="false" customHeight="false" outlineLevel="0" collapsed="false">
      <c r="B1006" s="124" t="n">
        <f aca="false">B1005+1</f>
        <v>987</v>
      </c>
      <c r="C1006" s="21" t="n">
        <f aca="false">$C$7</f>
        <v>3.29212628660779</v>
      </c>
      <c r="D1006" s="21" t="n">
        <f aca="true">NORMSINV(RAND())</f>
        <v>0.873164252746749</v>
      </c>
      <c r="E1006" s="21" t="n">
        <f aca="false">$C$4*($G$4-C1006)*$J$4+$F$4*SQRT($J$4)*D1006+C1006</f>
        <v>3.3988391769965</v>
      </c>
      <c r="F1006" s="125" t="n">
        <f aca="false">EXP(E1006)</f>
        <v>29.9293372114362</v>
      </c>
      <c r="G1006" s="126" t="n">
        <f aca="false">EXP(EXP(-$C$4*($K$4-$J$4))*LN(F1006)+(1-EXP(-$C$4*($K$4-$J$4)))*$G$4+$F$4^2/(4*$C$4)*(1-EXP(-2*$C$4*($K$4-$J$4))))</f>
        <v>27.0060029554666</v>
      </c>
      <c r="H1006" s="126" t="n">
        <f aca="false">MAX(0,G1006-$I$4)</f>
        <v>3.80600295546655</v>
      </c>
      <c r="I1006" s="21" t="n">
        <f aca="false">$D$7*AVERAGE(A1006,H1006)</f>
        <v>3.62038200097647</v>
      </c>
      <c r="J1006" s="135" t="n">
        <f aca="false">AVERAGE(I$20:I1006)</f>
        <v>1.80248216962658</v>
      </c>
      <c r="K1006" s="21" t="n">
        <f aca="false">-D1006</f>
        <v>-0.873164252746749</v>
      </c>
      <c r="L1006" s="21" t="n">
        <f aca="false">$C$4*($G$4-C1006)*$J$4+$F$4*SQRT($J$4)*K1006+C1006</f>
        <v>2.94441778894021</v>
      </c>
      <c r="M1006" s="125" t="n">
        <f aca="false">EXP(L1006)</f>
        <v>18.9995973899673</v>
      </c>
      <c r="N1006" s="126" t="n">
        <f aca="false">EXP(EXP(-$C$4*($K$4-$J$4))*LN(M1006)+(1-EXP(-$C$4*($K$4-$J$4)))*$G$4+$F$4^2/(4*$C$4)*(1-EXP(-2*$C$4*($K$4-$J$4))))</f>
        <v>18.8623136162899</v>
      </c>
      <c r="O1006" s="126" t="n">
        <f aca="false">MAX(0,N1006-$I$4)</f>
        <v>0</v>
      </c>
      <c r="P1006" s="21" t="n">
        <f aca="false">$D$7*AVERAGE(H1006,O1006)</f>
        <v>1.81019100048823</v>
      </c>
      <c r="Q1006" s="136" t="n">
        <f aca="false">AVERAGE(P$20:P1006)</f>
        <v>1.73197293634808</v>
      </c>
      <c r="R1006" s="0" t="n">
        <v>1.615</v>
      </c>
    </row>
    <row r="1007" customFormat="false" ht="12.75" hidden="false" customHeight="false" outlineLevel="0" collapsed="false">
      <c r="B1007" s="124" t="n">
        <f aca="false">B1006+1</f>
        <v>988</v>
      </c>
      <c r="C1007" s="21" t="n">
        <f aca="false">$C$7</f>
        <v>3.29212628660779</v>
      </c>
      <c r="D1007" s="21" t="n">
        <f aca="true">NORMSINV(RAND())</f>
        <v>1.17430296672462</v>
      </c>
      <c r="E1007" s="21" t="n">
        <f aca="false">$C$4*($G$4-C1007)*$J$4+$F$4*SQRT($J$4)*D1007+C1007</f>
        <v>3.47720007643371</v>
      </c>
      <c r="F1007" s="125" t="n">
        <f aca="false">EXP(E1007)</f>
        <v>32.3689644515656</v>
      </c>
      <c r="G1007" s="126" t="n">
        <f aca="false">EXP(EXP(-$C$4*($K$4-$J$4))*LN(F1007)+(1-EXP(-$C$4*($K$4-$J$4)))*$G$4+$F$4^2/(4*$C$4)*(1-EXP(-2*$C$4*($K$4-$J$4))))</f>
        <v>28.7301500845488</v>
      </c>
      <c r="H1007" s="126" t="n">
        <f aca="false">MAX(0,G1007-$I$4)</f>
        <v>5.53015008454885</v>
      </c>
      <c r="I1007" s="21" t="n">
        <f aca="false">$D$7*AVERAGE(A1007,H1007)</f>
        <v>5.26044148232798</v>
      </c>
      <c r="J1007" s="135" t="n">
        <f aca="false">AVERAGE(I$20:I1007)</f>
        <v>1.80598212844511</v>
      </c>
      <c r="K1007" s="21" t="n">
        <f aca="false">-D1007</f>
        <v>-1.17430296672462</v>
      </c>
      <c r="L1007" s="21" t="n">
        <f aca="false">$C$4*($G$4-C1007)*$J$4+$F$4*SQRT($J$4)*K1007+C1007</f>
        <v>2.866056889503</v>
      </c>
      <c r="M1007" s="125" t="n">
        <f aca="false">EXP(L1007)</f>
        <v>17.5676104194415</v>
      </c>
      <c r="N1007" s="126" t="n">
        <f aca="false">EXP(EXP(-$C$4*($K$4-$J$4))*LN(M1007)+(1-EXP(-$C$4*($K$4-$J$4)))*$G$4+$F$4^2/(4*$C$4)*(1-EXP(-2*$C$4*($K$4-$J$4))))</f>
        <v>17.7303528094835</v>
      </c>
      <c r="O1007" s="126" t="n">
        <f aca="false">MAX(0,N1007-$I$4)</f>
        <v>0</v>
      </c>
      <c r="P1007" s="21" t="n">
        <f aca="false">$D$7*AVERAGE(H1007,O1007)</f>
        <v>2.63022074116399</v>
      </c>
      <c r="Q1007" s="136" t="n">
        <f aca="false">AVERAGE(P$20:P1007)</f>
        <v>1.73288209404526</v>
      </c>
      <c r="R1007" s="0" t="n">
        <v>1.615</v>
      </c>
    </row>
    <row r="1008" customFormat="false" ht="12.75" hidden="false" customHeight="false" outlineLevel="0" collapsed="false">
      <c r="B1008" s="124" t="n">
        <f aca="false">B1007+1</f>
        <v>989</v>
      </c>
      <c r="C1008" s="21" t="n">
        <f aca="false">$C$7</f>
        <v>3.29212628660779</v>
      </c>
      <c r="D1008" s="21" t="n">
        <f aca="true">NORMSINV(RAND())</f>
        <v>-0.477059757865212</v>
      </c>
      <c r="E1008" s="21" t="n">
        <f aca="false">$C$4*($G$4-C1008)*$J$4+$F$4*SQRT($J$4)*D1008+C1008</f>
        <v>3.04749023711544</v>
      </c>
      <c r="F1008" s="125" t="n">
        <f aca="false">EXP(E1008)</f>
        <v>21.0624163610388</v>
      </c>
      <c r="G1008" s="126" t="n">
        <f aca="false">EXP(EXP(-$C$4*($K$4-$J$4))*LN(F1008)+(1-EXP(-$C$4*($K$4-$J$4)))*$G$4+$F$4^2/(4*$C$4)*(1-EXP(-2*$C$4*($K$4-$J$4))))</f>
        <v>20.4620217510084</v>
      </c>
      <c r="H1008" s="126" t="n">
        <f aca="false">MAX(0,G1008-$I$4)</f>
        <v>0</v>
      </c>
      <c r="I1008" s="21" t="n">
        <f aca="false">$D$7*AVERAGE(A1008,H1008)</f>
        <v>0</v>
      </c>
      <c r="J1008" s="135" t="n">
        <f aca="false">AVERAGE(I$20:I1008)</f>
        <v>1.80415605955891</v>
      </c>
      <c r="K1008" s="21" t="n">
        <f aca="false">-D1008</f>
        <v>0.477059757865212</v>
      </c>
      <c r="L1008" s="21" t="n">
        <f aca="false">$C$4*($G$4-C1008)*$J$4+$F$4*SQRT($J$4)*K1008+C1008</f>
        <v>3.29576672882127</v>
      </c>
      <c r="M1008" s="125" t="n">
        <f aca="false">EXP(L1008)</f>
        <v>26.9981063624654</v>
      </c>
      <c r="N1008" s="126" t="n">
        <f aca="false">EXP(EXP(-$C$4*($K$4-$J$4))*LN(M1008)+(1-EXP(-$C$4*($K$4-$J$4)))*$G$4+$F$4^2/(4*$C$4)*(1-EXP(-2*$C$4*($K$4-$J$4))))</f>
        <v>24.8946904400275</v>
      </c>
      <c r="O1008" s="126" t="n">
        <f aca="false">MAX(0,N1008-$I$4)</f>
        <v>1.69469044002752</v>
      </c>
      <c r="P1008" s="21" t="n">
        <f aca="false">$D$7*AVERAGE(H1008,O1008)</f>
        <v>0.806019705987121</v>
      </c>
      <c r="Q1008" s="136" t="n">
        <f aca="false">AVERAGE(P$20:P1008)</f>
        <v>1.73194492277321</v>
      </c>
      <c r="R1008" s="0" t="n">
        <v>1.615</v>
      </c>
    </row>
    <row r="1009" customFormat="false" ht="12.75" hidden="false" customHeight="false" outlineLevel="0" collapsed="false">
      <c r="B1009" s="124" t="n">
        <f aca="false">B1008+1</f>
        <v>990</v>
      </c>
      <c r="C1009" s="21" t="n">
        <f aca="false">$C$7</f>
        <v>3.29212628660779</v>
      </c>
      <c r="D1009" s="21" t="n">
        <f aca="true">NORMSINV(RAND())</f>
        <v>-0.961458696838961</v>
      </c>
      <c r="E1009" s="21" t="n">
        <f aca="false">$C$4*($G$4-C1009)*$J$4+$F$4*SQRT($J$4)*D1009+C1009</f>
        <v>2.92144222408181</v>
      </c>
      <c r="F1009" s="125" t="n">
        <f aca="false">EXP(E1009)</f>
        <v>18.568047443337</v>
      </c>
      <c r="G1009" s="126" t="n">
        <f aca="false">EXP(EXP(-$C$4*($K$4-$J$4))*LN(F1009)+(1-EXP(-$C$4*($K$4-$J$4)))*$G$4+$F$4^2/(4*$C$4)*(1-EXP(-2*$C$4*($K$4-$J$4))))</f>
        <v>18.5231311920059</v>
      </c>
      <c r="H1009" s="126" t="n">
        <f aca="false">MAX(0,G1009-$I$4)</f>
        <v>0</v>
      </c>
      <c r="I1009" s="21" t="n">
        <f aca="false">$D$7*AVERAGE(A1009,H1009)</f>
        <v>0</v>
      </c>
      <c r="J1009" s="135" t="n">
        <f aca="false">AVERAGE(I$20:I1009)</f>
        <v>1.80233367970077</v>
      </c>
      <c r="K1009" s="21" t="n">
        <f aca="false">-D1009</f>
        <v>0.961458696838961</v>
      </c>
      <c r="L1009" s="21" t="n">
        <f aca="false">$C$4*($G$4-C1009)*$J$4+$F$4*SQRT($J$4)*K1009+C1009</f>
        <v>3.4218147418549</v>
      </c>
      <c r="M1009" s="125" t="n">
        <f aca="false">EXP(L1009)</f>
        <v>30.6249409853758</v>
      </c>
      <c r="N1009" s="126" t="n">
        <f aca="false">EXP(EXP(-$C$4*($K$4-$J$4))*LN(M1009)+(1-EXP(-$C$4*($K$4-$J$4)))*$G$4+$F$4^2/(4*$C$4)*(1-EXP(-2*$C$4*($K$4-$J$4))))</f>
        <v>27.5005177034164</v>
      </c>
      <c r="O1009" s="126" t="n">
        <f aca="false">MAX(0,N1009-$I$4)</f>
        <v>4.30051770341641</v>
      </c>
      <c r="P1009" s="21" t="n">
        <f aca="false">$D$7*AVERAGE(H1009,O1009)</f>
        <v>2.04538949003796</v>
      </c>
      <c r="Q1009" s="136" t="n">
        <f aca="false">AVERAGE(P$20:P1009)</f>
        <v>1.73226153344721</v>
      </c>
      <c r="R1009" s="0" t="n">
        <v>1.615</v>
      </c>
    </row>
    <row r="1010" customFormat="false" ht="12.75" hidden="false" customHeight="false" outlineLevel="0" collapsed="false">
      <c r="B1010" s="124" t="n">
        <f aca="false">B1009+1</f>
        <v>991</v>
      </c>
      <c r="C1010" s="21" t="n">
        <f aca="false">$C$7</f>
        <v>3.29212628660779</v>
      </c>
      <c r="D1010" s="21" t="n">
        <f aca="true">NORMSINV(RAND())</f>
        <v>0.176437639232859</v>
      </c>
      <c r="E1010" s="21" t="n">
        <f aca="false">$C$4*($G$4-C1010)*$J$4+$F$4*SQRT($J$4)*D1010+C1010</f>
        <v>3.21754025539454</v>
      </c>
      <c r="F1010" s="125" t="n">
        <f aca="false">EXP(E1010)</f>
        <v>24.9666330500581</v>
      </c>
      <c r="G1010" s="126" t="n">
        <f aca="false">EXP(EXP(-$C$4*($K$4-$J$4))*LN(F1010)+(1-EXP(-$C$4*($K$4-$J$4)))*$G$4+$F$4^2/(4*$C$4)*(1-EXP(-2*$C$4*($K$4-$J$4))))</f>
        <v>23.4032005462184</v>
      </c>
      <c r="H1010" s="126" t="n">
        <f aca="false">MAX(0,G1010-$I$4)</f>
        <v>0.203200546218412</v>
      </c>
      <c r="I1010" s="21" t="n">
        <f aca="false">$D$7*AVERAGE(A1010,H1010)</f>
        <v>0.19329033863757</v>
      </c>
      <c r="J1010" s="135" t="n">
        <f aca="false">AVERAGE(I$20:I1010)</f>
        <v>1.80071002345348</v>
      </c>
      <c r="K1010" s="21" t="n">
        <f aca="false">-D1010</f>
        <v>-0.176437639232859</v>
      </c>
      <c r="L1010" s="21" t="n">
        <f aca="false">$C$4*($G$4-C1010)*$J$4+$F$4*SQRT($J$4)*K1010+C1010</f>
        <v>3.12571671054217</v>
      </c>
      <c r="M1010" s="125" t="n">
        <f aca="false">EXP(L1010)</f>
        <v>22.776213197259</v>
      </c>
      <c r="N1010" s="126" t="n">
        <f aca="false">EXP(EXP(-$C$4*($K$4-$J$4))*LN(M1010)+(1-EXP(-$C$4*($K$4-$J$4)))*$G$4+$F$4^2/(4*$C$4)*(1-EXP(-2*$C$4*($K$4-$J$4))))</f>
        <v>21.766069827179</v>
      </c>
      <c r="O1010" s="126" t="n">
        <f aca="false">MAX(0,N1010-$I$4)</f>
        <v>0</v>
      </c>
      <c r="P1010" s="21" t="n">
        <f aca="false">$D$7*AVERAGE(H1010,O1010)</f>
        <v>0.0966451693187852</v>
      </c>
      <c r="Q1010" s="136" t="n">
        <f aca="false">AVERAGE(P$20:P1010)</f>
        <v>1.73061106284769</v>
      </c>
      <c r="R1010" s="0" t="n">
        <v>1.615</v>
      </c>
    </row>
    <row r="1011" customFormat="false" ht="12.75" hidden="false" customHeight="false" outlineLevel="0" collapsed="false">
      <c r="B1011" s="124" t="n">
        <f aca="false">B1010+1</f>
        <v>992</v>
      </c>
      <c r="C1011" s="21" t="n">
        <f aca="false">$C$7</f>
        <v>3.29212628660779</v>
      </c>
      <c r="D1011" s="21" t="n">
        <f aca="true">NORMSINV(RAND())</f>
        <v>-1.89940304221671</v>
      </c>
      <c r="E1011" s="21" t="n">
        <f aca="false">$C$4*($G$4-C1011)*$J$4+$F$4*SQRT($J$4)*D1011+C1011</f>
        <v>2.67737475910868</v>
      </c>
      <c r="F1011" s="125" t="n">
        <f aca="false">EXP(E1011)</f>
        <v>14.546854128032</v>
      </c>
      <c r="G1011" s="126" t="n">
        <f aca="false">EXP(EXP(-$C$4*($K$4-$J$4))*LN(F1011)+(1-EXP(-$C$4*($K$4-$J$4)))*$G$4+$F$4^2/(4*$C$4)*(1-EXP(-2*$C$4*($K$4-$J$4))))</f>
        <v>15.2756570490189</v>
      </c>
      <c r="H1011" s="126" t="n">
        <f aca="false">MAX(0,G1011-$I$4)</f>
        <v>0</v>
      </c>
      <c r="I1011" s="21" t="n">
        <f aca="false">$D$7*AVERAGE(A1011,H1011)</f>
        <v>0</v>
      </c>
      <c r="J1011" s="135" t="n">
        <f aca="false">AVERAGE(I$20:I1011)</f>
        <v>1.798894791575</v>
      </c>
      <c r="K1011" s="21" t="n">
        <f aca="false">-D1011</f>
        <v>1.89940304221671</v>
      </c>
      <c r="L1011" s="21" t="n">
        <f aca="false">$C$4*($G$4-C1011)*$J$4+$F$4*SQRT($J$4)*K1011+C1011</f>
        <v>3.66588220682802</v>
      </c>
      <c r="M1011" s="125" t="n">
        <f aca="false">EXP(L1011)</f>
        <v>39.0906069560474</v>
      </c>
      <c r="N1011" s="126" t="n">
        <f aca="false">EXP(EXP(-$C$4*($K$4-$J$4))*LN(M1011)+(1-EXP(-$C$4*($K$4-$J$4)))*$G$4+$F$4^2/(4*$C$4)*(1-EXP(-2*$C$4*($K$4-$J$4))))</f>
        <v>33.3468927479738</v>
      </c>
      <c r="O1011" s="126" t="n">
        <f aca="false">MAX(0,N1011-$I$4)</f>
        <v>10.1468927479738</v>
      </c>
      <c r="P1011" s="21" t="n">
        <f aca="false">$D$7*AVERAGE(H1011,O1011)</f>
        <v>4.8260114745628</v>
      </c>
      <c r="Q1011" s="136" t="n">
        <f aca="false">AVERAGE(P$20:P1011)</f>
        <v>1.73373142616595</v>
      </c>
      <c r="R1011" s="0" t="n">
        <v>1.615</v>
      </c>
    </row>
    <row r="1012" customFormat="false" ht="12.75" hidden="false" customHeight="false" outlineLevel="0" collapsed="false">
      <c r="B1012" s="124" t="n">
        <f aca="false">B1011+1</f>
        <v>993</v>
      </c>
      <c r="C1012" s="21" t="n">
        <f aca="false">$C$7</f>
        <v>3.29212628660779</v>
      </c>
      <c r="D1012" s="21" t="n">
        <f aca="true">NORMSINV(RAND())</f>
        <v>0.0218422378636503</v>
      </c>
      <c r="E1012" s="21" t="n">
        <f aca="false">$C$4*($G$4-C1012)*$J$4+$F$4*SQRT($J$4)*D1012+C1012</f>
        <v>3.17731216734792</v>
      </c>
      <c r="F1012" s="125" t="n">
        <f aca="false">EXP(E1012)</f>
        <v>23.9822066871358</v>
      </c>
      <c r="G1012" s="126" t="n">
        <f aca="false">EXP(EXP(-$C$4*($K$4-$J$4))*LN(F1012)+(1-EXP(-$C$4*($K$4-$J$4)))*$G$4+$F$4^2/(4*$C$4)*(1-EXP(-2*$C$4*($K$4-$J$4))))</f>
        <v>22.6713366055234</v>
      </c>
      <c r="H1012" s="126" t="n">
        <f aca="false">MAX(0,G1012-$I$4)</f>
        <v>0</v>
      </c>
      <c r="I1012" s="21" t="n">
        <f aca="false">$D$7*AVERAGE(A1012,H1012)</f>
        <v>0</v>
      </c>
      <c r="J1012" s="135" t="n">
        <f aca="false">AVERAGE(I$20:I1012)</f>
        <v>1.79708321575267</v>
      </c>
      <c r="K1012" s="21" t="n">
        <f aca="false">-D1012</f>
        <v>-0.0218422378636503</v>
      </c>
      <c r="L1012" s="21" t="n">
        <f aca="false">$C$4*($G$4-C1012)*$J$4+$F$4*SQRT($J$4)*K1012+C1012</f>
        <v>3.16594479858879</v>
      </c>
      <c r="M1012" s="125" t="n">
        <f aca="false">EXP(L1012)</f>
        <v>23.7111357009061</v>
      </c>
      <c r="N1012" s="126" t="n">
        <f aca="false">EXP(EXP(-$C$4*($K$4-$J$4))*LN(M1012)+(1-EXP(-$C$4*($K$4-$J$4)))*$G$4+$F$4^2/(4*$C$4)*(1-EXP(-2*$C$4*($K$4-$J$4))))</f>
        <v>22.4687104307895</v>
      </c>
      <c r="O1012" s="126" t="n">
        <f aca="false">MAX(0,N1012-$I$4)</f>
        <v>0</v>
      </c>
      <c r="P1012" s="21" t="n">
        <f aca="false">$D$7*AVERAGE(H1012,O1012)</f>
        <v>0</v>
      </c>
      <c r="Q1012" s="136" t="n">
        <f aca="false">AVERAGE(P$20:P1012)</f>
        <v>1.7319854730681</v>
      </c>
      <c r="R1012" s="0" t="n">
        <v>1.615</v>
      </c>
    </row>
    <row r="1013" customFormat="false" ht="12.75" hidden="false" customHeight="false" outlineLevel="0" collapsed="false">
      <c r="B1013" s="124" t="n">
        <f aca="false">B1012+1</f>
        <v>994</v>
      </c>
      <c r="C1013" s="21" t="n">
        <f aca="false">$C$7</f>
        <v>3.29212628660779</v>
      </c>
      <c r="D1013" s="21" t="n">
        <f aca="true">NORMSINV(RAND())</f>
        <v>1.36557320155583</v>
      </c>
      <c r="E1013" s="21" t="n">
        <f aca="false">$C$4*($G$4-C1013)*$J$4+$F$4*SQRT($J$4)*D1013+C1013</f>
        <v>3.5269715171062</v>
      </c>
      <c r="F1013" s="125" t="n">
        <f aca="false">EXP(E1013)</f>
        <v>34.020780092255</v>
      </c>
      <c r="G1013" s="126" t="n">
        <f aca="false">EXP(EXP(-$C$4*($K$4-$J$4))*LN(F1013)+(1-EXP(-$C$4*($K$4-$J$4)))*$G$4+$F$4^2/(4*$C$4)*(1-EXP(-2*$C$4*($K$4-$J$4))))</f>
        <v>29.8819798736366</v>
      </c>
      <c r="H1013" s="126" t="n">
        <f aca="false">MAX(0,G1013-$I$4)</f>
        <v>6.68197987363664</v>
      </c>
      <c r="I1013" s="21" t="n">
        <f aca="false">$D$7*AVERAGE(A1013,H1013)</f>
        <v>6.35609586972473</v>
      </c>
      <c r="J1013" s="135" t="n">
        <f aca="false">AVERAGE(I$20:I1013)</f>
        <v>1.80166974759771</v>
      </c>
      <c r="K1013" s="21" t="n">
        <f aca="false">-D1013</f>
        <v>-1.36557320155583</v>
      </c>
      <c r="L1013" s="21" t="n">
        <f aca="false">$C$4*($G$4-C1013)*$J$4+$F$4*SQRT($J$4)*K1013+C1013</f>
        <v>2.81628544883051</v>
      </c>
      <c r="M1013" s="125" t="n">
        <f aca="false">EXP(L1013)</f>
        <v>16.714647801251</v>
      </c>
      <c r="N1013" s="126" t="n">
        <f aca="false">EXP(EXP(-$C$4*($K$4-$J$4))*LN(M1013)+(1-EXP(-$C$4*($K$4-$J$4)))*$G$4+$F$4^2/(4*$C$4)*(1-EXP(-2*$C$4*($K$4-$J$4))))</f>
        <v>17.0469192276606</v>
      </c>
      <c r="O1013" s="126" t="n">
        <f aca="false">MAX(0,N1013-$I$4)</f>
        <v>0</v>
      </c>
      <c r="P1013" s="21" t="n">
        <f aca="false">$D$7*AVERAGE(H1013,O1013)</f>
        <v>3.17804793486237</v>
      </c>
      <c r="Q1013" s="136" t="n">
        <f aca="false">AVERAGE(P$20:P1013)</f>
        <v>1.73344026427715</v>
      </c>
      <c r="R1013" s="0" t="n">
        <v>1.615</v>
      </c>
    </row>
    <row r="1014" customFormat="false" ht="12.75" hidden="false" customHeight="false" outlineLevel="0" collapsed="false">
      <c r="B1014" s="124" t="n">
        <f aca="false">B1013+1</f>
        <v>995</v>
      </c>
      <c r="C1014" s="21" t="n">
        <f aca="false">$C$7</f>
        <v>3.29212628660779</v>
      </c>
      <c r="D1014" s="21" t="n">
        <f aca="true">NORMSINV(RAND())</f>
        <v>-0.627002185578146</v>
      </c>
      <c r="E1014" s="21" t="n">
        <f aca="false">$C$4*($G$4-C1014)*$J$4+$F$4*SQRT($J$4)*D1014+C1014</f>
        <v>3.00847292398363</v>
      </c>
      <c r="F1014" s="125" t="n">
        <f aca="false">EXP(E1014)</f>
        <v>20.2564431660587</v>
      </c>
      <c r="G1014" s="126" t="n">
        <f aca="false">EXP(EXP(-$C$4*($K$4-$J$4))*LN(F1014)+(1-EXP(-$C$4*($K$4-$J$4)))*$G$4+$F$4^2/(4*$C$4)*(1-EXP(-2*$C$4*($K$4-$J$4))))</f>
        <v>19.8410981492808</v>
      </c>
      <c r="H1014" s="126" t="n">
        <f aca="false">MAX(0,G1014-$I$4)</f>
        <v>0</v>
      </c>
      <c r="I1014" s="21" t="n">
        <f aca="false">$D$7*AVERAGE(A1014,H1014)</f>
        <v>0</v>
      </c>
      <c r="J1014" s="135" t="n">
        <f aca="false">AVERAGE(I$20:I1014)</f>
        <v>1.79985902423329</v>
      </c>
      <c r="K1014" s="21" t="n">
        <f aca="false">-D1014</f>
        <v>0.627002185578146</v>
      </c>
      <c r="L1014" s="21" t="n">
        <f aca="false">$C$4*($G$4-C1014)*$J$4+$F$4*SQRT($J$4)*K1014+C1014</f>
        <v>3.33478404195308</v>
      </c>
      <c r="M1014" s="125" t="n">
        <f aca="false">EXP(L1014)</f>
        <v>28.0723201257102</v>
      </c>
      <c r="N1014" s="126" t="n">
        <f aca="false">EXP(EXP(-$C$4*($K$4-$J$4))*LN(M1014)+(1-EXP(-$C$4*($K$4-$J$4)))*$G$4+$F$4^2/(4*$C$4)*(1-EXP(-2*$C$4*($K$4-$J$4))))</f>
        <v>25.6737653045141</v>
      </c>
      <c r="O1014" s="126" t="n">
        <f aca="false">MAX(0,N1014-$I$4)</f>
        <v>2.47376530451406</v>
      </c>
      <c r="P1014" s="21" t="n">
        <f aca="false">$D$7*AVERAGE(H1014,O1014)</f>
        <v>1.17655917348137</v>
      </c>
      <c r="Q1014" s="136" t="n">
        <f aca="false">AVERAGE(P$20:P1014)</f>
        <v>1.73288058478891</v>
      </c>
      <c r="R1014" s="0" t="n">
        <v>1.615</v>
      </c>
    </row>
    <row r="1015" customFormat="false" ht="12.75" hidden="false" customHeight="false" outlineLevel="0" collapsed="false">
      <c r="B1015" s="124" t="n">
        <f aca="false">B1014+1</f>
        <v>996</v>
      </c>
      <c r="C1015" s="21" t="n">
        <f aca="false">$C$7</f>
        <v>3.29212628660779</v>
      </c>
      <c r="D1015" s="21" t="n">
        <f aca="true">NORMSINV(RAND())</f>
        <v>-2.30708624647416</v>
      </c>
      <c r="E1015" s="21" t="n">
        <f aca="false">$C$4*($G$4-C1015)*$J$4+$F$4*SQRT($J$4)*D1015+C1015</f>
        <v>2.57128935365197</v>
      </c>
      <c r="F1015" s="125" t="n">
        <f aca="false">EXP(E1015)</f>
        <v>13.0826817745904</v>
      </c>
      <c r="G1015" s="126" t="n">
        <f aca="false">EXP(EXP(-$C$4*($K$4-$J$4))*LN(F1015)+(1-EXP(-$C$4*($K$4-$J$4)))*$G$4+$F$4^2/(4*$C$4)*(1-EXP(-2*$C$4*($K$4-$J$4))))</f>
        <v>14.0479477259366</v>
      </c>
      <c r="H1015" s="126" t="n">
        <f aca="false">MAX(0,G1015-$I$4)</f>
        <v>0</v>
      </c>
      <c r="I1015" s="21" t="n">
        <f aca="false">$D$7*AVERAGE(A1015,H1015)</f>
        <v>0</v>
      </c>
      <c r="J1015" s="135" t="n">
        <f aca="false">AVERAGE(I$20:I1015)</f>
        <v>1.79805193685957</v>
      </c>
      <c r="K1015" s="21" t="n">
        <f aca="false">-D1015</f>
        <v>2.30708624647416</v>
      </c>
      <c r="L1015" s="21" t="n">
        <f aca="false">$C$4*($G$4-C1015)*$J$4+$F$4*SQRT($J$4)*K1015+C1015</f>
        <v>3.77196761228474</v>
      </c>
      <c r="M1015" s="125" t="n">
        <f aca="false">EXP(L1015)</f>
        <v>43.4655040123574</v>
      </c>
      <c r="N1015" s="126" t="n">
        <f aca="false">EXP(EXP(-$C$4*($K$4-$J$4))*LN(M1015)+(1-EXP(-$C$4*($K$4-$J$4)))*$G$4+$F$4^2/(4*$C$4)*(1-EXP(-2*$C$4*($K$4-$J$4))))</f>
        <v>36.2612181655525</v>
      </c>
      <c r="O1015" s="126" t="n">
        <f aca="false">MAX(0,N1015-$I$4)</f>
        <v>13.0612181655525</v>
      </c>
      <c r="P1015" s="21" t="n">
        <f aca="false">$D$7*AVERAGE(H1015,O1015)</f>
        <v>6.21210751944838</v>
      </c>
      <c r="Q1015" s="136" t="n">
        <f aca="false">AVERAGE(P$20:P1015)</f>
        <v>1.73737780058676</v>
      </c>
      <c r="R1015" s="0" t="n">
        <v>1.615</v>
      </c>
    </row>
    <row r="1016" customFormat="false" ht="12.75" hidden="false" customHeight="false" outlineLevel="0" collapsed="false">
      <c r="B1016" s="124" t="n">
        <f aca="false">B1015+1</f>
        <v>997</v>
      </c>
      <c r="C1016" s="21" t="n">
        <f aca="false">$C$7</f>
        <v>3.29212628660779</v>
      </c>
      <c r="D1016" s="21" t="n">
        <f aca="true">NORMSINV(RAND())</f>
        <v>-0.595074695948388</v>
      </c>
      <c r="E1016" s="21" t="n">
        <f aca="false">$C$4*($G$4-C1016)*$J$4+$F$4*SQRT($J$4)*D1016+C1016</f>
        <v>3.01678094513147</v>
      </c>
      <c r="F1016" s="125" t="n">
        <f aca="false">EXP(E1016)</f>
        <v>20.4254351467071</v>
      </c>
      <c r="G1016" s="126" t="n">
        <f aca="false">EXP(EXP(-$C$4*($K$4-$J$4))*LN(F1016)+(1-EXP(-$C$4*($K$4-$J$4)))*$G$4+$F$4^2/(4*$C$4)*(1-EXP(-2*$C$4*($K$4-$J$4))))</f>
        <v>19.971713853099</v>
      </c>
      <c r="H1016" s="126" t="n">
        <f aca="false">MAX(0,G1016-$I$4)</f>
        <v>0</v>
      </c>
      <c r="I1016" s="21" t="n">
        <f aca="false">$D$7*AVERAGE(A1016,H1016)</f>
        <v>0</v>
      </c>
      <c r="J1016" s="135" t="n">
        <f aca="false">AVERAGE(I$20:I1016)</f>
        <v>1.79624847453573</v>
      </c>
      <c r="K1016" s="21" t="n">
        <f aca="false">-D1016</f>
        <v>0.595074695948388</v>
      </c>
      <c r="L1016" s="21" t="n">
        <f aca="false">$C$4*($G$4-C1016)*$J$4+$F$4*SQRT($J$4)*K1016+C1016</f>
        <v>3.32647602080524</v>
      </c>
      <c r="M1016" s="125" t="n">
        <f aca="false">EXP(L1016)</f>
        <v>27.8400608399049</v>
      </c>
      <c r="N1016" s="126" t="n">
        <f aca="false">EXP(EXP(-$C$4*($K$4-$J$4))*LN(M1016)+(1-EXP(-$C$4*($K$4-$J$4)))*$G$4+$F$4^2/(4*$C$4)*(1-EXP(-2*$C$4*($K$4-$J$4))))</f>
        <v>25.5058579857141</v>
      </c>
      <c r="O1016" s="126" t="n">
        <f aca="false">MAX(0,N1016-$I$4)</f>
        <v>2.30585798571412</v>
      </c>
      <c r="P1016" s="21" t="n">
        <f aca="false">$D$7*AVERAGE(H1016,O1016)</f>
        <v>1.09669998236561</v>
      </c>
      <c r="Q1016" s="136" t="n">
        <f aca="false">AVERAGE(P$20:P1016)</f>
        <v>1.73673519495164</v>
      </c>
      <c r="R1016" s="0" t="n">
        <v>1.615</v>
      </c>
    </row>
    <row r="1017" customFormat="false" ht="12.75" hidden="false" customHeight="false" outlineLevel="0" collapsed="false">
      <c r="B1017" s="124" t="n">
        <f aca="false">B1016+1</f>
        <v>998</v>
      </c>
      <c r="C1017" s="21" t="n">
        <f aca="false">$C$7</f>
        <v>3.29212628660779</v>
      </c>
      <c r="D1017" s="21" t="n">
        <f aca="true">NORMSINV(RAND())</f>
        <v>-0.396312989423694</v>
      </c>
      <c r="E1017" s="21" t="n">
        <f aca="false">$C$4*($G$4-C1017)*$J$4+$F$4*SQRT($J$4)*D1017+C1017</f>
        <v>3.06850178132423</v>
      </c>
      <c r="F1017" s="125" t="n">
        <f aca="false">EXP(E1017)</f>
        <v>21.5096523591485</v>
      </c>
      <c r="G1017" s="126" t="n">
        <f aca="false">EXP(EXP(-$C$4*($K$4-$J$4))*LN(F1017)+(1-EXP(-$C$4*($K$4-$J$4)))*$G$4+$F$4^2/(4*$C$4)*(1-EXP(-2*$C$4*($K$4-$J$4))))</f>
        <v>20.8044120498974</v>
      </c>
      <c r="H1017" s="126" t="n">
        <f aca="false">MAX(0,G1017-$I$4)</f>
        <v>0</v>
      </c>
      <c r="I1017" s="21" t="n">
        <f aca="false">$D$7*AVERAGE(A1017,H1017)</f>
        <v>0</v>
      </c>
      <c r="J1017" s="135" t="n">
        <f aca="false">AVERAGE(I$20:I1017)</f>
        <v>1.79444862636486</v>
      </c>
      <c r="K1017" s="21" t="n">
        <f aca="false">-D1017</f>
        <v>0.396312989423694</v>
      </c>
      <c r="L1017" s="21" t="n">
        <f aca="false">$C$4*($G$4-C1017)*$J$4+$F$4*SQRT($J$4)*K1017+C1017</f>
        <v>3.27475518461248</v>
      </c>
      <c r="M1017" s="125" t="n">
        <f aca="false">EXP(L1017)</f>
        <v>26.4367525644364</v>
      </c>
      <c r="N1017" s="126" t="n">
        <f aca="false">EXP(EXP(-$C$4*($K$4-$J$4))*LN(M1017)+(1-EXP(-$C$4*($K$4-$J$4)))*$G$4+$F$4^2/(4*$C$4)*(1-EXP(-2*$C$4*($K$4-$J$4))))</f>
        <v>24.4849840527446</v>
      </c>
      <c r="O1017" s="126" t="n">
        <f aca="false">MAX(0,N1017-$I$4)</f>
        <v>1.28498405274456</v>
      </c>
      <c r="P1017" s="21" t="n">
        <f aca="false">$D$7*AVERAGE(H1017,O1017)</f>
        <v>0.611157320492403</v>
      </c>
      <c r="Q1017" s="136" t="n">
        <f aca="false">AVERAGE(P$20:P1017)</f>
        <v>1.73560736141009</v>
      </c>
      <c r="R1017" s="0" t="n">
        <v>1.615</v>
      </c>
    </row>
    <row r="1018" customFormat="false" ht="12.75" hidden="false" customHeight="false" outlineLevel="0" collapsed="false">
      <c r="B1018" s="124" t="n">
        <f aca="false">B1017+1</f>
        <v>999</v>
      </c>
      <c r="C1018" s="21" t="n">
        <f aca="false">$C$7</f>
        <v>3.29212628660779</v>
      </c>
      <c r="D1018" s="21" t="n">
        <f aca="true">NORMSINV(RAND())</f>
        <v>-0.661448984575761</v>
      </c>
      <c r="E1018" s="21" t="n">
        <f aca="false">$C$4*($G$4-C1018)*$J$4+$F$4*SQRT($J$4)*D1018+C1018</f>
        <v>2.99950934000424</v>
      </c>
      <c r="F1018" s="125" t="n">
        <f aca="false">EXP(E1018)</f>
        <v>20.0756841710995</v>
      </c>
      <c r="G1018" s="126" t="n">
        <f aca="false">EXP(EXP(-$C$4*($K$4-$J$4))*LN(F1018)+(1-EXP(-$C$4*($K$4-$J$4)))*$G$4+$F$4^2/(4*$C$4)*(1-EXP(-2*$C$4*($K$4-$J$4))))</f>
        <v>19.7011337568097</v>
      </c>
      <c r="H1018" s="126" t="n">
        <f aca="false">MAX(0,G1018-$I$4)</f>
        <v>0</v>
      </c>
      <c r="I1018" s="21" t="n">
        <f aca="false">$D$7*AVERAGE(A1018,H1018)</f>
        <v>0</v>
      </c>
      <c r="J1018" s="135" t="n">
        <f aca="false">AVERAGE(I$20:I1018)</f>
        <v>1.79265238149362</v>
      </c>
      <c r="K1018" s="21" t="n">
        <f aca="false">-D1018</f>
        <v>0.661448984575761</v>
      </c>
      <c r="L1018" s="21" t="n">
        <f aca="false">$C$4*($G$4-C1018)*$J$4+$F$4*SQRT($J$4)*K1018+C1018</f>
        <v>3.34374762593247</v>
      </c>
      <c r="M1018" s="125" t="n">
        <f aca="false">EXP(L1018)</f>
        <v>28.3250798488086</v>
      </c>
      <c r="N1018" s="126" t="n">
        <f aca="false">EXP(EXP(-$C$4*($K$4-$J$4))*LN(M1018)+(1-EXP(-$C$4*($K$4-$J$4)))*$G$4+$F$4^2/(4*$C$4)*(1-EXP(-2*$C$4*($K$4-$J$4))))</f>
        <v>25.8561615568135</v>
      </c>
      <c r="O1018" s="126" t="n">
        <f aca="false">MAX(0,N1018-$I$4)</f>
        <v>2.65616155681353</v>
      </c>
      <c r="P1018" s="21" t="n">
        <f aca="false">$D$7*AVERAGE(H1018,O1018)</f>
        <v>1.26330951453433</v>
      </c>
      <c r="Q1018" s="136" t="n">
        <f aca="false">AVERAGE(P$20:P1018)</f>
        <v>1.7351345907926</v>
      </c>
      <c r="R1018" s="0" t="n">
        <v>1.615</v>
      </c>
    </row>
    <row r="1019" customFormat="false" ht="13.5" hidden="false" customHeight="false" outlineLevel="0" collapsed="false">
      <c r="B1019" s="128" t="n">
        <f aca="false">B1018+1</f>
        <v>1000</v>
      </c>
      <c r="C1019" s="23" t="n">
        <f aca="false">$C$7</f>
        <v>3.29212628660779</v>
      </c>
      <c r="D1019" s="23" t="n">
        <f aca="true">NORMSINV(RAND())</f>
        <v>0.399294433950376</v>
      </c>
      <c r="E1019" s="23" t="n">
        <f aca="false">$C$4*($G$4-C1019)*$J$4+$F$4*SQRT($J$4)*D1019+C1019</f>
        <v>3.27553100208093</v>
      </c>
      <c r="F1019" s="129" t="n">
        <f aca="false">EXP(E1019)</f>
        <v>26.4572706169879</v>
      </c>
      <c r="G1019" s="130" t="n">
        <f aca="false">EXP(EXP(-$C$4*($K$4-$J$4))*LN(F1019)+(1-EXP(-$C$4*($K$4-$J$4)))*$G$4+$F$4^2/(4*$C$4)*(1-EXP(-2*$C$4*($K$4-$J$4))))</f>
        <v>24.4999912275152</v>
      </c>
      <c r="H1019" s="130" t="n">
        <f aca="false">MAX(0,G1019-$I$4)</f>
        <v>1.29999122751515</v>
      </c>
      <c r="I1019" s="23" t="n">
        <f aca="false">$D$7*AVERAGE(A1019,H1019)</f>
        <v>1.23658990720521</v>
      </c>
      <c r="J1019" s="137" t="n">
        <f aca="false">AVERAGE(I$20:I1019)</f>
        <v>1.79209631901933</v>
      </c>
      <c r="K1019" s="23" t="n">
        <f aca="false">-D1019</f>
        <v>-0.399294433950376</v>
      </c>
      <c r="L1019" s="23" t="n">
        <f aca="false">$C$4*($G$4-C1019)*$J$4+$F$4*SQRT($J$4)*K1019+C1019</f>
        <v>3.06772596385578</v>
      </c>
      <c r="M1019" s="129" t="n">
        <f aca="false">EXP(L1019)</f>
        <v>21.492971266686</v>
      </c>
      <c r="N1019" s="130" t="n">
        <f aca="false">EXP(EXP(-$C$4*($K$4-$J$4))*LN(M1019)+(1-EXP(-$C$4*($K$4-$J$4)))*$G$4+$F$4^2/(4*$C$4)*(1-EXP(-2*$C$4*($K$4-$J$4))))</f>
        <v>20.7916685576759</v>
      </c>
      <c r="O1019" s="130" t="n">
        <f aca="false">MAX(0,N1019-$I$4)</f>
        <v>0</v>
      </c>
      <c r="P1019" s="23" t="n">
        <f aca="false">$D$7*AVERAGE(H1019,O1019)</f>
        <v>0.618294953602607</v>
      </c>
      <c r="Q1019" s="138" t="n">
        <f aca="false">AVERAGE(P$20:P1019)</f>
        <v>1.73401775115541</v>
      </c>
      <c r="R1019" s="0" t="n">
        <v>1.615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68" zoomScaleNormal="68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M1016"/>
  <sheetViews>
    <sheetView showFormulas="false" showGridLines="true" showRowColHeaders="true" showZeros="true" rightToLeft="false" tabSelected="false" showOutlineSymbols="true" defaultGridColor="true" view="normal" topLeftCell="A10" colorId="64" zoomScale="75" zoomScaleNormal="75" zoomScalePageLayoutView="100" workbookViewId="0">
      <selection pane="topLeft" activeCell="M21" activeCellId="0" sqref="M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.71"/>
  </cols>
  <sheetData>
    <row r="2" customFormat="false" ht="12.75" hidden="false" customHeight="false" outlineLevel="0" collapsed="false">
      <c r="A2" s="99" t="n">
        <v>7.5</v>
      </c>
      <c r="B2" s="99" t="s">
        <v>99</v>
      </c>
    </row>
    <row r="3" customFormat="false" ht="15.75" hidden="false" customHeight="false" outlineLevel="0" collapsed="false">
      <c r="A3" s="59"/>
      <c r="B3" s="59" t="s">
        <v>2</v>
      </c>
      <c r="C3" s="100" t="s">
        <v>59</v>
      </c>
      <c r="D3" s="100" t="s">
        <v>41</v>
      </c>
      <c r="E3" s="100" t="s">
        <v>64</v>
      </c>
      <c r="F3" s="100" t="s">
        <v>13</v>
      </c>
      <c r="G3" s="100" t="s">
        <v>65</v>
      </c>
      <c r="H3" s="59" t="s">
        <v>24</v>
      </c>
      <c r="I3" s="59" t="s">
        <v>11</v>
      </c>
      <c r="J3" s="59" t="s">
        <v>100</v>
      </c>
      <c r="K3" s="59" t="s">
        <v>101</v>
      </c>
      <c r="L3" s="59" t="s">
        <v>66</v>
      </c>
      <c r="M3" s="59" t="s">
        <v>8</v>
      </c>
    </row>
    <row r="4" customFormat="false" ht="12.75" hidden="false" customHeight="false" outlineLevel="0" collapsed="false">
      <c r="B4" s="101" t="n">
        <v>26.9</v>
      </c>
      <c r="C4" s="102" t="n">
        <v>0.472</v>
      </c>
      <c r="D4" s="102" t="n">
        <v>2.925</v>
      </c>
      <c r="E4" s="102" t="n">
        <v>0</v>
      </c>
      <c r="F4" s="102" t="n">
        <v>0.368</v>
      </c>
      <c r="G4" s="103" t="n">
        <f aca="false">D4-E4-F4^2/(2*C4)</f>
        <v>2.78154237288136</v>
      </c>
      <c r="H4" s="101" t="n">
        <v>2.04</v>
      </c>
      <c r="I4" s="104" t="n">
        <f aca="false">6/12</f>
        <v>0.5</v>
      </c>
      <c r="J4" s="104" t="n">
        <v>0.75</v>
      </c>
      <c r="K4" s="104" t="n">
        <v>1.5</v>
      </c>
      <c r="L4" s="102" t="n">
        <v>10</v>
      </c>
      <c r="M4" s="105" t="n">
        <v>0.1</v>
      </c>
    </row>
    <row r="6" customFormat="false" ht="12.75" hidden="false" customHeight="false" outlineLevel="0" collapsed="false">
      <c r="A6" s="59"/>
      <c r="B6" s="59" t="s">
        <v>67</v>
      </c>
      <c r="C6" s="59" t="s">
        <v>68</v>
      </c>
      <c r="D6" s="59" t="s">
        <v>69</v>
      </c>
      <c r="I6" s="66" t="s">
        <v>70</v>
      </c>
      <c r="K6" s="59" t="s">
        <v>71</v>
      </c>
      <c r="M6" s="59" t="s">
        <v>72</v>
      </c>
    </row>
    <row r="7" customFormat="false" ht="12.75" hidden="false" customHeight="false" outlineLevel="0" collapsed="false">
      <c r="B7" s="0" t="n">
        <f aca="false">I4/L4</f>
        <v>0.05</v>
      </c>
      <c r="C7" s="103" t="n">
        <f aca="false">LN(B4)</f>
        <v>3.29212628660779</v>
      </c>
      <c r="D7" s="103" t="n">
        <f aca="false">EXP(-M4*I4)</f>
        <v>0.951229424500714</v>
      </c>
      <c r="I7" s="103" t="n">
        <f aca="false">AVERAGE(J17:J1016)</f>
        <v>1.08173858545569</v>
      </c>
      <c r="K7" s="103" t="n">
        <f aca="false">STDEV(J17:J1016)/SQRT(M7)</f>
        <v>0.0650683749650406</v>
      </c>
      <c r="M7" s="0" t="n">
        <v>1000</v>
      </c>
    </row>
    <row r="9" customFormat="false" ht="12.75" hidden="false" customHeight="false" outlineLevel="0" collapsed="false">
      <c r="B9" s="139" t="s">
        <v>28</v>
      </c>
      <c r="C9" s="111" t="n">
        <v>0</v>
      </c>
      <c r="D9" s="111" t="n">
        <f aca="false">C9+$B$7</f>
        <v>0.05</v>
      </c>
      <c r="E9" s="111" t="n">
        <f aca="false">D9+$B$7</f>
        <v>0.1</v>
      </c>
      <c r="F9" s="111" t="n">
        <f aca="false">E9+$B$7</f>
        <v>0.15</v>
      </c>
      <c r="G9" s="111" t="n">
        <f aca="false">F9+$B$7</f>
        <v>0.2</v>
      </c>
      <c r="H9" s="111" t="n">
        <f aca="false">G9+$B$7</f>
        <v>0.25</v>
      </c>
      <c r="I9" s="111" t="n">
        <f aca="false">H9+$B$7</f>
        <v>0.3</v>
      </c>
      <c r="J9" s="111" t="n">
        <f aca="false">I9+$B$7</f>
        <v>0.35</v>
      </c>
      <c r="K9" s="111" t="n">
        <f aca="false">J9+$B$7</f>
        <v>0.4</v>
      </c>
      <c r="L9" s="111" t="n">
        <f aca="false">K9+$B$7</f>
        <v>0.45</v>
      </c>
      <c r="M9" s="140" t="n">
        <f aca="false">L9+$B$7</f>
        <v>0.5</v>
      </c>
    </row>
    <row r="10" customFormat="false" ht="12.75" hidden="false" customHeight="false" outlineLevel="0" collapsed="false">
      <c r="B10" s="110" t="s">
        <v>45</v>
      </c>
      <c r="C10" s="111"/>
      <c r="D10" s="112" t="n">
        <f aca="true">NORMSINV(RAND())</f>
        <v>0.979309148005133</v>
      </c>
      <c r="E10" s="112" t="n">
        <f aca="true">NORMSINV(RAND())</f>
        <v>-0.0604973329722101</v>
      </c>
      <c r="F10" s="112" t="n">
        <f aca="true">NORMSINV(RAND())</f>
        <v>-1.21813176880237</v>
      </c>
      <c r="G10" s="112" t="n">
        <f aca="true">NORMSINV(RAND())</f>
        <v>-1.03079950885176</v>
      </c>
      <c r="H10" s="112" t="n">
        <f aca="true">NORMSINV(RAND())</f>
        <v>0.671878660357524</v>
      </c>
      <c r="I10" s="112" t="n">
        <f aca="true">NORMSINV(RAND())</f>
        <v>1.55887798039343</v>
      </c>
      <c r="J10" s="112" t="n">
        <f aca="true">NORMSINV(RAND())</f>
        <v>0.821729210107824</v>
      </c>
      <c r="K10" s="112" t="n">
        <f aca="true">NORMSINV(RAND())</f>
        <v>-1.81972323106051</v>
      </c>
      <c r="L10" s="112" t="n">
        <f aca="true">NORMSINV(RAND())</f>
        <v>-0.303857196844653</v>
      </c>
      <c r="M10" s="113" t="n">
        <f aca="true">NORMSINV(RAND())</f>
        <v>-0.889032177842635</v>
      </c>
    </row>
    <row r="11" customFormat="false" ht="15.75" hidden="false" customHeight="false" outlineLevel="0" collapsed="false">
      <c r="B11" s="139" t="s">
        <v>73</v>
      </c>
      <c r="C11" s="112" t="n">
        <f aca="false">$C$7</f>
        <v>3.29212628660779</v>
      </c>
      <c r="D11" s="112" t="n">
        <f aca="false">$C$4*($G$4-C11)*$B$7+$F$4*SQRT($B$7)*D10+C11</f>
        <v>3.36066121343796</v>
      </c>
      <c r="E11" s="112" t="n">
        <f aca="false">$C$4*($G$4-D11)*$B$7+$F$4*SQRT($B$7)*E10+D11</f>
        <v>3.34201584651824</v>
      </c>
      <c r="F11" s="112" t="n">
        <f aca="false">$C$4*($G$4-E11)*$B$7+$F$4*SQRT($B$7)*F10+E11</f>
        <v>3.22855189632654</v>
      </c>
      <c r="G11" s="112" t="n">
        <f aca="false">$C$4*($G$4-F11)*$B$7+$F$4*SQRT($B$7)*G10+F11</f>
        <v>3.13318076152809</v>
      </c>
      <c r="H11" s="112" t="n">
        <f aca="false">$C$4*($G$4-G11)*$B$7+$F$4*SQRT($B$7)*H10+G11</f>
        <v>3.18016917750065</v>
      </c>
      <c r="I11" s="112" t="n">
        <f aca="false">$C$4*($G$4-H11)*$B$7+$F$4*SQRT($B$7)*I10+H11</f>
        <v>3.29903744739821</v>
      </c>
      <c r="J11" s="112" t="n">
        <f aca="false">$C$4*($G$4-I11)*$B$7+$F$4*SQRT($B$7)*J10+I11</f>
        <v>3.35444244296227</v>
      </c>
      <c r="K11" s="112" t="n">
        <f aca="false">$C$4*($G$4-J11)*$B$7+$F$4*SQRT($B$7)*K10+J11</f>
        <v>3.19118188701652</v>
      </c>
      <c r="L11" s="112" t="n">
        <f aca="false">$C$4*($G$4-K11)*$B$7+$F$4*SQRT($B$7)*L10+K11</f>
        <v>3.15651080569136</v>
      </c>
      <c r="M11" s="113" t="n">
        <f aca="false">$C$4*($G$4-L11)*$B$7+$F$4*SQRT($B$7)*M10+L11</f>
        <v>3.0745054917517</v>
      </c>
    </row>
    <row r="13" customFormat="false" ht="14.25" hidden="false" customHeight="false" outlineLevel="0" collapsed="false">
      <c r="J13" s="117" t="s">
        <v>74</v>
      </c>
      <c r="K13" s="117" t="s">
        <v>102</v>
      </c>
      <c r="L13" s="117" t="s">
        <v>103</v>
      </c>
      <c r="M13" s="117" t="s">
        <v>76</v>
      </c>
    </row>
    <row r="14" customFormat="false" ht="12.75" hidden="false" customHeight="false" outlineLevel="0" collapsed="false">
      <c r="J14" s="118" t="n">
        <f aca="false">EXP(M11)</f>
        <v>21.6391785130096</v>
      </c>
      <c r="K14" s="119" t="n">
        <f aca="false">EXP(EXP(-$C$4*($J$4-$I$4))*LN(J14)+(1-EXP(-$C$4*($J$4-$I$4)))*$G$4+$F$4^2/(4*$C$4)*(1-EXP(-2*$C$4*($J$4-$I$4))))</f>
        <v>21.2631669153024</v>
      </c>
      <c r="L14" s="119" t="n">
        <f aca="false">EXP(EXP(-$C$4*($K$4-$I$4))*LN($J14)+(1-EXP(-$C$4*($K$4-$I$4)))*$G$4+$F$4^2/(4*$C$4)*(1-EXP(-2*$C$4*($K$4-$I$4))))</f>
        <v>20.2489014570608</v>
      </c>
      <c r="M14" s="119" t="n">
        <f aca="false">MAX(0,K14-L14-$H$4)</f>
        <v>0</v>
      </c>
    </row>
    <row r="15" customFormat="false" ht="13.5" hidden="false" customHeight="false" outlineLevel="0" collapsed="false"/>
    <row r="16" customFormat="false" ht="14.25" hidden="false" customHeight="false" outlineLevel="0" collapsed="false">
      <c r="B16" s="121" t="s">
        <v>77</v>
      </c>
      <c r="C16" s="122" t="s">
        <v>78</v>
      </c>
      <c r="D16" s="133" t="s">
        <v>45</v>
      </c>
      <c r="E16" s="122" t="s">
        <v>104</v>
      </c>
      <c r="F16" s="122" t="s">
        <v>74</v>
      </c>
      <c r="G16" s="122" t="s">
        <v>102</v>
      </c>
      <c r="H16" s="122" t="s">
        <v>103</v>
      </c>
      <c r="I16" s="122" t="s">
        <v>76</v>
      </c>
      <c r="J16" s="123" t="s">
        <v>89</v>
      </c>
      <c r="K16" s="120"/>
    </row>
    <row r="17" customFormat="false" ht="12.75" hidden="false" customHeight="false" outlineLevel="0" collapsed="false">
      <c r="B17" s="124" t="n">
        <v>1</v>
      </c>
      <c r="C17" s="21" t="n">
        <f aca="false">$C$7</f>
        <v>3.29212628660779</v>
      </c>
      <c r="D17" s="21" t="n">
        <f aca="true">NORMSINV(RAND())</f>
        <v>1.27227768205468</v>
      </c>
      <c r="E17" s="21" t="n">
        <f aca="false">$C$4*($G$4-C17)*$J$4+$F$4*SQRT($J$4)*D17+C17</f>
        <v>3.51685110509309</v>
      </c>
      <c r="F17" s="125" t="n">
        <f aca="false">EXP(E17)</f>
        <v>33.6782121688681</v>
      </c>
      <c r="G17" s="126" t="n">
        <f aca="false">EXP(EXP(-$C$4*($J$4-$I$4))*LN(F17)+(1-EXP(-$C$4*($J$4-$I$4)))*$G$4+$F$4^2/(4*$C$4)*(1-EXP(-2*$C$4*($J$4-$I$4))))</f>
        <v>31.5031368526389</v>
      </c>
      <c r="H17" s="126" t="n">
        <f aca="false">EXP(EXP(-$C$4*($K$4-$I$4))*LN(G17)+(1-EXP(-$C$4*($K$4-$I$4)))*$G$4+$F$4^2/(4*$C$4)*(1-EXP(-2*$C$4*($K$4-$I$4))))</f>
        <v>25.5943316036455</v>
      </c>
      <c r="I17" s="126" t="n">
        <f aca="false">MAX(0,G17-H17-$H$4)</f>
        <v>3.86880524899338</v>
      </c>
      <c r="J17" s="22" t="n">
        <f aca="false">$D$7*I17</f>
        <v>3.68012139050531</v>
      </c>
      <c r="K17" s="135"/>
    </row>
    <row r="18" customFormat="false" ht="12.75" hidden="false" customHeight="false" outlineLevel="0" collapsed="false">
      <c r="B18" s="124" t="n">
        <f aca="false">B17+1</f>
        <v>2</v>
      </c>
      <c r="C18" s="21" t="n">
        <f aca="false">$C$7</f>
        <v>3.29212628660779</v>
      </c>
      <c r="D18" s="21" t="n">
        <f aca="true">NORMSINV(RAND())</f>
        <v>-1.28580468469567</v>
      </c>
      <c r="E18" s="21" t="n">
        <f aca="false">$C$4*($G$4-C18)*$J$4+$F$4*SQRT($J$4)*D18+C18</f>
        <v>2.70159703732809</v>
      </c>
      <c r="F18" s="125" t="n">
        <f aca="false">EXP(E18)</f>
        <v>14.9035141975629</v>
      </c>
      <c r="G18" s="126" t="n">
        <f aca="false">EXP(EXP(-$C$4*($J$4-$I$4))*LN(F18)+(1-EXP(-$C$4*($J$4-$I$4)))*$G$4+$F$4^2/(4*$C$4)*(1-EXP(-2*$C$4*($J$4-$I$4))))</f>
        <v>15.2651744098711</v>
      </c>
      <c r="H18" s="126" t="n">
        <f aca="false">EXP(EXP(-$C$4*($K$4-$I$4))*LN(G18)+(1-EXP(-$C$4*($K$4-$I$4)))*$G$4+$F$4^2/(4*$C$4)*(1-EXP(-2*$C$4*($K$4-$I$4))))</f>
        <v>16.2884021738374</v>
      </c>
      <c r="I18" s="126" t="n">
        <f aca="false">MAX(0,G18-H18-$H$4)</f>
        <v>0</v>
      </c>
      <c r="J18" s="22" t="n">
        <f aca="false">$D$7*AVERAGE(A18,I18)</f>
        <v>0</v>
      </c>
      <c r="K18" s="135"/>
    </row>
    <row r="19" customFormat="false" ht="12.75" hidden="false" customHeight="false" outlineLevel="0" collapsed="false">
      <c r="B19" s="124" t="n">
        <f aca="false">B18+1</f>
        <v>3</v>
      </c>
      <c r="C19" s="21" t="n">
        <f aca="false">$C$7</f>
        <v>3.29212628660779</v>
      </c>
      <c r="D19" s="21" t="n">
        <f aca="true">NORMSINV(RAND())</f>
        <v>-0.53080292731925</v>
      </c>
      <c r="E19" s="21" t="n">
        <f aca="false">$C$4*($G$4-C19)*$J$4+$F$4*SQRT($J$4)*D19+C19</f>
        <v>2.94221409558676</v>
      </c>
      <c r="F19" s="125" t="n">
        <f aca="false">EXP(E19)</f>
        <v>18.9577742031456</v>
      </c>
      <c r="G19" s="126" t="n">
        <f aca="false">EXP(EXP(-$C$4*($J$4-$I$4))*LN(F19)+(1-EXP(-$C$4*($J$4-$I$4)))*$G$4+$F$4^2/(4*$C$4)*(1-EXP(-2*$C$4*($J$4-$I$4))))</f>
        <v>18.9046794517983</v>
      </c>
      <c r="H19" s="126" t="n">
        <f aca="false">EXP(EXP(-$C$4*($K$4-$I$4))*LN(G19)+(1-EXP(-$C$4*($K$4-$I$4)))*$G$4+$F$4^2/(4*$C$4)*(1-EXP(-2*$C$4*($K$4-$I$4))))</f>
        <v>18.6125099397808</v>
      </c>
      <c r="I19" s="126" t="n">
        <f aca="false">MAX(0,G19-H19-$H$4)</f>
        <v>0</v>
      </c>
      <c r="J19" s="22" t="n">
        <f aca="false">$D$7*AVERAGE(A19,I19)</f>
        <v>0</v>
      </c>
      <c r="K19" s="135"/>
    </row>
    <row r="20" customFormat="false" ht="12.75" hidden="false" customHeight="false" outlineLevel="0" collapsed="false">
      <c r="B20" s="124" t="n">
        <f aca="false">B19+1</f>
        <v>4</v>
      </c>
      <c r="C20" s="21" t="n">
        <f aca="false">$C$7</f>
        <v>3.29212628660779</v>
      </c>
      <c r="D20" s="21" t="n">
        <f aca="true">NORMSINV(RAND())</f>
        <v>-1.95671356599927</v>
      </c>
      <c r="E20" s="21" t="n">
        <f aca="false">$C$4*($G$4-C20)*$J$4+$F$4*SQRT($J$4)*D20+C20</f>
        <v>2.48778015570935</v>
      </c>
      <c r="F20" s="125" t="n">
        <f aca="false">EXP(E20)</f>
        <v>12.0345316607613</v>
      </c>
      <c r="G20" s="126" t="n">
        <f aca="false">EXP(EXP(-$C$4*($J$4-$I$4))*LN(F20)+(1-EXP(-$C$4*($J$4-$I$4)))*$G$4+$F$4^2/(4*$C$4)*(1-EXP(-2*$C$4*($J$4-$I$4))))</f>
        <v>12.6234454249123</v>
      </c>
      <c r="H20" s="126" t="n">
        <f aca="false">EXP(EXP(-$C$4*($K$4-$I$4))*LN(G20)+(1-EXP(-$C$4*($K$4-$I$4)))*$G$4+$F$4^2/(4*$C$4)*(1-EXP(-2*$C$4*($K$4-$I$4))))</f>
        <v>14.4678478838803</v>
      </c>
      <c r="I20" s="126" t="n">
        <f aca="false">MAX(0,G20-H20-$H$4)</f>
        <v>0</v>
      </c>
      <c r="J20" s="22" t="n">
        <f aca="false">$D$7*AVERAGE(A20,I20)</f>
        <v>0</v>
      </c>
      <c r="K20" s="135"/>
    </row>
    <row r="21" customFormat="false" ht="12.75" hidden="false" customHeight="false" outlineLevel="0" collapsed="false">
      <c r="B21" s="124" t="n">
        <f aca="false">B20+1</f>
        <v>5</v>
      </c>
      <c r="C21" s="21" t="n">
        <f aca="false">$C$7</f>
        <v>3.29212628660779</v>
      </c>
      <c r="D21" s="21" t="n">
        <f aca="true">NORMSINV(RAND())</f>
        <v>-0.524105770841728</v>
      </c>
      <c r="E21" s="21" t="n">
        <f aca="false">$C$4*($G$4-C21)*$J$4+$F$4*SQRT($J$4)*D21+C21</f>
        <v>2.94434846159926</v>
      </c>
      <c r="F21" s="125" t="n">
        <f aca="false">EXP(E21)</f>
        <v>18.9982802440587</v>
      </c>
      <c r="G21" s="126" t="n">
        <f aca="false">EXP(EXP(-$C$4*($J$4-$I$4))*LN(F21)+(1-EXP(-$C$4*($J$4-$I$4)))*$G$4+$F$4^2/(4*$C$4)*(1-EXP(-2*$C$4*($J$4-$I$4))))</f>
        <v>18.9405719275928</v>
      </c>
      <c r="H21" s="126" t="n">
        <f aca="false">EXP(EXP(-$C$4*($K$4-$I$4))*LN(G21)+(1-EXP(-$C$4*($K$4-$I$4)))*$G$4+$F$4^2/(4*$C$4)*(1-EXP(-2*$C$4*($K$4-$I$4))))</f>
        <v>18.6345441270055</v>
      </c>
      <c r="I21" s="126" t="n">
        <f aca="false">MAX(0,G21-H21-$H$4)</f>
        <v>0</v>
      </c>
      <c r="J21" s="22" t="n">
        <f aca="false">$D$7*AVERAGE(A21,I21)</f>
        <v>0</v>
      </c>
      <c r="K21" s="135"/>
    </row>
    <row r="22" customFormat="false" ht="12.75" hidden="false" customHeight="false" outlineLevel="0" collapsed="false">
      <c r="B22" s="124" t="n">
        <f aca="false">B21+1</f>
        <v>6</v>
      </c>
      <c r="C22" s="21" t="n">
        <f aca="false">$C$7</f>
        <v>3.29212628660779</v>
      </c>
      <c r="D22" s="21" t="n">
        <f aca="true">NORMSINV(RAND())</f>
        <v>-0.430263351232768</v>
      </c>
      <c r="E22" s="21" t="n">
        <f aca="false">$C$4*($G$4-C22)*$J$4+$F$4*SQRT($J$4)*D22+C22</f>
        <v>2.97425579191415</v>
      </c>
      <c r="F22" s="125" t="n">
        <f aca="false">EXP(E22)</f>
        <v>19.5750499170435</v>
      </c>
      <c r="G22" s="126" t="n">
        <f aca="false">EXP(EXP(-$C$4*($J$4-$I$4))*LN(F22)+(1-EXP(-$C$4*($J$4-$I$4)))*$G$4+$F$4^2/(4*$C$4)*(1-EXP(-2*$C$4*($J$4-$I$4))))</f>
        <v>19.4507340654732</v>
      </c>
      <c r="H22" s="126" t="n">
        <f aca="false">EXP(EXP(-$C$4*($K$4-$I$4))*LN(G22)+(1-EXP(-$C$4*($K$4-$I$4)))*$G$4+$F$4^2/(4*$C$4)*(1-EXP(-2*$C$4*($K$4-$I$4))))</f>
        <v>18.9460509859905</v>
      </c>
      <c r="I22" s="126" t="n">
        <f aca="false">MAX(0,G22-H22-$H$4)</f>
        <v>0</v>
      </c>
      <c r="J22" s="22" t="n">
        <f aca="false">$D$7*AVERAGE(A22,I22)</f>
        <v>0</v>
      </c>
      <c r="K22" s="135"/>
    </row>
    <row r="23" customFormat="false" ht="12.75" hidden="false" customHeight="false" outlineLevel="0" collapsed="false">
      <c r="B23" s="124" t="n">
        <f aca="false">B22+1</f>
        <v>7</v>
      </c>
      <c r="C23" s="21" t="n">
        <f aca="false">$C$7</f>
        <v>3.29212628660779</v>
      </c>
      <c r="D23" s="21" t="n">
        <f aca="true">NORMSINV(RAND())</f>
        <v>0.303747853752832</v>
      </c>
      <c r="E23" s="21" t="n">
        <f aca="false">$C$4*($G$4-C23)*$J$4+$F$4*SQRT($J$4)*D23+C23</f>
        <v>3.20818321678038</v>
      </c>
      <c r="F23" s="125" t="n">
        <f aca="false">EXP(E23)</f>
        <v>24.7341088659639</v>
      </c>
      <c r="G23" s="126" t="n">
        <f aca="false">EXP(EXP(-$C$4*($J$4-$I$4))*LN(F23)+(1-EXP(-$C$4*($J$4-$I$4)))*$G$4+$F$4^2/(4*$C$4)*(1-EXP(-2*$C$4*($J$4-$I$4))))</f>
        <v>23.9453748808273</v>
      </c>
      <c r="H23" s="126" t="n">
        <f aca="false">EXP(EXP(-$C$4*($K$4-$I$4))*LN(G23)+(1-EXP(-$C$4*($K$4-$I$4)))*$G$4+$F$4^2/(4*$C$4)*(1-EXP(-2*$C$4*($K$4-$I$4))))</f>
        <v>21.5692323895867</v>
      </c>
      <c r="I23" s="126" t="n">
        <f aca="false">MAX(0,G23-H23-$H$4)</f>
        <v>0.336142491240625</v>
      </c>
      <c r="J23" s="22" t="n">
        <f aca="false">$D$7*AVERAGE(A23,I23)</f>
        <v>0.319748628493056</v>
      </c>
      <c r="K23" s="135"/>
    </row>
    <row r="24" customFormat="false" ht="12.75" hidden="false" customHeight="false" outlineLevel="0" collapsed="false">
      <c r="B24" s="124" t="n">
        <f aca="false">B23+1</f>
        <v>8</v>
      </c>
      <c r="C24" s="21" t="n">
        <f aca="false">$C$7</f>
        <v>3.29212628660779</v>
      </c>
      <c r="D24" s="21" t="n">
        <f aca="true">NORMSINV(RAND())</f>
        <v>-0.852309973721472</v>
      </c>
      <c r="E24" s="21" t="n">
        <f aca="false">$C$4*($G$4-C24)*$J$4+$F$4*SQRT($J$4)*D24+C24</f>
        <v>2.83975065234451</v>
      </c>
      <c r="F24" s="125" t="n">
        <f aca="false">EXP(E24)</f>
        <v>17.111498293173</v>
      </c>
      <c r="G24" s="126" t="n">
        <f aca="false">EXP(EXP(-$C$4*($J$4-$I$4))*LN(F24)+(1-EXP(-$C$4*($J$4-$I$4)))*$G$4+$F$4^2/(4*$C$4)*(1-EXP(-2*$C$4*($J$4-$I$4))))</f>
        <v>17.2592912889269</v>
      </c>
      <c r="H24" s="126" t="n">
        <f aca="false">EXP(EXP(-$C$4*($K$4-$I$4))*LN(G24)+(1-EXP(-$C$4*($K$4-$I$4)))*$G$4+$F$4^2/(4*$C$4)*(1-EXP(-2*$C$4*($K$4-$I$4))))</f>
        <v>17.5848133159042</v>
      </c>
      <c r="I24" s="126" t="n">
        <f aca="false">MAX(0,G24-H24-$H$4)</f>
        <v>0</v>
      </c>
      <c r="J24" s="22" t="n">
        <f aca="false">$D$7*AVERAGE(A24,I24)</f>
        <v>0</v>
      </c>
      <c r="K24" s="135"/>
    </row>
    <row r="25" customFormat="false" ht="12.75" hidden="false" customHeight="false" outlineLevel="0" collapsed="false">
      <c r="B25" s="124" t="n">
        <f aca="false">B24+1</f>
        <v>9</v>
      </c>
      <c r="C25" s="21" t="n">
        <f aca="false">$C$7</f>
        <v>3.29212628660779</v>
      </c>
      <c r="D25" s="21" t="n">
        <f aca="true">NORMSINV(RAND())</f>
        <v>-0.42761011987851</v>
      </c>
      <c r="E25" s="21" t="n">
        <f aca="false">$C$4*($G$4-C25)*$J$4+$F$4*SQRT($J$4)*D25+C25</f>
        <v>2.97510136971196</v>
      </c>
      <c r="F25" s="125" t="n">
        <f aca="false">EXP(E25)</f>
        <v>19.5916091447153</v>
      </c>
      <c r="G25" s="126" t="n">
        <f aca="false">EXP(EXP(-$C$4*($J$4-$I$4))*LN(F25)+(1-EXP(-$C$4*($J$4-$I$4)))*$G$4+$F$4^2/(4*$C$4)*(1-EXP(-2*$C$4*($J$4-$I$4))))</f>
        <v>19.4653560394472</v>
      </c>
      <c r="H25" s="126" t="n">
        <f aca="false">EXP(EXP(-$C$4*($K$4-$I$4))*LN(G25)+(1-EXP(-$C$4*($K$4-$I$4)))*$G$4+$F$4^2/(4*$C$4)*(1-EXP(-2*$C$4*($K$4-$I$4))))</f>
        <v>18.9549335902834</v>
      </c>
      <c r="I25" s="126" t="n">
        <f aca="false">MAX(0,G25-H25-$H$4)</f>
        <v>0</v>
      </c>
      <c r="J25" s="22" t="n">
        <f aca="false">$D$7*AVERAGE(A25,I25)</f>
        <v>0</v>
      </c>
      <c r="K25" s="135"/>
    </row>
    <row r="26" customFormat="false" ht="12.75" hidden="false" customHeight="false" outlineLevel="0" collapsed="false">
      <c r="B26" s="124" t="n">
        <f aca="false">B25+1</f>
        <v>10</v>
      </c>
      <c r="C26" s="21" t="n">
        <f aca="false">$C$7</f>
        <v>3.29212628660779</v>
      </c>
      <c r="D26" s="21" t="n">
        <f aca="true">NORMSINV(RAND())</f>
        <v>-0.411358706385742</v>
      </c>
      <c r="E26" s="21" t="n">
        <f aca="false">$C$4*($G$4-C26)*$J$4+$F$4*SQRT($J$4)*D26+C26</f>
        <v>2.98028065210299</v>
      </c>
      <c r="F26" s="125" t="n">
        <f aca="false">EXP(E26)</f>
        <v>19.6933428473409</v>
      </c>
      <c r="G26" s="126" t="n">
        <f aca="false">EXP(EXP(-$C$4*($J$4-$I$4))*LN(F26)+(1-EXP(-$C$4*($J$4-$I$4)))*$G$4+$F$4^2/(4*$C$4)*(1-EXP(-2*$C$4*($J$4-$I$4))))</f>
        <v>19.5551578440525</v>
      </c>
      <c r="H26" s="126" t="n">
        <f aca="false">EXP(EXP(-$C$4*($K$4-$I$4))*LN(G26)+(1-EXP(-$C$4*($K$4-$I$4)))*$G$4+$F$4^2/(4*$C$4)*(1-EXP(-2*$C$4*($K$4-$I$4))))</f>
        <v>19.0094317323061</v>
      </c>
      <c r="I26" s="126" t="n">
        <f aca="false">MAX(0,G26-H26-$H$4)</f>
        <v>0</v>
      </c>
      <c r="J26" s="22" t="n">
        <f aca="false">$D$7*AVERAGE(A26,I26)</f>
        <v>0</v>
      </c>
      <c r="K26" s="135"/>
    </row>
    <row r="27" customFormat="false" ht="12.75" hidden="false" customHeight="false" outlineLevel="0" collapsed="false">
      <c r="B27" s="124" t="n">
        <f aca="false">B26+1</f>
        <v>11</v>
      </c>
      <c r="C27" s="21" t="n">
        <f aca="false">$C$7</f>
        <v>3.29212628660779</v>
      </c>
      <c r="D27" s="21" t="n">
        <f aca="true">NORMSINV(RAND())</f>
        <v>0.534705078393502</v>
      </c>
      <c r="E27" s="21" t="n">
        <f aca="false">$C$4*($G$4-C27)*$J$4+$F$4*SQRT($J$4)*D27+C27</f>
        <v>3.28178867191168</v>
      </c>
      <c r="F27" s="125" t="n">
        <f aca="false">EXP(E27)</f>
        <v>26.6233505759539</v>
      </c>
      <c r="G27" s="126" t="n">
        <f aca="false">EXP(EXP(-$C$4*($J$4-$I$4))*LN(F27)+(1-EXP(-$C$4*($J$4-$I$4)))*$G$4+$F$4^2/(4*$C$4)*(1-EXP(-2*$C$4*($J$4-$I$4))))</f>
        <v>25.5640755474243</v>
      </c>
      <c r="H27" s="126" t="n">
        <f aca="false">EXP(EXP(-$C$4*($K$4-$I$4))*LN(G27)+(1-EXP(-$C$4*($K$4-$I$4)))*$G$4+$F$4^2/(4*$C$4)*(1-EXP(-2*$C$4*($K$4-$I$4))))</f>
        <v>22.4674902121836</v>
      </c>
      <c r="I27" s="126" t="n">
        <f aca="false">MAX(0,G27-H27-$H$4)</f>
        <v>1.0565853352407</v>
      </c>
      <c r="J27" s="22" t="n">
        <f aca="false">$D$7*AVERAGE(A27,I27)</f>
        <v>1.00505506037691</v>
      </c>
      <c r="K27" s="135"/>
    </row>
    <row r="28" customFormat="false" ht="12.75" hidden="false" customHeight="false" outlineLevel="0" collapsed="false">
      <c r="B28" s="124" t="n">
        <f aca="false">B27+1</f>
        <v>12</v>
      </c>
      <c r="C28" s="21" t="n">
        <f aca="false">$C$7</f>
        <v>3.29212628660779</v>
      </c>
      <c r="D28" s="21" t="n">
        <f aca="true">NORMSINV(RAND())</f>
        <v>1.05973098571353</v>
      </c>
      <c r="E28" s="21" t="n">
        <f aca="false">$C$4*($G$4-C28)*$J$4+$F$4*SQRT($J$4)*D28+C28</f>
        <v>3.44911303651704</v>
      </c>
      <c r="F28" s="125" t="n">
        <f aca="false">EXP(E28)</f>
        <v>31.4724649981543</v>
      </c>
      <c r="G28" s="126" t="n">
        <f aca="false">EXP(EXP(-$C$4*($J$4-$I$4))*LN(F28)+(1-EXP(-$C$4*($J$4-$I$4)))*$G$4+$F$4^2/(4*$C$4)*(1-EXP(-2*$C$4*($J$4-$I$4))))</f>
        <v>29.6626467579508</v>
      </c>
      <c r="H28" s="126" t="n">
        <f aca="false">EXP(EXP(-$C$4*($K$4-$I$4))*LN(G28)+(1-EXP(-$C$4*($K$4-$I$4)))*$G$4+$F$4^2/(4*$C$4)*(1-EXP(-2*$C$4*($K$4-$I$4))))</f>
        <v>24.6511079221028</v>
      </c>
      <c r="I28" s="126" t="n">
        <f aca="false">MAX(0,G28-H28-$H$4)</f>
        <v>2.97153883584793</v>
      </c>
      <c r="J28" s="22" t="n">
        <f aca="false">$D$7*AVERAGE(A28,I28)</f>
        <v>2.82661517670515</v>
      </c>
      <c r="K28" s="135"/>
    </row>
    <row r="29" customFormat="false" ht="12.75" hidden="false" customHeight="false" outlineLevel="0" collapsed="false">
      <c r="B29" s="124" t="n">
        <f aca="false">B28+1</f>
        <v>13</v>
      </c>
      <c r="C29" s="21" t="n">
        <f aca="false">$C$7</f>
        <v>3.29212628660779</v>
      </c>
      <c r="D29" s="21" t="n">
        <f aca="true">NORMSINV(RAND())</f>
        <v>-1.07820071644862</v>
      </c>
      <c r="E29" s="21" t="n">
        <f aca="false">$C$4*($G$4-C29)*$J$4+$F$4*SQRT($J$4)*D29+C29</f>
        <v>2.76775987156574</v>
      </c>
      <c r="F29" s="125" t="n">
        <f aca="false">EXP(E29)</f>
        <v>15.9229246317063</v>
      </c>
      <c r="G29" s="126" t="n">
        <f aca="false">EXP(EXP(-$C$4*($J$4-$I$4))*LN(F29)+(1-EXP(-$C$4*($J$4-$I$4)))*$G$4+$F$4^2/(4*$C$4)*(1-EXP(-2*$C$4*($J$4-$I$4))))</f>
        <v>16.1896589373381</v>
      </c>
      <c r="H29" s="126" t="n">
        <f aca="false">EXP(EXP(-$C$4*($K$4-$I$4))*LN(G29)+(1-EXP(-$C$4*($K$4-$I$4)))*$G$4+$F$4^2/(4*$C$4)*(1-EXP(-2*$C$4*($K$4-$I$4))))</f>
        <v>16.896883484728</v>
      </c>
      <c r="I29" s="126" t="n">
        <f aca="false">MAX(0,G29-H29-$H$4)</f>
        <v>0</v>
      </c>
      <c r="J29" s="22" t="n">
        <f aca="false">$D$7*AVERAGE(A29,I29)</f>
        <v>0</v>
      </c>
      <c r="K29" s="135"/>
    </row>
    <row r="30" customFormat="false" ht="12.75" hidden="false" customHeight="false" outlineLevel="0" collapsed="false">
      <c r="B30" s="124" t="n">
        <f aca="false">B29+1</f>
        <v>14</v>
      </c>
      <c r="C30" s="21" t="n">
        <f aca="false">$C$7</f>
        <v>3.29212628660779</v>
      </c>
      <c r="D30" s="21" t="n">
        <f aca="true">NORMSINV(RAND())</f>
        <v>1.08722798965784</v>
      </c>
      <c r="E30" s="21" t="n">
        <f aca="false">$C$4*($G$4-C30)*$J$4+$F$4*SQRT($J$4)*D30+C30</f>
        <v>3.45787625876833</v>
      </c>
      <c r="F30" s="125" t="n">
        <f aca="false">EXP(E30)</f>
        <v>31.7494771906952</v>
      </c>
      <c r="G30" s="126" t="n">
        <f aca="false">EXP(EXP(-$C$4*($J$4-$I$4))*LN(F30)+(1-EXP(-$C$4*($J$4-$I$4)))*$G$4+$F$4^2/(4*$C$4)*(1-EXP(-2*$C$4*($J$4-$I$4))))</f>
        <v>29.8945566015985</v>
      </c>
      <c r="H30" s="126" t="n">
        <f aca="false">EXP(EXP(-$C$4*($K$4-$I$4))*LN(G30)+(1-EXP(-$C$4*($K$4-$I$4)))*$G$4+$F$4^2/(4*$C$4)*(1-EXP(-2*$C$4*($K$4-$I$4))))</f>
        <v>24.7711467612099</v>
      </c>
      <c r="I30" s="126" t="n">
        <f aca="false">MAX(0,G30-H30-$H$4)</f>
        <v>3.08340984038866</v>
      </c>
      <c r="J30" s="22" t="n">
        <f aca="false">$D$7*AVERAGE(A30,I30)</f>
        <v>2.93303016797274</v>
      </c>
      <c r="K30" s="135"/>
    </row>
    <row r="31" customFormat="false" ht="12.75" hidden="false" customHeight="false" outlineLevel="0" collapsed="false">
      <c r="B31" s="124" t="n">
        <f aca="false">B30+1</f>
        <v>15</v>
      </c>
      <c r="C31" s="21" t="n">
        <f aca="false">$C$7</f>
        <v>3.29212628660779</v>
      </c>
      <c r="D31" s="21" t="n">
        <f aca="true">NORMSINV(RAND())</f>
        <v>0.868095573017163</v>
      </c>
      <c r="E31" s="21" t="n">
        <f aca="false">$C$4*($G$4-C31)*$J$4+$F$4*SQRT($J$4)*D31+C31</f>
        <v>3.38803933859424</v>
      </c>
      <c r="F31" s="125" t="n">
        <f aca="false">EXP(E31)</f>
        <v>29.6078443662646</v>
      </c>
      <c r="G31" s="126" t="n">
        <f aca="false">EXP(EXP(-$C$4*($J$4-$I$4))*LN(F31)+(1-EXP(-$C$4*($J$4-$I$4)))*$G$4+$F$4^2/(4*$C$4)*(1-EXP(-2*$C$4*($J$4-$I$4))))</f>
        <v>28.0955897347089</v>
      </c>
      <c r="H31" s="126" t="n">
        <f aca="false">EXP(EXP(-$C$4*($K$4-$I$4))*LN(G31)+(1-EXP(-$C$4*($K$4-$I$4)))*$G$4+$F$4^2/(4*$C$4)*(1-EXP(-2*$C$4*($K$4-$I$4))))</f>
        <v>23.8305180069116</v>
      </c>
      <c r="I31" s="126" t="n">
        <f aca="false">MAX(0,G31-H31-$H$4)</f>
        <v>2.22507172779729</v>
      </c>
      <c r="J31" s="22" t="n">
        <f aca="false">$D$7*AVERAGE(A31,I31)</f>
        <v>2.11655369910542</v>
      </c>
      <c r="K31" s="135"/>
    </row>
    <row r="32" customFormat="false" ht="12.75" hidden="false" customHeight="false" outlineLevel="0" collapsed="false">
      <c r="B32" s="124" t="n">
        <f aca="false">B31+1</f>
        <v>16</v>
      </c>
      <c r="C32" s="21" t="n">
        <f aca="false">$C$7</f>
        <v>3.29212628660779</v>
      </c>
      <c r="D32" s="21" t="n">
        <f aca="true">NORMSINV(RAND())</f>
        <v>-1.85439842046405</v>
      </c>
      <c r="E32" s="21" t="n">
        <f aca="false">$C$4*($G$4-C32)*$J$4+$F$4*SQRT($J$4)*D32+C32</f>
        <v>2.5203877213123</v>
      </c>
      <c r="F32" s="125" t="n">
        <f aca="false">EXP(E32)</f>
        <v>12.4334164296886</v>
      </c>
      <c r="G32" s="126" t="n">
        <f aca="false">EXP(EXP(-$C$4*($J$4-$I$4))*LN(F32)+(1-EXP(-$C$4*($J$4-$I$4)))*$G$4+$F$4^2/(4*$C$4)*(1-EXP(-2*$C$4*($J$4-$I$4))))</f>
        <v>12.9946020948072</v>
      </c>
      <c r="H32" s="126" t="n">
        <f aca="false">EXP(EXP(-$C$4*($K$4-$I$4))*LN(G32)+(1-EXP(-$C$4*($K$4-$I$4)))*$G$4+$F$4^2/(4*$C$4)*(1-EXP(-2*$C$4*($K$4-$I$4))))</f>
        <v>14.7317357807691</v>
      </c>
      <c r="I32" s="126" t="n">
        <f aca="false">MAX(0,G32-H32-$H$4)</f>
        <v>0</v>
      </c>
      <c r="J32" s="22" t="n">
        <f aca="false">$D$7*AVERAGE(A32,I32)</f>
        <v>0</v>
      </c>
      <c r="K32" s="135"/>
    </row>
    <row r="33" customFormat="false" ht="12.75" hidden="false" customHeight="false" outlineLevel="0" collapsed="false">
      <c r="B33" s="124" t="n">
        <f aca="false">B32+1</f>
        <v>17</v>
      </c>
      <c r="C33" s="21" t="n">
        <f aca="false">$C$7</f>
        <v>3.29212628660779</v>
      </c>
      <c r="D33" s="21" t="n">
        <f aca="true">NORMSINV(RAND())</f>
        <v>3.1318495049077</v>
      </c>
      <c r="E33" s="21" t="n">
        <f aca="false">$C$4*($G$4-C33)*$J$4+$F$4*SQRT($J$4)*D33+C33</f>
        <v>4.109491714554</v>
      </c>
      <c r="F33" s="125" t="n">
        <f aca="false">EXP(E33)</f>
        <v>60.9157471116831</v>
      </c>
      <c r="G33" s="126" t="n">
        <f aca="false">EXP(EXP(-$C$4*($J$4-$I$4))*LN(F33)+(1-EXP(-$C$4*($J$4-$I$4)))*$G$4+$F$4^2/(4*$C$4)*(1-EXP(-2*$C$4*($J$4-$I$4))))</f>
        <v>53.3441593481368</v>
      </c>
      <c r="H33" s="126" t="n">
        <f aca="false">EXP(EXP(-$C$4*($K$4-$I$4))*LN(G33)+(1-EXP(-$C$4*($K$4-$I$4)))*$G$4+$F$4^2/(4*$C$4)*(1-EXP(-2*$C$4*($K$4-$I$4))))</f>
        <v>35.5481375434816</v>
      </c>
      <c r="I33" s="126" t="n">
        <f aca="false">MAX(0,G33-H33-$H$4)</f>
        <v>15.7560218046552</v>
      </c>
      <c r="J33" s="22" t="n">
        <f aca="false">$D$7*AVERAGE(A33,I33)</f>
        <v>14.9875915536629</v>
      </c>
      <c r="K33" s="135"/>
    </row>
    <row r="34" customFormat="false" ht="12.75" hidden="false" customHeight="false" outlineLevel="0" collapsed="false">
      <c r="B34" s="124" t="n">
        <f aca="false">B33+1</f>
        <v>18</v>
      </c>
      <c r="C34" s="21" t="n">
        <f aca="false">$C$7</f>
        <v>3.29212628660779</v>
      </c>
      <c r="D34" s="21" t="n">
        <f aca="true">NORMSINV(RAND())</f>
        <v>0.311311599334833</v>
      </c>
      <c r="E34" s="21" t="n">
        <f aca="false">$C$4*($G$4-C34)*$J$4+$F$4*SQRT($J$4)*D34+C34</f>
        <v>3.21059376244279</v>
      </c>
      <c r="F34" s="125" t="n">
        <f aca="false">EXP(E34)</f>
        <v>24.7938034842001</v>
      </c>
      <c r="G34" s="126" t="n">
        <f aca="false">EXP(EXP(-$C$4*($J$4-$I$4))*LN(F34)+(1-EXP(-$C$4*($J$4-$I$4)))*$G$4+$F$4^2/(4*$C$4)*(1-EXP(-2*$C$4*($J$4-$I$4))))</f>
        <v>23.9967266628803</v>
      </c>
      <c r="H34" s="126" t="n">
        <f aca="false">EXP(EXP(-$C$4*($K$4-$I$4))*LN(G34)+(1-EXP(-$C$4*($K$4-$I$4)))*$G$4+$F$4^2/(4*$C$4)*(1-EXP(-2*$C$4*($K$4-$I$4))))</f>
        <v>21.598073136213</v>
      </c>
      <c r="I34" s="126" t="n">
        <f aca="false">MAX(0,G34-H34-$H$4)</f>
        <v>0.358653526667321</v>
      </c>
      <c r="J34" s="22" t="n">
        <f aca="false">$D$7*AVERAGE(A34,I34)</f>
        <v>0.341161787766907</v>
      </c>
      <c r="K34" s="135"/>
    </row>
    <row r="35" customFormat="false" ht="12.75" hidden="false" customHeight="false" outlineLevel="0" collapsed="false">
      <c r="B35" s="124" t="n">
        <f aca="false">B34+1</f>
        <v>19</v>
      </c>
      <c r="C35" s="21" t="n">
        <f aca="false">$C$7</f>
        <v>3.29212628660779</v>
      </c>
      <c r="D35" s="21" t="n">
        <f aca="true">NORMSINV(RAND())</f>
        <v>-0.0976989781146652</v>
      </c>
      <c r="E35" s="21" t="n">
        <f aca="false">$C$4*($G$4-C35)*$J$4+$F$4*SQRT($J$4)*D35+C35</f>
        <v>3.08024317586328</v>
      </c>
      <c r="F35" s="125" t="n">
        <f aca="false">EXP(E35)</f>
        <v>21.7636941578716</v>
      </c>
      <c r="G35" s="126" t="n">
        <f aca="false">EXP(EXP(-$C$4*($J$4-$I$4))*LN(F35)+(1-EXP(-$C$4*($J$4-$I$4)))*$G$4+$F$4^2/(4*$C$4)*(1-EXP(-2*$C$4*($J$4-$I$4))))</f>
        <v>21.3718659157993</v>
      </c>
      <c r="H35" s="126" t="n">
        <f aca="false">EXP(EXP(-$C$4*($K$4-$I$4))*LN(G35)+(1-EXP(-$C$4*($K$4-$I$4)))*$G$4+$F$4^2/(4*$C$4)*(1-EXP(-2*$C$4*($K$4-$I$4))))</f>
        <v>20.0925121806248</v>
      </c>
      <c r="I35" s="126" t="n">
        <f aca="false">MAX(0,G35-H35-$H$4)</f>
        <v>0</v>
      </c>
      <c r="J35" s="22" t="n">
        <f aca="false">$D$7*AVERAGE(A35,I35)</f>
        <v>0</v>
      </c>
      <c r="K35" s="135"/>
    </row>
    <row r="36" customFormat="false" ht="12.75" hidden="false" customHeight="false" outlineLevel="0" collapsed="false">
      <c r="B36" s="124" t="n">
        <f aca="false">B35+1</f>
        <v>20</v>
      </c>
      <c r="C36" s="21" t="n">
        <f aca="false">$C$7</f>
        <v>3.29212628660779</v>
      </c>
      <c r="D36" s="21" t="n">
        <f aca="true">NORMSINV(RAND())</f>
        <v>0.031437958483775</v>
      </c>
      <c r="E36" s="21" t="n">
        <f aca="false">$C$4*($G$4-C36)*$J$4+$F$4*SQRT($J$4)*D36+C36</f>
        <v>3.12139877516258</v>
      </c>
      <c r="F36" s="125" t="n">
        <f aca="false">EXP(E36)</f>
        <v>22.6780790015117</v>
      </c>
      <c r="G36" s="126" t="n">
        <f aca="false">EXP(EXP(-$C$4*($J$4-$I$4))*LN(F36)+(1-EXP(-$C$4*($J$4-$I$4)))*$G$4+$F$4^2/(4*$C$4)*(1-EXP(-2*$C$4*($J$4-$I$4))))</f>
        <v>22.1680086750018</v>
      </c>
      <c r="H36" s="126" t="n">
        <f aca="false">EXP(EXP(-$C$4*($K$4-$I$4))*LN(G36)+(1-EXP(-$C$4*($K$4-$I$4)))*$G$4+$F$4^2/(4*$C$4)*(1-EXP(-2*$C$4*($K$4-$I$4))))</f>
        <v>20.5561648559414</v>
      </c>
      <c r="I36" s="126" t="n">
        <f aca="false">MAX(0,G36-H36-$H$4)</f>
        <v>0</v>
      </c>
      <c r="J36" s="22" t="n">
        <f aca="false">$D$7*AVERAGE(A36,I36)</f>
        <v>0</v>
      </c>
      <c r="K36" s="135"/>
    </row>
    <row r="37" customFormat="false" ht="12.75" hidden="false" customHeight="false" outlineLevel="0" collapsed="false">
      <c r="B37" s="124" t="n">
        <f aca="false">B36+1</f>
        <v>21</v>
      </c>
      <c r="C37" s="21" t="n">
        <f aca="false">$C$7</f>
        <v>3.29212628660779</v>
      </c>
      <c r="D37" s="21" t="n">
        <f aca="true">NORMSINV(RAND())</f>
        <v>1.05396386997088</v>
      </c>
      <c r="E37" s="21" t="n">
        <f aca="false">$C$4*($G$4-C37)*$J$4+$F$4*SQRT($J$4)*D37+C37</f>
        <v>3.44727507202083</v>
      </c>
      <c r="F37" s="125" t="n">
        <f aca="false">EXP(E37)</f>
        <v>31.4146728511057</v>
      </c>
      <c r="G37" s="126" t="n">
        <f aca="false">EXP(EXP(-$C$4*($J$4-$I$4))*LN(F37)+(1-EXP(-$C$4*($J$4-$I$4)))*$G$4+$F$4^2/(4*$C$4)*(1-EXP(-2*$C$4*($J$4-$I$4))))</f>
        <v>29.6142355821606</v>
      </c>
      <c r="H37" s="126" t="n">
        <f aca="false">EXP(EXP(-$C$4*($K$4-$I$4))*LN(G37)+(1-EXP(-$C$4*($K$4-$I$4)))*$G$4+$F$4^2/(4*$C$4)*(1-EXP(-2*$C$4*($K$4-$I$4))))</f>
        <v>24.6260053283105</v>
      </c>
      <c r="I37" s="126" t="n">
        <f aca="false">MAX(0,G37-H37-$H$4)</f>
        <v>2.94823025385008</v>
      </c>
      <c r="J37" s="22" t="n">
        <f aca="false">$D$7*AVERAGE(A37,I37)</f>
        <v>2.8044433676654</v>
      </c>
      <c r="K37" s="135"/>
    </row>
    <row r="38" customFormat="false" ht="12.75" hidden="false" customHeight="false" outlineLevel="0" collapsed="false">
      <c r="B38" s="124" t="n">
        <f aca="false">B37+1</f>
        <v>22</v>
      </c>
      <c r="C38" s="21" t="n">
        <f aca="false">$C$7</f>
        <v>3.29212628660779</v>
      </c>
      <c r="D38" s="21" t="n">
        <f aca="true">NORMSINV(RAND())</f>
        <v>0.833011855105036</v>
      </c>
      <c r="E38" s="21" t="n">
        <f aca="false">$C$4*($G$4-C38)*$J$4+$F$4*SQRT($J$4)*D38+C38</f>
        <v>3.37685825071687</v>
      </c>
      <c r="F38" s="125" t="n">
        <f aca="false">EXP(E38)</f>
        <v>29.2786403159148</v>
      </c>
      <c r="G38" s="126" t="n">
        <f aca="false">EXP(EXP(-$C$4*($J$4-$I$4))*LN(F38)+(1-EXP(-$C$4*($J$4-$I$4)))*$G$4+$F$4^2/(4*$C$4)*(1-EXP(-2*$C$4*($J$4-$I$4))))</f>
        <v>27.8177978538292</v>
      </c>
      <c r="H38" s="126" t="n">
        <f aca="false">EXP(EXP(-$C$4*($K$4-$I$4))*LN(G38)+(1-EXP(-$C$4*($K$4-$I$4)))*$G$4+$F$4^2/(4*$C$4)*(1-EXP(-2*$C$4*($K$4-$I$4))))</f>
        <v>23.6832736635322</v>
      </c>
      <c r="I38" s="126" t="n">
        <f aca="false">MAX(0,G38-H38-$H$4)</f>
        <v>2.09452419029704</v>
      </c>
      <c r="J38" s="22" t="n">
        <f aca="false">$D$7*AVERAGE(A38,I38)</f>
        <v>1.99237304013908</v>
      </c>
      <c r="K38" s="135"/>
    </row>
    <row r="39" customFormat="false" ht="12.75" hidden="false" customHeight="false" outlineLevel="0" collapsed="false">
      <c r="B39" s="124" t="n">
        <f aca="false">B38+1</f>
        <v>23</v>
      </c>
      <c r="C39" s="21" t="n">
        <f aca="false">$C$7</f>
        <v>3.29212628660779</v>
      </c>
      <c r="D39" s="21" t="n">
        <f aca="true">NORMSINV(RAND())</f>
        <v>0.631725082569012</v>
      </c>
      <c r="E39" s="21" t="n">
        <f aca="false">$C$4*($G$4-C39)*$J$4+$F$4*SQRT($J$4)*D39+C39</f>
        <v>3.31270869000287</v>
      </c>
      <c r="F39" s="125" t="n">
        <f aca="false">EXP(E39)</f>
        <v>27.4594038406185</v>
      </c>
      <c r="G39" s="126" t="n">
        <f aca="false">EXP(EXP(-$C$4*($J$4-$I$4))*LN(F39)+(1-EXP(-$C$4*($J$4-$I$4)))*$G$4+$F$4^2/(4*$C$4)*(1-EXP(-2*$C$4*($J$4-$I$4))))</f>
        <v>26.2762782644422</v>
      </c>
      <c r="H39" s="126" t="n">
        <f aca="false">EXP(EXP(-$C$4*($K$4-$I$4))*LN(G39)+(1-EXP(-$C$4*($K$4-$I$4)))*$G$4+$F$4^2/(4*$C$4)*(1-EXP(-2*$C$4*($K$4-$I$4))))</f>
        <v>22.85589782593</v>
      </c>
      <c r="I39" s="126" t="n">
        <f aca="false">MAX(0,G39-H39-$H$4)</f>
        <v>1.38038043851218</v>
      </c>
      <c r="J39" s="22" t="n">
        <f aca="false">$D$7*AVERAGE(A39,I39)</f>
        <v>1.31305849011798</v>
      </c>
      <c r="K39" s="135"/>
    </row>
    <row r="40" customFormat="false" ht="12.75" hidden="false" customHeight="false" outlineLevel="0" collapsed="false">
      <c r="B40" s="124" t="n">
        <f aca="false">B39+1</f>
        <v>24</v>
      </c>
      <c r="C40" s="21" t="n">
        <f aca="false">$C$7</f>
        <v>3.29212628660779</v>
      </c>
      <c r="D40" s="21" t="n">
        <f aca="true">NORMSINV(RAND())</f>
        <v>-0.629246035918928</v>
      </c>
      <c r="E40" s="21" t="n">
        <f aca="false">$C$4*($G$4-C40)*$J$4+$F$4*SQRT($J$4)*D40+C40</f>
        <v>2.91084053788882</v>
      </c>
      <c r="F40" s="125" t="n">
        <f aca="false">EXP(E40)</f>
        <v>18.3722346381235</v>
      </c>
      <c r="G40" s="126" t="n">
        <f aca="false">EXP(EXP(-$C$4*($J$4-$I$4))*LN(F40)+(1-EXP(-$C$4*($J$4-$I$4)))*$G$4+$F$4^2/(4*$C$4)*(1-EXP(-2*$C$4*($J$4-$I$4))))</f>
        <v>18.3848678091375</v>
      </c>
      <c r="H40" s="126" t="n">
        <f aca="false">EXP(EXP(-$C$4*($K$4-$I$4))*LN(G40)+(1-EXP(-$C$4*($K$4-$I$4)))*$G$4+$F$4^2/(4*$C$4)*(1-EXP(-2*$C$4*($K$4-$I$4))))</f>
        <v>18.2916141745887</v>
      </c>
      <c r="I40" s="126" t="n">
        <f aca="false">MAX(0,G40-H40-$H$4)</f>
        <v>0</v>
      </c>
      <c r="J40" s="22" t="n">
        <f aca="false">$D$7*AVERAGE(A40,I40)</f>
        <v>0</v>
      </c>
      <c r="K40" s="135"/>
    </row>
    <row r="41" customFormat="false" ht="12.75" hidden="false" customHeight="false" outlineLevel="0" collapsed="false">
      <c r="B41" s="124" t="n">
        <f aca="false">B40+1</f>
        <v>25</v>
      </c>
      <c r="C41" s="21" t="n">
        <f aca="false">$C$7</f>
        <v>3.29212628660779</v>
      </c>
      <c r="D41" s="21" t="n">
        <f aca="true">NORMSINV(RAND())</f>
        <v>0.92551315487828</v>
      </c>
      <c r="E41" s="21" t="n">
        <f aca="false">$C$4*($G$4-C41)*$J$4+$F$4*SQRT($J$4)*D41+C41</f>
        <v>3.40633816969598</v>
      </c>
      <c r="F41" s="125" t="n">
        <f aca="false">EXP(E41)</f>
        <v>30.1546207367089</v>
      </c>
      <c r="G41" s="126" t="n">
        <f aca="false">EXP(EXP(-$C$4*($J$4-$I$4))*LN(F41)+(1-EXP(-$C$4*($J$4-$I$4)))*$G$4+$F$4^2/(4*$C$4)*(1-EXP(-2*$C$4*($J$4-$I$4))))</f>
        <v>28.5562182373952</v>
      </c>
      <c r="H41" s="126" t="n">
        <f aca="false">EXP(EXP(-$C$4*($K$4-$I$4))*LN(G41)+(1-EXP(-$C$4*($K$4-$I$4)))*$G$4+$F$4^2/(4*$C$4)*(1-EXP(-2*$C$4*($K$4-$I$4))))</f>
        <v>24.0734739857472</v>
      </c>
      <c r="I41" s="126" t="n">
        <f aca="false">MAX(0,G41-H41-$H$4)</f>
        <v>2.44274425164808</v>
      </c>
      <c r="J41" s="22" t="n">
        <f aca="false">$D$7*AVERAGE(A41,I41)</f>
        <v>2.32361020869763</v>
      </c>
      <c r="K41" s="135"/>
    </row>
    <row r="42" customFormat="false" ht="12.75" hidden="false" customHeight="false" outlineLevel="0" collapsed="false">
      <c r="B42" s="124" t="n">
        <f aca="false">B41+1</f>
        <v>26</v>
      </c>
      <c r="C42" s="21" t="n">
        <f aca="false">$C$7</f>
        <v>3.29212628660779</v>
      </c>
      <c r="D42" s="21" t="n">
        <f aca="true">NORMSINV(RAND())</f>
        <v>1.53520100004231</v>
      </c>
      <c r="E42" s="21" t="n">
        <f aca="false">$C$4*($G$4-C42)*$J$4+$F$4*SQRT($J$4)*D42+C42</f>
        <v>3.60064406941894</v>
      </c>
      <c r="F42" s="125" t="n">
        <f aca="false">EXP(E42)</f>
        <v>36.6218138398392</v>
      </c>
      <c r="G42" s="126" t="n">
        <f aca="false">EXP(EXP(-$C$4*($J$4-$I$4))*LN(F42)+(1-EXP(-$C$4*($J$4-$I$4)))*$G$4+$F$4^2/(4*$C$4)*(1-EXP(-2*$C$4*($J$4-$I$4))))</f>
        <v>33.938620038658</v>
      </c>
      <c r="H42" s="126" t="n">
        <f aca="false">EXP(EXP(-$C$4*($K$4-$I$4))*LN(G42)+(1-EXP(-$C$4*($K$4-$I$4)))*$G$4+$F$4^2/(4*$C$4)*(1-EXP(-2*$C$4*($K$4-$I$4))))</f>
        <v>26.8111978809981</v>
      </c>
      <c r="I42" s="126" t="n">
        <f aca="false">MAX(0,G42-H42-$H$4)</f>
        <v>5.08742215765998</v>
      </c>
      <c r="J42" s="22" t="n">
        <f aca="false">$D$7*AVERAGE(A42,I42)</f>
        <v>4.83930565122308</v>
      </c>
      <c r="K42" s="135"/>
    </row>
    <row r="43" customFormat="false" ht="12.75" hidden="false" customHeight="false" outlineLevel="0" collapsed="false">
      <c r="B43" s="124" t="n">
        <f aca="false">B42+1</f>
        <v>27</v>
      </c>
      <c r="C43" s="21" t="n">
        <f aca="false">$C$7</f>
        <v>3.29212628660779</v>
      </c>
      <c r="D43" s="21" t="n">
        <f aca="true">NORMSINV(RAND())</f>
        <v>0.593220106993632</v>
      </c>
      <c r="E43" s="21" t="n">
        <f aca="false">$C$4*($G$4-C43)*$J$4+$F$4*SQRT($J$4)*D43+C43</f>
        <v>3.30043725637937</v>
      </c>
      <c r="F43" s="125" t="n">
        <f aca="false">EXP(E43)</f>
        <v>27.1244966872405</v>
      </c>
      <c r="G43" s="126" t="n">
        <f aca="false">EXP(EXP(-$C$4*($J$4-$I$4))*LN(F43)+(1-EXP(-$C$4*($J$4-$I$4)))*$G$4+$F$4^2/(4*$C$4)*(1-EXP(-2*$C$4*($J$4-$I$4))))</f>
        <v>25.9912772257403</v>
      </c>
      <c r="H43" s="126" t="n">
        <f aca="false">EXP(EXP(-$C$4*($K$4-$I$4))*LN(G43)+(1-EXP(-$C$4*($K$4-$I$4)))*$G$4+$F$4^2/(4*$C$4)*(1-EXP(-2*$C$4*($K$4-$I$4))))</f>
        <v>22.7009506870933</v>
      </c>
      <c r="I43" s="126" t="n">
        <f aca="false">MAX(0,G43-H43-$H$4)</f>
        <v>1.25032653864704</v>
      </c>
      <c r="J43" s="22" t="n">
        <f aca="false">$D$7*AVERAGE(A43,I43)</f>
        <v>1.18934739379519</v>
      </c>
      <c r="K43" s="135"/>
    </row>
    <row r="44" customFormat="false" ht="12.75" hidden="false" customHeight="false" outlineLevel="0" collapsed="false">
      <c r="B44" s="124" t="n">
        <f aca="false">B43+1</f>
        <v>28</v>
      </c>
      <c r="C44" s="21" t="n">
        <f aca="false">$C$7</f>
        <v>3.29212628660779</v>
      </c>
      <c r="D44" s="21" t="n">
        <f aca="true">NORMSINV(RAND())</f>
        <v>-0.564618022280514</v>
      </c>
      <c r="E44" s="21" t="n">
        <f aca="false">$C$4*($G$4-C44)*$J$4+$F$4*SQRT($J$4)*D44+C44</f>
        <v>2.9314373144802</v>
      </c>
      <c r="F44" s="125" t="n">
        <f aca="false">EXP(E44)</f>
        <v>18.7545673448892</v>
      </c>
      <c r="G44" s="126" t="n">
        <f aca="false">EXP(EXP(-$C$4*($J$4-$I$4))*LN(F44)+(1-EXP(-$C$4*($J$4-$I$4)))*$G$4+$F$4^2/(4*$C$4)*(1-EXP(-2*$C$4*($J$4-$I$4))))</f>
        <v>18.7244882383233</v>
      </c>
      <c r="H44" s="126" t="n">
        <f aca="false">EXP(EXP(-$C$4*($K$4-$I$4))*LN(G44)+(1-EXP(-$C$4*($K$4-$I$4)))*$G$4+$F$4^2/(4*$C$4)*(1-EXP(-2*$C$4*($K$4-$I$4))))</f>
        <v>18.501652792687</v>
      </c>
      <c r="I44" s="126" t="n">
        <f aca="false">MAX(0,G44-H44-$H$4)</f>
        <v>0</v>
      </c>
      <c r="J44" s="22" t="n">
        <f aca="false">$D$7*AVERAGE(A44,I44)</f>
        <v>0</v>
      </c>
      <c r="K44" s="135"/>
    </row>
    <row r="45" customFormat="false" ht="12.75" hidden="false" customHeight="false" outlineLevel="0" collapsed="false">
      <c r="B45" s="124" t="n">
        <f aca="false">B44+1</f>
        <v>29</v>
      </c>
      <c r="C45" s="21" t="n">
        <f aca="false">$C$7</f>
        <v>3.29212628660779</v>
      </c>
      <c r="D45" s="21" t="n">
        <f aca="true">NORMSINV(RAND())</f>
        <v>0.212269448653111</v>
      </c>
      <c r="E45" s="21" t="n">
        <f aca="false">$C$4*($G$4-C45)*$J$4+$F$4*SQRT($J$4)*D45+C45</f>
        <v>3.17902929162161</v>
      </c>
      <c r="F45" s="125" t="n">
        <f aca="false">EXP(E45)</f>
        <v>24.0234224925779</v>
      </c>
      <c r="G45" s="126" t="n">
        <f aca="false">EXP(EXP(-$C$4*($J$4-$I$4))*LN(F45)+(1-EXP(-$C$4*($J$4-$I$4)))*$G$4+$F$4^2/(4*$C$4)*(1-EXP(-2*$C$4*($J$4-$I$4))))</f>
        <v>23.3329426898564</v>
      </c>
      <c r="H45" s="126" t="n">
        <f aca="false">EXP(EXP(-$C$4*($K$4-$I$4))*LN(G45)+(1-EXP(-$C$4*($K$4-$I$4)))*$G$4+$F$4^2/(4*$C$4)*(1-EXP(-2*$C$4*($K$4-$I$4))))</f>
        <v>21.2234575175525</v>
      </c>
      <c r="I45" s="126" t="n">
        <f aca="false">MAX(0,G45-H45-$H$4)</f>
        <v>0.0694851723039411</v>
      </c>
      <c r="J45" s="22" t="n">
        <f aca="false">$D$7*AVERAGE(A45,I45)</f>
        <v>0.0660963404620109</v>
      </c>
      <c r="K45" s="135"/>
    </row>
    <row r="46" customFormat="false" ht="12.75" hidden="false" customHeight="false" outlineLevel="0" collapsed="false">
      <c r="B46" s="124" t="n">
        <f aca="false">B45+1</f>
        <v>30</v>
      </c>
      <c r="C46" s="21" t="n">
        <f aca="false">$C$7</f>
        <v>3.29212628660779</v>
      </c>
      <c r="D46" s="21" t="n">
        <f aca="true">NORMSINV(RAND())</f>
        <v>0.425509517403109</v>
      </c>
      <c r="E46" s="21" t="n">
        <f aca="false">$C$4*($G$4-C46)*$J$4+$F$4*SQRT($J$4)*D46+C46</f>
        <v>3.24698833614595</v>
      </c>
      <c r="F46" s="125" t="n">
        <f aca="false">EXP(E46)</f>
        <v>25.712784926082</v>
      </c>
      <c r="G46" s="126" t="n">
        <f aca="false">EXP(EXP(-$C$4*($J$4-$I$4))*LN(F46)+(1-EXP(-$C$4*($J$4-$I$4)))*$G$4+$F$4^2/(4*$C$4)*(1-EXP(-2*$C$4*($J$4-$I$4))))</f>
        <v>24.7855580284993</v>
      </c>
      <c r="H46" s="126" t="n">
        <f aca="false">EXP(EXP(-$C$4*($K$4-$I$4))*LN(G46)+(1-EXP(-$C$4*($K$4-$I$4)))*$G$4+$F$4^2/(4*$C$4)*(1-EXP(-2*$C$4*($K$4-$I$4))))</f>
        <v>22.0382286059551</v>
      </c>
      <c r="I46" s="126" t="n">
        <f aca="false">MAX(0,G46-H46-$H$4)</f>
        <v>0.70732942254424</v>
      </c>
      <c r="J46" s="22" t="n">
        <f aca="false">$D$7*AVERAGE(A46,I46)</f>
        <v>0.67283255953918</v>
      </c>
      <c r="K46" s="135"/>
    </row>
    <row r="47" customFormat="false" ht="12.75" hidden="false" customHeight="false" outlineLevel="0" collapsed="false">
      <c r="B47" s="124" t="n">
        <f aca="false">B46+1</f>
        <v>31</v>
      </c>
      <c r="C47" s="21" t="n">
        <f aca="false">$C$7</f>
        <v>3.29212628660779</v>
      </c>
      <c r="D47" s="21" t="n">
        <f aca="true">NORMSINV(RAND())</f>
        <v>-0.75224615506289</v>
      </c>
      <c r="E47" s="21" t="n">
        <f aca="false">$C$4*($G$4-C47)*$J$4+$F$4*SQRT($J$4)*D47+C47</f>
        <v>2.87164072604106</v>
      </c>
      <c r="F47" s="125" t="n">
        <f aca="false">EXP(E47)</f>
        <v>17.6659794671402</v>
      </c>
      <c r="G47" s="126" t="n">
        <f aca="false">EXP(EXP(-$C$4*($J$4-$I$4))*LN(F47)+(1-EXP(-$C$4*($J$4-$I$4)))*$G$4+$F$4^2/(4*$C$4)*(1-EXP(-2*$C$4*($J$4-$I$4))))</f>
        <v>17.7554268376822</v>
      </c>
      <c r="H47" s="126" t="n">
        <f aca="false">EXP(EXP(-$C$4*($K$4-$I$4))*LN(G47)+(1-EXP(-$C$4*($K$4-$I$4)))*$G$4+$F$4^2/(4*$C$4)*(1-EXP(-2*$C$4*($K$4-$I$4))))</f>
        <v>17.8984333690267</v>
      </c>
      <c r="I47" s="126" t="n">
        <f aca="false">MAX(0,G47-H47-$H$4)</f>
        <v>0</v>
      </c>
      <c r="J47" s="22" t="n">
        <f aca="false">$D$7*AVERAGE(A47,I47)</f>
        <v>0</v>
      </c>
      <c r="K47" s="135"/>
    </row>
    <row r="48" customFormat="false" ht="12.75" hidden="false" customHeight="false" outlineLevel="0" collapsed="false">
      <c r="B48" s="124" t="n">
        <f aca="false">B47+1</f>
        <v>32</v>
      </c>
      <c r="C48" s="21" t="n">
        <f aca="false">$C$7</f>
        <v>3.29212628660779</v>
      </c>
      <c r="D48" s="21" t="n">
        <f aca="true">NORMSINV(RAND())</f>
        <v>0.0646142815730041</v>
      </c>
      <c r="E48" s="21" t="n">
        <f aca="false">$C$4*($G$4-C48)*$J$4+$F$4*SQRT($J$4)*D48+C48</f>
        <v>3.13197198136717</v>
      </c>
      <c r="F48" s="125" t="n">
        <f aca="false">EXP(E48)</f>
        <v>22.919131108283</v>
      </c>
      <c r="G48" s="126" t="n">
        <f aca="false">EXP(EXP(-$C$4*($J$4-$I$4))*LN(F48)+(1-EXP(-$C$4*($J$4-$I$4)))*$G$4+$F$4^2/(4*$C$4)*(1-EXP(-2*$C$4*($J$4-$I$4))))</f>
        <v>22.377289109729</v>
      </c>
      <c r="H48" s="126" t="n">
        <f aca="false">EXP(EXP(-$C$4*($K$4-$I$4))*LN(G48)+(1-EXP(-$C$4*($K$4-$I$4)))*$G$4+$F$4^2/(4*$C$4)*(1-EXP(-2*$C$4*($K$4-$I$4))))</f>
        <v>20.6769986396786</v>
      </c>
      <c r="I48" s="126" t="n">
        <f aca="false">MAX(0,G48-H48-$H$4)</f>
        <v>0</v>
      </c>
      <c r="J48" s="22" t="n">
        <f aca="false">$D$7*AVERAGE(A48,I48)</f>
        <v>0</v>
      </c>
      <c r="K48" s="135"/>
    </row>
    <row r="49" customFormat="false" ht="12.75" hidden="false" customHeight="false" outlineLevel="0" collapsed="false">
      <c r="B49" s="124" t="n">
        <f aca="false">B48+1</f>
        <v>33</v>
      </c>
      <c r="C49" s="21" t="n">
        <f aca="false">$C$7</f>
        <v>3.29212628660779</v>
      </c>
      <c r="D49" s="21" t="n">
        <f aca="true">NORMSINV(RAND())</f>
        <v>-0.996348268253838</v>
      </c>
      <c r="E49" s="21" t="n">
        <f aca="false">$C$4*($G$4-C49)*$J$4+$F$4*SQRT($J$4)*D49+C49</f>
        <v>2.79384602978123</v>
      </c>
      <c r="F49" s="125" t="n">
        <f aca="false">EXP(E49)</f>
        <v>16.3437576573108</v>
      </c>
      <c r="G49" s="126" t="n">
        <f aca="false">EXP(EXP(-$C$4*($J$4-$I$4))*LN(F49)+(1-EXP(-$C$4*($J$4-$I$4)))*$G$4+$F$4^2/(4*$C$4)*(1-EXP(-2*$C$4*($J$4-$I$4))))</f>
        <v>16.5693626572916</v>
      </c>
      <c r="H49" s="126" t="n">
        <f aca="false">EXP(EXP(-$C$4*($K$4-$I$4))*LN(G49)+(1-EXP(-$C$4*($K$4-$I$4)))*$G$4+$F$4^2/(4*$C$4)*(1-EXP(-2*$C$4*($K$4-$I$4))))</f>
        <v>17.1429920793063</v>
      </c>
      <c r="I49" s="126" t="n">
        <f aca="false">MAX(0,G49-H49-$H$4)</f>
        <v>0</v>
      </c>
      <c r="J49" s="22" t="n">
        <f aca="false">$D$7*AVERAGE(A49,I49)</f>
        <v>0</v>
      </c>
      <c r="K49" s="135"/>
    </row>
    <row r="50" customFormat="false" ht="12.75" hidden="false" customHeight="false" outlineLevel="0" collapsed="false">
      <c r="B50" s="124" t="n">
        <f aca="false">B49+1</f>
        <v>34</v>
      </c>
      <c r="C50" s="21" t="n">
        <f aca="false">$C$7</f>
        <v>3.29212628660779</v>
      </c>
      <c r="D50" s="21" t="n">
        <f aca="true">NORMSINV(RAND())</f>
        <v>-1.17146741631628</v>
      </c>
      <c r="E50" s="21" t="n">
        <f aca="false">$C$4*($G$4-C50)*$J$4+$F$4*SQRT($J$4)*D50+C50</f>
        <v>2.73803602160593</v>
      </c>
      <c r="F50" s="125" t="n">
        <f aca="false">EXP(E50)</f>
        <v>15.4565988409631</v>
      </c>
      <c r="G50" s="126" t="n">
        <f aca="false">EXP(EXP(-$C$4*($J$4-$I$4))*LN(F50)+(1-EXP(-$C$4*($J$4-$I$4)))*$G$4+$F$4^2/(4*$C$4)*(1-EXP(-2*$C$4*($J$4-$I$4))))</f>
        <v>15.7676004949481</v>
      </c>
      <c r="H50" s="126" t="n">
        <f aca="false">EXP(EXP(-$C$4*($K$4-$I$4))*LN(G50)+(1-EXP(-$C$4*($K$4-$I$4)))*$G$4+$F$4^2/(4*$C$4)*(1-EXP(-2*$C$4*($K$4-$I$4))))</f>
        <v>16.6207589740915</v>
      </c>
      <c r="I50" s="126" t="n">
        <f aca="false">MAX(0,G50-H50-$H$4)</f>
        <v>0</v>
      </c>
      <c r="J50" s="22" t="n">
        <f aca="false">$D$7*AVERAGE(A50,I50)</f>
        <v>0</v>
      </c>
      <c r="K50" s="135"/>
    </row>
    <row r="51" customFormat="false" ht="12.75" hidden="false" customHeight="false" outlineLevel="0" collapsed="false">
      <c r="B51" s="124" t="n">
        <f aca="false">B50+1</f>
        <v>35</v>
      </c>
      <c r="C51" s="21" t="n">
        <f aca="false">$C$7</f>
        <v>3.29212628660779</v>
      </c>
      <c r="D51" s="21" t="n">
        <f aca="true">NORMSINV(RAND())</f>
        <v>0.680619177503168</v>
      </c>
      <c r="E51" s="21" t="n">
        <f aca="false">$C$4*($G$4-C51)*$J$4+$F$4*SQRT($J$4)*D51+C51</f>
        <v>3.32829110842022</v>
      </c>
      <c r="F51" s="125" t="n">
        <f aca="false">EXP(E51)</f>
        <v>27.8906388774344</v>
      </c>
      <c r="G51" s="126" t="n">
        <f aca="false">EXP(EXP(-$C$4*($J$4-$I$4))*LN(F51)+(1-EXP(-$C$4*($J$4-$I$4)))*$G$4+$F$4^2/(4*$C$4)*(1-EXP(-2*$C$4*($J$4-$I$4))))</f>
        <v>26.6426841978191</v>
      </c>
      <c r="H51" s="126" t="n">
        <f aca="false">EXP(EXP(-$C$4*($K$4-$I$4))*LN(G51)+(1-EXP(-$C$4*($K$4-$I$4)))*$G$4+$F$4^2/(4*$C$4)*(1-EXP(-2*$C$4*($K$4-$I$4))))</f>
        <v>23.0541766886418</v>
      </c>
      <c r="I51" s="126" t="n">
        <f aca="false">MAX(0,G51-H51-$H$4)</f>
        <v>1.54850750917736</v>
      </c>
      <c r="J51" s="22" t="n">
        <f aca="false">$D$7*AVERAGE(A51,I51)</f>
        <v>1.47298590678981</v>
      </c>
      <c r="K51" s="135"/>
    </row>
    <row r="52" customFormat="false" ht="12.75" hidden="false" customHeight="false" outlineLevel="0" collapsed="false">
      <c r="B52" s="124" t="n">
        <f aca="false">B51+1</f>
        <v>36</v>
      </c>
      <c r="C52" s="21" t="n">
        <f aca="false">$C$7</f>
        <v>3.29212628660779</v>
      </c>
      <c r="D52" s="21" t="n">
        <f aca="true">NORMSINV(RAND())</f>
        <v>0.255471928211029</v>
      </c>
      <c r="E52" s="21" t="n">
        <f aca="false">$C$4*($G$4-C52)*$J$4+$F$4*SQRT($J$4)*D52+C52</f>
        <v>3.19279780730935</v>
      </c>
      <c r="F52" s="125" t="n">
        <f aca="false">EXP(E52)</f>
        <v>24.3564769332184</v>
      </c>
      <c r="G52" s="126" t="n">
        <f aca="false">EXP(EXP(-$C$4*($J$4-$I$4))*LN(F52)+(1-EXP(-$C$4*($J$4-$I$4)))*$G$4+$F$4^2/(4*$C$4)*(1-EXP(-2*$C$4*($J$4-$I$4))))</f>
        <v>23.6201990265168</v>
      </c>
      <c r="H52" s="126" t="n">
        <f aca="false">EXP(EXP(-$C$4*($K$4-$I$4))*LN(G52)+(1-EXP(-$C$4*($K$4-$I$4)))*$G$4+$F$4^2/(4*$C$4)*(1-EXP(-2*$C$4*($K$4-$I$4))))</f>
        <v>21.3860602707799</v>
      </c>
      <c r="I52" s="126" t="n">
        <f aca="false">MAX(0,G52-H52-$H$4)</f>
        <v>0.194138755736847</v>
      </c>
      <c r="J52" s="22" t="n">
        <f aca="false">$D$7*AVERAGE(A52,I52)</f>
        <v>0.184670496892846</v>
      </c>
      <c r="K52" s="135"/>
    </row>
    <row r="53" customFormat="false" ht="12.75" hidden="false" customHeight="false" outlineLevel="0" collapsed="false">
      <c r="B53" s="124" t="n">
        <f aca="false">B52+1</f>
        <v>37</v>
      </c>
      <c r="C53" s="21" t="n">
        <f aca="false">$C$7</f>
        <v>3.29212628660779</v>
      </c>
      <c r="D53" s="21" t="n">
        <f aca="true">NORMSINV(RAND())</f>
        <v>1.8764785934302</v>
      </c>
      <c r="E53" s="21" t="n">
        <f aca="false">$C$4*($G$4-C53)*$J$4+$F$4*SQRT($J$4)*D53+C53</f>
        <v>3.70940833356575</v>
      </c>
      <c r="F53" s="125" t="n">
        <f aca="false">EXP(E53)</f>
        <v>40.8296418503758</v>
      </c>
      <c r="G53" s="126" t="n">
        <f aca="false">EXP(EXP(-$C$4*($J$4-$I$4))*LN(F53)+(1-EXP(-$C$4*($J$4-$I$4)))*$G$4+$F$4^2/(4*$C$4)*(1-EXP(-2*$C$4*($J$4-$I$4))))</f>
        <v>37.3828473548403</v>
      </c>
      <c r="H53" s="126" t="n">
        <f aca="false">EXP(EXP(-$C$4*($K$4-$I$4))*LN(G53)+(1-EXP(-$C$4*($K$4-$I$4)))*$G$4+$F$4^2/(4*$C$4)*(1-EXP(-2*$C$4*($K$4-$I$4))))</f>
        <v>28.4773954609647</v>
      </c>
      <c r="I53" s="126" t="n">
        <f aca="false">MAX(0,G53-H53-$H$4)</f>
        <v>6.86545189387558</v>
      </c>
      <c r="J53" s="22" t="n">
        <f aca="false">$D$7*AVERAGE(A53,I53)</f>
        <v>6.53061985394861</v>
      </c>
      <c r="K53" s="135"/>
    </row>
    <row r="54" customFormat="false" ht="12.75" hidden="false" customHeight="false" outlineLevel="0" collapsed="false">
      <c r="B54" s="124" t="n">
        <f aca="false">B53+1</f>
        <v>38</v>
      </c>
      <c r="C54" s="21" t="n">
        <f aca="false">$C$7</f>
        <v>3.29212628660779</v>
      </c>
      <c r="D54" s="21" t="n">
        <f aca="true">NORMSINV(RAND())</f>
        <v>1.24936006975281</v>
      </c>
      <c r="E54" s="21" t="n">
        <f aca="false">$C$4*($G$4-C54)*$J$4+$F$4*SQRT($J$4)*D54+C54</f>
        <v>3.50954732281641</v>
      </c>
      <c r="F54" s="125" t="n">
        <f aca="false">EXP(E54)</f>
        <v>33.4331299428247</v>
      </c>
      <c r="G54" s="126" t="n">
        <f aca="false">EXP(EXP(-$C$4*($J$4-$I$4))*LN(F54)+(1-EXP(-$C$4*($J$4-$I$4)))*$G$4+$F$4^2/(4*$C$4)*(1-EXP(-2*$C$4*($J$4-$I$4))))</f>
        <v>31.2993171501372</v>
      </c>
      <c r="H54" s="126" t="n">
        <f aca="false">EXP(EXP(-$C$4*($K$4-$I$4))*LN(G54)+(1-EXP(-$C$4*($K$4-$I$4)))*$G$4+$F$4^2/(4*$C$4)*(1-EXP(-2*$C$4*($K$4-$I$4))))</f>
        <v>25.4909176832771</v>
      </c>
      <c r="I54" s="126" t="n">
        <f aca="false">MAX(0,G54-H54-$H$4)</f>
        <v>3.76839946686012</v>
      </c>
      <c r="J54" s="22" t="n">
        <f aca="false">$D$7*AVERAGE(A54,I54)</f>
        <v>3.58461245615015</v>
      </c>
      <c r="K54" s="135"/>
    </row>
    <row r="55" customFormat="false" ht="12.75" hidden="false" customHeight="false" outlineLevel="0" collapsed="false">
      <c r="B55" s="124" t="n">
        <f aca="false">B54+1</f>
        <v>39</v>
      </c>
      <c r="C55" s="21" t="n">
        <f aca="false">$C$7</f>
        <v>3.29212628660779</v>
      </c>
      <c r="D55" s="21" t="n">
        <f aca="true">NORMSINV(RAND())</f>
        <v>0.72546868512413</v>
      </c>
      <c r="E55" s="21" t="n">
        <f aca="false">$C$4*($G$4-C55)*$J$4+$F$4*SQRT($J$4)*D55+C55</f>
        <v>3.34258452758471</v>
      </c>
      <c r="F55" s="125" t="n">
        <f aca="false">EXP(E55)</f>
        <v>28.2921541468629</v>
      </c>
      <c r="G55" s="126" t="n">
        <f aca="false">EXP(EXP(-$C$4*($J$4-$I$4))*LN(F55)+(1-EXP(-$C$4*($J$4-$I$4)))*$G$4+$F$4^2/(4*$C$4)*(1-EXP(-2*$C$4*($J$4-$I$4))))</f>
        <v>26.9832716092213</v>
      </c>
      <c r="H55" s="126" t="n">
        <f aca="false">EXP(EXP(-$C$4*($K$4-$I$4))*LN(G55)+(1-EXP(-$C$4*($K$4-$I$4)))*$G$4+$F$4^2/(4*$C$4)*(1-EXP(-2*$C$4*($K$4-$I$4))))</f>
        <v>23.2375658425677</v>
      </c>
      <c r="I55" s="126" t="n">
        <f aca="false">MAX(0,G55-H55-$H$4)</f>
        <v>1.7057057666536</v>
      </c>
      <c r="J55" s="22" t="n">
        <f aca="false">$D$7*AVERAGE(A55,I55)</f>
        <v>1.62251751478145</v>
      </c>
      <c r="K55" s="135"/>
    </row>
    <row r="56" customFormat="false" ht="12.75" hidden="false" customHeight="false" outlineLevel="0" collapsed="false">
      <c r="B56" s="124" t="n">
        <f aca="false">B55+1</f>
        <v>40</v>
      </c>
      <c r="C56" s="21" t="n">
        <f aca="false">$C$7</f>
        <v>3.29212628660779</v>
      </c>
      <c r="D56" s="21" t="n">
        <f aca="true">NORMSINV(RAND())</f>
        <v>-0.393758565582166</v>
      </c>
      <c r="E56" s="21" t="n">
        <f aca="false">$C$4*($G$4-C56)*$J$4+$F$4*SQRT($J$4)*D56+C56</f>
        <v>2.98588977031194</v>
      </c>
      <c r="F56" s="125" t="n">
        <f aca="false">EXP(E56)</f>
        <v>19.8041155133609</v>
      </c>
      <c r="G56" s="126" t="n">
        <f aca="false">EXP(EXP(-$C$4*($J$4-$I$4))*LN(F56)+(1-EXP(-$C$4*($J$4-$I$4)))*$G$4+$F$4^2/(4*$C$4)*(1-EXP(-2*$C$4*($J$4-$I$4))))</f>
        <v>19.6528797784108</v>
      </c>
      <c r="H56" s="126" t="n">
        <f aca="false">EXP(EXP(-$C$4*($K$4-$I$4))*LN(G56)+(1-EXP(-$C$4*($K$4-$I$4)))*$G$4+$F$4^2/(4*$C$4)*(1-EXP(-2*$C$4*($K$4-$I$4))))</f>
        <v>19.068629500076</v>
      </c>
      <c r="I56" s="126" t="n">
        <f aca="false">MAX(0,G56-H56-$H$4)</f>
        <v>0</v>
      </c>
      <c r="J56" s="22" t="n">
        <f aca="false">$D$7*AVERAGE(A56,I56)</f>
        <v>0</v>
      </c>
      <c r="K56" s="135"/>
    </row>
    <row r="57" customFormat="false" ht="12.75" hidden="false" customHeight="false" outlineLevel="0" collapsed="false">
      <c r="B57" s="124" t="n">
        <f aca="false">B56+1</f>
        <v>41</v>
      </c>
      <c r="C57" s="21" t="n">
        <f aca="false">$C$7</f>
        <v>3.29212628660779</v>
      </c>
      <c r="D57" s="21" t="n">
        <f aca="true">NORMSINV(RAND())</f>
        <v>0.302109143175715</v>
      </c>
      <c r="E57" s="21" t="n">
        <f aca="false">$C$4*($G$4-C57)*$J$4+$F$4*SQRT($J$4)*D57+C57</f>
        <v>3.20766096406434</v>
      </c>
      <c r="F57" s="125" t="n">
        <f aca="false">EXP(E57)</f>
        <v>24.7211947829309</v>
      </c>
      <c r="G57" s="126" t="n">
        <f aca="false">EXP(EXP(-$C$4*($J$4-$I$4))*LN(F57)+(1-EXP(-$C$4*($J$4-$I$4)))*$G$4+$F$4^2/(4*$C$4)*(1-EXP(-2*$C$4*($J$4-$I$4))))</f>
        <v>23.934263838049</v>
      </c>
      <c r="H57" s="126" t="n">
        <f aca="false">EXP(EXP(-$C$4*($K$4-$I$4))*LN(G57)+(1-EXP(-$C$4*($K$4-$I$4)))*$G$4+$F$4^2/(4*$C$4)*(1-EXP(-2*$C$4*($K$4-$I$4))))</f>
        <v>21.5629890236559</v>
      </c>
      <c r="I57" s="126" t="n">
        <f aca="false">MAX(0,G57-H57-$H$4)</f>
        <v>0.331274814393054</v>
      </c>
      <c r="J57" s="22" t="n">
        <f aca="false">$D$7*AVERAGE(A57,I57)</f>
        <v>0.315118351046686</v>
      </c>
      <c r="K57" s="135"/>
    </row>
    <row r="58" customFormat="false" ht="12.75" hidden="false" customHeight="false" outlineLevel="0" collapsed="false">
      <c r="B58" s="124" t="n">
        <f aca="false">B57+1</f>
        <v>42</v>
      </c>
      <c r="C58" s="21" t="n">
        <f aca="false">$C$7</f>
        <v>3.29212628660779</v>
      </c>
      <c r="D58" s="21" t="n">
        <f aca="true">NORMSINV(RAND())</f>
        <v>0.144444038819212</v>
      </c>
      <c r="E58" s="21" t="n">
        <f aca="false">$C$4*($G$4-C58)*$J$4+$F$4*SQRT($J$4)*D58+C58</f>
        <v>3.15741351334033</v>
      </c>
      <c r="F58" s="125" t="n">
        <f aca="false">EXP(E58)</f>
        <v>23.5097096718269</v>
      </c>
      <c r="G58" s="126" t="n">
        <f aca="false">EXP(EXP(-$C$4*($J$4-$I$4))*LN(F58)+(1-EXP(-$C$4*($J$4-$I$4)))*$G$4+$F$4^2/(4*$C$4)*(1-EXP(-2*$C$4*($J$4-$I$4))))</f>
        <v>22.8889979110248</v>
      </c>
      <c r="H58" s="126" t="n">
        <f aca="false">EXP(EXP(-$C$4*($K$4-$I$4))*LN(G58)+(1-EXP(-$C$4*($K$4-$I$4)))*$G$4+$F$4^2/(4*$C$4)*(1-EXP(-2*$C$4*($K$4-$I$4))))</f>
        <v>20.9706709679837</v>
      </c>
      <c r="I58" s="126" t="n">
        <f aca="false">MAX(0,G58-H58-$H$4)</f>
        <v>0</v>
      </c>
      <c r="J58" s="22" t="n">
        <f aca="false">$D$7*AVERAGE(A58,I58)</f>
        <v>0</v>
      </c>
      <c r="K58" s="135"/>
    </row>
    <row r="59" customFormat="false" ht="12.75" hidden="false" customHeight="false" outlineLevel="0" collapsed="false">
      <c r="B59" s="124" t="n">
        <f aca="false">B58+1</f>
        <v>43</v>
      </c>
      <c r="C59" s="21" t="n">
        <f aca="false">$C$7</f>
        <v>3.29212628660779</v>
      </c>
      <c r="D59" s="21" t="n">
        <f aca="true">NORMSINV(RAND())</f>
        <v>2.0162603264263</v>
      </c>
      <c r="E59" s="21" t="n">
        <f aca="false">$C$4*($G$4-C59)*$J$4+$F$4*SQRT($J$4)*D59+C59</f>
        <v>3.75395640125329</v>
      </c>
      <c r="F59" s="125" t="n">
        <f aca="false">EXP(E59)</f>
        <v>42.6896456951076</v>
      </c>
      <c r="G59" s="126" t="n">
        <f aca="false">EXP(EXP(-$C$4*($J$4-$I$4))*LN(F59)+(1-EXP(-$C$4*($J$4-$I$4)))*$G$4+$F$4^2/(4*$C$4)*(1-EXP(-2*$C$4*($J$4-$I$4))))</f>
        <v>38.8925091113267</v>
      </c>
      <c r="H59" s="126" t="n">
        <f aca="false">EXP(EXP(-$C$4*($K$4-$I$4))*LN(G59)+(1-EXP(-$C$4*($K$4-$I$4)))*$G$4+$F$4^2/(4*$C$4)*(1-EXP(-2*$C$4*($K$4-$I$4))))</f>
        <v>29.1893769573708</v>
      </c>
      <c r="I59" s="126" t="n">
        <f aca="false">MAX(0,G59-H59-$H$4)</f>
        <v>7.66313215395588</v>
      </c>
      <c r="J59" s="22" t="n">
        <f aca="false">$D$7*AVERAGE(A59,I59)</f>
        <v>7.28939678868037</v>
      </c>
      <c r="K59" s="135"/>
    </row>
    <row r="60" customFormat="false" ht="12.75" hidden="false" customHeight="false" outlineLevel="0" collapsed="false">
      <c r="B60" s="124" t="n">
        <f aca="false">B59+1</f>
        <v>44</v>
      </c>
      <c r="C60" s="21" t="n">
        <f aca="false">$C$7</f>
        <v>3.29212628660779</v>
      </c>
      <c r="D60" s="21" t="n">
        <f aca="true">NORMSINV(RAND())</f>
        <v>-1.2221059391285</v>
      </c>
      <c r="E60" s="21" t="n">
        <f aca="false">$C$4*($G$4-C60)*$J$4+$F$4*SQRT($J$4)*D60+C60</f>
        <v>2.72189765864902</v>
      </c>
      <c r="F60" s="125" t="n">
        <f aca="false">EXP(E60)</f>
        <v>15.2091566650473</v>
      </c>
      <c r="G60" s="126" t="n">
        <f aca="false">EXP(EXP(-$C$4*($J$4-$I$4))*LN(F60)+(1-EXP(-$C$4*($J$4-$I$4)))*$G$4+$F$4^2/(4*$C$4)*(1-EXP(-2*$C$4*($J$4-$I$4))))</f>
        <v>15.5430739402324</v>
      </c>
      <c r="H60" s="126" t="n">
        <f aca="false">EXP(EXP(-$C$4*($K$4-$I$4))*LN(G60)+(1-EXP(-$C$4*($K$4-$I$4)))*$G$4+$F$4^2/(4*$C$4)*(1-EXP(-2*$C$4*($K$4-$I$4))))</f>
        <v>16.4727338448085</v>
      </c>
      <c r="I60" s="126" t="n">
        <f aca="false">MAX(0,G60-H60-$H$4)</f>
        <v>0</v>
      </c>
      <c r="J60" s="22" t="n">
        <f aca="false">$D$7*AVERAGE(A60,I60)</f>
        <v>0</v>
      </c>
      <c r="K60" s="135"/>
    </row>
    <row r="61" customFormat="false" ht="12.75" hidden="false" customHeight="false" outlineLevel="0" collapsed="false">
      <c r="B61" s="124" t="n">
        <f aca="false">B60+1</f>
        <v>45</v>
      </c>
      <c r="C61" s="21" t="n">
        <f aca="false">$C$7</f>
        <v>3.29212628660779</v>
      </c>
      <c r="D61" s="21" t="n">
        <f aca="true">NORMSINV(RAND())</f>
        <v>-0.309290703271564</v>
      </c>
      <c r="E61" s="21" t="n">
        <f aca="false">$C$4*($G$4-C61)*$J$4+$F$4*SQRT($J$4)*D61+C61</f>
        <v>3.01280945407162</v>
      </c>
      <c r="F61" s="125" t="n">
        <f aca="false">EXP(E61)</f>
        <v>20.3444765831457</v>
      </c>
      <c r="G61" s="126" t="n">
        <f aca="false">EXP(EXP(-$C$4*($J$4-$I$4))*LN(F61)+(1-EXP(-$C$4*($J$4-$I$4)))*$G$4+$F$4^2/(4*$C$4)*(1-EXP(-2*$C$4*($J$4-$I$4))))</f>
        <v>20.128712893304</v>
      </c>
      <c r="H61" s="126" t="n">
        <f aca="false">EXP(EXP(-$C$4*($K$4-$I$4))*LN(G61)+(1-EXP(-$C$4*($K$4-$I$4)))*$G$4+$F$4^2/(4*$C$4)*(1-EXP(-2*$C$4*($K$4-$I$4))))</f>
        <v>19.3553112580398</v>
      </c>
      <c r="I61" s="126" t="n">
        <f aca="false">MAX(0,G61-H61-$H$4)</f>
        <v>0</v>
      </c>
      <c r="J61" s="22" t="n">
        <f aca="false">$D$7*AVERAGE(A61,I61)</f>
        <v>0</v>
      </c>
      <c r="K61" s="135"/>
    </row>
    <row r="62" customFormat="false" ht="12.75" hidden="false" customHeight="false" outlineLevel="0" collapsed="false">
      <c r="B62" s="124" t="n">
        <f aca="false">B61+1</f>
        <v>46</v>
      </c>
      <c r="C62" s="21" t="n">
        <f aca="false">$C$7</f>
        <v>3.29212628660779</v>
      </c>
      <c r="D62" s="21" t="n">
        <f aca="true">NORMSINV(RAND())</f>
        <v>0.64540556103407</v>
      </c>
      <c r="E62" s="21" t="n">
        <f aca="false">$C$4*($G$4-C62)*$J$4+$F$4*SQRT($J$4)*D62+C62</f>
        <v>3.31706862221716</v>
      </c>
      <c r="F62" s="125" t="n">
        <f aca="false">EXP(E62)</f>
        <v>27.5793863477452</v>
      </c>
      <c r="G62" s="126" t="n">
        <f aca="false">EXP(EXP(-$C$4*($J$4-$I$4))*LN(F62)+(1-EXP(-$C$4*($J$4-$I$4)))*$G$4+$F$4^2/(4*$C$4)*(1-EXP(-2*$C$4*($J$4-$I$4))))</f>
        <v>26.3782872627307</v>
      </c>
      <c r="H62" s="126" t="n">
        <f aca="false">EXP(EXP(-$C$4*($K$4-$I$4))*LN(G62)+(1-EXP(-$C$4*($K$4-$I$4)))*$G$4+$F$4^2/(4*$C$4)*(1-EXP(-2*$C$4*($K$4-$I$4))))</f>
        <v>22.9112034366308</v>
      </c>
      <c r="I62" s="126" t="n">
        <f aca="false">MAX(0,G62-H62-$H$4)</f>
        <v>1.42708382609988</v>
      </c>
      <c r="J62" s="22" t="n">
        <f aca="false">$D$7*AVERAGE(A62,I62)</f>
        <v>1.35748412661527</v>
      </c>
      <c r="K62" s="135"/>
    </row>
    <row r="63" customFormat="false" ht="12.75" hidden="false" customHeight="false" outlineLevel="0" collapsed="false">
      <c r="B63" s="124" t="n">
        <f aca="false">B62+1</f>
        <v>47</v>
      </c>
      <c r="C63" s="21" t="n">
        <f aca="false">$C$7</f>
        <v>3.29212628660779</v>
      </c>
      <c r="D63" s="21" t="n">
        <f aca="true">NORMSINV(RAND())</f>
        <v>1.77708371818361</v>
      </c>
      <c r="E63" s="21" t="n">
        <f aca="false">$C$4*($G$4-C63)*$J$4+$F$4*SQRT($J$4)*D63+C63</f>
        <v>3.67773145036096</v>
      </c>
      <c r="F63" s="125" t="n">
        <f aca="false">EXP(E63)</f>
        <v>39.5565561989758</v>
      </c>
      <c r="G63" s="126" t="n">
        <f aca="false">EXP(EXP(-$C$4*($J$4-$I$4))*LN(F63)+(1-EXP(-$C$4*($J$4-$I$4)))*$G$4+$F$4^2/(4*$C$4)*(1-EXP(-2*$C$4*($J$4-$I$4))))</f>
        <v>36.3451529525576</v>
      </c>
      <c r="H63" s="126" t="n">
        <f aca="false">EXP(EXP(-$C$4*($K$4-$I$4))*LN(G63)+(1-EXP(-$C$4*($K$4-$I$4)))*$G$4+$F$4^2/(4*$C$4)*(1-EXP(-2*$C$4*($K$4-$I$4))))</f>
        <v>27.9817152533682</v>
      </c>
      <c r="I63" s="126" t="n">
        <f aca="false">MAX(0,G63-H63-$H$4)</f>
        <v>6.32343769918936</v>
      </c>
      <c r="J63" s="22" t="n">
        <f aca="false">$D$7*AVERAGE(A63,I63)</f>
        <v>6.01504000346602</v>
      </c>
      <c r="K63" s="135"/>
    </row>
    <row r="64" customFormat="false" ht="12.75" hidden="false" customHeight="false" outlineLevel="0" collapsed="false">
      <c r="B64" s="124" t="n">
        <f aca="false">B63+1</f>
        <v>48</v>
      </c>
      <c r="C64" s="21" t="n">
        <f aca="false">$C$7</f>
        <v>3.29212628660779</v>
      </c>
      <c r="D64" s="21" t="n">
        <f aca="true">NORMSINV(RAND())</f>
        <v>0.607857658600656</v>
      </c>
      <c r="E64" s="21" t="n">
        <f aca="false">$C$4*($G$4-C64)*$J$4+$F$4*SQRT($J$4)*D64+C64</f>
        <v>3.30510220526641</v>
      </c>
      <c r="F64" s="125" t="n">
        <f aca="false">EXP(E64)</f>
        <v>27.2513266755764</v>
      </c>
      <c r="G64" s="126" t="n">
        <f aca="false">EXP(EXP(-$C$4*($J$4-$I$4))*LN(F64)+(1-EXP(-$C$4*($J$4-$I$4)))*$G$4+$F$4^2/(4*$C$4)*(1-EXP(-2*$C$4*($J$4-$I$4))))</f>
        <v>26.0992534918706</v>
      </c>
      <c r="H64" s="126" t="n">
        <f aca="false">EXP(EXP(-$C$4*($K$4-$I$4))*LN(G64)+(1-EXP(-$C$4*($K$4-$I$4)))*$G$4+$F$4^2/(4*$C$4)*(1-EXP(-2*$C$4*($K$4-$I$4))))</f>
        <v>22.7597292325124</v>
      </c>
      <c r="I64" s="126" t="n">
        <f aca="false">MAX(0,G64-H64-$H$4)</f>
        <v>1.29952425935822</v>
      </c>
      <c r="J64" s="22" t="n">
        <f aca="false">$D$7*AVERAGE(A64,I64)</f>
        <v>1.23614571335403</v>
      </c>
      <c r="K64" s="135"/>
    </row>
    <row r="65" customFormat="false" ht="12.75" hidden="false" customHeight="false" outlineLevel="0" collapsed="false">
      <c r="B65" s="124" t="n">
        <f aca="false">B64+1</f>
        <v>49</v>
      </c>
      <c r="C65" s="21" t="n">
        <f aca="false">$C$7</f>
        <v>3.29212628660779</v>
      </c>
      <c r="D65" s="21" t="n">
        <f aca="true">NORMSINV(RAND())</f>
        <v>-0.303571172725228</v>
      </c>
      <c r="E65" s="21" t="n">
        <f aca="false">$C$4*($G$4-C65)*$J$4+$F$4*SQRT($J$4)*D65+C65</f>
        <v>3.01463225329194</v>
      </c>
      <c r="F65" s="125" t="n">
        <f aca="false">EXP(E65)</f>
        <v>20.3815942979927</v>
      </c>
      <c r="G65" s="126" t="n">
        <f aca="false">EXP(EXP(-$C$4*($J$4-$I$4))*LN(F65)+(1-EXP(-$C$4*($J$4-$I$4)))*$G$4+$F$4^2/(4*$C$4)*(1-EXP(-2*$C$4*($J$4-$I$4))))</f>
        <v>20.1613461109932</v>
      </c>
      <c r="H65" s="126" t="n">
        <f aca="false">EXP(EXP(-$C$4*($K$4-$I$4))*LN(G65)+(1-EXP(-$C$4*($K$4-$I$4)))*$G$4+$F$4^2/(4*$C$4)*(1-EXP(-2*$C$4*($K$4-$I$4))))</f>
        <v>19.3748782776168</v>
      </c>
      <c r="I65" s="126" t="n">
        <f aca="false">MAX(0,G65-H65-$H$4)</f>
        <v>0</v>
      </c>
      <c r="J65" s="22" t="n">
        <f aca="false">$D$7*AVERAGE(A65,I65)</f>
        <v>0</v>
      </c>
      <c r="K65" s="135"/>
    </row>
    <row r="66" customFormat="false" ht="12.75" hidden="false" customHeight="false" outlineLevel="0" collapsed="false">
      <c r="B66" s="124" t="n">
        <f aca="false">B65+1</f>
        <v>50</v>
      </c>
      <c r="C66" s="21" t="n">
        <f aca="false">$C$7</f>
        <v>3.29212628660779</v>
      </c>
      <c r="D66" s="21" t="n">
        <f aca="true">NORMSINV(RAND())</f>
        <v>-0.0637520354862211</v>
      </c>
      <c r="E66" s="21" t="n">
        <f aca="false">$C$4*($G$4-C66)*$J$4+$F$4*SQRT($J$4)*D66+C66</f>
        <v>3.09106197647179</v>
      </c>
      <c r="F66" s="125" t="n">
        <f aca="false">EXP(E66)</f>
        <v>22.0004295126891</v>
      </c>
      <c r="G66" s="126" t="n">
        <f aca="false">EXP(EXP(-$C$4*($J$4-$I$4))*LN(F66)+(1-EXP(-$C$4*($J$4-$I$4)))*$G$4+$F$4^2/(4*$C$4)*(1-EXP(-2*$C$4*($J$4-$I$4))))</f>
        <v>21.5783393925853</v>
      </c>
      <c r="H66" s="126" t="n">
        <f aca="false">EXP(EXP(-$C$4*($K$4-$I$4))*LN(G66)+(1-EXP(-$C$4*($K$4-$I$4)))*$G$4+$F$4^2/(4*$C$4)*(1-EXP(-2*$C$4*($K$4-$I$4))))</f>
        <v>20.2133721638183</v>
      </c>
      <c r="I66" s="126" t="n">
        <f aca="false">MAX(0,G66-H66-$H$4)</f>
        <v>0</v>
      </c>
      <c r="J66" s="22" t="n">
        <f aca="false">$D$7*AVERAGE(A66,I66)</f>
        <v>0</v>
      </c>
      <c r="K66" s="135"/>
    </row>
    <row r="67" customFormat="false" ht="12.75" hidden="false" customHeight="false" outlineLevel="0" collapsed="false">
      <c r="B67" s="124" t="n">
        <f aca="false">B66+1</f>
        <v>51</v>
      </c>
      <c r="C67" s="21" t="n">
        <f aca="false">$C$7</f>
        <v>3.29212628660779</v>
      </c>
      <c r="D67" s="21" t="n">
        <f aca="true">NORMSINV(RAND())</f>
        <v>0.135776104876049</v>
      </c>
      <c r="E67" s="21" t="n">
        <f aca="false">$C$4*($G$4-C67)*$J$4+$F$4*SQRT($J$4)*D67+C67</f>
        <v>3.15465106577487</v>
      </c>
      <c r="F67" s="125" t="n">
        <f aca="false">EXP(E67)</f>
        <v>23.4448549517039</v>
      </c>
      <c r="G67" s="126" t="n">
        <f aca="false">EXP(EXP(-$C$4*($J$4-$I$4))*LN(F67)+(1-EXP(-$C$4*($J$4-$I$4)))*$G$4+$F$4^2/(4*$C$4)*(1-EXP(-2*$C$4*($J$4-$I$4))))</f>
        <v>22.8328748833733</v>
      </c>
      <c r="H67" s="126" t="n">
        <f aca="false">EXP(EXP(-$C$4*($K$4-$I$4))*LN(G67)+(1-EXP(-$C$4*($K$4-$I$4)))*$G$4+$F$4^2/(4*$C$4)*(1-EXP(-2*$C$4*($K$4-$I$4))))</f>
        <v>20.9385831526172</v>
      </c>
      <c r="I67" s="126" t="n">
        <f aca="false">MAX(0,G67-H67-$H$4)</f>
        <v>0</v>
      </c>
      <c r="J67" s="22" t="n">
        <f aca="false">$D$7*AVERAGE(A67,I67)</f>
        <v>0</v>
      </c>
      <c r="K67" s="135"/>
    </row>
    <row r="68" customFormat="false" ht="12.75" hidden="false" customHeight="false" outlineLevel="0" collapsed="false">
      <c r="B68" s="124" t="n">
        <f aca="false">B67+1</f>
        <v>52</v>
      </c>
      <c r="C68" s="21" t="n">
        <f aca="false">$C$7</f>
        <v>3.29212628660779</v>
      </c>
      <c r="D68" s="21" t="n">
        <f aca="true">NORMSINV(RAND())</f>
        <v>-0.973433219732825</v>
      </c>
      <c r="E68" s="21" t="n">
        <f aca="false">$C$4*($G$4-C68)*$J$4+$F$4*SQRT($J$4)*D68+C68</f>
        <v>2.80114899498775</v>
      </c>
      <c r="F68" s="125" t="n">
        <f aca="false">EXP(E68)</f>
        <v>16.4635524469959</v>
      </c>
      <c r="G68" s="126" t="n">
        <f aca="false">EXP(EXP(-$C$4*($J$4-$I$4))*LN(F68)+(1-EXP(-$C$4*($J$4-$I$4)))*$G$4+$F$4^2/(4*$C$4)*(1-EXP(-2*$C$4*($J$4-$I$4))))</f>
        <v>16.67724946909</v>
      </c>
      <c r="H68" s="126" t="n">
        <f aca="false">EXP(EXP(-$C$4*($K$4-$I$4))*LN(G68)+(1-EXP(-$C$4*($K$4-$I$4)))*$G$4+$F$4^2/(4*$C$4)*(1-EXP(-2*$C$4*($K$4-$I$4))))</f>
        <v>17.2125315644369</v>
      </c>
      <c r="I68" s="126" t="n">
        <f aca="false">MAX(0,G68-H68-$H$4)</f>
        <v>0</v>
      </c>
      <c r="J68" s="22" t="n">
        <f aca="false">$D$7*AVERAGE(A68,I68)</f>
        <v>0</v>
      </c>
      <c r="K68" s="135"/>
    </row>
    <row r="69" customFormat="false" ht="12.75" hidden="false" customHeight="false" outlineLevel="0" collapsed="false">
      <c r="B69" s="124" t="n">
        <f aca="false">B68+1</f>
        <v>53</v>
      </c>
      <c r="C69" s="21" t="n">
        <f aca="false">$C$7</f>
        <v>3.29212628660779</v>
      </c>
      <c r="D69" s="21" t="n">
        <f aca="true">NORMSINV(RAND())</f>
        <v>1.41820109866149</v>
      </c>
      <c r="E69" s="21" t="n">
        <f aca="false">$C$4*($G$4-C69)*$J$4+$F$4*SQRT($J$4)*D69+C69</f>
        <v>3.56335651106327</v>
      </c>
      <c r="F69" s="125" t="n">
        <f aca="false">EXP(E69)</f>
        <v>35.2814211043634</v>
      </c>
      <c r="G69" s="126" t="n">
        <f aca="false">EXP(EXP(-$C$4*($J$4-$I$4))*LN(F69)+(1-EXP(-$C$4*($J$4-$I$4)))*$G$4+$F$4^2/(4*$C$4)*(1-EXP(-2*$C$4*($J$4-$I$4))))</f>
        <v>32.8324151520905</v>
      </c>
      <c r="H69" s="126" t="n">
        <f aca="false">EXP(EXP(-$C$4*($K$4-$I$4))*LN(G69)+(1-EXP(-$C$4*($K$4-$I$4)))*$G$4+$F$4^2/(4*$C$4)*(1-EXP(-2*$C$4*($K$4-$I$4))))</f>
        <v>26.2627115316674</v>
      </c>
      <c r="I69" s="126" t="n">
        <f aca="false">MAX(0,G69-H69-$H$4)</f>
        <v>4.52970362042313</v>
      </c>
      <c r="J69" s="22" t="n">
        <f aca="false">$D$7*AVERAGE(A69,I69)</f>
        <v>4.3087873680139</v>
      </c>
      <c r="K69" s="135"/>
    </row>
    <row r="70" customFormat="false" ht="12.75" hidden="false" customHeight="false" outlineLevel="0" collapsed="false">
      <c r="B70" s="124" t="n">
        <f aca="false">B69+1</f>
        <v>54</v>
      </c>
      <c r="C70" s="21" t="n">
        <f aca="false">$C$7</f>
        <v>3.29212628660779</v>
      </c>
      <c r="D70" s="21" t="n">
        <f aca="true">NORMSINV(RAND())</f>
        <v>-0.109513122072551</v>
      </c>
      <c r="E70" s="21" t="n">
        <f aca="false">$C$4*($G$4-C70)*$J$4+$F$4*SQRT($J$4)*D70+C70</f>
        <v>3.07647803950801</v>
      </c>
      <c r="F70" s="125" t="n">
        <f aca="false">EXP(E70)</f>
        <v>21.6819049521508</v>
      </c>
      <c r="G70" s="126" t="n">
        <f aca="false">EXP(EXP(-$C$4*($J$4-$I$4))*LN(F70)+(1-EXP(-$C$4*($J$4-$I$4)))*$G$4+$F$4^2/(4*$C$4)*(1-EXP(-2*$C$4*($J$4-$I$4))))</f>
        <v>21.300473839072</v>
      </c>
      <c r="H70" s="126" t="n">
        <f aca="false">EXP(EXP(-$C$4*($K$4-$I$4))*LN(G70)+(1-EXP(-$C$4*($K$4-$I$4)))*$G$4+$F$4^2/(4*$C$4)*(1-EXP(-2*$C$4*($K$4-$I$4))))</f>
        <v>20.0506204722276</v>
      </c>
      <c r="I70" s="126" t="n">
        <f aca="false">MAX(0,G70-H70-$H$4)</f>
        <v>0</v>
      </c>
      <c r="J70" s="22" t="n">
        <f aca="false">$D$7*AVERAGE(A70,I70)</f>
        <v>0</v>
      </c>
      <c r="K70" s="135"/>
    </row>
    <row r="71" customFormat="false" ht="12.75" hidden="false" customHeight="false" outlineLevel="0" collapsed="false">
      <c r="B71" s="124" t="n">
        <f aca="false">B70+1</f>
        <v>55</v>
      </c>
      <c r="C71" s="21" t="n">
        <f aca="false">$C$7</f>
        <v>3.29212628660779</v>
      </c>
      <c r="D71" s="21" t="n">
        <f aca="true">NORMSINV(RAND())</f>
        <v>-1.70265214781555</v>
      </c>
      <c r="E71" s="21" t="n">
        <f aca="false">$C$4*($G$4-C71)*$J$4+$F$4*SQRT($J$4)*D71+C71</f>
        <v>2.5687488560642</v>
      </c>
      <c r="F71" s="125" t="n">
        <f aca="false">EXP(E71)</f>
        <v>13.0494874360225</v>
      </c>
      <c r="G71" s="126" t="n">
        <f aca="false">EXP(EXP(-$C$4*($J$4-$I$4))*LN(F71)+(1-EXP(-$C$4*($J$4-$I$4)))*$G$4+$F$4^2/(4*$C$4)*(1-EXP(-2*$C$4*($J$4-$I$4))))</f>
        <v>13.5652638580821</v>
      </c>
      <c r="H71" s="126" t="n">
        <f aca="false">EXP(EXP(-$C$4*($K$4-$I$4))*LN(G71)+(1-EXP(-$C$4*($K$4-$I$4)))*$G$4+$F$4^2/(4*$C$4)*(1-EXP(-2*$C$4*($K$4-$I$4))))</f>
        <v>15.1320038300589</v>
      </c>
      <c r="I71" s="126" t="n">
        <f aca="false">MAX(0,G71-H71-$H$4)</f>
        <v>0</v>
      </c>
      <c r="J71" s="22" t="n">
        <f aca="false">$D$7*AVERAGE(A71,I71)</f>
        <v>0</v>
      </c>
      <c r="K71" s="135"/>
    </row>
    <row r="72" customFormat="false" ht="12.75" hidden="false" customHeight="false" outlineLevel="0" collapsed="false">
      <c r="B72" s="124" t="n">
        <f aca="false">B71+1</f>
        <v>56</v>
      </c>
      <c r="C72" s="21" t="n">
        <f aca="false">$C$7</f>
        <v>3.29212628660779</v>
      </c>
      <c r="D72" s="21" t="n">
        <f aca="true">NORMSINV(RAND())</f>
        <v>0.72536031902715</v>
      </c>
      <c r="E72" s="21" t="n">
        <f aca="false">$C$4*($G$4-C72)*$J$4+$F$4*SQRT($J$4)*D72+C72</f>
        <v>3.34254999159692</v>
      </c>
      <c r="F72" s="125" t="n">
        <f aca="false">EXP(E72)</f>
        <v>28.2911770662452</v>
      </c>
      <c r="G72" s="126" t="n">
        <f aca="false">EXP(EXP(-$C$4*($J$4-$I$4))*LN(F72)+(1-EXP(-$C$4*($J$4-$I$4)))*$G$4+$F$4^2/(4*$C$4)*(1-EXP(-2*$C$4*($J$4-$I$4))))</f>
        <v>26.9824434514655</v>
      </c>
      <c r="H72" s="126" t="n">
        <f aca="false">EXP(EXP(-$C$4*($K$4-$I$4))*LN(G72)+(1-EXP(-$C$4*($K$4-$I$4)))*$G$4+$F$4^2/(4*$C$4)*(1-EXP(-2*$C$4*($K$4-$I$4))))</f>
        <v>23.2371209812807</v>
      </c>
      <c r="I72" s="126" t="n">
        <f aca="false">MAX(0,G72-H72-$H$4)</f>
        <v>1.70532247018479</v>
      </c>
      <c r="J72" s="22" t="n">
        <f aca="false">$D$7*AVERAGE(A72,I72)</f>
        <v>1.62215291190201</v>
      </c>
      <c r="K72" s="135"/>
    </row>
    <row r="73" customFormat="false" ht="12.75" hidden="false" customHeight="false" outlineLevel="0" collapsed="false">
      <c r="B73" s="124" t="n">
        <f aca="false">B72+1</f>
        <v>57</v>
      </c>
      <c r="C73" s="21" t="n">
        <f aca="false">$C$7</f>
        <v>3.29212628660779</v>
      </c>
      <c r="D73" s="21" t="n">
        <f aca="true">NORMSINV(RAND())</f>
        <v>-0.107485315840816</v>
      </c>
      <c r="E73" s="21" t="n">
        <f aca="false">$C$4*($G$4-C73)*$J$4+$F$4*SQRT($J$4)*D73+C73</f>
        <v>3.07712429597752</v>
      </c>
      <c r="F73" s="125" t="n">
        <f aca="false">EXP(E73)</f>
        <v>21.6959215521689</v>
      </c>
      <c r="G73" s="126" t="n">
        <f aca="false">EXP(EXP(-$C$4*($J$4-$I$4))*LN(F73)+(1-EXP(-$C$4*($J$4-$I$4)))*$G$4+$F$4^2/(4*$C$4)*(1-EXP(-2*$C$4*($J$4-$I$4))))</f>
        <v>21.3127107595758</v>
      </c>
      <c r="H73" s="126" t="n">
        <f aca="false">EXP(EXP(-$C$4*($K$4-$I$4))*LN(G73)+(1-EXP(-$C$4*($K$4-$I$4)))*$G$4+$F$4^2/(4*$C$4)*(1-EXP(-2*$C$4*($K$4-$I$4))))</f>
        <v>20.0578046450071</v>
      </c>
      <c r="I73" s="126" t="n">
        <f aca="false">MAX(0,G73-H73-$H$4)</f>
        <v>0</v>
      </c>
      <c r="J73" s="22" t="n">
        <f aca="false">$D$7*AVERAGE(A73,I73)</f>
        <v>0</v>
      </c>
      <c r="K73" s="135"/>
    </row>
    <row r="74" customFormat="false" ht="12.75" hidden="false" customHeight="false" outlineLevel="0" collapsed="false">
      <c r="B74" s="124" t="n">
        <f aca="false">B73+1</f>
        <v>58</v>
      </c>
      <c r="C74" s="21" t="n">
        <f aca="false">$C$7</f>
        <v>3.29212628660779</v>
      </c>
      <c r="D74" s="21" t="n">
        <f aca="true">NORMSINV(RAND())</f>
        <v>1.54607973781346</v>
      </c>
      <c r="E74" s="21" t="n">
        <f aca="false">$C$4*($G$4-C74)*$J$4+$F$4*SQRT($J$4)*D74+C74</f>
        <v>3.60411109430264</v>
      </c>
      <c r="F74" s="125" t="n">
        <f aca="false">EXP(E74)</f>
        <v>36.7490029361854</v>
      </c>
      <c r="G74" s="126" t="n">
        <f aca="false">EXP(EXP(-$C$4*($J$4-$I$4))*LN(F74)+(1-EXP(-$C$4*($J$4-$I$4)))*$G$4+$F$4^2/(4*$C$4)*(1-EXP(-2*$C$4*($J$4-$I$4))))</f>
        <v>34.0433506456271</v>
      </c>
      <c r="H74" s="126" t="n">
        <f aca="false">EXP(EXP(-$C$4*($K$4-$I$4))*LN(G74)+(1-EXP(-$C$4*($K$4-$I$4)))*$G$4+$F$4^2/(4*$C$4)*(1-EXP(-2*$C$4*($K$4-$I$4))))</f>
        <v>26.8627749700235</v>
      </c>
      <c r="I74" s="126" t="n">
        <f aca="false">MAX(0,G74-H74-$H$4)</f>
        <v>5.14057567560359</v>
      </c>
      <c r="J74" s="22" t="n">
        <f aca="false">$D$7*AVERAGE(A74,I74)</f>
        <v>4.88986684150677</v>
      </c>
      <c r="K74" s="135"/>
    </row>
    <row r="75" customFormat="false" ht="12.75" hidden="false" customHeight="false" outlineLevel="0" collapsed="false">
      <c r="B75" s="124" t="n">
        <f aca="false">B74+1</f>
        <v>59</v>
      </c>
      <c r="C75" s="21" t="n">
        <f aca="false">$C$7</f>
        <v>3.29212628660779</v>
      </c>
      <c r="D75" s="21" t="n">
        <f aca="true">NORMSINV(RAND())</f>
        <v>-0.281443304322359</v>
      </c>
      <c r="E75" s="21" t="n">
        <f aca="false">$C$4*($G$4-C75)*$J$4+$F$4*SQRT($J$4)*D75+C75</f>
        <v>3.02168434628194</v>
      </c>
      <c r="F75" s="125" t="n">
        <f aca="false">EXP(E75)</f>
        <v>20.5258351986066</v>
      </c>
      <c r="G75" s="126" t="n">
        <f aca="false">EXP(EXP(-$C$4*($J$4-$I$4))*LN(F75)+(1-EXP(-$C$4*($J$4-$I$4)))*$G$4+$F$4^2/(4*$C$4)*(1-EXP(-2*$C$4*($J$4-$I$4))))</f>
        <v>20.2880974090237</v>
      </c>
      <c r="H75" s="126" t="n">
        <f aca="false">EXP(EXP(-$C$4*($K$4-$I$4))*LN(G75)+(1-EXP(-$C$4*($K$4-$I$4)))*$G$4+$F$4^2/(4*$C$4)*(1-EXP(-2*$C$4*($K$4-$I$4))))</f>
        <v>19.4507661558114</v>
      </c>
      <c r="I75" s="126" t="n">
        <f aca="false">MAX(0,G75-H75-$H$4)</f>
        <v>0</v>
      </c>
      <c r="J75" s="22" t="n">
        <f aca="false">$D$7*AVERAGE(A75,I75)</f>
        <v>0</v>
      </c>
      <c r="K75" s="135"/>
    </row>
    <row r="76" customFormat="false" ht="12.75" hidden="false" customHeight="false" outlineLevel="0" collapsed="false">
      <c r="B76" s="124" t="n">
        <f aca="false">B75+1</f>
        <v>60</v>
      </c>
      <c r="C76" s="21" t="n">
        <f aca="false">$C$7</f>
        <v>3.29212628660779</v>
      </c>
      <c r="D76" s="21" t="n">
        <f aca="true">NORMSINV(RAND())</f>
        <v>0.0386741083412195</v>
      </c>
      <c r="E76" s="21" t="n">
        <f aca="false">$C$4*($G$4-C76)*$J$4+$F$4*SQRT($J$4)*D76+C76</f>
        <v>3.12370491693617</v>
      </c>
      <c r="F76" s="125" t="n">
        <f aca="false">EXP(E76)</f>
        <v>22.7304382175243</v>
      </c>
      <c r="G76" s="126" t="n">
        <f aca="false">EXP(EXP(-$C$4*($J$4-$I$4))*LN(F76)+(1-EXP(-$C$4*($J$4-$I$4)))*$G$4+$F$4^2/(4*$C$4)*(1-EXP(-2*$C$4*($J$4-$I$4))))</f>
        <v>22.2134876896805</v>
      </c>
      <c r="H76" s="126" t="n">
        <f aca="false">EXP(EXP(-$C$4*($K$4-$I$4))*LN(G76)+(1-EXP(-$C$4*($K$4-$I$4)))*$G$4+$F$4^2/(4*$C$4)*(1-EXP(-2*$C$4*($K$4-$I$4))))</f>
        <v>20.5824597830757</v>
      </c>
      <c r="I76" s="126" t="n">
        <f aca="false">MAX(0,G76-H76-$H$4)</f>
        <v>0</v>
      </c>
      <c r="J76" s="22" t="n">
        <f aca="false">$D$7*AVERAGE(A76,I76)</f>
        <v>0</v>
      </c>
      <c r="K76" s="135"/>
    </row>
    <row r="77" customFormat="false" ht="12.75" hidden="false" customHeight="false" outlineLevel="0" collapsed="false">
      <c r="B77" s="124" t="n">
        <f aca="false">B76+1</f>
        <v>61</v>
      </c>
      <c r="C77" s="21" t="n">
        <f aca="false">$C$7</f>
        <v>3.29212628660779</v>
      </c>
      <c r="D77" s="21" t="n">
        <f aca="true">NORMSINV(RAND())</f>
        <v>-1.49455727533358</v>
      </c>
      <c r="E77" s="21" t="n">
        <f aca="false">$C$4*($G$4-C77)*$J$4+$F$4*SQRT($J$4)*D77+C77</f>
        <v>2.63506814017993</v>
      </c>
      <c r="F77" s="125" t="n">
        <f aca="false">EXP(E77)</f>
        <v>13.9442625953537</v>
      </c>
      <c r="G77" s="126" t="n">
        <f aca="false">EXP(EXP(-$C$4*($J$4-$I$4))*LN(F77)+(1-EXP(-$C$4*($J$4-$I$4)))*$G$4+$F$4^2/(4*$C$4)*(1-EXP(-2*$C$4*($J$4-$I$4))))</f>
        <v>14.388799383264</v>
      </c>
      <c r="H77" s="126" t="n">
        <f aca="false">EXP(EXP(-$C$4*($K$4-$I$4))*LN(G77)+(1-EXP(-$C$4*($K$4-$I$4)))*$G$4+$F$4^2/(4*$C$4)*(1-EXP(-2*$C$4*($K$4-$I$4))))</f>
        <v>15.6986472868662</v>
      </c>
      <c r="I77" s="126" t="n">
        <f aca="false">MAX(0,G77-H77-$H$4)</f>
        <v>0</v>
      </c>
      <c r="J77" s="22" t="n">
        <f aca="false">$D$7*AVERAGE(A77,I77)</f>
        <v>0</v>
      </c>
      <c r="K77" s="135"/>
    </row>
    <row r="78" customFormat="false" ht="12.75" hidden="false" customHeight="false" outlineLevel="0" collapsed="false">
      <c r="B78" s="124" t="n">
        <f aca="false">B77+1</f>
        <v>62</v>
      </c>
      <c r="C78" s="21" t="n">
        <f aca="false">$C$7</f>
        <v>3.29212628660779</v>
      </c>
      <c r="D78" s="21" t="n">
        <f aca="true">NORMSINV(RAND())</f>
        <v>-1.1549756305926</v>
      </c>
      <c r="E78" s="21" t="n">
        <f aca="false">$C$4*($G$4-C78)*$J$4+$F$4*SQRT($J$4)*D78+C78</f>
        <v>2.74329190998962</v>
      </c>
      <c r="F78" s="125" t="n">
        <f aca="false">EXP(E78)</f>
        <v>15.5380508631264</v>
      </c>
      <c r="G78" s="126" t="n">
        <f aca="false">EXP(EXP(-$C$4*($J$4-$I$4))*LN(F78)+(1-EXP(-$C$4*($J$4-$I$4)))*$G$4+$F$4^2/(4*$C$4)*(1-EXP(-2*$C$4*($J$4-$I$4))))</f>
        <v>15.8414214496786</v>
      </c>
      <c r="H78" s="126" t="n">
        <f aca="false">EXP(EXP(-$C$4*($K$4-$I$4))*LN(G78)+(1-EXP(-$C$4*($K$4-$I$4)))*$G$4+$F$4^2/(4*$C$4)*(1-EXP(-2*$C$4*($K$4-$I$4))))</f>
        <v>16.6692538719941</v>
      </c>
      <c r="I78" s="126" t="n">
        <f aca="false">MAX(0,G78-H78-$H$4)</f>
        <v>0</v>
      </c>
      <c r="J78" s="22" t="n">
        <f aca="false">$D$7*AVERAGE(A78,I78)</f>
        <v>0</v>
      </c>
      <c r="K78" s="135"/>
    </row>
    <row r="79" customFormat="false" ht="12.75" hidden="false" customHeight="false" outlineLevel="0" collapsed="false">
      <c r="B79" s="124" t="n">
        <f aca="false">B78+1</f>
        <v>63</v>
      </c>
      <c r="C79" s="21" t="n">
        <f aca="false">$C$7</f>
        <v>3.29212628660779</v>
      </c>
      <c r="D79" s="21" t="n">
        <f aca="true">NORMSINV(RAND())</f>
        <v>-0.693449384444601</v>
      </c>
      <c r="E79" s="21" t="n">
        <f aca="false">$C$4*($G$4-C79)*$J$4+$F$4*SQRT($J$4)*D79+C79</f>
        <v>2.89037910094292</v>
      </c>
      <c r="F79" s="125" t="n">
        <f aca="false">EXP(E79)</f>
        <v>18.0001321753269</v>
      </c>
      <c r="G79" s="126" t="n">
        <f aca="false">EXP(EXP(-$C$4*($J$4-$I$4))*LN(F79)+(1-EXP(-$C$4*($J$4-$I$4)))*$G$4+$F$4^2/(4*$C$4)*(1-EXP(-2*$C$4*($J$4-$I$4))))</f>
        <v>18.0535786147947</v>
      </c>
      <c r="H79" s="126" t="n">
        <f aca="false">EXP(EXP(-$C$4*($K$4-$I$4))*LN(G79)+(1-EXP(-$C$4*($K$4-$I$4)))*$G$4+$F$4^2/(4*$C$4)*(1-EXP(-2*$C$4*($K$4-$I$4))))</f>
        <v>18.0853167580893</v>
      </c>
      <c r="I79" s="126" t="n">
        <f aca="false">MAX(0,G79-H79-$H$4)</f>
        <v>0</v>
      </c>
      <c r="J79" s="22" t="n">
        <f aca="false">$D$7*AVERAGE(A79,I79)</f>
        <v>0</v>
      </c>
      <c r="K79" s="135"/>
    </row>
    <row r="80" customFormat="false" ht="12.75" hidden="false" customHeight="false" outlineLevel="0" collapsed="false">
      <c r="B80" s="124" t="n">
        <f aca="false">B79+1</f>
        <v>64</v>
      </c>
      <c r="C80" s="21" t="n">
        <f aca="false">$C$7</f>
        <v>3.29212628660779</v>
      </c>
      <c r="D80" s="21" t="n">
        <f aca="true">NORMSINV(RAND())</f>
        <v>0.40286178592008</v>
      </c>
      <c r="E80" s="21" t="n">
        <f aca="false">$C$4*($G$4-C80)*$J$4+$F$4*SQRT($J$4)*D80+C80</f>
        <v>3.23977056417067</v>
      </c>
      <c r="F80" s="125" t="n">
        <f aca="false">EXP(E80)</f>
        <v>25.527864068733</v>
      </c>
      <c r="G80" s="126" t="n">
        <f aca="false">EXP(EXP(-$C$4*($J$4-$I$4))*LN(F80)+(1-EXP(-$C$4*($J$4-$I$4)))*$G$4+$F$4^2/(4*$C$4)*(1-EXP(-2*$C$4*($J$4-$I$4))))</f>
        <v>24.6270822170987</v>
      </c>
      <c r="H80" s="126" t="n">
        <f aca="false">EXP(EXP(-$C$4*($K$4-$I$4))*LN(G80)+(1-EXP(-$C$4*($K$4-$I$4)))*$G$4+$F$4^2/(4*$C$4)*(1-EXP(-2*$C$4*($K$4-$I$4))))</f>
        <v>21.9502296379754</v>
      </c>
      <c r="I80" s="126" t="n">
        <f aca="false">MAX(0,G80-H80-$H$4)</f>
        <v>0.636852579123285</v>
      </c>
      <c r="J80" s="22" t="n">
        <f aca="false">$D$7*AVERAGE(A80,I80)</f>
        <v>0.605792912331237</v>
      </c>
      <c r="K80" s="135"/>
    </row>
    <row r="81" customFormat="false" ht="12.75" hidden="false" customHeight="false" outlineLevel="0" collapsed="false">
      <c r="B81" s="124" t="n">
        <f aca="false">B80+1</f>
        <v>65</v>
      </c>
      <c r="C81" s="21" t="n">
        <f aca="false">$C$7</f>
        <v>3.29212628660779</v>
      </c>
      <c r="D81" s="21" t="n">
        <f aca="true">NORMSINV(RAND())</f>
        <v>1.59762545411143</v>
      </c>
      <c r="E81" s="21" t="n">
        <f aca="false">$C$4*($G$4-C81)*$J$4+$F$4*SQRT($J$4)*D81+C81</f>
        <v>3.62053857741811</v>
      </c>
      <c r="F81" s="125" t="n">
        <f aca="false">EXP(E81)</f>
        <v>37.3576824090748</v>
      </c>
      <c r="G81" s="126" t="n">
        <f aca="false">EXP(EXP(-$C$4*($J$4-$I$4))*LN(F81)+(1-EXP(-$C$4*($J$4-$I$4)))*$G$4+$F$4^2/(4*$C$4)*(1-EXP(-2*$C$4*($J$4-$I$4))))</f>
        <v>34.5439964449185</v>
      </c>
      <c r="H81" s="126" t="n">
        <f aca="false">EXP(EXP(-$C$4*($K$4-$I$4))*LN(G81)+(1-EXP(-$C$4*($K$4-$I$4)))*$G$4+$F$4^2/(4*$C$4)*(1-EXP(-2*$C$4*($K$4-$I$4))))</f>
        <v>27.1085099864235</v>
      </c>
      <c r="I81" s="126" t="n">
        <f aca="false">MAX(0,G81-H81-$H$4)</f>
        <v>5.39548645849497</v>
      </c>
      <c r="J81" s="22" t="n">
        <f aca="false">$D$7*AVERAGE(A81,I81)</f>
        <v>5.13234547881557</v>
      </c>
      <c r="K81" s="135"/>
    </row>
    <row r="82" customFormat="false" ht="12.75" hidden="false" customHeight="false" outlineLevel="0" collapsed="false">
      <c r="B82" s="124" t="n">
        <f aca="false">B81+1</f>
        <v>66</v>
      </c>
      <c r="C82" s="21" t="n">
        <f aca="false">$C$7</f>
        <v>3.29212628660779</v>
      </c>
      <c r="D82" s="21" t="n">
        <f aca="true">NORMSINV(RAND())</f>
        <v>-0.322101950639242</v>
      </c>
      <c r="E82" s="21" t="n">
        <f aca="false">$C$4*($G$4-C82)*$J$4+$F$4*SQRT($J$4)*D82+C82</f>
        <v>3.00872654350338</v>
      </c>
      <c r="F82" s="125" t="n">
        <f aca="false">EXP(E82)</f>
        <v>20.2615812469775</v>
      </c>
      <c r="G82" s="126" t="n">
        <f aca="false">EXP(EXP(-$C$4*($J$4-$I$4))*LN(F82)+(1-EXP(-$C$4*($J$4-$I$4)))*$G$4+$F$4^2/(4*$C$4)*(1-EXP(-2*$C$4*($J$4-$I$4))))</f>
        <v>20.0558088776542</v>
      </c>
      <c r="H82" s="126" t="n">
        <f aca="false">EXP(EXP(-$C$4*($K$4-$I$4))*LN(G82)+(1-EXP(-$C$4*($K$4-$I$4)))*$G$4+$F$4^2/(4*$C$4)*(1-EXP(-2*$C$4*($K$4-$I$4))))</f>
        <v>19.311554522631</v>
      </c>
      <c r="I82" s="126" t="n">
        <f aca="false">MAX(0,G82-H82-$H$4)</f>
        <v>0</v>
      </c>
      <c r="J82" s="22" t="n">
        <f aca="false">$D$7*AVERAGE(A82,I82)</f>
        <v>0</v>
      </c>
      <c r="K82" s="135"/>
    </row>
    <row r="83" customFormat="false" ht="12.75" hidden="false" customHeight="false" outlineLevel="0" collapsed="false">
      <c r="B83" s="124" t="n">
        <f aca="false">B82+1</f>
        <v>67</v>
      </c>
      <c r="C83" s="21" t="n">
        <f aca="false">$C$7</f>
        <v>3.29212628660779</v>
      </c>
      <c r="D83" s="21" t="n">
        <f aca="true">NORMSINV(RAND())</f>
        <v>-2.83152586758359</v>
      </c>
      <c r="E83" s="21" t="n">
        <f aca="false">$C$4*($G$4-C83)*$J$4+$F$4*SQRT($J$4)*D83+C83</f>
        <v>2.20897979467817</v>
      </c>
      <c r="F83" s="125" t="n">
        <f aca="false">EXP(E83)</f>
        <v>9.10642123295598</v>
      </c>
      <c r="G83" s="126" t="n">
        <f aca="false">EXP(EXP(-$C$4*($J$4-$I$4))*LN(F83)+(1-EXP(-$C$4*($J$4-$I$4)))*$G$4+$F$4^2/(4*$C$4)*(1-EXP(-2*$C$4*($J$4-$I$4))))</f>
        <v>9.85310912517106</v>
      </c>
      <c r="H83" s="126" t="n">
        <f aca="false">EXP(EXP(-$C$4*($K$4-$I$4))*LN(G83)+(1-EXP(-$C$4*($K$4-$I$4)))*$G$4+$F$4^2/(4*$C$4)*(1-EXP(-2*$C$4*($K$4-$I$4))))</f>
        <v>12.396103048693</v>
      </c>
      <c r="I83" s="126" t="n">
        <f aca="false">MAX(0,G83-H83-$H$4)</f>
        <v>0</v>
      </c>
      <c r="J83" s="22" t="n">
        <f aca="false">$D$7*AVERAGE(A83,I83)</f>
        <v>0</v>
      </c>
      <c r="K83" s="135"/>
    </row>
    <row r="84" customFormat="false" ht="12.75" hidden="false" customHeight="false" outlineLevel="0" collapsed="false">
      <c r="B84" s="124" t="n">
        <f aca="false">B83+1</f>
        <v>68</v>
      </c>
      <c r="C84" s="21" t="n">
        <f aca="false">$C$7</f>
        <v>3.29212628660779</v>
      </c>
      <c r="D84" s="21" t="n">
        <f aca="true">NORMSINV(RAND())</f>
        <v>-1.34932833139686</v>
      </c>
      <c r="E84" s="21" t="n">
        <f aca="false">$C$4*($G$4-C84)*$J$4+$F$4*SQRT($J$4)*D84+C84</f>
        <v>2.68135221955148</v>
      </c>
      <c r="F84" s="125" t="n">
        <f aca="false">EXP(E84)</f>
        <v>14.6048288846129</v>
      </c>
      <c r="G84" s="126" t="n">
        <f aca="false">EXP(EXP(-$C$4*($J$4-$I$4))*LN(F84)+(1-EXP(-$C$4*($J$4-$I$4)))*$G$4+$F$4^2/(4*$C$4)*(1-EXP(-2*$C$4*($J$4-$I$4))))</f>
        <v>14.9929870526433</v>
      </c>
      <c r="H84" s="126" t="n">
        <f aca="false">EXP(EXP(-$C$4*($K$4-$I$4))*LN(G84)+(1-EXP(-$C$4*($K$4-$I$4)))*$G$4+$F$4^2/(4*$C$4)*(1-EXP(-2*$C$4*($K$4-$I$4))))</f>
        <v>16.106631419779</v>
      </c>
      <c r="I84" s="126" t="n">
        <f aca="false">MAX(0,G84-H84-$H$4)</f>
        <v>0</v>
      </c>
      <c r="J84" s="22" t="n">
        <f aca="false">$D$7*AVERAGE(A84,I84)</f>
        <v>0</v>
      </c>
      <c r="K84" s="135"/>
    </row>
    <row r="85" customFormat="false" ht="12.75" hidden="false" customHeight="false" outlineLevel="0" collapsed="false">
      <c r="B85" s="124" t="n">
        <f aca="false">B84+1</f>
        <v>69</v>
      </c>
      <c r="C85" s="21" t="n">
        <f aca="false">$C$7</f>
        <v>3.29212628660779</v>
      </c>
      <c r="D85" s="21" t="n">
        <f aca="true">NORMSINV(RAND())</f>
        <v>-0.429365750198241</v>
      </c>
      <c r="E85" s="21" t="n">
        <f aca="false">$C$4*($G$4-C85)*$J$4+$F$4*SQRT($J$4)*D85+C85</f>
        <v>2.97454185498395</v>
      </c>
      <c r="F85" s="125" t="n">
        <f aca="false">EXP(E85)</f>
        <v>19.5806504169241</v>
      </c>
      <c r="G85" s="126" t="n">
        <f aca="false">EXP(EXP(-$C$4*($J$4-$I$4))*LN(F85)+(1-EXP(-$C$4*($J$4-$I$4)))*$G$4+$F$4^2/(4*$C$4)*(1-EXP(-2*$C$4*($J$4-$I$4))))</f>
        <v>19.4556795203895</v>
      </c>
      <c r="H85" s="126" t="n">
        <f aca="false">EXP(EXP(-$C$4*($K$4-$I$4))*LN(G85)+(1-EXP(-$C$4*($K$4-$I$4)))*$G$4+$F$4^2/(4*$C$4)*(1-EXP(-2*$C$4*($K$4-$I$4))))</f>
        <v>18.9490555481014</v>
      </c>
      <c r="I85" s="126" t="n">
        <f aca="false">MAX(0,G85-H85-$H$4)</f>
        <v>0</v>
      </c>
      <c r="J85" s="22" t="n">
        <f aca="false">$D$7*AVERAGE(A85,I85)</f>
        <v>0</v>
      </c>
      <c r="K85" s="135"/>
    </row>
    <row r="86" customFormat="false" ht="12.75" hidden="false" customHeight="false" outlineLevel="0" collapsed="false">
      <c r="B86" s="124" t="n">
        <f aca="false">B85+1</f>
        <v>70</v>
      </c>
      <c r="C86" s="21" t="n">
        <f aca="false">$C$7</f>
        <v>3.29212628660779</v>
      </c>
      <c r="D86" s="21" t="n">
        <f aca="true">NORMSINV(RAND())</f>
        <v>-0.77593460153763</v>
      </c>
      <c r="E86" s="21" t="n">
        <f aca="false">$C$4*($G$4-C86)*$J$4+$F$4*SQRT($J$4)*D86+C86</f>
        <v>2.86409128095728</v>
      </c>
      <c r="F86" s="125" t="n">
        <f aca="false">EXP(E86)</f>
        <v>17.533113289307</v>
      </c>
      <c r="G86" s="126" t="n">
        <f aca="false">EXP(EXP(-$C$4*($J$4-$I$4))*LN(F86)+(1-EXP(-$C$4*($J$4-$I$4)))*$G$4+$F$4^2/(4*$C$4)*(1-EXP(-2*$C$4*($J$4-$I$4))))</f>
        <v>17.6367015208847</v>
      </c>
      <c r="H86" s="126" t="n">
        <f aca="false">EXP(EXP(-$C$4*($K$4-$I$4))*LN(G86)+(1-EXP(-$C$4*($K$4-$I$4)))*$G$4+$F$4^2/(4*$C$4)*(1-EXP(-2*$C$4*($K$4-$I$4))))</f>
        <v>17.8236873803629</v>
      </c>
      <c r="I86" s="126" t="n">
        <f aca="false">MAX(0,G86-H86-$H$4)</f>
        <v>0</v>
      </c>
      <c r="J86" s="22" t="n">
        <f aca="false">$D$7*AVERAGE(A86,I86)</f>
        <v>0</v>
      </c>
      <c r="K86" s="135"/>
    </row>
    <row r="87" customFormat="false" ht="12.75" hidden="false" customHeight="false" outlineLevel="0" collapsed="false">
      <c r="B87" s="124" t="n">
        <f aca="false">B86+1</f>
        <v>71</v>
      </c>
      <c r="C87" s="21" t="n">
        <f aca="false">$C$7</f>
        <v>3.29212628660779</v>
      </c>
      <c r="D87" s="21" t="n">
        <f aca="true">NORMSINV(RAND())</f>
        <v>-0.276532914992991</v>
      </c>
      <c r="E87" s="21" t="n">
        <f aca="false">$C$4*($G$4-C87)*$J$4+$F$4*SQRT($J$4)*D87+C87</f>
        <v>3.02324927434177</v>
      </c>
      <c r="F87" s="125" t="n">
        <f aca="false">EXP(E87)</f>
        <v>20.5579818010598</v>
      </c>
      <c r="G87" s="126" t="n">
        <f aca="false">EXP(EXP(-$C$4*($J$4-$I$4))*LN(F87)+(1-EXP(-$C$4*($J$4-$I$4)))*$G$4+$F$4^2/(4*$C$4)*(1-EXP(-2*$C$4*($J$4-$I$4))))</f>
        <v>20.3163326163962</v>
      </c>
      <c r="H87" s="126" t="n">
        <f aca="false">EXP(EXP(-$C$4*($K$4-$I$4))*LN(G87)+(1-EXP(-$C$4*($K$4-$I$4)))*$G$4+$F$4^2/(4*$C$4)*(1-EXP(-2*$C$4*($K$4-$I$4))))</f>
        <v>19.4676466723212</v>
      </c>
      <c r="I87" s="126" t="n">
        <f aca="false">MAX(0,G87-H87-$H$4)</f>
        <v>0</v>
      </c>
      <c r="J87" s="22" t="n">
        <f aca="false">$D$7*AVERAGE(A87,I87)</f>
        <v>0</v>
      </c>
      <c r="K87" s="135"/>
    </row>
    <row r="88" customFormat="false" ht="12.75" hidden="false" customHeight="false" outlineLevel="0" collapsed="false">
      <c r="B88" s="124" t="n">
        <f aca="false">B87+1</f>
        <v>72</v>
      </c>
      <c r="C88" s="21" t="n">
        <f aca="false">$C$7</f>
        <v>3.29212628660779</v>
      </c>
      <c r="D88" s="21" t="n">
        <f aca="true">NORMSINV(RAND())</f>
        <v>-0.490516805710095</v>
      </c>
      <c r="E88" s="21" t="n">
        <f aca="false">$C$4*($G$4-C88)*$J$4+$F$4*SQRT($J$4)*D88+C88</f>
        <v>2.95505317572868</v>
      </c>
      <c r="F88" s="125" t="n">
        <f aca="false">EXP(E88)</f>
        <v>19.2027438125791</v>
      </c>
      <c r="G88" s="126" t="n">
        <f aca="false">EXP(EXP(-$C$4*($J$4-$I$4))*LN(F88)+(1-EXP(-$C$4*($J$4-$I$4)))*$G$4+$F$4^2/(4*$C$4)*(1-EXP(-2*$C$4*($J$4-$I$4))))</f>
        <v>19.1216178820186</v>
      </c>
      <c r="H88" s="126" t="n">
        <f aca="false">EXP(EXP(-$C$4*($K$4-$I$4))*LN(G88)+(1-EXP(-$C$4*($K$4-$I$4)))*$G$4+$F$4^2/(4*$C$4)*(1-EXP(-2*$C$4*($K$4-$I$4))))</f>
        <v>18.7454486537024</v>
      </c>
      <c r="I88" s="126" t="n">
        <f aca="false">MAX(0,G88-H88-$H$4)</f>
        <v>0</v>
      </c>
      <c r="J88" s="22" t="n">
        <f aca="false">$D$7*AVERAGE(A88,I88)</f>
        <v>0</v>
      </c>
      <c r="K88" s="135"/>
    </row>
    <row r="89" customFormat="false" ht="12.75" hidden="false" customHeight="false" outlineLevel="0" collapsed="false">
      <c r="B89" s="124" t="n">
        <f aca="false">B88+1</f>
        <v>73</v>
      </c>
      <c r="C89" s="21" t="n">
        <f aca="false">$C$7</f>
        <v>3.29212628660779</v>
      </c>
      <c r="D89" s="21" t="n">
        <f aca="true">NORMSINV(RAND())</f>
        <v>-0.375244042735478</v>
      </c>
      <c r="E89" s="21" t="n">
        <f aca="false">$C$4*($G$4-C89)*$J$4+$F$4*SQRT($J$4)*D89+C89</f>
        <v>2.99179029965364</v>
      </c>
      <c r="F89" s="125" t="n">
        <f aca="false">EXP(E89)</f>
        <v>19.9213157095932</v>
      </c>
      <c r="G89" s="126" t="n">
        <f aca="false">EXP(EXP(-$C$4*($J$4-$I$4))*LN(F89)+(1-EXP(-$C$4*($J$4-$I$4)))*$G$4+$F$4^2/(4*$C$4)*(1-EXP(-2*$C$4*($J$4-$I$4))))</f>
        <v>19.7562057724941</v>
      </c>
      <c r="H89" s="126" t="n">
        <f aca="false">EXP(EXP(-$C$4*($K$4-$I$4))*LN(G89)+(1-EXP(-$C$4*($K$4-$I$4)))*$G$4+$F$4^2/(4*$C$4)*(1-EXP(-2*$C$4*($K$4-$I$4))))</f>
        <v>19.1311017510672</v>
      </c>
      <c r="I89" s="126" t="n">
        <f aca="false">MAX(0,G89-H89-$H$4)</f>
        <v>0</v>
      </c>
      <c r="J89" s="22" t="n">
        <f aca="false">$D$7*AVERAGE(A89,I89)</f>
        <v>0</v>
      </c>
      <c r="K89" s="135"/>
    </row>
    <row r="90" customFormat="false" ht="12.75" hidden="false" customHeight="false" outlineLevel="0" collapsed="false">
      <c r="B90" s="124" t="n">
        <f aca="false">B89+1</f>
        <v>74</v>
      </c>
      <c r="C90" s="21" t="n">
        <f aca="false">$C$7</f>
        <v>3.29212628660779</v>
      </c>
      <c r="D90" s="21" t="n">
        <f aca="true">NORMSINV(RAND())</f>
        <v>0.887377616949829</v>
      </c>
      <c r="E90" s="21" t="n">
        <f aca="false">$C$4*($G$4-C90)*$J$4+$F$4*SQRT($J$4)*D90+C90</f>
        <v>3.39418447487103</v>
      </c>
      <c r="F90" s="125" t="n">
        <f aca="false">EXP(E90)</f>
        <v>29.7903487877064</v>
      </c>
      <c r="G90" s="126" t="n">
        <f aca="false">EXP(EXP(-$C$4*($J$4-$I$4))*LN(F90)+(1-EXP(-$C$4*($J$4-$I$4)))*$G$4+$F$4^2/(4*$C$4)*(1-EXP(-2*$C$4*($J$4-$I$4))))</f>
        <v>28.2494439279159</v>
      </c>
      <c r="H90" s="126" t="n">
        <f aca="false">EXP(EXP(-$C$4*($K$4-$I$4))*LN(G90)+(1-EXP(-$C$4*($K$4-$I$4)))*$G$4+$F$4^2/(4*$C$4)*(1-EXP(-2*$C$4*($K$4-$I$4))))</f>
        <v>23.9118330994936</v>
      </c>
      <c r="I90" s="126" t="n">
        <f aca="false">MAX(0,G90-H90-$H$4)</f>
        <v>2.2976108284224</v>
      </c>
      <c r="J90" s="22" t="n">
        <f aca="false">$D$7*AVERAGE(A90,I90)</f>
        <v>2.18555502604684</v>
      </c>
      <c r="K90" s="135"/>
    </row>
    <row r="91" customFormat="false" ht="12.75" hidden="false" customHeight="false" outlineLevel="0" collapsed="false">
      <c r="B91" s="124" t="n">
        <f aca="false">B90+1</f>
        <v>75</v>
      </c>
      <c r="C91" s="21" t="n">
        <f aca="false">$C$7</f>
        <v>3.29212628660779</v>
      </c>
      <c r="D91" s="21" t="n">
        <f aca="true">NORMSINV(RAND())</f>
        <v>0.234522259464985</v>
      </c>
      <c r="E91" s="21" t="n">
        <f aca="false">$C$4*($G$4-C91)*$J$4+$F$4*SQRT($J$4)*D91+C91</f>
        <v>3.18612120342609</v>
      </c>
      <c r="F91" s="125" t="n">
        <f aca="false">EXP(E91)</f>
        <v>24.1944000483981</v>
      </c>
      <c r="G91" s="126" t="n">
        <f aca="false">EXP(EXP(-$C$4*($J$4-$I$4))*LN(F91)+(1-EXP(-$C$4*($J$4-$I$4)))*$G$4+$F$4^2/(4*$C$4)*(1-EXP(-2*$C$4*($J$4-$I$4))))</f>
        <v>23.480464214615</v>
      </c>
      <c r="H91" s="126" t="n">
        <f aca="false">EXP(EXP(-$C$4*($K$4-$I$4))*LN(G91)+(1-EXP(-$C$4*($K$4-$I$4)))*$G$4+$F$4^2/(4*$C$4)*(1-EXP(-2*$C$4*($K$4-$I$4))))</f>
        <v>21.3070562428986</v>
      </c>
      <c r="I91" s="126" t="n">
        <f aca="false">MAX(0,G91-H91-$H$4)</f>
        <v>0.133407971716355</v>
      </c>
      <c r="J91" s="22" t="n">
        <f aca="false">$D$7*AVERAGE(A91,I91)</f>
        <v>0.126901588159555</v>
      </c>
      <c r="K91" s="135"/>
    </row>
    <row r="92" customFormat="false" ht="12.75" hidden="false" customHeight="false" outlineLevel="0" collapsed="false">
      <c r="B92" s="124" t="n">
        <f aca="false">B91+1</f>
        <v>76</v>
      </c>
      <c r="C92" s="21" t="n">
        <f aca="false">$C$7</f>
        <v>3.29212628660779</v>
      </c>
      <c r="D92" s="21" t="n">
        <f aca="true">NORMSINV(RAND())</f>
        <v>1.29236059647926</v>
      </c>
      <c r="E92" s="21" t="n">
        <f aca="false">$C$4*($G$4-C92)*$J$4+$F$4*SQRT($J$4)*D92+C92</f>
        <v>3.52325147667222</v>
      </c>
      <c r="F92" s="125" t="n">
        <f aca="false">EXP(E92)</f>
        <v>33.8944565247851</v>
      </c>
      <c r="G92" s="126" t="n">
        <f aca="false">EXP(EXP(-$C$4*($J$4-$I$4))*LN(F92)+(1-EXP(-$C$4*($J$4-$I$4)))*$G$4+$F$4^2/(4*$C$4)*(1-EXP(-2*$C$4*($J$4-$I$4))))</f>
        <v>31.6828368019912</v>
      </c>
      <c r="H92" s="126" t="n">
        <f aca="false">EXP(EXP(-$C$4*($K$4-$I$4))*LN(G92)+(1-EXP(-$C$4*($K$4-$I$4)))*$G$4+$F$4^2/(4*$C$4)*(1-EXP(-2*$C$4*($K$4-$I$4))))</f>
        <v>25.6852990243281</v>
      </c>
      <c r="I92" s="126" t="n">
        <f aca="false">MAX(0,G92-H92-$H$4)</f>
        <v>3.95753777766308</v>
      </c>
      <c r="J92" s="22" t="n">
        <f aca="false">$D$7*AVERAGE(A92,I92)</f>
        <v>3.76452638268629</v>
      </c>
      <c r="K92" s="135"/>
    </row>
    <row r="93" customFormat="false" ht="12.75" hidden="false" customHeight="false" outlineLevel="0" collapsed="false">
      <c r="B93" s="124" t="n">
        <f aca="false">B92+1</f>
        <v>77</v>
      </c>
      <c r="C93" s="21" t="n">
        <f aca="false">$C$7</f>
        <v>3.29212628660779</v>
      </c>
      <c r="D93" s="21" t="n">
        <f aca="true">NORMSINV(RAND())</f>
        <v>-0.217751956534</v>
      </c>
      <c r="E93" s="21" t="n">
        <f aca="false">$C$4*($G$4-C93)*$J$4+$F$4*SQRT($J$4)*D93+C93</f>
        <v>3.04198260995038</v>
      </c>
      <c r="F93" s="125" t="n">
        <f aca="false">EXP(E93)</f>
        <v>20.9467312920732</v>
      </c>
      <c r="G93" s="126" t="n">
        <f aca="false">EXP(EXP(-$C$4*($J$4-$I$4))*LN(F93)+(1-EXP(-$C$4*($J$4-$I$4)))*$G$4+$F$4^2/(4*$C$4)*(1-EXP(-2*$C$4*($J$4-$I$4))))</f>
        <v>20.6573949932253</v>
      </c>
      <c r="H93" s="126" t="n">
        <f aca="false">EXP(EXP(-$C$4*($K$4-$I$4))*LN(G93)+(1-EXP(-$C$4*($K$4-$I$4)))*$G$4+$F$4^2/(4*$C$4)*(1-EXP(-2*$C$4*($K$4-$I$4))))</f>
        <v>19.6708597810382</v>
      </c>
      <c r="I93" s="126" t="n">
        <f aca="false">MAX(0,G93-H93-$H$4)</f>
        <v>0</v>
      </c>
      <c r="J93" s="22" t="n">
        <f aca="false">$D$7*AVERAGE(A93,I93)</f>
        <v>0</v>
      </c>
      <c r="K93" s="135"/>
    </row>
    <row r="94" customFormat="false" ht="12.75" hidden="false" customHeight="false" outlineLevel="0" collapsed="false">
      <c r="B94" s="124" t="n">
        <f aca="false">B93+1</f>
        <v>78</v>
      </c>
      <c r="C94" s="21" t="n">
        <f aca="false">$C$7</f>
        <v>3.29212628660779</v>
      </c>
      <c r="D94" s="21" t="n">
        <f aca="true">NORMSINV(RAND())</f>
        <v>0.39207586766018</v>
      </c>
      <c r="E94" s="21" t="n">
        <f aca="false">$C$4*($G$4-C94)*$J$4+$F$4*SQRT($J$4)*D94+C94</f>
        <v>3.23633312061911</v>
      </c>
      <c r="F94" s="125" t="n">
        <f aca="false">EXP(E94)</f>
        <v>25.4402641231955</v>
      </c>
      <c r="G94" s="126" t="n">
        <f aca="false">EXP(EXP(-$C$4*($J$4-$I$4))*LN(F94)+(1-EXP(-$C$4*($J$4-$I$4)))*$G$4+$F$4^2/(4*$C$4)*(1-EXP(-2*$C$4*($J$4-$I$4))))</f>
        <v>24.5519651531293</v>
      </c>
      <c r="H94" s="126" t="n">
        <f aca="false">EXP(EXP(-$C$4*($K$4-$I$4))*LN(G94)+(1-EXP(-$C$4*($K$4-$I$4)))*$G$4+$F$4^2/(4*$C$4)*(1-EXP(-2*$C$4*($K$4-$I$4))))</f>
        <v>21.9084439846082</v>
      </c>
      <c r="I94" s="126" t="n">
        <f aca="false">MAX(0,G94-H94-$H$4)</f>
        <v>0.603521168521122</v>
      </c>
      <c r="J94" s="22" t="n">
        <f aca="false">$D$7*AVERAGE(A94,I94)</f>
        <v>0.574087093806346</v>
      </c>
      <c r="K94" s="135"/>
    </row>
    <row r="95" customFormat="false" ht="12.75" hidden="false" customHeight="false" outlineLevel="0" collapsed="false">
      <c r="B95" s="124" t="n">
        <f aca="false">B94+1</f>
        <v>79</v>
      </c>
      <c r="C95" s="21" t="n">
        <f aca="false">$C$7</f>
        <v>3.29212628660779</v>
      </c>
      <c r="D95" s="21" t="n">
        <f aca="true">NORMSINV(RAND())</f>
        <v>1.45885022823959</v>
      </c>
      <c r="E95" s="21" t="n">
        <f aca="false">$C$4*($G$4-C95)*$J$4+$F$4*SQRT($J$4)*D95+C95</f>
        <v>3.57631128088241</v>
      </c>
      <c r="F95" s="125" t="n">
        <f aca="false">EXP(E95)</f>
        <v>35.7414571906467</v>
      </c>
      <c r="G95" s="126" t="n">
        <f aca="false">EXP(EXP(-$C$4*($J$4-$I$4))*LN(F95)+(1-EXP(-$C$4*($J$4-$I$4)))*$G$4+$F$4^2/(4*$C$4)*(1-EXP(-2*$C$4*($J$4-$I$4))))</f>
        <v>33.2125941882205</v>
      </c>
      <c r="H95" s="126" t="n">
        <f aca="false">EXP(EXP(-$C$4*($K$4-$I$4))*LN(G95)+(1-EXP(-$C$4*($K$4-$I$4)))*$G$4+$F$4^2/(4*$C$4)*(1-EXP(-2*$C$4*($K$4-$I$4))))</f>
        <v>26.4519876526913</v>
      </c>
      <c r="I95" s="126" t="n">
        <f aca="false">MAX(0,G95-H95-$H$4)</f>
        <v>4.72060653552926</v>
      </c>
      <c r="J95" s="22" t="n">
        <f aca="false">$D$7*AVERAGE(A95,I95)</f>
        <v>4.49037983808581</v>
      </c>
      <c r="K95" s="135"/>
    </row>
    <row r="96" customFormat="false" ht="12.75" hidden="false" customHeight="false" outlineLevel="0" collapsed="false">
      <c r="B96" s="124" t="n">
        <f aca="false">B95+1</f>
        <v>80</v>
      </c>
      <c r="C96" s="21" t="n">
        <f aca="false">$C$7</f>
        <v>3.29212628660779</v>
      </c>
      <c r="D96" s="21" t="n">
        <f aca="true">NORMSINV(RAND())</f>
        <v>-0.413168271895995</v>
      </c>
      <c r="E96" s="21" t="n">
        <f aca="false">$C$4*($G$4-C96)*$J$4+$F$4*SQRT($J$4)*D96+C96</f>
        <v>2.97970394837276</v>
      </c>
      <c r="F96" s="125" t="n">
        <f aca="false">EXP(E96)</f>
        <v>19.6819888973076</v>
      </c>
      <c r="G96" s="126" t="n">
        <f aca="false">EXP(EXP(-$C$4*($J$4-$I$4))*LN(F96)+(1-EXP(-$C$4*($J$4-$I$4)))*$G$4+$F$4^2/(4*$C$4)*(1-EXP(-2*$C$4*($J$4-$I$4))))</f>
        <v>19.545138113307</v>
      </c>
      <c r="H96" s="126" t="n">
        <f aca="false">EXP(EXP(-$C$4*($K$4-$I$4))*LN(G96)+(1-EXP(-$C$4*($K$4-$I$4)))*$G$4+$F$4^2/(4*$C$4)*(1-EXP(-2*$C$4*($K$4-$I$4))))</f>
        <v>19.0033557187504</v>
      </c>
      <c r="I96" s="126" t="n">
        <f aca="false">MAX(0,G96-H96-$H$4)</f>
        <v>0</v>
      </c>
      <c r="J96" s="22" t="n">
        <f aca="false">$D$7*AVERAGE(A96,I96)</f>
        <v>0</v>
      </c>
      <c r="K96" s="135"/>
    </row>
    <row r="97" customFormat="false" ht="12.75" hidden="false" customHeight="false" outlineLevel="0" collapsed="false">
      <c r="B97" s="124" t="n">
        <f aca="false">B96+1</f>
        <v>81</v>
      </c>
      <c r="C97" s="21" t="n">
        <f aca="false">$C$7</f>
        <v>3.29212628660779</v>
      </c>
      <c r="D97" s="21" t="n">
        <f aca="true">NORMSINV(RAND())</f>
        <v>0.960381713915356</v>
      </c>
      <c r="E97" s="21" t="n">
        <f aca="false">$C$4*($G$4-C97)*$J$4+$F$4*SQRT($J$4)*D97+C97</f>
        <v>3.41745068701035</v>
      </c>
      <c r="F97" s="125" t="n">
        <f aca="false">EXP(E97)</f>
        <v>30.4915832651564</v>
      </c>
      <c r="G97" s="126" t="n">
        <f aca="false">EXP(EXP(-$C$4*($J$4-$I$4))*LN(F97)+(1-EXP(-$C$4*($J$4-$I$4)))*$G$4+$F$4^2/(4*$C$4)*(1-EXP(-2*$C$4*($J$4-$I$4))))</f>
        <v>28.8396265792683</v>
      </c>
      <c r="H97" s="126" t="n">
        <f aca="false">EXP(EXP(-$C$4*($K$4-$I$4))*LN(G97)+(1-EXP(-$C$4*($K$4-$I$4)))*$G$4+$F$4^2/(4*$C$4)*(1-EXP(-2*$C$4*($K$4-$I$4))))</f>
        <v>24.2222235768587</v>
      </c>
      <c r="I97" s="126" t="n">
        <f aca="false">MAX(0,G97-H97-$H$4)</f>
        <v>2.5774030024096</v>
      </c>
      <c r="J97" s="22" t="n">
        <f aca="false">$D$7*AVERAGE(A97,I97)</f>
        <v>2.45170157468849</v>
      </c>
      <c r="K97" s="135"/>
    </row>
    <row r="98" customFormat="false" ht="12.75" hidden="false" customHeight="false" outlineLevel="0" collapsed="false">
      <c r="B98" s="124" t="n">
        <f aca="false">B97+1</f>
        <v>82</v>
      </c>
      <c r="C98" s="21" t="n">
        <f aca="false">$C$7</f>
        <v>3.29212628660779</v>
      </c>
      <c r="D98" s="21" t="n">
        <f aca="true">NORMSINV(RAND())</f>
        <v>0.727468049294632</v>
      </c>
      <c r="E98" s="21" t="n">
        <f aca="false">$C$4*($G$4-C98)*$J$4+$F$4*SQRT($J$4)*D98+C98</f>
        <v>3.34322171964472</v>
      </c>
      <c r="F98" s="125" t="n">
        <f aca="false">EXP(E98)</f>
        <v>28.3101874275674</v>
      </c>
      <c r="G98" s="126" t="n">
        <f aca="false">EXP(EXP(-$C$4*($J$4-$I$4))*LN(F98)+(1-EXP(-$C$4*($J$4-$I$4)))*$G$4+$F$4^2/(4*$C$4)*(1-EXP(-2*$C$4*($J$4-$I$4))))</f>
        <v>26.9985557553523</v>
      </c>
      <c r="H98" s="126" t="n">
        <f aca="false">EXP(EXP(-$C$4*($K$4-$I$4))*LN(G98)+(1-EXP(-$C$4*($K$4-$I$4)))*$G$4+$F$4^2/(4*$C$4)*(1-EXP(-2*$C$4*($K$4-$I$4))))</f>
        <v>23.2457751013444</v>
      </c>
      <c r="I98" s="126" t="n">
        <f aca="false">MAX(0,G98-H98-$H$4)</f>
        <v>1.71278065400794</v>
      </c>
      <c r="J98" s="22" t="n">
        <f aca="false">$D$7*AVERAGE(A98,I98)</f>
        <v>1.62924735580793</v>
      </c>
      <c r="K98" s="135"/>
    </row>
    <row r="99" customFormat="false" ht="12.75" hidden="false" customHeight="false" outlineLevel="0" collapsed="false">
      <c r="B99" s="124" t="n">
        <f aca="false">B98+1</f>
        <v>83</v>
      </c>
      <c r="C99" s="21" t="n">
        <f aca="false">$C$7</f>
        <v>3.29212628660779</v>
      </c>
      <c r="D99" s="21" t="n">
        <f aca="true">NORMSINV(RAND())</f>
        <v>0.714999613671173</v>
      </c>
      <c r="E99" s="21" t="n">
        <f aca="false">$C$4*($G$4-C99)*$J$4+$F$4*SQRT($J$4)*D99+C99</f>
        <v>3.33924806227042</v>
      </c>
      <c r="F99" s="125" t="n">
        <f aca="false">EXP(E99)</f>
        <v>28.197915655037</v>
      </c>
      <c r="G99" s="126" t="n">
        <f aca="false">EXP(EXP(-$C$4*($J$4-$I$4))*LN(F99)+(1-EXP(-$C$4*($J$4-$I$4)))*$G$4+$F$4^2/(4*$C$4)*(1-EXP(-2*$C$4*($J$4-$I$4))))</f>
        <v>26.9033819138024</v>
      </c>
      <c r="H99" s="126" t="n">
        <f aca="false">EXP(EXP(-$C$4*($K$4-$I$4))*LN(G99)+(1-EXP(-$C$4*($K$4-$I$4)))*$G$4+$F$4^2/(4*$C$4)*(1-EXP(-2*$C$4*($K$4-$I$4))))</f>
        <v>23.1946278286183</v>
      </c>
      <c r="I99" s="126" t="n">
        <f aca="false">MAX(0,G99-H99-$H$4)</f>
        <v>1.66875408518413</v>
      </c>
      <c r="J99" s="22" t="n">
        <f aca="false">$D$7*AVERAGE(A99,I99)</f>
        <v>1.58736798808292</v>
      </c>
      <c r="K99" s="135"/>
    </row>
    <row r="100" customFormat="false" ht="12.75" hidden="false" customHeight="false" outlineLevel="0" collapsed="false">
      <c r="B100" s="124" t="n">
        <f aca="false">B99+1</f>
        <v>84</v>
      </c>
      <c r="C100" s="21" t="n">
        <f aca="false">$C$7</f>
        <v>3.29212628660779</v>
      </c>
      <c r="D100" s="21" t="n">
        <f aca="true">NORMSINV(RAND())</f>
        <v>-1.09690261985358</v>
      </c>
      <c r="E100" s="21" t="n">
        <f aca="false">$C$4*($G$4-C100)*$J$4+$F$4*SQRT($J$4)*D100+C100</f>
        <v>2.76179962453694</v>
      </c>
      <c r="F100" s="125" t="n">
        <f aca="false">EXP(E100)</f>
        <v>15.8283023337333</v>
      </c>
      <c r="G100" s="126" t="n">
        <f aca="false">EXP(EXP(-$C$4*($J$4-$I$4))*LN(F100)+(1-EXP(-$C$4*($J$4-$I$4)))*$G$4+$F$4^2/(4*$C$4)*(1-EXP(-2*$C$4*($J$4-$I$4))))</f>
        <v>16.1041314875785</v>
      </c>
      <c r="H100" s="126" t="n">
        <f aca="false">EXP(EXP(-$C$4*($K$4-$I$4))*LN(G100)+(1-EXP(-$C$4*($K$4-$I$4)))*$G$4+$F$4^2/(4*$C$4)*(1-EXP(-2*$C$4*($K$4-$I$4))))</f>
        <v>16.8411495270211</v>
      </c>
      <c r="I100" s="126" t="n">
        <f aca="false">MAX(0,G100-H100-$H$4)</f>
        <v>0</v>
      </c>
      <c r="J100" s="22" t="n">
        <f aca="false">$D$7*AVERAGE(A100,I100)</f>
        <v>0</v>
      </c>
      <c r="K100" s="135"/>
    </row>
    <row r="101" customFormat="false" ht="12.75" hidden="false" customHeight="false" outlineLevel="0" collapsed="false">
      <c r="B101" s="124" t="n">
        <f aca="false">B100+1</f>
        <v>85</v>
      </c>
      <c r="C101" s="21" t="n">
        <f aca="false">$C$7</f>
        <v>3.29212628660779</v>
      </c>
      <c r="D101" s="21" t="n">
        <f aca="true">NORMSINV(RAND())</f>
        <v>-0.192017434606504</v>
      </c>
      <c r="E101" s="21" t="n">
        <f aca="false">$C$4*($G$4-C101)*$J$4+$F$4*SQRT($J$4)*D101+C101</f>
        <v>3.05018413385597</v>
      </c>
      <c r="F101" s="125" t="n">
        <f aca="false">EXP(E101)</f>
        <v>21.1192328303121</v>
      </c>
      <c r="G101" s="126" t="n">
        <f aca="false">EXP(EXP(-$C$4*($J$4-$I$4))*LN(F101)+(1-EXP(-$C$4*($J$4-$I$4)))*$G$4+$F$4^2/(4*$C$4)*(1-EXP(-2*$C$4*($J$4-$I$4))))</f>
        <v>20.80850980488</v>
      </c>
      <c r="H101" s="126" t="n">
        <f aca="false">EXP(EXP(-$C$4*($K$4-$I$4))*LN(G101)+(1-EXP(-$C$4*($K$4-$I$4)))*$G$4+$F$4^2/(4*$C$4)*(1-EXP(-2*$C$4*($K$4-$I$4))))</f>
        <v>19.760493568967</v>
      </c>
      <c r="I101" s="126" t="n">
        <f aca="false">MAX(0,G101-H101-$H$4)</f>
        <v>0</v>
      </c>
      <c r="J101" s="22" t="n">
        <f aca="false">$D$7*AVERAGE(A101,I101)</f>
        <v>0</v>
      </c>
      <c r="K101" s="135"/>
    </row>
    <row r="102" customFormat="false" ht="12.75" hidden="false" customHeight="false" outlineLevel="0" collapsed="false">
      <c r="B102" s="124" t="n">
        <f aca="false">B101+1</f>
        <v>86</v>
      </c>
      <c r="C102" s="21" t="n">
        <f aca="false">$C$7</f>
        <v>3.29212628660779</v>
      </c>
      <c r="D102" s="21" t="n">
        <f aca="true">NORMSINV(RAND())</f>
        <v>0.254380059598642</v>
      </c>
      <c r="E102" s="21" t="n">
        <f aca="false">$C$4*($G$4-C102)*$J$4+$F$4*SQRT($J$4)*D102+C102</f>
        <v>3.19244983167757</v>
      </c>
      <c r="F102" s="125" t="n">
        <f aca="false">EXP(E102)</f>
        <v>24.3480029472255</v>
      </c>
      <c r="G102" s="126" t="n">
        <f aca="false">EXP(EXP(-$C$4*($J$4-$I$4))*LN(F102)+(1-EXP(-$C$4*($J$4-$I$4)))*$G$4+$F$4^2/(4*$C$4)*(1-EXP(-2*$C$4*($J$4-$I$4))))</f>
        <v>23.6128957375262</v>
      </c>
      <c r="H102" s="126" t="n">
        <f aca="false">EXP(EXP(-$C$4*($K$4-$I$4))*LN(G102)+(1-EXP(-$C$4*($K$4-$I$4)))*$G$4+$F$4^2/(4*$C$4)*(1-EXP(-2*$C$4*($K$4-$I$4))))</f>
        <v>21.3819354603983</v>
      </c>
      <c r="I102" s="126" t="n">
        <f aca="false">MAX(0,G102-H102-$H$4)</f>
        <v>0.190960277127942</v>
      </c>
      <c r="J102" s="22" t="n">
        <f aca="false">$D$7*AVERAGE(A102,I102)</f>
        <v>0.181647034514909</v>
      </c>
      <c r="K102" s="135"/>
    </row>
    <row r="103" customFormat="false" ht="12.75" hidden="false" customHeight="false" outlineLevel="0" collapsed="false">
      <c r="B103" s="124" t="n">
        <f aca="false">B102+1</f>
        <v>87</v>
      </c>
      <c r="C103" s="21" t="n">
        <f aca="false">$C$7</f>
        <v>3.29212628660779</v>
      </c>
      <c r="D103" s="21" t="n">
        <f aca="true">NORMSINV(RAND())</f>
        <v>1.39837201648549</v>
      </c>
      <c r="E103" s="21" t="n">
        <f aca="false">$C$4*($G$4-C103)*$J$4+$F$4*SQRT($J$4)*D103+C103</f>
        <v>3.55703703514875</v>
      </c>
      <c r="F103" s="125" t="n">
        <f aca="false">EXP(E103)</f>
        <v>35.0591640272541</v>
      </c>
      <c r="G103" s="126" t="n">
        <f aca="false">EXP(EXP(-$C$4*($J$4-$I$4))*LN(F103)+(1-EXP(-$C$4*($J$4-$I$4)))*$G$4+$F$4^2/(4*$C$4)*(1-EXP(-2*$C$4*($J$4-$I$4))))</f>
        <v>32.6485420528654</v>
      </c>
      <c r="H103" s="126" t="n">
        <f aca="false">EXP(EXP(-$C$4*($K$4-$I$4))*LN(G103)+(1-EXP(-$C$4*($K$4-$I$4)))*$G$4+$F$4^2/(4*$C$4)*(1-EXP(-2*$C$4*($K$4-$I$4))))</f>
        <v>26.170872684231</v>
      </c>
      <c r="I103" s="126" t="n">
        <f aca="false">MAX(0,G103-H103-$H$4)</f>
        <v>4.43766936863432</v>
      </c>
      <c r="J103" s="22" t="n">
        <f aca="false">$D$7*AVERAGE(A103,I103)</f>
        <v>4.22124167965047</v>
      </c>
      <c r="K103" s="135"/>
    </row>
    <row r="104" customFormat="false" ht="12.75" hidden="false" customHeight="false" outlineLevel="0" collapsed="false">
      <c r="B104" s="124" t="n">
        <f aca="false">B103+1</f>
        <v>88</v>
      </c>
      <c r="C104" s="21" t="n">
        <f aca="false">$C$7</f>
        <v>3.29212628660779</v>
      </c>
      <c r="D104" s="21" t="n">
        <f aca="true">NORMSINV(RAND())</f>
        <v>-1.15378071449708</v>
      </c>
      <c r="E104" s="21" t="n">
        <f aca="false">$C$4*($G$4-C104)*$J$4+$F$4*SQRT($J$4)*D104+C104</f>
        <v>2.74367272658106</v>
      </c>
      <c r="F104" s="125" t="n">
        <f aca="false">EXP(E104)</f>
        <v>15.5439691375106</v>
      </c>
      <c r="G104" s="126" t="n">
        <f aca="false">EXP(EXP(-$C$4*($J$4-$I$4))*LN(F104)+(1-EXP(-$C$4*($J$4-$I$4)))*$G$4+$F$4^2/(4*$C$4)*(1-EXP(-2*$C$4*($J$4-$I$4))))</f>
        <v>15.8467835724341</v>
      </c>
      <c r="H104" s="126" t="n">
        <f aca="false">EXP(EXP(-$C$4*($K$4-$I$4))*LN(G104)+(1-EXP(-$C$4*($K$4-$I$4)))*$G$4+$F$4^2/(4*$C$4)*(1-EXP(-2*$C$4*($K$4-$I$4))))</f>
        <v>16.672773073364</v>
      </c>
      <c r="I104" s="126" t="n">
        <f aca="false">MAX(0,G104-H104-$H$4)</f>
        <v>0</v>
      </c>
      <c r="J104" s="22" t="n">
        <f aca="false">$D$7*AVERAGE(A104,I104)</f>
        <v>0</v>
      </c>
      <c r="K104" s="135"/>
    </row>
    <row r="105" customFormat="false" ht="12.75" hidden="false" customHeight="false" outlineLevel="0" collapsed="false">
      <c r="B105" s="124" t="n">
        <f aca="false">B104+1</f>
        <v>89</v>
      </c>
      <c r="C105" s="21" t="n">
        <f aca="false">$C$7</f>
        <v>3.29212628660779</v>
      </c>
      <c r="D105" s="21" t="n">
        <f aca="true">NORMSINV(RAND())</f>
        <v>0.227926229950674</v>
      </c>
      <c r="E105" s="21" t="n">
        <f aca="false">$C$4*($G$4-C105)*$J$4+$F$4*SQRT($J$4)*D105+C105</f>
        <v>3.18401906630864</v>
      </c>
      <c r="F105" s="125" t="n">
        <f aca="false">EXP(E105)</f>
        <v>24.1435935218739</v>
      </c>
      <c r="G105" s="126" t="n">
        <f aca="false">EXP(EXP(-$C$4*($J$4-$I$4))*LN(F105)+(1-EXP(-$C$4*($J$4-$I$4)))*$G$4+$F$4^2/(4*$C$4)*(1-EXP(-2*$C$4*($J$4-$I$4))))</f>
        <v>23.4366398762903</v>
      </c>
      <c r="H105" s="126" t="n">
        <f aca="false">EXP(EXP(-$C$4*($K$4-$I$4))*LN(G105)+(1-EXP(-$C$4*($K$4-$I$4)))*$G$4+$F$4^2/(4*$C$4)*(1-EXP(-2*$C$4*($K$4-$I$4))))</f>
        <v>21.2822421880679</v>
      </c>
      <c r="I105" s="126" t="n">
        <f aca="false">MAX(0,G105-H105-$H$4)</f>
        <v>0.114397688222414</v>
      </c>
      <c r="J105" s="22" t="n">
        <f aca="false">$D$7*AVERAGE(A105,I105)</f>
        <v>0.108818447132019</v>
      </c>
      <c r="K105" s="135"/>
    </row>
    <row r="106" customFormat="false" ht="12.75" hidden="false" customHeight="false" outlineLevel="0" collapsed="false">
      <c r="B106" s="124" t="n">
        <f aca="false">B105+1</f>
        <v>90</v>
      </c>
      <c r="C106" s="21" t="n">
        <f aca="false">$C$7</f>
        <v>3.29212628660779</v>
      </c>
      <c r="D106" s="21" t="n">
        <f aca="true">NORMSINV(RAND())</f>
        <v>0.577439047162428</v>
      </c>
      <c r="E106" s="21" t="n">
        <f aca="false">$C$4*($G$4-C106)*$J$4+$F$4*SQRT($J$4)*D106+C106</f>
        <v>3.29540787445318</v>
      </c>
      <c r="F106" s="125" t="n">
        <f aca="false">EXP(E106)</f>
        <v>26.9884197122194</v>
      </c>
      <c r="G106" s="126" t="n">
        <f aca="false">EXP(EXP(-$C$4*($J$4-$I$4))*LN(F106)+(1-EXP(-$C$4*($J$4-$I$4)))*$G$4+$F$4^2/(4*$C$4)*(1-EXP(-2*$C$4*($J$4-$I$4))))</f>
        <v>25.8753660552717</v>
      </c>
      <c r="H106" s="126" t="n">
        <f aca="false">EXP(EXP(-$C$4*($K$4-$I$4))*LN(G106)+(1-EXP(-$C$4*($K$4-$I$4)))*$G$4+$F$4^2/(4*$C$4)*(1-EXP(-2*$C$4*($K$4-$I$4))))</f>
        <v>22.6377503101641</v>
      </c>
      <c r="I106" s="126" t="n">
        <f aca="false">MAX(0,G106-H106-$H$4)</f>
        <v>1.19761574510761</v>
      </c>
      <c r="J106" s="22" t="n">
        <f aca="false">$D$7*AVERAGE(A106,I106)</f>
        <v>1.13920733599171</v>
      </c>
      <c r="K106" s="135"/>
    </row>
    <row r="107" customFormat="false" ht="12.75" hidden="false" customHeight="false" outlineLevel="0" collapsed="false">
      <c r="B107" s="124" t="n">
        <f aca="false">B106+1</f>
        <v>91</v>
      </c>
      <c r="C107" s="21" t="n">
        <f aca="false">$C$7</f>
        <v>3.29212628660779</v>
      </c>
      <c r="D107" s="21" t="n">
        <f aca="true">NORMSINV(RAND())</f>
        <v>0.337377181218005</v>
      </c>
      <c r="E107" s="21" t="n">
        <f aca="false">$C$4*($G$4-C107)*$J$4+$F$4*SQRT($J$4)*D107+C107</f>
        <v>3.21890079427848</v>
      </c>
      <c r="F107" s="125" t="n">
        <f aca="false">EXP(E107)</f>
        <v>25.0006242430505</v>
      </c>
      <c r="G107" s="126" t="n">
        <f aca="false">EXP(EXP(-$C$4*($J$4-$I$4))*LN(F107)+(1-EXP(-$C$4*($J$4-$I$4)))*$G$4+$F$4^2/(4*$C$4)*(1-EXP(-2*$C$4*($J$4-$I$4))))</f>
        <v>24.1745362569079</v>
      </c>
      <c r="H107" s="126" t="n">
        <f aca="false">EXP(EXP(-$C$4*($K$4-$I$4))*LN(G107)+(1-EXP(-$C$4*($K$4-$I$4)))*$G$4+$F$4^2/(4*$C$4)*(1-EXP(-2*$C$4*($K$4-$I$4))))</f>
        <v>21.6977575925042</v>
      </c>
      <c r="I107" s="126" t="n">
        <f aca="false">MAX(0,G107-H107-$H$4)</f>
        <v>0.436778664403763</v>
      </c>
      <c r="J107" s="22" t="n">
        <f aca="false">$D$7*AVERAGE(A107,I107)</f>
        <v>0.415476717574982</v>
      </c>
      <c r="K107" s="135"/>
    </row>
    <row r="108" customFormat="false" ht="12.75" hidden="false" customHeight="false" outlineLevel="0" collapsed="false">
      <c r="B108" s="124" t="n">
        <f aca="false">B107+1</f>
        <v>92</v>
      </c>
      <c r="C108" s="21" t="n">
        <f aca="false">$C$7</f>
        <v>3.29212628660779</v>
      </c>
      <c r="D108" s="21" t="n">
        <f aca="true">NORMSINV(RAND())</f>
        <v>0.00178882697594173</v>
      </c>
      <c r="E108" s="21" t="n">
        <f aca="false">$C$4*($G$4-C108)*$J$4+$F$4*SQRT($J$4)*D108+C108</f>
        <v>3.11194967556296</v>
      </c>
      <c r="F108" s="125" t="n">
        <f aca="false">EXP(E108)</f>
        <v>22.4648008046455</v>
      </c>
      <c r="G108" s="126" t="n">
        <f aca="false">EXP(EXP(-$C$4*($J$4-$I$4))*LN(F108)+(1-EXP(-$C$4*($J$4-$I$4)))*$G$4+$F$4^2/(4*$C$4)*(1-EXP(-2*$C$4*($J$4-$I$4))))</f>
        <v>21.9826349532802</v>
      </c>
      <c r="H108" s="126" t="n">
        <f aca="false">EXP(EXP(-$C$4*($K$4-$I$4))*LN(G108)+(1-EXP(-$C$4*($K$4-$I$4)))*$G$4+$F$4^2/(4*$C$4)*(1-EXP(-2*$C$4*($K$4-$I$4))))</f>
        <v>20.4487753420024</v>
      </c>
      <c r="I108" s="126" t="n">
        <f aca="false">MAX(0,G108-H108-$H$4)</f>
        <v>0</v>
      </c>
      <c r="J108" s="22" t="n">
        <f aca="false">$D$7*AVERAGE(A108,I108)</f>
        <v>0</v>
      </c>
      <c r="K108" s="135"/>
    </row>
    <row r="109" customFormat="false" ht="12.75" hidden="false" customHeight="false" outlineLevel="0" collapsed="false">
      <c r="B109" s="124" t="n">
        <f aca="false">B108+1</f>
        <v>93</v>
      </c>
      <c r="C109" s="21" t="n">
        <f aca="false">$C$7</f>
        <v>3.29212628660779</v>
      </c>
      <c r="D109" s="21" t="n">
        <f aca="true">NORMSINV(RAND())</f>
        <v>-1.03068100432055</v>
      </c>
      <c r="E109" s="21" t="n">
        <f aca="false">$C$4*($G$4-C109)*$J$4+$F$4*SQRT($J$4)*D109+C109</f>
        <v>2.78290427782684</v>
      </c>
      <c r="F109" s="125" t="n">
        <f aca="false">EXP(E109)</f>
        <v>16.1659031096149</v>
      </c>
      <c r="G109" s="126" t="n">
        <f aca="false">EXP(EXP(-$C$4*($J$4-$I$4))*LN(F109)+(1-EXP(-$C$4*($J$4-$I$4)))*$G$4+$F$4^2/(4*$C$4)*(1-EXP(-2*$C$4*($J$4-$I$4))))</f>
        <v>16.409024785542</v>
      </c>
      <c r="H109" s="126" t="n">
        <f aca="false">EXP(EXP(-$C$4*($K$4-$I$4))*LN(G109)+(1-EXP(-$C$4*($K$4-$I$4)))*$G$4+$F$4^2/(4*$C$4)*(1-EXP(-2*$C$4*($K$4-$I$4))))</f>
        <v>17.0393291813996</v>
      </c>
      <c r="I109" s="126" t="n">
        <f aca="false">MAX(0,G109-H109-$H$4)</f>
        <v>0</v>
      </c>
      <c r="J109" s="22" t="n">
        <f aca="false">$D$7*AVERAGE(A109,I109)</f>
        <v>0</v>
      </c>
      <c r="K109" s="135"/>
    </row>
    <row r="110" customFormat="false" ht="12.75" hidden="false" customHeight="false" outlineLevel="0" collapsed="false">
      <c r="B110" s="124" t="n">
        <f aca="false">B109+1</f>
        <v>94</v>
      </c>
      <c r="C110" s="21" t="n">
        <f aca="false">$C$7</f>
        <v>3.29212628660779</v>
      </c>
      <c r="D110" s="21" t="n">
        <f aca="true">NORMSINV(RAND())</f>
        <v>0.276524402055762</v>
      </c>
      <c r="E110" s="21" t="n">
        <f aca="false">$C$4*($G$4-C110)*$J$4+$F$4*SQRT($J$4)*D110+C110</f>
        <v>3.19950717490498</v>
      </c>
      <c r="F110" s="125" t="n">
        <f aca="false">EXP(E110)</f>
        <v>24.520442929283</v>
      </c>
      <c r="G110" s="126" t="n">
        <f aca="false">EXP(EXP(-$C$4*($J$4-$I$4))*LN(F110)+(1-EXP(-$C$4*($J$4-$I$4)))*$G$4+$F$4^2/(4*$C$4)*(1-EXP(-2*$C$4*($J$4-$I$4))))</f>
        <v>23.7614572674225</v>
      </c>
      <c r="H110" s="126" t="n">
        <f aca="false">EXP(EXP(-$C$4*($K$4-$I$4))*LN(G110)+(1-EXP(-$C$4*($K$4-$I$4)))*$G$4+$F$4^2/(4*$C$4)*(1-EXP(-2*$C$4*($K$4-$I$4))))</f>
        <v>21.4657470896795</v>
      </c>
      <c r="I110" s="126" t="n">
        <f aca="false">MAX(0,G110-H110-$H$4)</f>
        <v>0.255710177743032</v>
      </c>
      <c r="J110" s="22" t="n">
        <f aca="false">$D$7*AVERAGE(A110,I110)</f>
        <v>0.24323904521348</v>
      </c>
      <c r="K110" s="135"/>
    </row>
    <row r="111" customFormat="false" ht="12.75" hidden="false" customHeight="false" outlineLevel="0" collapsed="false">
      <c r="B111" s="124" t="n">
        <f aca="false">B110+1</f>
        <v>95</v>
      </c>
      <c r="C111" s="21" t="n">
        <f aca="false">$C$7</f>
        <v>3.29212628660779</v>
      </c>
      <c r="D111" s="21" t="n">
        <f aca="true">NORMSINV(RAND())</f>
        <v>0.929280061396556</v>
      </c>
      <c r="E111" s="21" t="n">
        <f aca="false">$C$4*($G$4-C111)*$J$4+$F$4*SQRT($J$4)*D111+C111</f>
        <v>3.40753867281575</v>
      </c>
      <c r="F111" s="125" t="n">
        <f aca="false">EXP(E111)</f>
        <v>30.1908431912133</v>
      </c>
      <c r="G111" s="126" t="n">
        <f aca="false">EXP(EXP(-$C$4*($J$4-$I$4))*LN(F111)+(1-EXP(-$C$4*($J$4-$I$4)))*$G$4+$F$4^2/(4*$C$4)*(1-EXP(-2*$C$4*($J$4-$I$4))))</f>
        <v>28.5867006212454</v>
      </c>
      <c r="H111" s="126" t="n">
        <f aca="false">EXP(EXP(-$C$4*($K$4-$I$4))*LN(G111)+(1-EXP(-$C$4*($K$4-$I$4)))*$G$4+$F$4^2/(4*$C$4)*(1-EXP(-2*$C$4*($K$4-$I$4))))</f>
        <v>24.089499531515</v>
      </c>
      <c r="I111" s="126" t="n">
        <f aca="false">MAX(0,G111-H111-$H$4)</f>
        <v>2.45720108973042</v>
      </c>
      <c r="J111" s="22" t="n">
        <f aca="false">$D$7*AVERAGE(A111,I111)</f>
        <v>2.3373619784668</v>
      </c>
      <c r="K111" s="135"/>
    </row>
    <row r="112" customFormat="false" ht="12.75" hidden="false" customHeight="false" outlineLevel="0" collapsed="false">
      <c r="B112" s="124" t="n">
        <f aca="false">B111+1</f>
        <v>96</v>
      </c>
      <c r="C112" s="21" t="n">
        <f aca="false">$C$7</f>
        <v>3.29212628660779</v>
      </c>
      <c r="D112" s="21" t="n">
        <f aca="true">NORMSINV(RAND())</f>
        <v>1.04579034608147</v>
      </c>
      <c r="E112" s="21" t="n">
        <f aca="false">$C$4*($G$4-C112)*$J$4+$F$4*SQRT($J$4)*D112+C112</f>
        <v>3.44467019162861</v>
      </c>
      <c r="F112" s="125" t="n">
        <f aca="false">EXP(E112)</f>
        <v>31.3329478738748</v>
      </c>
      <c r="G112" s="126" t="n">
        <f aca="false">EXP(EXP(-$C$4*($J$4-$I$4))*LN(F112)+(1-EXP(-$C$4*($J$4-$I$4)))*$G$4+$F$4^2/(4*$C$4)*(1-EXP(-2*$C$4*($J$4-$I$4))))</f>
        <v>29.5457594884909</v>
      </c>
      <c r="H112" s="126" t="n">
        <f aca="false">EXP(EXP(-$C$4*($K$4-$I$4))*LN(G112)+(1-EXP(-$C$4*($K$4-$I$4)))*$G$4+$F$4^2/(4*$C$4)*(1-EXP(-2*$C$4*($K$4-$I$4))))</f>
        <v>24.5904721137696</v>
      </c>
      <c r="I112" s="126" t="n">
        <f aca="false">MAX(0,G112-H112-$H$4)</f>
        <v>2.91528737472123</v>
      </c>
      <c r="J112" s="22" t="n">
        <f aca="false">$D$7*AVERAGE(A112,I112)</f>
        <v>2.77310713171028</v>
      </c>
      <c r="K112" s="135"/>
    </row>
    <row r="113" customFormat="false" ht="12.75" hidden="false" customHeight="false" outlineLevel="0" collapsed="false">
      <c r="B113" s="124" t="n">
        <f aca="false">B112+1</f>
        <v>97</v>
      </c>
      <c r="C113" s="21" t="n">
        <f aca="false">$C$7</f>
        <v>3.29212628660779</v>
      </c>
      <c r="D113" s="21" t="n">
        <f aca="true">NORMSINV(RAND())</f>
        <v>-0.888952927000309</v>
      </c>
      <c r="E113" s="21" t="n">
        <f aca="false">$C$4*($G$4-C113)*$J$4+$F$4*SQRT($J$4)*D113+C113</f>
        <v>2.82807264028994</v>
      </c>
      <c r="F113" s="125" t="n">
        <f aca="false">EXP(E113)</f>
        <v>16.9128322796513</v>
      </c>
      <c r="G113" s="126" t="n">
        <f aca="false">EXP(EXP(-$C$4*($J$4-$I$4))*LN(F113)+(1-EXP(-$C$4*($J$4-$I$4)))*$G$4+$F$4^2/(4*$C$4)*(1-EXP(-2*$C$4*($J$4-$I$4))))</f>
        <v>17.0810971236037</v>
      </c>
      <c r="H113" s="126" t="n">
        <f aca="false">EXP(EXP(-$C$4*($K$4-$I$4))*LN(G113)+(1-EXP(-$C$4*($K$4-$I$4)))*$G$4+$F$4^2/(4*$C$4)*(1-EXP(-2*$C$4*($K$4-$I$4))))</f>
        <v>17.4713467253113</v>
      </c>
      <c r="I113" s="126" t="n">
        <f aca="false">MAX(0,G113-H113-$H$4)</f>
        <v>0</v>
      </c>
      <c r="J113" s="22" t="n">
        <f aca="false">$D$7*AVERAGE(A113,I113)</f>
        <v>0</v>
      </c>
      <c r="K113" s="135"/>
    </row>
    <row r="114" customFormat="false" ht="12.75" hidden="false" customHeight="false" outlineLevel="0" collapsed="false">
      <c r="B114" s="124" t="n">
        <f aca="false">B113+1</f>
        <v>98</v>
      </c>
      <c r="C114" s="21" t="n">
        <f aca="false">$C$7</f>
        <v>3.29212628660779</v>
      </c>
      <c r="D114" s="21" t="n">
        <f aca="true">NORMSINV(RAND())</f>
        <v>0.172764318721905</v>
      </c>
      <c r="E114" s="21" t="n">
        <f aca="false">$C$4*($G$4-C114)*$J$4+$F$4*SQRT($J$4)*D114+C114</f>
        <v>3.16643911145673</v>
      </c>
      <c r="F114" s="125" t="n">
        <f aca="false">EXP(E114)</f>
        <v>23.722859317725</v>
      </c>
      <c r="G114" s="126" t="n">
        <f aca="false">EXP(EXP(-$C$4*($J$4-$I$4))*LN(F114)+(1-EXP(-$C$4*($J$4-$I$4)))*$G$4+$F$4^2/(4*$C$4)*(1-EXP(-2*$C$4*($J$4-$I$4))))</f>
        <v>23.0733291437812</v>
      </c>
      <c r="H114" s="126" t="n">
        <f aca="false">EXP(EXP(-$C$4*($K$4-$I$4))*LN(G114)+(1-EXP(-$C$4*($K$4-$I$4)))*$G$4+$F$4^2/(4*$C$4)*(1-EXP(-2*$C$4*($K$4-$I$4))))</f>
        <v>21.0758529726005</v>
      </c>
      <c r="I114" s="126" t="n">
        <f aca="false">MAX(0,G114-H114-$H$4)</f>
        <v>0</v>
      </c>
      <c r="J114" s="22" t="n">
        <f aca="false">$D$7*AVERAGE(A114,I114)</f>
        <v>0</v>
      </c>
      <c r="K114" s="135"/>
    </row>
    <row r="115" customFormat="false" ht="12.75" hidden="false" customHeight="false" outlineLevel="0" collapsed="false">
      <c r="B115" s="124" t="n">
        <f aca="false">B114+1</f>
        <v>99</v>
      </c>
      <c r="C115" s="21" t="n">
        <f aca="false">$C$7</f>
        <v>3.29212628660779</v>
      </c>
      <c r="D115" s="21" t="n">
        <f aca="true">NORMSINV(RAND())</f>
        <v>0.015149592253926</v>
      </c>
      <c r="E115" s="21" t="n">
        <f aca="false">$C$4*($G$4-C115)*$J$4+$F$4*SQRT($J$4)*D115+C115</f>
        <v>3.11620771603222</v>
      </c>
      <c r="F115" s="125" t="n">
        <f aca="false">EXP(E115)</f>
        <v>22.5606607785942</v>
      </c>
      <c r="G115" s="126" t="n">
        <f aca="false">EXP(EXP(-$C$4*($J$4-$I$4))*LN(F115)+(1-EXP(-$C$4*($J$4-$I$4)))*$G$4+$F$4^2/(4*$C$4)*(1-EXP(-2*$C$4*($J$4-$I$4))))</f>
        <v>22.0659771130325</v>
      </c>
      <c r="H115" s="126" t="n">
        <f aca="false">EXP(EXP(-$C$4*($K$4-$I$4))*LN(G115)+(1-EXP(-$C$4*($K$4-$I$4)))*$G$4+$F$4^2/(4*$C$4)*(1-EXP(-2*$C$4*($K$4-$I$4))))</f>
        <v>20.49709857561</v>
      </c>
      <c r="I115" s="126" t="n">
        <f aca="false">MAX(0,G115-H115-$H$4)</f>
        <v>0</v>
      </c>
      <c r="J115" s="22" t="n">
        <f aca="false">$D$7*AVERAGE(A115,I115)</f>
        <v>0</v>
      </c>
      <c r="K115" s="135"/>
    </row>
    <row r="116" customFormat="false" ht="12.75" hidden="false" customHeight="false" outlineLevel="0" collapsed="false">
      <c r="B116" s="124" t="n">
        <f aca="false">B115+1</f>
        <v>100</v>
      </c>
      <c r="C116" s="21" t="n">
        <f aca="false">$C$7</f>
        <v>3.29212628660779</v>
      </c>
      <c r="D116" s="21" t="n">
        <f aca="true">NORMSINV(RAND())</f>
        <v>-1.70864924009509</v>
      </c>
      <c r="E116" s="21" t="n">
        <f aca="false">$C$4*($G$4-C116)*$J$4+$F$4*SQRT($J$4)*D116+C116</f>
        <v>2.56683759865544</v>
      </c>
      <c r="F116" s="125" t="n">
        <f aca="false">EXP(E116)</f>
        <v>13.0245703255709</v>
      </c>
      <c r="G116" s="126" t="n">
        <f aca="false">EXP(EXP(-$C$4*($J$4-$I$4))*LN(F116)+(1-EXP(-$C$4*($J$4-$I$4)))*$G$4+$F$4^2/(4*$C$4)*(1-EXP(-2*$C$4*($J$4-$I$4))))</f>
        <v>13.5422424490904</v>
      </c>
      <c r="H116" s="126" t="n">
        <f aca="false">EXP(EXP(-$C$4*($K$4-$I$4))*LN(G116)+(1-EXP(-$C$4*($K$4-$I$4)))*$G$4+$F$4^2/(4*$C$4)*(1-EXP(-2*$C$4*($K$4-$I$4))))</f>
        <v>15.1159805345888</v>
      </c>
      <c r="I116" s="126" t="n">
        <f aca="false">MAX(0,G116-H116-$H$4)</f>
        <v>0</v>
      </c>
      <c r="J116" s="22" t="n">
        <f aca="false">$D$7*AVERAGE(A116,I116)</f>
        <v>0</v>
      </c>
      <c r="K116" s="135"/>
    </row>
    <row r="117" customFormat="false" ht="12.75" hidden="false" customHeight="false" outlineLevel="0" collapsed="false">
      <c r="B117" s="124" t="n">
        <f aca="false">B116+1</f>
        <v>101</v>
      </c>
      <c r="C117" s="21" t="n">
        <f aca="false">$C$7</f>
        <v>3.29212628660779</v>
      </c>
      <c r="D117" s="21" t="n">
        <f aca="true">NORMSINV(RAND())</f>
        <v>1.18252588343185</v>
      </c>
      <c r="E117" s="21" t="n">
        <f aca="false">$C$4*($G$4-C117)*$J$4+$F$4*SQRT($J$4)*D117+C117</f>
        <v>3.48824744484057</v>
      </c>
      <c r="F117" s="125" t="n">
        <f aca="false">EXP(E117)</f>
        <v>32.7285388452145</v>
      </c>
      <c r="G117" s="126" t="n">
        <f aca="false">EXP(EXP(-$C$4*($J$4-$I$4))*LN(F117)+(1-EXP(-$C$4*($J$4-$I$4)))*$G$4+$F$4^2/(4*$C$4)*(1-EXP(-2*$C$4*($J$4-$I$4))))</f>
        <v>30.7124209366976</v>
      </c>
      <c r="H117" s="126" t="n">
        <f aca="false">EXP(EXP(-$C$4*($K$4-$I$4))*LN(G117)+(1-EXP(-$C$4*($K$4-$I$4)))*$G$4+$F$4^2/(4*$C$4)*(1-EXP(-2*$C$4*($K$4-$I$4))))</f>
        <v>25.1917136218824</v>
      </c>
      <c r="I117" s="126" t="n">
        <f aca="false">MAX(0,G117-H117-$H$4)</f>
        <v>3.48070731481514</v>
      </c>
      <c r="J117" s="22" t="n">
        <f aca="false">$D$7*AVERAGE(A117,I117)</f>
        <v>3.31095121592704</v>
      </c>
      <c r="K117" s="135"/>
    </row>
    <row r="118" customFormat="false" ht="12.75" hidden="false" customHeight="false" outlineLevel="0" collapsed="false">
      <c r="B118" s="124" t="n">
        <f aca="false">B117+1</f>
        <v>102</v>
      </c>
      <c r="C118" s="21" t="n">
        <f aca="false">$C$7</f>
        <v>3.29212628660779</v>
      </c>
      <c r="D118" s="21" t="n">
        <f aca="true">NORMSINV(RAND())</f>
        <v>-0.496396629685372</v>
      </c>
      <c r="E118" s="21" t="n">
        <f aca="false">$C$4*($G$4-C118)*$J$4+$F$4*SQRT($J$4)*D118+C118</f>
        <v>2.95317929141757</v>
      </c>
      <c r="F118" s="125" t="n">
        <f aca="false">EXP(E118)</f>
        <v>19.1667937858337</v>
      </c>
      <c r="G118" s="126" t="n">
        <f aca="false">EXP(EXP(-$C$4*($J$4-$I$4))*LN(F118)+(1-EXP(-$C$4*($J$4-$I$4)))*$G$4+$F$4^2/(4*$C$4)*(1-EXP(-2*$C$4*($J$4-$I$4))))</f>
        <v>19.0898008918765</v>
      </c>
      <c r="H118" s="126" t="n">
        <f aca="false">EXP(EXP(-$C$4*($K$4-$I$4))*LN(G118)+(1-EXP(-$C$4*($K$4-$I$4)))*$G$4+$F$4^2/(4*$C$4)*(1-EXP(-2*$C$4*($K$4-$I$4))))</f>
        <v>18.7259870184425</v>
      </c>
      <c r="I118" s="126" t="n">
        <f aca="false">MAX(0,G118-H118-$H$4)</f>
        <v>0</v>
      </c>
      <c r="J118" s="22" t="n">
        <f aca="false">$D$7*AVERAGE(A118,I118)</f>
        <v>0</v>
      </c>
      <c r="K118" s="135"/>
    </row>
    <row r="119" customFormat="false" ht="12.75" hidden="false" customHeight="false" outlineLevel="0" collapsed="false">
      <c r="B119" s="124" t="n">
        <f aca="false">B118+1</f>
        <v>103</v>
      </c>
      <c r="C119" s="21" t="n">
        <f aca="false">$C$7</f>
        <v>3.29212628660779</v>
      </c>
      <c r="D119" s="21" t="n">
        <f aca="true">NORMSINV(RAND())</f>
        <v>-0.403042225612909</v>
      </c>
      <c r="E119" s="21" t="n">
        <f aca="false">$C$4*($G$4-C119)*$J$4+$F$4*SQRT($J$4)*D119+C119</f>
        <v>2.98293109247491</v>
      </c>
      <c r="F119" s="125" t="n">
        <f aca="false">EXP(E119)</f>
        <v>19.7456081106674</v>
      </c>
      <c r="G119" s="126" t="n">
        <f aca="false">EXP(EXP(-$C$4*($J$4-$I$4))*LN(F119)+(1-EXP(-$C$4*($J$4-$I$4)))*$G$4+$F$4^2/(4*$C$4)*(1-EXP(-2*$C$4*($J$4-$I$4))))</f>
        <v>19.6012730541844</v>
      </c>
      <c r="H119" s="126" t="n">
        <f aca="false">EXP(EXP(-$C$4*($K$4-$I$4))*LN(G119)+(1-EXP(-$C$4*($K$4-$I$4)))*$G$4+$F$4^2/(4*$C$4)*(1-EXP(-2*$C$4*($K$4-$I$4))))</f>
        <v>19.0373811331563</v>
      </c>
      <c r="I119" s="126" t="n">
        <f aca="false">MAX(0,G119-H119-$H$4)</f>
        <v>0</v>
      </c>
      <c r="J119" s="22" t="n">
        <f aca="false">$D$7*AVERAGE(A119,I119)</f>
        <v>0</v>
      </c>
      <c r="K119" s="135"/>
    </row>
    <row r="120" customFormat="false" ht="12.75" hidden="false" customHeight="false" outlineLevel="0" collapsed="false">
      <c r="B120" s="124" t="n">
        <f aca="false">B119+1</f>
        <v>104</v>
      </c>
      <c r="C120" s="21" t="n">
        <f aca="false">$C$7</f>
        <v>3.29212628660779</v>
      </c>
      <c r="D120" s="21" t="n">
        <f aca="true">NORMSINV(RAND())</f>
        <v>-2.18661631053643</v>
      </c>
      <c r="E120" s="21" t="n">
        <f aca="false">$C$4*($G$4-C120)*$J$4+$F$4*SQRT($J$4)*D120+C120</f>
        <v>2.41451076059118</v>
      </c>
      <c r="F120" s="125" t="n">
        <f aca="false">EXP(E120)</f>
        <v>11.1842972198646</v>
      </c>
      <c r="G120" s="126" t="n">
        <f aca="false">EXP(EXP(-$C$4*($J$4-$I$4))*LN(F120)+(1-EXP(-$C$4*($J$4-$I$4)))*$G$4+$F$4^2/(4*$C$4)*(1-EXP(-2*$C$4*($J$4-$I$4))))</f>
        <v>11.8276689236568</v>
      </c>
      <c r="H120" s="126" t="n">
        <f aca="false">EXP(EXP(-$C$4*($K$4-$I$4))*LN(G120)+(1-EXP(-$C$4*($K$4-$I$4)))*$G$4+$F$4^2/(4*$C$4)*(1-EXP(-2*$C$4*($K$4-$I$4))))</f>
        <v>13.8920061171023</v>
      </c>
      <c r="I120" s="126" t="n">
        <f aca="false">MAX(0,G120-H120-$H$4)</f>
        <v>0</v>
      </c>
      <c r="J120" s="22" t="n">
        <f aca="false">$D$7*AVERAGE(A120,I120)</f>
        <v>0</v>
      </c>
      <c r="K120" s="135"/>
    </row>
    <row r="121" customFormat="false" ht="12.75" hidden="false" customHeight="false" outlineLevel="0" collapsed="false">
      <c r="B121" s="124" t="n">
        <f aca="false">B120+1</f>
        <v>105</v>
      </c>
      <c r="C121" s="21" t="n">
        <f aca="false">$C$7</f>
        <v>3.29212628660779</v>
      </c>
      <c r="D121" s="21" t="n">
        <f aca="true">NORMSINV(RAND())</f>
        <v>0.0222803966015887</v>
      </c>
      <c r="E121" s="21" t="n">
        <f aca="false">$C$4*($G$4-C121)*$J$4+$F$4*SQRT($J$4)*D121+C121</f>
        <v>3.11848028447115</v>
      </c>
      <c r="F121" s="125" t="n">
        <f aca="false">EXP(E121)</f>
        <v>22.6119897264235</v>
      </c>
      <c r="G121" s="126" t="n">
        <f aca="false">EXP(EXP(-$C$4*($J$4-$I$4))*LN(F121)+(1-EXP(-$C$4*($J$4-$I$4)))*$G$4+$F$4^2/(4*$C$4)*(1-EXP(-2*$C$4*($J$4-$I$4))))</f>
        <v>22.1105870916199</v>
      </c>
      <c r="H121" s="126" t="n">
        <f aca="false">EXP(EXP(-$C$4*($K$4-$I$4))*LN(G121)+(1-EXP(-$C$4*($K$4-$I$4)))*$G$4+$F$4^2/(4*$C$4)*(1-EXP(-2*$C$4*($K$4-$I$4))))</f>
        <v>20.5229359986261</v>
      </c>
      <c r="I121" s="126" t="n">
        <f aca="false">MAX(0,G121-H121-$H$4)</f>
        <v>0</v>
      </c>
      <c r="J121" s="22" t="n">
        <f aca="false">$D$7*AVERAGE(A121,I121)</f>
        <v>0</v>
      </c>
      <c r="K121" s="135"/>
    </row>
    <row r="122" customFormat="false" ht="12.75" hidden="false" customHeight="false" outlineLevel="0" collapsed="false">
      <c r="B122" s="124" t="n">
        <f aca="false">B121+1</f>
        <v>106</v>
      </c>
      <c r="C122" s="21" t="n">
        <f aca="false">$C$7</f>
        <v>3.29212628660779</v>
      </c>
      <c r="D122" s="21" t="n">
        <f aca="true">NORMSINV(RAND())</f>
        <v>-0.620223965774939</v>
      </c>
      <c r="E122" s="21" t="n">
        <f aca="false">$C$4*($G$4-C122)*$J$4+$F$4*SQRT($J$4)*D122+C122</f>
        <v>2.91371584772253</v>
      </c>
      <c r="F122" s="125" t="n">
        <f aca="false">EXP(E122)</f>
        <v>18.4251365232541</v>
      </c>
      <c r="G122" s="126" t="n">
        <f aca="false">EXP(EXP(-$C$4*($J$4-$I$4))*LN(F122)+(1-EXP(-$C$4*($J$4-$I$4)))*$G$4+$F$4^2/(4*$C$4)*(1-EXP(-2*$C$4*($J$4-$I$4))))</f>
        <v>18.4319063023757</v>
      </c>
      <c r="H122" s="126" t="n">
        <f aca="false">EXP(EXP(-$C$4*($K$4-$I$4))*LN(G122)+(1-EXP(-$C$4*($K$4-$I$4)))*$G$4+$F$4^2/(4*$C$4)*(1-EXP(-2*$C$4*($K$4-$I$4))))</f>
        <v>18.3207917423557</v>
      </c>
      <c r="I122" s="126" t="n">
        <f aca="false">MAX(0,G122-H122-$H$4)</f>
        <v>0</v>
      </c>
      <c r="J122" s="22" t="n">
        <f aca="false">$D$7*AVERAGE(A122,I122)</f>
        <v>0</v>
      </c>
      <c r="K122" s="135"/>
    </row>
    <row r="123" customFormat="false" ht="12.75" hidden="false" customHeight="false" outlineLevel="0" collapsed="false">
      <c r="B123" s="124" t="n">
        <f aca="false">B122+1</f>
        <v>107</v>
      </c>
      <c r="C123" s="21" t="n">
        <f aca="false">$C$7</f>
        <v>3.29212628660779</v>
      </c>
      <c r="D123" s="21" t="n">
        <f aca="true">NORMSINV(RAND())</f>
        <v>-0.181197788462301</v>
      </c>
      <c r="E123" s="21" t="n">
        <f aca="false">$C$4*($G$4-C123)*$J$4+$F$4*SQRT($J$4)*D123+C123</f>
        <v>3.05363232639484</v>
      </c>
      <c r="F123" s="125" t="n">
        <f aca="false">EXP(E123)</f>
        <v>21.1921817099952</v>
      </c>
      <c r="G123" s="126" t="n">
        <f aca="false">EXP(EXP(-$C$4*($J$4-$I$4))*LN(F123)+(1-EXP(-$C$4*($J$4-$I$4)))*$G$4+$F$4^2/(4*$C$4)*(1-EXP(-2*$C$4*($J$4-$I$4))))</f>
        <v>20.8723731015325</v>
      </c>
      <c r="H123" s="126" t="n">
        <f aca="false">EXP(EXP(-$C$4*($K$4-$I$4))*LN(G123)+(1-EXP(-$C$4*($K$4-$I$4)))*$G$4+$F$4^2/(4*$C$4)*(1-EXP(-2*$C$4*($K$4-$I$4))))</f>
        <v>19.7983004350301</v>
      </c>
      <c r="I123" s="126" t="n">
        <f aca="false">MAX(0,G123-H123-$H$4)</f>
        <v>0</v>
      </c>
      <c r="J123" s="22" t="n">
        <f aca="false">$D$7*AVERAGE(A123,I123)</f>
        <v>0</v>
      </c>
      <c r="K123" s="135"/>
    </row>
    <row r="124" customFormat="false" ht="12.75" hidden="false" customHeight="false" outlineLevel="0" collapsed="false">
      <c r="B124" s="124" t="n">
        <f aca="false">B123+1</f>
        <v>108</v>
      </c>
      <c r="C124" s="21" t="n">
        <f aca="false">$C$7</f>
        <v>3.29212628660779</v>
      </c>
      <c r="D124" s="21" t="n">
        <f aca="true">NORMSINV(RAND())</f>
        <v>-0.895299804974282</v>
      </c>
      <c r="E124" s="21" t="n">
        <f aca="false">$C$4*($G$4-C124)*$J$4+$F$4*SQRT($J$4)*D124+C124</f>
        <v>2.82604990710779</v>
      </c>
      <c r="F124" s="125" t="n">
        <f aca="false">EXP(E124)</f>
        <v>16.8786567082786</v>
      </c>
      <c r="G124" s="126" t="n">
        <f aca="false">EXP(EXP(-$C$4*($J$4-$I$4))*LN(F124)+(1-EXP(-$C$4*($J$4-$I$4)))*$G$4+$F$4^2/(4*$C$4)*(1-EXP(-2*$C$4*($J$4-$I$4))))</f>
        <v>17.0504198098678</v>
      </c>
      <c r="H124" s="126" t="n">
        <f aca="false">EXP(EXP(-$C$4*($K$4-$I$4))*LN(G124)+(1-EXP(-$C$4*($K$4-$I$4)))*$G$4+$F$4^2/(4*$C$4)*(1-EXP(-2*$C$4*($K$4-$I$4))))</f>
        <v>17.4517678481223</v>
      </c>
      <c r="I124" s="126" t="n">
        <f aca="false">MAX(0,G124-H124-$H$4)</f>
        <v>0</v>
      </c>
      <c r="J124" s="22" t="n">
        <f aca="false">$D$7*AVERAGE(A124,I124)</f>
        <v>0</v>
      </c>
      <c r="K124" s="135"/>
    </row>
    <row r="125" customFormat="false" ht="12.75" hidden="false" customHeight="false" outlineLevel="0" collapsed="false">
      <c r="B125" s="124" t="n">
        <f aca="false">B124+1</f>
        <v>109</v>
      </c>
      <c r="C125" s="21" t="n">
        <f aca="false">$C$7</f>
        <v>3.29212628660779</v>
      </c>
      <c r="D125" s="21" t="n">
        <f aca="true">NORMSINV(RAND())</f>
        <v>0.396093968928071</v>
      </c>
      <c r="E125" s="21" t="n">
        <f aca="false">$C$4*($G$4-C125)*$J$4+$F$4*SQRT($J$4)*D125+C125</f>
        <v>3.23761367883956</v>
      </c>
      <c r="F125" s="125" t="n">
        <f aca="false">EXP(E125)</f>
        <v>25.4728627303014</v>
      </c>
      <c r="G125" s="126" t="n">
        <f aca="false">EXP(EXP(-$C$4*($J$4-$I$4))*LN(F125)+(1-EXP(-$C$4*($J$4-$I$4)))*$G$4+$F$4^2/(4*$C$4)*(1-EXP(-2*$C$4*($J$4-$I$4))))</f>
        <v>24.5799218579779</v>
      </c>
      <c r="H125" s="126" t="n">
        <f aca="false">EXP(EXP(-$C$4*($K$4-$I$4))*LN(G125)+(1-EXP(-$C$4*($K$4-$I$4)))*$G$4+$F$4^2/(4*$C$4)*(1-EXP(-2*$C$4*($K$4-$I$4))))</f>
        <v>21.9240011786401</v>
      </c>
      <c r="I125" s="126" t="n">
        <f aca="false">MAX(0,G125-H125-$H$4)</f>
        <v>0.615920679337758</v>
      </c>
      <c r="J125" s="22" t="n">
        <f aca="false">$D$7*AVERAGE(A125,I125)</f>
        <v>0.585881873344544</v>
      </c>
      <c r="K125" s="135"/>
    </row>
    <row r="126" customFormat="false" ht="12.75" hidden="false" customHeight="false" outlineLevel="0" collapsed="false">
      <c r="B126" s="124" t="n">
        <f aca="false">B125+1</f>
        <v>110</v>
      </c>
      <c r="C126" s="21" t="n">
        <f aca="false">$C$7</f>
        <v>3.29212628660779</v>
      </c>
      <c r="D126" s="21" t="n">
        <f aca="true">NORMSINV(RAND())</f>
        <v>0.425922059114507</v>
      </c>
      <c r="E126" s="21" t="n">
        <f aca="false">$C$4*($G$4-C126)*$J$4+$F$4*SQRT($J$4)*D126+C126</f>
        <v>3.24711981209556</v>
      </c>
      <c r="F126" s="125" t="n">
        <f aca="false">EXP(E126)</f>
        <v>25.7161657611416</v>
      </c>
      <c r="G126" s="126" t="n">
        <f aca="false">EXP(EXP(-$C$4*($J$4-$I$4))*LN(F126)+(1-EXP(-$C$4*($J$4-$I$4)))*$G$4+$F$4^2/(4*$C$4)*(1-EXP(-2*$C$4*($J$4-$I$4))))</f>
        <v>24.7884541957664</v>
      </c>
      <c r="H126" s="126" t="n">
        <f aca="false">EXP(EXP(-$C$4*($K$4-$I$4))*LN(G126)+(1-EXP(-$C$4*($K$4-$I$4)))*$G$4+$F$4^2/(4*$C$4)*(1-EXP(-2*$C$4*($K$4-$I$4))))</f>
        <v>22.0398348261488</v>
      </c>
      <c r="I126" s="126" t="n">
        <f aca="false">MAX(0,G126-H126-$H$4)</f>
        <v>0.708619369617607</v>
      </c>
      <c r="J126" s="22" t="n">
        <f aca="false">$D$7*AVERAGE(A126,I126)</f>
        <v>0.674059595151415</v>
      </c>
      <c r="K126" s="135"/>
    </row>
    <row r="127" customFormat="false" ht="12.75" hidden="false" customHeight="false" outlineLevel="0" collapsed="false">
      <c r="B127" s="124" t="n">
        <f aca="false">B126+1</f>
        <v>111</v>
      </c>
      <c r="C127" s="21" t="n">
        <f aca="false">$C$7</f>
        <v>3.29212628660779</v>
      </c>
      <c r="D127" s="21" t="n">
        <f aca="true">NORMSINV(RAND())</f>
        <v>-1.19548892256593</v>
      </c>
      <c r="E127" s="21" t="n">
        <f aca="false">$C$4*($G$4-C127)*$J$4+$F$4*SQRT($J$4)*D127+C127</f>
        <v>2.73038043125496</v>
      </c>
      <c r="F127" s="125" t="n">
        <f aca="false">EXP(E127)</f>
        <v>15.3387212390476</v>
      </c>
      <c r="G127" s="126" t="n">
        <f aca="false">EXP(EXP(-$C$4*($J$4-$I$4))*LN(F127)+(1-EXP(-$C$4*($J$4-$I$4)))*$G$4+$F$4^2/(4*$C$4)*(1-EXP(-2*$C$4*($J$4-$I$4))))</f>
        <v>15.6606898318864</v>
      </c>
      <c r="H127" s="126" t="n">
        <f aca="false">EXP(EXP(-$C$4*($K$4-$I$4))*LN(G127)+(1-EXP(-$C$4*($K$4-$I$4)))*$G$4+$F$4^2/(4*$C$4)*(1-EXP(-2*$C$4*($K$4-$I$4))))</f>
        <v>16.5503748660555</v>
      </c>
      <c r="I127" s="126" t="n">
        <f aca="false">MAX(0,G127-H127-$H$4)</f>
        <v>0</v>
      </c>
      <c r="J127" s="22" t="n">
        <f aca="false">$D$7*AVERAGE(A127,I127)</f>
        <v>0</v>
      </c>
      <c r="K127" s="135"/>
    </row>
    <row r="128" customFormat="false" ht="12.75" hidden="false" customHeight="false" outlineLevel="0" collapsed="false">
      <c r="B128" s="124" t="n">
        <f aca="false">B127+1</f>
        <v>112</v>
      </c>
      <c r="C128" s="21" t="n">
        <f aca="false">$C$7</f>
        <v>3.29212628660779</v>
      </c>
      <c r="D128" s="21" t="n">
        <f aca="true">NORMSINV(RAND())</f>
        <v>-0.129898858223487</v>
      </c>
      <c r="E128" s="21" t="n">
        <f aca="false">$C$4*($G$4-C128)*$J$4+$F$4*SQRT($J$4)*D128+C128</f>
        <v>3.06998115944759</v>
      </c>
      <c r="F128" s="125" t="n">
        <f aca="false">EXP(E128)</f>
        <v>21.5414968174794</v>
      </c>
      <c r="G128" s="126" t="n">
        <f aca="false">EXP(EXP(-$C$4*($J$4-$I$4))*LN(F128)+(1-EXP(-$C$4*($J$4-$I$4)))*$G$4+$F$4^2/(4*$C$4)*(1-EXP(-2*$C$4*($J$4-$I$4))))</f>
        <v>21.1778445489996</v>
      </c>
      <c r="H128" s="126" t="n">
        <f aca="false">EXP(EXP(-$C$4*($K$4-$I$4))*LN(G128)+(1-EXP(-$C$4*($K$4-$I$4)))*$G$4+$F$4^2/(4*$C$4)*(1-EXP(-2*$C$4*($K$4-$I$4))))</f>
        <v>19.9785400830911</v>
      </c>
      <c r="I128" s="126" t="n">
        <f aca="false">MAX(0,G128-H128-$H$4)</f>
        <v>0</v>
      </c>
      <c r="J128" s="22" t="n">
        <f aca="false">$D$7*AVERAGE(A128,I128)</f>
        <v>0</v>
      </c>
      <c r="K128" s="135"/>
    </row>
    <row r="129" customFormat="false" ht="12.75" hidden="false" customHeight="false" outlineLevel="0" collapsed="false">
      <c r="B129" s="124" t="n">
        <f aca="false">B128+1</f>
        <v>113</v>
      </c>
      <c r="C129" s="21" t="n">
        <f aca="false">$C$7</f>
        <v>3.29212628660779</v>
      </c>
      <c r="D129" s="21" t="n">
        <f aca="true">NORMSINV(RAND())</f>
        <v>0.500481350227242</v>
      </c>
      <c r="E129" s="21" t="n">
        <f aca="false">$C$4*($G$4-C129)*$J$4+$F$4*SQRT($J$4)*D129+C129</f>
        <v>3.27088166048614</v>
      </c>
      <c r="F129" s="125" t="n">
        <f aca="false">EXP(E129)</f>
        <v>26.334547240742</v>
      </c>
      <c r="G129" s="126" t="n">
        <f aca="false">EXP(EXP(-$C$4*($J$4-$I$4))*LN(F129)+(1-EXP(-$C$4*($J$4-$I$4)))*$G$4+$F$4^2/(4*$C$4)*(1-EXP(-2*$C$4*($J$4-$I$4))))</f>
        <v>25.3174795633858</v>
      </c>
      <c r="H129" s="126" t="n">
        <f aca="false">EXP(EXP(-$C$4*($K$4-$I$4))*LN(G129)+(1-EXP(-$C$4*($K$4-$I$4)))*$G$4+$F$4^2/(4*$C$4)*(1-EXP(-2*$C$4*($K$4-$I$4))))</f>
        <v>22.3320603730975</v>
      </c>
      <c r="I129" s="126" t="n">
        <f aca="false">MAX(0,G129-H129-$H$4)</f>
        <v>0.945419190288322</v>
      </c>
      <c r="J129" s="22" t="n">
        <f aca="false">$D$7*AVERAGE(A129,I129)</f>
        <v>0.899310552289892</v>
      </c>
      <c r="K129" s="135"/>
    </row>
    <row r="130" customFormat="false" ht="12.75" hidden="false" customHeight="false" outlineLevel="0" collapsed="false">
      <c r="B130" s="124" t="n">
        <f aca="false">B129+1</f>
        <v>114</v>
      </c>
      <c r="C130" s="21" t="n">
        <f aca="false">$C$7</f>
        <v>3.29212628660779</v>
      </c>
      <c r="D130" s="21" t="n">
        <f aca="true">NORMSINV(RAND())</f>
        <v>0.144318623583916</v>
      </c>
      <c r="E130" s="21" t="n">
        <f aca="false">$C$4*($G$4-C130)*$J$4+$F$4*SQRT($J$4)*D130+C130</f>
        <v>3.15737354383737</v>
      </c>
      <c r="F130" s="125" t="n">
        <f aca="false">EXP(E130)</f>
        <v>23.5087700191954</v>
      </c>
      <c r="G130" s="126" t="n">
        <f aca="false">EXP(EXP(-$C$4*($J$4-$I$4))*LN(F130)+(1-EXP(-$C$4*($J$4-$I$4)))*$G$4+$F$4^2/(4*$C$4)*(1-EXP(-2*$C$4*($J$4-$I$4))))</f>
        <v>22.8881848913321</v>
      </c>
      <c r="H130" s="126" t="n">
        <f aca="false">EXP(EXP(-$C$4*($K$4-$I$4))*LN(G130)+(1-EXP(-$C$4*($K$4-$I$4)))*$G$4+$F$4^2/(4*$C$4)*(1-EXP(-2*$C$4*($K$4-$I$4))))</f>
        <v>20.9702063430433</v>
      </c>
      <c r="I130" s="126" t="n">
        <f aca="false">MAX(0,G130-H130-$H$4)</f>
        <v>0</v>
      </c>
      <c r="J130" s="22" t="n">
        <f aca="false">$D$7*AVERAGE(A130,I130)</f>
        <v>0</v>
      </c>
      <c r="K130" s="135"/>
    </row>
    <row r="131" customFormat="false" ht="12.75" hidden="false" customHeight="false" outlineLevel="0" collapsed="false">
      <c r="B131" s="124" t="n">
        <f aca="false">B130+1</f>
        <v>115</v>
      </c>
      <c r="C131" s="21" t="n">
        <f aca="false">$C$7</f>
        <v>3.29212628660779</v>
      </c>
      <c r="D131" s="21" t="n">
        <f aca="true">NORMSINV(RAND())</f>
        <v>-0.393280566463198</v>
      </c>
      <c r="E131" s="21" t="n">
        <f aca="false">$C$4*($G$4-C131)*$J$4+$F$4*SQRT($J$4)*D131+C131</f>
        <v>2.98604210736379</v>
      </c>
      <c r="F131" s="125" t="n">
        <f aca="false">EXP(E131)</f>
        <v>19.8071326437372</v>
      </c>
      <c r="G131" s="126" t="n">
        <f aca="false">EXP(EXP(-$C$4*($J$4-$I$4))*LN(F131)+(1-EXP(-$C$4*($J$4-$I$4)))*$G$4+$F$4^2/(4*$C$4)*(1-EXP(-2*$C$4*($J$4-$I$4))))</f>
        <v>19.6555405916522</v>
      </c>
      <c r="H131" s="126" t="n">
        <f aca="false">EXP(EXP(-$C$4*($K$4-$I$4))*LN(G131)+(1-EXP(-$C$4*($K$4-$I$4)))*$G$4+$F$4^2/(4*$C$4)*(1-EXP(-2*$C$4*($K$4-$I$4))))</f>
        <v>19.0702398105576</v>
      </c>
      <c r="I131" s="126" t="n">
        <f aca="false">MAX(0,G131-H131-$H$4)</f>
        <v>0</v>
      </c>
      <c r="J131" s="22" t="n">
        <f aca="false">$D$7*AVERAGE(A131,I131)</f>
        <v>0</v>
      </c>
      <c r="K131" s="135"/>
    </row>
    <row r="132" customFormat="false" ht="12.75" hidden="false" customHeight="false" outlineLevel="0" collapsed="false">
      <c r="B132" s="124" t="n">
        <f aca="false">B131+1</f>
        <v>116</v>
      </c>
      <c r="C132" s="21" t="n">
        <f aca="false">$C$7</f>
        <v>3.29212628660779</v>
      </c>
      <c r="D132" s="21" t="n">
        <f aca="true">NORMSINV(RAND())</f>
        <v>-0.238201681851483</v>
      </c>
      <c r="E132" s="21" t="n">
        <f aca="false">$C$4*($G$4-C132)*$J$4+$F$4*SQRT($J$4)*D132+C132</f>
        <v>3.03546533671225</v>
      </c>
      <c r="F132" s="125" t="n">
        <f aca="false">EXP(E132)</f>
        <v>20.8106596105962</v>
      </c>
      <c r="G132" s="126" t="n">
        <f aca="false">EXP(EXP(-$C$4*($J$4-$I$4))*LN(F132)+(1-EXP(-$C$4*($J$4-$I$4)))*$G$4+$F$4^2/(4*$C$4)*(1-EXP(-2*$C$4*($J$4-$I$4))))</f>
        <v>20.5380957602094</v>
      </c>
      <c r="H132" s="126" t="n">
        <f aca="false">EXP(EXP(-$C$4*($K$4-$I$4))*LN(G132)+(1-EXP(-$C$4*($K$4-$I$4)))*$G$4+$F$4^2/(4*$C$4)*(1-EXP(-2*$C$4*($K$4-$I$4))))</f>
        <v>19.5999230329631</v>
      </c>
      <c r="I132" s="126" t="n">
        <f aca="false">MAX(0,G132-H132-$H$4)</f>
        <v>0</v>
      </c>
      <c r="J132" s="22" t="n">
        <f aca="false">$D$7*AVERAGE(A132,I132)</f>
        <v>0</v>
      </c>
      <c r="K132" s="135"/>
    </row>
    <row r="133" customFormat="false" ht="12.75" hidden="false" customHeight="false" outlineLevel="0" collapsed="false">
      <c r="B133" s="124" t="n">
        <f aca="false">B132+1</f>
        <v>117</v>
      </c>
      <c r="C133" s="21" t="n">
        <f aca="false">$C$7</f>
        <v>3.29212628660779</v>
      </c>
      <c r="D133" s="21" t="n">
        <f aca="true">NORMSINV(RAND())</f>
        <v>0.960241598108938</v>
      </c>
      <c r="E133" s="21" t="n">
        <f aca="false">$C$4*($G$4-C133)*$J$4+$F$4*SQRT($J$4)*D133+C133</f>
        <v>3.41740603247434</v>
      </c>
      <c r="F133" s="125" t="n">
        <f aca="false">EXP(E133)</f>
        <v>30.4902217080538</v>
      </c>
      <c r="G133" s="126" t="n">
        <f aca="false">EXP(EXP(-$C$4*($J$4-$I$4))*LN(F133)+(1-EXP(-$C$4*($J$4-$I$4)))*$G$4+$F$4^2/(4*$C$4)*(1-EXP(-2*$C$4*($J$4-$I$4))))</f>
        <v>28.8384821212991</v>
      </c>
      <c r="H133" s="126" t="n">
        <f aca="false">EXP(EXP(-$C$4*($K$4-$I$4))*LN(G133)+(1-EXP(-$C$4*($K$4-$I$4)))*$G$4+$F$4^2/(4*$C$4)*(1-EXP(-2*$C$4*($K$4-$I$4))))</f>
        <v>24.2216240060639</v>
      </c>
      <c r="I133" s="126" t="n">
        <f aca="false">MAX(0,G133-H133-$H$4)</f>
        <v>2.57685811523512</v>
      </c>
      <c r="J133" s="22" t="n">
        <f aca="false">$D$7*AVERAGE(A133,I133)</f>
        <v>2.4511832619751</v>
      </c>
      <c r="K133" s="135"/>
    </row>
    <row r="134" customFormat="false" ht="12.75" hidden="false" customHeight="false" outlineLevel="0" collapsed="false">
      <c r="B134" s="124" t="n">
        <f aca="false">B133+1</f>
        <v>118</v>
      </c>
      <c r="C134" s="21" t="n">
        <f aca="false">$C$7</f>
        <v>3.29212628660779</v>
      </c>
      <c r="D134" s="21" t="n">
        <f aca="true">NORMSINV(RAND())</f>
        <v>-2.43230034282881</v>
      </c>
      <c r="E134" s="21" t="n">
        <f aca="false">$C$4*($G$4-C134)*$J$4+$F$4*SQRT($J$4)*D134+C134</f>
        <v>2.33621191090804</v>
      </c>
      <c r="F134" s="125" t="n">
        <f aca="false">EXP(E134)</f>
        <v>10.3419859031812</v>
      </c>
      <c r="G134" s="126" t="n">
        <f aca="false">EXP(EXP(-$C$4*($J$4-$I$4))*LN(F134)+(1-EXP(-$C$4*($J$4-$I$4)))*$G$4+$F$4^2/(4*$C$4)*(1-EXP(-2*$C$4*($J$4-$I$4))))</f>
        <v>11.0326353685144</v>
      </c>
      <c r="H134" s="126" t="n">
        <f aca="false">EXP(EXP(-$C$4*($K$4-$I$4))*LN(G134)+(1-EXP(-$C$4*($K$4-$I$4)))*$G$4+$F$4^2/(4*$C$4)*(1-EXP(-2*$C$4*($K$4-$I$4))))</f>
        <v>13.3019466139873</v>
      </c>
      <c r="I134" s="126" t="n">
        <f aca="false">MAX(0,G134-H134-$H$4)</f>
        <v>0</v>
      </c>
      <c r="J134" s="22" t="n">
        <f aca="false">$D$7*AVERAGE(A134,I134)</f>
        <v>0</v>
      </c>
      <c r="K134" s="135"/>
    </row>
    <row r="135" customFormat="false" ht="12.75" hidden="false" customHeight="false" outlineLevel="0" collapsed="false">
      <c r="B135" s="124" t="n">
        <f aca="false">B134+1</f>
        <v>119</v>
      </c>
      <c r="C135" s="21" t="n">
        <f aca="false">$C$7</f>
        <v>3.29212628660779</v>
      </c>
      <c r="D135" s="21" t="n">
        <f aca="true">NORMSINV(RAND())</f>
        <v>1.50947436447586</v>
      </c>
      <c r="E135" s="21" t="n">
        <f aca="false">$C$4*($G$4-C135)*$J$4+$F$4*SQRT($J$4)*D135+C135</f>
        <v>3.5924450588757</v>
      </c>
      <c r="F135" s="125" t="n">
        <f aca="false">EXP(E135)</f>
        <v>36.3227787730734</v>
      </c>
      <c r="G135" s="126" t="n">
        <f aca="false">EXP(EXP(-$C$4*($J$4-$I$4))*LN(F135)+(1-EXP(-$C$4*($J$4-$I$4)))*$G$4+$F$4^2/(4*$C$4)*(1-EXP(-2*$C$4*($J$4-$I$4))))</f>
        <v>33.6922274679948</v>
      </c>
      <c r="H135" s="126" t="n">
        <f aca="false">EXP(EXP(-$C$4*($K$4-$I$4))*LN(G135)+(1-EXP(-$C$4*($K$4-$I$4)))*$G$4+$F$4^2/(4*$C$4)*(1-EXP(-2*$C$4*($K$4-$I$4))))</f>
        <v>26.6896192154651</v>
      </c>
      <c r="I135" s="126" t="n">
        <f aca="false">MAX(0,G135-H135-$H$4)</f>
        <v>4.96260825252972</v>
      </c>
      <c r="J135" s="22" t="n">
        <f aca="false">$D$7*AVERAGE(A135,I135)</f>
        <v>4.72057899207634</v>
      </c>
      <c r="K135" s="135"/>
    </row>
    <row r="136" customFormat="false" ht="12.75" hidden="false" customHeight="false" outlineLevel="0" collapsed="false">
      <c r="B136" s="124" t="n">
        <f aca="false">B135+1</f>
        <v>120</v>
      </c>
      <c r="C136" s="21" t="n">
        <f aca="false">$C$7</f>
        <v>3.29212628660779</v>
      </c>
      <c r="D136" s="21" t="n">
        <f aca="true">NORMSINV(RAND())</f>
        <v>0.236549592554191</v>
      </c>
      <c r="E136" s="21" t="n">
        <f aca="false">$C$4*($G$4-C136)*$J$4+$F$4*SQRT($J$4)*D136+C136</f>
        <v>3.18676730910633</v>
      </c>
      <c r="F136" s="125" t="n">
        <f aca="false">EXP(E136)</f>
        <v>24.2100372387942</v>
      </c>
      <c r="G136" s="126" t="n">
        <f aca="false">EXP(EXP(-$C$4*($J$4-$I$4))*LN(F136)+(1-EXP(-$C$4*($J$4-$I$4)))*$G$4+$F$4^2/(4*$C$4)*(1-EXP(-2*$C$4*($J$4-$I$4))))</f>
        <v>23.4939503706184</v>
      </c>
      <c r="H136" s="126" t="n">
        <f aca="false">EXP(EXP(-$C$4*($K$4-$I$4))*LN(G136)+(1-EXP(-$C$4*($K$4-$I$4)))*$G$4+$F$4^2/(4*$C$4)*(1-EXP(-2*$C$4*($K$4-$I$4))))</f>
        <v>21.3146888172144</v>
      </c>
      <c r="I136" s="126" t="n">
        <f aca="false">MAX(0,G136-H136-$H$4)</f>
        <v>0.139261553403986</v>
      </c>
      <c r="J136" s="22" t="n">
        <f aca="false">$D$7*AVERAGE(A136,I136)</f>
        <v>0.132469687299549</v>
      </c>
      <c r="K136" s="135"/>
    </row>
    <row r="137" customFormat="false" ht="12.75" hidden="false" customHeight="false" outlineLevel="0" collapsed="false">
      <c r="B137" s="124" t="n">
        <f aca="false">B136+1</f>
        <v>121</v>
      </c>
      <c r="C137" s="21" t="n">
        <f aca="false">$C$7</f>
        <v>3.29212628660779</v>
      </c>
      <c r="D137" s="21" t="n">
        <f aca="true">NORMSINV(RAND())</f>
        <v>1.03494233639356</v>
      </c>
      <c r="E137" s="21" t="n">
        <f aca="false">$C$4*($G$4-C137)*$J$4+$F$4*SQRT($J$4)*D137+C137</f>
        <v>3.44121295970357</v>
      </c>
      <c r="F137" s="125" t="n">
        <f aca="false">EXP(E137)</f>
        <v>31.2248096433606</v>
      </c>
      <c r="G137" s="126" t="n">
        <f aca="false">EXP(EXP(-$C$4*($J$4-$I$4))*LN(F137)+(1-EXP(-$C$4*($J$4-$I$4)))*$G$4+$F$4^2/(4*$C$4)*(1-EXP(-2*$C$4*($J$4-$I$4))))</f>
        <v>29.455121569537</v>
      </c>
      <c r="H137" s="126" t="n">
        <f aca="false">EXP(EXP(-$C$4*($K$4-$I$4))*LN(G137)+(1-EXP(-$C$4*($K$4-$I$4)))*$G$4+$F$4^2/(4*$C$4)*(1-EXP(-2*$C$4*($K$4-$I$4))))</f>
        <v>24.5433911272295</v>
      </c>
      <c r="I137" s="126" t="n">
        <f aca="false">MAX(0,G137-H137-$H$4)</f>
        <v>2.87173044230752</v>
      </c>
      <c r="J137" s="22" t="n">
        <f aca="false">$D$7*AVERAGE(A137,I137)</f>
        <v>2.73167449595736</v>
      </c>
      <c r="K137" s="135"/>
    </row>
    <row r="138" customFormat="false" ht="12.75" hidden="false" customHeight="false" outlineLevel="0" collapsed="false">
      <c r="B138" s="124" t="n">
        <f aca="false">B137+1</f>
        <v>122</v>
      </c>
      <c r="C138" s="21" t="n">
        <f aca="false">$C$7</f>
        <v>3.29212628660779</v>
      </c>
      <c r="D138" s="21" t="n">
        <f aca="true">NORMSINV(RAND())</f>
        <v>-1.18081638406032</v>
      </c>
      <c r="E138" s="21" t="n">
        <f aca="false">$C$4*($G$4-C138)*$J$4+$F$4*SQRT($J$4)*D138+C138</f>
        <v>2.73505653037382</v>
      </c>
      <c r="F138" s="125" t="n">
        <f aca="false">EXP(E138)</f>
        <v>15.410614579109</v>
      </c>
      <c r="G138" s="126" t="n">
        <f aca="false">EXP(EXP(-$C$4*($J$4-$I$4))*LN(F138)+(1-EXP(-$C$4*($J$4-$I$4)))*$G$4+$F$4^2/(4*$C$4)*(1-EXP(-2*$C$4*($J$4-$I$4))))</f>
        <v>15.7259052891789</v>
      </c>
      <c r="H138" s="126" t="n">
        <f aca="false">EXP(EXP(-$C$4*($K$4-$I$4))*LN(G138)+(1-EXP(-$C$4*($K$4-$I$4)))*$G$4+$F$4^2/(4*$C$4)*(1-EXP(-2*$C$4*($K$4-$I$4))))</f>
        <v>16.5933305645678</v>
      </c>
      <c r="I138" s="126" t="n">
        <f aca="false">MAX(0,G138-H138-$H$4)</f>
        <v>0</v>
      </c>
      <c r="J138" s="22" t="n">
        <f aca="false">$D$7*AVERAGE(A138,I138)</f>
        <v>0</v>
      </c>
      <c r="K138" s="135"/>
    </row>
    <row r="139" customFormat="false" ht="12.75" hidden="false" customHeight="false" outlineLevel="0" collapsed="false">
      <c r="B139" s="124" t="n">
        <f aca="false">B138+1</f>
        <v>123</v>
      </c>
      <c r="C139" s="21" t="n">
        <f aca="false">$C$7</f>
        <v>3.29212628660779</v>
      </c>
      <c r="D139" s="21" t="n">
        <f aca="true">NORMSINV(RAND())</f>
        <v>-1.87456312880445</v>
      </c>
      <c r="E139" s="21" t="n">
        <f aca="false">$C$4*($G$4-C139)*$J$4+$F$4*SQRT($J$4)*D139+C139</f>
        <v>2.51396128222907</v>
      </c>
      <c r="F139" s="125" t="n">
        <f aca="false">EXP(E139)</f>
        <v>12.353770031879</v>
      </c>
      <c r="G139" s="126" t="n">
        <f aca="false">EXP(EXP(-$C$4*($J$4-$I$4))*LN(F139)+(1-EXP(-$C$4*($J$4-$I$4)))*$G$4+$F$4^2/(4*$C$4)*(1-EXP(-2*$C$4*($J$4-$I$4))))</f>
        <v>12.9205994806661</v>
      </c>
      <c r="H139" s="126" t="n">
        <f aca="false">EXP(EXP(-$C$4*($K$4-$I$4))*LN(G139)+(1-EXP(-$C$4*($K$4-$I$4)))*$G$4+$F$4^2/(4*$C$4)*(1-EXP(-2*$C$4*($K$4-$I$4))))</f>
        <v>14.6793495385181</v>
      </c>
      <c r="I139" s="126" t="n">
        <f aca="false">MAX(0,G139-H139-$H$4)</f>
        <v>0</v>
      </c>
      <c r="J139" s="22" t="n">
        <f aca="false">$D$7*AVERAGE(A139,I139)</f>
        <v>0</v>
      </c>
      <c r="K139" s="135"/>
    </row>
    <row r="140" customFormat="false" ht="12.75" hidden="false" customHeight="false" outlineLevel="0" collapsed="false">
      <c r="B140" s="124" t="n">
        <f aca="false">B139+1</f>
        <v>124</v>
      </c>
      <c r="C140" s="21" t="n">
        <f aca="false">$C$7</f>
        <v>3.29212628660779</v>
      </c>
      <c r="D140" s="21" t="n">
        <f aca="true">NORMSINV(RAND())</f>
        <v>0.49981482665892</v>
      </c>
      <c r="E140" s="21" t="n">
        <f aca="false">$C$4*($G$4-C140)*$J$4+$F$4*SQRT($J$4)*D140+C140</f>
        <v>3.27066924119214</v>
      </c>
      <c r="F140" s="125" t="n">
        <f aca="false">EXP(E140)</f>
        <v>26.3289538689004</v>
      </c>
      <c r="G140" s="126" t="n">
        <f aca="false">EXP(EXP(-$C$4*($J$4-$I$4))*LN(F140)+(1-EXP(-$C$4*($J$4-$I$4)))*$G$4+$F$4^2/(4*$C$4)*(1-EXP(-2*$C$4*($J$4-$I$4))))</f>
        <v>25.3127006771863</v>
      </c>
      <c r="H140" s="126" t="n">
        <f aca="false">EXP(EXP(-$C$4*($K$4-$I$4))*LN(G140)+(1-EXP(-$C$4*($K$4-$I$4)))*$G$4+$F$4^2/(4*$C$4)*(1-EXP(-2*$C$4*($K$4-$I$4))))</f>
        <v>22.3294309320324</v>
      </c>
      <c r="I140" s="126" t="n">
        <f aca="false">MAX(0,G140-H140-$H$4)</f>
        <v>0.943269745153951</v>
      </c>
      <c r="J140" s="22" t="n">
        <f aca="false">$D$7*AVERAGE(A140,I140)</f>
        <v>0.897265936831728</v>
      </c>
      <c r="K140" s="135"/>
    </row>
    <row r="141" customFormat="false" ht="12.75" hidden="false" customHeight="false" outlineLevel="0" collapsed="false">
      <c r="B141" s="124" t="n">
        <f aca="false">B140+1</f>
        <v>125</v>
      </c>
      <c r="C141" s="21" t="n">
        <f aca="false">$C$7</f>
        <v>3.29212628660779</v>
      </c>
      <c r="D141" s="21" t="n">
        <f aca="true">NORMSINV(RAND())</f>
        <v>0.0124789983530557</v>
      </c>
      <c r="E141" s="21" t="n">
        <f aca="false">$C$4*($G$4-C141)*$J$4+$F$4*SQRT($J$4)*D141+C141</f>
        <v>3.11535660483685</v>
      </c>
      <c r="F141" s="125" t="n">
        <f aca="false">EXP(E141)</f>
        <v>22.5414673166742</v>
      </c>
      <c r="G141" s="126" t="n">
        <f aca="false">EXP(EXP(-$C$4*($J$4-$I$4))*LN(F141)+(1-EXP(-$C$4*($J$4-$I$4)))*$G$4+$F$4^2/(4*$C$4)*(1-EXP(-2*$C$4*($J$4-$I$4))))</f>
        <v>22.0492931782922</v>
      </c>
      <c r="H141" s="126" t="n">
        <f aca="false">EXP(EXP(-$C$4*($K$4-$I$4))*LN(G141)+(1-EXP(-$C$4*($K$4-$I$4)))*$G$4+$F$4^2/(4*$C$4)*(1-EXP(-2*$C$4*($K$4-$I$4))))</f>
        <v>20.4874304451105</v>
      </c>
      <c r="I141" s="126" t="n">
        <f aca="false">MAX(0,G141-H141-$H$4)</f>
        <v>0</v>
      </c>
      <c r="J141" s="22" t="n">
        <f aca="false">$D$7*AVERAGE(A141,I141)</f>
        <v>0</v>
      </c>
      <c r="K141" s="135"/>
    </row>
    <row r="142" customFormat="false" ht="12.75" hidden="false" customHeight="false" outlineLevel="0" collapsed="false">
      <c r="B142" s="124" t="n">
        <f aca="false">B141+1</f>
        <v>126</v>
      </c>
      <c r="C142" s="21" t="n">
        <f aca="false">$C$7</f>
        <v>3.29212628660779</v>
      </c>
      <c r="D142" s="21" t="n">
        <f aca="true">NORMSINV(RAND())</f>
        <v>1.16599429142024</v>
      </c>
      <c r="E142" s="21" t="n">
        <f aca="false">$C$4*($G$4-C142)*$J$4+$F$4*SQRT($J$4)*D142+C142</f>
        <v>3.48297887029846</v>
      </c>
      <c r="F142" s="125" t="n">
        <f aca="false">EXP(E142)</f>
        <v>32.5565595393651</v>
      </c>
      <c r="G142" s="126" t="n">
        <f aca="false">EXP(EXP(-$C$4*($J$4-$I$4))*LN(F142)+(1-EXP(-$C$4*($J$4-$I$4)))*$G$4+$F$4^2/(4*$C$4)*(1-EXP(-2*$C$4*($J$4-$I$4))))</f>
        <v>30.5689565487365</v>
      </c>
      <c r="H142" s="126" t="n">
        <f aca="false">EXP(EXP(-$C$4*($K$4-$I$4))*LN(G142)+(1-EXP(-$C$4*($K$4-$I$4)))*$G$4+$F$4^2/(4*$C$4)*(1-EXP(-2*$C$4*($K$4-$I$4))))</f>
        <v>25.1182481845979</v>
      </c>
      <c r="I142" s="126" t="n">
        <f aca="false">MAX(0,G142-H142-$H$4)</f>
        <v>3.41070836413863</v>
      </c>
      <c r="J142" s="22" t="n">
        <f aca="false">$D$7*AVERAGE(A142,I142)</f>
        <v>3.24436615435936</v>
      </c>
      <c r="K142" s="135"/>
    </row>
    <row r="143" customFormat="false" ht="12.75" hidden="false" customHeight="false" outlineLevel="0" collapsed="false">
      <c r="B143" s="124" t="n">
        <f aca="false">B142+1</f>
        <v>127</v>
      </c>
      <c r="C143" s="21" t="n">
        <f aca="false">$C$7</f>
        <v>3.29212628660779</v>
      </c>
      <c r="D143" s="21" t="n">
        <f aca="true">NORMSINV(RAND())</f>
        <v>-0.302573020619876</v>
      </c>
      <c r="E143" s="21" t="n">
        <f aca="false">$C$4*($G$4-C143)*$J$4+$F$4*SQRT($J$4)*D143+C143</f>
        <v>3.0149503617214</v>
      </c>
      <c r="F143" s="125" t="n">
        <f aca="false">EXP(E143)</f>
        <v>20.3880788862913</v>
      </c>
      <c r="G143" s="126" t="n">
        <f aca="false">EXP(EXP(-$C$4*($J$4-$I$4))*LN(F143)+(1-EXP(-$C$4*($J$4-$I$4)))*$G$4+$F$4^2/(4*$C$4)*(1-EXP(-2*$C$4*($J$4-$I$4))))</f>
        <v>20.1670465636513</v>
      </c>
      <c r="H143" s="126" t="n">
        <f aca="false">EXP(EXP(-$C$4*($K$4-$I$4))*LN(G143)+(1-EXP(-$C$4*($K$4-$I$4)))*$G$4+$F$4^2/(4*$C$4)*(1-EXP(-2*$C$4*($K$4-$I$4))))</f>
        <v>19.3782950709215</v>
      </c>
      <c r="I143" s="126" t="n">
        <f aca="false">MAX(0,G143-H143-$H$4)</f>
        <v>0</v>
      </c>
      <c r="J143" s="22" t="n">
        <f aca="false">$D$7*AVERAGE(A143,I143)</f>
        <v>0</v>
      </c>
      <c r="K143" s="135"/>
    </row>
    <row r="144" customFormat="false" ht="12.75" hidden="false" customHeight="false" outlineLevel="0" collapsed="false">
      <c r="B144" s="124" t="n">
        <f aca="false">B143+1</f>
        <v>128</v>
      </c>
      <c r="C144" s="21" t="n">
        <f aca="false">$C$7</f>
        <v>3.29212628660779</v>
      </c>
      <c r="D144" s="21" t="n">
        <f aca="true">NORMSINV(RAND())</f>
        <v>0.172847173498782</v>
      </c>
      <c r="E144" s="21" t="n">
        <f aca="false">$C$4*($G$4-C144)*$J$4+$F$4*SQRT($J$4)*D144+C144</f>
        <v>3.16646551705443</v>
      </c>
      <c r="F144" s="125" t="n">
        <f aca="false">EXP(E144)</f>
        <v>23.7234857422752</v>
      </c>
      <c r="G144" s="126" t="n">
        <f aca="false">EXP(EXP(-$C$4*($J$4-$I$4))*LN(F144)+(1-EXP(-$C$4*($J$4-$I$4)))*$G$4+$F$4^2/(4*$C$4)*(1-EXP(-2*$C$4*($J$4-$I$4))))</f>
        <v>23.0738706015767</v>
      </c>
      <c r="H144" s="126" t="n">
        <f aca="false">EXP(EXP(-$C$4*($K$4-$I$4))*LN(G144)+(1-EXP(-$C$4*($K$4-$I$4)))*$G$4+$F$4^2/(4*$C$4)*(1-EXP(-2*$C$4*($K$4-$I$4))))</f>
        <v>21.0761614693532</v>
      </c>
      <c r="I144" s="126" t="n">
        <f aca="false">MAX(0,G144-H144-$H$4)</f>
        <v>0</v>
      </c>
      <c r="J144" s="22" t="n">
        <f aca="false">$D$7*AVERAGE(A144,I144)</f>
        <v>0</v>
      </c>
      <c r="K144" s="135"/>
    </row>
    <row r="145" customFormat="false" ht="12.75" hidden="false" customHeight="false" outlineLevel="0" collapsed="false">
      <c r="B145" s="124" t="n">
        <f aca="false">B144+1</f>
        <v>129</v>
      </c>
      <c r="C145" s="21" t="n">
        <f aca="false">$C$7</f>
        <v>3.29212628660779</v>
      </c>
      <c r="D145" s="21" t="n">
        <f aca="true">NORMSINV(RAND())</f>
        <v>-0.883176493886572</v>
      </c>
      <c r="E145" s="21" t="n">
        <f aca="false">$C$4*($G$4-C145)*$J$4+$F$4*SQRT($J$4)*D145+C145</f>
        <v>2.82991357420761</v>
      </c>
      <c r="F145" s="125" t="n">
        <f aca="false">EXP(E145)</f>
        <v>16.9439963629464</v>
      </c>
      <c r="G145" s="126" t="n">
        <f aca="false">EXP(EXP(-$C$4*($J$4-$I$4))*LN(F145)+(1-EXP(-$C$4*($J$4-$I$4)))*$G$4+$F$4^2/(4*$C$4)*(1-EXP(-2*$C$4*($J$4-$I$4))))</f>
        <v>17.1090651950595</v>
      </c>
      <c r="H145" s="126" t="n">
        <f aca="false">EXP(EXP(-$C$4*($K$4-$I$4))*LN(G145)+(1-EXP(-$C$4*($K$4-$I$4)))*$G$4+$F$4^2/(4*$C$4)*(1-EXP(-2*$C$4*($K$4-$I$4))))</f>
        <v>17.4891849837137</v>
      </c>
      <c r="I145" s="126" t="n">
        <f aca="false">MAX(0,G145-H145-$H$4)</f>
        <v>0</v>
      </c>
      <c r="J145" s="22" t="n">
        <f aca="false">$D$7*AVERAGE(A145,I145)</f>
        <v>0</v>
      </c>
      <c r="K145" s="135"/>
    </row>
    <row r="146" customFormat="false" ht="12.75" hidden="false" customHeight="false" outlineLevel="0" collapsed="false">
      <c r="B146" s="124" t="n">
        <f aca="false">B145+1</f>
        <v>130</v>
      </c>
      <c r="C146" s="21" t="n">
        <f aca="false">$C$7</f>
        <v>3.29212628660779</v>
      </c>
      <c r="D146" s="21" t="n">
        <f aca="true">NORMSINV(RAND())</f>
        <v>-0.0565602232186082</v>
      </c>
      <c r="E146" s="21" t="n">
        <f aca="false">$C$4*($G$4-C146)*$J$4+$F$4*SQRT($J$4)*D146+C146</f>
        <v>3.09335398797305</v>
      </c>
      <c r="F146" s="125" t="n">
        <f aca="false">EXP(E146)</f>
        <v>22.0509125819524</v>
      </c>
      <c r="G146" s="126" t="n">
        <f aca="false">EXP(EXP(-$C$4*($J$4-$I$4))*LN(F146)+(1-EXP(-$C$4*($J$4-$I$4)))*$G$4+$F$4^2/(4*$C$4)*(1-EXP(-2*$C$4*($J$4-$I$4))))</f>
        <v>21.6223371403811</v>
      </c>
      <c r="H146" s="126" t="n">
        <f aca="false">EXP(EXP(-$C$4*($K$4-$I$4))*LN(G146)+(1-EXP(-$C$4*($K$4-$I$4)))*$G$4+$F$4^2/(4*$C$4)*(1-EXP(-2*$C$4*($K$4-$I$4))))</f>
        <v>20.2390700700772</v>
      </c>
      <c r="I146" s="126" t="n">
        <f aca="false">MAX(0,G146-H146-$H$4)</f>
        <v>0</v>
      </c>
      <c r="J146" s="22" t="n">
        <f aca="false">$D$7*AVERAGE(A146,I146)</f>
        <v>0</v>
      </c>
      <c r="K146" s="135"/>
    </row>
    <row r="147" customFormat="false" ht="12.75" hidden="false" customHeight="false" outlineLevel="0" collapsed="false">
      <c r="B147" s="124" t="n">
        <f aca="false">B146+1</f>
        <v>131</v>
      </c>
      <c r="C147" s="21" t="n">
        <f aca="false">$C$7</f>
        <v>3.29212628660779</v>
      </c>
      <c r="D147" s="21" t="n">
        <f aca="true">NORMSINV(RAND())</f>
        <v>0.409491643614082</v>
      </c>
      <c r="E147" s="21" t="n">
        <f aca="false">$C$4*($G$4-C147)*$J$4+$F$4*SQRT($J$4)*D147+C147</f>
        <v>3.2418834822393</v>
      </c>
      <c r="F147" s="125" t="n">
        <f aca="false">EXP(E147)</f>
        <v>25.5818593777211</v>
      </c>
      <c r="G147" s="126" t="n">
        <f aca="false">EXP(EXP(-$C$4*($J$4-$I$4))*LN(F147)+(1-EXP(-$C$4*($J$4-$I$4)))*$G$4+$F$4^2/(4*$C$4)*(1-EXP(-2*$C$4*($J$4-$I$4))))</f>
        <v>24.6733689660969</v>
      </c>
      <c r="H147" s="126" t="n">
        <f aca="false">EXP(EXP(-$C$4*($K$4-$I$4))*LN(G147)+(1-EXP(-$C$4*($K$4-$I$4)))*$G$4+$F$4^2/(4*$C$4)*(1-EXP(-2*$C$4*($K$4-$I$4))))</f>
        <v>21.9759538653062</v>
      </c>
      <c r="I147" s="126" t="n">
        <f aca="false">MAX(0,G147-H147-$H$4)</f>
        <v>0.657415100790682</v>
      </c>
      <c r="J147" s="22" t="n">
        <f aca="false">$D$7*AVERAGE(A147,I147)</f>
        <v>0.625352587983199</v>
      </c>
      <c r="K147" s="135"/>
    </row>
    <row r="148" customFormat="false" ht="12.75" hidden="false" customHeight="false" outlineLevel="0" collapsed="false">
      <c r="B148" s="124" t="n">
        <f aca="false">B147+1</f>
        <v>132</v>
      </c>
      <c r="C148" s="21" t="n">
        <f aca="false">$C$7</f>
        <v>3.29212628660779</v>
      </c>
      <c r="D148" s="21" t="n">
        <f aca="true">NORMSINV(RAND())</f>
        <v>-0.343539708330609</v>
      </c>
      <c r="E148" s="21" t="n">
        <f aca="false">$C$4*($G$4-C148)*$J$4+$F$4*SQRT($J$4)*D148+C148</f>
        <v>3.00189438696737</v>
      </c>
      <c r="F148" s="125" t="n">
        <f aca="false">EXP(E148)</f>
        <v>20.1236227658397</v>
      </c>
      <c r="G148" s="126" t="n">
        <f aca="false">EXP(EXP(-$C$4*($J$4-$I$4))*LN(F148)+(1-EXP(-$C$4*($J$4-$I$4)))*$G$4+$F$4^2/(4*$C$4)*(1-EXP(-2*$C$4*($J$4-$I$4))))</f>
        <v>19.9344047497472</v>
      </c>
      <c r="H148" s="126" t="n">
        <f aca="false">EXP(EXP(-$C$4*($K$4-$I$4))*LN(G148)+(1-EXP(-$C$4*($K$4-$I$4)))*$G$4+$F$4^2/(4*$C$4)*(1-EXP(-2*$C$4*($K$4-$I$4))))</f>
        <v>19.2385551434056</v>
      </c>
      <c r="I148" s="126" t="n">
        <f aca="false">MAX(0,G148-H148-$H$4)</f>
        <v>0</v>
      </c>
      <c r="J148" s="22" t="n">
        <f aca="false">$D$7*AVERAGE(A148,I148)</f>
        <v>0</v>
      </c>
      <c r="K148" s="135"/>
    </row>
    <row r="149" customFormat="false" ht="12.75" hidden="false" customHeight="false" outlineLevel="0" collapsed="false">
      <c r="B149" s="124" t="n">
        <f aca="false">B148+1</f>
        <v>133</v>
      </c>
      <c r="C149" s="21" t="n">
        <f aca="false">$C$7</f>
        <v>3.29212628660779</v>
      </c>
      <c r="D149" s="21" t="n">
        <f aca="true">NORMSINV(RAND())</f>
        <v>0.469313075010066</v>
      </c>
      <c r="E149" s="21" t="n">
        <f aca="false">$C$4*($G$4-C149)*$J$4+$F$4*SQRT($J$4)*D149+C149</f>
        <v>3.26094841381422</v>
      </c>
      <c r="F149" s="125" t="n">
        <f aca="false">EXP(E149)</f>
        <v>26.0742546027359</v>
      </c>
      <c r="G149" s="126" t="n">
        <f aca="false">EXP(EXP(-$C$4*($J$4-$I$4))*LN(F149)+(1-EXP(-$C$4*($J$4-$I$4)))*$G$4+$F$4^2/(4*$C$4)*(1-EXP(-2*$C$4*($J$4-$I$4))))</f>
        <v>25.0949696048825</v>
      </c>
      <c r="H149" s="126" t="n">
        <f aca="false">EXP(EXP(-$C$4*($K$4-$I$4))*LN(G149)+(1-EXP(-$C$4*($K$4-$I$4)))*$G$4+$F$4^2/(4*$C$4)*(1-EXP(-2*$C$4*($K$4-$I$4))))</f>
        <v>22.2094319491195</v>
      </c>
      <c r="I149" s="126" t="n">
        <f aca="false">MAX(0,G149-H149-$H$4)</f>
        <v>0.845537655762978</v>
      </c>
      <c r="J149" s="22" t="n">
        <f aca="false">$D$7*AVERAGE(A149,I149)</f>
        <v>0.8043002976851</v>
      </c>
      <c r="K149" s="135"/>
    </row>
    <row r="150" customFormat="false" ht="12.75" hidden="false" customHeight="false" outlineLevel="0" collapsed="false">
      <c r="B150" s="124" t="n">
        <f aca="false">B149+1</f>
        <v>134</v>
      </c>
      <c r="C150" s="21" t="n">
        <f aca="false">$C$7</f>
        <v>3.29212628660779</v>
      </c>
      <c r="D150" s="21" t="n">
        <f aca="true">NORMSINV(RAND())</f>
        <v>-0.392982451889506</v>
      </c>
      <c r="E150" s="21" t="n">
        <f aca="false">$C$4*($G$4-C150)*$J$4+$F$4*SQRT($J$4)*D150+C150</f>
        <v>2.986137115688</v>
      </c>
      <c r="F150" s="125" t="n">
        <f aca="false">EXP(E150)</f>
        <v>19.8090145756153</v>
      </c>
      <c r="G150" s="126" t="n">
        <f aca="false">EXP(EXP(-$C$4*($J$4-$I$4))*LN(F150)+(1-EXP(-$C$4*($J$4-$I$4)))*$G$4+$F$4^2/(4*$C$4)*(1-EXP(-2*$C$4*($J$4-$I$4))))</f>
        <v>19.6572002482491</v>
      </c>
      <c r="H150" s="126" t="n">
        <f aca="false">EXP(EXP(-$C$4*($K$4-$I$4))*LN(G150)+(1-EXP(-$C$4*($K$4-$I$4)))*$G$4+$F$4^2/(4*$C$4)*(1-EXP(-2*$C$4*($K$4-$I$4))))</f>
        <v>19.071244184656</v>
      </c>
      <c r="I150" s="126" t="n">
        <f aca="false">MAX(0,G150-H150-$H$4)</f>
        <v>0</v>
      </c>
      <c r="J150" s="22" t="n">
        <f aca="false">$D$7*AVERAGE(A150,I150)</f>
        <v>0</v>
      </c>
      <c r="K150" s="135"/>
    </row>
    <row r="151" customFormat="false" ht="12.75" hidden="false" customHeight="false" outlineLevel="0" collapsed="false">
      <c r="B151" s="124" t="n">
        <f aca="false">B150+1</f>
        <v>135</v>
      </c>
      <c r="C151" s="21" t="n">
        <f aca="false">$C$7</f>
        <v>3.29212628660779</v>
      </c>
      <c r="D151" s="21" t="n">
        <f aca="true">NORMSINV(RAND())</f>
        <v>-0.298502056222541</v>
      </c>
      <c r="E151" s="21" t="n">
        <f aca="false">$C$4*($G$4-C151)*$J$4+$F$4*SQRT($J$4)*D151+C151</f>
        <v>3.01624776728105</v>
      </c>
      <c r="F151" s="125" t="n">
        <f aca="false">EXP(E151)</f>
        <v>20.414547659843</v>
      </c>
      <c r="G151" s="126" t="n">
        <f aca="false">EXP(EXP(-$C$4*($J$4-$I$4))*LN(F151)+(1-EXP(-$C$4*($J$4-$I$4)))*$G$4+$F$4^2/(4*$C$4)*(1-EXP(-2*$C$4*($J$4-$I$4))))</f>
        <v>20.1903125624569</v>
      </c>
      <c r="H151" s="126" t="n">
        <f aca="false">EXP(EXP(-$C$4*($K$4-$I$4))*LN(G151)+(1-EXP(-$C$4*($K$4-$I$4)))*$G$4+$F$4^2/(4*$C$4)*(1-EXP(-2*$C$4*($K$4-$I$4))))</f>
        <v>19.3922367073761</v>
      </c>
      <c r="I151" s="126" t="n">
        <f aca="false">MAX(0,G151-H151-$H$4)</f>
        <v>0</v>
      </c>
      <c r="J151" s="22" t="n">
        <f aca="false">$D$7*AVERAGE(A151,I151)</f>
        <v>0</v>
      </c>
      <c r="K151" s="135"/>
    </row>
    <row r="152" customFormat="false" ht="12.75" hidden="false" customHeight="false" outlineLevel="0" collapsed="false">
      <c r="B152" s="124" t="n">
        <f aca="false">B151+1</f>
        <v>136</v>
      </c>
      <c r="C152" s="21" t="n">
        <f aca="false">$C$7</f>
        <v>3.29212628660779</v>
      </c>
      <c r="D152" s="21" t="n">
        <f aca="true">NORMSINV(RAND())</f>
        <v>-0.173320638942771</v>
      </c>
      <c r="E152" s="21" t="n">
        <f aca="false">$C$4*($G$4-C152)*$J$4+$F$4*SQRT($J$4)*D152+C152</f>
        <v>3.05614275306119</v>
      </c>
      <c r="F152" s="125" t="n">
        <f aca="false">EXP(E152)</f>
        <v>21.2454499631237</v>
      </c>
      <c r="G152" s="126" t="n">
        <f aca="false">EXP(EXP(-$C$4*($J$4-$I$4))*LN(F152)+(1-EXP(-$C$4*($J$4-$I$4)))*$G$4+$F$4^2/(4*$C$4)*(1-EXP(-2*$C$4*($J$4-$I$4))))</f>
        <v>20.9189914803771</v>
      </c>
      <c r="H152" s="126" t="n">
        <f aca="false">EXP(EXP(-$C$4*($K$4-$I$4))*LN(G152)+(1-EXP(-$C$4*($K$4-$I$4)))*$G$4+$F$4^2/(4*$C$4)*(1-EXP(-2*$C$4*($K$4-$I$4))))</f>
        <v>19.8258708893142</v>
      </c>
      <c r="I152" s="126" t="n">
        <f aca="false">MAX(0,G152-H152-$H$4)</f>
        <v>0</v>
      </c>
      <c r="J152" s="22" t="n">
        <f aca="false">$D$7*AVERAGE(A152,I152)</f>
        <v>0</v>
      </c>
      <c r="K152" s="135"/>
    </row>
    <row r="153" customFormat="false" ht="12.75" hidden="false" customHeight="false" outlineLevel="0" collapsed="false">
      <c r="B153" s="124" t="n">
        <f aca="false">B152+1</f>
        <v>137</v>
      </c>
      <c r="C153" s="21" t="n">
        <f aca="false">$C$7</f>
        <v>3.29212628660779</v>
      </c>
      <c r="D153" s="21" t="n">
        <f aca="true">NORMSINV(RAND())</f>
        <v>1.53810156378845</v>
      </c>
      <c r="E153" s="21" t="n">
        <f aca="false">$C$4*($G$4-C153)*$J$4+$F$4*SQRT($J$4)*D153+C153</f>
        <v>3.60156847139426</v>
      </c>
      <c r="F153" s="125" t="n">
        <f aca="false">EXP(E153)</f>
        <v>36.6556827687331</v>
      </c>
      <c r="G153" s="126" t="n">
        <f aca="false">EXP(EXP(-$C$4*($J$4-$I$4))*LN(F153)+(1-EXP(-$C$4*($J$4-$I$4)))*$G$4+$F$4^2/(4*$C$4)*(1-EXP(-2*$C$4*($J$4-$I$4))))</f>
        <v>33.9665124908291</v>
      </c>
      <c r="H153" s="126" t="n">
        <f aca="false">EXP(EXP(-$C$4*($K$4-$I$4))*LN(G153)+(1-EXP(-$C$4*($K$4-$I$4)))*$G$4+$F$4^2/(4*$C$4)*(1-EXP(-2*$C$4*($K$4-$I$4))))</f>
        <v>26.8249400287647</v>
      </c>
      <c r="I153" s="126" t="n">
        <f aca="false">MAX(0,G153-H153-$H$4)</f>
        <v>5.10157246206443</v>
      </c>
      <c r="J153" s="22" t="n">
        <f aca="false">$D$7*AVERAGE(A153,I153)</f>
        <v>4.85276583713824</v>
      </c>
      <c r="K153" s="135"/>
    </row>
    <row r="154" customFormat="false" ht="12.75" hidden="false" customHeight="false" outlineLevel="0" collapsed="false">
      <c r="B154" s="124" t="n">
        <f aca="false">B153+1</f>
        <v>138</v>
      </c>
      <c r="C154" s="21" t="n">
        <f aca="false">$C$7</f>
        <v>3.29212628660779</v>
      </c>
      <c r="D154" s="21" t="n">
        <f aca="true">NORMSINV(RAND())</f>
        <v>1.56978162383135</v>
      </c>
      <c r="E154" s="21" t="n">
        <f aca="false">$C$4*($G$4-C154)*$J$4+$F$4*SQRT($J$4)*D154+C154</f>
        <v>3.61166482253319</v>
      </c>
      <c r="F154" s="125" t="n">
        <f aca="false">EXP(E154)</f>
        <v>37.0276459891377</v>
      </c>
      <c r="G154" s="126" t="n">
        <f aca="false">EXP(EXP(-$C$4*($J$4-$I$4))*LN(F154)+(1-EXP(-$C$4*($J$4-$I$4)))*$G$4+$F$4^2/(4*$C$4)*(1-EXP(-2*$C$4*($J$4-$I$4))))</f>
        <v>34.2726513679779</v>
      </c>
      <c r="H154" s="126" t="n">
        <f aca="false">EXP(EXP(-$C$4*($K$4-$I$4))*LN(G154)+(1-EXP(-$C$4*($K$4-$I$4)))*$G$4+$F$4^2/(4*$C$4)*(1-EXP(-2*$C$4*($K$4-$I$4))))</f>
        <v>26.9754916140213</v>
      </c>
      <c r="I154" s="126" t="n">
        <f aca="false">MAX(0,G154-H154-$H$4)</f>
        <v>5.25715975395661</v>
      </c>
      <c r="J154" s="22" t="n">
        <f aca="false">$D$7*AVERAGE(A154,I154)</f>
        <v>5.00076504726447</v>
      </c>
      <c r="K154" s="135"/>
    </row>
    <row r="155" customFormat="false" ht="12.75" hidden="false" customHeight="false" outlineLevel="0" collapsed="false">
      <c r="B155" s="124" t="n">
        <f aca="false">B154+1</f>
        <v>139</v>
      </c>
      <c r="C155" s="21" t="n">
        <f aca="false">$C$7</f>
        <v>3.29212628660779</v>
      </c>
      <c r="D155" s="21" t="n">
        <f aca="true">NORMSINV(RAND())</f>
        <v>1.72924114281107</v>
      </c>
      <c r="E155" s="21" t="n">
        <f aca="false">$C$4*($G$4-C155)*$J$4+$F$4*SQRT($J$4)*D155+C155</f>
        <v>3.66248414843989</v>
      </c>
      <c r="F155" s="125" t="n">
        <f aca="false">EXP(E155)</f>
        <v>38.958000221495</v>
      </c>
      <c r="G155" s="126" t="n">
        <f aca="false">EXP(EXP(-$C$4*($J$4-$I$4))*LN(F155)+(1-EXP(-$C$4*($J$4-$I$4)))*$G$4+$F$4^2/(4*$C$4)*(1-EXP(-2*$C$4*($J$4-$I$4))))</f>
        <v>35.8559898596021</v>
      </c>
      <c r="H155" s="126" t="n">
        <f aca="false">EXP(EXP(-$C$4*($K$4-$I$4))*LN(G155)+(1-EXP(-$C$4*($K$4-$I$4)))*$G$4+$F$4^2/(4*$C$4)*(1-EXP(-2*$C$4*($K$4-$I$4))))</f>
        <v>27.7462105669418</v>
      </c>
      <c r="I155" s="126" t="n">
        <f aca="false">MAX(0,G155-H155-$H$4)</f>
        <v>6.0697792926603</v>
      </c>
      <c r="J155" s="22" t="n">
        <f aca="false">$D$7*AVERAGE(A155,I155)</f>
        <v>5.77375266340361</v>
      </c>
      <c r="K155" s="135"/>
    </row>
    <row r="156" customFormat="false" ht="12.75" hidden="false" customHeight="false" outlineLevel="0" collapsed="false">
      <c r="B156" s="124" t="n">
        <f aca="false">B155+1</f>
        <v>140</v>
      </c>
      <c r="C156" s="21" t="n">
        <f aca="false">$C$7</f>
        <v>3.29212628660779</v>
      </c>
      <c r="D156" s="21" t="n">
        <f aca="true">NORMSINV(RAND())</f>
        <v>0.0795018254058064</v>
      </c>
      <c r="E156" s="21" t="n">
        <f aca="false">$C$4*($G$4-C156)*$J$4+$F$4*SQRT($J$4)*D156+C156</f>
        <v>3.13671660211374</v>
      </c>
      <c r="F156" s="125" t="n">
        <f aca="false">EXP(E156)</f>
        <v>23.0281320728713</v>
      </c>
      <c r="G156" s="126" t="n">
        <f aca="false">EXP(EXP(-$C$4*($J$4-$I$4))*LN(F156)+(1-EXP(-$C$4*($J$4-$I$4)))*$G$4+$F$4^2/(4*$C$4)*(1-EXP(-2*$C$4*($J$4-$I$4))))</f>
        <v>22.4718427287913</v>
      </c>
      <c r="H156" s="126" t="n">
        <f aca="false">EXP(EXP(-$C$4*($K$4-$I$4))*LN(G156)+(1-EXP(-$C$4*($K$4-$I$4)))*$G$4+$F$4^2/(4*$C$4)*(1-EXP(-2*$C$4*($K$4-$I$4))))</f>
        <v>20.7314522271123</v>
      </c>
      <c r="I156" s="126" t="n">
        <f aca="false">MAX(0,G156-H156-$H$4)</f>
        <v>0</v>
      </c>
      <c r="J156" s="22" t="n">
        <f aca="false">$D$7*AVERAGE(A156,I156)</f>
        <v>0</v>
      </c>
      <c r="K156" s="135"/>
    </row>
    <row r="157" customFormat="false" ht="12.75" hidden="false" customHeight="false" outlineLevel="0" collapsed="false">
      <c r="B157" s="124" t="n">
        <f aca="false">B156+1</f>
        <v>141</v>
      </c>
      <c r="C157" s="21" t="n">
        <f aca="false">$C$7</f>
        <v>3.29212628660779</v>
      </c>
      <c r="D157" s="21" t="n">
        <f aca="true">NORMSINV(RAND())</f>
        <v>0.421228182401243</v>
      </c>
      <c r="E157" s="21" t="n">
        <f aca="false">$C$4*($G$4-C157)*$J$4+$F$4*SQRT($J$4)*D157+C157</f>
        <v>3.24562388603242</v>
      </c>
      <c r="F157" s="125" t="n">
        <f aca="false">EXP(E157)</f>
        <v>25.6777250379439</v>
      </c>
      <c r="G157" s="126" t="n">
        <f aca="false">EXP(EXP(-$C$4*($J$4-$I$4))*LN(F157)+(1-EXP(-$C$4*($J$4-$I$4)))*$G$4+$F$4^2/(4*$C$4)*(1-EXP(-2*$C$4*($J$4-$I$4))))</f>
        <v>24.7555217355105</v>
      </c>
      <c r="H157" s="126" t="n">
        <f aca="false">EXP(EXP(-$C$4*($K$4-$I$4))*LN(G157)+(1-EXP(-$C$4*($K$4-$I$4)))*$G$4+$F$4^2/(4*$C$4)*(1-EXP(-2*$C$4*($K$4-$I$4))))</f>
        <v>22.0215662513867</v>
      </c>
      <c r="I157" s="126" t="n">
        <f aca="false">MAX(0,G157-H157-$H$4)</f>
        <v>0.693955484123843</v>
      </c>
      <c r="J157" s="22" t="n">
        <f aca="false">$D$7*AVERAGE(A157,I157)</f>
        <v>0.660110875792238</v>
      </c>
      <c r="K157" s="135"/>
    </row>
    <row r="158" customFormat="false" ht="12.75" hidden="false" customHeight="false" outlineLevel="0" collapsed="false">
      <c r="B158" s="124" t="n">
        <f aca="false">B157+1</f>
        <v>142</v>
      </c>
      <c r="C158" s="21" t="n">
        <f aca="false">$C$7</f>
        <v>3.29212628660779</v>
      </c>
      <c r="D158" s="21" t="n">
        <f aca="true">NORMSINV(RAND())</f>
        <v>0.621372309155973</v>
      </c>
      <c r="E158" s="21" t="n">
        <f aca="false">$C$4*($G$4-C158)*$J$4+$F$4*SQRT($J$4)*D158+C158</f>
        <v>3.30940928856555</v>
      </c>
      <c r="F158" s="125" t="n">
        <f aca="false">EXP(E158)</f>
        <v>27.3689535420953</v>
      </c>
      <c r="G158" s="126" t="n">
        <f aca="false">EXP(EXP(-$C$4*($J$4-$I$4))*LN(F158)+(1-EXP(-$C$4*($J$4-$I$4)))*$G$4+$F$4^2/(4*$C$4)*(1-EXP(-2*$C$4*($J$4-$I$4))))</f>
        <v>26.1993447261447</v>
      </c>
      <c r="H158" s="126" t="n">
        <f aca="false">EXP(EXP(-$C$4*($K$4-$I$4))*LN(G158)+(1-EXP(-$C$4*($K$4-$I$4)))*$G$4+$F$4^2/(4*$C$4)*(1-EXP(-2*$C$4*($K$4-$I$4))))</f>
        <v>22.8141337756128</v>
      </c>
      <c r="I158" s="126" t="n">
        <f aca="false">MAX(0,G158-H158-$H$4)</f>
        <v>1.34521095053193</v>
      </c>
      <c r="J158" s="22" t="n">
        <f aca="false">$D$7*AVERAGE(A158,I158)</f>
        <v>1.27960423830654</v>
      </c>
      <c r="K158" s="135"/>
    </row>
    <row r="159" customFormat="false" ht="12.75" hidden="false" customHeight="false" outlineLevel="0" collapsed="false">
      <c r="B159" s="124" t="n">
        <f aca="false">B158+1</f>
        <v>143</v>
      </c>
      <c r="C159" s="21" t="n">
        <f aca="false">$C$7</f>
        <v>3.29212628660779</v>
      </c>
      <c r="D159" s="21" t="n">
        <f aca="true">NORMSINV(RAND())</f>
        <v>2.34868242784519</v>
      </c>
      <c r="E159" s="21" t="n">
        <f aca="false">$C$4*($G$4-C159)*$J$4+$F$4*SQRT($J$4)*D159+C159</f>
        <v>3.8598984435891</v>
      </c>
      <c r="F159" s="125" t="n">
        <f aca="false">EXP(E159)</f>
        <v>47.4605312028899</v>
      </c>
      <c r="G159" s="126" t="n">
        <f aca="false">EXP(EXP(-$C$4*($J$4-$I$4))*LN(F159)+(1-EXP(-$C$4*($J$4-$I$4)))*$G$4+$F$4^2/(4*$C$4)*(1-EXP(-2*$C$4*($J$4-$I$4))))</f>
        <v>42.7321660139175</v>
      </c>
      <c r="H159" s="126" t="n">
        <f aca="false">EXP(EXP(-$C$4*($K$4-$I$4))*LN(G159)+(1-EXP(-$C$4*($K$4-$I$4)))*$G$4+$F$4^2/(4*$C$4)*(1-EXP(-2*$C$4*($K$4-$I$4))))</f>
        <v>30.9549030474885</v>
      </c>
      <c r="I159" s="126" t="n">
        <f aca="false">MAX(0,G159-H159-$H$4)</f>
        <v>9.73726296642903</v>
      </c>
      <c r="J159" s="22" t="n">
        <f aca="false">$D$7*AVERAGE(A159,I159)</f>
        <v>9.2623710477684</v>
      </c>
      <c r="K159" s="135"/>
    </row>
    <row r="160" customFormat="false" ht="12.75" hidden="false" customHeight="false" outlineLevel="0" collapsed="false">
      <c r="B160" s="124" t="n">
        <f aca="false">B159+1</f>
        <v>144</v>
      </c>
      <c r="C160" s="21" t="n">
        <f aca="false">$C$7</f>
        <v>3.29212628660779</v>
      </c>
      <c r="D160" s="21" t="n">
        <f aca="true">NORMSINV(RAND())</f>
        <v>1.0336689614871</v>
      </c>
      <c r="E160" s="21" t="n">
        <f aca="false">$C$4*($G$4-C160)*$J$4+$F$4*SQRT($J$4)*D160+C160</f>
        <v>3.44080713849712</v>
      </c>
      <c r="F160" s="125" t="n">
        <f aca="false">EXP(E160)</f>
        <v>31.2121405243124</v>
      </c>
      <c r="G160" s="126" t="n">
        <f aca="false">EXP(EXP(-$C$4*($J$4-$I$4))*LN(F160)+(1-EXP(-$C$4*($J$4-$I$4)))*$G$4+$F$4^2/(4*$C$4)*(1-EXP(-2*$C$4*($J$4-$I$4))))</f>
        <v>29.4445004451227</v>
      </c>
      <c r="H160" s="126" t="n">
        <f aca="false">EXP(EXP(-$C$4*($K$4-$I$4))*LN(G160)+(1-EXP(-$C$4*($K$4-$I$4)))*$G$4+$F$4^2/(4*$C$4)*(1-EXP(-2*$C$4*($K$4-$I$4))))</f>
        <v>24.5378705217304</v>
      </c>
      <c r="I160" s="126" t="n">
        <f aca="false">MAX(0,G160-H160-$H$4)</f>
        <v>2.86662992339233</v>
      </c>
      <c r="J160" s="22" t="n">
        <f aca="false">$D$7*AVERAGE(A160,I160)</f>
        <v>2.72682273228501</v>
      </c>
      <c r="K160" s="135"/>
    </row>
    <row r="161" customFormat="false" ht="12.75" hidden="false" customHeight="false" outlineLevel="0" collapsed="false">
      <c r="B161" s="124" t="n">
        <f aca="false">B160+1</f>
        <v>145</v>
      </c>
      <c r="C161" s="21" t="n">
        <f aca="false">$C$7</f>
        <v>3.29212628660779</v>
      </c>
      <c r="D161" s="21" t="n">
        <f aca="true">NORMSINV(RAND())</f>
        <v>-0.315301134457473</v>
      </c>
      <c r="E161" s="21" t="n">
        <f aca="false">$C$4*($G$4-C161)*$J$4+$F$4*SQRT($J$4)*D161+C161</f>
        <v>3.01089394558878</v>
      </c>
      <c r="F161" s="125" t="n">
        <f aca="false">EXP(E161)</f>
        <v>20.3055438655512</v>
      </c>
      <c r="G161" s="126" t="n">
        <f aca="false">EXP(EXP(-$C$4*($J$4-$I$4))*LN(F161)+(1-EXP(-$C$4*($J$4-$I$4)))*$G$4+$F$4^2/(4*$C$4)*(1-EXP(-2*$C$4*($J$4-$I$4))))</f>
        <v>20.0944768365451</v>
      </c>
      <c r="H161" s="126" t="n">
        <f aca="false">EXP(EXP(-$C$4*($K$4-$I$4))*LN(G161)+(1-EXP(-$C$4*($K$4-$I$4)))*$G$4+$F$4^2/(4*$C$4)*(1-EXP(-2*$C$4*($K$4-$I$4))))</f>
        <v>19.3347703355209</v>
      </c>
      <c r="I161" s="126" t="n">
        <f aca="false">MAX(0,G161-H161-$H$4)</f>
        <v>0</v>
      </c>
      <c r="J161" s="22" t="n">
        <f aca="false">$D$7*AVERAGE(A161,I161)</f>
        <v>0</v>
      </c>
      <c r="K161" s="135"/>
    </row>
    <row r="162" customFormat="false" ht="12.75" hidden="false" customHeight="false" outlineLevel="0" collapsed="false">
      <c r="B162" s="124" t="n">
        <f aca="false">B161+1</f>
        <v>146</v>
      </c>
      <c r="C162" s="21" t="n">
        <f aca="false">$C$7</f>
        <v>3.29212628660779</v>
      </c>
      <c r="D162" s="21" t="n">
        <f aca="true">NORMSINV(RAND())</f>
        <v>0.698509631403904</v>
      </c>
      <c r="E162" s="21" t="n">
        <f aca="false">$C$4*($G$4-C162)*$J$4+$F$4*SQRT($J$4)*D162+C162</f>
        <v>3.3339927486435</v>
      </c>
      <c r="F162" s="125" t="n">
        <f aca="false">EXP(E162)</f>
        <v>28.0501154729658</v>
      </c>
      <c r="G162" s="126" t="n">
        <f aca="false">EXP(EXP(-$C$4*($J$4-$I$4))*LN(F162)+(1-EXP(-$C$4*($J$4-$I$4)))*$G$4+$F$4^2/(4*$C$4)*(1-EXP(-2*$C$4*($J$4-$I$4))))</f>
        <v>26.7780259494341</v>
      </c>
      <c r="H162" s="126" t="n">
        <f aca="false">EXP(EXP(-$C$4*($K$4-$I$4))*LN(G162)+(1-EXP(-$C$4*($K$4-$I$4)))*$G$4+$F$4^2/(4*$C$4)*(1-EXP(-2*$C$4*($K$4-$I$4))))</f>
        <v>23.1271564053901</v>
      </c>
      <c r="I162" s="126" t="n">
        <f aca="false">MAX(0,G162-H162-$H$4)</f>
        <v>1.61086954404404</v>
      </c>
      <c r="J162" s="22" t="n">
        <f aca="false">$D$7*AVERAGE(A162,I162)</f>
        <v>1.53230650932674</v>
      </c>
      <c r="K162" s="135"/>
    </row>
    <row r="163" customFormat="false" ht="12.75" hidden="false" customHeight="false" outlineLevel="0" collapsed="false">
      <c r="B163" s="124" t="n">
        <f aca="false">B162+1</f>
        <v>147</v>
      </c>
      <c r="C163" s="21" t="n">
        <f aca="false">$C$7</f>
        <v>3.29212628660779</v>
      </c>
      <c r="D163" s="21" t="n">
        <f aca="true">NORMSINV(RAND())</f>
        <v>1.00917810333114</v>
      </c>
      <c r="E163" s="21" t="n">
        <f aca="false">$C$4*($G$4-C163)*$J$4+$F$4*SQRT($J$4)*D163+C163</f>
        <v>3.43300196693805</v>
      </c>
      <c r="F163" s="125" t="n">
        <f aca="false">EXP(E163)</f>
        <v>30.969472676842</v>
      </c>
      <c r="G163" s="126" t="n">
        <f aca="false">EXP(EXP(-$C$4*($J$4-$I$4))*LN(F163)+(1-EXP(-$C$4*($J$4-$I$4)))*$G$4+$F$4^2/(4*$C$4)*(1-EXP(-2*$C$4*($J$4-$I$4))))</f>
        <v>29.24096758287</v>
      </c>
      <c r="H163" s="126" t="n">
        <f aca="false">EXP(EXP(-$C$4*($K$4-$I$4))*LN(G163)+(1-EXP(-$C$4*($K$4-$I$4)))*$G$4+$F$4^2/(4*$C$4)*(1-EXP(-2*$C$4*($K$4-$I$4))))</f>
        <v>24.4319338303768</v>
      </c>
      <c r="I163" s="126" t="n">
        <f aca="false">MAX(0,G163-H163-$H$4)</f>
        <v>2.76903375249316</v>
      </c>
      <c r="J163" s="22" t="n">
        <f aca="false">$D$7*AVERAGE(A163,I163)</f>
        <v>2.63398638280712</v>
      </c>
      <c r="K163" s="135"/>
    </row>
    <row r="164" customFormat="false" ht="12.75" hidden="false" customHeight="false" outlineLevel="0" collapsed="false">
      <c r="B164" s="124" t="n">
        <f aca="false">B163+1</f>
        <v>148</v>
      </c>
      <c r="C164" s="21" t="n">
        <f aca="false">$C$7</f>
        <v>3.29212628660779</v>
      </c>
      <c r="D164" s="21" t="n">
        <f aca="true">NORMSINV(RAND())</f>
        <v>1.13396846696045</v>
      </c>
      <c r="E164" s="21" t="n">
        <f aca="false">$C$4*($G$4-C164)*$J$4+$F$4*SQRT($J$4)*D164+C164</f>
        <v>3.47277232495663</v>
      </c>
      <c r="F164" s="125" t="n">
        <f aca="false">EXP(E164)</f>
        <v>32.2259595501194</v>
      </c>
      <c r="G164" s="126" t="n">
        <f aca="false">EXP(EXP(-$C$4*($J$4-$I$4))*LN(F164)+(1-EXP(-$C$4*($J$4-$I$4)))*$G$4+$F$4^2/(4*$C$4)*(1-EXP(-2*$C$4*($J$4-$I$4))))</f>
        <v>30.2929340480491</v>
      </c>
      <c r="H164" s="126" t="n">
        <f aca="false">EXP(EXP(-$C$4*($K$4-$I$4))*LN(G164)+(1-EXP(-$C$4*($K$4-$I$4)))*$G$4+$F$4^2/(4*$C$4)*(1-EXP(-2*$C$4*($K$4-$I$4))))</f>
        <v>24.9765362643286</v>
      </c>
      <c r="I164" s="126" t="n">
        <f aca="false">MAX(0,G164-H164-$H$4)</f>
        <v>3.27639778372048</v>
      </c>
      <c r="J164" s="22" t="n">
        <f aca="false">$D$7*AVERAGE(A164,I164)</f>
        <v>3.11660597824385</v>
      </c>
      <c r="K164" s="135"/>
    </row>
    <row r="165" customFormat="false" ht="12.75" hidden="false" customHeight="false" outlineLevel="0" collapsed="false">
      <c r="B165" s="124" t="n">
        <f aca="false">B164+1</f>
        <v>149</v>
      </c>
      <c r="C165" s="21" t="n">
        <f aca="false">$C$7</f>
        <v>3.29212628660779</v>
      </c>
      <c r="D165" s="21" t="n">
        <f aca="true">NORMSINV(RAND())</f>
        <v>1.67323429636914</v>
      </c>
      <c r="E165" s="21" t="n">
        <f aca="false">$C$4*($G$4-C165)*$J$4+$F$4*SQRT($J$4)*D165+C165</f>
        <v>3.64463491497581</v>
      </c>
      <c r="F165" s="125" t="n">
        <f aca="false">EXP(E165)</f>
        <v>38.2687989354943</v>
      </c>
      <c r="G165" s="126" t="n">
        <f aca="false">EXP(EXP(-$C$4*($J$4-$I$4))*LN(F165)+(1-EXP(-$C$4*($J$4-$I$4)))*$G$4+$F$4^2/(4*$C$4)*(1-EXP(-2*$C$4*($J$4-$I$4))))</f>
        <v>35.2917099562894</v>
      </c>
      <c r="H165" s="126" t="n">
        <f aca="false">EXP(EXP(-$C$4*($K$4-$I$4))*LN(G165)+(1-EXP(-$C$4*($K$4-$I$4)))*$G$4+$F$4^2/(4*$C$4)*(1-EXP(-2*$C$4*($K$4-$I$4))))</f>
        <v>27.4730344349353</v>
      </c>
      <c r="I165" s="126" t="n">
        <f aca="false">MAX(0,G165-H165-$H$4)</f>
        <v>5.77867552135413</v>
      </c>
      <c r="J165" s="22" t="n">
        <f aca="false">$D$7*AVERAGE(A165,I165)</f>
        <v>5.49684619055405</v>
      </c>
      <c r="K165" s="135"/>
    </row>
    <row r="166" customFormat="false" ht="12.75" hidden="false" customHeight="false" outlineLevel="0" collapsed="false">
      <c r="B166" s="124" t="n">
        <f aca="false">B165+1</f>
        <v>150</v>
      </c>
      <c r="C166" s="21" t="n">
        <f aca="false">$C$7</f>
        <v>3.29212628660779</v>
      </c>
      <c r="D166" s="21" t="n">
        <f aca="true">NORMSINV(RAND())</f>
        <v>1.51038171925908</v>
      </c>
      <c r="E166" s="21" t="n">
        <f aca="false">$C$4*($G$4-C166)*$J$4+$F$4*SQRT($J$4)*D166+C166</f>
        <v>3.59273423043935</v>
      </c>
      <c r="F166" s="125" t="n">
        <f aca="false">EXP(E166)</f>
        <v>36.3332838066125</v>
      </c>
      <c r="G166" s="126" t="n">
        <f aca="false">EXP(EXP(-$C$4*($J$4-$I$4))*LN(F166)+(1-EXP(-$C$4*($J$4-$I$4)))*$G$4+$F$4^2/(4*$C$4)*(1-EXP(-2*$C$4*($J$4-$I$4))))</f>
        <v>33.7008869988402</v>
      </c>
      <c r="H166" s="126" t="n">
        <f aca="false">EXP(EXP(-$C$4*($K$4-$I$4))*LN(G166)+(1-EXP(-$C$4*($K$4-$I$4)))*$G$4+$F$4^2/(4*$C$4)*(1-EXP(-2*$C$4*($K$4-$I$4))))</f>
        <v>26.6938977892409</v>
      </c>
      <c r="I166" s="126" t="n">
        <f aca="false">MAX(0,G166-H166-$H$4)</f>
        <v>4.96698920959929</v>
      </c>
      <c r="J166" s="22" t="n">
        <f aca="false">$D$7*AVERAGE(A166,I166)</f>
        <v>4.72474628734839</v>
      </c>
      <c r="K166" s="135"/>
    </row>
    <row r="167" customFormat="false" ht="12.75" hidden="false" customHeight="false" outlineLevel="0" collapsed="false">
      <c r="B167" s="124" t="n">
        <f aca="false">B166+1</f>
        <v>151</v>
      </c>
      <c r="C167" s="21" t="n">
        <f aca="false">$C$7</f>
        <v>3.29212628660779</v>
      </c>
      <c r="D167" s="21" t="n">
        <f aca="true">NORMSINV(RAND())</f>
        <v>-1.4887448844557</v>
      </c>
      <c r="E167" s="21" t="n">
        <f aca="false">$C$4*($G$4-C167)*$J$4+$F$4*SQRT($J$4)*D167+C167</f>
        <v>2.6369205337417</v>
      </c>
      <c r="F167" s="125" t="n">
        <f aca="false">EXP(E167)</f>
        <v>13.9701167962936</v>
      </c>
      <c r="G167" s="126" t="n">
        <f aca="false">EXP(EXP(-$C$4*($J$4-$I$4))*LN(F167)+(1-EXP(-$C$4*($J$4-$I$4)))*$G$4+$F$4^2/(4*$C$4)*(1-EXP(-2*$C$4*($J$4-$I$4))))</f>
        <v>14.4125059461222</v>
      </c>
      <c r="H167" s="126" t="n">
        <f aca="false">EXP(EXP(-$C$4*($K$4-$I$4))*LN(G167)+(1-EXP(-$C$4*($K$4-$I$4)))*$G$4+$F$4^2/(4*$C$4)*(1-EXP(-2*$C$4*($K$4-$I$4))))</f>
        <v>15.7147754439014</v>
      </c>
      <c r="I167" s="126" t="n">
        <f aca="false">MAX(0,G167-H167-$H$4)</f>
        <v>0</v>
      </c>
      <c r="J167" s="22" t="n">
        <f aca="false">$D$7*AVERAGE(A167,I167)</f>
        <v>0</v>
      </c>
      <c r="K167" s="135"/>
    </row>
    <row r="168" customFormat="false" ht="12.75" hidden="false" customHeight="false" outlineLevel="0" collapsed="false">
      <c r="B168" s="124" t="n">
        <f aca="false">B167+1</f>
        <v>152</v>
      </c>
      <c r="C168" s="21" t="n">
        <f aca="false">$C$7</f>
        <v>3.29212628660779</v>
      </c>
      <c r="D168" s="21" t="n">
        <f aca="true">NORMSINV(RAND())</f>
        <v>-0.168544844355678</v>
      </c>
      <c r="E168" s="21" t="n">
        <f aca="false">$C$4*($G$4-C168)*$J$4+$F$4*SQRT($J$4)*D168+C168</f>
        <v>3.05766478613352</v>
      </c>
      <c r="F168" s="125" t="n">
        <f aca="false">EXP(E168)</f>
        <v>21.2778108615357</v>
      </c>
      <c r="G168" s="126" t="n">
        <f aca="false">EXP(EXP(-$C$4*($J$4-$I$4))*LN(F168)+(1-EXP(-$C$4*($J$4-$I$4)))*$G$4+$F$4^2/(4*$C$4)*(1-EXP(-2*$C$4*($J$4-$I$4))))</f>
        <v>20.9473061719554</v>
      </c>
      <c r="H168" s="126" t="n">
        <f aca="false">EXP(EXP(-$C$4*($K$4-$I$4))*LN(G168)+(1-EXP(-$C$4*($K$4-$I$4)))*$G$4+$F$4^2/(4*$C$4)*(1-EXP(-2*$C$4*($K$4-$I$4))))</f>
        <v>19.8426051233933</v>
      </c>
      <c r="I168" s="126" t="n">
        <f aca="false">MAX(0,G168-H168-$H$4)</f>
        <v>0</v>
      </c>
      <c r="J168" s="22" t="n">
        <f aca="false">$D$7*AVERAGE(A168,I168)</f>
        <v>0</v>
      </c>
      <c r="K168" s="135"/>
    </row>
    <row r="169" customFormat="false" ht="12.75" hidden="false" customHeight="false" outlineLevel="0" collapsed="false">
      <c r="B169" s="124" t="n">
        <f aca="false">B168+1</f>
        <v>153</v>
      </c>
      <c r="C169" s="21" t="n">
        <f aca="false">$C$7</f>
        <v>3.29212628660779</v>
      </c>
      <c r="D169" s="21" t="n">
        <f aca="true">NORMSINV(RAND())</f>
        <v>-1.90358627548851</v>
      </c>
      <c r="E169" s="21" t="n">
        <f aca="false">$C$4*($G$4-C169)*$J$4+$F$4*SQRT($J$4)*D169+C169</f>
        <v>2.50471168233304</v>
      </c>
      <c r="F169" s="125" t="n">
        <f aca="false">EXP(E169)</f>
        <v>12.2400294402815</v>
      </c>
      <c r="G169" s="126" t="n">
        <f aca="false">EXP(EXP(-$C$4*($J$4-$I$4))*LN(F169)+(1-EXP(-$C$4*($J$4-$I$4)))*$G$4+$F$4^2/(4*$C$4)*(1-EXP(-2*$C$4*($J$4-$I$4))))</f>
        <v>12.8148264089102</v>
      </c>
      <c r="H169" s="126" t="n">
        <f aca="false">EXP(EXP(-$C$4*($K$4-$I$4))*LN(G169)+(1-EXP(-$C$4*($K$4-$I$4)))*$G$4+$F$4^2/(4*$C$4)*(1-EXP(-2*$C$4*($K$4-$I$4))))</f>
        <v>14.6042766527757</v>
      </c>
      <c r="I169" s="126" t="n">
        <f aca="false">MAX(0,G169-H169-$H$4)</f>
        <v>0</v>
      </c>
      <c r="J169" s="22" t="n">
        <f aca="false">$D$7*AVERAGE(A169,I169)</f>
        <v>0</v>
      </c>
      <c r="K169" s="135"/>
    </row>
    <row r="170" customFormat="false" ht="12.75" hidden="false" customHeight="false" outlineLevel="0" collapsed="false">
      <c r="B170" s="124" t="n">
        <f aca="false">B169+1</f>
        <v>154</v>
      </c>
      <c r="C170" s="21" t="n">
        <f aca="false">$C$7</f>
        <v>3.29212628660779</v>
      </c>
      <c r="D170" s="21" t="n">
        <f aca="true">NORMSINV(RAND())</f>
        <v>-0.313082293877995</v>
      </c>
      <c r="E170" s="21" t="n">
        <f aca="false">$C$4*($G$4-C170)*$J$4+$F$4*SQRT($J$4)*D170+C170</f>
        <v>3.01160108419841</v>
      </c>
      <c r="F170" s="125" t="n">
        <f aca="false">EXP(E170)</f>
        <v>20.319907777648</v>
      </c>
      <c r="G170" s="126" t="n">
        <f aca="false">EXP(EXP(-$C$4*($J$4-$I$4))*LN(F170)+(1-EXP(-$C$4*($J$4-$I$4)))*$G$4+$F$4^2/(4*$C$4)*(1-EXP(-2*$C$4*($J$4-$I$4))))</f>
        <v>20.107108803312</v>
      </c>
      <c r="H170" s="126" t="n">
        <f aca="false">EXP(EXP(-$C$4*($K$4-$I$4))*LN(G170)+(1-EXP(-$C$4*($K$4-$I$4)))*$G$4+$F$4^2/(4*$C$4)*(1-EXP(-2*$C$4*($K$4-$I$4))))</f>
        <v>19.3423507847826</v>
      </c>
      <c r="I170" s="126" t="n">
        <f aca="false">MAX(0,G170-H170-$H$4)</f>
        <v>0</v>
      </c>
      <c r="J170" s="22" t="n">
        <f aca="false">$D$7*AVERAGE(A170,I170)</f>
        <v>0</v>
      </c>
      <c r="K170" s="135"/>
    </row>
    <row r="171" customFormat="false" ht="12.75" hidden="false" customHeight="false" outlineLevel="0" collapsed="false">
      <c r="B171" s="124" t="n">
        <f aca="false">B170+1</f>
        <v>155</v>
      </c>
      <c r="C171" s="21" t="n">
        <f aca="false">$C$7</f>
        <v>3.29212628660779</v>
      </c>
      <c r="D171" s="21" t="n">
        <f aca="true">NORMSINV(RAND())</f>
        <v>1.82128104399972</v>
      </c>
      <c r="E171" s="21" t="n">
        <f aca="false">$C$4*($G$4-C171)*$J$4+$F$4*SQRT($J$4)*D171+C171</f>
        <v>3.69181702091344</v>
      </c>
      <c r="F171" s="125" t="n">
        <f aca="false">EXP(E171)</f>
        <v>40.1176754270727</v>
      </c>
      <c r="G171" s="126" t="n">
        <f aca="false">EXP(EXP(-$C$4*($J$4-$I$4))*LN(F171)+(1-EXP(-$C$4*($J$4-$I$4)))*$G$4+$F$4^2/(4*$C$4)*(1-EXP(-2*$C$4*($J$4-$I$4))))</f>
        <v>36.8029734517008</v>
      </c>
      <c r="H171" s="126" t="n">
        <f aca="false">EXP(EXP(-$C$4*($K$4-$I$4))*LN(G171)+(1-EXP(-$C$4*($K$4-$I$4)))*$G$4+$F$4^2/(4*$C$4)*(1-EXP(-2*$C$4*($K$4-$I$4))))</f>
        <v>28.2010521145103</v>
      </c>
      <c r="I171" s="126" t="n">
        <f aca="false">MAX(0,G171-H171-$H$4)</f>
        <v>6.56192133719048</v>
      </c>
      <c r="J171" s="22" t="n">
        <f aca="false">$D$7*AVERAGE(A171,I171)</f>
        <v>6.24189265719466</v>
      </c>
      <c r="K171" s="135"/>
    </row>
    <row r="172" customFormat="false" ht="12.75" hidden="false" customHeight="false" outlineLevel="0" collapsed="false">
      <c r="B172" s="124" t="n">
        <f aca="false">B171+1</f>
        <v>156</v>
      </c>
      <c r="C172" s="21" t="n">
        <f aca="false">$C$7</f>
        <v>3.29212628660779</v>
      </c>
      <c r="D172" s="21" t="n">
        <f aca="true">NORMSINV(RAND())</f>
        <v>-0.589114110052623</v>
      </c>
      <c r="E172" s="21" t="n">
        <f aca="false">$C$4*($G$4-C172)*$J$4+$F$4*SQRT($J$4)*D172+C172</f>
        <v>2.92363047625633</v>
      </c>
      <c r="F172" s="125" t="n">
        <f aca="false">EXP(E172)</f>
        <v>18.6087235020372</v>
      </c>
      <c r="G172" s="126" t="n">
        <f aca="false">EXP(EXP(-$C$4*($J$4-$I$4))*LN(F172)+(1-EXP(-$C$4*($J$4-$I$4)))*$G$4+$F$4^2/(4*$C$4)*(1-EXP(-2*$C$4*($J$4-$I$4))))</f>
        <v>18.5950291001416</v>
      </c>
      <c r="H172" s="126" t="n">
        <f aca="false">EXP(EXP(-$C$4*($K$4-$I$4))*LN(G172)+(1-EXP(-$C$4*($K$4-$I$4)))*$G$4+$F$4^2/(4*$C$4)*(1-EXP(-2*$C$4*($K$4-$I$4))))</f>
        <v>18.4217590830417</v>
      </c>
      <c r="I172" s="126" t="n">
        <f aca="false">MAX(0,G172-H172-$H$4)</f>
        <v>0</v>
      </c>
      <c r="J172" s="22" t="n">
        <f aca="false">$D$7*AVERAGE(A172,I172)</f>
        <v>0</v>
      </c>
      <c r="K172" s="135"/>
    </row>
    <row r="173" customFormat="false" ht="12.75" hidden="false" customHeight="false" outlineLevel="0" collapsed="false">
      <c r="B173" s="124" t="n">
        <f aca="false">B172+1</f>
        <v>157</v>
      </c>
      <c r="C173" s="21" t="n">
        <f aca="false">$C$7</f>
        <v>3.29212628660779</v>
      </c>
      <c r="D173" s="21" t="n">
        <f aca="true">NORMSINV(RAND())</f>
        <v>-0.553935470778423</v>
      </c>
      <c r="E173" s="21" t="n">
        <f aca="false">$C$4*($G$4-C173)*$J$4+$F$4*SQRT($J$4)*D173+C173</f>
        <v>2.93484181532012</v>
      </c>
      <c r="F173" s="125" t="n">
        <f aca="false">EXP(E173)</f>
        <v>18.8185260972034</v>
      </c>
      <c r="G173" s="126" t="n">
        <f aca="false">EXP(EXP(-$C$4*($J$4-$I$4))*LN(F173)+(1-EXP(-$C$4*($J$4-$I$4)))*$G$4+$F$4^2/(4*$C$4)*(1-EXP(-2*$C$4*($J$4-$I$4))))</f>
        <v>18.7812262108436</v>
      </c>
      <c r="H173" s="126" t="n">
        <f aca="false">EXP(EXP(-$C$4*($K$4-$I$4))*LN(G173)+(1-EXP(-$C$4*($K$4-$I$4)))*$G$4+$F$4^2/(4*$C$4)*(1-EXP(-2*$C$4*($K$4-$I$4))))</f>
        <v>18.5366022224635</v>
      </c>
      <c r="I173" s="126" t="n">
        <f aca="false">MAX(0,G173-H173-$H$4)</f>
        <v>0</v>
      </c>
      <c r="J173" s="22" t="n">
        <f aca="false">$D$7*AVERAGE(A173,I173)</f>
        <v>0</v>
      </c>
      <c r="K173" s="135"/>
    </row>
    <row r="174" customFormat="false" ht="12.75" hidden="false" customHeight="false" outlineLevel="0" collapsed="false">
      <c r="B174" s="124" t="n">
        <f aca="false">B173+1</f>
        <v>158</v>
      </c>
      <c r="C174" s="21" t="n">
        <f aca="false">$C$7</f>
        <v>3.29212628660779</v>
      </c>
      <c r="D174" s="21" t="n">
        <f aca="true">NORMSINV(RAND())</f>
        <v>-2.50270488318259</v>
      </c>
      <c r="E174" s="21" t="n">
        <f aca="false">$C$4*($G$4-C174)*$J$4+$F$4*SQRT($J$4)*D174+C174</f>
        <v>2.31377417056841</v>
      </c>
      <c r="F174" s="125" t="n">
        <f aca="false">EXP(E174)</f>
        <v>10.1125190942767</v>
      </c>
      <c r="G174" s="126" t="n">
        <f aca="false">EXP(EXP(-$C$4*($J$4-$I$4))*LN(F174)+(1-EXP(-$C$4*($J$4-$I$4)))*$G$4+$F$4^2/(4*$C$4)*(1-EXP(-2*$C$4*($J$4-$I$4))))</f>
        <v>10.8148198386142</v>
      </c>
      <c r="H174" s="126" t="n">
        <f aca="false">EXP(EXP(-$C$4*($K$4-$I$4))*LN(G174)+(1-EXP(-$C$4*($K$4-$I$4)))*$G$4+$F$4^2/(4*$C$4)*(1-EXP(-2*$C$4*($K$4-$I$4))))</f>
        <v>13.137523629006</v>
      </c>
      <c r="I174" s="126" t="n">
        <f aca="false">MAX(0,G174-H174-$H$4)</f>
        <v>0</v>
      </c>
      <c r="J174" s="22" t="n">
        <f aca="false">$D$7*AVERAGE(A174,I174)</f>
        <v>0</v>
      </c>
      <c r="K174" s="135"/>
    </row>
    <row r="175" customFormat="false" ht="12.75" hidden="false" customHeight="false" outlineLevel="0" collapsed="false">
      <c r="B175" s="124" t="n">
        <f aca="false">B174+1</f>
        <v>159</v>
      </c>
      <c r="C175" s="21" t="n">
        <f aca="false">$C$7</f>
        <v>3.29212628660779</v>
      </c>
      <c r="D175" s="21" t="n">
        <f aca="true">NORMSINV(RAND())</f>
        <v>0.964789502182235</v>
      </c>
      <c r="E175" s="21" t="n">
        <f aca="false">$C$4*($G$4-C175)*$J$4+$F$4*SQRT($J$4)*D175+C175</f>
        <v>3.41885543744416</v>
      </c>
      <c r="F175" s="125" t="n">
        <f aca="false">EXP(E175)</f>
        <v>30.5344464289512</v>
      </c>
      <c r="G175" s="126" t="n">
        <f aca="false">EXP(EXP(-$C$4*($J$4-$I$4))*LN(F175)+(1-EXP(-$C$4*($J$4-$I$4)))*$G$4+$F$4^2/(4*$C$4)*(1-EXP(-2*$C$4*($J$4-$I$4))))</f>
        <v>28.8756523410351</v>
      </c>
      <c r="H175" s="126" t="n">
        <f aca="false">EXP(EXP(-$C$4*($K$4-$I$4))*LN(G175)+(1-EXP(-$C$4*($K$4-$I$4)))*$G$4+$F$4^2/(4*$C$4)*(1-EXP(-2*$C$4*($K$4-$I$4))))</f>
        <v>24.2410925619222</v>
      </c>
      <c r="I175" s="126" t="n">
        <f aca="false">MAX(0,G175-H175-$H$4)</f>
        <v>2.59455977911287</v>
      </c>
      <c r="J175" s="22" t="n">
        <f aca="false">$D$7*AVERAGE(A175,I175)</f>
        <v>2.46802160551823</v>
      </c>
      <c r="K175" s="135"/>
    </row>
    <row r="176" customFormat="false" ht="12.75" hidden="false" customHeight="false" outlineLevel="0" collapsed="false">
      <c r="B176" s="124" t="n">
        <f aca="false">B175+1</f>
        <v>160</v>
      </c>
      <c r="C176" s="21" t="n">
        <f aca="false">$C$7</f>
        <v>3.29212628660779</v>
      </c>
      <c r="D176" s="21" t="n">
        <f aca="true">NORMSINV(RAND())</f>
        <v>-0.851603949639872</v>
      </c>
      <c r="E176" s="21" t="n">
        <f aca="false">$C$4*($G$4-C176)*$J$4+$F$4*SQRT($J$4)*D176+C176</f>
        <v>2.83997566034736</v>
      </c>
      <c r="F176" s="125" t="n">
        <f aca="false">EXP(E176)</f>
        <v>17.1153489504278</v>
      </c>
      <c r="G176" s="126" t="n">
        <f aca="false">EXP(EXP(-$C$4*($J$4-$I$4))*LN(F176)+(1-EXP(-$C$4*($J$4-$I$4)))*$G$4+$F$4^2/(4*$C$4)*(1-EXP(-2*$C$4*($J$4-$I$4))))</f>
        <v>17.2627428661692</v>
      </c>
      <c r="H176" s="126" t="n">
        <f aca="false">EXP(EXP(-$C$4*($K$4-$I$4))*LN(G176)+(1-EXP(-$C$4*($K$4-$I$4)))*$G$4+$F$4^2/(4*$C$4)*(1-EXP(-2*$C$4*($K$4-$I$4))))</f>
        <v>17.5870067726129</v>
      </c>
      <c r="I176" s="126" t="n">
        <f aca="false">MAX(0,G176-H176-$H$4)</f>
        <v>0</v>
      </c>
      <c r="J176" s="22" t="n">
        <f aca="false">$D$7*AVERAGE(A176,I176)</f>
        <v>0</v>
      </c>
      <c r="K176" s="135"/>
    </row>
    <row r="177" customFormat="false" ht="12.75" hidden="false" customHeight="false" outlineLevel="0" collapsed="false">
      <c r="B177" s="124" t="n">
        <f aca="false">B176+1</f>
        <v>161</v>
      </c>
      <c r="C177" s="21" t="n">
        <f aca="false">$C$7</f>
        <v>3.29212628660779</v>
      </c>
      <c r="D177" s="21" t="n">
        <f aca="true">NORMSINV(RAND())</f>
        <v>1.28776016027802</v>
      </c>
      <c r="E177" s="21" t="n">
        <f aca="false">$C$4*($G$4-C177)*$J$4+$F$4*SQRT($J$4)*D177+C177</f>
        <v>3.52178532985252</v>
      </c>
      <c r="F177" s="125" t="n">
        <f aca="false">EXP(E177)</f>
        <v>33.8447986868816</v>
      </c>
      <c r="G177" s="126" t="n">
        <f aca="false">EXP(EXP(-$C$4*($J$4-$I$4))*LN(F177)+(1-EXP(-$C$4*($J$4-$I$4)))*$G$4+$F$4^2/(4*$C$4)*(1-EXP(-2*$C$4*($J$4-$I$4))))</f>
        <v>31.6415822504097</v>
      </c>
      <c r="H177" s="126" t="n">
        <f aca="false">EXP(EXP(-$C$4*($K$4-$I$4))*LN(G177)+(1-EXP(-$C$4*($K$4-$I$4)))*$G$4+$F$4^2/(4*$C$4)*(1-EXP(-2*$C$4*($K$4-$I$4))))</f>
        <v>25.6644324154695</v>
      </c>
      <c r="I177" s="126" t="n">
        <f aca="false">MAX(0,G177-H177-$H$4)</f>
        <v>3.93714983494021</v>
      </c>
      <c r="J177" s="22" t="n">
        <f aca="false">$D$7*AVERAGE(A177,I177)</f>
        <v>3.74513277166326</v>
      </c>
      <c r="K177" s="135"/>
    </row>
    <row r="178" customFormat="false" ht="12.75" hidden="false" customHeight="false" outlineLevel="0" collapsed="false">
      <c r="B178" s="124" t="n">
        <f aca="false">B177+1</f>
        <v>162</v>
      </c>
      <c r="C178" s="21" t="n">
        <f aca="false">$C$7</f>
        <v>3.29212628660779</v>
      </c>
      <c r="D178" s="21" t="n">
        <f aca="true">NORMSINV(RAND())</f>
        <v>2.00400500501254</v>
      </c>
      <c r="E178" s="21" t="n">
        <f aca="false">$C$4*($G$4-C178)*$J$4+$F$4*SQRT($J$4)*D178+C178</f>
        <v>3.75005066281258</v>
      </c>
      <c r="F178" s="125" t="n">
        <f aca="false">EXP(E178)</f>
        <v>42.5232362922416</v>
      </c>
      <c r="G178" s="126" t="n">
        <f aca="false">EXP(EXP(-$C$4*($J$4-$I$4))*LN(F178)+(1-EXP(-$C$4*($J$4-$I$4)))*$G$4+$F$4^2/(4*$C$4)*(1-EXP(-2*$C$4*($J$4-$I$4))))</f>
        <v>38.7577466711662</v>
      </c>
      <c r="H178" s="126" t="n">
        <f aca="false">EXP(EXP(-$C$4*($K$4-$I$4))*LN(G178)+(1-EXP(-$C$4*($K$4-$I$4)))*$G$4+$F$4^2/(4*$C$4)*(1-EXP(-2*$C$4*($K$4-$I$4))))</f>
        <v>29.1262486441035</v>
      </c>
      <c r="I178" s="126" t="n">
        <f aca="false">MAX(0,G178-H178-$H$4)</f>
        <v>7.59149802706268</v>
      </c>
      <c r="J178" s="22" t="n">
        <f aca="false">$D$7*AVERAGE(A178,I178)</f>
        <v>7.22125629938114</v>
      </c>
      <c r="K178" s="135"/>
    </row>
    <row r="179" customFormat="false" ht="12.75" hidden="false" customHeight="false" outlineLevel="0" collapsed="false">
      <c r="B179" s="124" t="n">
        <f aca="false">B178+1</f>
        <v>163</v>
      </c>
      <c r="C179" s="21" t="n">
        <f aca="false">$C$7</f>
        <v>3.29212628660779</v>
      </c>
      <c r="D179" s="21" t="n">
        <f aca="true">NORMSINV(RAND())</f>
        <v>0.208021813809008</v>
      </c>
      <c r="E179" s="21" t="n">
        <f aca="false">$C$4*($G$4-C179)*$J$4+$F$4*SQRT($J$4)*D179+C179</f>
        <v>3.177675581659</v>
      </c>
      <c r="F179" s="125" t="n">
        <f aca="false">EXP(E179)</f>
        <v>23.9909237481138</v>
      </c>
      <c r="G179" s="126" t="n">
        <f aca="false">EXP(EXP(-$C$4*($J$4-$I$4))*LN(F179)+(1-EXP(-$C$4*($J$4-$I$4)))*$G$4+$F$4^2/(4*$C$4)*(1-EXP(-2*$C$4*($J$4-$I$4))))</f>
        <v>23.3048891815615</v>
      </c>
      <c r="H179" s="126" t="n">
        <f aca="false">EXP(EXP(-$C$4*($K$4-$I$4))*LN(G179)+(1-EXP(-$C$4*($K$4-$I$4)))*$G$4+$F$4^2/(4*$C$4)*(1-EXP(-2*$C$4*($K$4-$I$4))))</f>
        <v>21.2075374436162</v>
      </c>
      <c r="I179" s="126" t="n">
        <f aca="false">MAX(0,G179-H179-$H$4)</f>
        <v>0.0573517379453348</v>
      </c>
      <c r="J179" s="22" t="n">
        <f aca="false">$D$7*AVERAGE(A179,I179)</f>
        <v>0.0545546606798566</v>
      </c>
      <c r="K179" s="135"/>
    </row>
    <row r="180" customFormat="false" ht="12.75" hidden="false" customHeight="false" outlineLevel="0" collapsed="false">
      <c r="B180" s="124" t="n">
        <f aca="false">B179+1</f>
        <v>164</v>
      </c>
      <c r="C180" s="21" t="n">
        <f aca="false">$C$7</f>
        <v>3.29212628660779</v>
      </c>
      <c r="D180" s="21" t="n">
        <f aca="true">NORMSINV(RAND())</f>
        <v>-0.386503770080911</v>
      </c>
      <c r="E180" s="21" t="n">
        <f aca="false">$C$4*($G$4-C180)*$J$4+$F$4*SQRT($J$4)*D180+C180</f>
        <v>2.98820185440278</v>
      </c>
      <c r="F180" s="125" t="n">
        <f aca="false">EXP(E180)</f>
        <v>19.8499572683471</v>
      </c>
      <c r="G180" s="126" t="n">
        <f aca="false">EXP(EXP(-$C$4*($J$4-$I$4))*LN(F180)+(1-EXP(-$C$4*($J$4-$I$4)))*$G$4+$F$4^2/(4*$C$4)*(1-EXP(-2*$C$4*($J$4-$I$4))))</f>
        <v>19.6933028519328</v>
      </c>
      <c r="H180" s="126" t="n">
        <f aca="false">EXP(EXP(-$C$4*($K$4-$I$4))*LN(G180)+(1-EXP(-$C$4*($K$4-$I$4)))*$G$4+$F$4^2/(4*$C$4)*(1-EXP(-2*$C$4*($K$4-$I$4))))</f>
        <v>19.0930845018353</v>
      </c>
      <c r="I180" s="126" t="n">
        <f aca="false">MAX(0,G180-H180-$H$4)</f>
        <v>0</v>
      </c>
      <c r="J180" s="22" t="n">
        <f aca="false">$D$7*AVERAGE(A180,I180)</f>
        <v>0</v>
      </c>
      <c r="K180" s="135"/>
    </row>
    <row r="181" customFormat="false" ht="12.75" hidden="false" customHeight="false" outlineLevel="0" collapsed="false">
      <c r="B181" s="124" t="n">
        <f aca="false">B180+1</f>
        <v>165</v>
      </c>
      <c r="C181" s="21" t="n">
        <f aca="false">$C$7</f>
        <v>3.29212628660779</v>
      </c>
      <c r="D181" s="21" t="n">
        <f aca="true">NORMSINV(RAND())</f>
        <v>1.48802921223012</v>
      </c>
      <c r="E181" s="21" t="n">
        <f aca="false">$C$4*($G$4-C181)*$J$4+$F$4*SQRT($J$4)*D181+C181</f>
        <v>3.58561054571482</v>
      </c>
      <c r="F181" s="125" t="n">
        <f aca="false">EXP(E181)</f>
        <v>36.0753766630213</v>
      </c>
      <c r="G181" s="126" t="n">
        <f aca="false">EXP(EXP(-$C$4*($J$4-$I$4))*LN(F181)+(1-EXP(-$C$4*($J$4-$I$4)))*$G$4+$F$4^2/(4*$C$4)*(1-EXP(-2*$C$4*($J$4-$I$4))))</f>
        <v>33.4882076682345</v>
      </c>
      <c r="H181" s="126" t="n">
        <f aca="false">EXP(EXP(-$C$4*($K$4-$I$4))*LN(G181)+(1-EXP(-$C$4*($K$4-$I$4)))*$G$4+$F$4^2/(4*$C$4)*(1-EXP(-2*$C$4*($K$4-$I$4))))</f>
        <v>26.5886953670744</v>
      </c>
      <c r="I181" s="126" t="n">
        <f aca="false">MAX(0,G181-H181-$H$4)</f>
        <v>4.85951230116003</v>
      </c>
      <c r="J181" s="22" t="n">
        <f aca="false">$D$7*AVERAGE(A181,I181)</f>
        <v>4.6225110895866</v>
      </c>
      <c r="K181" s="135"/>
    </row>
    <row r="182" customFormat="false" ht="12.75" hidden="false" customHeight="false" outlineLevel="0" collapsed="false">
      <c r="B182" s="124" t="n">
        <f aca="false">B181+1</f>
        <v>166</v>
      </c>
      <c r="C182" s="21" t="n">
        <f aca="false">$C$7</f>
        <v>3.29212628660779</v>
      </c>
      <c r="D182" s="21" t="n">
        <f aca="true">NORMSINV(RAND())</f>
        <v>-0.853346822219121</v>
      </c>
      <c r="E182" s="21" t="n">
        <f aca="false">$C$4*($G$4-C182)*$J$4+$F$4*SQRT($J$4)*D182+C182</f>
        <v>2.83942021147742</v>
      </c>
      <c r="F182" s="125" t="n">
        <f aca="false">EXP(E182)</f>
        <v>17.1058448889491</v>
      </c>
      <c r="G182" s="126" t="n">
        <f aca="false">EXP(EXP(-$C$4*($J$4-$I$4))*LN(F182)+(1-EXP(-$C$4*($J$4-$I$4)))*$G$4+$F$4^2/(4*$C$4)*(1-EXP(-2*$C$4*($J$4-$I$4))))</f>
        <v>17.2542236437806</v>
      </c>
      <c r="H182" s="126" t="n">
        <f aca="false">EXP(EXP(-$C$4*($K$4-$I$4))*LN(G182)+(1-EXP(-$C$4*($K$4-$I$4)))*$G$4+$F$4^2/(4*$C$4)*(1-EXP(-2*$C$4*($K$4-$I$4))))</f>
        <v>17.5815925586315</v>
      </c>
      <c r="I182" s="126" t="n">
        <f aca="false">MAX(0,G182-H182-$H$4)</f>
        <v>0</v>
      </c>
      <c r="J182" s="22" t="n">
        <f aca="false">$D$7*AVERAGE(A182,I182)</f>
        <v>0</v>
      </c>
      <c r="K182" s="135"/>
    </row>
    <row r="183" customFormat="false" ht="12.75" hidden="false" customHeight="false" outlineLevel="0" collapsed="false">
      <c r="B183" s="124" t="n">
        <f aca="false">B182+1</f>
        <v>167</v>
      </c>
      <c r="C183" s="21" t="n">
        <f aca="false">$C$7</f>
        <v>3.29212628660779</v>
      </c>
      <c r="D183" s="21" t="n">
        <f aca="true">NORMSINV(RAND())</f>
        <v>0.47497640430317</v>
      </c>
      <c r="E183" s="21" t="n">
        <f aca="false">$C$4*($G$4-C183)*$J$4+$F$4*SQRT($J$4)*D183+C183</f>
        <v>3.26275330184414</v>
      </c>
      <c r="F183" s="125" t="n">
        <f aca="false">EXP(E183)</f>
        <v>26.1213582083372</v>
      </c>
      <c r="G183" s="126" t="n">
        <f aca="false">EXP(EXP(-$C$4*($J$4-$I$4))*LN(F183)+(1-EXP(-$C$4*($J$4-$I$4)))*$G$4+$F$4^2/(4*$C$4)*(1-EXP(-2*$C$4*($J$4-$I$4))))</f>
        <v>25.135254157032</v>
      </c>
      <c r="H183" s="126" t="n">
        <f aca="false">EXP(EXP(-$C$4*($K$4-$I$4))*LN(G183)+(1-EXP(-$C$4*($K$4-$I$4)))*$G$4+$F$4^2/(4*$C$4)*(1-EXP(-2*$C$4*($K$4-$I$4))))</f>
        <v>22.2316635759898</v>
      </c>
      <c r="I183" s="126" t="n">
        <f aca="false">MAX(0,G183-H183-$H$4)</f>
        <v>0.86359058104217</v>
      </c>
      <c r="J183" s="22" t="n">
        <f aca="false">$D$7*AVERAGE(A183,I183)</f>
        <v>0.821472771408981</v>
      </c>
      <c r="K183" s="135"/>
    </row>
    <row r="184" customFormat="false" ht="12.75" hidden="false" customHeight="false" outlineLevel="0" collapsed="false">
      <c r="B184" s="124" t="n">
        <f aca="false">B183+1</f>
        <v>168</v>
      </c>
      <c r="C184" s="21" t="n">
        <f aca="false">$C$7</f>
        <v>3.29212628660779</v>
      </c>
      <c r="D184" s="21" t="n">
        <f aca="true">NORMSINV(RAND())</f>
        <v>0.973417091405659</v>
      </c>
      <c r="E184" s="21" t="n">
        <f aca="false">$C$4*($G$4-C184)*$J$4+$F$4*SQRT($J$4)*D184+C184</f>
        <v>3.42160502725441</v>
      </c>
      <c r="F184" s="125" t="n">
        <f aca="false">EXP(E184)</f>
        <v>30.6185191615108</v>
      </c>
      <c r="G184" s="126" t="n">
        <f aca="false">EXP(EXP(-$C$4*($J$4-$I$4))*LN(F184)+(1-EXP(-$C$4*($J$4-$I$4)))*$G$4+$F$4^2/(4*$C$4)*(1-EXP(-2*$C$4*($J$4-$I$4))))</f>
        <v>28.9462977076486</v>
      </c>
      <c r="H184" s="126" t="n">
        <f aca="false">EXP(EXP(-$C$4*($K$4-$I$4))*LN(G184)+(1-EXP(-$C$4*($K$4-$I$4)))*$G$4+$F$4^2/(4*$C$4)*(1-EXP(-2*$C$4*($K$4-$I$4))))</f>
        <v>24.2780683438794</v>
      </c>
      <c r="I184" s="126" t="n">
        <f aca="false">MAX(0,G184-H184-$H$4)</f>
        <v>2.62822936376928</v>
      </c>
      <c r="J184" s="22" t="n">
        <f aca="false">$D$7*AVERAGE(A184,I184)</f>
        <v>2.50004910515413</v>
      </c>
      <c r="K184" s="135"/>
    </row>
    <row r="185" customFormat="false" ht="12.75" hidden="false" customHeight="false" outlineLevel="0" collapsed="false">
      <c r="B185" s="124" t="n">
        <f aca="false">B184+1</f>
        <v>169</v>
      </c>
      <c r="C185" s="21" t="n">
        <f aca="false">$C$7</f>
        <v>3.29212628660779</v>
      </c>
      <c r="D185" s="21" t="n">
        <f aca="true">NORMSINV(RAND())</f>
        <v>0.907173093649806</v>
      </c>
      <c r="E185" s="21" t="n">
        <f aca="false">$C$4*($G$4-C185)*$J$4+$F$4*SQRT($J$4)*D185+C185</f>
        <v>3.40049324080944</v>
      </c>
      <c r="F185" s="125" t="n">
        <f aca="false">EXP(E185)</f>
        <v>29.9788832098883</v>
      </c>
      <c r="G185" s="126" t="n">
        <f aca="false">EXP(EXP(-$C$4*($J$4-$I$4))*LN(F185)+(1-EXP(-$C$4*($J$4-$I$4)))*$G$4+$F$4^2/(4*$C$4)*(1-EXP(-2*$C$4*($J$4-$I$4))))</f>
        <v>28.4082713879397</v>
      </c>
      <c r="H185" s="126" t="n">
        <f aca="false">EXP(EXP(-$C$4*($K$4-$I$4))*LN(G185)+(1-EXP(-$C$4*($K$4-$I$4)))*$G$4+$F$4^2/(4*$C$4)*(1-EXP(-2*$C$4*($K$4-$I$4))))</f>
        <v>23.9956020651249</v>
      </c>
      <c r="I185" s="126" t="n">
        <f aca="false">MAX(0,G185-H185-$H$4)</f>
        <v>2.37266932281483</v>
      </c>
      <c r="J185" s="22" t="n">
        <f aca="false">$D$7*AVERAGE(A185,I185)</f>
        <v>2.25695287447165</v>
      </c>
      <c r="K185" s="135"/>
    </row>
    <row r="186" customFormat="false" ht="12.75" hidden="false" customHeight="false" outlineLevel="0" collapsed="false">
      <c r="B186" s="124" t="n">
        <f aca="false">B185+1</f>
        <v>170</v>
      </c>
      <c r="C186" s="21" t="n">
        <f aca="false">$C$7</f>
        <v>3.29212628660779</v>
      </c>
      <c r="D186" s="21" t="n">
        <f aca="true">NORMSINV(RAND())</f>
        <v>-0.314155673288662</v>
      </c>
      <c r="E186" s="21" t="n">
        <f aca="false">$C$4*($G$4-C186)*$J$4+$F$4*SQRT($J$4)*D186+C186</f>
        <v>3.01125900102619</v>
      </c>
      <c r="F186" s="125" t="n">
        <f aca="false">EXP(E186)</f>
        <v>20.3129578679276</v>
      </c>
      <c r="G186" s="126" t="n">
        <f aca="false">EXP(EXP(-$C$4*($J$4-$I$4))*LN(F186)+(1-EXP(-$C$4*($J$4-$I$4)))*$G$4+$F$4^2/(4*$C$4)*(1-EXP(-2*$C$4*($J$4-$I$4))))</f>
        <v>20.1009970111502</v>
      </c>
      <c r="H186" s="126" t="n">
        <f aca="false">EXP(EXP(-$C$4*($K$4-$I$4))*LN(G186)+(1-EXP(-$C$4*($K$4-$I$4)))*$G$4+$F$4^2/(4*$C$4)*(1-EXP(-2*$C$4*($K$4-$I$4))))</f>
        <v>19.3386833192107</v>
      </c>
      <c r="I186" s="126" t="n">
        <f aca="false">MAX(0,G186-H186-$H$4)</f>
        <v>0</v>
      </c>
      <c r="J186" s="22" t="n">
        <f aca="false">$D$7*AVERAGE(A186,I186)</f>
        <v>0</v>
      </c>
      <c r="K186" s="135"/>
    </row>
    <row r="187" customFormat="false" ht="12.75" hidden="false" customHeight="false" outlineLevel="0" collapsed="false">
      <c r="B187" s="124" t="n">
        <f aca="false">B186+1</f>
        <v>171</v>
      </c>
      <c r="C187" s="21" t="n">
        <f aca="false">$C$7</f>
        <v>3.29212628660779</v>
      </c>
      <c r="D187" s="21" t="n">
        <f aca="true">NORMSINV(RAND())</f>
        <v>0.853329588861212</v>
      </c>
      <c r="E187" s="21" t="n">
        <f aca="false">$C$4*($G$4-C187)*$J$4+$F$4*SQRT($J$4)*D187+C187</f>
        <v>3.38333345859438</v>
      </c>
      <c r="F187" s="125" t="n">
        <f aca="false">EXP(E187)</f>
        <v>29.4688407273675</v>
      </c>
      <c r="G187" s="126" t="n">
        <f aca="false">EXP(EXP(-$C$4*($J$4-$I$4))*LN(F187)+(1-EXP(-$C$4*($J$4-$I$4)))*$G$4+$F$4^2/(4*$C$4)*(1-EXP(-2*$C$4*($J$4-$I$4))))</f>
        <v>27.9783366066015</v>
      </c>
      <c r="H187" s="126" t="n">
        <f aca="false">EXP(EXP(-$C$4*($K$4-$I$4))*LN(G187)+(1-EXP(-$C$4*($K$4-$I$4)))*$G$4+$F$4^2/(4*$C$4)*(1-EXP(-2*$C$4*($K$4-$I$4))))</f>
        <v>23.7684347831454</v>
      </c>
      <c r="I187" s="126" t="n">
        <f aca="false">MAX(0,G187-H187-$H$4)</f>
        <v>2.16990182345608</v>
      </c>
      <c r="J187" s="22" t="n">
        <f aca="false">$D$7*AVERAGE(A187,I187)</f>
        <v>2.06407446274917</v>
      </c>
      <c r="K187" s="135"/>
    </row>
    <row r="188" customFormat="false" ht="12.75" hidden="false" customHeight="false" outlineLevel="0" collapsed="false">
      <c r="B188" s="124" t="n">
        <f aca="false">B187+1</f>
        <v>172</v>
      </c>
      <c r="C188" s="21" t="n">
        <f aca="false">$C$7</f>
        <v>3.29212628660779</v>
      </c>
      <c r="D188" s="21" t="n">
        <f aca="true">NORMSINV(RAND())</f>
        <v>-0.840927485696937</v>
      </c>
      <c r="E188" s="21" t="n">
        <f aca="false">$C$4*($G$4-C188)*$J$4+$F$4*SQRT($J$4)*D188+C188</f>
        <v>2.84337822109832</v>
      </c>
      <c r="F188" s="125" t="n">
        <f aca="false">EXP(E188)</f>
        <v>17.1736841532604</v>
      </c>
      <c r="G188" s="126" t="n">
        <f aca="false">EXP(EXP(-$C$4*($J$4-$I$4))*LN(F188)+(1-EXP(-$C$4*($J$4-$I$4)))*$G$4+$F$4^2/(4*$C$4)*(1-EXP(-2*$C$4*($J$4-$I$4))))</f>
        <v>17.3150216800125</v>
      </c>
      <c r="H188" s="126" t="n">
        <f aca="false">EXP(EXP(-$C$4*($K$4-$I$4))*LN(G188)+(1-EXP(-$C$4*($K$4-$I$4)))*$G$4+$F$4^2/(4*$C$4)*(1-EXP(-2*$C$4*($K$4-$I$4))))</f>
        <v>17.6202094960033</v>
      </c>
      <c r="I188" s="126" t="n">
        <f aca="false">MAX(0,G188-H188-$H$4)</f>
        <v>0</v>
      </c>
      <c r="J188" s="22" t="n">
        <f aca="false">$D$7*AVERAGE(A188,I188)</f>
        <v>0</v>
      </c>
      <c r="K188" s="135"/>
    </row>
    <row r="189" customFormat="false" ht="12.75" hidden="false" customHeight="false" outlineLevel="0" collapsed="false">
      <c r="B189" s="124" t="n">
        <f aca="false">B188+1</f>
        <v>173</v>
      </c>
      <c r="C189" s="21" t="n">
        <f aca="false">$C$7</f>
        <v>3.29212628660779</v>
      </c>
      <c r="D189" s="21" t="n">
        <f aca="true">NORMSINV(RAND())</f>
        <v>-0.710068902708667</v>
      </c>
      <c r="E189" s="21" t="n">
        <f aca="false">$C$4*($G$4-C189)*$J$4+$F$4*SQRT($J$4)*D189+C189</f>
        <v>2.88508250453727</v>
      </c>
      <c r="F189" s="125" t="n">
        <f aca="false">EXP(E189)</f>
        <v>17.9050447820165</v>
      </c>
      <c r="G189" s="126" t="n">
        <f aca="false">EXP(EXP(-$C$4*($J$4-$I$4))*LN(F189)+(1-EXP(-$C$4*($J$4-$I$4)))*$G$4+$F$4^2/(4*$C$4)*(1-EXP(-2*$C$4*($J$4-$I$4))))</f>
        <v>17.9687989472936</v>
      </c>
      <c r="H189" s="126" t="n">
        <f aca="false">EXP(EXP(-$C$4*($K$4-$I$4))*LN(G189)+(1-EXP(-$C$4*($K$4-$I$4)))*$G$4+$F$4^2/(4*$C$4)*(1-EXP(-2*$C$4*($K$4-$I$4))))</f>
        <v>18.0322952766243</v>
      </c>
      <c r="I189" s="126" t="n">
        <f aca="false">MAX(0,G189-H189-$H$4)</f>
        <v>0</v>
      </c>
      <c r="J189" s="22" t="n">
        <f aca="false">$D$7*AVERAGE(A189,I189)</f>
        <v>0</v>
      </c>
      <c r="K189" s="135"/>
    </row>
    <row r="190" customFormat="false" ht="12.75" hidden="false" customHeight="false" outlineLevel="0" collapsed="false">
      <c r="B190" s="124" t="n">
        <f aca="false">B189+1</f>
        <v>174</v>
      </c>
      <c r="C190" s="21" t="n">
        <f aca="false">$C$7</f>
        <v>3.29212628660779</v>
      </c>
      <c r="D190" s="21" t="n">
        <f aca="true">NORMSINV(RAND())</f>
        <v>0.396623316154247</v>
      </c>
      <c r="E190" s="21" t="n">
        <f aca="false">$C$4*($G$4-C190)*$J$4+$F$4*SQRT($J$4)*D190+C190</f>
        <v>3.23778238039703</v>
      </c>
      <c r="F190" s="125" t="n">
        <f aca="false">EXP(E190)</f>
        <v>25.4771604044191</v>
      </c>
      <c r="G190" s="126" t="n">
        <f aca="false">EXP(EXP(-$C$4*($J$4-$I$4))*LN(F190)+(1-EXP(-$C$4*($J$4-$I$4)))*$G$4+$F$4^2/(4*$C$4)*(1-EXP(-2*$C$4*($J$4-$I$4))))</f>
        <v>24.5836072644751</v>
      </c>
      <c r="H190" s="126" t="n">
        <f aca="false">EXP(EXP(-$C$4*($K$4-$I$4))*LN(G190)+(1-EXP(-$C$4*($K$4-$I$4)))*$G$4+$F$4^2/(4*$C$4)*(1-EXP(-2*$C$4*($K$4-$I$4))))</f>
        <v>21.92605151669</v>
      </c>
      <c r="I190" s="126" t="n">
        <f aca="false">MAX(0,G190-H190-$H$4)</f>
        <v>0.617555747785082</v>
      </c>
      <c r="J190" s="22" t="n">
        <f aca="false">$D$7*AVERAGE(A190,I190)</f>
        <v>0.587437198562712</v>
      </c>
      <c r="K190" s="135"/>
    </row>
    <row r="191" customFormat="false" ht="12.75" hidden="false" customHeight="false" outlineLevel="0" collapsed="false">
      <c r="B191" s="124" t="n">
        <f aca="false">B190+1</f>
        <v>175</v>
      </c>
      <c r="C191" s="21" t="n">
        <f aca="false">$C$7</f>
        <v>3.29212628660779</v>
      </c>
      <c r="D191" s="21" t="n">
        <f aca="true">NORMSINV(RAND())</f>
        <v>0.755347056605386</v>
      </c>
      <c r="E191" s="21" t="n">
        <f aca="false">$C$4*($G$4-C191)*$J$4+$F$4*SQRT($J$4)*D191+C191</f>
        <v>3.35210668535605</v>
      </c>
      <c r="F191" s="125" t="n">
        <f aca="false">EXP(E191)</f>
        <v>28.5628432291025</v>
      </c>
      <c r="G191" s="126" t="n">
        <f aca="false">EXP(EXP(-$C$4*($J$4-$I$4))*LN(F191)+(1-EXP(-$C$4*($J$4-$I$4)))*$G$4+$F$4^2/(4*$C$4)*(1-EXP(-2*$C$4*($J$4-$I$4))))</f>
        <v>27.2125811321696</v>
      </c>
      <c r="H191" s="126" t="n">
        <f aca="false">EXP(EXP(-$C$4*($K$4-$I$4))*LN(G191)+(1-EXP(-$C$4*($K$4-$I$4)))*$G$4+$F$4^2/(4*$C$4)*(1-EXP(-2*$C$4*($K$4-$I$4))))</f>
        <v>23.3605471071256</v>
      </c>
      <c r="I191" s="126" t="n">
        <f aca="false">MAX(0,G191-H191-$H$4)</f>
        <v>1.81203402504395</v>
      </c>
      <c r="J191" s="22" t="n">
        <f aca="false">$D$7*AVERAGE(A191,I191)</f>
        <v>1.72366008281827</v>
      </c>
      <c r="K191" s="135"/>
    </row>
    <row r="192" customFormat="false" ht="12.75" hidden="false" customHeight="false" outlineLevel="0" collapsed="false">
      <c r="B192" s="124" t="n">
        <f aca="false">B191+1</f>
        <v>176</v>
      </c>
      <c r="C192" s="21" t="n">
        <f aca="false">$C$7</f>
        <v>3.29212628660779</v>
      </c>
      <c r="D192" s="21" t="n">
        <f aca="true">NORMSINV(RAND())</f>
        <v>0.211751604830584</v>
      </c>
      <c r="E192" s="21" t="n">
        <f aca="false">$C$4*($G$4-C192)*$J$4+$F$4*SQRT($J$4)*D192+C192</f>
        <v>3.17886425616839</v>
      </c>
      <c r="F192" s="125" t="n">
        <f aca="false">EXP(E192)</f>
        <v>24.0194581033002</v>
      </c>
      <c r="G192" s="126" t="n">
        <f aca="false">EXP(EXP(-$C$4*($J$4-$I$4))*LN(F192)+(1-EXP(-$C$4*($J$4-$I$4)))*$G$4+$F$4^2/(4*$C$4)*(1-EXP(-2*$C$4*($J$4-$I$4))))</f>
        <v>23.3295207831269</v>
      </c>
      <c r="H192" s="126" t="n">
        <f aca="false">EXP(EXP(-$C$4*($K$4-$I$4))*LN(G192)+(1-EXP(-$C$4*($K$4-$I$4)))*$G$4+$F$4^2/(4*$C$4)*(1-EXP(-2*$C$4*($K$4-$I$4))))</f>
        <v>21.2215160069036</v>
      </c>
      <c r="I192" s="126" t="n">
        <f aca="false">MAX(0,G192-H192-$H$4)</f>
        <v>0.0680047762233</v>
      </c>
      <c r="J192" s="22" t="n">
        <f aca="false">$D$7*AVERAGE(A192,I192)</f>
        <v>0.0646881441501895</v>
      </c>
      <c r="K192" s="135"/>
    </row>
    <row r="193" customFormat="false" ht="12.75" hidden="false" customHeight="false" outlineLevel="0" collapsed="false">
      <c r="B193" s="124" t="n">
        <f aca="false">B192+1</f>
        <v>177</v>
      </c>
      <c r="C193" s="21" t="n">
        <f aca="false">$C$7</f>
        <v>3.29212628660779</v>
      </c>
      <c r="D193" s="21" t="n">
        <f aca="true">NORMSINV(RAND())</f>
        <v>1.19392944629493</v>
      </c>
      <c r="E193" s="21" t="n">
        <f aca="false">$C$4*($G$4-C193)*$J$4+$F$4*SQRT($J$4)*D193+C193</f>
        <v>3.49188173008955</v>
      </c>
      <c r="F193" s="125" t="n">
        <f aca="false">EXP(E193)</f>
        <v>32.8477000929855</v>
      </c>
      <c r="G193" s="126" t="n">
        <f aca="false">EXP(EXP(-$C$4*($J$4-$I$4))*LN(F193)+(1-EXP(-$C$4*($J$4-$I$4)))*$G$4+$F$4^2/(4*$C$4)*(1-EXP(-2*$C$4*($J$4-$I$4))))</f>
        <v>30.8117755047214</v>
      </c>
      <c r="H193" s="126" t="n">
        <f aca="false">EXP(EXP(-$C$4*($K$4-$I$4))*LN(G193)+(1-EXP(-$C$4*($K$4-$I$4)))*$G$4+$F$4^2/(4*$C$4)*(1-EXP(-2*$C$4*($K$4-$I$4))))</f>
        <v>25.2425155870451</v>
      </c>
      <c r="I193" s="126" t="n">
        <f aca="false">MAX(0,G193-H193-$H$4)</f>
        <v>3.52925991767638</v>
      </c>
      <c r="J193" s="22" t="n">
        <f aca="false">$D$7*AVERAGE(A193,I193)</f>
        <v>3.35713588040474</v>
      </c>
      <c r="K193" s="135"/>
    </row>
    <row r="194" customFormat="false" ht="12.75" hidden="false" customHeight="false" outlineLevel="0" collapsed="false">
      <c r="B194" s="124" t="n">
        <f aca="false">B193+1</f>
        <v>178</v>
      </c>
      <c r="C194" s="21" t="n">
        <f aca="false">$C$7</f>
        <v>3.29212628660779</v>
      </c>
      <c r="D194" s="21" t="n">
        <f aca="true">NORMSINV(RAND())</f>
        <v>0.720184621606356</v>
      </c>
      <c r="E194" s="21" t="n">
        <f aca="false">$C$4*($G$4-C194)*$J$4+$F$4*SQRT($J$4)*D194+C194</f>
        <v>3.3409005105518</v>
      </c>
      <c r="F194" s="125" t="n">
        <f aca="false">EXP(E194)</f>
        <v>28.2445497719212</v>
      </c>
      <c r="G194" s="126" t="n">
        <f aca="false">EXP(EXP(-$C$4*($J$4-$I$4))*LN(F194)+(1-EXP(-$C$4*($J$4-$I$4)))*$G$4+$F$4^2/(4*$C$4)*(1-EXP(-2*$C$4*($J$4-$I$4))))</f>
        <v>26.9429192065797</v>
      </c>
      <c r="H194" s="126" t="n">
        <f aca="false">EXP(EXP(-$C$4*($K$4-$I$4))*LN(G194)+(1-EXP(-$C$4*($K$4-$I$4)))*$G$4+$F$4^2/(4*$C$4)*(1-EXP(-2*$C$4*($K$4-$I$4))))</f>
        <v>23.2158837757523</v>
      </c>
      <c r="I194" s="126" t="n">
        <f aca="false">MAX(0,G194-H194-$H$4)</f>
        <v>1.68703543082745</v>
      </c>
      <c r="J194" s="22" t="n">
        <f aca="false">$D$7*AVERAGE(A194,I194)</f>
        <v>1.60475774197831</v>
      </c>
      <c r="K194" s="135"/>
    </row>
    <row r="195" customFormat="false" ht="12.75" hidden="false" customHeight="false" outlineLevel="0" collapsed="false">
      <c r="B195" s="124" t="n">
        <f aca="false">B194+1</f>
        <v>179</v>
      </c>
      <c r="C195" s="21" t="n">
        <f aca="false">$C$7</f>
        <v>3.29212628660779</v>
      </c>
      <c r="D195" s="21" t="n">
        <f aca="true">NORMSINV(RAND())</f>
        <v>-1.18809946602148</v>
      </c>
      <c r="E195" s="21" t="n">
        <f aca="false">$C$4*($G$4-C195)*$J$4+$F$4*SQRT($J$4)*D195+C195</f>
        <v>2.73273543146322</v>
      </c>
      <c r="F195" s="125" t="n">
        <f aca="false">EXP(E195)</f>
        <v>15.3748864986425</v>
      </c>
      <c r="G195" s="126" t="n">
        <f aca="false">EXP(EXP(-$C$4*($J$4-$I$4))*LN(F195)+(1-EXP(-$C$4*($J$4-$I$4)))*$G$4+$F$4^2/(4*$C$4)*(1-EXP(-2*$C$4*($J$4-$I$4))))</f>
        <v>15.693500088832</v>
      </c>
      <c r="H195" s="126" t="n">
        <f aca="false">EXP(EXP(-$C$4*($K$4-$I$4))*LN(G195)+(1-EXP(-$C$4*($K$4-$I$4)))*$G$4+$F$4^2/(4*$C$4)*(1-EXP(-2*$C$4*($K$4-$I$4))))</f>
        <v>16.5719945103492</v>
      </c>
      <c r="I195" s="126" t="n">
        <f aca="false">MAX(0,G195-H195-$H$4)</f>
        <v>0</v>
      </c>
      <c r="J195" s="22" t="n">
        <f aca="false">$D$7*AVERAGE(A195,I195)</f>
        <v>0</v>
      </c>
      <c r="K195" s="135"/>
    </row>
    <row r="196" customFormat="false" ht="12.75" hidden="false" customHeight="false" outlineLevel="0" collapsed="false">
      <c r="B196" s="124" t="n">
        <f aca="false">B195+1</f>
        <v>180</v>
      </c>
      <c r="C196" s="21" t="n">
        <f aca="false">$C$7</f>
        <v>3.29212628660779</v>
      </c>
      <c r="D196" s="21" t="n">
        <f aca="true">NORMSINV(RAND())</f>
        <v>1.39034310232325</v>
      </c>
      <c r="E196" s="21" t="n">
        <f aca="false">$C$4*($G$4-C196)*$J$4+$F$4*SQRT($J$4)*D196+C196</f>
        <v>3.55447824149317</v>
      </c>
      <c r="F196" s="125" t="n">
        <f aca="false">EXP(E196)</f>
        <v>34.9695695365627</v>
      </c>
      <c r="G196" s="126" t="n">
        <f aca="false">EXP(EXP(-$C$4*($J$4-$I$4))*LN(F196)+(1-EXP(-$C$4*($J$4-$I$4)))*$G$4+$F$4^2/(4*$C$4)*(1-EXP(-2*$C$4*($J$4-$I$4))))</f>
        <v>32.5743839499028</v>
      </c>
      <c r="H196" s="126" t="n">
        <f aca="false">EXP(EXP(-$C$4*($K$4-$I$4))*LN(G196)+(1-EXP(-$C$4*($K$4-$I$4)))*$G$4+$F$4^2/(4*$C$4)*(1-EXP(-2*$C$4*($K$4-$I$4))))</f>
        <v>26.133777993176</v>
      </c>
      <c r="I196" s="126" t="n">
        <f aca="false">MAX(0,G196-H196-$H$4)</f>
        <v>4.40060595672682</v>
      </c>
      <c r="J196" s="22" t="n">
        <f aca="false">$D$7*AVERAGE(A196,I196)</f>
        <v>4.18598587167166</v>
      </c>
      <c r="K196" s="135"/>
    </row>
    <row r="197" customFormat="false" ht="12.75" hidden="false" customHeight="false" outlineLevel="0" collapsed="false">
      <c r="B197" s="124" t="n">
        <f aca="false">B196+1</f>
        <v>181</v>
      </c>
      <c r="C197" s="21" t="n">
        <f aca="false">$C$7</f>
        <v>3.29212628660779</v>
      </c>
      <c r="D197" s="21" t="n">
        <f aca="true">NORMSINV(RAND())</f>
        <v>1.26123190756172</v>
      </c>
      <c r="E197" s="21" t="n">
        <f aca="false">$C$4*($G$4-C197)*$J$4+$F$4*SQRT($J$4)*D197+C197</f>
        <v>3.51333084604903</v>
      </c>
      <c r="F197" s="125" t="n">
        <f aca="false">EXP(E197)</f>
        <v>33.5598645672163</v>
      </c>
      <c r="G197" s="126" t="n">
        <f aca="false">EXP(EXP(-$C$4*($J$4-$I$4))*LN(F197)+(1-EXP(-$C$4*($J$4-$I$4)))*$G$4+$F$4^2/(4*$C$4)*(1-EXP(-2*$C$4*($J$4-$I$4))))</f>
        <v>31.404735171358</v>
      </c>
      <c r="H197" s="126" t="n">
        <f aca="false">EXP(EXP(-$C$4*($K$4-$I$4))*LN(G197)+(1-EXP(-$C$4*($K$4-$I$4)))*$G$4+$F$4^2/(4*$C$4)*(1-EXP(-2*$C$4*($K$4-$I$4))))</f>
        <v>25.5444361467197</v>
      </c>
      <c r="I197" s="126" t="n">
        <f aca="false">MAX(0,G197-H197-$H$4)</f>
        <v>3.82029902463832</v>
      </c>
      <c r="J197" s="22" t="n">
        <f aca="false">$D$7*AVERAGE(A197,I197)</f>
        <v>3.63398084262735</v>
      </c>
      <c r="K197" s="135"/>
    </row>
    <row r="198" customFormat="false" ht="12.75" hidden="false" customHeight="false" outlineLevel="0" collapsed="false">
      <c r="B198" s="124" t="n">
        <f aca="false">B197+1</f>
        <v>182</v>
      </c>
      <c r="C198" s="21" t="n">
        <f aca="false">$C$7</f>
        <v>3.29212628660779</v>
      </c>
      <c r="D198" s="21" t="n">
        <f aca="true">NORMSINV(RAND())</f>
        <v>-0.597795630412376</v>
      </c>
      <c r="E198" s="21" t="n">
        <f aca="false">$C$4*($G$4-C198)*$J$4+$F$4*SQRT($J$4)*D198+C198</f>
        <v>2.92086369873592</v>
      </c>
      <c r="F198" s="125" t="n">
        <f aca="false">EXP(E198)</f>
        <v>18.5573084639529</v>
      </c>
      <c r="G198" s="126" t="n">
        <f aca="false">EXP(EXP(-$C$4*($J$4-$I$4))*LN(F198)+(1-EXP(-$C$4*($J$4-$I$4)))*$G$4+$F$4^2/(4*$C$4)*(1-EXP(-2*$C$4*($J$4-$I$4))))</f>
        <v>18.5493633564854</v>
      </c>
      <c r="H198" s="126" t="n">
        <f aca="false">EXP(EXP(-$C$4*($K$4-$I$4))*LN(G198)+(1-EXP(-$C$4*($K$4-$I$4)))*$G$4+$F$4^2/(4*$C$4)*(1-EXP(-2*$C$4*($K$4-$I$4))))</f>
        <v>18.3935272812507</v>
      </c>
      <c r="I198" s="126" t="n">
        <f aca="false">MAX(0,G198-H198-$H$4)</f>
        <v>0</v>
      </c>
      <c r="J198" s="22" t="n">
        <f aca="false">$D$7*AVERAGE(A198,I198)</f>
        <v>0</v>
      </c>
      <c r="K198" s="135"/>
    </row>
    <row r="199" customFormat="false" ht="12.75" hidden="false" customHeight="false" outlineLevel="0" collapsed="false">
      <c r="B199" s="124" t="n">
        <f aca="false">B198+1</f>
        <v>183</v>
      </c>
      <c r="C199" s="21" t="n">
        <f aca="false">$C$7</f>
        <v>3.29212628660779</v>
      </c>
      <c r="D199" s="21" t="n">
        <f aca="true">NORMSINV(RAND())</f>
        <v>1.48173935207139</v>
      </c>
      <c r="E199" s="21" t="n">
        <f aca="false">$C$4*($G$4-C199)*$J$4+$F$4*SQRT($J$4)*D199+C199</f>
        <v>3.58360598395921</v>
      </c>
      <c r="F199" s="125" t="n">
        <f aca="false">EXP(E199)</f>
        <v>36.0031337745002</v>
      </c>
      <c r="G199" s="126" t="n">
        <f aca="false">EXP(EXP(-$C$4*($J$4-$I$4))*LN(F199)+(1-EXP(-$C$4*($J$4-$I$4)))*$G$4+$F$4^2/(4*$C$4)*(1-EXP(-2*$C$4*($J$4-$I$4))))</f>
        <v>33.4286033373523</v>
      </c>
      <c r="H199" s="126" t="n">
        <f aca="false">EXP(EXP(-$C$4*($K$4-$I$4))*LN(G199)+(1-EXP(-$C$4*($K$4-$I$4)))*$G$4+$F$4^2/(4*$C$4)*(1-EXP(-2*$C$4*($K$4-$I$4))))</f>
        <v>26.5591668623053</v>
      </c>
      <c r="I199" s="126" t="n">
        <f aca="false">MAX(0,G199-H199-$H$4)</f>
        <v>4.82943647504703</v>
      </c>
      <c r="J199" s="22" t="n">
        <f aca="false">$D$7*AVERAGE(A199,I199)</f>
        <v>4.59390207882174</v>
      </c>
      <c r="K199" s="135"/>
    </row>
    <row r="200" customFormat="false" ht="12.75" hidden="false" customHeight="false" outlineLevel="0" collapsed="false">
      <c r="B200" s="124" t="n">
        <f aca="false">B199+1</f>
        <v>184</v>
      </c>
      <c r="C200" s="21" t="n">
        <f aca="false">$C$7</f>
        <v>3.29212628660779</v>
      </c>
      <c r="D200" s="21" t="n">
        <f aca="true">NORMSINV(RAND())</f>
        <v>1.07935228124928</v>
      </c>
      <c r="E200" s="21" t="n">
        <f aca="false">$C$4*($G$4-C200)*$J$4+$F$4*SQRT($J$4)*D200+C200</f>
        <v>3.45536629138023</v>
      </c>
      <c r="F200" s="125" t="n">
        <f aca="false">EXP(E200)</f>
        <v>31.6698869645779</v>
      </c>
      <c r="G200" s="126" t="n">
        <f aca="false">EXP(EXP(-$C$4*($J$4-$I$4))*LN(F200)+(1-EXP(-$C$4*($J$4-$I$4)))*$G$4+$F$4^2/(4*$C$4)*(1-EXP(-2*$C$4*($J$4-$I$4))))</f>
        <v>29.8279481760759</v>
      </c>
      <c r="H200" s="126" t="n">
        <f aca="false">EXP(EXP(-$C$4*($K$4-$I$4))*LN(G200)+(1-EXP(-$C$4*($K$4-$I$4)))*$G$4+$F$4^2/(4*$C$4)*(1-EXP(-2*$C$4*($K$4-$I$4))))</f>
        <v>24.7367055548082</v>
      </c>
      <c r="I200" s="126" t="n">
        <f aca="false">MAX(0,G200-H200-$H$4)</f>
        <v>3.05124262126766</v>
      </c>
      <c r="J200" s="22" t="n">
        <f aca="false">$D$7*AVERAGE(A200,I200)</f>
        <v>2.90243176264048</v>
      </c>
      <c r="K200" s="135"/>
    </row>
    <row r="201" customFormat="false" ht="12.75" hidden="false" customHeight="false" outlineLevel="0" collapsed="false">
      <c r="B201" s="124" t="n">
        <f aca="false">B200+1</f>
        <v>185</v>
      </c>
      <c r="C201" s="21" t="n">
        <f aca="false">$C$7</f>
        <v>3.29212628660779</v>
      </c>
      <c r="D201" s="21" t="n">
        <f aca="true">NORMSINV(RAND())</f>
        <v>-0.275820279009691</v>
      </c>
      <c r="E201" s="21" t="n">
        <f aca="false">$C$4*($G$4-C201)*$J$4+$F$4*SQRT($J$4)*D201+C201</f>
        <v>3.02347638954015</v>
      </c>
      <c r="F201" s="125" t="n">
        <f aca="false">EXP(E201)</f>
        <v>20.5626513614191</v>
      </c>
      <c r="G201" s="126" t="n">
        <f aca="false">EXP(EXP(-$C$4*($J$4-$I$4))*LN(F201)+(1-EXP(-$C$4*($J$4-$I$4)))*$G$4+$F$4^2/(4*$C$4)*(1-EXP(-2*$C$4*($J$4-$I$4))))</f>
        <v>20.3204336052828</v>
      </c>
      <c r="H201" s="126" t="n">
        <f aca="false">EXP(EXP(-$C$4*($K$4-$I$4))*LN(G201)+(1-EXP(-$C$4*($K$4-$I$4)))*$G$4+$F$4^2/(4*$C$4)*(1-EXP(-2*$C$4*($K$4-$I$4))))</f>
        <v>19.4700977283971</v>
      </c>
      <c r="I201" s="126" t="n">
        <f aca="false">MAX(0,G201-H201-$H$4)</f>
        <v>0</v>
      </c>
      <c r="J201" s="22" t="n">
        <f aca="false">$D$7*AVERAGE(A201,I201)</f>
        <v>0</v>
      </c>
      <c r="K201" s="135"/>
    </row>
    <row r="202" customFormat="false" ht="12.75" hidden="false" customHeight="false" outlineLevel="0" collapsed="false">
      <c r="B202" s="124" t="n">
        <f aca="false">B201+1</f>
        <v>186</v>
      </c>
      <c r="C202" s="21" t="n">
        <f aca="false">$C$7</f>
        <v>3.29212628660779</v>
      </c>
      <c r="D202" s="21" t="n">
        <f aca="true">NORMSINV(RAND())</f>
        <v>0.0754115789017286</v>
      </c>
      <c r="E202" s="21" t="n">
        <f aca="false">$C$4*($G$4-C202)*$J$4+$F$4*SQRT($J$4)*D202+C202</f>
        <v>3.1354130513978</v>
      </c>
      <c r="F202" s="125" t="n">
        <f aca="false">EXP(E202)</f>
        <v>22.9981332915353</v>
      </c>
      <c r="G202" s="126" t="n">
        <f aca="false">EXP(EXP(-$C$4*($J$4-$I$4))*LN(F202)+(1-EXP(-$C$4*($J$4-$I$4)))*$G$4+$F$4^2/(4*$C$4)*(1-EXP(-2*$C$4*($J$4-$I$4))))</f>
        <v>22.4458250625498</v>
      </c>
      <c r="H202" s="126" t="n">
        <f aca="false">EXP(EXP(-$C$4*($K$4-$I$4))*LN(G202)+(1-EXP(-$C$4*($K$4-$I$4)))*$G$4+$F$4^2/(4*$C$4)*(1-EXP(-2*$C$4*($K$4-$I$4))))</f>
        <v>20.7164772208168</v>
      </c>
      <c r="I202" s="126" t="n">
        <f aca="false">MAX(0,G202-H202-$H$4)</f>
        <v>0</v>
      </c>
      <c r="J202" s="22" t="n">
        <f aca="false">$D$7*AVERAGE(A202,I202)</f>
        <v>0</v>
      </c>
      <c r="K202" s="135"/>
    </row>
    <row r="203" customFormat="false" ht="12.75" hidden="false" customHeight="false" outlineLevel="0" collapsed="false">
      <c r="B203" s="124" t="n">
        <f aca="false">B202+1</f>
        <v>187</v>
      </c>
      <c r="C203" s="21" t="n">
        <f aca="false">$C$7</f>
        <v>3.29212628660779</v>
      </c>
      <c r="D203" s="21" t="n">
        <f aca="true">NORMSINV(RAND())</f>
        <v>-1.48200098842864</v>
      </c>
      <c r="E203" s="21" t="n">
        <f aca="false">$C$4*($G$4-C203)*$J$4+$F$4*SQRT($J$4)*D203+C203</f>
        <v>2.63906979552471</v>
      </c>
      <c r="F203" s="125" t="n">
        <f aca="false">EXP(E203)</f>
        <v>14.00017452382</v>
      </c>
      <c r="G203" s="126" t="n">
        <f aca="false">EXP(EXP(-$C$4*($J$4-$I$4))*LN(F203)+(1-EXP(-$C$4*($J$4-$I$4)))*$G$4+$F$4^2/(4*$C$4)*(1-EXP(-2*$C$4*($J$4-$I$4))))</f>
        <v>14.4400607226385</v>
      </c>
      <c r="H203" s="126" t="n">
        <f aca="false">EXP(EXP(-$C$4*($K$4-$I$4))*LN(G203)+(1-EXP(-$C$4*($K$4-$I$4)))*$G$4+$F$4^2/(4*$C$4)*(1-EXP(-2*$C$4*($K$4-$I$4))))</f>
        <v>15.733509097492</v>
      </c>
      <c r="I203" s="126" t="n">
        <f aca="false">MAX(0,G203-H203-$H$4)</f>
        <v>0</v>
      </c>
      <c r="J203" s="22" t="n">
        <f aca="false">$D$7*AVERAGE(A203,I203)</f>
        <v>0</v>
      </c>
      <c r="K203" s="135"/>
    </row>
    <row r="204" customFormat="false" ht="12.75" hidden="false" customHeight="false" outlineLevel="0" collapsed="false">
      <c r="B204" s="124" t="n">
        <f aca="false">B203+1</f>
        <v>188</v>
      </c>
      <c r="C204" s="21" t="n">
        <f aca="false">$C$7</f>
        <v>3.29212628660779</v>
      </c>
      <c r="D204" s="21" t="n">
        <f aca="true">NORMSINV(RAND())</f>
        <v>0.124717999861538</v>
      </c>
      <c r="E204" s="21" t="n">
        <f aca="false">$C$4*($G$4-C204)*$J$4+$F$4*SQRT($J$4)*D204+C204</f>
        <v>3.15112687702629</v>
      </c>
      <c r="F204" s="125" t="n">
        <f aca="false">EXP(E204)</f>
        <v>23.3623762782422</v>
      </c>
      <c r="G204" s="126" t="n">
        <f aca="false">EXP(EXP(-$C$4*($J$4-$I$4))*LN(F204)+(1-EXP(-$C$4*($J$4-$I$4)))*$G$4+$F$4^2/(4*$C$4)*(1-EXP(-2*$C$4*($J$4-$I$4))))</f>
        <v>22.7614757245405</v>
      </c>
      <c r="H204" s="126" t="n">
        <f aca="false">EXP(EXP(-$C$4*($K$4-$I$4))*LN(G204)+(1-EXP(-$C$4*($K$4-$I$4)))*$G$4+$F$4^2/(4*$C$4)*(1-EXP(-2*$C$4*($K$4-$I$4))))</f>
        <v>20.8977184288841</v>
      </c>
      <c r="I204" s="126" t="n">
        <f aca="false">MAX(0,G204-H204-$H$4)</f>
        <v>0</v>
      </c>
      <c r="J204" s="22" t="n">
        <f aca="false">$D$7*AVERAGE(A204,I204)</f>
        <v>0</v>
      </c>
      <c r="K204" s="135"/>
    </row>
    <row r="205" customFormat="false" ht="12.75" hidden="false" customHeight="false" outlineLevel="0" collapsed="false">
      <c r="B205" s="124" t="n">
        <f aca="false">B204+1</f>
        <v>189</v>
      </c>
      <c r="C205" s="21" t="n">
        <f aca="false">$C$7</f>
        <v>3.29212628660779</v>
      </c>
      <c r="D205" s="21" t="n">
        <f aca="true">NORMSINV(RAND())</f>
        <v>-0.339908394816402</v>
      </c>
      <c r="E205" s="21" t="n">
        <f aca="false">$C$4*($G$4-C205)*$J$4+$F$4*SQRT($J$4)*D205+C205</f>
        <v>3.00305167695626</v>
      </c>
      <c r="F205" s="125" t="n">
        <f aca="false">EXP(E205)</f>
        <v>20.1469251141931</v>
      </c>
      <c r="G205" s="126" t="n">
        <f aca="false">EXP(EXP(-$C$4*($J$4-$I$4))*LN(F205)+(1-EXP(-$C$4*($J$4-$I$4)))*$G$4+$F$4^2/(4*$C$4)*(1-EXP(-2*$C$4*($J$4-$I$4))))</f>
        <v>19.9549174139185</v>
      </c>
      <c r="H205" s="126" t="n">
        <f aca="false">EXP(EXP(-$C$4*($K$4-$I$4))*LN(G205)+(1-EXP(-$C$4*($K$4-$I$4)))*$G$4+$F$4^2/(4*$C$4)*(1-EXP(-2*$C$4*($K$4-$I$4))))</f>
        <v>19.25090097122</v>
      </c>
      <c r="I205" s="126" t="n">
        <f aca="false">MAX(0,G205-H205-$H$4)</f>
        <v>0</v>
      </c>
      <c r="J205" s="22" t="n">
        <f aca="false">$D$7*AVERAGE(A205,I205)</f>
        <v>0</v>
      </c>
      <c r="K205" s="135"/>
    </row>
    <row r="206" customFormat="false" ht="12.75" hidden="false" customHeight="false" outlineLevel="0" collapsed="false">
      <c r="B206" s="124" t="n">
        <f aca="false">B205+1</f>
        <v>190</v>
      </c>
      <c r="C206" s="21" t="n">
        <f aca="false">$C$7</f>
        <v>3.29212628660779</v>
      </c>
      <c r="D206" s="21" t="n">
        <f aca="true">NORMSINV(RAND())</f>
        <v>0.470827164928925</v>
      </c>
      <c r="E206" s="21" t="n">
        <f aca="false">$C$4*($G$4-C206)*$J$4+$F$4*SQRT($J$4)*D206+C206</f>
        <v>3.26143095025689</v>
      </c>
      <c r="F206" s="125" t="n">
        <f aca="false">EXP(E206)</f>
        <v>26.0868394168687</v>
      </c>
      <c r="G206" s="126" t="n">
        <f aca="false">EXP(EXP(-$C$4*($J$4-$I$4))*LN(F206)+(1-EXP(-$C$4*($J$4-$I$4)))*$G$4+$F$4^2/(4*$C$4)*(1-EXP(-2*$C$4*($J$4-$I$4))))</f>
        <v>25.105733344059</v>
      </c>
      <c r="H206" s="126" t="n">
        <f aca="false">EXP(EXP(-$C$4*($K$4-$I$4))*LN(G206)+(1-EXP(-$C$4*($K$4-$I$4)))*$G$4+$F$4^2/(4*$C$4)*(1-EXP(-2*$C$4*($K$4-$I$4))))</f>
        <v>22.2153733917654</v>
      </c>
      <c r="I206" s="126" t="n">
        <f aca="false">MAX(0,G206-H206-$H$4)</f>
        <v>0.850359952293647</v>
      </c>
      <c r="J206" s="22" t="n">
        <f aca="false">$D$7*AVERAGE(A206,I206)</f>
        <v>0.80888740803874</v>
      </c>
      <c r="K206" s="135"/>
    </row>
    <row r="207" customFormat="false" ht="12.75" hidden="false" customHeight="false" outlineLevel="0" collapsed="false">
      <c r="B207" s="124" t="n">
        <f aca="false">B206+1</f>
        <v>191</v>
      </c>
      <c r="C207" s="21" t="n">
        <f aca="false">$C$7</f>
        <v>3.29212628660779</v>
      </c>
      <c r="D207" s="21" t="n">
        <f aca="true">NORMSINV(RAND())</f>
        <v>1.64454125343536</v>
      </c>
      <c r="E207" s="21" t="n">
        <f aca="false">$C$4*($G$4-C207)*$J$4+$F$4*SQRT($J$4)*D207+C207</f>
        <v>3.63549051826975</v>
      </c>
      <c r="F207" s="125" t="n">
        <f aca="false">EXP(E207)</f>
        <v>37.9204490089391</v>
      </c>
      <c r="G207" s="126" t="n">
        <f aca="false">EXP(EXP(-$C$4*($J$4-$I$4))*LN(F207)+(1-EXP(-$C$4*($J$4-$I$4)))*$G$4+$F$4^2/(4*$C$4)*(1-EXP(-2*$C$4*($J$4-$I$4))))</f>
        <v>35.0060709328345</v>
      </c>
      <c r="H207" s="126" t="n">
        <f aca="false">EXP(EXP(-$C$4*($K$4-$I$4))*LN(G207)+(1-EXP(-$C$4*($K$4-$I$4)))*$G$4+$F$4^2/(4*$C$4)*(1-EXP(-2*$C$4*($K$4-$I$4))))</f>
        <v>27.3341262959896</v>
      </c>
      <c r="I207" s="126" t="n">
        <f aca="false">MAX(0,G207-H207-$H$4)</f>
        <v>5.63194463684497</v>
      </c>
      <c r="J207" s="22" t="n">
        <f aca="false">$D$7*AVERAGE(A207,I207)</f>
        <v>5.35727145572592</v>
      </c>
      <c r="K207" s="135"/>
    </row>
    <row r="208" customFormat="false" ht="12.75" hidden="false" customHeight="false" outlineLevel="0" collapsed="false">
      <c r="B208" s="124" t="n">
        <f aca="false">B207+1</f>
        <v>192</v>
      </c>
      <c r="C208" s="21" t="n">
        <f aca="false">$C$7</f>
        <v>3.29212628660779</v>
      </c>
      <c r="D208" s="21" t="n">
        <f aca="true">NORMSINV(RAND())</f>
        <v>-1.04445832620123</v>
      </c>
      <c r="E208" s="21" t="n">
        <f aca="false">$C$4*($G$4-C208)*$J$4+$F$4*SQRT($J$4)*D208+C208</f>
        <v>2.77851348187276</v>
      </c>
      <c r="F208" s="125" t="n">
        <f aca="false">EXP(E208)</f>
        <v>16.0950775317652</v>
      </c>
      <c r="G208" s="126" t="n">
        <f aca="false">EXP(EXP(-$C$4*($J$4-$I$4))*LN(F208)+(1-EXP(-$C$4*($J$4-$I$4)))*$G$4+$F$4^2/(4*$C$4)*(1-EXP(-2*$C$4*($J$4-$I$4))))</f>
        <v>16.3451201699946</v>
      </c>
      <c r="H208" s="126" t="n">
        <f aca="false">EXP(EXP(-$C$4*($K$4-$I$4))*LN(G208)+(1-EXP(-$C$4*($K$4-$I$4)))*$G$4+$F$4^2/(4*$C$4)*(1-EXP(-2*$C$4*($K$4-$I$4))))</f>
        <v>16.9979069406585</v>
      </c>
      <c r="I208" s="126" t="n">
        <f aca="false">MAX(0,G208-H208-$H$4)</f>
        <v>0</v>
      </c>
      <c r="J208" s="22" t="n">
        <f aca="false">$D$7*AVERAGE(A208,I208)</f>
        <v>0</v>
      </c>
      <c r="K208" s="135"/>
    </row>
    <row r="209" customFormat="false" ht="12.75" hidden="false" customHeight="false" outlineLevel="0" collapsed="false">
      <c r="B209" s="124" t="n">
        <f aca="false">B208+1</f>
        <v>193</v>
      </c>
      <c r="C209" s="21" t="n">
        <f aca="false">$C$7</f>
        <v>3.29212628660779</v>
      </c>
      <c r="D209" s="21" t="n">
        <f aca="true">NORMSINV(RAND())</f>
        <v>0.55176309436126</v>
      </c>
      <c r="E209" s="21" t="n">
        <f aca="false">$C$4*($G$4-C209)*$J$4+$F$4*SQRT($J$4)*D209+C209</f>
        <v>3.28722501637286</v>
      </c>
      <c r="F209" s="125" t="n">
        <f aca="false">EXP(E209)</f>
        <v>26.7684784054078</v>
      </c>
      <c r="G209" s="126" t="n">
        <f aca="false">EXP(EXP(-$C$4*($J$4-$I$4))*LN(F209)+(1-EXP(-$C$4*($J$4-$I$4)))*$G$4+$F$4^2/(4*$C$4)*(1-EXP(-2*$C$4*($J$4-$I$4))))</f>
        <v>25.6878810156894</v>
      </c>
      <c r="H209" s="126" t="n">
        <f aca="false">EXP(EXP(-$C$4*($K$4-$I$4))*LN(G209)+(1-EXP(-$C$4*($K$4-$I$4)))*$G$4+$F$4^2/(4*$C$4)*(1-EXP(-2*$C$4*($K$4-$I$4))))</f>
        <v>22.5352984291141</v>
      </c>
      <c r="I209" s="126" t="n">
        <f aca="false">MAX(0,G209-H209-$H$4)</f>
        <v>1.1125825865753</v>
      </c>
      <c r="J209" s="22" t="n">
        <f aca="false">$D$7*AVERAGE(A209,I209)</f>
        <v>1.05832129353754</v>
      </c>
      <c r="K209" s="135"/>
    </row>
    <row r="210" customFormat="false" ht="12.75" hidden="false" customHeight="false" outlineLevel="0" collapsed="false">
      <c r="B210" s="124" t="n">
        <f aca="false">B209+1</f>
        <v>194</v>
      </c>
      <c r="C210" s="21" t="n">
        <f aca="false">$C$7</f>
        <v>3.29212628660779</v>
      </c>
      <c r="D210" s="21" t="n">
        <f aca="true">NORMSINV(RAND())</f>
        <v>0.880214145503214</v>
      </c>
      <c r="E210" s="21" t="n">
        <f aca="false">$C$4*($G$4-C210)*$J$4+$F$4*SQRT($J$4)*D210+C210</f>
        <v>3.39190149551427</v>
      </c>
      <c r="F210" s="125" t="n">
        <f aca="false">EXP(E210)</f>
        <v>29.7224156109192</v>
      </c>
      <c r="G210" s="126" t="n">
        <f aca="false">EXP(EXP(-$C$4*($J$4-$I$4))*LN(F210)+(1-EXP(-$C$4*($J$4-$I$4)))*$G$4+$F$4^2/(4*$C$4)*(1-EXP(-2*$C$4*($J$4-$I$4))))</f>
        <v>28.1921874473937</v>
      </c>
      <c r="H210" s="126" t="n">
        <f aca="false">EXP(EXP(-$C$4*($K$4-$I$4))*LN(G210)+(1-EXP(-$C$4*($K$4-$I$4)))*$G$4+$F$4^2/(4*$C$4)*(1-EXP(-2*$C$4*($K$4-$I$4))))</f>
        <v>23.8815913900666</v>
      </c>
      <c r="I210" s="126" t="n">
        <f aca="false">MAX(0,G210-H210-$H$4)</f>
        <v>2.2705960573271</v>
      </c>
      <c r="J210" s="22" t="n">
        <f aca="false">$D$7*AVERAGE(A210,I210)</f>
        <v>2.15985778088485</v>
      </c>
      <c r="K210" s="135"/>
    </row>
    <row r="211" customFormat="false" ht="12.75" hidden="false" customHeight="false" outlineLevel="0" collapsed="false">
      <c r="B211" s="124" t="n">
        <f aca="false">B210+1</f>
        <v>195</v>
      </c>
      <c r="C211" s="21" t="n">
        <f aca="false">$C$7</f>
        <v>3.29212628660779</v>
      </c>
      <c r="D211" s="21" t="n">
        <f aca="true">NORMSINV(RAND())</f>
        <v>0.462870638710853</v>
      </c>
      <c r="E211" s="21" t="n">
        <f aca="false">$C$4*($G$4-C211)*$J$4+$F$4*SQRT($J$4)*D211+C211</f>
        <v>3.25889522644718</v>
      </c>
      <c r="F211" s="125" t="n">
        <f aca="false">EXP(E211)</f>
        <v>26.020774194018</v>
      </c>
      <c r="G211" s="126" t="n">
        <f aca="false">EXP(EXP(-$C$4*($J$4-$I$4))*LN(F211)+(1-EXP(-$C$4*($J$4-$I$4)))*$G$4+$F$4^2/(4*$C$4)*(1-EXP(-2*$C$4*($J$4-$I$4))))</f>
        <v>25.0492215799579</v>
      </c>
      <c r="H211" s="126" t="n">
        <f aca="false">EXP(EXP(-$C$4*($K$4-$I$4))*LN(G211)+(1-EXP(-$C$4*($K$4-$I$4)))*$G$4+$F$4^2/(4*$C$4)*(1-EXP(-2*$C$4*($K$4-$I$4))))</f>
        <v>22.184168934708</v>
      </c>
      <c r="I211" s="126" t="n">
        <f aca="false">MAX(0,G211-H211-$H$4)</f>
        <v>0.825052645249907</v>
      </c>
      <c r="J211" s="22" t="n">
        <f aca="false">$D$7*AVERAGE(A211,I211)</f>
        <v>0.784814352923861</v>
      </c>
      <c r="K211" s="135"/>
    </row>
    <row r="212" customFormat="false" ht="12.75" hidden="false" customHeight="false" outlineLevel="0" collapsed="false">
      <c r="B212" s="124" t="n">
        <f aca="false">B211+1</f>
        <v>196</v>
      </c>
      <c r="C212" s="21" t="n">
        <f aca="false">$C$7</f>
        <v>3.29212628660779</v>
      </c>
      <c r="D212" s="21" t="n">
        <f aca="true">NORMSINV(RAND())</f>
        <v>-1.70886357217732</v>
      </c>
      <c r="E212" s="21" t="n">
        <f aca="false">$C$4*($G$4-C212)*$J$4+$F$4*SQRT($J$4)*D212+C212</f>
        <v>2.56676929158912</v>
      </c>
      <c r="F212" s="125" t="n">
        <f aca="false">EXP(E212)</f>
        <v>13.0236806857665</v>
      </c>
      <c r="G212" s="126" t="n">
        <f aca="false">EXP(EXP(-$C$4*($J$4-$I$4))*LN(F212)+(1-EXP(-$C$4*($J$4-$I$4)))*$G$4+$F$4^2/(4*$C$4)*(1-EXP(-2*$C$4*($J$4-$I$4))))</f>
        <v>13.5414204027737</v>
      </c>
      <c r="H212" s="126" t="n">
        <f aca="false">EXP(EXP(-$C$4*($K$4-$I$4))*LN(G212)+(1-EXP(-$C$4*($K$4-$I$4)))*$G$4+$F$4^2/(4*$C$4)*(1-EXP(-2*$C$4*($K$4-$I$4))))</f>
        <v>15.115408186824</v>
      </c>
      <c r="I212" s="126" t="n">
        <f aca="false">MAX(0,G212-H212-$H$4)</f>
        <v>0</v>
      </c>
      <c r="J212" s="22" t="n">
        <f aca="false">$D$7*AVERAGE(A212,I212)</f>
        <v>0</v>
      </c>
      <c r="K212" s="135"/>
    </row>
    <row r="213" customFormat="false" ht="12.75" hidden="false" customHeight="false" outlineLevel="0" collapsed="false">
      <c r="B213" s="124" t="n">
        <f aca="false">B212+1</f>
        <v>197</v>
      </c>
      <c r="C213" s="21" t="n">
        <f aca="false">$C$7</f>
        <v>3.29212628660779</v>
      </c>
      <c r="D213" s="21" t="n">
        <f aca="true">NORMSINV(RAND())</f>
        <v>0.424540036320786</v>
      </c>
      <c r="E213" s="21" t="n">
        <f aca="false">$C$4*($G$4-C213)*$J$4+$F$4*SQRT($J$4)*D213+C213</f>
        <v>3.24667936509551</v>
      </c>
      <c r="F213" s="125" t="n">
        <f aca="false">EXP(E213)</f>
        <v>25.7048416470983</v>
      </c>
      <c r="G213" s="126" t="n">
        <f aca="false">EXP(EXP(-$C$4*($J$4-$I$4))*LN(F213)+(1-EXP(-$C$4*($J$4-$I$4)))*$G$4+$F$4^2/(4*$C$4)*(1-EXP(-2*$C$4*($J$4-$I$4))))</f>
        <v>24.7787533107104</v>
      </c>
      <c r="H213" s="126" t="n">
        <f aca="false">EXP(EXP(-$C$4*($K$4-$I$4))*LN(G213)+(1-EXP(-$C$4*($K$4-$I$4)))*$G$4+$F$4^2/(4*$C$4)*(1-EXP(-2*$C$4*($K$4-$I$4))))</f>
        <v>22.0344544178782</v>
      </c>
      <c r="I213" s="126" t="n">
        <f aca="false">MAX(0,G213-H213-$H$4)</f>
        <v>0.704298892832273</v>
      </c>
      <c r="J213" s="22" t="n">
        <f aca="false">$D$7*AVERAGE(A213,I213)</f>
        <v>0.669949830505333</v>
      </c>
      <c r="K213" s="135"/>
    </row>
    <row r="214" customFormat="false" ht="12.75" hidden="false" customHeight="false" outlineLevel="0" collapsed="false">
      <c r="B214" s="124" t="n">
        <f aca="false">B213+1</f>
        <v>198</v>
      </c>
      <c r="C214" s="21" t="n">
        <f aca="false">$C$7</f>
        <v>3.29212628660779</v>
      </c>
      <c r="D214" s="21" t="n">
        <f aca="true">NORMSINV(RAND())</f>
        <v>1.85955026433276</v>
      </c>
      <c r="E214" s="21" t="n">
        <f aca="false">$C$4*($G$4-C214)*$J$4+$F$4*SQRT($J$4)*D214+C214</f>
        <v>3.70401331996629</v>
      </c>
      <c r="F214" s="125" t="n">
        <f aca="false">EXP(E214)</f>
        <v>40.6099585074881</v>
      </c>
      <c r="G214" s="126" t="n">
        <f aca="false">EXP(EXP(-$C$4*($J$4-$I$4))*LN(F214)+(1-EXP(-$C$4*($J$4-$I$4)))*$G$4+$F$4^2/(4*$C$4)*(1-EXP(-2*$C$4*($J$4-$I$4))))</f>
        <v>37.2040432561198</v>
      </c>
      <c r="H214" s="126" t="n">
        <f aca="false">EXP(EXP(-$C$4*($K$4-$I$4))*LN(G214)+(1-EXP(-$C$4*($K$4-$I$4)))*$G$4+$F$4^2/(4*$C$4)*(1-EXP(-2*$C$4*($K$4-$I$4))))</f>
        <v>28.3923580897391</v>
      </c>
      <c r="I214" s="126" t="n">
        <f aca="false">MAX(0,G214-H214-$H$4)</f>
        <v>6.77168516638062</v>
      </c>
      <c r="J214" s="22" t="n">
        <f aca="false">$D$7*AVERAGE(A214,I214)</f>
        <v>6.44142618371626</v>
      </c>
      <c r="K214" s="135"/>
    </row>
    <row r="215" customFormat="false" ht="12.75" hidden="false" customHeight="false" outlineLevel="0" collapsed="false">
      <c r="B215" s="124" t="n">
        <f aca="false">B214+1</f>
        <v>199</v>
      </c>
      <c r="C215" s="21" t="n">
        <f aca="false">$C$7</f>
        <v>3.29212628660779</v>
      </c>
      <c r="D215" s="21" t="n">
        <f aca="true">NORMSINV(RAND())</f>
        <v>0.274228119109717</v>
      </c>
      <c r="E215" s="21" t="n">
        <f aca="false">$C$4*($G$4-C215)*$J$4+$F$4*SQRT($J$4)*D215+C215</f>
        <v>3.19877535561846</v>
      </c>
      <c r="F215" s="125" t="n">
        <f aca="false">EXP(E215)</f>
        <v>24.5025049607095</v>
      </c>
      <c r="G215" s="126" t="n">
        <f aca="false">EXP(EXP(-$C$4*($J$4-$I$4))*LN(F215)+(1-EXP(-$C$4*($J$4-$I$4)))*$G$4+$F$4^2/(4*$C$4)*(1-EXP(-2*$C$4*($J$4-$I$4))))</f>
        <v>23.7460086735339</v>
      </c>
      <c r="H215" s="126" t="n">
        <f aca="false">EXP(EXP(-$C$4*($K$4-$I$4))*LN(G215)+(1-EXP(-$C$4*($K$4-$I$4)))*$G$4+$F$4^2/(4*$C$4)*(1-EXP(-2*$C$4*($K$4-$I$4))))</f>
        <v>21.4570409019388</v>
      </c>
      <c r="I215" s="126" t="n">
        <f aca="false">MAX(0,G215-H215-$H$4)</f>
        <v>0.248967771595139</v>
      </c>
      <c r="J215" s="22" t="n">
        <f aca="false">$D$7*AVERAGE(A215,I215)</f>
        <v>0.23682547009367</v>
      </c>
      <c r="K215" s="135"/>
    </row>
    <row r="216" customFormat="false" ht="12.75" hidden="false" customHeight="false" outlineLevel="0" collapsed="false">
      <c r="B216" s="124" t="n">
        <f aca="false">B215+1</f>
        <v>200</v>
      </c>
      <c r="C216" s="21" t="n">
        <f aca="false">$C$7</f>
        <v>3.29212628660779</v>
      </c>
      <c r="D216" s="21" t="n">
        <f aca="true">NORMSINV(RAND())</f>
        <v>1.1989136074082</v>
      </c>
      <c r="E216" s="21" t="n">
        <f aca="false">$C$4*($G$4-C216)*$J$4+$F$4*SQRT($J$4)*D216+C216</f>
        <v>3.4934701690213</v>
      </c>
      <c r="F216" s="125" t="n">
        <f aca="false">EXP(E216)</f>
        <v>32.8999181202262</v>
      </c>
      <c r="G216" s="126" t="n">
        <f aca="false">EXP(EXP(-$C$4*($J$4-$I$4))*LN(F216)+(1-EXP(-$C$4*($J$4-$I$4)))*$G$4+$F$4^2/(4*$C$4)*(1-EXP(-2*$C$4*($J$4-$I$4))))</f>
        <v>30.8553013354299</v>
      </c>
      <c r="H216" s="126" t="n">
        <f aca="false">EXP(EXP(-$C$4*($K$4-$I$4))*LN(G216)+(1-EXP(-$C$4*($K$4-$I$4)))*$G$4+$F$4^2/(4*$C$4)*(1-EXP(-2*$C$4*($K$4-$I$4))))</f>
        <v>25.2647517898859</v>
      </c>
      <c r="I216" s="126" t="n">
        <f aca="false">MAX(0,G216-H216-$H$4)</f>
        <v>3.550549545544</v>
      </c>
      <c r="J216" s="22" t="n">
        <f aca="false">$D$7*AVERAGE(A216,I216)</f>
        <v>3.37738720086909</v>
      </c>
      <c r="K216" s="135"/>
    </row>
    <row r="217" customFormat="false" ht="12.75" hidden="false" customHeight="false" outlineLevel="0" collapsed="false">
      <c r="B217" s="124" t="n">
        <f aca="false">B216+1</f>
        <v>201</v>
      </c>
      <c r="C217" s="21" t="n">
        <f aca="false">$C$7</f>
        <v>3.29212628660779</v>
      </c>
      <c r="D217" s="21" t="n">
        <f aca="true">NORMSINV(RAND())</f>
        <v>-0.889304311801104</v>
      </c>
      <c r="E217" s="21" t="n">
        <f aca="false">$C$4*($G$4-C217)*$J$4+$F$4*SQRT($J$4)*D217+C217</f>
        <v>2.82796065488559</v>
      </c>
      <c r="F217" s="125" t="n">
        <f aca="false">EXP(E217)</f>
        <v>16.9109383953354</v>
      </c>
      <c r="G217" s="126" t="n">
        <f aca="false">EXP(EXP(-$C$4*($J$4-$I$4))*LN(F217)+(1-EXP(-$C$4*($J$4-$I$4)))*$G$4+$F$4^2/(4*$C$4)*(1-EXP(-2*$C$4*($J$4-$I$4))))</f>
        <v>17.0793972805488</v>
      </c>
      <c r="H217" s="126" t="n">
        <f aca="false">EXP(EXP(-$C$4*($K$4-$I$4))*LN(G217)+(1-EXP(-$C$4*($K$4-$I$4)))*$G$4+$F$4^2/(4*$C$4)*(1-EXP(-2*$C$4*($K$4-$I$4))))</f>
        <v>17.4702621977807</v>
      </c>
      <c r="I217" s="126" t="n">
        <f aca="false">MAX(0,G217-H217-$H$4)</f>
        <v>0</v>
      </c>
      <c r="J217" s="22" t="n">
        <f aca="false">$D$7*AVERAGE(A217,I217)</f>
        <v>0</v>
      </c>
      <c r="K217" s="135"/>
    </row>
    <row r="218" customFormat="false" ht="12.75" hidden="false" customHeight="false" outlineLevel="0" collapsed="false">
      <c r="B218" s="124" t="n">
        <f aca="false">B217+1</f>
        <v>202</v>
      </c>
      <c r="C218" s="21" t="n">
        <f aca="false">$C$7</f>
        <v>3.29212628660779</v>
      </c>
      <c r="D218" s="21" t="n">
        <f aca="true">NORMSINV(RAND())</f>
        <v>0.0364796169574092</v>
      </c>
      <c r="E218" s="21" t="n">
        <f aca="false">$C$4*($G$4-C218)*$J$4+$F$4*SQRT($J$4)*D218+C218</f>
        <v>3.12300553835064</v>
      </c>
      <c r="F218" s="125" t="n">
        <f aca="false">EXP(E218)</f>
        <v>22.7145465935737</v>
      </c>
      <c r="G218" s="126" t="n">
        <f aca="false">EXP(EXP(-$C$4*($J$4-$I$4))*LN(F218)+(1-EXP(-$C$4*($J$4-$I$4)))*$G$4+$F$4^2/(4*$C$4)*(1-EXP(-2*$C$4*($J$4-$I$4))))</f>
        <v>22.1996855195806</v>
      </c>
      <c r="H218" s="126" t="n">
        <f aca="false">EXP(EXP(-$C$4*($K$4-$I$4))*LN(G218)+(1-EXP(-$C$4*($K$4-$I$4)))*$G$4+$F$4^2/(4*$C$4)*(1-EXP(-2*$C$4*($K$4-$I$4))))</f>
        <v>20.5744818262881</v>
      </c>
      <c r="I218" s="126" t="n">
        <f aca="false">MAX(0,G218-H218-$H$4)</f>
        <v>0</v>
      </c>
      <c r="J218" s="22" t="n">
        <f aca="false">$D$7*AVERAGE(A218,I218)</f>
        <v>0</v>
      </c>
      <c r="K218" s="135"/>
    </row>
    <row r="219" customFormat="false" ht="12.75" hidden="false" customHeight="false" outlineLevel="0" collapsed="false">
      <c r="B219" s="124" t="n">
        <f aca="false">B218+1</f>
        <v>203</v>
      </c>
      <c r="C219" s="21" t="n">
        <f aca="false">$C$7</f>
        <v>3.29212628660779</v>
      </c>
      <c r="D219" s="21" t="n">
        <f aca="true">NORMSINV(RAND())</f>
        <v>0.412526703032643</v>
      </c>
      <c r="E219" s="21" t="n">
        <f aca="false">$C$4*($G$4-C219)*$J$4+$F$4*SQRT($J$4)*D219+C219</f>
        <v>3.24285074762882</v>
      </c>
      <c r="F219" s="125" t="n">
        <f aca="false">EXP(E219)</f>
        <v>25.6066157959797</v>
      </c>
      <c r="G219" s="126" t="n">
        <f aca="false">EXP(EXP(-$C$4*($J$4-$I$4))*LN(F219)+(1-EXP(-$C$4*($J$4-$I$4)))*$G$4+$F$4^2/(4*$C$4)*(1-EXP(-2*$C$4*($J$4-$I$4))))</f>
        <v>24.6945874342295</v>
      </c>
      <c r="H219" s="126" t="n">
        <f aca="false">EXP(EXP(-$C$4*($K$4-$I$4))*LN(G219)+(1-EXP(-$C$4*($K$4-$I$4)))*$G$4+$F$4^2/(4*$C$4)*(1-EXP(-2*$C$4*($K$4-$I$4))))</f>
        <v>21.987740126851</v>
      </c>
      <c r="I219" s="126" t="n">
        <f aca="false">MAX(0,G219-H219-$H$4)</f>
        <v>0.666847307378496</v>
      </c>
      <c r="J219" s="22" t="n">
        <f aca="false">$D$7*AVERAGE(A219,I219)</f>
        <v>0.634324780427497</v>
      </c>
      <c r="K219" s="135"/>
    </row>
    <row r="220" customFormat="false" ht="12.75" hidden="false" customHeight="false" outlineLevel="0" collapsed="false">
      <c r="B220" s="124" t="n">
        <f aca="false">B219+1</f>
        <v>204</v>
      </c>
      <c r="C220" s="21" t="n">
        <f aca="false">$C$7</f>
        <v>3.29212628660779</v>
      </c>
      <c r="D220" s="21" t="n">
        <f aca="true">NORMSINV(RAND())</f>
        <v>0.743467942037625</v>
      </c>
      <c r="E220" s="21" t="n">
        <f aca="false">$C$4*($G$4-C220)*$J$4+$F$4*SQRT($J$4)*D220+C220</f>
        <v>3.34832084303968</v>
      </c>
      <c r="F220" s="125" t="n">
        <f aca="false">EXP(E220)</f>
        <v>28.4549132403988</v>
      </c>
      <c r="G220" s="126" t="n">
        <f aca="false">EXP(EXP(-$C$4*($J$4-$I$4))*LN(F220)+(1-EXP(-$C$4*($J$4-$I$4)))*$G$4+$F$4^2/(4*$C$4)*(1-EXP(-2*$C$4*($J$4-$I$4))))</f>
        <v>27.1211792518329</v>
      </c>
      <c r="H220" s="126" t="n">
        <f aca="false">EXP(EXP(-$C$4*($K$4-$I$4))*LN(G220)+(1-EXP(-$C$4*($K$4-$I$4)))*$G$4+$F$4^2/(4*$C$4)*(1-EXP(-2*$C$4*($K$4-$I$4))))</f>
        <v>23.3115741687838</v>
      </c>
      <c r="I220" s="126" t="n">
        <f aca="false">MAX(0,G220-H220-$H$4)</f>
        <v>1.76960508304909</v>
      </c>
      <c r="J220" s="22" t="n">
        <f aca="false">$D$7*AVERAGE(A220,I220)</f>
        <v>1.68330042474232</v>
      </c>
      <c r="K220" s="135"/>
    </row>
    <row r="221" customFormat="false" ht="12.75" hidden="false" customHeight="false" outlineLevel="0" collapsed="false">
      <c r="B221" s="124" t="n">
        <f aca="false">B220+1</f>
        <v>205</v>
      </c>
      <c r="C221" s="21" t="n">
        <f aca="false">$C$7</f>
        <v>3.29212628660779</v>
      </c>
      <c r="D221" s="21" t="n">
        <f aca="true">NORMSINV(RAND())</f>
        <v>-0.844372377516575</v>
      </c>
      <c r="E221" s="21" t="n">
        <f aca="false">$C$4*($G$4-C221)*$J$4+$F$4*SQRT($J$4)*D221+C221</f>
        <v>2.84228034320921</v>
      </c>
      <c r="F221" s="125" t="n">
        <f aca="false">EXP(E221)</f>
        <v>17.154839891396</v>
      </c>
      <c r="G221" s="126" t="n">
        <f aca="false">EXP(EXP(-$C$4*($J$4-$I$4))*LN(F221)+(1-EXP(-$C$4*($J$4-$I$4)))*$G$4+$F$4^2/(4*$C$4)*(1-EXP(-2*$C$4*($J$4-$I$4))))</f>
        <v>17.2981360028987</v>
      </c>
      <c r="H221" s="126" t="n">
        <f aca="false">EXP(EXP(-$C$4*($K$4-$I$4))*LN(G221)+(1-EXP(-$C$4*($K$4-$I$4)))*$G$4+$F$4^2/(4*$C$4)*(1-EXP(-2*$C$4*($K$4-$I$4))))</f>
        <v>17.6094893866281</v>
      </c>
      <c r="I221" s="126" t="n">
        <f aca="false">MAX(0,G221-H221-$H$4)</f>
        <v>0</v>
      </c>
      <c r="J221" s="22" t="n">
        <f aca="false">$D$7*AVERAGE(A221,I221)</f>
        <v>0</v>
      </c>
      <c r="K221" s="135"/>
    </row>
    <row r="222" customFormat="false" ht="12.75" hidden="false" customHeight="false" outlineLevel="0" collapsed="false">
      <c r="B222" s="124" t="n">
        <f aca="false">B221+1</f>
        <v>206</v>
      </c>
      <c r="C222" s="21" t="n">
        <f aca="false">$C$7</f>
        <v>3.29212628660779</v>
      </c>
      <c r="D222" s="21" t="n">
        <f aca="true">NORMSINV(RAND())</f>
        <v>-0.553740482930068</v>
      </c>
      <c r="E222" s="21" t="n">
        <f aca="false">$C$4*($G$4-C222)*$J$4+$F$4*SQRT($J$4)*D222+C222</f>
        <v>2.9349039574304</v>
      </c>
      <c r="F222" s="125" t="n">
        <f aca="false">EXP(E222)</f>
        <v>18.8196955564634</v>
      </c>
      <c r="G222" s="126" t="n">
        <f aca="false">EXP(EXP(-$C$4*($J$4-$I$4))*LN(F222)+(1-EXP(-$C$4*($J$4-$I$4)))*$G$4+$F$4^2/(4*$C$4)*(1-EXP(-2*$C$4*($J$4-$I$4))))</f>
        <v>18.7822634411176</v>
      </c>
      <c r="H222" s="126" t="n">
        <f aca="false">EXP(EXP(-$C$4*($K$4-$I$4))*LN(G222)+(1-EXP(-$C$4*($K$4-$I$4)))*$G$4+$F$4^2/(4*$C$4)*(1-EXP(-2*$C$4*($K$4-$I$4))))</f>
        <v>18.5372407650449</v>
      </c>
      <c r="I222" s="126" t="n">
        <f aca="false">MAX(0,G222-H222-$H$4)</f>
        <v>0</v>
      </c>
      <c r="J222" s="22" t="n">
        <f aca="false">$D$7*AVERAGE(A222,I222)</f>
        <v>0</v>
      </c>
      <c r="K222" s="135"/>
    </row>
    <row r="223" customFormat="false" ht="12.75" hidden="false" customHeight="false" outlineLevel="0" collapsed="false">
      <c r="B223" s="124" t="n">
        <f aca="false">B222+1</f>
        <v>207</v>
      </c>
      <c r="C223" s="21" t="n">
        <f aca="false">$C$7</f>
        <v>3.29212628660779</v>
      </c>
      <c r="D223" s="21" t="n">
        <f aca="true">NORMSINV(RAND())</f>
        <v>1.92390932542877</v>
      </c>
      <c r="E223" s="21" t="n">
        <f aca="false">$C$4*($G$4-C223)*$J$4+$F$4*SQRT($J$4)*D223+C223</f>
        <v>3.7245243820955</v>
      </c>
      <c r="F223" s="125" t="n">
        <f aca="false">EXP(E223)</f>
        <v>41.4515129739255</v>
      </c>
      <c r="G223" s="126" t="n">
        <f aca="false">EXP(EXP(-$C$4*($J$4-$I$4))*LN(F223)+(1-EXP(-$C$4*($J$4-$I$4)))*$G$4+$F$4^2/(4*$C$4)*(1-EXP(-2*$C$4*($J$4-$I$4))))</f>
        <v>37.8884207766541</v>
      </c>
      <c r="H223" s="126" t="n">
        <f aca="false">EXP(EXP(-$C$4*($K$4-$I$4))*LN(G223)+(1-EXP(-$C$4*($K$4-$I$4)))*$G$4+$F$4^2/(4*$C$4)*(1-EXP(-2*$C$4*($K$4-$I$4))))</f>
        <v>28.7170168594299</v>
      </c>
      <c r="I223" s="126" t="n">
        <f aca="false">MAX(0,G223-H223-$H$4)</f>
        <v>7.13140391722423</v>
      </c>
      <c r="J223" s="22" t="n">
        <f aca="false">$D$7*AVERAGE(A223,I223)</f>
        <v>6.78360124406334</v>
      </c>
      <c r="K223" s="135"/>
    </row>
    <row r="224" customFormat="false" ht="12.75" hidden="false" customHeight="false" outlineLevel="0" collapsed="false">
      <c r="B224" s="124" t="n">
        <f aca="false">B223+1</f>
        <v>208</v>
      </c>
      <c r="C224" s="21" t="n">
        <f aca="false">$C$7</f>
        <v>3.29212628660779</v>
      </c>
      <c r="D224" s="21" t="n">
        <f aca="true">NORMSINV(RAND())</f>
        <v>-0.00201161555042031</v>
      </c>
      <c r="E224" s="21" t="n">
        <f aca="false">$C$4*($G$4-C224)*$J$4+$F$4*SQRT($J$4)*D224+C224</f>
        <v>3.11073848460633</v>
      </c>
      <c r="F224" s="125" t="n">
        <f aca="false">EXP(E224)</f>
        <v>22.4376081121643</v>
      </c>
      <c r="G224" s="126" t="n">
        <f aca="false">EXP(EXP(-$C$4*($J$4-$I$4))*LN(F224)+(1-EXP(-$C$4*($J$4-$I$4)))*$G$4+$F$4^2/(4*$C$4)*(1-EXP(-2*$C$4*($J$4-$I$4))))</f>
        <v>21.9589860009137</v>
      </c>
      <c r="H224" s="126" t="n">
        <f aca="false">EXP(EXP(-$C$4*($K$4-$I$4))*LN(G224)+(1-EXP(-$C$4*($K$4-$I$4)))*$G$4+$F$4^2/(4*$C$4)*(1-EXP(-2*$C$4*($K$4-$I$4))))</f>
        <v>20.4350507199051</v>
      </c>
      <c r="I224" s="126" t="n">
        <f aca="false">MAX(0,G224-H224-$H$4)</f>
        <v>0</v>
      </c>
      <c r="J224" s="22" t="n">
        <f aca="false">$D$7*AVERAGE(A224,I224)</f>
        <v>0</v>
      </c>
      <c r="K224" s="135"/>
    </row>
    <row r="225" customFormat="false" ht="12.75" hidden="false" customHeight="false" outlineLevel="0" collapsed="false">
      <c r="B225" s="124" t="n">
        <f aca="false">B224+1</f>
        <v>209</v>
      </c>
      <c r="C225" s="21" t="n">
        <f aca="false">$C$7</f>
        <v>3.29212628660779</v>
      </c>
      <c r="D225" s="21" t="n">
        <f aca="true">NORMSINV(RAND())</f>
        <v>0.00335860505241731</v>
      </c>
      <c r="E225" s="21" t="n">
        <f aca="false">$C$4*($G$4-C225)*$J$4+$F$4*SQRT($J$4)*D225+C225</f>
        <v>3.11244995967381</v>
      </c>
      <c r="F225" s="125" t="n">
        <f aca="false">EXP(E225)</f>
        <v>22.4760423993026</v>
      </c>
      <c r="G225" s="126" t="n">
        <f aca="false">EXP(EXP(-$C$4*($J$4-$I$4))*LN(F225)+(1-EXP(-$C$4*($J$4-$I$4)))*$G$4+$F$4^2/(4*$C$4)*(1-EXP(-2*$C$4*($J$4-$I$4))))</f>
        <v>21.992410617062</v>
      </c>
      <c r="H225" s="126" t="n">
        <f aca="false">EXP(EXP(-$C$4*($K$4-$I$4))*LN(G225)+(1-EXP(-$C$4*($K$4-$I$4)))*$G$4+$F$4^2/(4*$C$4)*(1-EXP(-2*$C$4*($K$4-$I$4))))</f>
        <v>20.4544470059437</v>
      </c>
      <c r="I225" s="126" t="n">
        <f aca="false">MAX(0,G225-H225-$H$4)</f>
        <v>0</v>
      </c>
      <c r="J225" s="22" t="n">
        <f aca="false">$D$7*AVERAGE(A225,I225)</f>
        <v>0</v>
      </c>
      <c r="K225" s="135"/>
    </row>
    <row r="226" customFormat="false" ht="12.75" hidden="false" customHeight="false" outlineLevel="0" collapsed="false">
      <c r="B226" s="124" t="n">
        <f aca="false">B225+1</f>
        <v>210</v>
      </c>
      <c r="C226" s="21" t="n">
        <f aca="false">$C$7</f>
        <v>3.29212628660779</v>
      </c>
      <c r="D226" s="21" t="n">
        <f aca="true">NORMSINV(RAND())</f>
        <v>1.54458851091359</v>
      </c>
      <c r="E226" s="21" t="n">
        <f aca="false">$C$4*($G$4-C226)*$J$4+$F$4*SQRT($J$4)*D226+C226</f>
        <v>3.6036358442435</v>
      </c>
      <c r="F226" s="125" t="n">
        <f aca="false">EXP(E226)</f>
        <v>36.7315421198223</v>
      </c>
      <c r="G226" s="126" t="n">
        <f aca="false">EXP(EXP(-$C$4*($J$4-$I$4))*LN(F226)+(1-EXP(-$C$4*($J$4-$I$4)))*$G$4+$F$4^2/(4*$C$4)*(1-EXP(-2*$C$4*($J$4-$I$4))))</f>
        <v>34.0289753753371</v>
      </c>
      <c r="H226" s="126" t="n">
        <f aca="false">EXP(EXP(-$C$4*($K$4-$I$4))*LN(G226)+(1-EXP(-$C$4*($K$4-$I$4)))*$G$4+$F$4^2/(4*$C$4)*(1-EXP(-2*$C$4*($K$4-$I$4))))</f>
        <v>26.8556990632174</v>
      </c>
      <c r="I226" s="126" t="n">
        <f aca="false">MAX(0,G226-H226-$H$4)</f>
        <v>5.13327631211973</v>
      </c>
      <c r="J226" s="22" t="n">
        <f aca="false">$D$7*AVERAGE(A226,I226)</f>
        <v>4.8829234721808</v>
      </c>
      <c r="K226" s="135"/>
    </row>
    <row r="227" customFormat="false" ht="12.75" hidden="false" customHeight="false" outlineLevel="0" collapsed="false">
      <c r="B227" s="124" t="n">
        <f aca="false">B226+1</f>
        <v>211</v>
      </c>
      <c r="C227" s="21" t="n">
        <f aca="false">$C$7</f>
        <v>3.29212628660779</v>
      </c>
      <c r="D227" s="21" t="n">
        <f aca="true">NORMSINV(RAND())</f>
        <v>0.786019175299176</v>
      </c>
      <c r="E227" s="21" t="n">
        <f aca="false">$C$4*($G$4-C227)*$J$4+$F$4*SQRT($J$4)*D227+C227</f>
        <v>3.36188180825948</v>
      </c>
      <c r="F227" s="125" t="n">
        <f aca="false">EXP(E227)</f>
        <v>28.8434176225875</v>
      </c>
      <c r="G227" s="126" t="n">
        <f aca="false">EXP(EXP(-$C$4*($J$4-$I$4))*LN(F227)+(1-EXP(-$C$4*($J$4-$I$4)))*$G$4+$F$4^2/(4*$C$4)*(1-EXP(-2*$C$4*($J$4-$I$4))))</f>
        <v>27.4500096944906</v>
      </c>
      <c r="H227" s="126" t="n">
        <f aca="false">EXP(EXP(-$C$4*($K$4-$I$4))*LN(G227)+(1-EXP(-$C$4*($K$4-$I$4)))*$G$4+$F$4^2/(4*$C$4)*(1-EXP(-2*$C$4*($K$4-$I$4))))</f>
        <v>23.4874725423049</v>
      </c>
      <c r="I227" s="126" t="n">
        <f aca="false">MAX(0,G227-H227-$H$4)</f>
        <v>1.92253715218561</v>
      </c>
      <c r="J227" s="22" t="n">
        <f aca="false">$D$7*AVERAGE(A227,I227)</f>
        <v>1.82877390885476</v>
      </c>
      <c r="K227" s="135"/>
    </row>
    <row r="228" customFormat="false" ht="12.75" hidden="false" customHeight="false" outlineLevel="0" collapsed="false">
      <c r="B228" s="124" t="n">
        <f aca="false">B227+1</f>
        <v>212</v>
      </c>
      <c r="C228" s="21" t="n">
        <f aca="false">$C$7</f>
        <v>3.29212628660779</v>
      </c>
      <c r="D228" s="21" t="n">
        <f aca="true">NORMSINV(RAND())</f>
        <v>-0.745865747035069</v>
      </c>
      <c r="E228" s="21" t="n">
        <f aca="false">$C$4*($G$4-C228)*$J$4+$F$4*SQRT($J$4)*D228+C228</f>
        <v>2.87367414516246</v>
      </c>
      <c r="F228" s="125" t="n">
        <f aca="false">EXP(E228)</f>
        <v>17.7019383549419</v>
      </c>
      <c r="G228" s="126" t="n">
        <f aca="false">EXP(EXP(-$C$4*($J$4-$I$4))*LN(F228)+(1-EXP(-$C$4*($J$4-$I$4)))*$G$4+$F$4^2/(4*$C$4)*(1-EXP(-2*$C$4*($J$4-$I$4))))</f>
        <v>17.7875415277783</v>
      </c>
      <c r="H228" s="126" t="n">
        <f aca="false">EXP(EXP(-$C$4*($K$4-$I$4))*LN(G228)+(1-EXP(-$C$4*($K$4-$I$4)))*$G$4+$F$4^2/(4*$C$4)*(1-EXP(-2*$C$4*($K$4-$I$4))))</f>
        <v>17.9186194943455</v>
      </c>
      <c r="I228" s="126" t="n">
        <f aca="false">MAX(0,G228-H228-$H$4)</f>
        <v>0</v>
      </c>
      <c r="J228" s="22" t="n">
        <f aca="false">$D$7*AVERAGE(A228,I228)</f>
        <v>0</v>
      </c>
      <c r="K228" s="135"/>
    </row>
    <row r="229" customFormat="false" ht="12.75" hidden="false" customHeight="false" outlineLevel="0" collapsed="false">
      <c r="B229" s="124" t="n">
        <f aca="false">B228+1</f>
        <v>213</v>
      </c>
      <c r="C229" s="21" t="n">
        <f aca="false">$C$7</f>
        <v>3.29212628660779</v>
      </c>
      <c r="D229" s="21" t="n">
        <f aca="true">NORMSINV(RAND())</f>
        <v>0.49971823827924</v>
      </c>
      <c r="E229" s="21" t="n">
        <f aca="false">$C$4*($G$4-C229)*$J$4+$F$4*SQRT($J$4)*D229+C229</f>
        <v>3.27063845873163</v>
      </c>
      <c r="F229" s="125" t="n">
        <f aca="false">EXP(E229)</f>
        <v>26.3281434113917</v>
      </c>
      <c r="G229" s="126" t="n">
        <f aca="false">EXP(EXP(-$C$4*($J$4-$I$4))*LN(F229)+(1-EXP(-$C$4*($J$4-$I$4)))*$G$4+$F$4^2/(4*$C$4)*(1-EXP(-2*$C$4*($J$4-$I$4))))</f>
        <v>25.3120082260609</v>
      </c>
      <c r="H229" s="126" t="n">
        <f aca="false">EXP(EXP(-$C$4*($K$4-$I$4))*LN(G229)+(1-EXP(-$C$4*($K$4-$I$4)))*$G$4+$F$4^2/(4*$C$4)*(1-EXP(-2*$C$4*($K$4-$I$4))))</f>
        <v>22.3290499157489</v>
      </c>
      <c r="I229" s="126" t="n">
        <f aca="false">MAX(0,G229-H229-$H$4)</f>
        <v>0.942958310312075</v>
      </c>
      <c r="J229" s="22" t="n">
        <f aca="false">$D$7*AVERAGE(A229,I229)</f>
        <v>0.896969690846321</v>
      </c>
      <c r="K229" s="135"/>
    </row>
    <row r="230" customFormat="false" ht="12.75" hidden="false" customHeight="false" outlineLevel="0" collapsed="false">
      <c r="B230" s="124" t="n">
        <f aca="false">B229+1</f>
        <v>214</v>
      </c>
      <c r="C230" s="21" t="n">
        <f aca="false">$C$7</f>
        <v>3.29212628660779</v>
      </c>
      <c r="D230" s="21" t="n">
        <f aca="true">NORMSINV(RAND())</f>
        <v>-0.414773176303683</v>
      </c>
      <c r="E230" s="21" t="n">
        <f aca="false">$C$4*($G$4-C230)*$J$4+$F$4*SQRT($J$4)*D230+C230</f>
        <v>2.97919246959329</v>
      </c>
      <c r="F230" s="125" t="n">
        <f aca="false">EXP(E230)</f>
        <v>19.6719245517178</v>
      </c>
      <c r="G230" s="126" t="n">
        <f aca="false">EXP(EXP(-$C$4*($J$4-$I$4))*LN(F230)+(1-EXP(-$C$4*($J$4-$I$4)))*$G$4+$F$4^2/(4*$C$4)*(1-EXP(-2*$C$4*($J$4-$I$4))))</f>
        <v>19.5362559058078</v>
      </c>
      <c r="H230" s="126" t="n">
        <f aca="false">EXP(EXP(-$C$4*($K$4-$I$4))*LN(G230)+(1-EXP(-$C$4*($K$4-$I$4)))*$G$4+$F$4^2/(4*$C$4)*(1-EXP(-2*$C$4*($K$4-$I$4))))</f>
        <v>18.9979685248398</v>
      </c>
      <c r="I230" s="126" t="n">
        <f aca="false">MAX(0,G230-H230-$H$4)</f>
        <v>0</v>
      </c>
      <c r="J230" s="22" t="n">
        <f aca="false">$D$7*AVERAGE(A230,I230)</f>
        <v>0</v>
      </c>
      <c r="K230" s="135"/>
    </row>
    <row r="231" customFormat="false" ht="12.75" hidden="false" customHeight="false" outlineLevel="0" collapsed="false">
      <c r="B231" s="124" t="n">
        <f aca="false">B230+1</f>
        <v>215</v>
      </c>
      <c r="C231" s="21" t="n">
        <f aca="false">$C$7</f>
        <v>3.29212628660779</v>
      </c>
      <c r="D231" s="21" t="n">
        <f aca="true">NORMSINV(RAND())</f>
        <v>0.00283811687855924</v>
      </c>
      <c r="E231" s="21" t="n">
        <f aca="false">$C$4*($G$4-C231)*$J$4+$F$4*SQRT($J$4)*D231+C231</f>
        <v>3.11228408147283</v>
      </c>
      <c r="F231" s="125" t="n">
        <f aca="false">EXP(E231)</f>
        <v>22.4723144230278</v>
      </c>
      <c r="G231" s="126" t="n">
        <f aca="false">EXP(EXP(-$C$4*($J$4-$I$4))*LN(F231)+(1-EXP(-$C$4*($J$4-$I$4)))*$G$4+$F$4^2/(4*$C$4)*(1-EXP(-2*$C$4*($J$4-$I$4))))</f>
        <v>21.9891688381496</v>
      </c>
      <c r="H231" s="126" t="n">
        <f aca="false">EXP(EXP(-$C$4*($K$4-$I$4))*LN(G231)+(1-EXP(-$C$4*($K$4-$I$4)))*$G$4+$F$4^2/(4*$C$4)*(1-EXP(-2*$C$4*($K$4-$I$4))))</f>
        <v>20.4525662893852</v>
      </c>
      <c r="I231" s="126" t="n">
        <f aca="false">MAX(0,G231-H231-$H$4)</f>
        <v>0</v>
      </c>
      <c r="J231" s="22" t="n">
        <f aca="false">$D$7*AVERAGE(A231,I231)</f>
        <v>0</v>
      </c>
      <c r="K231" s="135"/>
    </row>
    <row r="232" customFormat="false" ht="12.75" hidden="false" customHeight="false" outlineLevel="0" collapsed="false">
      <c r="B232" s="124" t="n">
        <f aca="false">B231+1</f>
        <v>216</v>
      </c>
      <c r="C232" s="21" t="n">
        <f aca="false">$C$7</f>
        <v>3.29212628660779</v>
      </c>
      <c r="D232" s="21" t="n">
        <f aca="true">NORMSINV(RAND())</f>
        <v>1.46338019720779</v>
      </c>
      <c r="E232" s="21" t="n">
        <f aca="false">$C$4*($G$4-C232)*$J$4+$F$4*SQRT($J$4)*D232+C232</f>
        <v>3.57775496998178</v>
      </c>
      <c r="F232" s="125" t="n">
        <f aca="false">EXP(E232)</f>
        <v>35.7930940075748</v>
      </c>
      <c r="G232" s="126" t="n">
        <f aca="false">EXP(EXP(-$C$4*($J$4-$I$4))*LN(F232)+(1-EXP(-$C$4*($J$4-$I$4)))*$G$4+$F$4^2/(4*$C$4)*(1-EXP(-2*$C$4*($J$4-$I$4))))</f>
        <v>33.2552333204322</v>
      </c>
      <c r="H232" s="126" t="n">
        <f aca="false">EXP(EXP(-$C$4*($K$4-$I$4))*LN(G232)+(1-EXP(-$C$4*($K$4-$I$4)))*$G$4+$F$4^2/(4*$C$4)*(1-EXP(-2*$C$4*($K$4-$I$4))))</f>
        <v>26.4731650231418</v>
      </c>
      <c r="I232" s="126" t="n">
        <f aca="false">MAX(0,G232-H232-$H$4)</f>
        <v>4.7420682972904</v>
      </c>
      <c r="J232" s="22" t="n">
        <f aca="false">$D$7*AVERAGE(A232,I232)</f>
        <v>4.51079489737463</v>
      </c>
      <c r="K232" s="135"/>
    </row>
    <row r="233" customFormat="false" ht="12.75" hidden="false" customHeight="false" outlineLevel="0" collapsed="false">
      <c r="B233" s="124" t="n">
        <f aca="false">B232+1</f>
        <v>217</v>
      </c>
      <c r="C233" s="21" t="n">
        <f aca="false">$C$7</f>
        <v>3.29212628660779</v>
      </c>
      <c r="D233" s="21" t="n">
        <f aca="true">NORMSINV(RAND())</f>
        <v>-1.1938634547613</v>
      </c>
      <c r="E233" s="21" t="n">
        <f aca="false">$C$4*($G$4-C233)*$J$4+$F$4*SQRT($J$4)*D233+C233</f>
        <v>2.73089846353452</v>
      </c>
      <c r="F233" s="125" t="n">
        <f aca="false">EXP(E233)</f>
        <v>15.3466692502621</v>
      </c>
      <c r="G233" s="126" t="n">
        <f aca="false">EXP(EXP(-$C$4*($J$4-$I$4))*LN(F233)+(1-EXP(-$C$4*($J$4-$I$4)))*$G$4+$F$4^2/(4*$C$4)*(1-EXP(-2*$C$4*($J$4-$I$4))))</f>
        <v>15.6679012542814</v>
      </c>
      <c r="H233" s="126" t="n">
        <f aca="false">EXP(EXP(-$C$4*($K$4-$I$4))*LN(G233)+(1-EXP(-$C$4*($K$4-$I$4)))*$G$4+$F$4^2/(4*$C$4)*(1-EXP(-2*$C$4*($K$4-$I$4))))</f>
        <v>16.5551281446593</v>
      </c>
      <c r="I233" s="126" t="n">
        <f aca="false">MAX(0,G233-H233-$H$4)</f>
        <v>0</v>
      </c>
      <c r="J233" s="22" t="n">
        <f aca="false">$D$7*AVERAGE(A233,I233)</f>
        <v>0</v>
      </c>
      <c r="K233" s="135"/>
    </row>
    <row r="234" customFormat="false" ht="12.75" hidden="false" customHeight="false" outlineLevel="0" collapsed="false">
      <c r="B234" s="124" t="n">
        <f aca="false">B233+1</f>
        <v>218</v>
      </c>
      <c r="C234" s="21" t="n">
        <f aca="false">$C$7</f>
        <v>3.29212628660779</v>
      </c>
      <c r="D234" s="21" t="n">
        <f aca="true">NORMSINV(RAND())</f>
        <v>0.537298011052739</v>
      </c>
      <c r="E234" s="21" t="n">
        <f aca="false">$C$4*($G$4-C234)*$J$4+$F$4*SQRT($J$4)*D234+C234</f>
        <v>3.28261503267526</v>
      </c>
      <c r="F234" s="125" t="n">
        <f aca="false">EXP(E234)</f>
        <v>26.6453601609411</v>
      </c>
      <c r="G234" s="126" t="n">
        <f aca="false">EXP(EXP(-$C$4*($J$4-$I$4))*LN(F234)+(1-EXP(-$C$4*($J$4-$I$4)))*$G$4+$F$4^2/(4*$C$4)*(1-EXP(-2*$C$4*($J$4-$I$4))))</f>
        <v>25.5828562792283</v>
      </c>
      <c r="H234" s="126" t="n">
        <f aca="false">EXP(EXP(-$C$4*($K$4-$I$4))*LN(G234)+(1-EXP(-$C$4*($K$4-$I$4)))*$G$4+$F$4^2/(4*$C$4)*(1-EXP(-2*$C$4*($K$4-$I$4))))</f>
        <v>22.4777843500062</v>
      </c>
      <c r="I234" s="126" t="n">
        <f aca="false">MAX(0,G234-H234-$H$4)</f>
        <v>1.06507192922214</v>
      </c>
      <c r="J234" s="22" t="n">
        <f aca="false">$D$7*AVERAGE(A234,I234)</f>
        <v>1.01312775828584</v>
      </c>
      <c r="K234" s="135"/>
    </row>
    <row r="235" customFormat="false" ht="12.75" hidden="false" customHeight="false" outlineLevel="0" collapsed="false">
      <c r="B235" s="124" t="n">
        <f aca="false">B234+1</f>
        <v>219</v>
      </c>
      <c r="C235" s="21" t="n">
        <f aca="false">$C$7</f>
        <v>3.29212628660779</v>
      </c>
      <c r="D235" s="21" t="n">
        <f aca="true">NORMSINV(RAND())</f>
        <v>1.92595174932341</v>
      </c>
      <c r="E235" s="21" t="n">
        <f aca="false">$C$4*($G$4-C235)*$J$4+$F$4*SQRT($J$4)*D235+C235</f>
        <v>3.72517529717543</v>
      </c>
      <c r="F235" s="125" t="n">
        <f aca="false">EXP(E235)</f>
        <v>41.4785031720164</v>
      </c>
      <c r="G235" s="126" t="n">
        <f aca="false">EXP(EXP(-$C$4*($J$4-$I$4))*LN(F235)+(1-EXP(-$C$4*($J$4-$I$4)))*$G$4+$F$4^2/(4*$C$4)*(1-EXP(-2*$C$4*($J$4-$I$4))))</f>
        <v>37.9103442674472</v>
      </c>
      <c r="H235" s="126" t="n">
        <f aca="false">EXP(EXP(-$C$4*($K$4-$I$4))*LN(G235)+(1-EXP(-$C$4*($K$4-$I$4)))*$G$4+$F$4^2/(4*$C$4)*(1-EXP(-2*$C$4*($K$4-$I$4))))</f>
        <v>28.7273804027072</v>
      </c>
      <c r="I235" s="126" t="n">
        <f aca="false">MAX(0,G235-H235-$H$4)</f>
        <v>7.14296386473999</v>
      </c>
      <c r="J235" s="22" t="n">
        <f aca="false">$D$7*AVERAGE(A235,I235)</f>
        <v>6.79459740628602</v>
      </c>
      <c r="K235" s="135"/>
    </row>
    <row r="236" customFormat="false" ht="12.75" hidden="false" customHeight="false" outlineLevel="0" collapsed="false">
      <c r="B236" s="124" t="n">
        <f aca="false">B235+1</f>
        <v>220</v>
      </c>
      <c r="C236" s="21" t="n">
        <f aca="false">$C$7</f>
        <v>3.29212628660779</v>
      </c>
      <c r="D236" s="21" t="n">
        <f aca="true">NORMSINV(RAND())</f>
        <v>-1.07188230609299</v>
      </c>
      <c r="E236" s="21" t="n">
        <f aca="false">$C$4*($G$4-C236)*$J$4+$F$4*SQRT($J$4)*D236+C236</f>
        <v>2.7697735321934</v>
      </c>
      <c r="F236" s="125" t="n">
        <f aca="false">EXP(E236)</f>
        <v>15.9550203021631</v>
      </c>
      <c r="G236" s="126" t="n">
        <f aca="false">EXP(EXP(-$C$4*($J$4-$I$4))*LN(F236)+(1-EXP(-$C$4*($J$4-$I$4)))*$G$4+$F$4^2/(4*$C$4)*(1-EXP(-2*$C$4*($J$4-$I$4))))</f>
        <v>16.218656792701</v>
      </c>
      <c r="H236" s="126" t="n">
        <f aca="false">EXP(EXP(-$C$4*($K$4-$I$4))*LN(G236)+(1-EXP(-$C$4*($K$4-$I$4)))*$G$4+$F$4^2/(4*$C$4)*(1-EXP(-2*$C$4*($K$4-$I$4))))</f>
        <v>16.9157547731261</v>
      </c>
      <c r="I236" s="126" t="n">
        <f aca="false">MAX(0,G236-H236-$H$4)</f>
        <v>0</v>
      </c>
      <c r="J236" s="22" t="n">
        <f aca="false">$D$7*AVERAGE(A236,I236)</f>
        <v>0</v>
      </c>
      <c r="K236" s="135"/>
    </row>
    <row r="237" customFormat="false" ht="12.75" hidden="false" customHeight="false" outlineLevel="0" collapsed="false">
      <c r="B237" s="124" t="n">
        <f aca="false">B236+1</f>
        <v>221</v>
      </c>
      <c r="C237" s="21" t="n">
        <f aca="false">$C$7</f>
        <v>3.29212628660779</v>
      </c>
      <c r="D237" s="21" t="n">
        <f aca="true">NORMSINV(RAND())</f>
        <v>0.808782272876513</v>
      </c>
      <c r="E237" s="21" t="n">
        <f aca="false">$C$4*($G$4-C237)*$J$4+$F$4*SQRT($J$4)*D237+C237</f>
        <v>3.36913634710314</v>
      </c>
      <c r="F237" s="125" t="n">
        <f aca="false">EXP(E237)</f>
        <v>29.0534241453289</v>
      </c>
      <c r="G237" s="126" t="n">
        <f aca="false">EXP(EXP(-$C$4*($J$4-$I$4))*LN(F237)+(1-EXP(-$C$4*($J$4-$I$4)))*$G$4+$F$4^2/(4*$C$4)*(1-EXP(-2*$C$4*($J$4-$I$4))))</f>
        <v>27.627553809516</v>
      </c>
      <c r="H237" s="126" t="n">
        <f aca="false">EXP(EXP(-$C$4*($K$4-$I$4))*LN(G237)+(1-EXP(-$C$4*($K$4-$I$4)))*$G$4+$F$4^2/(4*$C$4)*(1-EXP(-2*$C$4*($K$4-$I$4))))</f>
        <v>23.5821149712377</v>
      </c>
      <c r="I237" s="126" t="n">
        <f aca="false">MAX(0,G237-H237-$H$4)</f>
        <v>2.00543883827834</v>
      </c>
      <c r="J237" s="22" t="n">
        <f aca="false">$D$7*AVERAGE(A237,I237)</f>
        <v>1.90763243200688</v>
      </c>
      <c r="K237" s="135"/>
    </row>
    <row r="238" customFormat="false" ht="12.75" hidden="false" customHeight="false" outlineLevel="0" collapsed="false">
      <c r="B238" s="124" t="n">
        <f aca="false">B237+1</f>
        <v>222</v>
      </c>
      <c r="C238" s="21" t="n">
        <f aca="false">$C$7</f>
        <v>3.29212628660779</v>
      </c>
      <c r="D238" s="21" t="n">
        <f aca="true">NORMSINV(RAND())</f>
        <v>0.431248762995838</v>
      </c>
      <c r="E238" s="21" t="n">
        <f aca="false">$C$4*($G$4-C238)*$J$4+$F$4*SQRT($J$4)*D238+C238</f>
        <v>3.24881741849928</v>
      </c>
      <c r="F238" s="125" t="n">
        <f aca="false">EXP(E238)</f>
        <v>25.7598587650853</v>
      </c>
      <c r="G238" s="126" t="n">
        <f aca="false">EXP(EXP(-$C$4*($J$4-$I$4))*LN(F238)+(1-EXP(-$C$4*($J$4-$I$4)))*$G$4+$F$4^2/(4*$C$4)*(1-EXP(-2*$C$4*($J$4-$I$4))))</f>
        <v>24.8258796726319</v>
      </c>
      <c r="H238" s="126" t="n">
        <f aca="false">EXP(EXP(-$C$4*($K$4-$I$4))*LN(G238)+(1-EXP(-$C$4*($K$4-$I$4)))*$G$4+$F$4^2/(4*$C$4)*(1-EXP(-2*$C$4*($K$4-$I$4))))</f>
        <v>22.0605847235623</v>
      </c>
      <c r="I238" s="126" t="n">
        <f aca="false">MAX(0,G238-H238-$H$4)</f>
        <v>0.725294949069556</v>
      </c>
      <c r="J238" s="22" t="n">
        <f aca="false">$D$7*AVERAGE(A238,I238)</f>
        <v>0.689921896996709</v>
      </c>
      <c r="K238" s="135"/>
    </row>
    <row r="239" customFormat="false" ht="12.75" hidden="false" customHeight="false" outlineLevel="0" collapsed="false">
      <c r="B239" s="124" t="n">
        <f aca="false">B238+1</f>
        <v>223</v>
      </c>
      <c r="C239" s="21" t="n">
        <f aca="false">$C$7</f>
        <v>3.29212628660779</v>
      </c>
      <c r="D239" s="21" t="n">
        <f aca="true">NORMSINV(RAND())</f>
        <v>0.422461315550978</v>
      </c>
      <c r="E239" s="21" t="n">
        <f aca="false">$C$4*($G$4-C239)*$J$4+$F$4*SQRT($J$4)*D239+C239</f>
        <v>3.2460168822977</v>
      </c>
      <c r="F239" s="125" t="n">
        <f aca="false">EXP(E239)</f>
        <v>25.6878182711563</v>
      </c>
      <c r="G239" s="126" t="n">
        <f aca="false">EXP(EXP(-$C$4*($J$4-$I$4))*LN(F239)+(1-EXP(-$C$4*($J$4-$I$4)))*$G$4+$F$4^2/(4*$C$4)*(1-EXP(-2*$C$4*($J$4-$I$4))))</f>
        <v>24.7641692161805</v>
      </c>
      <c r="H239" s="126" t="n">
        <f aca="false">EXP(EXP(-$C$4*($K$4-$I$4))*LN(G239)+(1-EXP(-$C$4*($K$4-$I$4)))*$G$4+$F$4^2/(4*$C$4)*(1-EXP(-2*$C$4*($K$4-$I$4))))</f>
        <v>22.0263641403091</v>
      </c>
      <c r="I239" s="126" t="n">
        <f aca="false">MAX(0,G239-H239-$H$4)</f>
        <v>0.697805075871382</v>
      </c>
      <c r="J239" s="22" t="n">
        <f aca="false">$D$7*AVERAGE(A239,I239)</f>
        <v>0.663772720734812</v>
      </c>
      <c r="K239" s="135"/>
    </row>
    <row r="240" customFormat="false" ht="12.75" hidden="false" customHeight="false" outlineLevel="0" collapsed="false">
      <c r="B240" s="124" t="n">
        <f aca="false">B239+1</f>
        <v>224</v>
      </c>
      <c r="C240" s="21" t="n">
        <f aca="false">$C$7</f>
        <v>3.29212628660779</v>
      </c>
      <c r="D240" s="21" t="n">
        <f aca="true">NORMSINV(RAND())</f>
        <v>0.943185561448951</v>
      </c>
      <c r="E240" s="21" t="n">
        <f aca="false">$C$4*($G$4-C240)*$J$4+$F$4*SQRT($J$4)*D240+C240</f>
        <v>3.41197031881331</v>
      </c>
      <c r="F240" s="125" t="n">
        <f aca="false">EXP(E240)</f>
        <v>30.3249352253595</v>
      </c>
      <c r="G240" s="126" t="n">
        <f aca="false">EXP(EXP(-$C$4*($J$4-$I$4))*LN(F240)+(1-EXP(-$C$4*($J$4-$I$4)))*$G$4+$F$4^2/(4*$C$4)*(1-EXP(-2*$C$4*($J$4-$I$4))))</f>
        <v>28.69950808534</v>
      </c>
      <c r="H240" s="126" t="n">
        <f aca="false">EXP(EXP(-$C$4*($K$4-$I$4))*LN(G240)+(1-EXP(-$C$4*($K$4-$I$4)))*$G$4+$F$4^2/(4*$C$4)*(1-EXP(-2*$C$4*($K$4-$I$4))))</f>
        <v>24.1487501166768</v>
      </c>
      <c r="I240" s="126" t="n">
        <f aca="false">MAX(0,G240-H240-$H$4)</f>
        <v>2.51075796866316</v>
      </c>
      <c r="J240" s="22" t="n">
        <f aca="false">$D$7*AVERAGE(A240,I240)</f>
        <v>2.38830685759204</v>
      </c>
      <c r="K240" s="135"/>
    </row>
    <row r="241" customFormat="false" ht="12.75" hidden="false" customHeight="false" outlineLevel="0" collapsed="false">
      <c r="B241" s="124" t="n">
        <f aca="false">B240+1</f>
        <v>225</v>
      </c>
      <c r="C241" s="21" t="n">
        <f aca="false">$C$7</f>
        <v>3.29212628660779</v>
      </c>
      <c r="D241" s="21" t="n">
        <f aca="true">NORMSINV(RAND())</f>
        <v>-0.870410389824062</v>
      </c>
      <c r="E241" s="21" t="n">
        <f aca="false">$C$4*($G$4-C241)*$J$4+$F$4*SQRT($J$4)*D241+C241</f>
        <v>2.83398209772419</v>
      </c>
      <c r="F241" s="125" t="n">
        <f aca="false">EXP(E241)</f>
        <v>17.0130738369918</v>
      </c>
      <c r="G241" s="126" t="n">
        <f aca="false">EXP(EXP(-$C$4*($J$4-$I$4))*LN(F241)+(1-EXP(-$C$4*($J$4-$I$4)))*$G$4+$F$4^2/(4*$C$4)*(1-EXP(-2*$C$4*($J$4-$I$4))))</f>
        <v>17.1710380829808</v>
      </c>
      <c r="H241" s="126" t="n">
        <f aca="false">EXP(EXP(-$C$4*($K$4-$I$4))*LN(G241)+(1-EXP(-$C$4*($K$4-$I$4)))*$G$4+$F$4^2/(4*$C$4)*(1-EXP(-2*$C$4*($K$4-$I$4))))</f>
        <v>17.5286727420755</v>
      </c>
      <c r="I241" s="126" t="n">
        <f aca="false">MAX(0,G241-H241-$H$4)</f>
        <v>0</v>
      </c>
      <c r="J241" s="22" t="n">
        <f aca="false">$D$7*AVERAGE(A241,I241)</f>
        <v>0</v>
      </c>
      <c r="K241" s="135"/>
    </row>
    <row r="242" customFormat="false" ht="12.75" hidden="false" customHeight="false" outlineLevel="0" collapsed="false">
      <c r="B242" s="124" t="n">
        <f aca="false">B241+1</f>
        <v>226</v>
      </c>
      <c r="C242" s="21" t="n">
        <f aca="false">$C$7</f>
        <v>3.29212628660779</v>
      </c>
      <c r="D242" s="21" t="n">
        <f aca="true">NORMSINV(RAND())</f>
        <v>-0.823384582203349</v>
      </c>
      <c r="E242" s="21" t="n">
        <f aca="false">$C$4*($G$4-C242)*$J$4+$F$4*SQRT($J$4)*D242+C242</f>
        <v>2.84896909792834</v>
      </c>
      <c r="F242" s="125" t="n">
        <f aca="false">EXP(E242)</f>
        <v>17.2699690136714</v>
      </c>
      <c r="G242" s="126" t="n">
        <f aca="false">EXP(EXP(-$C$4*($J$4-$I$4))*LN(F242)+(1-EXP(-$C$4*($J$4-$I$4)))*$G$4+$F$4^2/(4*$C$4)*(1-EXP(-2*$C$4*($J$4-$I$4))))</f>
        <v>17.4012670079334</v>
      </c>
      <c r="H242" s="126" t="n">
        <f aca="false">EXP(EXP(-$C$4*($K$4-$I$4))*LN(G242)+(1-EXP(-$C$4*($K$4-$I$4)))*$G$4+$F$4^2/(4*$C$4)*(1-EXP(-2*$C$4*($K$4-$I$4))))</f>
        <v>17.6749023264206</v>
      </c>
      <c r="I242" s="126" t="n">
        <f aca="false">MAX(0,G242-H242-$H$4)</f>
        <v>0</v>
      </c>
      <c r="J242" s="22" t="n">
        <f aca="false">$D$7*AVERAGE(A242,I242)</f>
        <v>0</v>
      </c>
      <c r="K242" s="135"/>
    </row>
    <row r="243" customFormat="false" ht="12.75" hidden="false" customHeight="false" outlineLevel="0" collapsed="false">
      <c r="B243" s="124" t="n">
        <f aca="false">B242+1</f>
        <v>227</v>
      </c>
      <c r="C243" s="21" t="n">
        <f aca="false">$C$7</f>
        <v>3.29212628660779</v>
      </c>
      <c r="D243" s="21" t="n">
        <f aca="true">NORMSINV(RAND())</f>
        <v>1.02354463395664</v>
      </c>
      <c r="E243" s="21" t="n">
        <f aca="false">$C$4*($G$4-C243)*$J$4+$F$4*SQRT($J$4)*D243+C243</f>
        <v>3.43758054215687</v>
      </c>
      <c r="F243" s="125" t="n">
        <f aca="false">EXP(E243)</f>
        <v>31.1115938449314</v>
      </c>
      <c r="G243" s="126" t="n">
        <f aca="false">EXP(EXP(-$C$4*($J$4-$I$4))*LN(F243)+(1-EXP(-$C$4*($J$4-$I$4)))*$G$4+$F$4^2/(4*$C$4)*(1-EXP(-2*$C$4*($J$4-$I$4))))</f>
        <v>29.360190352676</v>
      </c>
      <c r="H243" s="126" t="n">
        <f aca="false">EXP(EXP(-$C$4*($K$4-$I$4))*LN(G243)+(1-EXP(-$C$4*($K$4-$I$4)))*$G$4+$F$4^2/(4*$C$4)*(1-EXP(-2*$C$4*($K$4-$I$4))))</f>
        <v>24.4940215479839</v>
      </c>
      <c r="I243" s="126" t="n">
        <f aca="false">MAX(0,G243-H243-$H$4)</f>
        <v>2.82616880469208</v>
      </c>
      <c r="J243" s="22" t="n">
        <f aca="false">$D$7*AVERAGE(A243,I243)</f>
        <v>2.68833492562912</v>
      </c>
      <c r="K243" s="135"/>
    </row>
    <row r="244" customFormat="false" ht="12.75" hidden="false" customHeight="false" outlineLevel="0" collapsed="false">
      <c r="B244" s="124" t="n">
        <f aca="false">B243+1</f>
        <v>228</v>
      </c>
      <c r="C244" s="21" t="n">
        <f aca="false">$C$7</f>
        <v>3.29212628660779</v>
      </c>
      <c r="D244" s="21" t="n">
        <f aca="true">NORMSINV(RAND())</f>
        <v>-0.483052551496158</v>
      </c>
      <c r="E244" s="21" t="n">
        <f aca="false">$C$4*($G$4-C244)*$J$4+$F$4*SQRT($J$4)*D244+C244</f>
        <v>2.95743201375588</v>
      </c>
      <c r="F244" s="125" t="n">
        <f aca="false">EXP(E244)</f>
        <v>19.2484784058147</v>
      </c>
      <c r="G244" s="126" t="n">
        <f aca="false">EXP(EXP(-$C$4*($J$4-$I$4))*LN(F244)+(1-EXP(-$C$4*($J$4-$I$4)))*$G$4+$F$4^2/(4*$C$4)*(1-EXP(-2*$C$4*($J$4-$I$4))))</f>
        <v>19.1620849652573</v>
      </c>
      <c r="H244" s="126" t="n">
        <f aca="false">EXP(EXP(-$C$4*($K$4-$I$4))*LN(G244)+(1-EXP(-$C$4*($K$4-$I$4)))*$G$4+$F$4^2/(4*$C$4)*(1-EXP(-2*$C$4*($K$4-$I$4))))</f>
        <v>18.7701837349389</v>
      </c>
      <c r="I244" s="126" t="n">
        <f aca="false">MAX(0,G244-H244-$H$4)</f>
        <v>0</v>
      </c>
      <c r="J244" s="22" t="n">
        <f aca="false">$D$7*AVERAGE(A244,I244)</f>
        <v>0</v>
      </c>
      <c r="K244" s="135"/>
    </row>
    <row r="245" customFormat="false" ht="12.75" hidden="false" customHeight="false" outlineLevel="0" collapsed="false">
      <c r="B245" s="124" t="n">
        <f aca="false">B244+1</f>
        <v>229</v>
      </c>
      <c r="C245" s="21" t="n">
        <f aca="false">$C$7</f>
        <v>3.29212628660779</v>
      </c>
      <c r="D245" s="21" t="n">
        <f aca="true">NORMSINV(RAND())</f>
        <v>-1.93744919581442</v>
      </c>
      <c r="E245" s="21" t="n">
        <f aca="false">$C$4*($G$4-C245)*$J$4+$F$4*SQRT($J$4)*D245+C245</f>
        <v>2.49391965940957</v>
      </c>
      <c r="F245" s="125" t="n">
        <f aca="false">EXP(E245)</f>
        <v>12.1086449891508</v>
      </c>
      <c r="G245" s="126" t="n">
        <f aca="false">EXP(EXP(-$C$4*($J$4-$I$4))*LN(F245)+(1-EXP(-$C$4*($J$4-$I$4)))*$G$4+$F$4^2/(4*$C$4)*(1-EXP(-2*$C$4*($J$4-$I$4))))</f>
        <v>12.6925091104679</v>
      </c>
      <c r="H245" s="126" t="n">
        <f aca="false">EXP(EXP(-$C$4*($K$4-$I$4))*LN(G245)+(1-EXP(-$C$4*($K$4-$I$4)))*$G$4+$F$4^2/(4*$C$4)*(1-EXP(-2*$C$4*($K$4-$I$4))))</f>
        <v>14.5171701112162</v>
      </c>
      <c r="I245" s="126" t="n">
        <f aca="false">MAX(0,G245-H245-$H$4)</f>
        <v>0</v>
      </c>
      <c r="J245" s="22" t="n">
        <f aca="false">$D$7*AVERAGE(A245,I245)</f>
        <v>0</v>
      </c>
      <c r="K245" s="135"/>
    </row>
    <row r="246" customFormat="false" ht="12.75" hidden="false" customHeight="false" outlineLevel="0" collapsed="false">
      <c r="B246" s="124" t="n">
        <f aca="false">B245+1</f>
        <v>230</v>
      </c>
      <c r="C246" s="21" t="n">
        <f aca="false">$C$7</f>
        <v>3.29212628660779</v>
      </c>
      <c r="D246" s="21" t="n">
        <f aca="true">NORMSINV(RAND())</f>
        <v>-1.36422350470596</v>
      </c>
      <c r="E246" s="21" t="n">
        <f aca="false">$C$4*($G$4-C246)*$J$4+$F$4*SQRT($J$4)*D246+C246</f>
        <v>2.67660516731104</v>
      </c>
      <c r="F246" s="125" t="n">
        <f aca="false">EXP(E246)</f>
        <v>14.5356632951525</v>
      </c>
      <c r="G246" s="126" t="n">
        <f aca="false">EXP(EXP(-$C$4*($J$4-$I$4))*LN(F246)+(1-EXP(-$C$4*($J$4-$I$4)))*$G$4+$F$4^2/(4*$C$4)*(1-EXP(-2*$C$4*($J$4-$I$4))))</f>
        <v>14.929869569306</v>
      </c>
      <c r="H246" s="126" t="n">
        <f aca="false">EXP(EXP(-$C$4*($K$4-$I$4))*LN(G246)+(1-EXP(-$C$4*($K$4-$I$4)))*$G$4+$F$4^2/(4*$C$4)*(1-EXP(-2*$C$4*($K$4-$I$4))))</f>
        <v>16.0643038136949</v>
      </c>
      <c r="I246" s="126" t="n">
        <f aca="false">MAX(0,G246-H246-$H$4)</f>
        <v>0</v>
      </c>
      <c r="J246" s="22" t="n">
        <f aca="false">$D$7*AVERAGE(A246,I246)</f>
        <v>0</v>
      </c>
      <c r="K246" s="135"/>
    </row>
    <row r="247" customFormat="false" ht="12.75" hidden="false" customHeight="false" outlineLevel="0" collapsed="false">
      <c r="B247" s="124" t="n">
        <f aca="false">B246+1</f>
        <v>231</v>
      </c>
      <c r="C247" s="21" t="n">
        <f aca="false">$C$7</f>
        <v>3.29212628660779</v>
      </c>
      <c r="D247" s="21" t="n">
        <f aca="true">NORMSINV(RAND())</f>
        <v>-2.20502922776232</v>
      </c>
      <c r="E247" s="21" t="n">
        <f aca="false">$C$4*($G$4-C247)*$J$4+$F$4*SQRT($J$4)*D247+C247</f>
        <v>2.40864261269143</v>
      </c>
      <c r="F247" s="125" t="n">
        <f aca="false">EXP(E247)</f>
        <v>11.1188583000369</v>
      </c>
      <c r="G247" s="126" t="n">
        <f aca="false">EXP(EXP(-$C$4*($J$4-$I$4))*LN(F247)+(1-EXP(-$C$4*($J$4-$I$4)))*$G$4+$F$4^2/(4*$C$4)*(1-EXP(-2*$C$4*($J$4-$I$4))))</f>
        <v>11.7661481864484</v>
      </c>
      <c r="H247" s="126" t="n">
        <f aca="false">EXP(EXP(-$C$4*($K$4-$I$4))*LN(G247)+(1-EXP(-$C$4*($K$4-$I$4)))*$G$4+$F$4^2/(4*$C$4)*(1-EXP(-2*$C$4*($K$4-$I$4))))</f>
        <v>13.8468905821334</v>
      </c>
      <c r="I247" s="126" t="n">
        <f aca="false">MAX(0,G247-H247-$H$4)</f>
        <v>0</v>
      </c>
      <c r="J247" s="22" t="n">
        <f aca="false">$D$7*AVERAGE(A247,I247)</f>
        <v>0</v>
      </c>
      <c r="K247" s="135"/>
    </row>
    <row r="248" customFormat="false" ht="12.75" hidden="false" customHeight="false" outlineLevel="0" collapsed="false">
      <c r="B248" s="124" t="n">
        <f aca="false">B247+1</f>
        <v>232</v>
      </c>
      <c r="C248" s="21" t="n">
        <f aca="false">$C$7</f>
        <v>3.29212628660779</v>
      </c>
      <c r="D248" s="21" t="n">
        <f aca="true">NORMSINV(RAND())</f>
        <v>0.260447394019535</v>
      </c>
      <c r="E248" s="21" t="n">
        <f aca="false">$C$4*($G$4-C248)*$J$4+$F$4*SQRT($J$4)*D248+C248</f>
        <v>3.19438347507053</v>
      </c>
      <c r="F248" s="125" t="n">
        <f aca="false">EXP(E248)</f>
        <v>24.3951288499179</v>
      </c>
      <c r="G248" s="126" t="n">
        <f aca="false">EXP(EXP(-$C$4*($J$4-$I$4))*LN(F248)+(1-EXP(-$C$4*($J$4-$I$4)))*$G$4+$F$4^2/(4*$C$4)*(1-EXP(-2*$C$4*($J$4-$I$4))))</f>
        <v>23.6535075234314</v>
      </c>
      <c r="H248" s="126" t="n">
        <f aca="false">EXP(EXP(-$C$4*($K$4-$I$4))*LN(G248)+(1-EXP(-$C$4*($K$4-$I$4)))*$G$4+$F$4^2/(4*$C$4)*(1-EXP(-2*$C$4*($K$4-$I$4))))</f>
        <v>21.4048664305073</v>
      </c>
      <c r="I248" s="126" t="n">
        <f aca="false">MAX(0,G248-H248-$H$4)</f>
        <v>0.208641092924039</v>
      </c>
      <c r="J248" s="22" t="n">
        <f aca="false">$D$7*AVERAGE(A248,I248)</f>
        <v>0.198465546749334</v>
      </c>
      <c r="K248" s="135"/>
    </row>
    <row r="249" customFormat="false" ht="12.75" hidden="false" customHeight="false" outlineLevel="0" collapsed="false">
      <c r="B249" s="124" t="n">
        <f aca="false">B248+1</f>
        <v>233</v>
      </c>
      <c r="C249" s="21" t="n">
        <f aca="false">$C$7</f>
        <v>3.29212628660779</v>
      </c>
      <c r="D249" s="21" t="n">
        <f aca="true">NORMSINV(RAND())</f>
        <v>-0.841884406859966</v>
      </c>
      <c r="E249" s="21" t="n">
        <f aca="false">$C$4*($G$4-C249)*$J$4+$F$4*SQRT($J$4)*D249+C249</f>
        <v>2.84307325286085</v>
      </c>
      <c r="F249" s="125" t="n">
        <f aca="false">EXP(E249)</f>
        <v>17.1684475236167</v>
      </c>
      <c r="G249" s="126" t="n">
        <f aca="false">EXP(EXP(-$C$4*($J$4-$I$4))*LN(F249)+(1-EXP(-$C$4*($J$4-$I$4)))*$G$4+$F$4^2/(4*$C$4)*(1-EXP(-2*$C$4*($J$4-$I$4))))</f>
        <v>17.310329528257</v>
      </c>
      <c r="H249" s="126" t="n">
        <f aca="false">EXP(EXP(-$C$4*($K$4-$I$4))*LN(G249)+(1-EXP(-$C$4*($K$4-$I$4)))*$G$4+$F$4^2/(4*$C$4)*(1-EXP(-2*$C$4*($K$4-$I$4))))</f>
        <v>17.6172310123259</v>
      </c>
      <c r="I249" s="126" t="n">
        <f aca="false">MAX(0,G249-H249-$H$4)</f>
        <v>0</v>
      </c>
      <c r="J249" s="22" t="n">
        <f aca="false">$D$7*AVERAGE(A249,I249)</f>
        <v>0</v>
      </c>
      <c r="K249" s="135"/>
    </row>
    <row r="250" customFormat="false" ht="12.75" hidden="false" customHeight="false" outlineLevel="0" collapsed="false">
      <c r="B250" s="124" t="n">
        <f aca="false">B249+1</f>
        <v>234</v>
      </c>
      <c r="C250" s="21" t="n">
        <f aca="false">$C$7</f>
        <v>3.29212628660779</v>
      </c>
      <c r="D250" s="21" t="n">
        <f aca="true">NORMSINV(RAND())</f>
        <v>-0.0618270078414559</v>
      </c>
      <c r="E250" s="21" t="n">
        <f aca="false">$C$4*($G$4-C250)*$J$4+$F$4*SQRT($J$4)*D250+C250</f>
        <v>3.09167547767814</v>
      </c>
      <c r="F250" s="125" t="n">
        <f aca="false">EXP(E250)</f>
        <v>22.0139309438842</v>
      </c>
      <c r="G250" s="126" t="n">
        <f aca="false">EXP(EXP(-$C$4*($J$4-$I$4))*LN(F250)+(1-EXP(-$C$4*($J$4-$I$4)))*$G$4+$F$4^2/(4*$C$4)*(1-EXP(-2*$C$4*($J$4-$I$4))))</f>
        <v>21.5901074584192</v>
      </c>
      <c r="H250" s="126" t="n">
        <f aca="false">EXP(EXP(-$C$4*($K$4-$I$4))*LN(G250)+(1-EXP(-$C$4*($K$4-$I$4)))*$G$4+$F$4^2/(4*$C$4)*(1-EXP(-2*$C$4*($K$4-$I$4))))</f>
        <v>20.220247505698</v>
      </c>
      <c r="I250" s="126" t="n">
        <f aca="false">MAX(0,G250-H250-$H$4)</f>
        <v>0</v>
      </c>
      <c r="J250" s="22" t="n">
        <f aca="false">$D$7*AVERAGE(A250,I250)</f>
        <v>0</v>
      </c>
      <c r="K250" s="135"/>
    </row>
    <row r="251" customFormat="false" ht="12.75" hidden="false" customHeight="false" outlineLevel="0" collapsed="false">
      <c r="B251" s="124" t="n">
        <f aca="false">B250+1</f>
        <v>235</v>
      </c>
      <c r="C251" s="21" t="n">
        <f aca="false">$C$7</f>
        <v>3.29212628660779</v>
      </c>
      <c r="D251" s="21" t="n">
        <f aca="true">NORMSINV(RAND())</f>
        <v>-1.82971735521833</v>
      </c>
      <c r="E251" s="21" t="n">
        <f aca="false">$C$4*($G$4-C251)*$J$4+$F$4*SQRT($J$4)*D251+C251</f>
        <v>2.52825351136656</v>
      </c>
      <c r="F251" s="125" t="n">
        <f aca="false">EXP(E251)</f>
        <v>12.5316007152435</v>
      </c>
      <c r="G251" s="126" t="n">
        <f aca="false">EXP(EXP(-$C$4*($J$4-$I$4))*LN(F251)+(1-EXP(-$C$4*($J$4-$I$4)))*$G$4+$F$4^2/(4*$C$4)*(1-EXP(-2*$C$4*($J$4-$I$4))))</f>
        <v>13.0857564440694</v>
      </c>
      <c r="H251" s="126" t="n">
        <f aca="false">EXP(EXP(-$C$4*($K$4-$I$4))*LN(G251)+(1-EXP(-$C$4*($K$4-$I$4)))*$G$4+$F$4^2/(4*$C$4)*(1-EXP(-2*$C$4*($K$4-$I$4))))</f>
        <v>14.7961096600697</v>
      </c>
      <c r="I251" s="126" t="n">
        <f aca="false">MAX(0,G251-H251-$H$4)</f>
        <v>0</v>
      </c>
      <c r="J251" s="22" t="n">
        <f aca="false">$D$7*AVERAGE(A251,I251)</f>
        <v>0</v>
      </c>
      <c r="K251" s="135"/>
    </row>
    <row r="252" customFormat="false" ht="12.75" hidden="false" customHeight="false" outlineLevel="0" collapsed="false">
      <c r="B252" s="124" t="n">
        <f aca="false">B251+1</f>
        <v>236</v>
      </c>
      <c r="C252" s="21" t="n">
        <f aca="false">$C$7</f>
        <v>3.29212628660779</v>
      </c>
      <c r="D252" s="21" t="n">
        <f aca="true">NORMSINV(RAND())</f>
        <v>1.46002522532785</v>
      </c>
      <c r="E252" s="21" t="n">
        <f aca="false">$C$4*($G$4-C252)*$J$4+$F$4*SQRT($J$4)*D252+C252</f>
        <v>3.57668574933904</v>
      </c>
      <c r="F252" s="125" t="n">
        <f aca="false">EXP(E252)</f>
        <v>35.7548437452235</v>
      </c>
      <c r="G252" s="126" t="n">
        <f aca="false">EXP(EXP(-$C$4*($J$4-$I$4))*LN(F252)+(1-EXP(-$C$4*($J$4-$I$4)))*$G$4+$F$4^2/(4*$C$4)*(1-EXP(-2*$C$4*($J$4-$I$4))))</f>
        <v>33.2236488015688</v>
      </c>
      <c r="H252" s="126" t="n">
        <f aca="false">EXP(EXP(-$C$4*($K$4-$I$4))*LN(G252)+(1-EXP(-$C$4*($K$4-$I$4)))*$G$4+$F$4^2/(4*$C$4)*(1-EXP(-2*$C$4*($K$4-$I$4))))</f>
        <v>26.4574790755038</v>
      </c>
      <c r="I252" s="126" t="n">
        <f aca="false">MAX(0,G252-H252-$H$4)</f>
        <v>4.72616972606499</v>
      </c>
      <c r="J252" s="22" t="n">
        <f aca="false">$D$7*AVERAGE(A252,I252)</f>
        <v>4.4956717086175</v>
      </c>
      <c r="K252" s="135"/>
    </row>
    <row r="253" customFormat="false" ht="12.75" hidden="false" customHeight="false" outlineLevel="0" collapsed="false">
      <c r="B253" s="124" t="n">
        <f aca="false">B252+1</f>
        <v>237</v>
      </c>
      <c r="C253" s="21" t="n">
        <f aca="false">$C$7</f>
        <v>3.29212628660779</v>
      </c>
      <c r="D253" s="21" t="n">
        <f aca="true">NORMSINV(RAND())</f>
        <v>0.84830230325919</v>
      </c>
      <c r="E253" s="21" t="n">
        <f aca="false">$C$4*($G$4-C253)*$J$4+$F$4*SQRT($J$4)*D253+C253</f>
        <v>3.3817312760024</v>
      </c>
      <c r="F253" s="125" t="n">
        <f aca="false">EXP(E253)</f>
        <v>29.4216640666523</v>
      </c>
      <c r="G253" s="126" t="n">
        <f aca="false">EXP(EXP(-$C$4*($J$4-$I$4))*LN(F253)+(1-EXP(-$C$4*($J$4-$I$4)))*$G$4+$F$4^2/(4*$C$4)*(1-EXP(-2*$C$4*($J$4-$I$4))))</f>
        <v>27.9385279060361</v>
      </c>
      <c r="H253" s="126" t="n">
        <f aca="false">EXP(EXP(-$C$4*($K$4-$I$4))*LN(G253)+(1-EXP(-$C$4*($K$4-$I$4)))*$G$4+$F$4^2/(4*$C$4)*(1-EXP(-2*$C$4*($K$4-$I$4))))</f>
        <v>23.7473346106295</v>
      </c>
      <c r="I253" s="126" t="n">
        <f aca="false">MAX(0,G253-H253-$H$4)</f>
        <v>2.15119329540668</v>
      </c>
      <c r="J253" s="22" t="n">
        <f aca="false">$D$7*AVERAGE(A253,I253)</f>
        <v>2.04627836037949</v>
      </c>
      <c r="K253" s="135"/>
    </row>
    <row r="254" customFormat="false" ht="12.75" hidden="false" customHeight="false" outlineLevel="0" collapsed="false">
      <c r="B254" s="124" t="n">
        <f aca="false">B253+1</f>
        <v>238</v>
      </c>
      <c r="C254" s="21" t="n">
        <f aca="false">$C$7</f>
        <v>3.29212628660779</v>
      </c>
      <c r="D254" s="21" t="n">
        <f aca="true">NORMSINV(RAND())</f>
        <v>0.416906523836986</v>
      </c>
      <c r="E254" s="21" t="n">
        <f aca="false">$C$4*($G$4-C254)*$J$4+$F$4*SQRT($J$4)*D254+C254</f>
        <v>3.24424658490647</v>
      </c>
      <c r="F254" s="125" t="n">
        <f aca="false">EXP(E254)</f>
        <v>25.6423834219478</v>
      </c>
      <c r="G254" s="126" t="n">
        <f aca="false">EXP(EXP(-$C$4*($J$4-$I$4))*LN(F254)+(1-EXP(-$C$4*($J$4-$I$4)))*$G$4+$F$4^2/(4*$C$4)*(1-EXP(-2*$C$4*($J$4-$I$4))))</f>
        <v>24.7252394621293</v>
      </c>
      <c r="H254" s="126" t="n">
        <f aca="false">EXP(EXP(-$C$4*($K$4-$I$4))*LN(G254)+(1-EXP(-$C$4*($K$4-$I$4)))*$G$4+$F$4^2/(4*$C$4)*(1-EXP(-2*$C$4*($K$4-$I$4))))</f>
        <v>22.0047597395222</v>
      </c>
      <c r="I254" s="126" t="n">
        <f aca="false">MAX(0,G254-H254-$H$4)</f>
        <v>0.68047972260706</v>
      </c>
      <c r="J254" s="22" t="n">
        <f aca="false">$D$7*AVERAGE(A254,I254)</f>
        <v>0.647292334919919</v>
      </c>
      <c r="K254" s="135"/>
    </row>
    <row r="255" customFormat="false" ht="12.75" hidden="false" customHeight="false" outlineLevel="0" collapsed="false">
      <c r="B255" s="124" t="n">
        <f aca="false">B254+1</f>
        <v>239</v>
      </c>
      <c r="C255" s="21" t="n">
        <f aca="false">$C$7</f>
        <v>3.29212628660779</v>
      </c>
      <c r="D255" s="21" t="n">
        <f aca="true">NORMSINV(RAND())</f>
        <v>-0.74385724384336</v>
      </c>
      <c r="E255" s="21" t="n">
        <f aca="false">$C$4*($G$4-C255)*$J$4+$F$4*SQRT($J$4)*D255+C255</f>
        <v>2.8743142498043</v>
      </c>
      <c r="F255" s="125" t="n">
        <f aca="false">EXP(E255)</f>
        <v>17.7132730751689</v>
      </c>
      <c r="G255" s="126" t="n">
        <f aca="false">EXP(EXP(-$C$4*($J$4-$I$4))*LN(F255)+(1-EXP(-$C$4*($J$4-$I$4)))*$G$4+$F$4^2/(4*$C$4)*(1-EXP(-2*$C$4*($J$4-$I$4))))</f>
        <v>17.7976629999791</v>
      </c>
      <c r="H255" s="126" t="n">
        <f aca="false">EXP(EXP(-$C$4*($K$4-$I$4))*LN(G255)+(1-EXP(-$C$4*($K$4-$I$4)))*$G$4+$F$4^2/(4*$C$4)*(1-EXP(-2*$C$4*($K$4-$I$4))))</f>
        <v>17.9249786408649</v>
      </c>
      <c r="I255" s="126" t="n">
        <f aca="false">MAX(0,G255-H255-$H$4)</f>
        <v>0</v>
      </c>
      <c r="J255" s="22" t="n">
        <f aca="false">$D$7*AVERAGE(A255,I255)</f>
        <v>0</v>
      </c>
      <c r="K255" s="135"/>
    </row>
    <row r="256" customFormat="false" ht="12.75" hidden="false" customHeight="false" outlineLevel="0" collapsed="false">
      <c r="B256" s="124" t="n">
        <f aca="false">B255+1</f>
        <v>240</v>
      </c>
      <c r="C256" s="21" t="n">
        <f aca="false">$C$7</f>
        <v>3.29212628660779</v>
      </c>
      <c r="D256" s="21" t="n">
        <f aca="true">NORMSINV(RAND())</f>
        <v>1.62516268116229</v>
      </c>
      <c r="E256" s="21" t="n">
        <f aca="false">$C$4*($G$4-C256)*$J$4+$F$4*SQRT($J$4)*D256+C256</f>
        <v>3.62931461866682</v>
      </c>
      <c r="F256" s="125" t="n">
        <f aca="false">EXP(E256)</f>
        <v>37.6869778123793</v>
      </c>
      <c r="G256" s="126" t="n">
        <f aca="false">EXP(EXP(-$C$4*($J$4-$I$4))*LN(F256)+(1-EXP(-$C$4*($J$4-$I$4)))*$G$4+$F$4^2/(4*$C$4)*(1-EXP(-2*$C$4*($J$4-$I$4))))</f>
        <v>34.8144664878403</v>
      </c>
      <c r="H256" s="126" t="n">
        <f aca="false">EXP(EXP(-$C$4*($K$4-$I$4))*LN(G256)+(1-EXP(-$C$4*($K$4-$I$4)))*$G$4+$F$4^2/(4*$C$4)*(1-EXP(-2*$C$4*($K$4-$I$4))))</f>
        <v>27.2407087413167</v>
      </c>
      <c r="I256" s="126" t="n">
        <f aca="false">MAX(0,G256-H256-$H$4)</f>
        <v>5.53375774652358</v>
      </c>
      <c r="J256" s="22" t="n">
        <f aca="false">$D$7*AVERAGE(A256,I256)</f>
        <v>5.26387319655199</v>
      </c>
      <c r="K256" s="135"/>
    </row>
    <row r="257" customFormat="false" ht="12.75" hidden="false" customHeight="false" outlineLevel="0" collapsed="false">
      <c r="B257" s="124" t="n">
        <f aca="false">B256+1</f>
        <v>241</v>
      </c>
      <c r="C257" s="21" t="n">
        <f aca="false">$C$7</f>
        <v>3.29212628660779</v>
      </c>
      <c r="D257" s="21" t="n">
        <f aca="true">NORMSINV(RAND())</f>
        <v>-0.862032190914804</v>
      </c>
      <c r="E257" s="21" t="n">
        <f aca="false">$C$4*($G$4-C257)*$J$4+$F$4*SQRT($J$4)*D257+C257</f>
        <v>2.83665220750255</v>
      </c>
      <c r="F257" s="125" t="n">
        <f aca="false">EXP(E257)</f>
        <v>17.0585613130561</v>
      </c>
      <c r="G257" s="126" t="n">
        <f aca="false">EXP(EXP(-$C$4*($J$4-$I$4))*LN(F257)+(1-EXP(-$C$4*($J$4-$I$4)))*$G$4+$F$4^2/(4*$C$4)*(1-EXP(-2*$C$4*($J$4-$I$4))))</f>
        <v>17.2118318953331</v>
      </c>
      <c r="H257" s="126" t="n">
        <f aca="false">EXP(EXP(-$C$4*($K$4-$I$4))*LN(G257)+(1-EXP(-$C$4*($K$4-$I$4)))*$G$4+$F$4^2/(4*$C$4)*(1-EXP(-2*$C$4*($K$4-$I$4))))</f>
        <v>17.5546363981865</v>
      </c>
      <c r="I257" s="126" t="n">
        <f aca="false">MAX(0,G257-H257-$H$4)</f>
        <v>0</v>
      </c>
      <c r="J257" s="22" t="n">
        <f aca="false">$D$7*AVERAGE(A257,I257)</f>
        <v>0</v>
      </c>
      <c r="K257" s="135"/>
    </row>
    <row r="258" customFormat="false" ht="12.75" hidden="false" customHeight="false" outlineLevel="0" collapsed="false">
      <c r="B258" s="124" t="n">
        <f aca="false">B257+1</f>
        <v>242</v>
      </c>
      <c r="C258" s="21" t="n">
        <f aca="false">$C$7</f>
        <v>3.29212628660779</v>
      </c>
      <c r="D258" s="21" t="n">
        <f aca="true">NORMSINV(RAND())</f>
        <v>-0.373691028112094</v>
      </c>
      <c r="E258" s="21" t="n">
        <f aca="false">$C$4*($G$4-C258)*$J$4+$F$4*SQRT($J$4)*D258+C258</f>
        <v>2.99228524129644</v>
      </c>
      <c r="F258" s="125" t="n">
        <f aca="false">EXP(E258)</f>
        <v>19.9311780387546</v>
      </c>
      <c r="G258" s="126" t="n">
        <f aca="false">EXP(EXP(-$C$4*($J$4-$I$4))*LN(F258)+(1-EXP(-$C$4*($J$4-$I$4)))*$G$4+$F$4^2/(4*$C$4)*(1-EXP(-2*$C$4*($J$4-$I$4))))</f>
        <v>19.7648975040339</v>
      </c>
      <c r="H258" s="126" t="n">
        <f aca="false">EXP(EXP(-$C$4*($K$4-$I$4))*LN(G258)+(1-EXP(-$C$4*($K$4-$I$4)))*$G$4+$F$4^2/(4*$C$4)*(1-EXP(-2*$C$4*($K$4-$I$4))))</f>
        <v>19.1363512736765</v>
      </c>
      <c r="I258" s="126" t="n">
        <f aca="false">MAX(0,G258-H258-$H$4)</f>
        <v>0</v>
      </c>
      <c r="J258" s="22" t="n">
        <f aca="false">$D$7*AVERAGE(A258,I258)</f>
        <v>0</v>
      </c>
      <c r="K258" s="135"/>
    </row>
    <row r="259" customFormat="false" ht="12.75" hidden="false" customHeight="false" outlineLevel="0" collapsed="false">
      <c r="B259" s="124" t="n">
        <f aca="false">B258+1</f>
        <v>243</v>
      </c>
      <c r="C259" s="21" t="n">
        <f aca="false">$C$7</f>
        <v>3.29212628660779</v>
      </c>
      <c r="D259" s="21" t="n">
        <f aca="true">NORMSINV(RAND())</f>
        <v>0.841432726893711</v>
      </c>
      <c r="E259" s="21" t="n">
        <f aca="false">$C$4*($G$4-C259)*$J$4+$F$4*SQRT($J$4)*D259+C259</f>
        <v>3.37954196022876</v>
      </c>
      <c r="F259" s="125" t="n">
        <f aca="false">EXP(E259)</f>
        <v>29.3573212125375</v>
      </c>
      <c r="G259" s="126" t="n">
        <f aca="false">EXP(EXP(-$C$4*($J$4-$I$4))*LN(F259)+(1-EXP(-$C$4*($J$4-$I$4)))*$G$4+$F$4^2/(4*$C$4)*(1-EXP(-2*$C$4*($J$4-$I$4))))</f>
        <v>27.8842225387437</v>
      </c>
      <c r="H259" s="126" t="n">
        <f aca="false">EXP(EXP(-$C$4*($K$4-$I$4))*LN(G259)+(1-EXP(-$C$4*($K$4-$I$4)))*$G$4+$F$4^2/(4*$C$4)*(1-EXP(-2*$C$4*($K$4-$I$4))))</f>
        <v>23.7185323861573</v>
      </c>
      <c r="I259" s="126" t="n">
        <f aca="false">MAX(0,G259-H259-$H$4)</f>
        <v>2.12569015258633</v>
      </c>
      <c r="J259" s="22" t="n">
        <f aca="false">$D$7*AVERAGE(A259,I259)</f>
        <v>2.02201902051153</v>
      </c>
      <c r="K259" s="135"/>
    </row>
    <row r="260" customFormat="false" ht="12.75" hidden="false" customHeight="false" outlineLevel="0" collapsed="false">
      <c r="B260" s="124" t="n">
        <f aca="false">B259+1</f>
        <v>244</v>
      </c>
      <c r="C260" s="21" t="n">
        <f aca="false">$C$7</f>
        <v>3.29212628660779</v>
      </c>
      <c r="D260" s="21" t="n">
        <f aca="true">NORMSINV(RAND())</f>
        <v>0.439009726736455</v>
      </c>
      <c r="E260" s="21" t="n">
        <f aca="false">$C$4*($G$4-C260)*$J$4+$F$4*SQRT($J$4)*D260+C260</f>
        <v>3.25129081706594</v>
      </c>
      <c r="F260" s="125" t="n">
        <f aca="false">EXP(E260)</f>
        <v>25.8236520233867</v>
      </c>
      <c r="G260" s="126" t="n">
        <f aca="false">EXP(EXP(-$C$4*($J$4-$I$4))*LN(F260)+(1-EXP(-$C$4*($J$4-$I$4)))*$G$4+$F$4^2/(4*$C$4)*(1-EXP(-2*$C$4*($J$4-$I$4))))</f>
        <v>24.8805094462325</v>
      </c>
      <c r="H260" s="126" t="n">
        <f aca="false">EXP(EXP(-$C$4*($K$4-$I$4))*LN(G260)+(1-EXP(-$C$4*($K$4-$I$4)))*$G$4+$F$4^2/(4*$C$4)*(1-EXP(-2*$C$4*($K$4-$I$4))))</f>
        <v>22.0908521251094</v>
      </c>
      <c r="I260" s="126" t="n">
        <f aca="false">MAX(0,G260-H260-$H$4)</f>
        <v>0.749657321123048</v>
      </c>
      <c r="J260" s="22" t="n">
        <f aca="false">$D$7*AVERAGE(A260,I260)</f>
        <v>0.713096102144624</v>
      </c>
      <c r="K260" s="135"/>
    </row>
    <row r="261" customFormat="false" ht="12.75" hidden="false" customHeight="false" outlineLevel="0" collapsed="false">
      <c r="B261" s="124" t="n">
        <f aca="false">B260+1</f>
        <v>245</v>
      </c>
      <c r="C261" s="21" t="n">
        <f aca="false">$C$7</f>
        <v>3.29212628660779</v>
      </c>
      <c r="D261" s="21" t="n">
        <f aca="true">NORMSINV(RAND())</f>
        <v>0.111601162317047</v>
      </c>
      <c r="E261" s="21" t="n">
        <f aca="false">$C$4*($G$4-C261)*$J$4+$F$4*SQRT($J$4)*D261+C261</f>
        <v>3.14694657567894</v>
      </c>
      <c r="F261" s="125" t="n">
        <f aca="false">EXP(E261)</f>
        <v>23.2649183488881</v>
      </c>
      <c r="G261" s="126" t="n">
        <f aca="false">EXP(EXP(-$C$4*($J$4-$I$4))*LN(F261)+(1-EXP(-$C$4*($J$4-$I$4)))*$G$4+$F$4^2/(4*$C$4)*(1-EXP(-2*$C$4*($J$4-$I$4))))</f>
        <v>22.6770733235732</v>
      </c>
      <c r="H261" s="126" t="n">
        <f aca="false">EXP(EXP(-$C$4*($K$4-$I$4))*LN(G261)+(1-EXP(-$C$4*($K$4-$I$4)))*$G$4+$F$4^2/(4*$C$4)*(1-EXP(-2*$C$4*($K$4-$I$4))))</f>
        <v>20.8493491480009</v>
      </c>
      <c r="I261" s="126" t="n">
        <f aca="false">MAX(0,G261-H261-$H$4)</f>
        <v>0</v>
      </c>
      <c r="J261" s="22" t="n">
        <f aca="false">$D$7*AVERAGE(A261,I261)</f>
        <v>0</v>
      </c>
      <c r="K261" s="135"/>
    </row>
    <row r="262" customFormat="false" ht="12.75" hidden="false" customHeight="false" outlineLevel="0" collapsed="false">
      <c r="B262" s="124" t="n">
        <f aca="false">B261+1</f>
        <v>246</v>
      </c>
      <c r="C262" s="21" t="n">
        <f aca="false">$C$7</f>
        <v>3.29212628660779</v>
      </c>
      <c r="D262" s="21" t="n">
        <f aca="true">NORMSINV(RAND())</f>
        <v>-1.56872956699981</v>
      </c>
      <c r="E262" s="21" t="n">
        <f aca="false">$C$4*($G$4-C262)*$J$4+$F$4*SQRT($J$4)*D262+C262</f>
        <v>2.61142962748686</v>
      </c>
      <c r="F262" s="125" t="n">
        <f aca="false">EXP(E262)</f>
        <v>13.6185063324552</v>
      </c>
      <c r="G262" s="126" t="n">
        <f aca="false">EXP(EXP(-$C$4*($J$4-$I$4))*LN(F262)+(1-EXP(-$C$4*($J$4-$I$4)))*$G$4+$F$4^2/(4*$C$4)*(1-EXP(-2*$C$4*($J$4-$I$4))))</f>
        <v>14.0896802238264</v>
      </c>
      <c r="H262" s="126" t="n">
        <f aca="false">EXP(EXP(-$C$4*($K$4-$I$4))*LN(G262)+(1-EXP(-$C$4*($K$4-$I$4)))*$G$4+$F$4^2/(4*$C$4)*(1-EXP(-2*$C$4*($K$4-$I$4))))</f>
        <v>15.4942823621925</v>
      </c>
      <c r="I262" s="126" t="n">
        <f aca="false">MAX(0,G262-H262-$H$4)</f>
        <v>0</v>
      </c>
      <c r="J262" s="22" t="n">
        <f aca="false">$D$7*AVERAGE(A262,I262)</f>
        <v>0</v>
      </c>
      <c r="K262" s="135"/>
    </row>
    <row r="263" customFormat="false" ht="12.75" hidden="false" customHeight="false" outlineLevel="0" collapsed="false">
      <c r="B263" s="124" t="n">
        <f aca="false">B262+1</f>
        <v>247</v>
      </c>
      <c r="C263" s="21" t="n">
        <f aca="false">$C$7</f>
        <v>3.29212628660779</v>
      </c>
      <c r="D263" s="21" t="n">
        <f aca="true">NORMSINV(RAND())</f>
        <v>-0.748130787364727</v>
      </c>
      <c r="E263" s="21" t="n">
        <f aca="false">$C$4*($G$4-C263)*$J$4+$F$4*SQRT($J$4)*D263+C263</f>
        <v>2.87295228281495</v>
      </c>
      <c r="F263" s="125" t="n">
        <f aca="false">EXP(E263)</f>
        <v>17.6891646031653</v>
      </c>
      <c r="G263" s="126" t="n">
        <f aca="false">EXP(EXP(-$C$4*($J$4-$I$4))*LN(F263)+(1-EXP(-$C$4*($J$4-$I$4)))*$G$4+$F$4^2/(4*$C$4)*(1-EXP(-2*$C$4*($J$4-$I$4))))</f>
        <v>17.7761341907832</v>
      </c>
      <c r="H263" s="126" t="n">
        <f aca="false">EXP(EXP(-$C$4*($K$4-$I$4))*LN(G263)+(1-EXP(-$C$4*($K$4-$I$4)))*$G$4+$F$4^2/(4*$C$4)*(1-EXP(-2*$C$4*($K$4-$I$4))))</f>
        <v>17.9114508290399</v>
      </c>
      <c r="I263" s="126" t="n">
        <f aca="false">MAX(0,G263-H263-$H$4)</f>
        <v>0</v>
      </c>
      <c r="J263" s="22" t="n">
        <f aca="false">$D$7*AVERAGE(A263,I263)</f>
        <v>0</v>
      </c>
      <c r="K263" s="135"/>
    </row>
    <row r="264" customFormat="false" ht="12.75" hidden="false" customHeight="false" outlineLevel="0" collapsed="false">
      <c r="B264" s="124" t="n">
        <f aca="false">B263+1</f>
        <v>248</v>
      </c>
      <c r="C264" s="21" t="n">
        <f aca="false">$C$7</f>
        <v>3.29212628660779</v>
      </c>
      <c r="D264" s="21" t="n">
        <f aca="true">NORMSINV(RAND())</f>
        <v>0.732049876464974</v>
      </c>
      <c r="E264" s="21" t="n">
        <f aca="false">$C$4*($G$4-C264)*$J$4+$F$4*SQRT($J$4)*D264+C264</f>
        <v>3.34468193581562</v>
      </c>
      <c r="F264" s="125" t="n">
        <f aca="false">EXP(E264)</f>
        <v>28.3515566176797</v>
      </c>
      <c r="G264" s="126" t="n">
        <f aca="false">EXP(EXP(-$C$4*($J$4-$I$4))*LN(F264)+(1-EXP(-$C$4*($J$4-$I$4)))*$G$4+$F$4^2/(4*$C$4)*(1-EXP(-2*$C$4*($J$4-$I$4))))</f>
        <v>27.0336142090966</v>
      </c>
      <c r="H264" s="126" t="n">
        <f aca="false">EXP(EXP(-$C$4*($K$4-$I$4))*LN(G264)+(1-EXP(-$C$4*($K$4-$I$4)))*$G$4+$F$4^2/(4*$C$4)*(1-EXP(-2*$C$4*($K$4-$I$4))))</f>
        <v>23.2645987245138</v>
      </c>
      <c r="I264" s="126" t="n">
        <f aca="false">MAX(0,G264-H264-$H$4)</f>
        <v>1.72901548458276</v>
      </c>
      <c r="J264" s="22" t="n">
        <f aca="false">$D$7*AVERAGE(A264,I264)</f>
        <v>1.64469040435248</v>
      </c>
      <c r="K264" s="135"/>
    </row>
    <row r="265" customFormat="false" ht="12.75" hidden="false" customHeight="false" outlineLevel="0" collapsed="false">
      <c r="B265" s="124" t="n">
        <f aca="false">B264+1</f>
        <v>249</v>
      </c>
      <c r="C265" s="21" t="n">
        <f aca="false">$C$7</f>
        <v>3.29212628660779</v>
      </c>
      <c r="D265" s="21" t="n">
        <f aca="true">NORMSINV(RAND())</f>
        <v>-1.19578548240563</v>
      </c>
      <c r="E265" s="21" t="n">
        <f aca="false">$C$4*($G$4-C265)*$J$4+$F$4*SQRT($J$4)*D265+C265</f>
        <v>2.73028591842035</v>
      </c>
      <c r="F265" s="125" t="n">
        <f aca="false">EXP(E265)</f>
        <v>15.3372716015298</v>
      </c>
      <c r="G265" s="126" t="n">
        <f aca="false">EXP(EXP(-$C$4*($J$4-$I$4))*LN(F265)+(1-EXP(-$C$4*($J$4-$I$4)))*$G$4+$F$4^2/(4*$C$4)*(1-EXP(-2*$C$4*($J$4-$I$4))))</f>
        <v>15.6593744959392</v>
      </c>
      <c r="H265" s="126" t="n">
        <f aca="false">EXP(EXP(-$C$4*($K$4-$I$4))*LN(G265)+(1-EXP(-$C$4*($K$4-$I$4)))*$G$4+$F$4^2/(4*$C$4)*(1-EXP(-2*$C$4*($K$4-$I$4))))</f>
        <v>16.549507797368</v>
      </c>
      <c r="I265" s="126" t="n">
        <f aca="false">MAX(0,G265-H265-$H$4)</f>
        <v>0</v>
      </c>
      <c r="J265" s="22" t="n">
        <f aca="false">$D$7*AVERAGE(A265,I265)</f>
        <v>0</v>
      </c>
      <c r="K265" s="135"/>
    </row>
    <row r="266" customFormat="false" ht="12.75" hidden="false" customHeight="false" outlineLevel="0" collapsed="false">
      <c r="B266" s="124" t="n">
        <f aca="false">B265+1</f>
        <v>250</v>
      </c>
      <c r="C266" s="21" t="n">
        <f aca="false">$C$7</f>
        <v>3.29212628660779</v>
      </c>
      <c r="D266" s="21" t="n">
        <f aca="true">NORMSINV(RAND())</f>
        <v>-1.59241196423976</v>
      </c>
      <c r="E266" s="21" t="n">
        <f aca="false">$C$4*($G$4-C266)*$J$4+$F$4*SQRT($J$4)*D266+C266</f>
        <v>2.60388211027817</v>
      </c>
      <c r="F266" s="125" t="n">
        <f aca="false">EXP(E266)</f>
        <v>13.5161073367417</v>
      </c>
      <c r="G266" s="126" t="n">
        <f aca="false">EXP(EXP(-$C$4*($J$4-$I$4))*LN(F266)+(1-EXP(-$C$4*($J$4-$I$4)))*$G$4+$F$4^2/(4*$C$4)*(1-EXP(-2*$C$4*($J$4-$I$4))))</f>
        <v>13.9954906548002</v>
      </c>
      <c r="H266" s="126" t="n">
        <f aca="false">EXP(EXP(-$C$4*($K$4-$I$4))*LN(G266)+(1-EXP(-$C$4*($K$4-$I$4)))*$G$4+$F$4^2/(4*$C$4)*(1-EXP(-2*$C$4*($K$4-$I$4))))</f>
        <v>15.429592883554</v>
      </c>
      <c r="I266" s="126" t="n">
        <f aca="false">MAX(0,G266-H266-$H$4)</f>
        <v>0</v>
      </c>
      <c r="J266" s="22" t="n">
        <f aca="false">$D$7*AVERAGE(A266,I266)</f>
        <v>0</v>
      </c>
      <c r="K266" s="135"/>
    </row>
    <row r="267" customFormat="false" ht="12.75" hidden="false" customHeight="false" outlineLevel="0" collapsed="false">
      <c r="B267" s="124" t="n">
        <f aca="false">B266+1</f>
        <v>251</v>
      </c>
      <c r="C267" s="21" t="n">
        <f aca="false">$C$7</f>
        <v>3.29212628660779</v>
      </c>
      <c r="D267" s="21" t="n">
        <f aca="true">NORMSINV(RAND())</f>
        <v>-0.250008940281706</v>
      </c>
      <c r="E267" s="21" t="n">
        <f aca="false">$C$4*($G$4-C267)*$J$4+$F$4*SQRT($J$4)*D267+C267</f>
        <v>3.03170239475639</v>
      </c>
      <c r="F267" s="125" t="n">
        <f aca="false">EXP(E267)</f>
        <v>20.7324974584687</v>
      </c>
      <c r="G267" s="126" t="n">
        <f aca="false">EXP(EXP(-$C$4*($J$4-$I$4))*LN(F267)+(1-EXP(-$C$4*($J$4-$I$4)))*$G$4+$F$4^2/(4*$C$4)*(1-EXP(-2*$C$4*($J$4-$I$4))))</f>
        <v>20.469528786362</v>
      </c>
      <c r="H267" s="126" t="n">
        <f aca="false">EXP(EXP(-$C$4*($K$4-$I$4))*LN(G267)+(1-EXP(-$C$4*($K$4-$I$4)))*$G$4+$F$4^2/(4*$C$4)*(1-EXP(-2*$C$4*($K$4-$I$4))))</f>
        <v>19.5590821359777</v>
      </c>
      <c r="I267" s="126" t="n">
        <f aca="false">MAX(0,G267-H267-$H$4)</f>
        <v>0</v>
      </c>
      <c r="J267" s="22" t="n">
        <f aca="false">$D$7*AVERAGE(A267,I267)</f>
        <v>0</v>
      </c>
      <c r="K267" s="135"/>
    </row>
    <row r="268" customFormat="false" ht="12.75" hidden="false" customHeight="false" outlineLevel="0" collapsed="false">
      <c r="B268" s="124" t="n">
        <f aca="false">B267+1</f>
        <v>252</v>
      </c>
      <c r="C268" s="21" t="n">
        <f aca="false">$C$7</f>
        <v>3.29212628660779</v>
      </c>
      <c r="D268" s="21" t="n">
        <f aca="true">NORMSINV(RAND())</f>
        <v>-0.698772435112545</v>
      </c>
      <c r="E268" s="21" t="n">
        <f aca="false">$C$4*($G$4-C268)*$J$4+$F$4*SQRT($J$4)*D268+C268</f>
        <v>2.88868265880862</v>
      </c>
      <c r="F268" s="125" t="n">
        <f aca="false">EXP(E268)</f>
        <v>17.9696218794746</v>
      </c>
      <c r="G268" s="126" t="n">
        <f aca="false">EXP(EXP(-$C$4*($J$4-$I$4))*LN(F268)+(1-EXP(-$C$4*($J$4-$I$4)))*$G$4+$F$4^2/(4*$C$4)*(1-EXP(-2*$C$4*($J$4-$I$4))))</f>
        <v>18.0263811597032</v>
      </c>
      <c r="H268" s="126" t="n">
        <f aca="false">EXP(EXP(-$C$4*($K$4-$I$4))*LN(G268)+(1-EXP(-$C$4*($K$4-$I$4)))*$G$4+$F$4^2/(4*$C$4)*(1-EXP(-2*$C$4*($K$4-$I$4))))</f>
        <v>18.068317606764</v>
      </c>
      <c r="I268" s="126" t="n">
        <f aca="false">MAX(0,G268-H268-$H$4)</f>
        <v>0</v>
      </c>
      <c r="J268" s="22" t="n">
        <f aca="false">$D$7*AVERAGE(A268,I268)</f>
        <v>0</v>
      </c>
      <c r="K268" s="135"/>
    </row>
    <row r="269" customFormat="false" ht="12.75" hidden="false" customHeight="false" outlineLevel="0" collapsed="false">
      <c r="B269" s="124" t="n">
        <f aca="false">B268+1</f>
        <v>253</v>
      </c>
      <c r="C269" s="21" t="n">
        <f aca="false">$C$7</f>
        <v>3.29212628660779</v>
      </c>
      <c r="D269" s="21" t="n">
        <f aca="true">NORMSINV(RAND())</f>
        <v>2.29801115117662</v>
      </c>
      <c r="E269" s="21" t="n">
        <f aca="false">$C$4*($G$4-C269)*$J$4+$F$4*SQRT($J$4)*D269+C269</f>
        <v>3.84374964206502</v>
      </c>
      <c r="F269" s="125" t="n">
        <f aca="false">EXP(E269)</f>
        <v>46.7002557948214</v>
      </c>
      <c r="G269" s="126" t="n">
        <f aca="false">EXP(EXP(-$C$4*($J$4-$I$4))*LN(F269)+(1-EXP(-$C$4*($J$4-$I$4)))*$G$4+$F$4^2/(4*$C$4)*(1-EXP(-2*$C$4*($J$4-$I$4))))</f>
        <v>42.1232802498366</v>
      </c>
      <c r="H269" s="126" t="n">
        <f aca="false">EXP(EXP(-$C$4*($K$4-$I$4))*LN(G269)+(1-EXP(-$C$4*($K$4-$I$4)))*$G$4+$F$4^2/(4*$C$4)*(1-EXP(-2*$C$4*($K$4-$I$4))))</f>
        <v>30.6790399494565</v>
      </c>
      <c r="I269" s="126" t="n">
        <f aca="false">MAX(0,G269-H269-$H$4)</f>
        <v>9.4042403003801</v>
      </c>
      <c r="J269" s="22" t="n">
        <f aca="false">$D$7*AVERAGE(A269,I269)</f>
        <v>8.94559008879698</v>
      </c>
      <c r="K269" s="135"/>
    </row>
    <row r="270" customFormat="false" ht="12.75" hidden="false" customHeight="false" outlineLevel="0" collapsed="false">
      <c r="B270" s="124" t="n">
        <f aca="false">B269+1</f>
        <v>254</v>
      </c>
      <c r="C270" s="21" t="n">
        <f aca="false">$C$7</f>
        <v>3.29212628660779</v>
      </c>
      <c r="D270" s="21" t="n">
        <f aca="true">NORMSINV(RAND())</f>
        <v>-1.38327890479673</v>
      </c>
      <c r="E270" s="21" t="n">
        <f aca="false">$C$4*($G$4-C270)*$J$4+$F$4*SQRT($J$4)*D270+C270</f>
        <v>2.67053226182574</v>
      </c>
      <c r="F270" s="125" t="n">
        <f aca="false">EXP(E270)</f>
        <v>14.4476570829728</v>
      </c>
      <c r="G270" s="126" t="n">
        <f aca="false">EXP(EXP(-$C$4*($J$4-$I$4))*LN(F270)+(1-EXP(-$C$4*($J$4-$I$4)))*$G$4+$F$4^2/(4*$C$4)*(1-EXP(-2*$C$4*($J$4-$I$4))))</f>
        <v>14.849510596366</v>
      </c>
      <c r="H270" s="126" t="n">
        <f aca="false">EXP(EXP(-$C$4*($K$4-$I$4))*LN(G270)+(1-EXP(-$C$4*($K$4-$I$4)))*$G$4+$F$4^2/(4*$C$4)*(1-EXP(-2*$C$4*($K$4-$I$4))))</f>
        <v>16.0103162297428</v>
      </c>
      <c r="I270" s="126" t="n">
        <f aca="false">MAX(0,G270-H270-$H$4)</f>
        <v>0</v>
      </c>
      <c r="J270" s="22" t="n">
        <f aca="false">$D$7*AVERAGE(A270,I270)</f>
        <v>0</v>
      </c>
      <c r="K270" s="135"/>
    </row>
    <row r="271" customFormat="false" ht="12.75" hidden="false" customHeight="false" outlineLevel="0" collapsed="false">
      <c r="B271" s="124" t="n">
        <f aca="false">B270+1</f>
        <v>255</v>
      </c>
      <c r="C271" s="21" t="n">
        <f aca="false">$C$7</f>
        <v>3.29212628660779</v>
      </c>
      <c r="D271" s="21" t="n">
        <f aca="true">NORMSINV(RAND())</f>
        <v>1.51081420041732</v>
      </c>
      <c r="E271" s="21" t="n">
        <f aca="false">$C$4*($G$4-C271)*$J$4+$F$4*SQRT($J$4)*D271+C271</f>
        <v>3.5928720610378</v>
      </c>
      <c r="F271" s="125" t="n">
        <f aca="false">EXP(E271)</f>
        <v>36.3382919899956</v>
      </c>
      <c r="G271" s="126" t="n">
        <f aca="false">EXP(EXP(-$C$4*($J$4-$I$4))*LN(F271)+(1-EXP(-$C$4*($J$4-$I$4)))*$G$4+$F$4^2/(4*$C$4)*(1-EXP(-2*$C$4*($J$4-$I$4))))</f>
        <v>33.7050152567628</v>
      </c>
      <c r="H271" s="126" t="n">
        <f aca="false">EXP(EXP(-$C$4*($K$4-$I$4))*LN(G271)+(1-EXP(-$C$4*($K$4-$I$4)))*$G$4+$F$4^2/(4*$C$4)*(1-EXP(-2*$C$4*($K$4-$I$4))))</f>
        <v>26.6959373680055</v>
      </c>
      <c r="I271" s="126" t="n">
        <f aca="false">MAX(0,G271-H271-$H$4)</f>
        <v>4.96907788875731</v>
      </c>
      <c r="J271" s="22" t="n">
        <f aca="false">$D$7*AVERAGE(A271,I271)</f>
        <v>4.72673310042184</v>
      </c>
      <c r="K271" s="135"/>
    </row>
    <row r="272" customFormat="false" ht="12.75" hidden="false" customHeight="false" outlineLevel="0" collapsed="false">
      <c r="B272" s="124" t="n">
        <f aca="false">B271+1</f>
        <v>256</v>
      </c>
      <c r="C272" s="21" t="n">
        <f aca="false">$C$7</f>
        <v>3.29212628660779</v>
      </c>
      <c r="D272" s="21" t="n">
        <f aca="true">NORMSINV(RAND())</f>
        <v>0.11265044710011</v>
      </c>
      <c r="E272" s="21" t="n">
        <f aca="false">$C$4*($G$4-C272)*$J$4+$F$4*SQRT($J$4)*D272+C272</f>
        <v>3.14728097995722</v>
      </c>
      <c r="F272" s="125" t="n">
        <f aca="false">EXP(E272)</f>
        <v>23.2726995380768</v>
      </c>
      <c r="G272" s="126" t="n">
        <f aca="false">EXP(EXP(-$C$4*($J$4-$I$4))*LN(F272)+(1-EXP(-$C$4*($J$4-$I$4)))*$G$4+$F$4^2/(4*$C$4)*(1-EXP(-2*$C$4*($J$4-$I$4))))</f>
        <v>22.6838135830348</v>
      </c>
      <c r="H272" s="126" t="n">
        <f aca="false">EXP(EXP(-$C$4*($K$4-$I$4))*LN(G272)+(1-EXP(-$C$4*($K$4-$I$4)))*$G$4+$F$4^2/(4*$C$4)*(1-EXP(-2*$C$4*($K$4-$I$4))))</f>
        <v>20.8532143379007</v>
      </c>
      <c r="I272" s="126" t="n">
        <f aca="false">MAX(0,G272-H272-$H$4)</f>
        <v>0</v>
      </c>
      <c r="J272" s="22" t="n">
        <f aca="false">$D$7*AVERAGE(A272,I272)</f>
        <v>0</v>
      </c>
      <c r="K272" s="135"/>
    </row>
    <row r="273" customFormat="false" ht="12.75" hidden="false" customHeight="false" outlineLevel="0" collapsed="false">
      <c r="B273" s="124" t="n">
        <f aca="false">B272+1</f>
        <v>257</v>
      </c>
      <c r="C273" s="21" t="n">
        <f aca="false">$C$7</f>
        <v>3.29212628660779</v>
      </c>
      <c r="D273" s="21" t="n">
        <f aca="true">NORMSINV(RAND())</f>
        <v>0.00722446983997887</v>
      </c>
      <c r="E273" s="21" t="n">
        <f aca="false">$C$4*($G$4-C273)*$J$4+$F$4*SQRT($J$4)*D273+C273</f>
        <v>3.11368200053162</v>
      </c>
      <c r="F273" s="125" t="n">
        <f aca="false">EXP(E273)</f>
        <v>22.5037508673379</v>
      </c>
      <c r="G273" s="126" t="n">
        <f aca="false">EXP(EXP(-$C$4*($J$4-$I$4))*LN(F273)+(1-EXP(-$C$4*($J$4-$I$4)))*$G$4+$F$4^2/(4*$C$4)*(1-EXP(-2*$C$4*($J$4-$I$4))))</f>
        <v>22.0165035113726</v>
      </c>
      <c r="H273" s="126" t="n">
        <f aca="false">EXP(EXP(-$C$4*($K$4-$I$4))*LN(G273)+(1-EXP(-$C$4*($K$4-$I$4)))*$G$4+$F$4^2/(4*$C$4)*(1-EXP(-2*$C$4*($K$4-$I$4))))</f>
        <v>20.4684212208789</v>
      </c>
      <c r="I273" s="126" t="n">
        <f aca="false">MAX(0,G273-H273-$H$4)</f>
        <v>0</v>
      </c>
      <c r="J273" s="22" t="n">
        <f aca="false">$D$7*AVERAGE(A273,I273)</f>
        <v>0</v>
      </c>
      <c r="K273" s="135"/>
    </row>
    <row r="274" customFormat="false" ht="12.75" hidden="false" customHeight="false" outlineLevel="0" collapsed="false">
      <c r="B274" s="124" t="n">
        <f aca="false">B273+1</f>
        <v>258</v>
      </c>
      <c r="C274" s="21" t="n">
        <f aca="false">$C$7</f>
        <v>3.29212628660779</v>
      </c>
      <c r="D274" s="21" t="n">
        <f aca="true">NORMSINV(RAND())</f>
        <v>0.54484916421468</v>
      </c>
      <c r="E274" s="21" t="n">
        <f aca="false">$C$4*($G$4-C274)*$J$4+$F$4*SQRT($J$4)*D274+C274</f>
        <v>3.28502156516679</v>
      </c>
      <c r="F274" s="125" t="n">
        <f aca="false">EXP(E274)</f>
        <v>26.7095603047989</v>
      </c>
      <c r="G274" s="126" t="n">
        <f aca="false">EXP(EXP(-$C$4*($J$4-$I$4))*LN(F274)+(1-EXP(-$C$4*($J$4-$I$4)))*$G$4+$F$4^2/(4*$C$4)*(1-EXP(-2*$C$4*($J$4-$I$4))))</f>
        <v>25.6376282669524</v>
      </c>
      <c r="H274" s="126" t="n">
        <f aca="false">EXP(EXP(-$C$4*($K$4-$I$4))*LN(G274)+(1-EXP(-$C$4*($K$4-$I$4)))*$G$4+$F$4^2/(4*$C$4)*(1-EXP(-2*$C$4*($K$4-$I$4))))</f>
        <v>22.5077898725023</v>
      </c>
      <c r="I274" s="126" t="n">
        <f aca="false">MAX(0,G274-H274-$H$4)</f>
        <v>1.08983839445013</v>
      </c>
      <c r="J274" s="22" t="n">
        <f aca="false">$D$7*AVERAGE(A274,I274)</f>
        <v>1.03668634875158</v>
      </c>
      <c r="K274" s="135"/>
    </row>
    <row r="275" customFormat="false" ht="12.75" hidden="false" customHeight="false" outlineLevel="0" collapsed="false">
      <c r="B275" s="124" t="n">
        <f aca="false">B274+1</f>
        <v>259</v>
      </c>
      <c r="C275" s="21" t="n">
        <f aca="false">$C$7</f>
        <v>3.29212628660779</v>
      </c>
      <c r="D275" s="21" t="n">
        <f aca="true">NORMSINV(RAND())</f>
        <v>0.403816184049588</v>
      </c>
      <c r="E275" s="21" t="n">
        <f aca="false">$C$4*($G$4-C275)*$J$4+$F$4*SQRT($J$4)*D275+C275</f>
        <v>3.24007472832405</v>
      </c>
      <c r="F275" s="125" t="n">
        <f aca="false">EXP(E275)</f>
        <v>25.5356299108805</v>
      </c>
      <c r="G275" s="126" t="n">
        <f aca="false">EXP(EXP(-$C$4*($J$4-$I$4))*LN(F275)+(1-EXP(-$C$4*($J$4-$I$4)))*$G$4+$F$4^2/(4*$C$4)*(1-EXP(-2*$C$4*($J$4-$I$4))))</f>
        <v>24.6337400507444</v>
      </c>
      <c r="H275" s="126" t="n">
        <f aca="false">EXP(EXP(-$C$4*($K$4-$I$4))*LN(G275)+(1-EXP(-$C$4*($K$4-$I$4)))*$G$4+$F$4^2/(4*$C$4)*(1-EXP(-2*$C$4*($K$4-$I$4))))</f>
        <v>21.9539309011527</v>
      </c>
      <c r="I275" s="126" t="n">
        <f aca="false">MAX(0,G275-H275-$H$4)</f>
        <v>0.639809149591627</v>
      </c>
      <c r="J275" s="22" t="n">
        <f aca="false">$D$7*AVERAGE(A275,I275)</f>
        <v>0.608605289156334</v>
      </c>
      <c r="K275" s="135"/>
    </row>
    <row r="276" customFormat="false" ht="12.75" hidden="false" customHeight="false" outlineLevel="0" collapsed="false">
      <c r="B276" s="124" t="n">
        <f aca="false">B275+1</f>
        <v>260</v>
      </c>
      <c r="C276" s="21" t="n">
        <f aca="false">$C$7</f>
        <v>3.29212628660779</v>
      </c>
      <c r="D276" s="21" t="n">
        <f aca="true">NORMSINV(RAND())</f>
        <v>-0.589178875908229</v>
      </c>
      <c r="E276" s="21" t="n">
        <f aca="false">$C$4*($G$4-C276)*$J$4+$F$4*SQRT($J$4)*D276+C276</f>
        <v>2.92360983554987</v>
      </c>
      <c r="F276" s="125" t="n">
        <f aca="false">EXP(E276)</f>
        <v>18.6083394088018</v>
      </c>
      <c r="G276" s="126" t="n">
        <f aca="false">EXP(EXP(-$C$4*($J$4-$I$4))*LN(F276)+(1-EXP(-$C$4*($J$4-$I$4)))*$G$4+$F$4^2/(4*$C$4)*(1-EXP(-2*$C$4*($J$4-$I$4))))</f>
        <v>18.5946880088058</v>
      </c>
      <c r="H276" s="126" t="n">
        <f aca="false">EXP(EXP(-$C$4*($K$4-$I$4))*LN(G276)+(1-EXP(-$C$4*($K$4-$I$4)))*$G$4+$F$4^2/(4*$C$4)*(1-EXP(-2*$C$4*($K$4-$I$4))))</f>
        <v>18.4215483078819</v>
      </c>
      <c r="I276" s="126" t="n">
        <f aca="false">MAX(0,G276-H276-$H$4)</f>
        <v>0</v>
      </c>
      <c r="J276" s="22" t="n">
        <f aca="false">$D$7*AVERAGE(A276,I276)</f>
        <v>0</v>
      </c>
      <c r="K276" s="135"/>
    </row>
    <row r="277" customFormat="false" ht="12.75" hidden="false" customHeight="false" outlineLevel="0" collapsed="false">
      <c r="B277" s="124" t="n">
        <f aca="false">B276+1</f>
        <v>261</v>
      </c>
      <c r="C277" s="21" t="n">
        <f aca="false">$C$7</f>
        <v>3.29212628660779</v>
      </c>
      <c r="D277" s="21" t="n">
        <f aca="true">NORMSINV(RAND())</f>
        <v>1.12085684229114</v>
      </c>
      <c r="E277" s="21" t="n">
        <f aca="false">$C$4*($G$4-C277)*$J$4+$F$4*SQRT($J$4)*D277+C277</f>
        <v>3.46859368493878</v>
      </c>
      <c r="F277" s="125" t="n">
        <f aca="false">EXP(E277)</f>
        <v>32.0915798237148</v>
      </c>
      <c r="G277" s="126" t="n">
        <f aca="false">EXP(EXP(-$C$4*($J$4-$I$4))*LN(F277)+(1-EXP(-$C$4*($J$4-$I$4)))*$G$4+$F$4^2/(4*$C$4)*(1-EXP(-2*$C$4*($J$4-$I$4))))</f>
        <v>30.1806486161185</v>
      </c>
      <c r="H277" s="126" t="n">
        <f aca="false">EXP(EXP(-$C$4*($K$4-$I$4))*LN(G277)+(1-EXP(-$C$4*($K$4-$I$4)))*$G$4+$F$4^2/(4*$C$4)*(1-EXP(-2*$C$4*($K$4-$I$4))))</f>
        <v>24.9187492127058</v>
      </c>
      <c r="I277" s="126" t="n">
        <f aca="false">MAX(0,G277-H277-$H$4)</f>
        <v>3.22189940341277</v>
      </c>
      <c r="J277" s="22" t="n">
        <f aca="false">$D$7*AVERAGE(A277,I277)</f>
        <v>3.06476551530753</v>
      </c>
      <c r="K277" s="135"/>
    </row>
    <row r="278" customFormat="false" ht="12.75" hidden="false" customHeight="false" outlineLevel="0" collapsed="false">
      <c r="B278" s="124" t="n">
        <f aca="false">B277+1</f>
        <v>262</v>
      </c>
      <c r="C278" s="21" t="n">
        <f aca="false">$C$7</f>
        <v>3.29212628660779</v>
      </c>
      <c r="D278" s="21" t="n">
        <f aca="true">NORMSINV(RAND())</f>
        <v>0.755911850739064</v>
      </c>
      <c r="E278" s="21" t="n">
        <f aca="false">$C$4*($G$4-C278)*$J$4+$F$4*SQRT($J$4)*D278+C278</f>
        <v>3.35228668374895</v>
      </c>
      <c r="F278" s="125" t="n">
        <f aca="false">EXP(E278)</f>
        <v>28.567984957718</v>
      </c>
      <c r="G278" s="126" t="n">
        <f aca="false">EXP(EXP(-$C$4*($J$4-$I$4))*LN(F278)+(1-EXP(-$C$4*($J$4-$I$4)))*$G$4+$F$4^2/(4*$C$4)*(1-EXP(-2*$C$4*($J$4-$I$4))))</f>
        <v>27.2169345099044</v>
      </c>
      <c r="H278" s="126" t="n">
        <f aca="false">EXP(EXP(-$C$4*($K$4-$I$4))*LN(G278)+(1-EXP(-$C$4*($K$4-$I$4)))*$G$4+$F$4^2/(4*$C$4)*(1-EXP(-2*$C$4*($K$4-$I$4))))</f>
        <v>23.3628780925599</v>
      </c>
      <c r="I278" s="126" t="n">
        <f aca="false">MAX(0,G278-H278-$H$4)</f>
        <v>1.81405641734442</v>
      </c>
      <c r="J278" s="22" t="n">
        <f aca="false">$D$7*AVERAGE(A278,I278)</f>
        <v>1.72558384188236</v>
      </c>
      <c r="K278" s="135"/>
    </row>
    <row r="279" customFormat="false" ht="12.75" hidden="false" customHeight="false" outlineLevel="0" collapsed="false">
      <c r="B279" s="124" t="n">
        <f aca="false">B278+1</f>
        <v>263</v>
      </c>
      <c r="C279" s="21" t="n">
        <f aca="false">$C$7</f>
        <v>3.29212628660779</v>
      </c>
      <c r="D279" s="21" t="n">
        <f aca="true">NORMSINV(RAND())</f>
        <v>0.168148528921352</v>
      </c>
      <c r="E279" s="21" t="n">
        <f aca="false">$C$4*($G$4-C279)*$J$4+$F$4*SQRT($J$4)*D279+C279</f>
        <v>3.16496807148563</v>
      </c>
      <c r="F279" s="125" t="n">
        <f aca="false">EXP(E279)</f>
        <v>23.6879876985012</v>
      </c>
      <c r="G279" s="126" t="n">
        <f aca="false">EXP(EXP(-$C$4*($J$4-$I$4))*LN(F279)+(1-EXP(-$C$4*($J$4-$I$4)))*$G$4+$F$4^2/(4*$C$4)*(1-EXP(-2*$C$4*($J$4-$I$4))))</f>
        <v>23.0431849176684</v>
      </c>
      <c r="H279" s="126" t="n">
        <f aca="false">EXP(EXP(-$C$4*($K$4-$I$4))*LN(G279)+(1-EXP(-$C$4*($K$4-$I$4)))*$G$4+$F$4^2/(4*$C$4)*(1-EXP(-2*$C$4*($K$4-$I$4))))</f>
        <v>21.0586739349524</v>
      </c>
      <c r="I279" s="126" t="n">
        <f aca="false">MAX(0,G279-H279-$H$4)</f>
        <v>0</v>
      </c>
      <c r="J279" s="22" t="n">
        <f aca="false">$D$7*AVERAGE(A279,I279)</f>
        <v>0</v>
      </c>
      <c r="K279" s="135"/>
    </row>
    <row r="280" customFormat="false" ht="12.75" hidden="false" customHeight="false" outlineLevel="0" collapsed="false">
      <c r="B280" s="124" t="n">
        <f aca="false">B279+1</f>
        <v>264</v>
      </c>
      <c r="C280" s="21" t="n">
        <f aca="false">$C$7</f>
        <v>3.29212628660779</v>
      </c>
      <c r="D280" s="21" t="n">
        <f aca="true">NORMSINV(RAND())</f>
        <v>-0.105881775989638</v>
      </c>
      <c r="E280" s="21" t="n">
        <f aca="false">$C$4*($G$4-C280)*$J$4+$F$4*SQRT($J$4)*D280+C280</f>
        <v>3.07763533987645</v>
      </c>
      <c r="F280" s="125" t="n">
        <f aca="false">EXP(E280)</f>
        <v>21.7070119541096</v>
      </c>
      <c r="G280" s="126" t="n">
        <f aca="false">EXP(EXP(-$C$4*($J$4-$I$4))*LN(F280)+(1-EXP(-$C$4*($J$4-$I$4)))*$G$4+$F$4^2/(4*$C$4)*(1-EXP(-2*$C$4*($J$4-$I$4))))</f>
        <v>21.3223923960996</v>
      </c>
      <c r="H280" s="126" t="n">
        <f aca="false">EXP(EXP(-$C$4*($K$4-$I$4))*LN(G280)+(1-EXP(-$C$4*($K$4-$I$4)))*$G$4+$F$4^2/(4*$C$4)*(1-EXP(-2*$C$4*($K$4-$I$4))))</f>
        <v>20.0634875366694</v>
      </c>
      <c r="I280" s="126" t="n">
        <f aca="false">MAX(0,G280-H280-$H$4)</f>
        <v>0</v>
      </c>
      <c r="J280" s="22" t="n">
        <f aca="false">$D$7*AVERAGE(A280,I280)</f>
        <v>0</v>
      </c>
      <c r="K280" s="135"/>
    </row>
    <row r="281" customFormat="false" ht="12.75" hidden="false" customHeight="false" outlineLevel="0" collapsed="false">
      <c r="B281" s="124" t="n">
        <f aca="false">B280+1</f>
        <v>265</v>
      </c>
      <c r="C281" s="21" t="n">
        <f aca="false">$C$7</f>
        <v>3.29212628660779</v>
      </c>
      <c r="D281" s="21" t="n">
        <f aca="true">NORMSINV(RAND())</f>
        <v>0.356483232763878</v>
      </c>
      <c r="E281" s="21" t="n">
        <f aca="false">$C$4*($G$4-C281)*$J$4+$F$4*SQRT($J$4)*D281+C281</f>
        <v>3.22498984224823</v>
      </c>
      <c r="F281" s="125" t="n">
        <f aca="false">EXP(E281)</f>
        <v>25.1533186533536</v>
      </c>
      <c r="G281" s="126" t="n">
        <f aca="false">EXP(EXP(-$C$4*($J$4-$I$4))*LN(F281)+(1-EXP(-$C$4*($J$4-$I$4)))*$G$4+$F$4^2/(4*$C$4)*(1-EXP(-2*$C$4*($J$4-$I$4))))</f>
        <v>24.305706819079</v>
      </c>
      <c r="H281" s="126" t="n">
        <f aca="false">EXP(EXP(-$C$4*($K$4-$I$4))*LN(G281)+(1-EXP(-$C$4*($K$4-$I$4)))*$G$4+$F$4^2/(4*$C$4)*(1-EXP(-2*$C$4*($K$4-$I$4))))</f>
        <v>21.7711183239523</v>
      </c>
      <c r="I281" s="126" t="n">
        <f aca="false">MAX(0,G281-H281-$H$4)</f>
        <v>0.494588495126773</v>
      </c>
      <c r="J281" s="22" t="n">
        <f aca="false">$D$7*AVERAGE(A281,I281)</f>
        <v>0.470467129584114</v>
      </c>
      <c r="K281" s="135"/>
    </row>
    <row r="282" customFormat="false" ht="12.75" hidden="false" customHeight="false" outlineLevel="0" collapsed="false">
      <c r="B282" s="124" t="n">
        <f aca="false">B281+1</f>
        <v>266</v>
      </c>
      <c r="C282" s="21" t="n">
        <f aca="false">$C$7</f>
        <v>3.29212628660779</v>
      </c>
      <c r="D282" s="21" t="n">
        <f aca="true">NORMSINV(RAND())</f>
        <v>1.43349573724732</v>
      </c>
      <c r="E282" s="21" t="n">
        <f aca="false">$C$4*($G$4-C282)*$J$4+$F$4*SQRT($J$4)*D282+C282</f>
        <v>3.56823087182825</v>
      </c>
      <c r="F282" s="125" t="n">
        <f aca="false">EXP(E282)</f>
        <v>35.4538152935317</v>
      </c>
      <c r="G282" s="126" t="n">
        <f aca="false">EXP(EXP(-$C$4*($J$4-$I$4))*LN(F282)+(1-EXP(-$C$4*($J$4-$I$4)))*$G$4+$F$4^2/(4*$C$4)*(1-EXP(-2*$C$4*($J$4-$I$4))))</f>
        <v>32.9749479251114</v>
      </c>
      <c r="H282" s="126" t="n">
        <f aca="false">EXP(EXP(-$C$4*($K$4-$I$4))*LN(G282)+(1-EXP(-$C$4*($K$4-$I$4)))*$G$4+$F$4^2/(4*$C$4)*(1-EXP(-2*$C$4*($K$4-$I$4))))</f>
        <v>26.3337691014969</v>
      </c>
      <c r="I282" s="126" t="n">
        <f aca="false">MAX(0,G282-H282-$H$4)</f>
        <v>4.60117882361448</v>
      </c>
      <c r="J282" s="22" t="n">
        <f aca="false">$D$7*AVERAGE(A282,I282)</f>
        <v>4.37677668441168</v>
      </c>
      <c r="K282" s="135"/>
    </row>
    <row r="283" customFormat="false" ht="12.75" hidden="false" customHeight="false" outlineLevel="0" collapsed="false">
      <c r="B283" s="124" t="n">
        <f aca="false">B282+1</f>
        <v>267</v>
      </c>
      <c r="C283" s="21" t="n">
        <f aca="false">$C$7</f>
        <v>3.29212628660779</v>
      </c>
      <c r="D283" s="21" t="n">
        <f aca="true">NORMSINV(RAND())</f>
        <v>1.57583352464904</v>
      </c>
      <c r="E283" s="21" t="n">
        <f aca="false">$C$4*($G$4-C283)*$J$4+$F$4*SQRT($J$4)*D283+C283</f>
        <v>3.61359354727773</v>
      </c>
      <c r="F283" s="125" t="n">
        <f aca="false">EXP(E283)</f>
        <v>37.0991310415236</v>
      </c>
      <c r="G283" s="126" t="n">
        <f aca="false">EXP(EXP(-$C$4*($J$4-$I$4))*LN(F283)+(1-EXP(-$C$4*($J$4-$I$4)))*$G$4+$F$4^2/(4*$C$4)*(1-EXP(-2*$C$4*($J$4-$I$4))))</f>
        <v>34.3314467831012</v>
      </c>
      <c r="H283" s="126" t="n">
        <f aca="false">EXP(EXP(-$C$4*($K$4-$I$4))*LN(G283)+(1-EXP(-$C$4*($K$4-$I$4)))*$G$4+$F$4^2/(4*$C$4)*(1-EXP(-2*$C$4*($K$4-$I$4))))</f>
        <v>27.0043477422168</v>
      </c>
      <c r="I283" s="126" t="n">
        <f aca="false">MAX(0,G283-H283-$H$4)</f>
        <v>5.28709904088438</v>
      </c>
      <c r="J283" s="22" t="n">
        <f aca="false">$D$7*AVERAGE(A283,I283)</f>
        <v>5.02924417793872</v>
      </c>
      <c r="K283" s="135"/>
    </row>
    <row r="284" customFormat="false" ht="12.75" hidden="false" customHeight="false" outlineLevel="0" collapsed="false">
      <c r="B284" s="124" t="n">
        <f aca="false">B283+1</f>
        <v>268</v>
      </c>
      <c r="C284" s="21" t="n">
        <f aca="false">$C$7</f>
        <v>3.29212628660779</v>
      </c>
      <c r="D284" s="21" t="n">
        <f aca="true">NORMSINV(RAND())</f>
        <v>-0.199424964503841</v>
      </c>
      <c r="E284" s="21" t="n">
        <f aca="false">$C$4*($G$4-C284)*$J$4+$F$4*SQRT($J$4)*D284+C284</f>
        <v>3.04782337371807</v>
      </c>
      <c r="F284" s="125" t="n">
        <f aca="false">EXP(E284)</f>
        <v>21.0694341917518</v>
      </c>
      <c r="G284" s="126" t="n">
        <f aca="false">EXP(EXP(-$C$4*($J$4-$I$4))*LN(F284)+(1-EXP(-$C$4*($J$4-$I$4)))*$G$4+$F$4^2/(4*$C$4)*(1-EXP(-2*$C$4*($J$4-$I$4))))</f>
        <v>20.7648993517602</v>
      </c>
      <c r="H284" s="126" t="n">
        <f aca="false">EXP(EXP(-$C$4*($K$4-$I$4))*LN(G284)+(1-EXP(-$C$4*($K$4-$I$4)))*$G$4+$F$4^2/(4*$C$4)*(1-EXP(-2*$C$4*($K$4-$I$4))))</f>
        <v>19.7346512327894</v>
      </c>
      <c r="I284" s="126" t="n">
        <f aca="false">MAX(0,G284-H284-$H$4)</f>
        <v>0</v>
      </c>
      <c r="J284" s="22" t="n">
        <f aca="false">$D$7*AVERAGE(A284,I284)</f>
        <v>0</v>
      </c>
      <c r="K284" s="135"/>
    </row>
    <row r="285" customFormat="false" ht="12.75" hidden="false" customHeight="false" outlineLevel="0" collapsed="false">
      <c r="B285" s="124" t="n">
        <f aca="false">B284+1</f>
        <v>269</v>
      </c>
      <c r="C285" s="21" t="n">
        <f aca="false">$C$7</f>
        <v>3.29212628660779</v>
      </c>
      <c r="D285" s="21" t="n">
        <f aca="true">NORMSINV(RAND())</f>
        <v>-0.88210810795899</v>
      </c>
      <c r="E285" s="21" t="n">
        <f aca="false">$C$4*($G$4-C285)*$J$4+$F$4*SQRT($J$4)*D285+C285</f>
        <v>2.83025406597</v>
      </c>
      <c r="F285" s="125" t="n">
        <f aca="false">EXP(E285)</f>
        <v>16.9497666364396</v>
      </c>
      <c r="G285" s="126" t="n">
        <f aca="false">EXP(EXP(-$C$4*($J$4-$I$4))*LN(F285)+(1-EXP(-$C$4*($J$4-$I$4)))*$G$4+$F$4^2/(4*$C$4)*(1-EXP(-2*$C$4*($J$4-$I$4))))</f>
        <v>17.1142430735041</v>
      </c>
      <c r="H285" s="126" t="n">
        <f aca="false">EXP(EXP(-$C$4*($K$4-$I$4))*LN(G285)+(1-EXP(-$C$4*($K$4-$I$4)))*$G$4+$F$4^2/(4*$C$4)*(1-EXP(-2*$C$4*($K$4-$I$4))))</f>
        <v>17.4924862717819</v>
      </c>
      <c r="I285" s="126" t="n">
        <f aca="false">MAX(0,G285-H285-$H$4)</f>
        <v>0</v>
      </c>
      <c r="J285" s="22" t="n">
        <f aca="false">$D$7*AVERAGE(A285,I285)</f>
        <v>0</v>
      </c>
      <c r="K285" s="135"/>
    </row>
    <row r="286" customFormat="false" ht="12.75" hidden="false" customHeight="false" outlineLevel="0" collapsed="false">
      <c r="B286" s="124" t="n">
        <f aca="false">B285+1</f>
        <v>270</v>
      </c>
      <c r="C286" s="21" t="n">
        <f aca="false">$C$7</f>
        <v>3.29212628660779</v>
      </c>
      <c r="D286" s="21" t="n">
        <f aca="true">NORMSINV(RAND())</f>
        <v>1.15948833142524</v>
      </c>
      <c r="E286" s="21" t="n">
        <f aca="false">$C$4*($G$4-C286)*$J$4+$F$4*SQRT($J$4)*D286+C286</f>
        <v>3.480905438098</v>
      </c>
      <c r="F286" s="125" t="n">
        <f aca="false">EXP(E286)</f>
        <v>32.4891256544332</v>
      </c>
      <c r="G286" s="126" t="n">
        <f aca="false">EXP(EXP(-$C$4*($J$4-$I$4))*LN(F286)+(1-EXP(-$C$4*($J$4-$I$4)))*$G$4+$F$4^2/(4*$C$4)*(1-EXP(-2*$C$4*($J$4-$I$4))))</f>
        <v>30.5126804945062</v>
      </c>
      <c r="H286" s="126" t="n">
        <f aca="false">EXP(EXP(-$C$4*($K$4-$I$4))*LN(G286)+(1-EXP(-$C$4*($K$4-$I$4)))*$G$4+$F$4^2/(4*$C$4)*(1-EXP(-2*$C$4*($K$4-$I$4))))</f>
        <v>25.0893948584219</v>
      </c>
      <c r="I286" s="126" t="n">
        <f aca="false">MAX(0,G286-H286-$H$4)</f>
        <v>3.38328563608431</v>
      </c>
      <c r="J286" s="22" t="n">
        <f aca="false">$D$7*AVERAGE(A286,I286)</f>
        <v>3.21828084853401</v>
      </c>
      <c r="K286" s="135"/>
    </row>
    <row r="287" customFormat="false" ht="12.75" hidden="false" customHeight="false" outlineLevel="0" collapsed="false">
      <c r="B287" s="124" t="n">
        <f aca="false">B286+1</f>
        <v>271</v>
      </c>
      <c r="C287" s="21" t="n">
        <f aca="false">$C$7</f>
        <v>3.29212628660779</v>
      </c>
      <c r="D287" s="21" t="n">
        <f aca="true">NORMSINV(RAND())</f>
        <v>-1.3536027124868</v>
      </c>
      <c r="E287" s="21" t="n">
        <f aca="false">$C$4*($G$4-C287)*$J$4+$F$4*SQRT($J$4)*D287+C287</f>
        <v>2.67998998563124</v>
      </c>
      <c r="F287" s="125" t="n">
        <f aca="false">EXP(E287)</f>
        <v>14.5849472361095</v>
      </c>
      <c r="G287" s="126" t="n">
        <f aca="false">EXP(EXP(-$C$4*($J$4-$I$4))*LN(F287)+(1-EXP(-$C$4*($J$4-$I$4)))*$G$4+$F$4^2/(4*$C$4)*(1-EXP(-2*$C$4*($J$4-$I$4))))</f>
        <v>14.9748473462737</v>
      </c>
      <c r="H287" s="126" t="n">
        <f aca="false">EXP(EXP(-$C$4*($K$4-$I$4))*LN(G287)+(1-EXP(-$C$4*($K$4-$I$4)))*$G$4+$F$4^2/(4*$C$4)*(1-EXP(-2*$C$4*($K$4-$I$4))))</f>
        <v>16.0944735159494</v>
      </c>
      <c r="I287" s="126" t="n">
        <f aca="false">MAX(0,G287-H287-$H$4)</f>
        <v>0</v>
      </c>
      <c r="J287" s="22" t="n">
        <f aca="false">$D$7*AVERAGE(A287,I287)</f>
        <v>0</v>
      </c>
      <c r="K287" s="135"/>
    </row>
    <row r="288" customFormat="false" ht="12.75" hidden="false" customHeight="false" outlineLevel="0" collapsed="false">
      <c r="B288" s="124" t="n">
        <f aca="false">B287+1</f>
        <v>272</v>
      </c>
      <c r="C288" s="21" t="n">
        <f aca="false">$C$7</f>
        <v>3.29212628660779</v>
      </c>
      <c r="D288" s="21" t="n">
        <f aca="true">NORMSINV(RAND())</f>
        <v>1.719816403234</v>
      </c>
      <c r="E288" s="21" t="n">
        <f aca="false">$C$4*($G$4-C288)*$J$4+$F$4*SQRT($J$4)*D288+C288</f>
        <v>3.6594805089255</v>
      </c>
      <c r="F288" s="125" t="n">
        <f aca="false">EXP(E288)</f>
        <v>38.841159993434</v>
      </c>
      <c r="G288" s="126" t="n">
        <f aca="false">EXP(EXP(-$C$4*($J$4-$I$4))*LN(F288)+(1-EXP(-$C$4*($J$4-$I$4)))*$G$4+$F$4^2/(4*$C$4)*(1-EXP(-2*$C$4*($J$4-$I$4))))</f>
        <v>35.760406284697</v>
      </c>
      <c r="H288" s="126" t="n">
        <f aca="false">EXP(EXP(-$C$4*($K$4-$I$4))*LN(G288)+(1-EXP(-$C$4*($K$4-$I$4)))*$G$4+$F$4^2/(4*$C$4)*(1-EXP(-2*$C$4*($K$4-$I$4))))</f>
        <v>27.7000515827646</v>
      </c>
      <c r="I288" s="126" t="n">
        <f aca="false">MAX(0,G288-H288-$H$4)</f>
        <v>6.02035470193235</v>
      </c>
      <c r="J288" s="22" t="n">
        <f aca="false">$D$7*AVERAGE(A288,I288)</f>
        <v>5.72673853840928</v>
      </c>
      <c r="K288" s="135"/>
    </row>
    <row r="289" customFormat="false" ht="12.75" hidden="false" customHeight="false" outlineLevel="0" collapsed="false">
      <c r="B289" s="124" t="n">
        <f aca="false">B288+1</f>
        <v>273</v>
      </c>
      <c r="C289" s="21" t="n">
        <f aca="false">$C$7</f>
        <v>3.29212628660779</v>
      </c>
      <c r="D289" s="21" t="n">
        <f aca="true">NORMSINV(RAND())</f>
        <v>0.0588978189132342</v>
      </c>
      <c r="E289" s="21" t="n">
        <f aca="false">$C$4*($G$4-C289)*$J$4+$F$4*SQRT($J$4)*D289+C289</f>
        <v>3.13015015987417</v>
      </c>
      <c r="F289" s="125" t="n">
        <f aca="false">EXP(E289)</f>
        <v>22.8774145542248</v>
      </c>
      <c r="G289" s="126" t="n">
        <f aca="false">EXP(EXP(-$C$4*($J$4-$I$4))*LN(F289)+(1-EXP(-$C$4*($J$4-$I$4)))*$G$4+$F$4^2/(4*$C$4)*(1-EXP(-2*$C$4*($J$4-$I$4))))</f>
        <v>22.3410885720087</v>
      </c>
      <c r="H289" s="126" t="n">
        <f aca="false">EXP(EXP(-$C$4*($K$4-$I$4))*LN(G289)+(1-EXP(-$C$4*($K$4-$I$4)))*$G$4+$F$4^2/(4*$C$4)*(1-EXP(-2*$C$4*($K$4-$I$4))))</f>
        <v>20.6561277817937</v>
      </c>
      <c r="I289" s="126" t="n">
        <f aca="false">MAX(0,G289-H289-$H$4)</f>
        <v>0</v>
      </c>
      <c r="J289" s="22" t="n">
        <f aca="false">$D$7*AVERAGE(A289,I289)</f>
        <v>0</v>
      </c>
      <c r="K289" s="135"/>
    </row>
    <row r="290" customFormat="false" ht="12.75" hidden="false" customHeight="false" outlineLevel="0" collapsed="false">
      <c r="B290" s="124" t="n">
        <f aca="false">B289+1</f>
        <v>274</v>
      </c>
      <c r="C290" s="21" t="n">
        <f aca="false">$C$7</f>
        <v>3.29212628660779</v>
      </c>
      <c r="D290" s="21" t="n">
        <f aca="true">NORMSINV(RAND())</f>
        <v>-0.457501940773357</v>
      </c>
      <c r="E290" s="21" t="n">
        <f aca="false">$C$4*($G$4-C290)*$J$4+$F$4*SQRT($J$4)*D290+C290</f>
        <v>2.96557492564816</v>
      </c>
      <c r="F290" s="125" t="n">
        <f aca="false">EXP(E290)</f>
        <v>19.4058569597755</v>
      </c>
      <c r="G290" s="126" t="n">
        <f aca="false">EXP(EXP(-$C$4*($J$4-$I$4))*LN(F290)+(1-EXP(-$C$4*($J$4-$I$4)))*$G$4+$F$4^2/(4*$C$4)*(1-EXP(-2*$C$4*($J$4-$I$4))))</f>
        <v>19.3012557570023</v>
      </c>
      <c r="H290" s="126" t="n">
        <f aca="false">EXP(EXP(-$C$4*($K$4-$I$4))*LN(G290)+(1-EXP(-$C$4*($K$4-$I$4)))*$G$4+$F$4^2/(4*$C$4)*(1-EXP(-2*$C$4*($K$4-$I$4))))</f>
        <v>18.8551008148372</v>
      </c>
      <c r="I290" s="126" t="n">
        <f aca="false">MAX(0,G290-H290-$H$4)</f>
        <v>0</v>
      </c>
      <c r="J290" s="22" t="n">
        <f aca="false">$D$7*AVERAGE(A290,I290)</f>
        <v>0</v>
      </c>
      <c r="K290" s="135"/>
    </row>
    <row r="291" customFormat="false" ht="12.75" hidden="false" customHeight="false" outlineLevel="0" collapsed="false">
      <c r="B291" s="124" t="n">
        <f aca="false">B290+1</f>
        <v>275</v>
      </c>
      <c r="C291" s="21" t="n">
        <f aca="false">$C$7</f>
        <v>3.29212628660779</v>
      </c>
      <c r="D291" s="21" t="n">
        <f aca="true">NORMSINV(RAND())</f>
        <v>0.829973386503606</v>
      </c>
      <c r="E291" s="21" t="n">
        <f aca="false">$C$4*($G$4-C291)*$J$4+$F$4*SQRT($J$4)*D291+C291</f>
        <v>3.37588989882982</v>
      </c>
      <c r="F291" s="125" t="n">
        <f aca="false">EXP(E291)</f>
        <v>29.2503020122537</v>
      </c>
      <c r="G291" s="126" t="n">
        <f aca="false">EXP(EXP(-$C$4*($J$4-$I$4))*LN(F291)+(1-EXP(-$C$4*($J$4-$I$4)))*$G$4+$F$4^2/(4*$C$4)*(1-EXP(-2*$C$4*($J$4-$I$4))))</f>
        <v>27.7938689753534</v>
      </c>
      <c r="H291" s="126" t="n">
        <f aca="false">EXP(EXP(-$C$4*($K$4-$I$4))*LN(G291)+(1-EXP(-$C$4*($K$4-$I$4)))*$G$4+$F$4^2/(4*$C$4)*(1-EXP(-2*$C$4*($K$4-$I$4))))</f>
        <v>23.6705642755906</v>
      </c>
      <c r="I291" s="126" t="n">
        <f aca="false">MAX(0,G291-H291-$H$4)</f>
        <v>2.08330469976282</v>
      </c>
      <c r="J291" s="22" t="n">
        <f aca="false">$D$7*AVERAGE(A291,I291)</f>
        <v>1.98170073061502</v>
      </c>
      <c r="K291" s="135"/>
    </row>
    <row r="292" customFormat="false" ht="12.75" hidden="false" customHeight="false" outlineLevel="0" collapsed="false">
      <c r="B292" s="124" t="n">
        <f aca="false">B291+1</f>
        <v>276</v>
      </c>
      <c r="C292" s="21" t="n">
        <f aca="false">$C$7</f>
        <v>3.29212628660779</v>
      </c>
      <c r="D292" s="21" t="n">
        <f aca="true">NORMSINV(RAND())</f>
        <v>-1.58522396080655</v>
      </c>
      <c r="E292" s="21" t="n">
        <f aca="false">$C$4*($G$4-C292)*$J$4+$F$4*SQRT($J$4)*D292+C292</f>
        <v>2.60617290791401</v>
      </c>
      <c r="F292" s="125" t="n">
        <f aca="false">EXP(E292)</f>
        <v>13.5471054951726</v>
      </c>
      <c r="G292" s="126" t="n">
        <f aca="false">EXP(EXP(-$C$4*($J$4-$I$4))*LN(F292)+(1-EXP(-$C$4*($J$4-$I$4)))*$G$4+$F$4^2/(4*$C$4)*(1-EXP(-2*$C$4*($J$4-$I$4))))</f>
        <v>14.0240120163692</v>
      </c>
      <c r="H292" s="126" t="n">
        <f aca="false">EXP(EXP(-$C$4*($K$4-$I$4))*LN(G292)+(1-EXP(-$C$4*($K$4-$I$4)))*$G$4+$F$4^2/(4*$C$4)*(1-EXP(-2*$C$4*($K$4-$I$4))))</f>
        <v>15.4491986228346</v>
      </c>
      <c r="I292" s="126" t="n">
        <f aca="false">MAX(0,G292-H292-$H$4)</f>
        <v>0</v>
      </c>
      <c r="J292" s="22" t="n">
        <f aca="false">$D$7*AVERAGE(A292,I292)</f>
        <v>0</v>
      </c>
      <c r="K292" s="135"/>
    </row>
    <row r="293" customFormat="false" ht="12.75" hidden="false" customHeight="false" outlineLevel="0" collapsed="false">
      <c r="B293" s="124" t="n">
        <f aca="false">B292+1</f>
        <v>277</v>
      </c>
      <c r="C293" s="21" t="n">
        <f aca="false">$C$7</f>
        <v>3.29212628660779</v>
      </c>
      <c r="D293" s="21" t="n">
        <f aca="true">NORMSINV(RAND())</f>
        <v>-0.062498216163444</v>
      </c>
      <c r="E293" s="21" t="n">
        <f aca="false">$C$4*($G$4-C293)*$J$4+$F$4*SQRT($J$4)*D293+C293</f>
        <v>3.09146156536557</v>
      </c>
      <c r="F293" s="125" t="n">
        <f aca="false">EXP(E293)</f>
        <v>22.0092223966332</v>
      </c>
      <c r="G293" s="126" t="n">
        <f aca="false">EXP(EXP(-$C$4*($J$4-$I$4))*LN(F293)+(1-EXP(-$C$4*($J$4-$I$4)))*$G$4+$F$4^2/(4*$C$4)*(1-EXP(-2*$C$4*($J$4-$I$4))))</f>
        <v>21.5860035037205</v>
      </c>
      <c r="H293" s="126" t="n">
        <f aca="false">EXP(EXP(-$C$4*($K$4-$I$4))*LN(G293)+(1-EXP(-$C$4*($K$4-$I$4)))*$G$4+$F$4^2/(4*$C$4)*(1-EXP(-2*$C$4*($K$4-$I$4))))</f>
        <v>20.2178499828353</v>
      </c>
      <c r="I293" s="126" t="n">
        <f aca="false">MAX(0,G293-H293-$H$4)</f>
        <v>0</v>
      </c>
      <c r="J293" s="22" t="n">
        <f aca="false">$D$7*AVERAGE(A293,I293)</f>
        <v>0</v>
      </c>
      <c r="K293" s="135"/>
    </row>
    <row r="294" customFormat="false" ht="12.75" hidden="false" customHeight="false" outlineLevel="0" collapsed="false">
      <c r="B294" s="124" t="n">
        <f aca="false">B293+1</f>
        <v>278</v>
      </c>
      <c r="C294" s="21" t="n">
        <f aca="false">$C$7</f>
        <v>3.29212628660779</v>
      </c>
      <c r="D294" s="21" t="n">
        <f aca="true">NORMSINV(RAND())</f>
        <v>-1.8669387423404</v>
      </c>
      <c r="E294" s="21" t="n">
        <f aca="false">$C$4*($G$4-C294)*$J$4+$F$4*SQRT($J$4)*D294+C294</f>
        <v>2.51639115397981</v>
      </c>
      <c r="F294" s="125" t="n">
        <f aca="false">EXP(E294)</f>
        <v>12.3838246082901</v>
      </c>
      <c r="G294" s="126" t="n">
        <f aca="false">EXP(EXP(-$C$4*($J$4-$I$4))*LN(F294)+(1-EXP(-$C$4*($J$4-$I$4)))*$G$4+$F$4^2/(4*$C$4)*(1-EXP(-2*$C$4*($J$4-$I$4))))</f>
        <v>12.9485305950465</v>
      </c>
      <c r="H294" s="126" t="n">
        <f aca="false">EXP(EXP(-$C$4*($K$4-$I$4))*LN(G294)+(1-EXP(-$C$4*($K$4-$I$4)))*$G$4+$F$4^2/(4*$C$4)*(1-EXP(-2*$C$4*($K$4-$I$4))))</f>
        <v>14.6991351254327</v>
      </c>
      <c r="I294" s="126" t="n">
        <f aca="false">MAX(0,G294-H294-$H$4)</f>
        <v>0</v>
      </c>
      <c r="J294" s="22" t="n">
        <f aca="false">$D$7*AVERAGE(A294,I294)</f>
        <v>0</v>
      </c>
      <c r="K294" s="135"/>
    </row>
    <row r="295" customFormat="false" ht="12.75" hidden="false" customHeight="false" outlineLevel="0" collapsed="false">
      <c r="B295" s="124" t="n">
        <f aca="false">B294+1</f>
        <v>279</v>
      </c>
      <c r="C295" s="21" t="n">
        <f aca="false">$C$7</f>
        <v>3.29212628660779</v>
      </c>
      <c r="D295" s="21" t="n">
        <f aca="true">NORMSINV(RAND())</f>
        <v>0.626703782070805</v>
      </c>
      <c r="E295" s="21" t="n">
        <f aca="false">$C$4*($G$4-C295)*$J$4+$F$4*SQRT($J$4)*D295+C295</f>
        <v>3.3111084148476</v>
      </c>
      <c r="F295" s="125" t="n">
        <f aca="false">EXP(E295)</f>
        <v>27.4154963802531</v>
      </c>
      <c r="G295" s="126" t="n">
        <f aca="false">EXP(EXP(-$C$4*($J$4-$I$4))*LN(F295)+(1-EXP(-$C$4*($J$4-$I$4)))*$G$4+$F$4^2/(4*$C$4)*(1-EXP(-2*$C$4*($J$4-$I$4))))</f>
        <v>26.2389357992267</v>
      </c>
      <c r="H295" s="126" t="n">
        <f aca="false">EXP(EXP(-$C$4*($K$4-$I$4))*LN(G295)+(1-EXP(-$C$4*($K$4-$I$4)))*$G$4+$F$4^2/(4*$C$4)*(1-EXP(-2*$C$4*($K$4-$I$4))))</f>
        <v>22.8356318934004</v>
      </c>
      <c r="I295" s="126" t="n">
        <f aca="false">MAX(0,G295-H295-$H$4)</f>
        <v>1.36330390582628</v>
      </c>
      <c r="J295" s="22" t="n">
        <f aca="false">$D$7*AVERAGE(A295,I295)</f>
        <v>1.29681478975871</v>
      </c>
      <c r="K295" s="135"/>
    </row>
    <row r="296" customFormat="false" ht="12.75" hidden="false" customHeight="false" outlineLevel="0" collapsed="false">
      <c r="B296" s="124" t="n">
        <f aca="false">B295+1</f>
        <v>280</v>
      </c>
      <c r="C296" s="21" t="n">
        <f aca="false">$C$7</f>
        <v>3.29212628660779</v>
      </c>
      <c r="D296" s="21" t="n">
        <f aca="true">NORMSINV(RAND())</f>
        <v>0.343131706618266</v>
      </c>
      <c r="E296" s="21" t="n">
        <f aca="false">$C$4*($G$4-C296)*$J$4+$F$4*SQRT($J$4)*D296+C296</f>
        <v>3.22073474626595</v>
      </c>
      <c r="F296" s="125" t="n">
        <f aca="false">EXP(E296)</f>
        <v>25.0465162565811</v>
      </c>
      <c r="G296" s="126" t="n">
        <f aca="false">EXP(EXP(-$C$4*($J$4-$I$4))*LN(F296)+(1-EXP(-$C$4*($J$4-$I$4)))*$G$4+$F$4^2/(4*$C$4)*(1-EXP(-2*$C$4*($J$4-$I$4))))</f>
        <v>24.2139686672783</v>
      </c>
      <c r="H296" s="126" t="n">
        <f aca="false">EXP(EXP(-$C$4*($K$4-$I$4))*LN(G296)+(1-EXP(-$C$4*($K$4-$I$4)))*$G$4+$F$4^2/(4*$C$4)*(1-EXP(-2*$C$4*($K$4-$I$4))))</f>
        <v>21.7198269577894</v>
      </c>
      <c r="I296" s="126" t="n">
        <f aca="false">MAX(0,G296-H296-$H$4)</f>
        <v>0.454141709488854</v>
      </c>
      <c r="J296" s="22" t="n">
        <f aca="false">$D$7*AVERAGE(A296,I296)</f>
        <v>0.431992956958853</v>
      </c>
      <c r="K296" s="135"/>
    </row>
    <row r="297" customFormat="false" ht="12.75" hidden="false" customHeight="false" outlineLevel="0" collapsed="false">
      <c r="B297" s="124" t="n">
        <f aca="false">B296+1</f>
        <v>281</v>
      </c>
      <c r="C297" s="21" t="n">
        <f aca="false">$C$7</f>
        <v>3.29212628660779</v>
      </c>
      <c r="D297" s="21" t="n">
        <f aca="true">NORMSINV(RAND())</f>
        <v>0.71468475987691</v>
      </c>
      <c r="E297" s="21" t="n">
        <f aca="false">$C$4*($G$4-C297)*$J$4+$F$4*SQRT($J$4)*D297+C297</f>
        <v>3.339147719201</v>
      </c>
      <c r="F297" s="125" t="n">
        <f aca="false">EXP(E297)</f>
        <v>28.1950863315827</v>
      </c>
      <c r="G297" s="126" t="n">
        <f aca="false">EXP(EXP(-$C$4*($J$4-$I$4))*LN(F297)+(1-EXP(-$C$4*($J$4-$I$4)))*$G$4+$F$4^2/(4*$C$4)*(1-EXP(-2*$C$4*($J$4-$I$4))))</f>
        <v>26.9009829254148</v>
      </c>
      <c r="H297" s="126" t="n">
        <f aca="false">EXP(EXP(-$C$4*($K$4-$I$4))*LN(G297)+(1-EXP(-$C$4*($K$4-$I$4)))*$G$4+$F$4^2/(4*$C$4)*(1-EXP(-2*$C$4*($K$4-$I$4))))</f>
        <v>23.1933377120062</v>
      </c>
      <c r="I297" s="126" t="n">
        <f aca="false">MAX(0,G297-H297-$H$4)</f>
        <v>1.66764521340859</v>
      </c>
      <c r="J297" s="22" t="n">
        <f aca="false">$D$7*AVERAGE(A297,I297)</f>
        <v>1.58631319662202</v>
      </c>
      <c r="K297" s="135"/>
    </row>
    <row r="298" customFormat="false" ht="12.75" hidden="false" customHeight="false" outlineLevel="0" collapsed="false">
      <c r="B298" s="124" t="n">
        <f aca="false">B297+1</f>
        <v>282</v>
      </c>
      <c r="C298" s="21" t="n">
        <f aca="false">$C$7</f>
        <v>3.29212628660779</v>
      </c>
      <c r="D298" s="21" t="n">
        <f aca="true">NORMSINV(RAND())</f>
        <v>-1.18108577043036</v>
      </c>
      <c r="E298" s="21" t="n">
        <f aca="false">$C$4*($G$4-C298)*$J$4+$F$4*SQRT($J$4)*D298+C298</f>
        <v>2.73497067765194</v>
      </c>
      <c r="F298" s="125" t="n">
        <f aca="false">EXP(E298)</f>
        <v>15.4092915926934</v>
      </c>
      <c r="G298" s="126" t="n">
        <f aca="false">EXP(EXP(-$C$4*($J$4-$I$4))*LN(F298)+(1-EXP(-$C$4*($J$4-$I$4)))*$G$4+$F$4^2/(4*$C$4)*(1-EXP(-2*$C$4*($J$4-$I$4))))</f>
        <v>15.7247054959465</v>
      </c>
      <c r="H298" s="126" t="n">
        <f aca="false">EXP(EXP(-$C$4*($K$4-$I$4))*LN(G298)+(1-EXP(-$C$4*($K$4-$I$4)))*$G$4+$F$4^2/(4*$C$4)*(1-EXP(-2*$C$4*($K$4-$I$4))))</f>
        <v>16.5925408983571</v>
      </c>
      <c r="I298" s="126" t="n">
        <f aca="false">MAX(0,G298-H298-$H$4)</f>
        <v>0</v>
      </c>
      <c r="J298" s="22" t="n">
        <f aca="false">$D$7*AVERAGE(A298,I298)</f>
        <v>0</v>
      </c>
      <c r="K298" s="135"/>
    </row>
    <row r="299" customFormat="false" ht="12.75" hidden="false" customHeight="false" outlineLevel="0" collapsed="false">
      <c r="B299" s="124" t="n">
        <f aca="false">B298+1</f>
        <v>283</v>
      </c>
      <c r="C299" s="21" t="n">
        <f aca="false">$C$7</f>
        <v>3.29212628660779</v>
      </c>
      <c r="D299" s="21" t="n">
        <f aca="true">NORMSINV(RAND())</f>
        <v>0.308531720790553</v>
      </c>
      <c r="E299" s="21" t="n">
        <f aca="false">$C$4*($G$4-C299)*$J$4+$F$4*SQRT($J$4)*D299+C299</f>
        <v>3.20970782252132</v>
      </c>
      <c r="F299" s="125" t="n">
        <f aca="false">EXP(E299)</f>
        <v>24.7718473912141</v>
      </c>
      <c r="G299" s="126" t="n">
        <f aca="false">EXP(EXP(-$C$4*($J$4-$I$4))*LN(F299)+(1-EXP(-$C$4*($J$4-$I$4)))*$G$4+$F$4^2/(4*$C$4)*(1-EXP(-2*$C$4*($J$4-$I$4))))</f>
        <v>23.9778407243365</v>
      </c>
      <c r="H299" s="126" t="n">
        <f aca="false">EXP(EXP(-$C$4*($K$4-$I$4))*LN(G299)+(1-EXP(-$C$4*($K$4-$I$4)))*$G$4+$F$4^2/(4*$C$4)*(1-EXP(-2*$C$4*($K$4-$I$4))))</f>
        <v>21.5874689120851</v>
      </c>
      <c r="I299" s="126" t="n">
        <f aca="false">MAX(0,G299-H299-$H$4)</f>
        <v>0.350371812251431</v>
      </c>
      <c r="J299" s="22" t="n">
        <f aca="false">$D$7*AVERAGE(A299,I299)</f>
        <v>0.333283977329201</v>
      </c>
      <c r="K299" s="135"/>
    </row>
    <row r="300" customFormat="false" ht="12.75" hidden="false" customHeight="false" outlineLevel="0" collapsed="false">
      <c r="B300" s="124" t="n">
        <f aca="false">B299+1</f>
        <v>284</v>
      </c>
      <c r="C300" s="21" t="n">
        <f aca="false">$C$7</f>
        <v>3.29212628660779</v>
      </c>
      <c r="D300" s="21" t="n">
        <f aca="true">NORMSINV(RAND())</f>
        <v>-0.873090769303691</v>
      </c>
      <c r="E300" s="21" t="n">
        <f aca="false">$C$4*($G$4-C300)*$J$4+$F$4*SQRT($J$4)*D300+C300</f>
        <v>2.83312786789081</v>
      </c>
      <c r="F300" s="125" t="n">
        <f aca="false">EXP(E300)</f>
        <v>16.9985469672888</v>
      </c>
      <c r="G300" s="126" t="n">
        <f aca="false">EXP(EXP(-$C$4*($J$4-$I$4))*LN(F300)+(1-EXP(-$C$4*($J$4-$I$4)))*$G$4+$F$4^2/(4*$C$4)*(1-EXP(-2*$C$4*($J$4-$I$4))))</f>
        <v>17.158007624394</v>
      </c>
      <c r="H300" s="126" t="n">
        <f aca="false">EXP(EXP(-$C$4*($K$4-$I$4))*LN(G300)+(1-EXP(-$C$4*($K$4-$I$4)))*$G$4+$F$4^2/(4*$C$4)*(1-EXP(-2*$C$4*($K$4-$I$4))))</f>
        <v>17.520374478918</v>
      </c>
      <c r="I300" s="126" t="n">
        <f aca="false">MAX(0,G300-H300-$H$4)</f>
        <v>0</v>
      </c>
      <c r="J300" s="22" t="n">
        <f aca="false">$D$7*AVERAGE(A300,I300)</f>
        <v>0</v>
      </c>
      <c r="K300" s="135"/>
    </row>
    <row r="301" customFormat="false" ht="12.75" hidden="false" customHeight="false" outlineLevel="0" collapsed="false">
      <c r="B301" s="124" t="n">
        <f aca="false">B300+1</f>
        <v>285</v>
      </c>
      <c r="C301" s="21" t="n">
        <f aca="false">$C$7</f>
        <v>3.29212628660779</v>
      </c>
      <c r="D301" s="21" t="n">
        <f aca="true">NORMSINV(RAND())</f>
        <v>-0.021533785025293</v>
      </c>
      <c r="E301" s="21" t="n">
        <f aca="false">$C$4*($G$4-C301)*$J$4+$F$4*SQRT($J$4)*D301+C301</f>
        <v>3.10451682095591</v>
      </c>
      <c r="F301" s="125" t="n">
        <f aca="false">EXP(E301)</f>
        <v>22.2984422319349</v>
      </c>
      <c r="G301" s="126" t="n">
        <f aca="false">EXP(EXP(-$C$4*($J$4-$I$4))*LN(F301)+(1-EXP(-$C$4*($J$4-$I$4)))*$G$4+$F$4^2/(4*$C$4)*(1-EXP(-2*$C$4*($J$4-$I$4))))</f>
        <v>21.8379061237665</v>
      </c>
      <c r="H301" s="126" t="n">
        <f aca="false">EXP(EXP(-$C$4*($K$4-$I$4))*LN(G301)+(1-EXP(-$C$4*($K$4-$I$4)))*$G$4+$F$4^2/(4*$C$4)*(1-EXP(-2*$C$4*($K$4-$I$4))))</f>
        <v>20.3646949347157</v>
      </c>
      <c r="I301" s="126" t="n">
        <f aca="false">MAX(0,G301-H301-$H$4)</f>
        <v>0</v>
      </c>
      <c r="J301" s="22" t="n">
        <f aca="false">$D$7*AVERAGE(A301,I301)</f>
        <v>0</v>
      </c>
      <c r="K301" s="135"/>
    </row>
    <row r="302" customFormat="false" ht="12.75" hidden="false" customHeight="false" outlineLevel="0" collapsed="false">
      <c r="B302" s="124" t="n">
        <f aca="false">B301+1</f>
        <v>286</v>
      </c>
      <c r="C302" s="21" t="n">
        <f aca="false">$C$7</f>
        <v>3.29212628660779</v>
      </c>
      <c r="D302" s="21" t="n">
        <f aca="true">NORMSINV(RAND())</f>
        <v>1.0963289474329</v>
      </c>
      <c r="E302" s="21" t="n">
        <f aca="false">$C$4*($G$4-C302)*$J$4+$F$4*SQRT($J$4)*D302+C302</f>
        <v>3.4607767098809</v>
      </c>
      <c r="F302" s="125" t="n">
        <f aca="false">EXP(E302)</f>
        <v>31.8416986744369</v>
      </c>
      <c r="G302" s="126" t="n">
        <f aca="false">EXP(EXP(-$C$4*($J$4-$I$4))*LN(F302)+(1-EXP(-$C$4*($J$4-$I$4)))*$G$4+$F$4^2/(4*$C$4)*(1-EXP(-2*$C$4*($J$4-$I$4))))</f>
        <v>29.9717127892052</v>
      </c>
      <c r="H302" s="126" t="n">
        <f aca="false">EXP(EXP(-$C$4*($K$4-$I$4))*LN(G302)+(1-EXP(-$C$4*($K$4-$I$4)))*$G$4+$F$4^2/(4*$C$4)*(1-EXP(-2*$C$4*($K$4-$I$4))))</f>
        <v>24.8110058250002</v>
      </c>
      <c r="I302" s="126" t="n">
        <f aca="false">MAX(0,G302-H302-$H$4)</f>
        <v>3.12070696420498</v>
      </c>
      <c r="J302" s="22" t="n">
        <f aca="false">$D$7*AVERAGE(A302,I302)</f>
        <v>2.96850828959608</v>
      </c>
      <c r="K302" s="135"/>
    </row>
    <row r="303" customFormat="false" ht="12.75" hidden="false" customHeight="false" outlineLevel="0" collapsed="false">
      <c r="B303" s="124" t="n">
        <f aca="false">B302+1</f>
        <v>287</v>
      </c>
      <c r="C303" s="21" t="n">
        <f aca="false">$C$7</f>
        <v>3.29212628660779</v>
      </c>
      <c r="D303" s="21" t="n">
        <f aca="true">NORMSINV(RAND())</f>
        <v>1.95374510996469</v>
      </c>
      <c r="E303" s="21" t="n">
        <f aca="false">$C$4*($G$4-C303)*$J$4+$F$4*SQRT($J$4)*D303+C303</f>
        <v>3.73403296752028</v>
      </c>
      <c r="F303" s="125" t="n">
        <f aca="false">EXP(E303)</f>
        <v>41.8475380613917</v>
      </c>
      <c r="G303" s="126" t="n">
        <f aca="false">EXP(EXP(-$C$4*($J$4-$I$4))*LN(F303)+(1-EXP(-$C$4*($J$4-$I$4)))*$G$4+$F$4^2/(4*$C$4)*(1-EXP(-2*$C$4*($J$4-$I$4))))</f>
        <v>38.2099436737922</v>
      </c>
      <c r="H303" s="126" t="n">
        <f aca="false">EXP(EXP(-$C$4*($K$4-$I$4))*LN(G303)+(1-EXP(-$C$4*($K$4-$I$4)))*$G$4+$F$4^2/(4*$C$4)*(1-EXP(-2*$C$4*($K$4-$I$4))))</f>
        <v>28.8687800850517</v>
      </c>
      <c r="I303" s="126" t="n">
        <f aca="false">MAX(0,G303-H303-$H$4)</f>
        <v>7.30116358874049</v>
      </c>
      <c r="J303" s="22" t="n">
        <f aca="false">$D$7*AVERAGE(A303,I303)</f>
        <v>6.94508163870318</v>
      </c>
      <c r="K303" s="135"/>
    </row>
    <row r="304" customFormat="false" ht="12.75" hidden="false" customHeight="false" outlineLevel="0" collapsed="false">
      <c r="B304" s="124" t="n">
        <f aca="false">B303+1</f>
        <v>288</v>
      </c>
      <c r="C304" s="21" t="n">
        <f aca="false">$C$7</f>
        <v>3.29212628660779</v>
      </c>
      <c r="D304" s="21" t="n">
        <f aca="true">NORMSINV(RAND())</f>
        <v>1.59039005770436</v>
      </c>
      <c r="E304" s="21" t="n">
        <f aca="false">$C$4*($G$4-C304)*$J$4+$F$4*SQRT($J$4)*D304+C304</f>
        <v>3.61823267576716</v>
      </c>
      <c r="F304" s="125" t="n">
        <f aca="false">EXP(E304)</f>
        <v>37.2716385100425</v>
      </c>
      <c r="G304" s="126" t="n">
        <f aca="false">EXP(EXP(-$C$4*($J$4-$I$4))*LN(F304)+(1-EXP(-$C$4*($J$4-$I$4)))*$G$4+$F$4^2/(4*$C$4)*(1-EXP(-2*$C$4*($J$4-$I$4))))</f>
        <v>34.4732797915646</v>
      </c>
      <c r="H304" s="126" t="n">
        <f aca="false">EXP(EXP(-$C$4*($K$4-$I$4))*LN(G304)+(1-EXP(-$C$4*($K$4-$I$4)))*$G$4+$F$4^2/(4*$C$4)*(1-EXP(-2*$C$4*($K$4-$I$4))))</f>
        <v>27.073881369188</v>
      </c>
      <c r="I304" s="126" t="n">
        <f aca="false">MAX(0,G304-H304-$H$4)</f>
        <v>5.35939842237662</v>
      </c>
      <c r="J304" s="22" t="n">
        <f aca="false">$D$7*AVERAGE(A304,I304)</f>
        <v>5.09801747698735</v>
      </c>
      <c r="K304" s="135"/>
    </row>
    <row r="305" customFormat="false" ht="12.75" hidden="false" customHeight="false" outlineLevel="0" collapsed="false">
      <c r="B305" s="124" t="n">
        <f aca="false">B304+1</f>
        <v>289</v>
      </c>
      <c r="C305" s="21" t="n">
        <f aca="false">$C$7</f>
        <v>3.29212628660779</v>
      </c>
      <c r="D305" s="21" t="n">
        <f aca="true">NORMSINV(RAND())</f>
        <v>-0.506931598172929</v>
      </c>
      <c r="E305" s="21" t="n">
        <f aca="false">$C$4*($G$4-C305)*$J$4+$F$4*SQRT($J$4)*D305+C305</f>
        <v>2.94982182489308</v>
      </c>
      <c r="F305" s="125" t="n">
        <f aca="false">EXP(E305)</f>
        <v>19.1025498261375</v>
      </c>
      <c r="G305" s="126" t="n">
        <f aca="false">EXP(EXP(-$C$4*($J$4-$I$4))*LN(F305)+(1-EXP(-$C$4*($J$4-$I$4)))*$G$4+$F$4^2/(4*$C$4)*(1-EXP(-2*$C$4*($J$4-$I$4))))</f>
        <v>19.0329262617465</v>
      </c>
      <c r="H305" s="126" t="n">
        <f aca="false">EXP(EXP(-$C$4*($K$4-$I$4))*LN(G305)+(1-EXP(-$C$4*($K$4-$I$4)))*$G$4+$F$4^2/(4*$C$4)*(1-EXP(-2*$C$4*($K$4-$I$4))))</f>
        <v>18.6911678345924</v>
      </c>
      <c r="I305" s="126" t="n">
        <f aca="false">MAX(0,G305-H305-$H$4)</f>
        <v>0</v>
      </c>
      <c r="J305" s="22" t="n">
        <f aca="false">$D$7*AVERAGE(A305,I305)</f>
        <v>0</v>
      </c>
      <c r="K305" s="135"/>
    </row>
    <row r="306" customFormat="false" ht="12.75" hidden="false" customHeight="false" outlineLevel="0" collapsed="false">
      <c r="B306" s="124" t="n">
        <f aca="false">B305+1</f>
        <v>290</v>
      </c>
      <c r="C306" s="21" t="n">
        <f aca="false">$C$7</f>
        <v>3.29212628660779</v>
      </c>
      <c r="D306" s="21" t="n">
        <f aca="true">NORMSINV(RAND())</f>
        <v>-0.813269919300332</v>
      </c>
      <c r="E306" s="21" t="n">
        <f aca="false">$C$4*($G$4-C306)*$J$4+$F$4*SQRT($J$4)*D306+C306</f>
        <v>2.85219261417744</v>
      </c>
      <c r="F306" s="125" t="n">
        <f aca="false">EXP(E306)</f>
        <v>17.3257288625142</v>
      </c>
      <c r="G306" s="126" t="n">
        <f aca="false">EXP(EXP(-$C$4*($J$4-$I$4))*LN(F306)+(1-EXP(-$C$4*($J$4-$I$4)))*$G$4+$F$4^2/(4*$C$4)*(1-EXP(-2*$C$4*($J$4-$I$4))))</f>
        <v>17.4511883441931</v>
      </c>
      <c r="H306" s="126" t="n">
        <f aca="false">EXP(EXP(-$C$4*($K$4-$I$4))*LN(G306)+(1-EXP(-$C$4*($K$4-$I$4)))*$G$4+$F$4^2/(4*$C$4)*(1-EXP(-2*$C$4*($K$4-$I$4))))</f>
        <v>17.7065135434474</v>
      </c>
      <c r="I306" s="126" t="n">
        <f aca="false">MAX(0,G306-H306-$H$4)</f>
        <v>0</v>
      </c>
      <c r="J306" s="22" t="n">
        <f aca="false">$D$7*AVERAGE(A306,I306)</f>
        <v>0</v>
      </c>
      <c r="K306" s="135"/>
    </row>
    <row r="307" customFormat="false" ht="12.75" hidden="false" customHeight="false" outlineLevel="0" collapsed="false">
      <c r="B307" s="124" t="n">
        <f aca="false">B306+1</f>
        <v>291</v>
      </c>
      <c r="C307" s="21" t="n">
        <f aca="false">$C$7</f>
        <v>3.29212628660779</v>
      </c>
      <c r="D307" s="21" t="n">
        <f aca="true">NORMSINV(RAND())</f>
        <v>-0.165543398385215</v>
      </c>
      <c r="E307" s="21" t="n">
        <f aca="false">$C$4*($G$4-C307)*$J$4+$F$4*SQRT($J$4)*D307+C307</f>
        <v>3.05862133900625</v>
      </c>
      <c r="F307" s="125" t="n">
        <f aca="false">EXP(E307)</f>
        <v>21.2981739502736</v>
      </c>
      <c r="G307" s="126" t="n">
        <f aca="false">EXP(EXP(-$C$4*($J$4-$I$4))*LN(F307)+(1-EXP(-$C$4*($J$4-$I$4)))*$G$4+$F$4^2/(4*$C$4)*(1-EXP(-2*$C$4*($J$4-$I$4))))</f>
        <v>20.9651207286083</v>
      </c>
      <c r="H307" s="126" t="n">
        <f aca="false">EXP(EXP(-$C$4*($K$4-$I$4))*LN(G307)+(1-EXP(-$C$4*($K$4-$I$4)))*$G$4+$F$4^2/(4*$C$4)*(1-EXP(-2*$C$4*($K$4-$I$4))))</f>
        <v>19.8531293228854</v>
      </c>
      <c r="I307" s="126" t="n">
        <f aca="false">MAX(0,G307-H307-$H$4)</f>
        <v>0</v>
      </c>
      <c r="J307" s="22" t="n">
        <f aca="false">$D$7*AVERAGE(A307,I307)</f>
        <v>0</v>
      </c>
      <c r="K307" s="135"/>
    </row>
    <row r="308" customFormat="false" ht="12.75" hidden="false" customHeight="false" outlineLevel="0" collapsed="false">
      <c r="B308" s="124" t="n">
        <f aca="false">B307+1</f>
        <v>292</v>
      </c>
      <c r="C308" s="21" t="n">
        <f aca="false">$C$7</f>
        <v>3.29212628660779</v>
      </c>
      <c r="D308" s="21" t="n">
        <f aca="true">NORMSINV(RAND())</f>
        <v>-0.0250721406308804</v>
      </c>
      <c r="E308" s="21" t="n">
        <f aca="false">$C$4*($G$4-C308)*$J$4+$F$4*SQRT($J$4)*D308+C308</f>
        <v>3.10338915640603</v>
      </c>
      <c r="F308" s="125" t="n">
        <f aca="false">EXP(E308)</f>
        <v>22.2733112414391</v>
      </c>
      <c r="G308" s="126" t="n">
        <f aca="false">EXP(EXP(-$C$4*($J$4-$I$4))*LN(F308)+(1-EXP(-$C$4*($J$4-$I$4)))*$G$4+$F$4^2/(4*$C$4)*(1-EXP(-2*$C$4*($J$4-$I$4))))</f>
        <v>21.8160322058763</v>
      </c>
      <c r="H308" s="126" t="n">
        <f aca="false">EXP(EXP(-$C$4*($K$4-$I$4))*LN(G308)+(1-EXP(-$C$4*($K$4-$I$4)))*$G$4+$F$4^2/(4*$C$4)*(1-EXP(-2*$C$4*($K$4-$I$4))))</f>
        <v>20.3519690389546</v>
      </c>
      <c r="I308" s="126" t="n">
        <f aca="false">MAX(0,G308-H308-$H$4)</f>
        <v>0</v>
      </c>
      <c r="J308" s="22" t="n">
        <f aca="false">$D$7*AVERAGE(A308,I308)</f>
        <v>0</v>
      </c>
      <c r="K308" s="135"/>
    </row>
    <row r="309" customFormat="false" ht="12.75" hidden="false" customHeight="false" outlineLevel="0" collapsed="false">
      <c r="B309" s="124" t="n">
        <f aca="false">B308+1</f>
        <v>293</v>
      </c>
      <c r="C309" s="21" t="n">
        <f aca="false">$C$7</f>
        <v>3.29212628660779</v>
      </c>
      <c r="D309" s="21" t="n">
        <f aca="true">NORMSINV(RAND())</f>
        <v>-2.7410763109749</v>
      </c>
      <c r="E309" s="21" t="n">
        <f aca="false">$C$4*($G$4-C309)*$J$4+$F$4*SQRT($J$4)*D309+C309</f>
        <v>2.23780582855075</v>
      </c>
      <c r="F309" s="125" t="n">
        <f aca="false">EXP(E309)</f>
        <v>9.37274330316202</v>
      </c>
      <c r="G309" s="126" t="n">
        <f aca="false">EXP(EXP(-$C$4*($J$4-$I$4))*LN(F309)+(1-EXP(-$C$4*($J$4-$I$4)))*$G$4+$F$4^2/(4*$C$4)*(1-EXP(-2*$C$4*($J$4-$I$4))))</f>
        <v>10.108782850363</v>
      </c>
      <c r="H309" s="126" t="n">
        <f aca="false">EXP(EXP(-$C$4*($K$4-$I$4))*LN(G309)+(1-EXP(-$C$4*($K$4-$I$4)))*$G$4+$F$4^2/(4*$C$4)*(1-EXP(-2*$C$4*($K$4-$I$4))))</f>
        <v>12.5957721000958</v>
      </c>
      <c r="I309" s="126" t="n">
        <f aca="false">MAX(0,G309-H309-$H$4)</f>
        <v>0</v>
      </c>
      <c r="J309" s="22" t="n">
        <f aca="false">$D$7*AVERAGE(A309,I309)</f>
        <v>0</v>
      </c>
      <c r="K309" s="135"/>
    </row>
    <row r="310" customFormat="false" ht="12.75" hidden="false" customHeight="false" outlineLevel="0" collapsed="false">
      <c r="B310" s="124" t="n">
        <f aca="false">B309+1</f>
        <v>294</v>
      </c>
      <c r="C310" s="21" t="n">
        <f aca="false">$C$7</f>
        <v>3.29212628660779</v>
      </c>
      <c r="D310" s="21" t="n">
        <f aca="true">NORMSINV(RAND())</f>
        <v>-0.173443446745468</v>
      </c>
      <c r="E310" s="21" t="n">
        <f aca="false">$C$4*($G$4-C310)*$J$4+$F$4*SQRT($J$4)*D310+C310</f>
        <v>3.05610361454008</v>
      </c>
      <c r="F310" s="125" t="n">
        <f aca="false">EXP(E310)</f>
        <v>21.2446184639039</v>
      </c>
      <c r="G310" s="126" t="n">
        <f aca="false">EXP(EXP(-$C$4*($J$4-$I$4))*LN(F310)+(1-EXP(-$C$4*($J$4-$I$4)))*$G$4+$F$4^2/(4*$C$4)*(1-EXP(-2*$C$4*($J$4-$I$4))))</f>
        <v>20.918263883456</v>
      </c>
      <c r="H310" s="126" t="n">
        <f aca="false">EXP(EXP(-$C$4*($K$4-$I$4))*LN(G310)+(1-EXP(-$C$4*($K$4-$I$4)))*$G$4+$F$4^2/(4*$C$4)*(1-EXP(-2*$C$4*($K$4-$I$4))))</f>
        <v>19.8254407608043</v>
      </c>
      <c r="I310" s="126" t="n">
        <f aca="false">MAX(0,G310-H310-$H$4)</f>
        <v>0</v>
      </c>
      <c r="J310" s="22" t="n">
        <f aca="false">$D$7*AVERAGE(A310,I310)</f>
        <v>0</v>
      </c>
      <c r="K310" s="135"/>
    </row>
    <row r="311" customFormat="false" ht="12.75" hidden="false" customHeight="false" outlineLevel="0" collapsed="false">
      <c r="B311" s="124" t="n">
        <f aca="false">B310+1</f>
        <v>295</v>
      </c>
      <c r="C311" s="21" t="n">
        <f aca="false">$C$7</f>
        <v>3.29212628660779</v>
      </c>
      <c r="D311" s="21" t="n">
        <f aca="true">NORMSINV(RAND())</f>
        <v>1.31490604114288</v>
      </c>
      <c r="E311" s="21" t="n">
        <f aca="false">$C$4*($G$4-C311)*$J$4+$F$4*SQRT($J$4)*D311+C311</f>
        <v>3.53043665010936</v>
      </c>
      <c r="F311" s="125" t="n">
        <f aca="false">EXP(E311)</f>
        <v>34.1388711025131</v>
      </c>
      <c r="G311" s="126" t="n">
        <f aca="false">EXP(EXP(-$C$4*($J$4-$I$4))*LN(F311)+(1-EXP(-$C$4*($J$4-$I$4)))*$G$4+$F$4^2/(4*$C$4)*(1-EXP(-2*$C$4*($J$4-$I$4))))</f>
        <v>31.8857927971685</v>
      </c>
      <c r="H311" s="126" t="n">
        <f aca="false">EXP(EXP(-$C$4*($K$4-$I$4))*LN(G311)+(1-EXP(-$C$4*($K$4-$I$4)))*$G$4+$F$4^2/(4*$C$4)*(1-EXP(-2*$C$4*($K$4-$I$4))))</f>
        <v>25.7878059735623</v>
      </c>
      <c r="I311" s="126" t="n">
        <f aca="false">MAX(0,G311-H311-$H$4)</f>
        <v>4.05798682360622</v>
      </c>
      <c r="J311" s="22" t="n">
        <f aca="false">$D$7*AVERAGE(A311,I311)</f>
        <v>3.86007647085042</v>
      </c>
      <c r="K311" s="135"/>
    </row>
    <row r="312" customFormat="false" ht="12.75" hidden="false" customHeight="false" outlineLevel="0" collapsed="false">
      <c r="B312" s="124" t="n">
        <f aca="false">B311+1</f>
        <v>296</v>
      </c>
      <c r="C312" s="21" t="n">
        <f aca="false">$C$7</f>
        <v>3.29212628660779</v>
      </c>
      <c r="D312" s="21" t="n">
        <f aca="true">NORMSINV(RAND())</f>
        <v>-0.672304899272172</v>
      </c>
      <c r="E312" s="21" t="n">
        <f aca="false">$C$4*($G$4-C312)*$J$4+$F$4*SQRT($J$4)*D312+C312</f>
        <v>2.89711779230473</v>
      </c>
      <c r="F312" s="125" t="n">
        <f aca="false">EXP(E312)</f>
        <v>18.1218391227472</v>
      </c>
      <c r="G312" s="126" t="n">
        <f aca="false">EXP(EXP(-$C$4*($J$4-$I$4))*LN(F312)+(1-EXP(-$C$4*($J$4-$I$4)))*$G$4+$F$4^2/(4*$C$4)*(1-EXP(-2*$C$4*($J$4-$I$4))))</f>
        <v>18.162019532889</v>
      </c>
      <c r="H312" s="126" t="n">
        <f aca="false">EXP(EXP(-$C$4*($K$4-$I$4))*LN(G312)+(1-EXP(-$C$4*($K$4-$I$4)))*$G$4+$F$4^2/(4*$C$4)*(1-EXP(-2*$C$4*($K$4-$I$4))))</f>
        <v>18.1529997166266</v>
      </c>
      <c r="I312" s="126" t="n">
        <f aca="false">MAX(0,G312-H312-$H$4)</f>
        <v>0</v>
      </c>
      <c r="J312" s="22" t="n">
        <f aca="false">$D$7*AVERAGE(A312,I312)</f>
        <v>0</v>
      </c>
      <c r="K312" s="135"/>
    </row>
    <row r="313" customFormat="false" ht="12.75" hidden="false" customHeight="false" outlineLevel="0" collapsed="false">
      <c r="B313" s="124" t="n">
        <f aca="false">B312+1</f>
        <v>297</v>
      </c>
      <c r="C313" s="21" t="n">
        <f aca="false">$C$7</f>
        <v>3.29212628660779</v>
      </c>
      <c r="D313" s="21" t="n">
        <f aca="true">NORMSINV(RAND())</f>
        <v>0.112330273941838</v>
      </c>
      <c r="E313" s="21" t="n">
        <f aca="false">$C$4*($G$4-C313)*$J$4+$F$4*SQRT($J$4)*D313+C313</f>
        <v>3.14717894162059</v>
      </c>
      <c r="F313" s="125" t="n">
        <f aca="false">EXP(E313)</f>
        <v>23.2703249516785</v>
      </c>
      <c r="G313" s="126" t="n">
        <f aca="false">EXP(EXP(-$C$4*($J$4-$I$4))*LN(F313)+(1-EXP(-$C$4*($J$4-$I$4)))*$G$4+$F$4^2/(4*$C$4)*(1-EXP(-2*$C$4*($J$4-$I$4))))</f>
        <v>22.6817566838782</v>
      </c>
      <c r="H313" s="126" t="n">
        <f aca="false">EXP(EXP(-$C$4*($K$4-$I$4))*LN(G313)+(1-EXP(-$C$4*($K$4-$I$4)))*$G$4+$F$4^2/(4*$C$4)*(1-EXP(-2*$C$4*($K$4-$I$4))))</f>
        <v>20.8520348585262</v>
      </c>
      <c r="I313" s="126" t="n">
        <f aca="false">MAX(0,G313-H313-$H$4)</f>
        <v>0</v>
      </c>
      <c r="J313" s="22" t="n">
        <f aca="false">$D$7*AVERAGE(A313,I313)</f>
        <v>0</v>
      </c>
      <c r="K313" s="135"/>
    </row>
    <row r="314" customFormat="false" ht="12.75" hidden="false" customHeight="false" outlineLevel="0" collapsed="false">
      <c r="B314" s="124" t="n">
        <f aca="false">B313+1</f>
        <v>298</v>
      </c>
      <c r="C314" s="21" t="n">
        <f aca="false">$C$7</f>
        <v>3.29212628660779</v>
      </c>
      <c r="D314" s="21" t="n">
        <f aca="true">NORMSINV(RAND())</f>
        <v>0.8350210900688</v>
      </c>
      <c r="E314" s="21" t="n">
        <f aca="false">$C$4*($G$4-C314)*$J$4+$F$4*SQRT($J$4)*D314+C314</f>
        <v>3.37749858857253</v>
      </c>
      <c r="F314" s="125" t="n">
        <f aca="false">EXP(E314)</f>
        <v>29.2973945415506</v>
      </c>
      <c r="G314" s="126" t="n">
        <f aca="false">EXP(EXP(-$C$4*($J$4-$I$4))*LN(F314)+(1-EXP(-$C$4*($J$4-$I$4)))*$G$4+$F$4^2/(4*$C$4)*(1-EXP(-2*$C$4*($J$4-$I$4))))</f>
        <v>27.8336325141772</v>
      </c>
      <c r="H314" s="126" t="n">
        <f aca="false">EXP(EXP(-$C$4*($K$4-$I$4))*LN(G314)+(1-EXP(-$C$4*($K$4-$I$4)))*$G$4+$F$4^2/(4*$C$4)*(1-EXP(-2*$C$4*($K$4-$I$4))))</f>
        <v>23.691681693414</v>
      </c>
      <c r="I314" s="126" t="n">
        <f aca="false">MAX(0,G314-H314-$H$4)</f>
        <v>2.10195082076317</v>
      </c>
      <c r="J314" s="22" t="n">
        <f aca="false">$D$7*AVERAGE(A314,I314)</f>
        <v>1.99943746956335</v>
      </c>
      <c r="K314" s="135"/>
    </row>
    <row r="315" customFormat="false" ht="12.75" hidden="false" customHeight="false" outlineLevel="0" collapsed="false">
      <c r="B315" s="124" t="n">
        <f aca="false">B314+1</f>
        <v>299</v>
      </c>
      <c r="C315" s="21" t="n">
        <f aca="false">$C$7</f>
        <v>3.29212628660779</v>
      </c>
      <c r="D315" s="21" t="n">
        <f aca="true">NORMSINV(RAND())</f>
        <v>-0.85937009459715</v>
      </c>
      <c r="E315" s="21" t="n">
        <f aca="false">$C$4*($G$4-C315)*$J$4+$F$4*SQRT($J$4)*D315+C315</f>
        <v>2.83750061054069</v>
      </c>
      <c r="F315" s="125" t="n">
        <f aca="false">EXP(E315)</f>
        <v>17.0730399893083</v>
      </c>
      <c r="G315" s="126" t="n">
        <f aca="false">EXP(EXP(-$C$4*($J$4-$I$4))*LN(F315)+(1-EXP(-$C$4*($J$4-$I$4)))*$G$4+$F$4^2/(4*$C$4)*(1-EXP(-2*$C$4*($J$4-$I$4))))</f>
        <v>17.2248140355424</v>
      </c>
      <c r="H315" s="126" t="n">
        <f aca="false">EXP(EXP(-$C$4*($K$4-$I$4))*LN(G315)+(1-EXP(-$C$4*($K$4-$I$4)))*$G$4+$F$4^2/(4*$C$4)*(1-EXP(-2*$C$4*($K$4-$I$4))))</f>
        <v>17.5628941615998</v>
      </c>
      <c r="I315" s="126" t="n">
        <f aca="false">MAX(0,G315-H315-$H$4)</f>
        <v>0</v>
      </c>
      <c r="J315" s="22" t="n">
        <f aca="false">$D$7*AVERAGE(A315,I315)</f>
        <v>0</v>
      </c>
      <c r="K315" s="135"/>
    </row>
    <row r="316" customFormat="false" ht="12.75" hidden="false" customHeight="false" outlineLevel="0" collapsed="false">
      <c r="B316" s="124" t="n">
        <f aca="false">B315+1</f>
        <v>300</v>
      </c>
      <c r="C316" s="21" t="n">
        <f aca="false">$C$7</f>
        <v>3.29212628660779</v>
      </c>
      <c r="D316" s="21" t="n">
        <f aca="true">NORMSINV(RAND())</f>
        <v>0.912335192547978</v>
      </c>
      <c r="E316" s="21" t="n">
        <f aca="false">$C$4*($G$4-C316)*$J$4+$F$4*SQRT($J$4)*D316+C316</f>
        <v>3.40213838804146</v>
      </c>
      <c r="F316" s="125" t="n">
        <f aca="false">EXP(E316)</f>
        <v>30.0282434779415</v>
      </c>
      <c r="G316" s="126" t="n">
        <f aca="false">EXP(EXP(-$C$4*($J$4-$I$4))*LN(F316)+(1-EXP(-$C$4*($J$4-$I$4)))*$G$4+$F$4^2/(4*$C$4)*(1-EXP(-2*$C$4*($J$4-$I$4))))</f>
        <v>28.4498356760116</v>
      </c>
      <c r="H316" s="126" t="n">
        <f aca="false">EXP(EXP(-$C$4*($K$4-$I$4))*LN(G316)+(1-EXP(-$C$4*($K$4-$I$4)))*$G$4+$F$4^2/(4*$C$4)*(1-EXP(-2*$C$4*($K$4-$I$4))))</f>
        <v>24.0174948354216</v>
      </c>
      <c r="I316" s="126" t="n">
        <f aca="false">MAX(0,G316-H316-$H$4)</f>
        <v>2.39234084058998</v>
      </c>
      <c r="J316" s="22" t="n">
        <f aca="false">$D$7*AVERAGE(A316,I316)</f>
        <v>2.27566500100396</v>
      </c>
      <c r="K316" s="135"/>
    </row>
    <row r="317" customFormat="false" ht="12.75" hidden="false" customHeight="false" outlineLevel="0" collapsed="false">
      <c r="B317" s="124" t="n">
        <f aca="false">B316+1</f>
        <v>301</v>
      </c>
      <c r="C317" s="21" t="n">
        <f aca="false">$C$7</f>
        <v>3.29212628660779</v>
      </c>
      <c r="D317" s="21" t="n">
        <f aca="true">NORMSINV(RAND())</f>
        <v>-0.777057668155006</v>
      </c>
      <c r="E317" s="21" t="n">
        <f aca="false">$C$4*($G$4-C317)*$J$4+$F$4*SQRT($J$4)*D317+C317</f>
        <v>2.86373336260403</v>
      </c>
      <c r="F317" s="125" t="n">
        <f aca="false">EXP(E317)</f>
        <v>17.5268389891817</v>
      </c>
      <c r="G317" s="126" t="n">
        <f aca="false">EXP(EXP(-$C$4*($J$4-$I$4))*LN(F317)+(1-EXP(-$C$4*($J$4-$I$4)))*$G$4+$F$4^2/(4*$C$4)*(1-EXP(-2*$C$4*($J$4-$I$4))))</f>
        <v>17.6310925198991</v>
      </c>
      <c r="H317" s="126" t="n">
        <f aca="false">EXP(EXP(-$C$4*($K$4-$I$4))*LN(G317)+(1-EXP(-$C$4*($K$4-$I$4)))*$G$4+$F$4^2/(4*$C$4)*(1-EXP(-2*$C$4*($K$4-$I$4))))</f>
        <v>17.820151441899</v>
      </c>
      <c r="I317" s="126" t="n">
        <f aca="false">MAX(0,G317-H317-$H$4)</f>
        <v>0</v>
      </c>
      <c r="J317" s="22" t="n">
        <f aca="false">$D$7*AVERAGE(A317,I317)</f>
        <v>0</v>
      </c>
      <c r="K317" s="135"/>
    </row>
    <row r="318" customFormat="false" ht="12.75" hidden="false" customHeight="false" outlineLevel="0" collapsed="false">
      <c r="B318" s="124" t="n">
        <f aca="false">B317+1</f>
        <v>302</v>
      </c>
      <c r="C318" s="21" t="n">
        <f aca="false">$C$7</f>
        <v>3.29212628660779</v>
      </c>
      <c r="D318" s="21" t="n">
        <f aca="true">NORMSINV(RAND())</f>
        <v>2.1452186635633</v>
      </c>
      <c r="E318" s="21" t="n">
        <f aca="false">$C$4*($G$4-C318)*$J$4+$F$4*SQRT($J$4)*D318+C318</f>
        <v>3.79505508137778</v>
      </c>
      <c r="F318" s="125" t="n">
        <f aca="false">EXP(E318)</f>
        <v>44.4806863955448</v>
      </c>
      <c r="G318" s="126" t="n">
        <f aca="false">EXP(EXP(-$C$4*($J$4-$I$4))*LN(F318)+(1-EXP(-$C$4*($J$4-$I$4)))*$G$4+$F$4^2/(4*$C$4)*(1-EXP(-2*$C$4*($J$4-$I$4))))</f>
        <v>40.3392886715613</v>
      </c>
      <c r="H318" s="126" t="n">
        <f aca="false">EXP(EXP(-$C$4*($K$4-$I$4))*LN(G318)+(1-EXP(-$C$4*($K$4-$I$4)))*$G$4+$F$4^2/(4*$C$4)*(1-EXP(-2*$C$4*($K$4-$I$4))))</f>
        <v>29.8620057008734</v>
      </c>
      <c r="I318" s="126" t="n">
        <f aca="false">MAX(0,G318-H318-$H$4)</f>
        <v>8.43728297068788</v>
      </c>
      <c r="J318" s="22" t="n">
        <f aca="false">$D$7*AVERAGE(A318,I318)</f>
        <v>8.02579182455711</v>
      </c>
      <c r="K318" s="135"/>
    </row>
    <row r="319" customFormat="false" ht="12.75" hidden="false" customHeight="false" outlineLevel="0" collapsed="false">
      <c r="B319" s="124" t="n">
        <f aca="false">B318+1</f>
        <v>303</v>
      </c>
      <c r="C319" s="21" t="n">
        <f aca="false">$C$7</f>
        <v>3.29212628660779</v>
      </c>
      <c r="D319" s="21" t="n">
        <f aca="true">NORMSINV(RAND())</f>
        <v>0.589681839911018</v>
      </c>
      <c r="E319" s="21" t="n">
        <f aca="false">$C$4*($G$4-C319)*$J$4+$F$4*SQRT($J$4)*D319+C319</f>
        <v>3.29930962004153</v>
      </c>
      <c r="F319" s="125" t="n">
        <f aca="false">EXP(E319)</f>
        <v>27.0939273579129</v>
      </c>
      <c r="G319" s="126" t="n">
        <f aca="false">EXP(EXP(-$C$4*($J$4-$I$4))*LN(F319)+(1-EXP(-$C$4*($J$4-$I$4)))*$G$4+$F$4^2/(4*$C$4)*(1-EXP(-2*$C$4*($J$4-$I$4))))</f>
        <v>25.9652437386364</v>
      </c>
      <c r="H319" s="126" t="n">
        <f aca="false">EXP(EXP(-$C$4*($K$4-$I$4))*LN(G319)+(1-EXP(-$C$4*($K$4-$I$4)))*$G$4+$F$4^2/(4*$C$4)*(1-EXP(-2*$C$4*($K$4-$I$4))))</f>
        <v>22.6867652201454</v>
      </c>
      <c r="I319" s="126" t="n">
        <f aca="false">MAX(0,G319-H319-$H$4)</f>
        <v>1.23847851849102</v>
      </c>
      <c r="J319" s="22" t="n">
        <f aca="false">$D$7*AVERAGE(A319,I319)</f>
        <v>1.17807720840071</v>
      </c>
      <c r="K319" s="135"/>
    </row>
    <row r="320" customFormat="false" ht="12.75" hidden="false" customHeight="false" outlineLevel="0" collapsed="false">
      <c r="B320" s="124" t="n">
        <f aca="false">B319+1</f>
        <v>304</v>
      </c>
      <c r="C320" s="21" t="n">
        <f aca="false">$C$7</f>
        <v>3.29212628660779</v>
      </c>
      <c r="D320" s="21" t="n">
        <f aca="true">NORMSINV(RAND())</f>
        <v>-0.415865842830656</v>
      </c>
      <c r="E320" s="21" t="n">
        <f aca="false">$C$4*($G$4-C320)*$J$4+$F$4*SQRT($J$4)*D320+C320</f>
        <v>2.97884423966825</v>
      </c>
      <c r="F320" s="125" t="n">
        <f aca="false">EXP(E320)</f>
        <v>19.6650753915162</v>
      </c>
      <c r="G320" s="126" t="n">
        <f aca="false">EXP(EXP(-$C$4*($J$4-$I$4))*LN(F320)+(1-EXP(-$C$4*($J$4-$I$4)))*$G$4+$F$4^2/(4*$C$4)*(1-EXP(-2*$C$4*($J$4-$I$4))))</f>
        <v>19.5302109451734</v>
      </c>
      <c r="H320" s="126" t="n">
        <f aca="false">EXP(EXP(-$C$4*($K$4-$I$4))*LN(G320)+(1-EXP(-$C$4*($K$4-$I$4)))*$G$4+$F$4^2/(4*$C$4)*(1-EXP(-2*$C$4*($K$4-$I$4))))</f>
        <v>18.994301637282</v>
      </c>
      <c r="I320" s="126" t="n">
        <f aca="false">MAX(0,G320-H320-$H$4)</f>
        <v>0</v>
      </c>
      <c r="J320" s="22" t="n">
        <f aca="false">$D$7*AVERAGE(A320,I320)</f>
        <v>0</v>
      </c>
      <c r="K320" s="135"/>
    </row>
    <row r="321" customFormat="false" ht="12.75" hidden="false" customHeight="false" outlineLevel="0" collapsed="false">
      <c r="B321" s="124" t="n">
        <f aca="false">B320+1</f>
        <v>305</v>
      </c>
      <c r="C321" s="21" t="n">
        <f aca="false">$C$7</f>
        <v>3.29212628660779</v>
      </c>
      <c r="D321" s="21" t="n">
        <f aca="true">NORMSINV(RAND())</f>
        <v>-0.505486544983746</v>
      </c>
      <c r="E321" s="21" t="n">
        <f aca="false">$C$4*($G$4-C321)*$J$4+$F$4*SQRT($J$4)*D321+C321</f>
        <v>2.95028235951304</v>
      </c>
      <c r="F321" s="125" t="n">
        <f aca="false">EXP(E321)</f>
        <v>19.1113492377235</v>
      </c>
      <c r="G321" s="126" t="n">
        <f aca="false">EXP(EXP(-$C$4*($J$4-$I$4))*LN(F321)+(1-EXP(-$C$4*($J$4-$I$4)))*$G$4+$F$4^2/(4*$C$4)*(1-EXP(-2*$C$4*($J$4-$I$4))))</f>
        <v>19.0407175626152</v>
      </c>
      <c r="H321" s="126" t="n">
        <f aca="false">EXP(EXP(-$C$4*($K$4-$I$4))*LN(G321)+(1-EXP(-$C$4*($K$4-$I$4)))*$G$4+$F$4^2/(4*$C$4)*(1-EXP(-2*$C$4*($K$4-$I$4))))</f>
        <v>18.6959400541041</v>
      </c>
      <c r="I321" s="126" t="n">
        <f aca="false">MAX(0,G321-H321-$H$4)</f>
        <v>0</v>
      </c>
      <c r="J321" s="22" t="n">
        <f aca="false">$D$7*AVERAGE(A321,I321)</f>
        <v>0</v>
      </c>
      <c r="K321" s="135"/>
    </row>
    <row r="322" customFormat="false" ht="12.75" hidden="false" customHeight="false" outlineLevel="0" collapsed="false">
      <c r="B322" s="124" t="n">
        <f aca="false">B321+1</f>
        <v>306</v>
      </c>
      <c r="C322" s="21" t="n">
        <f aca="false">$C$7</f>
        <v>3.29212628660779</v>
      </c>
      <c r="D322" s="21" t="n">
        <f aca="true">NORMSINV(RAND())</f>
        <v>-0.870971801977764</v>
      </c>
      <c r="E322" s="21" t="n">
        <f aca="false">$C$4*($G$4-C322)*$J$4+$F$4*SQRT($J$4)*D322+C322</f>
        <v>2.83380317715934</v>
      </c>
      <c r="F322" s="125" t="n">
        <f aca="false">EXP(E322)</f>
        <v>17.0100301205108</v>
      </c>
      <c r="G322" s="126" t="n">
        <f aca="false">EXP(EXP(-$C$4*($J$4-$I$4))*LN(F322)+(1-EXP(-$C$4*($J$4-$I$4)))*$G$4+$F$4^2/(4*$C$4)*(1-EXP(-2*$C$4*($J$4-$I$4))))</f>
        <v>17.1683080019596</v>
      </c>
      <c r="H322" s="126" t="n">
        <f aca="false">EXP(EXP(-$C$4*($K$4-$I$4))*LN(G322)+(1-EXP(-$C$4*($K$4-$I$4)))*$G$4+$F$4^2/(4*$C$4)*(1-EXP(-2*$C$4*($K$4-$I$4))))</f>
        <v>17.5269343248665</v>
      </c>
      <c r="I322" s="126" t="n">
        <f aca="false">MAX(0,G322-H322-$H$4)</f>
        <v>0</v>
      </c>
      <c r="J322" s="22" t="n">
        <f aca="false">$D$7*AVERAGE(A322,I322)</f>
        <v>0</v>
      </c>
      <c r="K322" s="135"/>
    </row>
    <row r="323" customFormat="false" ht="12.75" hidden="false" customHeight="false" outlineLevel="0" collapsed="false">
      <c r="B323" s="124" t="n">
        <f aca="false">B322+1</f>
        <v>307</v>
      </c>
      <c r="C323" s="21" t="n">
        <f aca="false">$C$7</f>
        <v>3.29212628660779</v>
      </c>
      <c r="D323" s="21" t="n">
        <f aca="true">NORMSINV(RAND())</f>
        <v>1.49441151322436</v>
      </c>
      <c r="E323" s="21" t="n">
        <f aca="false">$C$4*($G$4-C323)*$J$4+$F$4*SQRT($J$4)*D323+C323</f>
        <v>3.5876445681196</v>
      </c>
      <c r="F323" s="125" t="n">
        <f aca="false">EXP(E323)</f>
        <v>36.1488294644125</v>
      </c>
      <c r="G323" s="126" t="n">
        <f aca="false">EXP(EXP(-$C$4*($J$4-$I$4))*LN(F323)+(1-EXP(-$C$4*($J$4-$I$4)))*$G$4+$F$4^2/(4*$C$4)*(1-EXP(-2*$C$4*($J$4-$I$4))))</f>
        <v>33.5487966240772</v>
      </c>
      <c r="H323" s="126" t="n">
        <f aca="false">EXP(EXP(-$C$4*($K$4-$I$4))*LN(G323)+(1-EXP(-$C$4*($K$4-$I$4)))*$G$4+$F$4^2/(4*$C$4)*(1-EXP(-2*$C$4*($K$4-$I$4))))</f>
        <v>26.6186914037459</v>
      </c>
      <c r="I323" s="126" t="n">
        <f aca="false">MAX(0,G323-H323-$H$4)</f>
        <v>4.89010522033122</v>
      </c>
      <c r="J323" s="22" t="n">
        <f aca="false">$D$7*AVERAGE(A323,I323)</f>
        <v>4.65161197448361</v>
      </c>
      <c r="K323" s="135"/>
    </row>
    <row r="324" customFormat="false" ht="12.75" hidden="false" customHeight="false" outlineLevel="0" collapsed="false">
      <c r="B324" s="124" t="n">
        <f aca="false">B323+1</f>
        <v>308</v>
      </c>
      <c r="C324" s="21" t="n">
        <f aca="false">$C$7</f>
        <v>3.29212628660779</v>
      </c>
      <c r="D324" s="21" t="n">
        <f aca="true">NORMSINV(RAND())</f>
        <v>-0.811361726782129</v>
      </c>
      <c r="E324" s="21" t="n">
        <f aca="false">$C$4*($G$4-C324)*$J$4+$F$4*SQRT($J$4)*D324+C324</f>
        <v>2.8528007500736</v>
      </c>
      <c r="F324" s="125" t="n">
        <f aca="false">EXP(E324)</f>
        <v>17.3362684645929</v>
      </c>
      <c r="G324" s="126" t="n">
        <f aca="false">EXP(EXP(-$C$4*($J$4-$I$4))*LN(F324)+(1-EXP(-$C$4*($J$4-$I$4)))*$G$4+$F$4^2/(4*$C$4)*(1-EXP(-2*$C$4*($J$4-$I$4))))</f>
        <v>17.4606223525799</v>
      </c>
      <c r="H324" s="126" t="n">
        <f aca="false">EXP(EXP(-$C$4*($K$4-$I$4))*LN(G324)+(1-EXP(-$C$4*($K$4-$I$4)))*$G$4+$F$4^2/(4*$C$4)*(1-EXP(-2*$C$4*($K$4-$I$4))))</f>
        <v>17.7124835272723</v>
      </c>
      <c r="I324" s="126" t="n">
        <f aca="false">MAX(0,G324-H324-$H$4)</f>
        <v>0</v>
      </c>
      <c r="J324" s="22" t="n">
        <f aca="false">$D$7*AVERAGE(A324,I324)</f>
        <v>0</v>
      </c>
      <c r="K324" s="135"/>
    </row>
    <row r="325" customFormat="false" ht="12.75" hidden="false" customHeight="false" outlineLevel="0" collapsed="false">
      <c r="B325" s="124" t="n">
        <f aca="false">B324+1</f>
        <v>309</v>
      </c>
      <c r="C325" s="21" t="n">
        <f aca="false">$C$7</f>
        <v>3.29212628660779</v>
      </c>
      <c r="D325" s="21" t="n">
        <f aca="true">NORMSINV(RAND())</f>
        <v>0.551161774305164</v>
      </c>
      <c r="E325" s="21" t="n">
        <f aca="false">$C$4*($G$4-C325)*$J$4+$F$4*SQRT($J$4)*D325+C325</f>
        <v>3.28703337726532</v>
      </c>
      <c r="F325" s="125" t="n">
        <f aca="false">EXP(E325)</f>
        <v>26.7633490096082</v>
      </c>
      <c r="G325" s="126" t="n">
        <f aca="false">EXP(EXP(-$C$4*($J$4-$I$4))*LN(F325)+(1-EXP(-$C$4*($J$4-$I$4)))*$G$4+$F$4^2/(4*$C$4)*(1-EXP(-2*$C$4*($J$4-$I$4))))</f>
        <v>25.6835065129769</v>
      </c>
      <c r="H325" s="126" t="n">
        <f aca="false">EXP(EXP(-$C$4*($K$4-$I$4))*LN(G325)+(1-EXP(-$C$4*($K$4-$I$4)))*$G$4+$F$4^2/(4*$C$4)*(1-EXP(-2*$C$4*($K$4-$I$4))))</f>
        <v>22.5329046137971</v>
      </c>
      <c r="I325" s="126" t="n">
        <f aca="false">MAX(0,G325-H325-$H$4)</f>
        <v>1.11060189917978</v>
      </c>
      <c r="J325" s="22" t="n">
        <f aca="false">$D$7*AVERAGE(A325,I325)</f>
        <v>1.05643720540619</v>
      </c>
      <c r="K325" s="135"/>
    </row>
    <row r="326" customFormat="false" ht="12.75" hidden="false" customHeight="false" outlineLevel="0" collapsed="false">
      <c r="B326" s="124" t="n">
        <f aca="false">B325+1</f>
        <v>310</v>
      </c>
      <c r="C326" s="21" t="n">
        <f aca="false">$C$7</f>
        <v>3.29212628660779</v>
      </c>
      <c r="D326" s="21" t="n">
        <f aca="true">NORMSINV(RAND())</f>
        <v>-0.252903042165008</v>
      </c>
      <c r="E326" s="21" t="n">
        <f aca="false">$C$4*($G$4-C326)*$J$4+$F$4*SQRT($J$4)*D326+C326</f>
        <v>3.03078005215963</v>
      </c>
      <c r="F326" s="125" t="n">
        <f aca="false">EXP(E326)</f>
        <v>20.713383808947</v>
      </c>
      <c r="G326" s="126" t="n">
        <f aca="false">EXP(EXP(-$C$4*($J$4-$I$4))*LN(F326)+(1-EXP(-$C$4*($J$4-$I$4)))*$G$4+$F$4^2/(4*$C$4)*(1-EXP(-2*$C$4*($J$4-$I$4))))</f>
        <v>20.452757152108</v>
      </c>
      <c r="H326" s="126" t="n">
        <f aca="false">EXP(EXP(-$C$4*($K$4-$I$4))*LN(G326)+(1-EXP(-$C$4*($K$4-$I$4)))*$G$4+$F$4^2/(4*$C$4)*(1-EXP(-2*$C$4*($K$4-$I$4))))</f>
        <v>19.5490845309751</v>
      </c>
      <c r="I326" s="126" t="n">
        <f aca="false">MAX(0,G326-H326-$H$4)</f>
        <v>0</v>
      </c>
      <c r="J326" s="22" t="n">
        <f aca="false">$D$7*AVERAGE(A326,I326)</f>
        <v>0</v>
      </c>
      <c r="K326" s="135"/>
    </row>
    <row r="327" customFormat="false" ht="12.75" hidden="false" customHeight="false" outlineLevel="0" collapsed="false">
      <c r="B327" s="124" t="n">
        <f aca="false">B326+1</f>
        <v>311</v>
      </c>
      <c r="C327" s="21" t="n">
        <f aca="false">$C$7</f>
        <v>3.29212628660779</v>
      </c>
      <c r="D327" s="21" t="n">
        <f aca="true">NORMSINV(RAND())</f>
        <v>0.483293100924458</v>
      </c>
      <c r="E327" s="21" t="n">
        <f aca="false">$C$4*($G$4-C327)*$J$4+$F$4*SQRT($J$4)*D327+C327</f>
        <v>3.26540381100639</v>
      </c>
      <c r="F327" s="125" t="n">
        <f aca="false">EXP(E327)</f>
        <v>26.1906849425849</v>
      </c>
      <c r="G327" s="126" t="n">
        <f aca="false">EXP(EXP(-$C$4*($J$4-$I$4))*LN(F327)+(1-EXP(-$C$4*($J$4-$I$4)))*$G$4+$F$4^2/(4*$C$4)*(1-EXP(-2*$C$4*($J$4-$I$4))))</f>
        <v>25.1945299581247</v>
      </c>
      <c r="H327" s="126" t="n">
        <f aca="false">EXP(EXP(-$C$4*($K$4-$I$4))*LN(G327)+(1-EXP(-$C$4*($K$4-$I$4)))*$G$4+$F$4^2/(4*$C$4)*(1-EXP(-2*$C$4*($K$4-$I$4))))</f>
        <v>22.2643514450677</v>
      </c>
      <c r="I327" s="126" t="n">
        <f aca="false">MAX(0,G327-H327-$H$4)</f>
        <v>0.890178513056994</v>
      </c>
      <c r="J327" s="22" t="n">
        <f aca="false">$D$7*AVERAGE(A327,I327)</f>
        <v>0.846763994678106</v>
      </c>
      <c r="K327" s="135"/>
    </row>
    <row r="328" customFormat="false" ht="12.75" hidden="false" customHeight="false" outlineLevel="0" collapsed="false">
      <c r="B328" s="124" t="n">
        <f aca="false">B327+1</f>
        <v>312</v>
      </c>
      <c r="C328" s="21" t="n">
        <f aca="false">$C$7</f>
        <v>3.29212628660779</v>
      </c>
      <c r="D328" s="21" t="n">
        <f aca="true">NORMSINV(RAND())</f>
        <v>1.26366062558176</v>
      </c>
      <c r="E328" s="21" t="n">
        <f aca="false">$C$4*($G$4-C328)*$J$4+$F$4*SQRT($J$4)*D328+C328</f>
        <v>3.5141048720425</v>
      </c>
      <c r="F328" s="125" t="n">
        <f aca="false">EXP(E328)</f>
        <v>33.5858508304526</v>
      </c>
      <c r="G328" s="126" t="n">
        <f aca="false">EXP(EXP(-$C$4*($J$4-$I$4))*LN(F328)+(1-EXP(-$C$4*($J$4-$I$4)))*$G$4+$F$4^2/(4*$C$4)*(1-EXP(-2*$C$4*($J$4-$I$4))))</f>
        <v>31.4263450988918</v>
      </c>
      <c r="H328" s="126" t="n">
        <f aca="false">EXP(EXP(-$C$4*($K$4-$I$4))*LN(G328)+(1-EXP(-$C$4*($K$4-$I$4)))*$G$4+$F$4^2/(4*$C$4)*(1-EXP(-2*$C$4*($K$4-$I$4))))</f>
        <v>25.5553986893504</v>
      </c>
      <c r="I328" s="126" t="n">
        <f aca="false">MAX(0,G328-H328-$H$4)</f>
        <v>3.83094640954145</v>
      </c>
      <c r="J328" s="22" t="n">
        <f aca="false">$D$7*AVERAGE(A328,I328)</f>
        <v>3.64410894844119</v>
      </c>
      <c r="K328" s="135"/>
    </row>
    <row r="329" customFormat="false" ht="12.75" hidden="false" customHeight="false" outlineLevel="0" collapsed="false">
      <c r="B329" s="124" t="n">
        <f aca="false">B328+1</f>
        <v>313</v>
      </c>
      <c r="C329" s="21" t="n">
        <f aca="false">$C$7</f>
        <v>3.29212628660779</v>
      </c>
      <c r="D329" s="21" t="n">
        <f aca="true">NORMSINV(RAND())</f>
        <v>-1.02354066723029</v>
      </c>
      <c r="E329" s="21" t="n">
        <f aca="false">$C$4*($G$4-C329)*$J$4+$F$4*SQRT($J$4)*D329+C329</f>
        <v>2.78517988432556</v>
      </c>
      <c r="F329" s="125" t="n">
        <f aca="false">EXP(E329)</f>
        <v>16.2027322321913</v>
      </c>
      <c r="G329" s="126" t="n">
        <f aca="false">EXP(EXP(-$C$4*($J$4-$I$4))*LN(F329)+(1-EXP(-$C$4*($J$4-$I$4)))*$G$4+$F$4^2/(4*$C$4)*(1-EXP(-2*$C$4*($J$4-$I$4))))</f>
        <v>16.4422427031277</v>
      </c>
      <c r="H329" s="126" t="n">
        <f aca="false">EXP(EXP(-$C$4*($K$4-$I$4))*LN(G329)+(1-EXP(-$C$4*($K$4-$I$4)))*$G$4+$F$4^2/(4*$C$4)*(1-EXP(-2*$C$4*($K$4-$I$4))))</f>
        <v>17.0608366778128</v>
      </c>
      <c r="I329" s="126" t="n">
        <f aca="false">MAX(0,G329-H329-$H$4)</f>
        <v>0</v>
      </c>
      <c r="J329" s="22" t="n">
        <f aca="false">$D$7*AVERAGE(A329,I329)</f>
        <v>0</v>
      </c>
      <c r="K329" s="135"/>
    </row>
    <row r="330" customFormat="false" ht="12.75" hidden="false" customHeight="false" outlineLevel="0" collapsed="false">
      <c r="B330" s="124" t="n">
        <f aca="false">B329+1</f>
        <v>314</v>
      </c>
      <c r="C330" s="21" t="n">
        <f aca="false">$C$7</f>
        <v>3.29212628660779</v>
      </c>
      <c r="D330" s="21" t="n">
        <f aca="true">NORMSINV(RAND())</f>
        <v>0.37660872817815</v>
      </c>
      <c r="E330" s="21" t="n">
        <f aca="false">$C$4*($G$4-C330)*$J$4+$F$4*SQRT($J$4)*D330+C330</f>
        <v>3.23140378427587</v>
      </c>
      <c r="F330" s="125" t="n">
        <f aca="false">EXP(E330)</f>
        <v>25.3151690757536</v>
      </c>
      <c r="G330" s="126" t="n">
        <f aca="false">EXP(EXP(-$C$4*($J$4-$I$4))*LN(F330)+(1-EXP(-$C$4*($J$4-$I$4)))*$G$4+$F$4^2/(4*$C$4)*(1-EXP(-2*$C$4*($J$4-$I$4))))</f>
        <v>24.4446460445051</v>
      </c>
      <c r="H330" s="126" t="n">
        <f aca="false">EXP(EXP(-$C$4*($K$4-$I$4))*LN(G330)+(1-EXP(-$C$4*($K$4-$I$4)))*$G$4+$F$4^2/(4*$C$4)*(1-EXP(-2*$C$4*($K$4-$I$4))))</f>
        <v>21.8486616282119</v>
      </c>
      <c r="I330" s="126" t="n">
        <f aca="false">MAX(0,G330-H330-$H$4)</f>
        <v>0.555984416293224</v>
      </c>
      <c r="J330" s="22" t="n">
        <f aca="false">$D$7*AVERAGE(A330,I330)</f>
        <v>0.528868736341968</v>
      </c>
      <c r="K330" s="135"/>
    </row>
    <row r="331" customFormat="false" ht="12.75" hidden="false" customHeight="false" outlineLevel="0" collapsed="false">
      <c r="B331" s="124" t="n">
        <f aca="false">B330+1</f>
        <v>315</v>
      </c>
      <c r="C331" s="21" t="n">
        <f aca="false">$C$7</f>
        <v>3.29212628660779</v>
      </c>
      <c r="D331" s="21" t="n">
        <f aca="true">NORMSINV(RAND())</f>
        <v>-0.544362981388503</v>
      </c>
      <c r="E331" s="21" t="n">
        <f aca="false">$C$4*($G$4-C331)*$J$4+$F$4*SQRT($J$4)*D331+C331</f>
        <v>2.93789254230812</v>
      </c>
      <c r="F331" s="125" t="n">
        <f aca="false">EXP(E331)</f>
        <v>18.8760239431636</v>
      </c>
      <c r="G331" s="126" t="n">
        <f aca="false">EXP(EXP(-$C$4*($J$4-$I$4))*LN(F331)+(1-EXP(-$C$4*($J$4-$I$4)))*$G$4+$F$4^2/(4*$C$4)*(1-EXP(-2*$C$4*($J$4-$I$4))))</f>
        <v>18.8322143772632</v>
      </c>
      <c r="H331" s="126" t="n">
        <f aca="false">EXP(EXP(-$C$4*($K$4-$I$4))*LN(G331)+(1-EXP(-$C$4*($K$4-$I$4)))*$G$4+$F$4^2/(4*$C$4)*(1-EXP(-2*$C$4*($K$4-$I$4))))</f>
        <v>18.56797601352</v>
      </c>
      <c r="I331" s="126" t="n">
        <f aca="false">MAX(0,G331-H331-$H$4)</f>
        <v>0</v>
      </c>
      <c r="J331" s="22" t="n">
        <f aca="false">$D$7*AVERAGE(A331,I331)</f>
        <v>0</v>
      </c>
      <c r="K331" s="135"/>
    </row>
    <row r="332" customFormat="false" ht="12.75" hidden="false" customHeight="false" outlineLevel="0" collapsed="false">
      <c r="B332" s="124" t="n">
        <f aca="false">B331+1</f>
        <v>316</v>
      </c>
      <c r="C332" s="21" t="n">
        <f aca="false">$C$7</f>
        <v>3.29212628660779</v>
      </c>
      <c r="D332" s="21" t="n">
        <f aca="true">NORMSINV(RAND())</f>
        <v>0.0715370158856571</v>
      </c>
      <c r="E332" s="21" t="n">
        <f aca="false">$C$4*($G$4-C332)*$J$4+$F$4*SQRT($J$4)*D332+C332</f>
        <v>3.13417823843763</v>
      </c>
      <c r="F332" s="125" t="n">
        <f aca="false">EXP(E332)</f>
        <v>22.9697524246243</v>
      </c>
      <c r="G332" s="126" t="n">
        <f aca="false">EXP(EXP(-$C$4*($J$4-$I$4))*LN(F332)+(1-EXP(-$C$4*($J$4-$I$4)))*$G$4+$F$4^2/(4*$C$4)*(1-EXP(-2*$C$4*($J$4-$I$4))))</f>
        <v>22.4212071211157</v>
      </c>
      <c r="H332" s="126" t="n">
        <f aca="false">EXP(EXP(-$C$4*($K$4-$I$4))*LN(G332)+(1-EXP(-$C$4*($K$4-$I$4)))*$G$4+$F$4^2/(4*$C$4)*(1-EXP(-2*$C$4*($K$4-$I$4))))</f>
        <v>20.7023018406574</v>
      </c>
      <c r="I332" s="126" t="n">
        <f aca="false">MAX(0,G332-H332-$H$4)</f>
        <v>0</v>
      </c>
      <c r="J332" s="22" t="n">
        <f aca="false">$D$7*AVERAGE(A332,I332)</f>
        <v>0</v>
      </c>
      <c r="K332" s="135"/>
    </row>
    <row r="333" customFormat="false" ht="12.75" hidden="false" customHeight="false" outlineLevel="0" collapsed="false">
      <c r="B333" s="124" t="n">
        <f aca="false">B332+1</f>
        <v>317</v>
      </c>
      <c r="C333" s="21" t="n">
        <f aca="false">$C$7</f>
        <v>3.29212628660779</v>
      </c>
      <c r="D333" s="21" t="n">
        <f aca="true">NORMSINV(RAND())</f>
        <v>0.35763840724074</v>
      </c>
      <c r="E333" s="21" t="n">
        <f aca="false">$C$4*($G$4-C333)*$J$4+$F$4*SQRT($J$4)*D333+C333</f>
        <v>3.22535799329117</v>
      </c>
      <c r="F333" s="125" t="n">
        <f aca="false">EXP(E333)</f>
        <v>25.1625805786383</v>
      </c>
      <c r="G333" s="126" t="n">
        <f aca="false">EXP(EXP(-$C$4*($J$4-$I$4))*LN(F333)+(1-EXP(-$C$4*($J$4-$I$4)))*$G$4+$F$4^2/(4*$C$4)*(1-EXP(-2*$C$4*($J$4-$I$4))))</f>
        <v>24.3136603246253</v>
      </c>
      <c r="H333" s="126" t="n">
        <f aca="false">EXP(EXP(-$C$4*($K$4-$I$4))*LN(G333)+(1-EXP(-$C$4*($K$4-$I$4)))*$G$4+$F$4^2/(4*$C$4)*(1-EXP(-2*$C$4*($K$4-$I$4))))</f>
        <v>21.7755617437356</v>
      </c>
      <c r="I333" s="126" t="n">
        <f aca="false">MAX(0,G333-H333-$H$4)</f>
        <v>0.498098580889667</v>
      </c>
      <c r="J333" s="22" t="n">
        <f aca="false">$D$7*AVERAGE(A333,I333)</f>
        <v>0.4738060264443</v>
      </c>
      <c r="K333" s="135"/>
    </row>
    <row r="334" customFormat="false" ht="12.75" hidden="false" customHeight="false" outlineLevel="0" collapsed="false">
      <c r="B334" s="124" t="n">
        <f aca="false">B333+1</f>
        <v>318</v>
      </c>
      <c r="C334" s="21" t="n">
        <f aca="false">$C$7</f>
        <v>3.29212628660779</v>
      </c>
      <c r="D334" s="21" t="n">
        <f aca="true">NORMSINV(RAND())</f>
        <v>1.14317694803751</v>
      </c>
      <c r="E334" s="21" t="n">
        <f aca="false">$C$4*($G$4-C334)*$J$4+$F$4*SQRT($J$4)*D334+C334</f>
        <v>3.47570704346045</v>
      </c>
      <c r="F334" s="125" t="n">
        <f aca="false">EXP(E334)</f>
        <v>32.3206725799784</v>
      </c>
      <c r="G334" s="126" t="n">
        <f aca="false">EXP(EXP(-$C$4*($J$4-$I$4))*LN(F334)+(1-EXP(-$C$4*($J$4-$I$4)))*$G$4+$F$4^2/(4*$C$4)*(1-EXP(-2*$C$4*($J$4-$I$4))))</f>
        <v>30.3720433404066</v>
      </c>
      <c r="H334" s="126" t="n">
        <f aca="false">EXP(EXP(-$C$4*($K$4-$I$4))*LN(G334)+(1-EXP(-$C$4*($K$4-$I$4)))*$G$4+$F$4^2/(4*$C$4)*(1-EXP(-2*$C$4*($K$4-$I$4))))</f>
        <v>25.0172010247806</v>
      </c>
      <c r="I334" s="126" t="n">
        <f aca="false">MAX(0,G334-H334-$H$4)</f>
        <v>3.31484231562594</v>
      </c>
      <c r="J334" s="22" t="n">
        <f aca="false">$D$7*AVERAGE(A334,I334)</f>
        <v>3.15317554820347</v>
      </c>
      <c r="K334" s="135"/>
    </row>
    <row r="335" customFormat="false" ht="12.75" hidden="false" customHeight="false" outlineLevel="0" collapsed="false">
      <c r="B335" s="124" t="n">
        <f aca="false">B334+1</f>
        <v>319</v>
      </c>
      <c r="C335" s="21" t="n">
        <f aca="false">$C$7</f>
        <v>3.29212628660779</v>
      </c>
      <c r="D335" s="21" t="n">
        <f aca="true">NORMSINV(RAND())</f>
        <v>-1.04557270463949</v>
      </c>
      <c r="E335" s="21" t="n">
        <f aca="false">$C$4*($G$4-C335)*$J$4+$F$4*SQRT($J$4)*D335+C335</f>
        <v>2.77815833241916</v>
      </c>
      <c r="F335" s="125" t="n">
        <f aca="false">EXP(E335)</f>
        <v>16.0893623886991</v>
      </c>
      <c r="G335" s="126" t="n">
        <f aca="false">EXP(EXP(-$C$4*($J$4-$I$4))*LN(F335)+(1-EXP(-$C$4*($J$4-$I$4)))*$G$4+$F$4^2/(4*$C$4)*(1-EXP(-2*$C$4*($J$4-$I$4))))</f>
        <v>16.3399621385465</v>
      </c>
      <c r="H335" s="126" t="n">
        <f aca="false">EXP(EXP(-$C$4*($K$4-$I$4))*LN(G335)+(1-EXP(-$C$4*($K$4-$I$4)))*$G$4+$F$4^2/(4*$C$4)*(1-EXP(-2*$C$4*($K$4-$I$4))))</f>
        <v>16.9945609085441</v>
      </c>
      <c r="I335" s="126" t="n">
        <f aca="false">MAX(0,G335-H335-$H$4)</f>
        <v>0</v>
      </c>
      <c r="J335" s="22" t="n">
        <f aca="false">$D$7*AVERAGE(A335,I335)</f>
        <v>0</v>
      </c>
      <c r="K335" s="135"/>
    </row>
    <row r="336" customFormat="false" ht="12.75" hidden="false" customHeight="false" outlineLevel="0" collapsed="false">
      <c r="B336" s="124" t="n">
        <f aca="false">B335+1</f>
        <v>320</v>
      </c>
      <c r="C336" s="21" t="n">
        <f aca="false">$C$7</f>
        <v>3.29212628660779</v>
      </c>
      <c r="D336" s="21" t="n">
        <f aca="true">NORMSINV(RAND())</f>
        <v>-0.136231581346114</v>
      </c>
      <c r="E336" s="21" t="n">
        <f aca="false">$C$4*($G$4-C336)*$J$4+$F$4*SQRT($J$4)*D336+C336</f>
        <v>3.06796293737904</v>
      </c>
      <c r="F336" s="125" t="n">
        <f aca="false">EXP(E336)</f>
        <v>21.4980651353447</v>
      </c>
      <c r="G336" s="126" t="n">
        <f aca="false">EXP(EXP(-$C$4*($J$4-$I$4))*LN(F336)+(1-EXP(-$C$4*($J$4-$I$4)))*$G$4+$F$4^2/(4*$C$4)*(1-EXP(-2*$C$4*($J$4-$I$4))))</f>
        <v>21.1398943074951</v>
      </c>
      <c r="H336" s="126" t="n">
        <f aca="false">EXP(EXP(-$C$4*($K$4-$I$4))*LN(G336)+(1-EXP(-$C$4*($K$4-$I$4)))*$G$4+$F$4^2/(4*$C$4)*(1-EXP(-2*$C$4*($K$4-$I$4))))</f>
        <v>19.9562014783564</v>
      </c>
      <c r="I336" s="126" t="n">
        <f aca="false">MAX(0,G336-H336-$H$4)</f>
        <v>0</v>
      </c>
      <c r="J336" s="22" t="n">
        <f aca="false">$D$7*AVERAGE(A336,I336)</f>
        <v>0</v>
      </c>
      <c r="K336" s="135"/>
    </row>
    <row r="337" customFormat="false" ht="12.75" hidden="false" customHeight="false" outlineLevel="0" collapsed="false">
      <c r="B337" s="124" t="n">
        <f aca="false">B336+1</f>
        <v>321</v>
      </c>
      <c r="C337" s="21" t="n">
        <f aca="false">$C$7</f>
        <v>3.29212628660779</v>
      </c>
      <c r="D337" s="21" t="n">
        <f aca="true">NORMSINV(RAND())</f>
        <v>0.652880123085588</v>
      </c>
      <c r="E337" s="21" t="n">
        <f aca="false">$C$4*($G$4-C337)*$J$4+$F$4*SQRT($J$4)*D337+C337</f>
        <v>3.31945074532487</v>
      </c>
      <c r="F337" s="125" t="n">
        <f aca="false">EXP(E337)</f>
        <v>27.6451621531899</v>
      </c>
      <c r="G337" s="126" t="n">
        <f aca="false">EXP(EXP(-$C$4*($J$4-$I$4))*LN(F337)+(1-EXP(-$C$4*($J$4-$I$4)))*$G$4+$F$4^2/(4*$C$4)*(1-EXP(-2*$C$4*($J$4-$I$4))))</f>
        <v>26.4341888095025</v>
      </c>
      <c r="H337" s="126" t="n">
        <f aca="false">EXP(EXP(-$C$4*($K$4-$I$4))*LN(G337)+(1-EXP(-$C$4*($K$4-$I$4)))*$G$4+$F$4^2/(4*$C$4)*(1-EXP(-2*$C$4*($K$4-$I$4))))</f>
        <v>22.9414771105298</v>
      </c>
      <c r="I337" s="126" t="n">
        <f aca="false">MAX(0,G337-H337-$H$4)</f>
        <v>1.45271169897269</v>
      </c>
      <c r="J337" s="22" t="n">
        <f aca="false">$D$7*AVERAGE(A337,I337)</f>
        <v>1.38186211337924</v>
      </c>
      <c r="K337" s="135"/>
    </row>
    <row r="338" customFormat="false" ht="12.75" hidden="false" customHeight="false" outlineLevel="0" collapsed="false">
      <c r="B338" s="124" t="n">
        <f aca="false">B337+1</f>
        <v>322</v>
      </c>
      <c r="C338" s="21" t="n">
        <f aca="false">$C$7</f>
        <v>3.29212628660779</v>
      </c>
      <c r="D338" s="21" t="n">
        <f aca="true">NORMSINV(RAND())</f>
        <v>0.12772643005848</v>
      </c>
      <c r="E338" s="21" t="n">
        <f aca="false">$C$4*($G$4-C338)*$J$4+$F$4*SQRT($J$4)*D338+C338</f>
        <v>3.15208565575348</v>
      </c>
      <c r="F338" s="125" t="n">
        <f aca="false">EXP(E338)</f>
        <v>23.3847863690769</v>
      </c>
      <c r="G338" s="126" t="n">
        <f aca="false">EXP(EXP(-$C$4*($J$4-$I$4))*LN(F338)+(1-EXP(-$C$4*($J$4-$I$4)))*$G$4+$F$4^2/(4*$C$4)*(1-EXP(-2*$C$4*($J$4-$I$4))))</f>
        <v>22.7808781977657</v>
      </c>
      <c r="H338" s="126" t="n">
        <f aca="false">EXP(EXP(-$C$4*($K$4-$I$4))*LN(G338)+(1-EXP(-$C$4*($K$4-$I$4)))*$G$4+$F$4^2/(4*$C$4)*(1-EXP(-2*$C$4*($K$4-$I$4))))</f>
        <v>20.9088280419304</v>
      </c>
      <c r="I338" s="126" t="n">
        <f aca="false">MAX(0,G338-H338-$H$4)</f>
        <v>0</v>
      </c>
      <c r="J338" s="22" t="n">
        <f aca="false">$D$7*AVERAGE(A338,I338)</f>
        <v>0</v>
      </c>
      <c r="K338" s="135"/>
    </row>
    <row r="339" customFormat="false" ht="12.75" hidden="false" customHeight="false" outlineLevel="0" collapsed="false">
      <c r="B339" s="124" t="n">
        <f aca="false">B338+1</f>
        <v>323</v>
      </c>
      <c r="C339" s="21" t="n">
        <f aca="false">$C$7</f>
        <v>3.29212628660779</v>
      </c>
      <c r="D339" s="21" t="n">
        <f aca="true">NORMSINV(RAND())</f>
        <v>-0.113995401224102</v>
      </c>
      <c r="E339" s="21" t="n">
        <f aca="false">$C$4*($G$4-C339)*$J$4+$F$4*SQRT($J$4)*D339+C339</f>
        <v>3.07504954902676</v>
      </c>
      <c r="F339" s="125" t="n">
        <f aca="false">EXP(E339)</f>
        <v>21.6509546686669</v>
      </c>
      <c r="G339" s="126" t="n">
        <f aca="false">EXP(EXP(-$C$4*($J$4-$I$4))*LN(F339)+(1-EXP(-$C$4*($J$4-$I$4)))*$G$4+$F$4^2/(4*$C$4)*(1-EXP(-2*$C$4*($J$4-$I$4))))</f>
        <v>21.2734501753078</v>
      </c>
      <c r="H339" s="126" t="n">
        <f aca="false">EXP(EXP(-$C$4*($K$4-$I$4))*LN(G339)+(1-EXP(-$C$4*($K$4-$I$4)))*$G$4+$F$4^2/(4*$C$4)*(1-EXP(-2*$C$4*($K$4-$I$4))))</f>
        <v>20.0347496478439</v>
      </c>
      <c r="I339" s="126" t="n">
        <f aca="false">MAX(0,G339-H339-$H$4)</f>
        <v>0</v>
      </c>
      <c r="J339" s="22" t="n">
        <f aca="false">$D$7*AVERAGE(A339,I339)</f>
        <v>0</v>
      </c>
      <c r="K339" s="135"/>
    </row>
    <row r="340" customFormat="false" ht="12.75" hidden="false" customHeight="false" outlineLevel="0" collapsed="false">
      <c r="B340" s="124" t="n">
        <f aca="false">B339+1</f>
        <v>324</v>
      </c>
      <c r="C340" s="21" t="n">
        <f aca="false">$C$7</f>
        <v>3.29212628660779</v>
      </c>
      <c r="D340" s="21" t="n">
        <f aca="true">NORMSINV(RAND())</f>
        <v>-0.089767020029399</v>
      </c>
      <c r="E340" s="21" t="n">
        <f aca="false">$C$4*($G$4-C340)*$J$4+$F$4*SQRT($J$4)*D340+C340</f>
        <v>3.0827710698742</v>
      </c>
      <c r="F340" s="125" t="n">
        <f aca="false">EXP(E340)</f>
        <v>21.8187800663235</v>
      </c>
      <c r="G340" s="126" t="n">
        <f aca="false">EXP(EXP(-$C$4*($J$4-$I$4))*LN(F340)+(1-EXP(-$C$4*($J$4-$I$4)))*$G$4+$F$4^2/(4*$C$4)*(1-EXP(-2*$C$4*($J$4-$I$4))))</f>
        <v>21.4199324127148</v>
      </c>
      <c r="H340" s="126" t="n">
        <f aca="false">EXP(EXP(-$C$4*($K$4-$I$4))*LN(G340)+(1-EXP(-$C$4*($K$4-$I$4)))*$G$4+$F$4^2/(4*$C$4)*(1-EXP(-2*$C$4*($K$4-$I$4))))</f>
        <v>20.1206871645335</v>
      </c>
      <c r="I340" s="126" t="n">
        <f aca="false">MAX(0,G340-H340-$H$4)</f>
        <v>0</v>
      </c>
      <c r="J340" s="22" t="n">
        <f aca="false">$D$7*AVERAGE(A340,I340)</f>
        <v>0</v>
      </c>
      <c r="K340" s="135"/>
    </row>
    <row r="341" customFormat="false" ht="12.75" hidden="false" customHeight="false" outlineLevel="0" collapsed="false">
      <c r="B341" s="124" t="n">
        <f aca="false">B340+1</f>
        <v>325</v>
      </c>
      <c r="C341" s="21" t="n">
        <f aca="false">$C$7</f>
        <v>3.29212628660779</v>
      </c>
      <c r="D341" s="21" t="n">
        <f aca="true">NORMSINV(RAND())</f>
        <v>-0.221293680884754</v>
      </c>
      <c r="E341" s="21" t="n">
        <f aca="false">$C$4*($G$4-C341)*$J$4+$F$4*SQRT($J$4)*D341+C341</f>
        <v>3.04085387179035</v>
      </c>
      <c r="F341" s="125" t="n">
        <f aca="false">EXP(E341)</f>
        <v>20.9231012557066</v>
      </c>
      <c r="G341" s="126" t="n">
        <f aca="false">EXP(EXP(-$C$4*($J$4-$I$4))*LN(F341)+(1-EXP(-$C$4*($J$4-$I$4)))*$G$4+$F$4^2/(4*$C$4)*(1-EXP(-2*$C$4*($J$4-$I$4))))</f>
        <v>20.6366838434458</v>
      </c>
      <c r="H341" s="126" t="n">
        <f aca="false">EXP(EXP(-$C$4*($K$4-$I$4))*LN(G341)+(1-EXP(-$C$4*($K$4-$I$4)))*$G$4+$F$4^2/(4*$C$4)*(1-EXP(-2*$C$4*($K$4-$I$4))))</f>
        <v>19.6585557633656</v>
      </c>
      <c r="I341" s="126" t="n">
        <f aca="false">MAX(0,G341-H341-$H$4)</f>
        <v>0</v>
      </c>
      <c r="J341" s="22" t="n">
        <f aca="false">$D$7*AVERAGE(A341,I341)</f>
        <v>0</v>
      </c>
      <c r="K341" s="135"/>
    </row>
    <row r="342" customFormat="false" ht="12.75" hidden="false" customHeight="false" outlineLevel="0" collapsed="false">
      <c r="B342" s="124" t="n">
        <f aca="false">B341+1</f>
        <v>326</v>
      </c>
      <c r="C342" s="21" t="n">
        <f aca="false">$C$7</f>
        <v>3.29212628660779</v>
      </c>
      <c r="D342" s="21" t="n">
        <f aca="true">NORMSINV(RAND())</f>
        <v>0.618299323885855</v>
      </c>
      <c r="E342" s="21" t="n">
        <f aca="false">$C$4*($G$4-C342)*$J$4+$F$4*SQRT($J$4)*D342+C342</f>
        <v>3.3084299363077</v>
      </c>
      <c r="F342" s="125" t="n">
        <f aca="false">EXP(E342)</f>
        <v>27.3421628165689</v>
      </c>
      <c r="G342" s="126" t="n">
        <f aca="false">EXP(EXP(-$C$4*($J$4-$I$4))*LN(F342)+(1-EXP(-$C$4*($J$4-$I$4)))*$G$4+$F$4^2/(4*$C$4)*(1-EXP(-2*$C$4*($J$4-$I$4))))</f>
        <v>26.1765521386984</v>
      </c>
      <c r="H342" s="126" t="n">
        <f aca="false">EXP(EXP(-$C$4*($K$4-$I$4))*LN(G342)+(1-EXP(-$C$4*($K$4-$I$4)))*$G$4+$F$4^2/(4*$C$4)*(1-EXP(-2*$C$4*($K$4-$I$4))))</f>
        <v>22.8017517616773</v>
      </c>
      <c r="I342" s="126" t="n">
        <f aca="false">MAX(0,G342-H342-$H$4)</f>
        <v>1.33480037702106</v>
      </c>
      <c r="J342" s="22" t="n">
        <f aca="false">$D$7*AVERAGE(A342,I342)</f>
        <v>1.26970139445708</v>
      </c>
      <c r="K342" s="135"/>
    </row>
    <row r="343" customFormat="false" ht="12.75" hidden="false" customHeight="false" outlineLevel="0" collapsed="false">
      <c r="B343" s="124" t="n">
        <f aca="false">B342+1</f>
        <v>327</v>
      </c>
      <c r="C343" s="21" t="n">
        <f aca="false">$C$7</f>
        <v>3.29212628660779</v>
      </c>
      <c r="D343" s="21" t="n">
        <f aca="true">NORMSINV(RAND())</f>
        <v>0.331560219217045</v>
      </c>
      <c r="E343" s="21" t="n">
        <f aca="false">$C$4*($G$4-C343)*$J$4+$F$4*SQRT($J$4)*D343+C343</f>
        <v>3.21704694391191</v>
      </c>
      <c r="F343" s="125" t="n">
        <f aca="false">EXP(E343)</f>
        <v>24.9543197606853</v>
      </c>
      <c r="G343" s="126" t="n">
        <f aca="false">EXP(EXP(-$C$4*($J$4-$I$4))*LN(F343)+(1-EXP(-$C$4*($J$4-$I$4)))*$G$4+$F$4^2/(4*$C$4)*(1-EXP(-2*$C$4*($J$4-$I$4))))</f>
        <v>24.1347412690079</v>
      </c>
      <c r="H343" s="126" t="n">
        <f aca="false">EXP(EXP(-$C$4*($K$4-$I$4))*LN(G343)+(1-EXP(-$C$4*($K$4-$I$4)))*$G$4+$F$4^2/(4*$C$4)*(1-EXP(-2*$C$4*($K$4-$I$4))))</f>
        <v>21.6754715653293</v>
      </c>
      <c r="I343" s="126" t="n">
        <f aca="false">MAX(0,G343-H343-$H$4)</f>
        <v>0.419269703678579</v>
      </c>
      <c r="J343" s="22" t="n">
        <f aca="false">$D$7*AVERAGE(A343,I343)</f>
        <v>0.39882167894076</v>
      </c>
      <c r="K343" s="135"/>
    </row>
    <row r="344" customFormat="false" ht="12.75" hidden="false" customHeight="false" outlineLevel="0" collapsed="false">
      <c r="B344" s="124" t="n">
        <f aca="false">B343+1</f>
        <v>328</v>
      </c>
      <c r="C344" s="21" t="n">
        <f aca="false">$C$7</f>
        <v>3.29212628660779</v>
      </c>
      <c r="D344" s="21" t="n">
        <f aca="true">NORMSINV(RAND())</f>
        <v>0.790170835667104</v>
      </c>
      <c r="E344" s="21" t="n">
        <f aca="false">$C$4*($G$4-C344)*$J$4+$F$4*SQRT($J$4)*D344+C344</f>
        <v>3.363204931411</v>
      </c>
      <c r="F344" s="125" t="n">
        <f aca="false">EXP(E344)</f>
        <v>28.8816062747864</v>
      </c>
      <c r="G344" s="126" t="n">
        <f aca="false">EXP(EXP(-$C$4*($J$4-$I$4))*LN(F344)+(1-EXP(-$C$4*($J$4-$I$4)))*$G$4+$F$4^2/(4*$C$4)*(1-EXP(-2*$C$4*($J$4-$I$4))))</f>
        <v>27.4823058911154</v>
      </c>
      <c r="H344" s="126" t="n">
        <f aca="false">EXP(EXP(-$C$4*($K$4-$I$4))*LN(G344)+(1-EXP(-$C$4*($K$4-$I$4)))*$G$4+$F$4^2/(4*$C$4)*(1-EXP(-2*$C$4*($K$4-$I$4))))</f>
        <v>23.5047055897871</v>
      </c>
      <c r="I344" s="126" t="n">
        <f aca="false">MAX(0,G344-H344-$H$4)</f>
        <v>1.93760030132833</v>
      </c>
      <c r="J344" s="22" t="n">
        <f aca="false">$D$7*AVERAGE(A344,I344)</f>
        <v>1.84310241954495</v>
      </c>
      <c r="K344" s="135"/>
    </row>
    <row r="345" customFormat="false" ht="12.75" hidden="false" customHeight="false" outlineLevel="0" collapsed="false">
      <c r="B345" s="124" t="n">
        <f aca="false">B344+1</f>
        <v>329</v>
      </c>
      <c r="C345" s="21" t="n">
        <f aca="false">$C$7</f>
        <v>3.29212628660779</v>
      </c>
      <c r="D345" s="21" t="n">
        <f aca="true">NORMSINV(RAND())</f>
        <v>2.19540759347385</v>
      </c>
      <c r="E345" s="21" t="n">
        <f aca="false">$C$4*($G$4-C345)*$J$4+$F$4*SQRT($J$4)*D345+C345</f>
        <v>3.81105016026897</v>
      </c>
      <c r="F345" s="125" t="n">
        <f aca="false">EXP(E345)</f>
        <v>45.1978789688383</v>
      </c>
      <c r="G345" s="126" t="n">
        <f aca="false">EXP(EXP(-$C$4*($J$4-$I$4))*LN(F345)+(1-EXP(-$C$4*($J$4-$I$4)))*$G$4+$F$4^2/(4*$C$4)*(1-EXP(-2*$C$4*($J$4-$I$4))))</f>
        <v>40.916796966337</v>
      </c>
      <c r="H345" s="126" t="n">
        <f aca="false">EXP(EXP(-$C$4*($K$4-$I$4))*LN(G345)+(1-EXP(-$C$4*($K$4-$I$4)))*$G$4+$F$4^2/(4*$C$4)*(1-EXP(-2*$C$4*($K$4-$I$4))))</f>
        <v>30.1279547100522</v>
      </c>
      <c r="I345" s="126" t="n">
        <f aca="false">MAX(0,G345-H345-$H$4)</f>
        <v>8.74884225628482</v>
      </c>
      <c r="J345" s="22" t="n">
        <f aca="false">$D$7*AVERAGE(A345,I345)</f>
        <v>8.32215618449334</v>
      </c>
      <c r="K345" s="135"/>
    </row>
    <row r="346" customFormat="false" ht="12.75" hidden="false" customHeight="false" outlineLevel="0" collapsed="false">
      <c r="B346" s="124" t="n">
        <f aca="false">B345+1</f>
        <v>330</v>
      </c>
      <c r="C346" s="21" t="n">
        <f aca="false">$C$7</f>
        <v>3.29212628660779</v>
      </c>
      <c r="D346" s="21" t="n">
        <f aca="true">NORMSINV(RAND())</f>
        <v>0.688186735980616</v>
      </c>
      <c r="E346" s="21" t="n">
        <f aca="false">$C$4*($G$4-C346)*$J$4+$F$4*SQRT($J$4)*D346+C346</f>
        <v>3.3307028692423</v>
      </c>
      <c r="F346" s="125" t="n">
        <f aca="false">EXP(E346)</f>
        <v>27.9579856070398</v>
      </c>
      <c r="G346" s="126" t="n">
        <f aca="false">EXP(EXP(-$C$4*($J$4-$I$4))*LN(F346)+(1-EXP(-$C$4*($J$4-$I$4)))*$G$4+$F$4^2/(4*$C$4)*(1-EXP(-2*$C$4*($J$4-$I$4))))</f>
        <v>26.6998492973229</v>
      </c>
      <c r="H346" s="126" t="n">
        <f aca="false">EXP(EXP(-$C$4*($K$4-$I$4))*LN(G346)+(1-EXP(-$C$4*($K$4-$I$4)))*$G$4+$F$4^2/(4*$C$4)*(1-EXP(-2*$C$4*($K$4-$I$4))))</f>
        <v>23.0850185404775</v>
      </c>
      <c r="I346" s="126" t="n">
        <f aca="false">MAX(0,G346-H346-$H$4)</f>
        <v>1.57483075684543</v>
      </c>
      <c r="J346" s="22" t="n">
        <f aca="false">$D$7*AVERAGE(A346,I346)</f>
        <v>1.4980253545201</v>
      </c>
      <c r="K346" s="135"/>
    </row>
    <row r="347" customFormat="false" ht="12.75" hidden="false" customHeight="false" outlineLevel="0" collapsed="false">
      <c r="B347" s="124" t="n">
        <f aca="false">B346+1</f>
        <v>331</v>
      </c>
      <c r="C347" s="21" t="n">
        <f aca="false">$C$7</f>
        <v>3.29212628660779</v>
      </c>
      <c r="D347" s="21" t="n">
        <f aca="true">NORMSINV(RAND())</f>
        <v>0.68070488561704</v>
      </c>
      <c r="E347" s="21" t="n">
        <f aca="false">$C$4*($G$4-C347)*$J$4+$F$4*SQRT($J$4)*D347+C347</f>
        <v>3.32831842336886</v>
      </c>
      <c r="F347" s="125" t="n">
        <f aca="false">EXP(E347)</f>
        <v>27.8914007192078</v>
      </c>
      <c r="G347" s="126" t="n">
        <f aca="false">EXP(EXP(-$C$4*($J$4-$I$4))*LN(F347)+(1-EXP(-$C$4*($J$4-$I$4)))*$G$4+$F$4^2/(4*$C$4)*(1-EXP(-2*$C$4*($J$4-$I$4))))</f>
        <v>26.6433309484897</v>
      </c>
      <c r="H347" s="126" t="n">
        <f aca="false">EXP(EXP(-$C$4*($K$4-$I$4))*LN(G347)+(1-EXP(-$C$4*($K$4-$I$4)))*$G$4+$F$4^2/(4*$C$4)*(1-EXP(-2*$C$4*($K$4-$I$4))))</f>
        <v>23.0545257642868</v>
      </c>
      <c r="I347" s="126" t="n">
        <f aca="false">MAX(0,G347-H347-$H$4)</f>
        <v>1.54880518420284</v>
      </c>
      <c r="J347" s="22" t="n">
        <f aca="false">$D$7*AVERAGE(A347,I347)</f>
        <v>1.47326906403299</v>
      </c>
      <c r="K347" s="135"/>
    </row>
    <row r="348" customFormat="false" ht="12.75" hidden="false" customHeight="false" outlineLevel="0" collapsed="false">
      <c r="B348" s="124" t="n">
        <f aca="false">B347+1</f>
        <v>332</v>
      </c>
      <c r="C348" s="21" t="n">
        <f aca="false">$C$7</f>
        <v>3.29212628660779</v>
      </c>
      <c r="D348" s="21" t="n">
        <f aca="true">NORMSINV(RAND())</f>
        <v>-1.033694118997</v>
      </c>
      <c r="E348" s="21" t="n">
        <f aca="false">$C$4*($G$4-C348)*$J$4+$F$4*SQRT($J$4)*D348+C348</f>
        <v>2.78194400616845</v>
      </c>
      <c r="F348" s="125" t="n">
        <f aca="false">EXP(E348)</f>
        <v>16.1503869021059</v>
      </c>
      <c r="G348" s="126" t="n">
        <f aca="false">EXP(EXP(-$C$4*($J$4-$I$4))*LN(F348)+(1-EXP(-$C$4*($J$4-$I$4)))*$G$4+$F$4^2/(4*$C$4)*(1-EXP(-2*$C$4*($J$4-$I$4))))</f>
        <v>16.3950274673473</v>
      </c>
      <c r="H348" s="126" t="n">
        <f aca="false">EXP(EXP(-$C$4*($K$4-$I$4))*LN(G348)+(1-EXP(-$C$4*($K$4-$I$4)))*$G$4+$F$4^2/(4*$C$4)*(1-EXP(-2*$C$4*($K$4-$I$4))))</f>
        <v>17.0302614786161</v>
      </c>
      <c r="I348" s="126" t="n">
        <f aca="false">MAX(0,G348-H348-$H$4)</f>
        <v>0</v>
      </c>
      <c r="J348" s="22" t="n">
        <f aca="false">$D$7*AVERAGE(A348,I348)</f>
        <v>0</v>
      </c>
      <c r="K348" s="135"/>
    </row>
    <row r="349" customFormat="false" ht="12.75" hidden="false" customHeight="false" outlineLevel="0" collapsed="false">
      <c r="B349" s="124" t="n">
        <f aca="false">B348+1</f>
        <v>333</v>
      </c>
      <c r="C349" s="21" t="n">
        <f aca="false">$C$7</f>
        <v>3.29212628660779</v>
      </c>
      <c r="D349" s="21" t="n">
        <f aca="true">NORMSINV(RAND())</f>
        <v>-0.667074616366984</v>
      </c>
      <c r="E349" s="21" t="n">
        <f aca="false">$C$4*($G$4-C349)*$J$4+$F$4*SQRT($J$4)*D349+C349</f>
        <v>2.898784669599</v>
      </c>
      <c r="F349" s="125" t="n">
        <f aca="false">EXP(E349)</f>
        <v>18.1520711944884</v>
      </c>
      <c r="G349" s="126" t="n">
        <f aca="false">EXP(EXP(-$C$4*($J$4-$I$4))*LN(F349)+(1-EXP(-$C$4*($J$4-$I$4)))*$G$4+$F$4^2/(4*$C$4)*(1-EXP(-2*$C$4*($J$4-$I$4))))</f>
        <v>18.1889437280891</v>
      </c>
      <c r="H349" s="126" t="n">
        <f aca="false">EXP(EXP(-$C$4*($K$4-$I$4))*LN(G349)+(1-EXP(-$C$4*($K$4-$I$4)))*$G$4+$F$4^2/(4*$C$4)*(1-EXP(-2*$C$4*($K$4-$I$4))))</f>
        <v>18.1697807594582</v>
      </c>
      <c r="I349" s="126" t="n">
        <f aca="false">MAX(0,G349-H349-$H$4)</f>
        <v>0</v>
      </c>
      <c r="J349" s="22" t="n">
        <f aca="false">$D$7*AVERAGE(A349,I349)</f>
        <v>0</v>
      </c>
      <c r="K349" s="135"/>
    </row>
    <row r="350" customFormat="false" ht="12.75" hidden="false" customHeight="false" outlineLevel="0" collapsed="false">
      <c r="B350" s="124" t="n">
        <f aca="false">B349+1</f>
        <v>334</v>
      </c>
      <c r="C350" s="21" t="n">
        <f aca="false">$C$7</f>
        <v>3.29212628660779</v>
      </c>
      <c r="D350" s="21" t="n">
        <f aca="true">NORMSINV(RAND())</f>
        <v>-1.00689888150652</v>
      </c>
      <c r="E350" s="21" t="n">
        <f aca="false">$C$4*($G$4-C350)*$J$4+$F$4*SQRT($J$4)*D350+C350</f>
        <v>2.79048357731158</v>
      </c>
      <c r="F350" s="125" t="n">
        <f aca="false">EXP(E350)</f>
        <v>16.2888948375148</v>
      </c>
      <c r="G350" s="126" t="n">
        <f aca="false">EXP(EXP(-$C$4*($J$4-$I$4))*LN(F350)+(1-EXP(-$C$4*($J$4-$I$4)))*$G$4+$F$4^2/(4*$C$4)*(1-EXP(-2*$C$4*($J$4-$I$4))))</f>
        <v>16.5199240200249</v>
      </c>
      <c r="H350" s="126" t="n">
        <f aca="false">EXP(EXP(-$C$4*($K$4-$I$4))*LN(G350)+(1-EXP(-$C$4*($K$4-$I$4)))*$G$4+$F$4^2/(4*$C$4)*(1-EXP(-2*$C$4*($K$4-$I$4))))</f>
        <v>17.1110690308965</v>
      </c>
      <c r="I350" s="126" t="n">
        <f aca="false">MAX(0,G350-H350-$H$4)</f>
        <v>0</v>
      </c>
      <c r="J350" s="22" t="n">
        <f aca="false">$D$7*AVERAGE(A350,I350)</f>
        <v>0</v>
      </c>
      <c r="K350" s="135"/>
    </row>
    <row r="351" customFormat="false" ht="12.75" hidden="false" customHeight="false" outlineLevel="0" collapsed="false">
      <c r="B351" s="124" t="n">
        <f aca="false">B350+1</f>
        <v>335</v>
      </c>
      <c r="C351" s="21" t="n">
        <f aca="false">$C$7</f>
        <v>3.29212628660779</v>
      </c>
      <c r="D351" s="21" t="n">
        <f aca="true">NORMSINV(RAND())</f>
        <v>-1.79074956630704</v>
      </c>
      <c r="E351" s="21" t="n">
        <f aca="false">$C$4*($G$4-C351)*$J$4+$F$4*SQRT($J$4)*D351+C351</f>
        <v>2.5406724423731</v>
      </c>
      <c r="F351" s="125" t="n">
        <f aca="false">EXP(E351)</f>
        <v>12.6882001862532</v>
      </c>
      <c r="G351" s="126" t="n">
        <f aca="false">EXP(EXP(-$C$4*($J$4-$I$4))*LN(F351)+(1-EXP(-$C$4*($J$4-$I$4)))*$G$4+$F$4^2/(4*$C$4)*(1-EXP(-2*$C$4*($J$4-$I$4))))</f>
        <v>13.2309793362489</v>
      </c>
      <c r="H351" s="126" t="n">
        <f aca="false">EXP(EXP(-$C$4*($K$4-$I$4))*LN(G351)+(1-EXP(-$C$4*($K$4-$I$4)))*$G$4+$F$4^2/(4*$C$4)*(1-EXP(-2*$C$4*($K$4-$I$4))))</f>
        <v>14.8983197437126</v>
      </c>
      <c r="I351" s="126" t="n">
        <f aca="false">MAX(0,G351-H351-$H$4)</f>
        <v>0</v>
      </c>
      <c r="J351" s="22" t="n">
        <f aca="false">$D$7*AVERAGE(A351,I351)</f>
        <v>0</v>
      </c>
      <c r="K351" s="135"/>
    </row>
    <row r="352" customFormat="false" ht="12.75" hidden="false" customHeight="false" outlineLevel="0" collapsed="false">
      <c r="B352" s="124" t="n">
        <f aca="false">B351+1</f>
        <v>336</v>
      </c>
      <c r="C352" s="21" t="n">
        <f aca="false">$C$7</f>
        <v>3.29212628660779</v>
      </c>
      <c r="D352" s="21" t="n">
        <f aca="true">NORMSINV(RAND())</f>
        <v>0.613963359706062</v>
      </c>
      <c r="E352" s="21" t="n">
        <f aca="false">$C$4*($G$4-C352)*$J$4+$F$4*SQRT($J$4)*D352+C352</f>
        <v>3.30704807602001</v>
      </c>
      <c r="F352" s="125" t="n">
        <f aca="false">EXP(E352)</f>
        <v>27.30440586102</v>
      </c>
      <c r="G352" s="126" t="n">
        <f aca="false">EXP(EXP(-$C$4*($J$4-$I$4))*LN(F352)+(1-EXP(-$C$4*($J$4-$I$4)))*$G$4+$F$4^2/(4*$C$4)*(1-EXP(-2*$C$4*($J$4-$I$4))))</f>
        <v>26.1444256553824</v>
      </c>
      <c r="H352" s="126" t="n">
        <f aca="false">EXP(EXP(-$C$4*($K$4-$I$4))*LN(G352)+(1-EXP(-$C$4*($K$4-$I$4)))*$G$4+$F$4^2/(4*$C$4)*(1-EXP(-2*$C$4*($K$4-$I$4))))</f>
        <v>22.784292242463</v>
      </c>
      <c r="I352" s="126" t="n">
        <f aca="false">MAX(0,G352-H352-$H$4)</f>
        <v>1.32013341291942</v>
      </c>
      <c r="J352" s="22" t="n">
        <f aca="false">$D$7*AVERAGE(A352,I352)</f>
        <v>1.25574974663551</v>
      </c>
      <c r="K352" s="135"/>
    </row>
    <row r="353" customFormat="false" ht="12.75" hidden="false" customHeight="false" outlineLevel="0" collapsed="false">
      <c r="B353" s="124" t="n">
        <f aca="false">B352+1</f>
        <v>337</v>
      </c>
      <c r="C353" s="21" t="n">
        <f aca="false">$C$7</f>
        <v>3.29212628660779</v>
      </c>
      <c r="D353" s="21" t="n">
        <f aca="true">NORMSINV(RAND())</f>
        <v>-1.89245134099297</v>
      </c>
      <c r="E353" s="21" t="n">
        <f aca="false">$C$4*($G$4-C353)*$J$4+$F$4*SQRT($J$4)*D353+C353</f>
        <v>2.50826035643353</v>
      </c>
      <c r="F353" s="125" t="n">
        <f aca="false">EXP(E353)</f>
        <v>12.2835424768747</v>
      </c>
      <c r="G353" s="126" t="n">
        <f aca="false">EXP(EXP(-$C$4*($J$4-$I$4))*LN(F353)+(1-EXP(-$C$4*($J$4-$I$4)))*$G$4+$F$4^2/(4*$C$4)*(1-EXP(-2*$C$4*($J$4-$I$4))))</f>
        <v>12.8553042267106</v>
      </c>
      <c r="H353" s="126" t="n">
        <f aca="false">EXP(EXP(-$C$4*($K$4-$I$4))*LN(G353)+(1-EXP(-$C$4*($K$4-$I$4)))*$G$4+$F$4^2/(4*$C$4)*(1-EXP(-2*$C$4*($K$4-$I$4))))</f>
        <v>14.6330333927258</v>
      </c>
      <c r="I353" s="126" t="n">
        <f aca="false">MAX(0,G353-H353-$H$4)</f>
        <v>0</v>
      </c>
      <c r="J353" s="22" t="n">
        <f aca="false">$D$7*AVERAGE(A353,I353)</f>
        <v>0</v>
      </c>
      <c r="K353" s="135"/>
    </row>
    <row r="354" customFormat="false" ht="12.75" hidden="false" customHeight="false" outlineLevel="0" collapsed="false">
      <c r="B354" s="124" t="n">
        <f aca="false">B353+1</f>
        <v>338</v>
      </c>
      <c r="C354" s="21" t="n">
        <f aca="false">$C$7</f>
        <v>3.29212628660779</v>
      </c>
      <c r="D354" s="21" t="n">
        <f aca="true">NORMSINV(RAND())</f>
        <v>0.308901076352272</v>
      </c>
      <c r="E354" s="21" t="n">
        <f aca="false">$C$4*($G$4-C354)*$J$4+$F$4*SQRT($J$4)*D354+C354</f>
        <v>3.20982553515953</v>
      </c>
      <c r="F354" s="125" t="n">
        <f aca="false">EXP(E354)</f>
        <v>24.7747635223532</v>
      </c>
      <c r="G354" s="126" t="n">
        <f aca="false">EXP(EXP(-$C$4*($J$4-$I$4))*LN(F354)+(1-EXP(-$C$4*($J$4-$I$4)))*$G$4+$F$4^2/(4*$C$4)*(1-EXP(-2*$C$4*($J$4-$I$4))))</f>
        <v>23.9803491956082</v>
      </c>
      <c r="H354" s="126" t="n">
        <f aca="false">EXP(EXP(-$C$4*($K$4-$I$4))*LN(G354)+(1-EXP(-$C$4*($K$4-$I$4)))*$G$4+$F$4^2/(4*$C$4)*(1-EXP(-2*$C$4*($K$4-$I$4))))</f>
        <v>21.5888775690385</v>
      </c>
      <c r="I354" s="126" t="n">
        <f aca="false">MAX(0,G354-H354-$H$4)</f>
        <v>0.351471626569651</v>
      </c>
      <c r="J354" s="22" t="n">
        <f aca="false">$D$7*AVERAGE(A354,I354)</f>
        <v>0.334330153070179</v>
      </c>
      <c r="K354" s="135"/>
    </row>
    <row r="355" customFormat="false" ht="12.75" hidden="false" customHeight="false" outlineLevel="0" collapsed="false">
      <c r="B355" s="124" t="n">
        <f aca="false">B354+1</f>
        <v>339</v>
      </c>
      <c r="C355" s="21" t="n">
        <f aca="false">$C$7</f>
        <v>3.29212628660779</v>
      </c>
      <c r="D355" s="21" t="n">
        <f aca="true">NORMSINV(RAND())</f>
        <v>0.246752762794563</v>
      </c>
      <c r="E355" s="21" t="n">
        <f aca="false">$C$4*($G$4-C355)*$J$4+$F$4*SQRT($J$4)*D355+C355</f>
        <v>3.19001903240918</v>
      </c>
      <c r="F355" s="125" t="n">
        <f aca="false">EXP(E355)</f>
        <v>24.288889714783</v>
      </c>
      <c r="G355" s="126" t="n">
        <f aca="false">EXP(EXP(-$C$4*($J$4-$I$4))*LN(F355)+(1-EXP(-$C$4*($J$4-$I$4)))*$G$4+$F$4^2/(4*$C$4)*(1-EXP(-2*$C$4*($J$4-$I$4))))</f>
        <v>23.5619412319933</v>
      </c>
      <c r="H355" s="126" t="n">
        <f aca="false">EXP(EXP(-$C$4*($K$4-$I$4))*LN(G355)+(1-EXP(-$C$4*($K$4-$I$4)))*$G$4+$F$4^2/(4*$C$4)*(1-EXP(-2*$C$4*($K$4-$I$4))))</f>
        <v>21.3531435950242</v>
      </c>
      <c r="I355" s="126" t="n">
        <f aca="false">MAX(0,G355-H355-$H$4)</f>
        <v>0.168797636969035</v>
      </c>
      <c r="J355" s="22" t="n">
        <f aca="false">$D$7*AVERAGE(A355,I355)</f>
        <v>0.160565279071135</v>
      </c>
      <c r="K355" s="135"/>
    </row>
    <row r="356" customFormat="false" ht="12.75" hidden="false" customHeight="false" outlineLevel="0" collapsed="false">
      <c r="B356" s="124" t="n">
        <f aca="false">B355+1</f>
        <v>340</v>
      </c>
      <c r="C356" s="21" t="n">
        <f aca="false">$C$7</f>
        <v>3.29212628660779</v>
      </c>
      <c r="D356" s="21" t="n">
        <f aca="true">NORMSINV(RAND())</f>
        <v>2.2137364672969</v>
      </c>
      <c r="E356" s="21" t="n">
        <f aca="false">$C$4*($G$4-C356)*$J$4+$F$4*SQRT($J$4)*D356+C356</f>
        <v>3.81689152375907</v>
      </c>
      <c r="F356" s="125" t="n">
        <f aca="false">EXP(E356)</f>
        <v>45.4626688228504</v>
      </c>
      <c r="G356" s="126" t="n">
        <f aca="false">EXP(EXP(-$C$4*($J$4-$I$4))*LN(F356)+(1-EXP(-$C$4*($J$4-$I$4)))*$G$4+$F$4^2/(4*$C$4)*(1-EXP(-2*$C$4*($J$4-$I$4))))</f>
        <v>41.129756385592</v>
      </c>
      <c r="H356" s="126" t="n">
        <f aca="false">EXP(EXP(-$C$4*($K$4-$I$4))*LN(G356)+(1-EXP(-$C$4*($K$4-$I$4)))*$G$4+$F$4^2/(4*$C$4)*(1-EXP(-2*$C$4*($K$4-$I$4))))</f>
        <v>30.2256679594597</v>
      </c>
      <c r="I356" s="126" t="n">
        <f aca="false">MAX(0,G356-H356-$H$4)</f>
        <v>8.86408842613224</v>
      </c>
      <c r="J356" s="22" t="n">
        <f aca="false">$D$7*AVERAGE(A356,I356)</f>
        <v>8.43178173231321</v>
      </c>
      <c r="K356" s="135"/>
    </row>
    <row r="357" customFormat="false" ht="12.75" hidden="false" customHeight="false" outlineLevel="0" collapsed="false">
      <c r="B357" s="124" t="n">
        <f aca="false">B356+1</f>
        <v>341</v>
      </c>
      <c r="C357" s="21" t="n">
        <f aca="false">$C$7</f>
        <v>3.29212628660779</v>
      </c>
      <c r="D357" s="21" t="n">
        <f aca="true">NORMSINV(RAND())</f>
        <v>-0.746110853121725</v>
      </c>
      <c r="E357" s="21" t="n">
        <f aca="false">$C$4*($G$4-C357)*$J$4+$F$4*SQRT($J$4)*D357+C357</f>
        <v>2.87359603050252</v>
      </c>
      <c r="F357" s="125" t="n">
        <f aca="false">EXP(E357)</f>
        <v>17.7005556280533</v>
      </c>
      <c r="G357" s="126" t="n">
        <f aca="false">EXP(EXP(-$C$4*($J$4-$I$4))*LN(F357)+(1-EXP(-$C$4*($J$4-$I$4)))*$G$4+$F$4^2/(4*$C$4)*(1-EXP(-2*$C$4*($J$4-$I$4))))</f>
        <v>17.7863067561264</v>
      </c>
      <c r="H357" s="126" t="n">
        <f aca="false">EXP(EXP(-$C$4*($K$4-$I$4))*LN(G357)+(1-EXP(-$C$4*($K$4-$I$4)))*$G$4+$F$4^2/(4*$C$4)*(1-EXP(-2*$C$4*($K$4-$I$4))))</f>
        <v>17.917843615436</v>
      </c>
      <c r="I357" s="126" t="n">
        <f aca="false">MAX(0,G357-H357-$H$4)</f>
        <v>0</v>
      </c>
      <c r="J357" s="22" t="n">
        <f aca="false">$D$7*AVERAGE(A357,I357)</f>
        <v>0</v>
      </c>
      <c r="K357" s="135"/>
    </row>
    <row r="358" customFormat="false" ht="12.75" hidden="false" customHeight="false" outlineLevel="0" collapsed="false">
      <c r="B358" s="124" t="n">
        <f aca="false">B357+1</f>
        <v>342</v>
      </c>
      <c r="C358" s="21" t="n">
        <f aca="false">$C$7</f>
        <v>3.29212628660779</v>
      </c>
      <c r="D358" s="21" t="n">
        <f aca="true">NORMSINV(RAND())</f>
        <v>-0.812027063272957</v>
      </c>
      <c r="E358" s="21" t="n">
        <f aca="false">$C$4*($G$4-C358)*$J$4+$F$4*SQRT($J$4)*D358+C358</f>
        <v>2.85258870909805</v>
      </c>
      <c r="F358" s="125" t="n">
        <f aca="false">EXP(E358)</f>
        <v>17.332592855019</v>
      </c>
      <c r="G358" s="126" t="n">
        <f aca="false">EXP(EXP(-$C$4*($J$4-$I$4))*LN(F358)+(1-EXP(-$C$4*($J$4-$I$4)))*$G$4+$F$4^2/(4*$C$4)*(1-EXP(-2*$C$4*($J$4-$I$4))))</f>
        <v>17.4573323832792</v>
      </c>
      <c r="H358" s="126" t="n">
        <f aca="false">EXP(EXP(-$C$4*($K$4-$I$4))*LN(G358)+(1-EXP(-$C$4*($K$4-$I$4)))*$G$4+$F$4^2/(4*$C$4)*(1-EXP(-2*$C$4*($K$4-$I$4))))</f>
        <v>17.7104017225688</v>
      </c>
      <c r="I358" s="126" t="n">
        <f aca="false">MAX(0,G358-H358-$H$4)</f>
        <v>0</v>
      </c>
      <c r="J358" s="22" t="n">
        <f aca="false">$D$7*AVERAGE(A358,I358)</f>
        <v>0</v>
      </c>
      <c r="K358" s="135"/>
    </row>
    <row r="359" customFormat="false" ht="12.75" hidden="false" customHeight="false" outlineLevel="0" collapsed="false">
      <c r="B359" s="124" t="n">
        <f aca="false">B358+1</f>
        <v>343</v>
      </c>
      <c r="C359" s="21" t="n">
        <f aca="false">$C$7</f>
        <v>3.29212628660779</v>
      </c>
      <c r="D359" s="21" t="n">
        <f aca="true">NORMSINV(RAND())</f>
        <v>-2.04854710782035</v>
      </c>
      <c r="E359" s="21" t="n">
        <f aca="false">$C$4*($G$4-C359)*$J$4+$F$4*SQRT($J$4)*D359+C359</f>
        <v>2.4585130494191</v>
      </c>
      <c r="F359" s="125" t="n">
        <f aca="false">EXP(E359)</f>
        <v>11.687419997049</v>
      </c>
      <c r="G359" s="126" t="n">
        <f aca="false">EXP(EXP(-$C$4*($J$4-$I$4))*LN(F359)+(1-EXP(-$C$4*($J$4-$I$4)))*$G$4+$F$4^2/(4*$C$4)*(1-EXP(-2*$C$4*($J$4-$I$4))))</f>
        <v>12.2993482243943</v>
      </c>
      <c r="H359" s="126" t="n">
        <f aca="false">EXP(EXP(-$C$4*($K$4-$I$4))*LN(G359)+(1-EXP(-$C$4*($K$4-$I$4)))*$G$4+$F$4^2/(4*$C$4)*(1-EXP(-2*$C$4*($K$4-$I$4))))</f>
        <v>14.2350216909187</v>
      </c>
      <c r="I359" s="126" t="n">
        <f aca="false">MAX(0,G359-H359-$H$4)</f>
        <v>0</v>
      </c>
      <c r="J359" s="22" t="n">
        <f aca="false">$D$7*AVERAGE(A359,I359)</f>
        <v>0</v>
      </c>
      <c r="K359" s="135"/>
    </row>
    <row r="360" customFormat="false" ht="12.75" hidden="false" customHeight="false" outlineLevel="0" collapsed="false">
      <c r="B360" s="124" t="n">
        <f aca="false">B359+1</f>
        <v>344</v>
      </c>
      <c r="C360" s="21" t="n">
        <f aca="false">$C$7</f>
        <v>3.29212628660779</v>
      </c>
      <c r="D360" s="21" t="n">
        <f aca="true">NORMSINV(RAND())</f>
        <v>2.17575966948615</v>
      </c>
      <c r="E360" s="21" t="n">
        <f aca="false">$C$4*($G$4-C360)*$J$4+$F$4*SQRT($J$4)*D360+C360</f>
        <v>3.80478841898874</v>
      </c>
      <c r="F360" s="125" t="n">
        <f aca="false">EXP(E360)</f>
        <v>44.9157457886663</v>
      </c>
      <c r="G360" s="126" t="n">
        <f aca="false">EXP(EXP(-$C$4*($J$4-$I$4))*LN(F360)+(1-EXP(-$C$4*($J$4-$I$4)))*$G$4+$F$4^2/(4*$C$4)*(1-EXP(-2*$C$4*($J$4-$I$4))))</f>
        <v>40.689736156436</v>
      </c>
      <c r="H360" s="126" t="n">
        <f aca="false">EXP(EXP(-$C$4*($K$4-$I$4))*LN(G360)+(1-EXP(-$C$4*($K$4-$I$4)))*$G$4+$F$4^2/(4*$C$4)*(1-EXP(-2*$C$4*($K$4-$I$4))))</f>
        <v>30.023560235337</v>
      </c>
      <c r="I360" s="126" t="n">
        <f aca="false">MAX(0,G360-H360-$H$4)</f>
        <v>8.62617592109896</v>
      </c>
      <c r="J360" s="22" t="n">
        <f aca="false">$D$7*AVERAGE(A360,I360)</f>
        <v>8.20547235706888</v>
      </c>
      <c r="K360" s="135"/>
    </row>
    <row r="361" customFormat="false" ht="12.75" hidden="false" customHeight="false" outlineLevel="0" collapsed="false">
      <c r="B361" s="124" t="n">
        <f aca="false">B360+1</f>
        <v>345</v>
      </c>
      <c r="C361" s="21" t="n">
        <f aca="false">$C$7</f>
        <v>3.29212628660779</v>
      </c>
      <c r="D361" s="21" t="n">
        <f aca="true">NORMSINV(RAND())</f>
        <v>-1.75642864390853</v>
      </c>
      <c r="E361" s="21" t="n">
        <f aca="false">$C$4*($G$4-C361)*$J$4+$F$4*SQRT($J$4)*D361+C361</f>
        <v>2.55161042934276</v>
      </c>
      <c r="F361" s="125" t="n">
        <f aca="false">EXP(E361)</f>
        <v>12.8277453348099</v>
      </c>
      <c r="G361" s="126" t="n">
        <f aca="false">EXP(EXP(-$C$4*($J$4-$I$4))*LN(F361)+(1-EXP(-$C$4*($J$4-$I$4)))*$G$4+$F$4^2/(4*$C$4)*(1-EXP(-2*$C$4*($J$4-$I$4))))</f>
        <v>13.3602187988609</v>
      </c>
      <c r="H361" s="126" t="n">
        <f aca="false">EXP(EXP(-$C$4*($K$4-$I$4))*LN(G361)+(1-EXP(-$C$4*($K$4-$I$4)))*$G$4+$F$4^2/(4*$C$4)*(1-EXP(-2*$C$4*($K$4-$I$4))))</f>
        <v>14.9889260082292</v>
      </c>
      <c r="I361" s="126" t="n">
        <f aca="false">MAX(0,G361-H361-$H$4)</f>
        <v>0</v>
      </c>
      <c r="J361" s="22" t="n">
        <f aca="false">$D$7*AVERAGE(A361,I361)</f>
        <v>0</v>
      </c>
      <c r="K361" s="135"/>
    </row>
    <row r="362" customFormat="false" ht="12.75" hidden="false" customHeight="false" outlineLevel="0" collapsed="false">
      <c r="B362" s="124" t="n">
        <f aca="false">B361+1</f>
        <v>346</v>
      </c>
      <c r="C362" s="21" t="n">
        <f aca="false">$C$7</f>
        <v>3.29212628660779</v>
      </c>
      <c r="D362" s="21" t="n">
        <f aca="true">NORMSINV(RAND())</f>
        <v>-1.62543074932937</v>
      </c>
      <c r="E362" s="21" t="n">
        <f aca="false">$C$4*($G$4-C362)*$J$4+$F$4*SQRT($J$4)*D362+C362</f>
        <v>2.59335911101636</v>
      </c>
      <c r="F362" s="125" t="n">
        <f aca="false">EXP(E362)</f>
        <v>13.3746230741949</v>
      </c>
      <c r="G362" s="126" t="n">
        <f aca="false">EXP(EXP(-$C$4*($J$4-$I$4))*LN(F362)+(1-EXP(-$C$4*($J$4-$I$4)))*$G$4+$F$4^2/(4*$C$4)*(1-EXP(-2*$C$4*($J$4-$I$4))))</f>
        <v>13.8652184402493</v>
      </c>
      <c r="H362" s="126" t="n">
        <f aca="false">EXP(EXP(-$C$4*($K$4-$I$4))*LN(G362)+(1-EXP(-$C$4*($K$4-$I$4)))*$G$4+$F$4^2/(4*$C$4)*(1-EXP(-2*$C$4*($K$4-$I$4))))</f>
        <v>15.3398511988221</v>
      </c>
      <c r="I362" s="126" t="n">
        <f aca="false">MAX(0,G362-H362-$H$4)</f>
        <v>0</v>
      </c>
      <c r="J362" s="22" t="n">
        <f aca="false">$D$7*AVERAGE(A362,I362)</f>
        <v>0</v>
      </c>
      <c r="K362" s="135"/>
    </row>
    <row r="363" customFormat="false" ht="12.75" hidden="false" customHeight="false" outlineLevel="0" collapsed="false">
      <c r="B363" s="124" t="n">
        <f aca="false">B362+1</f>
        <v>347</v>
      </c>
      <c r="C363" s="21" t="n">
        <f aca="false">$C$7</f>
        <v>3.29212628660779</v>
      </c>
      <c r="D363" s="21" t="n">
        <f aca="true">NORMSINV(RAND())</f>
        <v>1.04989496735007</v>
      </c>
      <c r="E363" s="21" t="n">
        <f aca="false">$C$4*($G$4-C363)*$J$4+$F$4*SQRT($J$4)*D363+C363</f>
        <v>3.44597832354389</v>
      </c>
      <c r="F363" s="125" t="n">
        <f aca="false">EXP(E363)</f>
        <v>31.3739623232949</v>
      </c>
      <c r="G363" s="126" t="n">
        <f aca="false">EXP(EXP(-$C$4*($J$4-$I$4))*LN(F363)+(1-EXP(-$C$4*($J$4-$I$4)))*$G$4+$F$4^2/(4*$C$4)*(1-EXP(-2*$C$4*($J$4-$I$4))))</f>
        <v>29.5801273425817</v>
      </c>
      <c r="H363" s="126" t="n">
        <f aca="false">EXP(EXP(-$C$4*($K$4-$I$4))*LN(G363)+(1-EXP(-$C$4*($K$4-$I$4)))*$G$4+$F$4^2/(4*$C$4)*(1-EXP(-2*$C$4*($K$4-$I$4))))</f>
        <v>24.6083099484362</v>
      </c>
      <c r="I363" s="126" t="n">
        <f aca="false">MAX(0,G363-H363-$H$4)</f>
        <v>2.93181739414557</v>
      </c>
      <c r="J363" s="22" t="n">
        <f aca="false">$D$7*AVERAGE(A363,I363)</f>
        <v>2.78883097257428</v>
      </c>
      <c r="K363" s="135"/>
    </row>
    <row r="364" customFormat="false" ht="12.75" hidden="false" customHeight="false" outlineLevel="0" collapsed="false">
      <c r="B364" s="124" t="n">
        <f aca="false">B363+1</f>
        <v>348</v>
      </c>
      <c r="C364" s="21" t="n">
        <f aca="false">$C$7</f>
        <v>3.29212628660779</v>
      </c>
      <c r="D364" s="21" t="n">
        <f aca="true">NORMSINV(RAND())</f>
        <v>0.347551971623756</v>
      </c>
      <c r="E364" s="21" t="n">
        <f aca="false">$C$4*($G$4-C364)*$J$4+$F$4*SQRT($J$4)*D364+C364</f>
        <v>3.22214347300328</v>
      </c>
      <c r="F364" s="125" t="n">
        <f aca="false">EXP(E364)</f>
        <v>25.0818248179267</v>
      </c>
      <c r="G364" s="126" t="n">
        <f aca="false">EXP(EXP(-$C$4*($J$4-$I$4))*LN(F364)+(1-EXP(-$C$4*($J$4-$I$4)))*$G$4+$F$4^2/(4*$C$4)*(1-EXP(-2*$C$4*($J$4-$I$4))))</f>
        <v>24.2443018419669</v>
      </c>
      <c r="H364" s="126" t="n">
        <f aca="false">EXP(EXP(-$C$4*($K$4-$I$4))*LN(G364)+(1-EXP(-$C$4*($K$4-$I$4)))*$G$4+$F$4^2/(4*$C$4)*(1-EXP(-2*$C$4*($K$4-$I$4))))</f>
        <v>21.736794500632</v>
      </c>
      <c r="I364" s="126" t="n">
        <f aca="false">MAX(0,G364-H364-$H$4)</f>
        <v>0.467507341334925</v>
      </c>
      <c r="J364" s="22" t="n">
        <f aca="false">$D$7*AVERAGE(A364,I364)</f>
        <v>0.44470673924788</v>
      </c>
      <c r="K364" s="135"/>
    </row>
    <row r="365" customFormat="false" ht="12.75" hidden="false" customHeight="false" outlineLevel="0" collapsed="false">
      <c r="B365" s="124" t="n">
        <f aca="false">B364+1</f>
        <v>349</v>
      </c>
      <c r="C365" s="21" t="n">
        <f aca="false">$C$7</f>
        <v>3.29212628660779</v>
      </c>
      <c r="D365" s="21" t="n">
        <f aca="true">NORMSINV(RAND())</f>
        <v>0.391072111128077</v>
      </c>
      <c r="E365" s="21" t="n">
        <f aca="false">$C$4*($G$4-C365)*$J$4+$F$4*SQRT($J$4)*D365+C365</f>
        <v>3.23601322607369</v>
      </c>
      <c r="F365" s="125" t="n">
        <f aca="false">EXP(E365)</f>
        <v>25.4321272230129</v>
      </c>
      <c r="G365" s="126" t="n">
        <f aca="false">EXP(EXP(-$C$4*($J$4-$I$4))*LN(F365)+(1-EXP(-$C$4*($J$4-$I$4)))*$G$4+$F$4^2/(4*$C$4)*(1-EXP(-2*$C$4*($J$4-$I$4))))</f>
        <v>24.5449862910766</v>
      </c>
      <c r="H365" s="126" t="n">
        <f aca="false">EXP(EXP(-$C$4*($K$4-$I$4))*LN(G365)+(1-EXP(-$C$4*($K$4-$I$4)))*$G$4+$F$4^2/(4*$C$4)*(1-EXP(-2*$C$4*($K$4-$I$4))))</f>
        <v>21.9045593862814</v>
      </c>
      <c r="I365" s="126" t="n">
        <f aca="false">MAX(0,G365-H365-$H$4)</f>
        <v>0.60042690479517</v>
      </c>
      <c r="J365" s="22" t="n">
        <f aca="false">$D$7*AVERAGE(A365,I365)</f>
        <v>0.571143739103055</v>
      </c>
      <c r="K365" s="135"/>
    </row>
    <row r="366" customFormat="false" ht="12.75" hidden="false" customHeight="false" outlineLevel="0" collapsed="false">
      <c r="B366" s="124" t="n">
        <f aca="false">B365+1</f>
        <v>350</v>
      </c>
      <c r="C366" s="21" t="n">
        <f aca="false">$C$7</f>
        <v>3.29212628660779</v>
      </c>
      <c r="D366" s="21" t="n">
        <f aca="true">NORMSINV(RAND())</f>
        <v>0.953163050424991</v>
      </c>
      <c r="E366" s="21" t="n">
        <f aca="false">$C$4*($G$4-C366)*$J$4+$F$4*SQRT($J$4)*D366+C366</f>
        <v>3.41515011809558</v>
      </c>
      <c r="F366" s="125" t="n">
        <f aca="false">EXP(E366)</f>
        <v>30.4215159048336</v>
      </c>
      <c r="G366" s="126" t="n">
        <f aca="false">EXP(EXP(-$C$4*($J$4-$I$4))*LN(F366)+(1-EXP(-$C$4*($J$4-$I$4)))*$G$4+$F$4^2/(4*$C$4)*(1-EXP(-2*$C$4*($J$4-$I$4))))</f>
        <v>28.7807240087476</v>
      </c>
      <c r="H366" s="126" t="n">
        <f aca="false">EXP(EXP(-$C$4*($K$4-$I$4))*LN(G366)+(1-EXP(-$C$4*($K$4-$I$4)))*$G$4+$F$4^2/(4*$C$4)*(1-EXP(-2*$C$4*($K$4-$I$4))))</f>
        <v>24.1913534353762</v>
      </c>
      <c r="I366" s="126" t="n">
        <f aca="false">MAX(0,G366-H366-$H$4)</f>
        <v>2.54937057337143</v>
      </c>
      <c r="J366" s="22" t="n">
        <f aca="false">$D$7*AVERAGE(A366,I366)</f>
        <v>2.42503630334716</v>
      </c>
      <c r="K366" s="135"/>
    </row>
    <row r="367" customFormat="false" ht="12.75" hidden="false" customHeight="false" outlineLevel="0" collapsed="false">
      <c r="B367" s="124" t="n">
        <f aca="false">B366+1</f>
        <v>351</v>
      </c>
      <c r="C367" s="21" t="n">
        <f aca="false">$C$7</f>
        <v>3.29212628660779</v>
      </c>
      <c r="D367" s="21" t="n">
        <f aca="true">NORMSINV(RAND())</f>
        <v>-1.02424220425236</v>
      </c>
      <c r="E367" s="21" t="n">
        <f aca="false">$C$4*($G$4-C367)*$J$4+$F$4*SQRT($J$4)*D367+C367</f>
        <v>2.78495630633669</v>
      </c>
      <c r="F367" s="125" t="n">
        <f aca="false">EXP(E367)</f>
        <v>16.1991100628383</v>
      </c>
      <c r="G367" s="126" t="n">
        <f aca="false">EXP(EXP(-$C$4*($J$4-$I$4))*LN(F367)+(1-EXP(-$C$4*($J$4-$I$4)))*$G$4+$F$4^2/(4*$C$4)*(1-EXP(-2*$C$4*($J$4-$I$4))))</f>
        <v>16.4389760711734</v>
      </c>
      <c r="H367" s="126" t="n">
        <f aca="false">EXP(EXP(-$C$4*($K$4-$I$4))*LN(G367)+(1-EXP(-$C$4*($K$4-$I$4)))*$G$4+$F$4^2/(4*$C$4)*(1-EXP(-2*$C$4*($K$4-$I$4))))</f>
        <v>17.0587223675662</v>
      </c>
      <c r="I367" s="126" t="n">
        <f aca="false">MAX(0,G367-H367-$H$4)</f>
        <v>0</v>
      </c>
      <c r="J367" s="22" t="n">
        <f aca="false">$D$7*AVERAGE(A367,I367)</f>
        <v>0</v>
      </c>
      <c r="K367" s="135"/>
    </row>
    <row r="368" customFormat="false" ht="12.75" hidden="false" customHeight="false" outlineLevel="0" collapsed="false">
      <c r="B368" s="124" t="n">
        <f aca="false">B367+1</f>
        <v>352</v>
      </c>
      <c r="C368" s="21" t="n">
        <f aca="false">$C$7</f>
        <v>3.29212628660779</v>
      </c>
      <c r="D368" s="21" t="n">
        <f aca="true">NORMSINV(RAND())</f>
        <v>-1.92027030524607</v>
      </c>
      <c r="E368" s="21" t="n">
        <f aca="false">$C$4*($G$4-C368)*$J$4+$F$4*SQRT($J$4)*D368+C368</f>
        <v>2.49939452628547</v>
      </c>
      <c r="F368" s="125" t="n">
        <f aca="false">EXP(E368)</f>
        <v>12.1751200134237</v>
      </c>
      <c r="G368" s="126" t="n">
        <f aca="false">EXP(EXP(-$C$4*($J$4-$I$4))*LN(F368)+(1-EXP(-$C$4*($J$4-$I$4)))*$G$4+$F$4^2/(4*$C$4)*(1-EXP(-2*$C$4*($J$4-$I$4))))</f>
        <v>12.7544148983328</v>
      </c>
      <c r="H368" s="126" t="n">
        <f aca="false">EXP(EXP(-$C$4*($K$4-$I$4))*LN(G368)+(1-EXP(-$C$4*($K$4-$I$4)))*$G$4+$F$4^2/(4*$C$4)*(1-EXP(-2*$C$4*($K$4-$I$4))))</f>
        <v>14.5612947298693</v>
      </c>
      <c r="I368" s="126" t="n">
        <f aca="false">MAX(0,G368-H368-$H$4)</f>
        <v>0</v>
      </c>
      <c r="J368" s="22" t="n">
        <f aca="false">$D$7*AVERAGE(A368,I368)</f>
        <v>0</v>
      </c>
      <c r="K368" s="135"/>
    </row>
    <row r="369" customFormat="false" ht="12.75" hidden="false" customHeight="false" outlineLevel="0" collapsed="false">
      <c r="B369" s="124" t="n">
        <f aca="false">B368+1</f>
        <v>353</v>
      </c>
      <c r="C369" s="21" t="n">
        <f aca="false">$C$7</f>
        <v>3.29212628660779</v>
      </c>
      <c r="D369" s="21" t="n">
        <f aca="true">NORMSINV(RAND())</f>
        <v>0.846612193650051</v>
      </c>
      <c r="E369" s="21" t="n">
        <f aca="false">$C$4*($G$4-C369)*$J$4+$F$4*SQRT($J$4)*D369+C369</f>
        <v>3.38119264255113</v>
      </c>
      <c r="F369" s="125" t="n">
        <f aca="false">EXP(E369)</f>
        <v>29.4058208414228</v>
      </c>
      <c r="G369" s="126" t="n">
        <f aca="false">EXP(EXP(-$C$4*($J$4-$I$4))*LN(F369)+(1-EXP(-$C$4*($J$4-$I$4)))*$G$4+$F$4^2/(4*$C$4)*(1-EXP(-2*$C$4*($J$4-$I$4))))</f>
        <v>27.9251574521203</v>
      </c>
      <c r="H369" s="126" t="n">
        <f aca="false">EXP(EXP(-$C$4*($K$4-$I$4))*LN(G369)+(1-EXP(-$C$4*($K$4-$I$4)))*$G$4+$F$4^2/(4*$C$4)*(1-EXP(-2*$C$4*($K$4-$I$4))))</f>
        <v>23.7402452084466</v>
      </c>
      <c r="I369" s="126" t="n">
        <f aca="false">MAX(0,G369-H369-$H$4)</f>
        <v>2.14491224367374</v>
      </c>
      <c r="J369" s="22" t="n">
        <f aca="false">$D$7*AVERAGE(A369,I369)</f>
        <v>2.0403036391543</v>
      </c>
      <c r="K369" s="135"/>
    </row>
    <row r="370" customFormat="false" ht="12.75" hidden="false" customHeight="false" outlineLevel="0" collapsed="false">
      <c r="B370" s="124" t="n">
        <f aca="false">B369+1</f>
        <v>354</v>
      </c>
      <c r="C370" s="21" t="n">
        <f aca="false">$C$7</f>
        <v>3.29212628660779</v>
      </c>
      <c r="D370" s="21" t="n">
        <f aca="true">NORMSINV(RAND())</f>
        <v>-0.136951428607933</v>
      </c>
      <c r="E370" s="21" t="n">
        <f aca="false">$C$4*($G$4-C370)*$J$4+$F$4*SQRT($J$4)*D370+C370</f>
        <v>3.06773352396531</v>
      </c>
      <c r="F370" s="125" t="n">
        <f aca="false">EXP(E370)</f>
        <v>21.4931337565172</v>
      </c>
      <c r="G370" s="126" t="n">
        <f aca="false">EXP(EXP(-$C$4*($J$4-$I$4))*LN(F370)+(1-EXP(-$C$4*($J$4-$I$4)))*$G$4+$F$4^2/(4*$C$4)*(1-EXP(-2*$C$4*($J$4-$I$4))))</f>
        <v>21.1355847706395</v>
      </c>
      <c r="H370" s="126" t="n">
        <f aca="false">EXP(EXP(-$C$4*($K$4-$I$4))*LN(G370)+(1-EXP(-$C$4*($K$4-$I$4)))*$G$4+$F$4^2/(4*$C$4)*(1-EXP(-2*$C$4*($K$4-$I$4))))</f>
        <v>19.9536638072865</v>
      </c>
      <c r="I370" s="126" t="n">
        <f aca="false">MAX(0,G370-H370-$H$4)</f>
        <v>0</v>
      </c>
      <c r="J370" s="22" t="n">
        <f aca="false">$D$7*AVERAGE(A370,I370)</f>
        <v>0</v>
      </c>
      <c r="K370" s="135"/>
    </row>
    <row r="371" customFormat="false" ht="12.75" hidden="false" customHeight="false" outlineLevel="0" collapsed="false">
      <c r="B371" s="124" t="n">
        <f aca="false">B370+1</f>
        <v>355</v>
      </c>
      <c r="C371" s="21" t="n">
        <f aca="false">$C$7</f>
        <v>3.29212628660779</v>
      </c>
      <c r="D371" s="21" t="n">
        <f aca="true">NORMSINV(RAND())</f>
        <v>-1.26880201720196</v>
      </c>
      <c r="E371" s="21" t="n">
        <f aca="false">$C$4*($G$4-C371)*$J$4+$F$4*SQRT($J$4)*D371+C371</f>
        <v>2.70701574237733</v>
      </c>
      <c r="F371" s="125" t="n">
        <f aca="false">EXP(E371)</f>
        <v>14.9844911421465</v>
      </c>
      <c r="G371" s="126" t="n">
        <f aca="false">EXP(EXP(-$C$4*($J$4-$I$4))*LN(F371)+(1-EXP(-$C$4*($J$4-$I$4)))*$G$4+$F$4^2/(4*$C$4)*(1-EXP(-2*$C$4*($J$4-$I$4))))</f>
        <v>15.3388623885862</v>
      </c>
      <c r="H371" s="126" t="n">
        <f aca="false">EXP(EXP(-$C$4*($K$4-$I$4))*LN(G371)+(1-EXP(-$C$4*($K$4-$I$4)))*$G$4+$F$4^2/(4*$C$4)*(1-EXP(-2*$C$4*($K$4-$I$4))))</f>
        <v>16.3374017888673</v>
      </c>
      <c r="I371" s="126" t="n">
        <f aca="false">MAX(0,G371-H371-$H$4)</f>
        <v>0</v>
      </c>
      <c r="J371" s="22" t="n">
        <f aca="false">$D$7*AVERAGE(A371,I371)</f>
        <v>0</v>
      </c>
      <c r="K371" s="135"/>
    </row>
    <row r="372" customFormat="false" ht="12.75" hidden="false" customHeight="false" outlineLevel="0" collapsed="false">
      <c r="B372" s="124" t="n">
        <f aca="false">B371+1</f>
        <v>356</v>
      </c>
      <c r="C372" s="21" t="n">
        <f aca="false">$C$7</f>
        <v>3.29212628660779</v>
      </c>
      <c r="D372" s="21" t="n">
        <f aca="true">NORMSINV(RAND())</f>
        <v>0.37851761481525</v>
      </c>
      <c r="E372" s="21" t="n">
        <f aca="false">$C$4*($G$4-C372)*$J$4+$F$4*SQRT($J$4)*D372+C372</f>
        <v>3.23201214138588</v>
      </c>
      <c r="F372" s="125" t="n">
        <f aca="false">EXP(E372)</f>
        <v>25.3305744243534</v>
      </c>
      <c r="G372" s="126" t="n">
        <f aca="false">EXP(EXP(-$C$4*($J$4-$I$4))*LN(F372)+(1-EXP(-$C$4*($J$4-$I$4)))*$G$4+$F$4^2/(4*$C$4)*(1-EXP(-2*$C$4*($J$4-$I$4))))</f>
        <v>24.4578654826517</v>
      </c>
      <c r="H372" s="126" t="n">
        <f aca="false">EXP(EXP(-$C$4*($K$4-$I$4))*LN(G372)+(1-EXP(-$C$4*($K$4-$I$4)))*$G$4+$F$4^2/(4*$C$4)*(1-EXP(-2*$C$4*($K$4-$I$4))))</f>
        <v>21.8560308718124</v>
      </c>
      <c r="I372" s="126" t="n">
        <f aca="false">MAX(0,G372-H372-$H$4)</f>
        <v>0.561834610839322</v>
      </c>
      <c r="J372" s="22" t="n">
        <f aca="false">$D$7*AVERAGE(A372,I372)</f>
        <v>0.534433613533271</v>
      </c>
      <c r="K372" s="135"/>
    </row>
    <row r="373" customFormat="false" ht="12.75" hidden="false" customHeight="false" outlineLevel="0" collapsed="false">
      <c r="B373" s="124" t="n">
        <f aca="false">B372+1</f>
        <v>357</v>
      </c>
      <c r="C373" s="21" t="n">
        <f aca="false">$C$7</f>
        <v>3.29212628660779</v>
      </c>
      <c r="D373" s="21" t="n">
        <f aca="true">NORMSINV(RAND())</f>
        <v>0.439201189830287</v>
      </c>
      <c r="E373" s="21" t="n">
        <f aca="false">$C$4*($G$4-C373)*$J$4+$F$4*SQRT($J$4)*D373+C373</f>
        <v>3.25135183584629</v>
      </c>
      <c r="F373" s="125" t="n">
        <f aca="false">EXP(E373)</f>
        <v>25.825227799213</v>
      </c>
      <c r="G373" s="126" t="n">
        <f aca="false">EXP(EXP(-$C$4*($J$4-$I$4))*LN(F373)+(1-EXP(-$C$4*($J$4-$I$4)))*$G$4+$F$4^2/(4*$C$4)*(1-EXP(-2*$C$4*($J$4-$I$4))))</f>
        <v>24.8818586819136</v>
      </c>
      <c r="H373" s="126" t="n">
        <f aca="false">EXP(EXP(-$C$4*($K$4-$I$4))*LN(G373)+(1-EXP(-$C$4*($K$4-$I$4)))*$G$4+$F$4^2/(4*$C$4)*(1-EXP(-2*$C$4*($K$4-$I$4))))</f>
        <v>22.0915993470092</v>
      </c>
      <c r="I373" s="126" t="n">
        <f aca="false">MAX(0,G373-H373-$H$4)</f>
        <v>0.750259334904459</v>
      </c>
      <c r="J373" s="22" t="n">
        <f aca="false">$D$7*AVERAGE(A373,I373)</f>
        <v>0.713668755367457</v>
      </c>
      <c r="K373" s="135"/>
    </row>
    <row r="374" customFormat="false" ht="12.75" hidden="false" customHeight="false" outlineLevel="0" collapsed="false">
      <c r="B374" s="124" t="n">
        <f aca="false">B373+1</f>
        <v>358</v>
      </c>
      <c r="C374" s="21" t="n">
        <f aca="false">$C$7</f>
        <v>3.29212628660779</v>
      </c>
      <c r="D374" s="21" t="n">
        <f aca="true">NORMSINV(RAND())</f>
        <v>-2.40368246884849</v>
      </c>
      <c r="E374" s="21" t="n">
        <f aca="false">$C$4*($G$4-C374)*$J$4+$F$4*SQRT($J$4)*D374+C374</f>
        <v>2.34533235146793</v>
      </c>
      <c r="F374" s="125" t="n">
        <f aca="false">EXP(E374)</f>
        <v>10.4367408173357</v>
      </c>
      <c r="G374" s="126" t="n">
        <f aca="false">EXP(EXP(-$C$4*($J$4-$I$4))*LN(F374)+(1-EXP(-$C$4*($J$4-$I$4)))*$G$4+$F$4^2/(4*$C$4)*(1-EXP(-2*$C$4*($J$4-$I$4))))</f>
        <v>11.122421563164</v>
      </c>
      <c r="H374" s="126" t="n">
        <f aca="false">EXP(EXP(-$C$4*($K$4-$I$4))*LN(G374)+(1-EXP(-$C$4*($K$4-$I$4)))*$G$4+$F$4^2/(4*$C$4)*(1-EXP(-2*$C$4*($K$4-$I$4))))</f>
        <v>13.3693676729025</v>
      </c>
      <c r="I374" s="126" t="n">
        <f aca="false">MAX(0,G374-H374-$H$4)</f>
        <v>0</v>
      </c>
      <c r="J374" s="22" t="n">
        <f aca="false">$D$7*AVERAGE(A374,I374)</f>
        <v>0</v>
      </c>
      <c r="K374" s="135"/>
    </row>
    <row r="375" customFormat="false" ht="12.75" hidden="false" customHeight="false" outlineLevel="0" collapsed="false">
      <c r="B375" s="124" t="n">
        <f aca="false">B374+1</f>
        <v>359</v>
      </c>
      <c r="C375" s="21" t="n">
        <f aca="false">$C$7</f>
        <v>3.29212628660779</v>
      </c>
      <c r="D375" s="21" t="n">
        <f aca="true">NORMSINV(RAND())</f>
        <v>0.118719579737889</v>
      </c>
      <c r="E375" s="21" t="n">
        <f aca="false">$C$4*($G$4-C375)*$J$4+$F$4*SQRT($J$4)*D375+C375</f>
        <v>3.14921519643714</v>
      </c>
      <c r="F375" s="125" t="n">
        <f aca="false">EXP(E375)</f>
        <v>23.3177575389719</v>
      </c>
      <c r="G375" s="126" t="n">
        <f aca="false">EXP(EXP(-$C$4*($J$4-$I$4))*LN(F375)+(1-EXP(-$C$4*($J$4-$I$4)))*$G$4+$F$4^2/(4*$C$4)*(1-EXP(-2*$C$4*($J$4-$I$4))))</f>
        <v>22.7228390146011</v>
      </c>
      <c r="H375" s="126" t="n">
        <f aca="false">EXP(EXP(-$C$4*($K$4-$I$4))*LN(G375)+(1-EXP(-$C$4*($K$4-$I$4)))*$G$4+$F$4^2/(4*$C$4)*(1-EXP(-2*$C$4*($K$4-$I$4))))</f>
        <v>20.8755849148902</v>
      </c>
      <c r="I375" s="126" t="n">
        <f aca="false">MAX(0,G375-H375-$H$4)</f>
        <v>0</v>
      </c>
      <c r="J375" s="22" t="n">
        <f aca="false">$D$7*AVERAGE(A375,I375)</f>
        <v>0</v>
      </c>
      <c r="K375" s="135"/>
    </row>
    <row r="376" customFormat="false" ht="12.75" hidden="false" customHeight="false" outlineLevel="0" collapsed="false">
      <c r="B376" s="124" t="n">
        <f aca="false">B375+1</f>
        <v>360</v>
      </c>
      <c r="C376" s="21" t="n">
        <f aca="false">$C$7</f>
        <v>3.29212628660779</v>
      </c>
      <c r="D376" s="21" t="n">
        <f aca="true">NORMSINV(RAND())</f>
        <v>-0.502405196912471</v>
      </c>
      <c r="E376" s="21" t="n">
        <f aca="false">$C$4*($G$4-C376)*$J$4+$F$4*SQRT($J$4)*D376+C376</f>
        <v>2.95126437697345</v>
      </c>
      <c r="F376" s="125" t="n">
        <f aca="false">EXP(E376)</f>
        <v>19.1301261344781</v>
      </c>
      <c r="G376" s="126" t="n">
        <f aca="false">EXP(EXP(-$C$4*($J$4-$I$4))*LN(F376)+(1-EXP(-$C$4*($J$4-$I$4)))*$G$4+$F$4^2/(4*$C$4)*(1-EXP(-2*$C$4*($J$4-$I$4))))</f>
        <v>19.0573419363324</v>
      </c>
      <c r="H376" s="126" t="n">
        <f aca="false">EXP(EXP(-$C$4*($K$4-$I$4))*LN(G376)+(1-EXP(-$C$4*($K$4-$I$4)))*$G$4+$F$4^2/(4*$C$4)*(1-EXP(-2*$C$4*($K$4-$I$4))))</f>
        <v>18.7061201292462</v>
      </c>
      <c r="I376" s="126" t="n">
        <f aca="false">MAX(0,G376-H376-$H$4)</f>
        <v>0</v>
      </c>
      <c r="J376" s="22" t="n">
        <f aca="false">$D$7*AVERAGE(A376,I376)</f>
        <v>0</v>
      </c>
      <c r="K376" s="135"/>
    </row>
    <row r="377" customFormat="false" ht="12.75" hidden="false" customHeight="false" outlineLevel="0" collapsed="false">
      <c r="B377" s="124" t="n">
        <f aca="false">B376+1</f>
        <v>361</v>
      </c>
      <c r="C377" s="21" t="n">
        <f aca="false">$C$7</f>
        <v>3.29212628660779</v>
      </c>
      <c r="D377" s="21" t="n">
        <f aca="true">NORMSINV(RAND())</f>
        <v>-0.0490890928882198</v>
      </c>
      <c r="E377" s="21" t="n">
        <f aca="false">$C$4*($G$4-C377)*$J$4+$F$4*SQRT($J$4)*D377+C377</f>
        <v>3.09573501740034</v>
      </c>
      <c r="F377" s="125" t="n">
        <f aca="false">EXP(E377)</f>
        <v>22.1034790099799</v>
      </c>
      <c r="G377" s="126" t="n">
        <f aca="false">EXP(EXP(-$C$4*($J$4-$I$4))*LN(F377)+(1-EXP(-$C$4*($J$4-$I$4)))*$G$4+$F$4^2/(4*$C$4)*(1-EXP(-2*$C$4*($J$4-$I$4))))</f>
        <v>21.6681386946318</v>
      </c>
      <c r="H377" s="126" t="n">
        <f aca="false">EXP(EXP(-$C$4*($K$4-$I$4))*LN(G377)+(1-EXP(-$C$4*($K$4-$I$4)))*$G$4+$F$4^2/(4*$C$4)*(1-EXP(-2*$C$4*($K$4-$I$4))))</f>
        <v>20.2658006394877</v>
      </c>
      <c r="I377" s="126" t="n">
        <f aca="false">MAX(0,G377-H377-$H$4)</f>
        <v>0</v>
      </c>
      <c r="J377" s="22" t="n">
        <f aca="false">$D$7*AVERAGE(A377,I377)</f>
        <v>0</v>
      </c>
      <c r="K377" s="135"/>
    </row>
    <row r="378" customFormat="false" ht="12.75" hidden="false" customHeight="false" outlineLevel="0" collapsed="false">
      <c r="B378" s="124" t="n">
        <f aca="false">B377+1</f>
        <v>362</v>
      </c>
      <c r="C378" s="21" t="n">
        <f aca="false">$C$7</f>
        <v>3.29212628660779</v>
      </c>
      <c r="D378" s="21" t="n">
        <f aca="true">NORMSINV(RAND())</f>
        <v>0.0953668601937373</v>
      </c>
      <c r="E378" s="21" t="n">
        <f aca="false">$C$4*($G$4-C378)*$J$4+$F$4*SQRT($J$4)*D378+C378</f>
        <v>3.14177274663599</v>
      </c>
      <c r="F378" s="125" t="n">
        <f aca="false">EXP(E378)</f>
        <v>23.144860485896</v>
      </c>
      <c r="G378" s="126" t="n">
        <f aca="false">EXP(EXP(-$C$4*($J$4-$I$4))*LN(F378)+(1-EXP(-$C$4*($J$4-$I$4)))*$G$4+$F$4^2/(4*$C$4)*(1-EXP(-2*$C$4*($J$4-$I$4))))</f>
        <v>22.5730443585525</v>
      </c>
      <c r="H378" s="126" t="n">
        <f aca="false">EXP(EXP(-$C$4*($K$4-$I$4))*LN(G378)+(1-EXP(-$C$4*($K$4-$I$4)))*$G$4+$F$4^2/(4*$C$4)*(1-EXP(-2*$C$4*($K$4-$I$4))))</f>
        <v>20.789638992256</v>
      </c>
      <c r="I378" s="126" t="n">
        <f aca="false">MAX(0,G378-H378-$H$4)</f>
        <v>0</v>
      </c>
      <c r="J378" s="22" t="n">
        <f aca="false">$D$7*AVERAGE(A378,I378)</f>
        <v>0</v>
      </c>
      <c r="K378" s="135"/>
    </row>
    <row r="379" customFormat="false" ht="12.75" hidden="false" customHeight="false" outlineLevel="0" collapsed="false">
      <c r="B379" s="124" t="n">
        <f aca="false">B378+1</f>
        <v>363</v>
      </c>
      <c r="C379" s="21" t="n">
        <f aca="false">$C$7</f>
        <v>3.29212628660779</v>
      </c>
      <c r="D379" s="21" t="n">
        <f aca="true">NORMSINV(RAND())</f>
        <v>0.914398037011794</v>
      </c>
      <c r="E379" s="21" t="n">
        <f aca="false">$C$4*($G$4-C379)*$J$4+$F$4*SQRT($J$4)*D379+C379</f>
        <v>3.40279581110264</v>
      </c>
      <c r="F379" s="125" t="n">
        <f aca="false">EXP(E379)</f>
        <v>30.0479912282926</v>
      </c>
      <c r="G379" s="126" t="n">
        <f aca="false">EXP(EXP(-$C$4*($J$4-$I$4))*LN(F379)+(1-EXP(-$C$4*($J$4-$I$4)))*$G$4+$F$4^2/(4*$C$4)*(1-EXP(-2*$C$4*($J$4-$I$4))))</f>
        <v>28.4664623285853</v>
      </c>
      <c r="H379" s="126" t="n">
        <f aca="false">EXP(EXP(-$C$4*($K$4-$I$4))*LN(G379)+(1-EXP(-$C$4*($K$4-$I$4)))*$G$4+$F$4^2/(4*$C$4)*(1-EXP(-2*$C$4*($K$4-$I$4))))</f>
        <v>24.0262490670363</v>
      </c>
      <c r="I379" s="126" t="n">
        <f aca="false">MAX(0,G379-H379-$H$4)</f>
        <v>2.40021326154901</v>
      </c>
      <c r="J379" s="22" t="n">
        <f aca="false">$D$7*AVERAGE(A379,I379)</f>
        <v>2.28315347946225</v>
      </c>
      <c r="K379" s="135"/>
    </row>
    <row r="380" customFormat="false" ht="12.75" hidden="false" customHeight="false" outlineLevel="0" collapsed="false">
      <c r="B380" s="124" t="n">
        <f aca="false">B379+1</f>
        <v>364</v>
      </c>
      <c r="C380" s="21" t="n">
        <f aca="false">$C$7</f>
        <v>3.29212628660779</v>
      </c>
      <c r="D380" s="21" t="n">
        <f aca="true">NORMSINV(RAND())</f>
        <v>-0.246891849073566</v>
      </c>
      <c r="E380" s="21" t="n">
        <f aca="false">$C$4*($G$4-C380)*$J$4+$F$4*SQRT($J$4)*D380+C380</f>
        <v>3.03269580345975</v>
      </c>
      <c r="F380" s="125" t="n">
        <f aca="false">EXP(E380)</f>
        <v>20.7531035353197</v>
      </c>
      <c r="G380" s="126" t="n">
        <f aca="false">EXP(EXP(-$C$4*($J$4-$I$4))*LN(F380)+(1-EXP(-$C$4*($J$4-$I$4)))*$G$4+$F$4^2/(4*$C$4)*(1-EXP(-2*$C$4*($J$4-$I$4))))</f>
        <v>20.487608051628</v>
      </c>
      <c r="H380" s="126" t="n">
        <f aca="false">EXP(EXP(-$C$4*($K$4-$I$4))*LN(G380)+(1-EXP(-$C$4*($K$4-$I$4)))*$G$4+$F$4^2/(4*$C$4)*(1-EXP(-2*$C$4*($K$4-$I$4))))</f>
        <v>19.5698557712616</v>
      </c>
      <c r="I380" s="126" t="n">
        <f aca="false">MAX(0,G380-H380-$H$4)</f>
        <v>0</v>
      </c>
      <c r="J380" s="22" t="n">
        <f aca="false">$D$7*AVERAGE(A380,I380)</f>
        <v>0</v>
      </c>
      <c r="K380" s="135"/>
    </row>
    <row r="381" customFormat="false" ht="12.75" hidden="false" customHeight="false" outlineLevel="0" collapsed="false">
      <c r="B381" s="124" t="n">
        <f aca="false">B380+1</f>
        <v>365</v>
      </c>
      <c r="C381" s="21" t="n">
        <f aca="false">$C$7</f>
        <v>3.29212628660779</v>
      </c>
      <c r="D381" s="21" t="n">
        <f aca="true">NORMSINV(RAND())</f>
        <v>1.7160383331569</v>
      </c>
      <c r="E381" s="21" t="n">
        <f aca="false">$C$4*($G$4-C381)*$J$4+$F$4*SQRT($J$4)*D381+C381</f>
        <v>3.65827644800913</v>
      </c>
      <c r="F381" s="125" t="n">
        <f aca="false">EXP(E381)</f>
        <v>38.794421014675</v>
      </c>
      <c r="G381" s="126" t="n">
        <f aca="false">EXP(EXP(-$C$4*($J$4-$I$4))*LN(F381)+(1-EXP(-$C$4*($J$4-$I$4)))*$G$4+$F$4^2/(4*$C$4)*(1-EXP(-2*$C$4*($J$4-$I$4))))</f>
        <v>35.722161535388</v>
      </c>
      <c r="H381" s="126" t="n">
        <f aca="false">EXP(EXP(-$C$4*($K$4-$I$4))*LN(G381)+(1-EXP(-$C$4*($K$4-$I$4)))*$G$4+$F$4^2/(4*$C$4)*(1-EXP(-2*$C$4*($K$4-$I$4))))</f>
        <v>27.68156952312</v>
      </c>
      <c r="I381" s="126" t="n">
        <f aca="false">MAX(0,G381-H381-$H$4)</f>
        <v>6.00059201226798</v>
      </c>
      <c r="J381" s="22" t="n">
        <f aca="false">$D$7*AVERAGE(A381,I381)</f>
        <v>5.70793968649325</v>
      </c>
      <c r="K381" s="135"/>
    </row>
    <row r="382" customFormat="false" ht="12.75" hidden="false" customHeight="false" outlineLevel="0" collapsed="false">
      <c r="B382" s="124" t="n">
        <f aca="false">B381+1</f>
        <v>366</v>
      </c>
      <c r="C382" s="21" t="n">
        <f aca="false">$C$7</f>
        <v>3.29212628660779</v>
      </c>
      <c r="D382" s="21" t="n">
        <f aca="true">NORMSINV(RAND())</f>
        <v>0.722216051497909</v>
      </c>
      <c r="E382" s="21" t="n">
        <f aca="false">$C$4*($G$4-C382)*$J$4+$F$4*SQRT($J$4)*D382+C382</f>
        <v>3.34154792187209</v>
      </c>
      <c r="F382" s="125" t="n">
        <f aca="false">EXP(E382)</f>
        <v>28.2628415336879</v>
      </c>
      <c r="G382" s="126" t="n">
        <f aca="false">EXP(EXP(-$C$4*($J$4-$I$4))*LN(F382)+(1-EXP(-$C$4*($J$4-$I$4)))*$G$4+$F$4^2/(4*$C$4)*(1-EXP(-2*$C$4*($J$4-$I$4))))</f>
        <v>26.958425326236</v>
      </c>
      <c r="H382" s="126" t="n">
        <f aca="false">EXP(EXP(-$C$4*($K$4-$I$4))*LN(G382)+(1-EXP(-$C$4*($K$4-$I$4)))*$G$4+$F$4^2/(4*$C$4)*(1-EXP(-2*$C$4*($K$4-$I$4))))</f>
        <v>23.2242169353049</v>
      </c>
      <c r="I382" s="126" t="n">
        <f aca="false">MAX(0,G382-H382-$H$4)</f>
        <v>1.69420839093112</v>
      </c>
      <c r="J382" s="22" t="n">
        <f aca="false">$D$7*AVERAGE(A382,I382)</f>
        <v>1.61158087268969</v>
      </c>
      <c r="K382" s="135"/>
    </row>
    <row r="383" customFormat="false" ht="12.75" hidden="false" customHeight="false" outlineLevel="0" collapsed="false">
      <c r="B383" s="124" t="n">
        <f aca="false">B382+1</f>
        <v>367</v>
      </c>
      <c r="C383" s="21" t="n">
        <f aca="false">$C$7</f>
        <v>3.29212628660779</v>
      </c>
      <c r="D383" s="21" t="n">
        <f aca="true">NORMSINV(RAND())</f>
        <v>0.611162658651462</v>
      </c>
      <c r="E383" s="21" t="n">
        <f aca="false">$C$4*($G$4-C383)*$J$4+$F$4*SQRT($J$4)*D383+C383</f>
        <v>3.3061555000197</v>
      </c>
      <c r="F383" s="125" t="n">
        <f aca="false">EXP(E383)</f>
        <v>27.2800454770103</v>
      </c>
      <c r="G383" s="126" t="n">
        <f aca="false">EXP(EXP(-$C$4*($J$4-$I$4))*LN(F383)+(1-EXP(-$C$4*($J$4-$I$4)))*$G$4+$F$4^2/(4*$C$4)*(1-EXP(-2*$C$4*($J$4-$I$4))))</f>
        <v>26.1236953678436</v>
      </c>
      <c r="H383" s="126" t="n">
        <f aca="false">EXP(EXP(-$C$4*($K$4-$I$4))*LN(G383)+(1-EXP(-$C$4*($K$4-$I$4)))*$G$4+$F$4^2/(4*$C$4)*(1-EXP(-2*$C$4*($K$4-$I$4))))</f>
        <v>22.7730218362874</v>
      </c>
      <c r="I383" s="126" t="n">
        <f aca="false">MAX(0,G383-H383-$H$4)</f>
        <v>1.31067353155626</v>
      </c>
      <c r="J383" s="22" t="n">
        <f aca="false">$D$7*AVERAGE(A383,I383)</f>
        <v>1.24675122913058</v>
      </c>
      <c r="K383" s="135"/>
    </row>
    <row r="384" customFormat="false" ht="12.75" hidden="false" customHeight="false" outlineLevel="0" collapsed="false">
      <c r="B384" s="124" t="n">
        <f aca="false">B383+1</f>
        <v>368</v>
      </c>
      <c r="C384" s="21" t="n">
        <f aca="false">$C$7</f>
        <v>3.29212628660779</v>
      </c>
      <c r="D384" s="21" t="n">
        <f aca="true">NORMSINV(RAND())</f>
        <v>2.02002432103669</v>
      </c>
      <c r="E384" s="21" t="n">
        <f aca="false">$C$4*($G$4-C384)*$J$4+$F$4*SQRT($J$4)*D384+C384</f>
        <v>3.75515597635574</v>
      </c>
      <c r="F384" s="125" t="n">
        <f aca="false">EXP(E384)</f>
        <v>42.7408858582833</v>
      </c>
      <c r="G384" s="126" t="n">
        <f aca="false">EXP(EXP(-$C$4*($J$4-$I$4))*LN(F384)+(1-EXP(-$C$4*($J$4-$I$4)))*$G$4+$F$4^2/(4*$C$4)*(1-EXP(-2*$C$4*($J$4-$I$4))))</f>
        <v>38.9339928766317</v>
      </c>
      <c r="H384" s="126" t="n">
        <f aca="false">EXP(EXP(-$C$4*($K$4-$I$4))*LN(G384)+(1-EXP(-$C$4*($K$4-$I$4)))*$G$4+$F$4^2/(4*$C$4)*(1-EXP(-2*$C$4*($K$4-$I$4))))</f>
        <v>29.2087930987519</v>
      </c>
      <c r="I384" s="126" t="n">
        <f aca="false">MAX(0,G384-H384-$H$4)</f>
        <v>7.68519977787979</v>
      </c>
      <c r="J384" s="22" t="n">
        <f aca="false">$D$7*AVERAGE(A384,I384)</f>
        <v>7.31038816188561</v>
      </c>
      <c r="K384" s="135"/>
    </row>
    <row r="385" customFormat="false" ht="12.75" hidden="false" customHeight="false" outlineLevel="0" collapsed="false">
      <c r="B385" s="124" t="n">
        <f aca="false">B384+1</f>
        <v>369</v>
      </c>
      <c r="C385" s="21" t="n">
        <f aca="false">$C$7</f>
        <v>3.29212628660779</v>
      </c>
      <c r="D385" s="21" t="n">
        <f aca="true">NORMSINV(RAND())</f>
        <v>-0.823303314194654</v>
      </c>
      <c r="E385" s="21" t="n">
        <f aca="false">$C$4*($G$4-C385)*$J$4+$F$4*SQRT($J$4)*D385+C385</f>
        <v>2.84899499782724</v>
      </c>
      <c r="F385" s="125" t="n">
        <f aca="false">EXP(E385)</f>
        <v>17.2704163099153</v>
      </c>
      <c r="G385" s="126" t="n">
        <f aca="false">EXP(EXP(-$C$4*($J$4-$I$4))*LN(F385)+(1-EXP(-$C$4*($J$4-$I$4)))*$G$4+$F$4^2/(4*$C$4)*(1-EXP(-2*$C$4*($J$4-$I$4))))</f>
        <v>17.4016675399055</v>
      </c>
      <c r="H385" s="126" t="n">
        <f aca="false">EXP(EXP(-$C$4*($K$4-$I$4))*LN(G385)+(1-EXP(-$C$4*($K$4-$I$4)))*$G$4+$F$4^2/(4*$C$4)*(1-EXP(-2*$C$4*($K$4-$I$4))))</f>
        <v>17.6751560871796</v>
      </c>
      <c r="I385" s="126" t="n">
        <f aca="false">MAX(0,G385-H385-$H$4)</f>
        <v>0</v>
      </c>
      <c r="J385" s="22" t="n">
        <f aca="false">$D$7*AVERAGE(A385,I385)</f>
        <v>0</v>
      </c>
      <c r="K385" s="135"/>
    </row>
    <row r="386" customFormat="false" ht="12.75" hidden="false" customHeight="false" outlineLevel="0" collapsed="false">
      <c r="B386" s="124" t="n">
        <f aca="false">B385+1</f>
        <v>370</v>
      </c>
      <c r="C386" s="21" t="n">
        <f aca="false">$C$7</f>
        <v>3.29212628660779</v>
      </c>
      <c r="D386" s="21" t="n">
        <f aca="true">NORMSINV(RAND())</f>
        <v>-0.620202017797401</v>
      </c>
      <c r="E386" s="21" t="n">
        <f aca="false">$C$4*($G$4-C386)*$J$4+$F$4*SQRT($J$4)*D386+C386</f>
        <v>2.91372284248478</v>
      </c>
      <c r="F386" s="125" t="n">
        <f aca="false">EXP(E386)</f>
        <v>18.4252654031543</v>
      </c>
      <c r="G386" s="126" t="n">
        <f aca="false">EXP(EXP(-$C$4*($J$4-$I$4))*LN(F386)+(1-EXP(-$C$4*($J$4-$I$4)))*$G$4+$F$4^2/(4*$C$4)*(1-EXP(-2*$C$4*($J$4-$I$4))))</f>
        <v>18.4320208794722</v>
      </c>
      <c r="H386" s="126" t="n">
        <f aca="false">EXP(EXP(-$C$4*($K$4-$I$4))*LN(G386)+(1-EXP(-$C$4*($K$4-$I$4)))*$G$4+$F$4^2/(4*$C$4)*(1-EXP(-2*$C$4*($K$4-$I$4))))</f>
        <v>18.3208627793035</v>
      </c>
      <c r="I386" s="126" t="n">
        <f aca="false">MAX(0,G386-H386-$H$4)</f>
        <v>0</v>
      </c>
      <c r="J386" s="22" t="n">
        <f aca="false">$D$7*AVERAGE(A386,I386)</f>
        <v>0</v>
      </c>
      <c r="K386" s="135"/>
    </row>
    <row r="387" customFormat="false" ht="12.75" hidden="false" customHeight="false" outlineLevel="0" collapsed="false">
      <c r="B387" s="124" t="n">
        <f aca="false">B386+1</f>
        <v>371</v>
      </c>
      <c r="C387" s="21" t="n">
        <f aca="false">$C$7</f>
        <v>3.29212628660779</v>
      </c>
      <c r="D387" s="21" t="n">
        <f aca="true">NORMSINV(RAND())</f>
        <v>0.152490183380432</v>
      </c>
      <c r="E387" s="21" t="n">
        <f aca="false">$C$4*($G$4-C387)*$J$4+$F$4*SQRT($J$4)*D387+C387</f>
        <v>3.15997779827839</v>
      </c>
      <c r="F387" s="125" t="n">
        <f aca="false">EXP(E387)</f>
        <v>23.5700726270682</v>
      </c>
      <c r="G387" s="126" t="n">
        <f aca="false">EXP(EXP(-$C$4*($J$4-$I$4))*LN(F387)+(1-EXP(-$C$4*($J$4-$I$4)))*$G$4+$F$4^2/(4*$C$4)*(1-EXP(-2*$C$4*($J$4-$I$4))))</f>
        <v>22.9412184387514</v>
      </c>
      <c r="H387" s="126" t="n">
        <f aca="false">EXP(EXP(-$C$4*($K$4-$I$4))*LN(G387)+(1-EXP(-$C$4*($K$4-$I$4)))*$G$4+$F$4^2/(4*$C$4)*(1-EXP(-2*$C$4*($K$4-$I$4))))</f>
        <v>21.0005009893525</v>
      </c>
      <c r="I387" s="126" t="n">
        <f aca="false">MAX(0,G387-H387-$H$4)</f>
        <v>0</v>
      </c>
      <c r="J387" s="22" t="n">
        <f aca="false">$D$7*AVERAGE(A387,I387)</f>
        <v>0</v>
      </c>
      <c r="K387" s="135"/>
    </row>
    <row r="388" customFormat="false" ht="12.75" hidden="false" customHeight="false" outlineLevel="0" collapsed="false">
      <c r="B388" s="124" t="n">
        <f aca="false">B387+1</f>
        <v>372</v>
      </c>
      <c r="C388" s="21" t="n">
        <f aca="false">$C$7</f>
        <v>3.29212628660779</v>
      </c>
      <c r="D388" s="21" t="n">
        <f aca="true">NORMSINV(RAND())</f>
        <v>-0.252659023662752</v>
      </c>
      <c r="E388" s="21" t="n">
        <f aca="false">$C$4*($G$4-C388)*$J$4+$F$4*SQRT($J$4)*D388+C388</f>
        <v>3.0308578202093</v>
      </c>
      <c r="F388" s="125" t="n">
        <f aca="false">EXP(E388)</f>
        <v>20.7149947110456</v>
      </c>
      <c r="G388" s="126" t="n">
        <f aca="false">EXP(EXP(-$C$4*($J$4-$I$4))*LN(F388)+(1-EXP(-$C$4*($J$4-$I$4)))*$G$4+$F$4^2/(4*$C$4)*(1-EXP(-2*$C$4*($J$4-$I$4))))</f>
        <v>20.4541707351548</v>
      </c>
      <c r="H388" s="126" t="n">
        <f aca="false">EXP(EXP(-$C$4*($K$4-$I$4))*LN(G388)+(1-EXP(-$C$4*($K$4-$I$4)))*$G$4+$F$4^2/(4*$C$4)*(1-EXP(-2*$C$4*($K$4-$I$4))))</f>
        <v>19.5499272896833</v>
      </c>
      <c r="I388" s="126" t="n">
        <f aca="false">MAX(0,G388-H388-$H$4)</f>
        <v>0</v>
      </c>
      <c r="J388" s="22" t="n">
        <f aca="false">$D$7*AVERAGE(A388,I388)</f>
        <v>0</v>
      </c>
      <c r="K388" s="135"/>
    </row>
    <row r="389" customFormat="false" ht="12.75" hidden="false" customHeight="false" outlineLevel="0" collapsed="false">
      <c r="B389" s="124" t="n">
        <f aca="false">B388+1</f>
        <v>373</v>
      </c>
      <c r="C389" s="21" t="n">
        <f aca="false">$C$7</f>
        <v>3.29212628660779</v>
      </c>
      <c r="D389" s="21" t="n">
        <f aca="true">NORMSINV(RAND())</f>
        <v>0.139699965968122</v>
      </c>
      <c r="E389" s="21" t="n">
        <f aca="false">$C$4*($G$4-C389)*$J$4+$F$4*SQRT($J$4)*D389+C389</f>
        <v>3.15590158990116</v>
      </c>
      <c r="F389" s="125" t="n">
        <f aca="false">EXP(E389)</f>
        <v>23.4741916477584</v>
      </c>
      <c r="G389" s="126" t="n">
        <f aca="false">EXP(EXP(-$C$4*($J$4-$I$4))*LN(F389)+(1-EXP(-$C$4*($J$4-$I$4)))*$G$4+$F$4^2/(4*$C$4)*(1-EXP(-2*$C$4*($J$4-$I$4))))</f>
        <v>22.8582639811921</v>
      </c>
      <c r="H389" s="126" t="n">
        <f aca="false">EXP(EXP(-$C$4*($K$4-$I$4))*LN(G389)+(1-EXP(-$C$4*($K$4-$I$4)))*$G$4+$F$4^2/(4*$C$4)*(1-EXP(-2*$C$4*($K$4-$I$4))))</f>
        <v>20.9531028029191</v>
      </c>
      <c r="I389" s="126" t="n">
        <f aca="false">MAX(0,G389-H389-$H$4)</f>
        <v>0</v>
      </c>
      <c r="J389" s="22" t="n">
        <f aca="false">$D$7*AVERAGE(A389,I389)</f>
        <v>0</v>
      </c>
      <c r="K389" s="135"/>
    </row>
    <row r="390" customFormat="false" ht="12.75" hidden="false" customHeight="false" outlineLevel="0" collapsed="false">
      <c r="B390" s="124" t="n">
        <f aca="false">B389+1</f>
        <v>374</v>
      </c>
      <c r="C390" s="21" t="n">
        <f aca="false">$C$7</f>
        <v>3.29212628660779</v>
      </c>
      <c r="D390" s="21" t="n">
        <f aca="true">NORMSINV(RAND())</f>
        <v>-0.909803707420393</v>
      </c>
      <c r="E390" s="21" t="n">
        <f aca="false">$C$4*($G$4-C390)*$J$4+$F$4*SQRT($J$4)*D390+C390</f>
        <v>2.82142755185397</v>
      </c>
      <c r="F390" s="125" t="n">
        <f aca="false">EXP(E390)</f>
        <v>16.8008175993662</v>
      </c>
      <c r="G390" s="126" t="n">
        <f aca="false">EXP(EXP(-$C$4*($J$4-$I$4))*LN(F390)+(1-EXP(-$C$4*($J$4-$I$4)))*$G$4+$F$4^2/(4*$C$4)*(1-EXP(-2*$C$4*($J$4-$I$4))))</f>
        <v>16.9805225837571</v>
      </c>
      <c r="H390" s="126" t="n">
        <f aca="false">EXP(EXP(-$C$4*($K$4-$I$4))*LN(G390)+(1-EXP(-$C$4*($K$4-$I$4)))*$G$4+$F$4^2/(4*$C$4)*(1-EXP(-2*$C$4*($K$4-$I$4))))</f>
        <v>17.4071084643553</v>
      </c>
      <c r="I390" s="126" t="n">
        <f aca="false">MAX(0,G390-H390-$H$4)</f>
        <v>0</v>
      </c>
      <c r="J390" s="22" t="n">
        <f aca="false">$D$7*AVERAGE(A390,I390)</f>
        <v>0</v>
      </c>
      <c r="K390" s="135"/>
    </row>
    <row r="391" customFormat="false" ht="12.75" hidden="false" customHeight="false" outlineLevel="0" collapsed="false">
      <c r="B391" s="124" t="n">
        <f aca="false">B390+1</f>
        <v>375</v>
      </c>
      <c r="C391" s="21" t="n">
        <f aca="false">$C$7</f>
        <v>3.29212628660779</v>
      </c>
      <c r="D391" s="21" t="n">
        <f aca="true">NORMSINV(RAND())</f>
        <v>-0.78677655902224</v>
      </c>
      <c r="E391" s="21" t="n">
        <f aca="false">$C$4*($G$4-C391)*$J$4+$F$4*SQRT($J$4)*D391+C391</f>
        <v>2.86063597785338</v>
      </c>
      <c r="F391" s="125" t="n">
        <f aca="false">EXP(E391)</f>
        <v>17.4726356130595</v>
      </c>
      <c r="G391" s="126" t="n">
        <f aca="false">EXP(EXP(-$C$4*($J$4-$I$4))*LN(F391)+(1-EXP(-$C$4*($J$4-$I$4)))*$G$4+$F$4^2/(4*$C$4)*(1-EXP(-2*$C$4*($J$4-$I$4))))</f>
        <v>17.5826273162763</v>
      </c>
      <c r="H391" s="126" t="n">
        <f aca="false">EXP(EXP(-$C$4*($K$4-$I$4))*LN(G391)+(1-EXP(-$C$4*($K$4-$I$4)))*$G$4+$F$4^2/(4*$C$4)*(1-EXP(-2*$C$4*($K$4-$I$4))))</f>
        <v>17.789581119337</v>
      </c>
      <c r="I391" s="126" t="n">
        <f aca="false">MAX(0,G391-H391-$H$4)</f>
        <v>0</v>
      </c>
      <c r="J391" s="22" t="n">
        <f aca="false">$D$7*AVERAGE(A391,I391)</f>
        <v>0</v>
      </c>
      <c r="K391" s="135"/>
    </row>
    <row r="392" customFormat="false" ht="12.75" hidden="false" customHeight="false" outlineLevel="0" collapsed="false">
      <c r="B392" s="124" t="n">
        <f aca="false">B391+1</f>
        <v>376</v>
      </c>
      <c r="C392" s="21" t="n">
        <f aca="false">$C$7</f>
        <v>3.29212628660779</v>
      </c>
      <c r="D392" s="21" t="n">
        <f aca="true">NORMSINV(RAND())</f>
        <v>0.628075144878367</v>
      </c>
      <c r="E392" s="21" t="n">
        <f aca="false">$C$4*($G$4-C392)*$J$4+$F$4*SQRT($J$4)*D392+C392</f>
        <v>3.31154546453833</v>
      </c>
      <c r="F392" s="125" t="n">
        <f aca="false">EXP(E392)</f>
        <v>27.4274809331991</v>
      </c>
      <c r="G392" s="126" t="n">
        <f aca="false">EXP(EXP(-$C$4*($J$4-$I$4))*LN(F392)+(1-EXP(-$C$4*($J$4-$I$4)))*$G$4+$F$4^2/(4*$C$4)*(1-EXP(-2*$C$4*($J$4-$I$4))))</f>
        <v>26.2491290950675</v>
      </c>
      <c r="H392" s="126" t="n">
        <f aca="false">EXP(EXP(-$C$4*($K$4-$I$4))*LN(G392)+(1-EXP(-$C$4*($K$4-$I$4)))*$G$4+$F$4^2/(4*$C$4)*(1-EXP(-2*$C$4*($K$4-$I$4))))</f>
        <v>22.8411649194588</v>
      </c>
      <c r="I392" s="126" t="n">
        <f aca="false">MAX(0,G392-H392-$H$4)</f>
        <v>1.36796417560869</v>
      </c>
      <c r="J392" s="22" t="n">
        <f aca="false">$D$7*AVERAGE(A392,I392)</f>
        <v>1.30124777550184</v>
      </c>
      <c r="K392" s="135"/>
    </row>
    <row r="393" customFormat="false" ht="12.75" hidden="false" customHeight="false" outlineLevel="0" collapsed="false">
      <c r="B393" s="124" t="n">
        <f aca="false">B392+1</f>
        <v>377</v>
      </c>
      <c r="C393" s="21" t="n">
        <f aca="false">$C$7</f>
        <v>3.29212628660779</v>
      </c>
      <c r="D393" s="21" t="n">
        <f aca="true">NORMSINV(RAND())</f>
        <v>-0.488592014329421</v>
      </c>
      <c r="E393" s="21" t="n">
        <f aca="false">$C$4*($G$4-C393)*$J$4+$F$4*SQRT($J$4)*D393+C393</f>
        <v>2.95566660163829</v>
      </c>
      <c r="F393" s="125" t="n">
        <f aca="false">EXP(E393)</f>
        <v>19.2145268868215</v>
      </c>
      <c r="G393" s="126" t="n">
        <f aca="false">EXP(EXP(-$C$4*($J$4-$I$4))*LN(F393)+(1-EXP(-$C$4*($J$4-$I$4)))*$G$4+$F$4^2/(4*$C$4)*(1-EXP(-2*$C$4*($J$4-$I$4))))</f>
        <v>19.1320448582829</v>
      </c>
      <c r="H393" s="126" t="n">
        <f aca="false">EXP(EXP(-$C$4*($K$4-$I$4))*LN(G393)+(1-EXP(-$C$4*($K$4-$I$4)))*$G$4+$F$4^2/(4*$C$4)*(1-EXP(-2*$C$4*($K$4-$I$4))))</f>
        <v>18.7518239159037</v>
      </c>
      <c r="I393" s="126" t="n">
        <f aca="false">MAX(0,G393-H393-$H$4)</f>
        <v>0</v>
      </c>
      <c r="J393" s="22" t="n">
        <f aca="false">$D$7*AVERAGE(A393,I393)</f>
        <v>0</v>
      </c>
      <c r="K393" s="135"/>
    </row>
    <row r="394" customFormat="false" ht="12.75" hidden="false" customHeight="false" outlineLevel="0" collapsed="false">
      <c r="B394" s="124" t="n">
        <f aca="false">B393+1</f>
        <v>378</v>
      </c>
      <c r="C394" s="21" t="n">
        <f aca="false">$C$7</f>
        <v>3.29212628660779</v>
      </c>
      <c r="D394" s="21" t="n">
        <f aca="true">NORMSINV(RAND())</f>
        <v>-0.257829139111211</v>
      </c>
      <c r="E394" s="21" t="n">
        <f aca="false">$C$4*($G$4-C394)*$J$4+$F$4*SQRT($J$4)*D394+C394</f>
        <v>3.02921011812396</v>
      </c>
      <c r="F394" s="125" t="n">
        <f aca="false">EXP(E394)</f>
        <v>20.6808906754235</v>
      </c>
      <c r="G394" s="126" t="n">
        <f aca="false">EXP(EXP(-$C$4*($J$4-$I$4))*LN(F394)+(1-EXP(-$C$4*($J$4-$I$4)))*$G$4+$F$4^2/(4*$C$4)*(1-EXP(-2*$C$4*($J$4-$I$4))))</f>
        <v>20.4242414814315</v>
      </c>
      <c r="H394" s="126" t="n">
        <f aca="false">EXP(EXP(-$C$4*($K$4-$I$4))*LN(G394)+(1-EXP(-$C$4*($K$4-$I$4)))*$G$4+$F$4^2/(4*$C$4)*(1-EXP(-2*$C$4*($K$4-$I$4))))</f>
        <v>19.532079198597</v>
      </c>
      <c r="I394" s="126" t="n">
        <f aca="false">MAX(0,G394-H394-$H$4)</f>
        <v>0</v>
      </c>
      <c r="J394" s="22" t="n">
        <f aca="false">$D$7*AVERAGE(A394,I394)</f>
        <v>0</v>
      </c>
      <c r="K394" s="135"/>
    </row>
    <row r="395" customFormat="false" ht="12.75" hidden="false" customHeight="false" outlineLevel="0" collapsed="false">
      <c r="B395" s="124" t="n">
        <f aca="false">B394+1</f>
        <v>379</v>
      </c>
      <c r="C395" s="21" t="n">
        <f aca="false">$C$7</f>
        <v>3.29212628660779</v>
      </c>
      <c r="D395" s="21" t="n">
        <f aca="true">NORMSINV(RAND())</f>
        <v>0.0545178980719377</v>
      </c>
      <c r="E395" s="21" t="n">
        <f aca="false">$C$4*($G$4-C395)*$J$4+$F$4*SQRT($J$4)*D395+C395</f>
        <v>3.12875429071501</v>
      </c>
      <c r="F395" s="125" t="n">
        <f aca="false">EXP(E395)</f>
        <v>22.8455029541977</v>
      </c>
      <c r="G395" s="126" t="n">
        <f aca="false">EXP(EXP(-$C$4*($J$4-$I$4))*LN(F395)+(1-EXP(-$C$4*($J$4-$I$4)))*$G$4+$F$4^2/(4*$C$4)*(1-EXP(-2*$C$4*($J$4-$I$4))))</f>
        <v>22.3133915580855</v>
      </c>
      <c r="H395" s="126" t="n">
        <f aca="false">EXP(EXP(-$C$4*($K$4-$I$4))*LN(G395)+(1-EXP(-$C$4*($K$4-$I$4)))*$G$4+$F$4^2/(4*$C$4)*(1-EXP(-2*$C$4*($K$4-$I$4))))</f>
        <v>20.6401509056563</v>
      </c>
      <c r="I395" s="126" t="n">
        <f aca="false">MAX(0,G395-H395-$H$4)</f>
        <v>0</v>
      </c>
      <c r="J395" s="22" t="n">
        <f aca="false">$D$7*AVERAGE(A395,I395)</f>
        <v>0</v>
      </c>
      <c r="K395" s="135"/>
    </row>
    <row r="396" customFormat="false" ht="12.75" hidden="false" customHeight="false" outlineLevel="0" collapsed="false">
      <c r="B396" s="124" t="n">
        <f aca="false">B395+1</f>
        <v>380</v>
      </c>
      <c r="C396" s="21" t="n">
        <f aca="false">$C$7</f>
        <v>3.29212628660779</v>
      </c>
      <c r="D396" s="21" t="n">
        <f aca="true">NORMSINV(RAND())</f>
        <v>-1.22289888412956</v>
      </c>
      <c r="E396" s="21" t="n">
        <f aca="false">$C$4*($G$4-C396)*$J$4+$F$4*SQRT($J$4)*D396+C396</f>
        <v>2.72164494917961</v>
      </c>
      <c r="F396" s="125" t="n">
        <f aca="false">EXP(E396)</f>
        <v>15.2053136527395</v>
      </c>
      <c r="G396" s="126" t="n">
        <f aca="false">EXP(EXP(-$C$4*($J$4-$I$4))*LN(F396)+(1-EXP(-$C$4*($J$4-$I$4)))*$G$4+$F$4^2/(4*$C$4)*(1-EXP(-2*$C$4*($J$4-$I$4))))</f>
        <v>15.5395836389758</v>
      </c>
      <c r="H396" s="126" t="n">
        <f aca="false">EXP(EXP(-$C$4*($K$4-$I$4))*LN(G396)+(1-EXP(-$C$4*($K$4-$I$4)))*$G$4+$F$4^2/(4*$C$4)*(1-EXP(-2*$C$4*($K$4-$I$4))))</f>
        <v>16.4704264440312</v>
      </c>
      <c r="I396" s="126" t="n">
        <f aca="false">MAX(0,G396-H396-$H$4)</f>
        <v>0</v>
      </c>
      <c r="J396" s="22" t="n">
        <f aca="false">$D$7*AVERAGE(A396,I396)</f>
        <v>0</v>
      </c>
      <c r="K396" s="135"/>
    </row>
    <row r="397" customFormat="false" ht="12.75" hidden="false" customHeight="false" outlineLevel="0" collapsed="false">
      <c r="B397" s="124" t="n">
        <f aca="false">B396+1</f>
        <v>381</v>
      </c>
      <c r="C397" s="21" t="n">
        <f aca="false">$C$7</f>
        <v>3.29212628660779</v>
      </c>
      <c r="D397" s="21" t="n">
        <f aca="true">NORMSINV(RAND())</f>
        <v>-0.965549417932001</v>
      </c>
      <c r="E397" s="21" t="n">
        <f aca="false">$C$4*($G$4-C397)*$J$4+$F$4*SQRT($J$4)*D397+C397</f>
        <v>2.80366154171851</v>
      </c>
      <c r="F397" s="125" t="n">
        <f aca="false">EXP(E397)</f>
        <v>16.5049699017298</v>
      </c>
      <c r="G397" s="126" t="n">
        <f aca="false">EXP(EXP(-$C$4*($J$4-$I$4))*LN(F397)+(1-EXP(-$C$4*($J$4-$I$4)))*$G$4+$F$4^2/(4*$C$4)*(1-EXP(-2*$C$4*($J$4-$I$4))))</f>
        <v>16.7145295443591</v>
      </c>
      <c r="H397" s="126" t="n">
        <f aca="false">EXP(EXP(-$C$4*($K$4-$I$4))*LN(G397)+(1-EXP(-$C$4*($K$4-$I$4)))*$G$4+$F$4^2/(4*$C$4)*(1-EXP(-2*$C$4*($K$4-$I$4))))</f>
        <v>17.2365214195607</v>
      </c>
      <c r="I397" s="126" t="n">
        <f aca="false">MAX(0,G397-H397-$H$4)</f>
        <v>0</v>
      </c>
      <c r="J397" s="22" t="n">
        <f aca="false">$D$7*AVERAGE(A397,I397)</f>
        <v>0</v>
      </c>
      <c r="K397" s="135"/>
    </row>
    <row r="398" customFormat="false" ht="12.75" hidden="false" customHeight="false" outlineLevel="0" collapsed="false">
      <c r="B398" s="124" t="n">
        <f aca="false">B397+1</f>
        <v>382</v>
      </c>
      <c r="C398" s="21" t="n">
        <f aca="false">$C$7</f>
        <v>3.29212628660779</v>
      </c>
      <c r="D398" s="21" t="n">
        <f aca="true">NORMSINV(RAND())</f>
        <v>0.14514945782592</v>
      </c>
      <c r="E398" s="21" t="n">
        <f aca="false">$C$4*($G$4-C398)*$J$4+$F$4*SQRT($J$4)*D398+C398</f>
        <v>3.15763832850742</v>
      </c>
      <c r="F398" s="125" t="n">
        <f aca="false">EXP(E398)</f>
        <v>23.5149956052917</v>
      </c>
      <c r="G398" s="126" t="n">
        <f aca="false">EXP(EXP(-$C$4*($J$4-$I$4))*LN(F398)+(1-EXP(-$C$4*($J$4-$I$4)))*$G$4+$F$4^2/(4*$C$4)*(1-EXP(-2*$C$4*($J$4-$I$4))))</f>
        <v>22.8935714146025</v>
      </c>
      <c r="H398" s="126" t="n">
        <f aca="false">EXP(EXP(-$C$4*($K$4-$I$4))*LN(G398)+(1-EXP(-$C$4*($K$4-$I$4)))*$G$4+$F$4^2/(4*$C$4)*(1-EXP(-2*$C$4*($K$4-$I$4))))</f>
        <v>20.9732845206175</v>
      </c>
      <c r="I398" s="126" t="n">
        <f aca="false">MAX(0,G398-H398-$H$4)</f>
        <v>0</v>
      </c>
      <c r="J398" s="22" t="n">
        <f aca="false">$D$7*AVERAGE(A398,I398)</f>
        <v>0</v>
      </c>
      <c r="K398" s="135"/>
    </row>
    <row r="399" customFormat="false" ht="12.75" hidden="false" customHeight="false" outlineLevel="0" collapsed="false">
      <c r="B399" s="124" t="n">
        <f aca="false">B398+1</f>
        <v>383</v>
      </c>
      <c r="C399" s="21" t="n">
        <f aca="false">$C$7</f>
        <v>3.29212628660779</v>
      </c>
      <c r="D399" s="21" t="n">
        <f aca="true">NORMSINV(RAND())</f>
        <v>-1.40117250616398</v>
      </c>
      <c r="E399" s="21" t="n">
        <f aca="false">$C$4*($G$4-C399)*$J$4+$F$4*SQRT($J$4)*D399+C399</f>
        <v>2.66482961851322</v>
      </c>
      <c r="F399" s="125" t="n">
        <f aca="false">EXP(E399)</f>
        <v>14.365501721929</v>
      </c>
      <c r="G399" s="126" t="n">
        <f aca="false">EXP(EXP(-$C$4*($J$4-$I$4))*LN(F399)+(1-EXP(-$C$4*($J$4-$I$4)))*$G$4+$F$4^2/(4*$C$4)*(1-EXP(-2*$C$4*($J$4-$I$4))))</f>
        <v>14.7744448891296</v>
      </c>
      <c r="H399" s="126" t="n">
        <f aca="false">EXP(EXP(-$C$4*($K$4-$I$4))*LN(G399)+(1-EXP(-$C$4*($K$4-$I$4)))*$G$4+$F$4^2/(4*$C$4)*(1-EXP(-2*$C$4*($K$4-$I$4))))</f>
        <v>15.9597854355625</v>
      </c>
      <c r="I399" s="126" t="n">
        <f aca="false">MAX(0,G399-H399-$H$4)</f>
        <v>0</v>
      </c>
      <c r="J399" s="22" t="n">
        <f aca="false">$D$7*AVERAGE(A399,I399)</f>
        <v>0</v>
      </c>
      <c r="K399" s="135"/>
    </row>
    <row r="400" customFormat="false" ht="12.75" hidden="false" customHeight="false" outlineLevel="0" collapsed="false">
      <c r="B400" s="124" t="n">
        <f aca="false">B399+1</f>
        <v>384</v>
      </c>
      <c r="C400" s="21" t="n">
        <f aca="false">$C$7</f>
        <v>3.29212628660779</v>
      </c>
      <c r="D400" s="21" t="n">
        <f aca="true">NORMSINV(RAND())</f>
        <v>-0.694900707642367</v>
      </c>
      <c r="E400" s="21" t="n">
        <f aca="false">$C$4*($G$4-C400)*$J$4+$F$4*SQRT($J$4)*D400+C400</f>
        <v>2.88991656808784</v>
      </c>
      <c r="F400" s="125" t="n">
        <f aca="false">EXP(E400)</f>
        <v>17.9918084479471</v>
      </c>
      <c r="G400" s="126" t="n">
        <f aca="false">EXP(EXP(-$C$4*($J$4-$I$4))*LN(F400)+(1-EXP(-$C$4*($J$4-$I$4)))*$G$4+$F$4^2/(4*$C$4)*(1-EXP(-2*$C$4*($J$4-$I$4))))</f>
        <v>18.0461591960244</v>
      </c>
      <c r="H400" s="126" t="n">
        <f aca="false">EXP(EXP(-$C$4*($K$4-$I$4))*LN(G400)+(1-EXP(-$C$4*($K$4-$I$4)))*$G$4+$F$4^2/(4*$C$4)*(1-EXP(-2*$C$4*($K$4-$I$4))))</f>
        <v>18.0806803752621</v>
      </c>
      <c r="I400" s="126" t="n">
        <f aca="false">MAX(0,G400-H400-$H$4)</f>
        <v>0</v>
      </c>
      <c r="J400" s="22" t="n">
        <f aca="false">$D$7*AVERAGE(A400,I400)</f>
        <v>0</v>
      </c>
      <c r="K400" s="135"/>
    </row>
    <row r="401" customFormat="false" ht="12.75" hidden="false" customHeight="false" outlineLevel="0" collapsed="false">
      <c r="B401" s="124" t="n">
        <f aca="false">B400+1</f>
        <v>385</v>
      </c>
      <c r="C401" s="21" t="n">
        <f aca="false">$C$7</f>
        <v>3.29212628660779</v>
      </c>
      <c r="D401" s="21" t="n">
        <f aca="true">NORMSINV(RAND())</f>
        <v>-0.0697925345657554</v>
      </c>
      <c r="E401" s="21" t="n">
        <f aca="false">$C$4*($G$4-C401)*$J$4+$F$4*SQRT($J$4)*D401+C401</f>
        <v>3.08913688543097</v>
      </c>
      <c r="F401" s="125" t="n">
        <f aca="false">EXP(E401)</f>
        <v>21.9581174233193</v>
      </c>
      <c r="G401" s="126" t="n">
        <f aca="false">EXP(EXP(-$C$4*($J$4-$I$4))*LN(F401)+(1-EXP(-$C$4*($J$4-$I$4)))*$G$4+$F$4^2/(4*$C$4)*(1-EXP(-2*$C$4*($J$4-$I$4))))</f>
        <v>21.5414542814353</v>
      </c>
      <c r="H401" s="126" t="n">
        <f aca="false">EXP(EXP(-$C$4*($K$4-$I$4))*LN(G401)+(1-EXP(-$C$4*($K$4-$I$4)))*$G$4+$F$4^2/(4*$C$4)*(1-EXP(-2*$C$4*($K$4-$I$4))))</f>
        <v>20.1918133631588</v>
      </c>
      <c r="I401" s="126" t="n">
        <f aca="false">MAX(0,G401-H401-$H$4)</f>
        <v>0</v>
      </c>
      <c r="J401" s="22" t="n">
        <f aca="false">$D$7*AVERAGE(A401,I401)</f>
        <v>0</v>
      </c>
      <c r="K401" s="135"/>
    </row>
    <row r="402" customFormat="false" ht="12.75" hidden="false" customHeight="false" outlineLevel="0" collapsed="false">
      <c r="B402" s="124" t="n">
        <f aca="false">B401+1</f>
        <v>386</v>
      </c>
      <c r="C402" s="21" t="n">
        <f aca="false">$C$7</f>
        <v>3.29212628660779</v>
      </c>
      <c r="D402" s="21" t="n">
        <f aca="true">NORMSINV(RAND())</f>
        <v>0.089193596201815</v>
      </c>
      <c r="E402" s="21" t="n">
        <f aca="false">$C$4*($G$4-C402)*$J$4+$F$4*SQRT($J$4)*D402+C402</f>
        <v>3.1398053437696</v>
      </c>
      <c r="F402" s="125" t="n">
        <f aca="false">EXP(E402)</f>
        <v>23.0993699847782</v>
      </c>
      <c r="G402" s="126" t="n">
        <f aca="false">EXP(EXP(-$C$4*($J$4-$I$4))*LN(F402)+(1-EXP(-$C$4*($J$4-$I$4)))*$G$4+$F$4^2/(4*$C$4)*(1-EXP(-2*$C$4*($J$4-$I$4))))</f>
        <v>22.5336116075888</v>
      </c>
      <c r="H402" s="126" t="n">
        <f aca="false">EXP(EXP(-$C$4*($K$4-$I$4))*LN(G402)+(1-EXP(-$C$4*($K$4-$I$4)))*$G$4+$F$4^2/(4*$C$4)*(1-EXP(-2*$C$4*($K$4-$I$4))))</f>
        <v>20.7669784808213</v>
      </c>
      <c r="I402" s="126" t="n">
        <f aca="false">MAX(0,G402-H402-$H$4)</f>
        <v>0</v>
      </c>
      <c r="J402" s="22" t="n">
        <f aca="false">$D$7*AVERAGE(A402,I402)</f>
        <v>0</v>
      </c>
      <c r="K402" s="135"/>
    </row>
    <row r="403" customFormat="false" ht="12.75" hidden="false" customHeight="false" outlineLevel="0" collapsed="false">
      <c r="B403" s="124" t="n">
        <f aca="false">B402+1</f>
        <v>387</v>
      </c>
      <c r="C403" s="21" t="n">
        <f aca="false">$C$7</f>
        <v>3.29212628660779</v>
      </c>
      <c r="D403" s="21" t="n">
        <f aca="true">NORMSINV(RAND())</f>
        <v>1.20953407295265</v>
      </c>
      <c r="E403" s="21" t="n">
        <f aca="false">$C$4*($G$4-C403)*$J$4+$F$4*SQRT($J$4)*D403+C403</f>
        <v>3.49685488323114</v>
      </c>
      <c r="F403" s="125" t="n">
        <f aca="false">EXP(E403)</f>
        <v>33.011463608899</v>
      </c>
      <c r="G403" s="126" t="n">
        <f aca="false">EXP(EXP(-$C$4*($J$4-$I$4))*LN(F403)+(1-EXP(-$C$4*($J$4-$I$4)))*$G$4+$F$4^2/(4*$C$4)*(1-EXP(-2*$C$4*($J$4-$I$4))))</f>
        <v>30.9482532600916</v>
      </c>
      <c r="H403" s="126" t="n">
        <f aca="false">EXP(EXP(-$C$4*($K$4-$I$4))*LN(G403)+(1-EXP(-$C$4*($K$4-$I$4)))*$G$4+$F$4^2/(4*$C$4)*(1-EXP(-2*$C$4*($K$4-$I$4))))</f>
        <v>25.3121990108284</v>
      </c>
      <c r="I403" s="126" t="n">
        <f aca="false">MAX(0,G403-H403-$H$4)</f>
        <v>3.59605424926314</v>
      </c>
      <c r="J403" s="22" t="n">
        <f aca="false">$D$7*AVERAGE(A403,I403)</f>
        <v>3.42067261399992</v>
      </c>
      <c r="K403" s="135"/>
    </row>
    <row r="404" customFormat="false" ht="12.75" hidden="false" customHeight="false" outlineLevel="0" collapsed="false">
      <c r="B404" s="124" t="n">
        <f aca="false">B403+1</f>
        <v>388</v>
      </c>
      <c r="C404" s="21" t="n">
        <f aca="false">$C$7</f>
        <v>3.29212628660779</v>
      </c>
      <c r="D404" s="21" t="n">
        <f aca="true">NORMSINV(RAND())</f>
        <v>-0.248675988646512</v>
      </c>
      <c r="E404" s="21" t="n">
        <f aca="false">$C$4*($G$4-C404)*$J$4+$F$4*SQRT($J$4)*D404+C404</f>
        <v>3.03212720290833</v>
      </c>
      <c r="F404" s="125" t="n">
        <f aca="false">EXP(E404)</f>
        <v>20.7413066633776</v>
      </c>
      <c r="G404" s="126" t="n">
        <f aca="false">EXP(EXP(-$C$4*($J$4-$I$4))*LN(F404)+(1-EXP(-$C$4*($J$4-$I$4)))*$G$4+$F$4^2/(4*$C$4)*(1-EXP(-2*$C$4*($J$4-$I$4))))</f>
        <v>20.4772580108231</v>
      </c>
      <c r="H404" s="126" t="n">
        <f aca="false">EXP(EXP(-$C$4*($K$4-$I$4))*LN(G404)+(1-EXP(-$C$4*($K$4-$I$4)))*$G$4+$F$4^2/(4*$C$4)*(1-EXP(-2*$C$4*($K$4-$I$4))))</f>
        <v>19.5636885047536</v>
      </c>
      <c r="I404" s="126" t="n">
        <f aca="false">MAX(0,G404-H404-$H$4)</f>
        <v>0</v>
      </c>
      <c r="J404" s="22" t="n">
        <f aca="false">$D$7*AVERAGE(A404,I404)</f>
        <v>0</v>
      </c>
      <c r="K404" s="135"/>
    </row>
    <row r="405" customFormat="false" ht="12.75" hidden="false" customHeight="false" outlineLevel="0" collapsed="false">
      <c r="B405" s="124" t="n">
        <f aca="false">B404+1</f>
        <v>389</v>
      </c>
      <c r="C405" s="21" t="n">
        <f aca="false">$C$7</f>
        <v>3.29212628660779</v>
      </c>
      <c r="D405" s="21" t="n">
        <f aca="true">NORMSINV(RAND())</f>
        <v>-0.214067512920023</v>
      </c>
      <c r="E405" s="21" t="n">
        <f aca="false">$C$4*($G$4-C405)*$J$4+$F$4*SQRT($J$4)*D405+C405</f>
        <v>3.0431568323612</v>
      </c>
      <c r="F405" s="125" t="n">
        <f aca="false">EXP(E405)</f>
        <v>20.9713418597019</v>
      </c>
      <c r="G405" s="126" t="n">
        <f aca="false">EXP(EXP(-$C$4*($J$4-$I$4))*LN(F405)+(1-EXP(-$C$4*($J$4-$I$4)))*$G$4+$F$4^2/(4*$C$4)*(1-EXP(-2*$C$4*($J$4-$I$4))))</f>
        <v>20.6789627902908</v>
      </c>
      <c r="H405" s="126" t="n">
        <f aca="false">EXP(EXP(-$C$4*($K$4-$I$4))*LN(G405)+(1-EXP(-$C$4*($K$4-$I$4)))*$G$4+$F$4^2/(4*$C$4)*(1-EXP(-2*$C$4*($K$4-$I$4))))</f>
        <v>19.683667780858</v>
      </c>
      <c r="I405" s="126" t="n">
        <f aca="false">MAX(0,G405-H405-$H$4)</f>
        <v>0</v>
      </c>
      <c r="J405" s="22" t="n">
        <f aca="false">$D$7*AVERAGE(A405,I405)</f>
        <v>0</v>
      </c>
      <c r="K405" s="135"/>
    </row>
    <row r="406" customFormat="false" ht="12.75" hidden="false" customHeight="false" outlineLevel="0" collapsed="false">
      <c r="B406" s="124" t="n">
        <f aca="false">B405+1</f>
        <v>390</v>
      </c>
      <c r="C406" s="21" t="n">
        <f aca="false">$C$7</f>
        <v>3.29212628660779</v>
      </c>
      <c r="D406" s="21" t="n">
        <f aca="true">NORMSINV(RAND())</f>
        <v>-0.864156275729427</v>
      </c>
      <c r="E406" s="21" t="n">
        <f aca="false">$C$4*($G$4-C406)*$J$4+$F$4*SQRT($J$4)*D406+C406</f>
        <v>2.83597526730395</v>
      </c>
      <c r="F406" s="125" t="n">
        <f aca="false">EXP(E406)</f>
        <v>17.0470175948171</v>
      </c>
      <c r="G406" s="126" t="n">
        <f aca="false">EXP(EXP(-$C$4*($J$4-$I$4))*LN(F406)+(1-EXP(-$C$4*($J$4-$I$4)))*$G$4+$F$4^2/(4*$C$4)*(1-EXP(-2*$C$4*($J$4-$I$4))))</f>
        <v>17.2014804731077</v>
      </c>
      <c r="H406" s="126" t="n">
        <f aca="false">EXP(EXP(-$C$4*($K$4-$I$4))*LN(G406)+(1-EXP(-$C$4*($K$4-$I$4)))*$G$4+$F$4^2/(4*$C$4)*(1-EXP(-2*$C$4*($K$4-$I$4))))</f>
        <v>17.5480503194632</v>
      </c>
      <c r="I406" s="126" t="n">
        <f aca="false">MAX(0,G406-H406-$H$4)</f>
        <v>0</v>
      </c>
      <c r="J406" s="22" t="n">
        <f aca="false">$D$7*AVERAGE(A406,I406)</f>
        <v>0</v>
      </c>
      <c r="K406" s="135"/>
    </row>
    <row r="407" customFormat="false" ht="12.75" hidden="false" customHeight="false" outlineLevel="0" collapsed="false">
      <c r="B407" s="124" t="n">
        <f aca="false">B406+1</f>
        <v>391</v>
      </c>
      <c r="C407" s="21" t="n">
        <f aca="false">$C$7</f>
        <v>3.29212628660779</v>
      </c>
      <c r="D407" s="21" t="n">
        <f aca="true">NORMSINV(RAND())</f>
        <v>0.781882366347539</v>
      </c>
      <c r="E407" s="21" t="n">
        <f aca="false">$C$4*($G$4-C407)*$J$4+$F$4*SQRT($J$4)*D407+C407</f>
        <v>3.36056341821496</v>
      </c>
      <c r="F407" s="125" t="n">
        <f aca="false">EXP(E407)</f>
        <v>28.8054158040579</v>
      </c>
      <c r="G407" s="126" t="n">
        <f aca="false">EXP(EXP(-$C$4*($J$4-$I$4))*LN(F407)+(1-EXP(-$C$4*($J$4-$I$4)))*$G$4+$F$4^2/(4*$C$4)*(1-EXP(-2*$C$4*($J$4-$I$4))))</f>
        <v>27.4178667785223</v>
      </c>
      <c r="H407" s="126" t="n">
        <f aca="false">EXP(EXP(-$C$4*($K$4-$I$4))*LN(G407)+(1-EXP(-$C$4*($K$4-$I$4)))*$G$4+$F$4^2/(4*$C$4)*(1-EXP(-2*$C$4*($K$4-$I$4))))</f>
        <v>23.4703137084062</v>
      </c>
      <c r="I407" s="126" t="n">
        <f aca="false">MAX(0,G407-H407-$H$4)</f>
        <v>1.90755307011615</v>
      </c>
      <c r="J407" s="22" t="n">
        <f aca="false">$D$7*AVERAGE(A407,I407)</f>
        <v>1.81452060909115</v>
      </c>
      <c r="K407" s="135"/>
    </row>
    <row r="408" customFormat="false" ht="12.75" hidden="false" customHeight="false" outlineLevel="0" collapsed="false">
      <c r="B408" s="124" t="n">
        <f aca="false">B407+1</f>
        <v>392</v>
      </c>
      <c r="C408" s="21" t="n">
        <f aca="false">$C$7</f>
        <v>3.29212628660779</v>
      </c>
      <c r="D408" s="21" t="n">
        <f aca="true">NORMSINV(RAND())</f>
        <v>-1.17925273368632</v>
      </c>
      <c r="E408" s="21" t="n">
        <f aca="false">$C$4*($G$4-C408)*$J$4+$F$4*SQRT($J$4)*D408+C408</f>
        <v>2.73555486160214</v>
      </c>
      <c r="F408" s="125" t="n">
        <f aca="false">EXP(E408)</f>
        <v>15.4182960834092</v>
      </c>
      <c r="G408" s="126" t="n">
        <f aca="false">EXP(EXP(-$C$4*($J$4-$I$4))*LN(F408)+(1-EXP(-$C$4*($J$4-$I$4)))*$G$4+$F$4^2/(4*$C$4)*(1-EXP(-2*$C$4*($J$4-$I$4))))</f>
        <v>15.732871284538</v>
      </c>
      <c r="H408" s="126" t="n">
        <f aca="false">EXP(EXP(-$C$4*($K$4-$I$4))*LN(G408)+(1-EXP(-$C$4*($K$4-$I$4)))*$G$4+$F$4^2/(4*$C$4)*(1-EXP(-2*$C$4*($K$4-$I$4))))</f>
        <v>16.5979149160757</v>
      </c>
      <c r="I408" s="126" t="n">
        <f aca="false">MAX(0,G408-H408-$H$4)</f>
        <v>0</v>
      </c>
      <c r="J408" s="22" t="n">
        <f aca="false">$D$7*AVERAGE(A408,I408)</f>
        <v>0</v>
      </c>
      <c r="K408" s="135"/>
    </row>
    <row r="409" customFormat="false" ht="12.75" hidden="false" customHeight="false" outlineLevel="0" collapsed="false">
      <c r="B409" s="124" t="n">
        <f aca="false">B408+1</f>
        <v>393</v>
      </c>
      <c r="C409" s="21" t="n">
        <f aca="false">$C$7</f>
        <v>3.29212628660779</v>
      </c>
      <c r="D409" s="21" t="n">
        <f aca="true">NORMSINV(RAND())</f>
        <v>-0.262055822179055</v>
      </c>
      <c r="E409" s="21" t="n">
        <f aca="false">$C$4*($G$4-C409)*$J$4+$F$4*SQRT($J$4)*D409+C409</f>
        <v>3.0278630854369</v>
      </c>
      <c r="F409" s="125" t="n">
        <f aca="false">EXP(E409)</f>
        <v>20.6530515939719</v>
      </c>
      <c r="G409" s="126" t="n">
        <f aca="false">EXP(EXP(-$C$4*($J$4-$I$4))*LN(F409)+(1-EXP(-$C$4*($J$4-$I$4)))*$G$4+$F$4^2/(4*$C$4)*(1-EXP(-2*$C$4*($J$4-$I$4))))</f>
        <v>20.3998061968927</v>
      </c>
      <c r="H409" s="126" t="n">
        <f aca="false">EXP(EXP(-$C$4*($K$4-$I$4))*LN(G409)+(1-EXP(-$C$4*($K$4-$I$4)))*$G$4+$F$4^2/(4*$C$4)*(1-EXP(-2*$C$4*($K$4-$I$4))))</f>
        <v>19.5175000979677</v>
      </c>
      <c r="I409" s="126" t="n">
        <f aca="false">MAX(0,G409-H409-$H$4)</f>
        <v>0</v>
      </c>
      <c r="J409" s="22" t="n">
        <f aca="false">$D$7*AVERAGE(A409,I409)</f>
        <v>0</v>
      </c>
      <c r="K409" s="135"/>
    </row>
    <row r="410" customFormat="false" ht="12.75" hidden="false" customHeight="false" outlineLevel="0" collapsed="false">
      <c r="B410" s="124" t="n">
        <f aca="false">B409+1</f>
        <v>394</v>
      </c>
      <c r="C410" s="21" t="n">
        <f aca="false">$C$7</f>
        <v>3.29212628660779</v>
      </c>
      <c r="D410" s="21" t="n">
        <f aca="true">NORMSINV(RAND())</f>
        <v>0.779095946999918</v>
      </c>
      <c r="E410" s="21" t="n">
        <f aca="false">$C$4*($G$4-C410)*$J$4+$F$4*SQRT($J$4)*D410+C410</f>
        <v>3.35967539375681</v>
      </c>
      <c r="F410" s="125" t="n">
        <f aca="false">EXP(E410)</f>
        <v>28.7798472447299</v>
      </c>
      <c r="G410" s="126" t="n">
        <f aca="false">EXP(EXP(-$C$4*($J$4-$I$4))*LN(F410)+(1-EXP(-$C$4*($J$4-$I$4)))*$G$4+$F$4^2/(4*$C$4)*(1-EXP(-2*$C$4*($J$4-$I$4))))</f>
        <v>27.3962375772221</v>
      </c>
      <c r="H410" s="126" t="n">
        <f aca="false">EXP(EXP(-$C$4*($K$4-$I$4))*LN(G410)+(1-EXP(-$C$4*($K$4-$I$4)))*$G$4+$F$4^2/(4*$C$4)*(1-EXP(-2*$C$4*($K$4-$I$4))))</f>
        <v>23.4587631444317</v>
      </c>
      <c r="I410" s="126" t="n">
        <f aca="false">MAX(0,G410-H410-$H$4)</f>
        <v>1.89747443279034</v>
      </c>
      <c r="J410" s="22" t="n">
        <f aca="false">$D$7*AVERAGE(A410,I410)</f>
        <v>1.80493351270797</v>
      </c>
      <c r="K410" s="135"/>
    </row>
    <row r="411" customFormat="false" ht="12.75" hidden="false" customHeight="false" outlineLevel="0" collapsed="false">
      <c r="B411" s="124" t="n">
        <f aca="false">B410+1</f>
        <v>395</v>
      </c>
      <c r="C411" s="21" t="n">
        <f aca="false">$C$7</f>
        <v>3.29212628660779</v>
      </c>
      <c r="D411" s="21" t="n">
        <f aca="true">NORMSINV(RAND())</f>
        <v>0.504463886299749</v>
      </c>
      <c r="E411" s="21" t="n">
        <f aca="false">$C$4*($G$4-C411)*$J$4+$F$4*SQRT($J$4)*D411+C411</f>
        <v>3.27215088417312</v>
      </c>
      <c r="F411" s="125" t="n">
        <f aca="false">EXP(E411)</f>
        <v>26.3679928924026</v>
      </c>
      <c r="G411" s="126" t="n">
        <f aca="false">EXP(EXP(-$C$4*($J$4-$I$4))*LN(F411)+(1-EXP(-$C$4*($J$4-$I$4)))*$G$4+$F$4^2/(4*$C$4)*(1-EXP(-2*$C$4*($J$4-$I$4))))</f>
        <v>25.3460526292912</v>
      </c>
      <c r="H411" s="126" t="n">
        <f aca="false">EXP(EXP(-$C$4*($K$4-$I$4))*LN(G411)+(1-EXP(-$C$4*($K$4-$I$4)))*$G$4+$F$4^2/(4*$C$4)*(1-EXP(-2*$C$4*($K$4-$I$4))))</f>
        <v>22.3477779648309</v>
      </c>
      <c r="I411" s="126" t="n">
        <f aca="false">MAX(0,G411-H411-$H$4)</f>
        <v>0.958274664460354</v>
      </c>
      <c r="J411" s="22" t="n">
        <f aca="false">$D$7*AVERAGE(A411,I411)</f>
        <v>0.911539057588237</v>
      </c>
      <c r="K411" s="135"/>
    </row>
    <row r="412" customFormat="false" ht="12.75" hidden="false" customHeight="false" outlineLevel="0" collapsed="false">
      <c r="B412" s="124" t="n">
        <f aca="false">B411+1</f>
        <v>396</v>
      </c>
      <c r="C412" s="21" t="n">
        <f aca="false">$C$7</f>
        <v>3.29212628660779</v>
      </c>
      <c r="D412" s="21" t="n">
        <f aca="true">NORMSINV(RAND())</f>
        <v>-0.625650617505946</v>
      </c>
      <c r="E412" s="21" t="n">
        <f aca="false">$C$4*($G$4-C412)*$J$4+$F$4*SQRT($J$4)*D412+C412</f>
        <v>2.91198638820412</v>
      </c>
      <c r="F412" s="125" t="n">
        <f aca="false">EXP(E412)</f>
        <v>18.3932985347079</v>
      </c>
      <c r="G412" s="126" t="n">
        <f aca="false">EXP(EXP(-$C$4*($J$4-$I$4))*LN(F412)+(1-EXP(-$C$4*($J$4-$I$4)))*$G$4+$F$4^2/(4*$C$4)*(1-EXP(-2*$C$4*($J$4-$I$4))))</f>
        <v>18.4035988880633</v>
      </c>
      <c r="H412" s="126" t="n">
        <f aca="false">EXP(EXP(-$C$4*($K$4-$I$4))*LN(G412)+(1-EXP(-$C$4*($K$4-$I$4)))*$G$4+$F$4^2/(4*$C$4)*(1-EXP(-2*$C$4*($K$4-$I$4))))</f>
        <v>18.303236261278</v>
      </c>
      <c r="I412" s="126" t="n">
        <f aca="false">MAX(0,G412-H412-$H$4)</f>
        <v>0</v>
      </c>
      <c r="J412" s="22" t="n">
        <f aca="false">$D$7*AVERAGE(A412,I412)</f>
        <v>0</v>
      </c>
      <c r="K412" s="135"/>
    </row>
    <row r="413" customFormat="false" ht="12.75" hidden="false" customHeight="false" outlineLevel="0" collapsed="false">
      <c r="B413" s="124" t="n">
        <f aca="false">B412+1</f>
        <v>397</v>
      </c>
      <c r="C413" s="21" t="n">
        <f aca="false">$C$7</f>
        <v>3.29212628660779</v>
      </c>
      <c r="D413" s="21" t="n">
        <f aca="true">NORMSINV(RAND())</f>
        <v>-0.0669983827862532</v>
      </c>
      <c r="E413" s="21" t="n">
        <f aca="false">$C$4*($G$4-C413)*$J$4+$F$4*SQRT($J$4)*D413+C413</f>
        <v>3.09002737419466</v>
      </c>
      <c r="F413" s="125" t="n">
        <f aca="false">EXP(E413)</f>
        <v>21.9776795888083</v>
      </c>
      <c r="G413" s="126" t="n">
        <f aca="false">EXP(EXP(-$C$4*($J$4-$I$4))*LN(F413)+(1-EXP(-$C$4*($J$4-$I$4)))*$G$4+$F$4^2/(4*$C$4)*(1-EXP(-2*$C$4*($J$4-$I$4))))</f>
        <v>21.5585083722179</v>
      </c>
      <c r="H413" s="126" t="n">
        <f aca="false">EXP(EXP(-$C$4*($K$4-$I$4))*LN(G413)+(1-EXP(-$C$4*($K$4-$I$4)))*$G$4+$F$4^2/(4*$C$4)*(1-EXP(-2*$C$4*($K$4-$I$4))))</f>
        <v>20.2017829512686</v>
      </c>
      <c r="I413" s="126" t="n">
        <f aca="false">MAX(0,G413-H413-$H$4)</f>
        <v>0</v>
      </c>
      <c r="J413" s="22" t="n">
        <f aca="false">$D$7*AVERAGE(A413,I413)</f>
        <v>0</v>
      </c>
      <c r="K413" s="135"/>
    </row>
    <row r="414" customFormat="false" ht="12.75" hidden="false" customHeight="false" outlineLevel="0" collapsed="false">
      <c r="B414" s="124" t="n">
        <f aca="false">B413+1</f>
        <v>398</v>
      </c>
      <c r="C414" s="21" t="n">
        <f aca="false">$C$7</f>
        <v>3.29212628660779</v>
      </c>
      <c r="D414" s="21" t="n">
        <f aca="true">NORMSINV(RAND())</f>
        <v>-0.732105331795308</v>
      </c>
      <c r="E414" s="21" t="n">
        <f aca="false">$C$4*($G$4-C414)*$J$4+$F$4*SQRT($J$4)*D414+C414</f>
        <v>2.87805955301491</v>
      </c>
      <c r="F414" s="125" t="n">
        <f aca="false">EXP(E414)</f>
        <v>17.7797390435954</v>
      </c>
      <c r="G414" s="126" t="n">
        <f aca="false">EXP(EXP(-$C$4*($J$4-$I$4))*LN(F414)+(1-EXP(-$C$4*($J$4-$I$4)))*$G$4+$F$4^2/(4*$C$4)*(1-EXP(-2*$C$4*($J$4-$I$4))))</f>
        <v>17.8570000804742</v>
      </c>
      <c r="H414" s="126" t="n">
        <f aca="false">EXP(EXP(-$C$4*($K$4-$I$4))*LN(G414)+(1-EXP(-$C$4*($K$4-$I$4)))*$G$4+$F$4^2/(4*$C$4)*(1-EXP(-2*$C$4*($K$4-$I$4))))</f>
        <v>17.9622317725801</v>
      </c>
      <c r="I414" s="126" t="n">
        <f aca="false">MAX(0,G414-H414-$H$4)</f>
        <v>0</v>
      </c>
      <c r="J414" s="22" t="n">
        <f aca="false">$D$7*AVERAGE(A414,I414)</f>
        <v>0</v>
      </c>
      <c r="K414" s="135"/>
    </row>
    <row r="415" customFormat="false" ht="12.75" hidden="false" customHeight="false" outlineLevel="0" collapsed="false">
      <c r="B415" s="124" t="n">
        <f aca="false">B414+1</f>
        <v>399</v>
      </c>
      <c r="C415" s="21" t="n">
        <f aca="false">$C$7</f>
        <v>3.29212628660779</v>
      </c>
      <c r="D415" s="21" t="n">
        <f aca="true">NORMSINV(RAND())</f>
        <v>0.118969282638119</v>
      </c>
      <c r="E415" s="21" t="n">
        <f aca="false">$C$4*($G$4-C415)*$J$4+$F$4*SQRT($J$4)*D415+C415</f>
        <v>3.14929477608938</v>
      </c>
      <c r="F415" s="125" t="n">
        <f aca="false">EXP(E415)</f>
        <v>23.3196132318446</v>
      </c>
      <c r="G415" s="126" t="n">
        <f aca="false">EXP(EXP(-$C$4*($J$4-$I$4))*LN(F415)+(1-EXP(-$C$4*($J$4-$I$4)))*$G$4+$F$4^2/(4*$C$4)*(1-EXP(-2*$C$4*($J$4-$I$4))))</f>
        <v>22.7244460788393</v>
      </c>
      <c r="H415" s="126" t="n">
        <f aca="false">EXP(EXP(-$C$4*($K$4-$I$4))*LN(G415)+(1-EXP(-$C$4*($K$4-$I$4)))*$G$4+$F$4^2/(4*$C$4)*(1-EXP(-2*$C$4*($K$4-$I$4))))</f>
        <v>20.8765058234815</v>
      </c>
      <c r="I415" s="126" t="n">
        <f aca="false">MAX(0,G415-H415-$H$4)</f>
        <v>0</v>
      </c>
      <c r="J415" s="22" t="n">
        <f aca="false">$D$7*AVERAGE(A415,I415)</f>
        <v>0</v>
      </c>
      <c r="K415" s="135"/>
    </row>
    <row r="416" customFormat="false" ht="12.75" hidden="false" customHeight="false" outlineLevel="0" collapsed="false">
      <c r="B416" s="124" t="n">
        <f aca="false">B415+1</f>
        <v>400</v>
      </c>
      <c r="C416" s="21" t="n">
        <f aca="false">$C$7</f>
        <v>3.29212628660779</v>
      </c>
      <c r="D416" s="21" t="n">
        <f aca="true">NORMSINV(RAND())</f>
        <v>-1.99995569017059</v>
      </c>
      <c r="E416" s="21" t="n">
        <f aca="false">$C$4*($G$4-C416)*$J$4+$F$4*SQRT($J$4)*D416+C416</f>
        <v>2.47399900538844</v>
      </c>
      <c r="F416" s="125" t="n">
        <f aca="false">EXP(E416)</f>
        <v>11.8698195389945</v>
      </c>
      <c r="G416" s="126" t="n">
        <f aca="false">EXP(EXP(-$C$4*($J$4-$I$4))*LN(F416)+(1-EXP(-$C$4*($J$4-$I$4)))*$G$4+$F$4^2/(4*$C$4)*(1-EXP(-2*$C$4*($J$4-$I$4))))</f>
        <v>12.4697857589689</v>
      </c>
      <c r="H416" s="126" t="n">
        <f aca="false">EXP(EXP(-$C$4*($K$4-$I$4))*LN(G416)+(1-EXP(-$C$4*($K$4-$I$4)))*$G$4+$F$4^2/(4*$C$4)*(1-EXP(-2*$C$4*($K$4-$I$4))))</f>
        <v>14.3577452091018</v>
      </c>
      <c r="I416" s="126" t="n">
        <f aca="false">MAX(0,G416-H416-$H$4)</f>
        <v>0</v>
      </c>
      <c r="J416" s="22" t="n">
        <f aca="false">$D$7*AVERAGE(A416,I416)</f>
        <v>0</v>
      </c>
      <c r="K416" s="135"/>
    </row>
    <row r="417" customFormat="false" ht="12.75" hidden="false" customHeight="false" outlineLevel="0" collapsed="false">
      <c r="B417" s="124" t="n">
        <f aca="false">B416+1</f>
        <v>401</v>
      </c>
      <c r="C417" s="21" t="n">
        <f aca="false">$C$7</f>
        <v>3.29212628660779</v>
      </c>
      <c r="D417" s="21" t="n">
        <f aca="true">NORMSINV(RAND())</f>
        <v>-1.86181317834163</v>
      </c>
      <c r="E417" s="21" t="n">
        <f aca="false">$C$4*($G$4-C417)*$J$4+$F$4*SQRT($J$4)*D417+C417</f>
        <v>2.51802465763626</v>
      </c>
      <c r="F417" s="125" t="n">
        <f aca="false">EXP(E417)</f>
        <v>12.4040701621599</v>
      </c>
      <c r="G417" s="126" t="n">
        <f aca="false">EXP(EXP(-$C$4*($J$4-$I$4))*LN(F417)+(1-EXP(-$C$4*($J$4-$I$4)))*$G$4+$F$4^2/(4*$C$4)*(1-EXP(-2*$C$4*($J$4-$I$4))))</f>
        <v>12.9673414752478</v>
      </c>
      <c r="H417" s="126" t="n">
        <f aca="false">EXP(EXP(-$C$4*($K$4-$I$4))*LN(G417)+(1-EXP(-$C$4*($K$4-$I$4)))*$G$4+$F$4^2/(4*$C$4)*(1-EXP(-2*$C$4*($K$4-$I$4))))</f>
        <v>14.71245115619</v>
      </c>
      <c r="I417" s="126" t="n">
        <f aca="false">MAX(0,G417-H417-$H$4)</f>
        <v>0</v>
      </c>
      <c r="J417" s="22" t="n">
        <f aca="false">$D$7*AVERAGE(A417,I417)</f>
        <v>0</v>
      </c>
      <c r="K417" s="135"/>
    </row>
    <row r="418" customFormat="false" ht="12.75" hidden="false" customHeight="false" outlineLevel="0" collapsed="false">
      <c r="B418" s="124" t="n">
        <f aca="false">B417+1</f>
        <v>402</v>
      </c>
      <c r="C418" s="21" t="n">
        <f aca="false">$C$7</f>
        <v>3.29212628660779</v>
      </c>
      <c r="D418" s="21" t="n">
        <f aca="true">NORMSINV(RAND())</f>
        <v>-1.30706831040151</v>
      </c>
      <c r="E418" s="21" t="n">
        <f aca="false">$C$4*($G$4-C418)*$J$4+$F$4*SQRT($J$4)*D418+C418</f>
        <v>2.69482037619417</v>
      </c>
      <c r="F418" s="125" t="n">
        <f aca="false">EXP(E418)</f>
        <v>14.8028595684955</v>
      </c>
      <c r="G418" s="126" t="n">
        <f aca="false">EXP(EXP(-$C$4*($J$4-$I$4))*LN(F418)+(1-EXP(-$C$4*($J$4-$I$4)))*$G$4+$F$4^2/(4*$C$4)*(1-EXP(-2*$C$4*($J$4-$I$4))))</f>
        <v>15.173517818619</v>
      </c>
      <c r="H418" s="126" t="n">
        <f aca="false">EXP(EXP(-$C$4*($K$4-$I$4))*LN(G418)+(1-EXP(-$C$4*($K$4-$I$4)))*$G$4+$F$4^2/(4*$C$4)*(1-EXP(-2*$C$4*($K$4-$I$4))))</f>
        <v>16.2273297645379</v>
      </c>
      <c r="I418" s="126" t="n">
        <f aca="false">MAX(0,G418-H418-$H$4)</f>
        <v>0</v>
      </c>
      <c r="J418" s="22" t="n">
        <f aca="false">$D$7*AVERAGE(A418,I418)</f>
        <v>0</v>
      </c>
      <c r="K418" s="135"/>
    </row>
    <row r="419" customFormat="false" ht="12.75" hidden="false" customHeight="false" outlineLevel="0" collapsed="false">
      <c r="B419" s="124" t="n">
        <f aca="false">B418+1</f>
        <v>403</v>
      </c>
      <c r="C419" s="21" t="n">
        <f aca="false">$C$7</f>
        <v>3.29212628660779</v>
      </c>
      <c r="D419" s="21" t="n">
        <f aca="true">NORMSINV(RAND())</f>
        <v>-0.541699049167493</v>
      </c>
      <c r="E419" s="21" t="n">
        <f aca="false">$C$4*($G$4-C419)*$J$4+$F$4*SQRT($J$4)*D419+C419</f>
        <v>2.93874153044378</v>
      </c>
      <c r="F419" s="125" t="n">
        <f aca="false">EXP(E419)</f>
        <v>18.8920562682038</v>
      </c>
      <c r="G419" s="126" t="n">
        <f aca="false">EXP(EXP(-$C$4*($J$4-$I$4))*LN(F419)+(1-EXP(-$C$4*($J$4-$I$4)))*$G$4+$F$4^2/(4*$C$4)*(1-EXP(-2*$C$4*($J$4-$I$4))))</f>
        <v>18.8464285015281</v>
      </c>
      <c r="H419" s="126" t="n">
        <f aca="false">EXP(EXP(-$C$4*($K$4-$I$4))*LN(G419)+(1-EXP(-$C$4*($K$4-$I$4)))*$G$4+$F$4^2/(4*$C$4)*(1-EXP(-2*$C$4*($K$4-$I$4))))</f>
        <v>18.5767164805816</v>
      </c>
      <c r="I419" s="126" t="n">
        <f aca="false">MAX(0,G419-H419-$H$4)</f>
        <v>0</v>
      </c>
      <c r="J419" s="22" t="n">
        <f aca="false">$D$7*AVERAGE(A419,I419)</f>
        <v>0</v>
      </c>
      <c r="K419" s="135"/>
    </row>
    <row r="420" customFormat="false" ht="12.75" hidden="false" customHeight="false" outlineLevel="0" collapsed="false">
      <c r="B420" s="124" t="n">
        <f aca="false">B419+1</f>
        <v>404</v>
      </c>
      <c r="C420" s="21" t="n">
        <f aca="false">$C$7</f>
        <v>3.29212628660779</v>
      </c>
      <c r="D420" s="21" t="n">
        <f aca="true">NORMSINV(RAND())</f>
        <v>0.103727968174266</v>
      </c>
      <c r="E420" s="21" t="n">
        <f aca="false">$C$4*($G$4-C420)*$J$4+$F$4*SQRT($J$4)*D420+C420</f>
        <v>3.14443740958068</v>
      </c>
      <c r="F420" s="125" t="n">
        <f aca="false">EXP(E420)</f>
        <v>23.2066159802406</v>
      </c>
      <c r="G420" s="126" t="n">
        <f aca="false">EXP(EXP(-$C$4*($J$4-$I$4))*LN(F420)+(1-EXP(-$C$4*($J$4-$I$4)))*$G$4+$F$4^2/(4*$C$4)*(1-EXP(-2*$C$4*($J$4-$I$4))))</f>
        <v>22.6265623728531</v>
      </c>
      <c r="H420" s="126" t="n">
        <f aca="false">EXP(EXP(-$C$4*($K$4-$I$4))*LN(G420)+(1-EXP(-$C$4*($K$4-$I$4)))*$G$4+$F$4^2/(4*$C$4)*(1-EXP(-2*$C$4*($K$4-$I$4))))</f>
        <v>20.8203699625562</v>
      </c>
      <c r="I420" s="126" t="n">
        <f aca="false">MAX(0,G420-H420-$H$4)</f>
        <v>0</v>
      </c>
      <c r="J420" s="22" t="n">
        <f aca="false">$D$7*AVERAGE(A420,I420)</f>
        <v>0</v>
      </c>
      <c r="K420" s="135"/>
    </row>
    <row r="421" customFormat="false" ht="12.75" hidden="false" customHeight="false" outlineLevel="0" collapsed="false">
      <c r="B421" s="124" t="n">
        <f aca="false">B420+1</f>
        <v>405</v>
      </c>
      <c r="C421" s="21" t="n">
        <f aca="false">$C$7</f>
        <v>3.29212628660779</v>
      </c>
      <c r="D421" s="21" t="n">
        <f aca="true">NORMSINV(RAND())</f>
        <v>0.262590199042258</v>
      </c>
      <c r="E421" s="21" t="n">
        <f aca="false">$C$4*($G$4-C421)*$J$4+$F$4*SQRT($J$4)*D421+C421</f>
        <v>3.19506638134982</v>
      </c>
      <c r="F421" s="125" t="n">
        <f aca="false">EXP(E421)</f>
        <v>24.411794126357</v>
      </c>
      <c r="G421" s="126" t="n">
        <f aca="false">EXP(EXP(-$C$4*($J$4-$I$4))*LN(F421)+(1-EXP(-$C$4*($J$4-$I$4)))*$G$4+$F$4^2/(4*$C$4)*(1-EXP(-2*$C$4*($J$4-$I$4))))</f>
        <v>23.6678671021922</v>
      </c>
      <c r="H421" s="126" t="n">
        <f aca="false">EXP(EXP(-$C$4*($K$4-$I$4))*LN(G421)+(1-EXP(-$C$4*($K$4-$I$4)))*$G$4+$F$4^2/(4*$C$4)*(1-EXP(-2*$C$4*($K$4-$I$4))))</f>
        <v>21.4129708532819</v>
      </c>
      <c r="I421" s="126" t="n">
        <f aca="false">MAX(0,G421-H421-$H$4)</f>
        <v>0.214896248910306</v>
      </c>
      <c r="J421" s="22" t="n">
        <f aca="false">$D$7*AVERAGE(A421,I421)</f>
        <v>0.204415635178313</v>
      </c>
      <c r="K421" s="135"/>
    </row>
    <row r="422" customFormat="false" ht="12.75" hidden="false" customHeight="false" outlineLevel="0" collapsed="false">
      <c r="B422" s="124" t="n">
        <f aca="false">B421+1</f>
        <v>406</v>
      </c>
      <c r="C422" s="21" t="n">
        <f aca="false">$C$7</f>
        <v>3.29212628660779</v>
      </c>
      <c r="D422" s="21" t="n">
        <f aca="true">NORMSINV(RAND())</f>
        <v>-1.10973315693911</v>
      </c>
      <c r="E422" s="21" t="n">
        <f aca="false">$C$4*($G$4-C422)*$J$4+$F$4*SQRT($J$4)*D422+C422</f>
        <v>2.75771056638676</v>
      </c>
      <c r="F422" s="125" t="n">
        <f aca="false">EXP(E422)</f>
        <v>15.7637116326369</v>
      </c>
      <c r="G422" s="126" t="n">
        <f aca="false">EXP(EXP(-$C$4*($J$4-$I$4))*LN(F422)+(1-EXP(-$C$4*($J$4-$I$4)))*$G$4+$F$4^2/(4*$C$4)*(1-EXP(-2*$C$4*($J$4-$I$4))))</f>
        <v>16.045716406104</v>
      </c>
      <c r="H422" s="126" t="n">
        <f aca="false">EXP(EXP(-$C$4*($K$4-$I$4))*LN(G422)+(1-EXP(-$C$4*($K$4-$I$4)))*$G$4+$F$4^2/(4*$C$4)*(1-EXP(-2*$C$4*($K$4-$I$4))))</f>
        <v>16.8030193198776</v>
      </c>
      <c r="I422" s="126" t="n">
        <f aca="false">MAX(0,G422-H422-$H$4)</f>
        <v>0</v>
      </c>
      <c r="J422" s="22" t="n">
        <f aca="false">$D$7*AVERAGE(A422,I422)</f>
        <v>0</v>
      </c>
      <c r="K422" s="135"/>
    </row>
    <row r="423" customFormat="false" ht="12.75" hidden="false" customHeight="false" outlineLevel="0" collapsed="false">
      <c r="B423" s="124" t="n">
        <f aca="false">B422+1</f>
        <v>407</v>
      </c>
      <c r="C423" s="21" t="n">
        <f aca="false">$C$7</f>
        <v>3.29212628660779</v>
      </c>
      <c r="D423" s="21" t="n">
        <f aca="true">NORMSINV(RAND())</f>
        <v>-1.09578068416716</v>
      </c>
      <c r="E423" s="21" t="n">
        <f aca="false">$C$4*($G$4-C423)*$J$4+$F$4*SQRT($J$4)*D423+C423</f>
        <v>2.7621571824655</v>
      </c>
      <c r="F423" s="125" t="n">
        <f aca="false">EXP(E423)</f>
        <v>15.8339628806547</v>
      </c>
      <c r="G423" s="126" t="n">
        <f aca="false">EXP(EXP(-$C$4*($J$4-$I$4))*LN(F423)+(1-EXP(-$C$4*($J$4-$I$4)))*$G$4+$F$4^2/(4*$C$4)*(1-EXP(-2*$C$4*($J$4-$I$4))))</f>
        <v>16.1092495546645</v>
      </c>
      <c r="H423" s="126" t="n">
        <f aca="false">EXP(EXP(-$C$4*($K$4-$I$4))*LN(G423)+(1-EXP(-$C$4*($K$4-$I$4)))*$G$4+$F$4^2/(4*$C$4)*(1-EXP(-2*$C$4*($K$4-$I$4))))</f>
        <v>16.8444878429931</v>
      </c>
      <c r="I423" s="126" t="n">
        <f aca="false">MAX(0,G423-H423-$H$4)</f>
        <v>0</v>
      </c>
      <c r="J423" s="22" t="n">
        <f aca="false">$D$7*AVERAGE(A423,I423)</f>
        <v>0</v>
      </c>
      <c r="K423" s="135"/>
    </row>
    <row r="424" customFormat="false" ht="12.75" hidden="false" customHeight="false" outlineLevel="0" collapsed="false">
      <c r="B424" s="124" t="n">
        <f aca="false">B423+1</f>
        <v>408</v>
      </c>
      <c r="C424" s="21" t="n">
        <f aca="false">$C$7</f>
        <v>3.29212628660779</v>
      </c>
      <c r="D424" s="21" t="n">
        <f aca="true">NORMSINV(RAND())</f>
        <v>-0.201363249189125</v>
      </c>
      <c r="E424" s="21" t="n">
        <f aca="false">$C$4*($G$4-C424)*$J$4+$F$4*SQRT($J$4)*D424+C424</f>
        <v>3.04720564752805</v>
      </c>
      <c r="F424" s="125" t="n">
        <f aca="false">EXP(E424)</f>
        <v>21.0564230695119</v>
      </c>
      <c r="G424" s="126" t="n">
        <f aca="false">EXP(EXP(-$C$4*($J$4-$I$4))*LN(F424)+(1-EXP(-$C$4*($J$4-$I$4)))*$G$4+$F$4^2/(4*$C$4)*(1-EXP(-2*$C$4*($J$4-$I$4))))</f>
        <v>20.7535031561731</v>
      </c>
      <c r="H424" s="126" t="n">
        <f aca="false">EXP(EXP(-$C$4*($K$4-$I$4))*LN(G424)+(1-EXP(-$C$4*($K$4-$I$4)))*$G$4+$F$4^2/(4*$C$4)*(1-EXP(-2*$C$4*($K$4-$I$4))))</f>
        <v>19.7278948013833</v>
      </c>
      <c r="I424" s="126" t="n">
        <f aca="false">MAX(0,G424-H424-$H$4)</f>
        <v>0</v>
      </c>
      <c r="J424" s="22" t="n">
        <f aca="false">$D$7*AVERAGE(A424,I424)</f>
        <v>0</v>
      </c>
      <c r="K424" s="135"/>
    </row>
    <row r="425" customFormat="false" ht="12.75" hidden="false" customHeight="false" outlineLevel="0" collapsed="false">
      <c r="B425" s="124" t="n">
        <f aca="false">B424+1</f>
        <v>409</v>
      </c>
      <c r="C425" s="21" t="n">
        <f aca="false">$C$7</f>
        <v>3.29212628660779</v>
      </c>
      <c r="D425" s="21" t="n">
        <f aca="true">NORMSINV(RAND())</f>
        <v>-0.632959198204068</v>
      </c>
      <c r="E425" s="21" t="n">
        <f aca="false">$C$4*($G$4-C425)*$J$4+$F$4*SQRT($J$4)*D425+C425</f>
        <v>2.90965716291365</v>
      </c>
      <c r="F425" s="125" t="n">
        <f aca="false">EXP(E425)</f>
        <v>18.3505062543633</v>
      </c>
      <c r="G425" s="126" t="n">
        <f aca="false">EXP(EXP(-$C$4*($J$4-$I$4))*LN(F425)+(1-EXP(-$C$4*($J$4-$I$4)))*$G$4+$F$4^2/(4*$C$4)*(1-EXP(-2*$C$4*($J$4-$I$4))))</f>
        <v>18.3655433299327</v>
      </c>
      <c r="H425" s="126" t="n">
        <f aca="false">EXP(EXP(-$C$4*($K$4-$I$4))*LN(G425)+(1-EXP(-$C$4*($K$4-$I$4)))*$G$4+$F$4^2/(4*$C$4)*(1-EXP(-2*$C$4*($K$4-$I$4))))</f>
        <v>18.2796192303581</v>
      </c>
      <c r="I425" s="126" t="n">
        <f aca="false">MAX(0,G425-H425-$H$4)</f>
        <v>0</v>
      </c>
      <c r="J425" s="22" t="n">
        <f aca="false">$D$7*AVERAGE(A425,I425)</f>
        <v>0</v>
      </c>
      <c r="K425" s="135"/>
    </row>
    <row r="426" customFormat="false" ht="12.75" hidden="false" customHeight="false" outlineLevel="0" collapsed="false">
      <c r="B426" s="124" t="n">
        <f aca="false">B425+1</f>
        <v>410</v>
      </c>
      <c r="C426" s="21" t="n">
        <f aca="false">$C$7</f>
        <v>3.29212628660779</v>
      </c>
      <c r="D426" s="21" t="n">
        <f aca="true">NORMSINV(RAND())</f>
        <v>0.810913174372289</v>
      </c>
      <c r="E426" s="21" t="n">
        <f aca="false">$C$4*($G$4-C426)*$J$4+$F$4*SQRT($J$4)*D426+C426</f>
        <v>3.36981545975995</v>
      </c>
      <c r="F426" s="125" t="n">
        <f aca="false">EXP(E426)</f>
        <v>29.0731613945392</v>
      </c>
      <c r="G426" s="126" t="n">
        <f aca="false">EXP(EXP(-$C$4*($J$4-$I$4))*LN(F426)+(1-EXP(-$C$4*($J$4-$I$4)))*$G$4+$F$4^2/(4*$C$4)*(1-EXP(-2*$C$4*($J$4-$I$4))))</f>
        <v>27.6442327542453</v>
      </c>
      <c r="H426" s="126" t="n">
        <f aca="false">EXP(EXP(-$C$4*($K$4-$I$4))*LN(G426)+(1-EXP(-$C$4*($K$4-$I$4)))*$G$4+$F$4^2/(4*$C$4)*(1-EXP(-2*$C$4*($K$4-$I$4))))</f>
        <v>23.5909941455192</v>
      </c>
      <c r="I426" s="126" t="n">
        <f aca="false">MAX(0,G426-H426-$H$4)</f>
        <v>2.01323860872615</v>
      </c>
      <c r="J426" s="22" t="n">
        <f aca="false">$D$7*AVERAGE(A426,I426)</f>
        <v>1.9150518031612</v>
      </c>
      <c r="K426" s="135"/>
    </row>
    <row r="427" customFormat="false" ht="12.75" hidden="false" customHeight="false" outlineLevel="0" collapsed="false">
      <c r="B427" s="124" t="n">
        <f aca="false">B426+1</f>
        <v>411</v>
      </c>
      <c r="C427" s="21" t="n">
        <f aca="false">$C$7</f>
        <v>3.29212628660779</v>
      </c>
      <c r="D427" s="21" t="n">
        <f aca="true">NORMSINV(RAND())</f>
        <v>0.0877473345453455</v>
      </c>
      <c r="E427" s="21" t="n">
        <f aca="false">$C$4*($G$4-C427)*$J$4+$F$4*SQRT($J$4)*D427+C427</f>
        <v>3.13934442401431</v>
      </c>
      <c r="F427" s="125" t="n">
        <f aca="false">EXP(E427)</f>
        <v>23.0887254821368</v>
      </c>
      <c r="G427" s="126" t="n">
        <f aca="false">EXP(EXP(-$C$4*($J$4-$I$4))*LN(F427)+(1-EXP(-$C$4*($J$4-$I$4)))*$G$4+$F$4^2/(4*$C$4)*(1-EXP(-2*$C$4*($J$4-$I$4))))</f>
        <v>22.5243833345846</v>
      </c>
      <c r="H427" s="126" t="n">
        <f aca="false">EXP(EXP(-$C$4*($K$4-$I$4))*LN(G427)+(1-EXP(-$C$4*($K$4-$I$4)))*$G$4+$F$4^2/(4*$C$4)*(1-EXP(-2*$C$4*($K$4-$I$4))))</f>
        <v>20.7616731873679</v>
      </c>
      <c r="I427" s="126" t="n">
        <f aca="false">MAX(0,G427-H427-$H$4)</f>
        <v>0</v>
      </c>
      <c r="J427" s="22" t="n">
        <f aca="false">$D$7*AVERAGE(A427,I427)</f>
        <v>0</v>
      </c>
      <c r="K427" s="135"/>
    </row>
    <row r="428" customFormat="false" ht="12.75" hidden="false" customHeight="false" outlineLevel="0" collapsed="false">
      <c r="B428" s="124" t="n">
        <f aca="false">B427+1</f>
        <v>412</v>
      </c>
      <c r="C428" s="21" t="n">
        <f aca="false">$C$7</f>
        <v>3.29212628660779</v>
      </c>
      <c r="D428" s="21" t="n">
        <f aca="true">NORMSINV(RAND())</f>
        <v>-0.271917099726552</v>
      </c>
      <c r="E428" s="21" t="n">
        <f aca="false">$C$4*($G$4-C428)*$J$4+$F$4*SQRT($J$4)*D428+C428</f>
        <v>3.02472032242877</v>
      </c>
      <c r="F428" s="125" t="n">
        <f aca="false">EXP(E428)</f>
        <v>20.5882458353283</v>
      </c>
      <c r="G428" s="126" t="n">
        <f aca="false">EXP(EXP(-$C$4*($J$4-$I$4))*LN(F428)+(1-EXP(-$C$4*($J$4-$I$4)))*$G$4+$F$4^2/(4*$C$4)*(1-EXP(-2*$C$4*($J$4-$I$4))))</f>
        <v>20.3429098238163</v>
      </c>
      <c r="H428" s="126" t="n">
        <f aca="false">EXP(EXP(-$C$4*($K$4-$I$4))*LN(G428)+(1-EXP(-$C$4*($K$4-$I$4)))*$G$4+$F$4^2/(4*$C$4)*(1-EXP(-2*$C$4*($K$4-$I$4))))</f>
        <v>19.4835278850705</v>
      </c>
      <c r="I428" s="126" t="n">
        <f aca="false">MAX(0,G428-H428-$H$4)</f>
        <v>0</v>
      </c>
      <c r="J428" s="22" t="n">
        <f aca="false">$D$7*AVERAGE(A428,I428)</f>
        <v>0</v>
      </c>
      <c r="K428" s="135"/>
    </row>
    <row r="429" customFormat="false" ht="12.75" hidden="false" customHeight="false" outlineLevel="0" collapsed="false">
      <c r="B429" s="124" t="n">
        <f aca="false">B428+1</f>
        <v>413</v>
      </c>
      <c r="C429" s="21" t="n">
        <f aca="false">$C$7</f>
        <v>3.29212628660779</v>
      </c>
      <c r="D429" s="21" t="n">
        <f aca="true">NORMSINV(RAND())</f>
        <v>-1.6227845899601</v>
      </c>
      <c r="E429" s="21" t="n">
        <f aca="false">$C$4*($G$4-C429)*$J$4+$F$4*SQRT($J$4)*D429+C429</f>
        <v>2.5942024349913</v>
      </c>
      <c r="F429" s="125" t="n">
        <f aca="false">EXP(E429)</f>
        <v>13.3859069718111</v>
      </c>
      <c r="G429" s="126" t="n">
        <f aca="false">EXP(EXP(-$C$4*($J$4-$I$4))*LN(F429)+(1-EXP(-$C$4*($J$4-$I$4)))*$G$4+$F$4^2/(4*$C$4)*(1-EXP(-2*$C$4*($J$4-$I$4))))</f>
        <v>13.8756137436035</v>
      </c>
      <c r="H429" s="126" t="n">
        <f aca="false">EXP(EXP(-$C$4*($K$4-$I$4))*LN(G429)+(1-EXP(-$C$4*($K$4-$I$4)))*$G$4+$F$4^2/(4*$C$4)*(1-EXP(-2*$C$4*($K$4-$I$4))))</f>
        <v>15.3470239103549</v>
      </c>
      <c r="I429" s="126" t="n">
        <f aca="false">MAX(0,G429-H429-$H$4)</f>
        <v>0</v>
      </c>
      <c r="J429" s="22" t="n">
        <f aca="false">$D$7*AVERAGE(A429,I429)</f>
        <v>0</v>
      </c>
      <c r="K429" s="135"/>
    </row>
    <row r="430" customFormat="false" ht="12.75" hidden="false" customHeight="false" outlineLevel="0" collapsed="false">
      <c r="B430" s="124" t="n">
        <f aca="false">B429+1</f>
        <v>414</v>
      </c>
      <c r="C430" s="21" t="n">
        <f aca="false">$C$7</f>
        <v>3.29212628660779</v>
      </c>
      <c r="D430" s="21" t="n">
        <f aca="true">NORMSINV(RAND())</f>
        <v>-1.33554735922166</v>
      </c>
      <c r="E430" s="21" t="n">
        <f aca="false">$C$4*($G$4-C430)*$J$4+$F$4*SQRT($J$4)*D430+C430</f>
        <v>2.68574417884474</v>
      </c>
      <c r="F430" s="125" t="n">
        <f aca="false">EXP(E430)</f>
        <v>14.6691137635107</v>
      </c>
      <c r="G430" s="126" t="n">
        <f aca="false">EXP(EXP(-$C$4*($J$4-$I$4))*LN(F430)+(1-EXP(-$C$4*($J$4-$I$4)))*$G$4+$F$4^2/(4*$C$4)*(1-EXP(-2*$C$4*($J$4-$I$4))))</f>
        <v>15.0516207863185</v>
      </c>
      <c r="H430" s="126" t="n">
        <f aca="false">EXP(EXP(-$C$4*($K$4-$I$4))*LN(G430)+(1-EXP(-$C$4*($K$4-$I$4)))*$G$4+$F$4^2/(4*$C$4)*(1-EXP(-2*$C$4*($K$4-$I$4))))</f>
        <v>16.1458921210454</v>
      </c>
      <c r="I430" s="126" t="n">
        <f aca="false">MAX(0,G430-H430-$H$4)</f>
        <v>0</v>
      </c>
      <c r="J430" s="22" t="n">
        <f aca="false">$D$7*AVERAGE(A430,I430)</f>
        <v>0</v>
      </c>
      <c r="K430" s="135"/>
    </row>
    <row r="431" customFormat="false" ht="12.75" hidden="false" customHeight="false" outlineLevel="0" collapsed="false">
      <c r="B431" s="124" t="n">
        <f aca="false">B430+1</f>
        <v>415</v>
      </c>
      <c r="C431" s="21" t="n">
        <f aca="false">$C$7</f>
        <v>3.29212628660779</v>
      </c>
      <c r="D431" s="21" t="n">
        <f aca="true">NORMSINV(RAND())</f>
        <v>1.58545949804203</v>
      </c>
      <c r="E431" s="21" t="n">
        <f aca="false">$C$4*($G$4-C431)*$J$4+$F$4*SQRT($J$4)*D431+C431</f>
        <v>3.6166613194757</v>
      </c>
      <c r="F431" s="125" t="n">
        <f aca="false">EXP(E431)</f>
        <v>37.2131174771146</v>
      </c>
      <c r="G431" s="126" t="n">
        <f aca="false">EXP(EXP(-$C$4*($J$4-$I$4))*LN(F431)+(1-EXP(-$C$4*($J$4-$I$4)))*$G$4+$F$4^2/(4*$C$4)*(1-EXP(-2*$C$4*($J$4-$I$4))))</f>
        <v>34.4251728970619</v>
      </c>
      <c r="H431" s="126" t="n">
        <f aca="false">EXP(EXP(-$C$4*($K$4-$I$4))*LN(G431)+(1-EXP(-$C$4*($K$4-$I$4)))*$G$4+$F$4^2/(4*$C$4)*(1-EXP(-2*$C$4*($K$4-$I$4))))</f>
        <v>27.0503090499224</v>
      </c>
      <c r="I431" s="126" t="n">
        <f aca="false">MAX(0,G431-H431-$H$4)</f>
        <v>5.33486384713944</v>
      </c>
      <c r="J431" s="22" t="n">
        <f aca="false">$D$7*AVERAGE(A431,I431)</f>
        <v>5.07467946710411</v>
      </c>
      <c r="K431" s="135"/>
    </row>
    <row r="432" customFormat="false" ht="12.75" hidden="false" customHeight="false" outlineLevel="0" collapsed="false">
      <c r="B432" s="124" t="n">
        <f aca="false">B431+1</f>
        <v>416</v>
      </c>
      <c r="C432" s="21" t="n">
        <f aca="false">$C$7</f>
        <v>3.29212628660779</v>
      </c>
      <c r="D432" s="21" t="n">
        <f aca="true">NORMSINV(RAND())</f>
        <v>-0.963224153266777</v>
      </c>
      <c r="E432" s="21" t="n">
        <f aca="false">$C$4*($G$4-C432)*$J$4+$F$4*SQRT($J$4)*D432+C432</f>
        <v>2.80440259740209</v>
      </c>
      <c r="F432" s="125" t="n">
        <f aca="false">EXP(E432)</f>
        <v>16.5172055365663</v>
      </c>
      <c r="G432" s="126" t="n">
        <f aca="false">EXP(EXP(-$C$4*($J$4-$I$4))*LN(F432)+(1-EXP(-$C$4*($J$4-$I$4)))*$G$4+$F$4^2/(4*$C$4)*(1-EXP(-2*$C$4*($J$4-$I$4))))</f>
        <v>16.7255409120816</v>
      </c>
      <c r="H432" s="126" t="n">
        <f aca="false">EXP(EXP(-$C$4*($K$4-$I$4))*LN(G432)+(1-EXP(-$C$4*($K$4-$I$4)))*$G$4+$F$4^2/(4*$C$4)*(1-EXP(-2*$C$4*($K$4-$I$4))))</f>
        <v>17.2436034196182</v>
      </c>
      <c r="I432" s="126" t="n">
        <f aca="false">MAX(0,G432-H432-$H$4)</f>
        <v>0</v>
      </c>
      <c r="J432" s="22" t="n">
        <f aca="false">$D$7*AVERAGE(A432,I432)</f>
        <v>0</v>
      </c>
      <c r="K432" s="135"/>
    </row>
    <row r="433" customFormat="false" ht="12.75" hidden="false" customHeight="false" outlineLevel="0" collapsed="false">
      <c r="B433" s="124" t="n">
        <f aca="false">B432+1</f>
        <v>417</v>
      </c>
      <c r="C433" s="21" t="n">
        <f aca="false">$C$7</f>
        <v>3.29212628660779</v>
      </c>
      <c r="D433" s="21" t="n">
        <f aca="true">NORMSINV(RAND())</f>
        <v>0.242374773671392</v>
      </c>
      <c r="E433" s="21" t="n">
        <f aca="false">$C$4*($G$4-C433)*$J$4+$F$4*SQRT($J$4)*D433+C433</f>
        <v>3.18862377888346</v>
      </c>
      <c r="F433" s="125" t="n">
        <f aca="false">EXP(E433)</f>
        <v>24.2550241867652</v>
      </c>
      <c r="G433" s="126" t="n">
        <f aca="false">EXP(EXP(-$C$4*($J$4-$I$4))*LN(F433)+(1-EXP(-$C$4*($J$4-$I$4)))*$G$4+$F$4^2/(4*$C$4)*(1-EXP(-2*$C$4*($J$4-$I$4))))</f>
        <v>23.5327435601653</v>
      </c>
      <c r="H433" s="126" t="n">
        <f aca="false">EXP(EXP(-$C$4*($K$4-$I$4))*LN(G433)+(1-EXP(-$C$4*($K$4-$I$4)))*$G$4+$F$4^2/(4*$C$4)*(1-EXP(-2*$C$4*($K$4-$I$4))))</f>
        <v>21.3366348800979</v>
      </c>
      <c r="I433" s="126" t="n">
        <f aca="false">MAX(0,G433-H433-$H$4)</f>
        <v>0.156108680067425</v>
      </c>
      <c r="J433" s="22" t="n">
        <f aca="false">$D$7*AVERAGE(A433,I433)</f>
        <v>0.148495169900103</v>
      </c>
      <c r="K433" s="135"/>
    </row>
    <row r="434" customFormat="false" ht="12.75" hidden="false" customHeight="false" outlineLevel="0" collapsed="false">
      <c r="B434" s="124" t="n">
        <f aca="false">B433+1</f>
        <v>418</v>
      </c>
      <c r="C434" s="21" t="n">
        <f aca="false">$C$7</f>
        <v>3.29212628660779</v>
      </c>
      <c r="D434" s="21" t="n">
        <f aca="true">NORMSINV(RAND())</f>
        <v>-0.719051712284676</v>
      </c>
      <c r="E434" s="21" t="n">
        <f aca="false">$C$4*($G$4-C434)*$J$4+$F$4*SQRT($J$4)*D434+C434</f>
        <v>2.88221970694249</v>
      </c>
      <c r="F434" s="125" t="n">
        <f aca="false">EXP(E434)</f>
        <v>17.853859564297</v>
      </c>
      <c r="G434" s="126" t="n">
        <f aca="false">EXP(EXP(-$C$4*($J$4-$I$4))*LN(F434)+(1-EXP(-$C$4*($J$4-$I$4)))*$G$4+$F$4^2/(4*$C$4)*(1-EXP(-2*$C$4*($J$4-$I$4))))</f>
        <v>17.9231416074191</v>
      </c>
      <c r="H434" s="126" t="n">
        <f aca="false">EXP(EXP(-$C$4*($K$4-$I$4))*LN(G434)+(1-EXP(-$C$4*($K$4-$I$4)))*$G$4+$F$4^2/(4*$C$4)*(1-EXP(-2*$C$4*($K$4-$I$4))))</f>
        <v>18.0037020373591</v>
      </c>
      <c r="I434" s="126" t="n">
        <f aca="false">MAX(0,G434-H434-$H$4)</f>
        <v>0</v>
      </c>
      <c r="J434" s="22" t="n">
        <f aca="false">$D$7*AVERAGE(A434,I434)</f>
        <v>0</v>
      </c>
      <c r="K434" s="135"/>
    </row>
    <row r="435" customFormat="false" ht="12.75" hidden="false" customHeight="false" outlineLevel="0" collapsed="false">
      <c r="B435" s="124" t="n">
        <f aca="false">B434+1</f>
        <v>419</v>
      </c>
      <c r="C435" s="21" t="n">
        <f aca="false">$C$7</f>
        <v>3.29212628660779</v>
      </c>
      <c r="D435" s="21" t="n">
        <f aca="true">NORMSINV(RAND())</f>
        <v>1.41336168479904</v>
      </c>
      <c r="E435" s="21" t="n">
        <f aca="false">$C$4*($G$4-C435)*$J$4+$F$4*SQRT($J$4)*D435+C435</f>
        <v>3.56181420269656</v>
      </c>
      <c r="F435" s="125" t="n">
        <f aca="false">EXP(E435)</f>
        <v>35.2270482140649</v>
      </c>
      <c r="G435" s="126" t="n">
        <f aca="false">EXP(EXP(-$C$4*($J$4-$I$4))*LN(F435)+(1-EXP(-$C$4*($J$4-$I$4)))*$G$4+$F$4^2/(4*$C$4)*(1-EXP(-2*$C$4*($J$4-$I$4))))</f>
        <v>32.7874444467944</v>
      </c>
      <c r="H435" s="126" t="n">
        <f aca="false">EXP(EXP(-$C$4*($K$4-$I$4))*LN(G435)+(1-EXP(-$C$4*($K$4-$I$4)))*$G$4+$F$4^2/(4*$C$4)*(1-EXP(-2*$C$4*($K$4-$I$4))))</f>
        <v>26.2402679896332</v>
      </c>
      <c r="I435" s="126" t="n">
        <f aca="false">MAX(0,G435-H435-$H$4)</f>
        <v>4.50717645716122</v>
      </c>
      <c r="J435" s="22" t="n">
        <f aca="false">$D$7*AVERAGE(A435,I435)</f>
        <v>4.28735886746863</v>
      </c>
      <c r="K435" s="135"/>
    </row>
    <row r="436" customFormat="false" ht="12.75" hidden="false" customHeight="false" outlineLevel="0" collapsed="false">
      <c r="B436" s="124" t="n">
        <f aca="false">B435+1</f>
        <v>420</v>
      </c>
      <c r="C436" s="21" t="n">
        <f aca="false">$C$7</f>
        <v>3.29212628660779</v>
      </c>
      <c r="D436" s="21" t="n">
        <f aca="true">NORMSINV(RAND())</f>
        <v>-0.485908887402614</v>
      </c>
      <c r="E436" s="21" t="n">
        <f aca="false">$C$4*($G$4-C436)*$J$4+$F$4*SQRT($J$4)*D436+C436</f>
        <v>2.95652170707581</v>
      </c>
      <c r="F436" s="125" t="n">
        <f aca="false">EXP(E436)</f>
        <v>19.2309643601264</v>
      </c>
      <c r="G436" s="126" t="n">
        <f aca="false">EXP(EXP(-$C$4*($J$4-$I$4))*LN(F436)+(1-EXP(-$C$4*($J$4-$I$4)))*$G$4+$F$4^2/(4*$C$4)*(1-EXP(-2*$C$4*($J$4-$I$4))))</f>
        <v>19.1465893763873</v>
      </c>
      <c r="H436" s="126" t="n">
        <f aca="false">EXP(EXP(-$C$4*($K$4-$I$4))*LN(G436)+(1-EXP(-$C$4*($K$4-$I$4)))*$G$4+$F$4^2/(4*$C$4)*(1-EXP(-2*$C$4*($K$4-$I$4))))</f>
        <v>18.7607145425664</v>
      </c>
      <c r="I436" s="126" t="n">
        <f aca="false">MAX(0,G436-H436-$H$4)</f>
        <v>0</v>
      </c>
      <c r="J436" s="22" t="n">
        <f aca="false">$D$7*AVERAGE(A436,I436)</f>
        <v>0</v>
      </c>
      <c r="K436" s="135"/>
    </row>
    <row r="437" customFormat="false" ht="12.75" hidden="false" customHeight="false" outlineLevel="0" collapsed="false">
      <c r="B437" s="124" t="n">
        <f aca="false">B436+1</f>
        <v>421</v>
      </c>
      <c r="C437" s="21" t="n">
        <f aca="false">$C$7</f>
        <v>3.29212628660779</v>
      </c>
      <c r="D437" s="21" t="n">
        <f aca="true">NORMSINV(RAND())</f>
        <v>-0.789596438445792</v>
      </c>
      <c r="E437" s="21" t="n">
        <f aca="false">$C$4*($G$4-C437)*$J$4+$F$4*SQRT($J$4)*D437+C437</f>
        <v>2.85973728975774</v>
      </c>
      <c r="F437" s="125" t="n">
        <f aca="false">EXP(E437)</f>
        <v>17.4569402171238</v>
      </c>
      <c r="G437" s="126" t="n">
        <f aca="false">EXP(EXP(-$C$4*($J$4-$I$4))*LN(F437)+(1-EXP(-$C$4*($J$4-$I$4)))*$G$4+$F$4^2/(4*$C$4)*(1-EXP(-2*$C$4*($J$4-$I$4))))</f>
        <v>17.568590371366</v>
      </c>
      <c r="H437" s="126" t="n">
        <f aca="false">EXP(EXP(-$C$4*($K$4-$I$4))*LN(G437)+(1-EXP(-$C$4*($K$4-$I$4)))*$G$4+$F$4^2/(4*$C$4)*(1-EXP(-2*$C$4*($K$4-$I$4))))</f>
        <v>17.7807211382353</v>
      </c>
      <c r="I437" s="126" t="n">
        <f aca="false">MAX(0,G437-H437-$H$4)</f>
        <v>0</v>
      </c>
      <c r="J437" s="22" t="n">
        <f aca="false">$D$7*AVERAGE(A437,I437)</f>
        <v>0</v>
      </c>
      <c r="K437" s="135"/>
    </row>
    <row r="438" customFormat="false" ht="12.75" hidden="false" customHeight="false" outlineLevel="0" collapsed="false">
      <c r="B438" s="124" t="n">
        <f aca="false">B437+1</f>
        <v>422</v>
      </c>
      <c r="C438" s="21" t="n">
        <f aca="false">$C$7</f>
        <v>3.29212628660779</v>
      </c>
      <c r="D438" s="21" t="n">
        <f aca="true">NORMSINV(RAND())</f>
        <v>-0.43607181194929</v>
      </c>
      <c r="E438" s="21" t="n">
        <f aca="false">$C$4*($G$4-C438)*$J$4+$F$4*SQRT($J$4)*D438+C438</f>
        <v>2.97240465088439</v>
      </c>
      <c r="F438" s="125" t="n">
        <f aca="false">EXP(E438)</f>
        <v>19.5388472574348</v>
      </c>
      <c r="G438" s="126" t="n">
        <f aca="false">EXP(EXP(-$C$4*($J$4-$I$4))*LN(F438)+(1-EXP(-$C$4*($J$4-$I$4)))*$G$4+$F$4^2/(4*$C$4)*(1-EXP(-2*$C$4*($J$4-$I$4))))</f>
        <v>19.4187619352045</v>
      </c>
      <c r="H438" s="126" t="n">
        <f aca="false">EXP(EXP(-$C$4*($K$4-$I$4))*LN(G438)+(1-EXP(-$C$4*($K$4-$I$4)))*$G$4+$F$4^2/(4*$C$4)*(1-EXP(-2*$C$4*($K$4-$I$4))))</f>
        <v>18.9266196947878</v>
      </c>
      <c r="I438" s="126" t="n">
        <f aca="false">MAX(0,G438-H438-$H$4)</f>
        <v>0</v>
      </c>
      <c r="J438" s="22" t="n">
        <f aca="false">$D$7*AVERAGE(A438,I438)</f>
        <v>0</v>
      </c>
      <c r="K438" s="135"/>
    </row>
    <row r="439" customFormat="false" ht="12.75" hidden="false" customHeight="false" outlineLevel="0" collapsed="false">
      <c r="B439" s="124" t="n">
        <f aca="false">B438+1</f>
        <v>423</v>
      </c>
      <c r="C439" s="21" t="n">
        <f aca="false">$C$7</f>
        <v>3.29212628660779</v>
      </c>
      <c r="D439" s="21" t="n">
        <f aca="true">NORMSINV(RAND())</f>
        <v>0.0782084545319819</v>
      </c>
      <c r="E439" s="21" t="n">
        <f aca="false">$C$4*($G$4-C439)*$J$4+$F$4*SQRT($J$4)*D439+C439</f>
        <v>3.13630440824551</v>
      </c>
      <c r="F439" s="125" t="n">
        <f aca="false">EXP(E439)</f>
        <v>23.0186419740486</v>
      </c>
      <c r="G439" s="126" t="n">
        <f aca="false">EXP(EXP(-$C$4*($J$4-$I$4))*LN(F439)+(1-EXP(-$C$4*($J$4-$I$4)))*$G$4+$F$4^2/(4*$C$4)*(1-EXP(-2*$C$4*($J$4-$I$4))))</f>
        <v>22.46361246182</v>
      </c>
      <c r="H439" s="126" t="n">
        <f aca="false">EXP(EXP(-$C$4*($K$4-$I$4))*LN(G439)+(1-EXP(-$C$4*($K$4-$I$4)))*$G$4+$F$4^2/(4*$C$4)*(1-EXP(-2*$C$4*($K$4-$I$4))))</f>
        <v>20.7267158323433</v>
      </c>
      <c r="I439" s="126" t="n">
        <f aca="false">MAX(0,G439-H439-$H$4)</f>
        <v>0</v>
      </c>
      <c r="J439" s="22" t="n">
        <f aca="false">$D$7*AVERAGE(A439,I439)</f>
        <v>0</v>
      </c>
      <c r="K439" s="135"/>
    </row>
    <row r="440" customFormat="false" ht="12.75" hidden="false" customHeight="false" outlineLevel="0" collapsed="false">
      <c r="B440" s="124" t="n">
        <f aca="false">B439+1</f>
        <v>424</v>
      </c>
      <c r="C440" s="21" t="n">
        <f aca="false">$C$7</f>
        <v>3.29212628660779</v>
      </c>
      <c r="D440" s="21" t="n">
        <f aca="true">NORMSINV(RAND())</f>
        <v>-0.282752664389311</v>
      </c>
      <c r="E440" s="21" t="n">
        <f aca="false">$C$4*($G$4-C440)*$J$4+$F$4*SQRT($J$4)*D440+C440</f>
        <v>3.02126705670025</v>
      </c>
      <c r="F440" s="125" t="n">
        <f aca="false">EXP(E440)</f>
        <v>20.5172717682621</v>
      </c>
      <c r="G440" s="126" t="n">
        <f aca="false">EXP(EXP(-$C$4*($J$4-$I$4))*LN(F440)+(1-EXP(-$C$4*($J$4-$I$4)))*$G$4+$F$4^2/(4*$C$4)*(1-EXP(-2*$C$4*($J$4-$I$4))))</f>
        <v>20.280575092749</v>
      </c>
      <c r="H440" s="126" t="n">
        <f aca="false">EXP(EXP(-$C$4*($K$4-$I$4))*LN(G440)+(1-EXP(-$C$4*($K$4-$I$4)))*$G$4+$F$4^2/(4*$C$4)*(1-EXP(-2*$C$4*($K$4-$I$4))))</f>
        <v>19.4462674221555</v>
      </c>
      <c r="I440" s="126" t="n">
        <f aca="false">MAX(0,G440-H440-$H$4)</f>
        <v>0</v>
      </c>
      <c r="J440" s="22" t="n">
        <f aca="false">$D$7*AVERAGE(A440,I440)</f>
        <v>0</v>
      </c>
      <c r="K440" s="135"/>
    </row>
    <row r="441" customFormat="false" ht="12.75" hidden="false" customHeight="false" outlineLevel="0" collapsed="false">
      <c r="B441" s="124" t="n">
        <f aca="false">B440+1</f>
        <v>425</v>
      </c>
      <c r="C441" s="21" t="n">
        <f aca="false">$C$7</f>
        <v>3.29212628660779</v>
      </c>
      <c r="D441" s="21" t="n">
        <f aca="true">NORMSINV(RAND())</f>
        <v>0.785519488676891</v>
      </c>
      <c r="E441" s="21" t="n">
        <f aca="false">$C$4*($G$4-C441)*$J$4+$F$4*SQRT($J$4)*D441+C441</f>
        <v>3.36172255945783</v>
      </c>
      <c r="F441" s="125" t="n">
        <f aca="false">EXP(E441)</f>
        <v>28.8388247086133</v>
      </c>
      <c r="G441" s="126" t="n">
        <f aca="false">EXP(EXP(-$C$4*($J$4-$I$4))*LN(F441)+(1-EXP(-$C$4*($J$4-$I$4)))*$G$4+$F$4^2/(4*$C$4)*(1-EXP(-2*$C$4*($J$4-$I$4))))</f>
        <v>27.4461251402037</v>
      </c>
      <c r="H441" s="126" t="n">
        <f aca="false">EXP(EXP(-$C$4*($K$4-$I$4))*LN(G441)+(1-EXP(-$C$4*($K$4-$I$4)))*$G$4+$F$4^2/(4*$C$4)*(1-EXP(-2*$C$4*($K$4-$I$4))))</f>
        <v>23.4853992547286</v>
      </c>
      <c r="I441" s="126" t="n">
        <f aca="false">MAX(0,G441-H441-$H$4)</f>
        <v>1.92072588547511</v>
      </c>
      <c r="J441" s="22" t="n">
        <f aca="false">$D$7*AVERAGE(A441,I441)</f>
        <v>1.82705097866411</v>
      </c>
      <c r="K441" s="135"/>
    </row>
    <row r="442" customFormat="false" ht="12.75" hidden="false" customHeight="false" outlineLevel="0" collapsed="false">
      <c r="B442" s="124" t="n">
        <f aca="false">B441+1</f>
        <v>426</v>
      </c>
      <c r="C442" s="21" t="n">
        <f aca="false">$C$7</f>
        <v>3.29212628660779</v>
      </c>
      <c r="D442" s="21" t="n">
        <f aca="true">NORMSINV(RAND())</f>
        <v>-0.362456883748075</v>
      </c>
      <c r="E442" s="21" t="n">
        <f aca="false">$C$4*($G$4-C442)*$J$4+$F$4*SQRT($J$4)*D442+C442</f>
        <v>2.99586553331896</v>
      </c>
      <c r="F442" s="125" t="n">
        <f aca="false">EXP(E442)</f>
        <v>20.0026653728889</v>
      </c>
      <c r="G442" s="126" t="n">
        <f aca="false">EXP(EXP(-$C$4*($J$4-$I$4))*LN(F442)+(1-EXP(-$C$4*($J$4-$I$4)))*$G$4+$F$4^2/(4*$C$4)*(1-EXP(-2*$C$4*($J$4-$I$4))))</f>
        <v>19.8278854387839</v>
      </c>
      <c r="H442" s="126" t="n">
        <f aca="false">EXP(EXP(-$C$4*($K$4-$I$4))*LN(G442)+(1-EXP(-$C$4*($K$4-$I$4)))*$G$4+$F$4^2/(4*$C$4)*(1-EXP(-2*$C$4*($K$4-$I$4))))</f>
        <v>19.1743680138199</v>
      </c>
      <c r="I442" s="126" t="n">
        <f aca="false">MAX(0,G442-H442-$H$4)</f>
        <v>0</v>
      </c>
      <c r="J442" s="22" t="n">
        <f aca="false">$D$7*AVERAGE(A442,I442)</f>
        <v>0</v>
      </c>
      <c r="K442" s="135"/>
    </row>
    <row r="443" customFormat="false" ht="12.75" hidden="false" customHeight="false" outlineLevel="0" collapsed="false">
      <c r="B443" s="124" t="n">
        <f aca="false">B442+1</f>
        <v>427</v>
      </c>
      <c r="C443" s="21" t="n">
        <f aca="false">$C$7</f>
        <v>3.29212628660779</v>
      </c>
      <c r="D443" s="21" t="n">
        <f aca="true">NORMSINV(RAND())</f>
        <v>0.0821824328453844</v>
      </c>
      <c r="E443" s="21" t="n">
        <f aca="false">$C$4*($G$4-C443)*$J$4+$F$4*SQRT($J$4)*D443+C443</f>
        <v>3.13757090459735</v>
      </c>
      <c r="F443" s="125" t="n">
        <f aca="false">EXP(E443)</f>
        <v>23.0478134690298</v>
      </c>
      <c r="G443" s="126" t="n">
        <f aca="false">EXP(EXP(-$C$4*($J$4-$I$4))*LN(F443)+(1-EXP(-$C$4*($J$4-$I$4)))*$G$4+$F$4^2/(4*$C$4)*(1-EXP(-2*$C$4*($J$4-$I$4))))</f>
        <v>22.4889101724844</v>
      </c>
      <c r="H443" s="126" t="n">
        <f aca="false">EXP(EXP(-$C$4*($K$4-$I$4))*LN(G443)+(1-EXP(-$C$4*($K$4-$I$4)))*$G$4+$F$4^2/(4*$C$4)*(1-EXP(-2*$C$4*($K$4-$I$4))))</f>
        <v>20.7412722044801</v>
      </c>
      <c r="I443" s="126" t="n">
        <f aca="false">MAX(0,G443-H443-$H$4)</f>
        <v>0</v>
      </c>
      <c r="J443" s="22" t="n">
        <f aca="false">$D$7*AVERAGE(A443,I443)</f>
        <v>0</v>
      </c>
      <c r="K443" s="135"/>
    </row>
    <row r="444" customFormat="false" ht="12.75" hidden="false" customHeight="false" outlineLevel="0" collapsed="false">
      <c r="B444" s="124" t="n">
        <f aca="false">B443+1</f>
        <v>428</v>
      </c>
      <c r="C444" s="21" t="n">
        <f aca="false">$C$7</f>
        <v>3.29212628660779</v>
      </c>
      <c r="D444" s="21" t="n">
        <f aca="true">NORMSINV(RAND())</f>
        <v>0.265299281846119</v>
      </c>
      <c r="E444" s="21" t="n">
        <f aca="false">$C$4*($G$4-C444)*$J$4+$F$4*SQRT($J$4)*D444+C444</f>
        <v>3.19592975885653</v>
      </c>
      <c r="F444" s="125" t="n">
        <f aca="false">EXP(E444)</f>
        <v>24.4328798214517</v>
      </c>
      <c r="G444" s="126" t="n">
        <f aca="false">EXP(EXP(-$C$4*($J$4-$I$4))*LN(F444)+(1-EXP(-$C$4*($J$4-$I$4)))*$G$4+$F$4^2/(4*$C$4)*(1-EXP(-2*$C$4*($J$4-$I$4))))</f>
        <v>23.6860339562153</v>
      </c>
      <c r="H444" s="126" t="n">
        <f aca="false">EXP(EXP(-$C$4*($K$4-$I$4))*LN(G444)+(1-EXP(-$C$4*($K$4-$I$4)))*$G$4+$F$4^2/(4*$C$4)*(1-EXP(-2*$C$4*($K$4-$I$4))))</f>
        <v>21.4232214191557</v>
      </c>
      <c r="I444" s="126" t="n">
        <f aca="false">MAX(0,G444-H444-$H$4)</f>
        <v>0.222812537059567</v>
      </c>
      <c r="J444" s="22" t="n">
        <f aca="false">$D$7*AVERAGE(A444,I444)</f>
        <v>0.211945841398716</v>
      </c>
      <c r="K444" s="135"/>
    </row>
    <row r="445" customFormat="false" ht="12.75" hidden="false" customHeight="false" outlineLevel="0" collapsed="false">
      <c r="B445" s="124" t="n">
        <f aca="false">B444+1</f>
        <v>429</v>
      </c>
      <c r="C445" s="21" t="n">
        <f aca="false">$C$7</f>
        <v>3.29212628660779</v>
      </c>
      <c r="D445" s="21" t="n">
        <f aca="true">NORMSINV(RAND())</f>
        <v>-0.0963809653662261</v>
      </c>
      <c r="E445" s="21" t="n">
        <f aca="false">$C$4*($G$4-C445)*$J$4+$F$4*SQRT($J$4)*D445+C445</f>
        <v>3.08066322303162</v>
      </c>
      <c r="F445" s="125" t="n">
        <f aca="false">EXP(E445)</f>
        <v>21.772837856233</v>
      </c>
      <c r="G445" s="126" t="n">
        <f aca="false">EXP(EXP(-$C$4*($J$4-$I$4))*LN(F445)+(1-EXP(-$C$4*($J$4-$I$4)))*$G$4+$F$4^2/(4*$C$4)*(1-EXP(-2*$C$4*($J$4-$I$4))))</f>
        <v>21.3798453999352</v>
      </c>
      <c r="H445" s="126" t="n">
        <f aca="false">EXP(EXP(-$C$4*($K$4-$I$4))*LN(G445)+(1-EXP(-$C$4*($K$4-$I$4)))*$G$4+$F$4^2/(4*$C$4)*(1-EXP(-2*$C$4*($K$4-$I$4))))</f>
        <v>20.0971911383318</v>
      </c>
      <c r="I445" s="126" t="n">
        <f aca="false">MAX(0,G445-H445-$H$4)</f>
        <v>0</v>
      </c>
      <c r="J445" s="22" t="n">
        <f aca="false">$D$7*AVERAGE(A445,I445)</f>
        <v>0</v>
      </c>
      <c r="K445" s="135"/>
    </row>
    <row r="446" customFormat="false" ht="12.75" hidden="false" customHeight="false" outlineLevel="0" collapsed="false">
      <c r="B446" s="124" t="n">
        <f aca="false">B445+1</f>
        <v>430</v>
      </c>
      <c r="C446" s="21" t="n">
        <f aca="false">$C$7</f>
        <v>3.29212628660779</v>
      </c>
      <c r="D446" s="21" t="n">
        <f aca="true">NORMSINV(RAND())</f>
        <v>0.385617085809131</v>
      </c>
      <c r="E446" s="21" t="n">
        <f aca="false">$C$4*($G$4-C446)*$J$4+$F$4*SQRT($J$4)*D446+C446</f>
        <v>3.23427472396804</v>
      </c>
      <c r="F446" s="125" t="n">
        <f aca="false">EXP(E446)</f>
        <v>25.3879518269203</v>
      </c>
      <c r="G446" s="126" t="n">
        <f aca="false">EXP(EXP(-$C$4*($J$4-$I$4))*LN(F446)+(1-EXP(-$C$4*($J$4-$I$4)))*$G$4+$F$4^2/(4*$C$4)*(1-EXP(-2*$C$4*($J$4-$I$4))))</f>
        <v>24.5070935679346</v>
      </c>
      <c r="H446" s="126" t="n">
        <f aca="false">EXP(EXP(-$C$4*($K$4-$I$4))*LN(G446)+(1-EXP(-$C$4*($K$4-$I$4)))*$G$4+$F$4^2/(4*$C$4)*(1-EXP(-2*$C$4*($K$4-$I$4))))</f>
        <v>21.8834601492731</v>
      </c>
      <c r="I446" s="126" t="n">
        <f aca="false">MAX(0,G446-H446-$H$4)</f>
        <v>0.58363341866148</v>
      </c>
      <c r="J446" s="22" t="n">
        <f aca="false">$D$7*AVERAGE(A446,I446)</f>
        <v>0.555169280952744</v>
      </c>
      <c r="K446" s="135"/>
    </row>
    <row r="447" customFormat="false" ht="12.75" hidden="false" customHeight="false" outlineLevel="0" collapsed="false">
      <c r="B447" s="124" t="n">
        <f aca="false">B446+1</f>
        <v>431</v>
      </c>
      <c r="C447" s="21" t="n">
        <f aca="false">$C$7</f>
        <v>3.29212628660779</v>
      </c>
      <c r="D447" s="21" t="n">
        <f aca="true">NORMSINV(RAND())</f>
        <v>-0.279646497418043</v>
      </c>
      <c r="E447" s="21" t="n">
        <f aca="false">$C$4*($G$4-C447)*$J$4+$F$4*SQRT($J$4)*D447+C447</f>
        <v>3.02225698387828</v>
      </c>
      <c r="F447" s="125" t="n">
        <f aca="false">EXP(E447)</f>
        <v>20.5375924295325</v>
      </c>
      <c r="G447" s="126" t="n">
        <f aca="false">EXP(EXP(-$C$4*($J$4-$I$4))*LN(F447)+(1-EXP(-$C$4*($J$4-$I$4)))*$G$4+$F$4^2/(4*$C$4)*(1-EXP(-2*$C$4*($J$4-$I$4))))</f>
        <v>20.2984246649977</v>
      </c>
      <c r="H447" s="126" t="n">
        <f aca="false">EXP(EXP(-$C$4*($K$4-$I$4))*LN(G447)+(1-EXP(-$C$4*($K$4-$I$4)))*$G$4+$F$4^2/(4*$C$4)*(1-EXP(-2*$C$4*($K$4-$I$4))))</f>
        <v>19.4569413661778</v>
      </c>
      <c r="I447" s="126" t="n">
        <f aca="false">MAX(0,G447-H447-$H$4)</f>
        <v>0</v>
      </c>
      <c r="J447" s="22" t="n">
        <f aca="false">$D$7*AVERAGE(A447,I447)</f>
        <v>0</v>
      </c>
      <c r="K447" s="135"/>
    </row>
    <row r="448" customFormat="false" ht="12.75" hidden="false" customHeight="false" outlineLevel="0" collapsed="false">
      <c r="B448" s="124" t="n">
        <f aca="false">B447+1</f>
        <v>432</v>
      </c>
      <c r="C448" s="21" t="n">
        <f aca="false">$C$7</f>
        <v>3.29212628660779</v>
      </c>
      <c r="D448" s="21" t="n">
        <f aca="true">NORMSINV(RAND())</f>
        <v>-1.21254816937423</v>
      </c>
      <c r="E448" s="21" t="n">
        <f aca="false">$C$4*($G$4-C448)*$J$4+$F$4*SQRT($J$4)*D448+C448</f>
        <v>2.72494369452817</v>
      </c>
      <c r="F448" s="125" t="n">
        <f aca="false">EXP(E448)</f>
        <v>15.2555549314578</v>
      </c>
      <c r="G448" s="126" t="n">
        <f aca="false">EXP(EXP(-$C$4*($J$4-$I$4))*LN(F448)+(1-EXP(-$C$4*($J$4-$I$4)))*$G$4+$F$4^2/(4*$C$4)*(1-EXP(-2*$C$4*($J$4-$I$4))))</f>
        <v>15.5852060424245</v>
      </c>
      <c r="H448" s="126" t="n">
        <f aca="false">EXP(EXP(-$C$4*($K$4-$I$4))*LN(G448)+(1-EXP(-$C$4*($K$4-$I$4)))*$G$4+$F$4^2/(4*$C$4)*(1-EXP(-2*$C$4*($K$4-$I$4))))</f>
        <v>16.5005715644442</v>
      </c>
      <c r="I448" s="126" t="n">
        <f aca="false">MAX(0,G448-H448-$H$4)</f>
        <v>0</v>
      </c>
      <c r="J448" s="22" t="n">
        <f aca="false">$D$7*AVERAGE(A448,I448)</f>
        <v>0</v>
      </c>
      <c r="K448" s="135"/>
    </row>
    <row r="449" customFormat="false" ht="12.75" hidden="false" customHeight="false" outlineLevel="0" collapsed="false">
      <c r="B449" s="124" t="n">
        <f aca="false">B448+1</f>
        <v>433</v>
      </c>
      <c r="C449" s="21" t="n">
        <f aca="false">$C$7</f>
        <v>3.29212628660779</v>
      </c>
      <c r="D449" s="21" t="n">
        <f aca="true">NORMSINV(RAND())</f>
        <v>-0.73063127969957</v>
      </c>
      <c r="E449" s="21" t="n">
        <f aca="false">$C$4*($G$4-C449)*$J$4+$F$4*SQRT($J$4)*D449+C449</f>
        <v>2.87852932950951</v>
      </c>
      <c r="F449" s="125" t="n">
        <f aca="false">EXP(E449)</f>
        <v>17.7880935092903</v>
      </c>
      <c r="G449" s="126" t="n">
        <f aca="false">EXP(EXP(-$C$4*($J$4-$I$4))*LN(F449)+(1-EXP(-$C$4*($J$4-$I$4)))*$G$4+$F$4^2/(4*$C$4)*(1-EXP(-2*$C$4*($J$4-$I$4))))</f>
        <v>17.8644567293688</v>
      </c>
      <c r="H449" s="126" t="n">
        <f aca="false">EXP(EXP(-$C$4*($K$4-$I$4))*LN(G449)+(1-EXP(-$C$4*($K$4-$I$4)))*$G$4+$F$4^2/(4*$C$4)*(1-EXP(-2*$C$4*($K$4-$I$4))))</f>
        <v>17.9669099251672</v>
      </c>
      <c r="I449" s="126" t="n">
        <f aca="false">MAX(0,G449-H449-$H$4)</f>
        <v>0</v>
      </c>
      <c r="J449" s="22" t="n">
        <f aca="false">$D$7*AVERAGE(A449,I449)</f>
        <v>0</v>
      </c>
      <c r="K449" s="135"/>
    </row>
    <row r="450" customFormat="false" ht="12.75" hidden="false" customHeight="false" outlineLevel="0" collapsed="false">
      <c r="B450" s="124" t="n">
        <f aca="false">B449+1</f>
        <v>434</v>
      </c>
      <c r="C450" s="21" t="n">
        <f aca="false">$C$7</f>
        <v>3.29212628660779</v>
      </c>
      <c r="D450" s="21" t="n">
        <f aca="true">NORMSINV(RAND())</f>
        <v>-0.559599104449758</v>
      </c>
      <c r="E450" s="21" t="n">
        <f aca="false">$C$4*($G$4-C450)*$J$4+$F$4*SQRT($J$4)*D450+C450</f>
        <v>2.93303683028566</v>
      </c>
      <c r="F450" s="125" t="n">
        <f aca="false">EXP(E450)</f>
        <v>18.7845895758977</v>
      </c>
      <c r="G450" s="126" t="n">
        <f aca="false">EXP(EXP(-$C$4*($J$4-$I$4))*LN(F450)+(1-EXP(-$C$4*($J$4-$I$4)))*$G$4+$F$4^2/(4*$C$4)*(1-EXP(-2*$C$4*($J$4-$I$4))))</f>
        <v>18.7511237136561</v>
      </c>
      <c r="H450" s="126" t="n">
        <f aca="false">EXP(EXP(-$C$4*($K$4-$I$4))*LN(G450)+(1-EXP(-$C$4*($K$4-$I$4)))*$G$4+$F$4^2/(4*$C$4)*(1-EXP(-2*$C$4*($K$4-$I$4))))</f>
        <v>18.5180646550878</v>
      </c>
      <c r="I450" s="126" t="n">
        <f aca="false">MAX(0,G450-H450-$H$4)</f>
        <v>0</v>
      </c>
      <c r="J450" s="22" t="n">
        <f aca="false">$D$7*AVERAGE(A450,I450)</f>
        <v>0</v>
      </c>
      <c r="K450" s="135"/>
    </row>
    <row r="451" customFormat="false" ht="12.75" hidden="false" customHeight="false" outlineLevel="0" collapsed="false">
      <c r="B451" s="124" t="n">
        <f aca="false">B450+1</f>
        <v>435</v>
      </c>
      <c r="C451" s="21" t="n">
        <f aca="false">$C$7</f>
        <v>3.29212628660779</v>
      </c>
      <c r="D451" s="21" t="n">
        <f aca="true">NORMSINV(RAND())</f>
        <v>1.24036686881202</v>
      </c>
      <c r="E451" s="21" t="n">
        <f aca="false">$C$4*($G$4-C451)*$J$4+$F$4*SQRT($J$4)*D451+C451</f>
        <v>3.50668121352122</v>
      </c>
      <c r="F451" s="125" t="n">
        <f aca="false">EXP(E451)</f>
        <v>33.3374441268332</v>
      </c>
      <c r="G451" s="126" t="n">
        <f aca="false">EXP(EXP(-$C$4*($J$4-$I$4))*LN(F451)+(1-EXP(-$C$4*($J$4-$I$4)))*$G$4+$F$4^2/(4*$C$4)*(1-EXP(-2*$C$4*($J$4-$I$4))))</f>
        <v>31.2196961033235</v>
      </c>
      <c r="H451" s="126" t="n">
        <f aca="false">EXP(EXP(-$C$4*($K$4-$I$4))*LN(G451)+(1-EXP(-$C$4*($K$4-$I$4)))*$G$4+$F$4^2/(4*$C$4)*(1-EXP(-2*$C$4*($K$4-$I$4))))</f>
        <v>25.4504508216764</v>
      </c>
      <c r="I451" s="126" t="n">
        <f aca="false">MAX(0,G451-H451-$H$4)</f>
        <v>3.7292452816471</v>
      </c>
      <c r="J451" s="22" t="n">
        <f aca="false">$D$7*AVERAGE(A451,I451)</f>
        <v>3.54736784308318</v>
      </c>
      <c r="K451" s="135"/>
    </row>
    <row r="452" customFormat="false" ht="12.75" hidden="false" customHeight="false" outlineLevel="0" collapsed="false">
      <c r="B452" s="124" t="n">
        <f aca="false">B451+1</f>
        <v>436</v>
      </c>
      <c r="C452" s="21" t="n">
        <f aca="false">$C$7</f>
        <v>3.29212628660779</v>
      </c>
      <c r="D452" s="21" t="n">
        <f aca="true">NORMSINV(RAND())</f>
        <v>-0.10457537816951</v>
      </c>
      <c r="E452" s="21" t="n">
        <f aca="false">$C$4*($G$4-C452)*$J$4+$F$4*SQRT($J$4)*D452+C452</f>
        <v>3.07805168539794</v>
      </c>
      <c r="F452" s="125" t="n">
        <f aca="false">EXP(E452)</f>
        <v>21.7160514529683</v>
      </c>
      <c r="G452" s="126" t="n">
        <f aca="false">EXP(EXP(-$C$4*($J$4-$I$4))*LN(F452)+(1-EXP(-$C$4*($J$4-$I$4)))*$G$4+$F$4^2/(4*$C$4)*(1-EXP(-2*$C$4*($J$4-$I$4))))</f>
        <v>21.3302832395611</v>
      </c>
      <c r="H452" s="126" t="n">
        <f aca="false">EXP(EXP(-$C$4*($K$4-$I$4))*LN(G452)+(1-EXP(-$C$4*($K$4-$I$4)))*$G$4+$F$4^2/(4*$C$4)*(1-EXP(-2*$C$4*($K$4-$I$4))))</f>
        <v>20.0681185570935</v>
      </c>
      <c r="I452" s="126" t="n">
        <f aca="false">MAX(0,G452-H452-$H$4)</f>
        <v>0</v>
      </c>
      <c r="J452" s="22" t="n">
        <f aca="false">$D$7*AVERAGE(A452,I452)</f>
        <v>0</v>
      </c>
      <c r="K452" s="135"/>
    </row>
    <row r="453" customFormat="false" ht="12.75" hidden="false" customHeight="false" outlineLevel="0" collapsed="false">
      <c r="B453" s="124" t="n">
        <f aca="false">B452+1</f>
        <v>437</v>
      </c>
      <c r="C453" s="21" t="n">
        <f aca="false">$C$7</f>
        <v>3.29212628660779</v>
      </c>
      <c r="D453" s="21" t="n">
        <f aca="true">NORMSINV(RAND())</f>
        <v>-0.875804951051091</v>
      </c>
      <c r="E453" s="21" t="n">
        <f aca="false">$C$4*($G$4-C453)*$J$4+$F$4*SQRT($J$4)*D453+C453</f>
        <v>2.83226286536432</v>
      </c>
      <c r="F453" s="125" t="n">
        <f aca="false">EXP(E453)</f>
        <v>16.9838495387882</v>
      </c>
      <c r="G453" s="126" t="n">
        <f aca="false">EXP(EXP(-$C$4*($J$4-$I$4))*LN(F453)+(1-EXP(-$C$4*($J$4-$I$4)))*$G$4+$F$4^2/(4*$C$4)*(1-EXP(-2*$C$4*($J$4-$I$4))))</f>
        <v>17.1448229148179</v>
      </c>
      <c r="H453" s="126" t="n">
        <f aca="false">EXP(EXP(-$C$4*($K$4-$I$4))*LN(G453)+(1-EXP(-$C$4*($K$4-$I$4)))*$G$4+$F$4^2/(4*$C$4)*(1-EXP(-2*$C$4*($K$4-$I$4))))</f>
        <v>17.5119755694622</v>
      </c>
      <c r="I453" s="126" t="n">
        <f aca="false">MAX(0,G453-H453-$H$4)</f>
        <v>0</v>
      </c>
      <c r="J453" s="22" t="n">
        <f aca="false">$D$7*AVERAGE(A453,I453)</f>
        <v>0</v>
      </c>
      <c r="K453" s="135"/>
    </row>
    <row r="454" customFormat="false" ht="12.75" hidden="false" customHeight="false" outlineLevel="0" collapsed="false">
      <c r="B454" s="124" t="n">
        <f aca="false">B453+1</f>
        <v>438</v>
      </c>
      <c r="C454" s="21" t="n">
        <f aca="false">$C$7</f>
        <v>3.29212628660779</v>
      </c>
      <c r="D454" s="21" t="n">
        <f aca="true">NORMSINV(RAND())</f>
        <v>0.689312476688134</v>
      </c>
      <c r="E454" s="21" t="n">
        <f aca="false">$C$4*($G$4-C454)*$J$4+$F$4*SQRT($J$4)*D454+C454</f>
        <v>3.33106163982099</v>
      </c>
      <c r="F454" s="125" t="n">
        <f aca="false">EXP(E454)</f>
        <v>27.9680179092549</v>
      </c>
      <c r="G454" s="126" t="n">
        <f aca="false">EXP(EXP(-$C$4*($J$4-$I$4))*LN(F454)+(1-EXP(-$C$4*($J$4-$I$4)))*$G$4+$F$4^2/(4*$C$4)*(1-EXP(-2*$C$4*($J$4-$I$4))))</f>
        <v>26.7083635810616</v>
      </c>
      <c r="H454" s="126" t="n">
        <f aca="false">EXP(EXP(-$C$4*($K$4-$I$4))*LN(G454)+(1-EXP(-$C$4*($K$4-$I$4)))*$G$4+$F$4^2/(4*$C$4)*(1-EXP(-2*$C$4*($K$4-$I$4))))</f>
        <v>23.0896100605859</v>
      </c>
      <c r="I454" s="126" t="n">
        <f aca="false">MAX(0,G454-H454-$H$4)</f>
        <v>1.57875352047563</v>
      </c>
      <c r="J454" s="22" t="n">
        <f aca="false">$D$7*AVERAGE(A454,I454)</f>
        <v>1.50175680271051</v>
      </c>
      <c r="K454" s="135"/>
    </row>
    <row r="455" customFormat="false" ht="12.75" hidden="false" customHeight="false" outlineLevel="0" collapsed="false">
      <c r="B455" s="124" t="n">
        <f aca="false">B454+1</f>
        <v>439</v>
      </c>
      <c r="C455" s="21" t="n">
        <f aca="false">$C$7</f>
        <v>3.29212628660779</v>
      </c>
      <c r="D455" s="21" t="n">
        <f aca="true">NORMSINV(RAND())</f>
        <v>0.718808095543244</v>
      </c>
      <c r="E455" s="21" t="n">
        <f aca="false">$C$4*($G$4-C455)*$J$4+$F$4*SQRT($J$4)*D455+C455</f>
        <v>3.34046181534522</v>
      </c>
      <c r="F455" s="125" t="n">
        <f aca="false">EXP(E455)</f>
        <v>28.2321617408078</v>
      </c>
      <c r="G455" s="126" t="n">
        <f aca="false">EXP(EXP(-$C$4*($J$4-$I$4))*LN(F455)+(1-EXP(-$C$4*($J$4-$I$4)))*$G$4+$F$4^2/(4*$C$4)*(1-EXP(-2*$C$4*($J$4-$I$4))))</f>
        <v>26.9324171069661</v>
      </c>
      <c r="H455" s="126" t="n">
        <f aca="false">EXP(EXP(-$C$4*($K$4-$I$4))*LN(G455)+(1-EXP(-$C$4*($K$4-$I$4)))*$G$4+$F$4^2/(4*$C$4)*(1-EXP(-2*$C$4*($K$4-$I$4))))</f>
        <v>23.2102388067594</v>
      </c>
      <c r="I455" s="126" t="n">
        <f aca="false">MAX(0,G455-H455-$H$4)</f>
        <v>1.68217830020669</v>
      </c>
      <c r="J455" s="22" t="n">
        <f aca="false">$D$7*AVERAGE(A455,I455)</f>
        <v>1.6001374964132</v>
      </c>
      <c r="K455" s="135"/>
    </row>
    <row r="456" customFormat="false" ht="12.75" hidden="false" customHeight="false" outlineLevel="0" collapsed="false">
      <c r="B456" s="124" t="n">
        <f aca="false">B455+1</f>
        <v>440</v>
      </c>
      <c r="C456" s="21" t="n">
        <f aca="false">$C$7</f>
        <v>3.29212628660779</v>
      </c>
      <c r="D456" s="21" t="n">
        <f aca="true">NORMSINV(RAND())</f>
        <v>-0.866398222616841</v>
      </c>
      <c r="E456" s="21" t="n">
        <f aca="false">$C$4*($G$4-C456)*$J$4+$F$4*SQRT($J$4)*D456+C456</f>
        <v>2.83526076477524</v>
      </c>
      <c r="F456" s="125" t="n">
        <f aca="false">EXP(E456)</f>
        <v>17.034841807972</v>
      </c>
      <c r="G456" s="126" t="n">
        <f aca="false">EXP(EXP(-$C$4*($J$4-$I$4))*LN(F456)+(1-EXP(-$C$4*($J$4-$I$4)))*$G$4+$F$4^2/(4*$C$4)*(1-EXP(-2*$C$4*($J$4-$I$4))))</f>
        <v>17.1905614201546</v>
      </c>
      <c r="H456" s="126" t="n">
        <f aca="false">EXP(EXP(-$C$4*($K$4-$I$4))*LN(G456)+(1-EXP(-$C$4*($K$4-$I$4)))*$G$4+$F$4^2/(4*$C$4)*(1-EXP(-2*$C$4*($K$4-$I$4))))</f>
        <v>17.5411014701407</v>
      </c>
      <c r="I456" s="126" t="n">
        <f aca="false">MAX(0,G456-H456-$H$4)</f>
        <v>0</v>
      </c>
      <c r="J456" s="22" t="n">
        <f aca="false">$D$7*AVERAGE(A456,I456)</f>
        <v>0</v>
      </c>
      <c r="K456" s="135"/>
    </row>
    <row r="457" customFormat="false" ht="12.75" hidden="false" customHeight="false" outlineLevel="0" collapsed="false">
      <c r="B457" s="124" t="n">
        <f aca="false">B456+1</f>
        <v>441</v>
      </c>
      <c r="C457" s="21" t="n">
        <f aca="false">$C$7</f>
        <v>3.29212628660779</v>
      </c>
      <c r="D457" s="21" t="n">
        <f aca="true">NORMSINV(RAND())</f>
        <v>-0.445929708372347</v>
      </c>
      <c r="E457" s="21" t="n">
        <f aca="false">$C$4*($G$4-C457)*$J$4+$F$4*SQRT($J$4)*D457+C457</f>
        <v>2.96926296543166</v>
      </c>
      <c r="F457" s="125" t="n">
        <f aca="false">EXP(E457)</f>
        <v>19.477558670385</v>
      </c>
      <c r="G457" s="126" t="n">
        <f aca="false">EXP(EXP(-$C$4*($J$4-$I$4))*LN(F457)+(1-EXP(-$C$4*($J$4-$I$4)))*$G$4+$F$4^2/(4*$C$4)*(1-EXP(-2*$C$4*($J$4-$I$4))))</f>
        <v>19.3646203016696</v>
      </c>
      <c r="H457" s="126" t="n">
        <f aca="false">EXP(EXP(-$C$4*($K$4-$I$4))*LN(G457)+(1-EXP(-$C$4*($K$4-$I$4)))*$G$4+$F$4^2/(4*$C$4)*(1-EXP(-2*$C$4*($K$4-$I$4))))</f>
        <v>18.8936872554443</v>
      </c>
      <c r="I457" s="126" t="n">
        <f aca="false">MAX(0,G457-H457-$H$4)</f>
        <v>0</v>
      </c>
      <c r="J457" s="22" t="n">
        <f aca="false">$D$7*AVERAGE(A457,I457)</f>
        <v>0</v>
      </c>
      <c r="K457" s="135"/>
    </row>
    <row r="458" customFormat="false" ht="12.75" hidden="false" customHeight="false" outlineLevel="0" collapsed="false">
      <c r="B458" s="124" t="n">
        <f aca="false">B457+1</f>
        <v>442</v>
      </c>
      <c r="C458" s="21" t="n">
        <f aca="false">$C$7</f>
        <v>3.29212628660779</v>
      </c>
      <c r="D458" s="21" t="n">
        <f aca="true">NORMSINV(RAND())</f>
        <v>-0.0726601444237268</v>
      </c>
      <c r="E458" s="21" t="n">
        <f aca="false">$C$4*($G$4-C458)*$J$4+$F$4*SQRT($J$4)*D458+C458</f>
        <v>3.08822298577243</v>
      </c>
      <c r="F458" s="125" t="n">
        <f aca="false">EXP(E458)</f>
        <v>21.9380590743593</v>
      </c>
      <c r="G458" s="126" t="n">
        <f aca="false">EXP(EXP(-$C$4*($J$4-$I$4))*LN(F458)+(1-EXP(-$C$4*($J$4-$I$4)))*$G$4+$F$4^2/(4*$C$4)*(1-EXP(-2*$C$4*($J$4-$I$4))))</f>
        <v>21.5239658670516</v>
      </c>
      <c r="H458" s="126" t="n">
        <f aca="false">EXP(EXP(-$C$4*($K$4-$I$4))*LN(G458)+(1-EXP(-$C$4*($K$4-$I$4)))*$G$4+$F$4^2/(4*$C$4)*(1-EXP(-2*$C$4*($K$4-$I$4))))</f>
        <v>20.1815867908841</v>
      </c>
      <c r="I458" s="126" t="n">
        <f aca="false">MAX(0,G458-H458-$H$4)</f>
        <v>0</v>
      </c>
      <c r="J458" s="22" t="n">
        <f aca="false">$D$7*AVERAGE(A458,I458)</f>
        <v>0</v>
      </c>
      <c r="K458" s="135"/>
    </row>
    <row r="459" customFormat="false" ht="12.75" hidden="false" customHeight="false" outlineLevel="0" collapsed="false">
      <c r="B459" s="124" t="n">
        <f aca="false">B458+1</f>
        <v>443</v>
      </c>
      <c r="C459" s="21" t="n">
        <f aca="false">$C$7</f>
        <v>3.29212628660779</v>
      </c>
      <c r="D459" s="21" t="n">
        <f aca="true">NORMSINV(RAND())</f>
        <v>-1.56757669302418</v>
      </c>
      <c r="E459" s="21" t="n">
        <f aca="false">$C$4*($G$4-C459)*$J$4+$F$4*SQRT($J$4)*D459+C459</f>
        <v>2.61179704536616</v>
      </c>
      <c r="F459" s="125" t="n">
        <f aca="false">EXP(E459)</f>
        <v>13.6235109345049</v>
      </c>
      <c r="G459" s="126" t="n">
        <f aca="false">EXP(EXP(-$C$4*($J$4-$I$4))*LN(F459)+(1-EXP(-$C$4*($J$4-$I$4)))*$G$4+$F$4^2/(4*$C$4)*(1-EXP(-2*$C$4*($J$4-$I$4))))</f>
        <v>14.0942815771143</v>
      </c>
      <c r="H459" s="126" t="n">
        <f aca="false">EXP(EXP(-$C$4*($K$4-$I$4))*LN(G459)+(1-EXP(-$C$4*($K$4-$I$4)))*$G$4+$F$4^2/(4*$C$4)*(1-EXP(-2*$C$4*($K$4-$I$4))))</f>
        <v>15.4974384002751</v>
      </c>
      <c r="I459" s="126" t="n">
        <f aca="false">MAX(0,G459-H459-$H$4)</f>
        <v>0</v>
      </c>
      <c r="J459" s="22" t="n">
        <f aca="false">$D$7*AVERAGE(A459,I459)</f>
        <v>0</v>
      </c>
      <c r="K459" s="135"/>
    </row>
    <row r="460" customFormat="false" ht="12.75" hidden="false" customHeight="false" outlineLevel="0" collapsed="false">
      <c r="B460" s="124" t="n">
        <f aca="false">B459+1</f>
        <v>444</v>
      </c>
      <c r="C460" s="21" t="n">
        <f aca="false">$C$7</f>
        <v>3.29212628660779</v>
      </c>
      <c r="D460" s="21" t="n">
        <f aca="true">NORMSINV(RAND())</f>
        <v>-1.66890531153283</v>
      </c>
      <c r="E460" s="21" t="n">
        <f aca="false">$C$4*($G$4-C460)*$J$4+$F$4*SQRT($J$4)*D460+C460</f>
        <v>2.57950388331089</v>
      </c>
      <c r="F460" s="125" t="n">
        <f aca="false">EXP(E460)</f>
        <v>13.1905924630178</v>
      </c>
      <c r="G460" s="126" t="n">
        <f aca="false">EXP(EXP(-$C$4*($J$4-$I$4))*LN(F460)+(1-EXP(-$C$4*($J$4-$I$4)))*$G$4+$F$4^2/(4*$C$4)*(1-EXP(-2*$C$4*($J$4-$I$4))))</f>
        <v>13.6955415774956</v>
      </c>
      <c r="H460" s="126" t="n">
        <f aca="false">EXP(EXP(-$C$4*($K$4-$I$4))*LN(G460)+(1-EXP(-$C$4*($K$4-$I$4)))*$G$4+$F$4^2/(4*$C$4)*(1-EXP(-2*$C$4*($K$4-$I$4))))</f>
        <v>15.2224873414455</v>
      </c>
      <c r="I460" s="126" t="n">
        <f aca="false">MAX(0,G460-H460-$H$4)</f>
        <v>0</v>
      </c>
      <c r="J460" s="22" t="n">
        <f aca="false">$D$7*AVERAGE(A460,I460)</f>
        <v>0</v>
      </c>
      <c r="K460" s="135"/>
    </row>
    <row r="461" customFormat="false" ht="12.75" hidden="false" customHeight="false" outlineLevel="0" collapsed="false">
      <c r="B461" s="124" t="n">
        <f aca="false">B460+1</f>
        <v>445</v>
      </c>
      <c r="C461" s="21" t="n">
        <f aca="false">$C$7</f>
        <v>3.29212628660779</v>
      </c>
      <c r="D461" s="21" t="n">
        <f aca="true">NORMSINV(RAND())</f>
        <v>0.0923736053488708</v>
      </c>
      <c r="E461" s="21" t="n">
        <f aca="false">$C$4*($G$4-C461)*$J$4+$F$4*SQRT($J$4)*D461+C461</f>
        <v>3.14081880425327</v>
      </c>
      <c r="F461" s="125" t="n">
        <f aca="false">EXP(E461)</f>
        <v>23.1227921501702</v>
      </c>
      <c r="G461" s="126" t="n">
        <f aca="false">EXP(EXP(-$C$4*($J$4-$I$4))*LN(F461)+(1-EXP(-$C$4*($J$4-$I$4)))*$G$4+$F$4^2/(4*$C$4)*(1-EXP(-2*$C$4*($J$4-$I$4))))</f>
        <v>22.553915834831</v>
      </c>
      <c r="H461" s="126" t="n">
        <f aca="false">EXP(EXP(-$C$4*($K$4-$I$4))*LN(G461)+(1-EXP(-$C$4*($K$4-$I$4)))*$G$4+$F$4^2/(4*$C$4)*(1-EXP(-2*$C$4*($K$4-$I$4))))</f>
        <v>20.7786484144142</v>
      </c>
      <c r="I461" s="126" t="n">
        <f aca="false">MAX(0,G461-H461-$H$4)</f>
        <v>0</v>
      </c>
      <c r="J461" s="22" t="n">
        <f aca="false">$D$7*AVERAGE(A461,I461)</f>
        <v>0</v>
      </c>
      <c r="K461" s="135"/>
    </row>
    <row r="462" customFormat="false" ht="12.75" hidden="false" customHeight="false" outlineLevel="0" collapsed="false">
      <c r="B462" s="124" t="n">
        <f aca="false">B461+1</f>
        <v>446</v>
      </c>
      <c r="C462" s="21" t="n">
        <f aca="false">$C$7</f>
        <v>3.29212628660779</v>
      </c>
      <c r="D462" s="21" t="n">
        <f aca="true">NORMSINV(RAND())</f>
        <v>-0.307750258153343</v>
      </c>
      <c r="E462" s="21" t="n">
        <f aca="false">$C$4*($G$4-C462)*$J$4+$F$4*SQRT($J$4)*D462+C462</f>
        <v>3.01330038984645</v>
      </c>
      <c r="F462" s="125" t="n">
        <f aca="false">EXP(E462)</f>
        <v>20.3544668666137</v>
      </c>
      <c r="G462" s="126" t="n">
        <f aca="false">EXP(EXP(-$C$4*($J$4-$I$4))*LN(F462)+(1-EXP(-$C$4*($J$4-$I$4)))*$G$4+$F$4^2/(4*$C$4)*(1-EXP(-2*$C$4*($J$4-$I$4))))</f>
        <v>20.1374968195435</v>
      </c>
      <c r="H462" s="126" t="n">
        <f aca="false">EXP(EXP(-$C$4*($K$4-$I$4))*LN(G462)+(1-EXP(-$C$4*($K$4-$I$4)))*$G$4+$F$4^2/(4*$C$4)*(1-EXP(-2*$C$4*($K$4-$I$4))))</f>
        <v>19.3605793117189</v>
      </c>
      <c r="I462" s="126" t="n">
        <f aca="false">MAX(0,G462-H462-$H$4)</f>
        <v>0</v>
      </c>
      <c r="J462" s="22" t="n">
        <f aca="false">$D$7*AVERAGE(A462,I462)</f>
        <v>0</v>
      </c>
      <c r="K462" s="135"/>
    </row>
    <row r="463" customFormat="false" ht="12.75" hidden="false" customHeight="false" outlineLevel="0" collapsed="false">
      <c r="B463" s="124" t="n">
        <f aca="false">B462+1</f>
        <v>447</v>
      </c>
      <c r="C463" s="21" t="n">
        <f aca="false">$C$7</f>
        <v>3.29212628660779</v>
      </c>
      <c r="D463" s="21" t="n">
        <f aca="true">NORMSINV(RAND())</f>
        <v>1.19226635385895</v>
      </c>
      <c r="E463" s="21" t="n">
        <f aca="false">$C$4*($G$4-C463)*$J$4+$F$4*SQRT($J$4)*D463+C463</f>
        <v>3.49135170693974</v>
      </c>
      <c r="F463" s="125" t="n">
        <f aca="false">EXP(E463)</f>
        <v>32.8302946645657</v>
      </c>
      <c r="G463" s="126" t="n">
        <f aca="false">EXP(EXP(-$C$4*($J$4-$I$4))*LN(F463)+(1-EXP(-$C$4*($J$4-$I$4)))*$G$4+$F$4^2/(4*$C$4)*(1-EXP(-2*$C$4*($J$4-$I$4))))</f>
        <v>30.7972656676446</v>
      </c>
      <c r="H463" s="126" t="n">
        <f aca="false">EXP(EXP(-$C$4*($K$4-$I$4))*LN(G463)+(1-EXP(-$C$4*($K$4-$I$4)))*$G$4+$F$4^2/(4*$C$4)*(1-EXP(-2*$C$4*($K$4-$I$4))))</f>
        <v>25.2351002664896</v>
      </c>
      <c r="I463" s="126" t="n">
        <f aca="false">MAX(0,G463-H463-$H$4)</f>
        <v>3.52216540115503</v>
      </c>
      <c r="J463" s="22" t="n">
        <f aca="false">$D$7*AVERAGE(A463,I463)</f>
        <v>3.35038736753703</v>
      </c>
      <c r="K463" s="135"/>
    </row>
    <row r="464" customFormat="false" ht="12.75" hidden="false" customHeight="false" outlineLevel="0" collapsed="false">
      <c r="B464" s="124" t="n">
        <f aca="false">B463+1</f>
        <v>448</v>
      </c>
      <c r="C464" s="21" t="n">
        <f aca="false">$C$7</f>
        <v>3.29212628660779</v>
      </c>
      <c r="D464" s="21" t="n">
        <f aca="true">NORMSINV(RAND())</f>
        <v>-0.649552098934922</v>
      </c>
      <c r="E464" s="21" t="n">
        <f aca="false">$C$4*($G$4-C464)*$J$4+$F$4*SQRT($J$4)*D464+C464</f>
        <v>2.90436904944527</v>
      </c>
      <c r="F464" s="125" t="n">
        <f aca="false">EXP(E464)</f>
        <v>18.253722821514</v>
      </c>
      <c r="G464" s="126" t="n">
        <f aca="false">EXP(EXP(-$C$4*($J$4-$I$4))*LN(F464)+(1-EXP(-$C$4*($J$4-$I$4)))*$G$4+$F$4^2/(4*$C$4)*(1-EXP(-2*$C$4*($J$4-$I$4))))</f>
        <v>18.2794364786868</v>
      </c>
      <c r="H464" s="126" t="n">
        <f aca="false">EXP(EXP(-$C$4*($K$4-$I$4))*LN(G464)+(1-EXP(-$C$4*($K$4-$I$4)))*$G$4+$F$4^2/(4*$C$4)*(1-EXP(-2*$C$4*($K$4-$I$4))))</f>
        <v>18.2261138090711</v>
      </c>
      <c r="I464" s="126" t="n">
        <f aca="false">MAX(0,G464-H464-$H$4)</f>
        <v>0</v>
      </c>
      <c r="J464" s="22" t="n">
        <f aca="false">$D$7*AVERAGE(A464,I464)</f>
        <v>0</v>
      </c>
      <c r="K464" s="135"/>
    </row>
    <row r="465" customFormat="false" ht="12.75" hidden="false" customHeight="false" outlineLevel="0" collapsed="false">
      <c r="B465" s="124" t="n">
        <f aca="false">B464+1</f>
        <v>449</v>
      </c>
      <c r="C465" s="21" t="n">
        <f aca="false">$C$7</f>
        <v>3.29212628660779</v>
      </c>
      <c r="D465" s="21" t="n">
        <f aca="true">NORMSINV(RAND())</f>
        <v>0.0959494163534622</v>
      </c>
      <c r="E465" s="21" t="n">
        <f aca="false">$C$4*($G$4-C465)*$J$4+$F$4*SQRT($J$4)*D465+C465</f>
        <v>3.1419584057395</v>
      </c>
      <c r="F465" s="125" t="n">
        <f aca="false">EXP(E465)</f>
        <v>23.1491579388629</v>
      </c>
      <c r="G465" s="126" t="n">
        <f aca="false">EXP(EXP(-$C$4*($J$4-$I$4))*LN(F465)+(1-EXP(-$C$4*($J$4-$I$4)))*$G$4+$F$4^2/(4*$C$4)*(1-EXP(-2*$C$4*($J$4-$I$4))))</f>
        <v>22.5767690942724</v>
      </c>
      <c r="H465" s="126" t="n">
        <f aca="false">EXP(EXP(-$C$4*($K$4-$I$4))*LN(G465)+(1-EXP(-$C$4*($K$4-$I$4)))*$G$4+$F$4^2/(4*$C$4)*(1-EXP(-2*$C$4*($K$4-$I$4))))</f>
        <v>20.791778686906</v>
      </c>
      <c r="I465" s="126" t="n">
        <f aca="false">MAX(0,G465-H465-$H$4)</f>
        <v>0</v>
      </c>
      <c r="J465" s="22" t="n">
        <f aca="false">$D$7*AVERAGE(A465,I465)</f>
        <v>0</v>
      </c>
      <c r="K465" s="135"/>
    </row>
    <row r="466" customFormat="false" ht="12.75" hidden="false" customHeight="false" outlineLevel="0" collapsed="false">
      <c r="B466" s="124" t="n">
        <f aca="false">B465+1</f>
        <v>450</v>
      </c>
      <c r="C466" s="21" t="n">
        <f aca="false">$C$7</f>
        <v>3.29212628660779</v>
      </c>
      <c r="D466" s="21" t="n">
        <f aca="true">NORMSINV(RAND())</f>
        <v>-0.172486174841257</v>
      </c>
      <c r="E466" s="21" t="n">
        <f aca="false">$C$4*($G$4-C466)*$J$4+$F$4*SQRT($J$4)*D466+C466</f>
        <v>3.05640869455783</v>
      </c>
      <c r="F466" s="125" t="n">
        <f aca="false">EXP(E466)</f>
        <v>21.2511007612414</v>
      </c>
      <c r="G466" s="126" t="n">
        <f aca="false">EXP(EXP(-$C$4*($J$4-$I$4))*LN(F466)+(1-EXP(-$C$4*($J$4-$I$4)))*$G$4+$F$4^2/(4*$C$4)*(1-EXP(-2*$C$4*($J$4-$I$4))))</f>
        <v>20.9239360833376</v>
      </c>
      <c r="H466" s="126" t="n">
        <f aca="false">EXP(EXP(-$C$4*($K$4-$I$4))*LN(G466)+(1-EXP(-$C$4*($K$4-$I$4)))*$G$4+$F$4^2/(4*$C$4)*(1-EXP(-2*$C$4*($K$4-$I$4))))</f>
        <v>19.8287938074353</v>
      </c>
      <c r="I466" s="126" t="n">
        <f aca="false">MAX(0,G466-H466-$H$4)</f>
        <v>0</v>
      </c>
      <c r="J466" s="22" t="n">
        <f aca="false">$D$7*AVERAGE(A466,I466)</f>
        <v>0</v>
      </c>
      <c r="K466" s="135"/>
    </row>
    <row r="467" customFormat="false" ht="12.75" hidden="false" customHeight="false" outlineLevel="0" collapsed="false">
      <c r="B467" s="124" t="n">
        <f aca="false">B466+1</f>
        <v>451</v>
      </c>
      <c r="C467" s="21" t="n">
        <f aca="false">$C$7</f>
        <v>3.29212628660779</v>
      </c>
      <c r="D467" s="21" t="n">
        <f aca="true">NORMSINV(RAND())</f>
        <v>-0.702913187843635</v>
      </c>
      <c r="E467" s="21" t="n">
        <f aca="false">$C$4*($G$4-C467)*$J$4+$F$4*SQRT($J$4)*D467+C467</f>
        <v>2.88736301189204</v>
      </c>
      <c r="F467" s="125" t="n">
        <f aca="false">EXP(E467)</f>
        <v>17.9459239632494</v>
      </c>
      <c r="G467" s="126" t="n">
        <f aca="false">EXP(EXP(-$C$4*($J$4-$I$4))*LN(F467)+(1-EXP(-$C$4*($J$4-$I$4)))*$G$4+$F$4^2/(4*$C$4)*(1-EXP(-2*$C$4*($J$4-$I$4))))</f>
        <v>18.0052528423985</v>
      </c>
      <c r="H467" s="126" t="n">
        <f aca="false">EXP(EXP(-$C$4*($K$4-$I$4))*LN(G467)+(1-EXP(-$C$4*($K$4-$I$4)))*$G$4+$F$4^2/(4*$C$4)*(1-EXP(-2*$C$4*($K$4-$I$4))))</f>
        <v>18.0551051712094</v>
      </c>
      <c r="I467" s="126" t="n">
        <f aca="false">MAX(0,G467-H467-$H$4)</f>
        <v>0</v>
      </c>
      <c r="J467" s="22" t="n">
        <f aca="false">$D$7*AVERAGE(A467,I467)</f>
        <v>0</v>
      </c>
      <c r="K467" s="135"/>
    </row>
    <row r="468" customFormat="false" ht="12.75" hidden="false" customHeight="false" outlineLevel="0" collapsed="false">
      <c r="B468" s="124" t="n">
        <f aca="false">B467+1</f>
        <v>452</v>
      </c>
      <c r="C468" s="21" t="n">
        <f aca="false">$C$7</f>
        <v>3.29212628660779</v>
      </c>
      <c r="D468" s="21" t="n">
        <f aca="true">NORMSINV(RAND())</f>
        <v>-0.877334639935924</v>
      </c>
      <c r="E468" s="21" t="n">
        <f aca="false">$C$4*($G$4-C468)*$J$4+$F$4*SQRT($J$4)*D468+C468</f>
        <v>2.83177535757255</v>
      </c>
      <c r="F468" s="125" t="n">
        <f aca="false">EXP(E468)</f>
        <v>16.9755717976994</v>
      </c>
      <c r="G468" s="126" t="n">
        <f aca="false">EXP(EXP(-$C$4*($J$4-$I$4))*LN(F468)+(1-EXP(-$C$4*($J$4-$I$4)))*$G$4+$F$4^2/(4*$C$4)*(1-EXP(-2*$C$4*($J$4-$I$4))))</f>
        <v>17.1373965934095</v>
      </c>
      <c r="H468" s="126" t="n">
        <f aca="false">EXP(EXP(-$C$4*($K$4-$I$4))*LN(G468)+(1-EXP(-$C$4*($K$4-$I$4)))*$G$4+$F$4^2/(4*$C$4)*(1-EXP(-2*$C$4*($K$4-$I$4))))</f>
        <v>17.507243792348</v>
      </c>
      <c r="I468" s="126" t="n">
        <f aca="false">MAX(0,G468-H468-$H$4)</f>
        <v>0</v>
      </c>
      <c r="J468" s="22" t="n">
        <f aca="false">$D$7*AVERAGE(A468,I468)</f>
        <v>0</v>
      </c>
      <c r="K468" s="135"/>
    </row>
    <row r="469" customFormat="false" ht="12.75" hidden="false" customHeight="false" outlineLevel="0" collapsed="false">
      <c r="B469" s="124" t="n">
        <f aca="false">B468+1</f>
        <v>453</v>
      </c>
      <c r="C469" s="21" t="n">
        <f aca="false">$C$7</f>
        <v>3.29212628660779</v>
      </c>
      <c r="D469" s="21" t="n">
        <f aca="true">NORMSINV(RAND())</f>
        <v>-3.2362697196041</v>
      </c>
      <c r="E469" s="21" t="n">
        <f aca="false">$C$4*($G$4-C469)*$J$4+$F$4*SQRT($J$4)*D469+C469</f>
        <v>2.07998900218005</v>
      </c>
      <c r="F469" s="125" t="n">
        <f aca="false">EXP(E469)</f>
        <v>8.00438088307254</v>
      </c>
      <c r="G469" s="126" t="n">
        <f aca="false">EXP(EXP(-$C$4*($J$4-$I$4))*LN(F469)+(1-EXP(-$C$4*($J$4-$I$4)))*$G$4+$F$4^2/(4*$C$4)*(1-EXP(-2*$C$4*($J$4-$I$4))))</f>
        <v>8.78594639618957</v>
      </c>
      <c r="H469" s="126" t="n">
        <f aca="false">EXP(EXP(-$C$4*($K$4-$I$4))*LN(G469)+(1-EXP(-$C$4*($K$4-$I$4)))*$G$4+$F$4^2/(4*$C$4)*(1-EXP(-2*$C$4*($K$4-$I$4))))</f>
        <v>11.5406898369254</v>
      </c>
      <c r="I469" s="126" t="n">
        <f aca="false">MAX(0,G469-H469-$H$4)</f>
        <v>0</v>
      </c>
      <c r="J469" s="22" t="n">
        <f aca="false">$D$7*AVERAGE(A469,I469)</f>
        <v>0</v>
      </c>
      <c r="K469" s="135"/>
    </row>
    <row r="470" customFormat="false" ht="12.75" hidden="false" customHeight="false" outlineLevel="0" collapsed="false">
      <c r="B470" s="124" t="n">
        <f aca="false">B469+1</f>
        <v>454</v>
      </c>
      <c r="C470" s="21" t="n">
        <f aca="false">$C$7</f>
        <v>3.29212628660779</v>
      </c>
      <c r="D470" s="21" t="n">
        <f aca="true">NORMSINV(RAND())</f>
        <v>-0.438269239926016</v>
      </c>
      <c r="E470" s="21" t="n">
        <f aca="false">$C$4*($G$4-C470)*$J$4+$F$4*SQRT($J$4)*D470+C470</f>
        <v>2.97170433641449</v>
      </c>
      <c r="F470" s="125" t="n">
        <f aca="false">EXP(E470)</f>
        <v>19.5251687101765</v>
      </c>
      <c r="G470" s="126" t="n">
        <f aca="false">EXP(EXP(-$C$4*($J$4-$I$4))*LN(F470)+(1-EXP(-$C$4*($J$4-$I$4)))*$G$4+$F$4^2/(4*$C$4)*(1-EXP(-2*$C$4*($J$4-$I$4))))</f>
        <v>19.4066801043784</v>
      </c>
      <c r="H470" s="126" t="n">
        <f aca="false">EXP(EXP(-$C$4*($K$4-$I$4))*LN(G470)+(1-EXP(-$C$4*($K$4-$I$4)))*$G$4+$F$4^2/(4*$C$4)*(1-EXP(-2*$C$4*($K$4-$I$4))))</f>
        <v>18.9192737422746</v>
      </c>
      <c r="I470" s="126" t="n">
        <f aca="false">MAX(0,G470-H470-$H$4)</f>
        <v>0</v>
      </c>
      <c r="J470" s="22" t="n">
        <f aca="false">$D$7*AVERAGE(A470,I470)</f>
        <v>0</v>
      </c>
      <c r="K470" s="135"/>
    </row>
    <row r="471" customFormat="false" ht="12.75" hidden="false" customHeight="false" outlineLevel="0" collapsed="false">
      <c r="B471" s="124" t="n">
        <f aca="false">B470+1</f>
        <v>455</v>
      </c>
      <c r="C471" s="21" t="n">
        <f aca="false">$C$7</f>
        <v>3.29212628660779</v>
      </c>
      <c r="D471" s="21" t="n">
        <f aca="true">NORMSINV(RAND())</f>
        <v>-1.18695968931791</v>
      </c>
      <c r="E471" s="21" t="n">
        <f aca="false">$C$4*($G$4-C471)*$J$4+$F$4*SQRT($J$4)*D471+C471</f>
        <v>2.73309867527663</v>
      </c>
      <c r="F471" s="125" t="n">
        <f aca="false">EXP(E471)</f>
        <v>15.3804723454958</v>
      </c>
      <c r="G471" s="126" t="n">
        <f aca="false">EXP(EXP(-$C$4*($J$4-$I$4))*LN(F471)+(1-EXP(-$C$4*($J$4-$I$4)))*$G$4+$F$4^2/(4*$C$4)*(1-EXP(-2*$C$4*($J$4-$I$4))))</f>
        <v>15.6985669778466</v>
      </c>
      <c r="H471" s="126" t="n">
        <f aca="false">EXP(EXP(-$C$4*($K$4-$I$4))*LN(G471)+(1-EXP(-$C$4*($K$4-$I$4)))*$G$4+$F$4^2/(4*$C$4)*(1-EXP(-2*$C$4*($K$4-$I$4))))</f>
        <v>16.5753317161316</v>
      </c>
      <c r="I471" s="126" t="n">
        <f aca="false">MAX(0,G471-H471-$H$4)</f>
        <v>0</v>
      </c>
      <c r="J471" s="22" t="n">
        <f aca="false">$D$7*AVERAGE(A471,I471)</f>
        <v>0</v>
      </c>
      <c r="K471" s="135"/>
    </row>
    <row r="472" customFormat="false" ht="12.75" hidden="false" customHeight="false" outlineLevel="0" collapsed="false">
      <c r="B472" s="124" t="n">
        <f aca="false">B471+1</f>
        <v>456</v>
      </c>
      <c r="C472" s="21" t="n">
        <f aca="false">$C$7</f>
        <v>3.29212628660779</v>
      </c>
      <c r="D472" s="21" t="n">
        <f aca="true">NORMSINV(RAND())</f>
        <v>-1.06531813942079</v>
      </c>
      <c r="E472" s="21" t="n">
        <f aca="false">$C$4*($G$4-C472)*$J$4+$F$4*SQRT($J$4)*D472+C472</f>
        <v>2.77186551470755</v>
      </c>
      <c r="F472" s="125" t="n">
        <f aca="false">EXP(E472)</f>
        <v>15.9884328627089</v>
      </c>
      <c r="G472" s="126" t="n">
        <f aca="false">EXP(EXP(-$C$4*($J$4-$I$4))*LN(F472)+(1-EXP(-$C$4*($J$4-$I$4)))*$G$4+$F$4^2/(4*$C$4)*(1-EXP(-2*$C$4*($J$4-$I$4))))</f>
        <v>16.2488375375578</v>
      </c>
      <c r="H472" s="126" t="n">
        <f aca="false">EXP(EXP(-$C$4*($K$4-$I$4))*LN(G472)+(1-EXP(-$C$4*($K$4-$I$4)))*$G$4+$F$4^2/(4*$C$4)*(1-EXP(-2*$C$4*($K$4-$I$4))))</f>
        <v>16.9353823878282</v>
      </c>
      <c r="I472" s="126" t="n">
        <f aca="false">MAX(0,G472-H472-$H$4)</f>
        <v>0</v>
      </c>
      <c r="J472" s="22" t="n">
        <f aca="false">$D$7*AVERAGE(A472,I472)</f>
        <v>0</v>
      </c>
      <c r="K472" s="135"/>
    </row>
    <row r="473" customFormat="false" ht="12.75" hidden="false" customHeight="false" outlineLevel="0" collapsed="false">
      <c r="B473" s="124" t="n">
        <f aca="false">B472+1</f>
        <v>457</v>
      </c>
      <c r="C473" s="21" t="n">
        <f aca="false">$C$7</f>
        <v>3.29212628660779</v>
      </c>
      <c r="D473" s="21" t="n">
        <f aca="true">NORMSINV(RAND())</f>
        <v>0.911357668310381</v>
      </c>
      <c r="E473" s="21" t="n">
        <f aca="false">$C$4*($G$4-C473)*$J$4+$F$4*SQRT($J$4)*D473+C473</f>
        <v>3.40182685365875</v>
      </c>
      <c r="F473" s="125" t="n">
        <f aca="false">EXP(E473)</f>
        <v>30.0188901046702</v>
      </c>
      <c r="G473" s="126" t="n">
        <f aca="false">EXP(EXP(-$C$4*($J$4-$I$4))*LN(F473)+(1-EXP(-$C$4*($J$4-$I$4)))*$G$4+$F$4^2/(4*$C$4)*(1-EXP(-2*$C$4*($J$4-$I$4))))</f>
        <v>28.4419601625094</v>
      </c>
      <c r="H473" s="126" t="n">
        <f aca="false">EXP(EXP(-$C$4*($K$4-$I$4))*LN(G473)+(1-EXP(-$C$4*($K$4-$I$4)))*$G$4+$F$4^2/(4*$C$4)*(1-EXP(-2*$C$4*($K$4-$I$4))))</f>
        <v>24.0133475641107</v>
      </c>
      <c r="I473" s="126" t="n">
        <f aca="false">MAX(0,G473-H473-$H$4)</f>
        <v>2.38861259839875</v>
      </c>
      <c r="J473" s="22" t="n">
        <f aca="false">$D$7*AVERAGE(A473,I473)</f>
        <v>2.27211858733</v>
      </c>
      <c r="K473" s="135"/>
    </row>
    <row r="474" customFormat="false" ht="12.75" hidden="false" customHeight="false" outlineLevel="0" collapsed="false">
      <c r="B474" s="124" t="n">
        <f aca="false">B473+1</f>
        <v>458</v>
      </c>
      <c r="C474" s="21" t="n">
        <f aca="false">$C$7</f>
        <v>3.29212628660779</v>
      </c>
      <c r="D474" s="21" t="n">
        <f aca="true">NORMSINV(RAND())</f>
        <v>-1.50166107333011</v>
      </c>
      <c r="E474" s="21" t="n">
        <f aca="false">$C$4*($G$4-C474)*$J$4+$F$4*SQRT($J$4)*D474+C474</f>
        <v>2.6328041785935</v>
      </c>
      <c r="F474" s="125" t="n">
        <f aca="false">EXP(E474)</f>
        <v>13.9127290293466</v>
      </c>
      <c r="G474" s="126" t="n">
        <f aca="false">EXP(EXP(-$C$4*($J$4-$I$4))*LN(F474)+(1-EXP(-$C$4*($J$4-$I$4)))*$G$4+$F$4^2/(4*$C$4)*(1-EXP(-2*$C$4*($J$4-$I$4))))</f>
        <v>14.359878600652</v>
      </c>
      <c r="H474" s="126" t="n">
        <f aca="false">EXP(EXP(-$C$4*($K$4-$I$4))*LN(G474)+(1-EXP(-$C$4*($K$4-$I$4)))*$G$4+$F$4^2/(4*$C$4)*(1-EXP(-2*$C$4*($K$4-$I$4))))</f>
        <v>15.6789582235607</v>
      </c>
      <c r="I474" s="126" t="n">
        <f aca="false">MAX(0,G474-H474-$H$4)</f>
        <v>0</v>
      </c>
      <c r="J474" s="22" t="n">
        <f aca="false">$D$7*AVERAGE(A474,I474)</f>
        <v>0</v>
      </c>
      <c r="K474" s="135"/>
    </row>
    <row r="475" customFormat="false" ht="12.75" hidden="false" customHeight="false" outlineLevel="0" collapsed="false">
      <c r="B475" s="124" t="n">
        <f aca="false">B474+1</f>
        <v>459</v>
      </c>
      <c r="C475" s="21" t="n">
        <f aca="false">$C$7</f>
        <v>3.29212628660779</v>
      </c>
      <c r="D475" s="21" t="n">
        <f aca="true">NORMSINV(RAND())</f>
        <v>1.84555258429833</v>
      </c>
      <c r="E475" s="21" t="n">
        <f aca="false">$C$4*($G$4-C475)*$J$4+$F$4*SQRT($J$4)*D475+C475</f>
        <v>3.69955229645287</v>
      </c>
      <c r="F475" s="125" t="n">
        <f aca="false">EXP(E475)</f>
        <v>40.4292000114264</v>
      </c>
      <c r="G475" s="126" t="n">
        <f aca="false">EXP(EXP(-$C$4*($J$4-$I$4))*LN(F475)+(1-EXP(-$C$4*($J$4-$I$4)))*$G$4+$F$4^2/(4*$C$4)*(1-EXP(-2*$C$4*($J$4-$I$4))))</f>
        <v>37.0568400362808</v>
      </c>
      <c r="H475" s="126" t="n">
        <f aca="false">EXP(EXP(-$C$4*($K$4-$I$4))*LN(G475)+(1-EXP(-$C$4*($K$4-$I$4)))*$G$4+$F$4^2/(4*$C$4)*(1-EXP(-2*$C$4*($K$4-$I$4))))</f>
        <v>28.3222343020458</v>
      </c>
      <c r="I475" s="126" t="n">
        <f aca="false">MAX(0,G475-H475-$H$4)</f>
        <v>6.69460573423499</v>
      </c>
      <c r="J475" s="22" t="n">
        <f aca="false">$D$7*AVERAGE(A475,I475)</f>
        <v>6.36810595983553</v>
      </c>
      <c r="K475" s="135"/>
    </row>
    <row r="476" customFormat="false" ht="12.75" hidden="false" customHeight="false" outlineLevel="0" collapsed="false">
      <c r="B476" s="124" t="n">
        <f aca="false">B475+1</f>
        <v>460</v>
      </c>
      <c r="C476" s="21" t="n">
        <f aca="false">$C$7</f>
        <v>3.29212628660779</v>
      </c>
      <c r="D476" s="21" t="n">
        <f aca="true">NORMSINV(RAND())</f>
        <v>-1.83999217769317</v>
      </c>
      <c r="E476" s="21" t="n">
        <f aca="false">$C$4*($G$4-C476)*$J$4+$F$4*SQRT($J$4)*D476+C476</f>
        <v>2.52497895268656</v>
      </c>
      <c r="F476" s="125" t="n">
        <f aca="false">EXP(E476)</f>
        <v>12.4906323665857</v>
      </c>
      <c r="G476" s="126" t="n">
        <f aca="false">EXP(EXP(-$C$4*($J$4-$I$4))*LN(F476)+(1-EXP(-$C$4*($J$4-$I$4)))*$G$4+$F$4^2/(4*$C$4)*(1-EXP(-2*$C$4*($J$4-$I$4))))</f>
        <v>13.0477311048407</v>
      </c>
      <c r="H476" s="126" t="n">
        <f aca="false">EXP(EXP(-$C$4*($K$4-$I$4))*LN(G476)+(1-EXP(-$C$4*($K$4-$I$4)))*$G$4+$F$4^2/(4*$C$4)*(1-EXP(-2*$C$4*($K$4-$I$4))))</f>
        <v>14.7692764597184</v>
      </c>
      <c r="I476" s="126" t="n">
        <f aca="false">MAX(0,G476-H476-$H$4)</f>
        <v>0</v>
      </c>
      <c r="J476" s="22" t="n">
        <f aca="false">$D$7*AVERAGE(A476,I476)</f>
        <v>0</v>
      </c>
      <c r="K476" s="135"/>
    </row>
    <row r="477" customFormat="false" ht="12.75" hidden="false" customHeight="false" outlineLevel="0" collapsed="false">
      <c r="B477" s="124" t="n">
        <f aca="false">B476+1</f>
        <v>461</v>
      </c>
      <c r="C477" s="21" t="n">
        <f aca="false">$C$7</f>
        <v>3.29212628660779</v>
      </c>
      <c r="D477" s="21" t="n">
        <f aca="true">NORMSINV(RAND())</f>
        <v>0.605821521921677</v>
      </c>
      <c r="E477" s="21" t="n">
        <f aca="false">$C$4*($G$4-C477)*$J$4+$F$4*SQRT($J$4)*D477+C477</f>
        <v>3.30445329390545</v>
      </c>
      <c r="F477" s="125" t="n">
        <f aca="false">EXP(E477)</f>
        <v>27.2336487164299</v>
      </c>
      <c r="G477" s="126" t="n">
        <f aca="false">EXP(EXP(-$C$4*($J$4-$I$4))*LN(F477)+(1-EXP(-$C$4*($J$4-$I$4)))*$G$4+$F$4^2/(4*$C$4)*(1-EXP(-2*$C$4*($J$4-$I$4))))</f>
        <v>26.0842067838067</v>
      </c>
      <c r="H477" s="126" t="n">
        <f aca="false">EXP(EXP(-$C$4*($K$4-$I$4))*LN(G477)+(1-EXP(-$C$4*($K$4-$I$4)))*$G$4+$F$4^2/(4*$C$4)*(1-EXP(-2*$C$4*($K$4-$I$4))))</f>
        <v>22.7515438191348</v>
      </c>
      <c r="I477" s="126" t="n">
        <f aca="false">MAX(0,G477-H477-$H$4)</f>
        <v>1.29266296467184</v>
      </c>
      <c r="J477" s="22" t="n">
        <f aca="false">$D$7*AVERAGE(A477,I477)</f>
        <v>1.22961904795818</v>
      </c>
      <c r="K477" s="135"/>
    </row>
    <row r="478" customFormat="false" ht="12.75" hidden="false" customHeight="false" outlineLevel="0" collapsed="false">
      <c r="B478" s="124" t="n">
        <f aca="false">B477+1</f>
        <v>462</v>
      </c>
      <c r="C478" s="21" t="n">
        <f aca="false">$C$7</f>
        <v>3.29212628660779</v>
      </c>
      <c r="D478" s="21" t="n">
        <f aca="true">NORMSINV(RAND())</f>
        <v>-1.03800407727809</v>
      </c>
      <c r="E478" s="21" t="n">
        <f aca="false">$C$4*($G$4-C478)*$J$4+$F$4*SQRT($J$4)*D478+C478</f>
        <v>2.78057043389172</v>
      </c>
      <c r="F478" s="125" t="n">
        <f aca="false">EXP(E478)</f>
        <v>16.1282184068994</v>
      </c>
      <c r="G478" s="126" t="n">
        <f aca="false">EXP(EXP(-$C$4*($J$4-$I$4))*LN(F478)+(1-EXP(-$C$4*($J$4-$I$4)))*$G$4+$F$4^2/(4*$C$4)*(1-EXP(-2*$C$4*($J$4-$I$4))))</f>
        <v>16.3750264597716</v>
      </c>
      <c r="H478" s="126" t="n">
        <f aca="false">EXP(EXP(-$C$4*($K$4-$I$4))*LN(G478)+(1-EXP(-$C$4*($K$4-$I$4)))*$G$4+$F$4^2/(4*$C$4)*(1-EXP(-2*$C$4*($K$4-$I$4))))</f>
        <v>17.0172994265622</v>
      </c>
      <c r="I478" s="126" t="n">
        <f aca="false">MAX(0,G478-H478-$H$4)</f>
        <v>0</v>
      </c>
      <c r="J478" s="22" t="n">
        <f aca="false">$D$7*AVERAGE(A478,I478)</f>
        <v>0</v>
      </c>
      <c r="K478" s="135"/>
    </row>
    <row r="479" customFormat="false" ht="12.75" hidden="false" customHeight="false" outlineLevel="0" collapsed="false">
      <c r="B479" s="124" t="n">
        <f aca="false">B478+1</f>
        <v>463</v>
      </c>
      <c r="C479" s="21" t="n">
        <f aca="false">$C$7</f>
        <v>3.29212628660779</v>
      </c>
      <c r="D479" s="21" t="n">
        <f aca="true">NORMSINV(RAND())</f>
        <v>1.7631274171031</v>
      </c>
      <c r="E479" s="21" t="n">
        <f aca="false">$C$4*($G$4-C479)*$J$4+$F$4*SQRT($J$4)*D479+C479</f>
        <v>3.67328361421044</v>
      </c>
      <c r="F479" s="125" t="n">
        <f aca="false">EXP(E479)</f>
        <v>39.3810058174035</v>
      </c>
      <c r="G479" s="126" t="n">
        <f aca="false">EXP(EXP(-$C$4*($J$4-$I$4))*LN(F479)+(1-EXP(-$C$4*($J$4-$I$4)))*$G$4+$F$4^2/(4*$C$4)*(1-EXP(-2*$C$4*($J$4-$I$4))))</f>
        <v>36.2017723236536</v>
      </c>
      <c r="H479" s="126" t="n">
        <f aca="false">EXP(EXP(-$C$4*($K$4-$I$4))*LN(G479)+(1-EXP(-$C$4*($K$4-$I$4)))*$G$4+$F$4^2/(4*$C$4)*(1-EXP(-2*$C$4*($K$4-$I$4))))</f>
        <v>27.9128097213991</v>
      </c>
      <c r="I479" s="126" t="n">
        <f aca="false">MAX(0,G479-H479-$H$4)</f>
        <v>6.2489626022545</v>
      </c>
      <c r="J479" s="22" t="n">
        <f aca="false">$D$7*AVERAGE(A479,I479)</f>
        <v>5.94419709986903</v>
      </c>
      <c r="K479" s="135"/>
    </row>
    <row r="480" customFormat="false" ht="12.75" hidden="false" customHeight="false" outlineLevel="0" collapsed="false">
      <c r="B480" s="124" t="n">
        <f aca="false">B479+1</f>
        <v>464</v>
      </c>
      <c r="C480" s="21" t="n">
        <f aca="false">$C$7</f>
        <v>3.29212628660779</v>
      </c>
      <c r="D480" s="21" t="n">
        <f aca="true">NORMSINV(RAND())</f>
        <v>0.111376458658114</v>
      </c>
      <c r="E480" s="21" t="n">
        <f aca="false">$C$4*($G$4-C480)*$J$4+$F$4*SQRT($J$4)*D480+C480</f>
        <v>3.14687496321862</v>
      </c>
      <c r="F480" s="125" t="n">
        <f aca="false">EXP(E480)</f>
        <v>23.2632523504998</v>
      </c>
      <c r="G480" s="126" t="n">
        <f aca="false">EXP(EXP(-$C$4*($J$4-$I$4))*LN(F480)+(1-EXP(-$C$4*($J$4-$I$4)))*$G$4+$F$4^2/(4*$C$4)*(1-EXP(-2*$C$4*($J$4-$I$4))))</f>
        <v>22.6756301617539</v>
      </c>
      <c r="H480" s="126" t="n">
        <f aca="false">EXP(EXP(-$C$4*($K$4-$I$4))*LN(G480)+(1-EXP(-$C$4*($K$4-$I$4)))*$G$4+$F$4^2/(4*$C$4)*(1-EXP(-2*$C$4*($K$4-$I$4))))</f>
        <v>20.8485215132217</v>
      </c>
      <c r="I480" s="126" t="n">
        <f aca="false">MAX(0,G480-H480-$H$4)</f>
        <v>0</v>
      </c>
      <c r="J480" s="22" t="n">
        <f aca="false">$D$7*AVERAGE(A480,I480)</f>
        <v>0</v>
      </c>
      <c r="K480" s="135"/>
    </row>
    <row r="481" customFormat="false" ht="12.75" hidden="false" customHeight="false" outlineLevel="0" collapsed="false">
      <c r="B481" s="124" t="n">
        <f aca="false">B480+1</f>
        <v>465</v>
      </c>
      <c r="C481" s="21" t="n">
        <f aca="false">$C$7</f>
        <v>3.29212628660779</v>
      </c>
      <c r="D481" s="21" t="n">
        <f aca="true">NORMSINV(RAND())</f>
        <v>2.53254206306331</v>
      </c>
      <c r="E481" s="21" t="n">
        <f aca="false">$C$4*($G$4-C481)*$J$4+$F$4*SQRT($J$4)*D481+C481</f>
        <v>3.91849402184633</v>
      </c>
      <c r="F481" s="125" t="n">
        <f aca="false">EXP(E481)</f>
        <v>50.3245999339681</v>
      </c>
      <c r="G481" s="126" t="n">
        <f aca="false">EXP(EXP(-$C$4*($J$4-$I$4))*LN(F481)+(1-EXP(-$C$4*($J$4-$I$4)))*$G$4+$F$4^2/(4*$C$4)*(1-EXP(-2*$C$4*($J$4-$I$4))))</f>
        <v>45.0163428451995</v>
      </c>
      <c r="H481" s="126" t="n">
        <f aca="false">EXP(EXP(-$C$4*($K$4-$I$4))*LN(G481)+(1-EXP(-$C$4*($K$4-$I$4)))*$G$4+$F$4^2/(4*$C$4)*(1-EXP(-2*$C$4*($K$4-$I$4))))</f>
        <v>31.9768605274087</v>
      </c>
      <c r="I481" s="126" t="n">
        <f aca="false">MAX(0,G481-H481-$H$4)</f>
        <v>10.9994823177908</v>
      </c>
      <c r="J481" s="22" t="n">
        <f aca="false">$D$7*AVERAGE(A481,I481)</f>
        <v>10.463031234958</v>
      </c>
      <c r="K481" s="135"/>
    </row>
    <row r="482" customFormat="false" ht="12.75" hidden="false" customHeight="false" outlineLevel="0" collapsed="false">
      <c r="B482" s="124" t="n">
        <f aca="false">B481+1</f>
        <v>466</v>
      </c>
      <c r="C482" s="21" t="n">
        <f aca="false">$C$7</f>
        <v>3.29212628660779</v>
      </c>
      <c r="D482" s="21" t="n">
        <f aca="true">NORMSINV(RAND())</f>
        <v>0.274997696356916</v>
      </c>
      <c r="E482" s="21" t="n">
        <f aca="false">$C$4*($G$4-C482)*$J$4+$F$4*SQRT($J$4)*D482+C482</f>
        <v>3.19902061784668</v>
      </c>
      <c r="F482" s="125" t="n">
        <f aca="false">EXP(E482)</f>
        <v>24.5085152366898</v>
      </c>
      <c r="G482" s="126" t="n">
        <f aca="false">EXP(EXP(-$C$4*($J$4-$I$4))*LN(F482)+(1-EXP(-$C$4*($J$4-$I$4)))*$G$4+$F$4^2/(4*$C$4)*(1-EXP(-2*$C$4*($J$4-$I$4))))</f>
        <v>23.7511850025595</v>
      </c>
      <c r="H482" s="126" t="n">
        <f aca="false">EXP(EXP(-$C$4*($K$4-$I$4))*LN(G482)+(1-EXP(-$C$4*($K$4-$I$4)))*$G$4+$F$4^2/(4*$C$4)*(1-EXP(-2*$C$4*($K$4-$I$4))))</f>
        <v>21.4599583039431</v>
      </c>
      <c r="I482" s="126" t="n">
        <f aca="false">MAX(0,G482-H482-$H$4)</f>
        <v>0.251226698616445</v>
      </c>
      <c r="J482" s="22" t="n">
        <f aca="false">$D$7*AVERAGE(A482,I482)</f>
        <v>0.238974227944135</v>
      </c>
      <c r="K482" s="135"/>
    </row>
    <row r="483" customFormat="false" ht="12.75" hidden="false" customHeight="false" outlineLevel="0" collapsed="false">
      <c r="B483" s="124" t="n">
        <f aca="false">B482+1</f>
        <v>467</v>
      </c>
      <c r="C483" s="21" t="n">
        <f aca="false">$C$7</f>
        <v>3.29212628660779</v>
      </c>
      <c r="D483" s="21" t="n">
        <f aca="true">NORMSINV(RAND())</f>
        <v>-0.37162440672328</v>
      </c>
      <c r="E483" s="21" t="n">
        <f aca="false">$C$4*($G$4-C483)*$J$4+$F$4*SQRT($J$4)*D483+C483</f>
        <v>2.9929438680536</v>
      </c>
      <c r="F483" s="125" t="n">
        <f aca="false">EXP(E483)</f>
        <v>19.9443095698268</v>
      </c>
      <c r="G483" s="126" t="n">
        <f aca="false">EXP(EXP(-$C$4*($J$4-$I$4))*LN(F483)+(1-EXP(-$C$4*($J$4-$I$4)))*$G$4+$F$4^2/(4*$C$4)*(1-EXP(-2*$C$4*($J$4-$I$4))))</f>
        <v>19.7764696604321</v>
      </c>
      <c r="H483" s="126" t="n">
        <f aca="false">EXP(EXP(-$C$4*($K$4-$I$4))*LN(G483)+(1-EXP(-$C$4*($K$4-$I$4)))*$G$4+$F$4^2/(4*$C$4)*(1-EXP(-2*$C$4*($K$4-$I$4))))</f>
        <v>19.1433391312096</v>
      </c>
      <c r="I483" s="126" t="n">
        <f aca="false">MAX(0,G483-H483-$H$4)</f>
        <v>0</v>
      </c>
      <c r="J483" s="22" t="n">
        <f aca="false">$D$7*AVERAGE(A483,I483)</f>
        <v>0</v>
      </c>
      <c r="K483" s="135"/>
    </row>
    <row r="484" customFormat="false" ht="12.75" hidden="false" customHeight="false" outlineLevel="0" collapsed="false">
      <c r="B484" s="124" t="n">
        <f aca="false">B483+1</f>
        <v>468</v>
      </c>
      <c r="C484" s="21" t="n">
        <f aca="false">$C$7</f>
        <v>3.29212628660779</v>
      </c>
      <c r="D484" s="21" t="n">
        <f aca="true">NORMSINV(RAND())</f>
        <v>0.782528156768194</v>
      </c>
      <c r="E484" s="21" t="n">
        <f aca="false">$C$4*($G$4-C484)*$J$4+$F$4*SQRT($J$4)*D484+C484</f>
        <v>3.36076922990977</v>
      </c>
      <c r="F484" s="125" t="n">
        <f aca="false">EXP(E484)</f>
        <v>28.8113449056225</v>
      </c>
      <c r="G484" s="126" t="n">
        <f aca="false">EXP(EXP(-$C$4*($J$4-$I$4))*LN(F484)+(1-EXP(-$C$4*($J$4-$I$4)))*$G$4+$F$4^2/(4*$C$4)*(1-EXP(-2*$C$4*($J$4-$I$4))))</f>
        <v>27.4228820757902</v>
      </c>
      <c r="H484" s="126" t="n">
        <f aca="false">EXP(EXP(-$C$4*($K$4-$I$4))*LN(G484)+(1-EXP(-$C$4*($K$4-$I$4)))*$G$4+$F$4^2/(4*$C$4)*(1-EXP(-2*$C$4*($K$4-$I$4))))</f>
        <v>23.4729915197258</v>
      </c>
      <c r="I484" s="126" t="n">
        <f aca="false">MAX(0,G484-H484-$H$4)</f>
        <v>1.90989055606437</v>
      </c>
      <c r="J484" s="22" t="n">
        <f aca="false">$D$7*AVERAGE(A484,I484)</f>
        <v>1.81674409450446</v>
      </c>
      <c r="K484" s="135"/>
    </row>
    <row r="485" customFormat="false" ht="12.75" hidden="false" customHeight="false" outlineLevel="0" collapsed="false">
      <c r="B485" s="124" t="n">
        <f aca="false">B484+1</f>
        <v>469</v>
      </c>
      <c r="C485" s="21" t="n">
        <f aca="false">$C$7</f>
        <v>3.29212628660779</v>
      </c>
      <c r="D485" s="21" t="n">
        <f aca="true">NORMSINV(RAND())</f>
        <v>1.8854582293381</v>
      </c>
      <c r="E485" s="21" t="n">
        <f aca="false">$C$4*($G$4-C485)*$J$4+$F$4*SQRT($J$4)*D485+C485</f>
        <v>3.71227011972092</v>
      </c>
      <c r="F485" s="125" t="n">
        <f aca="false">EXP(E485)</f>
        <v>40.9466549074577</v>
      </c>
      <c r="G485" s="126" t="n">
        <f aca="false">EXP(EXP(-$C$4*($J$4-$I$4))*LN(F485)+(1-EXP(-$C$4*($J$4-$I$4)))*$G$4+$F$4^2/(4*$C$4)*(1-EXP(-2*$C$4*($J$4-$I$4))))</f>
        <v>37.4780425843696</v>
      </c>
      <c r="H485" s="126" t="n">
        <f aca="false">EXP(EXP(-$C$4*($K$4-$I$4))*LN(G485)+(1-EXP(-$C$4*($K$4-$I$4)))*$G$4+$F$4^2/(4*$C$4)*(1-EXP(-2*$C$4*($K$4-$I$4))))</f>
        <v>28.5226068885902</v>
      </c>
      <c r="I485" s="126" t="n">
        <f aca="false">MAX(0,G485-H485-$H$4)</f>
        <v>6.91543569577935</v>
      </c>
      <c r="J485" s="22" t="n">
        <f aca="false">$D$7*AVERAGE(A485,I485)</f>
        <v>6.57816591706789</v>
      </c>
      <c r="K485" s="135"/>
    </row>
    <row r="486" customFormat="false" ht="12.75" hidden="false" customHeight="false" outlineLevel="0" collapsed="false">
      <c r="B486" s="124" t="n">
        <f aca="false">B485+1</f>
        <v>470</v>
      </c>
      <c r="C486" s="21" t="n">
        <f aca="false">$C$7</f>
        <v>3.29212628660779</v>
      </c>
      <c r="D486" s="21" t="n">
        <f aca="true">NORMSINV(RAND())</f>
        <v>-0.645017159021999</v>
      </c>
      <c r="E486" s="21" t="n">
        <f aca="false">$C$4*($G$4-C486)*$J$4+$F$4*SQRT($J$4)*D486+C486</f>
        <v>2.90581432277154</v>
      </c>
      <c r="F486" s="125" t="n">
        <f aca="false">EXP(E486)</f>
        <v>18.2801235137258</v>
      </c>
      <c r="G486" s="126" t="n">
        <f aca="false">EXP(EXP(-$C$4*($J$4-$I$4))*LN(F486)+(1-EXP(-$C$4*($J$4-$I$4)))*$G$4+$F$4^2/(4*$C$4)*(1-EXP(-2*$C$4*($J$4-$I$4))))</f>
        <v>18.3029298302341</v>
      </c>
      <c r="H486" s="126" t="n">
        <f aca="false">EXP(EXP(-$C$4*($K$4-$I$4))*LN(G486)+(1-EXP(-$C$4*($K$4-$I$4)))*$G$4+$F$4^2/(4*$C$4)*(1-EXP(-2*$C$4*($K$4-$I$4))))</f>
        <v>18.2407215918124</v>
      </c>
      <c r="I486" s="126" t="n">
        <f aca="false">MAX(0,G486-H486-$H$4)</f>
        <v>0</v>
      </c>
      <c r="J486" s="22" t="n">
        <f aca="false">$D$7*AVERAGE(A486,I486)</f>
        <v>0</v>
      </c>
      <c r="K486" s="135"/>
    </row>
    <row r="487" customFormat="false" ht="12.75" hidden="false" customHeight="false" outlineLevel="0" collapsed="false">
      <c r="B487" s="124" t="n">
        <f aca="false">B486+1</f>
        <v>471</v>
      </c>
      <c r="C487" s="21" t="n">
        <f aca="false">$C$7</f>
        <v>3.29212628660779</v>
      </c>
      <c r="D487" s="21" t="n">
        <f aca="true">NORMSINV(RAND())</f>
        <v>-1.26929745336339</v>
      </c>
      <c r="E487" s="21" t="n">
        <f aca="false">$C$4*($G$4-C487)*$J$4+$F$4*SQRT($J$4)*D487+C487</f>
        <v>2.70685784818629</v>
      </c>
      <c r="F487" s="125" t="n">
        <f aca="false">EXP(E487)</f>
        <v>14.9821253648156</v>
      </c>
      <c r="G487" s="126" t="n">
        <f aca="false">EXP(EXP(-$C$4*($J$4-$I$4))*LN(F487)+(1-EXP(-$C$4*($J$4-$I$4)))*$G$4+$F$4^2/(4*$C$4)*(1-EXP(-2*$C$4*($J$4-$I$4))))</f>
        <v>15.3367101912717</v>
      </c>
      <c r="H487" s="126" t="n">
        <f aca="false">EXP(EXP(-$C$4*($K$4-$I$4))*LN(G487)+(1-EXP(-$C$4*($K$4-$I$4)))*$G$4+$F$4^2/(4*$C$4)*(1-EXP(-2*$C$4*($K$4-$I$4))))</f>
        <v>16.3359719194006</v>
      </c>
      <c r="I487" s="126" t="n">
        <f aca="false">MAX(0,G487-H487-$H$4)</f>
        <v>0</v>
      </c>
      <c r="J487" s="22" t="n">
        <f aca="false">$D$7*AVERAGE(A487,I487)</f>
        <v>0</v>
      </c>
      <c r="K487" s="135"/>
    </row>
    <row r="488" customFormat="false" ht="12.75" hidden="false" customHeight="false" outlineLevel="0" collapsed="false">
      <c r="B488" s="124" t="n">
        <f aca="false">B487+1</f>
        <v>472</v>
      </c>
      <c r="C488" s="21" t="n">
        <f aca="false">$C$7</f>
        <v>3.29212628660779</v>
      </c>
      <c r="D488" s="21" t="n">
        <f aca="true">NORMSINV(RAND())</f>
        <v>-1.57095790322032</v>
      </c>
      <c r="E488" s="21" t="n">
        <f aca="false">$C$4*($G$4-C488)*$J$4+$F$4*SQRT($J$4)*D488+C488</f>
        <v>2.61071946264161</v>
      </c>
      <c r="F488" s="125" t="n">
        <f aca="false">EXP(E488)</f>
        <v>13.608838381339</v>
      </c>
      <c r="G488" s="126" t="n">
        <f aca="false">EXP(EXP(-$C$4*($J$4-$I$4))*LN(F488)+(1-EXP(-$C$4*($J$4-$I$4)))*$G$4+$F$4^2/(4*$C$4)*(1-EXP(-2*$C$4*($J$4-$I$4))))</f>
        <v>14.0807907405193</v>
      </c>
      <c r="H488" s="126" t="n">
        <f aca="false">EXP(EXP(-$C$4*($K$4-$I$4))*LN(G488)+(1-EXP(-$C$4*($K$4-$I$4)))*$G$4+$F$4^2/(4*$C$4)*(1-EXP(-2*$C$4*($K$4-$I$4))))</f>
        <v>15.4881840253142</v>
      </c>
      <c r="I488" s="126" t="n">
        <f aca="false">MAX(0,G488-H488-$H$4)</f>
        <v>0</v>
      </c>
      <c r="J488" s="22" t="n">
        <f aca="false">$D$7*AVERAGE(A488,I488)</f>
        <v>0</v>
      </c>
      <c r="K488" s="135"/>
    </row>
    <row r="489" customFormat="false" ht="12.75" hidden="false" customHeight="false" outlineLevel="0" collapsed="false">
      <c r="B489" s="124" t="n">
        <f aca="false">B488+1</f>
        <v>473</v>
      </c>
      <c r="C489" s="21" t="n">
        <f aca="false">$C$7</f>
        <v>3.29212628660779</v>
      </c>
      <c r="D489" s="21" t="n">
        <f aca="true">NORMSINV(RAND())</f>
        <v>-0.262556832290013</v>
      </c>
      <c r="E489" s="21" t="n">
        <f aca="false">$C$4*($G$4-C489)*$J$4+$F$4*SQRT($J$4)*D489+C489</f>
        <v>3.02770341484292</v>
      </c>
      <c r="F489" s="125" t="n">
        <f aca="false">EXP(E489)</f>
        <v>20.6497541722141</v>
      </c>
      <c r="G489" s="126" t="n">
        <f aca="false">EXP(EXP(-$C$4*($J$4-$I$4))*LN(F489)+(1-EXP(-$C$4*($J$4-$I$4)))*$G$4+$F$4^2/(4*$C$4)*(1-EXP(-2*$C$4*($J$4-$I$4))))</f>
        <v>20.3969116977783</v>
      </c>
      <c r="H489" s="126" t="n">
        <f aca="false">EXP(EXP(-$C$4*($K$4-$I$4))*LN(G489)+(1-EXP(-$C$4*($K$4-$I$4)))*$G$4+$F$4^2/(4*$C$4)*(1-EXP(-2*$C$4*($K$4-$I$4))))</f>
        <v>19.5157726850328</v>
      </c>
      <c r="I489" s="126" t="n">
        <f aca="false">MAX(0,G489-H489-$H$4)</f>
        <v>0</v>
      </c>
      <c r="J489" s="22" t="n">
        <f aca="false">$D$7*AVERAGE(A489,I489)</f>
        <v>0</v>
      </c>
      <c r="K489" s="135"/>
    </row>
    <row r="490" customFormat="false" ht="12.75" hidden="false" customHeight="false" outlineLevel="0" collapsed="false">
      <c r="B490" s="124" t="n">
        <f aca="false">B489+1</f>
        <v>474</v>
      </c>
      <c r="C490" s="21" t="n">
        <f aca="false">$C$7</f>
        <v>3.29212628660779</v>
      </c>
      <c r="D490" s="21" t="n">
        <f aca="true">NORMSINV(RAND())</f>
        <v>0.609203121680607</v>
      </c>
      <c r="E490" s="21" t="n">
        <f aca="false">$C$4*($G$4-C490)*$J$4+$F$4*SQRT($J$4)*D490+C490</f>
        <v>3.30553100078262</v>
      </c>
      <c r="F490" s="125" t="n">
        <f aca="false">EXP(E490)</f>
        <v>27.2630144279145</v>
      </c>
      <c r="G490" s="126" t="n">
        <f aca="false">EXP(EXP(-$C$4*($J$4-$I$4))*LN(F490)+(1-EXP(-$C$4*($J$4-$I$4)))*$G$4+$F$4^2/(4*$C$4)*(1-EXP(-2*$C$4*($J$4-$I$4))))</f>
        <v>26.1092010004589</v>
      </c>
      <c r="H490" s="126" t="n">
        <f aca="false">EXP(EXP(-$C$4*($K$4-$I$4))*LN(G490)+(1-EXP(-$C$4*($K$4-$I$4)))*$G$4+$F$4^2/(4*$C$4)*(1-EXP(-2*$C$4*($K$4-$I$4))))</f>
        <v>22.765139705057</v>
      </c>
      <c r="I490" s="126" t="n">
        <f aca="false">MAX(0,G490-H490-$H$4)</f>
        <v>1.30406129540198</v>
      </c>
      <c r="J490" s="22" t="n">
        <f aca="false">$D$7*AVERAGE(A490,I490)</f>
        <v>1.24046147553888</v>
      </c>
      <c r="K490" s="135"/>
    </row>
    <row r="491" customFormat="false" ht="12.75" hidden="false" customHeight="false" outlineLevel="0" collapsed="false">
      <c r="B491" s="124" t="n">
        <f aca="false">B490+1</f>
        <v>475</v>
      </c>
      <c r="C491" s="21" t="n">
        <f aca="false">$C$7</f>
        <v>3.29212628660779</v>
      </c>
      <c r="D491" s="21" t="n">
        <f aca="true">NORMSINV(RAND())</f>
        <v>0.477509721379015</v>
      </c>
      <c r="E491" s="21" t="n">
        <f aca="false">$C$4*($G$4-C491)*$J$4+$F$4*SQRT($J$4)*D491+C491</f>
        <v>3.26356066327935</v>
      </c>
      <c r="F491" s="125" t="n">
        <f aca="false">EXP(E491)</f>
        <v>26.1424561012567</v>
      </c>
      <c r="G491" s="126" t="n">
        <f aca="false">EXP(EXP(-$C$4*($J$4-$I$4))*LN(F491)+(1-EXP(-$C$4*($J$4-$I$4)))*$G$4+$F$4^2/(4*$C$4)*(1-EXP(-2*$C$4*($J$4-$I$4))))</f>
        <v>25.1532951461775</v>
      </c>
      <c r="H491" s="126" t="n">
        <f aca="false">EXP(EXP(-$C$4*($K$4-$I$4))*LN(G491)+(1-EXP(-$C$4*($K$4-$I$4)))*$G$4+$F$4^2/(4*$C$4)*(1-EXP(-2*$C$4*($K$4-$I$4))))</f>
        <v>22.2416154164369</v>
      </c>
      <c r="I491" s="126" t="n">
        <f aca="false">MAX(0,G491-H491-$H$4)</f>
        <v>0.871679729740694</v>
      </c>
      <c r="J491" s="22" t="n">
        <f aca="false">$D$7*AVERAGE(A491,I491)</f>
        <v>0.829167407670178</v>
      </c>
      <c r="K491" s="135"/>
    </row>
    <row r="492" customFormat="false" ht="12.75" hidden="false" customHeight="false" outlineLevel="0" collapsed="false">
      <c r="B492" s="124" t="n">
        <f aca="false">B491+1</f>
        <v>476</v>
      </c>
      <c r="C492" s="21" t="n">
        <f aca="false">$C$7</f>
        <v>3.29212628660779</v>
      </c>
      <c r="D492" s="21" t="n">
        <f aca="true">NORMSINV(RAND())</f>
        <v>0.0361385321767699</v>
      </c>
      <c r="E492" s="21" t="n">
        <f aca="false">$C$4*($G$4-C492)*$J$4+$F$4*SQRT($J$4)*D492+C492</f>
        <v>3.1228968355354</v>
      </c>
      <c r="F492" s="125" t="n">
        <f aca="false">EXP(E492)</f>
        <v>22.7120775926083</v>
      </c>
      <c r="G492" s="126" t="n">
        <f aca="false">EXP(EXP(-$C$4*($J$4-$I$4))*LN(F492)+(1-EXP(-$C$4*($J$4-$I$4)))*$G$4+$F$4^2/(4*$C$4)*(1-EXP(-2*$C$4*($J$4-$I$4))))</f>
        <v>22.1975410500098</v>
      </c>
      <c r="H492" s="126" t="n">
        <f aca="false">EXP(EXP(-$C$4*($K$4-$I$4))*LN(G492)+(1-EXP(-$C$4*($K$4-$I$4)))*$G$4+$F$4^2/(4*$C$4)*(1-EXP(-2*$C$4*($K$4-$I$4))))</f>
        <v>20.5732421083961</v>
      </c>
      <c r="I492" s="126" t="n">
        <f aca="false">MAX(0,G492-H492-$H$4)</f>
        <v>0</v>
      </c>
      <c r="J492" s="22" t="n">
        <f aca="false">$D$7*AVERAGE(A492,I492)</f>
        <v>0</v>
      </c>
      <c r="K492" s="135"/>
    </row>
    <row r="493" customFormat="false" ht="12.75" hidden="false" customHeight="false" outlineLevel="0" collapsed="false">
      <c r="B493" s="124" t="n">
        <f aca="false">B492+1</f>
        <v>477</v>
      </c>
      <c r="C493" s="21" t="n">
        <f aca="false">$C$7</f>
        <v>3.29212628660779</v>
      </c>
      <c r="D493" s="21" t="n">
        <f aca="true">NORMSINV(RAND())</f>
        <v>0.286794939307252</v>
      </c>
      <c r="E493" s="21" t="n">
        <f aca="false">$C$4*($G$4-C493)*$J$4+$F$4*SQRT($J$4)*D493+C493</f>
        <v>3.20278036789565</v>
      </c>
      <c r="F493" s="125" t="n">
        <f aca="false">EXP(E493)</f>
        <v>24.6008345681067</v>
      </c>
      <c r="G493" s="126" t="n">
        <f aca="false">EXP(EXP(-$C$4*($J$4-$I$4))*LN(F493)+(1-EXP(-$C$4*($J$4-$I$4)))*$G$4+$F$4^2/(4*$C$4)*(1-EXP(-2*$C$4*($J$4-$I$4))))</f>
        <v>23.8306769721901</v>
      </c>
      <c r="H493" s="126" t="n">
        <f aca="false">EXP(EXP(-$C$4*($K$4-$I$4))*LN(G493)+(1-EXP(-$C$4*($K$4-$I$4)))*$G$4+$F$4^2/(4*$C$4)*(1-EXP(-2*$C$4*($K$4-$I$4))))</f>
        <v>21.5047303297347</v>
      </c>
      <c r="I493" s="126" t="n">
        <f aca="false">MAX(0,G493-H493-$H$4)</f>
        <v>0.285946642455403</v>
      </c>
      <c r="J493" s="22" t="n">
        <f aca="false">$D$7*AVERAGE(A493,I493)</f>
        <v>0.272000860140764</v>
      </c>
      <c r="K493" s="135"/>
    </row>
    <row r="494" customFormat="false" ht="12.75" hidden="false" customHeight="false" outlineLevel="0" collapsed="false">
      <c r="B494" s="124" t="n">
        <f aca="false">B493+1</f>
        <v>478</v>
      </c>
      <c r="C494" s="21" t="n">
        <f aca="false">$C$7</f>
        <v>3.29212628660779</v>
      </c>
      <c r="D494" s="21" t="n">
        <f aca="true">NORMSINV(RAND())</f>
        <v>0.863207096006923</v>
      </c>
      <c r="E494" s="21" t="n">
        <f aca="false">$C$4*($G$4-C494)*$J$4+$F$4*SQRT($J$4)*D494+C494</f>
        <v>3.38648139393242</v>
      </c>
      <c r="F494" s="125" t="n">
        <f aca="false">EXP(E494)</f>
        <v>29.5617528964886</v>
      </c>
      <c r="G494" s="126" t="n">
        <f aca="false">EXP(EXP(-$C$4*($J$4-$I$4))*LN(F494)+(1-EXP(-$C$4*($J$4-$I$4)))*$G$4+$F$4^2/(4*$C$4)*(1-EXP(-2*$C$4*($J$4-$I$4))))</f>
        <v>28.0567172038575</v>
      </c>
      <c r="H494" s="126" t="n">
        <f aca="false">EXP(EXP(-$C$4*($K$4-$I$4))*LN(G494)+(1-EXP(-$C$4*($K$4-$I$4)))*$G$4+$F$4^2/(4*$C$4)*(1-EXP(-2*$C$4*($K$4-$I$4))))</f>
        <v>23.8099465879779</v>
      </c>
      <c r="I494" s="126" t="n">
        <f aca="false">MAX(0,G494-H494-$H$4)</f>
        <v>2.20677061587957</v>
      </c>
      <c r="J494" s="22" t="n">
        <f aca="false">$D$7*AVERAGE(A494,I494)</f>
        <v>2.09914514294821</v>
      </c>
      <c r="K494" s="135"/>
    </row>
    <row r="495" customFormat="false" ht="12.75" hidden="false" customHeight="false" outlineLevel="0" collapsed="false">
      <c r="B495" s="124" t="n">
        <f aca="false">B494+1</f>
        <v>479</v>
      </c>
      <c r="C495" s="21" t="n">
        <f aca="false">$C$7</f>
        <v>3.29212628660779</v>
      </c>
      <c r="D495" s="21" t="n">
        <f aca="true">NORMSINV(RAND())</f>
        <v>-1.58986206229713</v>
      </c>
      <c r="E495" s="21" t="n">
        <f aca="false">$C$4*($G$4-C495)*$J$4+$F$4*SQRT($J$4)*D495+C495</f>
        <v>2.60469475726646</v>
      </c>
      <c r="F495" s="125" t="n">
        <f aca="false">EXP(E495)</f>
        <v>13.5270956248572</v>
      </c>
      <c r="G495" s="126" t="n">
        <f aca="false">EXP(EXP(-$C$4*($J$4-$I$4))*LN(F495)+(1-EXP(-$C$4*($J$4-$I$4)))*$G$4+$F$4^2/(4*$C$4)*(1-EXP(-2*$C$4*($J$4-$I$4))))</f>
        <v>14.0056017952315</v>
      </c>
      <c r="H495" s="126" t="n">
        <f aca="false">EXP(EXP(-$C$4*($K$4-$I$4))*LN(G495)+(1-EXP(-$C$4*($K$4-$I$4)))*$G$4+$F$4^2/(4*$C$4)*(1-EXP(-2*$C$4*($K$4-$I$4))))</f>
        <v>15.4365450550307</v>
      </c>
      <c r="I495" s="126" t="n">
        <f aca="false">MAX(0,G495-H495-$H$4)</f>
        <v>0</v>
      </c>
      <c r="J495" s="22" t="n">
        <f aca="false">$D$7*AVERAGE(A495,I495)</f>
        <v>0</v>
      </c>
      <c r="K495" s="135"/>
    </row>
    <row r="496" customFormat="false" ht="12.75" hidden="false" customHeight="false" outlineLevel="0" collapsed="false">
      <c r="B496" s="124" t="n">
        <f aca="false">B495+1</f>
        <v>480</v>
      </c>
      <c r="C496" s="21" t="n">
        <f aca="false">$C$7</f>
        <v>3.29212628660779</v>
      </c>
      <c r="D496" s="21" t="n">
        <f aca="true">NORMSINV(RAND())</f>
        <v>-0.92771950033391</v>
      </c>
      <c r="E496" s="21" t="n">
        <f aca="false">$C$4*($G$4-C496)*$J$4+$F$4*SQRT($J$4)*D496+C496</f>
        <v>2.8157178361545</v>
      </c>
      <c r="F496" s="125" t="n">
        <f aca="false">EXP(E496)</f>
        <v>16.7051630473719</v>
      </c>
      <c r="G496" s="126" t="n">
        <f aca="false">EXP(EXP(-$C$4*($J$4-$I$4))*LN(F496)+(1-EXP(-$C$4*($J$4-$I$4)))*$G$4+$F$4^2/(4*$C$4)*(1-EXP(-2*$C$4*($J$4-$I$4))))</f>
        <v>16.8945782193642</v>
      </c>
      <c r="H496" s="126" t="n">
        <f aca="false">EXP(EXP(-$C$4*($K$4-$I$4))*LN(G496)+(1-EXP(-$C$4*($K$4-$I$4)))*$G$4+$F$4^2/(4*$C$4)*(1-EXP(-2*$C$4*($K$4-$I$4))))</f>
        <v>17.3521011711861</v>
      </c>
      <c r="I496" s="126" t="n">
        <f aca="false">MAX(0,G496-H496-$H$4)</f>
        <v>0</v>
      </c>
      <c r="J496" s="22" t="n">
        <f aca="false">$D$7*AVERAGE(A496,I496)</f>
        <v>0</v>
      </c>
      <c r="K496" s="135"/>
    </row>
    <row r="497" customFormat="false" ht="12.75" hidden="false" customHeight="false" outlineLevel="0" collapsed="false">
      <c r="B497" s="124" t="n">
        <f aca="false">B496+1</f>
        <v>481</v>
      </c>
      <c r="C497" s="21" t="n">
        <f aca="false">$C$7</f>
        <v>3.29212628660779</v>
      </c>
      <c r="D497" s="21" t="n">
        <f aca="true">NORMSINV(RAND())</f>
        <v>0.580654741960703</v>
      </c>
      <c r="E497" s="21" t="n">
        <f aca="false">$C$4*($G$4-C497)*$J$4+$F$4*SQRT($J$4)*D497+C497</f>
        <v>3.29643270785927</v>
      </c>
      <c r="F497" s="125" t="n">
        <f aca="false">EXP(E497)</f>
        <v>27.016092523907</v>
      </c>
      <c r="G497" s="126" t="n">
        <f aca="false">EXP(EXP(-$C$4*($J$4-$I$4))*LN(F497)+(1-EXP(-$C$4*($J$4-$I$4)))*$G$4+$F$4^2/(4*$C$4)*(1-EXP(-2*$C$4*($J$4-$I$4))))</f>
        <v>25.8989431784383</v>
      </c>
      <c r="H497" s="126" t="n">
        <f aca="false">EXP(EXP(-$C$4*($K$4-$I$4))*LN(G497)+(1-EXP(-$C$4*($K$4-$I$4)))*$G$4+$F$4^2/(4*$C$4)*(1-EXP(-2*$C$4*($K$4-$I$4))))</f>
        <v>22.6506143139819</v>
      </c>
      <c r="I497" s="126" t="n">
        <f aca="false">MAX(0,G497-H497-$H$4)</f>
        <v>1.20832886445641</v>
      </c>
      <c r="J497" s="22" t="n">
        <f aca="false">$D$7*AVERAGE(A497,I497)</f>
        <v>1.14939797034448</v>
      </c>
      <c r="K497" s="135"/>
    </row>
    <row r="498" customFormat="false" ht="12.75" hidden="false" customHeight="false" outlineLevel="0" collapsed="false">
      <c r="B498" s="124" t="n">
        <f aca="false">B497+1</f>
        <v>482</v>
      </c>
      <c r="C498" s="21" t="n">
        <f aca="false">$C$7</f>
        <v>3.29212628660779</v>
      </c>
      <c r="D498" s="21" t="n">
        <f aca="true">NORMSINV(RAND())</f>
        <v>0.0716580523257162</v>
      </c>
      <c r="E498" s="21" t="n">
        <f aca="false">$C$4*($G$4-C498)*$J$4+$F$4*SQRT($J$4)*D498+C498</f>
        <v>3.13421681243016</v>
      </c>
      <c r="F498" s="125" t="n">
        <f aca="false">EXP(E498)</f>
        <v>22.970638476772</v>
      </c>
      <c r="G498" s="126" t="n">
        <f aca="false">EXP(EXP(-$C$4*($J$4-$I$4))*LN(F498)+(1-EXP(-$C$4*($J$4-$I$4)))*$G$4+$F$4^2/(4*$C$4)*(1-EXP(-2*$C$4*($J$4-$I$4))))</f>
        <v>22.4219757457116</v>
      </c>
      <c r="H498" s="126" t="n">
        <f aca="false">EXP(EXP(-$C$4*($K$4-$I$4))*LN(G498)+(1-EXP(-$C$4*($K$4-$I$4)))*$G$4+$F$4^2/(4*$C$4)*(1-EXP(-2*$C$4*($K$4-$I$4))))</f>
        <v>20.7027445147719</v>
      </c>
      <c r="I498" s="126" t="n">
        <f aca="false">MAX(0,G498-H498-$H$4)</f>
        <v>0</v>
      </c>
      <c r="J498" s="22" t="n">
        <f aca="false">$D$7*AVERAGE(A498,I498)</f>
        <v>0</v>
      </c>
      <c r="K498" s="135"/>
    </row>
    <row r="499" customFormat="false" ht="12.75" hidden="false" customHeight="false" outlineLevel="0" collapsed="false">
      <c r="B499" s="124" t="n">
        <f aca="false">B498+1</f>
        <v>483</v>
      </c>
      <c r="C499" s="21" t="n">
        <f aca="false">$C$7</f>
        <v>3.29212628660779</v>
      </c>
      <c r="D499" s="21" t="n">
        <f aca="true">NORMSINV(RAND())</f>
        <v>-0.450379747657114</v>
      </c>
      <c r="E499" s="21" t="n">
        <f aca="false">$C$4*($G$4-C499)*$J$4+$F$4*SQRT($J$4)*D499+C499</f>
        <v>2.96784474971047</v>
      </c>
      <c r="F499" s="125" t="n">
        <f aca="false">EXP(E499)</f>
        <v>19.4499548691674</v>
      </c>
      <c r="G499" s="126" t="n">
        <f aca="false">EXP(EXP(-$C$4*($J$4-$I$4))*LN(F499)+(1-EXP(-$C$4*($J$4-$I$4)))*$G$4+$F$4^2/(4*$C$4)*(1-EXP(-2*$C$4*($J$4-$I$4))))</f>
        <v>19.3402292303138</v>
      </c>
      <c r="H499" s="126" t="n">
        <f aca="false">EXP(EXP(-$C$4*($K$4-$I$4))*LN(G499)+(1-EXP(-$C$4*($K$4-$I$4)))*$G$4+$F$4^2/(4*$C$4)*(1-EXP(-2*$C$4*($K$4-$I$4))))</f>
        <v>18.8788397130877</v>
      </c>
      <c r="I499" s="126" t="n">
        <f aca="false">MAX(0,G499-H499-$H$4)</f>
        <v>0</v>
      </c>
      <c r="J499" s="22" t="n">
        <f aca="false">$D$7*AVERAGE(A499,I499)</f>
        <v>0</v>
      </c>
      <c r="K499" s="135"/>
    </row>
    <row r="500" customFormat="false" ht="12.75" hidden="false" customHeight="false" outlineLevel="0" collapsed="false">
      <c r="B500" s="124" t="n">
        <f aca="false">B499+1</f>
        <v>484</v>
      </c>
      <c r="C500" s="21" t="n">
        <f aca="false">$C$7</f>
        <v>3.29212628660779</v>
      </c>
      <c r="D500" s="21" t="n">
        <f aca="true">NORMSINV(RAND())</f>
        <v>-0.548725928974485</v>
      </c>
      <c r="E500" s="21" t="n">
        <f aca="false">$C$4*($G$4-C500)*$J$4+$F$4*SQRT($J$4)*D500+C500</f>
        <v>2.93650208248041</v>
      </c>
      <c r="F500" s="125" t="n">
        <f aca="false">EXP(E500)</f>
        <v>18.8497958289593</v>
      </c>
      <c r="G500" s="126" t="n">
        <f aca="false">EXP(EXP(-$C$4*($J$4-$I$4))*LN(F500)+(1-EXP(-$C$4*($J$4-$I$4)))*$G$4+$F$4^2/(4*$C$4)*(1-EXP(-2*$C$4*($J$4-$I$4))))</f>
        <v>18.8089578542266</v>
      </c>
      <c r="H500" s="126" t="n">
        <f aca="false">EXP(EXP(-$C$4*($K$4-$I$4))*LN(G500)+(1-EXP(-$C$4*($K$4-$I$4)))*$G$4+$F$4^2/(4*$C$4)*(1-EXP(-2*$C$4*($K$4-$I$4))))</f>
        <v>18.5536698920467</v>
      </c>
      <c r="I500" s="126" t="n">
        <f aca="false">MAX(0,G500-H500-$H$4)</f>
        <v>0</v>
      </c>
      <c r="J500" s="22" t="n">
        <f aca="false">$D$7*AVERAGE(A500,I500)</f>
        <v>0</v>
      </c>
      <c r="K500" s="135"/>
    </row>
    <row r="501" customFormat="false" ht="12.75" hidden="false" customHeight="false" outlineLevel="0" collapsed="false">
      <c r="B501" s="124" t="n">
        <f aca="false">B500+1</f>
        <v>485</v>
      </c>
      <c r="C501" s="21" t="n">
        <f aca="false">$C$7</f>
        <v>3.29212628660779</v>
      </c>
      <c r="D501" s="21" t="n">
        <f aca="true">NORMSINV(RAND())</f>
        <v>-0.98893654483514</v>
      </c>
      <c r="E501" s="21" t="n">
        <f aca="false">$C$4*($G$4-C501)*$J$4+$F$4*SQRT($J$4)*D501+C501</f>
        <v>2.79620812638328</v>
      </c>
      <c r="F501" s="125" t="n">
        <f aca="false">EXP(E501)</f>
        <v>16.3824088226597</v>
      </c>
      <c r="G501" s="126" t="n">
        <f aca="false">EXP(EXP(-$C$4*($J$4-$I$4))*LN(F501)+(1-EXP(-$C$4*($J$4-$I$4)))*$G$4+$F$4^2/(4*$C$4)*(1-EXP(-2*$C$4*($J$4-$I$4))))</f>
        <v>16.6041813628691</v>
      </c>
      <c r="H501" s="126" t="n">
        <f aca="false">EXP(EXP(-$C$4*($K$4-$I$4))*LN(G501)+(1-EXP(-$C$4*($K$4-$I$4)))*$G$4+$F$4^2/(4*$C$4)*(1-EXP(-2*$C$4*($K$4-$I$4))))</f>
        <v>17.1654533795479</v>
      </c>
      <c r="I501" s="126" t="n">
        <f aca="false">MAX(0,G501-H501-$H$4)</f>
        <v>0</v>
      </c>
      <c r="J501" s="22" t="n">
        <f aca="false">$D$7*AVERAGE(A501,I501)</f>
        <v>0</v>
      </c>
      <c r="K501" s="135"/>
    </row>
    <row r="502" customFormat="false" ht="12.75" hidden="false" customHeight="false" outlineLevel="0" collapsed="false">
      <c r="B502" s="124" t="n">
        <f aca="false">B501+1</f>
        <v>486</v>
      </c>
      <c r="C502" s="21" t="n">
        <f aca="false">$C$7</f>
        <v>3.29212628660779</v>
      </c>
      <c r="D502" s="21" t="n">
        <f aca="true">NORMSINV(RAND())</f>
        <v>0.288940757763426</v>
      </c>
      <c r="E502" s="21" t="n">
        <f aca="false">$C$4*($G$4-C502)*$J$4+$F$4*SQRT($J$4)*D502+C502</f>
        <v>3.2034642345482</v>
      </c>
      <c r="F502" s="125" t="n">
        <f aca="false">EXP(E502)</f>
        <v>24.6176640123846</v>
      </c>
      <c r="G502" s="126" t="n">
        <f aca="false">EXP(EXP(-$C$4*($J$4-$I$4))*LN(F502)+(1-EXP(-$C$4*($J$4-$I$4)))*$G$4+$F$4^2/(4*$C$4)*(1-EXP(-2*$C$4*($J$4-$I$4))))</f>
        <v>23.8451644583957</v>
      </c>
      <c r="H502" s="126" t="n">
        <f aca="false">EXP(EXP(-$C$4*($K$4-$I$4))*LN(G502)+(1-EXP(-$C$4*($K$4-$I$4)))*$G$4+$F$4^2/(4*$C$4)*(1-EXP(-2*$C$4*($K$4-$I$4))))</f>
        <v>21.5128840161219</v>
      </c>
      <c r="I502" s="126" t="n">
        <f aca="false">MAX(0,G502-H502-$H$4)</f>
        <v>0.292280442273778</v>
      </c>
      <c r="J502" s="22" t="n">
        <f aca="false">$D$7*AVERAGE(A502,I502)</f>
        <v>0.2780257568969</v>
      </c>
      <c r="K502" s="135"/>
    </row>
    <row r="503" customFormat="false" ht="12.75" hidden="false" customHeight="false" outlineLevel="0" collapsed="false">
      <c r="B503" s="124" t="n">
        <f aca="false">B502+1</f>
        <v>487</v>
      </c>
      <c r="C503" s="21" t="n">
        <f aca="false">$C$7</f>
        <v>3.29212628660779</v>
      </c>
      <c r="D503" s="21" t="n">
        <f aca="true">NORMSINV(RAND())</f>
        <v>0.993657618775513</v>
      </c>
      <c r="E503" s="21" t="n">
        <f aca="false">$C$4*($G$4-C503)*$J$4+$F$4*SQRT($J$4)*D503+C503</f>
        <v>3.4280556296613</v>
      </c>
      <c r="F503" s="125" t="n">
        <f aca="false">EXP(E503)</f>
        <v>30.8166654492936</v>
      </c>
      <c r="G503" s="126" t="n">
        <f aca="false">EXP(EXP(-$C$4*($J$4-$I$4))*LN(F503)+(1-EXP(-$C$4*($J$4-$I$4)))*$G$4+$F$4^2/(4*$C$4)*(1-EXP(-2*$C$4*($J$4-$I$4))))</f>
        <v>29.1127125156295</v>
      </c>
      <c r="H503" s="126" t="n">
        <f aca="false">EXP(EXP(-$C$4*($K$4-$I$4))*LN(G503)+(1-EXP(-$C$4*($K$4-$I$4)))*$G$4+$F$4^2/(4*$C$4)*(1-EXP(-2*$C$4*($K$4-$I$4))))</f>
        <v>24.3650359176236</v>
      </c>
      <c r="I503" s="126" t="n">
        <f aca="false">MAX(0,G503-H503-$H$4)</f>
        <v>2.70767659800584</v>
      </c>
      <c r="J503" s="22" t="n">
        <f aca="false">$D$7*AVERAGE(A503,I503)</f>
        <v>2.57562165205515</v>
      </c>
      <c r="K503" s="135"/>
    </row>
    <row r="504" customFormat="false" ht="12.75" hidden="false" customHeight="false" outlineLevel="0" collapsed="false">
      <c r="B504" s="124" t="n">
        <f aca="false">B503+1</f>
        <v>488</v>
      </c>
      <c r="C504" s="21" t="n">
        <f aca="false">$C$7</f>
        <v>3.29212628660779</v>
      </c>
      <c r="D504" s="21" t="n">
        <f aca="true">NORMSINV(RAND())</f>
        <v>1.46586286625469</v>
      </c>
      <c r="E504" s="21" t="n">
        <f aca="false">$C$4*($G$4-C504)*$J$4+$F$4*SQRT($J$4)*D504+C504</f>
        <v>3.57854619002446</v>
      </c>
      <c r="F504" s="125" t="n">
        <f aca="false">EXP(E504)</f>
        <v>35.8214254276588</v>
      </c>
      <c r="G504" s="126" t="n">
        <f aca="false">EXP(EXP(-$C$4*($J$4-$I$4))*LN(F504)+(1-EXP(-$C$4*($J$4-$I$4)))*$G$4+$F$4^2/(4*$C$4)*(1-EXP(-2*$C$4*($J$4-$I$4))))</f>
        <v>33.2786250980904</v>
      </c>
      <c r="H504" s="126" t="n">
        <f aca="false">EXP(EXP(-$C$4*($K$4-$I$4))*LN(G504)+(1-EXP(-$C$4*($K$4-$I$4)))*$G$4+$F$4^2/(4*$C$4)*(1-EXP(-2*$C$4*($K$4-$I$4))))</f>
        <v>26.4847785638264</v>
      </c>
      <c r="I504" s="126" t="n">
        <f aca="false">MAX(0,G504-H504-$H$4)</f>
        <v>4.75384653426401</v>
      </c>
      <c r="J504" s="22" t="n">
        <f aca="false">$D$7*AVERAGE(A504,I504)</f>
        <v>4.52199870295267</v>
      </c>
      <c r="K504" s="135"/>
    </row>
    <row r="505" customFormat="false" ht="12.75" hidden="false" customHeight="false" outlineLevel="0" collapsed="false">
      <c r="B505" s="124" t="n">
        <f aca="false">B504+1</f>
        <v>489</v>
      </c>
      <c r="C505" s="21" t="n">
        <f aca="false">$C$7</f>
        <v>3.29212628660779</v>
      </c>
      <c r="D505" s="21" t="n">
        <f aca="true">NORMSINV(RAND())</f>
        <v>0.0246596325144098</v>
      </c>
      <c r="E505" s="21" t="n">
        <f aca="false">$C$4*($G$4-C505)*$J$4+$F$4*SQRT($J$4)*D505+C505</f>
        <v>3.11923854064825</v>
      </c>
      <c r="F505" s="125" t="n">
        <f aca="false">EXP(E505)</f>
        <v>22.6291419093624</v>
      </c>
      <c r="G505" s="126" t="n">
        <f aca="false">EXP(EXP(-$C$4*($J$4-$I$4))*LN(F505)+(1-EXP(-$C$4*($J$4-$I$4)))*$G$4+$F$4^2/(4*$C$4)*(1-EXP(-2*$C$4*($J$4-$I$4))))</f>
        <v>22.1254915369141</v>
      </c>
      <c r="H505" s="126" t="n">
        <f aca="false">EXP(EXP(-$C$4*($K$4-$I$4))*LN(G505)+(1-EXP(-$C$4*($K$4-$I$4)))*$G$4+$F$4^2/(4*$C$4)*(1-EXP(-2*$C$4*($K$4-$I$4))))</f>
        <v>20.5315640550867</v>
      </c>
      <c r="I505" s="126" t="n">
        <f aca="false">MAX(0,G505-H505-$H$4)</f>
        <v>0</v>
      </c>
      <c r="J505" s="22" t="n">
        <f aca="false">$D$7*AVERAGE(A505,I505)</f>
        <v>0</v>
      </c>
      <c r="K505" s="135"/>
    </row>
    <row r="506" customFormat="false" ht="12.75" hidden="false" customHeight="false" outlineLevel="0" collapsed="false">
      <c r="B506" s="124" t="n">
        <f aca="false">B505+1</f>
        <v>490</v>
      </c>
      <c r="C506" s="21" t="n">
        <f aca="false">$C$7</f>
        <v>3.29212628660779</v>
      </c>
      <c r="D506" s="21" t="n">
        <f aca="true">NORMSINV(RAND())</f>
        <v>0.863628832739948</v>
      </c>
      <c r="E506" s="21" t="n">
        <f aca="false">$C$4*($G$4-C506)*$J$4+$F$4*SQRT($J$4)*D506+C506</f>
        <v>3.38661580031104</v>
      </c>
      <c r="F506" s="125" t="n">
        <f aca="false">EXP(E506)</f>
        <v>29.5657264516706</v>
      </c>
      <c r="G506" s="126" t="n">
        <f aca="false">EXP(EXP(-$C$4*($J$4-$I$4))*LN(F506)+(1-EXP(-$C$4*($J$4-$I$4)))*$G$4+$F$4^2/(4*$C$4)*(1-EXP(-2*$C$4*($J$4-$I$4))))</f>
        <v>28.0600686783887</v>
      </c>
      <c r="H506" s="126" t="n">
        <f aca="false">EXP(EXP(-$C$4*($K$4-$I$4))*LN(G506)+(1-EXP(-$C$4*($K$4-$I$4)))*$G$4+$F$4^2/(4*$C$4)*(1-EXP(-2*$C$4*($K$4-$I$4))))</f>
        <v>23.8117206170613</v>
      </c>
      <c r="I506" s="126" t="n">
        <f aca="false">MAX(0,G506-H506-$H$4)</f>
        <v>2.2083480613274</v>
      </c>
      <c r="J506" s="22" t="n">
        <f aca="false">$D$7*AVERAGE(A506,I506)</f>
        <v>2.10064565547373</v>
      </c>
      <c r="K506" s="135"/>
    </row>
    <row r="507" customFormat="false" ht="12.75" hidden="false" customHeight="false" outlineLevel="0" collapsed="false">
      <c r="B507" s="124" t="n">
        <f aca="false">B506+1</f>
        <v>491</v>
      </c>
      <c r="C507" s="21" t="n">
        <f aca="false">$C$7</f>
        <v>3.29212628660779</v>
      </c>
      <c r="D507" s="21" t="n">
        <f aca="true">NORMSINV(RAND())</f>
        <v>-0.787789446996406</v>
      </c>
      <c r="E507" s="21" t="n">
        <f aca="false">$C$4*($G$4-C507)*$J$4+$F$4*SQRT($J$4)*D507+C507</f>
        <v>2.86031317314159</v>
      </c>
      <c r="F507" s="125" t="n">
        <f aca="false">EXP(E507)</f>
        <v>17.4669962742078</v>
      </c>
      <c r="G507" s="126" t="n">
        <f aca="false">EXP(EXP(-$C$4*($J$4-$I$4))*LN(F507)+(1-EXP(-$C$4*($J$4-$I$4)))*$G$4+$F$4^2/(4*$C$4)*(1-EXP(-2*$C$4*($J$4-$I$4))))</f>
        <v>17.5775840186959</v>
      </c>
      <c r="H507" s="126" t="n">
        <f aca="false">EXP(EXP(-$C$4*($K$4-$I$4))*LN(G507)+(1-EXP(-$C$4*($K$4-$I$4)))*$G$4+$F$4^2/(4*$C$4)*(1-EXP(-2*$C$4*($K$4-$I$4))))</f>
        <v>17.786398146097</v>
      </c>
      <c r="I507" s="126" t="n">
        <f aca="false">MAX(0,G507-H507-$H$4)</f>
        <v>0</v>
      </c>
      <c r="J507" s="22" t="n">
        <f aca="false">$D$7*AVERAGE(A507,I507)</f>
        <v>0</v>
      </c>
      <c r="K507" s="135"/>
    </row>
    <row r="508" customFormat="false" ht="12.75" hidden="false" customHeight="false" outlineLevel="0" collapsed="false">
      <c r="B508" s="124" t="n">
        <f aca="false">B507+1</f>
        <v>492</v>
      </c>
      <c r="C508" s="21" t="n">
        <f aca="false">$C$7</f>
        <v>3.29212628660779</v>
      </c>
      <c r="D508" s="21" t="n">
        <f aca="true">NORMSINV(RAND())</f>
        <v>-0.653525364128628</v>
      </c>
      <c r="E508" s="21" t="n">
        <f aca="false">$C$4*($G$4-C508)*$J$4+$F$4*SQRT($J$4)*D508+C508</f>
        <v>2.90310278036278</v>
      </c>
      <c r="F508" s="125" t="n">
        <f aca="false">EXP(E508)</f>
        <v>18.2306233248405</v>
      </c>
      <c r="G508" s="126" t="n">
        <f aca="false">EXP(EXP(-$C$4*($J$4-$I$4))*LN(F508)+(1-EXP(-$C$4*($J$4-$I$4)))*$G$4+$F$4^2/(4*$C$4)*(1-EXP(-2*$C$4*($J$4-$I$4))))</f>
        <v>18.2588776807352</v>
      </c>
      <c r="H508" s="126" t="n">
        <f aca="false">EXP(EXP(-$C$4*($K$4-$I$4))*LN(G508)+(1-EXP(-$C$4*($K$4-$I$4)))*$G$4+$F$4^2/(4*$C$4)*(1-EXP(-2*$C$4*($K$4-$I$4))))</f>
        <v>18.2133248875026</v>
      </c>
      <c r="I508" s="126" t="n">
        <f aca="false">MAX(0,G508-H508-$H$4)</f>
        <v>0</v>
      </c>
      <c r="J508" s="22" t="n">
        <f aca="false">$D$7*AVERAGE(A508,I508)</f>
        <v>0</v>
      </c>
      <c r="K508" s="135"/>
    </row>
    <row r="509" customFormat="false" ht="12.75" hidden="false" customHeight="false" outlineLevel="0" collapsed="false">
      <c r="B509" s="124" t="n">
        <f aca="false">B508+1</f>
        <v>493</v>
      </c>
      <c r="C509" s="21" t="n">
        <f aca="false">$C$7</f>
        <v>3.29212628660779</v>
      </c>
      <c r="D509" s="21" t="n">
        <f aca="true">NORMSINV(RAND())</f>
        <v>-1.47610461895366</v>
      </c>
      <c r="E509" s="21" t="n">
        <f aca="false">$C$4*($G$4-C509)*$J$4+$F$4*SQRT($J$4)*D509+C509</f>
        <v>2.64094895284271</v>
      </c>
      <c r="F509" s="125" t="n">
        <f aca="false">EXP(E509)</f>
        <v>14.0265077886543</v>
      </c>
      <c r="G509" s="126" t="n">
        <f aca="false">EXP(EXP(-$C$4*($J$4-$I$4))*LN(F509)+(1-EXP(-$C$4*($J$4-$I$4)))*$G$4+$F$4^2/(4*$C$4)*(1-EXP(-2*$C$4*($J$4-$I$4))))</f>
        <v>14.4641957667286</v>
      </c>
      <c r="H509" s="126" t="n">
        <f aca="false">EXP(EXP(-$C$4*($K$4-$I$4))*LN(G509)+(1-EXP(-$C$4*($K$4-$I$4)))*$G$4+$F$4^2/(4*$C$4)*(1-EXP(-2*$C$4*($K$4-$I$4))))</f>
        <v>15.7499067321435</v>
      </c>
      <c r="I509" s="126" t="n">
        <f aca="false">MAX(0,G509-H509-$H$4)</f>
        <v>0</v>
      </c>
      <c r="J509" s="22" t="n">
        <f aca="false">$D$7*AVERAGE(A509,I509)</f>
        <v>0</v>
      </c>
      <c r="K509" s="135"/>
    </row>
    <row r="510" customFormat="false" ht="12.75" hidden="false" customHeight="false" outlineLevel="0" collapsed="false">
      <c r="B510" s="124" t="n">
        <f aca="false">B509+1</f>
        <v>494</v>
      </c>
      <c r="C510" s="21" t="n">
        <f aca="false">$C$7</f>
        <v>3.29212628660779</v>
      </c>
      <c r="D510" s="21" t="n">
        <f aca="true">NORMSINV(RAND())</f>
        <v>-0.579336064581856</v>
      </c>
      <c r="E510" s="21" t="n">
        <f aca="false">$C$4*($G$4-C510)*$J$4+$F$4*SQRT($J$4)*D510+C510</f>
        <v>2.92674671342228</v>
      </c>
      <c r="F510" s="125" t="n">
        <f aca="false">EXP(E510)</f>
        <v>18.6668031457968</v>
      </c>
      <c r="G510" s="126" t="n">
        <f aca="false">EXP(EXP(-$C$4*($J$4-$I$4))*LN(F510)+(1-EXP(-$C$4*($J$4-$I$4)))*$G$4+$F$4^2/(4*$C$4)*(1-EXP(-2*$C$4*($J$4-$I$4))))</f>
        <v>18.6465973176592</v>
      </c>
      <c r="H510" s="126" t="n">
        <f aca="false">EXP(EXP(-$C$4*($K$4-$I$4))*LN(G510)+(1-EXP(-$C$4*($K$4-$I$4)))*$G$4+$F$4^2/(4*$C$4)*(1-EXP(-2*$C$4*($K$4-$I$4))))</f>
        <v>18.4536086120531</v>
      </c>
      <c r="I510" s="126" t="n">
        <f aca="false">MAX(0,G510-H510-$H$4)</f>
        <v>0</v>
      </c>
      <c r="J510" s="22" t="n">
        <f aca="false">$D$7*AVERAGE(A510,I510)</f>
        <v>0</v>
      </c>
      <c r="K510" s="135"/>
    </row>
    <row r="511" customFormat="false" ht="12.75" hidden="false" customHeight="false" outlineLevel="0" collapsed="false">
      <c r="B511" s="124" t="n">
        <f aca="false">B510+1</f>
        <v>495</v>
      </c>
      <c r="C511" s="21" t="n">
        <f aca="false">$C$7</f>
        <v>3.29212628660779</v>
      </c>
      <c r="D511" s="21" t="n">
        <f aca="true">NORMSINV(RAND())</f>
        <v>0.222009516302288</v>
      </c>
      <c r="E511" s="21" t="n">
        <f aca="false">$C$4*($G$4-C511)*$J$4+$F$4*SQRT($J$4)*D511+C511</f>
        <v>3.18213342535652</v>
      </c>
      <c r="F511" s="125" t="n">
        <f aca="false">EXP(E511)</f>
        <v>24.0981102692165</v>
      </c>
      <c r="G511" s="126" t="n">
        <f aca="false">EXP(EXP(-$C$4*($J$4-$I$4))*LN(F511)+(1-EXP(-$C$4*($J$4-$I$4)))*$G$4+$F$4^2/(4*$C$4)*(1-EXP(-2*$C$4*($J$4-$I$4))))</f>
        <v>23.3973985422381</v>
      </c>
      <c r="H511" s="126" t="n">
        <f aca="false">EXP(EXP(-$C$4*($K$4-$I$4))*LN(G511)+(1-EXP(-$C$4*($K$4-$I$4)))*$G$4+$F$4^2/(4*$C$4)*(1-EXP(-2*$C$4*($K$4-$I$4))))</f>
        <v>21.260008286314</v>
      </c>
      <c r="I511" s="126" t="n">
        <f aca="false">MAX(0,G511-H511-$H$4)</f>
        <v>0.0973902559240605</v>
      </c>
      <c r="J511" s="22" t="n">
        <f aca="false">$D$7*AVERAGE(A511,I511)</f>
        <v>0.0926404770946213</v>
      </c>
      <c r="K511" s="135"/>
    </row>
    <row r="512" customFormat="false" ht="12.75" hidden="false" customHeight="false" outlineLevel="0" collapsed="false">
      <c r="B512" s="124" t="n">
        <f aca="false">B511+1</f>
        <v>496</v>
      </c>
      <c r="C512" s="21" t="n">
        <f aca="false">$C$7</f>
        <v>3.29212628660779</v>
      </c>
      <c r="D512" s="21" t="n">
        <f aca="true">NORMSINV(RAND())</f>
        <v>0.568416816283148</v>
      </c>
      <c r="E512" s="21" t="n">
        <f aca="false">$C$4*($G$4-C512)*$J$4+$F$4*SQRT($J$4)*D512+C512</f>
        <v>3.29253251339356</v>
      </c>
      <c r="F512" s="125" t="n">
        <f aca="false">EXP(E512)</f>
        <v>26.9109297203595</v>
      </c>
      <c r="G512" s="126" t="n">
        <f aca="false">EXP(EXP(-$C$4*($J$4-$I$4))*LN(F512)+(1-EXP(-$C$4*($J$4-$I$4)))*$G$4+$F$4^2/(4*$C$4)*(1-EXP(-2*$C$4*($J$4-$I$4))))</f>
        <v>25.8093305694221</v>
      </c>
      <c r="H512" s="126" t="n">
        <f aca="false">EXP(EXP(-$C$4*($K$4-$I$4))*LN(G512)+(1-EXP(-$C$4*($K$4-$I$4)))*$G$4+$F$4^2/(4*$C$4)*(1-EXP(-2*$C$4*($K$4-$I$4))))</f>
        <v>22.601696941878</v>
      </c>
      <c r="I512" s="126" t="n">
        <f aca="false">MAX(0,G512-H512-$H$4)</f>
        <v>1.16763362754409</v>
      </c>
      <c r="J512" s="22" t="n">
        <f aca="false">$D$7*AVERAGE(A512,I512)</f>
        <v>1.11068746355645</v>
      </c>
      <c r="K512" s="135"/>
    </row>
    <row r="513" customFormat="false" ht="12.75" hidden="false" customHeight="false" outlineLevel="0" collapsed="false">
      <c r="B513" s="124" t="n">
        <f aca="false">B512+1</f>
        <v>497</v>
      </c>
      <c r="C513" s="21" t="n">
        <f aca="false">$C$7</f>
        <v>3.29212628660779</v>
      </c>
      <c r="D513" s="21" t="n">
        <f aca="true">NORMSINV(RAND())</f>
        <v>1.99506687716163</v>
      </c>
      <c r="E513" s="21" t="n">
        <f aca="false">$C$4*($G$4-C513)*$J$4+$F$4*SQRT($J$4)*D513+C513</f>
        <v>3.74720210516511</v>
      </c>
      <c r="F513" s="125" t="n">
        <f aca="false">EXP(E513)</f>
        <v>42.4022787613463</v>
      </c>
      <c r="G513" s="126" t="n">
        <f aca="false">EXP(EXP(-$C$4*($J$4-$I$4))*LN(F513)+(1-EXP(-$C$4*($J$4-$I$4)))*$G$4+$F$4^2/(4*$C$4)*(1-EXP(-2*$C$4*($J$4-$I$4))))</f>
        <v>38.6597554452169</v>
      </c>
      <c r="H513" s="126" t="n">
        <f aca="false">EXP(EXP(-$C$4*($K$4-$I$4))*LN(G513)+(1-EXP(-$C$4*($K$4-$I$4)))*$G$4+$F$4^2/(4*$C$4)*(1-EXP(-2*$C$4*($K$4-$I$4))))</f>
        <v>29.0802936215442</v>
      </c>
      <c r="I513" s="126" t="n">
        <f aca="false">MAX(0,G513-H513-$H$4)</f>
        <v>7.53946182367271</v>
      </c>
      <c r="J513" s="22" t="n">
        <f aca="false">$D$7*AVERAGE(A513,I513)</f>
        <v>7.17175793157729</v>
      </c>
      <c r="K513" s="135"/>
    </row>
    <row r="514" customFormat="false" ht="12.75" hidden="false" customHeight="false" outlineLevel="0" collapsed="false">
      <c r="B514" s="124" t="n">
        <f aca="false">B513+1</f>
        <v>498</v>
      </c>
      <c r="C514" s="21" t="n">
        <f aca="false">$C$7</f>
        <v>3.29212628660779</v>
      </c>
      <c r="D514" s="21" t="n">
        <f aca="true">NORMSINV(RAND())</f>
        <v>-0.243355578800515</v>
      </c>
      <c r="E514" s="21" t="n">
        <f aca="false">$C$4*($G$4-C514)*$J$4+$F$4*SQRT($J$4)*D514+C514</f>
        <v>3.03382280341968</v>
      </c>
      <c r="F514" s="125" t="n">
        <f aca="false">EXP(E514)</f>
        <v>20.7765054666833</v>
      </c>
      <c r="G514" s="126" t="n">
        <f aca="false">EXP(EXP(-$C$4*($J$4-$I$4))*LN(F514)+(1-EXP(-$C$4*($J$4-$I$4)))*$G$4+$F$4^2/(4*$C$4)*(1-EXP(-2*$C$4*($J$4-$I$4))))</f>
        <v>20.5081379080942</v>
      </c>
      <c r="H514" s="126" t="n">
        <f aca="false">EXP(EXP(-$C$4*($K$4-$I$4))*LN(G514)+(1-EXP(-$C$4*($K$4-$I$4)))*$G$4+$F$4^2/(4*$C$4)*(1-EXP(-2*$C$4*($K$4-$I$4))))</f>
        <v>19.5820854048681</v>
      </c>
      <c r="I514" s="126" t="n">
        <f aca="false">MAX(0,G514-H514-$H$4)</f>
        <v>0</v>
      </c>
      <c r="J514" s="22" t="n">
        <f aca="false">$D$7*AVERAGE(A514,I514)</f>
        <v>0</v>
      </c>
      <c r="K514" s="135"/>
    </row>
    <row r="515" customFormat="false" ht="12.75" hidden="false" customHeight="false" outlineLevel="0" collapsed="false">
      <c r="B515" s="124" t="n">
        <f aca="false">B514+1</f>
        <v>499</v>
      </c>
      <c r="C515" s="21" t="n">
        <f aca="false">$C$7</f>
        <v>3.29212628660779</v>
      </c>
      <c r="D515" s="21" t="n">
        <f aca="true">NORMSINV(RAND())</f>
        <v>-1.36555399042694</v>
      </c>
      <c r="E515" s="21" t="n">
        <f aca="false">$C$4*($G$4-C515)*$J$4+$F$4*SQRT($J$4)*D515+C515</f>
        <v>2.67618114503942</v>
      </c>
      <c r="F515" s="125" t="n">
        <f aca="false">EXP(E515)</f>
        <v>14.5295011567169</v>
      </c>
      <c r="G515" s="126" t="n">
        <f aca="false">EXP(EXP(-$C$4*($J$4-$I$4))*LN(F515)+(1-EXP(-$C$4*($J$4-$I$4)))*$G$4+$F$4^2/(4*$C$4)*(1-EXP(-2*$C$4*($J$4-$I$4))))</f>
        <v>14.9242446524317</v>
      </c>
      <c r="H515" s="126" t="n">
        <f aca="false">EXP(EXP(-$C$4*($K$4-$I$4))*LN(G515)+(1-EXP(-$C$4*($K$4-$I$4)))*$G$4+$F$4^2/(4*$C$4)*(1-EXP(-2*$C$4*($K$4-$I$4))))</f>
        <v>16.0605283891559</v>
      </c>
      <c r="I515" s="126" t="n">
        <f aca="false">MAX(0,G515-H515-$H$4)</f>
        <v>0</v>
      </c>
      <c r="J515" s="22" t="n">
        <f aca="false">$D$7*AVERAGE(A515,I515)</f>
        <v>0</v>
      </c>
      <c r="K515" s="135"/>
    </row>
    <row r="516" customFormat="false" ht="12.75" hidden="false" customHeight="false" outlineLevel="0" collapsed="false">
      <c r="B516" s="124" t="n">
        <f aca="false">B515+1</f>
        <v>500</v>
      </c>
      <c r="C516" s="21" t="n">
        <f aca="false">$C$7</f>
        <v>3.29212628660779</v>
      </c>
      <c r="D516" s="21" t="n">
        <f aca="true">NORMSINV(RAND())</f>
        <v>-0.111596992026679</v>
      </c>
      <c r="E516" s="21" t="n">
        <f aca="false">$C$4*($G$4-C516)*$J$4+$F$4*SQRT($J$4)*D516+C516</f>
        <v>3.07581391567881</v>
      </c>
      <c r="F516" s="125" t="n">
        <f aca="false">EXP(E516)</f>
        <v>21.6675102628669</v>
      </c>
      <c r="G516" s="126" t="n">
        <f aca="false">EXP(EXP(-$C$4*($J$4-$I$4))*LN(F516)+(1-EXP(-$C$4*($J$4-$I$4)))*$G$4+$F$4^2/(4*$C$4)*(1-EXP(-2*$C$4*($J$4-$I$4))))</f>
        <v>21.2879059185928</v>
      </c>
      <c r="H516" s="126" t="n">
        <f aca="false">EXP(EXP(-$C$4*($K$4-$I$4))*LN(G516)+(1-EXP(-$C$4*($K$4-$I$4)))*$G$4+$F$4^2/(4*$C$4)*(1-EXP(-2*$C$4*($K$4-$I$4))))</f>
        <v>20.0432403560771</v>
      </c>
      <c r="I516" s="126" t="n">
        <f aca="false">MAX(0,G516-H516-$H$4)</f>
        <v>0</v>
      </c>
      <c r="J516" s="22" t="n">
        <f aca="false">$D$7*AVERAGE(A516,I516)</f>
        <v>0</v>
      </c>
      <c r="K516" s="135"/>
    </row>
    <row r="517" customFormat="false" ht="12.75" hidden="false" customHeight="false" outlineLevel="0" collapsed="false">
      <c r="B517" s="124" t="n">
        <f aca="false">B516+1</f>
        <v>501</v>
      </c>
      <c r="C517" s="21" t="n">
        <f aca="false">$C$7</f>
        <v>3.29212628660779</v>
      </c>
      <c r="D517" s="21" t="n">
        <f aca="true">NORMSINV(RAND())</f>
        <v>0.461626389535976</v>
      </c>
      <c r="E517" s="21" t="n">
        <f aca="false">$C$4*($G$4-C517)*$J$4+$F$4*SQRT($J$4)*D517+C517</f>
        <v>3.25849868753416</v>
      </c>
      <c r="F517" s="125" t="n">
        <f aca="false">EXP(E517)</f>
        <v>26.0104579900265</v>
      </c>
      <c r="G517" s="126" t="n">
        <f aca="false">EXP(EXP(-$C$4*($J$4-$I$4))*LN(F517)+(1-EXP(-$C$4*($J$4-$I$4)))*$G$4+$F$4^2/(4*$C$4)*(1-EXP(-2*$C$4*($J$4-$I$4))))</f>
        <v>25.0403957251973</v>
      </c>
      <c r="H517" s="126" t="n">
        <f aca="false">EXP(EXP(-$C$4*($K$4-$I$4))*LN(G517)+(1-EXP(-$C$4*($K$4-$I$4)))*$G$4+$F$4^2/(4*$C$4)*(1-EXP(-2*$C$4*($K$4-$I$4))))</f>
        <v>22.179293116549</v>
      </c>
      <c r="I517" s="126" t="n">
        <f aca="false">MAX(0,G517-H517-$H$4)</f>
        <v>0.821102608648292</v>
      </c>
      <c r="J517" s="22" t="n">
        <f aca="false">$D$7*AVERAGE(A517,I517)</f>
        <v>0.781056961880549</v>
      </c>
      <c r="K517" s="135"/>
    </row>
    <row r="518" customFormat="false" ht="12.75" hidden="false" customHeight="false" outlineLevel="0" collapsed="false">
      <c r="B518" s="124" t="n">
        <f aca="false">B517+1</f>
        <v>502</v>
      </c>
      <c r="C518" s="21" t="n">
        <f aca="false">$C$7</f>
        <v>3.29212628660779</v>
      </c>
      <c r="D518" s="21" t="n">
        <f aca="true">NORMSINV(RAND())</f>
        <v>-0.583411639819322</v>
      </c>
      <c r="E518" s="21" t="n">
        <f aca="false">$C$4*($G$4-C518)*$J$4+$F$4*SQRT($J$4)*D518+C518</f>
        <v>2.92544783840011</v>
      </c>
      <c r="F518" s="125" t="n">
        <f aca="false">EXP(E518)</f>
        <v>18.6425730407926</v>
      </c>
      <c r="G518" s="126" t="n">
        <f aca="false">EXP(EXP(-$C$4*($J$4-$I$4))*LN(F518)+(1-EXP(-$C$4*($J$4-$I$4)))*$G$4+$F$4^2/(4*$C$4)*(1-EXP(-2*$C$4*($J$4-$I$4))))</f>
        <v>18.6250858729575</v>
      </c>
      <c r="H518" s="126" t="n">
        <f aca="false">EXP(EXP(-$C$4*($K$4-$I$4))*LN(G518)+(1-EXP(-$C$4*($K$4-$I$4)))*$G$4+$F$4^2/(4*$C$4)*(1-EXP(-2*$C$4*($K$4-$I$4))))</f>
        <v>18.4403267615027</v>
      </c>
      <c r="I518" s="126" t="n">
        <f aca="false">MAX(0,G518-H518-$H$4)</f>
        <v>0</v>
      </c>
      <c r="J518" s="22" t="n">
        <f aca="false">$D$7*AVERAGE(A518,I518)</f>
        <v>0</v>
      </c>
      <c r="K518" s="135"/>
    </row>
    <row r="519" customFormat="false" ht="12.75" hidden="false" customHeight="false" outlineLevel="0" collapsed="false">
      <c r="B519" s="124" t="n">
        <f aca="false">B518+1</f>
        <v>503</v>
      </c>
      <c r="C519" s="21" t="n">
        <f aca="false">$C$7</f>
        <v>3.29212628660779</v>
      </c>
      <c r="D519" s="21" t="n">
        <f aca="true">NORMSINV(RAND())</f>
        <v>-2.01511334854394</v>
      </c>
      <c r="E519" s="21" t="n">
        <f aca="false">$C$4*($G$4-C519)*$J$4+$F$4*SQRT($J$4)*D519+C519</f>
        <v>2.46916829985398</v>
      </c>
      <c r="F519" s="125" t="n">
        <f aca="false">EXP(E519)</f>
        <v>11.8126182086819</v>
      </c>
      <c r="G519" s="126" t="n">
        <f aca="false">EXP(EXP(-$C$4*($J$4-$I$4))*LN(F519)+(1-EXP(-$C$4*($J$4-$I$4)))*$G$4+$F$4^2/(4*$C$4)*(1-EXP(-2*$C$4*($J$4-$I$4))))</f>
        <v>12.4163673532553</v>
      </c>
      <c r="H519" s="126" t="n">
        <f aca="false">EXP(EXP(-$C$4*($K$4-$I$4))*LN(G519)+(1-EXP(-$C$4*($K$4-$I$4)))*$G$4+$F$4^2/(4*$C$4)*(1-EXP(-2*$C$4*($K$4-$I$4))))</f>
        <v>14.31934958622</v>
      </c>
      <c r="I519" s="126" t="n">
        <f aca="false">MAX(0,G519-H519-$H$4)</f>
        <v>0</v>
      </c>
      <c r="J519" s="22" t="n">
        <f aca="false">$D$7*AVERAGE(A519,I519)</f>
        <v>0</v>
      </c>
      <c r="K519" s="135"/>
    </row>
    <row r="520" customFormat="false" ht="12.75" hidden="false" customHeight="false" outlineLevel="0" collapsed="false">
      <c r="B520" s="124" t="n">
        <f aca="false">B519+1</f>
        <v>504</v>
      </c>
      <c r="C520" s="21" t="n">
        <f aca="false">$C$7</f>
        <v>3.29212628660779</v>
      </c>
      <c r="D520" s="21" t="n">
        <f aca="true">NORMSINV(RAND())</f>
        <v>-0.327538566364352</v>
      </c>
      <c r="E520" s="21" t="n">
        <f aca="false">$C$4*($G$4-C520)*$J$4+$F$4*SQRT($J$4)*D520+C520</f>
        <v>3.00699390848647</v>
      </c>
      <c r="F520" s="125" t="n">
        <f aca="false">EXP(E520)</f>
        <v>20.2265057171315</v>
      </c>
      <c r="G520" s="126" t="n">
        <f aca="false">EXP(EXP(-$C$4*($J$4-$I$4))*LN(F520)+(1-EXP(-$C$4*($J$4-$I$4)))*$G$4+$F$4^2/(4*$C$4)*(1-EXP(-2*$C$4*($J$4-$I$4))))</f>
        <v>20.0249509892959</v>
      </c>
      <c r="H520" s="126" t="n">
        <f aca="false">EXP(EXP(-$C$4*($K$4-$I$4))*LN(G520)+(1-EXP(-$C$4*($K$4-$I$4)))*$G$4+$F$4^2/(4*$C$4)*(1-EXP(-2*$C$4*($K$4-$I$4))))</f>
        <v>19.2930157048437</v>
      </c>
      <c r="I520" s="126" t="n">
        <f aca="false">MAX(0,G520-H520-$H$4)</f>
        <v>0</v>
      </c>
      <c r="J520" s="22" t="n">
        <f aca="false">$D$7*AVERAGE(A520,I520)</f>
        <v>0</v>
      </c>
      <c r="K520" s="135"/>
    </row>
    <row r="521" customFormat="false" ht="12.75" hidden="false" customHeight="false" outlineLevel="0" collapsed="false">
      <c r="B521" s="124" t="n">
        <f aca="false">B520+1</f>
        <v>505</v>
      </c>
      <c r="C521" s="21" t="n">
        <f aca="false">$C$7</f>
        <v>3.29212628660779</v>
      </c>
      <c r="D521" s="21" t="n">
        <f aca="true">NORMSINV(RAND())</f>
        <v>0.134403952283237</v>
      </c>
      <c r="E521" s="21" t="n">
        <f aca="false">$C$4*($G$4-C521)*$J$4+$F$4*SQRT($J$4)*D521+C521</f>
        <v>3.15421376438168</v>
      </c>
      <c r="F521" s="125" t="n">
        <f aca="false">EXP(E521)</f>
        <v>23.4346047253528</v>
      </c>
      <c r="G521" s="126" t="n">
        <f aca="false">EXP(EXP(-$C$4*($J$4-$I$4))*LN(F521)+(1-EXP(-$C$4*($J$4-$I$4)))*$G$4+$F$4^2/(4*$C$4)*(1-EXP(-2*$C$4*($J$4-$I$4))))</f>
        <v>22.8240031123934</v>
      </c>
      <c r="H521" s="126" t="n">
        <f aca="false">EXP(EXP(-$C$4*($K$4-$I$4))*LN(G521)+(1-EXP(-$C$4*($K$4-$I$4)))*$G$4+$F$4^2/(4*$C$4)*(1-EXP(-2*$C$4*($K$4-$I$4))))</f>
        <v>20.9335080857297</v>
      </c>
      <c r="I521" s="126" t="n">
        <f aca="false">MAX(0,G521-H521-$H$4)</f>
        <v>0</v>
      </c>
      <c r="J521" s="22" t="n">
        <f aca="false">$D$7*AVERAGE(A521,I521)</f>
        <v>0</v>
      </c>
      <c r="K521" s="135"/>
    </row>
    <row r="522" customFormat="false" ht="12.75" hidden="false" customHeight="false" outlineLevel="0" collapsed="false">
      <c r="B522" s="124" t="n">
        <f aca="false">B521+1</f>
        <v>506</v>
      </c>
      <c r="C522" s="21" t="n">
        <f aca="false">$C$7</f>
        <v>3.29212628660779</v>
      </c>
      <c r="D522" s="21" t="n">
        <f aca="true">NORMSINV(RAND())</f>
        <v>-1.2559006918255</v>
      </c>
      <c r="E522" s="21" t="n">
        <f aca="false">$C$4*($G$4-C522)*$J$4+$F$4*SQRT($J$4)*D522+C522</f>
        <v>2.71112736056814</v>
      </c>
      <c r="F522" s="125" t="n">
        <f aca="false">EXP(E522)</f>
        <v>15.0462284817163</v>
      </c>
      <c r="G522" s="126" t="n">
        <f aca="false">EXP(EXP(-$C$4*($J$4-$I$4))*LN(F522)+(1-EXP(-$C$4*($J$4-$I$4)))*$G$4+$F$4^2/(4*$C$4)*(1-EXP(-2*$C$4*($J$4-$I$4))))</f>
        <v>15.3950127911469</v>
      </c>
      <c r="H522" s="126" t="n">
        <f aca="false">EXP(EXP(-$C$4*($K$4-$I$4))*LN(G522)+(1-EXP(-$C$4*($K$4-$I$4)))*$G$4+$F$4^2/(4*$C$4)*(1-EXP(-2*$C$4*($K$4-$I$4))))</f>
        <v>16.3746801693345</v>
      </c>
      <c r="I522" s="126" t="n">
        <f aca="false">MAX(0,G522-H522-$H$4)</f>
        <v>0</v>
      </c>
      <c r="J522" s="22" t="n">
        <f aca="false">$D$7*AVERAGE(A522,I522)</f>
        <v>0</v>
      </c>
      <c r="K522" s="135"/>
    </row>
    <row r="523" customFormat="false" ht="12.75" hidden="false" customHeight="false" outlineLevel="0" collapsed="false">
      <c r="B523" s="124" t="n">
        <f aca="false">B522+1</f>
        <v>507</v>
      </c>
      <c r="C523" s="21" t="n">
        <f aca="false">$C$7</f>
        <v>3.29212628660779</v>
      </c>
      <c r="D523" s="21" t="n">
        <f aca="true">NORMSINV(RAND())</f>
        <v>-0.712609094821534</v>
      </c>
      <c r="E523" s="21" t="n">
        <f aca="false">$C$4*($G$4-C523)*$J$4+$F$4*SQRT($J$4)*D523+C523</f>
        <v>2.88427295204599</v>
      </c>
      <c r="F523" s="125" t="n">
        <f aca="false">EXP(E523)</f>
        <v>17.8905555740852</v>
      </c>
      <c r="G523" s="126" t="n">
        <f aca="false">EXP(EXP(-$C$4*($J$4-$I$4))*LN(F523)+(1-EXP(-$C$4*($J$4-$I$4)))*$G$4+$F$4^2/(4*$C$4)*(1-EXP(-2*$C$4*($J$4-$I$4))))</f>
        <v>17.9558760141427</v>
      </c>
      <c r="H523" s="126" t="n">
        <f aca="false">EXP(EXP(-$C$4*($K$4-$I$4))*LN(G523)+(1-EXP(-$C$4*($K$4-$I$4)))*$G$4+$F$4^2/(4*$C$4)*(1-EXP(-2*$C$4*($K$4-$I$4))))</f>
        <v>18.0242049726997</v>
      </c>
      <c r="I523" s="126" t="n">
        <f aca="false">MAX(0,G523-H523-$H$4)</f>
        <v>0</v>
      </c>
      <c r="J523" s="22" t="n">
        <f aca="false">$D$7*AVERAGE(A523,I523)</f>
        <v>0</v>
      </c>
      <c r="K523" s="135"/>
    </row>
    <row r="524" customFormat="false" ht="12.75" hidden="false" customHeight="false" outlineLevel="0" collapsed="false">
      <c r="B524" s="124" t="n">
        <f aca="false">B523+1</f>
        <v>508</v>
      </c>
      <c r="C524" s="21" t="n">
        <f aca="false">$C$7</f>
        <v>3.29212628660779</v>
      </c>
      <c r="D524" s="21" t="n">
        <f aca="true">NORMSINV(RAND())</f>
        <v>0.775599876342113</v>
      </c>
      <c r="E524" s="21" t="n">
        <f aca="false">$C$4*($G$4-C524)*$J$4+$F$4*SQRT($J$4)*D524+C524</f>
        <v>3.35856120530767</v>
      </c>
      <c r="F524" s="125" t="n">
        <f aca="false">EXP(E524)</f>
        <v>28.7477989286092</v>
      </c>
      <c r="G524" s="126" t="n">
        <f aca="false">EXP(EXP(-$C$4*($J$4-$I$4))*LN(F524)+(1-EXP(-$C$4*($J$4-$I$4)))*$G$4+$F$4^2/(4*$C$4)*(1-EXP(-2*$C$4*($J$4-$I$4))))</f>
        <v>27.3691239368973</v>
      </c>
      <c r="H524" s="126" t="n">
        <f aca="false">EXP(EXP(-$C$4*($K$4-$I$4))*LN(G524)+(1-EXP(-$C$4*($K$4-$I$4)))*$G$4+$F$4^2/(4*$C$4)*(1-EXP(-2*$C$4*($K$4-$I$4))))</f>
        <v>23.4442788978685</v>
      </c>
      <c r="I524" s="126" t="n">
        <f aca="false">MAX(0,G524-H524-$H$4)</f>
        <v>1.8848450390288</v>
      </c>
      <c r="J524" s="22" t="n">
        <f aca="false">$D$7*AVERAGE(A524,I524)</f>
        <v>1.79292006174839</v>
      </c>
      <c r="K524" s="135"/>
    </row>
    <row r="525" customFormat="false" ht="12.75" hidden="false" customHeight="false" outlineLevel="0" collapsed="false">
      <c r="B525" s="124" t="n">
        <f aca="false">B524+1</f>
        <v>509</v>
      </c>
      <c r="C525" s="21" t="n">
        <f aca="false">$C$7</f>
        <v>3.29212628660779</v>
      </c>
      <c r="D525" s="21" t="n">
        <f aca="true">NORMSINV(RAND())</f>
        <v>-1.54508637677325</v>
      </c>
      <c r="E525" s="21" t="n">
        <f aca="false">$C$4*($G$4-C525)*$J$4+$F$4*SQRT($J$4)*D525+C525</f>
        <v>2.61896464952434</v>
      </c>
      <c r="F525" s="125" t="n">
        <f aca="false">EXP(E525)</f>
        <v>13.7215096565991</v>
      </c>
      <c r="G525" s="126" t="n">
        <f aca="false">EXP(EXP(-$C$4*($J$4-$I$4))*LN(F525)+(1-EXP(-$C$4*($J$4-$I$4)))*$G$4+$F$4^2/(4*$C$4)*(1-EXP(-2*$C$4*($J$4-$I$4))))</f>
        <v>14.1843461784325</v>
      </c>
      <c r="H525" s="126" t="n">
        <f aca="false">EXP(EXP(-$C$4*($K$4-$I$4))*LN(G525)+(1-EXP(-$C$4*($K$4-$I$4)))*$G$4+$F$4^2/(4*$C$4)*(1-EXP(-2*$C$4*($K$4-$I$4))))</f>
        <v>15.5591352858966</v>
      </c>
      <c r="I525" s="126" t="n">
        <f aca="false">MAX(0,G525-H525-$H$4)</f>
        <v>0</v>
      </c>
      <c r="J525" s="22" t="n">
        <f aca="false">$D$7*AVERAGE(A525,I525)</f>
        <v>0</v>
      </c>
      <c r="K525" s="135"/>
    </row>
    <row r="526" customFormat="false" ht="12.75" hidden="false" customHeight="false" outlineLevel="0" collapsed="false">
      <c r="B526" s="124" t="n">
        <f aca="false">B525+1</f>
        <v>510</v>
      </c>
      <c r="C526" s="21" t="n">
        <f aca="false">$C$7</f>
        <v>3.29212628660779</v>
      </c>
      <c r="D526" s="21" t="n">
        <f aca="true">NORMSINV(RAND())</f>
        <v>1.5165899039385</v>
      </c>
      <c r="E526" s="21" t="n">
        <f aca="false">$C$4*($G$4-C526)*$J$4+$F$4*SQRT($J$4)*D526+C526</f>
        <v>3.59471276243625</v>
      </c>
      <c r="F526" s="125" t="n">
        <f aca="false">EXP(E526)</f>
        <v>36.4052415330348</v>
      </c>
      <c r="G526" s="126" t="n">
        <f aca="false">EXP(EXP(-$C$4*($J$4-$I$4))*LN(F526)+(1-EXP(-$C$4*($J$4-$I$4)))*$G$4+$F$4^2/(4*$C$4)*(1-EXP(-2*$C$4*($J$4-$I$4))))</f>
        <v>33.7601958524617</v>
      </c>
      <c r="H526" s="126" t="n">
        <f aca="false">EXP(EXP(-$C$4*($K$4-$I$4))*LN(G526)+(1-EXP(-$C$4*($K$4-$I$4)))*$G$4+$F$4^2/(4*$C$4)*(1-EXP(-2*$C$4*($K$4-$I$4))))</f>
        <v>26.7231904961281</v>
      </c>
      <c r="I526" s="126" t="n">
        <f aca="false">MAX(0,G526-H526-$H$4)</f>
        <v>4.99700535633367</v>
      </c>
      <c r="J526" s="22" t="n">
        <f aca="false">$D$7*AVERAGE(A526,I526)</f>
        <v>4.75329852933226</v>
      </c>
      <c r="K526" s="135"/>
    </row>
    <row r="527" customFormat="false" ht="12.75" hidden="false" customHeight="false" outlineLevel="0" collapsed="false">
      <c r="B527" s="124" t="n">
        <f aca="false">B526+1</f>
        <v>511</v>
      </c>
      <c r="C527" s="21" t="n">
        <f aca="false">$C$7</f>
        <v>3.29212628660779</v>
      </c>
      <c r="D527" s="21" t="n">
        <f aca="true">NORMSINV(RAND())</f>
        <v>0.231089412848878</v>
      </c>
      <c r="E527" s="21" t="n">
        <f aca="false">$C$4*($G$4-C527)*$J$4+$F$4*SQRT($J$4)*D527+C527</f>
        <v>3.18502716431141</v>
      </c>
      <c r="F527" s="125" t="n">
        <f aca="false">EXP(E527)</f>
        <v>24.1679449025099</v>
      </c>
      <c r="G527" s="126" t="n">
        <f aca="false">EXP(EXP(-$C$4*($J$4-$I$4))*LN(F527)+(1-EXP(-$C$4*($J$4-$I$4)))*$G$4+$F$4^2/(4*$C$4)*(1-EXP(-2*$C$4*($J$4-$I$4))))</f>
        <v>23.4576459994476</v>
      </c>
      <c r="H527" s="126" t="n">
        <f aca="false">EXP(EXP(-$C$4*($K$4-$I$4))*LN(G527)+(1-EXP(-$C$4*($K$4-$I$4)))*$G$4+$F$4^2/(4*$C$4)*(1-EXP(-2*$C$4*($K$4-$I$4))))</f>
        <v>21.2941383739654</v>
      </c>
      <c r="I527" s="126" t="n">
        <f aca="false">MAX(0,G527-H527-$H$4)</f>
        <v>0.123507625482229</v>
      </c>
      <c r="J527" s="22" t="n">
        <f aca="false">$D$7*AVERAGE(A527,I527)</f>
        <v>0.11748408750891</v>
      </c>
      <c r="K527" s="135"/>
    </row>
    <row r="528" customFormat="false" ht="12.75" hidden="false" customHeight="false" outlineLevel="0" collapsed="false">
      <c r="B528" s="124" t="n">
        <f aca="false">B527+1</f>
        <v>512</v>
      </c>
      <c r="C528" s="21" t="n">
        <f aca="false">$C$7</f>
        <v>3.29212628660779</v>
      </c>
      <c r="D528" s="21" t="n">
        <f aca="true">NORMSINV(RAND())</f>
        <v>0.854049279879453</v>
      </c>
      <c r="E528" s="21" t="n">
        <f aca="false">$C$4*($G$4-C528)*$J$4+$F$4*SQRT($J$4)*D528+C528</f>
        <v>3.3835628222137</v>
      </c>
      <c r="F528" s="125" t="n">
        <f aca="false">EXP(E528)</f>
        <v>29.4756005825367</v>
      </c>
      <c r="G528" s="126" t="n">
        <f aca="false">EXP(EXP(-$C$4*($J$4-$I$4))*LN(F528)+(1-EXP(-$C$4*($J$4-$I$4)))*$G$4+$F$4^2/(4*$C$4)*(1-EXP(-2*$C$4*($J$4-$I$4))))</f>
        <v>27.9840401393292</v>
      </c>
      <c r="H528" s="126" t="n">
        <f aca="false">EXP(EXP(-$C$4*($K$4-$I$4))*LN(G528)+(1-EXP(-$C$4*($K$4-$I$4)))*$G$4+$F$4^2/(4*$C$4)*(1-EXP(-2*$C$4*($K$4-$I$4))))</f>
        <v>23.7714569537766</v>
      </c>
      <c r="I528" s="126" t="n">
        <f aca="false">MAX(0,G528-H528-$H$4)</f>
        <v>2.17258318555257</v>
      </c>
      <c r="J528" s="22" t="n">
        <f aca="false">$D$7*AVERAGE(A528,I528)</f>
        <v>2.0666250532731</v>
      </c>
      <c r="K528" s="135"/>
    </row>
    <row r="529" customFormat="false" ht="12.75" hidden="false" customHeight="false" outlineLevel="0" collapsed="false">
      <c r="B529" s="124" t="n">
        <f aca="false">B528+1</f>
        <v>513</v>
      </c>
      <c r="C529" s="21" t="n">
        <f aca="false">$C$7</f>
        <v>3.29212628660779</v>
      </c>
      <c r="D529" s="21" t="n">
        <f aca="true">NORMSINV(RAND())</f>
        <v>-0.804899829186233</v>
      </c>
      <c r="E529" s="21" t="n">
        <f aca="false">$C$4*($G$4-C529)*$J$4+$F$4*SQRT($J$4)*D529+C529</f>
        <v>2.85486013970429</v>
      </c>
      <c r="F529" s="125" t="n">
        <f aca="false">EXP(E529)</f>
        <v>17.3720073836525</v>
      </c>
      <c r="G529" s="126" t="n">
        <f aca="false">EXP(EXP(-$C$4*($J$4-$I$4))*LN(F529)+(1-EXP(-$C$4*($J$4-$I$4)))*$G$4+$F$4^2/(4*$C$4)*(1-EXP(-2*$C$4*($J$4-$I$4))))</f>
        <v>17.4926075451221</v>
      </c>
      <c r="H529" s="126" t="n">
        <f aca="false">EXP(EXP(-$C$4*($K$4-$I$4))*LN(G529)+(1-EXP(-$C$4*($K$4-$I$4)))*$G$4+$F$4^2/(4*$C$4)*(1-EXP(-2*$C$4*($K$4-$I$4))))</f>
        <v>17.7327152167335</v>
      </c>
      <c r="I529" s="126" t="n">
        <f aca="false">MAX(0,G529-H529-$H$4)</f>
        <v>0</v>
      </c>
      <c r="J529" s="22" t="n">
        <f aca="false">$D$7*AVERAGE(A529,I529)</f>
        <v>0</v>
      </c>
      <c r="K529" s="135"/>
    </row>
    <row r="530" customFormat="false" ht="12.75" hidden="false" customHeight="false" outlineLevel="0" collapsed="false">
      <c r="B530" s="124" t="n">
        <f aca="false">B529+1</f>
        <v>514</v>
      </c>
      <c r="C530" s="21" t="n">
        <f aca="false">$C$7</f>
        <v>3.29212628660779</v>
      </c>
      <c r="D530" s="21" t="n">
        <f aca="true">NORMSINV(RAND())</f>
        <v>-0.115666174967153</v>
      </c>
      <c r="E530" s="21" t="n">
        <f aca="false">$C$4*($G$4-C530)*$J$4+$F$4*SQRT($J$4)*D530+C530</f>
        <v>3.07451707786475</v>
      </c>
      <c r="F530" s="125" t="n">
        <f aca="false">EXP(E530)</f>
        <v>21.6394292284305</v>
      </c>
      <c r="G530" s="126" t="n">
        <f aca="false">EXP(EXP(-$C$4*($J$4-$I$4))*LN(F530)+(1-EXP(-$C$4*($J$4-$I$4)))*$G$4+$F$4^2/(4*$C$4)*(1-EXP(-2*$C$4*($J$4-$I$4))))</f>
        <v>21.2633858533279</v>
      </c>
      <c r="H530" s="126" t="n">
        <f aca="false">EXP(EXP(-$C$4*($K$4-$I$4))*LN(G530)+(1-EXP(-$C$4*($K$4-$I$4)))*$G$4+$F$4^2/(4*$C$4)*(1-EXP(-2*$C$4*($K$4-$I$4))))</f>
        <v>20.0288369977963</v>
      </c>
      <c r="I530" s="126" t="n">
        <f aca="false">MAX(0,G530-H530-$H$4)</f>
        <v>0</v>
      </c>
      <c r="J530" s="22" t="n">
        <f aca="false">$D$7*AVERAGE(A530,I530)</f>
        <v>0</v>
      </c>
      <c r="K530" s="135"/>
    </row>
    <row r="531" customFormat="false" ht="12.75" hidden="false" customHeight="false" outlineLevel="0" collapsed="false">
      <c r="B531" s="124" t="n">
        <f aca="false">B530+1</f>
        <v>515</v>
      </c>
      <c r="C531" s="21" t="n">
        <f aca="false">$C$7</f>
        <v>3.29212628660779</v>
      </c>
      <c r="D531" s="21" t="n">
        <f aca="true">NORMSINV(RAND())</f>
        <v>-0.406452862760531</v>
      </c>
      <c r="E531" s="21" t="n">
        <f aca="false">$C$4*($G$4-C531)*$J$4+$F$4*SQRT($J$4)*D531+C531</f>
        <v>2.98184413145895</v>
      </c>
      <c r="F531" s="125" t="n">
        <f aca="false">EXP(E531)</f>
        <v>19.724157064752</v>
      </c>
      <c r="G531" s="126" t="n">
        <f aca="false">EXP(EXP(-$C$4*($J$4-$I$4))*LN(F531)+(1-EXP(-$C$4*($J$4-$I$4)))*$G$4+$F$4^2/(4*$C$4)*(1-EXP(-2*$C$4*($J$4-$I$4))))</f>
        <v>19.5823477985048</v>
      </c>
      <c r="H531" s="126" t="n">
        <f aca="false">EXP(EXP(-$C$4*($K$4-$I$4))*LN(G531)+(1-EXP(-$C$4*($K$4-$I$4)))*$G$4+$F$4^2/(4*$C$4)*(1-EXP(-2*$C$4*($K$4-$I$4))))</f>
        <v>19.0259139540176</v>
      </c>
      <c r="I531" s="126" t="n">
        <f aca="false">MAX(0,G531-H531-$H$4)</f>
        <v>0</v>
      </c>
      <c r="J531" s="22" t="n">
        <f aca="false">$D$7*AVERAGE(A531,I531)</f>
        <v>0</v>
      </c>
      <c r="K531" s="135"/>
    </row>
    <row r="532" customFormat="false" ht="12.75" hidden="false" customHeight="false" outlineLevel="0" collapsed="false">
      <c r="B532" s="124" t="n">
        <f aca="false">B531+1</f>
        <v>516</v>
      </c>
      <c r="C532" s="21" t="n">
        <f aca="false">$C$7</f>
        <v>3.29212628660779</v>
      </c>
      <c r="D532" s="21" t="n">
        <f aca="true">NORMSINV(RAND())</f>
        <v>1.08929147790847</v>
      </c>
      <c r="E532" s="21" t="n">
        <f aca="false">$C$4*($G$4-C532)*$J$4+$F$4*SQRT($J$4)*D532+C532</f>
        <v>3.45853388700266</v>
      </c>
      <c r="F532" s="125" t="n">
        <f aca="false">EXP(E532)</f>
        <v>31.7703634102521</v>
      </c>
      <c r="G532" s="126" t="n">
        <f aca="false">EXP(EXP(-$C$4*($J$4-$I$4))*LN(F532)+(1-EXP(-$C$4*($J$4-$I$4)))*$G$4+$F$4^2/(4*$C$4)*(1-EXP(-2*$C$4*($J$4-$I$4))))</f>
        <v>29.9120330320127</v>
      </c>
      <c r="H532" s="126" t="n">
        <f aca="false">EXP(EXP(-$C$4*($K$4-$I$4))*LN(G532)+(1-EXP(-$C$4*($K$4-$I$4)))*$G$4+$F$4^2/(4*$C$4)*(1-EXP(-2*$C$4*($K$4-$I$4))))</f>
        <v>24.7801785127194</v>
      </c>
      <c r="I532" s="126" t="n">
        <f aca="false">MAX(0,G532-H532-$H$4)</f>
        <v>3.09185451929335</v>
      </c>
      <c r="J532" s="22" t="n">
        <f aca="false">$D$7*AVERAGE(A532,I532)</f>
        <v>2.94106299502734</v>
      </c>
      <c r="K532" s="135"/>
    </row>
    <row r="533" customFormat="false" ht="12.75" hidden="false" customHeight="false" outlineLevel="0" collapsed="false">
      <c r="B533" s="124" t="n">
        <f aca="false">B532+1</f>
        <v>517</v>
      </c>
      <c r="C533" s="21" t="n">
        <f aca="false">$C$7</f>
        <v>3.29212628660779</v>
      </c>
      <c r="D533" s="21" t="n">
        <f aca="true">NORMSINV(RAND())</f>
        <v>-0.618421076825088</v>
      </c>
      <c r="E533" s="21" t="n">
        <f aca="false">$C$4*($G$4-C533)*$J$4+$F$4*SQRT($J$4)*D533+C533</f>
        <v>2.91429042365065</v>
      </c>
      <c r="F533" s="125" t="n">
        <f aca="false">EXP(E533)</f>
        <v>18.4357262051696</v>
      </c>
      <c r="G533" s="126" t="n">
        <f aca="false">EXP(EXP(-$C$4*($J$4-$I$4))*LN(F533)+(1-EXP(-$C$4*($J$4-$I$4)))*$G$4+$F$4^2/(4*$C$4)*(1-EXP(-2*$C$4*($J$4-$I$4))))</f>
        <v>18.441320467631</v>
      </c>
      <c r="H533" s="126" t="n">
        <f aca="false">EXP(EXP(-$C$4*($K$4-$I$4))*LN(G533)+(1-EXP(-$C$4*($K$4-$I$4)))*$G$4+$F$4^2/(4*$C$4)*(1-EXP(-2*$C$4*($K$4-$I$4))))</f>
        <v>18.3266279009467</v>
      </c>
      <c r="I533" s="126" t="n">
        <f aca="false">MAX(0,G533-H533-$H$4)</f>
        <v>0</v>
      </c>
      <c r="J533" s="22" t="n">
        <f aca="false">$D$7*AVERAGE(A533,I533)</f>
        <v>0</v>
      </c>
      <c r="K533" s="135"/>
    </row>
    <row r="534" customFormat="false" ht="12.75" hidden="false" customHeight="false" outlineLevel="0" collapsed="false">
      <c r="B534" s="124" t="n">
        <f aca="false">B533+1</f>
        <v>518</v>
      </c>
      <c r="C534" s="21" t="n">
        <f aca="false">$C$7</f>
        <v>3.29212628660779</v>
      </c>
      <c r="D534" s="21" t="n">
        <f aca="true">NORMSINV(RAND())</f>
        <v>-1.80601709061601</v>
      </c>
      <c r="E534" s="21" t="n">
        <f aca="false">$C$4*($G$4-C534)*$J$4+$F$4*SQRT($J$4)*D534+C534</f>
        <v>2.53580672285626</v>
      </c>
      <c r="F534" s="125" t="n">
        <f aca="false">EXP(E534)</f>
        <v>12.6266129176683</v>
      </c>
      <c r="G534" s="126" t="n">
        <f aca="false">EXP(EXP(-$C$4*($J$4-$I$4))*LN(F534)+(1-EXP(-$C$4*($J$4-$I$4)))*$G$4+$F$4^2/(4*$C$4)*(1-EXP(-2*$C$4*($J$4-$I$4))))</f>
        <v>13.1738901733635</v>
      </c>
      <c r="H534" s="126" t="n">
        <f aca="false">EXP(EXP(-$C$4*($K$4-$I$4))*LN(G534)+(1-EXP(-$C$4*($K$4-$I$4)))*$G$4+$F$4^2/(4*$C$4)*(1-EXP(-2*$C$4*($K$4-$I$4))))</f>
        <v>14.8581901226467</v>
      </c>
      <c r="I534" s="126" t="n">
        <f aca="false">MAX(0,G534-H534-$H$4)</f>
        <v>0</v>
      </c>
      <c r="J534" s="22" t="n">
        <f aca="false">$D$7*AVERAGE(A534,I534)</f>
        <v>0</v>
      </c>
      <c r="K534" s="135"/>
    </row>
    <row r="535" customFormat="false" ht="12.75" hidden="false" customHeight="false" outlineLevel="0" collapsed="false">
      <c r="B535" s="124" t="n">
        <f aca="false">B534+1</f>
        <v>519</v>
      </c>
      <c r="C535" s="21" t="n">
        <f aca="false">$C$7</f>
        <v>3.29212628660779</v>
      </c>
      <c r="D535" s="21" t="n">
        <f aca="true">NORMSINV(RAND())</f>
        <v>-0.939164723682637</v>
      </c>
      <c r="E535" s="21" t="n">
        <f aca="false">$C$4*($G$4-C535)*$J$4+$F$4*SQRT($J$4)*D535+C535</f>
        <v>2.81207027381921</v>
      </c>
      <c r="F535" s="125" t="n">
        <f aca="false">EXP(E535)</f>
        <v>16.6443409175255</v>
      </c>
      <c r="G535" s="126" t="n">
        <f aca="false">EXP(EXP(-$C$4*($J$4-$I$4))*LN(F535)+(1-EXP(-$C$4*($J$4-$I$4)))*$G$4+$F$4^2/(4*$C$4)*(1-EXP(-2*$C$4*($J$4-$I$4))))</f>
        <v>16.8399018562826</v>
      </c>
      <c r="H535" s="126" t="n">
        <f aca="false">EXP(EXP(-$C$4*($K$4-$I$4))*LN(G535)+(1-EXP(-$C$4*($K$4-$I$4)))*$G$4+$F$4^2/(4*$C$4)*(1-EXP(-2*$C$4*($K$4-$I$4))))</f>
        <v>17.317051652056</v>
      </c>
      <c r="I535" s="126" t="n">
        <f aca="false">MAX(0,G535-H535-$H$4)</f>
        <v>0</v>
      </c>
      <c r="J535" s="22" t="n">
        <f aca="false">$D$7*AVERAGE(A535,I535)</f>
        <v>0</v>
      </c>
      <c r="K535" s="135"/>
    </row>
    <row r="536" customFormat="false" ht="12.75" hidden="false" customHeight="false" outlineLevel="0" collapsed="false">
      <c r="B536" s="124" t="n">
        <f aca="false">B535+1</f>
        <v>520</v>
      </c>
      <c r="C536" s="21" t="n">
        <f aca="false">$C$7</f>
        <v>3.29212628660779</v>
      </c>
      <c r="D536" s="21" t="n">
        <f aca="true">NORMSINV(RAND())</f>
        <v>0.87884044251159</v>
      </c>
      <c r="E536" s="21" t="n">
        <f aca="false">$C$4*($G$4-C536)*$J$4+$F$4*SQRT($J$4)*D536+C536</f>
        <v>3.39146370001309</v>
      </c>
      <c r="F536" s="125" t="n">
        <f aca="false">EXP(E536)</f>
        <v>29.7094061190367</v>
      </c>
      <c r="G536" s="126" t="n">
        <f aca="false">EXP(EXP(-$C$4*($J$4-$I$4))*LN(F536)+(1-EXP(-$C$4*($J$4-$I$4)))*$G$4+$F$4^2/(4*$C$4)*(1-EXP(-2*$C$4*($J$4-$I$4))))</f>
        <v>28.1812209273239</v>
      </c>
      <c r="H536" s="126" t="n">
        <f aca="false">EXP(EXP(-$C$4*($K$4-$I$4))*LN(G536)+(1-EXP(-$C$4*($K$4-$I$4)))*$G$4+$F$4^2/(4*$C$4)*(1-EXP(-2*$C$4*($K$4-$I$4))))</f>
        <v>23.8757964611002</v>
      </c>
      <c r="I536" s="126" t="n">
        <f aca="false">MAX(0,G536-H536-$H$4)</f>
        <v>2.26542446622371</v>
      </c>
      <c r="J536" s="22" t="n">
        <f aca="false">$D$7*AVERAGE(A536,I536)</f>
        <v>2.15493841125581</v>
      </c>
      <c r="K536" s="135"/>
    </row>
    <row r="537" customFormat="false" ht="12.75" hidden="false" customHeight="false" outlineLevel="0" collapsed="false">
      <c r="B537" s="124" t="n">
        <f aca="false">B536+1</f>
        <v>521</v>
      </c>
      <c r="C537" s="21" t="n">
        <f aca="false">$C$7</f>
        <v>3.29212628660779</v>
      </c>
      <c r="D537" s="21" t="n">
        <f aca="true">NORMSINV(RAND())</f>
        <v>0.229435371284706</v>
      </c>
      <c r="E537" s="21" t="n">
        <f aca="false">$C$4*($G$4-C537)*$J$4+$F$4*SQRT($J$4)*D537+C537</f>
        <v>3.18450002565045</v>
      </c>
      <c r="F537" s="125" t="n">
        <f aca="false">EXP(E537)</f>
        <v>24.1552084016417</v>
      </c>
      <c r="G537" s="126" t="n">
        <f aca="false">EXP(EXP(-$C$4*($J$4-$I$4))*LN(F537)+(1-EXP(-$C$4*($J$4-$I$4)))*$G$4+$F$4^2/(4*$C$4)*(1-EXP(-2*$C$4*($J$4-$I$4))))</f>
        <v>23.4466594623608</v>
      </c>
      <c r="H537" s="126" t="n">
        <f aca="false">EXP(EXP(-$C$4*($K$4-$I$4))*LN(G537)+(1-EXP(-$C$4*($K$4-$I$4)))*$G$4+$F$4^2/(4*$C$4)*(1-EXP(-2*$C$4*($K$4-$I$4))))</f>
        <v>21.2879169793908</v>
      </c>
      <c r="I537" s="126" t="n">
        <f aca="false">MAX(0,G537-H537-$H$4)</f>
        <v>0.118742482970055</v>
      </c>
      <c r="J537" s="22" t="n">
        <f aca="false">$D$7*AVERAGE(A537,I537)</f>
        <v>0.112951343739391</v>
      </c>
      <c r="K537" s="135"/>
    </row>
    <row r="538" customFormat="false" ht="12.75" hidden="false" customHeight="false" outlineLevel="0" collapsed="false">
      <c r="B538" s="124" t="n">
        <f aca="false">B537+1</f>
        <v>522</v>
      </c>
      <c r="C538" s="21" t="n">
        <f aca="false">$C$7</f>
        <v>3.29212628660779</v>
      </c>
      <c r="D538" s="21" t="n">
        <f aca="true">NORMSINV(RAND())</f>
        <v>-0.460381780346239</v>
      </c>
      <c r="E538" s="21" t="n">
        <f aca="false">$C$4*($G$4-C538)*$J$4+$F$4*SQRT($J$4)*D538+C538</f>
        <v>2.96465712841191</v>
      </c>
      <c r="F538" s="125" t="n">
        <f aca="false">EXP(E538)</f>
        <v>19.3880544886698</v>
      </c>
      <c r="G538" s="126" t="n">
        <f aca="false">EXP(EXP(-$C$4*($J$4-$I$4))*LN(F538)+(1-EXP(-$C$4*($J$4-$I$4)))*$G$4+$F$4^2/(4*$C$4)*(1-EXP(-2*$C$4*($J$4-$I$4))))</f>
        <v>19.2855192456391</v>
      </c>
      <c r="H538" s="126" t="n">
        <f aca="false">EXP(EXP(-$C$4*($K$4-$I$4))*LN(G538)+(1-EXP(-$C$4*($K$4-$I$4)))*$G$4+$F$4^2/(4*$C$4)*(1-EXP(-2*$C$4*($K$4-$I$4))))</f>
        <v>18.8455105325887</v>
      </c>
      <c r="I538" s="126" t="n">
        <f aca="false">MAX(0,G538-H538-$H$4)</f>
        <v>0</v>
      </c>
      <c r="J538" s="22" t="n">
        <f aca="false">$D$7*AVERAGE(A538,I538)</f>
        <v>0</v>
      </c>
      <c r="K538" s="135"/>
    </row>
    <row r="539" customFormat="false" ht="12.75" hidden="false" customHeight="false" outlineLevel="0" collapsed="false">
      <c r="B539" s="124" t="n">
        <f aca="false">B538+1</f>
        <v>523</v>
      </c>
      <c r="C539" s="21" t="n">
        <f aca="false">$C$7</f>
        <v>3.29212628660779</v>
      </c>
      <c r="D539" s="21" t="n">
        <f aca="true">NORMSINV(RAND())</f>
        <v>-1.21647881330708</v>
      </c>
      <c r="E539" s="21" t="n">
        <f aca="false">$C$4*($G$4-C539)*$J$4+$F$4*SQRT($J$4)*D539+C539</f>
        <v>2.72369100872851</v>
      </c>
      <c r="F539" s="125" t="n">
        <f aca="false">EXP(E539)</f>
        <v>15.2364564791068</v>
      </c>
      <c r="G539" s="126" t="n">
        <f aca="false">EXP(EXP(-$C$4*($J$4-$I$4))*LN(F539)+(1-EXP(-$C$4*($J$4-$I$4)))*$G$4+$F$4^2/(4*$C$4)*(1-EXP(-2*$C$4*($J$4-$I$4))))</f>
        <v>15.5678653579747</v>
      </c>
      <c r="H539" s="126" t="n">
        <f aca="false">EXP(EXP(-$C$4*($K$4-$I$4))*LN(G539)+(1-EXP(-$C$4*($K$4-$I$4)))*$G$4+$F$4^2/(4*$C$4)*(1-EXP(-2*$C$4*($K$4-$I$4))))</f>
        <v>16.4891175791769</v>
      </c>
      <c r="I539" s="126" t="n">
        <f aca="false">MAX(0,G539-H539-$H$4)</f>
        <v>0</v>
      </c>
      <c r="J539" s="22" t="n">
        <f aca="false">$D$7*AVERAGE(A539,I539)</f>
        <v>0</v>
      </c>
      <c r="K539" s="135"/>
    </row>
    <row r="540" customFormat="false" ht="12.75" hidden="false" customHeight="false" outlineLevel="0" collapsed="false">
      <c r="B540" s="124" t="n">
        <f aca="false">B539+1</f>
        <v>524</v>
      </c>
      <c r="C540" s="21" t="n">
        <f aca="false">$C$7</f>
        <v>3.29212628660779</v>
      </c>
      <c r="D540" s="21" t="n">
        <f aca="true">NORMSINV(RAND())</f>
        <v>1.29323627906892</v>
      </c>
      <c r="E540" s="21" t="n">
        <f aca="false">$C$4*($G$4-C540)*$J$4+$F$4*SQRT($J$4)*D540+C540</f>
        <v>3.52353055439175</v>
      </c>
      <c r="F540" s="125" t="n">
        <f aca="false">EXP(E540)</f>
        <v>33.903917032464</v>
      </c>
      <c r="G540" s="126" t="n">
        <f aca="false">EXP(EXP(-$C$4*($J$4-$I$4))*LN(F540)+(1-EXP(-$C$4*($J$4-$I$4)))*$G$4+$F$4^2/(4*$C$4)*(1-EXP(-2*$C$4*($J$4-$I$4))))</f>
        <v>31.690695603754</v>
      </c>
      <c r="H540" s="126" t="n">
        <f aca="false">EXP(EXP(-$C$4*($K$4-$I$4))*LN(G540)+(1-EXP(-$C$4*($K$4-$I$4)))*$G$4+$F$4^2/(4*$C$4)*(1-EXP(-2*$C$4*($K$4-$I$4))))</f>
        <v>25.6892728575889</v>
      </c>
      <c r="I540" s="126" t="n">
        <f aca="false">MAX(0,G540-H540-$H$4)</f>
        <v>3.9614227461651</v>
      </c>
      <c r="J540" s="22" t="n">
        <f aca="false">$D$7*AVERAGE(A540,I540)</f>
        <v>3.76822187903867</v>
      </c>
      <c r="K540" s="135"/>
    </row>
    <row r="541" customFormat="false" ht="12.75" hidden="false" customHeight="false" outlineLevel="0" collapsed="false">
      <c r="B541" s="124" t="n">
        <f aca="false">B540+1</f>
        <v>525</v>
      </c>
      <c r="C541" s="21" t="n">
        <f aca="false">$C$7</f>
        <v>3.29212628660779</v>
      </c>
      <c r="D541" s="21" t="n">
        <f aca="true">NORMSINV(RAND())</f>
        <v>1.76789363502621</v>
      </c>
      <c r="E541" s="21" t="n">
        <f aca="false">$C$4*($G$4-C541)*$J$4+$F$4*SQRT($J$4)*D541+C541</f>
        <v>3.67480259522535</v>
      </c>
      <c r="F541" s="125" t="n">
        <f aca="false">EXP(E541)</f>
        <v>39.4408702725632</v>
      </c>
      <c r="G541" s="126" t="n">
        <f aca="false">EXP(EXP(-$C$4*($J$4-$I$4))*LN(F541)+(1-EXP(-$C$4*($J$4-$I$4)))*$G$4+$F$4^2/(4*$C$4)*(1-EXP(-2*$C$4*($J$4-$I$4))))</f>
        <v>36.2506745456045</v>
      </c>
      <c r="H541" s="126" t="n">
        <f aca="false">EXP(EXP(-$C$4*($K$4-$I$4))*LN(G541)+(1-EXP(-$C$4*($K$4-$I$4)))*$G$4+$F$4^2/(4*$C$4)*(1-EXP(-2*$C$4*($K$4-$I$4))))</f>
        <v>27.9363225571507</v>
      </c>
      <c r="I541" s="126" t="n">
        <f aca="false">MAX(0,G541-H541-$H$4)</f>
        <v>6.27435198845374</v>
      </c>
      <c r="J541" s="22" t="n">
        <f aca="false">$D$7*AVERAGE(A541,I541)</f>
        <v>5.96834823109177</v>
      </c>
      <c r="K541" s="135"/>
    </row>
    <row r="542" customFormat="false" ht="12.75" hidden="false" customHeight="false" outlineLevel="0" collapsed="false">
      <c r="B542" s="124" t="n">
        <f aca="false">B541+1</f>
        <v>526</v>
      </c>
      <c r="C542" s="21" t="n">
        <f aca="false">$C$7</f>
        <v>3.29212628660779</v>
      </c>
      <c r="D542" s="21" t="n">
        <f aca="true">NORMSINV(RAND())</f>
        <v>-0.570416408951528</v>
      </c>
      <c r="E542" s="21" t="n">
        <f aca="false">$C$4*($G$4-C542)*$J$4+$F$4*SQRT($J$4)*D542+C542</f>
        <v>2.92958938402203</v>
      </c>
      <c r="F542" s="125" t="n">
        <f aca="false">EXP(E542)</f>
        <v>18.7199422109359</v>
      </c>
      <c r="G542" s="126" t="n">
        <f aca="false">EXP(EXP(-$C$4*($J$4-$I$4))*LN(F542)+(1-EXP(-$C$4*($J$4-$I$4)))*$G$4+$F$4^2/(4*$C$4)*(1-EXP(-2*$C$4*($J$4-$I$4))))</f>
        <v>18.6937632115019</v>
      </c>
      <c r="H542" s="126" t="n">
        <f aca="false">EXP(EXP(-$C$4*($K$4-$I$4))*LN(G542)+(1-EXP(-$C$4*($K$4-$I$4)))*$G$4+$F$4^2/(4*$C$4)*(1-EXP(-2*$C$4*($K$4-$I$4))))</f>
        <v>18.4827101752497</v>
      </c>
      <c r="I542" s="126" t="n">
        <f aca="false">MAX(0,G542-H542-$H$4)</f>
        <v>0</v>
      </c>
      <c r="J542" s="22" t="n">
        <f aca="false">$D$7*AVERAGE(A542,I542)</f>
        <v>0</v>
      </c>
      <c r="K542" s="135"/>
    </row>
    <row r="543" customFormat="false" ht="12.75" hidden="false" customHeight="false" outlineLevel="0" collapsed="false">
      <c r="B543" s="124" t="n">
        <f aca="false">B542+1</f>
        <v>527</v>
      </c>
      <c r="C543" s="21" t="n">
        <f aca="false">$C$7</f>
        <v>3.29212628660779</v>
      </c>
      <c r="D543" s="21" t="n">
        <f aca="true">NORMSINV(RAND())</f>
        <v>0.605511934216468</v>
      </c>
      <c r="E543" s="21" t="n">
        <f aca="false">$C$4*($G$4-C543)*$J$4+$F$4*SQRT($J$4)*D543+C543</f>
        <v>3.30435462912464</v>
      </c>
      <c r="F543" s="125" t="n">
        <f aca="false">EXP(E543)</f>
        <v>27.2309618470006</v>
      </c>
      <c r="G543" s="126" t="n">
        <f aca="false">EXP(EXP(-$C$4*($J$4-$I$4))*LN(F543)+(1-EXP(-$C$4*($J$4-$I$4)))*$G$4+$F$4^2/(4*$C$4)*(1-EXP(-2*$C$4*($J$4-$I$4))))</f>
        <v>26.0819197425398</v>
      </c>
      <c r="H543" s="126" t="n">
        <f aca="false">EXP(EXP(-$C$4*($K$4-$I$4))*LN(G543)+(1-EXP(-$C$4*($K$4-$I$4)))*$G$4+$F$4^2/(4*$C$4)*(1-EXP(-2*$C$4*($K$4-$I$4))))</f>
        <v>22.7502995125309</v>
      </c>
      <c r="I543" s="126" t="n">
        <f aca="false">MAX(0,G543-H543-$H$4)</f>
        <v>1.29162023000894</v>
      </c>
      <c r="J543" s="22" t="n">
        <f aca="false">$D$7*AVERAGE(A543,I543)</f>
        <v>1.22862716806488</v>
      </c>
      <c r="K543" s="135"/>
    </row>
    <row r="544" customFormat="false" ht="12.75" hidden="false" customHeight="false" outlineLevel="0" collapsed="false">
      <c r="B544" s="124" t="n">
        <f aca="false">B543+1</f>
        <v>528</v>
      </c>
      <c r="C544" s="21" t="n">
        <f aca="false">$C$7</f>
        <v>3.29212628660779</v>
      </c>
      <c r="D544" s="21" t="n">
        <f aca="true">NORMSINV(RAND())</f>
        <v>-0.874799440301416</v>
      </c>
      <c r="E544" s="21" t="n">
        <f aca="false">$C$4*($G$4-C544)*$J$4+$F$4*SQRT($J$4)*D544+C544</f>
        <v>2.83258331897422</v>
      </c>
      <c r="F544" s="125" t="n">
        <f aca="false">EXP(E544)</f>
        <v>16.9892929468162</v>
      </c>
      <c r="G544" s="126" t="n">
        <f aca="false">EXP(EXP(-$C$4*($J$4-$I$4))*LN(F544)+(1-EXP(-$C$4*($J$4-$I$4)))*$G$4+$F$4^2/(4*$C$4)*(1-EXP(-2*$C$4*($J$4-$I$4))))</f>
        <v>17.149706213239</v>
      </c>
      <c r="H544" s="126" t="n">
        <f aca="false">EXP(EXP(-$C$4*($K$4-$I$4))*LN(G544)+(1-EXP(-$C$4*($K$4-$I$4)))*$G$4+$F$4^2/(4*$C$4)*(1-EXP(-2*$C$4*($K$4-$I$4))))</f>
        <v>17.5150866062053</v>
      </c>
      <c r="I544" s="126" t="n">
        <f aca="false">MAX(0,G544-H544-$H$4)</f>
        <v>0</v>
      </c>
      <c r="J544" s="22" t="n">
        <f aca="false">$D$7*AVERAGE(A544,I544)</f>
        <v>0</v>
      </c>
      <c r="K544" s="135"/>
    </row>
    <row r="545" customFormat="false" ht="12.75" hidden="false" customHeight="false" outlineLevel="0" collapsed="false">
      <c r="B545" s="124" t="n">
        <f aca="false">B544+1</f>
        <v>529</v>
      </c>
      <c r="C545" s="21" t="n">
        <f aca="false">$C$7</f>
        <v>3.29212628660779</v>
      </c>
      <c r="D545" s="21" t="n">
        <f aca="true">NORMSINV(RAND())</f>
        <v>0.427573210141987</v>
      </c>
      <c r="E545" s="21" t="n">
        <f aca="false">$C$4*($G$4-C545)*$J$4+$F$4*SQRT($J$4)*D545+C545</f>
        <v>3.24764602955014</v>
      </c>
      <c r="F545" s="125" t="n">
        <f aca="false">EXP(E545)</f>
        <v>25.7297016175197</v>
      </c>
      <c r="G545" s="126" t="n">
        <f aca="false">EXP(EXP(-$C$4*($J$4-$I$4))*LN(F545)+(1-EXP(-$C$4*($J$4-$I$4)))*$G$4+$F$4^2/(4*$C$4)*(1-EXP(-2*$C$4*($J$4-$I$4))))</f>
        <v>24.8000491622605</v>
      </c>
      <c r="H545" s="126" t="n">
        <f aca="false">EXP(EXP(-$C$4*($K$4-$I$4))*LN(G545)+(1-EXP(-$C$4*($K$4-$I$4)))*$G$4+$F$4^2/(4*$C$4)*(1-EXP(-2*$C$4*($K$4-$I$4))))</f>
        <v>22.0462647108194</v>
      </c>
      <c r="I545" s="126" t="n">
        <f aca="false">MAX(0,G545-H545-$H$4)</f>
        <v>0.713784451441113</v>
      </c>
      <c r="J545" s="22" t="n">
        <f aca="false">$D$7*AVERAGE(A545,I545)</f>
        <v>0.678972772961888</v>
      </c>
      <c r="K545" s="135"/>
    </row>
    <row r="546" customFormat="false" ht="12.75" hidden="false" customHeight="false" outlineLevel="0" collapsed="false">
      <c r="B546" s="124" t="n">
        <f aca="false">B545+1</f>
        <v>530</v>
      </c>
      <c r="C546" s="21" t="n">
        <f aca="false">$C$7</f>
        <v>3.29212628660779</v>
      </c>
      <c r="D546" s="21" t="n">
        <f aca="true">NORMSINV(RAND())</f>
        <v>0.967165552105435</v>
      </c>
      <c r="E546" s="21" t="n">
        <f aca="false">$C$4*($G$4-C546)*$J$4+$F$4*SQRT($J$4)*D546+C546</f>
        <v>3.41961267825481</v>
      </c>
      <c r="F546" s="125" t="n">
        <f aca="false">EXP(E546)</f>
        <v>30.557577114562</v>
      </c>
      <c r="G546" s="126" t="n">
        <f aca="false">EXP(EXP(-$C$4*($J$4-$I$4))*LN(F546)+(1-EXP(-$C$4*($J$4-$I$4)))*$G$4+$F$4^2/(4*$C$4)*(1-EXP(-2*$C$4*($J$4-$I$4))))</f>
        <v>28.8950909510173</v>
      </c>
      <c r="H546" s="126" t="n">
        <f aca="false">EXP(EXP(-$C$4*($K$4-$I$4))*LN(G546)+(1-EXP(-$C$4*($K$4-$I$4)))*$G$4+$F$4^2/(4*$C$4)*(1-EXP(-2*$C$4*($K$4-$I$4))))</f>
        <v>24.251270120485</v>
      </c>
      <c r="I546" s="126" t="n">
        <f aca="false">MAX(0,G546-H546-$H$4)</f>
        <v>2.60382083053224</v>
      </c>
      <c r="J546" s="22" t="n">
        <f aca="false">$D$7*AVERAGE(A546,I546)</f>
        <v>2.47683099013016</v>
      </c>
      <c r="K546" s="135"/>
    </row>
    <row r="547" customFormat="false" ht="12.75" hidden="false" customHeight="false" outlineLevel="0" collapsed="false">
      <c r="B547" s="124" t="n">
        <f aca="false">B546+1</f>
        <v>531</v>
      </c>
      <c r="C547" s="21" t="n">
        <f aca="false">$C$7</f>
        <v>3.29212628660779</v>
      </c>
      <c r="D547" s="21" t="n">
        <f aca="true">NORMSINV(RAND())</f>
        <v>-1.52591628967466</v>
      </c>
      <c r="E547" s="21" t="n">
        <f aca="false">$C$4*($G$4-C547)*$J$4+$F$4*SQRT($J$4)*D547+C547</f>
        <v>2.62507410545495</v>
      </c>
      <c r="F547" s="125" t="n">
        <f aca="false">EXP(E547)</f>
        <v>13.8055972182232</v>
      </c>
      <c r="G547" s="126" t="n">
        <f aca="false">EXP(EXP(-$C$4*($J$4-$I$4))*LN(F547)+(1-EXP(-$C$4*($J$4-$I$4)))*$G$4+$F$4^2/(4*$C$4)*(1-EXP(-2*$C$4*($J$4-$I$4))))</f>
        <v>14.261568816341</v>
      </c>
      <c r="H547" s="126" t="n">
        <f aca="false">EXP(EXP(-$C$4*($K$4-$I$4))*LN(G547)+(1-EXP(-$C$4*($K$4-$I$4)))*$G$4+$F$4^2/(4*$C$4)*(1-EXP(-2*$C$4*($K$4-$I$4))))</f>
        <v>15.6119177736711</v>
      </c>
      <c r="I547" s="126" t="n">
        <f aca="false">MAX(0,G547-H547-$H$4)</f>
        <v>0</v>
      </c>
      <c r="J547" s="22" t="n">
        <f aca="false">$D$7*AVERAGE(A547,I547)</f>
        <v>0</v>
      </c>
      <c r="K547" s="135"/>
    </row>
    <row r="548" customFormat="false" ht="12.75" hidden="false" customHeight="false" outlineLevel="0" collapsed="false">
      <c r="B548" s="124" t="n">
        <f aca="false">B547+1</f>
        <v>532</v>
      </c>
      <c r="C548" s="21" t="n">
        <f aca="false">$C$7</f>
        <v>3.29212628660779</v>
      </c>
      <c r="D548" s="21" t="n">
        <f aca="true">NORMSINV(RAND())</f>
        <v>0.745347261344179</v>
      </c>
      <c r="E548" s="21" t="n">
        <f aca="false">$C$4*($G$4-C548)*$J$4+$F$4*SQRT($J$4)*D548+C548</f>
        <v>3.34891977711983</v>
      </c>
      <c r="F548" s="125" t="n">
        <f aca="false">EXP(E548)</f>
        <v>28.4719609624076</v>
      </c>
      <c r="G548" s="126" t="n">
        <f aca="false">EXP(EXP(-$C$4*($J$4-$I$4))*LN(F548)+(1-EXP(-$C$4*($J$4-$I$4)))*$G$4+$F$4^2/(4*$C$4)*(1-EXP(-2*$C$4*($J$4-$I$4))))</f>
        <v>27.1356188940377</v>
      </c>
      <c r="H548" s="126" t="n">
        <f aca="false">EXP(EXP(-$C$4*($K$4-$I$4))*LN(G548)+(1-EXP(-$C$4*($K$4-$I$4)))*$G$4+$F$4^2/(4*$C$4)*(1-EXP(-2*$C$4*($K$4-$I$4))))</f>
        <v>23.3193150246094</v>
      </c>
      <c r="I548" s="126" t="n">
        <f aca="false">MAX(0,G548-H548-$H$4)</f>
        <v>1.77630386942833</v>
      </c>
      <c r="J548" s="22" t="n">
        <f aca="false">$D$7*AVERAGE(A548,I548)</f>
        <v>1.6896725074547</v>
      </c>
      <c r="K548" s="135"/>
    </row>
    <row r="549" customFormat="false" ht="12.75" hidden="false" customHeight="false" outlineLevel="0" collapsed="false">
      <c r="B549" s="124" t="n">
        <f aca="false">B548+1</f>
        <v>533</v>
      </c>
      <c r="C549" s="21" t="n">
        <f aca="false">$C$7</f>
        <v>3.29212628660779</v>
      </c>
      <c r="D549" s="21" t="n">
        <f aca="true">NORMSINV(RAND())</f>
        <v>-0.758164267109877</v>
      </c>
      <c r="E549" s="21" t="n">
        <f aca="false">$C$4*($G$4-C549)*$J$4+$F$4*SQRT($J$4)*D549+C549</f>
        <v>2.86975463942301</v>
      </c>
      <c r="F549" s="125" t="n">
        <f aca="false">EXP(E549)</f>
        <v>17.6326913017222</v>
      </c>
      <c r="G549" s="126" t="n">
        <f aca="false">EXP(EXP(-$C$4*($J$4-$I$4))*LN(F549)+(1-EXP(-$C$4*($J$4-$I$4)))*$G$4+$F$4^2/(4*$C$4)*(1-EXP(-2*$C$4*($J$4-$I$4))))</f>
        <v>17.7256908697453</v>
      </c>
      <c r="H549" s="126" t="n">
        <f aca="false">EXP(EXP(-$C$4*($K$4-$I$4))*LN(G549)+(1-EXP(-$C$4*($K$4-$I$4)))*$G$4+$F$4^2/(4*$C$4)*(1-EXP(-2*$C$4*($K$4-$I$4))))</f>
        <v>17.8797301698414</v>
      </c>
      <c r="I549" s="126" t="n">
        <f aca="false">MAX(0,G549-H549-$H$4)</f>
        <v>0</v>
      </c>
      <c r="J549" s="22" t="n">
        <f aca="false">$D$7*AVERAGE(A549,I549)</f>
        <v>0</v>
      </c>
      <c r="K549" s="135"/>
    </row>
    <row r="550" customFormat="false" ht="12.75" hidden="false" customHeight="false" outlineLevel="0" collapsed="false">
      <c r="B550" s="124" t="n">
        <f aca="false">B549+1</f>
        <v>534</v>
      </c>
      <c r="C550" s="21" t="n">
        <f aca="false">$C$7</f>
        <v>3.29212628660779</v>
      </c>
      <c r="D550" s="21" t="n">
        <f aca="true">NORMSINV(RAND())</f>
        <v>-2.61677958304556</v>
      </c>
      <c r="E550" s="21" t="n">
        <f aca="false">$C$4*($G$4-C550)*$J$4+$F$4*SQRT($J$4)*D550+C550</f>
        <v>2.27741886618057</v>
      </c>
      <c r="F550" s="125" t="n">
        <f aca="false">EXP(E550)</f>
        <v>9.75147802843327</v>
      </c>
      <c r="G550" s="126" t="n">
        <f aca="false">EXP(EXP(-$C$4*($J$4-$I$4))*LN(F550)+(1-EXP(-$C$4*($J$4-$I$4)))*$G$4+$F$4^2/(4*$C$4)*(1-EXP(-2*$C$4*($J$4-$I$4))))</f>
        <v>10.470990094301</v>
      </c>
      <c r="H550" s="126" t="n">
        <f aca="false">EXP(EXP(-$C$4*($K$4-$I$4))*LN(G550)+(1-EXP(-$C$4*($K$4-$I$4)))*$G$4+$F$4^2/(4*$C$4)*(1-EXP(-2*$C$4*($K$4-$I$4))))</f>
        <v>12.8754165268529</v>
      </c>
      <c r="I550" s="126" t="n">
        <f aca="false">MAX(0,G550-H550-$H$4)</f>
        <v>0</v>
      </c>
      <c r="J550" s="22" t="n">
        <f aca="false">$D$7*AVERAGE(A550,I550)</f>
        <v>0</v>
      </c>
      <c r="K550" s="135"/>
    </row>
    <row r="551" customFormat="false" ht="12.75" hidden="false" customHeight="false" outlineLevel="0" collapsed="false">
      <c r="B551" s="124" t="n">
        <f aca="false">B550+1</f>
        <v>535</v>
      </c>
      <c r="C551" s="21" t="n">
        <f aca="false">$C$7</f>
        <v>3.29212628660779</v>
      </c>
      <c r="D551" s="21" t="n">
        <f aca="true">NORMSINV(RAND())</f>
        <v>0.243604431739042</v>
      </c>
      <c r="E551" s="21" t="n">
        <f aca="false">$C$4*($G$4-C551)*$J$4+$F$4*SQRT($J$4)*D551+C551</f>
        <v>3.18901566764929</v>
      </c>
      <c r="F551" s="125" t="n">
        <f aca="false">EXP(E551)</f>
        <v>24.2645313210069</v>
      </c>
      <c r="G551" s="126" t="n">
        <f aca="false">EXP(EXP(-$C$4*($J$4-$I$4))*LN(F551)+(1-EXP(-$C$4*($J$4-$I$4)))*$G$4+$F$4^2/(4*$C$4)*(1-EXP(-2*$C$4*($J$4-$I$4))))</f>
        <v>23.54094073608</v>
      </c>
      <c r="H551" s="126" t="n">
        <f aca="false">EXP(EXP(-$C$4*($K$4-$I$4))*LN(G551)+(1-EXP(-$C$4*($K$4-$I$4)))*$G$4+$F$4^2/(4*$C$4)*(1-EXP(-2*$C$4*($K$4-$I$4))))</f>
        <v>21.3412704396823</v>
      </c>
      <c r="I551" s="126" t="n">
        <f aca="false">MAX(0,G551-H551-$H$4)</f>
        <v>0.159670296397688</v>
      </c>
      <c r="J551" s="22" t="n">
        <f aca="false">$D$7*AVERAGE(A551,I551)</f>
        <v>0.151883084152231</v>
      </c>
      <c r="K551" s="135"/>
    </row>
    <row r="552" customFormat="false" ht="12.75" hidden="false" customHeight="false" outlineLevel="0" collapsed="false">
      <c r="B552" s="124" t="n">
        <f aca="false">B551+1</f>
        <v>536</v>
      </c>
      <c r="C552" s="21" t="n">
        <f aca="false">$C$7</f>
        <v>3.29212628660779</v>
      </c>
      <c r="D552" s="21" t="n">
        <f aca="true">NORMSINV(RAND())</f>
        <v>-0.580017185968211</v>
      </c>
      <c r="E552" s="21" t="n">
        <f aca="false">$C$4*($G$4-C552)*$J$4+$F$4*SQRT($J$4)*D552+C552</f>
        <v>2.92652964184238</v>
      </c>
      <c r="F552" s="125" t="n">
        <f aca="false">EXP(E552)</f>
        <v>18.662751553105</v>
      </c>
      <c r="G552" s="126" t="n">
        <f aca="false">EXP(EXP(-$C$4*($J$4-$I$4))*LN(F552)+(1-EXP(-$C$4*($J$4-$I$4)))*$G$4+$F$4^2/(4*$C$4)*(1-EXP(-2*$C$4*($J$4-$I$4))))</f>
        <v>18.6430005372747</v>
      </c>
      <c r="H552" s="126" t="n">
        <f aca="false">EXP(EXP(-$C$4*($K$4-$I$4))*LN(G552)+(1-EXP(-$C$4*($K$4-$I$4)))*$G$4+$F$4^2/(4*$C$4)*(1-EXP(-2*$C$4*($K$4-$I$4))))</f>
        <v>18.4513882469177</v>
      </c>
      <c r="I552" s="126" t="n">
        <f aca="false">MAX(0,G552-H552-$H$4)</f>
        <v>0</v>
      </c>
      <c r="J552" s="22" t="n">
        <f aca="false">$D$7*AVERAGE(A552,I552)</f>
        <v>0</v>
      </c>
      <c r="K552" s="135"/>
    </row>
    <row r="553" customFormat="false" ht="12.75" hidden="false" customHeight="false" outlineLevel="0" collapsed="false">
      <c r="B553" s="124" t="n">
        <f aca="false">B552+1</f>
        <v>537</v>
      </c>
      <c r="C553" s="21" t="n">
        <f aca="false">$C$7</f>
        <v>3.29212628660779</v>
      </c>
      <c r="D553" s="21" t="n">
        <f aca="true">NORMSINV(RAND())</f>
        <v>0.200418597581431</v>
      </c>
      <c r="E553" s="21" t="n">
        <f aca="false">$C$4*($G$4-C553)*$J$4+$F$4*SQRT($J$4)*D553+C553</f>
        <v>3.1752524568065</v>
      </c>
      <c r="F553" s="125" t="n">
        <f aca="false">EXP(E553)</f>
        <v>23.9328611194542</v>
      </c>
      <c r="G553" s="126" t="n">
        <f aca="false">EXP(EXP(-$C$4*($J$4-$I$4))*LN(F553)+(1-EXP(-$C$4*($J$4-$I$4)))*$G$4+$F$4^2/(4*$C$4)*(1-EXP(-2*$C$4*($J$4-$I$4))))</f>
        <v>23.2547579285742</v>
      </c>
      <c r="H553" s="126" t="n">
        <f aca="false">EXP(EXP(-$C$4*($K$4-$I$4))*LN(G553)+(1-EXP(-$C$4*($K$4-$I$4)))*$G$4+$F$4^2/(4*$C$4)*(1-EXP(-2*$C$4*($K$4-$I$4))))</f>
        <v>21.1790705125557</v>
      </c>
      <c r="I553" s="126" t="n">
        <f aca="false">MAX(0,G553-H553-$H$4)</f>
        <v>0.0356874160184288</v>
      </c>
      <c r="J553" s="22" t="n">
        <f aca="false">$D$7*AVERAGE(A553,I553)</f>
        <v>0.0339469202011276</v>
      </c>
      <c r="K553" s="135"/>
    </row>
    <row r="554" customFormat="false" ht="12.75" hidden="false" customHeight="false" outlineLevel="0" collapsed="false">
      <c r="B554" s="124" t="n">
        <f aca="false">B553+1</f>
        <v>538</v>
      </c>
      <c r="C554" s="21" t="n">
        <f aca="false">$C$7</f>
        <v>3.29212628660779</v>
      </c>
      <c r="D554" s="21" t="n">
        <f aca="true">NORMSINV(RAND())</f>
        <v>0.365915329889887</v>
      </c>
      <c r="E554" s="21" t="n">
        <f aca="false">$C$4*($G$4-C554)*$J$4+$F$4*SQRT($J$4)*D554+C554</f>
        <v>3.22799582659395</v>
      </c>
      <c r="F554" s="125" t="n">
        <f aca="false">EXP(E554)</f>
        <v>25.2290428913857</v>
      </c>
      <c r="G554" s="126" t="n">
        <f aca="false">EXP(EXP(-$C$4*($J$4-$I$4))*LN(F554)+(1-EXP(-$C$4*($J$4-$I$4)))*$G$4+$F$4^2/(4*$C$4)*(1-EXP(-2*$C$4*($J$4-$I$4))))</f>
        <v>24.3707240454255</v>
      </c>
      <c r="H554" s="126" t="n">
        <f aca="false">EXP(EXP(-$C$4*($K$4-$I$4))*LN(G554)+(1-EXP(-$C$4*($K$4-$I$4)))*$G$4+$F$4^2/(4*$C$4)*(1-EXP(-2*$C$4*($K$4-$I$4))))</f>
        <v>21.8074257608239</v>
      </c>
      <c r="I554" s="126" t="n">
        <f aca="false">MAX(0,G554-H554-$H$4)</f>
        <v>0.523298284601569</v>
      </c>
      <c r="J554" s="22" t="n">
        <f aca="false">$D$7*AVERAGE(A554,I554)</f>
        <v>0.497776726103761</v>
      </c>
      <c r="K554" s="135"/>
    </row>
    <row r="555" customFormat="false" ht="12.75" hidden="false" customHeight="false" outlineLevel="0" collapsed="false">
      <c r="B555" s="124" t="n">
        <f aca="false">B554+1</f>
        <v>539</v>
      </c>
      <c r="C555" s="21" t="n">
        <f aca="false">$C$7</f>
        <v>3.29212628660779</v>
      </c>
      <c r="D555" s="21" t="n">
        <f aca="true">NORMSINV(RAND())</f>
        <v>-2.04344015991308</v>
      </c>
      <c r="E555" s="21" t="n">
        <f aca="false">$C$4*($G$4-C555)*$J$4+$F$4*SQRT($J$4)*D555+C555</f>
        <v>2.46014062017655</v>
      </c>
      <c r="F555" s="125" t="n">
        <f aca="false">EXP(E555)</f>
        <v>11.7064575883771</v>
      </c>
      <c r="G555" s="126" t="n">
        <f aca="false">EXP(EXP(-$C$4*($J$4-$I$4))*LN(F555)+(1-EXP(-$C$4*($J$4-$I$4)))*$G$4+$F$4^2/(4*$C$4)*(1-EXP(-2*$C$4*($J$4-$I$4))))</f>
        <v>12.3171510669098</v>
      </c>
      <c r="H555" s="126" t="n">
        <f aca="false">EXP(EXP(-$C$4*($K$4-$I$4))*LN(G555)+(1-EXP(-$C$4*($K$4-$I$4)))*$G$4+$F$4^2/(4*$C$4)*(1-EXP(-2*$C$4*($K$4-$I$4))))</f>
        <v>14.2478704206412</v>
      </c>
      <c r="I555" s="126" t="n">
        <f aca="false">MAX(0,G555-H555-$H$4)</f>
        <v>0</v>
      </c>
      <c r="J555" s="22" t="n">
        <f aca="false">$D$7*AVERAGE(A555,I555)</f>
        <v>0</v>
      </c>
      <c r="K555" s="135"/>
    </row>
    <row r="556" customFormat="false" ht="12.75" hidden="false" customHeight="false" outlineLevel="0" collapsed="false">
      <c r="B556" s="124" t="n">
        <f aca="false">B555+1</f>
        <v>540</v>
      </c>
      <c r="C556" s="21" t="n">
        <f aca="false">$C$7</f>
        <v>3.29212628660779</v>
      </c>
      <c r="D556" s="21" t="n">
        <f aca="true">NORMSINV(RAND())</f>
        <v>-0.0353199944930753</v>
      </c>
      <c r="E556" s="21" t="n">
        <f aca="false">$C$4*($G$4-C556)*$J$4+$F$4*SQRT($J$4)*D556+C556</f>
        <v>3.10012319255138</v>
      </c>
      <c r="F556" s="125" t="n">
        <f aca="false">EXP(E556)</f>
        <v>22.2006860721449</v>
      </c>
      <c r="G556" s="126" t="n">
        <f aca="false">EXP(EXP(-$C$4*($J$4-$I$4))*LN(F556)+(1-EXP(-$C$4*($J$4-$I$4)))*$G$4+$F$4^2/(4*$C$4)*(1-EXP(-2*$C$4*($J$4-$I$4))))</f>
        <v>21.7528040835605</v>
      </c>
      <c r="H556" s="126" t="n">
        <f aca="false">EXP(EXP(-$C$4*($K$4-$I$4))*LN(G556)+(1-EXP(-$C$4*($K$4-$I$4)))*$G$4+$F$4^2/(4*$C$4)*(1-EXP(-2*$C$4*($K$4-$I$4))))</f>
        <v>20.3151569047983</v>
      </c>
      <c r="I556" s="126" t="n">
        <f aca="false">MAX(0,G556-H556-$H$4)</f>
        <v>0</v>
      </c>
      <c r="J556" s="22" t="n">
        <f aca="false">$D$7*AVERAGE(A556,I556)</f>
        <v>0</v>
      </c>
      <c r="K556" s="135"/>
    </row>
    <row r="557" customFormat="false" ht="12.75" hidden="false" customHeight="false" outlineLevel="0" collapsed="false">
      <c r="B557" s="124" t="n">
        <f aca="false">B556+1</f>
        <v>541</v>
      </c>
      <c r="C557" s="21" t="n">
        <f aca="false">$C$7</f>
        <v>3.29212628660779</v>
      </c>
      <c r="D557" s="21" t="n">
        <f aca="true">NORMSINV(RAND())</f>
        <v>0.519752671418507</v>
      </c>
      <c r="E557" s="21" t="n">
        <f aca="false">$C$4*($G$4-C557)*$J$4+$F$4*SQRT($J$4)*D557+C557</f>
        <v>3.27702337945367</v>
      </c>
      <c r="F557" s="125" t="n">
        <f aca="false">EXP(E557)</f>
        <v>26.4967843263503</v>
      </c>
      <c r="G557" s="126" t="n">
        <f aca="false">EXP(EXP(-$C$4*($J$4-$I$4))*LN(F557)+(1-EXP(-$C$4*($J$4-$I$4)))*$G$4+$F$4^2/(4*$C$4)*(1-EXP(-2*$C$4*($J$4-$I$4))))</f>
        <v>25.4560432451554</v>
      </c>
      <c r="H557" s="126" t="n">
        <f aca="false">EXP(EXP(-$C$4*($K$4-$I$4))*LN(G557)+(1-EXP(-$C$4*($K$4-$I$4)))*$G$4+$F$4^2/(4*$C$4)*(1-EXP(-2*$C$4*($K$4-$I$4))))</f>
        <v>22.4082199427688</v>
      </c>
      <c r="I557" s="126" t="n">
        <f aca="false">MAX(0,G557-H557-$H$4)</f>
        <v>1.00782330238654</v>
      </c>
      <c r="J557" s="22" t="n">
        <f aca="false">$D$7*AVERAGE(A557,I557)</f>
        <v>0.958671179927558</v>
      </c>
      <c r="K557" s="135"/>
    </row>
    <row r="558" customFormat="false" ht="12.75" hidden="false" customHeight="false" outlineLevel="0" collapsed="false">
      <c r="B558" s="124" t="n">
        <f aca="false">B557+1</f>
        <v>542</v>
      </c>
      <c r="C558" s="21" t="n">
        <f aca="false">$C$7</f>
        <v>3.29212628660779</v>
      </c>
      <c r="D558" s="21" t="n">
        <f aca="true">NORMSINV(RAND())</f>
        <v>0.555174537730427</v>
      </c>
      <c r="E558" s="21" t="n">
        <f aca="false">$C$4*($G$4-C558)*$J$4+$F$4*SQRT($J$4)*D558+C558</f>
        <v>3.28831223432948</v>
      </c>
      <c r="F558" s="125" t="n">
        <f aca="false">EXP(E558)</f>
        <v>26.7975974022815</v>
      </c>
      <c r="G558" s="126" t="n">
        <f aca="false">EXP(EXP(-$C$4*($J$4-$I$4))*LN(F558)+(1-EXP(-$C$4*($J$4-$I$4)))*$G$4+$F$4^2/(4*$C$4)*(1-EXP(-2*$C$4*($J$4-$I$4))))</f>
        <v>25.7127128027073</v>
      </c>
      <c r="H558" s="126" t="n">
        <f aca="false">EXP(EXP(-$C$4*($K$4-$I$4))*LN(G558)+(1-EXP(-$C$4*($K$4-$I$4)))*$G$4+$F$4^2/(4*$C$4)*(1-EXP(-2*$C$4*($K$4-$I$4))))</f>
        <v>22.5488839740008</v>
      </c>
      <c r="I558" s="126" t="n">
        <f aca="false">MAX(0,G558-H558-$H$4)</f>
        <v>1.12382882870646</v>
      </c>
      <c r="J558" s="22" t="n">
        <f aca="false">$D$7*AVERAGE(A558,I558)</f>
        <v>1.06901904996775</v>
      </c>
      <c r="K558" s="135"/>
    </row>
    <row r="559" customFormat="false" ht="12.75" hidden="false" customHeight="false" outlineLevel="0" collapsed="false">
      <c r="B559" s="124" t="n">
        <f aca="false">B558+1</f>
        <v>543</v>
      </c>
      <c r="C559" s="21" t="n">
        <f aca="false">$C$7</f>
        <v>3.29212628660779</v>
      </c>
      <c r="D559" s="21" t="n">
        <f aca="true">NORMSINV(RAND())</f>
        <v>-0.393780713267442</v>
      </c>
      <c r="E559" s="21" t="n">
        <f aca="false">$C$4*($G$4-C559)*$J$4+$F$4*SQRT($J$4)*D559+C559</f>
        <v>2.98588271190337</v>
      </c>
      <c r="F559" s="125" t="n">
        <f aca="false">EXP(E559)</f>
        <v>19.8039757283155</v>
      </c>
      <c r="G559" s="126" t="n">
        <f aca="false">EXP(EXP(-$C$4*($J$4-$I$4))*LN(F559)+(1-EXP(-$C$4*($J$4-$I$4)))*$G$4+$F$4^2/(4*$C$4)*(1-EXP(-2*$C$4*($J$4-$I$4))))</f>
        <v>19.6527565006094</v>
      </c>
      <c r="H559" s="126" t="n">
        <f aca="false">EXP(EXP(-$C$4*($K$4-$I$4))*LN(G559)+(1-EXP(-$C$4*($K$4-$I$4)))*$G$4+$F$4^2/(4*$C$4)*(1-EXP(-2*$C$4*($K$4-$I$4))))</f>
        <v>19.0685548909967</v>
      </c>
      <c r="I559" s="126" t="n">
        <f aca="false">MAX(0,G559-H559-$H$4)</f>
        <v>0</v>
      </c>
      <c r="J559" s="22" t="n">
        <f aca="false">$D$7*AVERAGE(A559,I559)</f>
        <v>0</v>
      </c>
      <c r="K559" s="135"/>
    </row>
    <row r="560" customFormat="false" ht="12.75" hidden="false" customHeight="false" outlineLevel="0" collapsed="false">
      <c r="B560" s="124" t="n">
        <f aca="false">B559+1</f>
        <v>544</v>
      </c>
      <c r="C560" s="21" t="n">
        <f aca="false">$C$7</f>
        <v>3.29212628660779</v>
      </c>
      <c r="D560" s="21" t="n">
        <f aca="true">NORMSINV(RAND())</f>
        <v>0.873639677338764</v>
      </c>
      <c r="E560" s="21" t="n">
        <f aca="false">$C$4*($G$4-C560)*$J$4+$F$4*SQRT($J$4)*D560+C560</f>
        <v>3.38980622994186</v>
      </c>
      <c r="F560" s="125" t="n">
        <f aca="false">EXP(E560)</f>
        <v>29.6602044539679</v>
      </c>
      <c r="G560" s="126" t="n">
        <f aca="false">EXP(EXP(-$C$4*($J$4-$I$4))*LN(F560)+(1-EXP(-$C$4*($J$4-$I$4)))*$G$4+$F$4^2/(4*$C$4)*(1-EXP(-2*$C$4*($J$4-$I$4))))</f>
        <v>28.13974090943</v>
      </c>
      <c r="H560" s="126" t="n">
        <f aca="false">EXP(EXP(-$C$4*($K$4-$I$4))*LN(G560)+(1-EXP(-$C$4*($K$4-$I$4)))*$G$4+$F$4^2/(4*$C$4)*(1-EXP(-2*$C$4*($K$4-$I$4))))</f>
        <v>23.8538699101091</v>
      </c>
      <c r="I560" s="126" t="n">
        <f aca="false">MAX(0,G560-H560-$H$4)</f>
        <v>2.24587099932087</v>
      </c>
      <c r="J560" s="22" t="n">
        <f aca="false">$D$7*AVERAGE(A560,I560)</f>
        <v>2.13633857818684</v>
      </c>
      <c r="K560" s="135"/>
    </row>
    <row r="561" customFormat="false" ht="12.75" hidden="false" customHeight="false" outlineLevel="0" collapsed="false">
      <c r="B561" s="124" t="n">
        <f aca="false">B560+1</f>
        <v>545</v>
      </c>
      <c r="C561" s="21" t="n">
        <f aca="false">$C$7</f>
        <v>3.29212628660779</v>
      </c>
      <c r="D561" s="21" t="n">
        <f aca="true">NORMSINV(RAND())</f>
        <v>0.188005601190052</v>
      </c>
      <c r="E561" s="21" t="n">
        <f aca="false">$C$4*($G$4-C561)*$J$4+$F$4*SQRT($J$4)*D561+C561</f>
        <v>3.17129646776848</v>
      </c>
      <c r="F561" s="125" t="n">
        <f aca="false">EXP(E561)</f>
        <v>23.8383700093459</v>
      </c>
      <c r="G561" s="126" t="n">
        <f aca="false">EXP(EXP(-$C$4*($J$4-$I$4))*LN(F561)+(1-EXP(-$C$4*($J$4-$I$4)))*$G$4+$F$4^2/(4*$C$4)*(1-EXP(-2*$C$4*($J$4-$I$4))))</f>
        <v>23.173145376462</v>
      </c>
      <c r="H561" s="126" t="n">
        <f aca="false">EXP(EXP(-$C$4*($K$4-$I$4))*LN(G561)+(1-EXP(-$C$4*($K$4-$I$4)))*$G$4+$F$4^2/(4*$C$4)*(1-EXP(-2*$C$4*($K$4-$I$4))))</f>
        <v>21.1326775471139</v>
      </c>
      <c r="I561" s="126" t="n">
        <f aca="false">MAX(0,G561-H561-$H$4)</f>
        <v>0.000467829348088422</v>
      </c>
      <c r="J561" s="22" t="n">
        <f aca="false">$D$7*AVERAGE(A561,I561)</f>
        <v>0.000445013041546694</v>
      </c>
      <c r="K561" s="135"/>
    </row>
    <row r="562" customFormat="false" ht="12.75" hidden="false" customHeight="false" outlineLevel="0" collapsed="false">
      <c r="B562" s="124" t="n">
        <f aca="false">B561+1</f>
        <v>546</v>
      </c>
      <c r="C562" s="21" t="n">
        <f aca="false">$C$7</f>
        <v>3.29212628660779</v>
      </c>
      <c r="D562" s="21" t="n">
        <f aca="true">NORMSINV(RAND())</f>
        <v>-0.234781339896136</v>
      </c>
      <c r="E562" s="21" t="n">
        <f aca="false">$C$4*($G$4-C562)*$J$4+$F$4*SQRT($J$4)*D562+C562</f>
        <v>3.0365553906247</v>
      </c>
      <c r="F562" s="125" t="n">
        <f aca="false">EXP(E562)</f>
        <v>20.8333567198143</v>
      </c>
      <c r="G562" s="126" t="n">
        <f aca="false">EXP(EXP(-$C$4*($J$4-$I$4))*LN(F562)+(1-EXP(-$C$4*($J$4-$I$4)))*$G$4+$F$4^2/(4*$C$4)*(1-EXP(-2*$C$4*($J$4-$I$4))))</f>
        <v>20.5580011999811</v>
      </c>
      <c r="H562" s="126" t="n">
        <f aca="false">EXP(EXP(-$C$4*($K$4-$I$4))*LN(G562)+(1-EXP(-$C$4*($K$4-$I$4)))*$G$4+$F$4^2/(4*$C$4)*(1-EXP(-2*$C$4*($K$4-$I$4))))</f>
        <v>19.6117697991397</v>
      </c>
      <c r="I562" s="126" t="n">
        <f aca="false">MAX(0,G562-H562-$H$4)</f>
        <v>0</v>
      </c>
      <c r="J562" s="22" t="n">
        <f aca="false">$D$7*AVERAGE(A562,I562)</f>
        <v>0</v>
      </c>
      <c r="K562" s="135"/>
    </row>
    <row r="563" customFormat="false" ht="12.75" hidden="false" customHeight="false" outlineLevel="0" collapsed="false">
      <c r="B563" s="124" t="n">
        <f aca="false">B562+1</f>
        <v>547</v>
      </c>
      <c r="C563" s="21" t="n">
        <f aca="false">$C$7</f>
        <v>3.29212628660779</v>
      </c>
      <c r="D563" s="21" t="n">
        <f aca="true">NORMSINV(RAND())</f>
        <v>-0.813071899500503</v>
      </c>
      <c r="E563" s="21" t="n">
        <f aca="false">$C$4*($G$4-C563)*$J$4+$F$4*SQRT($J$4)*D563+C563</f>
        <v>2.85225572256262</v>
      </c>
      <c r="F563" s="125" t="n">
        <f aca="false">EXP(E563)</f>
        <v>17.3268222957868</v>
      </c>
      <c r="G563" s="126" t="n">
        <f aca="false">EXP(EXP(-$C$4*($J$4-$I$4))*LN(F563)+(1-EXP(-$C$4*($J$4-$I$4)))*$G$4+$F$4^2/(4*$C$4)*(1-EXP(-2*$C$4*($J$4-$I$4))))</f>
        <v>17.4521671071019</v>
      </c>
      <c r="H563" s="126" t="n">
        <f aca="false">EXP(EXP(-$C$4*($K$4-$I$4))*LN(G563)+(1-EXP(-$C$4*($K$4-$I$4)))*$G$4+$F$4^2/(4*$C$4)*(1-EXP(-2*$C$4*($K$4-$I$4))))</f>
        <v>17.7071329759298</v>
      </c>
      <c r="I563" s="126" t="n">
        <f aca="false">MAX(0,G563-H563-$H$4)</f>
        <v>0</v>
      </c>
      <c r="J563" s="22" t="n">
        <f aca="false">$D$7*AVERAGE(A563,I563)</f>
        <v>0</v>
      </c>
      <c r="K563" s="135"/>
    </row>
    <row r="564" customFormat="false" ht="12.75" hidden="false" customHeight="false" outlineLevel="0" collapsed="false">
      <c r="B564" s="124" t="n">
        <f aca="false">B563+1</f>
        <v>548</v>
      </c>
      <c r="C564" s="21" t="n">
        <f aca="false">$C$7</f>
        <v>3.29212628660779</v>
      </c>
      <c r="D564" s="21" t="n">
        <f aca="true">NORMSINV(RAND())</f>
        <v>0.0959307215101216</v>
      </c>
      <c r="E564" s="21" t="n">
        <f aca="false">$C$4*($G$4-C564)*$J$4+$F$4*SQRT($J$4)*D564+C564</f>
        <v>3.14195244774249</v>
      </c>
      <c r="F564" s="125" t="n">
        <f aca="false">EXP(E564)</f>
        <v>23.1490200166601</v>
      </c>
      <c r="G564" s="126" t="n">
        <f aca="false">EXP(EXP(-$C$4*($J$4-$I$4))*LN(F564)+(1-EXP(-$C$4*($J$4-$I$4)))*$G$4+$F$4^2/(4*$C$4)*(1-EXP(-2*$C$4*($J$4-$I$4))))</f>
        <v>22.5766495540187</v>
      </c>
      <c r="H564" s="126" t="n">
        <f aca="false">EXP(EXP(-$C$4*($K$4-$I$4))*LN(G564)+(1-EXP(-$C$4*($K$4-$I$4)))*$G$4+$F$4^2/(4*$C$4)*(1-EXP(-2*$C$4*($K$4-$I$4))))</f>
        <v>20.7917100184215</v>
      </c>
      <c r="I564" s="126" t="n">
        <f aca="false">MAX(0,G564-H564-$H$4)</f>
        <v>0</v>
      </c>
      <c r="J564" s="22" t="n">
        <f aca="false">$D$7*AVERAGE(A564,I564)</f>
        <v>0</v>
      </c>
      <c r="K564" s="135"/>
    </row>
    <row r="565" customFormat="false" ht="12.75" hidden="false" customHeight="false" outlineLevel="0" collapsed="false">
      <c r="B565" s="124" t="n">
        <f aca="false">B564+1</f>
        <v>549</v>
      </c>
      <c r="C565" s="21" t="n">
        <f aca="false">$C$7</f>
        <v>3.29212628660779</v>
      </c>
      <c r="D565" s="21" t="n">
        <f aca="true">NORMSINV(RAND())</f>
        <v>-0.306146348319437</v>
      </c>
      <c r="E565" s="21" t="n">
        <f aca="false">$C$4*($G$4-C565)*$J$4+$F$4*SQRT($J$4)*D565+C565</f>
        <v>3.0138115516579</v>
      </c>
      <c r="F565" s="125" t="n">
        <f aca="false">EXP(E565)</f>
        <v>20.3648739523941</v>
      </c>
      <c r="G565" s="126" t="n">
        <f aca="false">EXP(EXP(-$C$4*($J$4-$I$4))*LN(F565)+(1-EXP(-$C$4*($J$4-$I$4)))*$G$4+$F$4^2/(4*$C$4)*(1-EXP(-2*$C$4*($J$4-$I$4))))</f>
        <v>20.1466467076503</v>
      </c>
      <c r="H565" s="126" t="n">
        <f aca="false">EXP(EXP(-$C$4*($K$4-$I$4))*LN(G565)+(1-EXP(-$C$4*($K$4-$I$4)))*$G$4+$F$4^2/(4*$C$4)*(1-EXP(-2*$C$4*($K$4-$I$4))))</f>
        <v>19.3660659273286</v>
      </c>
      <c r="I565" s="126" t="n">
        <f aca="false">MAX(0,G565-H565-$H$4)</f>
        <v>0</v>
      </c>
      <c r="J565" s="22" t="n">
        <f aca="false">$D$7*AVERAGE(A565,I565)</f>
        <v>0</v>
      </c>
      <c r="K565" s="135"/>
    </row>
    <row r="566" customFormat="false" ht="12.75" hidden="false" customHeight="false" outlineLevel="0" collapsed="false">
      <c r="B566" s="124" t="n">
        <f aca="false">B565+1</f>
        <v>550</v>
      </c>
      <c r="C566" s="21" t="n">
        <f aca="false">$C$7</f>
        <v>3.29212628660779</v>
      </c>
      <c r="D566" s="21" t="n">
        <f aca="true">NORMSINV(RAND())</f>
        <v>0.388983606069989</v>
      </c>
      <c r="E566" s="21" t="n">
        <f aca="false">$C$4*($G$4-C566)*$J$4+$F$4*SQRT($J$4)*D566+C566</f>
        <v>3.23534762504916</v>
      </c>
      <c r="F566" s="125" t="n">
        <f aca="false">EXP(E566)</f>
        <v>25.4152052053581</v>
      </c>
      <c r="G566" s="126" t="n">
        <f aca="false">EXP(EXP(-$C$4*($J$4-$I$4))*LN(F566)+(1-EXP(-$C$4*($J$4-$I$4)))*$G$4+$F$4^2/(4*$C$4)*(1-EXP(-2*$C$4*($J$4-$I$4))))</f>
        <v>24.5304718075492</v>
      </c>
      <c r="H566" s="126" t="n">
        <f aca="false">EXP(EXP(-$C$4*($K$4-$I$4))*LN(G566)+(1-EXP(-$C$4*($K$4-$I$4)))*$G$4+$F$4^2/(4*$C$4)*(1-EXP(-2*$C$4*($K$4-$I$4))))</f>
        <v>21.8964789531105</v>
      </c>
      <c r="I566" s="126" t="n">
        <f aca="false">MAX(0,G566-H566-$H$4)</f>
        <v>0.593992854438709</v>
      </c>
      <c r="J566" s="22" t="n">
        <f aca="false">$D$7*AVERAGE(A566,I566)</f>
        <v>0.56502348108527</v>
      </c>
      <c r="K566" s="135"/>
    </row>
    <row r="567" customFormat="false" ht="12.75" hidden="false" customHeight="false" outlineLevel="0" collapsed="false">
      <c r="B567" s="124" t="n">
        <f aca="false">B566+1</f>
        <v>551</v>
      </c>
      <c r="C567" s="21" t="n">
        <f aca="false">$C$7</f>
        <v>3.29212628660779</v>
      </c>
      <c r="D567" s="21" t="n">
        <f aca="true">NORMSINV(RAND())</f>
        <v>-0.578623138304718</v>
      </c>
      <c r="E567" s="21" t="n">
        <f aca="false">$C$4*($G$4-C567)*$J$4+$F$4*SQRT($J$4)*D567+C567</f>
        <v>2.92697392113655</v>
      </c>
      <c r="F567" s="125" t="n">
        <f aca="false">EXP(E567)</f>
        <v>18.6710448693301</v>
      </c>
      <c r="G567" s="126" t="n">
        <f aca="false">EXP(EXP(-$C$4*($J$4-$I$4))*LN(F567)+(1-EXP(-$C$4*($J$4-$I$4)))*$G$4+$F$4^2/(4*$C$4)*(1-EXP(-2*$C$4*($J$4-$I$4))))</f>
        <v>18.6503627926087</v>
      </c>
      <c r="H567" s="126" t="n">
        <f aca="false">EXP(EXP(-$C$4*($K$4-$I$4))*LN(G567)+(1-EXP(-$C$4*($K$4-$I$4)))*$G$4+$F$4^2/(4*$C$4)*(1-EXP(-2*$C$4*($K$4-$I$4))))</f>
        <v>18.4559329430989</v>
      </c>
      <c r="I567" s="126" t="n">
        <f aca="false">MAX(0,G567-H567-$H$4)</f>
        <v>0</v>
      </c>
      <c r="J567" s="22" t="n">
        <f aca="false">$D$7*AVERAGE(A567,I567)</f>
        <v>0</v>
      </c>
      <c r="K567" s="135"/>
    </row>
    <row r="568" customFormat="false" ht="12.75" hidden="false" customHeight="false" outlineLevel="0" collapsed="false">
      <c r="B568" s="124" t="n">
        <f aca="false">B567+1</f>
        <v>552</v>
      </c>
      <c r="C568" s="21" t="n">
        <f aca="false">$C$7</f>
        <v>3.29212628660779</v>
      </c>
      <c r="D568" s="21" t="n">
        <f aca="true">NORMSINV(RAND())</f>
        <v>-1.16753903050346</v>
      </c>
      <c r="E568" s="21" t="n">
        <f aca="false">$C$4*($G$4-C568)*$J$4+$F$4*SQRT($J$4)*D568+C568</f>
        <v>2.73928798774872</v>
      </c>
      <c r="F568" s="125" t="n">
        <f aca="false">EXP(E568)</f>
        <v>15.4759620979366</v>
      </c>
      <c r="G568" s="126" t="n">
        <f aca="false">EXP(EXP(-$C$4*($J$4-$I$4))*LN(F568)+(1-EXP(-$C$4*($J$4-$I$4)))*$G$4+$F$4^2/(4*$C$4)*(1-EXP(-2*$C$4*($J$4-$I$4))))</f>
        <v>15.785153564242</v>
      </c>
      <c r="H568" s="126" t="n">
        <f aca="false">EXP(EXP(-$C$4*($K$4-$I$4))*LN(G568)+(1-EXP(-$C$4*($K$4-$I$4)))*$G$4+$F$4^2/(4*$C$4)*(1-EXP(-2*$C$4*($K$4-$I$4))))</f>
        <v>16.6322977675668</v>
      </c>
      <c r="I568" s="126" t="n">
        <f aca="false">MAX(0,G568-H568-$H$4)</f>
        <v>0</v>
      </c>
      <c r="J568" s="22" t="n">
        <f aca="false">$D$7*AVERAGE(A568,I568)</f>
        <v>0</v>
      </c>
      <c r="K568" s="135"/>
    </row>
    <row r="569" customFormat="false" ht="12.75" hidden="false" customHeight="false" outlineLevel="0" collapsed="false">
      <c r="B569" s="124" t="n">
        <f aca="false">B568+1</f>
        <v>553</v>
      </c>
      <c r="C569" s="21" t="n">
        <f aca="false">$C$7</f>
        <v>3.29212628660779</v>
      </c>
      <c r="D569" s="21" t="n">
        <f aca="true">NORMSINV(RAND())</f>
        <v>0.166528782111613</v>
      </c>
      <c r="E569" s="21" t="n">
        <f aca="false">$C$4*($G$4-C569)*$J$4+$F$4*SQRT($J$4)*D569+C569</f>
        <v>3.16445186247197</v>
      </c>
      <c r="F569" s="125" t="n">
        <f aca="false">EXP(E569)</f>
        <v>23.6757629012826</v>
      </c>
      <c r="G569" s="126" t="n">
        <f aca="false">EXP(EXP(-$C$4*($J$4-$I$4))*LN(F569)+(1-EXP(-$C$4*($J$4-$I$4)))*$G$4+$F$4^2/(4*$C$4)*(1-EXP(-2*$C$4*($J$4-$I$4))))</f>
        <v>23.0326162138653</v>
      </c>
      <c r="H569" s="126" t="n">
        <f aca="false">EXP(EXP(-$C$4*($K$4-$I$4))*LN(G569)+(1-EXP(-$C$4*($K$4-$I$4)))*$G$4+$F$4^2/(4*$C$4)*(1-EXP(-2*$C$4*($K$4-$I$4))))</f>
        <v>21.0526488839925</v>
      </c>
      <c r="I569" s="126" t="n">
        <f aca="false">MAX(0,G569-H569-$H$4)</f>
        <v>0</v>
      </c>
      <c r="J569" s="22" t="n">
        <f aca="false">$D$7*AVERAGE(A569,I569)</f>
        <v>0</v>
      </c>
      <c r="K569" s="135"/>
    </row>
    <row r="570" customFormat="false" ht="12.75" hidden="false" customHeight="false" outlineLevel="0" collapsed="false">
      <c r="B570" s="124" t="n">
        <f aca="false">B569+1</f>
        <v>554</v>
      </c>
      <c r="C570" s="21" t="n">
        <f aca="false">$C$7</f>
        <v>3.29212628660779</v>
      </c>
      <c r="D570" s="21" t="n">
        <f aca="true">NORMSINV(RAND())</f>
        <v>0.155703380333029</v>
      </c>
      <c r="E570" s="21" t="n">
        <f aca="false">$C$4*($G$4-C570)*$J$4+$F$4*SQRT($J$4)*D570+C570</f>
        <v>3.16100183562769</v>
      </c>
      <c r="F570" s="125" t="n">
        <f aca="false">EXP(E570)</f>
        <v>23.5942216243913</v>
      </c>
      <c r="G570" s="126" t="n">
        <f aca="false">EXP(EXP(-$C$4*($J$4-$I$4))*LN(F570)+(1-EXP(-$C$4*($J$4-$I$4)))*$G$4+$F$4^2/(4*$C$4)*(1-EXP(-2*$C$4*($J$4-$I$4))))</f>
        <v>22.9621057798793</v>
      </c>
      <c r="H570" s="126" t="n">
        <f aca="false">EXP(EXP(-$C$4*($K$4-$I$4))*LN(G570)+(1-EXP(-$C$4*($K$4-$I$4)))*$G$4+$F$4^2/(4*$C$4)*(1-EXP(-2*$C$4*($K$4-$I$4))))</f>
        <v>21.0124253465709</v>
      </c>
      <c r="I570" s="126" t="n">
        <f aca="false">MAX(0,G570-H570-$H$4)</f>
        <v>0</v>
      </c>
      <c r="J570" s="22" t="n">
        <f aca="false">$D$7*AVERAGE(A570,I570)</f>
        <v>0</v>
      </c>
      <c r="K570" s="135"/>
    </row>
    <row r="571" customFormat="false" ht="12.75" hidden="false" customHeight="false" outlineLevel="0" collapsed="false">
      <c r="B571" s="124" t="n">
        <f aca="false">B570+1</f>
        <v>555</v>
      </c>
      <c r="C571" s="21" t="n">
        <f aca="false">$C$7</f>
        <v>3.29212628660779</v>
      </c>
      <c r="D571" s="21" t="n">
        <f aca="true">NORMSINV(RAND())</f>
        <v>-0.647863561544187</v>
      </c>
      <c r="E571" s="21" t="n">
        <f aca="false">$C$4*($G$4-C571)*$J$4+$F$4*SQRT($J$4)*D571+C571</f>
        <v>2.9049071818347</v>
      </c>
      <c r="F571" s="125" t="n">
        <f aca="false">EXP(E571)</f>
        <v>18.2635483844816</v>
      </c>
      <c r="G571" s="126" t="n">
        <f aca="false">EXP(EXP(-$C$4*($J$4-$I$4))*LN(F571)+(1-EXP(-$C$4*($J$4-$I$4)))*$G$4+$F$4^2/(4*$C$4)*(1-EXP(-2*$C$4*($J$4-$I$4))))</f>
        <v>18.2881804563282</v>
      </c>
      <c r="H571" s="126" t="n">
        <f aca="false">EXP(EXP(-$C$4*($K$4-$I$4))*LN(G571)+(1-EXP(-$C$4*($K$4-$I$4)))*$G$4+$F$4^2/(4*$C$4)*(1-EXP(-2*$C$4*($K$4-$I$4))))</f>
        <v>18.2315514965393</v>
      </c>
      <c r="I571" s="126" t="n">
        <f aca="false">MAX(0,G571-H571-$H$4)</f>
        <v>0</v>
      </c>
      <c r="J571" s="22" t="n">
        <f aca="false">$D$7*AVERAGE(A571,I571)</f>
        <v>0</v>
      </c>
      <c r="K571" s="135"/>
    </row>
    <row r="572" customFormat="false" ht="12.75" hidden="false" customHeight="false" outlineLevel="0" collapsed="false">
      <c r="B572" s="124" t="n">
        <f aca="false">B571+1</f>
        <v>556</v>
      </c>
      <c r="C572" s="21" t="n">
        <f aca="false">$C$7</f>
        <v>3.29212628660779</v>
      </c>
      <c r="D572" s="21" t="n">
        <f aca="true">NORMSINV(RAND())</f>
        <v>1.5384953459527</v>
      </c>
      <c r="E572" s="21" t="n">
        <f aca="false">$C$4*($G$4-C572)*$J$4+$F$4*SQRT($J$4)*D572+C572</f>
        <v>3.60169396872593</v>
      </c>
      <c r="F572" s="125" t="n">
        <f aca="false">EXP(E572)</f>
        <v>36.660283247779</v>
      </c>
      <c r="G572" s="126" t="n">
        <f aca="false">EXP(EXP(-$C$4*($J$4-$I$4))*LN(F572)+(1-EXP(-$C$4*($J$4-$I$4)))*$G$4+$F$4^2/(4*$C$4)*(1-EXP(-2*$C$4*($J$4-$I$4))))</f>
        <v>33.9703009526901</v>
      </c>
      <c r="H572" s="126" t="n">
        <f aca="false">EXP(EXP(-$C$4*($K$4-$I$4))*LN(G572)+(1-EXP(-$C$4*($K$4-$I$4)))*$G$4+$F$4^2/(4*$C$4)*(1-EXP(-2*$C$4*($K$4-$I$4))))</f>
        <v>26.8268062134177</v>
      </c>
      <c r="I572" s="126" t="n">
        <f aca="false">MAX(0,G572-H572-$H$4)</f>
        <v>5.1034947392724</v>
      </c>
      <c r="J572" s="22" t="n">
        <f aca="false">$D$7*AVERAGE(A572,I572)</f>
        <v>4.8545943637805</v>
      </c>
      <c r="K572" s="135"/>
    </row>
    <row r="573" customFormat="false" ht="12.75" hidden="false" customHeight="false" outlineLevel="0" collapsed="false">
      <c r="B573" s="124" t="n">
        <f aca="false">B572+1</f>
        <v>557</v>
      </c>
      <c r="C573" s="21" t="n">
        <f aca="false">$C$7</f>
        <v>3.29212628660779</v>
      </c>
      <c r="D573" s="21" t="n">
        <f aca="true">NORMSINV(RAND())</f>
        <v>1.11503986302132</v>
      </c>
      <c r="E573" s="21" t="n">
        <f aca="false">$C$4*($G$4-C573)*$J$4+$F$4*SQRT($J$4)*D573+C573</f>
        <v>3.46673982906867</v>
      </c>
      <c r="F573" s="125" t="n">
        <f aca="false">EXP(E573)</f>
        <v>32.0321417718911</v>
      </c>
      <c r="G573" s="126" t="n">
        <f aca="false">EXP(EXP(-$C$4*($J$4-$I$4))*LN(F573)+(1-EXP(-$C$4*($J$4-$I$4)))*$G$4+$F$4^2/(4*$C$4)*(1-EXP(-2*$C$4*($J$4-$I$4))))</f>
        <v>30.1309665003449</v>
      </c>
      <c r="H573" s="126" t="n">
        <f aca="false">EXP(EXP(-$C$4*($K$4-$I$4))*LN(G573)+(1-EXP(-$C$4*($K$4-$I$4)))*$G$4+$F$4^2/(4*$C$4)*(1-EXP(-2*$C$4*($K$4-$I$4))))</f>
        <v>24.893154790446</v>
      </c>
      <c r="I573" s="126" t="n">
        <f aca="false">MAX(0,G573-H573-$H$4)</f>
        <v>3.19781170989892</v>
      </c>
      <c r="J573" s="22" t="n">
        <f aca="false">$D$7*AVERAGE(A573,I573)</f>
        <v>3.0418525924688</v>
      </c>
      <c r="K573" s="135"/>
    </row>
    <row r="574" customFormat="false" ht="12.75" hidden="false" customHeight="false" outlineLevel="0" collapsed="false">
      <c r="B574" s="124" t="n">
        <f aca="false">B573+1</f>
        <v>558</v>
      </c>
      <c r="C574" s="21" t="n">
        <f aca="false">$C$7</f>
        <v>3.29212628660779</v>
      </c>
      <c r="D574" s="21" t="n">
        <f aca="true">NORMSINV(RAND())</f>
        <v>1.0525504511738</v>
      </c>
      <c r="E574" s="21" t="n">
        <f aca="false">$C$4*($G$4-C574)*$J$4+$F$4*SQRT($J$4)*D574+C574</f>
        <v>3.44682461919775</v>
      </c>
      <c r="F574" s="125" t="n">
        <f aca="false">EXP(E574)</f>
        <v>31.4005252096955</v>
      </c>
      <c r="G574" s="126" t="n">
        <f aca="false">EXP(EXP(-$C$4*($J$4-$I$4))*LN(F574)+(1-EXP(-$C$4*($J$4-$I$4)))*$G$4+$F$4^2/(4*$C$4)*(1-EXP(-2*$C$4*($J$4-$I$4))))</f>
        <v>29.6023829128826</v>
      </c>
      <c r="H574" s="126" t="n">
        <f aca="false">EXP(EXP(-$C$4*($K$4-$I$4))*LN(G574)+(1-EXP(-$C$4*($K$4-$I$4)))*$G$4+$F$4^2/(4*$C$4)*(1-EXP(-2*$C$4*($K$4-$I$4))))</f>
        <v>24.6198570245251</v>
      </c>
      <c r="I574" s="126" t="n">
        <f aca="false">MAX(0,G574-H574-$H$4)</f>
        <v>2.94252588835753</v>
      </c>
      <c r="J574" s="22" t="n">
        <f aca="false">$D$7*AVERAGE(A574,I574)</f>
        <v>2.79901720736079</v>
      </c>
      <c r="K574" s="135"/>
    </row>
    <row r="575" customFormat="false" ht="12.75" hidden="false" customHeight="false" outlineLevel="0" collapsed="false">
      <c r="B575" s="124" t="n">
        <f aca="false">B574+1</f>
        <v>559</v>
      </c>
      <c r="C575" s="21" t="n">
        <f aca="false">$C$7</f>
        <v>3.29212628660779</v>
      </c>
      <c r="D575" s="21" t="n">
        <f aca="true">NORMSINV(RAND())</f>
        <v>-2.18941551371118</v>
      </c>
      <c r="E575" s="21" t="n">
        <f aca="false">$C$4*($G$4-C575)*$J$4+$F$4*SQRT($J$4)*D575+C575</f>
        <v>2.41361866196122</v>
      </c>
      <c r="F575" s="125" t="n">
        <f aca="false">EXP(E575)</f>
        <v>11.1743241727699</v>
      </c>
      <c r="G575" s="126" t="n">
        <f aca="false">EXP(EXP(-$C$4*($J$4-$I$4))*LN(F575)+(1-EXP(-$C$4*($J$4-$I$4)))*$G$4+$F$4^2/(4*$C$4)*(1-EXP(-2*$C$4*($J$4-$I$4))))</f>
        <v>11.8182956102367</v>
      </c>
      <c r="H575" s="126" t="n">
        <f aca="false">EXP(EXP(-$C$4*($K$4-$I$4))*LN(G575)+(1-EXP(-$C$4*($K$4-$I$4)))*$G$4+$F$4^2/(4*$C$4)*(1-EXP(-2*$C$4*($K$4-$I$4))))</f>
        <v>13.8851380154259</v>
      </c>
      <c r="I575" s="126" t="n">
        <f aca="false">MAX(0,G575-H575-$H$4)</f>
        <v>0</v>
      </c>
      <c r="J575" s="22" t="n">
        <f aca="false">$D$7*AVERAGE(A575,I575)</f>
        <v>0</v>
      </c>
      <c r="K575" s="135"/>
    </row>
    <row r="576" customFormat="false" ht="12.75" hidden="false" customHeight="false" outlineLevel="0" collapsed="false">
      <c r="B576" s="124" t="n">
        <f aca="false">B575+1</f>
        <v>560</v>
      </c>
      <c r="C576" s="21" t="n">
        <f aca="false">$C$7</f>
        <v>3.29212628660779</v>
      </c>
      <c r="D576" s="21" t="n">
        <f aca="true">NORMSINV(RAND())</f>
        <v>-0.311059058712238</v>
      </c>
      <c r="E576" s="21" t="n">
        <f aca="false">$C$4*($G$4-C576)*$J$4+$F$4*SQRT($J$4)*D576+C576</f>
        <v>3.01224588388131</v>
      </c>
      <c r="F576" s="125" t="n">
        <f aca="false">EXP(E576)</f>
        <v>20.3330142728175</v>
      </c>
      <c r="G576" s="126" t="n">
        <f aca="false">EXP(EXP(-$C$4*($J$4-$I$4))*LN(F576)+(1-EXP(-$C$4*($J$4-$I$4)))*$G$4+$F$4^2/(4*$C$4)*(1-EXP(-2*$C$4*($J$4-$I$4))))</f>
        <v>20.1186341004885</v>
      </c>
      <c r="H576" s="126" t="n">
        <f aca="false">EXP(EXP(-$C$4*($K$4-$I$4))*LN(G576)+(1-EXP(-$C$4*($K$4-$I$4)))*$G$4+$F$4^2/(4*$C$4)*(1-EXP(-2*$C$4*($K$4-$I$4))))</f>
        <v>19.3492655580346</v>
      </c>
      <c r="I576" s="126" t="n">
        <f aca="false">MAX(0,G576-H576-$H$4)</f>
        <v>0</v>
      </c>
      <c r="J576" s="22" t="n">
        <f aca="false">$D$7*AVERAGE(A576,I576)</f>
        <v>0</v>
      </c>
      <c r="K576" s="135"/>
    </row>
    <row r="577" customFormat="false" ht="12.75" hidden="false" customHeight="false" outlineLevel="0" collapsed="false">
      <c r="B577" s="124" t="n">
        <f aca="false">B576+1</f>
        <v>561</v>
      </c>
      <c r="C577" s="21" t="n">
        <f aca="false">$C$7</f>
        <v>3.29212628660779</v>
      </c>
      <c r="D577" s="21" t="n">
        <f aca="true">NORMSINV(RAND())</f>
        <v>1.33093276547657</v>
      </c>
      <c r="E577" s="21" t="n">
        <f aca="false">$C$4*($G$4-C577)*$J$4+$F$4*SQRT($J$4)*D577+C577</f>
        <v>3.53554432466113</v>
      </c>
      <c r="F577" s="125" t="n">
        <f aca="false">EXP(E577)</f>
        <v>34.3136874180372</v>
      </c>
      <c r="G577" s="126" t="n">
        <f aca="false">EXP(EXP(-$C$4*($J$4-$I$4))*LN(F577)+(1-EXP(-$C$4*($J$4-$I$4)))*$G$4+$F$4^2/(4*$C$4)*(1-EXP(-2*$C$4*($J$4-$I$4))))</f>
        <v>32.0308568241051</v>
      </c>
      <c r="H577" s="126" t="n">
        <f aca="false">EXP(EXP(-$C$4*($K$4-$I$4))*LN(G577)+(1-EXP(-$C$4*($K$4-$I$4)))*$G$4+$F$4^2/(4*$C$4)*(1-EXP(-2*$C$4*($K$4-$I$4))))</f>
        <v>25.8609230513634</v>
      </c>
      <c r="I577" s="126" t="n">
        <f aca="false">MAX(0,G577-H577-$H$4)</f>
        <v>4.1299337727417</v>
      </c>
      <c r="J577" s="22" t="n">
        <f aca="false">$D$7*AVERAGE(A577,I577)</f>
        <v>3.92851452587115</v>
      </c>
      <c r="K577" s="135"/>
    </row>
    <row r="578" customFormat="false" ht="12.75" hidden="false" customHeight="false" outlineLevel="0" collapsed="false">
      <c r="B578" s="124" t="n">
        <f aca="false">B577+1</f>
        <v>562</v>
      </c>
      <c r="C578" s="21" t="n">
        <f aca="false">$C$7</f>
        <v>3.29212628660779</v>
      </c>
      <c r="D578" s="21" t="n">
        <f aca="true">NORMSINV(RAND())</f>
        <v>0.216119287916901</v>
      </c>
      <c r="E578" s="21" t="n">
        <f aca="false">$C$4*($G$4-C578)*$J$4+$F$4*SQRT($J$4)*D578+C578</f>
        <v>3.18025622518749</v>
      </c>
      <c r="F578" s="125" t="n">
        <f aca="false">EXP(E578)</f>
        <v>24.0529157254201</v>
      </c>
      <c r="G578" s="126" t="n">
        <f aca="false">EXP(EXP(-$C$4*($J$4-$I$4))*LN(F578)+(1-EXP(-$C$4*($J$4-$I$4)))*$G$4+$F$4^2/(4*$C$4)*(1-EXP(-2*$C$4*($J$4-$I$4))))</f>
        <v>23.3583981297174</v>
      </c>
      <c r="H578" s="126" t="n">
        <f aca="false">EXP(EXP(-$C$4*($K$4-$I$4))*LN(G578)+(1-EXP(-$C$4*($K$4-$I$4)))*$G$4+$F$4^2/(4*$C$4)*(1-EXP(-2*$C$4*($K$4-$I$4))))</f>
        <v>21.237896983637</v>
      </c>
      <c r="I578" s="126" t="n">
        <f aca="false">MAX(0,G578-H578-$H$4)</f>
        <v>0.0805011460803895</v>
      </c>
      <c r="J578" s="22" t="n">
        <f aca="false">$D$7*AVERAGE(A578,I578)</f>
        <v>0.0765750588576968</v>
      </c>
      <c r="K578" s="135"/>
    </row>
    <row r="579" customFormat="false" ht="12.75" hidden="false" customHeight="false" outlineLevel="0" collapsed="false">
      <c r="B579" s="124" t="n">
        <f aca="false">B578+1</f>
        <v>563</v>
      </c>
      <c r="C579" s="21" t="n">
        <f aca="false">$C$7</f>
        <v>3.29212628660779</v>
      </c>
      <c r="D579" s="21" t="n">
        <f aca="true">NORMSINV(RAND())</f>
        <v>0.350377679001186</v>
      </c>
      <c r="E579" s="21" t="n">
        <f aca="false">$C$4*($G$4-C579)*$J$4+$F$4*SQRT($J$4)*D579+C579</f>
        <v>3.22304401845237</v>
      </c>
      <c r="F579" s="125" t="n">
        <f aca="false">EXP(E579)</f>
        <v>25.1044223146304</v>
      </c>
      <c r="G579" s="126" t="n">
        <f aca="false">EXP(EXP(-$C$4*($J$4-$I$4))*LN(F579)+(1-EXP(-$C$4*($J$4-$I$4)))*$G$4+$F$4^2/(4*$C$4)*(1-EXP(-2*$C$4*($J$4-$I$4))))</f>
        <v>24.263712594208</v>
      </c>
      <c r="H579" s="126" t="n">
        <f aca="false">EXP(EXP(-$C$4*($K$4-$I$4))*LN(G579)+(1-EXP(-$C$4*($K$4-$I$4)))*$G$4+$F$4^2/(4*$C$4)*(1-EXP(-2*$C$4*($K$4-$I$4))))</f>
        <v>21.7476481501864</v>
      </c>
      <c r="I579" s="126" t="n">
        <f aca="false">MAX(0,G579-H579-$H$4)</f>
        <v>0.476064444021612</v>
      </c>
      <c r="J579" s="22" t="n">
        <f aca="false">$D$7*AVERAGE(A579,I579)</f>
        <v>0.452846507111931</v>
      </c>
      <c r="K579" s="135"/>
    </row>
    <row r="580" customFormat="false" ht="12.75" hidden="false" customHeight="false" outlineLevel="0" collapsed="false">
      <c r="B580" s="124" t="n">
        <f aca="false">B579+1</f>
        <v>564</v>
      </c>
      <c r="C580" s="21" t="n">
        <f aca="false">$C$7</f>
        <v>3.29212628660779</v>
      </c>
      <c r="D580" s="21" t="n">
        <f aca="true">NORMSINV(RAND())</f>
        <v>-0.471717492314383</v>
      </c>
      <c r="E580" s="21" t="n">
        <f aca="false">$C$4*($G$4-C580)*$J$4+$F$4*SQRT($J$4)*D580+C580</f>
        <v>2.96104446706326</v>
      </c>
      <c r="F580" s="125" t="n">
        <f aca="false">EXP(E580)</f>
        <v>19.3181383812439</v>
      </c>
      <c r="G580" s="126" t="n">
        <f aca="false">EXP(EXP(-$C$4*($J$4-$I$4))*LN(F580)+(1-EXP(-$C$4*($J$4-$I$4)))*$G$4+$F$4^2/(4*$C$4)*(1-EXP(-2*$C$4*($J$4-$I$4))))</f>
        <v>19.223701258069</v>
      </c>
      <c r="H580" s="126" t="n">
        <f aca="false">EXP(EXP(-$C$4*($K$4-$I$4))*LN(G580)+(1-EXP(-$C$4*($K$4-$I$4)))*$G$4+$F$4^2/(4*$C$4)*(1-EXP(-2*$C$4*($K$4-$I$4))))</f>
        <v>18.807808338076</v>
      </c>
      <c r="I580" s="126" t="n">
        <f aca="false">MAX(0,G580-H580-$H$4)</f>
        <v>0</v>
      </c>
      <c r="J580" s="22" t="n">
        <f aca="false">$D$7*AVERAGE(A580,I580)</f>
        <v>0</v>
      </c>
      <c r="K580" s="135"/>
    </row>
    <row r="581" customFormat="false" ht="12.75" hidden="false" customHeight="false" outlineLevel="0" collapsed="false">
      <c r="B581" s="124" t="n">
        <f aca="false">B580+1</f>
        <v>565</v>
      </c>
      <c r="C581" s="21" t="n">
        <f aca="false">$C$7</f>
        <v>3.29212628660779</v>
      </c>
      <c r="D581" s="21" t="n">
        <f aca="true">NORMSINV(RAND())</f>
        <v>-0.793720698065777</v>
      </c>
      <c r="E581" s="21" t="n">
        <f aca="false">$C$4*($G$4-C581)*$J$4+$F$4*SQRT($J$4)*D581+C581</f>
        <v>2.85842289915195</v>
      </c>
      <c r="F581" s="125" t="n">
        <f aca="false">EXP(E581)</f>
        <v>17.4340100517946</v>
      </c>
      <c r="G581" s="126" t="n">
        <f aca="false">EXP(EXP(-$C$4*($J$4-$I$4))*LN(F581)+(1-EXP(-$C$4*($J$4-$I$4)))*$G$4+$F$4^2/(4*$C$4)*(1-EXP(-2*$C$4*($J$4-$I$4))))</f>
        <v>17.5480805918851</v>
      </c>
      <c r="H581" s="126" t="n">
        <f aca="false">EXP(EXP(-$C$4*($K$4-$I$4))*LN(G581)+(1-EXP(-$C$4*($K$4-$I$4)))*$G$4+$F$4^2/(4*$C$4)*(1-EXP(-2*$C$4*($K$4-$I$4))))</f>
        <v>17.7677707774241</v>
      </c>
      <c r="I581" s="126" t="n">
        <f aca="false">MAX(0,G581-H581-$H$4)</f>
        <v>0</v>
      </c>
      <c r="J581" s="22" t="n">
        <f aca="false">$D$7*AVERAGE(A581,I581)</f>
        <v>0</v>
      </c>
      <c r="K581" s="135"/>
    </row>
    <row r="582" customFormat="false" ht="12.75" hidden="false" customHeight="false" outlineLevel="0" collapsed="false">
      <c r="B582" s="124" t="n">
        <f aca="false">B581+1</f>
        <v>566</v>
      </c>
      <c r="C582" s="21" t="n">
        <f aca="false">$C$7</f>
        <v>3.29212628660779</v>
      </c>
      <c r="D582" s="21" t="n">
        <f aca="true">NORMSINV(RAND())</f>
        <v>1.20211421544243</v>
      </c>
      <c r="E582" s="21" t="n">
        <f aca="false">$C$4*($G$4-C582)*$J$4+$F$4*SQRT($J$4)*D582+C582</f>
        <v>3.4944901943157</v>
      </c>
      <c r="F582" s="125" t="n">
        <f aca="false">EXP(E582)</f>
        <v>32.9334939900994</v>
      </c>
      <c r="G582" s="126" t="n">
        <f aca="false">EXP(EXP(-$C$4*($J$4-$I$4))*LN(F582)+(1-EXP(-$C$4*($J$4-$I$4)))*$G$4+$F$4^2/(4*$C$4)*(1-EXP(-2*$C$4*($J$4-$I$4))))</f>
        <v>30.8832841143889</v>
      </c>
      <c r="H582" s="126" t="n">
        <f aca="false">EXP(EXP(-$C$4*($K$4-$I$4))*LN(G582)+(1-EXP(-$C$4*($K$4-$I$4)))*$G$4+$F$4^2/(4*$C$4)*(1-EXP(-2*$C$4*($K$4-$I$4))))</f>
        <v>25.279041223658</v>
      </c>
      <c r="I582" s="126" t="n">
        <f aca="false">MAX(0,G582-H582-$H$4)</f>
        <v>3.5642428907309</v>
      </c>
      <c r="J582" s="22" t="n">
        <f aca="false">$D$7*AVERAGE(A582,I582)</f>
        <v>3.39041271373071</v>
      </c>
      <c r="K582" s="135"/>
    </row>
    <row r="583" customFormat="false" ht="12.75" hidden="false" customHeight="false" outlineLevel="0" collapsed="false">
      <c r="B583" s="124" t="n">
        <f aca="false">B582+1</f>
        <v>567</v>
      </c>
      <c r="C583" s="21" t="n">
        <f aca="false">$C$7</f>
        <v>3.29212628660779</v>
      </c>
      <c r="D583" s="21" t="n">
        <f aca="true">NORMSINV(RAND())</f>
        <v>-0.189427593914747</v>
      </c>
      <c r="E583" s="21" t="n">
        <f aca="false">$C$4*($G$4-C583)*$J$4+$F$4*SQRT($J$4)*D583+C583</f>
        <v>3.05100950921771</v>
      </c>
      <c r="F583" s="125" t="n">
        <f aca="false">EXP(E583)</f>
        <v>21.1366713204092</v>
      </c>
      <c r="G583" s="126" t="n">
        <f aca="false">EXP(EXP(-$C$4*($J$4-$I$4))*LN(F583)+(1-EXP(-$C$4*($J$4-$I$4)))*$G$4+$F$4^2/(4*$C$4)*(1-EXP(-2*$C$4*($J$4-$I$4))))</f>
        <v>20.8237786088763</v>
      </c>
      <c r="H583" s="126" t="n">
        <f aca="false">EXP(EXP(-$C$4*($K$4-$I$4))*LN(G583)+(1-EXP(-$C$4*($K$4-$I$4)))*$G$4+$F$4^2/(4*$C$4)*(1-EXP(-2*$C$4*($K$4-$I$4))))</f>
        <v>19.7695366182787</v>
      </c>
      <c r="I583" s="126" t="n">
        <f aca="false">MAX(0,G583-H583-$H$4)</f>
        <v>0</v>
      </c>
      <c r="J583" s="22" t="n">
        <f aca="false">$D$7*AVERAGE(A583,I583)</f>
        <v>0</v>
      </c>
      <c r="K583" s="135"/>
    </row>
    <row r="584" customFormat="false" ht="12.75" hidden="false" customHeight="false" outlineLevel="0" collapsed="false">
      <c r="B584" s="124" t="n">
        <f aca="false">B583+1</f>
        <v>568</v>
      </c>
      <c r="C584" s="21" t="n">
        <f aca="false">$C$7</f>
        <v>3.29212628660779</v>
      </c>
      <c r="D584" s="21" t="n">
        <f aca="true">NORMSINV(RAND())</f>
        <v>1.33126181945372</v>
      </c>
      <c r="E584" s="21" t="n">
        <f aca="false">$C$4*($G$4-C584)*$J$4+$F$4*SQRT($J$4)*D584+C584</f>
        <v>3.53564919329119</v>
      </c>
      <c r="F584" s="125" t="n">
        <f aca="false">EXP(E584)</f>
        <v>34.3172860361168</v>
      </c>
      <c r="G584" s="126" t="n">
        <f aca="false">EXP(EXP(-$C$4*($J$4-$I$4))*LN(F584)+(1-EXP(-$C$4*($J$4-$I$4)))*$G$4+$F$4^2/(4*$C$4)*(1-EXP(-2*$C$4*($J$4-$I$4))))</f>
        <v>32.0338421217578</v>
      </c>
      <c r="H584" s="126" t="n">
        <f aca="false">EXP(EXP(-$C$4*($K$4-$I$4))*LN(G584)+(1-EXP(-$C$4*($K$4-$I$4)))*$G$4+$F$4^2/(4*$C$4)*(1-EXP(-2*$C$4*($K$4-$I$4))))</f>
        <v>25.862426430419</v>
      </c>
      <c r="I584" s="126" t="n">
        <f aca="false">MAX(0,G584-H584-$H$4)</f>
        <v>4.13141569133876</v>
      </c>
      <c r="J584" s="22" t="n">
        <f aca="false">$D$7*AVERAGE(A584,I584)</f>
        <v>3.92992417044538</v>
      </c>
      <c r="K584" s="135"/>
    </row>
    <row r="585" customFormat="false" ht="12.75" hidden="false" customHeight="false" outlineLevel="0" collapsed="false">
      <c r="B585" s="124" t="n">
        <f aca="false">B584+1</f>
        <v>569</v>
      </c>
      <c r="C585" s="21" t="n">
        <f aca="false">$C$7</f>
        <v>3.29212628660779</v>
      </c>
      <c r="D585" s="21" t="n">
        <f aca="true">NORMSINV(RAND())</f>
        <v>-0.291418729636849</v>
      </c>
      <c r="E585" s="21" t="n">
        <f aca="false">$C$4*($G$4-C585)*$J$4+$F$4*SQRT($J$4)*D585+C585</f>
        <v>3.01850520468313</v>
      </c>
      <c r="F585" s="125" t="n">
        <f aca="false">EXP(E585)</f>
        <v>20.4606842789488</v>
      </c>
      <c r="G585" s="126" t="n">
        <f aca="false">EXP(EXP(-$C$4*($J$4-$I$4))*LN(F585)+(1-EXP(-$C$4*($J$4-$I$4)))*$G$4+$F$4^2/(4*$C$4)*(1-EXP(-2*$C$4*($J$4-$I$4))))</f>
        <v>20.230858534635</v>
      </c>
      <c r="H585" s="126" t="n">
        <f aca="false">EXP(EXP(-$C$4*($K$4-$I$4))*LN(G585)+(1-EXP(-$C$4*($K$4-$I$4)))*$G$4+$F$4^2/(4*$C$4)*(1-EXP(-2*$C$4*($K$4-$I$4))))</f>
        <v>19.4165185496166</v>
      </c>
      <c r="I585" s="126" t="n">
        <f aca="false">MAX(0,G585-H585-$H$4)</f>
        <v>0</v>
      </c>
      <c r="J585" s="22" t="n">
        <f aca="false">$D$7*AVERAGE(A585,I585)</f>
        <v>0</v>
      </c>
      <c r="K585" s="135"/>
    </row>
    <row r="586" customFormat="false" ht="12.75" hidden="false" customHeight="false" outlineLevel="0" collapsed="false">
      <c r="B586" s="124" t="n">
        <f aca="false">B585+1</f>
        <v>570</v>
      </c>
      <c r="C586" s="21" t="n">
        <f aca="false">$C$7</f>
        <v>3.29212628660779</v>
      </c>
      <c r="D586" s="21" t="n">
        <f aca="true">NORMSINV(RAND())</f>
        <v>-0.263654834927511</v>
      </c>
      <c r="E586" s="21" t="n">
        <f aca="false">$C$4*($G$4-C586)*$J$4+$F$4*SQRT($J$4)*D586+C586</f>
        <v>3.0273534843136</v>
      </c>
      <c r="F586" s="125" t="n">
        <f aca="false">EXP(E586)</f>
        <v>20.6425294569542</v>
      </c>
      <c r="G586" s="126" t="n">
        <f aca="false">EXP(EXP(-$C$4*($J$4-$I$4))*LN(F586)+(1-EXP(-$C$4*($J$4-$I$4)))*$G$4+$F$4^2/(4*$C$4)*(1-EXP(-2*$C$4*($J$4-$I$4))))</f>
        <v>20.390569614018</v>
      </c>
      <c r="H586" s="126" t="n">
        <f aca="false">EXP(EXP(-$C$4*($K$4-$I$4))*LN(G586)+(1-EXP(-$C$4*($K$4-$I$4)))*$G$4+$F$4^2/(4*$C$4)*(1-EXP(-2*$C$4*($K$4-$I$4))))</f>
        <v>19.51198745986</v>
      </c>
      <c r="I586" s="126" t="n">
        <f aca="false">MAX(0,G586-H586-$H$4)</f>
        <v>0</v>
      </c>
      <c r="J586" s="22" t="n">
        <f aca="false">$D$7*AVERAGE(A586,I586)</f>
        <v>0</v>
      </c>
      <c r="K586" s="135"/>
    </row>
    <row r="587" customFormat="false" ht="12.75" hidden="false" customHeight="false" outlineLevel="0" collapsed="false">
      <c r="B587" s="124" t="n">
        <f aca="false">B586+1</f>
        <v>571</v>
      </c>
      <c r="C587" s="21" t="n">
        <f aca="false">$C$7</f>
        <v>3.29212628660779</v>
      </c>
      <c r="D587" s="21" t="n">
        <f aca="true">NORMSINV(RAND())</f>
        <v>-0.458880726518507</v>
      </c>
      <c r="E587" s="21" t="n">
        <f aca="false">$C$4*($G$4-C587)*$J$4+$F$4*SQRT($J$4)*D587+C587</f>
        <v>2.96513551028691</v>
      </c>
      <c r="F587" s="125" t="n">
        <f aca="false">EXP(E587)</f>
        <v>19.397331601353</v>
      </c>
      <c r="G587" s="126" t="n">
        <f aca="false">EXP(EXP(-$C$4*($J$4-$I$4))*LN(F587)+(1-EXP(-$C$4*($J$4-$I$4)))*$G$4+$F$4^2/(4*$C$4)*(1-EXP(-2*$C$4*($J$4-$I$4))))</f>
        <v>19.2937199588541</v>
      </c>
      <c r="H587" s="126" t="n">
        <f aca="false">EXP(EXP(-$C$4*($K$4-$I$4))*LN(G587)+(1-EXP(-$C$4*($K$4-$I$4)))*$G$4+$F$4^2/(4*$C$4)*(1-EXP(-2*$C$4*($K$4-$I$4))))</f>
        <v>18.8505086501146</v>
      </c>
      <c r="I587" s="126" t="n">
        <f aca="false">MAX(0,G587-H587-$H$4)</f>
        <v>0</v>
      </c>
      <c r="J587" s="22" t="n">
        <f aca="false">$D$7*AVERAGE(A587,I587)</f>
        <v>0</v>
      </c>
      <c r="K587" s="135"/>
    </row>
    <row r="588" customFormat="false" ht="12.75" hidden="false" customHeight="false" outlineLevel="0" collapsed="false">
      <c r="B588" s="124" t="n">
        <f aca="false">B587+1</f>
        <v>572</v>
      </c>
      <c r="C588" s="21" t="n">
        <f aca="false">$C$7</f>
        <v>3.29212628660779</v>
      </c>
      <c r="D588" s="21" t="n">
        <f aca="true">NORMSINV(RAND())</f>
        <v>0.815183444814173</v>
      </c>
      <c r="E588" s="21" t="n">
        <f aca="false">$C$4*($G$4-C588)*$J$4+$F$4*SQRT($J$4)*D588+C588</f>
        <v>3.37117638362755</v>
      </c>
      <c r="F588" s="125" t="n">
        <f aca="false">EXP(E588)</f>
        <v>29.1127546894067</v>
      </c>
      <c r="G588" s="126" t="n">
        <f aca="false">EXP(EXP(-$C$4*($J$4-$I$4))*LN(F588)+(1-EXP(-$C$4*($J$4-$I$4)))*$G$4+$F$4^2/(4*$C$4)*(1-EXP(-2*$C$4*($J$4-$I$4))))</f>
        <v>27.6776872337557</v>
      </c>
      <c r="H588" s="126" t="n">
        <f aca="false">EXP(EXP(-$C$4*($K$4-$I$4))*LN(G588)+(1-EXP(-$C$4*($K$4-$I$4)))*$G$4+$F$4^2/(4*$C$4)*(1-EXP(-2*$C$4*($K$4-$I$4))))</f>
        <v>23.6087978408937</v>
      </c>
      <c r="I588" s="126" t="n">
        <f aca="false">MAX(0,G588-H588-$H$4)</f>
        <v>2.028889392862</v>
      </c>
      <c r="J588" s="22" t="n">
        <f aca="false">$D$7*AVERAGE(A588,I588)</f>
        <v>1.92993928954773</v>
      </c>
      <c r="K588" s="135"/>
    </row>
    <row r="589" customFormat="false" ht="12.75" hidden="false" customHeight="false" outlineLevel="0" collapsed="false">
      <c r="B589" s="124" t="n">
        <f aca="false">B588+1</f>
        <v>573</v>
      </c>
      <c r="C589" s="21" t="n">
        <f aca="false">$C$7</f>
        <v>3.29212628660779</v>
      </c>
      <c r="D589" s="21" t="n">
        <f aca="true">NORMSINV(RAND())</f>
        <v>0.519732200896543</v>
      </c>
      <c r="E589" s="21" t="n">
        <f aca="false">$C$4*($G$4-C589)*$J$4+$F$4*SQRT($J$4)*D589+C589</f>
        <v>3.2770168555526</v>
      </c>
      <c r="F589" s="125" t="n">
        <f aca="false">EXP(E589)</f>
        <v>26.4966114645144</v>
      </c>
      <c r="G589" s="126" t="n">
        <f aca="false">EXP(EXP(-$C$4*($J$4-$I$4))*LN(F589)+(1-EXP(-$C$4*($J$4-$I$4)))*$G$4+$F$4^2/(4*$C$4)*(1-EXP(-2*$C$4*($J$4-$I$4))))</f>
        <v>25.4558956574233</v>
      </c>
      <c r="H589" s="126" t="n">
        <f aca="false">EXP(EXP(-$C$4*($K$4-$I$4))*LN(G589)+(1-EXP(-$C$4*($K$4-$I$4)))*$G$4+$F$4^2/(4*$C$4)*(1-EXP(-2*$C$4*($K$4-$I$4))))</f>
        <v>22.4081389063583</v>
      </c>
      <c r="I589" s="126" t="n">
        <f aca="false">MAX(0,G589-H589-$H$4)</f>
        <v>1.00775675106496</v>
      </c>
      <c r="J589" s="22" t="n">
        <f aca="false">$D$7*AVERAGE(A589,I589)</f>
        <v>0.958607874352227</v>
      </c>
      <c r="K589" s="135"/>
    </row>
    <row r="590" customFormat="false" ht="12.75" hidden="false" customHeight="false" outlineLevel="0" collapsed="false">
      <c r="B590" s="124" t="n">
        <f aca="false">B589+1</f>
        <v>574</v>
      </c>
      <c r="C590" s="21" t="n">
        <f aca="false">$C$7</f>
        <v>3.29212628660779</v>
      </c>
      <c r="D590" s="21" t="n">
        <f aca="true">NORMSINV(RAND())</f>
        <v>1.28272322952516</v>
      </c>
      <c r="E590" s="21" t="n">
        <f aca="false">$C$4*($G$4-C590)*$J$4+$F$4*SQRT($J$4)*D590+C590</f>
        <v>3.52018007337653</v>
      </c>
      <c r="F590" s="125" t="n">
        <f aca="false">EXP(E590)</f>
        <v>33.7905126877442</v>
      </c>
      <c r="G590" s="126" t="n">
        <f aca="false">EXP(EXP(-$C$4*($J$4-$I$4))*LN(F590)+(1-EXP(-$C$4*($J$4-$I$4)))*$G$4+$F$4^2/(4*$C$4)*(1-EXP(-2*$C$4*($J$4-$I$4))))</f>
        <v>31.5964750231311</v>
      </c>
      <c r="H590" s="126" t="n">
        <f aca="false">EXP(EXP(-$C$4*($K$4-$I$4))*LN(G590)+(1-EXP(-$C$4*($K$4-$I$4)))*$G$4+$F$4^2/(4*$C$4)*(1-EXP(-2*$C$4*($K$4-$I$4))))</f>
        <v>25.6416053996964</v>
      </c>
      <c r="I590" s="126" t="n">
        <f aca="false">MAX(0,G590-H590-$H$4)</f>
        <v>3.91486962343464</v>
      </c>
      <c r="J590" s="22" t="n">
        <f aca="false">$D$7*AVERAGE(A590,I590)</f>
        <v>3.72393917889506</v>
      </c>
      <c r="K590" s="135"/>
    </row>
    <row r="591" customFormat="false" ht="12.75" hidden="false" customHeight="false" outlineLevel="0" collapsed="false">
      <c r="B591" s="124" t="n">
        <f aca="false">B590+1</f>
        <v>575</v>
      </c>
      <c r="C591" s="21" t="n">
        <f aca="false">$C$7</f>
        <v>3.29212628660779</v>
      </c>
      <c r="D591" s="21" t="n">
        <f aca="true">NORMSINV(RAND())</f>
        <v>-0.0474704295031384</v>
      </c>
      <c r="E591" s="21" t="n">
        <f aca="false">$C$4*($G$4-C591)*$J$4+$F$4*SQRT($J$4)*D591+C591</f>
        <v>3.09625088112943</v>
      </c>
      <c r="F591" s="125" t="n">
        <f aca="false">EXP(E591)</f>
        <v>22.1148843346316</v>
      </c>
      <c r="G591" s="126" t="n">
        <f aca="false">EXP(EXP(-$C$4*($J$4-$I$4))*LN(F591)+(1-EXP(-$C$4*($J$4-$I$4)))*$G$4+$F$4^2/(4*$C$4)*(1-EXP(-2*$C$4*($J$4-$I$4))))</f>
        <v>21.6780746448126</v>
      </c>
      <c r="H591" s="126" t="n">
        <f aca="false">EXP(EXP(-$C$4*($K$4-$I$4))*LN(G591)+(1-EXP(-$C$4*($K$4-$I$4)))*$G$4+$F$4^2/(4*$C$4)*(1-EXP(-2*$C$4*($K$4-$I$4))))</f>
        <v>20.2715966225989</v>
      </c>
      <c r="I591" s="126" t="n">
        <f aca="false">MAX(0,G591-H591-$H$4)</f>
        <v>0</v>
      </c>
      <c r="J591" s="22" t="n">
        <f aca="false">$D$7*AVERAGE(A591,I591)</f>
        <v>0</v>
      </c>
      <c r="K591" s="135"/>
    </row>
    <row r="592" customFormat="false" ht="12.75" hidden="false" customHeight="false" outlineLevel="0" collapsed="false">
      <c r="B592" s="124" t="n">
        <f aca="false">B591+1</f>
        <v>576</v>
      </c>
      <c r="C592" s="21" t="n">
        <f aca="false">$C$7</f>
        <v>3.29212628660779</v>
      </c>
      <c r="D592" s="21" t="n">
        <f aca="true">NORMSINV(RAND())</f>
        <v>-0.552396150645029</v>
      </c>
      <c r="E592" s="21" t="n">
        <f aca="false">$C$4*($G$4-C592)*$J$4+$F$4*SQRT($J$4)*D592+C592</f>
        <v>2.93533239256526</v>
      </c>
      <c r="F592" s="125" t="n">
        <f aca="false">EXP(E592)</f>
        <v>18.8277603027543</v>
      </c>
      <c r="G592" s="126" t="n">
        <f aca="false">EXP(EXP(-$C$4*($J$4-$I$4))*LN(F592)+(1-EXP(-$C$4*($J$4-$I$4)))*$G$4+$F$4^2/(4*$C$4)*(1-EXP(-2*$C$4*($J$4-$I$4))))</f>
        <v>18.7894161234753</v>
      </c>
      <c r="H592" s="126" t="n">
        <f aca="false">EXP(EXP(-$C$4*($K$4-$I$4))*LN(G592)+(1-EXP(-$C$4*($K$4-$I$4)))*$G$4+$F$4^2/(4*$C$4)*(1-EXP(-2*$C$4*($K$4-$I$4))))</f>
        <v>18.5416437580689</v>
      </c>
      <c r="I592" s="126" t="n">
        <f aca="false">MAX(0,G592-H592-$H$4)</f>
        <v>0</v>
      </c>
      <c r="J592" s="22" t="n">
        <f aca="false">$D$7*AVERAGE(A592,I592)</f>
        <v>0</v>
      </c>
      <c r="K592" s="135"/>
    </row>
    <row r="593" customFormat="false" ht="12.75" hidden="false" customHeight="false" outlineLevel="0" collapsed="false">
      <c r="B593" s="124" t="n">
        <f aca="false">B592+1</f>
        <v>577</v>
      </c>
      <c r="C593" s="21" t="n">
        <f aca="false">$C$7</f>
        <v>3.29212628660779</v>
      </c>
      <c r="D593" s="21" t="n">
        <f aca="true">NORMSINV(RAND())</f>
        <v>-0.102730344922439</v>
      </c>
      <c r="E593" s="21" t="n">
        <f aca="false">$C$4*($G$4-C593)*$J$4+$F$4*SQRT($J$4)*D593+C593</f>
        <v>3.07863969260184</v>
      </c>
      <c r="F593" s="125" t="n">
        <f aca="false">EXP(E593)</f>
        <v>21.7288244025882</v>
      </c>
      <c r="G593" s="126" t="n">
        <f aca="false">EXP(EXP(-$C$4*($J$4-$I$4))*LN(F593)+(1-EXP(-$C$4*($J$4-$I$4)))*$G$4+$F$4^2/(4*$C$4)*(1-EXP(-2*$C$4*($J$4-$I$4))))</f>
        <v>21.3414324983897</v>
      </c>
      <c r="H593" s="126" t="n">
        <f aca="false">EXP(EXP(-$C$4*($K$4-$I$4))*LN(G593)+(1-EXP(-$C$4*($K$4-$I$4)))*$G$4+$F$4^2/(4*$C$4)*(1-EXP(-2*$C$4*($K$4-$I$4))))</f>
        <v>20.0746607951238</v>
      </c>
      <c r="I593" s="126" t="n">
        <f aca="false">MAX(0,G593-H593-$H$4)</f>
        <v>0</v>
      </c>
      <c r="J593" s="22" t="n">
        <f aca="false">$D$7*AVERAGE(A593,I593)</f>
        <v>0</v>
      </c>
      <c r="K593" s="135"/>
    </row>
    <row r="594" customFormat="false" ht="12.75" hidden="false" customHeight="false" outlineLevel="0" collapsed="false">
      <c r="B594" s="124" t="n">
        <f aca="false">B593+1</f>
        <v>578</v>
      </c>
      <c r="C594" s="21" t="n">
        <f aca="false">$C$7</f>
        <v>3.29212628660779</v>
      </c>
      <c r="D594" s="21" t="n">
        <f aca="true">NORMSINV(RAND())</f>
        <v>-0.776699730199399</v>
      </c>
      <c r="E594" s="21" t="n">
        <f aca="false">$C$4*($G$4-C594)*$J$4+$F$4*SQRT($J$4)*D594+C594</f>
        <v>2.86384743648144</v>
      </c>
      <c r="F594" s="125" t="n">
        <f aca="false">EXP(E594)</f>
        <v>17.5288384577054</v>
      </c>
      <c r="G594" s="126" t="n">
        <f aca="false">EXP(EXP(-$C$4*($J$4-$I$4))*LN(F594)+(1-EXP(-$C$4*($J$4-$I$4)))*$G$4+$F$4^2/(4*$C$4)*(1-EXP(-2*$C$4*($J$4-$I$4))))</f>
        <v>17.632879997849</v>
      </c>
      <c r="H594" s="126" t="n">
        <f aca="false">EXP(EXP(-$C$4*($K$4-$I$4))*LN(G594)+(1-EXP(-$C$4*($K$4-$I$4)))*$G$4+$F$4^2/(4*$C$4)*(1-EXP(-2*$C$4*($K$4-$I$4))))</f>
        <v>17.8212783216654</v>
      </c>
      <c r="I594" s="126" t="n">
        <f aca="false">MAX(0,G594-H594-$H$4)</f>
        <v>0</v>
      </c>
      <c r="J594" s="22" t="n">
        <f aca="false">$D$7*AVERAGE(A594,I594)</f>
        <v>0</v>
      </c>
      <c r="K594" s="135"/>
    </row>
    <row r="595" customFormat="false" ht="12.75" hidden="false" customHeight="false" outlineLevel="0" collapsed="false">
      <c r="B595" s="124" t="n">
        <f aca="false">B594+1</f>
        <v>579</v>
      </c>
      <c r="C595" s="21" t="n">
        <f aca="false">$C$7</f>
        <v>3.29212628660779</v>
      </c>
      <c r="D595" s="21" t="n">
        <f aca="true">NORMSINV(RAND())</f>
        <v>-1.14792918841555</v>
      </c>
      <c r="E595" s="21" t="n">
        <f aca="false">$C$4*($G$4-C595)*$J$4+$F$4*SQRT($J$4)*D595+C595</f>
        <v>2.74553759242846</v>
      </c>
      <c r="F595" s="125" t="n">
        <f aca="false">EXP(E595)</f>
        <v>15.5729836003199</v>
      </c>
      <c r="G595" s="126" t="n">
        <f aca="false">EXP(EXP(-$C$4*($J$4-$I$4))*LN(F595)+(1-EXP(-$C$4*($J$4-$I$4)))*$G$4+$F$4^2/(4*$C$4)*(1-EXP(-2*$C$4*($J$4-$I$4))))</f>
        <v>15.8730682044203</v>
      </c>
      <c r="H595" s="126" t="n">
        <f aca="false">EXP(EXP(-$C$4*($K$4-$I$4))*LN(G595)+(1-EXP(-$C$4*($K$4-$I$4)))*$G$4+$F$4^2/(4*$C$4)*(1-EXP(-2*$C$4*($K$4-$I$4))))</f>
        <v>16.6900173977877</v>
      </c>
      <c r="I595" s="126" t="n">
        <f aca="false">MAX(0,G595-H595-$H$4)</f>
        <v>0</v>
      </c>
      <c r="J595" s="22" t="n">
        <f aca="false">$D$7*AVERAGE(A595,I595)</f>
        <v>0</v>
      </c>
      <c r="K595" s="135"/>
    </row>
    <row r="596" customFormat="false" ht="12.75" hidden="false" customHeight="false" outlineLevel="0" collapsed="false">
      <c r="B596" s="124" t="n">
        <f aca="false">B595+1</f>
        <v>580</v>
      </c>
      <c r="C596" s="21" t="n">
        <f aca="false">$C$7</f>
        <v>3.29212628660779</v>
      </c>
      <c r="D596" s="21" t="n">
        <f aca="true">NORMSINV(RAND())</f>
        <v>0.836884645403416</v>
      </c>
      <c r="E596" s="21" t="n">
        <f aca="false">$C$4*($G$4-C596)*$J$4+$F$4*SQRT($J$4)*D596+C596</f>
        <v>3.37809249871662</v>
      </c>
      <c r="F596" s="125" t="n">
        <f aca="false">EXP(E596)</f>
        <v>29.3147997294116</v>
      </c>
      <c r="G596" s="126" t="n">
        <f aca="false">EXP(EXP(-$C$4*($J$4-$I$4))*LN(F596)+(1-EXP(-$C$4*($J$4-$I$4)))*$G$4+$F$4^2/(4*$C$4)*(1-EXP(-2*$C$4*($J$4-$I$4))))</f>
        <v>27.8483271389166</v>
      </c>
      <c r="H596" s="126" t="n">
        <f aca="false">EXP(EXP(-$C$4*($K$4-$I$4))*LN(G596)+(1-EXP(-$C$4*($K$4-$I$4)))*$G$4+$F$4^2/(4*$C$4)*(1-EXP(-2*$C$4*($K$4-$I$4))))</f>
        <v>23.6994827670848</v>
      </c>
      <c r="I596" s="126" t="n">
        <f aca="false">MAX(0,G596-H596-$H$4)</f>
        <v>2.10884437183179</v>
      </c>
      <c r="J596" s="22" t="n">
        <f aca="false">$D$7*AVERAGE(A596,I596)</f>
        <v>2.00599481817913</v>
      </c>
      <c r="K596" s="135"/>
    </row>
    <row r="597" customFormat="false" ht="12.75" hidden="false" customHeight="false" outlineLevel="0" collapsed="false">
      <c r="B597" s="124" t="n">
        <f aca="false">B596+1</f>
        <v>581</v>
      </c>
      <c r="C597" s="21" t="n">
        <f aca="false">$C$7</f>
        <v>3.29212628660779</v>
      </c>
      <c r="D597" s="21" t="n">
        <f aca="true">NORMSINV(RAND())</f>
        <v>-0.74937247644787</v>
      </c>
      <c r="E597" s="21" t="n">
        <f aca="false">$C$4*($G$4-C597)*$J$4+$F$4*SQRT($J$4)*D597+C597</f>
        <v>2.87255655979637</v>
      </c>
      <c r="F597" s="125" t="n">
        <f aca="false">EXP(E597)</f>
        <v>17.6821659784022</v>
      </c>
      <c r="G597" s="126" t="n">
        <f aca="false">EXP(EXP(-$C$4*($J$4-$I$4))*LN(F597)+(1-EXP(-$C$4*($J$4-$I$4)))*$G$4+$F$4^2/(4*$C$4)*(1-EXP(-2*$C$4*($J$4-$I$4))))</f>
        <v>17.7698838237474</v>
      </c>
      <c r="H597" s="126" t="n">
        <f aca="false">EXP(EXP(-$C$4*($K$4-$I$4))*LN(G597)+(1-EXP(-$C$4*($K$4-$I$4)))*$G$4+$F$4^2/(4*$C$4)*(1-EXP(-2*$C$4*($K$4-$I$4))))</f>
        <v>17.9075222029044</v>
      </c>
      <c r="I597" s="126" t="n">
        <f aca="false">MAX(0,G597-H597-$H$4)</f>
        <v>0</v>
      </c>
      <c r="J597" s="22" t="n">
        <f aca="false">$D$7*AVERAGE(A597,I597)</f>
        <v>0</v>
      </c>
      <c r="K597" s="135"/>
    </row>
    <row r="598" customFormat="false" ht="12.75" hidden="false" customHeight="false" outlineLevel="0" collapsed="false">
      <c r="B598" s="124" t="n">
        <f aca="false">B597+1</f>
        <v>582</v>
      </c>
      <c r="C598" s="21" t="n">
        <f aca="false">$C$7</f>
        <v>3.29212628660779</v>
      </c>
      <c r="D598" s="21" t="n">
        <f aca="true">NORMSINV(RAND())</f>
        <v>0.413156566329503</v>
      </c>
      <c r="E598" s="21" t="n">
        <f aca="false">$C$4*($G$4-C598)*$J$4+$F$4*SQRT($J$4)*D598+C598</f>
        <v>3.2430514833915</v>
      </c>
      <c r="F598" s="125" t="n">
        <f aca="false">EXP(E598)</f>
        <v>25.6117564754731</v>
      </c>
      <c r="G598" s="126" t="n">
        <f aca="false">EXP(EXP(-$C$4*($J$4-$I$4))*LN(F598)+(1-EXP(-$C$4*($J$4-$I$4)))*$G$4+$F$4^2/(4*$C$4)*(1-EXP(-2*$C$4*($J$4-$I$4))))</f>
        <v>24.6989931707039</v>
      </c>
      <c r="H598" s="126" t="n">
        <f aca="false">EXP(EXP(-$C$4*($K$4-$I$4))*LN(G598)+(1-EXP(-$C$4*($K$4-$I$4)))*$G$4+$F$4^2/(4*$C$4)*(1-EXP(-2*$C$4*($K$4-$I$4))))</f>
        <v>21.9901869116088</v>
      </c>
      <c r="I598" s="126" t="n">
        <f aca="false">MAX(0,G598-H598-$H$4)</f>
        <v>0.668806259095073</v>
      </c>
      <c r="J598" s="22" t="n">
        <f aca="false">$D$7*AVERAGE(A598,I598)</f>
        <v>0.636188192941482</v>
      </c>
      <c r="K598" s="135"/>
    </row>
    <row r="599" customFormat="false" ht="12.75" hidden="false" customHeight="false" outlineLevel="0" collapsed="false">
      <c r="B599" s="124" t="n">
        <f aca="false">B598+1</f>
        <v>583</v>
      </c>
      <c r="C599" s="21" t="n">
        <f aca="false">$C$7</f>
        <v>3.29212628660779</v>
      </c>
      <c r="D599" s="21" t="n">
        <f aca="true">NORMSINV(RAND())</f>
        <v>0.200854844769966</v>
      </c>
      <c r="E599" s="21" t="n">
        <f aca="false">$C$4*($G$4-C599)*$J$4+$F$4*SQRT($J$4)*D599+C599</f>
        <v>3.17539148762882</v>
      </c>
      <c r="F599" s="125" t="n">
        <f aca="false">EXP(E599)</f>
        <v>23.9361887561327</v>
      </c>
      <c r="G599" s="126" t="n">
        <f aca="false">EXP(EXP(-$C$4*($J$4-$I$4))*LN(F599)+(1-EXP(-$C$4*($J$4-$I$4)))*$G$4+$F$4^2/(4*$C$4)*(1-EXP(-2*$C$4*($J$4-$I$4))))</f>
        <v>23.2576313742821</v>
      </c>
      <c r="H599" s="126" t="n">
        <f aca="false">EXP(EXP(-$C$4*($K$4-$I$4))*LN(G599)+(1-EXP(-$C$4*($K$4-$I$4)))*$G$4+$F$4^2/(4*$C$4)*(1-EXP(-2*$C$4*($K$4-$I$4))))</f>
        <v>21.1807028163072</v>
      </c>
      <c r="I599" s="126" t="n">
        <f aca="false">MAX(0,G599-H599-$H$4)</f>
        <v>0.0369285579749272</v>
      </c>
      <c r="J599" s="22" t="n">
        <f aca="false">$D$7*AVERAGE(A599,I599)</f>
        <v>0.0351275309501313</v>
      </c>
      <c r="K599" s="135"/>
    </row>
    <row r="600" customFormat="false" ht="12.75" hidden="false" customHeight="false" outlineLevel="0" collapsed="false">
      <c r="B600" s="124" t="n">
        <f aca="false">B599+1</f>
        <v>584</v>
      </c>
      <c r="C600" s="21" t="n">
        <f aca="false">$C$7</f>
        <v>3.29212628660779</v>
      </c>
      <c r="D600" s="21" t="n">
        <f aca="true">NORMSINV(RAND())</f>
        <v>2.12542990403146</v>
      </c>
      <c r="E600" s="21" t="n">
        <f aca="false">$C$4*($G$4-C600)*$J$4+$F$4*SQRT($J$4)*D600+C600</f>
        <v>3.78874845618304</v>
      </c>
      <c r="F600" s="125" t="n">
        <f aca="false">EXP(E600)</f>
        <v>44.2010460981719</v>
      </c>
      <c r="G600" s="126" t="n">
        <f aca="false">EXP(EXP(-$C$4*($J$4-$I$4))*LN(F600)+(1-EXP(-$C$4*($J$4-$I$4)))*$G$4+$F$4^2/(4*$C$4)*(1-EXP(-2*$C$4*($J$4-$I$4))))</f>
        <v>40.1138325469908</v>
      </c>
      <c r="H600" s="126" t="n">
        <f aca="false">EXP(EXP(-$C$4*($K$4-$I$4))*LN(G600)+(1-EXP(-$C$4*($K$4-$I$4)))*$G$4+$F$4^2/(4*$C$4)*(1-EXP(-2*$C$4*($K$4-$I$4))))</f>
        <v>29.7577923549414</v>
      </c>
      <c r="I600" s="126" t="n">
        <f aca="false">MAX(0,G600-H600-$H$4)</f>
        <v>8.31604019204942</v>
      </c>
      <c r="J600" s="22" t="n">
        <f aca="false">$D$7*AVERAGE(A600,I600)</f>
        <v>7.91046212600798</v>
      </c>
      <c r="K600" s="135"/>
    </row>
    <row r="601" customFormat="false" ht="12.75" hidden="false" customHeight="false" outlineLevel="0" collapsed="false">
      <c r="B601" s="124" t="n">
        <f aca="false">B600+1</f>
        <v>585</v>
      </c>
      <c r="C601" s="21" t="n">
        <f aca="false">$C$7</f>
        <v>3.29212628660779</v>
      </c>
      <c r="D601" s="21" t="n">
        <f aca="true">NORMSINV(RAND())</f>
        <v>0.16526393926055</v>
      </c>
      <c r="E601" s="21" t="n">
        <f aca="false">$C$4*($G$4-C601)*$J$4+$F$4*SQRT($J$4)*D601+C601</f>
        <v>3.16404876040895</v>
      </c>
      <c r="F601" s="125" t="n">
        <f aca="false">EXP(E601)</f>
        <v>23.6662210757075</v>
      </c>
      <c r="G601" s="126" t="n">
        <f aca="false">EXP(EXP(-$C$4*($J$4-$I$4))*LN(F601)+(1-EXP(-$C$4*($J$4-$I$4)))*$G$4+$F$4^2/(4*$C$4)*(1-EXP(-2*$C$4*($J$4-$I$4))))</f>
        <v>23.024366597448</v>
      </c>
      <c r="H601" s="126" t="n">
        <f aca="false">EXP(EXP(-$C$4*($K$4-$I$4))*LN(G601)+(1-EXP(-$C$4*($K$4-$I$4)))*$G$4+$F$4^2/(4*$C$4)*(1-EXP(-2*$C$4*($K$4-$I$4))))</f>
        <v>21.0479451852026</v>
      </c>
      <c r="I601" s="126" t="n">
        <f aca="false">MAX(0,G601-H601-$H$4)</f>
        <v>0</v>
      </c>
      <c r="J601" s="22" t="n">
        <f aca="false">$D$7*AVERAGE(A601,I601)</f>
        <v>0</v>
      </c>
      <c r="K601" s="135"/>
    </row>
    <row r="602" customFormat="false" ht="12.75" hidden="false" customHeight="false" outlineLevel="0" collapsed="false">
      <c r="B602" s="124" t="n">
        <f aca="false">B601+1</f>
        <v>586</v>
      </c>
      <c r="C602" s="21" t="n">
        <f aca="false">$C$7</f>
        <v>3.29212628660779</v>
      </c>
      <c r="D602" s="21" t="n">
        <f aca="true">NORMSINV(RAND())</f>
        <v>1.43753508627456</v>
      </c>
      <c r="E602" s="21" t="n">
        <f aca="false">$C$4*($G$4-C602)*$J$4+$F$4*SQRT($J$4)*D602+C602</f>
        <v>3.56951820165328</v>
      </c>
      <c r="F602" s="125" t="n">
        <f aca="false">EXP(E602)</f>
        <v>35.4994854373319</v>
      </c>
      <c r="G602" s="126" t="n">
        <f aca="false">EXP(EXP(-$C$4*($J$4-$I$4))*LN(F602)+(1-EXP(-$C$4*($J$4-$I$4)))*$G$4+$F$4^2/(4*$C$4)*(1-EXP(-2*$C$4*($J$4-$I$4))))</f>
        <v>33.0126943349086</v>
      </c>
      <c r="H602" s="126" t="n">
        <f aca="false">EXP(EXP(-$C$4*($K$4-$I$4))*LN(G602)+(1-EXP(-$C$4*($K$4-$I$4)))*$G$4+$F$4^2/(4*$C$4)*(1-EXP(-2*$C$4*($K$4-$I$4))))</f>
        <v>26.3525676395587</v>
      </c>
      <c r="I602" s="126" t="n">
        <f aca="false">MAX(0,G602-H602-$H$4)</f>
        <v>4.62012669534984</v>
      </c>
      <c r="J602" s="22" t="n">
        <f aca="false">$D$7*AVERAGE(A602,I602)</f>
        <v>4.39480045753802</v>
      </c>
      <c r="K602" s="135"/>
    </row>
    <row r="603" customFormat="false" ht="12.75" hidden="false" customHeight="false" outlineLevel="0" collapsed="false">
      <c r="B603" s="124" t="n">
        <f aca="false">B602+1</f>
        <v>587</v>
      </c>
      <c r="C603" s="21" t="n">
        <f aca="false">$C$7</f>
        <v>3.29212628660779</v>
      </c>
      <c r="D603" s="21" t="n">
        <f aca="true">NORMSINV(RAND())</f>
        <v>-1.10560942845733</v>
      </c>
      <c r="E603" s="21" t="n">
        <f aca="false">$C$4*($G$4-C603)*$J$4+$F$4*SQRT($J$4)*D603+C603</f>
        <v>2.75902478772022</v>
      </c>
      <c r="F603" s="125" t="n">
        <f aca="false">EXP(E603)</f>
        <v>15.7844422580903</v>
      </c>
      <c r="G603" s="126" t="n">
        <f aca="false">EXP(EXP(-$C$4*($J$4-$I$4))*LN(F603)+(1-EXP(-$C$4*($J$4-$I$4)))*$G$4+$F$4^2/(4*$C$4)*(1-EXP(-2*$C$4*($J$4-$I$4))))</f>
        <v>16.0644678414308</v>
      </c>
      <c r="H603" s="126" t="n">
        <f aca="false">EXP(EXP(-$C$4*($K$4-$I$4))*LN(G603)+(1-EXP(-$C$4*($K$4-$I$4)))*$G$4+$F$4^2/(4*$C$4)*(1-EXP(-2*$C$4*($K$4-$I$4))))</f>
        <v>16.8152649263403</v>
      </c>
      <c r="I603" s="126" t="n">
        <f aca="false">MAX(0,G603-H603-$H$4)</f>
        <v>0</v>
      </c>
      <c r="J603" s="22" t="n">
        <f aca="false">$D$7*AVERAGE(A603,I603)</f>
        <v>0</v>
      </c>
      <c r="K603" s="135"/>
    </row>
    <row r="604" customFormat="false" ht="12.75" hidden="false" customHeight="false" outlineLevel="0" collapsed="false">
      <c r="B604" s="124" t="n">
        <f aca="false">B603+1</f>
        <v>588</v>
      </c>
      <c r="C604" s="21" t="n">
        <f aca="false">$C$7</f>
        <v>3.29212628660779</v>
      </c>
      <c r="D604" s="21" t="n">
        <f aca="true">NORMSINV(RAND())</f>
        <v>-0.851940113285119</v>
      </c>
      <c r="E604" s="21" t="n">
        <f aca="false">$C$4*($G$4-C604)*$J$4+$F$4*SQRT($J$4)*D604+C604</f>
        <v>2.83986852588493</v>
      </c>
      <c r="F604" s="125" t="n">
        <f aca="false">EXP(E604)</f>
        <v>17.1135154049384</v>
      </c>
      <c r="G604" s="126" t="n">
        <f aca="false">EXP(EXP(-$C$4*($J$4-$I$4))*LN(F604)+(1-EXP(-$C$4*($J$4-$I$4)))*$G$4+$F$4^2/(4*$C$4)*(1-EXP(-2*$C$4*($J$4-$I$4))))</f>
        <v>17.2610993591125</v>
      </c>
      <c r="H604" s="126" t="n">
        <f aca="false">EXP(EXP(-$C$4*($K$4-$I$4))*LN(G604)+(1-EXP(-$C$4*($K$4-$I$4)))*$G$4+$F$4^2/(4*$C$4)*(1-EXP(-2*$C$4*($K$4-$I$4))))</f>
        <v>17.5859623542823</v>
      </c>
      <c r="I604" s="126" t="n">
        <f aca="false">MAX(0,G604-H604-$H$4)</f>
        <v>0</v>
      </c>
      <c r="J604" s="22" t="n">
        <f aca="false">$D$7*AVERAGE(A604,I604)</f>
        <v>0</v>
      </c>
      <c r="K604" s="135"/>
    </row>
    <row r="605" customFormat="false" ht="12.75" hidden="false" customHeight="false" outlineLevel="0" collapsed="false">
      <c r="B605" s="124" t="n">
        <f aca="false">B604+1</f>
        <v>589</v>
      </c>
      <c r="C605" s="21" t="n">
        <f aca="false">$C$7</f>
        <v>3.29212628660779</v>
      </c>
      <c r="D605" s="21" t="n">
        <f aca="true">NORMSINV(RAND())</f>
        <v>1.07846394960841</v>
      </c>
      <c r="E605" s="21" t="n">
        <f aca="false">$C$4*($G$4-C605)*$J$4+$F$4*SQRT($J$4)*D605+C605</f>
        <v>3.45508318244162</v>
      </c>
      <c r="F605" s="125" t="n">
        <f aca="false">EXP(E605)</f>
        <v>31.6609222055548</v>
      </c>
      <c r="G605" s="126" t="n">
        <f aca="false">EXP(EXP(-$C$4*($J$4-$I$4))*LN(F605)+(1-EXP(-$C$4*($J$4-$I$4)))*$G$4+$F$4^2/(4*$C$4)*(1-EXP(-2*$C$4*($J$4-$I$4))))</f>
        <v>29.8204444740464</v>
      </c>
      <c r="H605" s="126" t="n">
        <f aca="false">EXP(EXP(-$C$4*($K$4-$I$4))*LN(G605)+(1-EXP(-$C$4*($K$4-$I$4)))*$G$4+$F$4^2/(4*$C$4)*(1-EXP(-2*$C$4*($K$4-$I$4))))</f>
        <v>24.732823804293</v>
      </c>
      <c r="I605" s="126" t="n">
        <f aca="false">MAX(0,G605-H605-$H$4)</f>
        <v>3.04762066975343</v>
      </c>
      <c r="J605" s="22" t="n">
        <f aca="false">$D$7*AVERAGE(A605,I605)</f>
        <v>2.89898645578604</v>
      </c>
      <c r="K605" s="135"/>
    </row>
    <row r="606" customFormat="false" ht="12.75" hidden="false" customHeight="false" outlineLevel="0" collapsed="false">
      <c r="B606" s="124" t="n">
        <f aca="false">B605+1</f>
        <v>590</v>
      </c>
      <c r="C606" s="21" t="n">
        <f aca="false">$C$7</f>
        <v>3.29212628660779</v>
      </c>
      <c r="D606" s="21" t="n">
        <f aca="true">NORMSINV(RAND())</f>
        <v>-0.833991789087463</v>
      </c>
      <c r="E606" s="21" t="n">
        <f aca="false">$C$4*($G$4-C606)*$J$4+$F$4*SQRT($J$4)*D606+C606</f>
        <v>2.8455886092184</v>
      </c>
      <c r="F606" s="125" t="n">
        <f aca="false">EXP(E606)</f>
        <v>17.2116866453465</v>
      </c>
      <c r="G606" s="126" t="n">
        <f aca="false">EXP(EXP(-$C$4*($J$4-$I$4))*LN(F606)+(1-EXP(-$C$4*($J$4-$I$4)))*$G$4+$F$4^2/(4*$C$4)*(1-EXP(-2*$C$4*($J$4-$I$4))))</f>
        <v>17.3490681001765</v>
      </c>
      <c r="H606" s="126" t="n">
        <f aca="false">EXP(EXP(-$C$4*($K$4-$I$4))*LN(G606)+(1-EXP(-$C$4*($K$4-$I$4)))*$G$4+$F$4^2/(4*$C$4)*(1-EXP(-2*$C$4*($K$4-$I$4))))</f>
        <v>17.6418123909699</v>
      </c>
      <c r="I606" s="126" t="n">
        <f aca="false">MAX(0,G606-H606-$H$4)</f>
        <v>0</v>
      </c>
      <c r="J606" s="22" t="n">
        <f aca="false">$D$7*AVERAGE(A606,I606)</f>
        <v>0</v>
      </c>
      <c r="K606" s="135"/>
    </row>
    <row r="607" customFormat="false" ht="12.75" hidden="false" customHeight="false" outlineLevel="0" collapsed="false">
      <c r="B607" s="124" t="n">
        <f aca="false">B606+1</f>
        <v>591</v>
      </c>
      <c r="C607" s="21" t="n">
        <f aca="false">$C$7</f>
        <v>3.29212628660779</v>
      </c>
      <c r="D607" s="21" t="n">
        <f aca="true">NORMSINV(RAND())</f>
        <v>0.937562408803211</v>
      </c>
      <c r="E607" s="21" t="n">
        <f aca="false">$C$4*($G$4-C607)*$J$4+$F$4*SQRT($J$4)*D607+C607</f>
        <v>3.41017823497438</v>
      </c>
      <c r="F607" s="125" t="n">
        <f aca="false">EXP(E607)</f>
        <v>30.2706390651925</v>
      </c>
      <c r="G607" s="126" t="n">
        <f aca="false">EXP(EXP(-$C$4*($J$4-$I$4))*LN(F607)+(1-EXP(-$C$4*($J$4-$I$4)))*$G$4+$F$4^2/(4*$C$4)*(1-EXP(-2*$C$4*($J$4-$I$4))))</f>
        <v>28.653837114802</v>
      </c>
      <c r="H607" s="126" t="n">
        <f aca="false">EXP(EXP(-$C$4*($K$4-$I$4))*LN(G607)+(1-EXP(-$C$4*($K$4-$I$4)))*$G$4+$F$4^2/(4*$C$4)*(1-EXP(-2*$C$4*($K$4-$I$4))))</f>
        <v>24.1247726365219</v>
      </c>
      <c r="I607" s="126" t="n">
        <f aca="false">MAX(0,G607-H607-$H$4)</f>
        <v>2.48906447828005</v>
      </c>
      <c r="J607" s="22" t="n">
        <f aca="false">$D$7*AVERAGE(A607,I607)</f>
        <v>2.3676713712195</v>
      </c>
      <c r="K607" s="135"/>
    </row>
    <row r="608" customFormat="false" ht="12.75" hidden="false" customHeight="false" outlineLevel="0" collapsed="false">
      <c r="B608" s="124" t="n">
        <f aca="false">B607+1</f>
        <v>592</v>
      </c>
      <c r="C608" s="21" t="n">
        <f aca="false">$C$7</f>
        <v>3.29212628660779</v>
      </c>
      <c r="D608" s="21" t="n">
        <f aca="true">NORMSINV(RAND())</f>
        <v>-1.05639437690006</v>
      </c>
      <c r="E608" s="21" t="n">
        <f aca="false">$C$4*($G$4-C608)*$J$4+$F$4*SQRT($J$4)*D608+C608</f>
        <v>2.77470949416238</v>
      </c>
      <c r="F608" s="125" t="n">
        <f aca="false">EXP(E608)</f>
        <v>16.0339683575995</v>
      </c>
      <c r="G608" s="126" t="n">
        <f aca="false">EXP(EXP(-$C$4*($J$4-$I$4))*LN(F608)+(1-EXP(-$C$4*($J$4-$I$4)))*$G$4+$F$4^2/(4*$C$4)*(1-EXP(-2*$C$4*($J$4-$I$4))))</f>
        <v>16.2899573327648</v>
      </c>
      <c r="H608" s="126" t="n">
        <f aca="false">EXP(EXP(-$C$4*($K$4-$I$4))*LN(G608)+(1-EXP(-$C$4*($K$4-$I$4)))*$G$4+$F$4^2/(4*$C$4)*(1-EXP(-2*$C$4*($K$4-$I$4))))</f>
        <v>16.9621019965491</v>
      </c>
      <c r="I608" s="126" t="n">
        <f aca="false">MAX(0,G608-H608-$H$4)</f>
        <v>0</v>
      </c>
      <c r="J608" s="22" t="n">
        <f aca="false">$D$7*AVERAGE(A608,I608)</f>
        <v>0</v>
      </c>
      <c r="K608" s="135"/>
    </row>
    <row r="609" customFormat="false" ht="12.75" hidden="false" customHeight="false" outlineLevel="0" collapsed="false">
      <c r="B609" s="124" t="n">
        <f aca="false">B608+1</f>
        <v>593</v>
      </c>
      <c r="C609" s="21" t="n">
        <f aca="false">$C$7</f>
        <v>3.29212628660779</v>
      </c>
      <c r="D609" s="21" t="n">
        <f aca="true">NORMSINV(RAND())</f>
        <v>-2.11989556680198</v>
      </c>
      <c r="E609" s="21" t="n">
        <f aca="false">$C$4*($G$4-C609)*$J$4+$F$4*SQRT($J$4)*D609+C609</f>
        <v>2.43577448471548</v>
      </c>
      <c r="F609" s="125" t="n">
        <f aca="false">EXP(E609)</f>
        <v>11.4246635151149</v>
      </c>
      <c r="G609" s="126" t="n">
        <f aca="false">EXP(EXP(-$C$4*($J$4-$I$4))*LN(F609)+(1-EXP(-$C$4*($J$4-$I$4)))*$G$4+$F$4^2/(4*$C$4)*(1-EXP(-2*$C$4*($J$4-$I$4))))</f>
        <v>12.0533014105758</v>
      </c>
      <c r="H609" s="126" t="n">
        <f aca="false">EXP(EXP(-$C$4*($K$4-$I$4))*LN(G609)+(1-EXP(-$C$4*($K$4-$I$4)))*$G$4+$F$4^2/(4*$C$4)*(1-EXP(-2*$C$4*($K$4-$I$4))))</f>
        <v>14.0567209055621</v>
      </c>
      <c r="I609" s="126" t="n">
        <f aca="false">MAX(0,G609-H609-$H$4)</f>
        <v>0</v>
      </c>
      <c r="J609" s="22" t="n">
        <f aca="false">$D$7*AVERAGE(A609,I609)</f>
        <v>0</v>
      </c>
      <c r="K609" s="135"/>
    </row>
    <row r="610" customFormat="false" ht="12.75" hidden="false" customHeight="false" outlineLevel="0" collapsed="false">
      <c r="B610" s="124" t="n">
        <f aca="false">B609+1</f>
        <v>594</v>
      </c>
      <c r="C610" s="21" t="n">
        <f aca="false">$C$7</f>
        <v>3.29212628660779</v>
      </c>
      <c r="D610" s="21" t="n">
        <f aca="true">NORMSINV(RAND())</f>
        <v>-0.864139218891929</v>
      </c>
      <c r="E610" s="21" t="n">
        <f aca="false">$C$4*($G$4-C610)*$J$4+$F$4*SQRT($J$4)*D610+C610</f>
        <v>2.83598070327283</v>
      </c>
      <c r="F610" s="125" t="n">
        <f aca="false">EXP(E610)</f>
        <v>17.0471102621263</v>
      </c>
      <c r="G610" s="126" t="n">
        <f aca="false">EXP(EXP(-$C$4*($J$4-$I$4))*LN(F610)+(1-EXP(-$C$4*($J$4-$I$4)))*$G$4+$F$4^2/(4*$C$4)*(1-EXP(-2*$C$4*($J$4-$I$4))))</f>
        <v>17.2015635723549</v>
      </c>
      <c r="H610" s="126" t="n">
        <f aca="false">EXP(EXP(-$C$4*($K$4-$I$4))*LN(G610)+(1-EXP(-$C$4*($K$4-$I$4)))*$G$4+$F$4^2/(4*$C$4)*(1-EXP(-2*$C$4*($K$4-$I$4))))</f>
        <v>17.5481031971859</v>
      </c>
      <c r="I610" s="126" t="n">
        <f aca="false">MAX(0,G610-H610-$H$4)</f>
        <v>0</v>
      </c>
      <c r="J610" s="22" t="n">
        <f aca="false">$D$7*AVERAGE(A610,I610)</f>
        <v>0</v>
      </c>
      <c r="K610" s="135"/>
    </row>
    <row r="611" customFormat="false" ht="12.75" hidden="false" customHeight="false" outlineLevel="0" collapsed="false">
      <c r="B611" s="124" t="n">
        <f aca="false">B610+1</f>
        <v>595</v>
      </c>
      <c r="C611" s="21" t="n">
        <f aca="false">$C$7</f>
        <v>3.29212628660779</v>
      </c>
      <c r="D611" s="21" t="n">
        <f aca="true">NORMSINV(RAND())</f>
        <v>-0.238594672300192</v>
      </c>
      <c r="E611" s="21" t="n">
        <f aca="false">$C$4*($G$4-C611)*$J$4+$F$4*SQRT($J$4)*D611+C611</f>
        <v>3.03534009169823</v>
      </c>
      <c r="F611" s="125" t="n">
        <f aca="false">EXP(E611)</f>
        <v>20.8080533424558</v>
      </c>
      <c r="G611" s="126" t="n">
        <f aca="false">EXP(EXP(-$C$4*($J$4-$I$4))*LN(F611)+(1-EXP(-$C$4*($J$4-$I$4)))*$G$4+$F$4^2/(4*$C$4)*(1-EXP(-2*$C$4*($J$4-$I$4))))</f>
        <v>20.53580989982</v>
      </c>
      <c r="H611" s="126" t="n">
        <f aca="false">EXP(EXP(-$C$4*($K$4-$I$4))*LN(G611)+(1-EXP(-$C$4*($K$4-$I$4)))*$G$4+$F$4^2/(4*$C$4)*(1-EXP(-2*$C$4*($K$4-$I$4))))</f>
        <v>19.5985623216625</v>
      </c>
      <c r="I611" s="126" t="n">
        <f aca="false">MAX(0,G611-H611-$H$4)</f>
        <v>0</v>
      </c>
      <c r="J611" s="22" t="n">
        <f aca="false">$D$7*AVERAGE(A611,I611)</f>
        <v>0</v>
      </c>
      <c r="K611" s="135"/>
    </row>
    <row r="612" customFormat="false" ht="12.75" hidden="false" customHeight="false" outlineLevel="0" collapsed="false">
      <c r="B612" s="124" t="n">
        <f aca="false">B611+1</f>
        <v>596</v>
      </c>
      <c r="C612" s="21" t="n">
        <f aca="false">$C$7</f>
        <v>3.29212628660779</v>
      </c>
      <c r="D612" s="21" t="n">
        <f aca="true">NORMSINV(RAND())</f>
        <v>-0.214586387527324</v>
      </c>
      <c r="E612" s="21" t="n">
        <f aca="false">$C$4*($G$4-C612)*$J$4+$F$4*SQRT($J$4)*D612+C612</f>
        <v>3.0429914683996</v>
      </c>
      <c r="F612" s="125" t="n">
        <f aca="false">EXP(E612)</f>
        <v>20.9678742422493</v>
      </c>
      <c r="G612" s="126" t="n">
        <f aca="false">EXP(EXP(-$C$4*($J$4-$I$4))*LN(F612)+(1-EXP(-$C$4*($J$4-$I$4)))*$G$4+$F$4^2/(4*$C$4)*(1-EXP(-2*$C$4*($J$4-$I$4))))</f>
        <v>20.6759240683632</v>
      </c>
      <c r="H612" s="126" t="n">
        <f aca="false">EXP(EXP(-$C$4*($K$4-$I$4))*LN(G612)+(1-EXP(-$C$4*($K$4-$I$4)))*$G$4+$F$4^2/(4*$C$4)*(1-EXP(-2*$C$4*($K$4-$I$4))))</f>
        <v>19.681863545268</v>
      </c>
      <c r="I612" s="126" t="n">
        <f aca="false">MAX(0,G612-H612-$H$4)</f>
        <v>0</v>
      </c>
      <c r="J612" s="22" t="n">
        <f aca="false">$D$7*AVERAGE(A612,I612)</f>
        <v>0</v>
      </c>
      <c r="K612" s="135"/>
    </row>
    <row r="613" customFormat="false" ht="12.75" hidden="false" customHeight="false" outlineLevel="0" collapsed="false">
      <c r="B613" s="124" t="n">
        <f aca="false">B612+1</f>
        <v>597</v>
      </c>
      <c r="C613" s="21" t="n">
        <f aca="false">$C$7</f>
        <v>3.29212628660779</v>
      </c>
      <c r="D613" s="21" t="n">
        <f aca="true">NORMSINV(RAND())</f>
        <v>1.26242623299243</v>
      </c>
      <c r="E613" s="21" t="n">
        <f aca="false">$C$4*($G$4-C613)*$J$4+$F$4*SQRT($J$4)*D613+C613</f>
        <v>3.51371147439716</v>
      </c>
      <c r="F613" s="125" t="n">
        <f aca="false">EXP(E613)</f>
        <v>33.5726408343803</v>
      </c>
      <c r="G613" s="126" t="n">
        <f aca="false">EXP(EXP(-$C$4*($J$4-$I$4))*LN(F613)+(1-EXP(-$C$4*($J$4-$I$4)))*$G$4+$F$4^2/(4*$C$4)*(1-EXP(-2*$C$4*($J$4-$I$4))))</f>
        <v>31.4153600253761</v>
      </c>
      <c r="H613" s="126" t="n">
        <f aca="false">EXP(EXP(-$C$4*($K$4-$I$4))*LN(G613)+(1-EXP(-$C$4*($K$4-$I$4)))*$G$4+$F$4^2/(4*$C$4)*(1-EXP(-2*$C$4*($K$4-$I$4))))</f>
        <v>25.5498264043609</v>
      </c>
      <c r="I613" s="126" t="n">
        <f aca="false">MAX(0,G613-H613-$H$4)</f>
        <v>3.82553362101516</v>
      </c>
      <c r="J613" s="22" t="n">
        <f aca="false">$D$7*AVERAGE(A613,I613)</f>
        <v>3.63896014472639</v>
      </c>
      <c r="K613" s="135"/>
    </row>
    <row r="614" customFormat="false" ht="12.75" hidden="false" customHeight="false" outlineLevel="0" collapsed="false">
      <c r="B614" s="124" t="n">
        <f aca="false">B613+1</f>
        <v>598</v>
      </c>
      <c r="C614" s="21" t="n">
        <f aca="false">$C$7</f>
        <v>3.29212628660779</v>
      </c>
      <c r="D614" s="21" t="n">
        <f aca="true">NORMSINV(RAND())</f>
        <v>-1.54082229683676</v>
      </c>
      <c r="E614" s="21" t="n">
        <f aca="false">$C$4*($G$4-C614)*$J$4+$F$4*SQRT($J$4)*D614+C614</f>
        <v>2.62032360049429</v>
      </c>
      <c r="F614" s="125" t="n">
        <f aca="false">EXP(E614)</f>
        <v>13.7401691912808</v>
      </c>
      <c r="G614" s="126" t="n">
        <f aca="false">EXP(EXP(-$C$4*($J$4-$I$4))*LN(F614)+(1-EXP(-$C$4*($J$4-$I$4)))*$G$4+$F$4^2/(4*$C$4)*(1-EXP(-2*$C$4*($J$4-$I$4))))</f>
        <v>14.2014868816326</v>
      </c>
      <c r="H614" s="126" t="n">
        <f aca="false">EXP(EXP(-$C$4*($K$4-$I$4))*LN(G614)+(1-EXP(-$C$4*($K$4-$I$4)))*$G$4+$F$4^2/(4*$C$4)*(1-EXP(-2*$C$4*($K$4-$I$4))))</f>
        <v>15.5708604542912</v>
      </c>
      <c r="I614" s="126" t="n">
        <f aca="false">MAX(0,G614-H614-$H$4)</f>
        <v>0</v>
      </c>
      <c r="J614" s="22" t="n">
        <f aca="false">$D$7*AVERAGE(A614,I614)</f>
        <v>0</v>
      </c>
      <c r="K614" s="135"/>
    </row>
    <row r="615" customFormat="false" ht="12.75" hidden="false" customHeight="false" outlineLevel="0" collapsed="false">
      <c r="B615" s="124" t="n">
        <f aca="false">B614+1</f>
        <v>599</v>
      </c>
      <c r="C615" s="21" t="n">
        <f aca="false">$C$7</f>
        <v>3.29212628660779</v>
      </c>
      <c r="D615" s="21" t="n">
        <f aca="true">NORMSINV(RAND())</f>
        <v>0.432478582615043</v>
      </c>
      <c r="E615" s="21" t="n">
        <f aca="false">$C$4*($G$4-C615)*$J$4+$F$4*SQRT($J$4)*D615+C615</f>
        <v>3.24920935875117</v>
      </c>
      <c r="F615" s="125" t="n">
        <f aca="false">EXP(E615)</f>
        <v>25.769957069455</v>
      </c>
      <c r="G615" s="126" t="n">
        <f aca="false">EXP(EXP(-$C$4*($J$4-$I$4))*LN(F615)+(1-EXP(-$C$4*($J$4-$I$4)))*$G$4+$F$4^2/(4*$C$4)*(1-EXP(-2*$C$4*($J$4-$I$4))))</f>
        <v>24.8345284238072</v>
      </c>
      <c r="H615" s="126" t="n">
        <f aca="false">EXP(EXP(-$C$4*($K$4-$I$4))*LN(G615)+(1-EXP(-$C$4*($K$4-$I$4)))*$G$4+$F$4^2/(4*$C$4)*(1-EXP(-2*$C$4*($K$4-$I$4))))</f>
        <v>22.0653781969589</v>
      </c>
      <c r="I615" s="126" t="n">
        <f aca="false">MAX(0,G615-H615-$H$4)</f>
        <v>0.729150226848293</v>
      </c>
      <c r="J615" s="22" t="n">
        <f aca="false">$D$7*AVERAGE(A615,I615)</f>
        <v>0.693589150659467</v>
      </c>
      <c r="K615" s="135"/>
    </row>
    <row r="616" customFormat="false" ht="12.75" hidden="false" customHeight="false" outlineLevel="0" collapsed="false">
      <c r="B616" s="124" t="n">
        <f aca="false">B615+1</f>
        <v>600</v>
      </c>
      <c r="C616" s="21" t="n">
        <f aca="false">$C$7</f>
        <v>3.29212628660779</v>
      </c>
      <c r="D616" s="21" t="n">
        <f aca="true">NORMSINV(RAND())</f>
        <v>-1.41175522850363</v>
      </c>
      <c r="E616" s="21" t="n">
        <f aca="false">$C$4*($G$4-C616)*$J$4+$F$4*SQRT($J$4)*D616+C616</f>
        <v>2.66145693296268</v>
      </c>
      <c r="F616" s="125" t="n">
        <f aca="false">EXP(E616)</f>
        <v>14.3171330139161</v>
      </c>
      <c r="G616" s="126" t="n">
        <f aca="false">EXP(EXP(-$C$4*($J$4-$I$4))*LN(F616)+(1-EXP(-$C$4*($J$4-$I$4)))*$G$4+$F$4^2/(4*$C$4)*(1-EXP(-2*$C$4*($J$4-$I$4))))</f>
        <v>14.7302278574904</v>
      </c>
      <c r="H616" s="126" t="n">
        <f aca="false">EXP(EXP(-$C$4*($K$4-$I$4))*LN(G616)+(1-EXP(-$C$4*($K$4-$I$4)))*$G$4+$F$4^2/(4*$C$4)*(1-EXP(-2*$C$4*($K$4-$I$4))))</f>
        <v>15.9299753483247</v>
      </c>
      <c r="I616" s="126" t="n">
        <f aca="false">MAX(0,G616-H616-$H$4)</f>
        <v>0</v>
      </c>
      <c r="J616" s="22" t="n">
        <f aca="false">$D$7*AVERAGE(A616,I616)</f>
        <v>0</v>
      </c>
      <c r="K616" s="135"/>
    </row>
    <row r="617" customFormat="false" ht="12.75" hidden="false" customHeight="false" outlineLevel="0" collapsed="false">
      <c r="B617" s="124" t="n">
        <f aca="false">B616+1</f>
        <v>601</v>
      </c>
      <c r="C617" s="21" t="n">
        <f aca="false">$C$7</f>
        <v>3.29212628660779</v>
      </c>
      <c r="D617" s="21" t="n">
        <f aca="true">NORMSINV(RAND())</f>
        <v>1.45583050714655</v>
      </c>
      <c r="E617" s="21" t="n">
        <f aca="false">$C$4*($G$4-C617)*$J$4+$F$4*SQRT($J$4)*D617+C617</f>
        <v>3.57534890377657</v>
      </c>
      <c r="F617" s="125" t="n">
        <f aca="false">EXP(E617)</f>
        <v>35.707076976536</v>
      </c>
      <c r="G617" s="126" t="n">
        <f aca="false">EXP(EXP(-$C$4*($J$4-$I$4))*LN(F617)+(1-EXP(-$C$4*($J$4-$I$4)))*$G$4+$F$4^2/(4*$C$4)*(1-EXP(-2*$C$4*($J$4-$I$4))))</f>
        <v>33.1842009040622</v>
      </c>
      <c r="H617" s="126" t="n">
        <f aca="false">EXP(EXP(-$C$4*($K$4-$I$4))*LN(G617)+(1-EXP(-$C$4*($K$4-$I$4)))*$G$4+$F$4^2/(4*$C$4)*(1-EXP(-2*$C$4*($K$4-$I$4))))</f>
        <v>26.4378800242438</v>
      </c>
      <c r="I617" s="126" t="n">
        <f aca="false">MAX(0,G617-H617-$H$4)</f>
        <v>4.70632087981847</v>
      </c>
      <c r="J617" s="22" t="n">
        <f aca="false">$D$7*AVERAGE(A617,I617)</f>
        <v>4.47679090202541</v>
      </c>
      <c r="K617" s="135"/>
    </row>
    <row r="618" customFormat="false" ht="12.75" hidden="false" customHeight="false" outlineLevel="0" collapsed="false">
      <c r="B618" s="124" t="n">
        <f aca="false">B617+1</f>
        <v>602</v>
      </c>
      <c r="C618" s="21" t="n">
        <f aca="false">$C$7</f>
        <v>3.29212628660779</v>
      </c>
      <c r="D618" s="21" t="n">
        <f aca="true">NORMSINV(RAND())</f>
        <v>1.15167545956547</v>
      </c>
      <c r="E618" s="21" t="n">
        <f aca="false">$C$4*($G$4-C618)*$J$4+$F$4*SQRT($J$4)*D618+C618</f>
        <v>3.4784154965514</v>
      </c>
      <c r="F618" s="125" t="n">
        <f aca="false">EXP(E618)</f>
        <v>32.4083302603007</v>
      </c>
      <c r="G618" s="126" t="n">
        <f aca="false">EXP(EXP(-$C$4*($J$4-$I$4))*LN(F618)+(1-EXP(-$C$4*($J$4-$I$4)))*$G$4+$F$4^2/(4*$C$4)*(1-EXP(-2*$C$4*($J$4-$I$4))))</f>
        <v>30.4452366452053</v>
      </c>
      <c r="H618" s="126" t="n">
        <f aca="false">EXP(EXP(-$C$4*($K$4-$I$4))*LN(G618)+(1-EXP(-$C$4*($K$4-$I$4)))*$G$4+$F$4^2/(4*$C$4)*(1-EXP(-2*$C$4*($K$4-$I$4))))</f>
        <v>25.0547892959473</v>
      </c>
      <c r="I618" s="126" t="n">
        <f aca="false">MAX(0,G618-H618-$H$4)</f>
        <v>3.35044734925799</v>
      </c>
      <c r="J618" s="22" t="n">
        <f aca="false">$D$7*AVERAGE(A618,I618)</f>
        <v>3.18704410385462</v>
      </c>
      <c r="K618" s="135"/>
    </row>
    <row r="619" customFormat="false" ht="12.75" hidden="false" customHeight="false" outlineLevel="0" collapsed="false">
      <c r="B619" s="124" t="n">
        <f aca="false">B618+1</f>
        <v>603</v>
      </c>
      <c r="C619" s="21" t="n">
        <f aca="false">$C$7</f>
        <v>3.29212628660779</v>
      </c>
      <c r="D619" s="21" t="n">
        <f aca="true">NORMSINV(RAND())</f>
        <v>0.917639067003497</v>
      </c>
      <c r="E619" s="21" t="n">
        <f aca="false">$C$4*($G$4-C619)*$J$4+$F$4*SQRT($J$4)*D619+C619</f>
        <v>3.4038287187677</v>
      </c>
      <c r="F619" s="125" t="n">
        <f aca="false">EXP(E619)</f>
        <v>30.0790440633469</v>
      </c>
      <c r="G619" s="126" t="n">
        <f aca="false">EXP(EXP(-$C$4*($J$4-$I$4))*LN(F619)+(1-EXP(-$C$4*($J$4-$I$4)))*$G$4+$F$4^2/(4*$C$4)*(1-EXP(-2*$C$4*($J$4-$I$4))))</f>
        <v>28.4926048572889</v>
      </c>
      <c r="H619" s="126" t="n">
        <f aca="false">EXP(EXP(-$C$4*($K$4-$I$4))*LN(G619)+(1-EXP(-$C$4*($K$4-$I$4)))*$G$4+$F$4^2/(4*$C$4)*(1-EXP(-2*$C$4*($K$4-$I$4))))</f>
        <v>24.0400096891445</v>
      </c>
      <c r="I619" s="126" t="n">
        <f aca="false">MAX(0,G619-H619-$H$4)</f>
        <v>2.41259516814441</v>
      </c>
      <c r="J619" s="22" t="n">
        <f aca="false">$D$7*AVERAGE(A619,I619)</f>
        <v>2.29493151334721</v>
      </c>
      <c r="K619" s="135"/>
    </row>
    <row r="620" customFormat="false" ht="12.75" hidden="false" customHeight="false" outlineLevel="0" collapsed="false">
      <c r="B620" s="124" t="n">
        <f aca="false">B619+1</f>
        <v>604</v>
      </c>
      <c r="C620" s="21" t="n">
        <f aca="false">$C$7</f>
        <v>3.29212628660779</v>
      </c>
      <c r="D620" s="21" t="n">
        <f aca="true">NORMSINV(RAND())</f>
        <v>0.500025746380982</v>
      </c>
      <c r="E620" s="21" t="n">
        <f aca="false">$C$4*($G$4-C620)*$J$4+$F$4*SQRT($J$4)*D620+C620</f>
        <v>3.27073646074833</v>
      </c>
      <c r="F620" s="125" t="n">
        <f aca="false">EXP(E620)</f>
        <v>26.3307237489789</v>
      </c>
      <c r="G620" s="126" t="n">
        <f aca="false">EXP(EXP(-$C$4*($J$4-$I$4))*LN(F620)+(1-EXP(-$C$4*($J$4-$I$4)))*$G$4+$F$4^2/(4*$C$4)*(1-EXP(-2*$C$4*($J$4-$I$4))))</f>
        <v>25.3142128462449</v>
      </c>
      <c r="H620" s="126" t="n">
        <f aca="false">EXP(EXP(-$C$4*($K$4-$I$4))*LN(G620)+(1-EXP(-$C$4*($K$4-$I$4)))*$G$4+$F$4^2/(4*$C$4)*(1-EXP(-2*$C$4*($K$4-$I$4))))</f>
        <v>22.3302629786182</v>
      </c>
      <c r="I620" s="126" t="n">
        <f aca="false">MAX(0,G620-H620-$H$4)</f>
        <v>0.943949867626738</v>
      </c>
      <c r="J620" s="22" t="n">
        <f aca="false">$D$7*AVERAGE(A620,I620)</f>
        <v>0.897912889340107</v>
      </c>
      <c r="K620" s="135"/>
    </row>
    <row r="621" customFormat="false" ht="12.75" hidden="false" customHeight="false" outlineLevel="0" collapsed="false">
      <c r="B621" s="124" t="n">
        <f aca="false">B620+1</f>
        <v>605</v>
      </c>
      <c r="C621" s="21" t="n">
        <f aca="false">$C$7</f>
        <v>3.29212628660779</v>
      </c>
      <c r="D621" s="21" t="n">
        <f aca="true">NORMSINV(RAND())</f>
        <v>-0.377176563841476</v>
      </c>
      <c r="E621" s="21" t="n">
        <f aca="false">$C$4*($G$4-C621)*$J$4+$F$4*SQRT($J$4)*D621+C621</f>
        <v>2.99117441030106</v>
      </c>
      <c r="F621" s="125" t="n">
        <f aca="false">EXP(E621)</f>
        <v>19.9090501608564</v>
      </c>
      <c r="G621" s="126" t="n">
        <f aca="false">EXP(EXP(-$C$4*($J$4-$I$4))*LN(F621)+(1-EXP(-$C$4*($J$4-$I$4)))*$G$4+$F$4^2/(4*$C$4)*(1-EXP(-2*$C$4*($J$4-$I$4))))</f>
        <v>19.7453954004516</v>
      </c>
      <c r="H621" s="126" t="n">
        <f aca="false">EXP(EXP(-$C$4*($K$4-$I$4))*LN(G621)+(1-EXP(-$C$4*($K$4-$I$4)))*$G$4+$F$4^2/(4*$C$4)*(1-EXP(-2*$C$4*($K$4-$I$4))))</f>
        <v>19.1245714259954</v>
      </c>
      <c r="I621" s="126" t="n">
        <f aca="false">MAX(0,G621-H621-$H$4)</f>
        <v>0</v>
      </c>
      <c r="J621" s="22" t="n">
        <f aca="false">$D$7*AVERAGE(A621,I621)</f>
        <v>0</v>
      </c>
      <c r="K621" s="135"/>
    </row>
    <row r="622" customFormat="false" ht="12.75" hidden="false" customHeight="false" outlineLevel="0" collapsed="false">
      <c r="B622" s="124" t="n">
        <f aca="false">B621+1</f>
        <v>606</v>
      </c>
      <c r="C622" s="21" t="n">
        <f aca="false">$C$7</f>
        <v>3.29212628660779</v>
      </c>
      <c r="D622" s="21" t="n">
        <f aca="true">NORMSINV(RAND())</f>
        <v>-2.11428609882499</v>
      </c>
      <c r="E622" s="21" t="n">
        <f aca="false">$C$4*($G$4-C622)*$J$4+$F$4*SQRT($J$4)*D622+C622</f>
        <v>2.43756220728676</v>
      </c>
      <c r="F622" s="125" t="n">
        <f aca="false">EXP(E622)</f>
        <v>11.4451059111722</v>
      </c>
      <c r="G622" s="126" t="n">
        <f aca="false">EXP(EXP(-$C$4*($J$4-$I$4))*LN(F622)+(1-EXP(-$C$4*($J$4-$I$4)))*$G$4+$F$4^2/(4*$C$4)*(1-EXP(-2*$C$4*($J$4-$I$4))))</f>
        <v>12.0724662166071</v>
      </c>
      <c r="H622" s="126" t="n">
        <f aca="false">EXP(EXP(-$C$4*($K$4-$I$4))*LN(G622)+(1-EXP(-$C$4*($K$4-$I$4)))*$G$4+$F$4^2/(4*$C$4)*(1-EXP(-2*$C$4*($K$4-$I$4))))</f>
        <v>14.0706577870895</v>
      </c>
      <c r="I622" s="126" t="n">
        <f aca="false">MAX(0,G622-H622-$H$4)</f>
        <v>0</v>
      </c>
      <c r="J622" s="22" t="n">
        <f aca="false">$D$7*AVERAGE(A622,I622)</f>
        <v>0</v>
      </c>
      <c r="K622" s="135"/>
    </row>
    <row r="623" customFormat="false" ht="12.75" hidden="false" customHeight="false" outlineLevel="0" collapsed="false">
      <c r="B623" s="124" t="n">
        <f aca="false">B622+1</f>
        <v>607</v>
      </c>
      <c r="C623" s="21" t="n">
        <f aca="false">$C$7</f>
        <v>3.29212628660779</v>
      </c>
      <c r="D623" s="21" t="n">
        <f aca="true">NORMSINV(RAND())</f>
        <v>1.65550327293317</v>
      </c>
      <c r="E623" s="21" t="n">
        <f aca="false">$C$4*($G$4-C623)*$J$4+$F$4*SQRT($J$4)*D623+C623</f>
        <v>3.63898408481893</v>
      </c>
      <c r="F623" s="125" t="n">
        <f aca="false">EXP(E623)</f>
        <v>38.0531583005209</v>
      </c>
      <c r="G623" s="126" t="n">
        <f aca="false">EXP(EXP(-$C$4*($J$4-$I$4))*LN(F623)+(1-EXP(-$C$4*($J$4-$I$4)))*$G$4+$F$4^2/(4*$C$4)*(1-EXP(-2*$C$4*($J$4-$I$4))))</f>
        <v>35.1149238308176</v>
      </c>
      <c r="H623" s="126" t="n">
        <f aca="false">EXP(EXP(-$C$4*($K$4-$I$4))*LN(G623)+(1-EXP(-$C$4*($K$4-$I$4)))*$G$4+$F$4^2/(4*$C$4)*(1-EXP(-2*$C$4*($K$4-$I$4))))</f>
        <v>27.3871122872701</v>
      </c>
      <c r="I623" s="126" t="n">
        <f aca="false">MAX(0,G623-H623-$H$4)</f>
        <v>5.68781154354747</v>
      </c>
      <c r="J623" s="22" t="n">
        <f aca="false">$D$7*AVERAGE(A623,I623)</f>
        <v>5.41041370123718</v>
      </c>
      <c r="K623" s="135"/>
    </row>
    <row r="624" customFormat="false" ht="12.75" hidden="false" customHeight="false" outlineLevel="0" collapsed="false">
      <c r="B624" s="124" t="n">
        <f aca="false">B623+1</f>
        <v>608</v>
      </c>
      <c r="C624" s="21" t="n">
        <f aca="false">$C$7</f>
        <v>3.29212628660779</v>
      </c>
      <c r="D624" s="21" t="n">
        <f aca="true">NORMSINV(RAND())</f>
        <v>-0.789635044346491</v>
      </c>
      <c r="E624" s="21" t="n">
        <f aca="false">$C$4*($G$4-C624)*$J$4+$F$4*SQRT($J$4)*D624+C624</f>
        <v>2.85972498615955</v>
      </c>
      <c r="F624" s="125" t="n">
        <f aca="false">EXP(E624)</f>
        <v>17.456725435267</v>
      </c>
      <c r="G624" s="126" t="n">
        <f aca="false">EXP(EXP(-$C$4*($J$4-$I$4))*LN(F624)+(1-EXP(-$C$4*($J$4-$I$4)))*$G$4+$F$4^2/(4*$C$4)*(1-EXP(-2*$C$4*($J$4-$I$4))))</f>
        <v>17.5683982746531</v>
      </c>
      <c r="H624" s="126" t="n">
        <f aca="false">EXP(EXP(-$C$4*($K$4-$I$4))*LN(G624)+(1-EXP(-$C$4*($K$4-$I$4)))*$G$4+$F$4^2/(4*$C$4)*(1-EXP(-2*$C$4*($K$4-$I$4))))</f>
        <v>17.7805998702158</v>
      </c>
      <c r="I624" s="126" t="n">
        <f aca="false">MAX(0,G624-H624-$H$4)</f>
        <v>0</v>
      </c>
      <c r="J624" s="22" t="n">
        <f aca="false">$D$7*AVERAGE(A624,I624)</f>
        <v>0</v>
      </c>
      <c r="K624" s="135"/>
    </row>
    <row r="625" customFormat="false" ht="12.75" hidden="false" customHeight="false" outlineLevel="0" collapsed="false">
      <c r="B625" s="124" t="n">
        <f aca="false">B624+1</f>
        <v>609</v>
      </c>
      <c r="C625" s="21" t="n">
        <f aca="false">$C$7</f>
        <v>3.29212628660779</v>
      </c>
      <c r="D625" s="21" t="n">
        <f aca="true">NORMSINV(RAND())</f>
        <v>0.0979697521286055</v>
      </c>
      <c r="E625" s="21" t="n">
        <f aca="false">$C$4*($G$4-C625)*$J$4+$F$4*SQRT($J$4)*D625+C625</f>
        <v>3.1426022813943</v>
      </c>
      <c r="F625" s="125" t="n">
        <f aca="false">EXP(E625)</f>
        <v>23.1640679176601</v>
      </c>
      <c r="G625" s="126" t="n">
        <f aca="false">EXP(EXP(-$C$4*($J$4-$I$4))*LN(F625)+(1-EXP(-$C$4*($J$4-$I$4)))*$G$4+$F$4^2/(4*$C$4)*(1-EXP(-2*$C$4*($J$4-$I$4))))</f>
        <v>22.5896914385279</v>
      </c>
      <c r="H625" s="126" t="n">
        <f aca="false">EXP(EXP(-$C$4*($K$4-$I$4))*LN(G625)+(1-EXP(-$C$4*($K$4-$I$4)))*$G$4+$F$4^2/(4*$C$4)*(1-EXP(-2*$C$4*($K$4-$I$4))))</f>
        <v>20.7992009682096</v>
      </c>
      <c r="I625" s="126" t="n">
        <f aca="false">MAX(0,G625-H625-$H$4)</f>
        <v>0</v>
      </c>
      <c r="J625" s="22" t="n">
        <f aca="false">$D$7*AVERAGE(A625,I625)</f>
        <v>0</v>
      </c>
      <c r="K625" s="135"/>
    </row>
    <row r="626" customFormat="false" ht="12.75" hidden="false" customHeight="false" outlineLevel="0" collapsed="false">
      <c r="B626" s="124" t="n">
        <f aca="false">B625+1</f>
        <v>610</v>
      </c>
      <c r="C626" s="21" t="n">
        <f aca="false">$C$7</f>
        <v>3.29212628660779</v>
      </c>
      <c r="D626" s="21" t="n">
        <f aca="true">NORMSINV(RAND())</f>
        <v>-0.107920605046722</v>
      </c>
      <c r="E626" s="21" t="n">
        <f aca="false">$C$4*($G$4-C626)*$J$4+$F$4*SQRT($J$4)*D626+C626</f>
        <v>3.07698557046173</v>
      </c>
      <c r="F626" s="125" t="n">
        <f aca="false">EXP(E626)</f>
        <v>21.6929119830178</v>
      </c>
      <c r="G626" s="126" t="n">
        <f aca="false">EXP(EXP(-$C$4*($J$4-$I$4))*LN(F626)+(1-EXP(-$C$4*($J$4-$I$4)))*$G$4+$F$4^2/(4*$C$4)*(1-EXP(-2*$C$4*($J$4-$I$4))))</f>
        <v>21.3100833878636</v>
      </c>
      <c r="H626" s="126" t="n">
        <f aca="false">EXP(EXP(-$C$4*($K$4-$I$4))*LN(G626)+(1-EXP(-$C$4*($K$4-$I$4)))*$G$4+$F$4^2/(4*$C$4)*(1-EXP(-2*$C$4*($K$4-$I$4))))</f>
        <v>20.0562622724027</v>
      </c>
      <c r="I626" s="126" t="n">
        <f aca="false">MAX(0,G626-H626-$H$4)</f>
        <v>0</v>
      </c>
      <c r="J626" s="22" t="n">
        <f aca="false">$D$7*AVERAGE(A626,I626)</f>
        <v>0</v>
      </c>
      <c r="K626" s="135"/>
    </row>
    <row r="627" customFormat="false" ht="12.75" hidden="false" customHeight="false" outlineLevel="0" collapsed="false">
      <c r="B627" s="124" t="n">
        <f aca="false">B626+1</f>
        <v>611</v>
      </c>
      <c r="C627" s="21" t="n">
        <f aca="false">$C$7</f>
        <v>3.29212628660779</v>
      </c>
      <c r="D627" s="21" t="n">
        <f aca="true">NORMSINV(RAND())</f>
        <v>-0.165031520397062</v>
      </c>
      <c r="E627" s="21" t="n">
        <f aca="false">$C$4*($G$4-C627)*$J$4+$F$4*SQRT($J$4)*D627+C627</f>
        <v>3.05878447316387</v>
      </c>
      <c r="F627" s="125" t="n">
        <f aca="false">EXP(E627)</f>
        <v>21.3016486933569</v>
      </c>
      <c r="G627" s="126" t="n">
        <f aca="false">EXP(EXP(-$C$4*($J$4-$I$4))*LN(F627)+(1-EXP(-$C$4*($J$4-$I$4)))*$G$4+$F$4^2/(4*$C$4)*(1-EXP(-2*$C$4*($J$4-$I$4))))</f>
        <v>20.9681604025834</v>
      </c>
      <c r="H627" s="126" t="n">
        <f aca="false">EXP(EXP(-$C$4*($K$4-$I$4))*LN(G627)+(1-EXP(-$C$4*($K$4-$I$4)))*$G$4+$F$4^2/(4*$C$4)*(1-EXP(-2*$C$4*($K$4-$I$4))))</f>
        <v>19.8549247168821</v>
      </c>
      <c r="I627" s="126" t="n">
        <f aca="false">MAX(0,G627-H627-$H$4)</f>
        <v>0</v>
      </c>
      <c r="J627" s="22" t="n">
        <f aca="false">$D$7*AVERAGE(A627,I627)</f>
        <v>0</v>
      </c>
      <c r="K627" s="135"/>
    </row>
    <row r="628" customFormat="false" ht="12.75" hidden="false" customHeight="false" outlineLevel="0" collapsed="false">
      <c r="B628" s="124" t="n">
        <f aca="false">B627+1</f>
        <v>612</v>
      </c>
      <c r="C628" s="21" t="n">
        <f aca="false">$C$7</f>
        <v>3.29212628660779</v>
      </c>
      <c r="D628" s="21" t="n">
        <f aca="true">NORMSINV(RAND())</f>
        <v>-0.816905798151717</v>
      </c>
      <c r="E628" s="21" t="n">
        <f aca="false">$C$4*($G$4-C628)*$J$4+$F$4*SQRT($J$4)*D628+C628</f>
        <v>2.8510338692277</v>
      </c>
      <c r="F628" s="125" t="n">
        <f aca="false">EXP(E628)</f>
        <v>17.3056643887431</v>
      </c>
      <c r="G628" s="126" t="n">
        <f aca="false">EXP(EXP(-$C$4*($J$4-$I$4))*LN(F628)+(1-EXP(-$C$4*($J$4-$I$4)))*$G$4+$F$4^2/(4*$C$4)*(1-EXP(-2*$C$4*($J$4-$I$4))))</f>
        <v>17.4332268476841</v>
      </c>
      <c r="H628" s="126" t="n">
        <f aca="false">EXP(EXP(-$C$4*($K$4-$I$4))*LN(G628)+(1-EXP(-$C$4*($K$4-$I$4)))*$G$4+$F$4^2/(4*$C$4)*(1-EXP(-2*$C$4*($K$4-$I$4))))</f>
        <v>17.6951438777697</v>
      </c>
      <c r="I628" s="126" t="n">
        <f aca="false">MAX(0,G628-H628-$H$4)</f>
        <v>0</v>
      </c>
      <c r="J628" s="22" t="n">
        <f aca="false">$D$7*AVERAGE(A628,I628)</f>
        <v>0</v>
      </c>
      <c r="K628" s="135"/>
    </row>
    <row r="629" customFormat="false" ht="12.75" hidden="false" customHeight="false" outlineLevel="0" collapsed="false">
      <c r="B629" s="124" t="n">
        <f aca="false">B628+1</f>
        <v>613</v>
      </c>
      <c r="C629" s="21" t="n">
        <f aca="false">$C$7</f>
        <v>3.29212628660779</v>
      </c>
      <c r="D629" s="21" t="n">
        <f aca="true">NORMSINV(RAND())</f>
        <v>-0.294546409213925</v>
      </c>
      <c r="E629" s="21" t="n">
        <f aca="false">$C$4*($G$4-C629)*$J$4+$F$4*SQRT($J$4)*D629+C629</f>
        <v>3.01750842149466</v>
      </c>
      <c r="F629" s="125" t="n">
        <f aca="false">EXP(E629)</f>
        <v>20.4402995740885</v>
      </c>
      <c r="G629" s="126" t="n">
        <f aca="false">EXP(EXP(-$C$4*($J$4-$I$4))*LN(F629)+(1-EXP(-$C$4*($J$4-$I$4)))*$G$4+$F$4^2/(4*$C$4)*(1-EXP(-2*$C$4*($J$4-$I$4))))</f>
        <v>20.2129452211514</v>
      </c>
      <c r="H629" s="126" t="n">
        <f aca="false">EXP(EXP(-$C$4*($K$4-$I$4))*LN(G629)+(1-EXP(-$C$4*($K$4-$I$4)))*$G$4+$F$4^2/(4*$C$4)*(1-EXP(-2*$C$4*($K$4-$I$4))))</f>
        <v>19.4057930299279</v>
      </c>
      <c r="I629" s="126" t="n">
        <f aca="false">MAX(0,G629-H629-$H$4)</f>
        <v>0</v>
      </c>
      <c r="J629" s="22" t="n">
        <f aca="false">$D$7*AVERAGE(A629,I629)</f>
        <v>0</v>
      </c>
      <c r="K629" s="135"/>
    </row>
    <row r="630" customFormat="false" ht="12.75" hidden="false" customHeight="false" outlineLevel="0" collapsed="false">
      <c r="B630" s="124" t="n">
        <f aca="false">B629+1</f>
        <v>614</v>
      </c>
      <c r="C630" s="21" t="n">
        <f aca="false">$C$7</f>
        <v>3.29212628660779</v>
      </c>
      <c r="D630" s="21" t="n">
        <f aca="true">NORMSINV(RAND())</f>
        <v>0.802240360596409</v>
      </c>
      <c r="E630" s="21" t="n">
        <f aca="false">$C$4*($G$4-C630)*$J$4+$F$4*SQRT($J$4)*D630+C630</f>
        <v>3.36705145700474</v>
      </c>
      <c r="F630" s="125" t="n">
        <f aca="false">EXP(E630)</f>
        <v>28.9929140493724</v>
      </c>
      <c r="G630" s="126" t="n">
        <f aca="false">EXP(EXP(-$C$4*($J$4-$I$4))*LN(F630)+(1-EXP(-$C$4*($J$4-$I$4)))*$G$4+$F$4^2/(4*$C$4)*(1-EXP(-2*$C$4*($J$4-$I$4))))</f>
        <v>27.5764119428313</v>
      </c>
      <c r="H630" s="126" t="n">
        <f aca="false">EXP(EXP(-$C$4*($K$4-$I$4))*LN(G630)+(1-EXP(-$C$4*($K$4-$I$4)))*$G$4+$F$4^2/(4*$C$4)*(1-EXP(-2*$C$4*($K$4-$I$4))))</f>
        <v>23.5548765934289</v>
      </c>
      <c r="I630" s="126" t="n">
        <f aca="false">MAX(0,G630-H630-$H$4)</f>
        <v>1.98153534940239</v>
      </c>
      <c r="J630" s="22" t="n">
        <f aca="false">$D$7*AVERAGE(A630,I630)</f>
        <v>1.88489473003986</v>
      </c>
      <c r="K630" s="135"/>
    </row>
    <row r="631" customFormat="false" ht="12.75" hidden="false" customHeight="false" outlineLevel="0" collapsed="false">
      <c r="B631" s="124" t="n">
        <f aca="false">B630+1</f>
        <v>615</v>
      </c>
      <c r="C631" s="21" t="n">
        <f aca="false">$C$7</f>
        <v>3.29212628660779</v>
      </c>
      <c r="D631" s="21" t="n">
        <f aca="true">NORMSINV(RAND())</f>
        <v>-2.01434424814054</v>
      </c>
      <c r="E631" s="21" t="n">
        <f aca="false">$C$4*($G$4-C631)*$J$4+$F$4*SQRT($J$4)*D631+C631</f>
        <v>2.46941341011334</v>
      </c>
      <c r="F631" s="125" t="n">
        <f aca="false">EXP(E631)</f>
        <v>11.8155139574692</v>
      </c>
      <c r="G631" s="126" t="n">
        <f aca="false">EXP(EXP(-$C$4*($J$4-$I$4))*LN(F631)+(1-EXP(-$C$4*($J$4-$I$4)))*$G$4+$F$4^2/(4*$C$4)*(1-EXP(-2*$C$4*($J$4-$I$4))))</f>
        <v>12.4190722867742</v>
      </c>
      <c r="H631" s="126" t="n">
        <f aca="false">EXP(EXP(-$C$4*($K$4-$I$4))*LN(G631)+(1-EXP(-$C$4*($K$4-$I$4)))*$G$4+$F$4^2/(4*$C$4)*(1-EXP(-2*$C$4*($K$4-$I$4))))</f>
        <v>14.3212953071092</v>
      </c>
      <c r="I631" s="126" t="n">
        <f aca="false">MAX(0,G631-H631-$H$4)</f>
        <v>0</v>
      </c>
      <c r="J631" s="22" t="n">
        <f aca="false">$D$7*AVERAGE(A631,I631)</f>
        <v>0</v>
      </c>
      <c r="K631" s="135"/>
    </row>
    <row r="632" customFormat="false" ht="12.75" hidden="false" customHeight="false" outlineLevel="0" collapsed="false">
      <c r="B632" s="124" t="n">
        <f aca="false">B631+1</f>
        <v>616</v>
      </c>
      <c r="C632" s="21" t="n">
        <f aca="false">$C$7</f>
        <v>3.29212628660779</v>
      </c>
      <c r="D632" s="21" t="n">
        <f aca="true">NORMSINV(RAND())</f>
        <v>-0.537907571876566</v>
      </c>
      <c r="E632" s="21" t="n">
        <f aca="false">$C$4*($G$4-C632)*$J$4+$F$4*SQRT($J$4)*D632+C632</f>
        <v>2.93994986420365</v>
      </c>
      <c r="F632" s="125" t="n">
        <f aca="false">EXP(E632)</f>
        <v>18.9148979750096</v>
      </c>
      <c r="G632" s="126" t="n">
        <f aca="false">EXP(EXP(-$C$4*($J$4-$I$4))*LN(F632)+(1-EXP(-$C$4*($J$4-$I$4)))*$G$4+$F$4^2/(4*$C$4)*(1-EXP(-2*$C$4*($J$4-$I$4))))</f>
        <v>18.8666774476316</v>
      </c>
      <c r="H632" s="126" t="n">
        <f aca="false">EXP(EXP(-$C$4*($K$4-$I$4))*LN(G632)+(1-EXP(-$C$4*($K$4-$I$4)))*$G$4+$F$4^2/(4*$C$4)*(1-EXP(-2*$C$4*($K$4-$I$4))))</f>
        <v>18.589163563254</v>
      </c>
      <c r="I632" s="126" t="n">
        <f aca="false">MAX(0,G632-H632-$H$4)</f>
        <v>0</v>
      </c>
      <c r="J632" s="22" t="n">
        <f aca="false">$D$7*AVERAGE(A632,I632)</f>
        <v>0</v>
      </c>
      <c r="K632" s="135"/>
    </row>
    <row r="633" customFormat="false" ht="12.75" hidden="false" customHeight="false" outlineLevel="0" collapsed="false">
      <c r="B633" s="124" t="n">
        <f aca="false">B632+1</f>
        <v>617</v>
      </c>
      <c r="C633" s="21" t="n">
        <f aca="false">$C$7</f>
        <v>3.29212628660779</v>
      </c>
      <c r="D633" s="21" t="n">
        <f aca="true">NORMSINV(RAND())</f>
        <v>-1.99509857854998</v>
      </c>
      <c r="E633" s="21" t="n">
        <f aca="false">$C$4*($G$4-C633)*$J$4+$F$4*SQRT($J$4)*D633+C633</f>
        <v>2.47554695398374</v>
      </c>
      <c r="F633" s="125" t="n">
        <f aca="false">EXP(E633)</f>
        <v>11.8882076377204</v>
      </c>
      <c r="G633" s="126" t="n">
        <f aca="false">EXP(EXP(-$C$4*($J$4-$I$4))*LN(F633)+(1-EXP(-$C$4*($J$4-$I$4)))*$G$4+$F$4^2/(4*$C$4)*(1-EXP(-2*$C$4*($J$4-$I$4))))</f>
        <v>12.4869516966553</v>
      </c>
      <c r="H633" s="126" t="n">
        <f aca="false">EXP(EXP(-$C$4*($K$4-$I$4))*LN(G633)+(1-EXP(-$C$4*($K$4-$I$4)))*$G$4+$F$4^2/(4*$C$4)*(1-EXP(-2*$C$4*($K$4-$I$4))))</f>
        <v>14.3700704487723</v>
      </c>
      <c r="I633" s="126" t="n">
        <f aca="false">MAX(0,G633-H633-$H$4)</f>
        <v>0</v>
      </c>
      <c r="J633" s="22" t="n">
        <f aca="false">$D$7*AVERAGE(A633,I633)</f>
        <v>0</v>
      </c>
      <c r="K633" s="135"/>
    </row>
    <row r="634" customFormat="false" ht="12.75" hidden="false" customHeight="false" outlineLevel="0" collapsed="false">
      <c r="B634" s="124" t="n">
        <f aca="false">B633+1</f>
        <v>618</v>
      </c>
      <c r="C634" s="21" t="n">
        <f aca="false">$C$7</f>
        <v>3.29212628660779</v>
      </c>
      <c r="D634" s="21" t="n">
        <f aca="true">NORMSINV(RAND())</f>
        <v>0.656349108784941</v>
      </c>
      <c r="E634" s="21" t="n">
        <f aca="false">$C$4*($G$4-C634)*$J$4+$F$4*SQRT($J$4)*D634+C634</f>
        <v>3.32055630186956</v>
      </c>
      <c r="F634" s="125" t="n">
        <f aca="false">EXP(E634)</f>
        <v>27.6757423440877</v>
      </c>
      <c r="G634" s="126" t="n">
        <f aca="false">EXP(EXP(-$C$4*($J$4-$I$4))*LN(F634)+(1-EXP(-$C$4*($J$4-$I$4)))*$G$4+$F$4^2/(4*$C$4)*(1-EXP(-2*$C$4*($J$4-$I$4))))</f>
        <v>26.4601732616183</v>
      </c>
      <c r="H634" s="126" t="n">
        <f aca="false">EXP(EXP(-$C$4*($K$4-$I$4))*LN(G634)+(1-EXP(-$C$4*($K$4-$I$4)))*$G$4+$F$4^2/(4*$C$4)*(1-EXP(-2*$C$4*($K$4-$I$4))))</f>
        <v>22.955540877957</v>
      </c>
      <c r="I634" s="126" t="n">
        <f aca="false">MAX(0,G634-H634-$H$4)</f>
        <v>1.46463238366134</v>
      </c>
      <c r="J634" s="22" t="n">
        <f aca="false">$D$7*AVERAGE(A634,I634)</f>
        <v>1.39320141941528</v>
      </c>
      <c r="K634" s="135"/>
    </row>
    <row r="635" customFormat="false" ht="12.75" hidden="false" customHeight="false" outlineLevel="0" collapsed="false">
      <c r="B635" s="124" t="n">
        <f aca="false">B634+1</f>
        <v>619</v>
      </c>
      <c r="C635" s="21" t="n">
        <f aca="false">$C$7</f>
        <v>3.29212628660779</v>
      </c>
      <c r="D635" s="21" t="n">
        <f aca="true">NORMSINV(RAND())</f>
        <v>-1.32060756524038</v>
      </c>
      <c r="E635" s="21" t="n">
        <f aca="false">$C$4*($G$4-C635)*$J$4+$F$4*SQRT($J$4)*D635+C635</f>
        <v>2.6905054515751</v>
      </c>
      <c r="F635" s="125" t="n">
        <f aca="false">EXP(E635)</f>
        <v>14.7391239513913</v>
      </c>
      <c r="G635" s="126" t="n">
        <f aca="false">EXP(EXP(-$C$4*($J$4-$I$4))*LN(F635)+(1-EXP(-$C$4*($J$4-$I$4)))*$G$4+$F$4^2/(4*$C$4)*(1-EXP(-2*$C$4*($J$4-$I$4))))</f>
        <v>15.1154440079673</v>
      </c>
      <c r="H635" s="126" t="n">
        <f aca="false">EXP(EXP(-$C$4*($K$4-$I$4))*LN(G635)+(1-EXP(-$C$4*($K$4-$I$4)))*$G$4+$F$4^2/(4*$C$4)*(1-EXP(-2*$C$4*($K$4-$I$4))))</f>
        <v>16.1885623137885</v>
      </c>
      <c r="I635" s="126" t="n">
        <f aca="false">MAX(0,G635-H635-$H$4)</f>
        <v>0</v>
      </c>
      <c r="J635" s="22" t="n">
        <f aca="false">$D$7*AVERAGE(A635,I635)</f>
        <v>0</v>
      </c>
      <c r="K635" s="135"/>
    </row>
    <row r="636" customFormat="false" ht="12.75" hidden="false" customHeight="false" outlineLevel="0" collapsed="false">
      <c r="B636" s="124" t="n">
        <f aca="false">B635+1</f>
        <v>620</v>
      </c>
      <c r="C636" s="21" t="n">
        <f aca="false">$C$7</f>
        <v>3.29212628660779</v>
      </c>
      <c r="D636" s="21" t="n">
        <f aca="true">NORMSINV(RAND())</f>
        <v>-0.432310534819344</v>
      </c>
      <c r="E636" s="21" t="n">
        <f aca="false">$C$4*($G$4-C636)*$J$4+$F$4*SQRT($J$4)*D636+C636</f>
        <v>2.97360335993303</v>
      </c>
      <c r="F636" s="125" t="n">
        <f aca="false">EXP(E636)</f>
        <v>19.5622826937708</v>
      </c>
      <c r="G636" s="126" t="n">
        <f aca="false">EXP(EXP(-$C$4*($J$4-$I$4))*LN(F636)+(1-EXP(-$C$4*($J$4-$I$4)))*$G$4+$F$4^2/(4*$C$4)*(1-EXP(-2*$C$4*($J$4-$I$4))))</f>
        <v>19.4394595317575</v>
      </c>
      <c r="H636" s="126" t="n">
        <f aca="false">EXP(EXP(-$C$4*($K$4-$I$4))*LN(G636)+(1-EXP(-$C$4*($K$4-$I$4)))*$G$4+$F$4^2/(4*$C$4)*(1-EXP(-2*$C$4*($K$4-$I$4))))</f>
        <v>18.9392001800227</v>
      </c>
      <c r="I636" s="126" t="n">
        <f aca="false">MAX(0,G636-H636-$H$4)</f>
        <v>0</v>
      </c>
      <c r="J636" s="22" t="n">
        <f aca="false">$D$7*AVERAGE(A636,I636)</f>
        <v>0</v>
      </c>
      <c r="K636" s="135"/>
    </row>
    <row r="637" customFormat="false" ht="12.75" hidden="false" customHeight="false" outlineLevel="0" collapsed="false">
      <c r="B637" s="124" t="n">
        <f aca="false">B636+1</f>
        <v>621</v>
      </c>
      <c r="C637" s="21" t="n">
        <f aca="false">$C$7</f>
        <v>3.29212628660779</v>
      </c>
      <c r="D637" s="21" t="n">
        <f aca="true">NORMSINV(RAND())</f>
        <v>-0.184067550462165</v>
      </c>
      <c r="E637" s="21" t="n">
        <f aca="false">$C$4*($G$4-C637)*$J$4+$F$4*SQRT($J$4)*D637+C637</f>
        <v>3.05271774085439</v>
      </c>
      <c r="F637" s="125" t="n">
        <f aca="false">EXP(E637)</f>
        <v>21.1728085076085</v>
      </c>
      <c r="G637" s="126" t="n">
        <f aca="false">EXP(EXP(-$C$4*($J$4-$I$4))*LN(F637)+(1-EXP(-$C$4*($J$4-$I$4)))*$G$4+$F$4^2/(4*$C$4)*(1-EXP(-2*$C$4*($J$4-$I$4))))</f>
        <v>20.8554151680051</v>
      </c>
      <c r="H637" s="126" t="n">
        <f aca="false">EXP(EXP(-$C$4*($K$4-$I$4))*LN(G637)+(1-EXP(-$C$4*($K$4-$I$4)))*$G$4+$F$4^2/(4*$C$4)*(1-EXP(-2*$C$4*($K$4-$I$4))))</f>
        <v>19.7882656421662</v>
      </c>
      <c r="I637" s="126" t="n">
        <f aca="false">MAX(0,G637-H637-$H$4)</f>
        <v>0</v>
      </c>
      <c r="J637" s="22" t="n">
        <f aca="false">$D$7*AVERAGE(A637,I637)</f>
        <v>0</v>
      </c>
      <c r="K637" s="135"/>
    </row>
    <row r="638" customFormat="false" ht="12.75" hidden="false" customHeight="false" outlineLevel="0" collapsed="false">
      <c r="B638" s="124" t="n">
        <f aca="false">B637+1</f>
        <v>622</v>
      </c>
      <c r="C638" s="21" t="n">
        <f aca="false">$C$7</f>
        <v>3.29212628660779</v>
      </c>
      <c r="D638" s="21" t="n">
        <f aca="true">NORMSINV(RAND())</f>
        <v>0.645267913352088</v>
      </c>
      <c r="E638" s="21" t="n">
        <f aca="false">$C$4*($G$4-C638)*$J$4+$F$4*SQRT($J$4)*D638+C638</f>
        <v>3.31702475426587</v>
      </c>
      <c r="F638" s="125" t="n">
        <f aca="false">EXP(E638)</f>
        <v>27.5781765231048</v>
      </c>
      <c r="G638" s="126" t="n">
        <f aca="false">EXP(EXP(-$C$4*($J$4-$I$4))*LN(F638)+(1-EXP(-$C$4*($J$4-$I$4)))*$G$4+$F$4^2/(4*$C$4)*(1-EXP(-2*$C$4*($J$4-$I$4))))</f>
        <v>26.3772589179892</v>
      </c>
      <c r="H638" s="126" t="n">
        <f aca="false">EXP(EXP(-$C$4*($K$4-$I$4))*LN(G638)+(1-EXP(-$C$4*($K$4-$I$4)))*$G$4+$F$4^2/(4*$C$4)*(1-EXP(-2*$C$4*($K$4-$I$4))))</f>
        <v>22.9106463070353</v>
      </c>
      <c r="I638" s="126" t="n">
        <f aca="false">MAX(0,G638-H638-$H$4)</f>
        <v>1.42661261095388</v>
      </c>
      <c r="J638" s="22" t="n">
        <f aca="false">$D$7*AVERAGE(A638,I638)</f>
        <v>1.35703589290312</v>
      </c>
      <c r="K638" s="135"/>
    </row>
    <row r="639" customFormat="false" ht="12.75" hidden="false" customHeight="false" outlineLevel="0" collapsed="false">
      <c r="B639" s="124" t="n">
        <f aca="false">B638+1</f>
        <v>623</v>
      </c>
      <c r="C639" s="21" t="n">
        <f aca="false">$C$7</f>
        <v>3.29212628660779</v>
      </c>
      <c r="D639" s="21" t="n">
        <f aca="true">NORMSINV(RAND())</f>
        <v>0.130118626361496</v>
      </c>
      <c r="E639" s="21" t="n">
        <f aca="false">$C$4*($G$4-C639)*$J$4+$F$4*SQRT($J$4)*D639+C639</f>
        <v>3.15284804237256</v>
      </c>
      <c r="F639" s="125" t="n">
        <f aca="false">EXP(E639)</f>
        <v>23.4026214150312</v>
      </c>
      <c r="G639" s="126" t="n">
        <f aca="false">EXP(EXP(-$C$4*($J$4-$I$4))*LN(F639)+(1-EXP(-$C$4*($J$4-$I$4)))*$G$4+$F$4^2/(4*$C$4)*(1-EXP(-2*$C$4*($J$4-$I$4))))</f>
        <v>22.7963181556179</v>
      </c>
      <c r="H639" s="126" t="n">
        <f aca="false">EXP(EXP(-$C$4*($K$4-$I$4))*LN(G639)+(1-EXP(-$C$4*($K$4-$I$4)))*$G$4+$F$4^2/(4*$C$4)*(1-EXP(-2*$C$4*($K$4-$I$4))))</f>
        <v>20.917666224816</v>
      </c>
      <c r="I639" s="126" t="n">
        <f aca="false">MAX(0,G639-H639-$H$4)</f>
        <v>0</v>
      </c>
      <c r="J639" s="22" t="n">
        <f aca="false">$D$7*AVERAGE(A639,I639)</f>
        <v>0</v>
      </c>
      <c r="K639" s="135"/>
    </row>
    <row r="640" customFormat="false" ht="12.75" hidden="false" customHeight="false" outlineLevel="0" collapsed="false">
      <c r="B640" s="124" t="n">
        <f aca="false">B639+1</f>
        <v>624</v>
      </c>
      <c r="C640" s="21" t="n">
        <f aca="false">$C$7</f>
        <v>3.29212628660779</v>
      </c>
      <c r="D640" s="21" t="n">
        <f aca="true">NORMSINV(RAND())</f>
        <v>-0.0715163471975283</v>
      </c>
      <c r="E640" s="21" t="n">
        <f aca="false">$C$4*($G$4-C640)*$J$4+$F$4*SQRT($J$4)*D640+C640</f>
        <v>3.08858751091575</v>
      </c>
      <c r="F640" s="125" t="n">
        <f aca="false">EXP(E640)</f>
        <v>21.9460575062137</v>
      </c>
      <c r="G640" s="126" t="n">
        <f aca="false">EXP(EXP(-$C$4*($J$4-$I$4))*LN(F640)+(1-EXP(-$C$4*($J$4-$I$4)))*$G$4+$F$4^2/(4*$C$4)*(1-EXP(-2*$C$4*($J$4-$I$4))))</f>
        <v>21.5309397295839</v>
      </c>
      <c r="H640" s="126" t="n">
        <f aca="false">EXP(EXP(-$C$4*($K$4-$I$4))*LN(G640)+(1-EXP(-$C$4*($K$4-$I$4)))*$G$4+$F$4^2/(4*$C$4)*(1-EXP(-2*$C$4*($K$4-$I$4))))</f>
        <v>20.1856652201437</v>
      </c>
      <c r="I640" s="126" t="n">
        <f aca="false">MAX(0,G640-H640-$H$4)</f>
        <v>0</v>
      </c>
      <c r="J640" s="22" t="n">
        <f aca="false">$D$7*AVERAGE(A640,I640)</f>
        <v>0</v>
      </c>
      <c r="K640" s="135"/>
    </row>
    <row r="641" customFormat="false" ht="12.75" hidden="false" customHeight="false" outlineLevel="0" collapsed="false">
      <c r="B641" s="124" t="n">
        <f aca="false">B640+1</f>
        <v>625</v>
      </c>
      <c r="C641" s="21" t="n">
        <f aca="false">$C$7</f>
        <v>3.29212628660779</v>
      </c>
      <c r="D641" s="21" t="n">
        <f aca="true">NORMSINV(RAND())</f>
        <v>0.460950631317677</v>
      </c>
      <c r="E641" s="21" t="n">
        <f aca="false">$C$4*($G$4-C641)*$J$4+$F$4*SQRT($J$4)*D641+C641</f>
        <v>3.2582833251817</v>
      </c>
      <c r="F641" s="125" t="n">
        <f aca="false">EXP(E641)</f>
        <v>26.0048569197566</v>
      </c>
      <c r="G641" s="126" t="n">
        <f aca="false">EXP(EXP(-$C$4*($J$4-$I$4))*LN(F641)+(1-EXP(-$C$4*($J$4-$I$4)))*$G$4+$F$4^2/(4*$C$4)*(1-EXP(-2*$C$4*($J$4-$I$4))))</f>
        <v>25.0356036605743</v>
      </c>
      <c r="H641" s="126" t="n">
        <f aca="false">EXP(EXP(-$C$4*($K$4-$I$4))*LN(G641)+(1-EXP(-$C$4*($K$4-$I$4)))*$G$4+$F$4^2/(4*$C$4)*(1-EXP(-2*$C$4*($K$4-$I$4))))</f>
        <v>22.1766454833409</v>
      </c>
      <c r="I641" s="126" t="n">
        <f aca="false">MAX(0,G641-H641-$H$4)</f>
        <v>0.818958177233358</v>
      </c>
      <c r="J641" s="22" t="n">
        <f aca="false">$D$7*AVERAGE(A641,I641)</f>
        <v>0.779017115619841</v>
      </c>
      <c r="K641" s="135"/>
    </row>
    <row r="642" customFormat="false" ht="12.75" hidden="false" customHeight="false" outlineLevel="0" collapsed="false">
      <c r="B642" s="124" t="n">
        <f aca="false">B641+1</f>
        <v>626</v>
      </c>
      <c r="C642" s="21" t="n">
        <f aca="false">$C$7</f>
        <v>3.29212628660779</v>
      </c>
      <c r="D642" s="21" t="n">
        <f aca="true">NORMSINV(RAND())</f>
        <v>-2.4094847010529</v>
      </c>
      <c r="E642" s="21" t="n">
        <f aca="false">$C$4*($G$4-C642)*$J$4+$F$4*SQRT($J$4)*D642+C642</f>
        <v>2.34348319544847</v>
      </c>
      <c r="F642" s="125" t="n">
        <f aca="false">EXP(E642)</f>
        <v>10.4174594878172</v>
      </c>
      <c r="G642" s="126" t="n">
        <f aca="false">EXP(EXP(-$C$4*($J$4-$I$4))*LN(F642)+(1-EXP(-$C$4*($J$4-$I$4)))*$G$4+$F$4^2/(4*$C$4)*(1-EXP(-2*$C$4*($J$4-$I$4))))</f>
        <v>11.1041586791452</v>
      </c>
      <c r="H642" s="126" t="n">
        <f aca="false">EXP(EXP(-$C$4*($K$4-$I$4))*LN(G642)+(1-EXP(-$C$4*($K$4-$I$4)))*$G$4+$F$4^2/(4*$C$4)*(1-EXP(-2*$C$4*($K$4-$I$4))))</f>
        <v>13.3556705890898</v>
      </c>
      <c r="I642" s="126" t="n">
        <f aca="false">MAX(0,G642-H642-$H$4)</f>
        <v>0</v>
      </c>
      <c r="J642" s="22" t="n">
        <f aca="false">$D$7*AVERAGE(A642,I642)</f>
        <v>0</v>
      </c>
      <c r="K642" s="135"/>
    </row>
    <row r="643" customFormat="false" ht="12.75" hidden="false" customHeight="false" outlineLevel="0" collapsed="false">
      <c r="B643" s="124" t="n">
        <f aca="false">B642+1</f>
        <v>627</v>
      </c>
      <c r="C643" s="21" t="n">
        <f aca="false">$C$7</f>
        <v>3.29212628660779</v>
      </c>
      <c r="D643" s="21" t="n">
        <f aca="true">NORMSINV(RAND())</f>
        <v>0.114239300369633</v>
      </c>
      <c r="E643" s="21" t="n">
        <f aca="false">$C$4*($G$4-C643)*$J$4+$F$4*SQRT($J$4)*D643+C643</f>
        <v>3.14778734328152</v>
      </c>
      <c r="F643" s="125" t="n">
        <f aca="false">EXP(E643)</f>
        <v>23.2844869636885</v>
      </c>
      <c r="G643" s="126" t="n">
        <f aca="false">EXP(EXP(-$C$4*($J$4-$I$4))*LN(F643)+(1-EXP(-$C$4*($J$4-$I$4)))*$G$4+$F$4^2/(4*$C$4)*(1-EXP(-2*$C$4*($J$4-$I$4))))</f>
        <v>22.6940236662955</v>
      </c>
      <c r="H643" s="126" t="n">
        <f aca="false">EXP(EXP(-$C$4*($K$4-$I$4))*LN(G643)+(1-EXP(-$C$4*($K$4-$I$4)))*$G$4+$F$4^2/(4*$C$4)*(1-EXP(-2*$C$4*($K$4-$I$4))))</f>
        <v>20.8590684691876</v>
      </c>
      <c r="I643" s="126" t="n">
        <f aca="false">MAX(0,G643-H643-$H$4)</f>
        <v>0</v>
      </c>
      <c r="J643" s="22" t="n">
        <f aca="false">$D$7*AVERAGE(A643,I643)</f>
        <v>0</v>
      </c>
      <c r="K643" s="135"/>
    </row>
    <row r="644" customFormat="false" ht="12.75" hidden="false" customHeight="false" outlineLevel="0" collapsed="false">
      <c r="B644" s="124" t="n">
        <f aca="false">B643+1</f>
        <v>628</v>
      </c>
      <c r="C644" s="21" t="n">
        <f aca="false">$C$7</f>
        <v>3.29212628660779</v>
      </c>
      <c r="D644" s="21" t="n">
        <f aca="true">NORMSINV(RAND())</f>
        <v>1.0682102769762</v>
      </c>
      <c r="E644" s="21" t="n">
        <f aca="false">$C$4*($G$4-C644)*$J$4+$F$4*SQRT($J$4)*D644+C644</f>
        <v>3.45181536416039</v>
      </c>
      <c r="F644" s="125" t="n">
        <f aca="false">EXP(E644)</f>
        <v>31.5576289289192</v>
      </c>
      <c r="G644" s="126" t="n">
        <f aca="false">EXP(EXP(-$C$4*($J$4-$I$4))*LN(F644)+(1-EXP(-$C$4*($J$4-$I$4)))*$G$4+$F$4^2/(4*$C$4)*(1-EXP(-2*$C$4*($J$4-$I$4))))</f>
        <v>29.7339686324339</v>
      </c>
      <c r="H644" s="126" t="n">
        <f aca="false">EXP(EXP(-$C$4*($K$4-$I$4))*LN(G644)+(1-EXP(-$C$4*($K$4-$I$4)))*$G$4+$F$4^2/(4*$C$4)*(1-EXP(-2*$C$4*($K$4-$I$4))))</f>
        <v>24.6880623109312</v>
      </c>
      <c r="I644" s="126" t="n">
        <f aca="false">MAX(0,G644-H644-$H$4)</f>
        <v>3.00590632150263</v>
      </c>
      <c r="J644" s="22" t="n">
        <f aca="false">$D$7*AVERAGE(A644,I644)</f>
        <v>2.85930654030601</v>
      </c>
      <c r="K644" s="135"/>
    </row>
    <row r="645" customFormat="false" ht="12.75" hidden="false" customHeight="false" outlineLevel="0" collapsed="false">
      <c r="B645" s="124" t="n">
        <f aca="false">B644+1</f>
        <v>629</v>
      </c>
      <c r="C645" s="21" t="n">
        <f aca="false">$C$7</f>
        <v>3.29212628660779</v>
      </c>
      <c r="D645" s="21" t="n">
        <f aca="true">NORMSINV(RAND())</f>
        <v>0.23414479818303</v>
      </c>
      <c r="E645" s="21" t="n">
        <f aca="false">$C$4*($G$4-C645)*$J$4+$F$4*SQRT($J$4)*D645+C645</f>
        <v>3.18600090751633</v>
      </c>
      <c r="F645" s="125" t="n">
        <f aca="false">EXP(E645)</f>
        <v>24.1914897360861</v>
      </c>
      <c r="G645" s="126" t="n">
        <f aca="false">EXP(EXP(-$C$4*($J$4-$I$4))*LN(F645)+(1-EXP(-$C$4*($J$4-$I$4)))*$G$4+$F$4^2/(4*$C$4)*(1-EXP(-2*$C$4*($J$4-$I$4))))</f>
        <v>23.4779541345383</v>
      </c>
      <c r="H645" s="126" t="n">
        <f aca="false">EXP(EXP(-$C$4*($K$4-$I$4))*LN(G645)+(1-EXP(-$C$4*($K$4-$I$4)))*$G$4+$F$4^2/(4*$C$4)*(1-EXP(-2*$C$4*($K$4-$I$4))))</f>
        <v>21.3056354653397</v>
      </c>
      <c r="I645" s="126" t="n">
        <f aca="false">MAX(0,G645-H645-$H$4)</f>
        <v>0.132318669198628</v>
      </c>
      <c r="J645" s="22" t="n">
        <f aca="false">$D$7*AVERAGE(A645,I645)</f>
        <v>0.125865411552511</v>
      </c>
      <c r="K645" s="135"/>
    </row>
    <row r="646" customFormat="false" ht="12.75" hidden="false" customHeight="false" outlineLevel="0" collapsed="false">
      <c r="B646" s="124" t="n">
        <f aca="false">B645+1</f>
        <v>630</v>
      </c>
      <c r="C646" s="21" t="n">
        <f aca="false">$C$7</f>
        <v>3.29212628660779</v>
      </c>
      <c r="D646" s="21" t="n">
        <f aca="true">NORMSINV(RAND())</f>
        <v>1.8370068788043</v>
      </c>
      <c r="E646" s="21" t="n">
        <f aca="false">$C$4*($G$4-C646)*$J$4+$F$4*SQRT($J$4)*D646+C646</f>
        <v>3.69682880277007</v>
      </c>
      <c r="F646" s="125" t="n">
        <f aca="false">EXP(E646)</f>
        <v>40.3192411447016</v>
      </c>
      <c r="G646" s="126" t="n">
        <f aca="false">EXP(EXP(-$C$4*($J$4-$I$4))*LN(F646)+(1-EXP(-$C$4*($J$4-$I$4)))*$G$4+$F$4^2/(4*$C$4)*(1-EXP(-2*$C$4*($J$4-$I$4))))</f>
        <v>36.9672576683225</v>
      </c>
      <c r="H646" s="126" t="n">
        <f aca="false">EXP(EXP(-$C$4*($K$4-$I$4))*LN(G646)+(1-EXP(-$C$4*($K$4-$I$4)))*$G$4+$F$4^2/(4*$C$4)*(1-EXP(-2*$C$4*($K$4-$I$4))))</f>
        <v>28.2795082906724</v>
      </c>
      <c r="I646" s="126" t="n">
        <f aca="false">MAX(0,G646-H646-$H$4)</f>
        <v>6.64774937765005</v>
      </c>
      <c r="J646" s="22" t="n">
        <f aca="false">$D$7*AVERAGE(A646,I646)</f>
        <v>6.32353481472704</v>
      </c>
      <c r="K646" s="135"/>
    </row>
    <row r="647" customFormat="false" ht="12.75" hidden="false" customHeight="false" outlineLevel="0" collapsed="false">
      <c r="B647" s="124" t="n">
        <f aca="false">B646+1</f>
        <v>631</v>
      </c>
      <c r="C647" s="21" t="n">
        <f aca="false">$C$7</f>
        <v>3.29212628660779</v>
      </c>
      <c r="D647" s="21" t="n">
        <f aca="true">NORMSINV(RAND())</f>
        <v>-0.320796954106266</v>
      </c>
      <c r="E647" s="21" t="n">
        <f aca="false">$C$4*($G$4-C647)*$J$4+$F$4*SQRT($J$4)*D647+C647</f>
        <v>3.00914244243836</v>
      </c>
      <c r="F647" s="125" t="n">
        <f aca="false">EXP(E647)</f>
        <v>20.2700097696245</v>
      </c>
      <c r="G647" s="126" t="n">
        <f aca="false">EXP(EXP(-$C$4*($J$4-$I$4))*LN(F647)+(1-EXP(-$C$4*($J$4-$I$4)))*$G$4+$F$4^2/(4*$C$4)*(1-EXP(-2*$C$4*($J$4-$I$4))))</f>
        <v>20.0632230299632</v>
      </c>
      <c r="H647" s="126" t="n">
        <f aca="false">EXP(EXP(-$C$4*($K$4-$I$4))*LN(G647)+(1-EXP(-$C$4*($K$4-$I$4)))*$G$4+$F$4^2/(4*$C$4)*(1-EXP(-2*$C$4*($K$4-$I$4))))</f>
        <v>19.316007201366</v>
      </c>
      <c r="I647" s="126" t="n">
        <f aca="false">MAX(0,G647-H647-$H$4)</f>
        <v>0</v>
      </c>
      <c r="J647" s="22" t="n">
        <f aca="false">$D$7*AVERAGE(A647,I647)</f>
        <v>0</v>
      </c>
      <c r="K647" s="135"/>
    </row>
    <row r="648" customFormat="false" ht="12.75" hidden="false" customHeight="false" outlineLevel="0" collapsed="false">
      <c r="B648" s="124" t="n">
        <f aca="false">B647+1</f>
        <v>632</v>
      </c>
      <c r="C648" s="21" t="n">
        <f aca="false">$C$7</f>
        <v>3.29212628660779</v>
      </c>
      <c r="D648" s="21" t="n">
        <f aca="true">NORMSINV(RAND())</f>
        <v>-0.38292907695764</v>
      </c>
      <c r="E648" s="21" t="n">
        <f aca="false">$C$4*($G$4-C648)*$J$4+$F$4*SQRT($J$4)*D648+C648</f>
        <v>2.98934109962319</v>
      </c>
      <c r="F648" s="125" t="n">
        <f aca="false">EXP(E648)</f>
        <v>19.8725841236117</v>
      </c>
      <c r="G648" s="126" t="n">
        <f aca="false">EXP(EXP(-$C$4*($J$4-$I$4))*LN(F648)+(1-EXP(-$C$4*($J$4-$I$4)))*$G$4+$F$4^2/(4*$C$4)*(1-EXP(-2*$C$4*($J$4-$I$4))))</f>
        <v>19.7132512898632</v>
      </c>
      <c r="H648" s="126" t="n">
        <f aca="false">EXP(EXP(-$C$4*($K$4-$I$4))*LN(G648)+(1-EXP(-$C$4*($K$4-$I$4)))*$G$4+$F$4^2/(4*$C$4)*(1-EXP(-2*$C$4*($K$4-$I$4))))</f>
        <v>19.1051458736174</v>
      </c>
      <c r="I648" s="126" t="n">
        <f aca="false">MAX(0,G648-H648-$H$4)</f>
        <v>0</v>
      </c>
      <c r="J648" s="22" t="n">
        <f aca="false">$D$7*AVERAGE(A648,I648)</f>
        <v>0</v>
      </c>
      <c r="K648" s="135"/>
    </row>
    <row r="649" customFormat="false" ht="12.75" hidden="false" customHeight="false" outlineLevel="0" collapsed="false">
      <c r="B649" s="124" t="n">
        <f aca="false">B648+1</f>
        <v>633</v>
      </c>
      <c r="C649" s="21" t="n">
        <f aca="false">$C$7</f>
        <v>3.29212628660779</v>
      </c>
      <c r="D649" s="21" t="n">
        <f aca="true">NORMSINV(RAND())</f>
        <v>0.237612696066133</v>
      </c>
      <c r="E649" s="21" t="n">
        <f aca="false">$C$4*($G$4-C649)*$J$4+$F$4*SQRT($J$4)*D649+C649</f>
        <v>3.18710611737687</v>
      </c>
      <c r="F649" s="125" t="n">
        <f aca="false">EXP(E649)</f>
        <v>24.2182411893454</v>
      </c>
      <c r="G649" s="126" t="n">
        <f aca="false">EXP(EXP(-$C$4*($J$4-$I$4))*LN(F649)+(1-EXP(-$C$4*($J$4-$I$4)))*$G$4+$F$4^2/(4*$C$4)*(1-EXP(-2*$C$4*($J$4-$I$4))))</f>
        <v>23.501025407131</v>
      </c>
      <c r="H649" s="126" t="n">
        <f aca="false">EXP(EXP(-$C$4*($K$4-$I$4))*LN(G649)+(1-EXP(-$C$4*($K$4-$I$4)))*$G$4+$F$4^2/(4*$C$4)*(1-EXP(-2*$C$4*($K$4-$I$4))))</f>
        <v>21.3186923191117</v>
      </c>
      <c r="I649" s="126" t="n">
        <f aca="false">MAX(0,G649-H649-$H$4)</f>
        <v>0.142333088019234</v>
      </c>
      <c r="J649" s="22" t="n">
        <f aca="false">$D$7*AVERAGE(A649,I649)</f>
        <v>0.135391421403946</v>
      </c>
      <c r="K649" s="135"/>
    </row>
    <row r="650" customFormat="false" ht="12.75" hidden="false" customHeight="false" outlineLevel="0" collapsed="false">
      <c r="B650" s="124" t="n">
        <f aca="false">B649+1</f>
        <v>634</v>
      </c>
      <c r="C650" s="21" t="n">
        <f aca="false">$C$7</f>
        <v>3.29212628660779</v>
      </c>
      <c r="D650" s="21" t="n">
        <f aca="true">NORMSINV(RAND())</f>
        <v>-0.317732747736507</v>
      </c>
      <c r="E650" s="21" t="n">
        <f aca="false">$C$4*($G$4-C650)*$J$4+$F$4*SQRT($J$4)*D650+C650</f>
        <v>3.01011899688394</v>
      </c>
      <c r="F650" s="125" t="n">
        <f aca="false">EXP(E650)</f>
        <v>20.2898142062585</v>
      </c>
      <c r="G650" s="126" t="n">
        <f aca="false">EXP(EXP(-$C$4*($J$4-$I$4))*LN(F650)+(1-EXP(-$C$4*($J$4-$I$4)))*$G$4+$F$4^2/(4*$C$4)*(1-EXP(-2*$C$4*($J$4-$I$4))))</f>
        <v>20.0806426581328</v>
      </c>
      <c r="H650" s="126" t="n">
        <f aca="false">EXP(EXP(-$C$4*($K$4-$I$4))*LN(G650)+(1-EXP(-$C$4*($K$4-$I$4)))*$G$4+$F$4^2/(4*$C$4)*(1-EXP(-2*$C$4*($K$4-$I$4))))</f>
        <v>19.3264663811816</v>
      </c>
      <c r="I650" s="126" t="n">
        <f aca="false">MAX(0,G650-H650-$H$4)</f>
        <v>0</v>
      </c>
      <c r="J650" s="22" t="n">
        <f aca="false">$D$7*AVERAGE(A650,I650)</f>
        <v>0</v>
      </c>
      <c r="K650" s="135"/>
    </row>
    <row r="651" customFormat="false" ht="12.75" hidden="false" customHeight="false" outlineLevel="0" collapsed="false">
      <c r="B651" s="124" t="n">
        <f aca="false">B650+1</f>
        <v>635</v>
      </c>
      <c r="C651" s="21" t="n">
        <f aca="false">$C$7</f>
        <v>3.29212628660779</v>
      </c>
      <c r="D651" s="21" t="n">
        <f aca="true">NORMSINV(RAND())</f>
        <v>0.462412200365291</v>
      </c>
      <c r="E651" s="21" t="n">
        <f aca="false">$C$4*($G$4-C651)*$J$4+$F$4*SQRT($J$4)*D651+C651</f>
        <v>3.25874912336196</v>
      </c>
      <c r="F651" s="125" t="n">
        <f aca="false">EXP(E651)</f>
        <v>26.016972756336</v>
      </c>
      <c r="G651" s="126" t="n">
        <f aca="false">EXP(EXP(-$C$4*($J$4-$I$4))*LN(F651)+(1-EXP(-$C$4*($J$4-$I$4)))*$G$4+$F$4^2/(4*$C$4)*(1-EXP(-2*$C$4*($J$4-$I$4))))</f>
        <v>25.0459693692294</v>
      </c>
      <c r="H651" s="126" t="n">
        <f aca="false">EXP(EXP(-$C$4*($K$4-$I$4))*LN(G651)+(1-EXP(-$C$4*($K$4-$I$4)))*$G$4+$F$4^2/(4*$C$4)*(1-EXP(-2*$C$4*($K$4-$I$4))))</f>
        <v>22.1823723354335</v>
      </c>
      <c r="I651" s="126" t="n">
        <f aca="false">MAX(0,G651-H651-$H$4)</f>
        <v>0.823597033795958</v>
      </c>
      <c r="J651" s="22" t="n">
        <f aca="false">$D$7*AVERAGE(A651,I651)</f>
        <v>0.783429732478225</v>
      </c>
      <c r="K651" s="135"/>
    </row>
    <row r="652" customFormat="false" ht="12.75" hidden="false" customHeight="false" outlineLevel="0" collapsed="false">
      <c r="B652" s="124" t="n">
        <f aca="false">B651+1</f>
        <v>636</v>
      </c>
      <c r="C652" s="21" t="n">
        <f aca="false">$C$7</f>
        <v>3.29212628660779</v>
      </c>
      <c r="D652" s="21" t="n">
        <f aca="true">NORMSINV(RAND())</f>
        <v>-0.35474018947789</v>
      </c>
      <c r="E652" s="21" t="n">
        <f aca="false">$C$4*($G$4-C652)*$J$4+$F$4*SQRT($J$4)*D652+C652</f>
        <v>2.99832482332277</v>
      </c>
      <c r="F652" s="125" t="n">
        <f aca="false">EXP(E652)</f>
        <v>20.0519182666407</v>
      </c>
      <c r="G652" s="126" t="n">
        <f aca="false">EXP(EXP(-$C$4*($J$4-$I$4))*LN(F652)+(1-EXP(-$C$4*($J$4-$I$4)))*$G$4+$F$4^2/(4*$C$4)*(1-EXP(-2*$C$4*($J$4-$I$4))))</f>
        <v>19.8712678884622</v>
      </c>
      <c r="H652" s="126" t="n">
        <f aca="false">EXP(EXP(-$C$4*($K$4-$I$4))*LN(G652)+(1-EXP(-$C$4*($K$4-$I$4)))*$G$4+$F$4^2/(4*$C$4)*(1-EXP(-2*$C$4*($K$4-$I$4))))</f>
        <v>19.2005253261859</v>
      </c>
      <c r="I652" s="126" t="n">
        <f aca="false">MAX(0,G652-H652-$H$4)</f>
        <v>0</v>
      </c>
      <c r="J652" s="22" t="n">
        <f aca="false">$D$7*AVERAGE(A652,I652)</f>
        <v>0</v>
      </c>
      <c r="K652" s="135"/>
    </row>
    <row r="653" customFormat="false" ht="12.75" hidden="false" customHeight="false" outlineLevel="0" collapsed="false">
      <c r="B653" s="124" t="n">
        <f aca="false">B652+1</f>
        <v>637</v>
      </c>
      <c r="C653" s="21" t="n">
        <f aca="false">$C$7</f>
        <v>3.29212628660779</v>
      </c>
      <c r="D653" s="21" t="n">
        <f aca="true">NORMSINV(RAND())</f>
        <v>1.21052650370603</v>
      </c>
      <c r="E653" s="21" t="n">
        <f aca="false">$C$4*($G$4-C653)*$J$4+$F$4*SQRT($J$4)*D653+C653</f>
        <v>3.49717116828091</v>
      </c>
      <c r="F653" s="125" t="n">
        <f aca="false">EXP(E653)</f>
        <v>33.0219062926547</v>
      </c>
      <c r="G653" s="126" t="n">
        <f aca="false">EXP(EXP(-$C$4*($J$4-$I$4))*LN(F653)+(1-EXP(-$C$4*($J$4-$I$4)))*$G$4+$F$4^2/(4*$C$4)*(1-EXP(-2*$C$4*($J$4-$I$4))))</f>
        <v>30.9569534572579</v>
      </c>
      <c r="H653" s="126" t="n">
        <f aca="false">EXP(EXP(-$C$4*($K$4-$I$4))*LN(G653)+(1-EXP(-$C$4*($K$4-$I$4)))*$G$4+$F$4^2/(4*$C$4)*(1-EXP(-2*$C$4*($K$4-$I$4))))</f>
        <v>25.3166372721348</v>
      </c>
      <c r="I653" s="126" t="n">
        <f aca="false">MAX(0,G653-H653-$H$4)</f>
        <v>3.60031618512318</v>
      </c>
      <c r="J653" s="22" t="n">
        <f aca="false">$D$7*AVERAGE(A653,I653)</f>
        <v>3.42472669279533</v>
      </c>
      <c r="K653" s="135"/>
    </row>
    <row r="654" customFormat="false" ht="12.75" hidden="false" customHeight="false" outlineLevel="0" collapsed="false">
      <c r="B654" s="124" t="n">
        <f aca="false">B653+1</f>
        <v>638</v>
      </c>
      <c r="C654" s="21" t="n">
        <f aca="false">$C$7</f>
        <v>3.29212628660779</v>
      </c>
      <c r="D654" s="21" t="n">
        <f aca="true">NORMSINV(RAND())</f>
        <v>0.791003462418944</v>
      </c>
      <c r="E654" s="21" t="n">
        <f aca="false">$C$4*($G$4-C654)*$J$4+$F$4*SQRT($J$4)*D654+C654</f>
        <v>3.36347028734918</v>
      </c>
      <c r="F654" s="125" t="n">
        <f aca="false">EXP(E654)</f>
        <v>28.889271197437</v>
      </c>
      <c r="G654" s="126" t="n">
        <f aca="false">EXP(EXP(-$C$4*($J$4-$I$4))*LN(F654)+(1-EXP(-$C$4*($J$4-$I$4)))*$G$4+$F$4^2/(4*$C$4)*(1-EXP(-2*$C$4*($J$4-$I$4))))</f>
        <v>27.4887875540092</v>
      </c>
      <c r="H654" s="126" t="n">
        <f aca="false">EXP(EXP(-$C$4*($K$4-$I$4))*LN(G654)+(1-EXP(-$C$4*($K$4-$I$4)))*$G$4+$F$4^2/(4*$C$4)*(1-EXP(-2*$C$4*($K$4-$I$4))))</f>
        <v>23.5081632461078</v>
      </c>
      <c r="I654" s="126" t="n">
        <f aca="false">MAX(0,G654-H654-$H$4)</f>
        <v>1.94062430790142</v>
      </c>
      <c r="J654" s="22" t="n">
        <f aca="false">$D$7*AVERAGE(A654,I654)</f>
        <v>1.84597894357716</v>
      </c>
      <c r="K654" s="135"/>
    </row>
    <row r="655" customFormat="false" ht="12.75" hidden="false" customHeight="false" outlineLevel="0" collapsed="false">
      <c r="B655" s="124" t="n">
        <f aca="false">B654+1</f>
        <v>639</v>
      </c>
      <c r="C655" s="21" t="n">
        <f aca="false">$C$7</f>
        <v>3.29212628660779</v>
      </c>
      <c r="D655" s="21" t="n">
        <f aca="true">NORMSINV(RAND())</f>
        <v>-0.26665800148615</v>
      </c>
      <c r="E655" s="21" t="n">
        <f aca="false">$C$4*($G$4-C655)*$J$4+$F$4*SQRT($J$4)*D655+C655</f>
        <v>3.02639638309398</v>
      </c>
      <c r="F655" s="125" t="n">
        <f aca="false">EXP(E655)</f>
        <v>20.6227819185389</v>
      </c>
      <c r="G655" s="126" t="n">
        <f aca="false">EXP(EXP(-$C$4*($J$4-$I$4))*LN(F655)+(1-EXP(-$C$4*($J$4-$I$4)))*$G$4+$F$4^2/(4*$C$4)*(1-EXP(-2*$C$4*($J$4-$I$4))))</f>
        <v>20.3732333388151</v>
      </c>
      <c r="H655" s="126" t="n">
        <f aca="false">EXP(EXP(-$C$4*($K$4-$I$4))*LN(G655)+(1-EXP(-$C$4*($K$4-$I$4)))*$G$4+$F$4^2/(4*$C$4)*(1-EXP(-2*$C$4*($K$4-$I$4))))</f>
        <v>19.5016381728357</v>
      </c>
      <c r="I655" s="126" t="n">
        <f aca="false">MAX(0,G655-H655-$H$4)</f>
        <v>0</v>
      </c>
      <c r="J655" s="22" t="n">
        <f aca="false">$D$7*AVERAGE(A655,I655)</f>
        <v>0</v>
      </c>
      <c r="K655" s="135"/>
    </row>
    <row r="656" customFormat="false" ht="12.75" hidden="false" customHeight="false" outlineLevel="0" collapsed="false">
      <c r="B656" s="124" t="n">
        <f aca="false">B655+1</f>
        <v>640</v>
      </c>
      <c r="C656" s="21" t="n">
        <f aca="false">$C$7</f>
        <v>3.29212628660779</v>
      </c>
      <c r="D656" s="21" t="n">
        <f aca="true">NORMSINV(RAND())</f>
        <v>-0.571731076316503</v>
      </c>
      <c r="E656" s="21" t="n">
        <f aca="false">$C$4*($G$4-C656)*$J$4+$F$4*SQRT($J$4)*D656+C656</f>
        <v>2.92917040301853</v>
      </c>
      <c r="F656" s="125" t="n">
        <f aca="false">EXP(E656)</f>
        <v>18.7121005536304</v>
      </c>
      <c r="G656" s="126" t="n">
        <f aca="false">EXP(EXP(-$C$4*($J$4-$I$4))*LN(F656)+(1-EXP(-$C$4*($J$4-$I$4)))*$G$4+$F$4^2/(4*$C$4)*(1-EXP(-2*$C$4*($J$4-$I$4))))</f>
        <v>18.686803944975</v>
      </c>
      <c r="H656" s="126" t="n">
        <f aca="false">EXP(EXP(-$C$4*($K$4-$I$4))*LN(G656)+(1-EXP(-$C$4*($K$4-$I$4)))*$G$4+$F$4^2/(4*$C$4)*(1-EXP(-2*$C$4*($K$4-$I$4))))</f>
        <v>18.4784180161709</v>
      </c>
      <c r="I656" s="126" t="n">
        <f aca="false">MAX(0,G656-H656-$H$4)</f>
        <v>0</v>
      </c>
      <c r="J656" s="22" t="n">
        <f aca="false">$D$7*AVERAGE(A656,I656)</f>
        <v>0</v>
      </c>
      <c r="K656" s="135"/>
    </row>
    <row r="657" customFormat="false" ht="12.75" hidden="false" customHeight="false" outlineLevel="0" collapsed="false">
      <c r="B657" s="124" t="n">
        <f aca="false">B656+1</f>
        <v>641</v>
      </c>
      <c r="C657" s="21" t="n">
        <f aca="false">$C$7</f>
        <v>3.29212628660779</v>
      </c>
      <c r="D657" s="21" t="n">
        <f aca="true">NORMSINV(RAND())</f>
        <v>-1.31329668307114</v>
      </c>
      <c r="E657" s="21" t="n">
        <f aca="false">$C$4*($G$4-C657)*$J$4+$F$4*SQRT($J$4)*D657+C657</f>
        <v>2.69283541033831</v>
      </c>
      <c r="F657" s="125" t="n">
        <f aca="false">EXP(E657)</f>
        <v>14.7735055406926</v>
      </c>
      <c r="G657" s="126" t="n">
        <f aca="false">EXP(EXP(-$C$4*($J$4-$I$4))*LN(F657)+(1-EXP(-$C$4*($J$4-$I$4)))*$G$4+$F$4^2/(4*$C$4)*(1-EXP(-2*$C$4*($J$4-$I$4))))</f>
        <v>15.1467748525918</v>
      </c>
      <c r="H657" s="126" t="n">
        <f aca="false">EXP(EXP(-$C$4*($K$4-$I$4))*LN(G657)+(1-EXP(-$C$4*($K$4-$I$4)))*$G$4+$F$4^2/(4*$C$4)*(1-EXP(-2*$C$4*($K$4-$I$4))))</f>
        <v>16.2094843168125</v>
      </c>
      <c r="I657" s="126" t="n">
        <f aca="false">MAX(0,G657-H657-$H$4)</f>
        <v>0</v>
      </c>
      <c r="J657" s="22" t="n">
        <f aca="false">$D$7*AVERAGE(A657,I657)</f>
        <v>0</v>
      </c>
      <c r="K657" s="135"/>
    </row>
    <row r="658" customFormat="false" ht="12.75" hidden="false" customHeight="false" outlineLevel="0" collapsed="false">
      <c r="B658" s="124" t="n">
        <f aca="false">B657+1</f>
        <v>642</v>
      </c>
      <c r="C658" s="21" t="n">
        <f aca="false">$C$7</f>
        <v>3.29212628660779</v>
      </c>
      <c r="D658" s="21" t="n">
        <f aca="true">NORMSINV(RAND())</f>
        <v>1.4868937007338</v>
      </c>
      <c r="E658" s="21" t="n">
        <f aca="false">$C$4*($G$4-C658)*$J$4+$F$4*SQRT($J$4)*D658+C658</f>
        <v>3.58524866121165</v>
      </c>
      <c r="F658" s="125" t="n">
        <f aca="false">EXP(E658)</f>
        <v>36.0623239051987</v>
      </c>
      <c r="G658" s="126" t="n">
        <f aca="false">EXP(EXP(-$C$4*($J$4-$I$4))*LN(F658)+(1-EXP(-$C$4*($J$4-$I$4)))*$G$4+$F$4^2/(4*$C$4)*(1-EXP(-2*$C$4*($J$4-$I$4))))</f>
        <v>33.4774394138307</v>
      </c>
      <c r="H658" s="126" t="n">
        <f aca="false">EXP(EXP(-$C$4*($K$4-$I$4))*LN(G658)+(1-EXP(-$C$4*($K$4-$I$4)))*$G$4+$F$4^2/(4*$C$4)*(1-EXP(-2*$C$4*($K$4-$I$4))))</f>
        <v>26.583362144481</v>
      </c>
      <c r="I658" s="126" t="n">
        <f aca="false">MAX(0,G658-H658-$H$4)</f>
        <v>4.85407726934973</v>
      </c>
      <c r="J658" s="22" t="n">
        <f aca="false">$D$7*AVERAGE(A658,I658)</f>
        <v>4.61734112740554</v>
      </c>
      <c r="K658" s="135"/>
    </row>
    <row r="659" customFormat="false" ht="12.75" hidden="false" customHeight="false" outlineLevel="0" collapsed="false">
      <c r="B659" s="124" t="n">
        <f aca="false">B658+1</f>
        <v>643</v>
      </c>
      <c r="C659" s="21" t="n">
        <f aca="false">$C$7</f>
        <v>3.29212628660779</v>
      </c>
      <c r="D659" s="21" t="n">
        <f aca="true">NORMSINV(RAND())</f>
        <v>-0.320557469677746</v>
      </c>
      <c r="E659" s="21" t="n">
        <f aca="false">$C$4*($G$4-C659)*$J$4+$F$4*SQRT($J$4)*D659+C659</f>
        <v>3.00921876549076</v>
      </c>
      <c r="F659" s="125" t="n">
        <f aca="false">EXP(E659)</f>
        <v>20.2715568976823</v>
      </c>
      <c r="G659" s="126" t="n">
        <f aca="false">EXP(EXP(-$C$4*($J$4-$I$4))*LN(F659)+(1-EXP(-$C$4*($J$4-$I$4)))*$G$4+$F$4^2/(4*$C$4)*(1-EXP(-2*$C$4*($J$4-$I$4))))</f>
        <v>20.0645839243152</v>
      </c>
      <c r="H659" s="126" t="n">
        <f aca="false">EXP(EXP(-$C$4*($K$4-$I$4))*LN(G659)+(1-EXP(-$C$4*($K$4-$I$4)))*$G$4+$F$4^2/(4*$C$4)*(1-EXP(-2*$C$4*($K$4-$I$4))))</f>
        <v>19.3168244393283</v>
      </c>
      <c r="I659" s="126" t="n">
        <f aca="false">MAX(0,G659-H659-$H$4)</f>
        <v>0</v>
      </c>
      <c r="J659" s="22" t="n">
        <f aca="false">$D$7*AVERAGE(A659,I659)</f>
        <v>0</v>
      </c>
      <c r="K659" s="135"/>
    </row>
    <row r="660" customFormat="false" ht="12.75" hidden="false" customHeight="false" outlineLevel="0" collapsed="false">
      <c r="B660" s="124" t="n">
        <f aca="false">B659+1</f>
        <v>644</v>
      </c>
      <c r="C660" s="21" t="n">
        <f aca="false">$C$7</f>
        <v>3.29212628660779</v>
      </c>
      <c r="D660" s="21" t="n">
        <f aca="true">NORMSINV(RAND())</f>
        <v>-1.0591485680467</v>
      </c>
      <c r="E660" s="21" t="n">
        <f aca="false">$C$4*($G$4-C660)*$J$4+$F$4*SQRT($J$4)*D660+C660</f>
        <v>2.77383174074642</v>
      </c>
      <c r="F660" s="125" t="n">
        <f aca="false">EXP(E660)</f>
        <v>16.0199006619895</v>
      </c>
      <c r="G660" s="126" t="n">
        <f aca="false">EXP(EXP(-$C$4*($J$4-$I$4))*LN(F660)+(1-EXP(-$C$4*($J$4-$I$4)))*$G$4+$F$4^2/(4*$C$4)*(1-EXP(-2*$C$4*($J$4-$I$4))))</f>
        <v>16.2772552087021</v>
      </c>
      <c r="H660" s="126" t="n">
        <f aca="false">EXP(EXP(-$C$4*($K$4-$I$4))*LN(G660)+(1-EXP(-$C$4*($K$4-$I$4)))*$G$4+$F$4^2/(4*$C$4)*(1-EXP(-2*$C$4*($K$4-$I$4))))</f>
        <v>16.9538508784572</v>
      </c>
      <c r="I660" s="126" t="n">
        <f aca="false">MAX(0,G660-H660-$H$4)</f>
        <v>0</v>
      </c>
      <c r="J660" s="22" t="n">
        <f aca="false">$D$7*AVERAGE(A660,I660)</f>
        <v>0</v>
      </c>
      <c r="K660" s="135"/>
    </row>
    <row r="661" customFormat="false" ht="12.75" hidden="false" customHeight="false" outlineLevel="0" collapsed="false">
      <c r="B661" s="124" t="n">
        <f aca="false">B660+1</f>
        <v>645</v>
      </c>
      <c r="C661" s="21" t="n">
        <f aca="false">$C$7</f>
        <v>3.29212628660779</v>
      </c>
      <c r="D661" s="21" t="n">
        <f aca="true">NORMSINV(RAND())</f>
        <v>-0.643893551312056</v>
      </c>
      <c r="E661" s="21" t="n">
        <f aca="false">$C$4*($G$4-C661)*$J$4+$F$4*SQRT($J$4)*D661+C661</f>
        <v>2.90617241356956</v>
      </c>
      <c r="F661" s="125" t="n">
        <f aca="false">EXP(E661)</f>
        <v>18.2866706299037</v>
      </c>
      <c r="G661" s="126" t="n">
        <f aca="false">EXP(EXP(-$C$4*($J$4-$I$4))*LN(F661)+(1-EXP(-$C$4*($J$4-$I$4)))*$G$4+$F$4^2/(4*$C$4)*(1-EXP(-2*$C$4*($J$4-$I$4))))</f>
        <v>18.3087553694779</v>
      </c>
      <c r="H661" s="126" t="n">
        <f aca="false">EXP(EXP(-$C$4*($K$4-$I$4))*LN(G661)+(1-EXP(-$C$4*($K$4-$I$4)))*$G$4+$F$4^2/(4*$C$4)*(1-EXP(-2*$C$4*($K$4-$I$4))))</f>
        <v>18.2443427253082</v>
      </c>
      <c r="I661" s="126" t="n">
        <f aca="false">MAX(0,G661-H661-$H$4)</f>
        <v>0</v>
      </c>
      <c r="J661" s="22" t="n">
        <f aca="false">$D$7*AVERAGE(A661,I661)</f>
        <v>0</v>
      </c>
      <c r="K661" s="135"/>
    </row>
    <row r="662" customFormat="false" ht="12.75" hidden="false" customHeight="false" outlineLevel="0" collapsed="false">
      <c r="B662" s="124" t="n">
        <f aca="false">B661+1</f>
        <v>646</v>
      </c>
      <c r="C662" s="21" t="n">
        <f aca="false">$C$7</f>
        <v>3.29212628660779</v>
      </c>
      <c r="D662" s="21" t="n">
        <f aca="true">NORMSINV(RAND())</f>
        <v>1.665373370842</v>
      </c>
      <c r="E662" s="21" t="n">
        <f aca="false">$C$4*($G$4-C662)*$J$4+$F$4*SQRT($J$4)*D662+C662</f>
        <v>3.64212965885282</v>
      </c>
      <c r="F662" s="125" t="n">
        <f aca="false">EXP(E662)</f>
        <v>38.1730457858055</v>
      </c>
      <c r="G662" s="126" t="n">
        <f aca="false">EXP(EXP(-$C$4*($J$4-$I$4))*LN(F662)+(1-EXP(-$C$4*($J$4-$I$4)))*$G$4+$F$4^2/(4*$C$4)*(1-EXP(-2*$C$4*($J$4-$I$4))))</f>
        <v>35.2132235009962</v>
      </c>
      <c r="H662" s="126" t="n">
        <f aca="false">EXP(EXP(-$C$4*($K$4-$I$4))*LN(G662)+(1-EXP(-$C$4*($K$4-$I$4)))*$G$4+$F$4^2/(4*$C$4)*(1-EXP(-2*$C$4*($K$4-$I$4))))</f>
        <v>27.4349082373671</v>
      </c>
      <c r="I662" s="126" t="n">
        <f aca="false">MAX(0,G662-H662-$H$4)</f>
        <v>5.7383152636291</v>
      </c>
      <c r="J662" s="22" t="n">
        <f aca="false">$D$7*AVERAGE(A662,I662)</f>
        <v>5.45845432582558</v>
      </c>
      <c r="K662" s="135"/>
    </row>
    <row r="663" customFormat="false" ht="12.75" hidden="false" customHeight="false" outlineLevel="0" collapsed="false">
      <c r="B663" s="124" t="n">
        <f aca="false">B662+1</f>
        <v>647</v>
      </c>
      <c r="C663" s="21" t="n">
        <f aca="false">$C$7</f>
        <v>3.29212628660779</v>
      </c>
      <c r="D663" s="21" t="n">
        <f aca="true">NORMSINV(RAND())</f>
        <v>-1.56820543560264</v>
      </c>
      <c r="E663" s="21" t="n">
        <f aca="false">$C$4*($G$4-C663)*$J$4+$F$4*SQRT($J$4)*D663+C663</f>
        <v>2.61159666677346</v>
      </c>
      <c r="F663" s="125" t="n">
        <f aca="false">EXP(E663)</f>
        <v>13.6207813480407</v>
      </c>
      <c r="G663" s="126" t="n">
        <f aca="false">EXP(EXP(-$C$4*($J$4-$I$4))*LN(F663)+(1-EXP(-$C$4*($J$4-$I$4)))*$G$4+$F$4^2/(4*$C$4)*(1-EXP(-2*$C$4*($J$4-$I$4))))</f>
        <v>14.091771952017</v>
      </c>
      <c r="H663" s="126" t="n">
        <f aca="false">EXP(EXP(-$C$4*($K$4-$I$4))*LN(G663)+(1-EXP(-$C$4*($K$4-$I$4)))*$G$4+$F$4^2/(4*$C$4)*(1-EXP(-2*$C$4*($K$4-$I$4))))</f>
        <v>15.4957171129248</v>
      </c>
      <c r="I663" s="126" t="n">
        <f aca="false">MAX(0,G663-H663-$H$4)</f>
        <v>0</v>
      </c>
      <c r="J663" s="22" t="n">
        <f aca="false">$D$7*AVERAGE(A663,I663)</f>
        <v>0</v>
      </c>
      <c r="K663" s="135"/>
    </row>
    <row r="664" customFormat="false" ht="12.75" hidden="false" customHeight="false" outlineLevel="0" collapsed="false">
      <c r="B664" s="124" t="n">
        <f aca="false">B663+1</f>
        <v>648</v>
      </c>
      <c r="C664" s="21" t="n">
        <f aca="false">$C$7</f>
        <v>3.29212628660779</v>
      </c>
      <c r="D664" s="21" t="n">
        <f aca="true">NORMSINV(RAND())</f>
        <v>-1.07238342837543</v>
      </c>
      <c r="E664" s="21" t="n">
        <f aca="false">$C$4*($G$4-C664)*$J$4+$F$4*SQRT($J$4)*D664+C664</f>
        <v>2.76961382585066</v>
      </c>
      <c r="F664" s="125" t="n">
        <f aca="false">EXP(E664)</f>
        <v>15.9524723876869</v>
      </c>
      <c r="G664" s="126" t="n">
        <f aca="false">EXP(EXP(-$C$4*($J$4-$I$4))*LN(F664)+(1-EXP(-$C$4*($J$4-$I$4)))*$G$4+$F$4^2/(4*$C$4)*(1-EXP(-2*$C$4*($J$4-$I$4))))</f>
        <v>16.2163550356623</v>
      </c>
      <c r="H664" s="126" t="n">
        <f aca="false">EXP(EXP(-$C$4*($K$4-$I$4))*LN(G664)+(1-EXP(-$C$4*($K$4-$I$4)))*$G$4+$F$4^2/(4*$C$4)*(1-EXP(-2*$C$4*($K$4-$I$4))))</f>
        <v>16.914257294691</v>
      </c>
      <c r="I664" s="126" t="n">
        <f aca="false">MAX(0,G664-H664-$H$4)</f>
        <v>0</v>
      </c>
      <c r="J664" s="22" t="n">
        <f aca="false">$D$7*AVERAGE(A664,I664)</f>
        <v>0</v>
      </c>
      <c r="K664" s="135"/>
    </row>
    <row r="665" customFormat="false" ht="12.75" hidden="false" customHeight="false" outlineLevel="0" collapsed="false">
      <c r="B665" s="124" t="n">
        <f aca="false">B664+1</f>
        <v>649</v>
      </c>
      <c r="C665" s="21" t="n">
        <f aca="false">$C$7</f>
        <v>3.29212628660779</v>
      </c>
      <c r="D665" s="21" t="n">
        <f aca="true">NORMSINV(RAND())</f>
        <v>-0.19980043690763</v>
      </c>
      <c r="E665" s="21" t="n">
        <f aca="false">$C$4*($G$4-C665)*$J$4+$F$4*SQRT($J$4)*D665+C665</f>
        <v>3.04770371165852</v>
      </c>
      <c r="F665" s="125" t="n">
        <f aca="false">EXP(E665)</f>
        <v>21.0669131307034</v>
      </c>
      <c r="G665" s="126" t="n">
        <f aca="false">EXP(EXP(-$C$4*($J$4-$I$4))*LN(F665)+(1-EXP(-$C$4*($J$4-$I$4)))*$G$4+$F$4^2/(4*$C$4)*(1-EXP(-2*$C$4*($J$4-$I$4))))</f>
        <v>20.7626912633257</v>
      </c>
      <c r="H665" s="126" t="n">
        <f aca="false">EXP(EXP(-$C$4*($K$4-$I$4))*LN(G665)+(1-EXP(-$C$4*($K$4-$I$4)))*$G$4+$F$4^2/(4*$C$4)*(1-EXP(-2*$C$4*($K$4-$I$4))))</f>
        <v>19.7333422384124</v>
      </c>
      <c r="I665" s="126" t="n">
        <f aca="false">MAX(0,G665-H665-$H$4)</f>
        <v>0</v>
      </c>
      <c r="J665" s="22" t="n">
        <f aca="false">$D$7*AVERAGE(A665,I665)</f>
        <v>0</v>
      </c>
      <c r="K665" s="135"/>
    </row>
    <row r="666" customFormat="false" ht="12.75" hidden="false" customHeight="false" outlineLevel="0" collapsed="false">
      <c r="B666" s="124" t="n">
        <f aca="false">B665+1</f>
        <v>650</v>
      </c>
      <c r="C666" s="21" t="n">
        <f aca="false">$C$7</f>
        <v>3.29212628660779</v>
      </c>
      <c r="D666" s="21" t="n">
        <f aca="true">NORMSINV(RAND())</f>
        <v>1.1034817771751</v>
      </c>
      <c r="E666" s="21" t="n">
        <f aca="false">$C$4*($G$4-C666)*$J$4+$F$4*SQRT($J$4)*D666+C666</f>
        <v>3.46305629775467</v>
      </c>
      <c r="F666" s="125" t="n">
        <f aca="false">EXP(E666)</f>
        <v>31.914367420543</v>
      </c>
      <c r="G666" s="126" t="n">
        <f aca="false">EXP(EXP(-$C$4*($J$4-$I$4))*LN(F666)+(1-EXP(-$C$4*($J$4-$I$4)))*$G$4+$F$4^2/(4*$C$4)*(1-EXP(-2*$C$4*($J$4-$I$4))))</f>
        <v>30.0324928507886</v>
      </c>
      <c r="H666" s="126" t="n">
        <f aca="false">EXP(EXP(-$C$4*($K$4-$I$4))*LN(G666)+(1-EXP(-$C$4*($K$4-$I$4)))*$G$4+$F$4^2/(4*$C$4)*(1-EXP(-2*$C$4*($K$4-$I$4))))</f>
        <v>24.8423777659445</v>
      </c>
      <c r="I666" s="126" t="n">
        <f aca="false">MAX(0,G666-H666-$H$4)</f>
        <v>3.1501150848441</v>
      </c>
      <c r="J666" s="22" t="n">
        <f aca="false">$D$7*AVERAGE(A666,I666)</f>
        <v>2.99648215926727</v>
      </c>
      <c r="K666" s="135"/>
    </row>
    <row r="667" customFormat="false" ht="12.75" hidden="false" customHeight="false" outlineLevel="0" collapsed="false">
      <c r="B667" s="124" t="n">
        <f aca="false">B666+1</f>
        <v>651</v>
      </c>
      <c r="C667" s="21" t="n">
        <f aca="false">$C$7</f>
        <v>3.29212628660779</v>
      </c>
      <c r="D667" s="21" t="n">
        <f aca="true">NORMSINV(RAND())</f>
        <v>-0.0174092733295062</v>
      </c>
      <c r="E667" s="21" t="n">
        <f aca="false">$C$4*($G$4-C667)*$J$4+$F$4*SQRT($J$4)*D667+C667</f>
        <v>3.1058312918976</v>
      </c>
      <c r="F667" s="125" t="n">
        <f aca="false">EXP(E667)</f>
        <v>22.3277721587388</v>
      </c>
      <c r="G667" s="126" t="n">
        <f aca="false">EXP(EXP(-$C$4*($J$4-$I$4))*LN(F667)+(1-EXP(-$C$4*($J$4-$I$4)))*$G$4+$F$4^2/(4*$C$4)*(1-EXP(-2*$C$4*($J$4-$I$4))))</f>
        <v>21.8634313102826</v>
      </c>
      <c r="H667" s="126" t="n">
        <f aca="false">EXP(EXP(-$C$4*($K$4-$I$4))*LN(G667)+(1-EXP(-$C$4*($K$4-$I$4)))*$G$4+$F$4^2/(4*$C$4)*(1-EXP(-2*$C$4*($K$4-$I$4))))</f>
        <v>20.379539018177</v>
      </c>
      <c r="I667" s="126" t="n">
        <f aca="false">MAX(0,G667-H667-$H$4)</f>
        <v>0</v>
      </c>
      <c r="J667" s="22" t="n">
        <f aca="false">$D$7*AVERAGE(A667,I667)</f>
        <v>0</v>
      </c>
      <c r="K667" s="135"/>
    </row>
    <row r="668" customFormat="false" ht="12.75" hidden="false" customHeight="false" outlineLevel="0" collapsed="false">
      <c r="B668" s="124" t="n">
        <f aca="false">B667+1</f>
        <v>652</v>
      </c>
      <c r="C668" s="21" t="n">
        <f aca="false">$C$7</f>
        <v>3.29212628660779</v>
      </c>
      <c r="D668" s="21" t="n">
        <f aca="true">NORMSINV(RAND())</f>
        <v>0.516037915640452</v>
      </c>
      <c r="E668" s="21" t="n">
        <f aca="false">$C$4*($G$4-C668)*$J$4+$F$4*SQRT($J$4)*D668+C668</f>
        <v>3.27583949663654</v>
      </c>
      <c r="F668" s="125" t="n">
        <f aca="false">EXP(E668)</f>
        <v>26.4654338000134</v>
      </c>
      <c r="G668" s="126" t="n">
        <f aca="false">EXP(EXP(-$C$4*($J$4-$I$4))*LN(F668)+(1-EXP(-$C$4*($J$4-$I$4)))*$G$4+$F$4^2/(4*$C$4)*(1-EXP(-2*$C$4*($J$4-$I$4))))</f>
        <v>25.4292747211439</v>
      </c>
      <c r="H668" s="126" t="n">
        <f aca="false">EXP(EXP(-$C$4*($K$4-$I$4))*LN(G668)+(1-EXP(-$C$4*($K$4-$I$4)))*$G$4+$F$4^2/(4*$C$4)*(1-EXP(-2*$C$4*($K$4-$I$4))))</f>
        <v>22.3935191811757</v>
      </c>
      <c r="I668" s="126" t="n">
        <f aca="false">MAX(0,G668-H668-$H$4)</f>
        <v>0.995755539968211</v>
      </c>
      <c r="J668" s="22" t="n">
        <f aca="false">$D$7*AVERAGE(A668,I668)</f>
        <v>0.947191969227359</v>
      </c>
      <c r="K668" s="135"/>
    </row>
    <row r="669" customFormat="false" ht="12.75" hidden="false" customHeight="false" outlineLevel="0" collapsed="false">
      <c r="B669" s="124" t="n">
        <f aca="false">B668+1</f>
        <v>653</v>
      </c>
      <c r="C669" s="21" t="n">
        <f aca="false">$C$7</f>
        <v>3.29212628660779</v>
      </c>
      <c r="D669" s="21" t="n">
        <f aca="true">NORMSINV(RAND())</f>
        <v>-0.997060718080521</v>
      </c>
      <c r="E669" s="21" t="n">
        <f aca="false">$C$4*($G$4-C669)*$J$4+$F$4*SQRT($J$4)*D669+C669</f>
        <v>2.79361897391047</v>
      </c>
      <c r="F669" s="125" t="n">
        <f aca="false">EXP(E669)</f>
        <v>16.3400471324484</v>
      </c>
      <c r="G669" s="126" t="n">
        <f aca="false">EXP(EXP(-$C$4*($J$4-$I$4))*LN(F669)+(1-EXP(-$C$4*($J$4-$I$4)))*$G$4+$F$4^2/(4*$C$4)*(1-EXP(-2*$C$4*($J$4-$I$4))))</f>
        <v>16.5660195680175</v>
      </c>
      <c r="H669" s="126" t="n">
        <f aca="false">EXP(EXP(-$C$4*($K$4-$I$4))*LN(G669)+(1-EXP(-$C$4*($K$4-$I$4)))*$G$4+$F$4^2/(4*$C$4)*(1-EXP(-2*$C$4*($K$4-$I$4))))</f>
        <v>17.140834542143</v>
      </c>
      <c r="I669" s="126" t="n">
        <f aca="false">MAX(0,G669-H669-$H$4)</f>
        <v>0</v>
      </c>
      <c r="J669" s="22" t="n">
        <f aca="false">$D$7*AVERAGE(A669,I669)</f>
        <v>0</v>
      </c>
      <c r="K669" s="135"/>
    </row>
    <row r="670" customFormat="false" ht="12.75" hidden="false" customHeight="false" outlineLevel="0" collapsed="false">
      <c r="B670" s="124" t="n">
        <f aca="false">B669+1</f>
        <v>654</v>
      </c>
      <c r="C670" s="21" t="n">
        <f aca="false">$C$7</f>
        <v>3.29212628660779</v>
      </c>
      <c r="D670" s="21" t="n">
        <f aca="true">NORMSINV(RAND())</f>
        <v>0.745707493845013</v>
      </c>
      <c r="E670" s="21" t="n">
        <f aca="false">$C$4*($G$4-C670)*$J$4+$F$4*SQRT($J$4)*D670+C670</f>
        <v>3.34903458226273</v>
      </c>
      <c r="F670" s="125" t="n">
        <f aca="false">EXP(E670)</f>
        <v>28.4752298775949</v>
      </c>
      <c r="G670" s="126" t="n">
        <f aca="false">EXP(EXP(-$C$4*($J$4-$I$4))*LN(F670)+(1-EXP(-$C$4*($J$4-$I$4)))*$G$4+$F$4^2/(4*$C$4)*(1-EXP(-2*$C$4*($J$4-$I$4))))</f>
        <v>27.138387597736</v>
      </c>
      <c r="H670" s="126" t="n">
        <f aca="false">EXP(EXP(-$C$4*($K$4-$I$4))*LN(G670)+(1-EXP(-$C$4*($K$4-$I$4)))*$G$4+$F$4^2/(4*$C$4)*(1-EXP(-2*$C$4*($K$4-$I$4))))</f>
        <v>23.3207991042519</v>
      </c>
      <c r="I670" s="126" t="n">
        <f aca="false">MAX(0,G670-H670-$H$4)</f>
        <v>1.7775884934841</v>
      </c>
      <c r="J670" s="22" t="n">
        <f aca="false">$D$7*AVERAGE(A670,I670)</f>
        <v>1.69089447965597</v>
      </c>
      <c r="K670" s="135"/>
    </row>
    <row r="671" customFormat="false" ht="12.75" hidden="false" customHeight="false" outlineLevel="0" collapsed="false">
      <c r="B671" s="124" t="n">
        <f aca="false">B670+1</f>
        <v>655</v>
      </c>
      <c r="C671" s="21" t="n">
        <f aca="false">$C$7</f>
        <v>3.29212628660779</v>
      </c>
      <c r="D671" s="21" t="n">
        <f aca="true">NORMSINV(RAND())</f>
        <v>-0.18582277964808</v>
      </c>
      <c r="E671" s="21" t="n">
        <f aca="false">$C$4*($G$4-C671)*$J$4+$F$4*SQRT($J$4)*D671+C671</f>
        <v>3.05215835396667</v>
      </c>
      <c r="F671" s="125" t="n">
        <f aca="false">EXP(E671)</f>
        <v>21.1609680281663</v>
      </c>
      <c r="G671" s="126" t="n">
        <f aca="false">EXP(EXP(-$C$4*($J$4-$I$4))*LN(F671)+(1-EXP(-$C$4*($J$4-$I$4)))*$G$4+$F$4^2/(4*$C$4)*(1-EXP(-2*$C$4*($J$4-$I$4))))</f>
        <v>20.8450499980346</v>
      </c>
      <c r="H671" s="126" t="n">
        <f aca="false">EXP(EXP(-$C$4*($K$4-$I$4))*LN(G671)+(1-EXP(-$C$4*($K$4-$I$4)))*$G$4+$F$4^2/(4*$C$4)*(1-EXP(-2*$C$4*($K$4-$I$4))))</f>
        <v>19.7821305804267</v>
      </c>
      <c r="I671" s="126" t="n">
        <f aca="false">MAX(0,G671-H671-$H$4)</f>
        <v>0</v>
      </c>
      <c r="J671" s="22" t="n">
        <f aca="false">$D$7*AVERAGE(A671,I671)</f>
        <v>0</v>
      </c>
      <c r="K671" s="135"/>
    </row>
    <row r="672" customFormat="false" ht="12.75" hidden="false" customHeight="false" outlineLevel="0" collapsed="false">
      <c r="B672" s="124" t="n">
        <f aca="false">B671+1</f>
        <v>656</v>
      </c>
      <c r="C672" s="21" t="n">
        <f aca="false">$C$7</f>
        <v>3.29212628660779</v>
      </c>
      <c r="D672" s="21" t="n">
        <f aca="true">NORMSINV(RAND())</f>
        <v>-1.1982707220574</v>
      </c>
      <c r="E672" s="21" t="n">
        <f aca="false">$C$4*($G$4-C672)*$J$4+$F$4*SQRT($J$4)*D672+C672</f>
        <v>2.72949387913271</v>
      </c>
      <c r="F672" s="125" t="n">
        <f aca="false">EXP(E672)</f>
        <v>15.3251286893228</v>
      </c>
      <c r="G672" s="126" t="n">
        <f aca="false">EXP(EXP(-$C$4*($J$4-$I$4))*LN(F672)+(1-EXP(-$C$4*($J$4-$I$4)))*$G$4+$F$4^2/(4*$C$4)*(1-EXP(-2*$C$4*($J$4-$I$4))))</f>
        <v>15.6483560194591</v>
      </c>
      <c r="H672" s="126" t="n">
        <f aca="false">EXP(EXP(-$C$4*($K$4-$I$4))*LN(G672)+(1-EXP(-$C$4*($K$4-$I$4)))*$G$4+$F$4^2/(4*$C$4)*(1-EXP(-2*$C$4*($K$4-$I$4))))</f>
        <v>16.5422433475637</v>
      </c>
      <c r="I672" s="126" t="n">
        <f aca="false">MAX(0,G672-H672-$H$4)</f>
        <v>0</v>
      </c>
      <c r="J672" s="22" t="n">
        <f aca="false">$D$7*AVERAGE(A672,I672)</f>
        <v>0</v>
      </c>
      <c r="K672" s="135"/>
    </row>
    <row r="673" customFormat="false" ht="12.75" hidden="false" customHeight="false" outlineLevel="0" collapsed="false">
      <c r="B673" s="124" t="n">
        <f aca="false">B672+1</f>
        <v>657</v>
      </c>
      <c r="C673" s="21" t="n">
        <f aca="false">$C$7</f>
        <v>3.29212628660779</v>
      </c>
      <c r="D673" s="21" t="n">
        <f aca="true">NORMSINV(RAND())</f>
        <v>-1.28850639315009</v>
      </c>
      <c r="E673" s="21" t="n">
        <f aca="false">$C$4*($G$4-C673)*$J$4+$F$4*SQRT($J$4)*D673+C673</f>
        <v>2.70073601000699</v>
      </c>
      <c r="F673" s="125" t="n">
        <f aca="false">EXP(E673)</f>
        <v>14.8906873875678</v>
      </c>
      <c r="G673" s="126" t="n">
        <f aca="false">EXP(EXP(-$C$4*($J$4-$I$4))*LN(F673)+(1-EXP(-$C$4*($J$4-$I$4)))*$G$4+$F$4^2/(4*$C$4)*(1-EXP(-2*$C$4*($J$4-$I$4))))</f>
        <v>15.253498094802</v>
      </c>
      <c r="H673" s="126" t="n">
        <f aca="false">EXP(EXP(-$C$4*($K$4-$I$4))*LN(G673)+(1-EXP(-$C$4*($K$4-$I$4)))*$G$4+$F$4^2/(4*$C$4)*(1-EXP(-2*$C$4*($K$4-$I$4))))</f>
        <v>16.2806297221098</v>
      </c>
      <c r="I673" s="126" t="n">
        <f aca="false">MAX(0,G673-H673-$H$4)</f>
        <v>0</v>
      </c>
      <c r="J673" s="22" t="n">
        <f aca="false">$D$7*AVERAGE(A673,I673)</f>
        <v>0</v>
      </c>
      <c r="K673" s="135"/>
    </row>
    <row r="674" customFormat="false" ht="12.75" hidden="false" customHeight="false" outlineLevel="0" collapsed="false">
      <c r="B674" s="124" t="n">
        <f aca="false">B673+1</f>
        <v>658</v>
      </c>
      <c r="C674" s="21" t="n">
        <f aca="false">$C$7</f>
        <v>3.29212628660779</v>
      </c>
      <c r="D674" s="21" t="n">
        <f aca="true">NORMSINV(RAND())</f>
        <v>2.00784653795059</v>
      </c>
      <c r="E674" s="21" t="n">
        <f aca="false">$C$4*($G$4-C674)*$J$4+$F$4*SQRT($J$4)*D674+C674</f>
        <v>3.75127494917447</v>
      </c>
      <c r="F674" s="125" t="n">
        <f aca="false">EXP(E674)</f>
        <v>42.5753287920593</v>
      </c>
      <c r="G674" s="126" t="n">
        <f aca="false">EXP(EXP(-$C$4*($J$4-$I$4))*LN(F674)+(1-EXP(-$C$4*($J$4-$I$4)))*$G$4+$F$4^2/(4*$C$4)*(1-EXP(-2*$C$4*($J$4-$I$4))))</f>
        <v>38.7999387636247</v>
      </c>
      <c r="H674" s="126" t="n">
        <f aca="false">EXP(EXP(-$C$4*($K$4-$I$4))*LN(G674)+(1-EXP(-$C$4*($K$4-$I$4)))*$G$4+$F$4^2/(4*$C$4)*(1-EXP(-2*$C$4*($K$4-$I$4))))</f>
        <v>29.1460220370266</v>
      </c>
      <c r="I674" s="126" t="n">
        <f aca="false">MAX(0,G674-H674-$H$4)</f>
        <v>7.61391672659802</v>
      </c>
      <c r="J674" s="22" t="n">
        <f aca="false">$D$7*AVERAGE(A674,I674)</f>
        <v>7.2425816260382</v>
      </c>
      <c r="K674" s="135"/>
    </row>
    <row r="675" customFormat="false" ht="12.75" hidden="false" customHeight="false" outlineLevel="0" collapsed="false">
      <c r="B675" s="124" t="n">
        <f aca="false">B674+1</f>
        <v>659</v>
      </c>
      <c r="C675" s="21" t="n">
        <f aca="false">$C$7</f>
        <v>3.29212628660779</v>
      </c>
      <c r="D675" s="21" t="n">
        <f aca="true">NORMSINV(RAND())</f>
        <v>-1.19208188281981</v>
      </c>
      <c r="E675" s="21" t="n">
        <f aca="false">$C$4*($G$4-C675)*$J$4+$F$4*SQRT($J$4)*D675+C675</f>
        <v>2.7314662457886</v>
      </c>
      <c r="F675" s="125" t="n">
        <f aca="false">EXP(E675)</f>
        <v>15.355385290894</v>
      </c>
      <c r="G675" s="126" t="n">
        <f aca="false">EXP(EXP(-$C$4*($J$4-$I$4))*LN(F675)+(1-EXP(-$C$4*($J$4-$I$4)))*$G$4+$F$4^2/(4*$C$4)*(1-EXP(-2*$C$4*($J$4-$I$4))))</f>
        <v>15.6758090504346</v>
      </c>
      <c r="H675" s="126" t="n">
        <f aca="false">EXP(EXP(-$C$4*($K$4-$I$4))*LN(G675)+(1-EXP(-$C$4*($K$4-$I$4)))*$G$4+$F$4^2/(4*$C$4)*(1-EXP(-2*$C$4*($K$4-$I$4))))</f>
        <v>16.5603394793155</v>
      </c>
      <c r="I675" s="126" t="n">
        <f aca="false">MAX(0,G675-H675-$H$4)</f>
        <v>0</v>
      </c>
      <c r="J675" s="22" t="n">
        <f aca="false">$D$7*AVERAGE(A675,I675)</f>
        <v>0</v>
      </c>
      <c r="K675" s="135"/>
    </row>
    <row r="676" customFormat="false" ht="12.75" hidden="false" customHeight="false" outlineLevel="0" collapsed="false">
      <c r="B676" s="124" t="n">
        <f aca="false">B675+1</f>
        <v>660</v>
      </c>
      <c r="C676" s="21" t="n">
        <f aca="false">$C$7</f>
        <v>3.29212628660779</v>
      </c>
      <c r="D676" s="21" t="n">
        <f aca="true">NORMSINV(RAND())</f>
        <v>1.56358078285655</v>
      </c>
      <c r="E676" s="21" t="n">
        <f aca="false">$C$4*($G$4-C676)*$J$4+$F$4*SQRT($J$4)*D676+C676</f>
        <v>3.60968863095547</v>
      </c>
      <c r="F676" s="125" t="n">
        <f aca="false">EXP(E676)</f>
        <v>36.9545445220337</v>
      </c>
      <c r="G676" s="126" t="n">
        <f aca="false">EXP(EXP(-$C$4*($J$4-$I$4))*LN(F676)+(1-EXP(-$C$4*($J$4-$I$4)))*$G$4+$F$4^2/(4*$C$4)*(1-EXP(-2*$C$4*($J$4-$I$4))))</f>
        <v>34.2125134078346</v>
      </c>
      <c r="H676" s="126" t="n">
        <f aca="false">EXP(EXP(-$C$4*($K$4-$I$4))*LN(G676)+(1-EXP(-$C$4*($K$4-$I$4)))*$G$4+$F$4^2/(4*$C$4)*(1-EXP(-2*$C$4*($K$4-$I$4))))</f>
        <v>26.9459573050296</v>
      </c>
      <c r="I676" s="126" t="n">
        <f aca="false">MAX(0,G676-H676-$H$4)</f>
        <v>5.22655610280502</v>
      </c>
      <c r="J676" s="22" t="n">
        <f aca="false">$D$7*AVERAGE(A676,I676)</f>
        <v>4.97165395379191</v>
      </c>
      <c r="K676" s="135"/>
    </row>
    <row r="677" customFormat="false" ht="12.75" hidden="false" customHeight="false" outlineLevel="0" collapsed="false">
      <c r="B677" s="124" t="n">
        <f aca="false">B676+1</f>
        <v>661</v>
      </c>
      <c r="C677" s="21" t="n">
        <f aca="false">$C$7</f>
        <v>3.29212628660779</v>
      </c>
      <c r="D677" s="21" t="n">
        <f aca="true">NORMSINV(RAND())</f>
        <v>1.20760495238092</v>
      </c>
      <c r="E677" s="21" t="n">
        <f aca="false">$C$4*($G$4-C677)*$J$4+$F$4*SQRT($J$4)*D677+C677</f>
        <v>3.49624007761982</v>
      </c>
      <c r="F677" s="125" t="n">
        <f aca="false">EXP(E677)</f>
        <v>32.9911742134903</v>
      </c>
      <c r="G677" s="126" t="n">
        <f aca="false">EXP(EXP(-$C$4*($J$4-$I$4))*LN(F677)+(1-EXP(-$C$4*($J$4-$I$4)))*$G$4+$F$4^2/(4*$C$4)*(1-EXP(-2*$C$4*($J$4-$I$4))))</f>
        <v>30.9313485169037</v>
      </c>
      <c r="H677" s="126" t="n">
        <f aca="false">EXP(EXP(-$C$4*($K$4-$I$4))*LN(G677)+(1-EXP(-$C$4*($K$4-$I$4)))*$G$4+$F$4^2/(4*$C$4)*(1-EXP(-2*$C$4*($K$4-$I$4))))</f>
        <v>25.3035739939774</v>
      </c>
      <c r="I677" s="126" t="n">
        <f aca="false">MAX(0,G677-H677-$H$4)</f>
        <v>3.58777452292628</v>
      </c>
      <c r="J677" s="22" t="n">
        <f aca="false">$D$7*AVERAGE(A677,I677)</f>
        <v>3.41279669468149</v>
      </c>
      <c r="K677" s="135"/>
    </row>
    <row r="678" customFormat="false" ht="12.75" hidden="false" customHeight="false" outlineLevel="0" collapsed="false">
      <c r="B678" s="124" t="n">
        <f aca="false">B677+1</f>
        <v>662</v>
      </c>
      <c r="C678" s="21" t="n">
        <f aca="false">$C$7</f>
        <v>3.29212628660779</v>
      </c>
      <c r="D678" s="21" t="n">
        <f aca="true">NORMSINV(RAND())</f>
        <v>-2.72006384089857</v>
      </c>
      <c r="E678" s="21" t="n">
        <f aca="false">$C$4*($G$4-C678)*$J$4+$F$4*SQRT($J$4)*D678+C678</f>
        <v>2.24450244705146</v>
      </c>
      <c r="F678" s="125" t="n">
        <f aca="false">EXP(E678)</f>
        <v>9.43571961820062</v>
      </c>
      <c r="G678" s="126" t="n">
        <f aca="false">EXP(EXP(-$C$4*($J$4-$I$4))*LN(F678)+(1-EXP(-$C$4*($J$4-$I$4)))*$G$4+$F$4^2/(4*$C$4)*(1-EXP(-2*$C$4*($J$4-$I$4))))</f>
        <v>10.1691221989319</v>
      </c>
      <c r="H678" s="126" t="n">
        <f aca="false">EXP(EXP(-$C$4*($K$4-$I$4))*LN(G678)+(1-EXP(-$C$4*($K$4-$I$4)))*$G$4+$F$4^2/(4*$C$4)*(1-EXP(-2*$C$4*($K$4-$I$4))))</f>
        <v>12.6426159880825</v>
      </c>
      <c r="I678" s="126" t="n">
        <f aca="false">MAX(0,G678-H678-$H$4)</f>
        <v>0</v>
      </c>
      <c r="J678" s="22" t="n">
        <f aca="false">$D$7*AVERAGE(A678,I678)</f>
        <v>0</v>
      </c>
      <c r="K678" s="135"/>
    </row>
    <row r="679" customFormat="false" ht="12.75" hidden="false" customHeight="false" outlineLevel="0" collapsed="false">
      <c r="B679" s="124" t="n">
        <f aca="false">B678+1</f>
        <v>663</v>
      </c>
      <c r="C679" s="21" t="n">
        <f aca="false">$C$7</f>
        <v>3.29212628660779</v>
      </c>
      <c r="D679" s="21" t="n">
        <f aca="true">NORMSINV(RAND())</f>
        <v>0.419043278943879</v>
      </c>
      <c r="E679" s="21" t="n">
        <f aca="false">$C$4*($G$4-C679)*$J$4+$F$4*SQRT($J$4)*D679+C679</f>
        <v>3.24492756309363</v>
      </c>
      <c r="F679" s="125" t="n">
        <f aca="false">EXP(E679)</f>
        <v>25.6598512726625</v>
      </c>
      <c r="G679" s="126" t="n">
        <f aca="false">EXP(EXP(-$C$4*($J$4-$I$4))*LN(F679)+(1-EXP(-$C$4*($J$4-$I$4)))*$G$4+$F$4^2/(4*$C$4)*(1-EXP(-2*$C$4*($J$4-$I$4))))</f>
        <v>24.74020727617</v>
      </c>
      <c r="H679" s="126" t="n">
        <f aca="false">EXP(EXP(-$C$4*($K$4-$I$4))*LN(G679)+(1-EXP(-$C$4*($K$4-$I$4)))*$G$4+$F$4^2/(4*$C$4)*(1-EXP(-2*$C$4*($K$4-$I$4))))</f>
        <v>22.0130677695983</v>
      </c>
      <c r="I679" s="126" t="n">
        <f aca="false">MAX(0,G679-H679-$H$4)</f>
        <v>0.687139506571749</v>
      </c>
      <c r="J679" s="22" t="n">
        <f aca="false">$D$7*AVERAGE(A679,I679)</f>
        <v>0.65362731738795</v>
      </c>
      <c r="K679" s="135"/>
    </row>
    <row r="680" customFormat="false" ht="12.75" hidden="false" customHeight="false" outlineLevel="0" collapsed="false">
      <c r="B680" s="124" t="n">
        <f aca="false">B679+1</f>
        <v>664</v>
      </c>
      <c r="C680" s="21" t="n">
        <f aca="false">$C$7</f>
        <v>3.29212628660779</v>
      </c>
      <c r="D680" s="21" t="n">
        <f aca="true">NORMSINV(RAND())</f>
        <v>0.496492483656656</v>
      </c>
      <c r="E680" s="21" t="n">
        <f aca="false">$C$4*($G$4-C680)*$J$4+$F$4*SQRT($J$4)*D680+C680</f>
        <v>3.2696104192862</v>
      </c>
      <c r="F680" s="125" t="n">
        <f aca="false">EXP(E680)</f>
        <v>26.3010909493215</v>
      </c>
      <c r="G680" s="126" t="n">
        <f aca="false">EXP(EXP(-$C$4*($J$4-$I$4))*LN(F680)+(1-EXP(-$C$4*($J$4-$I$4)))*$G$4+$F$4^2/(4*$C$4)*(1-EXP(-2*$C$4*($J$4-$I$4))))</f>
        <v>25.2888933665085</v>
      </c>
      <c r="H680" s="126" t="n">
        <f aca="false">EXP(EXP(-$C$4*($K$4-$I$4))*LN(G680)+(1-EXP(-$C$4*($K$4-$I$4)))*$G$4+$F$4^2/(4*$C$4)*(1-EXP(-2*$C$4*($K$4-$I$4))))</f>
        <v>22.3163288780686</v>
      </c>
      <c r="I680" s="126" t="n">
        <f aca="false">MAX(0,G680-H680-$H$4)</f>
        <v>0.932564488439858</v>
      </c>
      <c r="J680" s="22" t="n">
        <f aca="false">$D$7*AVERAGE(A680,I680)</f>
        <v>0.887082781648449</v>
      </c>
      <c r="K680" s="135"/>
    </row>
    <row r="681" customFormat="false" ht="12.75" hidden="false" customHeight="false" outlineLevel="0" collapsed="false">
      <c r="B681" s="124" t="n">
        <f aca="false">B680+1</f>
        <v>665</v>
      </c>
      <c r="C681" s="21" t="n">
        <f aca="false">$C$7</f>
        <v>3.29212628660779</v>
      </c>
      <c r="D681" s="21" t="n">
        <f aca="true">NORMSINV(RAND())</f>
        <v>-0.0238675196411972</v>
      </c>
      <c r="E681" s="21" t="n">
        <f aca="false">$C$4*($G$4-C681)*$J$4+$F$4*SQRT($J$4)*D681+C681</f>
        <v>3.1037730659215</v>
      </c>
      <c r="F681" s="125" t="n">
        <f aca="false">EXP(E681)</f>
        <v>22.2818638191686</v>
      </c>
      <c r="G681" s="126" t="n">
        <f aca="false">EXP(EXP(-$C$4*($J$4-$I$4))*LN(F681)+(1-EXP(-$C$4*($J$4-$I$4)))*$G$4+$F$4^2/(4*$C$4)*(1-EXP(-2*$C$4*($J$4-$I$4))))</f>
        <v>21.8234766449836</v>
      </c>
      <c r="H681" s="126" t="n">
        <f aca="false">EXP(EXP(-$C$4*($K$4-$I$4))*LN(G681)+(1-EXP(-$C$4*($K$4-$I$4)))*$G$4+$F$4^2/(4*$C$4)*(1-EXP(-2*$C$4*($K$4-$I$4))))</f>
        <v>20.3563006332966</v>
      </c>
      <c r="I681" s="126" t="n">
        <f aca="false">MAX(0,G681-H681-$H$4)</f>
        <v>0</v>
      </c>
      <c r="J681" s="22" t="n">
        <f aca="false">$D$7*AVERAGE(A681,I681)</f>
        <v>0</v>
      </c>
      <c r="K681" s="135"/>
    </row>
    <row r="682" customFormat="false" ht="12.75" hidden="false" customHeight="false" outlineLevel="0" collapsed="false">
      <c r="B682" s="124" t="n">
        <f aca="false">B681+1</f>
        <v>666</v>
      </c>
      <c r="C682" s="21" t="n">
        <f aca="false">$C$7</f>
        <v>3.29212628660779</v>
      </c>
      <c r="D682" s="21" t="n">
        <f aca="true">NORMSINV(RAND())</f>
        <v>2.51415355293282</v>
      </c>
      <c r="E682" s="21" t="n">
        <f aca="false">$C$4*($G$4-C682)*$J$4+$F$4*SQRT($J$4)*D682+C682</f>
        <v>3.91263365242318</v>
      </c>
      <c r="F682" s="125" t="n">
        <f aca="false">EXP(E682)</f>
        <v>50.0305416738931</v>
      </c>
      <c r="G682" s="126" t="n">
        <f aca="false">EXP(EXP(-$C$4*($J$4-$I$4))*LN(F682)+(1-EXP(-$C$4*($J$4-$I$4)))*$G$4+$F$4^2/(4*$C$4)*(1-EXP(-2*$C$4*($J$4-$I$4))))</f>
        <v>44.7825032644611</v>
      </c>
      <c r="H682" s="126" t="n">
        <f aca="false">EXP(EXP(-$C$4*($K$4-$I$4))*LN(G682)+(1-EXP(-$C$4*($K$4-$I$4)))*$G$4+$F$4^2/(4*$C$4)*(1-EXP(-2*$C$4*($K$4-$I$4))))</f>
        <v>31.8731502378928</v>
      </c>
      <c r="I682" s="126" t="n">
        <f aca="false">MAX(0,G682-H682-$H$4)</f>
        <v>10.8693530265683</v>
      </c>
      <c r="J682" s="22" t="n">
        <f aca="false">$D$7*AVERAGE(A682,I682)</f>
        <v>10.3392484241576</v>
      </c>
      <c r="K682" s="135"/>
    </row>
    <row r="683" customFormat="false" ht="12.75" hidden="false" customHeight="false" outlineLevel="0" collapsed="false">
      <c r="B683" s="124" t="n">
        <f aca="false">B682+1</f>
        <v>667</v>
      </c>
      <c r="C683" s="21" t="n">
        <f aca="false">$C$7</f>
        <v>3.29212628660779</v>
      </c>
      <c r="D683" s="21" t="n">
        <f aca="true">NORMSINV(RAND())</f>
        <v>-0.166112519945518</v>
      </c>
      <c r="E683" s="21" t="n">
        <f aca="false">$C$4*($G$4-C683)*$J$4+$F$4*SQRT($J$4)*D683+C683</f>
        <v>3.05843996147395</v>
      </c>
      <c r="F683" s="125" t="n">
        <f aca="false">EXP(E683)</f>
        <v>21.2943112903505</v>
      </c>
      <c r="G683" s="126" t="n">
        <f aca="false">EXP(EXP(-$C$4*($J$4-$I$4))*LN(F683)+(1-EXP(-$C$4*($J$4-$I$4)))*$G$4+$F$4^2/(4*$C$4)*(1-EXP(-2*$C$4*($J$4-$I$4))))</f>
        <v>20.9617416436877</v>
      </c>
      <c r="H683" s="126" t="n">
        <f aca="false">EXP(EXP(-$C$4*($K$4-$I$4))*LN(G683)+(1-EXP(-$C$4*($K$4-$I$4)))*$G$4+$F$4^2/(4*$C$4)*(1-EXP(-2*$C$4*($K$4-$I$4))))</f>
        <v>19.8511333396751</v>
      </c>
      <c r="I683" s="126" t="n">
        <f aca="false">MAX(0,G683-H683-$H$4)</f>
        <v>0</v>
      </c>
      <c r="J683" s="22" t="n">
        <f aca="false">$D$7*AVERAGE(A683,I683)</f>
        <v>0</v>
      </c>
      <c r="K683" s="135"/>
    </row>
    <row r="684" customFormat="false" ht="12.75" hidden="false" customHeight="false" outlineLevel="0" collapsed="false">
      <c r="B684" s="124" t="n">
        <f aca="false">B683+1</f>
        <v>668</v>
      </c>
      <c r="C684" s="21" t="n">
        <f aca="false">$C$7</f>
        <v>3.29212628660779</v>
      </c>
      <c r="D684" s="21" t="n">
        <f aca="true">NORMSINV(RAND())</f>
        <v>2.04969908008483</v>
      </c>
      <c r="E684" s="21" t="n">
        <f aca="false">$C$4*($G$4-C684)*$J$4+$F$4*SQRT($J$4)*D684+C684</f>
        <v>3.76461324338451</v>
      </c>
      <c r="F684" s="125" t="n">
        <f aca="false">EXP(E684)</f>
        <v>43.1470152388818</v>
      </c>
      <c r="G684" s="126" t="n">
        <f aca="false">EXP(EXP(-$C$4*($J$4-$I$4))*LN(F684)+(1-EXP(-$C$4*($J$4-$I$4)))*$G$4+$F$4^2/(4*$C$4)*(1-EXP(-2*$C$4*($J$4-$I$4))))</f>
        <v>39.2625978783622</v>
      </c>
      <c r="H684" s="126" t="n">
        <f aca="false">EXP(EXP(-$C$4*($K$4-$I$4))*LN(G684)+(1-EXP(-$C$4*($K$4-$I$4)))*$G$4+$F$4^2/(4*$C$4)*(1-EXP(-2*$C$4*($K$4-$I$4))))</f>
        <v>29.3623199681879</v>
      </c>
      <c r="I684" s="126" t="n">
        <f aca="false">MAX(0,G684-H684-$H$4)</f>
        <v>7.86027791017429</v>
      </c>
      <c r="J684" s="22" t="n">
        <f aca="false">$D$7*AVERAGE(A684,I684)</f>
        <v>7.47692763291077</v>
      </c>
      <c r="K684" s="135"/>
    </row>
    <row r="685" customFormat="false" ht="12.75" hidden="false" customHeight="false" outlineLevel="0" collapsed="false">
      <c r="B685" s="124" t="n">
        <f aca="false">B684+1</f>
        <v>669</v>
      </c>
      <c r="C685" s="21" t="n">
        <f aca="false">$C$7</f>
        <v>3.29212628660779</v>
      </c>
      <c r="D685" s="21" t="n">
        <f aca="true">NORMSINV(RAND())</f>
        <v>-1.45437747957636</v>
      </c>
      <c r="E685" s="21" t="n">
        <f aca="false">$C$4*($G$4-C685)*$J$4+$F$4*SQRT($J$4)*D685+C685</f>
        <v>2.64787333455475</v>
      </c>
      <c r="F685" s="125" t="n">
        <f aca="false">EXP(E685)</f>
        <v>14.1239697250776</v>
      </c>
      <c r="G685" s="126" t="n">
        <f aca="false">EXP(EXP(-$C$4*($J$4-$I$4))*LN(F685)+(1-EXP(-$C$4*($J$4-$I$4)))*$G$4+$F$4^2/(4*$C$4)*(1-EXP(-2*$C$4*($J$4-$I$4))))</f>
        <v>14.5534780895992</v>
      </c>
      <c r="H685" s="126" t="n">
        <f aca="false">EXP(EXP(-$C$4*($K$4-$I$4))*LN(G685)+(1-EXP(-$C$4*($K$4-$I$4)))*$G$4+$F$4^2/(4*$C$4)*(1-EXP(-2*$C$4*($K$4-$I$4))))</f>
        <v>15.8104769312894</v>
      </c>
      <c r="I685" s="126" t="n">
        <f aca="false">MAX(0,G685-H685-$H$4)</f>
        <v>0</v>
      </c>
      <c r="J685" s="22" t="n">
        <f aca="false">$D$7*AVERAGE(A685,I685)</f>
        <v>0</v>
      </c>
      <c r="K685" s="135"/>
    </row>
    <row r="686" customFormat="false" ht="12.75" hidden="false" customHeight="false" outlineLevel="0" collapsed="false">
      <c r="B686" s="124" t="n">
        <f aca="false">B685+1</f>
        <v>670</v>
      </c>
      <c r="C686" s="21" t="n">
        <f aca="false">$C$7</f>
        <v>3.29212628660779</v>
      </c>
      <c r="D686" s="21" t="n">
        <f aca="true">NORMSINV(RAND())</f>
        <v>0.310077592978743</v>
      </c>
      <c r="E686" s="21" t="n">
        <f aca="false">$C$4*($G$4-C686)*$J$4+$F$4*SQRT($J$4)*D686+C686</f>
        <v>3.21020048788896</v>
      </c>
      <c r="F686" s="125" t="n">
        <f aca="false">EXP(E686)</f>
        <v>24.784054629311</v>
      </c>
      <c r="G686" s="126" t="n">
        <f aca="false">EXP(EXP(-$C$4*($J$4-$I$4))*LN(F686)+(1-EXP(-$C$4*($J$4-$I$4)))*$G$4+$F$4^2/(4*$C$4)*(1-EXP(-2*$C$4*($J$4-$I$4))))</f>
        <v>23.9883412353159</v>
      </c>
      <c r="H686" s="126" t="n">
        <f aca="false">EXP(EXP(-$C$4*($K$4-$I$4))*LN(G686)+(1-EXP(-$C$4*($K$4-$I$4)))*$G$4+$F$4^2/(4*$C$4)*(1-EXP(-2*$C$4*($K$4-$I$4))))</f>
        <v>21.5933652086475</v>
      </c>
      <c r="I686" s="126" t="n">
        <f aca="false">MAX(0,G686-H686-$H$4)</f>
        <v>0.354976026668406</v>
      </c>
      <c r="J686" s="22" t="n">
        <f aca="false">$D$7*AVERAGE(A686,I686)</f>
        <v>0.337663641559338</v>
      </c>
      <c r="K686" s="135"/>
    </row>
    <row r="687" customFormat="false" ht="12.75" hidden="false" customHeight="false" outlineLevel="0" collapsed="false">
      <c r="B687" s="124" t="n">
        <f aca="false">B686+1</f>
        <v>671</v>
      </c>
      <c r="C687" s="21" t="n">
        <f aca="false">$C$7</f>
        <v>3.29212628660779</v>
      </c>
      <c r="D687" s="21" t="n">
        <f aca="true">NORMSINV(RAND())</f>
        <v>-0.239569769128833</v>
      </c>
      <c r="E687" s="21" t="n">
        <f aca="false">$C$4*($G$4-C687)*$J$4+$F$4*SQRT($J$4)*D687+C687</f>
        <v>3.03502933092432</v>
      </c>
      <c r="F687" s="125" t="n">
        <f aca="false">EXP(E687)</f>
        <v>20.8015880203318</v>
      </c>
      <c r="G687" s="126" t="n">
        <f aca="false">EXP(EXP(-$C$4*($J$4-$I$4))*LN(F687)+(1-EXP(-$C$4*($J$4-$I$4)))*$G$4+$F$4^2/(4*$C$4)*(1-EXP(-2*$C$4*($J$4-$I$4))))</f>
        <v>20.5301392698051</v>
      </c>
      <c r="H687" s="126" t="n">
        <f aca="false">EXP(EXP(-$C$4*($K$4-$I$4))*LN(G687)+(1-EXP(-$C$4*($K$4-$I$4)))*$G$4+$F$4^2/(4*$C$4)*(1-EXP(-2*$C$4*($K$4-$I$4))))</f>
        <v>19.5951865018449</v>
      </c>
      <c r="I687" s="126" t="n">
        <f aca="false">MAX(0,G687-H687-$H$4)</f>
        <v>0</v>
      </c>
      <c r="J687" s="22" t="n">
        <f aca="false">$D$7*AVERAGE(A687,I687)</f>
        <v>0</v>
      </c>
      <c r="K687" s="135"/>
    </row>
    <row r="688" customFormat="false" ht="12.75" hidden="false" customHeight="false" outlineLevel="0" collapsed="false">
      <c r="B688" s="124" t="n">
        <f aca="false">B687+1</f>
        <v>672</v>
      </c>
      <c r="C688" s="21" t="n">
        <f aca="false">$C$7</f>
        <v>3.29212628660779</v>
      </c>
      <c r="D688" s="21" t="n">
        <f aca="true">NORMSINV(RAND())</f>
        <v>-1.36471707683609</v>
      </c>
      <c r="E688" s="21" t="n">
        <f aca="false">$C$4*($G$4-C688)*$J$4+$F$4*SQRT($J$4)*D688+C688</f>
        <v>2.67644786718183</v>
      </c>
      <c r="F688" s="125" t="n">
        <f aca="false">EXP(E688)</f>
        <v>14.5333770132589</v>
      </c>
      <c r="G688" s="126" t="n">
        <f aca="false">EXP(EXP(-$C$4*($J$4-$I$4))*LN(F688)+(1-EXP(-$C$4*($J$4-$I$4)))*$G$4+$F$4^2/(4*$C$4)*(1-EXP(-2*$C$4*($J$4-$I$4))))</f>
        <v>14.9277826387924</v>
      </c>
      <c r="H688" s="126" t="n">
        <f aca="false">EXP(EXP(-$C$4*($K$4-$I$4))*LN(G688)+(1-EXP(-$C$4*($K$4-$I$4)))*$G$4+$F$4^2/(4*$C$4)*(1-EXP(-2*$C$4*($K$4-$I$4))))</f>
        <v>16.0629031356866</v>
      </c>
      <c r="I688" s="126" t="n">
        <f aca="false">MAX(0,G688-H688-$H$4)</f>
        <v>0</v>
      </c>
      <c r="J688" s="22" t="n">
        <f aca="false">$D$7*AVERAGE(A688,I688)</f>
        <v>0</v>
      </c>
      <c r="K688" s="135"/>
    </row>
    <row r="689" customFormat="false" ht="12.75" hidden="false" customHeight="false" outlineLevel="0" collapsed="false">
      <c r="B689" s="124" t="n">
        <f aca="false">B688+1</f>
        <v>673</v>
      </c>
      <c r="C689" s="21" t="n">
        <f aca="false">$C$7</f>
        <v>3.29212628660779</v>
      </c>
      <c r="D689" s="21" t="n">
        <f aca="true">NORMSINV(RAND())</f>
        <v>-1.44338492516413</v>
      </c>
      <c r="E689" s="21" t="n">
        <f aca="false">$C$4*($G$4-C689)*$J$4+$F$4*SQRT($J$4)*D689+C689</f>
        <v>2.65137663250019</v>
      </c>
      <c r="F689" s="125" t="n">
        <f aca="false">EXP(E689)</f>
        <v>14.1735369729204</v>
      </c>
      <c r="G689" s="126" t="n">
        <f aca="false">EXP(EXP(-$C$4*($J$4-$I$4))*LN(F689)+(1-EXP(-$C$4*($J$4-$I$4)))*$G$4+$F$4^2/(4*$C$4)*(1-EXP(-2*$C$4*($J$4-$I$4))))</f>
        <v>14.5988590159063</v>
      </c>
      <c r="H689" s="126" t="n">
        <f aca="false">EXP(EXP(-$C$4*($K$4-$I$4))*LN(G689)+(1-EXP(-$C$4*($K$4-$I$4)))*$G$4+$F$4^2/(4*$C$4)*(1-EXP(-2*$C$4*($K$4-$I$4))))</f>
        <v>15.8412102927198</v>
      </c>
      <c r="I689" s="126" t="n">
        <f aca="false">MAX(0,G689-H689-$H$4)</f>
        <v>0</v>
      </c>
      <c r="J689" s="22" t="n">
        <f aca="false">$D$7*AVERAGE(A689,I689)</f>
        <v>0</v>
      </c>
      <c r="K689" s="135"/>
    </row>
    <row r="690" customFormat="false" ht="12.75" hidden="false" customHeight="false" outlineLevel="0" collapsed="false">
      <c r="B690" s="124" t="n">
        <f aca="false">B689+1</f>
        <v>674</v>
      </c>
      <c r="C690" s="21" t="n">
        <f aca="false">$C$7</f>
        <v>3.29212628660779</v>
      </c>
      <c r="D690" s="21" t="n">
        <f aca="true">NORMSINV(RAND())</f>
        <v>0.785794334314068</v>
      </c>
      <c r="E690" s="21" t="n">
        <f aca="false">$C$4*($G$4-C690)*$J$4+$F$4*SQRT($J$4)*D690+C690</f>
        <v>3.36181015203367</v>
      </c>
      <c r="F690" s="125" t="n">
        <f aca="false">EXP(E690)</f>
        <v>28.8413508861893</v>
      </c>
      <c r="G690" s="126" t="n">
        <f aca="false">EXP(EXP(-$C$4*($J$4-$I$4))*LN(F690)+(1-EXP(-$C$4*($J$4-$I$4)))*$G$4+$F$4^2/(4*$C$4)*(1-EXP(-2*$C$4*($J$4-$I$4))))</f>
        <v>27.4482617169221</v>
      </c>
      <c r="H690" s="126" t="n">
        <f aca="false">EXP(EXP(-$C$4*($K$4-$I$4))*LN(G690)+(1-EXP(-$C$4*($K$4-$I$4)))*$G$4+$F$4^2/(4*$C$4)*(1-EXP(-2*$C$4*($K$4-$I$4))))</f>
        <v>23.4865396149111</v>
      </c>
      <c r="I690" s="126" t="n">
        <f aca="false">MAX(0,G690-H690-$H$4)</f>
        <v>1.921722102011</v>
      </c>
      <c r="J690" s="22" t="n">
        <f aca="false">$D$7*AVERAGE(A690,I690)</f>
        <v>1.82799860914623</v>
      </c>
      <c r="K690" s="135"/>
    </row>
    <row r="691" customFormat="false" ht="12.75" hidden="false" customHeight="false" outlineLevel="0" collapsed="false">
      <c r="B691" s="124" t="n">
        <f aca="false">B690+1</f>
        <v>675</v>
      </c>
      <c r="C691" s="21" t="n">
        <f aca="false">$C$7</f>
        <v>3.29212628660779</v>
      </c>
      <c r="D691" s="21" t="n">
        <f aca="true">NORMSINV(RAND())</f>
        <v>-0.343077654652035</v>
      </c>
      <c r="E691" s="21" t="n">
        <f aca="false">$C$4*($G$4-C691)*$J$4+$F$4*SQRT($J$4)*D691+C691</f>
        <v>3.00204164224964</v>
      </c>
      <c r="F691" s="125" t="n">
        <f aca="false">EXP(E691)</f>
        <v>20.1265862937825</v>
      </c>
      <c r="G691" s="126" t="n">
        <f aca="false">EXP(EXP(-$C$4*($J$4-$I$4))*LN(F691)+(1-EXP(-$C$4*($J$4-$I$4)))*$G$4+$F$4^2/(4*$C$4)*(1-EXP(-2*$C$4*($J$4-$I$4))))</f>
        <v>19.9370136400768</v>
      </c>
      <c r="H691" s="126" t="n">
        <f aca="false">EXP(EXP(-$C$4*($K$4-$I$4))*LN(G691)+(1-EXP(-$C$4*($K$4-$I$4)))*$G$4+$F$4^2/(4*$C$4)*(1-EXP(-2*$C$4*($K$4-$I$4))))</f>
        <v>19.2401256049849</v>
      </c>
      <c r="I691" s="126" t="n">
        <f aca="false">MAX(0,G691-H691-$H$4)</f>
        <v>0</v>
      </c>
      <c r="J691" s="22" t="n">
        <f aca="false">$D$7*AVERAGE(A691,I691)</f>
        <v>0</v>
      </c>
      <c r="K691" s="135"/>
    </row>
    <row r="692" customFormat="false" ht="12.75" hidden="false" customHeight="false" outlineLevel="0" collapsed="false">
      <c r="B692" s="124" t="n">
        <f aca="false">B691+1</f>
        <v>676</v>
      </c>
      <c r="C692" s="21" t="n">
        <f aca="false">$C$7</f>
        <v>3.29212628660779</v>
      </c>
      <c r="D692" s="21" t="n">
        <f aca="true">NORMSINV(RAND())</f>
        <v>-0.712688892841481</v>
      </c>
      <c r="E692" s="21" t="n">
        <f aca="false">$C$4*($G$4-C692)*$J$4+$F$4*SQRT($J$4)*D692+C692</f>
        <v>2.88424752062861</v>
      </c>
      <c r="F692" s="125" t="n">
        <f aca="false">EXP(E692)</f>
        <v>17.8901005976846</v>
      </c>
      <c r="G692" s="126" t="n">
        <f aca="false">EXP(EXP(-$C$4*($J$4-$I$4))*LN(F692)+(1-EXP(-$C$4*($J$4-$I$4)))*$G$4+$F$4^2/(4*$C$4)*(1-EXP(-2*$C$4*($J$4-$I$4))))</f>
        <v>17.9554702015617</v>
      </c>
      <c r="H692" s="126" t="n">
        <f aca="false">EXP(EXP(-$C$4*($K$4-$I$4))*LN(G692)+(1-EXP(-$C$4*($K$4-$I$4)))*$G$4+$F$4^2/(4*$C$4)*(1-EXP(-2*$C$4*($K$4-$I$4))))</f>
        <v>18.0239508813514</v>
      </c>
      <c r="I692" s="126" t="n">
        <f aca="false">MAX(0,G692-H692-$H$4)</f>
        <v>0</v>
      </c>
      <c r="J692" s="22" t="n">
        <f aca="false">$D$7*AVERAGE(A692,I692)</f>
        <v>0</v>
      </c>
      <c r="K692" s="135"/>
    </row>
    <row r="693" customFormat="false" ht="12.75" hidden="false" customHeight="false" outlineLevel="0" collapsed="false">
      <c r="B693" s="124" t="n">
        <f aca="false">B692+1</f>
        <v>677</v>
      </c>
      <c r="C693" s="21" t="n">
        <f aca="false">$C$7</f>
        <v>3.29212628660779</v>
      </c>
      <c r="D693" s="21" t="n">
        <f aca="true">NORMSINV(RAND())</f>
        <v>-0.0586780825622406</v>
      </c>
      <c r="E693" s="21" t="n">
        <f aca="false">$C$4*($G$4-C693)*$J$4+$F$4*SQRT($J$4)*D693+C693</f>
        <v>3.09267903181555</v>
      </c>
      <c r="F693" s="125" t="n">
        <f aca="false">EXP(E693)</f>
        <v>22.0360342044176</v>
      </c>
      <c r="G693" s="126" t="n">
        <f aca="false">EXP(EXP(-$C$4*($J$4-$I$4))*LN(F693)+(1-EXP(-$C$4*($J$4-$I$4)))*$G$4+$F$4^2/(4*$C$4)*(1-EXP(-2*$C$4*($J$4-$I$4))))</f>
        <v>21.60937128407</v>
      </c>
      <c r="H693" s="126" t="n">
        <f aca="false">EXP(EXP(-$C$4*($K$4-$I$4))*LN(G693)+(1-EXP(-$C$4*($K$4-$I$4)))*$G$4+$F$4^2/(4*$C$4)*(1-EXP(-2*$C$4*($K$4-$I$4))))</f>
        <v>20.2314991069513</v>
      </c>
      <c r="I693" s="126" t="n">
        <f aca="false">MAX(0,G693-H693-$H$4)</f>
        <v>0</v>
      </c>
      <c r="J693" s="22" t="n">
        <f aca="false">$D$7*AVERAGE(A693,I693)</f>
        <v>0</v>
      </c>
      <c r="K693" s="135"/>
    </row>
    <row r="694" customFormat="false" ht="12.75" hidden="false" customHeight="false" outlineLevel="0" collapsed="false">
      <c r="B694" s="124" t="n">
        <f aca="false">B693+1</f>
        <v>678</v>
      </c>
      <c r="C694" s="21" t="n">
        <f aca="false">$C$7</f>
        <v>3.29212628660779</v>
      </c>
      <c r="D694" s="21" t="n">
        <f aca="true">NORMSINV(RAND())</f>
        <v>1.64829999237688</v>
      </c>
      <c r="E694" s="21" t="n">
        <f aca="false">$C$4*($G$4-C694)*$J$4+$F$4*SQRT($J$4)*D694+C694</f>
        <v>3.63668841840447</v>
      </c>
      <c r="F694" s="125" t="n">
        <f aca="false">EXP(E694)</f>
        <v>37.965901138036</v>
      </c>
      <c r="G694" s="126" t="n">
        <f aca="false">EXP(EXP(-$C$4*($J$4-$I$4))*LN(F694)+(1-EXP(-$C$4*($J$4-$I$4)))*$G$4+$F$4^2/(4*$C$4)*(1-EXP(-2*$C$4*($J$4-$I$4))))</f>
        <v>35.0433571583631</v>
      </c>
      <c r="H694" s="126" t="n">
        <f aca="false">EXP(EXP(-$C$4*($K$4-$I$4))*LN(G694)+(1-EXP(-$C$4*($K$4-$I$4)))*$G$4+$F$4^2/(4*$C$4)*(1-EXP(-2*$C$4*($K$4-$I$4))))</f>
        <v>27.3522829687428</v>
      </c>
      <c r="I694" s="126" t="n">
        <f aca="false">MAX(0,G694-H694-$H$4)</f>
        <v>5.65107418962026</v>
      </c>
      <c r="J694" s="22" t="n">
        <f aca="false">$D$7*AVERAGE(A694,I694)</f>
        <v>5.37546804920332</v>
      </c>
      <c r="K694" s="135"/>
    </row>
    <row r="695" customFormat="false" ht="12.75" hidden="false" customHeight="false" outlineLevel="0" collapsed="false">
      <c r="B695" s="124" t="n">
        <f aca="false">B694+1</f>
        <v>679</v>
      </c>
      <c r="C695" s="21" t="n">
        <f aca="false">$C$7</f>
        <v>3.29212628660779</v>
      </c>
      <c r="D695" s="21" t="n">
        <f aca="true">NORMSINV(RAND())</f>
        <v>-0.634192930515468</v>
      </c>
      <c r="E695" s="21" t="n">
        <f aca="false">$C$4*($G$4-C695)*$J$4+$F$4*SQRT($J$4)*D695+C695</f>
        <v>2.90926397569714</v>
      </c>
      <c r="F695" s="125" t="n">
        <f aca="false">EXP(E695)</f>
        <v>18.3432924881607</v>
      </c>
      <c r="G695" s="126" t="n">
        <f aca="false">EXP(EXP(-$C$4*($J$4-$I$4))*LN(F695)+(1-EXP(-$C$4*($J$4-$I$4)))*$G$4+$F$4^2/(4*$C$4)*(1-EXP(-2*$C$4*($J$4-$I$4))))</f>
        <v>18.3591270907151</v>
      </c>
      <c r="H695" s="126" t="n">
        <f aca="false">EXP(EXP(-$C$4*($K$4-$I$4))*LN(G695)+(1-EXP(-$C$4*($K$4-$I$4)))*$G$4+$F$4^2/(4*$C$4)*(1-EXP(-2*$C$4*($K$4-$I$4))))</f>
        <v>18.2756355410248</v>
      </c>
      <c r="I695" s="126" t="n">
        <f aca="false">MAX(0,G695-H695-$H$4)</f>
        <v>0</v>
      </c>
      <c r="J695" s="22" t="n">
        <f aca="false">$D$7*AVERAGE(A695,I695)</f>
        <v>0</v>
      </c>
      <c r="K695" s="135"/>
    </row>
    <row r="696" customFormat="false" ht="12.75" hidden="false" customHeight="false" outlineLevel="0" collapsed="false">
      <c r="B696" s="124" t="n">
        <f aca="false">B695+1</f>
        <v>680</v>
      </c>
      <c r="C696" s="21" t="n">
        <f aca="false">$C$7</f>
        <v>3.29212628660779</v>
      </c>
      <c r="D696" s="21" t="n">
        <f aca="true">NORMSINV(RAND())</f>
        <v>0.491119818017073</v>
      </c>
      <c r="E696" s="21" t="n">
        <f aca="false">$C$4*($G$4-C696)*$J$4+$F$4*SQRT($J$4)*D696+C696</f>
        <v>3.26789816499199</v>
      </c>
      <c r="F696" s="125" t="n">
        <f aca="false">EXP(E696)</f>
        <v>26.2560953263687</v>
      </c>
      <c r="G696" s="126" t="n">
        <f aca="false">EXP(EXP(-$C$4*($J$4-$I$4))*LN(F696)+(1-EXP(-$C$4*($J$4-$I$4)))*$G$4+$F$4^2/(4*$C$4)*(1-EXP(-2*$C$4*($J$4-$I$4))))</f>
        <v>25.2504411875347</v>
      </c>
      <c r="H696" s="126" t="n">
        <f aca="false">EXP(EXP(-$C$4*($K$4-$I$4))*LN(G696)+(1-EXP(-$C$4*($K$4-$I$4)))*$G$4+$F$4^2/(4*$C$4)*(1-EXP(-2*$C$4*($K$4-$I$4))))</f>
        <v>22.2951573997587</v>
      </c>
      <c r="I696" s="126" t="n">
        <f aca="false">MAX(0,G696-H696-$H$4)</f>
        <v>0.915283787775997</v>
      </c>
      <c r="J696" s="22" t="n">
        <f aca="false">$D$7*AVERAGE(A696,I696)</f>
        <v>0.870644870700995</v>
      </c>
      <c r="K696" s="135"/>
    </row>
    <row r="697" customFormat="false" ht="12.75" hidden="false" customHeight="false" outlineLevel="0" collapsed="false">
      <c r="B697" s="124" t="n">
        <f aca="false">B696+1</f>
        <v>681</v>
      </c>
      <c r="C697" s="21" t="n">
        <f aca="false">$C$7</f>
        <v>3.29212628660779</v>
      </c>
      <c r="D697" s="21" t="n">
        <f aca="true">NORMSINV(RAND())</f>
        <v>-0.373094551542818</v>
      </c>
      <c r="E697" s="21" t="n">
        <f aca="false">$C$4*($G$4-C697)*$J$4+$F$4*SQRT($J$4)*D697+C697</f>
        <v>2.99247533679757</v>
      </c>
      <c r="F697" s="125" t="n">
        <f aca="false">EXP(E697)</f>
        <v>19.9349672261742</v>
      </c>
      <c r="G697" s="126" t="n">
        <f aca="false">EXP(EXP(-$C$4*($J$4-$I$4))*LN(F697)+(1-EXP(-$C$4*($J$4-$I$4)))*$G$4+$F$4^2/(4*$C$4)*(1-EXP(-2*$C$4*($J$4-$I$4))))</f>
        <v>19.7682368109829</v>
      </c>
      <c r="H697" s="126" t="n">
        <f aca="false">EXP(EXP(-$C$4*($K$4-$I$4))*LN(G697)+(1-EXP(-$C$4*($K$4-$I$4)))*$G$4+$F$4^2/(4*$C$4)*(1-EXP(-2*$C$4*($K$4-$I$4))))</f>
        <v>19.1383678752933</v>
      </c>
      <c r="I697" s="126" t="n">
        <f aca="false">MAX(0,G697-H697-$H$4)</f>
        <v>0</v>
      </c>
      <c r="J697" s="22" t="n">
        <f aca="false">$D$7*AVERAGE(A697,I697)</f>
        <v>0</v>
      </c>
      <c r="K697" s="135"/>
    </row>
    <row r="698" customFormat="false" ht="12.75" hidden="false" customHeight="false" outlineLevel="0" collapsed="false">
      <c r="B698" s="124" t="n">
        <f aca="false">B697+1</f>
        <v>682</v>
      </c>
      <c r="C698" s="21" t="n">
        <f aca="false">$C$7</f>
        <v>3.29212628660779</v>
      </c>
      <c r="D698" s="21" t="n">
        <f aca="true">NORMSINV(RAND())</f>
        <v>-1.82989456765195</v>
      </c>
      <c r="E698" s="21" t="n">
        <f aca="false">$C$4*($G$4-C698)*$J$4+$F$4*SQRT($J$4)*D698+C698</f>
        <v>2.52819703423382</v>
      </c>
      <c r="F698" s="125" t="n">
        <f aca="false">EXP(E698)</f>
        <v>12.5308929863519</v>
      </c>
      <c r="G698" s="126" t="n">
        <f aca="false">EXP(EXP(-$C$4*($J$4-$I$4))*LN(F698)+(1-EXP(-$C$4*($J$4-$I$4)))*$G$4+$F$4^2/(4*$C$4)*(1-EXP(-2*$C$4*($J$4-$I$4))))</f>
        <v>13.0850996732854</v>
      </c>
      <c r="H698" s="126" t="n">
        <f aca="false">EXP(EXP(-$C$4*($K$4-$I$4))*LN(G698)+(1-EXP(-$C$4*($K$4-$I$4)))*$G$4+$F$4^2/(4*$C$4)*(1-EXP(-2*$C$4*($K$4-$I$4))))</f>
        <v>14.7956464482433</v>
      </c>
      <c r="I698" s="126" t="n">
        <f aca="false">MAX(0,G698-H698-$H$4)</f>
        <v>0</v>
      </c>
      <c r="J698" s="22" t="n">
        <f aca="false">$D$7*AVERAGE(A698,I698)</f>
        <v>0</v>
      </c>
      <c r="K698" s="135"/>
    </row>
    <row r="699" customFormat="false" ht="12.75" hidden="false" customHeight="false" outlineLevel="0" collapsed="false">
      <c r="B699" s="124" t="n">
        <f aca="false">B698+1</f>
        <v>683</v>
      </c>
      <c r="C699" s="21" t="n">
        <f aca="false">$C$7</f>
        <v>3.29212628660779</v>
      </c>
      <c r="D699" s="21" t="n">
        <f aca="true">NORMSINV(RAND())</f>
        <v>-0.788367470798947</v>
      </c>
      <c r="E699" s="21" t="n">
        <f aca="false">$C$4*($G$4-C699)*$J$4+$F$4*SQRT($J$4)*D699+C699</f>
        <v>2.8601289584883</v>
      </c>
      <c r="F699" s="125" t="n">
        <f aca="false">EXP(E699)</f>
        <v>17.4637788938985</v>
      </c>
      <c r="G699" s="126" t="n">
        <f aca="false">EXP(EXP(-$C$4*($J$4-$I$4))*LN(F699)+(1-EXP(-$C$4*($J$4-$I$4)))*$G$4+$F$4^2/(4*$C$4)*(1-EXP(-2*$C$4*($J$4-$I$4))))</f>
        <v>17.5747066132728</v>
      </c>
      <c r="H699" s="126" t="n">
        <f aca="false">EXP(EXP(-$C$4*($K$4-$I$4))*LN(G699)+(1-EXP(-$C$4*($K$4-$I$4)))*$G$4+$F$4^2/(4*$C$4)*(1-EXP(-2*$C$4*($K$4-$I$4))))</f>
        <v>17.7845819770715</v>
      </c>
      <c r="I699" s="126" t="n">
        <f aca="false">MAX(0,G699-H699-$H$4)</f>
        <v>0</v>
      </c>
      <c r="J699" s="22" t="n">
        <f aca="false">$D$7*AVERAGE(A699,I699)</f>
        <v>0</v>
      </c>
      <c r="K699" s="135"/>
    </row>
    <row r="700" customFormat="false" ht="12.75" hidden="false" customHeight="false" outlineLevel="0" collapsed="false">
      <c r="B700" s="124" t="n">
        <f aca="false">B699+1</f>
        <v>684</v>
      </c>
      <c r="C700" s="21" t="n">
        <f aca="false">$C$7</f>
        <v>3.29212628660779</v>
      </c>
      <c r="D700" s="21" t="n">
        <f aca="true">NORMSINV(RAND())</f>
        <v>0.160318999529139</v>
      </c>
      <c r="E700" s="21" t="n">
        <f aca="false">$C$4*($G$4-C700)*$J$4+$F$4*SQRT($J$4)*D700+C700</f>
        <v>3.1624728212276</v>
      </c>
      <c r="F700" s="125" t="n">
        <f aca="false">EXP(E700)</f>
        <v>23.6289539237352</v>
      </c>
      <c r="G700" s="126" t="n">
        <f aca="false">EXP(EXP(-$C$4*($J$4-$I$4))*LN(F700)+(1-EXP(-$C$4*($J$4-$I$4)))*$G$4+$F$4^2/(4*$C$4)*(1-EXP(-2*$C$4*($J$4-$I$4))))</f>
        <v>22.9921428303517</v>
      </c>
      <c r="H700" s="126" t="n">
        <f aca="false">EXP(EXP(-$C$4*($K$4-$I$4))*LN(G700)+(1-EXP(-$C$4*($K$4-$I$4)))*$G$4+$F$4^2/(4*$C$4)*(1-EXP(-2*$C$4*($K$4-$I$4))))</f>
        <v>21.0295660221818</v>
      </c>
      <c r="I700" s="126" t="n">
        <f aca="false">MAX(0,G700-H700-$H$4)</f>
        <v>0</v>
      </c>
      <c r="J700" s="22" t="n">
        <f aca="false">$D$7*AVERAGE(A700,I700)</f>
        <v>0</v>
      </c>
      <c r="K700" s="135"/>
    </row>
    <row r="701" customFormat="false" ht="12.75" hidden="false" customHeight="false" outlineLevel="0" collapsed="false">
      <c r="B701" s="124" t="n">
        <f aca="false">B700+1</f>
        <v>685</v>
      </c>
      <c r="C701" s="21" t="n">
        <f aca="false">$C$7</f>
        <v>3.29212628660779</v>
      </c>
      <c r="D701" s="21" t="n">
        <f aca="true">NORMSINV(RAND())</f>
        <v>-1.13799358653281</v>
      </c>
      <c r="E701" s="21" t="n">
        <f aca="false">$C$4*($G$4-C701)*$J$4+$F$4*SQRT($J$4)*D701+C701</f>
        <v>2.74870404240516</v>
      </c>
      <c r="F701" s="125" t="n">
        <f aca="false">EXP(E701)</f>
        <v>15.6223728268696</v>
      </c>
      <c r="G701" s="126" t="n">
        <f aca="false">EXP(EXP(-$C$4*($J$4-$I$4))*LN(F701)+(1-EXP(-$C$4*($J$4-$I$4)))*$G$4+$F$4^2/(4*$C$4)*(1-EXP(-2*$C$4*($J$4-$I$4))))</f>
        <v>15.9177981081144</v>
      </c>
      <c r="H701" s="126" t="n">
        <f aca="false">EXP(EXP(-$C$4*($K$4-$I$4))*LN(G701)+(1-EXP(-$C$4*($K$4-$I$4)))*$G$4+$F$4^2/(4*$C$4)*(1-EXP(-2*$C$4*($K$4-$I$4))))</f>
        <v>16.7193382696434</v>
      </c>
      <c r="I701" s="126" t="n">
        <f aca="false">MAX(0,G701-H701-$H$4)</f>
        <v>0</v>
      </c>
      <c r="J701" s="22" t="n">
        <f aca="false">$D$7*AVERAGE(A701,I701)</f>
        <v>0</v>
      </c>
      <c r="K701" s="135"/>
    </row>
    <row r="702" customFormat="false" ht="12.75" hidden="false" customHeight="false" outlineLevel="0" collapsed="false">
      <c r="B702" s="124" t="n">
        <f aca="false">B701+1</f>
        <v>686</v>
      </c>
      <c r="C702" s="21" t="n">
        <f aca="false">$C$7</f>
        <v>3.29212628660779</v>
      </c>
      <c r="D702" s="21" t="n">
        <f aca="true">NORMSINV(RAND())</f>
        <v>0.992943127435589</v>
      </c>
      <c r="E702" s="21" t="n">
        <f aca="false">$C$4*($G$4-C702)*$J$4+$F$4*SQRT($J$4)*D702+C702</f>
        <v>3.42782792316567</v>
      </c>
      <c r="F702" s="125" t="n">
        <f aca="false">EXP(E702)</f>
        <v>30.8096490932625</v>
      </c>
      <c r="G702" s="126" t="n">
        <f aca="false">EXP(EXP(-$C$4*($J$4-$I$4))*LN(F702)+(1-EXP(-$C$4*($J$4-$I$4)))*$G$4+$F$4^2/(4*$C$4)*(1-EXP(-2*$C$4*($J$4-$I$4))))</f>
        <v>29.1068218089113</v>
      </c>
      <c r="H702" s="126" t="n">
        <f aca="false">EXP(EXP(-$C$4*($K$4-$I$4))*LN(G702)+(1-EXP(-$C$4*($K$4-$I$4)))*$G$4+$F$4^2/(4*$C$4)*(1-EXP(-2*$C$4*($K$4-$I$4))))</f>
        <v>24.361960661285</v>
      </c>
      <c r="I702" s="126" t="n">
        <f aca="false">MAX(0,G702-H702-$H$4)</f>
        <v>2.70486114762635</v>
      </c>
      <c r="J702" s="22" t="n">
        <f aca="false">$D$7*AVERAGE(A702,I702)</f>
        <v>2.57294351281095</v>
      </c>
      <c r="K702" s="135"/>
    </row>
    <row r="703" customFormat="false" ht="12.75" hidden="false" customHeight="false" outlineLevel="0" collapsed="false">
      <c r="B703" s="124" t="n">
        <f aca="false">B702+1</f>
        <v>687</v>
      </c>
      <c r="C703" s="21" t="n">
        <f aca="false">$C$7</f>
        <v>3.29212628660779</v>
      </c>
      <c r="D703" s="21" t="n">
        <f aca="true">NORMSINV(RAND())</f>
        <v>0.35471665773872</v>
      </c>
      <c r="E703" s="21" t="n">
        <f aca="false">$C$4*($G$4-C703)*$J$4+$F$4*SQRT($J$4)*D703+C703</f>
        <v>3.22442683947162</v>
      </c>
      <c r="F703" s="125" t="n">
        <f aca="false">EXP(E703)</f>
        <v>25.1391612508133</v>
      </c>
      <c r="G703" s="126" t="n">
        <f aca="false">EXP(EXP(-$C$4*($J$4-$I$4))*LN(F703)+(1-EXP(-$C$4*($J$4-$I$4)))*$G$4+$F$4^2/(4*$C$4)*(1-EXP(-2*$C$4*($J$4-$I$4))))</f>
        <v>24.29354878377</v>
      </c>
      <c r="H703" s="126" t="n">
        <f aca="false">EXP(EXP(-$C$4*($K$4-$I$4))*LN(G703)+(1-EXP(-$C$4*($K$4-$I$4)))*$G$4+$F$4^2/(4*$C$4)*(1-EXP(-2*$C$4*($K$4-$I$4))))</f>
        <v>21.7643248836512</v>
      </c>
      <c r="I703" s="126" t="n">
        <f aca="false">MAX(0,G703-H703-$H$4)</f>
        <v>0.489223900118794</v>
      </c>
      <c r="J703" s="22" t="n">
        <f aca="false">$D$7*AVERAGE(A703,I703)</f>
        <v>0.465364168961995</v>
      </c>
      <c r="K703" s="135"/>
    </row>
    <row r="704" customFormat="false" ht="12.75" hidden="false" customHeight="false" outlineLevel="0" collapsed="false">
      <c r="B704" s="124" t="n">
        <f aca="false">B703+1</f>
        <v>688</v>
      </c>
      <c r="C704" s="21" t="n">
        <f aca="false">$C$7</f>
        <v>3.29212628660779</v>
      </c>
      <c r="D704" s="21" t="n">
        <f aca="true">NORMSINV(RAND())</f>
        <v>-0.134914289802522</v>
      </c>
      <c r="E704" s="21" t="n">
        <f aca="false">$C$4*($G$4-C704)*$J$4+$F$4*SQRT($J$4)*D704+C704</f>
        <v>3.06838275470131</v>
      </c>
      <c r="F704" s="125" t="n">
        <f aca="false">EXP(E704)</f>
        <v>21.5070922902291</v>
      </c>
      <c r="G704" s="126" t="n">
        <f aca="false">EXP(EXP(-$C$4*($J$4-$I$4))*LN(F704)+(1-EXP(-$C$4*($J$4-$I$4)))*$G$4+$F$4^2/(4*$C$4)*(1-EXP(-2*$C$4*($J$4-$I$4))))</f>
        <v>21.1477828620803</v>
      </c>
      <c r="H704" s="126" t="n">
        <f aca="false">EXP(EXP(-$C$4*($K$4-$I$4))*LN(G704)+(1-EXP(-$C$4*($K$4-$I$4)))*$G$4+$F$4^2/(4*$C$4)*(1-EXP(-2*$C$4*($K$4-$I$4))))</f>
        <v>19.960846150082</v>
      </c>
      <c r="I704" s="126" t="n">
        <f aca="false">MAX(0,G704-H704-$H$4)</f>
        <v>0</v>
      </c>
      <c r="J704" s="22" t="n">
        <f aca="false">$D$7*AVERAGE(A704,I704)</f>
        <v>0</v>
      </c>
      <c r="K704" s="135"/>
    </row>
    <row r="705" customFormat="false" ht="12.75" hidden="false" customHeight="false" outlineLevel="0" collapsed="false">
      <c r="B705" s="124" t="n">
        <f aca="false">B704+1</f>
        <v>689</v>
      </c>
      <c r="C705" s="21" t="n">
        <f aca="false">$C$7</f>
        <v>3.29212628660779</v>
      </c>
      <c r="D705" s="21" t="n">
        <f aca="true">NORMSINV(RAND())</f>
        <v>0.608632937120408</v>
      </c>
      <c r="E705" s="21" t="n">
        <f aca="false">$C$4*($G$4-C705)*$J$4+$F$4*SQRT($J$4)*D705+C705</f>
        <v>3.30534928447508</v>
      </c>
      <c r="F705" s="125" t="n">
        <f aca="false">EXP(E705)</f>
        <v>27.2580607436964</v>
      </c>
      <c r="G705" s="126" t="n">
        <f aca="false">EXP(EXP(-$C$4*($J$4-$I$4))*LN(F705)+(1-EXP(-$C$4*($J$4-$I$4)))*$G$4+$F$4^2/(4*$C$4)*(1-EXP(-2*$C$4*($J$4-$I$4))))</f>
        <v>26.1049849512674</v>
      </c>
      <c r="H705" s="126" t="n">
        <f aca="false">EXP(EXP(-$C$4*($K$4-$I$4))*LN(G705)+(1-EXP(-$C$4*($K$4-$I$4)))*$G$4+$F$4^2/(4*$C$4)*(1-EXP(-2*$C$4*($K$4-$I$4))))</f>
        <v>22.762846681028</v>
      </c>
      <c r="I705" s="126" t="n">
        <f aca="false">MAX(0,G705-H705-$H$4)</f>
        <v>1.30213827023945</v>
      </c>
      <c r="J705" s="22" t="n">
        <f aca="false">$D$7*AVERAGE(A705,I705)</f>
        <v>1.23863223742023</v>
      </c>
      <c r="K705" s="135"/>
    </row>
    <row r="706" customFormat="false" ht="12.75" hidden="false" customHeight="false" outlineLevel="0" collapsed="false">
      <c r="B706" s="124" t="n">
        <f aca="false">B705+1</f>
        <v>690</v>
      </c>
      <c r="C706" s="21" t="n">
        <f aca="false">$C$7</f>
        <v>3.29212628660779</v>
      </c>
      <c r="D706" s="21" t="n">
        <f aca="true">NORMSINV(RAND())</f>
        <v>0.0582864320787813</v>
      </c>
      <c r="E706" s="21" t="n">
        <f aca="false">$C$4*($G$4-C706)*$J$4+$F$4*SQRT($J$4)*D706+C706</f>
        <v>3.12995531251107</v>
      </c>
      <c r="F706" s="125" t="n">
        <f aca="false">EXP(E706)</f>
        <v>22.8729573845722</v>
      </c>
      <c r="G706" s="126" t="n">
        <f aca="false">EXP(EXP(-$C$4*($J$4-$I$4))*LN(F706)+(1-EXP(-$C$4*($J$4-$I$4)))*$G$4+$F$4^2/(4*$C$4)*(1-EXP(-2*$C$4*($J$4-$I$4))))</f>
        <v>22.3372203221923</v>
      </c>
      <c r="H706" s="126" t="n">
        <f aca="false">EXP(EXP(-$C$4*($K$4-$I$4))*LN(G706)+(1-EXP(-$C$4*($K$4-$I$4)))*$G$4+$F$4^2/(4*$C$4)*(1-EXP(-2*$C$4*($K$4-$I$4))))</f>
        <v>20.6538968502387</v>
      </c>
      <c r="I706" s="126" t="n">
        <f aca="false">MAX(0,G706-H706-$H$4)</f>
        <v>0</v>
      </c>
      <c r="J706" s="22" t="n">
        <f aca="false">$D$7*AVERAGE(A706,I706)</f>
        <v>0</v>
      </c>
      <c r="K706" s="135"/>
    </row>
    <row r="707" customFormat="false" ht="12.75" hidden="false" customHeight="false" outlineLevel="0" collapsed="false">
      <c r="B707" s="124" t="n">
        <f aca="false">B706+1</f>
        <v>691</v>
      </c>
      <c r="C707" s="21" t="n">
        <f aca="false">$C$7</f>
        <v>3.29212628660779</v>
      </c>
      <c r="D707" s="21" t="n">
        <f aca="true">NORMSINV(RAND())</f>
        <v>-0.733659064548383</v>
      </c>
      <c r="E707" s="21" t="n">
        <f aca="false">$C$4*($G$4-C707)*$J$4+$F$4*SQRT($J$4)*D707+C707</f>
        <v>2.87756438250608</v>
      </c>
      <c r="F707" s="125" t="n">
        <f aca="false">EXP(E707)</f>
        <v>17.7709372205478</v>
      </c>
      <c r="G707" s="126" t="n">
        <f aca="false">EXP(EXP(-$C$4*($J$4-$I$4))*LN(F707)+(1-EXP(-$C$4*($J$4-$I$4)))*$G$4+$F$4^2/(4*$C$4)*(1-EXP(-2*$C$4*($J$4-$I$4))))</f>
        <v>17.8491437278242</v>
      </c>
      <c r="H707" s="126" t="n">
        <f aca="false">EXP(EXP(-$C$4*($K$4-$I$4))*LN(G707)+(1-EXP(-$C$4*($K$4-$I$4)))*$G$4+$F$4^2/(4*$C$4)*(1-EXP(-2*$C$4*($K$4-$I$4))))</f>
        <v>17.957302058625</v>
      </c>
      <c r="I707" s="126" t="n">
        <f aca="false">MAX(0,G707-H707-$H$4)</f>
        <v>0</v>
      </c>
      <c r="J707" s="22" t="n">
        <f aca="false">$D$7*AVERAGE(A707,I707)</f>
        <v>0</v>
      </c>
      <c r="K707" s="135"/>
    </row>
    <row r="708" customFormat="false" ht="12.75" hidden="false" customHeight="false" outlineLevel="0" collapsed="false">
      <c r="B708" s="124" t="n">
        <f aca="false">B707+1</f>
        <v>692</v>
      </c>
      <c r="C708" s="21" t="n">
        <f aca="false">$C$7</f>
        <v>3.29212628660779</v>
      </c>
      <c r="D708" s="21" t="n">
        <f aca="true">NORMSINV(RAND())</f>
        <v>2.47611988112333</v>
      </c>
      <c r="E708" s="21" t="n">
        <f aca="false">$C$4*($G$4-C708)*$J$4+$F$4*SQRT($J$4)*D708+C708</f>
        <v>3.90051242206025</v>
      </c>
      <c r="F708" s="125" t="n">
        <f aca="false">EXP(E708)</f>
        <v>49.4277704973478</v>
      </c>
      <c r="G708" s="126" t="n">
        <f aca="false">EXP(EXP(-$C$4*($J$4-$I$4))*LN(F708)+(1-EXP(-$C$4*($J$4-$I$4)))*$G$4+$F$4^2/(4*$C$4)*(1-EXP(-2*$C$4*($J$4-$I$4))))</f>
        <v>44.3026910575702</v>
      </c>
      <c r="H708" s="126" t="n">
        <f aca="false">EXP(EXP(-$C$4*($K$4-$I$4))*LN(G708)+(1-EXP(-$C$4*($K$4-$I$4)))*$G$4+$F$4^2/(4*$C$4)*(1-EXP(-2*$C$4*($K$4-$I$4))))</f>
        <v>31.659708313797</v>
      </c>
      <c r="I708" s="126" t="n">
        <f aca="false">MAX(0,G708-H708-$H$4)</f>
        <v>10.6029827437732</v>
      </c>
      <c r="J708" s="22" t="n">
        <f aca="false">$D$7*AVERAGE(A708,I708)</f>
        <v>10.0858691733504</v>
      </c>
      <c r="K708" s="135"/>
    </row>
    <row r="709" customFormat="false" ht="12.75" hidden="false" customHeight="false" outlineLevel="0" collapsed="false">
      <c r="B709" s="124" t="n">
        <f aca="false">B708+1</f>
        <v>693</v>
      </c>
      <c r="C709" s="21" t="n">
        <f aca="false">$C$7</f>
        <v>3.29212628660779</v>
      </c>
      <c r="D709" s="21" t="n">
        <f aca="true">NORMSINV(RAND())</f>
        <v>-1.62062151484496</v>
      </c>
      <c r="E709" s="21" t="n">
        <f aca="false">$C$4*($G$4-C709)*$J$4+$F$4*SQRT($J$4)*D709+C709</f>
        <v>2.5948918012953</v>
      </c>
      <c r="F709" s="125" t="n">
        <f aca="false">EXP(E709)</f>
        <v>13.3951379464218</v>
      </c>
      <c r="G709" s="126" t="n">
        <f aca="false">EXP(EXP(-$C$4*($J$4-$I$4))*LN(F709)+(1-EXP(-$C$4*($J$4-$I$4)))*$G$4+$F$4^2/(4*$C$4)*(1-EXP(-2*$C$4*($J$4-$I$4))))</f>
        <v>13.8841170640097</v>
      </c>
      <c r="H709" s="126" t="n">
        <f aca="false">EXP(EXP(-$C$4*($K$4-$I$4))*LN(G709)+(1-EXP(-$C$4*($K$4-$I$4)))*$G$4+$F$4^2/(4*$C$4)*(1-EXP(-2*$C$4*($K$4-$I$4))))</f>
        <v>15.3528896591348</v>
      </c>
      <c r="I709" s="126" t="n">
        <f aca="false">MAX(0,G709-H709-$H$4)</f>
        <v>0</v>
      </c>
      <c r="J709" s="22" t="n">
        <f aca="false">$D$7*AVERAGE(A709,I709)</f>
        <v>0</v>
      </c>
      <c r="K709" s="135"/>
    </row>
    <row r="710" customFormat="false" ht="12.75" hidden="false" customHeight="false" outlineLevel="0" collapsed="false">
      <c r="B710" s="124" t="n">
        <f aca="false">B709+1</f>
        <v>694</v>
      </c>
      <c r="C710" s="21" t="n">
        <f aca="false">$C$7</f>
        <v>3.29212628660779</v>
      </c>
      <c r="D710" s="21" t="n">
        <f aca="true">NORMSINV(RAND())</f>
        <v>0.216306224988886</v>
      </c>
      <c r="E710" s="21" t="n">
        <f aca="false">$C$4*($G$4-C710)*$J$4+$F$4*SQRT($J$4)*D710+C710</f>
        <v>3.18031580153668</v>
      </c>
      <c r="F710" s="125" t="n">
        <f aca="false">EXP(E710)</f>
        <v>24.0543487530134</v>
      </c>
      <c r="G710" s="126" t="n">
        <f aca="false">EXP(EXP(-$C$4*($J$4-$I$4))*LN(F710)+(1-EXP(-$C$4*($J$4-$I$4)))*$G$4+$F$4^2/(4*$C$4)*(1-EXP(-2*$C$4*($J$4-$I$4))))</f>
        <v>23.3596348790678</v>
      </c>
      <c r="H710" s="126" t="n">
        <f aca="false">EXP(EXP(-$C$4*($K$4-$I$4))*LN(G710)+(1-EXP(-$C$4*($K$4-$I$4)))*$G$4+$F$4^2/(4*$C$4)*(1-EXP(-2*$C$4*($K$4-$I$4))))</f>
        <v>21.2385983724314</v>
      </c>
      <c r="I710" s="126" t="n">
        <f aca="false">MAX(0,G710-H710-$H$4)</f>
        <v>0.0810365066363721</v>
      </c>
      <c r="J710" s="22" t="n">
        <f aca="false">$D$7*AVERAGE(A710,I710)</f>
        <v>0.0770843095712645</v>
      </c>
      <c r="K710" s="135"/>
    </row>
    <row r="711" customFormat="false" ht="12.75" hidden="false" customHeight="false" outlineLevel="0" collapsed="false">
      <c r="B711" s="124" t="n">
        <f aca="false">B710+1</f>
        <v>695</v>
      </c>
      <c r="C711" s="21" t="n">
        <f aca="false">$C$7</f>
        <v>3.29212628660779</v>
      </c>
      <c r="D711" s="21" t="n">
        <f aca="true">NORMSINV(RAND())</f>
        <v>-0.0610204797154163</v>
      </c>
      <c r="E711" s="21" t="n">
        <f aca="false">$C$4*($G$4-C711)*$J$4+$F$4*SQRT($J$4)*D711+C711</f>
        <v>3.09193251605348</v>
      </c>
      <c r="F711" s="125" t="n">
        <f aca="false">EXP(E711)</f>
        <v>22.0195900962072</v>
      </c>
      <c r="G711" s="126" t="n">
        <f aca="false">EXP(EXP(-$C$4*($J$4-$I$4))*LN(F711)+(1-EXP(-$C$4*($J$4-$I$4)))*$G$4+$F$4^2/(4*$C$4)*(1-EXP(-2*$C$4*($J$4-$I$4))))</f>
        <v>21.5950398281764</v>
      </c>
      <c r="H711" s="126" t="n">
        <f aca="false">EXP(EXP(-$C$4*($K$4-$I$4))*LN(G711)+(1-EXP(-$C$4*($K$4-$I$4)))*$G$4+$F$4^2/(4*$C$4)*(1-EXP(-2*$C$4*($K$4-$I$4))))</f>
        <v>20.223128760262</v>
      </c>
      <c r="I711" s="126" t="n">
        <f aca="false">MAX(0,G711-H711-$H$4)</f>
        <v>0</v>
      </c>
      <c r="J711" s="22" t="n">
        <f aca="false">$D$7*AVERAGE(A711,I711)</f>
        <v>0</v>
      </c>
      <c r="K711" s="135"/>
    </row>
    <row r="712" customFormat="false" ht="12.75" hidden="false" customHeight="false" outlineLevel="0" collapsed="false">
      <c r="B712" s="124" t="n">
        <f aca="false">B711+1</f>
        <v>696</v>
      </c>
      <c r="C712" s="21" t="n">
        <f aca="false">$C$7</f>
        <v>3.29212628660779</v>
      </c>
      <c r="D712" s="21" t="n">
        <f aca="true">NORMSINV(RAND())</f>
        <v>0.596894566863539</v>
      </c>
      <c r="E712" s="21" t="n">
        <f aca="false">$C$4*($G$4-C712)*$J$4+$F$4*SQRT($J$4)*D712+C712</f>
        <v>3.30160829699742</v>
      </c>
      <c r="F712" s="125" t="n">
        <f aca="false">EXP(E712)</f>
        <v>27.1562791802685</v>
      </c>
      <c r="G712" s="126" t="n">
        <f aca="false">EXP(EXP(-$C$4*($J$4-$I$4))*LN(F712)+(1-EXP(-$C$4*($J$4-$I$4)))*$G$4+$F$4^2/(4*$C$4)*(1-EXP(-2*$C$4*($J$4-$I$4))))</f>
        <v>26.0183404063712</v>
      </c>
      <c r="H712" s="126" t="n">
        <f aca="false">EXP(EXP(-$C$4*($K$4-$I$4))*LN(G712)+(1-EXP(-$C$4*($K$4-$I$4)))*$G$4+$F$4^2/(4*$C$4)*(1-EXP(-2*$C$4*($K$4-$I$4))))</f>
        <v>22.715691560839</v>
      </c>
      <c r="I712" s="126" t="n">
        <f aca="false">MAX(0,G712-H712-$H$4)</f>
        <v>1.26264884553217</v>
      </c>
      <c r="J712" s="22" t="n">
        <f aca="false">$D$7*AVERAGE(A712,I712)</f>
        <v>1.20106873468206</v>
      </c>
      <c r="K712" s="135"/>
    </row>
    <row r="713" customFormat="false" ht="12.75" hidden="false" customHeight="false" outlineLevel="0" collapsed="false">
      <c r="B713" s="124" t="n">
        <f aca="false">B712+1</f>
        <v>697</v>
      </c>
      <c r="C713" s="21" t="n">
        <f aca="false">$C$7</f>
        <v>3.29212628660779</v>
      </c>
      <c r="D713" s="21" t="n">
        <f aca="true">NORMSINV(RAND())</f>
        <v>-1.55384950741806</v>
      </c>
      <c r="E713" s="21" t="n">
        <f aca="false">$C$4*($G$4-C713)*$J$4+$F$4*SQRT($J$4)*D713+C713</f>
        <v>2.61617186302247</v>
      </c>
      <c r="F713" s="125" t="n">
        <f aca="false">EXP(E713)</f>
        <v>13.6832418713948</v>
      </c>
      <c r="G713" s="126" t="n">
        <f aca="false">EXP(EXP(-$C$4*($J$4-$I$4))*LN(F713)+(1-EXP(-$C$4*($J$4-$I$4)))*$G$4+$F$4^2/(4*$C$4)*(1-EXP(-2*$C$4*($J$4-$I$4))))</f>
        <v>14.1491851576165</v>
      </c>
      <c r="H713" s="126" t="n">
        <f aca="false">EXP(EXP(-$C$4*($K$4-$I$4))*LN(G713)+(1-EXP(-$C$4*($K$4-$I$4)))*$G$4+$F$4^2/(4*$C$4)*(1-EXP(-2*$C$4*($K$4-$I$4))))</f>
        <v>15.5350665476823</v>
      </c>
      <c r="I713" s="126" t="n">
        <f aca="false">MAX(0,G713-H713-$H$4)</f>
        <v>0</v>
      </c>
      <c r="J713" s="22" t="n">
        <f aca="false">$D$7*AVERAGE(A713,I713)</f>
        <v>0</v>
      </c>
      <c r="K713" s="135"/>
    </row>
    <row r="714" customFormat="false" ht="12.75" hidden="false" customHeight="false" outlineLevel="0" collapsed="false">
      <c r="B714" s="124" t="n">
        <f aca="false">B713+1</f>
        <v>698</v>
      </c>
      <c r="C714" s="21" t="n">
        <f aca="false">$C$7</f>
        <v>3.29212628660779</v>
      </c>
      <c r="D714" s="21" t="n">
        <f aca="true">NORMSINV(RAND())</f>
        <v>0.663054220662759</v>
      </c>
      <c r="E714" s="21" t="n">
        <f aca="false">$C$4*($G$4-C714)*$J$4+$F$4*SQRT($J$4)*D714+C714</f>
        <v>3.32269320324704</v>
      </c>
      <c r="F714" s="125" t="n">
        <f aca="false">EXP(E714)</f>
        <v>27.7349459095872</v>
      </c>
      <c r="G714" s="126" t="n">
        <f aca="false">EXP(EXP(-$C$4*($J$4-$I$4))*LN(F714)+(1-EXP(-$C$4*($J$4-$I$4)))*$G$4+$F$4^2/(4*$C$4)*(1-EXP(-2*$C$4*($J$4-$I$4))))</f>
        <v>26.5104703509964</v>
      </c>
      <c r="H714" s="126" t="n">
        <f aca="false">EXP(EXP(-$C$4*($K$4-$I$4))*LN(G714)+(1-EXP(-$C$4*($K$4-$I$4)))*$G$4+$F$4^2/(4*$C$4)*(1-EXP(-2*$C$4*($K$4-$I$4))))</f>
        <v>22.9827488085051</v>
      </c>
      <c r="I714" s="126" t="n">
        <f aca="false">MAX(0,G714-H714-$H$4)</f>
        <v>1.48772154249129</v>
      </c>
      <c r="J714" s="22" t="n">
        <f aca="false">$D$7*AVERAGE(A714,I714)</f>
        <v>1.41516450668131</v>
      </c>
      <c r="K714" s="135"/>
    </row>
    <row r="715" customFormat="false" ht="12.75" hidden="false" customHeight="false" outlineLevel="0" collapsed="false">
      <c r="B715" s="124" t="n">
        <f aca="false">B714+1</f>
        <v>699</v>
      </c>
      <c r="C715" s="21" t="n">
        <f aca="false">$C$7</f>
        <v>3.29212628660779</v>
      </c>
      <c r="D715" s="21" t="n">
        <f aca="true">NORMSINV(RAND())</f>
        <v>1.12541961560284</v>
      </c>
      <c r="E715" s="21" t="n">
        <f aca="false">$C$4*($G$4-C715)*$J$4+$F$4*SQRT($J$4)*D715+C715</f>
        <v>3.47004782869544</v>
      </c>
      <c r="F715" s="125" t="n">
        <f aca="false">EXP(E715)</f>
        <v>32.1382795399784</v>
      </c>
      <c r="G715" s="126" t="n">
        <f aca="false">EXP(EXP(-$C$4*($J$4-$I$4))*LN(F715)+(1-EXP(-$C$4*($J$4-$I$4)))*$G$4+$F$4^2/(4*$C$4)*(1-EXP(-2*$C$4*($J$4-$I$4))))</f>
        <v>30.2196760333159</v>
      </c>
      <c r="H715" s="126" t="n">
        <f aca="false">EXP(EXP(-$C$4*($K$4-$I$4))*LN(G715)+(1-EXP(-$C$4*($K$4-$I$4)))*$G$4+$F$4^2/(4*$C$4)*(1-EXP(-2*$C$4*($K$4-$I$4))))</f>
        <v>24.9388436054343</v>
      </c>
      <c r="I715" s="126" t="n">
        <f aca="false">MAX(0,G715-H715-$H$4)</f>
        <v>3.24083242788163</v>
      </c>
      <c r="J715" s="22" t="n">
        <f aca="false">$D$7*AVERAGE(A715,I715)</f>
        <v>3.08277516527709</v>
      </c>
      <c r="K715" s="135"/>
    </row>
    <row r="716" customFormat="false" ht="12.75" hidden="false" customHeight="false" outlineLevel="0" collapsed="false">
      <c r="B716" s="124" t="n">
        <f aca="false">B715+1</f>
        <v>700</v>
      </c>
      <c r="C716" s="21" t="n">
        <f aca="false">$C$7</f>
        <v>3.29212628660779</v>
      </c>
      <c r="D716" s="21" t="n">
        <f aca="true">NORMSINV(RAND())</f>
        <v>1.38711925583555</v>
      </c>
      <c r="E716" s="21" t="n">
        <f aca="false">$C$4*($G$4-C716)*$J$4+$F$4*SQRT($J$4)*D716+C716</f>
        <v>3.55345081016527</v>
      </c>
      <c r="F716" s="125" t="n">
        <f aca="false">EXP(E716)</f>
        <v>34.9336591561815</v>
      </c>
      <c r="G716" s="126" t="n">
        <f aca="false">EXP(EXP(-$C$4*($J$4-$I$4))*LN(F716)+(1-EXP(-$C$4*($J$4-$I$4)))*$G$4+$F$4^2/(4*$C$4)*(1-EXP(-2*$C$4*($J$4-$I$4))))</f>
        <v>32.5446546960354</v>
      </c>
      <c r="H716" s="126" t="n">
        <f aca="false">EXP(EXP(-$C$4*($K$4-$I$4))*LN(G716)+(1-EXP(-$C$4*($K$4-$I$4)))*$G$4+$F$4^2/(4*$C$4)*(1-EXP(-2*$C$4*($K$4-$I$4))))</f>
        <v>26.1188981761678</v>
      </c>
      <c r="I716" s="126" t="n">
        <f aca="false">MAX(0,G716-H716-$H$4)</f>
        <v>4.38575651986755</v>
      </c>
      <c r="J716" s="22" t="n">
        <f aca="false">$D$7*AVERAGE(A716,I716)</f>
        <v>4.17186065039387</v>
      </c>
      <c r="K716" s="135"/>
    </row>
    <row r="717" customFormat="false" ht="12.75" hidden="false" customHeight="false" outlineLevel="0" collapsed="false">
      <c r="B717" s="124" t="n">
        <f aca="false">B716+1</f>
        <v>701</v>
      </c>
      <c r="C717" s="21" t="n">
        <f aca="false">$C$7</f>
        <v>3.29212628660779</v>
      </c>
      <c r="D717" s="21" t="n">
        <f aca="true">NORMSINV(RAND())</f>
        <v>0.108487840361398</v>
      </c>
      <c r="E717" s="21" t="n">
        <f aca="false">$C$4*($G$4-C717)*$J$4+$F$4*SQRT($J$4)*D717+C717</f>
        <v>3.14595436822636</v>
      </c>
      <c r="F717" s="125" t="n">
        <f aca="false">EXP(E717)</f>
        <v>23.2418461716046</v>
      </c>
      <c r="G717" s="126" t="n">
        <f aca="false">EXP(EXP(-$C$4*($J$4-$I$4))*LN(F717)+(1-EXP(-$C$4*($J$4-$I$4)))*$G$4+$F$4^2/(4*$C$4)*(1-EXP(-2*$C$4*($J$4-$I$4))))</f>
        <v>22.6570861547793</v>
      </c>
      <c r="H717" s="126" t="n">
        <f aca="false">EXP(EXP(-$C$4*($K$4-$I$4))*LN(G717)+(1-EXP(-$C$4*($K$4-$I$4)))*$G$4+$F$4^2/(4*$C$4)*(1-EXP(-2*$C$4*($K$4-$I$4))))</f>
        <v>20.8378849991731</v>
      </c>
      <c r="I717" s="126" t="n">
        <f aca="false">MAX(0,G717-H717-$H$4)</f>
        <v>0</v>
      </c>
      <c r="J717" s="22" t="n">
        <f aca="false">$D$7*AVERAGE(A717,I717)</f>
        <v>0</v>
      </c>
      <c r="K717" s="135"/>
    </row>
    <row r="718" customFormat="false" ht="12.75" hidden="false" customHeight="false" outlineLevel="0" collapsed="false">
      <c r="B718" s="124" t="n">
        <f aca="false">B717+1</f>
        <v>702</v>
      </c>
      <c r="C718" s="21" t="n">
        <f aca="false">$C$7</f>
        <v>3.29212628660779</v>
      </c>
      <c r="D718" s="21" t="n">
        <f aca="true">NORMSINV(RAND())</f>
        <v>-0.105945785822945</v>
      </c>
      <c r="E718" s="21" t="n">
        <f aca="false">$C$4*($G$4-C718)*$J$4+$F$4*SQRT($J$4)*D718+C718</f>
        <v>3.07761494011229</v>
      </c>
      <c r="F718" s="125" t="n">
        <f aca="false">EXP(E718)</f>
        <v>21.7065691407018</v>
      </c>
      <c r="G718" s="126" t="n">
        <f aca="false">EXP(EXP(-$C$4*($J$4-$I$4))*LN(F718)+(1-EXP(-$C$4*($J$4-$I$4)))*$G$4+$F$4^2/(4*$C$4)*(1-EXP(-2*$C$4*($J$4-$I$4))))</f>
        <v>21.3220058419031</v>
      </c>
      <c r="H718" s="126" t="n">
        <f aca="false">EXP(EXP(-$C$4*($K$4-$I$4))*LN(G718)+(1-EXP(-$C$4*($K$4-$I$4)))*$G$4+$F$4^2/(4*$C$4)*(1-EXP(-2*$C$4*($K$4-$I$4))))</f>
        <v>20.0632606571084</v>
      </c>
      <c r="I718" s="126" t="n">
        <f aca="false">MAX(0,G718-H718-$H$4)</f>
        <v>0</v>
      </c>
      <c r="J718" s="22" t="n">
        <f aca="false">$D$7*AVERAGE(A718,I718)</f>
        <v>0</v>
      </c>
      <c r="K718" s="135"/>
    </row>
    <row r="719" customFormat="false" ht="12.75" hidden="false" customHeight="false" outlineLevel="0" collapsed="false">
      <c r="B719" s="124" t="n">
        <f aca="false">B718+1</f>
        <v>703</v>
      </c>
      <c r="C719" s="21" t="n">
        <f aca="false">$C$7</f>
        <v>3.29212628660779</v>
      </c>
      <c r="D719" s="21" t="n">
        <f aca="true">NORMSINV(RAND())</f>
        <v>-1.32524946519019</v>
      </c>
      <c r="E719" s="21" t="n">
        <f aca="false">$C$4*($G$4-C719)*$J$4+$F$4*SQRT($J$4)*D719+C719</f>
        <v>2.68902609036866</v>
      </c>
      <c r="F719" s="125" t="n">
        <f aca="false">EXP(E719)</f>
        <v>14.7173355836075</v>
      </c>
      <c r="G719" s="126" t="n">
        <f aca="false">EXP(EXP(-$C$4*($J$4-$I$4))*LN(F719)+(1-EXP(-$C$4*($J$4-$I$4)))*$G$4+$F$4^2/(4*$C$4)*(1-EXP(-2*$C$4*($J$4-$I$4))))</f>
        <v>15.0955847538429</v>
      </c>
      <c r="H719" s="126" t="n">
        <f aca="false">EXP(EXP(-$C$4*($K$4-$I$4))*LN(G719)+(1-EXP(-$C$4*($K$4-$I$4)))*$G$4+$F$4^2/(4*$C$4)*(1-EXP(-2*$C$4*($K$4-$I$4))))</f>
        <v>16.1752923204934</v>
      </c>
      <c r="I719" s="126" t="n">
        <f aca="false">MAX(0,G719-H719-$H$4)</f>
        <v>0</v>
      </c>
      <c r="J719" s="22" t="n">
        <f aca="false">$D$7*AVERAGE(A719,I719)</f>
        <v>0</v>
      </c>
      <c r="K719" s="135"/>
    </row>
    <row r="720" customFormat="false" ht="12.75" hidden="false" customHeight="false" outlineLevel="0" collapsed="false">
      <c r="B720" s="124" t="n">
        <f aca="false">B719+1</f>
        <v>704</v>
      </c>
      <c r="C720" s="21" t="n">
        <f aca="false">$C$7</f>
        <v>3.29212628660779</v>
      </c>
      <c r="D720" s="21" t="n">
        <f aca="true">NORMSINV(RAND())</f>
        <v>-1.27346560052034</v>
      </c>
      <c r="E720" s="21" t="n">
        <f aca="false">$C$4*($G$4-C720)*$J$4+$F$4*SQRT($J$4)*D720+C720</f>
        <v>2.70552947073882</v>
      </c>
      <c r="F720" s="125" t="n">
        <f aca="false">EXP(E720)</f>
        <v>14.9622366601439</v>
      </c>
      <c r="G720" s="126" t="n">
        <f aca="false">EXP(EXP(-$C$4*($J$4-$I$4))*LN(F720)+(1-EXP(-$C$4*($J$4-$I$4)))*$G$4+$F$4^2/(4*$C$4)*(1-EXP(-2*$C$4*($J$4-$I$4))))</f>
        <v>15.3186155226649</v>
      </c>
      <c r="H720" s="126" t="n">
        <f aca="false">EXP(EXP(-$C$4*($K$4-$I$4))*LN(G720)+(1-EXP(-$C$4*($K$4-$I$4)))*$G$4+$F$4^2/(4*$C$4)*(1-EXP(-2*$C$4*($K$4-$I$4))))</f>
        <v>16.323947258449</v>
      </c>
      <c r="I720" s="126" t="n">
        <f aca="false">MAX(0,G720-H720-$H$4)</f>
        <v>0</v>
      </c>
      <c r="J720" s="22" t="n">
        <f aca="false">$D$7*AVERAGE(A720,I720)</f>
        <v>0</v>
      </c>
      <c r="K720" s="135"/>
    </row>
    <row r="721" customFormat="false" ht="12.75" hidden="false" customHeight="false" outlineLevel="0" collapsed="false">
      <c r="B721" s="124" t="n">
        <f aca="false">B720+1</f>
        <v>705</v>
      </c>
      <c r="C721" s="21" t="n">
        <f aca="false">$C$7</f>
        <v>3.29212628660779</v>
      </c>
      <c r="D721" s="21" t="n">
        <f aca="true">NORMSINV(RAND())</f>
        <v>-1.58001481870749</v>
      </c>
      <c r="E721" s="21" t="n">
        <f aca="false">$C$4*($G$4-C721)*$J$4+$F$4*SQRT($J$4)*D721+C721</f>
        <v>2.60783304768942</v>
      </c>
      <c r="F721" s="125" t="n">
        <f aca="false">EXP(E721)</f>
        <v>13.5696142625273</v>
      </c>
      <c r="G721" s="126" t="n">
        <f aca="false">EXP(EXP(-$C$4*($J$4-$I$4))*LN(F721)+(1-EXP(-$C$4*($J$4-$I$4)))*$G$4+$F$4^2/(4*$C$4)*(1-EXP(-2*$C$4*($J$4-$I$4))))</f>
        <v>14.0447177484876</v>
      </c>
      <c r="H721" s="126" t="n">
        <f aca="false">EXP(EXP(-$C$4*($K$4-$I$4))*LN(G721)+(1-EXP(-$C$4*($K$4-$I$4)))*$G$4+$F$4^2/(4*$C$4)*(1-EXP(-2*$C$4*($K$4-$I$4))))</f>
        <v>15.4634224581317</v>
      </c>
      <c r="I721" s="126" t="n">
        <f aca="false">MAX(0,G721-H721-$H$4)</f>
        <v>0</v>
      </c>
      <c r="J721" s="22" t="n">
        <f aca="false">$D$7*AVERAGE(A721,I721)</f>
        <v>0</v>
      </c>
      <c r="K721" s="135"/>
    </row>
    <row r="722" customFormat="false" ht="12.75" hidden="false" customHeight="false" outlineLevel="0" collapsed="false">
      <c r="B722" s="124" t="n">
        <f aca="false">B721+1</f>
        <v>706</v>
      </c>
      <c r="C722" s="21" t="n">
        <f aca="false">$C$7</f>
        <v>3.29212628660779</v>
      </c>
      <c r="D722" s="21" t="n">
        <f aca="true">NORMSINV(RAND())</f>
        <v>-0.154949323392865</v>
      </c>
      <c r="E722" s="21" t="n">
        <f aca="false">$C$4*($G$4-C722)*$J$4+$F$4*SQRT($J$4)*D722+C722</f>
        <v>3.0619976426171</v>
      </c>
      <c r="F722" s="125" t="n">
        <f aca="false">EXP(E722)</f>
        <v>21.370204582102</v>
      </c>
      <c r="G722" s="126" t="n">
        <f aca="false">EXP(EXP(-$C$4*($J$4-$I$4))*LN(F722)+(1-EXP(-$C$4*($J$4-$I$4)))*$G$4+$F$4^2/(4*$C$4)*(1-EXP(-2*$C$4*($J$4-$I$4))))</f>
        <v>21.0281212040447</v>
      </c>
      <c r="H722" s="126" t="n">
        <f aca="false">EXP(EXP(-$C$4*($K$4-$I$4))*LN(G722)+(1-EXP(-$C$4*($K$4-$I$4)))*$G$4+$F$4^2/(4*$C$4)*(1-EXP(-2*$C$4*($K$4-$I$4))))</f>
        <v>19.8903207798192</v>
      </c>
      <c r="I722" s="126" t="n">
        <f aca="false">MAX(0,G722-H722-$H$4)</f>
        <v>0</v>
      </c>
      <c r="J722" s="22" t="n">
        <f aca="false">$D$7*AVERAGE(A722,I722)</f>
        <v>0</v>
      </c>
      <c r="K722" s="135"/>
    </row>
    <row r="723" customFormat="false" ht="12.75" hidden="false" customHeight="false" outlineLevel="0" collapsed="false">
      <c r="B723" s="124" t="n">
        <f aca="false">B722+1</f>
        <v>707</v>
      </c>
      <c r="C723" s="21" t="n">
        <f aca="false">$C$7</f>
        <v>3.29212628660779</v>
      </c>
      <c r="D723" s="21" t="n">
        <f aca="true">NORMSINV(RAND())</f>
        <v>-0.107820408182677</v>
      </c>
      <c r="E723" s="21" t="n">
        <f aca="false">$C$4*($G$4-C723)*$J$4+$F$4*SQRT($J$4)*D723+C723</f>
        <v>3.07701750293664</v>
      </c>
      <c r="F723" s="125" t="n">
        <f aca="false">EXP(E723)</f>
        <v>21.6936047024454</v>
      </c>
      <c r="G723" s="126" t="n">
        <f aca="false">EXP(EXP(-$C$4*($J$4-$I$4))*LN(F723)+(1-EXP(-$C$4*($J$4-$I$4)))*$G$4+$F$4^2/(4*$C$4)*(1-EXP(-2*$C$4*($J$4-$I$4))))</f>
        <v>21.3106881396252</v>
      </c>
      <c r="H723" s="126" t="n">
        <f aca="false">EXP(EXP(-$C$4*($K$4-$I$4))*LN(G723)+(1-EXP(-$C$4*($K$4-$I$4)))*$G$4+$F$4^2/(4*$C$4)*(1-EXP(-2*$C$4*($K$4-$I$4))))</f>
        <v>20.0566172922879</v>
      </c>
      <c r="I723" s="126" t="n">
        <f aca="false">MAX(0,G723-H723-$H$4)</f>
        <v>0</v>
      </c>
      <c r="J723" s="22" t="n">
        <f aca="false">$D$7*AVERAGE(A723,I723)</f>
        <v>0</v>
      </c>
      <c r="K723" s="135"/>
    </row>
    <row r="724" customFormat="false" ht="12.75" hidden="false" customHeight="false" outlineLevel="0" collapsed="false">
      <c r="B724" s="124" t="n">
        <f aca="false">B723+1</f>
        <v>708</v>
      </c>
      <c r="C724" s="21" t="n">
        <f aca="false">$C$7</f>
        <v>3.29212628660779</v>
      </c>
      <c r="D724" s="21" t="n">
        <f aca="true">NORMSINV(RAND())</f>
        <v>-0.342847921403068</v>
      </c>
      <c r="E724" s="21" t="n">
        <f aca="false">$C$4*($G$4-C724)*$J$4+$F$4*SQRT($J$4)*D724+C724</f>
        <v>3.00211485762697</v>
      </c>
      <c r="F724" s="125" t="n">
        <f aca="false">EXP(E724)</f>
        <v>20.1280599233379</v>
      </c>
      <c r="G724" s="126" t="n">
        <f aca="false">EXP(EXP(-$C$4*($J$4-$I$4))*LN(F724)+(1-EXP(-$C$4*($J$4-$I$4)))*$G$4+$F$4^2/(4*$C$4)*(1-EXP(-2*$C$4*($J$4-$I$4))))</f>
        <v>19.9383109083328</v>
      </c>
      <c r="H724" s="126" t="n">
        <f aca="false">EXP(EXP(-$C$4*($K$4-$I$4))*LN(G724)+(1-EXP(-$C$4*($K$4-$I$4)))*$G$4+$F$4^2/(4*$C$4)*(1-EXP(-2*$C$4*($K$4-$I$4))))</f>
        <v>19.2409064867411</v>
      </c>
      <c r="I724" s="126" t="n">
        <f aca="false">MAX(0,G724-H724-$H$4)</f>
        <v>0</v>
      </c>
      <c r="J724" s="22" t="n">
        <f aca="false">$D$7*AVERAGE(A724,I724)</f>
        <v>0</v>
      </c>
      <c r="K724" s="135"/>
    </row>
    <row r="725" customFormat="false" ht="12.75" hidden="false" customHeight="false" outlineLevel="0" collapsed="false">
      <c r="B725" s="124" t="n">
        <f aca="false">B724+1</f>
        <v>709</v>
      </c>
      <c r="C725" s="21" t="n">
        <f aca="false">$C$7</f>
        <v>3.29212628660779</v>
      </c>
      <c r="D725" s="21" t="n">
        <f aca="true">NORMSINV(RAND())</f>
        <v>0.294562124293623</v>
      </c>
      <c r="E725" s="21" t="n">
        <f aca="false">$C$4*($G$4-C725)*$J$4+$F$4*SQRT($J$4)*D725+C725</f>
        <v>3.20525574915684</v>
      </c>
      <c r="F725" s="125" t="n">
        <f aca="false">EXP(E725)</f>
        <v>24.6618064461945</v>
      </c>
      <c r="G725" s="126" t="n">
        <f aca="false">EXP(EXP(-$C$4*($J$4-$I$4))*LN(F725)+(1-EXP(-$C$4*($J$4-$I$4)))*$G$4+$F$4^2/(4*$C$4)*(1-EXP(-2*$C$4*($J$4-$I$4))))</f>
        <v>23.8831588675905</v>
      </c>
      <c r="H725" s="126" t="n">
        <f aca="false">EXP(EXP(-$C$4*($K$4-$I$4))*LN(G725)+(1-EXP(-$C$4*($K$4-$I$4)))*$G$4+$F$4^2/(4*$C$4)*(1-EXP(-2*$C$4*($K$4-$I$4))))</f>
        <v>21.5342587594812</v>
      </c>
      <c r="I725" s="126" t="n">
        <f aca="false">MAX(0,G725-H725-$H$4)</f>
        <v>0.308900108109209</v>
      </c>
      <c r="J725" s="22" t="n">
        <f aca="false">$D$7*AVERAGE(A725,I725)</f>
        <v>0.293834872064931</v>
      </c>
      <c r="K725" s="135"/>
    </row>
    <row r="726" customFormat="false" ht="12.75" hidden="false" customHeight="false" outlineLevel="0" collapsed="false">
      <c r="B726" s="124" t="n">
        <f aca="false">B725+1</f>
        <v>710</v>
      </c>
      <c r="C726" s="21" t="n">
        <f aca="false">$C$7</f>
        <v>3.29212628660779</v>
      </c>
      <c r="D726" s="21" t="n">
        <f aca="true">NORMSINV(RAND())</f>
        <v>0.0297293007307306</v>
      </c>
      <c r="E726" s="21" t="n">
        <f aca="false">$C$4*($G$4-C726)*$J$4+$F$4*SQRT($J$4)*D726+C726</f>
        <v>3.12085423046703</v>
      </c>
      <c r="F726" s="125" t="n">
        <f aca="false">EXP(E726)</f>
        <v>22.6657331356292</v>
      </c>
      <c r="G726" s="126" t="n">
        <f aca="false">EXP(EXP(-$C$4*($J$4-$I$4))*LN(F726)+(1-EXP(-$C$4*($J$4-$I$4)))*$G$4+$F$4^2/(4*$C$4)*(1-EXP(-2*$C$4*($J$4-$I$4))))</f>
        <v>22.157283401275</v>
      </c>
      <c r="H726" s="126" t="n">
        <f aca="false">EXP(EXP(-$C$4*($K$4-$I$4))*LN(G726)+(1-EXP(-$C$4*($K$4-$I$4)))*$G$4+$F$4^2/(4*$C$4)*(1-EXP(-2*$C$4*($K$4-$I$4))))</f>
        <v>20.5499607910166</v>
      </c>
      <c r="I726" s="126" t="n">
        <f aca="false">MAX(0,G726-H726-$H$4)</f>
        <v>0</v>
      </c>
      <c r="J726" s="22" t="n">
        <f aca="false">$D$7*AVERAGE(A726,I726)</f>
        <v>0</v>
      </c>
      <c r="K726" s="135"/>
    </row>
    <row r="727" customFormat="false" ht="12.75" hidden="false" customHeight="false" outlineLevel="0" collapsed="false">
      <c r="B727" s="124" t="n">
        <f aca="false">B726+1</f>
        <v>711</v>
      </c>
      <c r="C727" s="21" t="n">
        <f aca="false">$C$7</f>
        <v>3.29212628660779</v>
      </c>
      <c r="D727" s="21" t="n">
        <f aca="true">NORMSINV(RAND())</f>
        <v>-0.290480209063233</v>
      </c>
      <c r="E727" s="21" t="n">
        <f aca="false">$C$4*($G$4-C727)*$J$4+$F$4*SQRT($J$4)*D727+C727</f>
        <v>3.01880430870154</v>
      </c>
      <c r="F727" s="125" t="n">
        <f aca="false">EXP(E727)</f>
        <v>20.4668050671667</v>
      </c>
      <c r="G727" s="126" t="n">
        <f aca="false">EXP(EXP(-$C$4*($J$4-$I$4))*LN(F727)+(1-EXP(-$C$4*($J$4-$I$4)))*$G$4+$F$4^2/(4*$C$4)*(1-EXP(-2*$C$4*($J$4-$I$4))))</f>
        <v>20.2362368657252</v>
      </c>
      <c r="H727" s="126" t="n">
        <f aca="false">EXP(EXP(-$C$4*($K$4-$I$4))*LN(G727)+(1-EXP(-$C$4*($K$4-$I$4)))*$G$4+$F$4^2/(4*$C$4)*(1-EXP(-2*$C$4*($K$4-$I$4))))</f>
        <v>19.41973810477</v>
      </c>
      <c r="I727" s="126" t="n">
        <f aca="false">MAX(0,G727-H727-$H$4)</f>
        <v>0</v>
      </c>
      <c r="J727" s="22" t="n">
        <f aca="false">$D$7*AVERAGE(A727,I727)</f>
        <v>0</v>
      </c>
      <c r="K727" s="135"/>
    </row>
    <row r="728" customFormat="false" ht="12.75" hidden="false" customHeight="false" outlineLevel="0" collapsed="false">
      <c r="B728" s="124" t="n">
        <f aca="false">B727+1</f>
        <v>712</v>
      </c>
      <c r="C728" s="21" t="n">
        <f aca="false">$C$7</f>
        <v>3.29212628660779</v>
      </c>
      <c r="D728" s="21" t="n">
        <f aca="true">NORMSINV(RAND())</f>
        <v>-0.280180332573084</v>
      </c>
      <c r="E728" s="21" t="n">
        <f aca="false">$C$4*($G$4-C728)*$J$4+$F$4*SQRT($J$4)*D728+C728</f>
        <v>3.02208685202978</v>
      </c>
      <c r="F728" s="125" t="n">
        <f aca="false">EXP(E728)</f>
        <v>20.5340986281807</v>
      </c>
      <c r="G728" s="126" t="n">
        <f aca="false">EXP(EXP(-$C$4*($J$4-$I$4))*LN(F728)+(1-EXP(-$C$4*($J$4-$I$4)))*$G$4+$F$4^2/(4*$C$4)*(1-EXP(-2*$C$4*($J$4-$I$4))))</f>
        <v>20.2953558664871</v>
      </c>
      <c r="H728" s="126" t="n">
        <f aca="false">EXP(EXP(-$C$4*($K$4-$I$4))*LN(G728)+(1-EXP(-$C$4*($K$4-$I$4)))*$G$4+$F$4^2/(4*$C$4)*(1-EXP(-2*$C$4*($K$4-$I$4))))</f>
        <v>19.4551064933566</v>
      </c>
      <c r="I728" s="126" t="n">
        <f aca="false">MAX(0,G728-H728-$H$4)</f>
        <v>0</v>
      </c>
      <c r="J728" s="22" t="n">
        <f aca="false">$D$7*AVERAGE(A728,I728)</f>
        <v>0</v>
      </c>
      <c r="K728" s="135"/>
    </row>
    <row r="729" customFormat="false" ht="12.75" hidden="false" customHeight="false" outlineLevel="0" collapsed="false">
      <c r="B729" s="124" t="n">
        <f aca="false">B728+1</f>
        <v>713</v>
      </c>
      <c r="C729" s="21" t="n">
        <f aca="false">$C$7</f>
        <v>3.29212628660779</v>
      </c>
      <c r="D729" s="21" t="n">
        <f aca="true">NORMSINV(RAND())</f>
        <v>0.0249989345967982</v>
      </c>
      <c r="E729" s="21" t="n">
        <f aca="false">$C$4*($G$4-C729)*$J$4+$F$4*SQRT($J$4)*D729+C729</f>
        <v>3.11934667532228</v>
      </c>
      <c r="F729" s="125" t="n">
        <f aca="false">EXP(E729)</f>
        <v>22.6315890365536</v>
      </c>
      <c r="G729" s="126" t="n">
        <f aca="false">EXP(EXP(-$C$4*($J$4-$I$4))*LN(F729)+(1-EXP(-$C$4*($J$4-$I$4)))*$G$4+$F$4^2/(4*$C$4)*(1-EXP(-2*$C$4*($J$4-$I$4))))</f>
        <v>22.1276178735503</v>
      </c>
      <c r="H729" s="126" t="n">
        <f aca="false">EXP(EXP(-$C$4*($K$4-$I$4))*LN(G729)+(1-EXP(-$C$4*($K$4-$I$4)))*$G$4+$F$4^2/(4*$C$4)*(1-EXP(-2*$C$4*($K$4-$I$4))))</f>
        <v>20.5327947949904</v>
      </c>
      <c r="I729" s="126" t="n">
        <f aca="false">MAX(0,G729-H729-$H$4)</f>
        <v>0</v>
      </c>
      <c r="J729" s="22" t="n">
        <f aca="false">$D$7*AVERAGE(A729,I729)</f>
        <v>0</v>
      </c>
      <c r="K729" s="135"/>
    </row>
    <row r="730" customFormat="false" ht="12.75" hidden="false" customHeight="false" outlineLevel="0" collapsed="false">
      <c r="B730" s="124" t="n">
        <f aca="false">B729+1</f>
        <v>714</v>
      </c>
      <c r="C730" s="21" t="n">
        <f aca="false">$C$7</f>
        <v>3.29212628660779</v>
      </c>
      <c r="D730" s="21" t="n">
        <f aca="true">NORMSINV(RAND())</f>
        <v>0.258255493532789</v>
      </c>
      <c r="E730" s="21" t="n">
        <f aca="false">$C$4*($G$4-C730)*$J$4+$F$4*SQRT($J$4)*D730+C730</f>
        <v>3.19368492219703</v>
      </c>
      <c r="F730" s="125" t="n">
        <f aca="false">EXP(E730)</f>
        <v>24.3780935132947</v>
      </c>
      <c r="G730" s="126" t="n">
        <f aca="false">EXP(EXP(-$C$4*($J$4-$I$4))*LN(F730)+(1-EXP(-$C$4*($J$4-$I$4)))*$G$4+$F$4^2/(4*$C$4)*(1-EXP(-2*$C$4*($J$4-$I$4))))</f>
        <v>23.6388279550389</v>
      </c>
      <c r="H730" s="126" t="n">
        <f aca="false">EXP(EXP(-$C$4*($K$4-$I$4))*LN(G730)+(1-EXP(-$C$4*($K$4-$I$4)))*$G$4+$F$4^2/(4*$C$4)*(1-EXP(-2*$C$4*($K$4-$I$4))))</f>
        <v>21.3965794946234</v>
      </c>
      <c r="I730" s="126" t="n">
        <f aca="false">MAX(0,G730-H730-$H$4)</f>
        <v>0.202248460415446</v>
      </c>
      <c r="J730" s="22" t="n">
        <f aca="false">$D$7*AVERAGE(A730,I730)</f>
        <v>0.19238468660714</v>
      </c>
      <c r="K730" s="135"/>
    </row>
    <row r="731" customFormat="false" ht="12.75" hidden="false" customHeight="false" outlineLevel="0" collapsed="false">
      <c r="B731" s="124" t="n">
        <f aca="false">B730+1</f>
        <v>715</v>
      </c>
      <c r="C731" s="21" t="n">
        <f aca="false">$C$7</f>
        <v>3.29212628660779</v>
      </c>
      <c r="D731" s="21" t="n">
        <f aca="true">NORMSINV(RAND())</f>
        <v>-0.688972726673032</v>
      </c>
      <c r="E731" s="21" t="n">
        <f aca="false">$C$4*($G$4-C731)*$J$4+$F$4*SQRT($J$4)*D731+C731</f>
        <v>2.89180579990527</v>
      </c>
      <c r="F731" s="125" t="n">
        <f aca="false">EXP(E731)</f>
        <v>18.0258312733027</v>
      </c>
      <c r="G731" s="126" t="n">
        <f aca="false">EXP(EXP(-$C$4*($J$4-$I$4))*LN(F731)+(1-EXP(-$C$4*($J$4-$I$4)))*$G$4+$F$4^2/(4*$C$4)*(1-EXP(-2*$C$4*($J$4-$I$4))))</f>
        <v>18.0764832958375</v>
      </c>
      <c r="H731" s="126" t="n">
        <f aca="false">EXP(EXP(-$C$4*($K$4-$I$4))*LN(G731)+(1-EXP(-$C$4*($K$4-$I$4)))*$G$4+$F$4^2/(4*$C$4)*(1-EXP(-2*$C$4*($K$4-$I$4))))</f>
        <v>18.0996253357405</v>
      </c>
      <c r="I731" s="126" t="n">
        <f aca="false">MAX(0,G731-H731-$H$4)</f>
        <v>0</v>
      </c>
      <c r="J731" s="22" t="n">
        <f aca="false">$D$7*AVERAGE(A731,I731)</f>
        <v>0</v>
      </c>
      <c r="K731" s="135"/>
    </row>
    <row r="732" customFormat="false" ht="12.75" hidden="false" customHeight="false" outlineLevel="0" collapsed="false">
      <c r="B732" s="124" t="n">
        <f aca="false">B731+1</f>
        <v>716</v>
      </c>
      <c r="C732" s="21" t="n">
        <f aca="false">$C$7</f>
        <v>3.29212628660779</v>
      </c>
      <c r="D732" s="21" t="n">
        <f aca="true">NORMSINV(RAND())</f>
        <v>0.57053741072634</v>
      </c>
      <c r="E732" s="21" t="n">
        <f aca="false">$C$4*($G$4-C732)*$J$4+$F$4*SQRT($J$4)*D732+C732</f>
        <v>3.29320834122005</v>
      </c>
      <c r="F732" s="125" t="n">
        <f aca="false">EXP(E732)</f>
        <v>26.9291230225786</v>
      </c>
      <c r="G732" s="126" t="n">
        <f aca="false">EXP(EXP(-$C$4*($J$4-$I$4))*LN(F732)+(1-EXP(-$C$4*($J$4-$I$4)))*$G$4+$F$4^2/(4*$C$4)*(1-EXP(-2*$C$4*($J$4-$I$4))))</f>
        <v>25.8248364518653</v>
      </c>
      <c r="H732" s="126" t="n">
        <f aca="false">EXP(EXP(-$C$4*($K$4-$I$4))*LN(G732)+(1-EXP(-$C$4*($K$4-$I$4)))*$G$4+$F$4^2/(4*$C$4)*(1-EXP(-2*$C$4*($K$4-$I$4))))</f>
        <v>22.6101657974173</v>
      </c>
      <c r="I732" s="126" t="n">
        <f aca="false">MAX(0,G732-H732-$H$4)</f>
        <v>1.17467065444793</v>
      </c>
      <c r="J732" s="22" t="n">
        <f aca="false">$D$7*AVERAGE(A732,I732)</f>
        <v>1.11738129060838</v>
      </c>
      <c r="K732" s="135"/>
    </row>
    <row r="733" customFormat="false" ht="12.75" hidden="false" customHeight="false" outlineLevel="0" collapsed="false">
      <c r="B733" s="124" t="n">
        <f aca="false">B732+1</f>
        <v>717</v>
      </c>
      <c r="C733" s="21" t="n">
        <f aca="false">$C$7</f>
        <v>3.29212628660779</v>
      </c>
      <c r="D733" s="21" t="n">
        <f aca="true">NORMSINV(RAND())</f>
        <v>-1.46523810704989</v>
      </c>
      <c r="E733" s="21" t="n">
        <f aca="false">$C$4*($G$4-C733)*$J$4+$F$4*SQRT($J$4)*D733+C733</f>
        <v>2.64441208137489</v>
      </c>
      <c r="F733" s="125" t="n">
        <f aca="false">EXP(E733)</f>
        <v>14.0751675969368</v>
      </c>
      <c r="G733" s="126" t="n">
        <f aca="false">EXP(EXP(-$C$4*($J$4-$I$4))*LN(F733)+(1-EXP(-$C$4*($J$4-$I$4)))*$G$4+$F$4^2/(4*$C$4)*(1-EXP(-2*$C$4*($J$4-$I$4))))</f>
        <v>14.50878034176</v>
      </c>
      <c r="H733" s="126" t="n">
        <f aca="false">EXP(EXP(-$C$4*($K$4-$I$4))*LN(G733)+(1-EXP(-$C$4*($K$4-$I$4)))*$G$4+$F$4^2/(4*$C$4)*(1-EXP(-2*$C$4*($K$4-$I$4))))</f>
        <v>15.7801709725497</v>
      </c>
      <c r="I733" s="126" t="n">
        <f aca="false">MAX(0,G733-H733-$H$4)</f>
        <v>0</v>
      </c>
      <c r="J733" s="22" t="n">
        <f aca="false">$D$7*AVERAGE(A733,I733)</f>
        <v>0</v>
      </c>
      <c r="K733" s="135"/>
    </row>
    <row r="734" customFormat="false" ht="12.75" hidden="false" customHeight="false" outlineLevel="0" collapsed="false">
      <c r="B734" s="124" t="n">
        <f aca="false">B733+1</f>
        <v>718</v>
      </c>
      <c r="C734" s="21" t="n">
        <f aca="false">$C$7</f>
        <v>3.29212628660779</v>
      </c>
      <c r="D734" s="21" t="n">
        <f aca="true">NORMSINV(RAND())</f>
        <v>-0.229645782544521</v>
      </c>
      <c r="E734" s="21" t="n">
        <f aca="false">$C$4*($G$4-C734)*$J$4+$F$4*SQRT($J$4)*D734+C734</f>
        <v>3.03819207913621</v>
      </c>
      <c r="F734" s="125" t="n">
        <f aca="false">EXP(E734)</f>
        <v>20.8674823543128</v>
      </c>
      <c r="G734" s="126" t="n">
        <f aca="false">EXP(EXP(-$C$4*($J$4-$I$4))*LN(F734)+(1-EXP(-$C$4*($J$4-$I$4)))*$G$4+$F$4^2/(4*$C$4)*(1-EXP(-2*$C$4*($J$4-$I$4))))</f>
        <v>20.587924952559</v>
      </c>
      <c r="H734" s="126" t="n">
        <f aca="false">EXP(EXP(-$C$4*($K$4-$I$4))*LN(G734)+(1-EXP(-$C$4*($K$4-$I$4)))*$G$4+$F$4^2/(4*$C$4)*(1-EXP(-2*$C$4*($K$4-$I$4))))</f>
        <v>19.6295708688399</v>
      </c>
      <c r="I734" s="126" t="n">
        <f aca="false">MAX(0,G734-H734-$H$4)</f>
        <v>0</v>
      </c>
      <c r="J734" s="22" t="n">
        <f aca="false">$D$7*AVERAGE(A734,I734)</f>
        <v>0</v>
      </c>
      <c r="K734" s="135"/>
    </row>
    <row r="735" customFormat="false" ht="12.75" hidden="false" customHeight="false" outlineLevel="0" collapsed="false">
      <c r="B735" s="124" t="n">
        <f aca="false">B734+1</f>
        <v>719</v>
      </c>
      <c r="C735" s="21" t="n">
        <f aca="false">$C$7</f>
        <v>3.29212628660779</v>
      </c>
      <c r="D735" s="21" t="n">
        <f aca="true">NORMSINV(RAND())</f>
        <v>-0.411699818516184</v>
      </c>
      <c r="E735" s="21" t="n">
        <f aca="false">$C$4*($G$4-C735)*$J$4+$F$4*SQRT($J$4)*D735+C735</f>
        <v>2.98017194057144</v>
      </c>
      <c r="F735" s="125" t="n">
        <f aca="false">EXP(E735)</f>
        <v>19.6912020702444</v>
      </c>
      <c r="G735" s="126" t="n">
        <f aca="false">EXP(EXP(-$C$4*($J$4-$I$4))*LN(F735)+(1-EXP(-$C$4*($J$4-$I$4)))*$G$4+$F$4^2/(4*$C$4)*(1-EXP(-2*$C$4*($J$4-$I$4))))</f>
        <v>19.5532686820042</v>
      </c>
      <c r="H735" s="126" t="n">
        <f aca="false">EXP(EXP(-$C$4*($K$4-$I$4))*LN(G735)+(1-EXP(-$C$4*($K$4-$I$4)))*$G$4+$F$4^2/(4*$C$4)*(1-EXP(-2*$C$4*($K$4-$I$4))))</f>
        <v>19.0082862248548</v>
      </c>
      <c r="I735" s="126" t="n">
        <f aca="false">MAX(0,G735-H735-$H$4)</f>
        <v>0</v>
      </c>
      <c r="J735" s="22" t="n">
        <f aca="false">$D$7*AVERAGE(A735,I735)</f>
        <v>0</v>
      </c>
      <c r="K735" s="135"/>
    </row>
    <row r="736" customFormat="false" ht="12.75" hidden="false" customHeight="false" outlineLevel="0" collapsed="false">
      <c r="B736" s="124" t="n">
        <f aca="false">B735+1</f>
        <v>720</v>
      </c>
      <c r="C736" s="21" t="n">
        <f aca="false">$C$7</f>
        <v>3.29212628660779</v>
      </c>
      <c r="D736" s="21" t="n">
        <f aca="true">NORMSINV(RAND())</f>
        <v>-1.59333432008165</v>
      </c>
      <c r="E736" s="21" t="n">
        <f aca="false">$C$4*($G$4-C736)*$J$4+$F$4*SQRT($J$4)*D736+C736</f>
        <v>2.6035881579169</v>
      </c>
      <c r="F736" s="125" t="n">
        <f aca="false">EXP(E736)</f>
        <v>13.5121348289676</v>
      </c>
      <c r="G736" s="126" t="n">
        <f aca="false">EXP(EXP(-$C$4*($J$4-$I$4))*LN(F736)+(1-EXP(-$C$4*($J$4-$I$4)))*$G$4+$F$4^2/(4*$C$4)*(1-EXP(-2*$C$4*($J$4-$I$4))))</f>
        <v>13.9918350300603</v>
      </c>
      <c r="H736" s="126" t="n">
        <f aca="false">EXP(EXP(-$C$4*($K$4-$I$4))*LN(G736)+(1-EXP(-$C$4*($K$4-$I$4)))*$G$4+$F$4^2/(4*$C$4)*(1-EXP(-2*$C$4*($K$4-$I$4))))</f>
        <v>15.4270789008049</v>
      </c>
      <c r="I736" s="126" t="n">
        <f aca="false">MAX(0,G736-H736-$H$4)</f>
        <v>0</v>
      </c>
      <c r="J736" s="22" t="n">
        <f aca="false">$D$7*AVERAGE(A736,I736)</f>
        <v>0</v>
      </c>
      <c r="K736" s="135"/>
    </row>
    <row r="737" customFormat="false" ht="12.75" hidden="false" customHeight="false" outlineLevel="0" collapsed="false">
      <c r="B737" s="124" t="n">
        <f aca="false">B736+1</f>
        <v>721</v>
      </c>
      <c r="C737" s="21" t="n">
        <f aca="false">$C$7</f>
        <v>3.29212628660779</v>
      </c>
      <c r="D737" s="21" t="n">
        <f aca="true">NORMSINV(RAND())</f>
        <v>-0.477875406271372</v>
      </c>
      <c r="E737" s="21" t="n">
        <f aca="false">$C$4*($G$4-C737)*$J$4+$F$4*SQRT($J$4)*D737+C737</f>
        <v>2.9590819562123</v>
      </c>
      <c r="F737" s="125" t="n">
        <f aca="false">EXP(E737)</f>
        <v>19.2802635021372</v>
      </c>
      <c r="G737" s="126" t="n">
        <f aca="false">EXP(EXP(-$C$4*($J$4-$I$4))*LN(F737)+(1-EXP(-$C$4*($J$4-$I$4)))*$G$4+$F$4^2/(4*$C$4)*(1-EXP(-2*$C$4*($J$4-$I$4))))</f>
        <v>19.1902028892059</v>
      </c>
      <c r="H737" s="126" t="n">
        <f aca="false">EXP(EXP(-$C$4*($K$4-$I$4))*LN(G737)+(1-EXP(-$C$4*($K$4-$I$4)))*$G$4+$F$4^2/(4*$C$4)*(1-EXP(-2*$C$4*($K$4-$I$4))))</f>
        <v>18.7873589505298</v>
      </c>
      <c r="I737" s="126" t="n">
        <f aca="false">MAX(0,G737-H737-$H$4)</f>
        <v>0</v>
      </c>
      <c r="J737" s="22" t="n">
        <f aca="false">$D$7*AVERAGE(A737,I737)</f>
        <v>0</v>
      </c>
      <c r="K737" s="135"/>
    </row>
    <row r="738" customFormat="false" ht="12.75" hidden="false" customHeight="false" outlineLevel="0" collapsed="false">
      <c r="B738" s="124" t="n">
        <f aca="false">B737+1</f>
        <v>722</v>
      </c>
      <c r="C738" s="21" t="n">
        <f aca="false">$C$7</f>
        <v>3.29212628660779</v>
      </c>
      <c r="D738" s="21" t="n">
        <f aca="true">NORMSINV(RAND())</f>
        <v>-0.712661207141073</v>
      </c>
      <c r="E738" s="21" t="n">
        <f aca="false">$C$4*($G$4-C738)*$J$4+$F$4*SQRT($J$4)*D738+C738</f>
        <v>2.88425634398792</v>
      </c>
      <c r="F738" s="125" t="n">
        <f aca="false">EXP(E738)</f>
        <v>17.8902584491667</v>
      </c>
      <c r="G738" s="126" t="n">
        <f aca="false">EXP(EXP(-$C$4*($J$4-$I$4))*LN(F738)+(1-EXP(-$C$4*($J$4-$I$4)))*$G$4+$F$4^2/(4*$C$4)*(1-EXP(-2*$C$4*($J$4-$I$4))))</f>
        <v>17.9556109960655</v>
      </c>
      <c r="H738" s="126" t="n">
        <f aca="false">EXP(EXP(-$C$4*($K$4-$I$4))*LN(G738)+(1-EXP(-$C$4*($K$4-$I$4)))*$G$4+$F$4^2/(4*$C$4)*(1-EXP(-2*$C$4*($K$4-$I$4))))</f>
        <v>18.0240390372301</v>
      </c>
      <c r="I738" s="126" t="n">
        <f aca="false">MAX(0,G738-H738-$H$4)</f>
        <v>0</v>
      </c>
      <c r="J738" s="22" t="n">
        <f aca="false">$D$7*AVERAGE(A738,I738)</f>
        <v>0</v>
      </c>
      <c r="K738" s="135"/>
    </row>
    <row r="739" customFormat="false" ht="12.75" hidden="false" customHeight="false" outlineLevel="0" collapsed="false">
      <c r="B739" s="124" t="n">
        <f aca="false">B738+1</f>
        <v>723</v>
      </c>
      <c r="C739" s="21" t="n">
        <f aca="false">$C$7</f>
        <v>3.29212628660779</v>
      </c>
      <c r="D739" s="21" t="n">
        <f aca="true">NORMSINV(RAND())</f>
        <v>1.08418781338289</v>
      </c>
      <c r="E739" s="21" t="n">
        <f aca="false">$C$4*($G$4-C739)*$J$4+$F$4*SQRT($J$4)*D739+C739</f>
        <v>3.45690736265025</v>
      </c>
      <c r="F739" s="125" t="n">
        <f aca="false">EXP(E739)</f>
        <v>31.7187301432468</v>
      </c>
      <c r="G739" s="126" t="n">
        <f aca="false">EXP(EXP(-$C$4*($J$4-$I$4))*LN(F739)+(1-EXP(-$C$4*($J$4-$I$4)))*$G$4+$F$4^2/(4*$C$4)*(1-EXP(-2*$C$4*($J$4-$I$4))))</f>
        <v>29.8688268483541</v>
      </c>
      <c r="H739" s="126" t="n">
        <f aca="false">EXP(EXP(-$C$4*($K$4-$I$4))*LN(G739)+(1-EXP(-$C$4*($K$4-$I$4)))*$G$4+$F$4^2/(4*$C$4)*(1-EXP(-2*$C$4*($K$4-$I$4))))</f>
        <v>24.7578461082344</v>
      </c>
      <c r="I739" s="126" t="n">
        <f aca="false">MAX(0,G739-H739-$H$4)</f>
        <v>3.07098074011974</v>
      </c>
      <c r="J739" s="22" t="n">
        <f aca="false">$D$7*AVERAGE(A739,I739)</f>
        <v>2.92120724207687</v>
      </c>
      <c r="K739" s="135"/>
    </row>
    <row r="740" customFormat="false" ht="12.75" hidden="false" customHeight="false" outlineLevel="0" collapsed="false">
      <c r="B740" s="124" t="n">
        <f aca="false">B739+1</f>
        <v>724</v>
      </c>
      <c r="C740" s="21" t="n">
        <f aca="false">$C$7</f>
        <v>3.29212628660779</v>
      </c>
      <c r="D740" s="21" t="n">
        <f aca="true">NORMSINV(RAND())</f>
        <v>-1.46777913209559</v>
      </c>
      <c r="E740" s="21" t="n">
        <f aca="false">$C$4*($G$4-C740)*$J$4+$F$4*SQRT($J$4)*D740+C740</f>
        <v>2.64360226343011</v>
      </c>
      <c r="F740" s="125" t="n">
        <f aca="false">EXP(E740)</f>
        <v>14.0637738876789</v>
      </c>
      <c r="G740" s="126" t="n">
        <f aca="false">EXP(EXP(-$C$4*($J$4-$I$4))*LN(F740)+(1-EXP(-$C$4*($J$4-$I$4)))*$G$4+$F$4^2/(4*$C$4)*(1-EXP(-2*$C$4*($J$4-$I$4))))</f>
        <v>14.4983423900021</v>
      </c>
      <c r="H740" s="126" t="n">
        <f aca="false">EXP(EXP(-$C$4*($K$4-$I$4))*LN(G740)+(1-EXP(-$C$4*($K$4-$I$4)))*$G$4+$F$4^2/(4*$C$4)*(1-EXP(-2*$C$4*($K$4-$I$4))))</f>
        <v>15.7730887775327</v>
      </c>
      <c r="I740" s="126" t="n">
        <f aca="false">MAX(0,G740-H740-$H$4)</f>
        <v>0</v>
      </c>
      <c r="J740" s="22" t="n">
        <f aca="false">$D$7*AVERAGE(A740,I740)</f>
        <v>0</v>
      </c>
      <c r="K740" s="135"/>
    </row>
    <row r="741" customFormat="false" ht="12.75" hidden="false" customHeight="false" outlineLevel="0" collapsed="false">
      <c r="B741" s="124" t="n">
        <f aca="false">B740+1</f>
        <v>725</v>
      </c>
      <c r="C741" s="21" t="n">
        <f aca="false">$C$7</f>
        <v>3.29212628660779</v>
      </c>
      <c r="D741" s="21" t="n">
        <f aca="true">NORMSINV(RAND())</f>
        <v>-1.28523030457215</v>
      </c>
      <c r="E741" s="21" t="n">
        <f aca="false">$C$4*($G$4-C741)*$J$4+$F$4*SQRT($J$4)*D741+C741</f>
        <v>2.70178009075054</v>
      </c>
      <c r="F741" s="125" t="n">
        <f aca="false">EXP(E741)</f>
        <v>14.9062425865561</v>
      </c>
      <c r="G741" s="126" t="n">
        <f aca="false">EXP(EXP(-$C$4*($J$4-$I$4))*LN(F741)+(1-EXP(-$C$4*($J$4-$I$4)))*$G$4+$F$4^2/(4*$C$4)*(1-EXP(-2*$C$4*($J$4-$I$4))))</f>
        <v>15.2676579329522</v>
      </c>
      <c r="H741" s="126" t="n">
        <f aca="false">EXP(EXP(-$C$4*($K$4-$I$4))*LN(G741)+(1-EXP(-$C$4*($K$4-$I$4)))*$G$4+$F$4^2/(4*$C$4)*(1-EXP(-2*$C$4*($K$4-$I$4))))</f>
        <v>16.2900550664058</v>
      </c>
      <c r="I741" s="126" t="n">
        <f aca="false">MAX(0,G741-H741-$H$4)</f>
        <v>0</v>
      </c>
      <c r="J741" s="22" t="n">
        <f aca="false">$D$7*AVERAGE(A741,I741)</f>
        <v>0</v>
      </c>
      <c r="K741" s="135"/>
    </row>
    <row r="742" customFormat="false" ht="12.75" hidden="false" customHeight="false" outlineLevel="0" collapsed="false">
      <c r="B742" s="124" t="n">
        <f aca="false">B741+1</f>
        <v>726</v>
      </c>
      <c r="C742" s="21" t="n">
        <f aca="false">$C$7</f>
        <v>3.29212628660779</v>
      </c>
      <c r="D742" s="21" t="n">
        <f aca="true">NORMSINV(RAND())</f>
        <v>0.574021075778729</v>
      </c>
      <c r="E742" s="21" t="n">
        <f aca="false">$C$4*($G$4-C742)*$J$4+$F$4*SQRT($J$4)*D742+C742</f>
        <v>3.29431857603563</v>
      </c>
      <c r="F742" s="125" t="n">
        <f aca="false">EXP(E742)</f>
        <v>26.959037275361</v>
      </c>
      <c r="G742" s="126" t="n">
        <f aca="false">EXP(EXP(-$C$4*($J$4-$I$4))*LN(F742)+(1-EXP(-$C$4*($J$4-$I$4)))*$G$4+$F$4^2/(4*$C$4)*(1-EXP(-2*$C$4*($J$4-$I$4))))</f>
        <v>25.8503293929027</v>
      </c>
      <c r="H742" s="126" t="n">
        <f aca="false">EXP(EXP(-$C$4*($K$4-$I$4))*LN(G742)+(1-EXP(-$C$4*($K$4-$I$4)))*$G$4+$F$4^2/(4*$C$4)*(1-EXP(-2*$C$4*($K$4-$I$4))))</f>
        <v>22.6240851325487</v>
      </c>
      <c r="I742" s="126" t="n">
        <f aca="false">MAX(0,G742-H742-$H$4)</f>
        <v>1.18624426035397</v>
      </c>
      <c r="J742" s="22" t="n">
        <f aca="false">$D$7*AVERAGE(A742,I742)</f>
        <v>1.12839044509378</v>
      </c>
      <c r="K742" s="135"/>
    </row>
    <row r="743" customFormat="false" ht="12.75" hidden="false" customHeight="false" outlineLevel="0" collapsed="false">
      <c r="B743" s="124" t="n">
        <f aca="false">B742+1</f>
        <v>727</v>
      </c>
      <c r="C743" s="21" t="n">
        <f aca="false">$C$7</f>
        <v>3.29212628660779</v>
      </c>
      <c r="D743" s="21" t="n">
        <f aca="true">NORMSINV(RAND())</f>
        <v>0.0754211730331413</v>
      </c>
      <c r="E743" s="21" t="n">
        <f aca="false">$C$4*($G$4-C743)*$J$4+$F$4*SQRT($J$4)*D743+C743</f>
        <v>3.13541610902205</v>
      </c>
      <c r="F743" s="125" t="n">
        <f aca="false">EXP(E743)</f>
        <v>22.9982036112927</v>
      </c>
      <c r="G743" s="126" t="n">
        <f aca="false">EXP(EXP(-$C$4*($J$4-$I$4))*LN(F743)+(1-EXP(-$C$4*($J$4-$I$4)))*$G$4+$F$4^2/(4*$C$4)*(1-EXP(-2*$C$4*($J$4-$I$4))))</f>
        <v>22.4458860546415</v>
      </c>
      <c r="H743" s="126" t="n">
        <f aca="false">EXP(EXP(-$C$4*($K$4-$I$4))*LN(G743)+(1-EXP(-$C$4*($K$4-$I$4)))*$G$4+$F$4^2/(4*$C$4)*(1-EXP(-2*$C$4*($K$4-$I$4))))</f>
        <v>20.7165123337123</v>
      </c>
      <c r="I743" s="126" t="n">
        <f aca="false">MAX(0,G743-H743-$H$4)</f>
        <v>0</v>
      </c>
      <c r="J743" s="22" t="n">
        <f aca="false">$D$7*AVERAGE(A743,I743)</f>
        <v>0</v>
      </c>
      <c r="K743" s="135"/>
    </row>
    <row r="744" customFormat="false" ht="12.75" hidden="false" customHeight="false" outlineLevel="0" collapsed="false">
      <c r="B744" s="124" t="n">
        <f aca="false">B743+1</f>
        <v>728</v>
      </c>
      <c r="C744" s="21" t="n">
        <f aca="false">$C$7</f>
        <v>3.29212628660779</v>
      </c>
      <c r="D744" s="21" t="n">
        <f aca="true">NORMSINV(RAND())</f>
        <v>-0.739738837937369</v>
      </c>
      <c r="E744" s="21" t="n">
        <f aca="false">$C$4*($G$4-C744)*$J$4+$F$4*SQRT($J$4)*D744+C744</f>
        <v>2.87562677484697</v>
      </c>
      <c r="F744" s="125" t="n">
        <f aca="false">EXP(E744)</f>
        <v>17.7365374538676</v>
      </c>
      <c r="G744" s="126" t="n">
        <f aca="false">EXP(EXP(-$C$4*($J$4-$I$4))*LN(F744)+(1-EXP(-$C$4*($J$4-$I$4)))*$G$4+$F$4^2/(4*$C$4)*(1-EXP(-2*$C$4*($J$4-$I$4))))</f>
        <v>17.8184349439071</v>
      </c>
      <c r="H744" s="126" t="n">
        <f aca="false">EXP(EXP(-$C$4*($K$4-$I$4))*LN(G744)+(1-EXP(-$C$4*($K$4-$I$4)))*$G$4+$F$4^2/(4*$C$4)*(1-EXP(-2*$C$4*($K$4-$I$4))))</f>
        <v>17.9380250351632</v>
      </c>
      <c r="I744" s="126" t="n">
        <f aca="false">MAX(0,G744-H744-$H$4)</f>
        <v>0</v>
      </c>
      <c r="J744" s="22" t="n">
        <f aca="false">$D$7*AVERAGE(A744,I744)</f>
        <v>0</v>
      </c>
      <c r="K744" s="135"/>
    </row>
    <row r="745" customFormat="false" ht="12.75" hidden="false" customHeight="false" outlineLevel="0" collapsed="false">
      <c r="B745" s="124" t="n">
        <f aca="false">B744+1</f>
        <v>729</v>
      </c>
      <c r="C745" s="21" t="n">
        <f aca="false">$C$7</f>
        <v>3.29212628660779</v>
      </c>
      <c r="D745" s="21" t="n">
        <f aca="true">NORMSINV(RAND())</f>
        <v>-1.27730774113964</v>
      </c>
      <c r="E745" s="21" t="n">
        <f aca="false">$C$4*($G$4-C745)*$J$4+$F$4*SQRT($J$4)*D745+C745</f>
        <v>2.70430499071053</v>
      </c>
      <c r="F745" s="125" t="n">
        <f aca="false">EXP(E745)</f>
        <v>14.9439269124229</v>
      </c>
      <c r="G745" s="126" t="n">
        <f aca="false">EXP(EXP(-$C$4*($J$4-$I$4))*LN(F745)+(1-EXP(-$C$4*($J$4-$I$4)))*$G$4+$F$4^2/(4*$C$4)*(1-EXP(-2*$C$4*($J$4-$I$4))))</f>
        <v>15.3019550162907</v>
      </c>
      <c r="H745" s="126" t="n">
        <f aca="false">EXP(EXP(-$C$4*($K$4-$I$4))*LN(G745)+(1-EXP(-$C$4*($K$4-$I$4)))*$G$4+$F$4^2/(4*$C$4)*(1-EXP(-2*$C$4*($K$4-$I$4))))</f>
        <v>16.3128709316319</v>
      </c>
      <c r="I745" s="126" t="n">
        <f aca="false">MAX(0,G745-H745-$H$4)</f>
        <v>0</v>
      </c>
      <c r="J745" s="22" t="n">
        <f aca="false">$D$7*AVERAGE(A745,I745)</f>
        <v>0</v>
      </c>
      <c r="K745" s="135"/>
    </row>
    <row r="746" customFormat="false" ht="12.75" hidden="false" customHeight="false" outlineLevel="0" collapsed="false">
      <c r="B746" s="124" t="n">
        <f aca="false">B745+1</f>
        <v>730</v>
      </c>
      <c r="C746" s="21" t="n">
        <f aca="false">$C$7</f>
        <v>3.29212628660779</v>
      </c>
      <c r="D746" s="21" t="n">
        <f aca="true">NORMSINV(RAND())</f>
        <v>0.0304958789300762</v>
      </c>
      <c r="E746" s="21" t="n">
        <f aca="false">$C$4*($G$4-C746)*$J$4+$F$4*SQRT($J$4)*D746+C746</f>
        <v>3.12109853690665</v>
      </c>
      <c r="F746" s="125" t="n">
        <f aca="false">EXP(E746)</f>
        <v>22.6712711966574</v>
      </c>
      <c r="G746" s="126" t="n">
        <f aca="false">EXP(EXP(-$C$4*($J$4-$I$4))*LN(F746)+(1-EXP(-$C$4*($J$4-$I$4)))*$G$4+$F$4^2/(4*$C$4)*(1-EXP(-2*$C$4*($J$4-$I$4))))</f>
        <v>22.1620945837064</v>
      </c>
      <c r="H746" s="126" t="n">
        <f aca="false">EXP(EXP(-$C$4*($K$4-$I$4))*LN(G746)+(1-EXP(-$C$4*($K$4-$I$4)))*$G$4+$F$4^2/(4*$C$4)*(1-EXP(-2*$C$4*($K$4-$I$4))))</f>
        <v>20.5527439728149</v>
      </c>
      <c r="I746" s="126" t="n">
        <f aca="false">MAX(0,G746-H746-$H$4)</f>
        <v>0</v>
      </c>
      <c r="J746" s="22" t="n">
        <f aca="false">$D$7*AVERAGE(A746,I746)</f>
        <v>0</v>
      </c>
      <c r="K746" s="135"/>
    </row>
    <row r="747" customFormat="false" ht="12.75" hidden="false" customHeight="false" outlineLevel="0" collapsed="false">
      <c r="B747" s="124" t="n">
        <f aca="false">B746+1</f>
        <v>731</v>
      </c>
      <c r="C747" s="21" t="n">
        <f aca="false">$C$7</f>
        <v>3.29212628660779</v>
      </c>
      <c r="D747" s="21" t="n">
        <f aca="true">NORMSINV(RAND())</f>
        <v>-1.66695329984109</v>
      </c>
      <c r="E747" s="21" t="n">
        <f aca="false">$C$4*($G$4-C747)*$J$4+$F$4*SQRT($J$4)*D747+C747</f>
        <v>2.58012598426147</v>
      </c>
      <c r="F747" s="125" t="n">
        <f aca="false">EXP(E747)</f>
        <v>13.1988008961001</v>
      </c>
      <c r="G747" s="126" t="n">
        <f aca="false">EXP(EXP(-$C$4*($J$4-$I$4))*LN(F747)+(1-EXP(-$C$4*($J$4-$I$4)))*$G$4+$F$4^2/(4*$C$4)*(1-EXP(-2*$C$4*($J$4-$I$4))))</f>
        <v>13.7031153696733</v>
      </c>
      <c r="H747" s="126" t="n">
        <f aca="false">EXP(EXP(-$C$4*($K$4-$I$4))*LN(G747)+(1-EXP(-$C$4*($K$4-$I$4)))*$G$4+$F$4^2/(4*$C$4)*(1-EXP(-2*$C$4*($K$4-$I$4))))</f>
        <v>15.2277376838491</v>
      </c>
      <c r="I747" s="126" t="n">
        <f aca="false">MAX(0,G747-H747-$H$4)</f>
        <v>0</v>
      </c>
      <c r="J747" s="22" t="n">
        <f aca="false">$D$7*AVERAGE(A747,I747)</f>
        <v>0</v>
      </c>
      <c r="K747" s="135"/>
    </row>
    <row r="748" customFormat="false" ht="12.75" hidden="false" customHeight="false" outlineLevel="0" collapsed="false">
      <c r="B748" s="124" t="n">
        <f aca="false">B747+1</f>
        <v>732</v>
      </c>
      <c r="C748" s="21" t="n">
        <f aca="false">$C$7</f>
        <v>3.29212628660779</v>
      </c>
      <c r="D748" s="21" t="n">
        <f aca="true">NORMSINV(RAND())</f>
        <v>1.57867965522322</v>
      </c>
      <c r="E748" s="21" t="n">
        <f aca="false">$C$4*($G$4-C748)*$J$4+$F$4*SQRT($J$4)*D748+C748</f>
        <v>3.61450060154547</v>
      </c>
      <c r="F748" s="125" t="n">
        <f aca="false">EXP(E748)</f>
        <v>37.1327972328874</v>
      </c>
      <c r="G748" s="126" t="n">
        <f aca="false">EXP(EXP(-$C$4*($J$4-$I$4))*LN(F748)+(1-EXP(-$C$4*($J$4-$I$4)))*$G$4+$F$4^2/(4*$C$4)*(1-EXP(-2*$C$4*($J$4-$I$4))))</f>
        <v>34.3591323665973</v>
      </c>
      <c r="H748" s="126" t="n">
        <f aca="false">EXP(EXP(-$C$4*($K$4-$I$4))*LN(G748)+(1-EXP(-$C$4*($K$4-$I$4)))*$G$4+$F$4^2/(4*$C$4)*(1-EXP(-2*$C$4*($K$4-$I$4))))</f>
        <v>27.0179290754698</v>
      </c>
      <c r="I748" s="126" t="n">
        <f aca="false">MAX(0,G748-H748-$H$4)</f>
        <v>5.30120329112744</v>
      </c>
      <c r="J748" s="22" t="n">
        <f aca="false">$D$7*AVERAGE(A748,I748)</f>
        <v>5.04266055578045</v>
      </c>
      <c r="K748" s="135"/>
    </row>
    <row r="749" customFormat="false" ht="12.75" hidden="false" customHeight="false" outlineLevel="0" collapsed="false">
      <c r="B749" s="124" t="n">
        <f aca="false">B748+1</f>
        <v>733</v>
      </c>
      <c r="C749" s="21" t="n">
        <f aca="false">$C$7</f>
        <v>3.29212628660779</v>
      </c>
      <c r="D749" s="21" t="n">
        <f aca="true">NORMSINV(RAND())</f>
        <v>0.514437671187566</v>
      </c>
      <c r="E749" s="21" t="n">
        <f aca="false">$C$4*($G$4-C749)*$J$4+$F$4*SQRT($J$4)*D749+C749</f>
        <v>3.2753295029723</v>
      </c>
      <c r="F749" s="125" t="n">
        <f aca="false">EXP(E749)</f>
        <v>26.4519400376133</v>
      </c>
      <c r="G749" s="126" t="n">
        <f aca="false">EXP(EXP(-$C$4*($J$4-$I$4))*LN(F749)+(1-EXP(-$C$4*($J$4-$I$4)))*$G$4+$F$4^2/(4*$C$4)*(1-EXP(-2*$C$4*($J$4-$I$4))))</f>
        <v>25.417752038738</v>
      </c>
      <c r="H749" s="126" t="n">
        <f aca="false">EXP(EXP(-$C$4*($K$4-$I$4))*LN(G749)+(1-EXP(-$C$4*($K$4-$I$4)))*$G$4+$F$4^2/(4*$C$4)*(1-EXP(-2*$C$4*($K$4-$I$4))))</f>
        <v>22.3871893518695</v>
      </c>
      <c r="I749" s="126" t="n">
        <f aca="false">MAX(0,G749-H749-$H$4)</f>
        <v>0.990562686868507</v>
      </c>
      <c r="J749" s="22" t="n">
        <f aca="false">$D$7*AVERAGE(A749,I749)</f>
        <v>0.942252374561811</v>
      </c>
      <c r="K749" s="135"/>
    </row>
    <row r="750" customFormat="false" ht="12.75" hidden="false" customHeight="false" outlineLevel="0" collapsed="false">
      <c r="B750" s="124" t="n">
        <f aca="false">B749+1</f>
        <v>734</v>
      </c>
      <c r="C750" s="21" t="n">
        <f aca="false">$C$7</f>
        <v>3.29212628660779</v>
      </c>
      <c r="D750" s="21" t="n">
        <f aca="true">NORMSINV(RAND())</f>
        <v>2.08013354678483</v>
      </c>
      <c r="E750" s="21" t="n">
        <f aca="false">$C$4*($G$4-C750)*$J$4+$F$4*SQRT($J$4)*D750+C750</f>
        <v>3.77431262722763</v>
      </c>
      <c r="F750" s="125" t="n">
        <f aca="false">EXP(E750)</f>
        <v>43.5675508727091</v>
      </c>
      <c r="G750" s="126" t="n">
        <f aca="false">EXP(EXP(-$C$4*($J$4-$I$4))*LN(F750)+(1-EXP(-$C$4*($J$4-$I$4)))*$G$4+$F$4^2/(4*$C$4)*(1-EXP(-2*$C$4*($J$4-$I$4))))</f>
        <v>39.602496607542</v>
      </c>
      <c r="H750" s="126" t="n">
        <f aca="false">EXP(EXP(-$C$4*($K$4-$I$4))*LN(G750)+(1-EXP(-$C$4*($K$4-$I$4)))*$G$4+$F$4^2/(4*$C$4)*(1-EXP(-2*$C$4*($K$4-$I$4))))</f>
        <v>29.5206155572125</v>
      </c>
      <c r="I750" s="126" t="n">
        <f aca="false">MAX(0,G750-H750-$H$4)</f>
        <v>8.04188105032952</v>
      </c>
      <c r="J750" s="22" t="n">
        <f aca="false">$D$7*AVERAGE(A750,I750)</f>
        <v>7.64967388340815</v>
      </c>
      <c r="K750" s="135"/>
    </row>
    <row r="751" customFormat="false" ht="12.75" hidden="false" customHeight="false" outlineLevel="0" collapsed="false">
      <c r="B751" s="124" t="n">
        <f aca="false">B750+1</f>
        <v>735</v>
      </c>
      <c r="C751" s="21" t="n">
        <f aca="false">$C$7</f>
        <v>3.29212628660779</v>
      </c>
      <c r="D751" s="21" t="n">
        <f aca="true">NORMSINV(RAND())</f>
        <v>-0.0859727306673949</v>
      </c>
      <c r="E751" s="21" t="n">
        <f aca="false">$C$4*($G$4-C751)*$J$4+$F$4*SQRT($J$4)*D751+C751</f>
        <v>3.08398029983366</v>
      </c>
      <c r="F751" s="125" t="n">
        <f aca="false">EXP(E751)</f>
        <v>21.8451799474053</v>
      </c>
      <c r="G751" s="126" t="n">
        <f aca="false">EXP(EXP(-$C$4*($J$4-$I$4))*LN(F751)+(1-EXP(-$C$4*($J$4-$I$4)))*$G$4+$F$4^2/(4*$C$4)*(1-EXP(-2*$C$4*($J$4-$I$4))))</f>
        <v>21.4429634565225</v>
      </c>
      <c r="H751" s="126" t="n">
        <f aca="false">EXP(EXP(-$C$4*($K$4-$I$4))*LN(G751)+(1-EXP(-$C$4*($K$4-$I$4)))*$G$4+$F$4^2/(4*$C$4)*(1-EXP(-2*$C$4*($K$4-$I$4))))</f>
        <v>20.1341787667135</v>
      </c>
      <c r="I751" s="126" t="n">
        <f aca="false">MAX(0,G751-H751-$H$4)</f>
        <v>0</v>
      </c>
      <c r="J751" s="22" t="n">
        <f aca="false">$D$7*AVERAGE(A751,I751)</f>
        <v>0</v>
      </c>
      <c r="K751" s="135"/>
    </row>
    <row r="752" customFormat="false" ht="12.75" hidden="false" customHeight="false" outlineLevel="0" collapsed="false">
      <c r="B752" s="124" t="n">
        <f aca="false">B751+1</f>
        <v>736</v>
      </c>
      <c r="C752" s="21" t="n">
        <f aca="false">$C$7</f>
        <v>3.29212628660779</v>
      </c>
      <c r="D752" s="21" t="n">
        <f aca="true">NORMSINV(RAND())</f>
        <v>-0.625664521432704</v>
      </c>
      <c r="E752" s="21" t="n">
        <f aca="false">$C$4*($G$4-C752)*$J$4+$F$4*SQRT($J$4)*D752+C752</f>
        <v>2.91198195705953</v>
      </c>
      <c r="F752" s="125" t="n">
        <f aca="false">EXP(E752)</f>
        <v>18.3932170315231</v>
      </c>
      <c r="G752" s="126" t="n">
        <f aca="false">EXP(EXP(-$C$4*($J$4-$I$4))*LN(F752)+(1-EXP(-$C$4*($J$4-$I$4)))*$G$4+$F$4^2/(4*$C$4)*(1-EXP(-2*$C$4*($J$4-$I$4))))</f>
        <v>18.4035264159247</v>
      </c>
      <c r="H752" s="126" t="n">
        <f aca="false">EXP(EXP(-$C$4*($K$4-$I$4))*LN(G752)+(1-EXP(-$C$4*($K$4-$I$4)))*$G$4+$F$4^2/(4*$C$4)*(1-EXP(-2*$C$4*($K$4-$I$4))))</f>
        <v>18.3031913030143</v>
      </c>
      <c r="I752" s="126" t="n">
        <f aca="false">MAX(0,G752-H752-$H$4)</f>
        <v>0</v>
      </c>
      <c r="J752" s="22" t="n">
        <f aca="false">$D$7*AVERAGE(A752,I752)</f>
        <v>0</v>
      </c>
      <c r="K752" s="135"/>
    </row>
    <row r="753" customFormat="false" ht="12.75" hidden="false" customHeight="false" outlineLevel="0" collapsed="false">
      <c r="B753" s="124" t="n">
        <f aca="false">B752+1</f>
        <v>737</v>
      </c>
      <c r="C753" s="21" t="n">
        <f aca="false">$C$7</f>
        <v>3.29212628660779</v>
      </c>
      <c r="D753" s="21" t="n">
        <f aca="true">NORMSINV(RAND())</f>
        <v>-0.22497683809874</v>
      </c>
      <c r="E753" s="21" t="n">
        <f aca="false">$C$4*($G$4-C753)*$J$4+$F$4*SQRT($J$4)*D753+C753</f>
        <v>3.0396800593518</v>
      </c>
      <c r="F753" s="125" t="n">
        <f aca="false">EXP(E753)</f>
        <v>20.8985558678587</v>
      </c>
      <c r="G753" s="126" t="n">
        <f aca="false">EXP(EXP(-$C$4*($J$4-$I$4))*LN(F753)+(1-EXP(-$C$4*($J$4-$I$4)))*$G$4+$F$4^2/(4*$C$4)*(1-EXP(-2*$C$4*($J$4-$I$4))))</f>
        <v>20.6151676535275</v>
      </c>
      <c r="H753" s="126" t="n">
        <f aca="false">EXP(EXP(-$C$4*($K$4-$I$4))*LN(G753)+(1-EXP(-$C$4*($K$4-$I$4)))*$G$4+$F$4^2/(4*$C$4)*(1-EXP(-2*$C$4*($K$4-$I$4))))</f>
        <v>19.6457685684014</v>
      </c>
      <c r="I753" s="126" t="n">
        <f aca="false">MAX(0,G753-H753-$H$4)</f>
        <v>0</v>
      </c>
      <c r="J753" s="22" t="n">
        <f aca="false">$D$7*AVERAGE(A753,I753)</f>
        <v>0</v>
      </c>
      <c r="K753" s="135"/>
    </row>
    <row r="754" customFormat="false" ht="12.75" hidden="false" customHeight="false" outlineLevel="0" collapsed="false">
      <c r="B754" s="124" t="n">
        <f aca="false">B753+1</f>
        <v>738</v>
      </c>
      <c r="C754" s="21" t="n">
        <f aca="false">$C$7</f>
        <v>3.29212628660779</v>
      </c>
      <c r="D754" s="21" t="n">
        <f aca="true">NORMSINV(RAND())</f>
        <v>-0.327659090903505</v>
      </c>
      <c r="E754" s="21" t="n">
        <f aca="false">$C$4*($G$4-C754)*$J$4+$F$4*SQRT($J$4)*D754+C754</f>
        <v>3.0069554976354</v>
      </c>
      <c r="F754" s="125" t="n">
        <f aca="false">EXP(E754)</f>
        <v>20.2257288147536</v>
      </c>
      <c r="G754" s="126" t="n">
        <f aca="false">EXP(EXP(-$C$4*($J$4-$I$4))*LN(F754)+(1-EXP(-$C$4*($J$4-$I$4)))*$G$4+$F$4^2/(4*$C$4)*(1-EXP(-2*$C$4*($J$4-$I$4))))</f>
        <v>20.0242674378119</v>
      </c>
      <c r="H754" s="126" t="n">
        <f aca="false">EXP(EXP(-$C$4*($K$4-$I$4))*LN(G754)+(1-EXP(-$C$4*($K$4-$I$4)))*$G$4+$F$4^2/(4*$C$4)*(1-EXP(-2*$C$4*($K$4-$I$4))))</f>
        <v>19.2926049188002</v>
      </c>
      <c r="I754" s="126" t="n">
        <f aca="false">MAX(0,G754-H754-$H$4)</f>
        <v>0</v>
      </c>
      <c r="J754" s="22" t="n">
        <f aca="false">$D$7*AVERAGE(A754,I754)</f>
        <v>0</v>
      </c>
      <c r="K754" s="135"/>
    </row>
    <row r="755" customFormat="false" ht="12.75" hidden="false" customHeight="false" outlineLevel="0" collapsed="false">
      <c r="B755" s="124" t="n">
        <f aca="false">B754+1</f>
        <v>739</v>
      </c>
      <c r="C755" s="21" t="n">
        <f aca="false">$C$7</f>
        <v>3.29212628660779</v>
      </c>
      <c r="D755" s="21" t="n">
        <f aca="true">NORMSINV(RAND())</f>
        <v>0.470335480728938</v>
      </c>
      <c r="E755" s="21" t="n">
        <f aca="false">$C$4*($G$4-C755)*$J$4+$F$4*SQRT($J$4)*D755+C755</f>
        <v>3.26127425180601</v>
      </c>
      <c r="F755" s="125" t="n">
        <f aca="false">EXP(E755)</f>
        <v>26.0827519698004</v>
      </c>
      <c r="G755" s="126" t="n">
        <f aca="false">EXP(EXP(-$C$4*($J$4-$I$4))*LN(F755)+(1-EXP(-$C$4*($J$4-$I$4)))*$G$4+$F$4^2/(4*$C$4)*(1-EXP(-2*$C$4*($J$4-$I$4))))</f>
        <v>25.1022374309722</v>
      </c>
      <c r="H755" s="126" t="n">
        <f aca="false">EXP(EXP(-$C$4*($K$4-$I$4))*LN(G755)+(1-EXP(-$C$4*($K$4-$I$4)))*$G$4+$F$4^2/(4*$C$4)*(1-EXP(-2*$C$4*($K$4-$I$4))))</f>
        <v>22.213443798769</v>
      </c>
      <c r="I755" s="126" t="n">
        <f aca="false">MAX(0,G755-H755-$H$4)</f>
        <v>0.848793632203228</v>
      </c>
      <c r="J755" s="22" t="n">
        <f aca="false">$D$7*AVERAGE(A755,I755)</f>
        <v>0.807397478280547</v>
      </c>
      <c r="K755" s="135"/>
    </row>
    <row r="756" customFormat="false" ht="12.75" hidden="false" customHeight="false" outlineLevel="0" collapsed="false">
      <c r="B756" s="124" t="n">
        <f aca="false">B755+1</f>
        <v>740</v>
      </c>
      <c r="C756" s="21" t="n">
        <f aca="false">$C$7</f>
        <v>3.29212628660779</v>
      </c>
      <c r="D756" s="21" t="n">
        <f aca="true">NORMSINV(RAND())</f>
        <v>-1.46834687516713</v>
      </c>
      <c r="E756" s="21" t="n">
        <f aca="false">$C$4*($G$4-C756)*$J$4+$F$4*SQRT($J$4)*D756+C756</f>
        <v>2.64342132521853</v>
      </c>
      <c r="F756" s="125" t="n">
        <f aca="false">EXP(E756)</f>
        <v>14.0612294437841</v>
      </c>
      <c r="G756" s="126" t="n">
        <f aca="false">EXP(EXP(-$C$4*($J$4-$I$4))*LN(F756)+(1-EXP(-$C$4*($J$4-$I$4)))*$G$4+$F$4^2/(4*$C$4)*(1-EXP(-2*$C$4*($J$4-$I$4))))</f>
        <v>14.4960112573925</v>
      </c>
      <c r="H756" s="126" t="n">
        <f aca="false">EXP(EXP(-$C$4*($K$4-$I$4))*LN(G756)+(1-EXP(-$C$4*($K$4-$I$4)))*$G$4+$F$4^2/(4*$C$4)*(1-EXP(-2*$C$4*($K$4-$I$4))))</f>
        <v>15.7715068320332</v>
      </c>
      <c r="I756" s="126" t="n">
        <f aca="false">MAX(0,G756-H756-$H$4)</f>
        <v>0</v>
      </c>
      <c r="J756" s="22" t="n">
        <f aca="false">$D$7*AVERAGE(A756,I756)</f>
        <v>0</v>
      </c>
      <c r="K756" s="135"/>
    </row>
    <row r="757" customFormat="false" ht="12.75" hidden="false" customHeight="false" outlineLevel="0" collapsed="false">
      <c r="B757" s="124" t="n">
        <f aca="false">B756+1</f>
        <v>741</v>
      </c>
      <c r="C757" s="21" t="n">
        <f aca="false">$C$7</f>
        <v>3.29212628660779</v>
      </c>
      <c r="D757" s="21" t="n">
        <f aca="true">NORMSINV(RAND())</f>
        <v>-0.788459114059605</v>
      </c>
      <c r="E757" s="21" t="n">
        <f aca="false">$C$4*($G$4-C757)*$J$4+$F$4*SQRT($J$4)*D757+C757</f>
        <v>2.86009975202411</v>
      </c>
      <c r="F757" s="125" t="n">
        <f aca="false">EXP(E757)</f>
        <v>17.463268846114</v>
      </c>
      <c r="G757" s="126" t="n">
        <f aca="false">EXP(EXP(-$C$4*($J$4-$I$4))*LN(F757)+(1-EXP(-$C$4*($J$4-$I$4)))*$G$4+$F$4^2/(4*$C$4)*(1-EXP(-2*$C$4*($J$4-$I$4))))</f>
        <v>17.5742504559174</v>
      </c>
      <c r="H757" s="126" t="n">
        <f aca="false">EXP(EXP(-$C$4*($K$4-$I$4))*LN(G757)+(1-EXP(-$C$4*($K$4-$I$4)))*$G$4+$F$4^2/(4*$C$4)*(1-EXP(-2*$C$4*($K$4-$I$4))))</f>
        <v>17.7842940480873</v>
      </c>
      <c r="I757" s="126" t="n">
        <f aca="false">MAX(0,G757-H757-$H$4)</f>
        <v>0</v>
      </c>
      <c r="J757" s="22" t="n">
        <f aca="false">$D$7*AVERAGE(A757,I757)</f>
        <v>0</v>
      </c>
      <c r="K757" s="135"/>
    </row>
    <row r="758" customFormat="false" ht="12.75" hidden="false" customHeight="false" outlineLevel="0" collapsed="false">
      <c r="B758" s="124" t="n">
        <f aca="false">B757+1</f>
        <v>742</v>
      </c>
      <c r="C758" s="21" t="n">
        <f aca="false">$C$7</f>
        <v>3.29212628660779</v>
      </c>
      <c r="D758" s="21" t="n">
        <f aca="true">NORMSINV(RAND())</f>
        <v>0.910749295694768</v>
      </c>
      <c r="E758" s="21" t="n">
        <f aca="false">$C$4*($G$4-C758)*$J$4+$F$4*SQRT($J$4)*D758+C758</f>
        <v>3.4016329669192</v>
      </c>
      <c r="F758" s="125" t="n">
        <f aca="false">EXP(E758)</f>
        <v>30.0130704041424</v>
      </c>
      <c r="G758" s="126" t="n">
        <f aca="false">EXP(EXP(-$C$4*($J$4-$I$4))*LN(F758)+(1-EXP(-$C$4*($J$4-$I$4)))*$G$4+$F$4^2/(4*$C$4)*(1-EXP(-2*$C$4*($J$4-$I$4))))</f>
        <v>28.4370598535004</v>
      </c>
      <c r="H758" s="126" t="n">
        <f aca="false">EXP(EXP(-$C$4*($K$4-$I$4))*LN(G758)+(1-EXP(-$C$4*($K$4-$I$4)))*$G$4+$F$4^2/(4*$C$4)*(1-EXP(-2*$C$4*($K$4-$I$4))))</f>
        <v>24.0107668272083</v>
      </c>
      <c r="I758" s="126" t="n">
        <f aca="false">MAX(0,G758-H758-$H$4)</f>
        <v>2.38629302629216</v>
      </c>
      <c r="J758" s="22" t="n">
        <f aca="false">$D$7*AVERAGE(A758,I758)</f>
        <v>2.26991214208996</v>
      </c>
      <c r="K758" s="135"/>
    </row>
    <row r="759" customFormat="false" ht="12.75" hidden="false" customHeight="false" outlineLevel="0" collapsed="false">
      <c r="B759" s="124" t="n">
        <f aca="false">B758+1</f>
        <v>743</v>
      </c>
      <c r="C759" s="21" t="n">
        <f aca="false">$C$7</f>
        <v>3.29212628660779</v>
      </c>
      <c r="D759" s="21" t="n">
        <f aca="true">NORMSINV(RAND())</f>
        <v>-1.7613623833372</v>
      </c>
      <c r="E759" s="21" t="n">
        <f aca="false">$C$4*($G$4-C759)*$J$4+$F$4*SQRT($J$4)*D759+C759</f>
        <v>2.5500380596682</v>
      </c>
      <c r="F759" s="125" t="n">
        <f aca="false">EXP(E759)</f>
        <v>12.8075912260595</v>
      </c>
      <c r="G759" s="126" t="n">
        <f aca="false">EXP(EXP(-$C$4*($J$4-$I$4))*LN(F759)+(1-EXP(-$C$4*($J$4-$I$4)))*$G$4+$F$4^2/(4*$C$4)*(1-EXP(-2*$C$4*($J$4-$I$4))))</f>
        <v>13.3415628181649</v>
      </c>
      <c r="H759" s="126" t="n">
        <f aca="false">EXP(EXP(-$C$4*($K$4-$I$4))*LN(G759)+(1-EXP(-$C$4*($K$4-$I$4)))*$G$4+$F$4^2/(4*$C$4)*(1-EXP(-2*$C$4*($K$4-$I$4))))</f>
        <v>14.9758672411039</v>
      </c>
      <c r="I759" s="126" t="n">
        <f aca="false">MAX(0,G759-H759-$H$4)</f>
        <v>0</v>
      </c>
      <c r="J759" s="22" t="n">
        <f aca="false">$D$7*AVERAGE(A759,I759)</f>
        <v>0</v>
      </c>
      <c r="K759" s="135"/>
    </row>
    <row r="760" customFormat="false" ht="12.75" hidden="false" customHeight="false" outlineLevel="0" collapsed="false">
      <c r="B760" s="124" t="n">
        <f aca="false">B759+1</f>
        <v>744</v>
      </c>
      <c r="C760" s="21" t="n">
        <f aca="false">$C$7</f>
        <v>3.29212628660779</v>
      </c>
      <c r="D760" s="21" t="n">
        <f aca="true">NORMSINV(RAND())</f>
        <v>1.23919707180515</v>
      </c>
      <c r="E760" s="21" t="n">
        <f aca="false">$C$4*($G$4-C760)*$J$4+$F$4*SQRT($J$4)*D760+C760</f>
        <v>3.50630840231674</v>
      </c>
      <c r="F760" s="125" t="n">
        <f aca="false">EXP(E760)</f>
        <v>33.3250178706016</v>
      </c>
      <c r="G760" s="126" t="n">
        <f aca="false">EXP(EXP(-$C$4*($J$4-$I$4))*LN(F760)+(1-EXP(-$C$4*($J$4-$I$4)))*$G$4+$F$4^2/(4*$C$4)*(1-EXP(-2*$C$4*($J$4-$I$4))))</f>
        <v>31.2093542366104</v>
      </c>
      <c r="H760" s="126" t="n">
        <f aca="false">EXP(EXP(-$C$4*($K$4-$I$4))*LN(G760)+(1-EXP(-$C$4*($K$4-$I$4)))*$G$4+$F$4^2/(4*$C$4)*(1-EXP(-2*$C$4*($K$4-$I$4))))</f>
        <v>25.4451917896351</v>
      </c>
      <c r="I760" s="126" t="n">
        <f aca="false">MAX(0,G760-H760-$H$4)</f>
        <v>3.72416244697524</v>
      </c>
      <c r="J760" s="22" t="n">
        <f aca="false">$D$7*AVERAGE(A760,I760)</f>
        <v>3.54253290118343</v>
      </c>
      <c r="K760" s="135"/>
    </row>
    <row r="761" customFormat="false" ht="12.75" hidden="false" customHeight="false" outlineLevel="0" collapsed="false">
      <c r="B761" s="124" t="n">
        <f aca="false">B760+1</f>
        <v>745</v>
      </c>
      <c r="C761" s="21" t="n">
        <f aca="false">$C$7</f>
        <v>3.29212628660779</v>
      </c>
      <c r="D761" s="21" t="n">
        <f aca="true">NORMSINV(RAND())</f>
        <v>-2.00852494231867</v>
      </c>
      <c r="E761" s="21" t="n">
        <f aca="false">$C$4*($G$4-C761)*$J$4+$F$4*SQRT($J$4)*D761+C761</f>
        <v>2.47126800744942</v>
      </c>
      <c r="F761" s="125" t="n">
        <f aca="false">EXP(E761)</f>
        <v>11.8374473106617</v>
      </c>
      <c r="G761" s="126" t="n">
        <f aca="false">EXP(EXP(-$C$4*($J$4-$I$4))*LN(F761)+(1-EXP(-$C$4*($J$4-$I$4)))*$G$4+$F$4^2/(4*$C$4)*(1-EXP(-2*$C$4*($J$4-$I$4))))</f>
        <v>12.4395579478452</v>
      </c>
      <c r="H761" s="126" t="n">
        <f aca="false">EXP(EXP(-$C$4*($K$4-$I$4))*LN(G761)+(1-EXP(-$C$4*($K$4-$I$4)))*$G$4+$F$4^2/(4*$C$4)*(1-EXP(-2*$C$4*($K$4-$I$4))))</f>
        <v>14.3360259413283</v>
      </c>
      <c r="I761" s="126" t="n">
        <f aca="false">MAX(0,G761-H761-$H$4)</f>
        <v>0</v>
      </c>
      <c r="J761" s="22" t="n">
        <f aca="false">$D$7*AVERAGE(A761,I761)</f>
        <v>0</v>
      </c>
      <c r="K761" s="135"/>
    </row>
    <row r="762" customFormat="false" ht="12.75" hidden="false" customHeight="false" outlineLevel="0" collapsed="false">
      <c r="B762" s="124" t="n">
        <f aca="false">B761+1</f>
        <v>746</v>
      </c>
      <c r="C762" s="21" t="n">
        <f aca="false">$C$7</f>
        <v>3.29212628660779</v>
      </c>
      <c r="D762" s="21" t="n">
        <f aca="true">NORMSINV(RAND())</f>
        <v>1.83409691006495</v>
      </c>
      <c r="E762" s="21" t="n">
        <f aca="false">$C$4*($G$4-C762)*$J$4+$F$4*SQRT($J$4)*D762+C762</f>
        <v>3.69590140344835</v>
      </c>
      <c r="F762" s="125" t="n">
        <f aca="false">EXP(E762)</f>
        <v>40.2818664411279</v>
      </c>
      <c r="G762" s="126" t="n">
        <f aca="false">EXP(EXP(-$C$4*($J$4-$I$4))*LN(F762)+(1-EXP(-$C$4*($J$4-$I$4)))*$G$4+$F$4^2/(4*$C$4)*(1-EXP(-2*$C$4*($J$4-$I$4))))</f>
        <v>36.9368026893202</v>
      </c>
      <c r="H762" s="126" t="n">
        <f aca="false">EXP(EXP(-$C$4*($K$4-$I$4))*LN(G762)+(1-EXP(-$C$4*($K$4-$I$4)))*$G$4+$F$4^2/(4*$C$4)*(1-EXP(-2*$C$4*($K$4-$I$4))))</f>
        <v>28.264974019571</v>
      </c>
      <c r="I762" s="126" t="n">
        <f aca="false">MAX(0,G762-H762-$H$4)</f>
        <v>6.63182866974924</v>
      </c>
      <c r="J762" s="22" t="n">
        <f aca="false">$D$7*AVERAGE(A762,I762)</f>
        <v>6.3083905689129</v>
      </c>
      <c r="K762" s="135"/>
    </row>
    <row r="763" customFormat="false" ht="12.75" hidden="false" customHeight="false" outlineLevel="0" collapsed="false">
      <c r="B763" s="124" t="n">
        <f aca="false">B762+1</f>
        <v>747</v>
      </c>
      <c r="C763" s="21" t="n">
        <f aca="false">$C$7</f>
        <v>3.29212628660779</v>
      </c>
      <c r="D763" s="21" t="n">
        <f aca="true">NORMSINV(RAND())</f>
        <v>0.108615204371342</v>
      </c>
      <c r="E763" s="21" t="n">
        <f aca="false">$C$4*($G$4-C763)*$J$4+$F$4*SQRT($J$4)*D763+C763</f>
        <v>3.14599495879863</v>
      </c>
      <c r="F763" s="125" t="n">
        <f aca="false">EXP(E763)</f>
        <v>23.2427895905883</v>
      </c>
      <c r="G763" s="126" t="n">
        <f aca="false">EXP(EXP(-$C$4*($J$4-$I$4))*LN(F763)+(1-EXP(-$C$4*($J$4-$I$4)))*$G$4+$F$4^2/(4*$C$4)*(1-EXP(-2*$C$4*($J$4-$I$4))))</f>
        <v>22.6579034713699</v>
      </c>
      <c r="H763" s="126" t="n">
        <f aca="false">EXP(EXP(-$C$4*($K$4-$I$4))*LN(G763)+(1-EXP(-$C$4*($K$4-$I$4)))*$G$4+$F$4^2/(4*$C$4)*(1-EXP(-2*$C$4*($K$4-$I$4))))</f>
        <v>20.8383538664816</v>
      </c>
      <c r="I763" s="126" t="n">
        <f aca="false">MAX(0,G763-H763-$H$4)</f>
        <v>0</v>
      </c>
      <c r="J763" s="22" t="n">
        <f aca="false">$D$7*AVERAGE(A763,I763)</f>
        <v>0</v>
      </c>
      <c r="K763" s="135"/>
    </row>
    <row r="764" customFormat="false" ht="12.75" hidden="false" customHeight="false" outlineLevel="0" collapsed="false">
      <c r="B764" s="124" t="n">
        <f aca="false">B763+1</f>
        <v>748</v>
      </c>
      <c r="C764" s="21" t="n">
        <f aca="false">$C$7</f>
        <v>3.29212628660779</v>
      </c>
      <c r="D764" s="21" t="n">
        <f aca="true">NORMSINV(RAND())</f>
        <v>-0.96933812668345</v>
      </c>
      <c r="E764" s="21" t="n">
        <f aca="false">$C$4*($G$4-C764)*$J$4+$F$4*SQRT($J$4)*D764+C764</f>
        <v>2.80245409028483</v>
      </c>
      <c r="F764" s="125" t="n">
        <f aca="false">EXP(E764)</f>
        <v>16.4850529789375</v>
      </c>
      <c r="G764" s="126" t="n">
        <f aca="false">EXP(EXP(-$C$4*($J$4-$I$4))*LN(F764)+(1-EXP(-$C$4*($J$4-$I$4)))*$G$4+$F$4^2/(4*$C$4)*(1-EXP(-2*$C$4*($J$4-$I$4))))</f>
        <v>16.6966035155822</v>
      </c>
      <c r="H764" s="126" t="n">
        <f aca="false">EXP(EXP(-$C$4*($K$4-$I$4))*LN(G764)+(1-EXP(-$C$4*($K$4-$I$4)))*$G$4+$F$4^2/(4*$C$4)*(1-EXP(-2*$C$4*($K$4-$I$4))))</f>
        <v>17.2249884746648</v>
      </c>
      <c r="I764" s="126" t="n">
        <f aca="false">MAX(0,G764-H764-$H$4)</f>
        <v>0</v>
      </c>
      <c r="J764" s="22" t="n">
        <f aca="false">$D$7*AVERAGE(A764,I764)</f>
        <v>0</v>
      </c>
      <c r="K764" s="135"/>
    </row>
    <row r="765" customFormat="false" ht="12.75" hidden="false" customHeight="false" outlineLevel="0" collapsed="false">
      <c r="B765" s="124" t="n">
        <f aca="false">B764+1</f>
        <v>749</v>
      </c>
      <c r="C765" s="21" t="n">
        <f aca="false">$C$7</f>
        <v>3.29212628660779</v>
      </c>
      <c r="D765" s="21" t="n">
        <f aca="true">NORMSINV(RAND())</f>
        <v>0.0825378519908898</v>
      </c>
      <c r="E765" s="21" t="n">
        <f aca="false">$C$4*($G$4-C765)*$J$4+$F$4*SQRT($J$4)*D765+C765</f>
        <v>3.13768417573667</v>
      </c>
      <c r="F765" s="125" t="n">
        <f aca="false">EXP(E765)</f>
        <v>23.0504242689815</v>
      </c>
      <c r="G765" s="126" t="n">
        <f aca="false">EXP(EXP(-$C$4*($J$4-$I$4))*LN(F765)+(1-EXP(-$C$4*($J$4-$I$4)))*$G$4+$F$4^2/(4*$C$4)*(1-EXP(-2*$C$4*($J$4-$I$4))))</f>
        <v>22.4911741014116</v>
      </c>
      <c r="H765" s="126" t="n">
        <f aca="false">EXP(EXP(-$C$4*($K$4-$I$4))*LN(G765)+(1-EXP(-$C$4*($K$4-$I$4)))*$G$4+$F$4^2/(4*$C$4)*(1-EXP(-2*$C$4*($K$4-$I$4))))</f>
        <v>20.7425745749793</v>
      </c>
      <c r="I765" s="126" t="n">
        <f aca="false">MAX(0,G765-H765-$H$4)</f>
        <v>0</v>
      </c>
      <c r="J765" s="22" t="n">
        <f aca="false">$D$7*AVERAGE(A765,I765)</f>
        <v>0</v>
      </c>
      <c r="K765" s="135"/>
    </row>
    <row r="766" customFormat="false" ht="12.75" hidden="false" customHeight="false" outlineLevel="0" collapsed="false">
      <c r="B766" s="124" t="n">
        <f aca="false">B765+1</f>
        <v>750</v>
      </c>
      <c r="C766" s="21" t="n">
        <f aca="false">$C$7</f>
        <v>3.29212628660779</v>
      </c>
      <c r="D766" s="21" t="n">
        <f aca="true">NORMSINV(RAND())</f>
        <v>1.72424770146564</v>
      </c>
      <c r="E766" s="21" t="n">
        <f aca="false">$C$4*($G$4-C766)*$J$4+$F$4*SQRT($J$4)*D766+C766</f>
        <v>3.66089275192275</v>
      </c>
      <c r="F766" s="125" t="n">
        <f aca="false">EXP(E766)</f>
        <v>38.8960519008725</v>
      </c>
      <c r="G766" s="126" t="n">
        <f aca="false">EXP(EXP(-$C$4*($J$4-$I$4))*LN(F766)+(1-EXP(-$C$4*($J$4-$I$4)))*$G$4+$F$4^2/(4*$C$4)*(1-EXP(-2*$C$4*($J$4-$I$4))))</f>
        <v>35.8053157294432</v>
      </c>
      <c r="H766" s="126" t="n">
        <f aca="false">EXP(EXP(-$C$4*($K$4-$I$4))*LN(G766)+(1-EXP(-$C$4*($K$4-$I$4)))*$G$4+$F$4^2/(4*$C$4)*(1-EXP(-2*$C$4*($K$4-$I$4))))</f>
        <v>27.7217449149761</v>
      </c>
      <c r="I766" s="126" t="n">
        <f aca="false">MAX(0,G766-H766-$H$4)</f>
        <v>6.04357081446716</v>
      </c>
      <c r="J766" s="22" t="n">
        <f aca="false">$D$7*AVERAGE(A766,I766)</f>
        <v>5.7488223877749</v>
      </c>
      <c r="K766" s="135"/>
    </row>
    <row r="767" customFormat="false" ht="12.75" hidden="false" customHeight="false" outlineLevel="0" collapsed="false">
      <c r="B767" s="124" t="n">
        <f aca="false">B766+1</f>
        <v>751</v>
      </c>
      <c r="C767" s="21" t="n">
        <f aca="false">$C$7</f>
        <v>3.29212628660779</v>
      </c>
      <c r="D767" s="21" t="n">
        <f aca="true">NORMSINV(RAND())</f>
        <v>-1.58259770098094</v>
      </c>
      <c r="E767" s="21" t="n">
        <f aca="false">$C$4*($G$4-C767)*$J$4+$F$4*SQRT($J$4)*D767+C767</f>
        <v>2.60700988995715</v>
      </c>
      <c r="F767" s="125" t="n">
        <f aca="false">EXP(E767)</f>
        <v>13.5584489256702</v>
      </c>
      <c r="G767" s="126" t="n">
        <f aca="false">EXP(EXP(-$C$4*($J$4-$I$4))*LN(F767)+(1-EXP(-$C$4*($J$4-$I$4)))*$G$4+$F$4^2/(4*$C$4)*(1-EXP(-2*$C$4*($J$4-$I$4))))</f>
        <v>14.0344472744899</v>
      </c>
      <c r="H767" s="126" t="n">
        <f aca="false">EXP(EXP(-$C$4*($K$4-$I$4))*LN(G767)+(1-EXP(-$C$4*($K$4-$I$4)))*$G$4+$F$4^2/(4*$C$4)*(1-EXP(-2*$C$4*($K$4-$I$4))))</f>
        <v>15.4563681267287</v>
      </c>
      <c r="I767" s="126" t="n">
        <f aca="false">MAX(0,G767-H767-$H$4)</f>
        <v>0</v>
      </c>
      <c r="J767" s="22" t="n">
        <f aca="false">$D$7*AVERAGE(A767,I767)</f>
        <v>0</v>
      </c>
      <c r="K767" s="135"/>
    </row>
    <row r="768" customFormat="false" ht="12.75" hidden="false" customHeight="false" outlineLevel="0" collapsed="false">
      <c r="B768" s="124" t="n">
        <f aca="false">B767+1</f>
        <v>752</v>
      </c>
      <c r="C768" s="21" t="n">
        <f aca="false">$C$7</f>
        <v>3.29212628660779</v>
      </c>
      <c r="D768" s="21" t="n">
        <f aca="true">NORMSINV(RAND())</f>
        <v>-0.175389054534543</v>
      </c>
      <c r="E768" s="21" t="n">
        <f aca="false">$C$4*($G$4-C768)*$J$4+$F$4*SQRT($J$4)*D768+C768</f>
        <v>3.0554835544963</v>
      </c>
      <c r="F768" s="125" t="n">
        <f aca="false">EXP(E768)</f>
        <v>21.2314496080117</v>
      </c>
      <c r="G768" s="126" t="n">
        <f aca="false">EXP(EXP(-$C$4*($J$4-$I$4))*LN(F768)+(1-EXP(-$C$4*($J$4-$I$4)))*$G$4+$F$4^2/(4*$C$4)*(1-EXP(-2*$C$4*($J$4-$I$4))))</f>
        <v>20.9067401558854</v>
      </c>
      <c r="H768" s="126" t="n">
        <f aca="false">EXP(EXP(-$C$4*($K$4-$I$4))*LN(G768)+(1-EXP(-$C$4*($K$4-$I$4)))*$G$4+$F$4^2/(4*$C$4)*(1-EXP(-2*$C$4*($K$4-$I$4))))</f>
        <v>19.8186276065968</v>
      </c>
      <c r="I768" s="126" t="n">
        <f aca="false">MAX(0,G768-H768-$H$4)</f>
        <v>0</v>
      </c>
      <c r="J768" s="22" t="n">
        <f aca="false">$D$7*AVERAGE(A768,I768)</f>
        <v>0</v>
      </c>
      <c r="K768" s="135"/>
    </row>
    <row r="769" customFormat="false" ht="12.75" hidden="false" customHeight="false" outlineLevel="0" collapsed="false">
      <c r="B769" s="124" t="n">
        <f aca="false">B768+1</f>
        <v>753</v>
      </c>
      <c r="C769" s="21" t="n">
        <f aca="false">$C$7</f>
        <v>3.29212628660779</v>
      </c>
      <c r="D769" s="21" t="n">
        <f aca="true">NORMSINV(RAND())</f>
        <v>0.212148524178334</v>
      </c>
      <c r="E769" s="21" t="n">
        <f aca="false">$C$4*($G$4-C769)*$J$4+$F$4*SQRT($J$4)*D769+C769</f>
        <v>3.17899075331212</v>
      </c>
      <c r="F769" s="125" t="n">
        <f aca="false">EXP(E769)</f>
        <v>24.0224966883264</v>
      </c>
      <c r="G769" s="126" t="n">
        <f aca="false">EXP(EXP(-$C$4*($J$4-$I$4))*LN(F769)+(1-EXP(-$C$4*($J$4-$I$4)))*$G$4+$F$4^2/(4*$C$4)*(1-EXP(-2*$C$4*($J$4-$I$4))))</f>
        <v>23.3321435772378</v>
      </c>
      <c r="H769" s="126" t="n">
        <f aca="false">EXP(EXP(-$C$4*($K$4-$I$4))*LN(G769)+(1-EXP(-$C$4*($K$4-$I$4)))*$G$4+$F$4^2/(4*$C$4)*(1-EXP(-2*$C$4*($K$4-$I$4))))</f>
        <v>21.2230041291433</v>
      </c>
      <c r="I769" s="126" t="n">
        <f aca="false">MAX(0,G769-H769-$H$4)</f>
        <v>0.0691394480945098</v>
      </c>
      <c r="J769" s="22" t="n">
        <f aca="false">$D$7*AVERAGE(A769,I769)</f>
        <v>0.0657674774212375</v>
      </c>
      <c r="K769" s="135"/>
    </row>
    <row r="770" customFormat="false" ht="12.75" hidden="false" customHeight="false" outlineLevel="0" collapsed="false">
      <c r="B770" s="124" t="n">
        <f aca="false">B769+1</f>
        <v>754</v>
      </c>
      <c r="C770" s="21" t="n">
        <f aca="false">$C$7</f>
        <v>3.29212628660779</v>
      </c>
      <c r="D770" s="21" t="n">
        <f aca="true">NORMSINV(RAND())</f>
        <v>-0.0677744632141717</v>
      </c>
      <c r="E770" s="21" t="n">
        <f aca="false">$C$4*($G$4-C770)*$J$4+$F$4*SQRT($J$4)*D770+C770</f>
        <v>3.08978003941999</v>
      </c>
      <c r="F770" s="125" t="n">
        <f aca="false">EXP(E770)</f>
        <v>21.9722444165606</v>
      </c>
      <c r="G770" s="126" t="n">
        <f aca="false">EXP(EXP(-$C$4*($J$4-$I$4))*LN(F770)+(1-EXP(-$C$4*($J$4-$I$4)))*$G$4+$F$4^2/(4*$C$4)*(1-EXP(-2*$C$4*($J$4-$I$4))))</f>
        <v>21.5537702155995</v>
      </c>
      <c r="H770" s="126" t="n">
        <f aca="false">EXP(EXP(-$C$4*($K$4-$I$4))*LN(G770)+(1-EXP(-$C$4*($K$4-$I$4)))*$G$4+$F$4^2/(4*$C$4)*(1-EXP(-2*$C$4*($K$4-$I$4))))</f>
        <v>20.1990133875181</v>
      </c>
      <c r="I770" s="126" t="n">
        <f aca="false">MAX(0,G770-H770-$H$4)</f>
        <v>0</v>
      </c>
      <c r="J770" s="22" t="n">
        <f aca="false">$D$7*AVERAGE(A770,I770)</f>
        <v>0</v>
      </c>
      <c r="K770" s="135"/>
    </row>
    <row r="771" customFormat="false" ht="12.75" hidden="false" customHeight="false" outlineLevel="0" collapsed="false">
      <c r="B771" s="124" t="n">
        <f aca="false">B770+1</f>
        <v>755</v>
      </c>
      <c r="C771" s="21" t="n">
        <f aca="false">$C$7</f>
        <v>3.29212628660779</v>
      </c>
      <c r="D771" s="21" t="n">
        <f aca="true">NORMSINV(RAND())</f>
        <v>0.0738434220168654</v>
      </c>
      <c r="E771" s="21" t="n">
        <f aca="false">$C$4*($G$4-C771)*$J$4+$F$4*SQRT($J$4)*D771+C771</f>
        <v>3.13491328395642</v>
      </c>
      <c r="F771" s="125" t="n">
        <f aca="false">EXP(E771)</f>
        <v>22.9866424449183</v>
      </c>
      <c r="G771" s="126" t="n">
        <f aca="false">EXP(EXP(-$C$4*($J$4-$I$4))*LN(F771)+(1-EXP(-$C$4*($J$4-$I$4)))*$G$4+$F$4^2/(4*$C$4)*(1-EXP(-2*$C$4*($J$4-$I$4))))</f>
        <v>22.4358581569725</v>
      </c>
      <c r="H771" s="126" t="n">
        <f aca="false">EXP(EXP(-$C$4*($K$4-$I$4))*LN(G771)+(1-EXP(-$C$4*($K$4-$I$4)))*$G$4+$F$4^2/(4*$C$4)*(1-EXP(-2*$C$4*($K$4-$I$4))))</f>
        <v>20.7107388320718</v>
      </c>
      <c r="I771" s="126" t="n">
        <f aca="false">MAX(0,G771-H771-$H$4)</f>
        <v>0</v>
      </c>
      <c r="J771" s="22" t="n">
        <f aca="false">$D$7*AVERAGE(A771,I771)</f>
        <v>0</v>
      </c>
      <c r="K771" s="135"/>
    </row>
    <row r="772" customFormat="false" ht="12.75" hidden="false" customHeight="false" outlineLevel="0" collapsed="false">
      <c r="B772" s="124" t="n">
        <f aca="false">B771+1</f>
        <v>756</v>
      </c>
      <c r="C772" s="21" t="n">
        <f aca="false">$C$7</f>
        <v>3.29212628660779</v>
      </c>
      <c r="D772" s="21" t="n">
        <f aca="true">NORMSINV(RAND())</f>
        <v>0.707159336728239</v>
      </c>
      <c r="E772" s="21" t="n">
        <f aca="false">$C$4*($G$4-C772)*$J$4+$F$4*SQRT($J$4)*D772+C772</f>
        <v>3.33674938679648</v>
      </c>
      <c r="F772" s="125" t="n">
        <f aca="false">EXP(E772)</f>
        <v>28.1275461666428</v>
      </c>
      <c r="G772" s="126" t="n">
        <f aca="false">EXP(EXP(-$C$4*($J$4-$I$4))*LN(F772)+(1-EXP(-$C$4*($J$4-$I$4)))*$G$4+$F$4^2/(4*$C$4)*(1-EXP(-2*$C$4*($J$4-$I$4))))</f>
        <v>26.8437075384069</v>
      </c>
      <c r="H772" s="126" t="n">
        <f aca="false">EXP(EXP(-$C$4*($K$4-$I$4))*LN(G772)+(1-EXP(-$C$4*($K$4-$I$4)))*$G$4+$F$4^2/(4*$C$4)*(1-EXP(-2*$C$4*($K$4-$I$4))))</f>
        <v>23.1625235596249</v>
      </c>
      <c r="I772" s="126" t="n">
        <f aca="false">MAX(0,G772-H772-$H$4)</f>
        <v>1.64118397878196</v>
      </c>
      <c r="J772" s="22" t="n">
        <f aca="false">$D$7*AVERAGE(A772,I772)</f>
        <v>1.56114249163655</v>
      </c>
      <c r="K772" s="135"/>
    </row>
    <row r="773" customFormat="false" ht="12.75" hidden="false" customHeight="false" outlineLevel="0" collapsed="false">
      <c r="B773" s="124" t="n">
        <f aca="false">B772+1</f>
        <v>757</v>
      </c>
      <c r="C773" s="21" t="n">
        <f aca="false">$C$7</f>
        <v>3.29212628660779</v>
      </c>
      <c r="D773" s="21" t="n">
        <f aca="true">NORMSINV(RAND())</f>
        <v>-0.138218691955315</v>
      </c>
      <c r="E773" s="21" t="n">
        <f aca="false">$C$4*($G$4-C773)*$J$4+$F$4*SQRT($J$4)*D773+C773</f>
        <v>3.06732965049653</v>
      </c>
      <c r="F773" s="125" t="n">
        <f aca="false">EXP(E773)</f>
        <v>21.4844550027091</v>
      </c>
      <c r="G773" s="126" t="n">
        <f aca="false">EXP(EXP(-$C$4*($J$4-$I$4))*LN(F773)+(1-EXP(-$C$4*($J$4-$I$4)))*$G$4+$F$4^2/(4*$C$4)*(1-EXP(-2*$C$4*($J$4-$I$4))))</f>
        <v>21.1280001317679</v>
      </c>
      <c r="H773" s="126" t="n">
        <f aca="false">EXP(EXP(-$C$4*($K$4-$I$4))*LN(G773)+(1-EXP(-$C$4*($K$4-$I$4)))*$G$4+$F$4^2/(4*$C$4)*(1-EXP(-2*$C$4*($K$4-$I$4))))</f>
        <v>19.9491971192935</v>
      </c>
      <c r="I773" s="126" t="n">
        <f aca="false">MAX(0,G773-H773-$H$4)</f>
        <v>0</v>
      </c>
      <c r="J773" s="22" t="n">
        <f aca="false">$D$7*AVERAGE(A773,I773)</f>
        <v>0</v>
      </c>
      <c r="K773" s="135"/>
    </row>
    <row r="774" customFormat="false" ht="12.75" hidden="false" customHeight="false" outlineLevel="0" collapsed="false">
      <c r="B774" s="124" t="n">
        <f aca="false">B773+1</f>
        <v>758</v>
      </c>
      <c r="C774" s="21" t="n">
        <f aca="false">$C$7</f>
        <v>3.29212628660779</v>
      </c>
      <c r="D774" s="21" t="n">
        <f aca="true">NORMSINV(RAND())</f>
        <v>-0.837236638869709</v>
      </c>
      <c r="E774" s="21" t="n">
        <f aca="false">$C$4*($G$4-C774)*$J$4+$F$4*SQRT($J$4)*D774+C774</f>
        <v>2.84455448419622</v>
      </c>
      <c r="F774" s="125" t="n">
        <f aca="false">EXP(E774)</f>
        <v>17.1938968095552</v>
      </c>
      <c r="G774" s="126" t="n">
        <f aca="false">EXP(EXP(-$C$4*($J$4-$I$4))*LN(F774)+(1-EXP(-$C$4*($J$4-$I$4)))*$G$4+$F$4^2/(4*$C$4)*(1-EXP(-2*$C$4*($J$4-$I$4))))</f>
        <v>17.333131234891</v>
      </c>
      <c r="H774" s="126" t="n">
        <f aca="false">EXP(EXP(-$C$4*($K$4-$I$4))*LN(G774)+(1-EXP(-$C$4*($K$4-$I$4)))*$G$4+$F$4^2/(4*$C$4)*(1-EXP(-2*$C$4*($K$4-$I$4))))</f>
        <v>17.6317022309543</v>
      </c>
      <c r="I774" s="126" t="n">
        <f aca="false">MAX(0,G774-H774-$H$4)</f>
        <v>0</v>
      </c>
      <c r="J774" s="22" t="n">
        <f aca="false">$D$7*AVERAGE(A774,I774)</f>
        <v>0</v>
      </c>
      <c r="K774" s="135"/>
    </row>
    <row r="775" customFormat="false" ht="12.75" hidden="false" customHeight="false" outlineLevel="0" collapsed="false">
      <c r="B775" s="124" t="n">
        <f aca="false">B774+1</f>
        <v>759</v>
      </c>
      <c r="C775" s="21" t="n">
        <f aca="false">$C$7</f>
        <v>3.29212628660779</v>
      </c>
      <c r="D775" s="21" t="n">
        <f aca="true">NORMSINV(RAND())</f>
        <v>-0.820988098304164</v>
      </c>
      <c r="E775" s="21" t="n">
        <f aca="false">$C$4*($G$4-C775)*$J$4+$F$4*SQRT($J$4)*D775+C775</f>
        <v>2.84973285099296</v>
      </c>
      <c r="F775" s="125" t="n">
        <f aca="false">EXP(E775)</f>
        <v>17.2831640436623</v>
      </c>
      <c r="G775" s="126" t="n">
        <f aca="false">EXP(EXP(-$C$4*($J$4-$I$4))*LN(F775)+(1-EXP(-$C$4*($J$4-$I$4)))*$G$4+$F$4^2/(4*$C$4)*(1-EXP(-2*$C$4*($J$4-$I$4))))</f>
        <v>17.4130820285497</v>
      </c>
      <c r="H775" s="126" t="n">
        <f aca="false">EXP(EXP(-$C$4*($K$4-$I$4))*LN(G775)+(1-EXP(-$C$4*($K$4-$I$4)))*$G$4+$F$4^2/(4*$C$4)*(1-EXP(-2*$C$4*($K$4-$I$4))))</f>
        <v>17.6823869192772</v>
      </c>
      <c r="I775" s="126" t="n">
        <f aca="false">MAX(0,G775-H775-$H$4)</f>
        <v>0</v>
      </c>
      <c r="J775" s="22" t="n">
        <f aca="false">$D$7*AVERAGE(A775,I775)</f>
        <v>0</v>
      </c>
      <c r="K775" s="135"/>
    </row>
    <row r="776" customFormat="false" ht="12.75" hidden="false" customHeight="false" outlineLevel="0" collapsed="false">
      <c r="B776" s="124" t="n">
        <f aca="false">B775+1</f>
        <v>760</v>
      </c>
      <c r="C776" s="21" t="n">
        <f aca="false">$C$7</f>
        <v>3.29212628660779</v>
      </c>
      <c r="D776" s="21" t="n">
        <f aca="true">NORMSINV(RAND())</f>
        <v>0.464207298706315</v>
      </c>
      <c r="E776" s="21" t="n">
        <f aca="false">$C$4*($G$4-C776)*$J$4+$F$4*SQRT($J$4)*D776+C776</f>
        <v>3.2593212164437</v>
      </c>
      <c r="F776" s="125" t="n">
        <f aca="false">EXP(E776)</f>
        <v>26.0318611448239</v>
      </c>
      <c r="G776" s="126" t="n">
        <f aca="false">EXP(EXP(-$C$4*($J$4-$I$4))*LN(F776)+(1-EXP(-$C$4*($J$4-$I$4)))*$G$4+$F$4^2/(4*$C$4)*(1-EXP(-2*$C$4*($J$4-$I$4))))</f>
        <v>25.0587064000051</v>
      </c>
      <c r="H776" s="126" t="n">
        <f aca="false">EXP(EXP(-$C$4*($K$4-$I$4))*LN(G776)+(1-EXP(-$C$4*($K$4-$I$4)))*$G$4+$F$4^2/(4*$C$4)*(1-EXP(-2*$C$4*($K$4-$I$4))))</f>
        <v>22.1894080758431</v>
      </c>
      <c r="I776" s="126" t="n">
        <f aca="false">MAX(0,G776-H776-$H$4)</f>
        <v>0.829298324162056</v>
      </c>
      <c r="J776" s="22" t="n">
        <f aca="false">$D$7*AVERAGE(A776,I776)</f>
        <v>0.788852967632079</v>
      </c>
      <c r="K776" s="135"/>
    </row>
    <row r="777" customFormat="false" ht="12.75" hidden="false" customHeight="false" outlineLevel="0" collapsed="false">
      <c r="B777" s="124" t="n">
        <f aca="false">B776+1</f>
        <v>761</v>
      </c>
      <c r="C777" s="21" t="n">
        <f aca="false">$C$7</f>
        <v>3.29212628660779</v>
      </c>
      <c r="D777" s="21" t="n">
        <f aca="true">NORMSINV(RAND())</f>
        <v>-1.26256653324523</v>
      </c>
      <c r="E777" s="21" t="n">
        <f aca="false">$C$4*($G$4-C777)*$J$4+$F$4*SQRT($J$4)*D777+C777</f>
        <v>2.70900297458154</v>
      </c>
      <c r="F777" s="125" t="n">
        <f aca="false">EXP(E777)</f>
        <v>15.0142984126824</v>
      </c>
      <c r="G777" s="126" t="n">
        <f aca="false">EXP(EXP(-$C$4*($J$4-$I$4))*LN(F777)+(1-EXP(-$C$4*($J$4-$I$4)))*$G$4+$F$4^2/(4*$C$4)*(1-EXP(-2*$C$4*($J$4-$I$4))))</f>
        <v>15.3659754505891</v>
      </c>
      <c r="H777" s="126" t="n">
        <f aca="false">EXP(EXP(-$C$4*($K$4-$I$4))*LN(G777)+(1-EXP(-$C$4*($K$4-$I$4)))*$G$4+$F$4^2/(4*$C$4)*(1-EXP(-2*$C$4*($K$4-$I$4))))</f>
        <v>16.355408611569</v>
      </c>
      <c r="I777" s="126" t="n">
        <f aca="false">MAX(0,G777-H777-$H$4)</f>
        <v>0</v>
      </c>
      <c r="J777" s="22" t="n">
        <f aca="false">$D$7*AVERAGE(A777,I777)</f>
        <v>0</v>
      </c>
      <c r="K777" s="135"/>
    </row>
    <row r="778" customFormat="false" ht="12.75" hidden="false" customHeight="false" outlineLevel="0" collapsed="false">
      <c r="B778" s="124" t="n">
        <f aca="false">B777+1</f>
        <v>762</v>
      </c>
      <c r="C778" s="21" t="n">
        <f aca="false">$C$7</f>
        <v>3.29212628660779</v>
      </c>
      <c r="D778" s="21" t="n">
        <f aca="true">NORMSINV(RAND())</f>
        <v>-0.417395660567122</v>
      </c>
      <c r="E778" s="21" t="n">
        <f aca="false">$C$4*($G$4-C778)*$J$4+$F$4*SQRT($J$4)*D778+C778</f>
        <v>2.97835669081181</v>
      </c>
      <c r="F778" s="125" t="n">
        <f aca="false">EXP(E778)</f>
        <v>19.6554900433499</v>
      </c>
      <c r="G778" s="126" t="n">
        <f aca="false">EXP(EXP(-$C$4*($J$4-$I$4))*LN(F778)+(1-EXP(-$C$4*($J$4-$I$4)))*$G$4+$F$4^2/(4*$C$4)*(1-EXP(-2*$C$4*($J$4-$I$4))))</f>
        <v>19.5217506747576</v>
      </c>
      <c r="H778" s="126" t="n">
        <f aca="false">EXP(EXP(-$C$4*($K$4-$I$4))*LN(G778)+(1-EXP(-$C$4*($K$4-$I$4)))*$G$4+$F$4^2/(4*$C$4)*(1-EXP(-2*$C$4*($K$4-$I$4))))</f>
        <v>18.9891688999115</v>
      </c>
      <c r="I778" s="126" t="n">
        <f aca="false">MAX(0,G778-H778-$H$4)</f>
        <v>0</v>
      </c>
      <c r="J778" s="22" t="n">
        <f aca="false">$D$7*AVERAGE(A778,I778)</f>
        <v>0</v>
      </c>
      <c r="K778" s="135"/>
    </row>
    <row r="779" customFormat="false" ht="12.75" hidden="false" customHeight="false" outlineLevel="0" collapsed="false">
      <c r="B779" s="124" t="n">
        <f aca="false">B778+1</f>
        <v>763</v>
      </c>
      <c r="C779" s="21" t="n">
        <f aca="false">$C$7</f>
        <v>3.29212628660779</v>
      </c>
      <c r="D779" s="21" t="n">
        <f aca="true">NORMSINV(RAND())</f>
        <v>0.234723155570658</v>
      </c>
      <c r="E779" s="21" t="n">
        <f aca="false">$C$4*($G$4-C779)*$J$4+$F$4*SQRT($J$4)*D779+C779</f>
        <v>3.18618522848231</v>
      </c>
      <c r="F779" s="125" t="n">
        <f aca="false">EXP(E779)</f>
        <v>24.1959491458114</v>
      </c>
      <c r="G779" s="126" t="n">
        <f aca="false">EXP(EXP(-$C$4*($J$4-$I$4))*LN(F779)+(1-EXP(-$C$4*($J$4-$I$4)))*$G$4+$F$4^2/(4*$C$4)*(1-EXP(-2*$C$4*($J$4-$I$4))))</f>
        <v>23.4818002632076</v>
      </c>
      <c r="H779" s="126" t="n">
        <f aca="false">EXP(EXP(-$C$4*($K$4-$I$4))*LN(G779)+(1-EXP(-$C$4*($K$4-$I$4)))*$G$4+$F$4^2/(4*$C$4)*(1-EXP(-2*$C$4*($K$4-$I$4))))</f>
        <v>21.3078124615475</v>
      </c>
      <c r="I779" s="126" t="n">
        <f aca="false">MAX(0,G779-H779-$H$4)</f>
        <v>0.133987801660015</v>
      </c>
      <c r="J779" s="22" t="n">
        <f aca="false">$D$7*AVERAGE(A779,I779)</f>
        <v>0.127453139463172</v>
      </c>
      <c r="K779" s="135"/>
    </row>
    <row r="780" customFormat="false" ht="12.75" hidden="false" customHeight="false" outlineLevel="0" collapsed="false">
      <c r="B780" s="124" t="n">
        <f aca="false">B779+1</f>
        <v>764</v>
      </c>
      <c r="C780" s="21" t="n">
        <f aca="false">$C$7</f>
        <v>3.29212628660779</v>
      </c>
      <c r="D780" s="21" t="n">
        <f aca="true">NORMSINV(RAND())</f>
        <v>1.54394574944853</v>
      </c>
      <c r="E780" s="21" t="n">
        <f aca="false">$C$4*($G$4-C780)*$J$4+$F$4*SQRT($J$4)*D780+C780</f>
        <v>3.60343099786881</v>
      </c>
      <c r="F780" s="125" t="n">
        <f aca="false">EXP(E780)</f>
        <v>36.7240185671947</v>
      </c>
      <c r="G780" s="126" t="n">
        <f aca="false">EXP(EXP(-$C$4*($J$4-$I$4))*LN(F780)+(1-EXP(-$C$4*($J$4-$I$4)))*$G$4+$F$4^2/(4*$C$4)*(1-EXP(-2*$C$4*($J$4-$I$4))))</f>
        <v>34.022781094725</v>
      </c>
      <c r="H780" s="126" t="n">
        <f aca="false">EXP(EXP(-$C$4*($K$4-$I$4))*LN(G780)+(1-EXP(-$C$4*($K$4-$I$4)))*$G$4+$F$4^2/(4*$C$4)*(1-EXP(-2*$C$4*($K$4-$I$4))))</f>
        <v>26.8526497197645</v>
      </c>
      <c r="I780" s="126" t="n">
        <f aca="false">MAX(0,G780-H780-$H$4)</f>
        <v>5.13013137496048</v>
      </c>
      <c r="J780" s="22" t="n">
        <f aca="false">$D$7*AVERAGE(A780,I780)</f>
        <v>4.87993191541671</v>
      </c>
      <c r="K780" s="135"/>
    </row>
    <row r="781" customFormat="false" ht="12.75" hidden="false" customHeight="false" outlineLevel="0" collapsed="false">
      <c r="B781" s="124" t="n">
        <f aca="false">B780+1</f>
        <v>765</v>
      </c>
      <c r="C781" s="21" t="n">
        <f aca="false">$C$7</f>
        <v>3.29212628660779</v>
      </c>
      <c r="D781" s="21" t="n">
        <f aca="true">NORMSINV(RAND())</f>
        <v>-0.301270155481266</v>
      </c>
      <c r="E781" s="21" t="n">
        <f aca="false">$C$4*($G$4-C781)*$J$4+$F$4*SQRT($J$4)*D781+C781</f>
        <v>3.01536558138665</v>
      </c>
      <c r="F781" s="125" t="n">
        <f aca="false">EXP(E781)</f>
        <v>20.3965461753524</v>
      </c>
      <c r="G781" s="126" t="n">
        <f aca="false">EXP(EXP(-$C$4*($J$4-$I$4))*LN(F781)+(1-EXP(-$C$4*($J$4-$I$4)))*$G$4+$F$4^2/(4*$C$4)*(1-EXP(-2*$C$4*($J$4-$I$4))))</f>
        <v>20.1744896592458</v>
      </c>
      <c r="H781" s="126" t="n">
        <f aca="false">EXP(EXP(-$C$4*($K$4-$I$4))*LN(G781)+(1-EXP(-$C$4*($K$4-$I$4)))*$G$4+$F$4^2/(4*$C$4)*(1-EXP(-2*$C$4*($K$4-$I$4))))</f>
        <v>19.3827558397311</v>
      </c>
      <c r="I781" s="126" t="n">
        <f aca="false">MAX(0,G781-H781-$H$4)</f>
        <v>0</v>
      </c>
      <c r="J781" s="22" t="n">
        <f aca="false">$D$7*AVERAGE(A781,I781)</f>
        <v>0</v>
      </c>
      <c r="K781" s="135"/>
    </row>
    <row r="782" customFormat="false" ht="12.75" hidden="false" customHeight="false" outlineLevel="0" collapsed="false">
      <c r="B782" s="124" t="n">
        <f aca="false">B781+1</f>
        <v>766</v>
      </c>
      <c r="C782" s="21" t="n">
        <f aca="false">$C$7</f>
        <v>3.29212628660779</v>
      </c>
      <c r="D782" s="21" t="n">
        <f aca="true">NORMSINV(RAND())</f>
        <v>0.17809901394788</v>
      </c>
      <c r="E782" s="21" t="n">
        <f aca="false">$C$4*($G$4-C782)*$J$4+$F$4*SQRT($J$4)*D782+C782</f>
        <v>3.16813926468079</v>
      </c>
      <c r="F782" s="125" t="n">
        <f aca="false">EXP(E782)</f>
        <v>23.7632261186281</v>
      </c>
      <c r="G782" s="126" t="n">
        <f aca="false">EXP(EXP(-$C$4*($J$4-$I$4))*LN(F782)+(1-EXP(-$C$4*($J$4-$I$4)))*$G$4+$F$4^2/(4*$C$4)*(1-EXP(-2*$C$4*($J$4-$I$4))))</f>
        <v>23.1082174358326</v>
      </c>
      <c r="H782" s="126" t="n">
        <f aca="false">EXP(EXP(-$C$4*($K$4-$I$4))*LN(G782)+(1-EXP(-$C$4*($K$4-$I$4)))*$G$4+$F$4^2/(4*$C$4)*(1-EXP(-2*$C$4*($K$4-$I$4))))</f>
        <v>21.0957250899845</v>
      </c>
      <c r="I782" s="126" t="n">
        <f aca="false">MAX(0,G782-H782-$H$4)</f>
        <v>0</v>
      </c>
      <c r="J782" s="22" t="n">
        <f aca="false">$D$7*AVERAGE(A782,I782)</f>
        <v>0</v>
      </c>
      <c r="K782" s="135"/>
    </row>
    <row r="783" customFormat="false" ht="12.75" hidden="false" customHeight="false" outlineLevel="0" collapsed="false">
      <c r="B783" s="124" t="n">
        <f aca="false">B782+1</f>
        <v>767</v>
      </c>
      <c r="C783" s="21" t="n">
        <f aca="false">$C$7</f>
        <v>3.29212628660779</v>
      </c>
      <c r="D783" s="21" t="n">
        <f aca="true">NORMSINV(RAND())</f>
        <v>-1.04211879509653</v>
      </c>
      <c r="E783" s="21" t="n">
        <f aca="false">$C$4*($G$4-C783)*$J$4+$F$4*SQRT($J$4)*D783+C783</f>
        <v>2.77925908423278</v>
      </c>
      <c r="F783" s="125" t="n">
        <f aca="false">EXP(E783)</f>
        <v>16.1070825344806</v>
      </c>
      <c r="G783" s="126" t="n">
        <f aca="false">EXP(EXP(-$C$4*($J$4-$I$4))*LN(F783)+(1-EXP(-$C$4*($J$4-$I$4)))*$G$4+$F$4^2/(4*$C$4)*(1-EXP(-2*$C$4*($J$4-$I$4))))</f>
        <v>16.3559542624078</v>
      </c>
      <c r="H783" s="126" t="n">
        <f aca="false">EXP(EXP(-$C$4*($K$4-$I$4))*LN(G783)+(1-EXP(-$C$4*($K$4-$I$4)))*$G$4+$F$4^2/(4*$C$4)*(1-EXP(-2*$C$4*($K$4-$I$4))))</f>
        <v>17.0049337590394</v>
      </c>
      <c r="I783" s="126" t="n">
        <f aca="false">MAX(0,G783-H783-$H$4)</f>
        <v>0</v>
      </c>
      <c r="J783" s="22" t="n">
        <f aca="false">$D$7*AVERAGE(A783,I783)</f>
        <v>0</v>
      </c>
      <c r="K783" s="135"/>
    </row>
    <row r="784" customFormat="false" ht="12.75" hidden="false" customHeight="false" outlineLevel="0" collapsed="false">
      <c r="B784" s="124" t="n">
        <f aca="false">B783+1</f>
        <v>768</v>
      </c>
      <c r="C784" s="21" t="n">
        <f aca="false">$C$7</f>
        <v>3.29212628660779</v>
      </c>
      <c r="D784" s="21" t="n">
        <f aca="true">NORMSINV(RAND())</f>
        <v>0.532341688902671</v>
      </c>
      <c r="E784" s="21" t="n">
        <f aca="false">$C$4*($G$4-C784)*$J$4+$F$4*SQRT($J$4)*D784+C784</f>
        <v>3.28103546594726</v>
      </c>
      <c r="F784" s="125" t="n">
        <f aca="false">EXP(E784)</f>
        <v>26.6033052595808</v>
      </c>
      <c r="G784" s="126" t="n">
        <f aca="false">EXP(EXP(-$C$4*($J$4-$I$4))*LN(F784)+(1-EXP(-$C$4*($J$4-$I$4)))*$G$4+$F$4^2/(4*$C$4)*(1-EXP(-2*$C$4*($J$4-$I$4))))</f>
        <v>25.5469694181455</v>
      </c>
      <c r="H784" s="126" t="n">
        <f aca="false">EXP(EXP(-$C$4*($K$4-$I$4))*LN(G784)+(1-EXP(-$C$4*($K$4-$I$4)))*$G$4+$F$4^2/(4*$C$4)*(1-EXP(-2*$C$4*($K$4-$I$4))))</f>
        <v>22.4581114849221</v>
      </c>
      <c r="I784" s="126" t="n">
        <f aca="false">MAX(0,G784-H784-$H$4)</f>
        <v>1.04885793322344</v>
      </c>
      <c r="J784" s="22" t="n">
        <f aca="false">$D$7*AVERAGE(A784,I784)</f>
        <v>0.997704528203142</v>
      </c>
      <c r="K784" s="135"/>
    </row>
    <row r="785" customFormat="false" ht="12.75" hidden="false" customHeight="false" outlineLevel="0" collapsed="false">
      <c r="B785" s="124" t="n">
        <f aca="false">B784+1</f>
        <v>769</v>
      </c>
      <c r="C785" s="21" t="n">
        <f aca="false">$C$7</f>
        <v>3.29212628660779</v>
      </c>
      <c r="D785" s="21" t="n">
        <f aca="true">NORMSINV(RAND())</f>
        <v>-0.874750999577675</v>
      </c>
      <c r="E785" s="21" t="n">
        <f aca="false">$C$4*($G$4-C785)*$J$4+$F$4*SQRT($J$4)*D785+C785</f>
        <v>2.83259875690444</v>
      </c>
      <c r="F785" s="125" t="n">
        <f aca="false">EXP(E785)</f>
        <v>16.9895552283598</v>
      </c>
      <c r="G785" s="126" t="n">
        <f aca="false">EXP(EXP(-$C$4*($J$4-$I$4))*LN(F785)+(1-EXP(-$C$4*($J$4-$I$4)))*$G$4+$F$4^2/(4*$C$4)*(1-EXP(-2*$C$4*($J$4-$I$4))))</f>
        <v>17.1499415024365</v>
      </c>
      <c r="H785" s="126" t="n">
        <f aca="false">EXP(EXP(-$C$4*($K$4-$I$4))*LN(G785)+(1-EXP(-$C$4*($K$4-$I$4)))*$G$4+$F$4^2/(4*$C$4)*(1-EXP(-2*$C$4*($K$4-$I$4))))</f>
        <v>17.5152364951068</v>
      </c>
      <c r="I785" s="126" t="n">
        <f aca="false">MAX(0,G785-H785-$H$4)</f>
        <v>0</v>
      </c>
      <c r="J785" s="22" t="n">
        <f aca="false">$D$7*AVERAGE(A785,I785)</f>
        <v>0</v>
      </c>
      <c r="K785" s="135"/>
    </row>
    <row r="786" customFormat="false" ht="12.75" hidden="false" customHeight="false" outlineLevel="0" collapsed="false">
      <c r="B786" s="124" t="n">
        <f aca="false">B785+1</f>
        <v>770</v>
      </c>
      <c r="C786" s="21" t="n">
        <f aca="false">$C$7</f>
        <v>3.29212628660779</v>
      </c>
      <c r="D786" s="21" t="n">
        <f aca="true">NORMSINV(RAND())</f>
        <v>-0.238862731242997</v>
      </c>
      <c r="E786" s="21" t="n">
        <f aca="false">$C$4*($G$4-C786)*$J$4+$F$4*SQRT($J$4)*D786+C786</f>
        <v>3.03525466202389</v>
      </c>
      <c r="F786" s="125" t="n">
        <f aca="false">EXP(E786)</f>
        <v>20.8062757931639</v>
      </c>
      <c r="G786" s="126" t="n">
        <f aca="false">EXP(EXP(-$C$4*($J$4-$I$4))*LN(F786)+(1-EXP(-$C$4*($J$4-$I$4)))*$G$4+$F$4^2/(4*$C$4)*(1-EXP(-2*$C$4*($J$4-$I$4))))</f>
        <v>20.5342508594844</v>
      </c>
      <c r="H786" s="126" t="n">
        <f aca="false">EXP(EXP(-$C$4*($K$4-$I$4))*LN(G786)+(1-EXP(-$C$4*($K$4-$I$4)))*$G$4+$F$4^2/(4*$C$4)*(1-EXP(-2*$C$4*($K$4-$I$4))))</f>
        <v>19.5976342341321</v>
      </c>
      <c r="I786" s="126" t="n">
        <f aca="false">MAX(0,G786-H786-$H$4)</f>
        <v>0</v>
      </c>
      <c r="J786" s="22" t="n">
        <f aca="false">$D$7*AVERAGE(A786,I786)</f>
        <v>0</v>
      </c>
      <c r="K786" s="135"/>
    </row>
    <row r="787" customFormat="false" ht="12.75" hidden="false" customHeight="false" outlineLevel="0" collapsed="false">
      <c r="B787" s="124" t="n">
        <f aca="false">B786+1</f>
        <v>771</v>
      </c>
      <c r="C787" s="21" t="n">
        <f aca="false">$C$7</f>
        <v>3.29212628660779</v>
      </c>
      <c r="D787" s="21" t="n">
        <f aca="true">NORMSINV(RAND())</f>
        <v>-0.0819411360471143</v>
      </c>
      <c r="E787" s="21" t="n">
        <f aca="false">$C$4*($G$4-C787)*$J$4+$F$4*SQRT($J$4)*D787+C787</f>
        <v>3.08526515834975</v>
      </c>
      <c r="F787" s="125" t="n">
        <f aca="false">EXP(E787)</f>
        <v>21.8732659523035</v>
      </c>
      <c r="G787" s="126" t="n">
        <f aca="false">EXP(EXP(-$C$4*($J$4-$I$4))*LN(F787)+(1-EXP(-$C$4*($J$4-$I$4)))*$G$4+$F$4^2/(4*$C$4)*(1-EXP(-2*$C$4*($J$4-$I$4))))</f>
        <v>21.4674620604729</v>
      </c>
      <c r="H787" s="126" t="n">
        <f aca="false">EXP(EXP(-$C$4*($K$4-$I$4))*LN(G787)+(1-EXP(-$C$4*($K$4-$I$4)))*$G$4+$F$4^2/(4*$C$4)*(1-EXP(-2*$C$4*($K$4-$I$4))))</f>
        <v>20.1485240837839</v>
      </c>
      <c r="I787" s="126" t="n">
        <f aca="false">MAX(0,G787-H787-$H$4)</f>
        <v>0</v>
      </c>
      <c r="J787" s="22" t="n">
        <f aca="false">$D$7*AVERAGE(A787,I787)</f>
        <v>0</v>
      </c>
      <c r="K787" s="135"/>
    </row>
    <row r="788" customFormat="false" ht="12.75" hidden="false" customHeight="false" outlineLevel="0" collapsed="false">
      <c r="B788" s="124" t="n">
        <f aca="false">B787+1</f>
        <v>772</v>
      </c>
      <c r="C788" s="21" t="n">
        <f aca="false">$C$7</f>
        <v>3.29212628660779</v>
      </c>
      <c r="D788" s="21" t="n">
        <f aca="true">NORMSINV(RAND())</f>
        <v>-0.485498286448562</v>
      </c>
      <c r="E788" s="21" t="n">
        <f aca="false">$C$4*($G$4-C788)*$J$4+$F$4*SQRT($J$4)*D788+C788</f>
        <v>2.95665256451119</v>
      </c>
      <c r="F788" s="125" t="n">
        <f aca="false">EXP(E788)</f>
        <v>19.2334810394621</v>
      </c>
      <c r="G788" s="126" t="n">
        <f aca="false">EXP(EXP(-$C$4*($J$4-$I$4))*LN(F788)+(1-EXP(-$C$4*($J$4-$I$4)))*$G$4+$F$4^2/(4*$C$4)*(1-EXP(-2*$C$4*($J$4-$I$4))))</f>
        <v>19.1488161103434</v>
      </c>
      <c r="H788" s="126" t="n">
        <f aca="false">EXP(EXP(-$C$4*($K$4-$I$4))*LN(G788)+(1-EXP(-$C$4*($K$4-$I$4)))*$G$4+$F$4^2/(4*$C$4)*(1-EXP(-2*$C$4*($K$4-$I$4))))</f>
        <v>18.7620754537627</v>
      </c>
      <c r="I788" s="126" t="n">
        <f aca="false">MAX(0,G788-H788-$H$4)</f>
        <v>0</v>
      </c>
      <c r="J788" s="22" t="n">
        <f aca="false">$D$7*AVERAGE(A788,I788)</f>
        <v>0</v>
      </c>
      <c r="K788" s="135"/>
    </row>
    <row r="789" customFormat="false" ht="12.75" hidden="false" customHeight="false" outlineLevel="0" collapsed="false">
      <c r="B789" s="124" t="n">
        <f aca="false">B788+1</f>
        <v>773</v>
      </c>
      <c r="C789" s="21" t="n">
        <f aca="false">$C$7</f>
        <v>3.29212628660779</v>
      </c>
      <c r="D789" s="21" t="n">
        <f aca="true">NORMSINV(RAND())</f>
        <v>-0.307092310621254</v>
      </c>
      <c r="E789" s="21" t="n">
        <f aca="false">$C$4*($G$4-C789)*$J$4+$F$4*SQRT($J$4)*D789+C789</f>
        <v>3.01351007598044</v>
      </c>
      <c r="F789" s="125" t="n">
        <f aca="false">EXP(E789)</f>
        <v>20.358735363587</v>
      </c>
      <c r="G789" s="126" t="n">
        <f aca="false">EXP(EXP(-$C$4*($J$4-$I$4))*LN(F789)+(1-EXP(-$C$4*($J$4-$I$4)))*$G$4+$F$4^2/(4*$C$4)*(1-EXP(-2*$C$4*($J$4-$I$4))))</f>
        <v>20.1412497361495</v>
      </c>
      <c r="H789" s="126" t="n">
        <f aca="false">EXP(EXP(-$C$4*($K$4-$I$4))*LN(G789)+(1-EXP(-$C$4*($K$4-$I$4)))*$G$4+$F$4^2/(4*$C$4)*(1-EXP(-2*$C$4*($K$4-$I$4))))</f>
        <v>19.3628298145149</v>
      </c>
      <c r="I789" s="126" t="n">
        <f aca="false">MAX(0,G789-H789-$H$4)</f>
        <v>0</v>
      </c>
      <c r="J789" s="22" t="n">
        <f aca="false">$D$7*AVERAGE(A789,I789)</f>
        <v>0</v>
      </c>
      <c r="K789" s="135"/>
    </row>
    <row r="790" customFormat="false" ht="12.75" hidden="false" customHeight="false" outlineLevel="0" collapsed="false">
      <c r="B790" s="124" t="n">
        <f aca="false">B789+1</f>
        <v>774</v>
      </c>
      <c r="C790" s="21" t="n">
        <f aca="false">$C$7</f>
        <v>3.29212628660779</v>
      </c>
      <c r="D790" s="21" t="n">
        <f aca="true">NORMSINV(RAND())</f>
        <v>-0.581173559498976</v>
      </c>
      <c r="E790" s="21" t="n">
        <f aca="false">$C$4*($G$4-C790)*$J$4+$F$4*SQRT($J$4)*D790+C790</f>
        <v>2.92616110866414</v>
      </c>
      <c r="F790" s="125" t="n">
        <f aca="false">EXP(E790)</f>
        <v>18.6558749771615</v>
      </c>
      <c r="G790" s="126" t="n">
        <f aca="false">EXP(EXP(-$C$4*($J$4-$I$4))*LN(F790)+(1-EXP(-$C$4*($J$4-$I$4)))*$G$4+$F$4^2/(4*$C$4)*(1-EXP(-2*$C$4*($J$4-$I$4))))</f>
        <v>18.6368956937208</v>
      </c>
      <c r="H790" s="126" t="n">
        <f aca="false">EXP(EXP(-$C$4*($K$4-$I$4))*LN(G790)+(1-EXP(-$C$4*($K$4-$I$4)))*$G$4+$F$4^2/(4*$C$4)*(1-EXP(-2*$C$4*($K$4-$I$4))))</f>
        <v>18.4476192347838</v>
      </c>
      <c r="I790" s="126" t="n">
        <f aca="false">MAX(0,G790-H790-$H$4)</f>
        <v>0</v>
      </c>
      <c r="J790" s="22" t="n">
        <f aca="false">$D$7*AVERAGE(A790,I790)</f>
        <v>0</v>
      </c>
      <c r="K790" s="135"/>
    </row>
    <row r="791" customFormat="false" ht="12.75" hidden="false" customHeight="false" outlineLevel="0" collapsed="false">
      <c r="B791" s="124" t="n">
        <f aca="false">B790+1</f>
        <v>775</v>
      </c>
      <c r="C791" s="21" t="n">
        <f aca="false">$C$7</f>
        <v>3.29212628660779</v>
      </c>
      <c r="D791" s="21" t="n">
        <f aca="true">NORMSINV(RAND())</f>
        <v>-0.342898195572558</v>
      </c>
      <c r="E791" s="21" t="n">
        <f aca="false">$C$4*($G$4-C791)*$J$4+$F$4*SQRT($J$4)*D791+C791</f>
        <v>3.00209883538245</v>
      </c>
      <c r="F791" s="125" t="n">
        <f aca="false">EXP(E791)</f>
        <v>20.1277374292237</v>
      </c>
      <c r="G791" s="126" t="n">
        <f aca="false">EXP(EXP(-$C$4*($J$4-$I$4))*LN(F791)+(1-EXP(-$C$4*($J$4-$I$4)))*$G$4+$F$4^2/(4*$C$4)*(1-EXP(-2*$C$4*($J$4-$I$4))))</f>
        <v>19.93802701063</v>
      </c>
      <c r="H791" s="126" t="n">
        <f aca="false">EXP(EXP(-$C$4*($K$4-$I$4))*LN(G791)+(1-EXP(-$C$4*($K$4-$I$4)))*$G$4+$F$4^2/(4*$C$4)*(1-EXP(-2*$C$4*($K$4-$I$4))))</f>
        <v>19.2407355980942</v>
      </c>
      <c r="I791" s="126" t="n">
        <f aca="false">MAX(0,G791-H791-$H$4)</f>
        <v>0</v>
      </c>
      <c r="J791" s="22" t="n">
        <f aca="false">$D$7*AVERAGE(A791,I791)</f>
        <v>0</v>
      </c>
      <c r="K791" s="135"/>
    </row>
    <row r="792" customFormat="false" ht="12.75" hidden="false" customHeight="false" outlineLevel="0" collapsed="false">
      <c r="B792" s="124" t="n">
        <f aca="false">B791+1</f>
        <v>776</v>
      </c>
      <c r="C792" s="21" t="n">
        <f aca="false">$C$7</f>
        <v>3.29212628660779</v>
      </c>
      <c r="D792" s="21" t="n">
        <f aca="true">NORMSINV(RAND())</f>
        <v>0.992644092765125</v>
      </c>
      <c r="E792" s="21" t="n">
        <f aca="false">$C$4*($G$4-C792)*$J$4+$F$4*SQRT($J$4)*D792+C792</f>
        <v>3.42773262160906</v>
      </c>
      <c r="F792" s="125" t="n">
        <f aca="false">EXP(E792)</f>
        <v>30.8067130256533</v>
      </c>
      <c r="G792" s="126" t="n">
        <f aca="false">EXP(EXP(-$C$4*($J$4-$I$4))*LN(F792)+(1-EXP(-$C$4*($J$4-$I$4)))*$G$4+$F$4^2/(4*$C$4)*(1-EXP(-2*$C$4*($J$4-$I$4))))</f>
        <v>29.1043567367246</v>
      </c>
      <c r="H792" s="126" t="n">
        <f aca="false">EXP(EXP(-$C$4*($K$4-$I$4))*LN(G792)+(1-EXP(-$C$4*($K$4-$I$4)))*$G$4+$F$4^2/(4*$C$4)*(1-EXP(-2*$C$4*($K$4-$I$4))))</f>
        <v>24.3606736954553</v>
      </c>
      <c r="I792" s="126" t="n">
        <f aca="false">MAX(0,G792-H792-$H$4)</f>
        <v>2.70368304126928</v>
      </c>
      <c r="J792" s="22" t="n">
        <f aca="false">$D$7*AVERAGE(A792,I792)</f>
        <v>2.57182286337892</v>
      </c>
      <c r="K792" s="135"/>
    </row>
    <row r="793" customFormat="false" ht="12.75" hidden="false" customHeight="false" outlineLevel="0" collapsed="false">
      <c r="B793" s="124" t="n">
        <f aca="false">B792+1</f>
        <v>777</v>
      </c>
      <c r="C793" s="21" t="n">
        <f aca="false">$C$7</f>
        <v>3.29212628660779</v>
      </c>
      <c r="D793" s="21" t="n">
        <f aca="true">NORMSINV(RAND())</f>
        <v>-0.893869512802157</v>
      </c>
      <c r="E793" s="21" t="n">
        <f aca="false">$C$4*($G$4-C793)*$J$4+$F$4*SQRT($J$4)*D793+C793</f>
        <v>2.82650573743076</v>
      </c>
      <c r="F793" s="125" t="n">
        <f aca="false">EXP(E793)</f>
        <v>16.8863522656181</v>
      </c>
      <c r="G793" s="126" t="n">
        <f aca="false">EXP(EXP(-$C$4*($J$4-$I$4))*LN(F793)+(1-EXP(-$C$4*($J$4-$I$4)))*$G$4+$F$4^2/(4*$C$4)*(1-EXP(-2*$C$4*($J$4-$I$4))))</f>
        <v>17.0573282421985</v>
      </c>
      <c r="H793" s="126" t="n">
        <f aca="false">EXP(EXP(-$C$4*($K$4-$I$4))*LN(G793)+(1-EXP(-$C$4*($K$4-$I$4)))*$G$4+$F$4^2/(4*$C$4)*(1-EXP(-2*$C$4*($K$4-$I$4))))</f>
        <v>17.4561781037695</v>
      </c>
      <c r="I793" s="126" t="n">
        <f aca="false">MAX(0,G793-H793-$H$4)</f>
        <v>0</v>
      </c>
      <c r="J793" s="22" t="n">
        <f aca="false">$D$7*AVERAGE(A793,I793)</f>
        <v>0</v>
      </c>
      <c r="K793" s="135"/>
    </row>
    <row r="794" customFormat="false" ht="12.75" hidden="false" customHeight="false" outlineLevel="0" collapsed="false">
      <c r="B794" s="124" t="n">
        <f aca="false">B793+1</f>
        <v>778</v>
      </c>
      <c r="C794" s="21" t="n">
        <f aca="false">$C$7</f>
        <v>3.29212628660779</v>
      </c>
      <c r="D794" s="21" t="n">
        <f aca="true">NORMSINV(RAND())</f>
        <v>-0.8286608501589</v>
      </c>
      <c r="E794" s="21" t="n">
        <f aca="false">$C$4*($G$4-C794)*$J$4+$F$4*SQRT($J$4)*D794+C794</f>
        <v>2.84728756532044</v>
      </c>
      <c r="F794" s="125" t="n">
        <f aca="false">EXP(E794)</f>
        <v>17.2409533998249</v>
      </c>
      <c r="G794" s="126" t="n">
        <f aca="false">EXP(EXP(-$C$4*($J$4-$I$4))*LN(F794)+(1-EXP(-$C$4*($J$4-$I$4)))*$G$4+$F$4^2/(4*$C$4)*(1-EXP(-2*$C$4*($J$4-$I$4))))</f>
        <v>17.3752824724587</v>
      </c>
      <c r="H794" s="126" t="n">
        <f aca="false">EXP(EXP(-$C$4*($K$4-$I$4))*LN(G794)+(1-EXP(-$C$4*($K$4-$I$4)))*$G$4+$F$4^2/(4*$C$4)*(1-EXP(-2*$C$4*($K$4-$I$4))))</f>
        <v>17.6584348829896</v>
      </c>
      <c r="I794" s="126" t="n">
        <f aca="false">MAX(0,G794-H794-$H$4)</f>
        <v>0</v>
      </c>
      <c r="J794" s="22" t="n">
        <f aca="false">$D$7*AVERAGE(A794,I794)</f>
        <v>0</v>
      </c>
      <c r="K794" s="135"/>
    </row>
    <row r="795" customFormat="false" ht="12.75" hidden="false" customHeight="false" outlineLevel="0" collapsed="false">
      <c r="B795" s="124" t="n">
        <f aca="false">B794+1</f>
        <v>779</v>
      </c>
      <c r="C795" s="21" t="n">
        <f aca="false">$C$7</f>
        <v>3.29212628660779</v>
      </c>
      <c r="D795" s="21" t="n">
        <f aca="true">NORMSINV(RAND())</f>
        <v>1.50957431239705</v>
      </c>
      <c r="E795" s="21" t="n">
        <f aca="false">$C$4*($G$4-C795)*$J$4+$F$4*SQRT($J$4)*D795+C795</f>
        <v>3.59247691201318</v>
      </c>
      <c r="F795" s="125" t="n">
        <f aca="false">EXP(E795)</f>
        <v>36.3239357859665</v>
      </c>
      <c r="G795" s="126" t="n">
        <f aca="false">EXP(EXP(-$C$4*($J$4-$I$4))*LN(F795)+(1-EXP(-$C$4*($J$4-$I$4)))*$G$4+$F$4^2/(4*$C$4)*(1-EXP(-2*$C$4*($J$4-$I$4))))</f>
        <v>33.6931812329004</v>
      </c>
      <c r="H795" s="126" t="n">
        <f aca="false">EXP(EXP(-$C$4*($K$4-$I$4))*LN(G795)+(1-EXP(-$C$4*($K$4-$I$4)))*$G$4+$F$4^2/(4*$C$4)*(1-EXP(-2*$C$4*($K$4-$I$4))))</f>
        <v>26.6900904799192</v>
      </c>
      <c r="I795" s="126" t="n">
        <f aca="false">MAX(0,G795-H795-$H$4)</f>
        <v>4.96309075298123</v>
      </c>
      <c r="J795" s="22" t="n">
        <f aca="false">$D$7*AVERAGE(A795,I795)</f>
        <v>4.72103796070315</v>
      </c>
      <c r="K795" s="135"/>
    </row>
    <row r="796" customFormat="false" ht="12.75" hidden="false" customHeight="false" outlineLevel="0" collapsed="false">
      <c r="B796" s="124" t="n">
        <f aca="false">B795+1</f>
        <v>780</v>
      </c>
      <c r="C796" s="21" t="n">
        <f aca="false">$C$7</f>
        <v>3.29212628660779</v>
      </c>
      <c r="D796" s="21" t="n">
        <f aca="true">NORMSINV(RAND())</f>
        <v>-0.430115636339681</v>
      </c>
      <c r="E796" s="21" t="n">
        <f aca="false">$C$4*($G$4-C796)*$J$4+$F$4*SQRT($J$4)*D796+C796</f>
        <v>2.97430286825893</v>
      </c>
      <c r="F796" s="125" t="n">
        <f aca="false">EXP(E796)</f>
        <v>19.5759714605337</v>
      </c>
      <c r="G796" s="126" t="n">
        <f aca="false">EXP(EXP(-$C$4*($J$4-$I$4))*LN(F796)+(1-EXP(-$C$4*($J$4-$I$4)))*$G$4+$F$4^2/(4*$C$4)*(1-EXP(-2*$C$4*($J$4-$I$4))))</f>
        <v>19.451547834333</v>
      </c>
      <c r="H796" s="126" t="n">
        <f aca="false">EXP(EXP(-$C$4*($K$4-$I$4))*LN(G796)+(1-EXP(-$C$4*($K$4-$I$4)))*$G$4+$F$4^2/(4*$C$4)*(1-EXP(-2*$C$4*($K$4-$I$4))))</f>
        <v>18.9465454029493</v>
      </c>
      <c r="I796" s="126" t="n">
        <f aca="false">MAX(0,G796-H796-$H$4)</f>
        <v>0</v>
      </c>
      <c r="J796" s="22" t="n">
        <f aca="false">$D$7*AVERAGE(A796,I796)</f>
        <v>0</v>
      </c>
      <c r="K796" s="135"/>
    </row>
    <row r="797" customFormat="false" ht="12.75" hidden="false" customHeight="false" outlineLevel="0" collapsed="false">
      <c r="B797" s="124" t="n">
        <f aca="false">B796+1</f>
        <v>781</v>
      </c>
      <c r="C797" s="21" t="n">
        <f aca="false">$C$7</f>
        <v>3.29212628660779</v>
      </c>
      <c r="D797" s="21" t="n">
        <f aca="true">NORMSINV(RAND())</f>
        <v>0.510948029042327</v>
      </c>
      <c r="E797" s="21" t="n">
        <f aca="false">$C$4*($G$4-C797)*$J$4+$F$4*SQRT($J$4)*D797+C797</f>
        <v>3.27421736327308</v>
      </c>
      <c r="F797" s="125" t="n">
        <f aca="false">EXP(E797)</f>
        <v>26.4225381375166</v>
      </c>
      <c r="G797" s="126" t="n">
        <f aca="false">EXP(EXP(-$C$4*($J$4-$I$4))*LN(F797)+(1-EXP(-$C$4*($J$4-$I$4)))*$G$4+$F$4^2/(4*$C$4)*(1-EXP(-2*$C$4*($J$4-$I$4))))</f>
        <v>25.3926427082556</v>
      </c>
      <c r="H797" s="126" t="n">
        <f aca="false">EXP(EXP(-$C$4*($K$4-$I$4))*LN(G797)+(1-EXP(-$C$4*($K$4-$I$4)))*$G$4+$F$4^2/(4*$C$4)*(1-EXP(-2*$C$4*($K$4-$I$4))))</f>
        <v>22.3733921407464</v>
      </c>
      <c r="I797" s="126" t="n">
        <f aca="false">MAX(0,G797-H797-$H$4)</f>
        <v>0.979250567509175</v>
      </c>
      <c r="J797" s="22" t="n">
        <f aca="false">$D$7*AVERAGE(A797,I797)</f>
        <v>0.93149195377375</v>
      </c>
      <c r="K797" s="135"/>
    </row>
    <row r="798" customFormat="false" ht="12.75" hidden="false" customHeight="false" outlineLevel="0" collapsed="false">
      <c r="B798" s="124" t="n">
        <f aca="false">B797+1</f>
        <v>782</v>
      </c>
      <c r="C798" s="21" t="n">
        <f aca="false">$C$7</f>
        <v>3.29212628660779</v>
      </c>
      <c r="D798" s="21" t="n">
        <f aca="true">NORMSINV(RAND())</f>
        <v>-0.259302588645497</v>
      </c>
      <c r="E798" s="21" t="n">
        <f aca="false">$C$4*($G$4-C798)*$J$4+$F$4*SQRT($J$4)*D798+C798</f>
        <v>3.0287405336641</v>
      </c>
      <c r="F798" s="125" t="n">
        <f aca="false">EXP(E798)</f>
        <v>20.6711815303564</v>
      </c>
      <c r="G798" s="126" t="n">
        <f aca="false">EXP(EXP(-$C$4*($J$4-$I$4))*LN(F798)+(1-EXP(-$C$4*($J$4-$I$4)))*$G$4+$F$4^2/(4*$C$4)*(1-EXP(-2*$C$4*($J$4-$I$4))))</f>
        <v>20.4157198590054</v>
      </c>
      <c r="H798" s="126" t="n">
        <f aca="false">EXP(EXP(-$C$4*($K$4-$I$4))*LN(G798)+(1-EXP(-$C$4*($K$4-$I$4)))*$G$4+$F$4^2/(4*$C$4)*(1-EXP(-2*$C$4*($K$4-$I$4))))</f>
        <v>19.5269955921065</v>
      </c>
      <c r="I798" s="126" t="n">
        <f aca="false">MAX(0,G798-H798-$H$4)</f>
        <v>0</v>
      </c>
      <c r="J798" s="22" t="n">
        <f aca="false">$D$7*AVERAGE(A798,I798)</f>
        <v>0</v>
      </c>
      <c r="K798" s="135"/>
    </row>
    <row r="799" customFormat="false" ht="12.75" hidden="false" customHeight="false" outlineLevel="0" collapsed="false">
      <c r="B799" s="124" t="n">
        <f aca="false">B798+1</f>
        <v>783</v>
      </c>
      <c r="C799" s="21" t="n">
        <f aca="false">$C$7</f>
        <v>3.29212628660779</v>
      </c>
      <c r="D799" s="21" t="n">
        <f aca="true">NORMSINV(RAND())</f>
        <v>0.114505197146495</v>
      </c>
      <c r="E799" s="21" t="n">
        <f aca="false">$C$4*($G$4-C799)*$J$4+$F$4*SQRT($J$4)*D799+C799</f>
        <v>3.1478720838793</v>
      </c>
      <c r="F799" s="125" t="n">
        <f aca="false">EXP(E799)</f>
        <v>23.2864601886378</v>
      </c>
      <c r="G799" s="126" t="n">
        <f aca="false">EXP(EXP(-$C$4*($J$4-$I$4))*LN(F799)+(1-EXP(-$C$4*($J$4-$I$4)))*$G$4+$F$4^2/(4*$C$4)*(1-EXP(-2*$C$4*($J$4-$I$4))))</f>
        <v>22.6957327865897</v>
      </c>
      <c r="H799" s="126" t="n">
        <f aca="false">EXP(EXP(-$C$4*($K$4-$I$4))*LN(G799)+(1-EXP(-$C$4*($K$4-$I$4)))*$G$4+$F$4^2/(4*$C$4)*(1-EXP(-2*$C$4*($K$4-$I$4))))</f>
        <v>20.8600483266151</v>
      </c>
      <c r="I799" s="126" t="n">
        <f aca="false">MAX(0,G799-H799-$H$4)</f>
        <v>0</v>
      </c>
      <c r="J799" s="22" t="n">
        <f aca="false">$D$7*AVERAGE(A799,I799)</f>
        <v>0</v>
      </c>
      <c r="K799" s="135"/>
    </row>
    <row r="800" customFormat="false" ht="12.75" hidden="false" customHeight="false" outlineLevel="0" collapsed="false">
      <c r="B800" s="124" t="n">
        <f aca="false">B799+1</f>
        <v>784</v>
      </c>
      <c r="C800" s="21" t="n">
        <f aca="false">$C$7</f>
        <v>3.29212628660779</v>
      </c>
      <c r="D800" s="21" t="n">
        <f aca="true">NORMSINV(RAND())</f>
        <v>-0.131634433704188</v>
      </c>
      <c r="E800" s="21" t="n">
        <f aca="false">$C$4*($G$4-C800)*$J$4+$F$4*SQRT($J$4)*D800+C800</f>
        <v>3.06942803614361</v>
      </c>
      <c r="F800" s="125" t="n">
        <f aca="false">EXP(E800)</f>
        <v>21.5295850082404</v>
      </c>
      <c r="G800" s="126" t="n">
        <f aca="false">EXP(EXP(-$C$4*($J$4-$I$4))*LN(F800)+(1-EXP(-$C$4*($J$4-$I$4)))*$G$4+$F$4^2/(4*$C$4)*(1-EXP(-2*$C$4*($J$4-$I$4))))</f>
        <v>21.1674369577459</v>
      </c>
      <c r="H800" s="126" t="n">
        <f aca="false">EXP(EXP(-$C$4*($K$4-$I$4))*LN(G800)+(1-EXP(-$C$4*($K$4-$I$4)))*$G$4+$F$4^2/(4*$C$4)*(1-EXP(-2*$C$4*($K$4-$I$4))))</f>
        <v>19.972415375161</v>
      </c>
      <c r="I800" s="126" t="n">
        <f aca="false">MAX(0,G800-H800-$H$4)</f>
        <v>0</v>
      </c>
      <c r="J800" s="22" t="n">
        <f aca="false">$D$7*AVERAGE(A800,I800)</f>
        <v>0</v>
      </c>
      <c r="K800" s="135"/>
    </row>
    <row r="801" customFormat="false" ht="12.75" hidden="false" customHeight="false" outlineLevel="0" collapsed="false">
      <c r="B801" s="124" t="n">
        <f aca="false">B800+1</f>
        <v>785</v>
      </c>
      <c r="C801" s="21" t="n">
        <f aca="false">$C$7</f>
        <v>3.29212628660779</v>
      </c>
      <c r="D801" s="21" t="n">
        <f aca="true">NORMSINV(RAND())</f>
        <v>0.0814045679556971</v>
      </c>
      <c r="E801" s="21" t="n">
        <f aca="false">$C$4*($G$4-C801)*$J$4+$F$4*SQRT($J$4)*D801+C801</f>
        <v>3.13732300111945</v>
      </c>
      <c r="F801" s="125" t="n">
        <f aca="false">EXP(E801)</f>
        <v>23.042100544069</v>
      </c>
      <c r="G801" s="126" t="n">
        <f aca="false">EXP(EXP(-$C$4*($J$4-$I$4))*LN(F801)+(1-EXP(-$C$4*($J$4-$I$4)))*$G$4+$F$4^2/(4*$C$4)*(1-EXP(-2*$C$4*($J$4-$I$4))))</f>
        <v>22.4839561674737</v>
      </c>
      <c r="H801" s="126" t="n">
        <f aca="false">EXP(EXP(-$C$4*($K$4-$I$4))*LN(G801)+(1-EXP(-$C$4*($K$4-$I$4)))*$G$4+$F$4^2/(4*$C$4)*(1-EXP(-2*$C$4*($K$4-$I$4))))</f>
        <v>20.7384221417006</v>
      </c>
      <c r="I801" s="126" t="n">
        <f aca="false">MAX(0,G801-H801-$H$4)</f>
        <v>0</v>
      </c>
      <c r="J801" s="22" t="n">
        <f aca="false">$D$7*AVERAGE(A801,I801)</f>
        <v>0</v>
      </c>
      <c r="K801" s="135"/>
    </row>
    <row r="802" customFormat="false" ht="12.75" hidden="false" customHeight="false" outlineLevel="0" collapsed="false">
      <c r="B802" s="124" t="n">
        <f aca="false">B801+1</f>
        <v>786</v>
      </c>
      <c r="C802" s="21" t="n">
        <f aca="false">$C$7</f>
        <v>3.29212628660779</v>
      </c>
      <c r="D802" s="21" t="n">
        <f aca="true">NORMSINV(RAND())</f>
        <v>0.878825306349935</v>
      </c>
      <c r="E802" s="21" t="n">
        <f aca="false">$C$4*($G$4-C802)*$J$4+$F$4*SQRT($J$4)*D802+C802</f>
        <v>3.3914588761585</v>
      </c>
      <c r="F802" s="125" t="n">
        <f aca="false">EXP(E802)</f>
        <v>29.7092628055274</v>
      </c>
      <c r="G802" s="126" t="n">
        <f aca="false">EXP(EXP(-$C$4*($J$4-$I$4))*LN(F802)+(1-EXP(-$C$4*($J$4-$I$4)))*$G$4+$F$4^2/(4*$C$4)*(1-EXP(-2*$C$4*($J$4-$I$4))))</f>
        <v>28.1811001163646</v>
      </c>
      <c r="H802" s="126" t="n">
        <f aca="false">EXP(EXP(-$C$4*($K$4-$I$4))*LN(G802)+(1-EXP(-$C$4*($K$4-$I$4)))*$G$4+$F$4^2/(4*$C$4)*(1-EXP(-2*$C$4*($K$4-$I$4))))</f>
        <v>23.8757326174439</v>
      </c>
      <c r="I802" s="126" t="n">
        <f aca="false">MAX(0,G802-H802-$H$4)</f>
        <v>2.26536749892073</v>
      </c>
      <c r="J802" s="22" t="n">
        <f aca="false">$D$7*AVERAGE(A802,I802)</f>
        <v>2.15488422228099</v>
      </c>
      <c r="K802" s="135"/>
    </row>
    <row r="803" customFormat="false" ht="12.75" hidden="false" customHeight="false" outlineLevel="0" collapsed="false">
      <c r="B803" s="124" t="n">
        <f aca="false">B802+1</f>
        <v>787</v>
      </c>
      <c r="C803" s="21" t="n">
        <f aca="false">$C$7</f>
        <v>3.29212628660779</v>
      </c>
      <c r="D803" s="21" t="n">
        <f aca="true">NORMSINV(RAND())</f>
        <v>-0.742767800768399</v>
      </c>
      <c r="E803" s="21" t="n">
        <f aca="false">$C$4*($G$4-C803)*$J$4+$F$4*SQRT($J$4)*D803+C803</f>
        <v>2.87466145242373</v>
      </c>
      <c r="F803" s="125" t="n">
        <f aca="false">EXP(E803)</f>
        <v>17.7194242377674</v>
      </c>
      <c r="G803" s="126" t="n">
        <f aca="false">EXP(EXP(-$C$4*($J$4-$I$4))*LN(F803)+(1-EXP(-$C$4*($J$4-$I$4)))*$G$4+$F$4^2/(4*$C$4)*(1-EXP(-2*$C$4*($J$4-$I$4))))</f>
        <v>17.803155451438</v>
      </c>
      <c r="H803" s="126" t="n">
        <f aca="false">EXP(EXP(-$C$4*($K$4-$I$4))*LN(G803)+(1-EXP(-$C$4*($K$4-$I$4)))*$G$4+$F$4^2/(4*$C$4)*(1-EXP(-2*$C$4*($K$4-$I$4))))</f>
        <v>17.9284288839107</v>
      </c>
      <c r="I803" s="126" t="n">
        <f aca="false">MAX(0,G803-H803-$H$4)</f>
        <v>0</v>
      </c>
      <c r="J803" s="22" t="n">
        <f aca="false">$D$7*AVERAGE(A803,I803)</f>
        <v>0</v>
      </c>
      <c r="K803" s="135"/>
    </row>
    <row r="804" customFormat="false" ht="12.75" hidden="false" customHeight="false" outlineLevel="0" collapsed="false">
      <c r="B804" s="124" t="n">
        <f aca="false">B803+1</f>
        <v>788</v>
      </c>
      <c r="C804" s="21" t="n">
        <f aca="false">$C$7</f>
        <v>3.29212628660779</v>
      </c>
      <c r="D804" s="21" t="n">
        <f aca="true">NORMSINV(RAND())</f>
        <v>-1.54679020610759</v>
      </c>
      <c r="E804" s="21" t="n">
        <f aca="false">$C$4*($G$4-C804)*$J$4+$F$4*SQRT($J$4)*D804+C804</f>
        <v>2.61842164363303</v>
      </c>
      <c r="F804" s="125" t="n">
        <f aca="false">EXP(E804)</f>
        <v>13.7140608185824</v>
      </c>
      <c r="G804" s="126" t="n">
        <f aca="false">EXP(EXP(-$C$4*($J$4-$I$4))*LN(F804)+(1-EXP(-$C$4*($J$4-$I$4)))*$G$4+$F$4^2/(4*$C$4)*(1-EXP(-2*$C$4*($J$4-$I$4))))</f>
        <v>14.1775029296211</v>
      </c>
      <c r="H804" s="126" t="n">
        <f aca="false">EXP(EXP(-$C$4*($K$4-$I$4))*LN(G804)+(1-EXP(-$C$4*($K$4-$I$4)))*$G$4+$F$4^2/(4*$C$4)*(1-EXP(-2*$C$4*($K$4-$I$4))))</f>
        <v>15.5544526445686</v>
      </c>
      <c r="I804" s="126" t="n">
        <f aca="false">MAX(0,G804-H804-$H$4)</f>
        <v>0</v>
      </c>
      <c r="J804" s="22" t="n">
        <f aca="false">$D$7*AVERAGE(A804,I804)</f>
        <v>0</v>
      </c>
      <c r="K804" s="135"/>
    </row>
    <row r="805" customFormat="false" ht="12.75" hidden="false" customHeight="false" outlineLevel="0" collapsed="false">
      <c r="B805" s="124" t="n">
        <f aca="false">B804+1</f>
        <v>789</v>
      </c>
      <c r="C805" s="21" t="n">
        <f aca="false">$C$7</f>
        <v>3.29212628660779</v>
      </c>
      <c r="D805" s="21" t="n">
        <f aca="true">NORMSINV(RAND())</f>
        <v>0.577001601843923</v>
      </c>
      <c r="E805" s="21" t="n">
        <f aca="false">$C$4*($G$4-C805)*$J$4+$F$4*SQRT($J$4)*D805+C805</f>
        <v>3.29526846179002</v>
      </c>
      <c r="F805" s="125" t="n">
        <f aca="false">EXP(E805)</f>
        <v>26.9846574470126</v>
      </c>
      <c r="G805" s="126" t="n">
        <f aca="false">EXP(EXP(-$C$4*($J$4-$I$4))*LN(F805)+(1-EXP(-$C$4*($J$4-$I$4)))*$G$4+$F$4^2/(4*$C$4)*(1-EXP(-2*$C$4*($J$4-$I$4))))</f>
        <v>25.8721604128716</v>
      </c>
      <c r="H805" s="126" t="n">
        <f aca="false">EXP(EXP(-$C$4*($K$4-$I$4))*LN(G805)+(1-EXP(-$C$4*($K$4-$I$4)))*$G$4+$F$4^2/(4*$C$4)*(1-EXP(-2*$C$4*($K$4-$I$4))))</f>
        <v>22.6360009269158</v>
      </c>
      <c r="I805" s="126" t="n">
        <f aca="false">MAX(0,G805-H805-$H$4)</f>
        <v>1.19615948595584</v>
      </c>
      <c r="J805" s="22" t="n">
        <f aca="false">$D$7*AVERAGE(A805,I805)</f>
        <v>1.13782209943685</v>
      </c>
      <c r="K805" s="135"/>
    </row>
    <row r="806" customFormat="false" ht="12.75" hidden="false" customHeight="false" outlineLevel="0" collapsed="false">
      <c r="B806" s="124" t="n">
        <f aca="false">B805+1</f>
        <v>790</v>
      </c>
      <c r="C806" s="21" t="n">
        <f aca="false">$C$7</f>
        <v>3.29212628660779</v>
      </c>
      <c r="D806" s="21" t="n">
        <f aca="true">NORMSINV(RAND())</f>
        <v>0.384963181207245</v>
      </c>
      <c r="E806" s="21" t="n">
        <f aca="false">$C$4*($G$4-C806)*$J$4+$F$4*SQRT($J$4)*D806+C806</f>
        <v>3.23406632630518</v>
      </c>
      <c r="F806" s="125" t="n">
        <f aca="false">EXP(E806)</f>
        <v>25.3826615883507</v>
      </c>
      <c r="G806" s="126" t="n">
        <f aca="false">EXP(EXP(-$C$4*($J$4-$I$4))*LN(F806)+(1-EXP(-$C$4*($J$4-$I$4)))*$G$4+$F$4^2/(4*$C$4)*(1-EXP(-2*$C$4*($J$4-$I$4))))</f>
        <v>24.5025552210406</v>
      </c>
      <c r="H806" s="126" t="n">
        <f aca="false">EXP(EXP(-$C$4*($K$4-$I$4))*LN(G806)+(1-EXP(-$C$4*($K$4-$I$4)))*$G$4+$F$4^2/(4*$C$4)*(1-EXP(-2*$C$4*($K$4-$I$4))))</f>
        <v>21.8809323067947</v>
      </c>
      <c r="I806" s="126" t="n">
        <f aca="false">MAX(0,G806-H806-$H$4)</f>
        <v>0.581622914245833</v>
      </c>
      <c r="J806" s="22" t="n">
        <f aca="false">$D$7*AVERAGE(A806,I806)</f>
        <v>0.553256829994492</v>
      </c>
      <c r="K806" s="135"/>
    </row>
    <row r="807" customFormat="false" ht="12.75" hidden="false" customHeight="false" outlineLevel="0" collapsed="false">
      <c r="B807" s="124" t="n">
        <f aca="false">B806+1</f>
        <v>791</v>
      </c>
      <c r="C807" s="21" t="n">
        <f aca="false">$C$7</f>
        <v>3.29212628660779</v>
      </c>
      <c r="D807" s="21" t="n">
        <f aca="true">NORMSINV(RAND())</f>
        <v>-0.593911709987273</v>
      </c>
      <c r="E807" s="21" t="n">
        <f aca="false">$C$4*($G$4-C807)*$J$4+$F$4*SQRT($J$4)*D807+C807</f>
        <v>2.92210149387755</v>
      </c>
      <c r="F807" s="125" t="n">
        <f aca="false">EXP(E807)</f>
        <v>18.5802928322463</v>
      </c>
      <c r="G807" s="126" t="n">
        <f aca="false">EXP(EXP(-$C$4*($J$4-$I$4))*LN(F807)+(1-EXP(-$C$4*($J$4-$I$4)))*$G$4+$F$4^2/(4*$C$4)*(1-EXP(-2*$C$4*($J$4-$I$4))))</f>
        <v>18.5697793219508</v>
      </c>
      <c r="H807" s="126" t="n">
        <f aca="false">EXP(EXP(-$C$4*($K$4-$I$4))*LN(G807)+(1-EXP(-$C$4*($K$4-$I$4)))*$G$4+$F$4^2/(4*$C$4)*(1-EXP(-2*$C$4*($K$4-$I$4))))</f>
        <v>18.4061522134055</v>
      </c>
      <c r="I807" s="126" t="n">
        <f aca="false">MAX(0,G807-H807-$H$4)</f>
        <v>0</v>
      </c>
      <c r="J807" s="22" t="n">
        <f aca="false">$D$7*AVERAGE(A807,I807)</f>
        <v>0</v>
      </c>
      <c r="K807" s="135"/>
    </row>
    <row r="808" customFormat="false" ht="12.75" hidden="false" customHeight="false" outlineLevel="0" collapsed="false">
      <c r="B808" s="124" t="n">
        <f aca="false">B807+1</f>
        <v>792</v>
      </c>
      <c r="C808" s="21" t="n">
        <f aca="false">$C$7</f>
        <v>3.29212628660779</v>
      </c>
      <c r="D808" s="21" t="n">
        <f aca="true">NORMSINV(RAND())</f>
        <v>-0.821199238674412</v>
      </c>
      <c r="E808" s="21" t="n">
        <f aca="false">$C$4*($G$4-C808)*$J$4+$F$4*SQRT($J$4)*D808+C808</f>
        <v>2.84966556111678</v>
      </c>
      <c r="F808" s="125" t="n">
        <f aca="false">EXP(E808)</f>
        <v>17.2820011008214</v>
      </c>
      <c r="G808" s="126" t="n">
        <f aca="false">EXP(EXP(-$C$4*($J$4-$I$4))*LN(F808)+(1-EXP(-$C$4*($J$4-$I$4)))*$G$4+$F$4^2/(4*$C$4)*(1-EXP(-2*$C$4*($J$4-$I$4))))</f>
        <v>17.412040753072</v>
      </c>
      <c r="H808" s="126" t="n">
        <f aca="false">EXP(EXP(-$C$4*($K$4-$I$4))*LN(G808)+(1-EXP(-$C$4*($K$4-$I$4)))*$G$4+$F$4^2/(4*$C$4)*(1-EXP(-2*$C$4*($K$4-$I$4))))</f>
        <v>17.6817273676828</v>
      </c>
      <c r="I808" s="126" t="n">
        <f aca="false">MAX(0,G808-H808-$H$4)</f>
        <v>0</v>
      </c>
      <c r="J808" s="22" t="n">
        <f aca="false">$D$7*AVERAGE(A808,I808)</f>
        <v>0</v>
      </c>
      <c r="K808" s="135"/>
    </row>
    <row r="809" customFormat="false" ht="12.75" hidden="false" customHeight="false" outlineLevel="0" collapsed="false">
      <c r="B809" s="124" t="n">
        <f aca="false">B808+1</f>
        <v>793</v>
      </c>
      <c r="C809" s="21" t="n">
        <f aca="false">$C$7</f>
        <v>3.29212628660779</v>
      </c>
      <c r="D809" s="21" t="n">
        <f aca="true">NORMSINV(RAND())</f>
        <v>0.469928897997212</v>
      </c>
      <c r="E809" s="21" t="n">
        <f aca="false">$C$4*($G$4-C809)*$J$4+$F$4*SQRT($J$4)*D809+C809</f>
        <v>3.26114467496742</v>
      </c>
      <c r="F809" s="125" t="n">
        <f aca="false">EXP(E809)</f>
        <v>26.0793724682158</v>
      </c>
      <c r="G809" s="126" t="n">
        <f aca="false">EXP(EXP(-$C$4*($J$4-$I$4))*LN(F809)+(1-EXP(-$C$4*($J$4-$I$4)))*$G$4+$F$4^2/(4*$C$4)*(1-EXP(-2*$C$4*($J$4-$I$4))))</f>
        <v>25.0993469636839</v>
      </c>
      <c r="H809" s="126" t="n">
        <f aca="false">EXP(EXP(-$C$4*($K$4-$I$4))*LN(G809)+(1-EXP(-$C$4*($K$4-$I$4)))*$G$4+$F$4^2/(4*$C$4)*(1-EXP(-2*$C$4*($K$4-$I$4))))</f>
        <v>22.2118483093376</v>
      </c>
      <c r="I809" s="126" t="n">
        <f aca="false">MAX(0,G809-H809-$H$4)</f>
        <v>0.847498654346242</v>
      </c>
      <c r="J809" s="22" t="n">
        <f aca="false">$D$7*AVERAGE(A809,I809)</f>
        <v>0.806165657238905</v>
      </c>
      <c r="K809" s="135"/>
    </row>
    <row r="810" customFormat="false" ht="12.75" hidden="false" customHeight="false" outlineLevel="0" collapsed="false">
      <c r="B810" s="124" t="n">
        <f aca="false">B809+1</f>
        <v>794</v>
      </c>
      <c r="C810" s="21" t="n">
        <f aca="false">$C$7</f>
        <v>3.29212628660779</v>
      </c>
      <c r="D810" s="21" t="n">
        <f aca="true">NORMSINV(RAND())</f>
        <v>-1.4662412804574</v>
      </c>
      <c r="E810" s="21" t="n">
        <f aca="false">$C$4*($G$4-C810)*$J$4+$F$4*SQRT($J$4)*D810+C810</f>
        <v>2.64409237266973</v>
      </c>
      <c r="F810" s="125" t="n">
        <f aca="false">EXP(E810)</f>
        <v>14.0706683625902</v>
      </c>
      <c r="G810" s="126" t="n">
        <f aca="false">EXP(EXP(-$C$4*($J$4-$I$4))*LN(F810)+(1-EXP(-$C$4*($J$4-$I$4)))*$G$4+$F$4^2/(4*$C$4)*(1-EXP(-2*$C$4*($J$4-$I$4))))</f>
        <v>14.5046586365888</v>
      </c>
      <c r="H810" s="126" t="n">
        <f aca="false">EXP(EXP(-$C$4*($K$4-$I$4))*LN(G810)+(1-EXP(-$C$4*($K$4-$I$4)))*$G$4+$F$4^2/(4*$C$4)*(1-EXP(-2*$C$4*($K$4-$I$4))))</f>
        <v>15.7773746070292</v>
      </c>
      <c r="I810" s="126" t="n">
        <f aca="false">MAX(0,G810-H810-$H$4)</f>
        <v>0</v>
      </c>
      <c r="J810" s="22" t="n">
        <f aca="false">$D$7*AVERAGE(A810,I810)</f>
        <v>0</v>
      </c>
      <c r="K810" s="135"/>
    </row>
    <row r="811" customFormat="false" ht="12.75" hidden="false" customHeight="false" outlineLevel="0" collapsed="false">
      <c r="B811" s="124" t="n">
        <f aca="false">B810+1</f>
        <v>795</v>
      </c>
      <c r="C811" s="21" t="n">
        <f aca="false">$C$7</f>
        <v>3.29212628660779</v>
      </c>
      <c r="D811" s="21" t="n">
        <f aca="true">NORMSINV(RAND())</f>
        <v>1.39702679973824</v>
      </c>
      <c r="E811" s="21" t="n">
        <f aca="false">$C$4*($G$4-C811)*$J$4+$F$4*SQRT($J$4)*D811+C811</f>
        <v>3.55660831813812</v>
      </c>
      <c r="F811" s="125" t="n">
        <f aca="false">EXP(E811)</f>
        <v>35.0441367887037</v>
      </c>
      <c r="G811" s="126" t="n">
        <f aca="false">EXP(EXP(-$C$4*($J$4-$I$4))*LN(F811)+(1-EXP(-$C$4*($J$4-$I$4)))*$G$4+$F$4^2/(4*$C$4)*(1-EXP(-2*$C$4*($J$4-$I$4))))</f>
        <v>32.6361053565716</v>
      </c>
      <c r="H811" s="126" t="n">
        <f aca="false">EXP(EXP(-$C$4*($K$4-$I$4))*LN(G811)+(1-EXP(-$C$4*($K$4-$I$4)))*$G$4+$F$4^2/(4*$C$4)*(1-EXP(-2*$C$4*($K$4-$I$4))))</f>
        <v>26.1646539274415</v>
      </c>
      <c r="I811" s="126" t="n">
        <f aca="false">MAX(0,G811-H811-$H$4)</f>
        <v>4.43145142913009</v>
      </c>
      <c r="J811" s="22" t="n">
        <f aca="false">$D$7*AVERAGE(A811,I811)</f>
        <v>4.21532699263428</v>
      </c>
      <c r="K811" s="135"/>
    </row>
    <row r="812" customFormat="false" ht="12.75" hidden="false" customHeight="false" outlineLevel="0" collapsed="false">
      <c r="B812" s="124" t="n">
        <f aca="false">B811+1</f>
        <v>796</v>
      </c>
      <c r="C812" s="21" t="n">
        <f aca="false">$C$7</f>
        <v>3.29212628660779</v>
      </c>
      <c r="D812" s="21" t="n">
        <f aca="true">NORMSINV(RAND())</f>
        <v>-0.465094752709721</v>
      </c>
      <c r="E812" s="21" t="n">
        <f aca="false">$C$4*($G$4-C812)*$J$4+$F$4*SQRT($J$4)*D812+C812</f>
        <v>2.96315511661568</v>
      </c>
      <c r="F812" s="125" t="n">
        <f aca="false">EXP(E812)</f>
        <v>19.358955261284</v>
      </c>
      <c r="G812" s="126" t="n">
        <f aca="false">EXP(EXP(-$C$4*($J$4-$I$4))*LN(F812)+(1-EXP(-$C$4*($J$4-$I$4)))*$G$4+$F$4^2/(4*$C$4)*(1-EXP(-2*$C$4*($J$4-$I$4))))</f>
        <v>19.2597934918938</v>
      </c>
      <c r="H812" s="126" t="n">
        <f aca="false">EXP(EXP(-$C$4*($K$4-$I$4))*LN(G812)+(1-EXP(-$C$4*($K$4-$I$4)))*$G$4+$F$4^2/(4*$C$4)*(1-EXP(-2*$C$4*($K$4-$I$4))))</f>
        <v>18.8298261755246</v>
      </c>
      <c r="I812" s="126" t="n">
        <f aca="false">MAX(0,G812-H812-$H$4)</f>
        <v>0</v>
      </c>
      <c r="J812" s="22" t="n">
        <f aca="false">$D$7*AVERAGE(A812,I812)</f>
        <v>0</v>
      </c>
      <c r="K812" s="135"/>
    </row>
    <row r="813" customFormat="false" ht="12.75" hidden="false" customHeight="false" outlineLevel="0" collapsed="false">
      <c r="B813" s="124" t="n">
        <f aca="false">B812+1</f>
        <v>797</v>
      </c>
      <c r="C813" s="21" t="n">
        <f aca="false">$C$7</f>
        <v>3.29212628660779</v>
      </c>
      <c r="D813" s="21" t="n">
        <f aca="true">NORMSINV(RAND())</f>
        <v>-0.938042865462386</v>
      </c>
      <c r="E813" s="21" t="n">
        <f aca="false">$C$4*($G$4-C813)*$J$4+$F$4*SQRT($J$4)*D813+C813</f>
        <v>2.8124278070595</v>
      </c>
      <c r="F813" s="125" t="n">
        <f aca="false">EXP(E813)</f>
        <v>16.6502928866162</v>
      </c>
      <c r="G813" s="126" t="n">
        <f aca="false">EXP(EXP(-$C$4*($J$4-$I$4))*LN(F813)+(1-EXP(-$C$4*($J$4-$I$4)))*$G$4+$F$4^2/(4*$C$4)*(1-EXP(-2*$C$4*($J$4-$I$4))))</f>
        <v>16.8452533895551</v>
      </c>
      <c r="H813" s="126" t="n">
        <f aca="false">EXP(EXP(-$C$4*($K$4-$I$4))*LN(G813)+(1-EXP(-$C$4*($K$4-$I$4)))*$G$4+$F$4^2/(4*$C$4)*(1-EXP(-2*$C$4*($K$4-$I$4))))</f>
        <v>17.3204840660989</v>
      </c>
      <c r="I813" s="126" t="n">
        <f aca="false">MAX(0,G813-H813-$H$4)</f>
        <v>0</v>
      </c>
      <c r="J813" s="22" t="n">
        <f aca="false">$D$7*AVERAGE(A813,I813)</f>
        <v>0</v>
      </c>
      <c r="K813" s="135"/>
    </row>
    <row r="814" customFormat="false" ht="12.75" hidden="false" customHeight="false" outlineLevel="0" collapsed="false">
      <c r="B814" s="124" t="n">
        <f aca="false">B813+1</f>
        <v>798</v>
      </c>
      <c r="C814" s="21" t="n">
        <f aca="false">$C$7</f>
        <v>3.29212628660779</v>
      </c>
      <c r="D814" s="21" t="n">
        <f aca="true">NORMSINV(RAND())</f>
        <v>1.03763410912242</v>
      </c>
      <c r="E814" s="21" t="n">
        <f aca="false">$C$4*($G$4-C814)*$J$4+$F$4*SQRT($J$4)*D814+C814</f>
        <v>3.44207082053527</v>
      </c>
      <c r="F814" s="125" t="n">
        <f aca="false">EXP(E814)</f>
        <v>31.2516076773795</v>
      </c>
      <c r="G814" s="126" t="n">
        <f aca="false">EXP(EXP(-$C$4*($J$4-$I$4))*LN(F814)+(1-EXP(-$C$4*($J$4-$I$4)))*$G$4+$F$4^2/(4*$C$4)*(1-EXP(-2*$C$4*($J$4-$I$4))))</f>
        <v>29.4775860546285</v>
      </c>
      <c r="H814" s="126" t="n">
        <f aca="false">EXP(EXP(-$C$4*($K$4-$I$4))*LN(G814)+(1-EXP(-$C$4*($K$4-$I$4)))*$G$4+$F$4^2/(4*$C$4)*(1-EXP(-2*$C$4*($K$4-$I$4))))</f>
        <v>24.5550651605528</v>
      </c>
      <c r="I814" s="126" t="n">
        <f aca="false">MAX(0,G814-H814-$H$4)</f>
        <v>2.88252089407569</v>
      </c>
      <c r="J814" s="22" t="n">
        <f aca="false">$D$7*AVERAGE(A814,I814)</f>
        <v>2.7419386911829</v>
      </c>
      <c r="K814" s="135"/>
    </row>
    <row r="815" customFormat="false" ht="12.75" hidden="false" customHeight="false" outlineLevel="0" collapsed="false">
      <c r="B815" s="124" t="n">
        <f aca="false">B814+1</f>
        <v>799</v>
      </c>
      <c r="C815" s="21" t="n">
        <f aca="false">$C$7</f>
        <v>3.29212628660779</v>
      </c>
      <c r="D815" s="21" t="n">
        <f aca="true">NORMSINV(RAND())</f>
        <v>1.11006717437657</v>
      </c>
      <c r="E815" s="21" t="n">
        <f aca="false">$C$4*($G$4-C815)*$J$4+$F$4*SQRT($J$4)*D815+C815</f>
        <v>3.46515504638221</v>
      </c>
      <c r="F815" s="125" t="n">
        <f aca="false">EXP(E815)</f>
        <v>31.9814179919012</v>
      </c>
      <c r="G815" s="126" t="n">
        <f aca="false">EXP(EXP(-$C$4*($J$4-$I$4))*LN(F815)+(1-EXP(-$C$4*($J$4-$I$4)))*$G$4+$F$4^2/(4*$C$4)*(1-EXP(-2*$C$4*($J$4-$I$4))))</f>
        <v>30.0885602141956</v>
      </c>
      <c r="H815" s="126" t="n">
        <f aca="false">EXP(EXP(-$C$4*($K$4-$I$4))*LN(G815)+(1-EXP(-$C$4*($K$4-$I$4)))*$G$4+$F$4^2/(4*$C$4)*(1-EXP(-2*$C$4*($K$4-$I$4))))</f>
        <v>24.8712960483539</v>
      </c>
      <c r="I815" s="126" t="n">
        <f aca="false">MAX(0,G815-H815-$H$4)</f>
        <v>3.17726416584167</v>
      </c>
      <c r="J815" s="22" t="n">
        <f aca="false">$D$7*AVERAGE(A815,I815)</f>
        <v>3.02230716396031</v>
      </c>
      <c r="K815" s="135"/>
    </row>
    <row r="816" customFormat="false" ht="12.75" hidden="false" customHeight="false" outlineLevel="0" collapsed="false">
      <c r="B816" s="124" t="n">
        <f aca="false">B815+1</f>
        <v>800</v>
      </c>
      <c r="C816" s="21" t="n">
        <f aca="false">$C$7</f>
        <v>3.29212628660779</v>
      </c>
      <c r="D816" s="21" t="n">
        <f aca="true">NORMSINV(RAND())</f>
        <v>-1.19280360600657</v>
      </c>
      <c r="E816" s="21" t="n">
        <f aca="false">$C$4*($G$4-C816)*$J$4+$F$4*SQRT($J$4)*D816+C816</f>
        <v>2.73123623452256</v>
      </c>
      <c r="F816" s="125" t="n">
        <f aca="false">EXP(E816)</f>
        <v>15.3518537854414</v>
      </c>
      <c r="G816" s="126" t="n">
        <f aca="false">EXP(EXP(-$C$4*($J$4-$I$4))*LN(F816)+(1-EXP(-$C$4*($J$4-$I$4)))*$G$4+$F$4^2/(4*$C$4)*(1-EXP(-2*$C$4*($J$4-$I$4))))</f>
        <v>15.6726050841461</v>
      </c>
      <c r="H816" s="126" t="n">
        <f aca="false">EXP(EXP(-$C$4*($K$4-$I$4))*LN(G816)+(1-EXP(-$C$4*($K$4-$I$4)))*$G$4+$F$4^2/(4*$C$4)*(1-EXP(-2*$C$4*($K$4-$I$4))))</f>
        <v>16.5582281454529</v>
      </c>
      <c r="I816" s="126" t="n">
        <f aca="false">MAX(0,G816-H816-$H$4)</f>
        <v>0</v>
      </c>
      <c r="J816" s="22" t="n">
        <f aca="false">$D$7*AVERAGE(A816,I816)</f>
        <v>0</v>
      </c>
      <c r="K816" s="135"/>
    </row>
    <row r="817" customFormat="false" ht="12.75" hidden="false" customHeight="false" outlineLevel="0" collapsed="false">
      <c r="B817" s="124" t="n">
        <f aca="false">B816+1</f>
        <v>801</v>
      </c>
      <c r="C817" s="21" t="n">
        <f aca="false">$C$7</f>
        <v>3.29212628660779</v>
      </c>
      <c r="D817" s="21" t="n">
        <f aca="true">NORMSINV(RAND())</f>
        <v>-2.02665272942546</v>
      </c>
      <c r="E817" s="21" t="n">
        <f aca="false">$C$4*($G$4-C817)*$J$4+$F$4*SQRT($J$4)*D817+C817</f>
        <v>2.46549072976264</v>
      </c>
      <c r="F817" s="125" t="n">
        <f aca="false">EXP(E817)</f>
        <v>11.7692562594319</v>
      </c>
      <c r="G817" s="126" t="n">
        <f aca="false">EXP(EXP(-$C$4*($J$4-$I$4))*LN(F817)+(1-EXP(-$C$4*($J$4-$I$4)))*$G$4+$F$4^2/(4*$C$4)*(1-EXP(-2*$C$4*($J$4-$I$4))))</f>
        <v>12.3758538996411</v>
      </c>
      <c r="H817" s="126" t="n">
        <f aca="false">EXP(EXP(-$C$4*($K$4-$I$4))*LN(G817)+(1-EXP(-$C$4*($K$4-$I$4)))*$G$4+$F$4^2/(4*$C$4)*(1-EXP(-2*$C$4*($K$4-$I$4))))</f>
        <v>14.2901882171066</v>
      </c>
      <c r="I817" s="126" t="n">
        <f aca="false">MAX(0,G817-H817-$H$4)</f>
        <v>0</v>
      </c>
      <c r="J817" s="22" t="n">
        <f aca="false">$D$7*AVERAGE(A817,I817)</f>
        <v>0</v>
      </c>
      <c r="K817" s="135"/>
    </row>
    <row r="818" customFormat="false" ht="12.75" hidden="false" customHeight="false" outlineLevel="0" collapsed="false">
      <c r="B818" s="124" t="n">
        <f aca="false">B817+1</f>
        <v>802</v>
      </c>
      <c r="C818" s="21" t="n">
        <f aca="false">$C$7</f>
        <v>3.29212628660779</v>
      </c>
      <c r="D818" s="21" t="n">
        <f aca="true">NORMSINV(RAND())</f>
        <v>0.274767798423146</v>
      </c>
      <c r="E818" s="21" t="n">
        <f aca="false">$C$4*($G$4-C818)*$J$4+$F$4*SQRT($J$4)*D818+C818</f>
        <v>3.19894734998474</v>
      </c>
      <c r="F818" s="125" t="n">
        <f aca="false">EXP(E818)</f>
        <v>24.5067196159606</v>
      </c>
      <c r="G818" s="126" t="n">
        <f aca="false">EXP(EXP(-$C$4*($J$4-$I$4))*LN(F818)+(1-EXP(-$C$4*($J$4-$I$4)))*$G$4+$F$4^2/(4*$C$4)*(1-EXP(-2*$C$4*($J$4-$I$4))))</f>
        <v>23.7496385453307</v>
      </c>
      <c r="H818" s="126" t="n">
        <f aca="false">EXP(EXP(-$C$4*($K$4-$I$4))*LN(G818)+(1-EXP(-$C$4*($K$4-$I$4)))*$G$4+$F$4^2/(4*$C$4)*(1-EXP(-2*$C$4*($K$4-$I$4))))</f>
        <v>21.4590867388489</v>
      </c>
      <c r="I818" s="126" t="n">
        <f aca="false">MAX(0,G818-H818-$H$4)</f>
        <v>0.25055180648178</v>
      </c>
      <c r="J818" s="22" t="n">
        <f aca="false">$D$7*AVERAGE(A818,I818)</f>
        <v>0.238332250687278</v>
      </c>
      <c r="K818" s="135"/>
    </row>
    <row r="819" customFormat="false" ht="12.75" hidden="false" customHeight="false" outlineLevel="0" collapsed="false">
      <c r="B819" s="124" t="n">
        <f aca="false">B818+1</f>
        <v>803</v>
      </c>
      <c r="C819" s="21" t="n">
        <f aca="false">$C$7</f>
        <v>3.29212628660779</v>
      </c>
      <c r="D819" s="21" t="n">
        <f aca="true">NORMSINV(RAND())</f>
        <v>0.619379874537767</v>
      </c>
      <c r="E819" s="21" t="n">
        <f aca="false">$C$4*($G$4-C819)*$J$4+$F$4*SQRT($J$4)*D819+C819</f>
        <v>3.30877430493548</v>
      </c>
      <c r="F819" s="125" t="n">
        <f aca="false">EXP(E819)</f>
        <v>27.351580221095</v>
      </c>
      <c r="G819" s="126" t="n">
        <f aca="false">EXP(EXP(-$C$4*($J$4-$I$4))*LN(F819)+(1-EXP(-$C$4*($J$4-$I$4)))*$G$4+$F$4^2/(4*$C$4)*(1-EXP(-2*$C$4*($J$4-$I$4))))</f>
        <v>26.1845644115611</v>
      </c>
      <c r="H819" s="126" t="n">
        <f aca="false">EXP(EXP(-$C$4*($K$4-$I$4))*LN(G819)+(1-EXP(-$C$4*($K$4-$I$4)))*$G$4+$F$4^2/(4*$C$4)*(1-EXP(-2*$C$4*($K$4-$I$4))))</f>
        <v>22.8061048702735</v>
      </c>
      <c r="I819" s="126" t="n">
        <f aca="false">MAX(0,G819-H819-$H$4)</f>
        <v>1.33845954128764</v>
      </c>
      <c r="J819" s="22" t="n">
        <f aca="false">$D$7*AVERAGE(A819,I819)</f>
        <v>1.27318209917653</v>
      </c>
      <c r="K819" s="135"/>
    </row>
    <row r="820" customFormat="false" ht="12.75" hidden="false" customHeight="false" outlineLevel="0" collapsed="false">
      <c r="B820" s="124" t="n">
        <f aca="false">B819+1</f>
        <v>804</v>
      </c>
      <c r="C820" s="21" t="n">
        <f aca="false">$C$7</f>
        <v>3.29212628660779</v>
      </c>
      <c r="D820" s="21" t="n">
        <f aca="true">NORMSINV(RAND())</f>
        <v>0.045307633742642</v>
      </c>
      <c r="E820" s="21" t="n">
        <f aca="false">$C$4*($G$4-C820)*$J$4+$F$4*SQRT($J$4)*D820+C820</f>
        <v>3.12581900389342</v>
      </c>
      <c r="F820" s="125" t="n">
        <f aca="false">EXP(E820)</f>
        <v>22.7785431716041</v>
      </c>
      <c r="G820" s="126" t="n">
        <f aca="false">EXP(EXP(-$C$4*($J$4-$I$4))*LN(F820)+(1-EXP(-$C$4*($J$4-$I$4)))*$G$4+$F$4^2/(4*$C$4)*(1-EXP(-2*$C$4*($J$4-$I$4))))</f>
        <v>22.2552611917199</v>
      </c>
      <c r="H820" s="126" t="n">
        <f aca="false">EXP(EXP(-$C$4*($K$4-$I$4))*LN(G820)+(1-EXP(-$C$4*($K$4-$I$4)))*$G$4+$F$4^2/(4*$C$4)*(1-EXP(-2*$C$4*($K$4-$I$4))))</f>
        <v>20.6065944259526</v>
      </c>
      <c r="I820" s="126" t="n">
        <f aca="false">MAX(0,G820-H820-$H$4)</f>
        <v>0</v>
      </c>
      <c r="J820" s="22" t="n">
        <f aca="false">$D$7*AVERAGE(A820,I820)</f>
        <v>0</v>
      </c>
      <c r="K820" s="135"/>
    </row>
    <row r="821" customFormat="false" ht="12.75" hidden="false" customHeight="false" outlineLevel="0" collapsed="false">
      <c r="B821" s="124" t="n">
        <f aca="false">B820+1</f>
        <v>805</v>
      </c>
      <c r="C821" s="21" t="n">
        <f aca="false">$C$7</f>
        <v>3.29212628660779</v>
      </c>
      <c r="D821" s="21" t="n">
        <f aca="true">NORMSINV(RAND())</f>
        <v>-1.00633800486556</v>
      </c>
      <c r="E821" s="21" t="n">
        <f aca="false">$C$4*($G$4-C821)*$J$4+$F$4*SQRT($J$4)*D821+C821</f>
        <v>2.79066232720994</v>
      </c>
      <c r="F821" s="125" t="n">
        <f aca="false">EXP(E821)</f>
        <v>16.2918067360544</v>
      </c>
      <c r="G821" s="126" t="n">
        <f aca="false">EXP(EXP(-$C$4*($J$4-$I$4))*LN(F821)+(1-EXP(-$C$4*($J$4-$I$4)))*$G$4+$F$4^2/(4*$C$4)*(1-EXP(-2*$C$4*($J$4-$I$4))))</f>
        <v>16.5225484899202</v>
      </c>
      <c r="H821" s="126" t="n">
        <f aca="false">EXP(EXP(-$C$4*($K$4-$I$4))*LN(G821)+(1-EXP(-$C$4*($K$4-$I$4)))*$G$4+$F$4^2/(4*$C$4)*(1-EXP(-2*$C$4*($K$4-$I$4))))</f>
        <v>17.1127645813564</v>
      </c>
      <c r="I821" s="126" t="n">
        <f aca="false">MAX(0,G821-H821-$H$4)</f>
        <v>0</v>
      </c>
      <c r="J821" s="22" t="n">
        <f aca="false">$D$7*AVERAGE(A821,I821)</f>
        <v>0</v>
      </c>
      <c r="K821" s="135"/>
    </row>
    <row r="822" customFormat="false" ht="12.75" hidden="false" customHeight="false" outlineLevel="0" collapsed="false">
      <c r="B822" s="124" t="n">
        <f aca="false">B821+1</f>
        <v>806</v>
      </c>
      <c r="C822" s="21" t="n">
        <f aca="false">$C$7</f>
        <v>3.29212628660779</v>
      </c>
      <c r="D822" s="21" t="n">
        <f aca="true">NORMSINV(RAND())</f>
        <v>1.01479370702313</v>
      </c>
      <c r="E822" s="21" t="n">
        <f aca="false">$C$4*($G$4-C822)*$J$4+$F$4*SQRT($J$4)*D822+C822</f>
        <v>3.43479164494544</v>
      </c>
      <c r="F822" s="125" t="n">
        <f aca="false">EXP(E822)</f>
        <v>31.0249476873882</v>
      </c>
      <c r="G822" s="126" t="n">
        <f aca="false">EXP(EXP(-$C$4*($J$4-$I$4))*LN(F822)+(1-EXP(-$C$4*($J$4-$I$4)))*$G$4+$F$4^2/(4*$C$4)*(1-EXP(-2*$C$4*($J$4-$I$4))))</f>
        <v>29.2875117545464</v>
      </c>
      <c r="H822" s="126" t="n">
        <f aca="false">EXP(EXP(-$C$4*($K$4-$I$4))*LN(G822)+(1-EXP(-$C$4*($K$4-$I$4)))*$G$4+$F$4^2/(4*$C$4)*(1-EXP(-2*$C$4*($K$4-$I$4))))</f>
        <v>24.4561839811391</v>
      </c>
      <c r="I822" s="126" t="n">
        <f aca="false">MAX(0,G822-H822-$H$4)</f>
        <v>2.79132777340732</v>
      </c>
      <c r="J822" s="22" t="n">
        <f aca="false">$D$7*AVERAGE(A822,I822)</f>
        <v>2.6551931114911</v>
      </c>
      <c r="K822" s="135"/>
    </row>
    <row r="823" customFormat="false" ht="12.75" hidden="false" customHeight="false" outlineLevel="0" collapsed="false">
      <c r="B823" s="124" t="n">
        <f aca="false">B822+1</f>
        <v>807</v>
      </c>
      <c r="C823" s="21" t="n">
        <f aca="false">$C$7</f>
        <v>3.29212628660779</v>
      </c>
      <c r="D823" s="21" t="n">
        <f aca="true">NORMSINV(RAND())</f>
        <v>-1.12888249012613</v>
      </c>
      <c r="E823" s="21" t="n">
        <f aca="false">$C$4*($G$4-C823)*$J$4+$F$4*SQRT($J$4)*D823+C823</f>
        <v>2.75160772467274</v>
      </c>
      <c r="F823" s="125" t="n">
        <f aca="false">EXP(E823)</f>
        <v>15.6678011566237</v>
      </c>
      <c r="G823" s="126" t="n">
        <f aca="false">EXP(EXP(-$C$4*($J$4-$I$4))*LN(F823)+(1-EXP(-$C$4*($J$4-$I$4)))*$G$4+$F$4^2/(4*$C$4)*(1-EXP(-2*$C$4*($J$4-$I$4))))</f>
        <v>15.9589268857795</v>
      </c>
      <c r="H823" s="126" t="n">
        <f aca="false">EXP(EXP(-$C$4*($K$4-$I$4))*LN(G823)+(1-EXP(-$C$4*($K$4-$I$4)))*$G$4+$F$4^2/(4*$C$4)*(1-EXP(-2*$C$4*($K$4-$I$4))))</f>
        <v>16.7462712241602</v>
      </c>
      <c r="I823" s="126" t="n">
        <f aca="false">MAX(0,G823-H823-$H$4)</f>
        <v>0</v>
      </c>
      <c r="J823" s="22" t="n">
        <f aca="false">$D$7*AVERAGE(A823,I823)</f>
        <v>0</v>
      </c>
      <c r="K823" s="135"/>
    </row>
    <row r="824" customFormat="false" ht="12.75" hidden="false" customHeight="false" outlineLevel="0" collapsed="false">
      <c r="B824" s="124" t="n">
        <f aca="false">B823+1</f>
        <v>808</v>
      </c>
      <c r="C824" s="21" t="n">
        <f aca="false">$C$7</f>
        <v>3.29212628660779</v>
      </c>
      <c r="D824" s="21" t="n">
        <f aca="true">NORMSINV(RAND())</f>
        <v>-1.43465902825156</v>
      </c>
      <c r="E824" s="21" t="n">
        <f aca="false">$C$4*($G$4-C824)*$J$4+$F$4*SQRT($J$4)*D824+C824</f>
        <v>2.65415755271032</v>
      </c>
      <c r="F824" s="125" t="n">
        <f aca="false">EXP(E824)</f>
        <v>14.2130073048222</v>
      </c>
      <c r="G824" s="126" t="n">
        <f aca="false">EXP(EXP(-$C$4*($J$4-$I$4))*LN(F824)+(1-EXP(-$C$4*($J$4-$I$4)))*$G$4+$F$4^2/(4*$C$4)*(1-EXP(-2*$C$4*($J$4-$I$4))))</f>
        <v>14.6349831512395</v>
      </c>
      <c r="H824" s="126" t="n">
        <f aca="false">EXP(EXP(-$C$4*($K$4-$I$4))*LN(G824)+(1-EXP(-$C$4*($K$4-$I$4)))*$G$4+$F$4^2/(4*$C$4)*(1-EXP(-2*$C$4*($K$4-$I$4))))</f>
        <v>15.8656489829979</v>
      </c>
      <c r="I824" s="126" t="n">
        <f aca="false">MAX(0,G824-H824-$H$4)</f>
        <v>0</v>
      </c>
      <c r="J824" s="22" t="n">
        <f aca="false">$D$7*AVERAGE(A824,I824)</f>
        <v>0</v>
      </c>
      <c r="K824" s="135"/>
    </row>
    <row r="825" customFormat="false" ht="12.75" hidden="false" customHeight="false" outlineLevel="0" collapsed="false">
      <c r="B825" s="124" t="n">
        <f aca="false">B824+1</f>
        <v>809</v>
      </c>
      <c r="C825" s="21" t="n">
        <f aca="false">$C$7</f>
        <v>3.29212628660779</v>
      </c>
      <c r="D825" s="21" t="n">
        <f aca="true">NORMSINV(RAND())</f>
        <v>-0.061707249422005</v>
      </c>
      <c r="E825" s="21" t="n">
        <f aca="false">$C$4*($G$4-C825)*$J$4+$F$4*SQRT($J$4)*D825+C825</f>
        <v>3.09171364436889</v>
      </c>
      <c r="F825" s="125" t="n">
        <f aca="false">EXP(E825)</f>
        <v>22.0147711588127</v>
      </c>
      <c r="G825" s="126" t="n">
        <f aca="false">EXP(EXP(-$C$4*($J$4-$I$4))*LN(F825)+(1-EXP(-$C$4*($J$4-$I$4)))*$G$4+$F$4^2/(4*$C$4)*(1-EXP(-2*$C$4*($J$4-$I$4))))</f>
        <v>21.5908397767858</v>
      </c>
      <c r="H825" s="126" t="n">
        <f aca="false">EXP(EXP(-$C$4*($K$4-$I$4))*LN(G825)+(1-EXP(-$C$4*($K$4-$I$4)))*$G$4+$F$4^2/(4*$C$4)*(1-EXP(-2*$C$4*($K$4-$I$4))))</f>
        <v>20.2206753067252</v>
      </c>
      <c r="I825" s="126" t="n">
        <f aca="false">MAX(0,G825-H825-$H$4)</f>
        <v>0</v>
      </c>
      <c r="J825" s="22" t="n">
        <f aca="false">$D$7*AVERAGE(A825,I825)</f>
        <v>0</v>
      </c>
      <c r="K825" s="135"/>
    </row>
    <row r="826" customFormat="false" ht="12.75" hidden="false" customHeight="false" outlineLevel="0" collapsed="false">
      <c r="B826" s="124" t="n">
        <f aca="false">B825+1</f>
        <v>810</v>
      </c>
      <c r="C826" s="21" t="n">
        <f aca="false">$C$7</f>
        <v>3.29212628660779</v>
      </c>
      <c r="D826" s="21" t="n">
        <f aca="true">NORMSINV(RAND())</f>
        <v>1.87031774975976</v>
      </c>
      <c r="E826" s="21" t="n">
        <f aca="false">$C$4*($G$4-C826)*$J$4+$F$4*SQRT($J$4)*D826+C826</f>
        <v>3.70744488902289</v>
      </c>
      <c r="F826" s="125" t="n">
        <f aca="false">EXP(E826)</f>
        <v>40.7495537628859</v>
      </c>
      <c r="G826" s="126" t="n">
        <f aca="false">EXP(EXP(-$C$4*($J$4-$I$4))*LN(F826)+(1-EXP(-$C$4*($J$4-$I$4)))*$G$4+$F$4^2/(4*$C$4)*(1-EXP(-2*$C$4*($J$4-$I$4))))</f>
        <v>37.3176746986676</v>
      </c>
      <c r="H826" s="126" t="n">
        <f aca="false">EXP(EXP(-$C$4*($K$4-$I$4))*LN(G826)+(1-EXP(-$C$4*($K$4-$I$4)))*$G$4+$F$4^2/(4*$C$4)*(1-EXP(-2*$C$4*($K$4-$I$4))))</f>
        <v>28.4464177843654</v>
      </c>
      <c r="I826" s="126" t="n">
        <f aca="false">MAX(0,G826-H826-$H$4)</f>
        <v>6.8312569143022</v>
      </c>
      <c r="J826" s="22" t="n">
        <f aca="false">$D$7*AVERAGE(A826,I826)</f>
        <v>6.49809258320821</v>
      </c>
      <c r="K826" s="135"/>
    </row>
    <row r="827" customFormat="false" ht="12.75" hidden="false" customHeight="false" outlineLevel="0" collapsed="false">
      <c r="B827" s="124" t="n">
        <f aca="false">B826+1</f>
        <v>811</v>
      </c>
      <c r="C827" s="21" t="n">
        <f aca="false">$C$7</f>
        <v>3.29212628660779</v>
      </c>
      <c r="D827" s="21" t="n">
        <f aca="true">NORMSINV(RAND())</f>
        <v>0.379548550947887</v>
      </c>
      <c r="E827" s="21" t="n">
        <f aca="false">$C$4*($G$4-C827)*$J$4+$F$4*SQRT($J$4)*D827+C827</f>
        <v>3.23234069799792</v>
      </c>
      <c r="F827" s="125" t="n">
        <f aca="false">EXP(E827)</f>
        <v>25.3388983194278</v>
      </c>
      <c r="G827" s="126" t="n">
        <f aca="false">EXP(EXP(-$C$4*($J$4-$I$4))*LN(F827)+(1-EXP(-$C$4*($J$4-$I$4)))*$G$4+$F$4^2/(4*$C$4)*(1-EXP(-2*$C$4*($J$4-$I$4))))</f>
        <v>24.4650079032404</v>
      </c>
      <c r="H827" s="126" t="n">
        <f aca="false">EXP(EXP(-$C$4*($K$4-$I$4))*LN(G827)+(1-EXP(-$C$4*($K$4-$I$4)))*$G$4+$F$4^2/(4*$C$4)*(1-EXP(-2*$C$4*($K$4-$I$4))))</f>
        <v>21.8600118272106</v>
      </c>
      <c r="I827" s="126" t="n">
        <f aca="false">MAX(0,G827-H827-$H$4)</f>
        <v>0.564996076029803</v>
      </c>
      <c r="J827" s="22" t="n">
        <f aca="false">$D$7*AVERAGE(A827,I827)</f>
        <v>0.537440892246991</v>
      </c>
      <c r="K827" s="135"/>
    </row>
    <row r="828" customFormat="false" ht="12.75" hidden="false" customHeight="false" outlineLevel="0" collapsed="false">
      <c r="B828" s="124" t="n">
        <f aca="false">B827+1</f>
        <v>812</v>
      </c>
      <c r="C828" s="21" t="n">
        <f aca="false">$C$7</f>
        <v>3.29212628660779</v>
      </c>
      <c r="D828" s="21" t="n">
        <f aca="true">NORMSINV(RAND())</f>
        <v>1.44937050218877</v>
      </c>
      <c r="E828" s="21" t="n">
        <f aca="false">$C$4*($G$4-C828)*$J$4+$F$4*SQRT($J$4)*D828+C828</f>
        <v>3.57329011732463</v>
      </c>
      <c r="F828" s="125" t="n">
        <f aca="false">EXP(E828)</f>
        <v>35.6336393523506</v>
      </c>
      <c r="G828" s="126" t="n">
        <f aca="false">EXP(EXP(-$C$4*($J$4-$I$4))*LN(F828)+(1-EXP(-$C$4*($J$4-$I$4)))*$G$4+$F$4^2/(4*$C$4)*(1-EXP(-2*$C$4*($J$4-$I$4))))</f>
        <v>33.123541424886</v>
      </c>
      <c r="H828" s="126" t="n">
        <f aca="false">EXP(EXP(-$C$4*($K$4-$I$4))*LN(G828)+(1-EXP(-$C$4*($K$4-$I$4)))*$G$4+$F$4^2/(4*$C$4)*(1-EXP(-2*$C$4*($K$4-$I$4))))</f>
        <v>26.407725228514</v>
      </c>
      <c r="I828" s="126" t="n">
        <f aca="false">MAX(0,G828-H828-$H$4)</f>
        <v>4.67581619637205</v>
      </c>
      <c r="J828" s="22" t="n">
        <f aca="false">$D$7*AVERAGE(A828,I828)</f>
        <v>4.44777394954611</v>
      </c>
      <c r="K828" s="135"/>
    </row>
    <row r="829" customFormat="false" ht="12.75" hidden="false" customHeight="false" outlineLevel="0" collapsed="false">
      <c r="B829" s="124" t="n">
        <f aca="false">B828+1</f>
        <v>813</v>
      </c>
      <c r="C829" s="21" t="n">
        <f aca="false">$C$7</f>
        <v>3.29212628660779</v>
      </c>
      <c r="D829" s="21" t="n">
        <f aca="true">NORMSINV(RAND())</f>
        <v>-0.962692291933556</v>
      </c>
      <c r="E829" s="21" t="n">
        <f aca="false">$C$4*($G$4-C829)*$J$4+$F$4*SQRT($J$4)*D829+C829</f>
        <v>2.80457210019881</v>
      </c>
      <c r="F829" s="125" t="n">
        <f aca="false">EXP(E829)</f>
        <v>16.5200054863916</v>
      </c>
      <c r="G829" s="126" t="n">
        <f aca="false">EXP(EXP(-$C$4*($J$4-$I$4))*LN(F829)+(1-EXP(-$C$4*($J$4-$I$4)))*$G$4+$F$4^2/(4*$C$4)*(1-EXP(-2*$C$4*($J$4-$I$4))))</f>
        <v>16.7280605782344</v>
      </c>
      <c r="H829" s="126" t="n">
        <f aca="false">EXP(EXP(-$C$4*($K$4-$I$4))*LN(G829)+(1-EXP(-$C$4*($K$4-$I$4)))*$G$4+$F$4^2/(4*$C$4)*(1-EXP(-2*$C$4*($K$4-$I$4))))</f>
        <v>17.2452237051475</v>
      </c>
      <c r="I829" s="126" t="n">
        <f aca="false">MAX(0,G829-H829-$H$4)</f>
        <v>0</v>
      </c>
      <c r="J829" s="22" t="n">
        <f aca="false">$D$7*AVERAGE(A829,I829)</f>
        <v>0</v>
      </c>
      <c r="K829" s="135"/>
    </row>
    <row r="830" customFormat="false" ht="12.75" hidden="false" customHeight="false" outlineLevel="0" collapsed="false">
      <c r="B830" s="124" t="n">
        <f aca="false">B829+1</f>
        <v>814</v>
      </c>
      <c r="C830" s="21" t="n">
        <f aca="false">$C$7</f>
        <v>3.29212628660779</v>
      </c>
      <c r="D830" s="21" t="n">
        <f aca="true">NORMSINV(RAND())</f>
        <v>0.365964859652852</v>
      </c>
      <c r="E830" s="21" t="n">
        <f aca="false">$C$4*($G$4-C830)*$J$4+$F$4*SQRT($J$4)*D830+C830</f>
        <v>3.22801161159809</v>
      </c>
      <c r="F830" s="125" t="n">
        <f aca="false">EXP(E830)</f>
        <v>25.2294411350752</v>
      </c>
      <c r="G830" s="126" t="n">
        <f aca="false">EXP(EXP(-$C$4*($J$4-$I$4))*LN(F830)+(1-EXP(-$C$4*($J$4-$I$4)))*$G$4+$F$4^2/(4*$C$4)*(1-EXP(-2*$C$4*($J$4-$I$4))))</f>
        <v>24.3710659220674</v>
      </c>
      <c r="H830" s="126" t="n">
        <f aca="false">EXP(EXP(-$C$4*($K$4-$I$4))*LN(G830)+(1-EXP(-$C$4*($K$4-$I$4)))*$G$4+$F$4^2/(4*$C$4)*(1-EXP(-2*$C$4*($K$4-$I$4))))</f>
        <v>21.8076165779095</v>
      </c>
      <c r="I830" s="126" t="n">
        <f aca="false">MAX(0,G830-H830-$H$4)</f>
        <v>0.523449344157871</v>
      </c>
      <c r="J830" s="22" t="n">
        <f aca="false">$D$7*AVERAGE(A830,I830)</f>
        <v>0.497920418398567</v>
      </c>
      <c r="K830" s="135"/>
    </row>
    <row r="831" customFormat="false" ht="12.75" hidden="false" customHeight="false" outlineLevel="0" collapsed="false">
      <c r="B831" s="124" t="n">
        <f aca="false">B830+1</f>
        <v>815</v>
      </c>
      <c r="C831" s="21" t="n">
        <f aca="false">$C$7</f>
        <v>3.29212628660779</v>
      </c>
      <c r="D831" s="21" t="n">
        <f aca="true">NORMSINV(RAND())</f>
        <v>-1.71866196390249</v>
      </c>
      <c r="E831" s="21" t="n">
        <f aca="false">$C$4*($G$4-C831)*$J$4+$F$4*SQRT($J$4)*D831+C831</f>
        <v>2.56364657012583</v>
      </c>
      <c r="F831" s="125" t="n">
        <f aca="false">EXP(E831)</f>
        <v>12.983074792003</v>
      </c>
      <c r="G831" s="126" t="n">
        <f aca="false">EXP(EXP(-$C$4*($J$4-$I$4))*LN(F831)+(1-EXP(-$C$4*($J$4-$I$4)))*$G$4+$F$4^2/(4*$C$4)*(1-EXP(-2*$C$4*($J$4-$I$4))))</f>
        <v>13.5038930228656</v>
      </c>
      <c r="H831" s="126" t="n">
        <f aca="false">EXP(EXP(-$C$4*($K$4-$I$4))*LN(G831)+(1-EXP(-$C$4*($K$4-$I$4)))*$G$4+$F$4^2/(4*$C$4)*(1-EXP(-2*$C$4*($K$4-$I$4))))</f>
        <v>15.089265901289</v>
      </c>
      <c r="I831" s="126" t="n">
        <f aca="false">MAX(0,G831-H831-$H$4)</f>
        <v>0</v>
      </c>
      <c r="J831" s="22" t="n">
        <f aca="false">$D$7*AVERAGE(A831,I831)</f>
        <v>0</v>
      </c>
      <c r="K831" s="135"/>
    </row>
    <row r="832" customFormat="false" ht="12.75" hidden="false" customHeight="false" outlineLevel="0" collapsed="false">
      <c r="B832" s="124" t="n">
        <f aca="false">B831+1</f>
        <v>816</v>
      </c>
      <c r="C832" s="21" t="n">
        <f aca="false">$C$7</f>
        <v>3.29212628660779</v>
      </c>
      <c r="D832" s="21" t="n">
        <f aca="true">NORMSINV(RAND())</f>
        <v>0.487151988811876</v>
      </c>
      <c r="E832" s="21" t="n">
        <f aca="false">$C$4*($G$4-C832)*$J$4+$F$4*SQRT($J$4)*D832+C832</f>
        <v>3.26663362834463</v>
      </c>
      <c r="F832" s="125" t="n">
        <f aca="false">EXP(E832)</f>
        <v>26.2229145152091</v>
      </c>
      <c r="G832" s="126" t="n">
        <f aca="false">EXP(EXP(-$C$4*($J$4-$I$4))*LN(F832)+(1-EXP(-$C$4*($J$4-$I$4)))*$G$4+$F$4^2/(4*$C$4)*(1-EXP(-2*$C$4*($J$4-$I$4))))</f>
        <v>25.2220809648129</v>
      </c>
      <c r="H832" s="126" t="n">
        <f aca="false">EXP(EXP(-$C$4*($K$4-$I$4))*LN(G832)+(1-EXP(-$C$4*($K$4-$I$4)))*$G$4+$F$4^2/(4*$C$4)*(1-EXP(-2*$C$4*($K$4-$I$4))))</f>
        <v>22.2795347025952</v>
      </c>
      <c r="I832" s="126" t="n">
        <f aca="false">MAX(0,G832-H832-$H$4)</f>
        <v>0.902546262217675</v>
      </c>
      <c r="J832" s="22" t="n">
        <f aca="false">$D$7*AVERAGE(A832,I832)</f>
        <v>0.85852856159459</v>
      </c>
      <c r="K832" s="135"/>
    </row>
    <row r="833" customFormat="false" ht="12.75" hidden="false" customHeight="false" outlineLevel="0" collapsed="false">
      <c r="B833" s="124" t="n">
        <f aca="false">B832+1</f>
        <v>817</v>
      </c>
      <c r="C833" s="21" t="n">
        <f aca="false">$C$7</f>
        <v>3.29212628660779</v>
      </c>
      <c r="D833" s="21" t="n">
        <f aca="true">NORMSINV(RAND())</f>
        <v>2.02443482921086</v>
      </c>
      <c r="E833" s="21" t="n">
        <f aca="false">$C$4*($G$4-C833)*$J$4+$F$4*SQRT($J$4)*D833+C833</f>
        <v>3.7565615936168</v>
      </c>
      <c r="F833" s="125" t="n">
        <f aca="false">EXP(E833)</f>
        <v>42.8010054278523</v>
      </c>
      <c r="G833" s="126" t="n">
        <f aca="false">EXP(EXP(-$C$4*($J$4-$I$4))*LN(F833)+(1-EXP(-$C$4*($J$4-$I$4)))*$G$4+$F$4^2/(4*$C$4)*(1-EXP(-2*$C$4*($J$4-$I$4))))</f>
        <v>38.9826583059718</v>
      </c>
      <c r="H833" s="126" t="n">
        <f aca="false">EXP(EXP(-$C$4*($K$4-$I$4))*LN(G833)+(1-EXP(-$C$4*($K$4-$I$4)))*$G$4+$F$4^2/(4*$C$4)*(1-EXP(-2*$C$4*($K$4-$I$4))))</f>
        <v>29.2315606412433</v>
      </c>
      <c r="I833" s="126" t="n">
        <f aca="false">MAX(0,G833-H833-$H$4)</f>
        <v>7.7110976647285</v>
      </c>
      <c r="J833" s="22" t="n">
        <f aca="false">$D$7*AVERAGE(A833,I833)</f>
        <v>7.33502299388849</v>
      </c>
      <c r="K833" s="135"/>
    </row>
    <row r="834" customFormat="false" ht="12.75" hidden="false" customHeight="false" outlineLevel="0" collapsed="false">
      <c r="B834" s="124" t="n">
        <f aca="false">B833+1</f>
        <v>818</v>
      </c>
      <c r="C834" s="21" t="n">
        <f aca="false">$C$7</f>
        <v>3.29212628660779</v>
      </c>
      <c r="D834" s="21" t="n">
        <f aca="true">NORMSINV(RAND())</f>
        <v>0.395455606932626</v>
      </c>
      <c r="E834" s="21" t="n">
        <f aca="false">$C$4*($G$4-C834)*$J$4+$F$4*SQRT($J$4)*D834+C834</f>
        <v>3.23741023456417</v>
      </c>
      <c r="F834" s="125" t="n">
        <f aca="false">EXP(E834)</f>
        <v>25.4676809493208</v>
      </c>
      <c r="G834" s="126" t="n">
        <f aca="false">EXP(EXP(-$C$4*($J$4-$I$4))*LN(F834)+(1-EXP(-$C$4*($J$4-$I$4)))*$G$4+$F$4^2/(4*$C$4)*(1-EXP(-2*$C$4*($J$4-$I$4))))</f>
        <v>24.575478206765</v>
      </c>
      <c r="H834" s="126" t="n">
        <f aca="false">EXP(EXP(-$C$4*($K$4-$I$4))*LN(G834)+(1-EXP(-$C$4*($K$4-$I$4)))*$G$4+$F$4^2/(4*$C$4)*(1-EXP(-2*$C$4*($K$4-$I$4))))</f>
        <v>21.9215288451154</v>
      </c>
      <c r="I834" s="126" t="n">
        <f aca="false">MAX(0,G834-H834-$H$4)</f>
        <v>0.613949361649666</v>
      </c>
      <c r="J834" s="22" t="n">
        <f aca="false">$D$7*AVERAGE(A834,I834)</f>
        <v>0.584006697954592</v>
      </c>
      <c r="K834" s="135"/>
    </row>
    <row r="835" customFormat="false" ht="12.75" hidden="false" customHeight="false" outlineLevel="0" collapsed="false">
      <c r="B835" s="124" t="n">
        <f aca="false">B834+1</f>
        <v>819</v>
      </c>
      <c r="C835" s="21" t="n">
        <f aca="false">$C$7</f>
        <v>3.29212628660779</v>
      </c>
      <c r="D835" s="21" t="n">
        <f aca="true">NORMSINV(RAND())</f>
        <v>-0.0328551363588779</v>
      </c>
      <c r="E835" s="21" t="n">
        <f aca="false">$C$4*($G$4-C835)*$J$4+$F$4*SQRT($J$4)*D835+C835</f>
        <v>3.10090873630341</v>
      </c>
      <c r="F835" s="125" t="n">
        <f aca="false">EXP(E835)</f>
        <v>22.218132533962</v>
      </c>
      <c r="G835" s="126" t="n">
        <f aca="false">EXP(EXP(-$C$4*($J$4-$I$4))*LN(F835)+(1-EXP(-$C$4*($J$4-$I$4)))*$G$4+$F$4^2/(4*$C$4)*(1-EXP(-2*$C$4*($J$4-$I$4))))</f>
        <v>21.7679952275301</v>
      </c>
      <c r="H835" s="126" t="n">
        <f aca="false">EXP(EXP(-$C$4*($K$4-$I$4))*LN(G835)+(1-EXP(-$C$4*($K$4-$I$4)))*$G$4+$F$4^2/(4*$C$4)*(1-EXP(-2*$C$4*($K$4-$I$4))))</f>
        <v>20.3240050323612</v>
      </c>
      <c r="I835" s="126" t="n">
        <f aca="false">MAX(0,G835-H835-$H$4)</f>
        <v>0</v>
      </c>
      <c r="J835" s="22" t="n">
        <f aca="false">$D$7*AVERAGE(A835,I835)</f>
        <v>0</v>
      </c>
      <c r="K835" s="135"/>
    </row>
    <row r="836" customFormat="false" ht="12.75" hidden="false" customHeight="false" outlineLevel="0" collapsed="false">
      <c r="B836" s="124" t="n">
        <f aca="false">B835+1</f>
        <v>820</v>
      </c>
      <c r="C836" s="21" t="n">
        <f aca="false">$C$7</f>
        <v>3.29212628660779</v>
      </c>
      <c r="D836" s="21" t="n">
        <f aca="true">NORMSINV(RAND())</f>
        <v>-0.67368931150668</v>
      </c>
      <c r="E836" s="21" t="n">
        <f aca="false">$C$4*($G$4-C836)*$J$4+$F$4*SQRT($J$4)*D836+C836</f>
        <v>2.89667658379623</v>
      </c>
      <c r="F836" s="125" t="n">
        <f aca="false">EXP(E836)</f>
        <v>18.1138453767206</v>
      </c>
      <c r="G836" s="126" t="n">
        <f aca="false">EXP(EXP(-$C$4*($J$4-$I$4))*LN(F836)+(1-EXP(-$C$4*($J$4-$I$4)))*$G$4+$F$4^2/(4*$C$4)*(1-EXP(-2*$C$4*($J$4-$I$4))))</f>
        <v>18.1548995962659</v>
      </c>
      <c r="H836" s="126" t="n">
        <f aca="false">EXP(EXP(-$C$4*($K$4-$I$4))*LN(G836)+(1-EXP(-$C$4*($K$4-$I$4)))*$G$4+$F$4^2/(4*$C$4)*(1-EXP(-2*$C$4*($K$4-$I$4))))</f>
        <v>18.148560509305</v>
      </c>
      <c r="I836" s="126" t="n">
        <f aca="false">MAX(0,G836-H836-$H$4)</f>
        <v>0</v>
      </c>
      <c r="J836" s="22" t="n">
        <f aca="false">$D$7*AVERAGE(A836,I836)</f>
        <v>0</v>
      </c>
      <c r="K836" s="135"/>
    </row>
    <row r="837" customFormat="false" ht="12.75" hidden="false" customHeight="false" outlineLevel="0" collapsed="false">
      <c r="B837" s="124" t="n">
        <f aca="false">B836+1</f>
        <v>821</v>
      </c>
      <c r="C837" s="21" t="n">
        <f aca="false">$C$7</f>
        <v>3.29212628660779</v>
      </c>
      <c r="D837" s="21" t="n">
        <f aca="true">NORMSINV(RAND())</f>
        <v>-0.324807579843528</v>
      </c>
      <c r="E837" s="21" t="n">
        <f aca="false">$C$4*($G$4-C837)*$J$4+$F$4*SQRT($J$4)*D837+C837</f>
        <v>3.0078642666497</v>
      </c>
      <c r="F837" s="125" t="n">
        <f aca="false">EXP(E837)</f>
        <v>20.2441176847441</v>
      </c>
      <c r="G837" s="126" t="n">
        <f aca="false">EXP(EXP(-$C$4*($J$4-$I$4))*LN(F837)+(1-EXP(-$C$4*($J$4-$I$4)))*$G$4+$F$4^2/(4*$C$4)*(1-EXP(-2*$C$4*($J$4-$I$4))))</f>
        <v>20.0404459575453</v>
      </c>
      <c r="H837" s="126" t="n">
        <f aca="false">EXP(EXP(-$C$4*($K$4-$I$4))*LN(G837)+(1-EXP(-$C$4*($K$4-$I$4)))*$G$4+$F$4^2/(4*$C$4)*(1-EXP(-2*$C$4*($K$4-$I$4))))</f>
        <v>19.3023261222176</v>
      </c>
      <c r="I837" s="126" t="n">
        <f aca="false">MAX(0,G837-H837-$H$4)</f>
        <v>0</v>
      </c>
      <c r="J837" s="22" t="n">
        <f aca="false">$D$7*AVERAGE(A837,I837)</f>
        <v>0</v>
      </c>
      <c r="K837" s="135"/>
    </row>
    <row r="838" customFormat="false" ht="12.75" hidden="false" customHeight="false" outlineLevel="0" collapsed="false">
      <c r="B838" s="124" t="n">
        <f aca="false">B837+1</f>
        <v>822</v>
      </c>
      <c r="C838" s="21" t="n">
        <f aca="false">$C$7</f>
        <v>3.29212628660779</v>
      </c>
      <c r="D838" s="21" t="n">
        <f aca="true">NORMSINV(RAND())</f>
        <v>-0.403488357101798</v>
      </c>
      <c r="E838" s="21" t="n">
        <f aca="false">$C$4*($G$4-C838)*$J$4+$F$4*SQRT($J$4)*D838+C838</f>
        <v>2.98278891155228</v>
      </c>
      <c r="F838" s="125" t="n">
        <f aca="false">EXP(E838)</f>
        <v>19.7428008614616</v>
      </c>
      <c r="G838" s="126" t="n">
        <f aca="false">EXP(EXP(-$C$4*($J$4-$I$4))*LN(F838)+(1-EXP(-$C$4*($J$4-$I$4)))*$G$4+$F$4^2/(4*$C$4)*(1-EXP(-2*$C$4*($J$4-$I$4))))</f>
        <v>19.5987964795506</v>
      </c>
      <c r="H838" s="126" t="n">
        <f aca="false">EXP(EXP(-$C$4*($K$4-$I$4))*LN(G838)+(1-EXP(-$C$4*($K$4-$I$4)))*$G$4+$F$4^2/(4*$C$4)*(1-EXP(-2*$C$4*($K$4-$I$4))))</f>
        <v>19.0358807655665</v>
      </c>
      <c r="I838" s="126" t="n">
        <f aca="false">MAX(0,G838-H838-$H$4)</f>
        <v>0</v>
      </c>
      <c r="J838" s="22" t="n">
        <f aca="false">$D$7*AVERAGE(A838,I838)</f>
        <v>0</v>
      </c>
      <c r="K838" s="135"/>
    </row>
    <row r="839" customFormat="false" ht="12.75" hidden="false" customHeight="false" outlineLevel="0" collapsed="false">
      <c r="B839" s="124" t="n">
        <f aca="false">B838+1</f>
        <v>823</v>
      </c>
      <c r="C839" s="21" t="n">
        <f aca="false">$C$7</f>
        <v>3.29212628660779</v>
      </c>
      <c r="D839" s="21" t="n">
        <f aca="true">NORMSINV(RAND())</f>
        <v>-0.708587536318971</v>
      </c>
      <c r="E839" s="21" t="n">
        <f aca="false">$C$4*($G$4-C839)*$J$4+$F$4*SQRT($J$4)*D839+C839</f>
        <v>2.88555461207796</v>
      </c>
      <c r="F839" s="125" t="n">
        <f aca="false">EXP(E839)</f>
        <v>17.9134998843763</v>
      </c>
      <c r="G839" s="126" t="n">
        <f aca="false">EXP(EXP(-$C$4*($J$4-$I$4))*LN(F839)+(1-EXP(-$C$4*($J$4-$I$4)))*$G$4+$F$4^2/(4*$C$4)*(1-EXP(-2*$C$4*($J$4-$I$4))))</f>
        <v>17.9763395202685</v>
      </c>
      <c r="H839" s="126" t="n">
        <f aca="false">EXP(EXP(-$C$4*($K$4-$I$4))*LN(G839)+(1-EXP(-$C$4*($K$4-$I$4)))*$G$4+$F$4^2/(4*$C$4)*(1-EXP(-2*$C$4*($K$4-$I$4))))</f>
        <v>18.0370149835577</v>
      </c>
      <c r="I839" s="126" t="n">
        <f aca="false">MAX(0,G839-H839-$H$4)</f>
        <v>0</v>
      </c>
      <c r="J839" s="22" t="n">
        <f aca="false">$D$7*AVERAGE(A839,I839)</f>
        <v>0</v>
      </c>
      <c r="K839" s="135"/>
    </row>
    <row r="840" customFormat="false" ht="12.75" hidden="false" customHeight="false" outlineLevel="0" collapsed="false">
      <c r="B840" s="124" t="n">
        <f aca="false">B839+1</f>
        <v>824</v>
      </c>
      <c r="C840" s="21" t="n">
        <f aca="false">$C$7</f>
        <v>3.29212628660779</v>
      </c>
      <c r="D840" s="21" t="n">
        <f aca="true">NORMSINV(RAND())</f>
        <v>1.83684627788511</v>
      </c>
      <c r="E840" s="21" t="n">
        <f aca="false">$C$4*($G$4-C840)*$J$4+$F$4*SQRT($J$4)*D840+C840</f>
        <v>3.69677761968294</v>
      </c>
      <c r="F840" s="125" t="n">
        <f aca="false">EXP(E840)</f>
        <v>40.3171775342806</v>
      </c>
      <c r="G840" s="126" t="n">
        <f aca="false">EXP(EXP(-$C$4*($J$4-$I$4))*LN(F840)+(1-EXP(-$C$4*($J$4-$I$4)))*$G$4+$F$4^2/(4*$C$4)*(1-EXP(-2*$C$4*($J$4-$I$4))))</f>
        <v>36.9655762062117</v>
      </c>
      <c r="H840" s="126" t="n">
        <f aca="false">EXP(EXP(-$C$4*($K$4-$I$4))*LN(G840)+(1-EXP(-$C$4*($K$4-$I$4)))*$G$4+$F$4^2/(4*$C$4)*(1-EXP(-2*$C$4*($K$4-$I$4))))</f>
        <v>28.2787059507066</v>
      </c>
      <c r="I840" s="126" t="n">
        <f aca="false">MAX(0,G840-H840-$H$4)</f>
        <v>6.64687025550517</v>
      </c>
      <c r="J840" s="22" t="n">
        <f aca="false">$D$7*AVERAGE(A840,I840)</f>
        <v>6.3226985678751</v>
      </c>
      <c r="K840" s="135"/>
    </row>
    <row r="841" customFormat="false" ht="12.75" hidden="false" customHeight="false" outlineLevel="0" collapsed="false">
      <c r="B841" s="124" t="n">
        <f aca="false">B840+1</f>
        <v>825</v>
      </c>
      <c r="C841" s="21" t="n">
        <f aca="false">$C$7</f>
        <v>3.29212628660779</v>
      </c>
      <c r="D841" s="21" t="n">
        <f aca="true">NORMSINV(RAND())</f>
        <v>1.50749257327639</v>
      </c>
      <c r="E841" s="21" t="n">
        <f aca="false">$C$4*($G$4-C841)*$J$4+$F$4*SQRT($J$4)*D841+C841</f>
        <v>3.59181346727497</v>
      </c>
      <c r="F841" s="125" t="n">
        <f aca="false">EXP(E841)</f>
        <v>36.2998448542826</v>
      </c>
      <c r="G841" s="126" t="n">
        <f aca="false">EXP(EXP(-$C$4*($J$4-$I$4))*LN(F841)+(1-EXP(-$C$4*($J$4-$I$4)))*$G$4+$F$4^2/(4*$C$4)*(1-EXP(-2*$C$4*($J$4-$I$4))))</f>
        <v>33.6733215641999</v>
      </c>
      <c r="H841" s="126" t="n">
        <f aca="false">EXP(EXP(-$C$4*($K$4-$I$4))*LN(G841)+(1-EXP(-$C$4*($K$4-$I$4)))*$G$4+$F$4^2/(4*$C$4)*(1-EXP(-2*$C$4*($K$4-$I$4))))</f>
        <v>26.6802765896227</v>
      </c>
      <c r="I841" s="126" t="n">
        <f aca="false">MAX(0,G841-H841-$H$4)</f>
        <v>4.95304497457722</v>
      </c>
      <c r="J841" s="22" t="n">
        <f aca="false">$D$7*AVERAGE(A841,I841)</f>
        <v>4.71148212069324</v>
      </c>
      <c r="K841" s="135"/>
    </row>
    <row r="842" customFormat="false" ht="12.75" hidden="false" customHeight="false" outlineLevel="0" collapsed="false">
      <c r="B842" s="124" t="n">
        <f aca="false">B841+1</f>
        <v>826</v>
      </c>
      <c r="C842" s="21" t="n">
        <f aca="false">$C$7</f>
        <v>3.29212628660779</v>
      </c>
      <c r="D842" s="21" t="n">
        <f aca="true">NORMSINV(RAND())</f>
        <v>-0.906330958802171</v>
      </c>
      <c r="E842" s="21" t="n">
        <f aca="false">$C$4*($G$4-C842)*$J$4+$F$4*SQRT($J$4)*D842+C842</f>
        <v>2.82253430763093</v>
      </c>
      <c r="F842" s="125" t="n">
        <f aca="false">EXP(E842)</f>
        <v>16.8194222948299</v>
      </c>
      <c r="G842" s="126" t="n">
        <f aca="false">EXP(EXP(-$C$4*($J$4-$I$4))*LN(F842)+(1-EXP(-$C$4*($J$4-$I$4)))*$G$4+$F$4^2/(4*$C$4)*(1-EXP(-2*$C$4*($J$4-$I$4))))</f>
        <v>16.9972323239462</v>
      </c>
      <c r="H842" s="126" t="n">
        <f aca="false">EXP(EXP(-$C$4*($K$4-$I$4))*LN(G842)+(1-EXP(-$C$4*($K$4-$I$4)))*$G$4+$F$4^2/(4*$C$4)*(1-EXP(-2*$C$4*($K$4-$I$4))))</f>
        <v>17.417791087709</v>
      </c>
      <c r="I842" s="126" t="n">
        <f aca="false">MAX(0,G842-H842-$H$4)</f>
        <v>0</v>
      </c>
      <c r="J842" s="22" t="n">
        <f aca="false">$D$7*AVERAGE(A842,I842)</f>
        <v>0</v>
      </c>
      <c r="K842" s="135"/>
    </row>
    <row r="843" customFormat="false" ht="12.75" hidden="false" customHeight="false" outlineLevel="0" collapsed="false">
      <c r="B843" s="124" t="n">
        <f aca="false">B842+1</f>
        <v>827</v>
      </c>
      <c r="C843" s="21" t="n">
        <f aca="false">$C$7</f>
        <v>3.29212628660779</v>
      </c>
      <c r="D843" s="21" t="n">
        <f aca="true">NORMSINV(RAND())</f>
        <v>-0.155867513038078</v>
      </c>
      <c r="E843" s="21" t="n">
        <f aca="false">$C$4*($G$4-C843)*$J$4+$F$4*SQRT($J$4)*D843+C843</f>
        <v>3.06170501801167</v>
      </c>
      <c r="F843" s="125" t="n">
        <f aca="false">EXP(E843)</f>
        <v>21.3639520492852</v>
      </c>
      <c r="G843" s="126" t="n">
        <f aca="false">EXP(EXP(-$C$4*($J$4-$I$4))*LN(F843)+(1-EXP(-$C$4*($J$4-$I$4)))*$G$4+$F$4^2/(4*$C$4)*(1-EXP(-2*$C$4*($J$4-$I$4))))</f>
        <v>21.022653461023</v>
      </c>
      <c r="H843" s="126" t="n">
        <f aca="false">EXP(EXP(-$C$4*($K$4-$I$4))*LN(G843)+(1-EXP(-$C$4*($K$4-$I$4)))*$G$4+$F$4^2/(4*$C$4)*(1-EXP(-2*$C$4*($K$4-$I$4))))</f>
        <v>19.8870946364675</v>
      </c>
      <c r="I843" s="126" t="n">
        <f aca="false">MAX(0,G843-H843-$H$4)</f>
        <v>0</v>
      </c>
      <c r="J843" s="22" t="n">
        <f aca="false">$D$7*AVERAGE(A843,I843)</f>
        <v>0</v>
      </c>
      <c r="K843" s="135"/>
    </row>
    <row r="844" customFormat="false" ht="12.75" hidden="false" customHeight="false" outlineLevel="0" collapsed="false">
      <c r="B844" s="124" t="n">
        <f aca="false">B843+1</f>
        <v>828</v>
      </c>
      <c r="C844" s="21" t="n">
        <f aca="false">$C$7</f>
        <v>3.29212628660779</v>
      </c>
      <c r="D844" s="21" t="n">
        <f aca="true">NORMSINV(RAND())</f>
        <v>0.585069991835142</v>
      </c>
      <c r="E844" s="21" t="n">
        <f aca="false">$C$4*($G$4-C844)*$J$4+$F$4*SQRT($J$4)*D844+C844</f>
        <v>3.29783983628763</v>
      </c>
      <c r="F844" s="125" t="n">
        <f aca="false">EXP(E844)</f>
        <v>27.0541343943423</v>
      </c>
      <c r="G844" s="126" t="n">
        <f aca="false">EXP(EXP(-$C$4*($J$4-$I$4))*LN(F844)+(1-EXP(-$C$4*($J$4-$I$4)))*$G$4+$F$4^2/(4*$C$4)*(1-EXP(-2*$C$4*($J$4-$I$4))))</f>
        <v>25.9313503108899</v>
      </c>
      <c r="H844" s="126" t="n">
        <f aca="false">EXP(EXP(-$C$4*($K$4-$I$4))*LN(G844)+(1-EXP(-$C$4*($K$4-$I$4)))*$G$4+$F$4^2/(4*$C$4)*(1-EXP(-2*$C$4*($K$4-$I$4))))</f>
        <v>22.6682889047064</v>
      </c>
      <c r="I844" s="126" t="n">
        <f aca="false">MAX(0,G844-H844-$H$4)</f>
        <v>1.22306140618347</v>
      </c>
      <c r="J844" s="22" t="n">
        <f aca="false">$D$7*AVERAGE(A844,I844)</f>
        <v>1.16341199753294</v>
      </c>
      <c r="K844" s="135"/>
    </row>
    <row r="845" customFormat="false" ht="12.75" hidden="false" customHeight="false" outlineLevel="0" collapsed="false">
      <c r="B845" s="124" t="n">
        <f aca="false">B844+1</f>
        <v>829</v>
      </c>
      <c r="C845" s="21" t="n">
        <f aca="false">$C$7</f>
        <v>3.29212628660779</v>
      </c>
      <c r="D845" s="21" t="n">
        <f aca="true">NORMSINV(RAND())</f>
        <v>0.532218947112553</v>
      </c>
      <c r="E845" s="21" t="n">
        <f aca="false">$C$4*($G$4-C845)*$J$4+$F$4*SQRT($J$4)*D845+C845</f>
        <v>3.28099634846419</v>
      </c>
      <c r="F845" s="125" t="n">
        <f aca="false">EXP(E845)</f>
        <v>26.6022646255913</v>
      </c>
      <c r="G845" s="126" t="n">
        <f aca="false">EXP(EXP(-$C$4*($J$4-$I$4))*LN(F845)+(1-EXP(-$C$4*($J$4-$I$4)))*$G$4+$F$4^2/(4*$C$4)*(1-EXP(-2*$C$4*($J$4-$I$4))))</f>
        <v>25.5460813301621</v>
      </c>
      <c r="H845" s="126" t="n">
        <f aca="false">EXP(EXP(-$C$4*($K$4-$I$4))*LN(G845)+(1-EXP(-$C$4*($K$4-$I$4)))*$G$4+$F$4^2/(4*$C$4)*(1-EXP(-2*$C$4*($K$4-$I$4))))</f>
        <v>22.4576245110238</v>
      </c>
      <c r="I845" s="126" t="n">
        <f aca="false">MAX(0,G845-H845-$H$4)</f>
        <v>1.04845681913832</v>
      </c>
      <c r="J845" s="22" t="n">
        <f aca="false">$D$7*AVERAGE(A845,I845)</f>
        <v>0.997322976682796</v>
      </c>
      <c r="K845" s="135"/>
    </row>
    <row r="846" customFormat="false" ht="12.75" hidden="false" customHeight="false" outlineLevel="0" collapsed="false">
      <c r="B846" s="124" t="n">
        <f aca="false">B845+1</f>
        <v>830</v>
      </c>
      <c r="C846" s="21" t="n">
        <f aca="false">$C$7</f>
        <v>3.29212628660779</v>
      </c>
      <c r="D846" s="21" t="n">
        <f aca="true">NORMSINV(RAND())</f>
        <v>0.223672381094258</v>
      </c>
      <c r="E846" s="21" t="n">
        <f aca="false">$C$4*($G$4-C846)*$J$4+$F$4*SQRT($J$4)*D846+C846</f>
        <v>3.18266337595678</v>
      </c>
      <c r="F846" s="125" t="n">
        <f aca="false">EXP(E846)</f>
        <v>24.1108844617655</v>
      </c>
      <c r="G846" s="126" t="n">
        <f aca="false">EXP(EXP(-$C$4*($J$4-$I$4))*LN(F846)+(1-EXP(-$C$4*($J$4-$I$4)))*$G$4+$F$4^2/(4*$C$4)*(1-EXP(-2*$C$4*($J$4-$I$4))))</f>
        <v>23.4084204934685</v>
      </c>
      <c r="H846" s="126" t="n">
        <f aca="false">EXP(EXP(-$C$4*($K$4-$I$4))*LN(G846)+(1-EXP(-$C$4*($K$4-$I$4)))*$G$4+$F$4^2/(4*$C$4)*(1-EXP(-2*$C$4*($K$4-$I$4))))</f>
        <v>21.2662546729948</v>
      </c>
      <c r="I846" s="126" t="n">
        <f aca="false">MAX(0,G846-H846-$H$4)</f>
        <v>0.102165820473689</v>
      </c>
      <c r="J846" s="22" t="n">
        <f aca="false">$D$7*AVERAGE(A846,I846)</f>
        <v>0.0971831346128307</v>
      </c>
      <c r="K846" s="135"/>
    </row>
    <row r="847" customFormat="false" ht="12.75" hidden="false" customHeight="false" outlineLevel="0" collapsed="false">
      <c r="B847" s="124" t="n">
        <f aca="false">B846+1</f>
        <v>831</v>
      </c>
      <c r="C847" s="21" t="n">
        <f aca="false">$C$7</f>
        <v>3.29212628660779</v>
      </c>
      <c r="D847" s="21" t="n">
        <f aca="true">NORMSINV(RAND())</f>
        <v>-2.2188142425744</v>
      </c>
      <c r="E847" s="21" t="n">
        <f aca="false">$C$4*($G$4-C847)*$J$4+$F$4*SQRT($J$4)*D847+C847</f>
        <v>2.40424936502051</v>
      </c>
      <c r="F847" s="125" t="n">
        <f aca="false">EXP(E847)</f>
        <v>11.0701175452047</v>
      </c>
      <c r="G847" s="126" t="n">
        <f aca="false">EXP(EXP(-$C$4*($J$4-$I$4))*LN(F847)+(1-EXP(-$C$4*($J$4-$I$4)))*$G$4+$F$4^2/(4*$C$4)*(1-EXP(-2*$C$4*($J$4-$I$4))))</f>
        <v>11.7202996234441</v>
      </c>
      <c r="H847" s="126" t="n">
        <f aca="false">EXP(EXP(-$C$4*($K$4-$I$4))*LN(G847)+(1-EXP(-$C$4*($K$4-$I$4)))*$G$4+$F$4^2/(4*$C$4)*(1-EXP(-2*$C$4*($K$4-$I$4))))</f>
        <v>13.8132103176812</v>
      </c>
      <c r="I847" s="126" t="n">
        <f aca="false">MAX(0,G847-H847-$H$4)</f>
        <v>0</v>
      </c>
      <c r="J847" s="22" t="n">
        <f aca="false">$D$7*AVERAGE(A847,I847)</f>
        <v>0</v>
      </c>
      <c r="K847" s="135"/>
    </row>
    <row r="848" customFormat="false" ht="12.75" hidden="false" customHeight="false" outlineLevel="0" collapsed="false">
      <c r="B848" s="124" t="n">
        <f aca="false">B847+1</f>
        <v>832</v>
      </c>
      <c r="C848" s="21" t="n">
        <f aca="false">$C$7</f>
        <v>3.29212628660779</v>
      </c>
      <c r="D848" s="21" t="n">
        <f aca="true">NORMSINV(RAND())</f>
        <v>2.35847982598714</v>
      </c>
      <c r="E848" s="21" t="n">
        <f aca="false">$C$4*($G$4-C848)*$J$4+$F$4*SQRT($J$4)*D848+C848</f>
        <v>3.86302084840004</v>
      </c>
      <c r="F848" s="125" t="n">
        <f aca="false">EXP(E848)</f>
        <v>47.6089537909633</v>
      </c>
      <c r="G848" s="126" t="n">
        <f aca="false">EXP(EXP(-$C$4*($J$4-$I$4))*LN(F848)+(1-EXP(-$C$4*($J$4-$I$4)))*$G$4+$F$4^2/(4*$C$4)*(1-EXP(-2*$C$4*($J$4-$I$4))))</f>
        <v>42.8509068383497</v>
      </c>
      <c r="H848" s="126" t="n">
        <f aca="false">EXP(EXP(-$C$4*($K$4-$I$4))*LN(G848)+(1-EXP(-$C$4*($K$4-$I$4)))*$G$4+$F$4^2/(4*$C$4)*(1-EXP(-2*$C$4*($K$4-$I$4))))</f>
        <v>31.0085272456535</v>
      </c>
      <c r="I848" s="126" t="n">
        <f aca="false">MAX(0,G848-H848-$H$4)</f>
        <v>9.80237959269626</v>
      </c>
      <c r="J848" s="22" t="n">
        <f aca="false">$D$7*AVERAGE(A848,I848)</f>
        <v>9.32431189869801</v>
      </c>
      <c r="K848" s="135"/>
    </row>
    <row r="849" customFormat="false" ht="12.75" hidden="false" customHeight="false" outlineLevel="0" collapsed="false">
      <c r="B849" s="124" t="n">
        <f aca="false">B848+1</f>
        <v>833</v>
      </c>
      <c r="C849" s="21" t="n">
        <f aca="false">$C$7</f>
        <v>3.29212628660779</v>
      </c>
      <c r="D849" s="21" t="n">
        <f aca="true">NORMSINV(RAND())</f>
        <v>0.939178172345971</v>
      </c>
      <c r="E849" s="21" t="n">
        <f aca="false">$C$4*($G$4-C849)*$J$4+$F$4*SQRT($J$4)*D849+C849</f>
        <v>3.41069317453141</v>
      </c>
      <c r="F849" s="125" t="n">
        <f aca="false">EXP(E849)</f>
        <v>30.2862306286756</v>
      </c>
      <c r="G849" s="126" t="n">
        <f aca="false">EXP(EXP(-$C$4*($J$4-$I$4))*LN(F849)+(1-EXP(-$C$4*($J$4-$I$4)))*$G$4+$F$4^2/(4*$C$4)*(1-EXP(-2*$C$4*($J$4-$I$4))))</f>
        <v>28.6669528207029</v>
      </c>
      <c r="H849" s="126" t="n">
        <f aca="false">EXP(EXP(-$C$4*($K$4-$I$4))*LN(G849)+(1-EXP(-$C$4*($K$4-$I$4)))*$G$4+$F$4^2/(4*$C$4)*(1-EXP(-2*$C$4*($K$4-$I$4))))</f>
        <v>24.1316599162909</v>
      </c>
      <c r="I849" s="126" t="n">
        <f aca="false">MAX(0,G849-H849-$H$4)</f>
        <v>2.49529290441195</v>
      </c>
      <c r="J849" s="22" t="n">
        <f aca="false">$D$7*AVERAGE(A849,I849)</f>
        <v>2.37359603342449</v>
      </c>
      <c r="K849" s="135"/>
    </row>
    <row r="850" customFormat="false" ht="12.75" hidden="false" customHeight="false" outlineLevel="0" collapsed="false">
      <c r="B850" s="124" t="n">
        <f aca="false">B849+1</f>
        <v>834</v>
      </c>
      <c r="C850" s="21" t="n">
        <f aca="false">$C$7</f>
        <v>3.29212628660779</v>
      </c>
      <c r="D850" s="21" t="n">
        <f aca="true">NORMSINV(RAND())</f>
        <v>0.295103706858002</v>
      </c>
      <c r="E850" s="21" t="n">
        <f aca="false">$C$4*($G$4-C850)*$J$4+$F$4*SQRT($J$4)*D850+C850</f>
        <v>3.20542835008415</v>
      </c>
      <c r="F850" s="125" t="n">
        <f aca="false">EXP(E850)</f>
        <v>24.6660634642284</v>
      </c>
      <c r="G850" s="126" t="n">
        <f aca="false">EXP(EXP(-$C$4*($J$4-$I$4))*LN(F850)+(1-EXP(-$C$4*($J$4-$I$4)))*$G$4+$F$4^2/(4*$C$4)*(1-EXP(-2*$C$4*($J$4-$I$4))))</f>
        <v>23.8868225806444</v>
      </c>
      <c r="H850" s="126" t="n">
        <f aca="false">EXP(EXP(-$C$4*($K$4-$I$4))*LN(G850)+(1-EXP(-$C$4*($K$4-$I$4)))*$G$4+$F$4^2/(4*$C$4)*(1-EXP(-2*$C$4*($K$4-$I$4))))</f>
        <v>21.5363192000103</v>
      </c>
      <c r="I850" s="126" t="n">
        <f aca="false">MAX(0,G850-H850-$H$4)</f>
        <v>0.310503380634148</v>
      </c>
      <c r="J850" s="22" t="n">
        <f aca="false">$D$7*AVERAGE(A850,I850)</f>
        <v>0.295359952066147</v>
      </c>
      <c r="K850" s="135"/>
    </row>
    <row r="851" customFormat="false" ht="12.75" hidden="false" customHeight="false" outlineLevel="0" collapsed="false">
      <c r="B851" s="124" t="n">
        <f aca="false">B850+1</f>
        <v>835</v>
      </c>
      <c r="C851" s="21" t="n">
        <f aca="false">$C$7</f>
        <v>3.29212628660779</v>
      </c>
      <c r="D851" s="21" t="n">
        <f aca="true">NORMSINV(RAND())</f>
        <v>0.341494579392087</v>
      </c>
      <c r="E851" s="21" t="n">
        <f aca="false">$C$4*($G$4-C851)*$J$4+$F$4*SQRT($J$4)*D851+C851</f>
        <v>3.22021299815966</v>
      </c>
      <c r="F851" s="125" t="n">
        <f aca="false">EXP(E851)</f>
        <v>25.0334516926572</v>
      </c>
      <c r="G851" s="126" t="n">
        <f aca="false">EXP(EXP(-$C$4*($J$4-$I$4))*LN(F851)+(1-EXP(-$C$4*($J$4-$I$4)))*$G$4+$F$4^2/(4*$C$4)*(1-EXP(-2*$C$4*($J$4-$I$4))))</f>
        <v>24.202743846211</v>
      </c>
      <c r="H851" s="126" t="n">
        <f aca="false">EXP(EXP(-$C$4*($K$4-$I$4))*LN(G851)+(1-EXP(-$C$4*($K$4-$I$4)))*$G$4+$F$4^2/(4*$C$4)*(1-EXP(-2*$C$4*($K$4-$I$4))))</f>
        <v>21.7135460748918</v>
      </c>
      <c r="I851" s="126" t="n">
        <f aca="false">MAX(0,G851-H851-$H$4)</f>
        <v>0.449197771319244</v>
      </c>
      <c r="J851" s="22" t="n">
        <f aca="false">$D$7*AVERAGE(A851,I851)</f>
        <v>0.427290137499008</v>
      </c>
      <c r="K851" s="135"/>
    </row>
    <row r="852" customFormat="false" ht="12.75" hidden="false" customHeight="false" outlineLevel="0" collapsed="false">
      <c r="B852" s="124" t="n">
        <f aca="false">B851+1</f>
        <v>836</v>
      </c>
      <c r="C852" s="21" t="n">
        <f aca="false">$C$7</f>
        <v>3.29212628660779</v>
      </c>
      <c r="D852" s="21" t="n">
        <f aca="true">NORMSINV(RAND())</f>
        <v>-0.445285996237591</v>
      </c>
      <c r="E852" s="21" t="n">
        <f aca="false">$C$4*($G$4-C852)*$J$4+$F$4*SQRT($J$4)*D852+C852</f>
        <v>2.96946811478227</v>
      </c>
      <c r="F852" s="125" t="n">
        <f aca="false">EXP(E852)</f>
        <v>19.4815548887944</v>
      </c>
      <c r="G852" s="126" t="n">
        <f aca="false">EXP(EXP(-$C$4*($J$4-$I$4))*LN(F852)+(1-EXP(-$C$4*($J$4-$I$4)))*$G$4+$F$4^2/(4*$C$4)*(1-EXP(-2*$C$4*($J$4-$I$4))))</f>
        <v>19.3681510923649</v>
      </c>
      <c r="H852" s="126" t="n">
        <f aca="false">EXP(EXP(-$C$4*($K$4-$I$4))*LN(G852)+(1-EXP(-$C$4*($K$4-$I$4)))*$G$4+$F$4^2/(4*$C$4)*(1-EXP(-2*$C$4*($K$4-$I$4))))</f>
        <v>18.8958359655119</v>
      </c>
      <c r="I852" s="126" t="n">
        <f aca="false">MAX(0,G852-H852-$H$4)</f>
        <v>0</v>
      </c>
      <c r="J852" s="22" t="n">
        <f aca="false">$D$7*AVERAGE(A852,I852)</f>
        <v>0</v>
      </c>
      <c r="K852" s="135"/>
    </row>
    <row r="853" customFormat="false" ht="12.75" hidden="false" customHeight="false" outlineLevel="0" collapsed="false">
      <c r="B853" s="124" t="n">
        <f aca="false">B852+1</f>
        <v>837</v>
      </c>
      <c r="C853" s="21" t="n">
        <f aca="false">$C$7</f>
        <v>3.29212628660779</v>
      </c>
      <c r="D853" s="21" t="n">
        <f aca="true">NORMSINV(RAND())</f>
        <v>0.926372559030039</v>
      </c>
      <c r="E853" s="21" t="n">
        <f aca="false">$C$4*($G$4-C853)*$J$4+$F$4*SQRT($J$4)*D853+C853</f>
        <v>3.40661205952052</v>
      </c>
      <c r="F853" s="125" t="n">
        <f aca="false">EXP(E853)</f>
        <v>30.1628809116287</v>
      </c>
      <c r="G853" s="126" t="n">
        <f aca="false">EXP(EXP(-$C$4*($J$4-$I$4))*LN(F853)+(1-EXP(-$C$4*($J$4-$I$4)))*$G$4+$F$4^2/(4*$C$4)*(1-EXP(-2*$C$4*($J$4-$I$4))))</f>
        <v>28.5631698041411</v>
      </c>
      <c r="H853" s="126" t="n">
        <f aca="false">EXP(EXP(-$C$4*($K$4-$I$4))*LN(G853)+(1-EXP(-$C$4*($K$4-$I$4)))*$G$4+$F$4^2/(4*$C$4)*(1-EXP(-2*$C$4*($K$4-$I$4))))</f>
        <v>24.0771292088413</v>
      </c>
      <c r="I853" s="126" t="n">
        <f aca="false">MAX(0,G853-H853-$H$4)</f>
        <v>2.4460405952998</v>
      </c>
      <c r="J853" s="22" t="n">
        <f aca="false">$D$7*AVERAGE(A853,I853)</f>
        <v>2.32674578777241</v>
      </c>
      <c r="K853" s="135"/>
    </row>
    <row r="854" customFormat="false" ht="12.75" hidden="false" customHeight="false" outlineLevel="0" collapsed="false">
      <c r="B854" s="124" t="n">
        <f aca="false">B853+1</f>
        <v>838</v>
      </c>
      <c r="C854" s="21" t="n">
        <f aca="false">$C$7</f>
        <v>3.29212628660779</v>
      </c>
      <c r="D854" s="21" t="n">
        <f aca="true">NORMSINV(RAND())</f>
        <v>-0.157680286788409</v>
      </c>
      <c r="E854" s="21" t="n">
        <f aca="false">$C$4*($G$4-C854)*$J$4+$F$4*SQRT($J$4)*D854+C854</f>
        <v>3.06112729182384</v>
      </c>
      <c r="F854" s="125" t="n">
        <f aca="false">EXP(E854)</f>
        <v>21.3516130993213</v>
      </c>
      <c r="G854" s="126" t="n">
        <f aca="false">EXP(EXP(-$C$4*($J$4-$I$4))*LN(F854)+(1-EXP(-$C$4*($J$4-$I$4)))*$G$4+$F$4^2/(4*$C$4)*(1-EXP(-2*$C$4*($J$4-$I$4))))</f>
        <v>21.0118627179254</v>
      </c>
      <c r="H854" s="126" t="n">
        <f aca="false">EXP(EXP(-$C$4*($K$4-$I$4))*LN(G854)+(1-EXP(-$C$4*($K$4-$I$4)))*$G$4+$F$4^2/(4*$C$4)*(1-EXP(-2*$C$4*($K$4-$I$4))))</f>
        <v>19.8807268262588</v>
      </c>
      <c r="I854" s="126" t="n">
        <f aca="false">MAX(0,G854-H854-$H$4)</f>
        <v>0</v>
      </c>
      <c r="J854" s="22" t="n">
        <f aca="false">$D$7*AVERAGE(A854,I854)</f>
        <v>0</v>
      </c>
      <c r="K854" s="135"/>
    </row>
    <row r="855" customFormat="false" ht="12.75" hidden="false" customHeight="false" outlineLevel="0" collapsed="false">
      <c r="B855" s="124" t="n">
        <f aca="false">B854+1</f>
        <v>839</v>
      </c>
      <c r="C855" s="21" t="n">
        <f aca="false">$C$7</f>
        <v>3.29212628660779</v>
      </c>
      <c r="D855" s="21" t="n">
        <f aca="true">NORMSINV(RAND())</f>
        <v>0.730372175053546</v>
      </c>
      <c r="E855" s="21" t="n">
        <f aca="false">$C$4*($G$4-C855)*$J$4+$F$4*SQRT($J$4)*D855+C855</f>
        <v>3.34414725682406</v>
      </c>
      <c r="F855" s="125" t="n">
        <f aca="false">EXP(E855)</f>
        <v>28.3364016878508</v>
      </c>
      <c r="G855" s="126" t="n">
        <f aca="false">EXP(EXP(-$C$4*($J$4-$I$4))*LN(F855)+(1-EXP(-$C$4*($J$4-$I$4)))*$G$4+$F$4^2/(4*$C$4)*(1-EXP(-2*$C$4*($J$4-$I$4))))</f>
        <v>27.0207717761739</v>
      </c>
      <c r="H855" s="126" t="n">
        <f aca="false">EXP(EXP(-$C$4*($K$4-$I$4))*LN(G855)+(1-EXP(-$C$4*($K$4-$I$4)))*$G$4+$F$4^2/(4*$C$4)*(1-EXP(-2*$C$4*($K$4-$I$4))))</f>
        <v>23.2577044180608</v>
      </c>
      <c r="I855" s="126" t="n">
        <f aca="false">MAX(0,G855-H855-$H$4)</f>
        <v>1.72306735811308</v>
      </c>
      <c r="J855" s="22" t="n">
        <f aca="false">$D$7*AVERAGE(A855,I855)</f>
        <v>1.63903237143387</v>
      </c>
      <c r="K855" s="135"/>
    </row>
    <row r="856" customFormat="false" ht="12.75" hidden="false" customHeight="false" outlineLevel="0" collapsed="false">
      <c r="B856" s="124" t="n">
        <f aca="false">B855+1</f>
        <v>840</v>
      </c>
      <c r="C856" s="21" t="n">
        <f aca="false">$C$7</f>
        <v>3.29212628660779</v>
      </c>
      <c r="D856" s="21" t="n">
        <f aca="true">NORMSINV(RAND())</f>
        <v>0.260094240090774</v>
      </c>
      <c r="E856" s="21" t="n">
        <f aca="false">$C$4*($G$4-C856)*$J$4+$F$4*SQRT($J$4)*D856+C856</f>
        <v>3.19427092584979</v>
      </c>
      <c r="F856" s="125" t="n">
        <f aca="false">EXP(E856)</f>
        <v>24.3923833516807</v>
      </c>
      <c r="G856" s="126" t="n">
        <f aca="false">EXP(EXP(-$C$4*($J$4-$I$4))*LN(F856)+(1-EXP(-$C$4*($J$4-$I$4)))*$G$4+$F$4^2/(4*$C$4)*(1-EXP(-2*$C$4*($J$4-$I$4))))</f>
        <v>23.6511417694776</v>
      </c>
      <c r="H856" s="126" t="n">
        <f aca="false">EXP(EXP(-$C$4*($K$4-$I$4))*LN(G856)+(1-EXP(-$C$4*($K$4-$I$4)))*$G$4+$F$4^2/(4*$C$4)*(1-EXP(-2*$C$4*($K$4-$I$4))))</f>
        <v>21.4035310417283</v>
      </c>
      <c r="I856" s="126" t="n">
        <f aca="false">MAX(0,G856-H856-$H$4)</f>
        <v>0.20761072774935</v>
      </c>
      <c r="J856" s="22" t="n">
        <f aca="false">$D$7*AVERAGE(A856,I856)</f>
        <v>0.197485433077189</v>
      </c>
      <c r="K856" s="135"/>
    </row>
    <row r="857" customFormat="false" ht="12.75" hidden="false" customHeight="false" outlineLevel="0" collapsed="false">
      <c r="B857" s="124" t="n">
        <f aca="false">B856+1</f>
        <v>841</v>
      </c>
      <c r="C857" s="21" t="n">
        <f aca="false">$C$7</f>
        <v>3.29212628660779</v>
      </c>
      <c r="D857" s="21" t="n">
        <f aca="true">NORMSINV(RAND())</f>
        <v>-0.660078043197426</v>
      </c>
      <c r="E857" s="21" t="n">
        <f aca="false">$C$4*($G$4-C857)*$J$4+$F$4*SQRT($J$4)*D857+C857</f>
        <v>2.90101445891737</v>
      </c>
      <c r="F857" s="125" t="n">
        <f aca="false">EXP(E857)</f>
        <v>18.1925916481928</v>
      </c>
      <c r="G857" s="126" t="n">
        <f aca="false">EXP(EXP(-$C$4*($J$4-$I$4))*LN(F857)+(1-EXP(-$C$4*($J$4-$I$4)))*$G$4+$F$4^2/(4*$C$4)*(1-EXP(-2*$C$4*($J$4-$I$4))))</f>
        <v>18.2250227646889</v>
      </c>
      <c r="H857" s="126" t="n">
        <f aca="false">EXP(EXP(-$C$4*($K$4-$I$4))*LN(G857)+(1-EXP(-$C$4*($K$4-$I$4)))*$G$4+$F$4^2/(4*$C$4)*(1-EXP(-2*$C$4*($K$4-$I$4))))</f>
        <v>18.1922530945539</v>
      </c>
      <c r="I857" s="126" t="n">
        <f aca="false">MAX(0,G857-H857-$H$4)</f>
        <v>0</v>
      </c>
      <c r="J857" s="22" t="n">
        <f aca="false">$D$7*AVERAGE(A857,I857)</f>
        <v>0</v>
      </c>
      <c r="K857" s="135"/>
    </row>
    <row r="858" customFormat="false" ht="12.75" hidden="false" customHeight="false" outlineLevel="0" collapsed="false">
      <c r="B858" s="124" t="n">
        <f aca="false">B857+1</f>
        <v>842</v>
      </c>
      <c r="C858" s="21" t="n">
        <f aca="false">$C$7</f>
        <v>3.29212628660779</v>
      </c>
      <c r="D858" s="21" t="n">
        <f aca="true">NORMSINV(RAND())</f>
        <v>-0.13302337169626</v>
      </c>
      <c r="E858" s="21" t="n">
        <f aca="false">$C$4*($G$4-C858)*$J$4+$F$4*SQRT($J$4)*D858+C858</f>
        <v>3.06898538528818</v>
      </c>
      <c r="F858" s="125" t="n">
        <f aca="false">EXP(E858)</f>
        <v>21.5200570279592</v>
      </c>
      <c r="G858" s="126" t="n">
        <f aca="false">EXP(EXP(-$C$4*($J$4-$I$4))*LN(F858)+(1-EXP(-$C$4*($J$4-$I$4)))*$G$4+$F$4^2/(4*$C$4)*(1-EXP(-2*$C$4*($J$4-$I$4))))</f>
        <v>21.159111705233</v>
      </c>
      <c r="H858" s="126" t="n">
        <f aca="false">EXP(EXP(-$C$4*($K$4-$I$4))*LN(G858)+(1-EXP(-$C$4*($K$4-$I$4)))*$G$4+$F$4^2/(4*$C$4)*(1-EXP(-2*$C$4*($K$4-$I$4))))</f>
        <v>19.9675152759616</v>
      </c>
      <c r="I858" s="126" t="n">
        <f aca="false">MAX(0,G858-H858-$H$4)</f>
        <v>0</v>
      </c>
      <c r="J858" s="22" t="n">
        <f aca="false">$D$7*AVERAGE(A858,I858)</f>
        <v>0</v>
      </c>
      <c r="K858" s="135"/>
    </row>
    <row r="859" customFormat="false" ht="12.75" hidden="false" customHeight="false" outlineLevel="0" collapsed="false">
      <c r="B859" s="124" t="n">
        <f aca="false">B858+1</f>
        <v>843</v>
      </c>
      <c r="C859" s="21" t="n">
        <f aca="false">$C$7</f>
        <v>3.29212628660779</v>
      </c>
      <c r="D859" s="21" t="n">
        <f aca="true">NORMSINV(RAND())</f>
        <v>1.31925975338527</v>
      </c>
      <c r="E859" s="21" t="n">
        <f aca="false">$C$4*($G$4-C859)*$J$4+$F$4*SQRT($J$4)*D859+C859</f>
        <v>3.53182416665755</v>
      </c>
      <c r="F859" s="125" t="n">
        <f aca="false">EXP(E859)</f>
        <v>34.1862722284228</v>
      </c>
      <c r="G859" s="126" t="n">
        <f aca="false">EXP(EXP(-$C$4*($J$4-$I$4))*LN(F859)+(1-EXP(-$C$4*($J$4-$I$4)))*$G$4+$F$4^2/(4*$C$4)*(1-EXP(-2*$C$4*($J$4-$I$4))))</f>
        <v>31.9251347967749</v>
      </c>
      <c r="H859" s="126" t="n">
        <f aca="false">EXP(EXP(-$C$4*($K$4-$I$4))*LN(G859)+(1-EXP(-$C$4*($K$4-$I$4)))*$G$4+$F$4^2/(4*$C$4)*(1-EXP(-2*$C$4*($K$4-$I$4))))</f>
        <v>25.8076479919611</v>
      </c>
      <c r="I859" s="126" t="n">
        <f aca="false">MAX(0,G859-H859-$H$4)</f>
        <v>4.07748680481385</v>
      </c>
      <c r="J859" s="22" t="n">
        <f aca="false">$D$7*AVERAGE(A859,I859)</f>
        <v>3.87862542675233</v>
      </c>
      <c r="K859" s="135"/>
    </row>
    <row r="860" customFormat="false" ht="12.75" hidden="false" customHeight="false" outlineLevel="0" collapsed="false">
      <c r="B860" s="124" t="n">
        <f aca="false">B859+1</f>
        <v>844</v>
      </c>
      <c r="C860" s="21" t="n">
        <f aca="false">$C$7</f>
        <v>3.29212628660779</v>
      </c>
      <c r="D860" s="21" t="n">
        <f aca="true">NORMSINV(RAND())</f>
        <v>0.417733328891321</v>
      </c>
      <c r="E860" s="21" t="n">
        <f aca="false">$C$4*($G$4-C860)*$J$4+$F$4*SQRT($J$4)*D860+C860</f>
        <v>3.24451008548509</v>
      </c>
      <c r="F860" s="125" t="n">
        <f aca="false">EXP(E860)</f>
        <v>25.649141095103</v>
      </c>
      <c r="G860" s="126" t="n">
        <f aca="false">EXP(EXP(-$C$4*($J$4-$I$4))*LN(F860)+(1-EXP(-$C$4*($J$4-$I$4)))*$G$4+$F$4^2/(4*$C$4)*(1-EXP(-2*$C$4*($J$4-$I$4))))</f>
        <v>24.7310300970031</v>
      </c>
      <c r="H860" s="126" t="n">
        <f aca="false">EXP(EXP(-$C$4*($K$4-$I$4))*LN(G860)+(1-EXP(-$C$4*($K$4-$I$4)))*$G$4+$F$4^2/(4*$C$4)*(1-EXP(-2*$C$4*($K$4-$I$4))))</f>
        <v>22.0079741118311</v>
      </c>
      <c r="I860" s="126" t="n">
        <f aca="false">MAX(0,G860-H860-$H$4)</f>
        <v>0.68305598517201</v>
      </c>
      <c r="J860" s="22" t="n">
        <f aca="false">$D$7*AVERAGE(A860,I860)</f>
        <v>0.64974295167694</v>
      </c>
      <c r="K860" s="135"/>
    </row>
    <row r="861" customFormat="false" ht="12.75" hidden="false" customHeight="false" outlineLevel="0" collapsed="false">
      <c r="B861" s="124" t="n">
        <f aca="false">B860+1</f>
        <v>845</v>
      </c>
      <c r="C861" s="21" t="n">
        <f aca="false">$C$7</f>
        <v>3.29212628660779</v>
      </c>
      <c r="D861" s="21" t="n">
        <f aca="true">NORMSINV(RAND())</f>
        <v>0.138226025869478</v>
      </c>
      <c r="E861" s="21" t="n">
        <f aca="false">$C$4*($G$4-C861)*$J$4+$F$4*SQRT($J$4)*D861+C861</f>
        <v>3.15543184909974</v>
      </c>
      <c r="F861" s="125" t="n">
        <f aca="false">EXP(E861)</f>
        <v>23.4631674516211</v>
      </c>
      <c r="G861" s="126" t="n">
        <f aca="false">EXP(EXP(-$C$4*($J$4-$I$4))*LN(F861)+(1-EXP(-$C$4*($J$4-$I$4)))*$G$4+$F$4^2/(4*$C$4)*(1-EXP(-2*$C$4*($J$4-$I$4))))</f>
        <v>22.8487236350287</v>
      </c>
      <c r="H861" s="126" t="n">
        <f aca="false">EXP(EXP(-$C$4*($K$4-$I$4))*LN(G861)+(1-EXP(-$C$4*($K$4-$I$4)))*$G$4+$F$4^2/(4*$C$4)*(1-EXP(-2*$C$4*($K$4-$I$4))))</f>
        <v>20.9476475317646</v>
      </c>
      <c r="I861" s="126" t="n">
        <f aca="false">MAX(0,G861-H861-$H$4)</f>
        <v>0</v>
      </c>
      <c r="J861" s="22" t="n">
        <f aca="false">$D$7*AVERAGE(A861,I861)</f>
        <v>0</v>
      </c>
      <c r="K861" s="135"/>
    </row>
    <row r="862" customFormat="false" ht="12.75" hidden="false" customHeight="false" outlineLevel="0" collapsed="false">
      <c r="B862" s="124" t="n">
        <f aca="false">B861+1</f>
        <v>846</v>
      </c>
      <c r="C862" s="21" t="n">
        <f aca="false">$C$7</f>
        <v>3.29212628660779</v>
      </c>
      <c r="D862" s="21" t="n">
        <f aca="true">NORMSINV(RAND())</f>
        <v>0.113262648744198</v>
      </c>
      <c r="E862" s="21" t="n">
        <f aca="false">$C$4*($G$4-C862)*$J$4+$F$4*SQRT($J$4)*D862+C862</f>
        <v>3.14747608699799</v>
      </c>
      <c r="F862" s="125" t="n">
        <f aca="false">EXP(E862)</f>
        <v>23.2772406486014</v>
      </c>
      <c r="G862" s="126" t="n">
        <f aca="false">EXP(EXP(-$C$4*($J$4-$I$4))*LN(F862)+(1-EXP(-$C$4*($J$4-$I$4)))*$G$4+$F$4^2/(4*$C$4)*(1-EXP(-2*$C$4*($J$4-$I$4))))</f>
        <v>22.6877470899186</v>
      </c>
      <c r="H862" s="126" t="n">
        <f aca="false">EXP(EXP(-$C$4*($K$4-$I$4))*LN(G862)+(1-EXP(-$C$4*($K$4-$I$4)))*$G$4+$F$4^2/(4*$C$4)*(1-EXP(-2*$C$4*($K$4-$I$4))))</f>
        <v>20.8554698008126</v>
      </c>
      <c r="I862" s="126" t="n">
        <f aca="false">MAX(0,G862-H862-$H$4)</f>
        <v>0</v>
      </c>
      <c r="J862" s="22" t="n">
        <f aca="false">$D$7*AVERAGE(A862,I862)</f>
        <v>0</v>
      </c>
      <c r="K862" s="135"/>
    </row>
    <row r="863" customFormat="false" ht="12.75" hidden="false" customHeight="false" outlineLevel="0" collapsed="false">
      <c r="B863" s="124" t="n">
        <f aca="false">B862+1</f>
        <v>847</v>
      </c>
      <c r="C863" s="21" t="n">
        <f aca="false">$C$7</f>
        <v>3.29212628660779</v>
      </c>
      <c r="D863" s="21" t="n">
        <f aca="true">NORMSINV(RAND())</f>
        <v>-1.24596842656042</v>
      </c>
      <c r="E863" s="21" t="n">
        <f aca="false">$C$4*($G$4-C863)*$J$4+$F$4*SQRT($J$4)*D863+C863</f>
        <v>2.71429274717364</v>
      </c>
      <c r="F863" s="125" t="n">
        <f aca="false">EXP(E863)</f>
        <v>15.0939310705531</v>
      </c>
      <c r="G863" s="126" t="n">
        <f aca="false">EXP(EXP(-$C$4*($J$4-$I$4))*LN(F863)+(1-EXP(-$C$4*($J$4-$I$4)))*$G$4+$F$4^2/(4*$C$4)*(1-EXP(-2*$C$4*($J$4-$I$4))))</f>
        <v>15.438380957319</v>
      </c>
      <c r="H863" s="126" t="n">
        <f aca="false">EXP(EXP(-$C$4*($K$4-$I$4))*LN(G863)+(1-EXP(-$C$4*($K$4-$I$4)))*$G$4+$F$4^2/(4*$C$4)*(1-EXP(-2*$C$4*($K$4-$I$4))))</f>
        <v>16.4034373904927</v>
      </c>
      <c r="I863" s="126" t="n">
        <f aca="false">MAX(0,G863-H863-$H$4)</f>
        <v>0</v>
      </c>
      <c r="J863" s="22" t="n">
        <f aca="false">$D$7*AVERAGE(A863,I863)</f>
        <v>0</v>
      </c>
      <c r="K863" s="135"/>
    </row>
    <row r="864" customFormat="false" ht="12.75" hidden="false" customHeight="false" outlineLevel="0" collapsed="false">
      <c r="B864" s="124" t="n">
        <f aca="false">B863+1</f>
        <v>848</v>
      </c>
      <c r="C864" s="21" t="n">
        <f aca="false">$C$7</f>
        <v>3.29212628660779</v>
      </c>
      <c r="D864" s="21" t="n">
        <f aca="true">NORMSINV(RAND())</f>
        <v>-0.763391320829373</v>
      </c>
      <c r="E864" s="21" t="n">
        <f aca="false">$C$4*($G$4-C864)*$J$4+$F$4*SQRT($J$4)*D864+C864</f>
        <v>2.86808879126165</v>
      </c>
      <c r="F864" s="125" t="n">
        <f aca="false">EXP(E864)</f>
        <v>17.6033423675586</v>
      </c>
      <c r="G864" s="126" t="n">
        <f aca="false">EXP(EXP(-$C$4*($J$4-$I$4))*LN(F864)+(1-EXP(-$C$4*($J$4-$I$4)))*$G$4+$F$4^2/(4*$C$4)*(1-EXP(-2*$C$4*($J$4-$I$4))))</f>
        <v>17.6994685925605</v>
      </c>
      <c r="H864" s="126" t="n">
        <f aca="false">EXP(EXP(-$C$4*($K$4-$I$4))*LN(G864)+(1-EXP(-$C$4*($K$4-$I$4)))*$G$4+$F$4^2/(4*$C$4)*(1-EXP(-2*$C$4*($K$4-$I$4))))</f>
        <v>17.863227199236</v>
      </c>
      <c r="I864" s="126" t="n">
        <f aca="false">MAX(0,G864-H864-$H$4)</f>
        <v>0</v>
      </c>
      <c r="J864" s="22" t="n">
        <f aca="false">$D$7*AVERAGE(A864,I864)</f>
        <v>0</v>
      </c>
      <c r="K864" s="135"/>
    </row>
    <row r="865" customFormat="false" ht="12.75" hidden="false" customHeight="false" outlineLevel="0" collapsed="false">
      <c r="B865" s="124" t="n">
        <f aca="false">B864+1</f>
        <v>849</v>
      </c>
      <c r="C865" s="21" t="n">
        <f aca="false">$C$7</f>
        <v>3.29212628660779</v>
      </c>
      <c r="D865" s="21" t="n">
        <f aca="true">NORMSINV(RAND())</f>
        <v>0.946815333581874</v>
      </c>
      <c r="E865" s="21" t="n">
        <f aca="false">$C$4*($G$4-C865)*$J$4+$F$4*SQRT($J$4)*D865+C865</f>
        <v>3.41312711756807</v>
      </c>
      <c r="F865" s="125" t="n">
        <f aca="false">EXP(E865)</f>
        <v>30.3600353706543</v>
      </c>
      <c r="G865" s="126" t="n">
        <f aca="false">EXP(EXP(-$C$4*($J$4-$I$4))*LN(F865)+(1-EXP(-$C$4*($J$4-$I$4)))*$G$4+$F$4^2/(4*$C$4)*(1-EXP(-2*$C$4*($J$4-$I$4))))</f>
        <v>28.7290275700508</v>
      </c>
      <c r="H865" s="126" t="n">
        <f aca="false">EXP(EXP(-$C$4*($K$4-$I$4))*LN(G865)+(1-EXP(-$C$4*($K$4-$I$4)))*$G$4+$F$4^2/(4*$C$4)*(1-EXP(-2*$C$4*($K$4-$I$4))))</f>
        <v>24.1642403506548</v>
      </c>
      <c r="I865" s="126" t="n">
        <f aca="false">MAX(0,G865-H865-$H$4)</f>
        <v>2.52478721939596</v>
      </c>
      <c r="J865" s="22" t="n">
        <f aca="false">$D$7*AVERAGE(A865,I865)</f>
        <v>2.40165189369277</v>
      </c>
      <c r="K865" s="135"/>
    </row>
    <row r="866" customFormat="false" ht="12.75" hidden="false" customHeight="false" outlineLevel="0" collapsed="false">
      <c r="B866" s="124" t="n">
        <f aca="false">B865+1</f>
        <v>850</v>
      </c>
      <c r="C866" s="21" t="n">
        <f aca="false">$C$7</f>
        <v>3.29212628660779</v>
      </c>
      <c r="D866" s="21" t="n">
        <f aca="true">NORMSINV(RAND())</f>
        <v>-1.24237108253009</v>
      </c>
      <c r="E866" s="21" t="n">
        <f aca="false">$C$4*($G$4-C866)*$J$4+$F$4*SQRT($J$4)*D866+C866</f>
        <v>2.71543921117808</v>
      </c>
      <c r="F866" s="125" t="n">
        <f aca="false">EXP(E866)</f>
        <v>15.1112456425813</v>
      </c>
      <c r="G866" s="126" t="n">
        <f aca="false">EXP(EXP(-$C$4*($J$4-$I$4))*LN(F866)+(1-EXP(-$C$4*($J$4-$I$4)))*$G$4+$F$4^2/(4*$C$4)*(1-EXP(-2*$C$4*($J$4-$I$4))))</f>
        <v>15.4541184916033</v>
      </c>
      <c r="H866" s="126" t="n">
        <f aca="false">EXP(EXP(-$C$4*($K$4-$I$4))*LN(G866)+(1-EXP(-$C$4*($K$4-$I$4)))*$G$4+$F$4^2/(4*$C$4)*(1-EXP(-2*$C$4*($K$4-$I$4))))</f>
        <v>16.4138653551995</v>
      </c>
      <c r="I866" s="126" t="n">
        <f aca="false">MAX(0,G866-H866-$H$4)</f>
        <v>0</v>
      </c>
      <c r="J866" s="22" t="n">
        <f aca="false">$D$7*AVERAGE(A866,I866)</f>
        <v>0</v>
      </c>
      <c r="K866" s="135"/>
    </row>
    <row r="867" customFormat="false" ht="12.75" hidden="false" customHeight="false" outlineLevel="0" collapsed="false">
      <c r="B867" s="124" t="n">
        <f aca="false">B866+1</f>
        <v>851</v>
      </c>
      <c r="C867" s="21" t="n">
        <f aca="false">$C$7</f>
        <v>3.29212628660779</v>
      </c>
      <c r="D867" s="21" t="n">
        <f aca="true">NORMSINV(RAND())</f>
        <v>0.155760008322616</v>
      </c>
      <c r="E867" s="21" t="n">
        <f aca="false">$C$4*($G$4-C867)*$J$4+$F$4*SQRT($J$4)*D867+C867</f>
        <v>3.16101988281782</v>
      </c>
      <c r="F867" s="125" t="n">
        <f aca="false">EXP(E867)</f>
        <v>23.5946474376374</v>
      </c>
      <c r="G867" s="126" t="n">
        <f aca="false">EXP(EXP(-$C$4*($J$4-$I$4))*LN(F867)+(1-EXP(-$C$4*($J$4-$I$4)))*$G$4+$F$4^2/(4*$C$4)*(1-EXP(-2*$C$4*($J$4-$I$4))))</f>
        <v>22.9624740598</v>
      </c>
      <c r="H867" s="126" t="n">
        <f aca="false">EXP(EXP(-$C$4*($K$4-$I$4))*LN(G867)+(1-EXP(-$C$4*($K$4-$I$4)))*$G$4+$F$4^2/(4*$C$4)*(1-EXP(-2*$C$4*($K$4-$I$4))))</f>
        <v>21.0126355569741</v>
      </c>
      <c r="I867" s="126" t="n">
        <f aca="false">MAX(0,G867-H867-$H$4)</f>
        <v>0</v>
      </c>
      <c r="J867" s="22" t="n">
        <f aca="false">$D$7*AVERAGE(A867,I867)</f>
        <v>0</v>
      </c>
      <c r="K867" s="135"/>
    </row>
    <row r="868" customFormat="false" ht="12.75" hidden="false" customHeight="false" outlineLevel="0" collapsed="false">
      <c r="B868" s="124" t="n">
        <f aca="false">B867+1</f>
        <v>852</v>
      </c>
      <c r="C868" s="21" t="n">
        <f aca="false">$C$7</f>
        <v>3.29212628660779</v>
      </c>
      <c r="D868" s="21" t="n">
        <f aca="true">NORMSINV(RAND())</f>
        <v>-0.26211956216518</v>
      </c>
      <c r="E868" s="21" t="n">
        <f aca="false">$C$4*($G$4-C868)*$J$4+$F$4*SQRT($J$4)*D868+C868</f>
        <v>3.02784277167232</v>
      </c>
      <c r="F868" s="125" t="n">
        <f aca="false">EXP(E868)</f>
        <v>20.6526320570052</v>
      </c>
      <c r="G868" s="126" t="n">
        <f aca="false">EXP(EXP(-$C$4*($J$4-$I$4))*LN(F868)+(1-EXP(-$C$4*($J$4-$I$4)))*$G$4+$F$4^2/(4*$C$4)*(1-EXP(-2*$C$4*($J$4-$I$4))))</f>
        <v>20.3994379273627</v>
      </c>
      <c r="H868" s="126" t="n">
        <f aca="false">EXP(EXP(-$C$4*($K$4-$I$4))*LN(G868)+(1-EXP(-$C$4*($K$4-$I$4)))*$G$4+$F$4^2/(4*$C$4)*(1-EXP(-2*$C$4*($K$4-$I$4))))</f>
        <v>19.5172803229034</v>
      </c>
      <c r="I868" s="126" t="n">
        <f aca="false">MAX(0,G868-H868-$H$4)</f>
        <v>0</v>
      </c>
      <c r="J868" s="22" t="n">
        <f aca="false">$D$7*AVERAGE(A868,I868)</f>
        <v>0</v>
      </c>
      <c r="K868" s="135"/>
    </row>
    <row r="869" customFormat="false" ht="12.75" hidden="false" customHeight="false" outlineLevel="0" collapsed="false">
      <c r="B869" s="124" t="n">
        <f aca="false">B868+1</f>
        <v>853</v>
      </c>
      <c r="C869" s="21" t="n">
        <f aca="false">$C$7</f>
        <v>3.29212628660779</v>
      </c>
      <c r="D869" s="21" t="n">
        <f aca="true">NORMSINV(RAND())</f>
        <v>1.43527313649265</v>
      </c>
      <c r="E869" s="21" t="n">
        <f aca="false">$C$4*($G$4-C869)*$J$4+$F$4*SQRT($J$4)*D869+C869</f>
        <v>3.56879732425513</v>
      </c>
      <c r="F869" s="125" t="n">
        <f aca="false">EXP(E869)</f>
        <v>35.4739038823246</v>
      </c>
      <c r="G869" s="126" t="n">
        <f aca="false">EXP(EXP(-$C$4*($J$4-$I$4))*LN(F869)+(1-EXP(-$C$4*($J$4-$I$4)))*$G$4+$F$4^2/(4*$C$4)*(1-EXP(-2*$C$4*($J$4-$I$4))))</f>
        <v>32.9915518258606</v>
      </c>
      <c r="H869" s="126" t="n">
        <f aca="false">EXP(EXP(-$C$4*($K$4-$I$4))*LN(G869)+(1-EXP(-$C$4*($K$4-$I$4)))*$G$4+$F$4^2/(4*$C$4)*(1-EXP(-2*$C$4*($K$4-$I$4))))</f>
        <v>26.3420392042739</v>
      </c>
      <c r="I869" s="126" t="n">
        <f aca="false">MAX(0,G869-H869-$H$4)</f>
        <v>4.60951262158673</v>
      </c>
      <c r="J869" s="22" t="n">
        <f aca="false">$D$7*AVERAGE(A869,I869)</f>
        <v>4.38470403826073</v>
      </c>
      <c r="K869" s="135"/>
    </row>
    <row r="870" customFormat="false" ht="12.75" hidden="false" customHeight="false" outlineLevel="0" collapsed="false">
      <c r="B870" s="124" t="n">
        <f aca="false">B869+1</f>
        <v>854</v>
      </c>
      <c r="C870" s="21" t="n">
        <f aca="false">$C$7</f>
        <v>3.29212628660779</v>
      </c>
      <c r="D870" s="21" t="n">
        <f aca="true">NORMSINV(RAND())</f>
        <v>0.633142457793913</v>
      </c>
      <c r="E870" s="21" t="n">
        <f aca="false">$C$4*($G$4-C870)*$J$4+$F$4*SQRT($J$4)*D870+C870</f>
        <v>3.313160403729</v>
      </c>
      <c r="F870" s="125" t="n">
        <f aca="false">EXP(E870)</f>
        <v>27.4718104321478</v>
      </c>
      <c r="G870" s="126" t="n">
        <f aca="false">EXP(EXP(-$C$4*($J$4-$I$4))*LN(F870)+(1-EXP(-$C$4*($J$4-$I$4)))*$G$4+$F$4^2/(4*$C$4)*(1-EXP(-2*$C$4*($J$4-$I$4))))</f>
        <v>26.2868286313868</v>
      </c>
      <c r="H870" s="126" t="n">
        <f aca="false">EXP(EXP(-$C$4*($K$4-$I$4))*LN(G870)+(1-EXP(-$C$4*($K$4-$I$4)))*$G$4+$F$4^2/(4*$C$4)*(1-EXP(-2*$C$4*($K$4-$I$4))))</f>
        <v>22.8616215963167</v>
      </c>
      <c r="I870" s="126" t="n">
        <f aca="false">MAX(0,G870-H870-$H$4)</f>
        <v>1.38520703507009</v>
      </c>
      <c r="J870" s="22" t="n">
        <f aca="false">$D$7*AVERAGE(A870,I870)</f>
        <v>1.31764969078406</v>
      </c>
      <c r="K870" s="135"/>
    </row>
    <row r="871" customFormat="false" ht="12.75" hidden="false" customHeight="false" outlineLevel="0" collapsed="false">
      <c r="B871" s="124" t="n">
        <f aca="false">B870+1</f>
        <v>855</v>
      </c>
      <c r="C871" s="21" t="n">
        <f aca="false">$C$7</f>
        <v>3.29212628660779</v>
      </c>
      <c r="D871" s="21" t="n">
        <f aca="true">NORMSINV(RAND())</f>
        <v>-0.731317133932126</v>
      </c>
      <c r="E871" s="21" t="n">
        <f aca="false">$C$4*($G$4-C871)*$J$4+$F$4*SQRT($J$4)*D871+C871</f>
        <v>2.87831074958407</v>
      </c>
      <c r="F871" s="125" t="n">
        <f aca="false">EXP(E871)</f>
        <v>17.7842058140389</v>
      </c>
      <c r="G871" s="126" t="n">
        <f aca="false">EXP(EXP(-$C$4*($J$4-$I$4))*LN(F871)+(1-EXP(-$C$4*($J$4-$I$4)))*$G$4+$F$4^2/(4*$C$4)*(1-EXP(-2*$C$4*($J$4-$I$4))))</f>
        <v>17.8609868757184</v>
      </c>
      <c r="H871" s="126" t="n">
        <f aca="false">EXP(EXP(-$C$4*($K$4-$I$4))*LN(G871)+(1-EXP(-$C$4*($K$4-$I$4)))*$G$4+$F$4^2/(4*$C$4)*(1-EXP(-2*$C$4*($K$4-$I$4))))</f>
        <v>17.9647330997019</v>
      </c>
      <c r="I871" s="126" t="n">
        <f aca="false">MAX(0,G871-H871-$H$4)</f>
        <v>0</v>
      </c>
      <c r="J871" s="22" t="n">
        <f aca="false">$D$7*AVERAGE(A871,I871)</f>
        <v>0</v>
      </c>
      <c r="K871" s="135"/>
    </row>
    <row r="872" customFormat="false" ht="12.75" hidden="false" customHeight="false" outlineLevel="0" collapsed="false">
      <c r="B872" s="124" t="n">
        <f aca="false">B871+1</f>
        <v>856</v>
      </c>
      <c r="C872" s="21" t="n">
        <f aca="false">$C$7</f>
        <v>3.29212628660779</v>
      </c>
      <c r="D872" s="21" t="n">
        <f aca="true">NORMSINV(RAND())</f>
        <v>-2.21511971065018</v>
      </c>
      <c r="E872" s="21" t="n">
        <f aca="false">$C$4*($G$4-C872)*$J$4+$F$4*SQRT($J$4)*D872+C872</f>
        <v>2.40542680254905</v>
      </c>
      <c r="F872" s="125" t="n">
        <f aca="false">EXP(E872)</f>
        <v>11.0831595936397</v>
      </c>
      <c r="G872" s="126" t="n">
        <f aca="false">EXP(EXP(-$C$4*($J$4-$I$4))*LN(F872)+(1-EXP(-$C$4*($J$4-$I$4)))*$G$4+$F$4^2/(4*$C$4)*(1-EXP(-2*$C$4*($J$4-$I$4))))</f>
        <v>11.7325699770594</v>
      </c>
      <c r="H872" s="126" t="n">
        <f aca="false">EXP(EXP(-$C$4*($K$4-$I$4))*LN(G872)+(1-EXP(-$C$4*($K$4-$I$4)))*$G$4+$F$4^2/(4*$C$4)*(1-EXP(-2*$C$4*($K$4-$I$4))))</f>
        <v>13.8222289460365</v>
      </c>
      <c r="I872" s="126" t="n">
        <f aca="false">MAX(0,G872-H872-$H$4)</f>
        <v>0</v>
      </c>
      <c r="J872" s="22" t="n">
        <f aca="false">$D$7*AVERAGE(A872,I872)</f>
        <v>0</v>
      </c>
      <c r="K872" s="135"/>
    </row>
    <row r="873" customFormat="false" ht="12.75" hidden="false" customHeight="false" outlineLevel="0" collapsed="false">
      <c r="B873" s="124" t="n">
        <f aca="false">B872+1</f>
        <v>857</v>
      </c>
      <c r="C873" s="21" t="n">
        <f aca="false">$C$7</f>
        <v>3.29212628660779</v>
      </c>
      <c r="D873" s="21" t="n">
        <f aca="true">NORMSINV(RAND())</f>
        <v>-1.47080533112231</v>
      </c>
      <c r="E873" s="21" t="n">
        <f aca="false">$C$4*($G$4-C873)*$J$4+$F$4*SQRT($J$4)*D873+C873</f>
        <v>2.64263782182399</v>
      </c>
      <c r="F873" s="125" t="n">
        <f aca="false">EXP(E873)</f>
        <v>14.0502167375932</v>
      </c>
      <c r="G873" s="126" t="n">
        <f aca="false">EXP(EXP(-$C$4*($J$4-$I$4))*LN(F873)+(1-EXP(-$C$4*($J$4-$I$4)))*$G$4+$F$4^2/(4*$C$4)*(1-EXP(-2*$C$4*($J$4-$I$4))))</f>
        <v>14.4859212505426</v>
      </c>
      <c r="H873" s="126" t="n">
        <f aca="false">EXP(EXP(-$C$4*($K$4-$I$4))*LN(G873)+(1-EXP(-$C$4*($K$4-$I$4)))*$G$4+$F$4^2/(4*$C$4)*(1-EXP(-2*$C$4*($K$4-$I$4))))</f>
        <v>15.764658480909</v>
      </c>
      <c r="I873" s="126" t="n">
        <f aca="false">MAX(0,G873-H873-$H$4)</f>
        <v>0</v>
      </c>
      <c r="J873" s="22" t="n">
        <f aca="false">$D$7*AVERAGE(A873,I873)</f>
        <v>0</v>
      </c>
      <c r="K873" s="135"/>
    </row>
    <row r="874" customFormat="false" ht="12.75" hidden="false" customHeight="false" outlineLevel="0" collapsed="false">
      <c r="B874" s="124" t="n">
        <f aca="false">B873+1</f>
        <v>858</v>
      </c>
      <c r="C874" s="21" t="n">
        <f aca="false">$C$7</f>
        <v>3.29212628660779</v>
      </c>
      <c r="D874" s="21" t="n">
        <f aca="true">NORMSINV(RAND())</f>
        <v>-0.97745162843027</v>
      </c>
      <c r="E874" s="21" t="n">
        <f aca="false">$C$4*($G$4-C874)*$J$4+$F$4*SQRT($J$4)*D874+C874</f>
        <v>2.79986833879032</v>
      </c>
      <c r="F874" s="125" t="n">
        <f aca="false">EXP(E874)</f>
        <v>16.4424817915354</v>
      </c>
      <c r="G874" s="126" t="n">
        <f aca="false">EXP(EXP(-$C$4*($J$4-$I$4))*LN(F874)+(1-EXP(-$C$4*($J$4-$I$4)))*$G$4+$F$4^2/(4*$C$4)*(1-EXP(-2*$C$4*($J$4-$I$4))))</f>
        <v>16.6582796531515</v>
      </c>
      <c r="H874" s="126" t="n">
        <f aca="false">EXP(EXP(-$C$4*($K$4-$I$4))*LN(G874)+(1-EXP(-$C$4*($K$4-$I$4)))*$G$4+$F$4^2/(4*$C$4)*(1-EXP(-2*$C$4*($K$4-$I$4))))</f>
        <v>17.2003166784801</v>
      </c>
      <c r="I874" s="126" t="n">
        <f aca="false">MAX(0,G874-H874-$H$4)</f>
        <v>0</v>
      </c>
      <c r="J874" s="22" t="n">
        <f aca="false">$D$7*AVERAGE(A874,I874)</f>
        <v>0</v>
      </c>
      <c r="K874" s="135"/>
    </row>
    <row r="875" customFormat="false" ht="12.75" hidden="false" customHeight="false" outlineLevel="0" collapsed="false">
      <c r="B875" s="124" t="n">
        <f aca="false">B874+1</f>
        <v>859</v>
      </c>
      <c r="C875" s="21" t="n">
        <f aca="false">$C$7</f>
        <v>3.29212628660779</v>
      </c>
      <c r="D875" s="21" t="n">
        <f aca="true">NORMSINV(RAND())</f>
        <v>0.0126047684698566</v>
      </c>
      <c r="E875" s="21" t="n">
        <f aca="false">$C$4*($G$4-C875)*$J$4+$F$4*SQRT($J$4)*D875+C875</f>
        <v>3.1153966874396</v>
      </c>
      <c r="F875" s="125" t="n">
        <f aca="false">EXP(E875)</f>
        <v>22.5423708554622</v>
      </c>
      <c r="G875" s="126" t="n">
        <f aca="false">EXP(EXP(-$C$4*($J$4-$I$4))*LN(F875)+(1-EXP(-$C$4*($J$4-$I$4)))*$G$4+$F$4^2/(4*$C$4)*(1-EXP(-2*$C$4*($J$4-$I$4))))</f>
        <v>22.0500786156846</v>
      </c>
      <c r="H875" s="126" t="n">
        <f aca="false">EXP(EXP(-$C$4*($K$4-$I$4))*LN(G875)+(1-EXP(-$C$4*($K$4-$I$4)))*$G$4+$F$4^2/(4*$C$4)*(1-EXP(-2*$C$4*($K$4-$I$4))))</f>
        <v>20.4878856579334</v>
      </c>
      <c r="I875" s="126" t="n">
        <f aca="false">MAX(0,G875-H875-$H$4)</f>
        <v>0</v>
      </c>
      <c r="J875" s="22" t="n">
        <f aca="false">$D$7*AVERAGE(A875,I875)</f>
        <v>0</v>
      </c>
      <c r="K875" s="135"/>
    </row>
    <row r="876" customFormat="false" ht="12.75" hidden="false" customHeight="false" outlineLevel="0" collapsed="false">
      <c r="B876" s="124" t="n">
        <f aca="false">B875+1</f>
        <v>860</v>
      </c>
      <c r="C876" s="21" t="n">
        <f aca="false">$C$7</f>
        <v>3.29212628660779</v>
      </c>
      <c r="D876" s="21" t="n">
        <f aca="true">NORMSINV(RAND())</f>
        <v>0.28322003237779</v>
      </c>
      <c r="E876" s="21" t="n">
        <f aca="false">$C$4*($G$4-C876)*$J$4+$F$4*SQRT($J$4)*D876+C876</f>
        <v>3.20164105453577</v>
      </c>
      <c r="F876" s="125" t="n">
        <f aca="false">EXP(E876)</f>
        <v>24.5728224689284</v>
      </c>
      <c r="G876" s="126" t="n">
        <f aca="false">EXP(EXP(-$C$4*($J$4-$I$4))*LN(F876)+(1-EXP(-$C$4*($J$4-$I$4)))*$G$4+$F$4^2/(4*$C$4)*(1-EXP(-2*$C$4*($J$4-$I$4))))</f>
        <v>23.8065605444986</v>
      </c>
      <c r="H876" s="126" t="n">
        <f aca="false">EXP(EXP(-$C$4*($K$4-$I$4))*LN(G876)+(1-EXP(-$C$4*($K$4-$I$4)))*$G$4+$F$4^2/(4*$C$4)*(1-EXP(-2*$C$4*($K$4-$I$4))))</f>
        <v>21.4911532517063</v>
      </c>
      <c r="I876" s="126" t="n">
        <f aca="false">MAX(0,G876-H876-$H$4)</f>
        <v>0.275407292792258</v>
      </c>
      <c r="J876" s="22" t="n">
        <f aca="false">$D$7*AVERAGE(A876,I876)</f>
        <v>0.26197552062608</v>
      </c>
      <c r="K876" s="135"/>
    </row>
    <row r="877" customFormat="false" ht="12.75" hidden="false" customHeight="false" outlineLevel="0" collapsed="false">
      <c r="B877" s="124" t="n">
        <f aca="false">B876+1</f>
        <v>861</v>
      </c>
      <c r="C877" s="21" t="n">
        <f aca="false">$C$7</f>
        <v>3.29212628660779</v>
      </c>
      <c r="D877" s="21" t="n">
        <f aca="true">NORMSINV(RAND())</f>
        <v>-0.49005763262986</v>
      </c>
      <c r="E877" s="21" t="n">
        <f aca="false">$C$4*($G$4-C877)*$J$4+$F$4*SQRT($J$4)*D877+C877</f>
        <v>2.9551995129719</v>
      </c>
      <c r="F877" s="125" t="n">
        <f aca="false">EXP(E877)</f>
        <v>19.2055540947903</v>
      </c>
      <c r="G877" s="126" t="n">
        <f aca="false">EXP(EXP(-$C$4*($J$4-$I$4))*LN(F877)+(1-EXP(-$C$4*($J$4-$I$4)))*$G$4+$F$4^2/(4*$C$4)*(1-EXP(-2*$C$4*($J$4-$I$4))))</f>
        <v>19.1241047973276</v>
      </c>
      <c r="H877" s="126" t="n">
        <f aca="false">EXP(EXP(-$C$4*($K$4-$I$4))*LN(G877)+(1-EXP(-$C$4*($K$4-$I$4)))*$G$4+$F$4^2/(4*$C$4)*(1-EXP(-2*$C$4*($K$4-$I$4))))</f>
        <v>18.7469693223049</v>
      </c>
      <c r="I877" s="126" t="n">
        <f aca="false">MAX(0,G877-H877-$H$4)</f>
        <v>0</v>
      </c>
      <c r="J877" s="22" t="n">
        <f aca="false">$D$7*AVERAGE(A877,I877)</f>
        <v>0</v>
      </c>
      <c r="K877" s="135"/>
    </row>
    <row r="878" customFormat="false" ht="12.75" hidden="false" customHeight="false" outlineLevel="0" collapsed="false">
      <c r="B878" s="124" t="n">
        <f aca="false">B877+1</f>
        <v>862</v>
      </c>
      <c r="C878" s="21" t="n">
        <f aca="false">$C$7</f>
        <v>3.29212628660779</v>
      </c>
      <c r="D878" s="21" t="n">
        <f aca="true">NORMSINV(RAND())</f>
        <v>0.116129238472102</v>
      </c>
      <c r="E878" s="21" t="n">
        <f aca="false">$C$4*($G$4-C878)*$J$4+$F$4*SQRT($J$4)*D878+C878</f>
        <v>3.14838966154378</v>
      </c>
      <c r="F878" s="125" t="n">
        <f aca="false">EXP(E878)</f>
        <v>23.2985158599201</v>
      </c>
      <c r="G878" s="126" t="n">
        <f aca="false">EXP(EXP(-$C$4*($J$4-$I$4))*LN(F878)+(1-EXP(-$C$4*($J$4-$I$4)))*$G$4+$F$4^2/(4*$C$4)*(1-EXP(-2*$C$4*($J$4-$I$4))))</f>
        <v>22.7061745265189</v>
      </c>
      <c r="H878" s="126" t="n">
        <f aca="false">EXP(EXP(-$C$4*($K$4-$I$4))*LN(G878)+(1-EXP(-$C$4*($K$4-$I$4)))*$G$4+$F$4^2/(4*$C$4)*(1-EXP(-2*$C$4*($K$4-$I$4))))</f>
        <v>20.8660340879291</v>
      </c>
      <c r="I878" s="126" t="n">
        <f aca="false">MAX(0,G878-H878-$H$4)</f>
        <v>0</v>
      </c>
      <c r="J878" s="22" t="n">
        <f aca="false">$D$7*AVERAGE(A878,I878)</f>
        <v>0</v>
      </c>
      <c r="K878" s="135"/>
    </row>
    <row r="879" customFormat="false" ht="12.75" hidden="false" customHeight="false" outlineLevel="0" collapsed="false">
      <c r="B879" s="124" t="n">
        <f aca="false">B878+1</f>
        <v>863</v>
      </c>
      <c r="C879" s="21" t="n">
        <f aca="false">$C$7</f>
        <v>3.29212628660779</v>
      </c>
      <c r="D879" s="21" t="n">
        <f aca="true">NORMSINV(RAND())</f>
        <v>-1.6442817944175</v>
      </c>
      <c r="E879" s="21" t="n">
        <f aca="false">$C$4*($G$4-C879)*$J$4+$F$4*SQRT($J$4)*D879+C879</f>
        <v>2.58735133292858</v>
      </c>
      <c r="F879" s="125" t="n">
        <f aca="false">EXP(E879)</f>
        <v>13.2945121919149</v>
      </c>
      <c r="G879" s="126" t="n">
        <f aca="false">EXP(EXP(-$C$4*($J$4-$I$4))*LN(F879)+(1-EXP(-$C$4*($J$4-$I$4)))*$G$4+$F$4^2/(4*$C$4)*(1-EXP(-2*$C$4*($J$4-$I$4))))</f>
        <v>13.7913880783532</v>
      </c>
      <c r="H879" s="126" t="n">
        <f aca="false">EXP(EXP(-$C$4*($K$4-$I$4))*LN(G879)+(1-EXP(-$C$4*($K$4-$I$4)))*$G$4+$F$4^2/(4*$C$4)*(1-EXP(-2*$C$4*($K$4-$I$4))))</f>
        <v>15.2888502417943</v>
      </c>
      <c r="I879" s="126" t="n">
        <f aca="false">MAX(0,G879-H879-$H$4)</f>
        <v>0</v>
      </c>
      <c r="J879" s="22" t="n">
        <f aca="false">$D$7*AVERAGE(A879,I879)</f>
        <v>0</v>
      </c>
      <c r="K879" s="135"/>
    </row>
    <row r="880" customFormat="false" ht="12.75" hidden="false" customHeight="false" outlineLevel="0" collapsed="false">
      <c r="B880" s="124" t="n">
        <f aca="false">B879+1</f>
        <v>864</v>
      </c>
      <c r="C880" s="21" t="n">
        <f aca="false">$C$7</f>
        <v>3.29212628660779</v>
      </c>
      <c r="D880" s="21" t="n">
        <f aca="true">NORMSINV(RAND())</f>
        <v>0.901321469026724</v>
      </c>
      <c r="E880" s="21" t="n">
        <f aca="false">$C$4*($G$4-C880)*$J$4+$F$4*SQRT($J$4)*D880+C880</f>
        <v>3.39862834355711</v>
      </c>
      <c r="F880" s="125" t="n">
        <f aca="false">EXP(E880)</f>
        <v>29.923027771477</v>
      </c>
      <c r="G880" s="126" t="n">
        <f aca="false">EXP(EXP(-$C$4*($J$4-$I$4))*LN(F880)+(1-EXP(-$C$4*($J$4-$I$4)))*$G$4+$F$4^2/(4*$C$4)*(1-EXP(-2*$C$4*($J$4-$I$4))))</f>
        <v>28.3612285910813</v>
      </c>
      <c r="H880" s="126" t="n">
        <f aca="false">EXP(EXP(-$C$4*($K$4-$I$4))*LN(G880)+(1-EXP(-$C$4*($K$4-$I$4)))*$G$4+$F$4^2/(4*$C$4)*(1-EXP(-2*$C$4*($K$4-$I$4))))</f>
        <v>23.9708091064594</v>
      </c>
      <c r="I880" s="126" t="n">
        <f aca="false">MAX(0,G880-H880-$H$4)</f>
        <v>2.35041948462189</v>
      </c>
      <c r="J880" s="22" t="n">
        <f aca="false">$D$7*AVERAGE(A880,I880)</f>
        <v>2.23578817369215</v>
      </c>
      <c r="K880" s="135"/>
    </row>
    <row r="881" customFormat="false" ht="12.75" hidden="false" customHeight="false" outlineLevel="0" collapsed="false">
      <c r="B881" s="124" t="n">
        <f aca="false">B880+1</f>
        <v>865</v>
      </c>
      <c r="C881" s="21" t="n">
        <f aca="false">$C$7</f>
        <v>3.29212628660779</v>
      </c>
      <c r="D881" s="21" t="n">
        <f aca="true">NORMSINV(RAND())</f>
        <v>0.168835361428623</v>
      </c>
      <c r="E881" s="21" t="n">
        <f aca="false">$C$4*($G$4-C881)*$J$4+$F$4*SQRT($J$4)*D881+C881</f>
        <v>3.16518696318462</v>
      </c>
      <c r="F881" s="125" t="n">
        <f aca="false">EXP(E881)</f>
        <v>23.6931733699037</v>
      </c>
      <c r="G881" s="126" t="n">
        <f aca="false">EXP(EXP(-$C$4*($J$4-$I$4))*LN(F881)+(1-EXP(-$C$4*($J$4-$I$4)))*$G$4+$F$4^2/(4*$C$4)*(1-EXP(-2*$C$4*($J$4-$I$4))))</f>
        <v>23.047667902715</v>
      </c>
      <c r="H881" s="126" t="n">
        <f aca="false">EXP(EXP(-$C$4*($K$4-$I$4))*LN(G881)+(1-EXP(-$C$4*($K$4-$I$4)))*$G$4+$F$4^2/(4*$C$4)*(1-EXP(-2*$C$4*($K$4-$I$4))))</f>
        <v>21.0612292998014</v>
      </c>
      <c r="I881" s="126" t="n">
        <f aca="false">MAX(0,G881-H881-$H$4)</f>
        <v>0</v>
      </c>
      <c r="J881" s="22" t="n">
        <f aca="false">$D$7*AVERAGE(A881,I881)</f>
        <v>0</v>
      </c>
      <c r="K881" s="135"/>
    </row>
    <row r="882" customFormat="false" ht="12.75" hidden="false" customHeight="false" outlineLevel="0" collapsed="false">
      <c r="B882" s="124" t="n">
        <f aca="false">B881+1</f>
        <v>866</v>
      </c>
      <c r="C882" s="21" t="n">
        <f aca="false">$C$7</f>
        <v>3.29212628660779</v>
      </c>
      <c r="D882" s="21" t="n">
        <f aca="true">NORMSINV(RAND())</f>
        <v>0.470385297262606</v>
      </c>
      <c r="E882" s="21" t="n">
        <f aca="false">$C$4*($G$4-C882)*$J$4+$F$4*SQRT($J$4)*D882+C882</f>
        <v>3.2612901282032</v>
      </c>
      <c r="F882" s="125" t="n">
        <f aca="false">EXP(E882)</f>
        <v>26.0831660732179</v>
      </c>
      <c r="G882" s="126" t="n">
        <f aca="false">EXP(EXP(-$C$4*($J$4-$I$4))*LN(F882)+(1-EXP(-$C$4*($J$4-$I$4)))*$G$4+$F$4^2/(4*$C$4)*(1-EXP(-2*$C$4*($J$4-$I$4))))</f>
        <v>25.1025916082565</v>
      </c>
      <c r="H882" s="126" t="n">
        <f aca="false">EXP(EXP(-$C$4*($K$4-$I$4))*LN(G882)+(1-EXP(-$C$4*($K$4-$I$4)))*$G$4+$F$4^2/(4*$C$4)*(1-EXP(-2*$C$4*($K$4-$I$4))))</f>
        <v>22.2136392939317</v>
      </c>
      <c r="I882" s="126" t="n">
        <f aca="false">MAX(0,G882-H882-$H$4)</f>
        <v>0.848952314324804</v>
      </c>
      <c r="J882" s="22" t="n">
        <f aca="false">$D$7*AVERAGE(A882,I882)</f>
        <v>0.807548421383733</v>
      </c>
      <c r="K882" s="135"/>
    </row>
    <row r="883" customFormat="false" ht="12.75" hidden="false" customHeight="false" outlineLevel="0" collapsed="false">
      <c r="B883" s="124" t="n">
        <f aca="false">B882+1</f>
        <v>867</v>
      </c>
      <c r="C883" s="21" t="n">
        <f aca="false">$C$7</f>
        <v>3.29212628660779</v>
      </c>
      <c r="D883" s="21" t="n">
        <f aca="true">NORMSINV(RAND())</f>
        <v>-1.55030451571513</v>
      </c>
      <c r="E883" s="21" t="n">
        <f aca="false">$C$4*($G$4-C883)*$J$4+$F$4*SQRT($J$4)*D883+C883</f>
        <v>2.61730164247898</v>
      </c>
      <c r="F883" s="125" t="n">
        <f aca="false">EXP(E883)</f>
        <v>13.6987096529052</v>
      </c>
      <c r="G883" s="126" t="n">
        <f aca="false">EXP(EXP(-$C$4*($J$4-$I$4))*LN(F883)+(1-EXP(-$C$4*($J$4-$I$4)))*$G$4+$F$4^2/(4*$C$4)*(1-EXP(-2*$C$4*($J$4-$I$4))))</f>
        <v>14.1633985058017</v>
      </c>
      <c r="H883" s="126" t="n">
        <f aca="false">EXP(EXP(-$C$4*($K$4-$I$4))*LN(G883)+(1-EXP(-$C$4*($K$4-$I$4)))*$G$4+$F$4^2/(4*$C$4)*(1-EXP(-2*$C$4*($K$4-$I$4))))</f>
        <v>15.5447987033393</v>
      </c>
      <c r="I883" s="126" t="n">
        <f aca="false">MAX(0,G883-H883-$H$4)</f>
        <v>0</v>
      </c>
      <c r="J883" s="22" t="n">
        <f aca="false">$D$7*AVERAGE(A883,I883)</f>
        <v>0</v>
      </c>
      <c r="K883" s="135"/>
    </row>
    <row r="884" customFormat="false" ht="12.75" hidden="false" customHeight="false" outlineLevel="0" collapsed="false">
      <c r="B884" s="124" t="n">
        <f aca="false">B883+1</f>
        <v>868</v>
      </c>
      <c r="C884" s="21" t="n">
        <f aca="false">$C$7</f>
        <v>3.29212628660779</v>
      </c>
      <c r="D884" s="21" t="n">
        <f aca="true">NORMSINV(RAND())</f>
        <v>-0.377956932028132</v>
      </c>
      <c r="E884" s="21" t="n">
        <f aca="false">$C$4*($G$4-C884)*$J$4+$F$4*SQRT($J$4)*D884+C884</f>
        <v>2.99092570902905</v>
      </c>
      <c r="F884" s="125" t="n">
        <f aca="false">EXP(E884)</f>
        <v>19.9040993704163</v>
      </c>
      <c r="G884" s="126" t="n">
        <f aca="false">EXP(EXP(-$C$4*($J$4-$I$4))*LN(F884)+(1-EXP(-$C$4*($J$4-$I$4)))*$G$4+$F$4^2/(4*$C$4)*(1-EXP(-2*$C$4*($J$4-$I$4))))</f>
        <v>19.7410317585883</v>
      </c>
      <c r="H884" s="126" t="n">
        <f aca="false">EXP(EXP(-$C$4*($K$4-$I$4))*LN(G884)+(1-EXP(-$C$4*($K$4-$I$4)))*$G$4+$F$4^2/(4*$C$4)*(1-EXP(-2*$C$4*($K$4-$I$4))))</f>
        <v>19.1219350579577</v>
      </c>
      <c r="I884" s="126" t="n">
        <f aca="false">MAX(0,G884-H884-$H$4)</f>
        <v>0</v>
      </c>
      <c r="J884" s="22" t="n">
        <f aca="false">$D$7*AVERAGE(A884,I884)</f>
        <v>0</v>
      </c>
      <c r="K884" s="135"/>
    </row>
    <row r="885" customFormat="false" ht="12.75" hidden="false" customHeight="false" outlineLevel="0" collapsed="false">
      <c r="B885" s="124" t="n">
        <f aca="false">B884+1</f>
        <v>869</v>
      </c>
      <c r="C885" s="21" t="n">
        <f aca="false">$C$7</f>
        <v>3.29212628660779</v>
      </c>
      <c r="D885" s="21" t="n">
        <f aca="true">NORMSINV(RAND())</f>
        <v>-0.651017809752756</v>
      </c>
      <c r="E885" s="21" t="n">
        <f aca="false">$C$4*($G$4-C885)*$J$4+$F$4*SQRT($J$4)*D885+C885</f>
        <v>2.90390193129382</v>
      </c>
      <c r="F885" s="125" t="n">
        <f aca="false">EXP(E885)</f>
        <v>18.2451981674179</v>
      </c>
      <c r="G885" s="126" t="n">
        <f aca="false">EXP(EXP(-$C$4*($J$4-$I$4))*LN(F885)+(1-EXP(-$C$4*($J$4-$I$4)))*$G$4+$F$4^2/(4*$C$4)*(1-EXP(-2*$C$4*($J$4-$I$4))))</f>
        <v>18.2718497831183</v>
      </c>
      <c r="H885" s="126" t="n">
        <f aca="false">EXP(EXP(-$C$4*($K$4-$I$4))*LN(G885)+(1-EXP(-$C$4*($K$4-$I$4)))*$G$4+$F$4^2/(4*$C$4)*(1-EXP(-2*$C$4*($K$4-$I$4))))</f>
        <v>18.2213950168918</v>
      </c>
      <c r="I885" s="126" t="n">
        <f aca="false">MAX(0,G885-H885-$H$4)</f>
        <v>0</v>
      </c>
      <c r="J885" s="22" t="n">
        <f aca="false">$D$7*AVERAGE(A885,I885)</f>
        <v>0</v>
      </c>
      <c r="K885" s="135"/>
    </row>
    <row r="886" customFormat="false" ht="12.75" hidden="false" customHeight="false" outlineLevel="0" collapsed="false">
      <c r="B886" s="124" t="n">
        <f aca="false">B885+1</f>
        <v>870</v>
      </c>
      <c r="C886" s="21" t="n">
        <f aca="false">$C$7</f>
        <v>3.29212628660779</v>
      </c>
      <c r="D886" s="21" t="n">
        <f aca="true">NORMSINV(RAND())</f>
        <v>0.581483437710936</v>
      </c>
      <c r="E886" s="21" t="n">
        <f aca="false">$C$4*($G$4-C886)*$J$4+$F$4*SQRT($J$4)*D886+C886</f>
        <v>3.29669681099766</v>
      </c>
      <c r="F886" s="125" t="n">
        <f aca="false">EXP(E886)</f>
        <v>27.0232285010051</v>
      </c>
      <c r="G886" s="126" t="n">
        <f aca="false">EXP(EXP(-$C$4*($J$4-$I$4))*LN(F886)+(1-EXP(-$C$4*($J$4-$I$4)))*$G$4+$F$4^2/(4*$C$4)*(1-EXP(-2*$C$4*($J$4-$I$4))))</f>
        <v>25.9050225658944</v>
      </c>
      <c r="H886" s="126" t="n">
        <f aca="false">EXP(EXP(-$C$4*($K$4-$I$4))*LN(G886)+(1-EXP(-$C$4*($K$4-$I$4)))*$G$4+$F$4^2/(4*$C$4)*(1-EXP(-2*$C$4*($K$4-$I$4))))</f>
        <v>22.6539305970497</v>
      </c>
      <c r="I886" s="126" t="n">
        <f aca="false">MAX(0,G886-H886-$H$4)</f>
        <v>1.21109196884466</v>
      </c>
      <c r="J886" s="22" t="n">
        <f aca="false">$D$7*AVERAGE(A886,I886)</f>
        <v>1.15202631654154</v>
      </c>
      <c r="K886" s="135"/>
    </row>
    <row r="887" customFormat="false" ht="12.75" hidden="false" customHeight="false" outlineLevel="0" collapsed="false">
      <c r="B887" s="124" t="n">
        <f aca="false">B886+1</f>
        <v>871</v>
      </c>
      <c r="C887" s="21" t="n">
        <f aca="false">$C$7</f>
        <v>3.29212628660779</v>
      </c>
      <c r="D887" s="21" t="n">
        <f aca="true">NORMSINV(RAND())</f>
        <v>-1.61049220483225</v>
      </c>
      <c r="E887" s="21" t="n">
        <f aca="false">$C$4*($G$4-C887)*$J$4+$F$4*SQRT($J$4)*D887+C887</f>
        <v>2.59811998553943</v>
      </c>
      <c r="F887" s="125" t="n">
        <f aca="false">EXP(E887)</f>
        <v>13.4384497913827</v>
      </c>
      <c r="G887" s="126" t="n">
        <f aca="false">EXP(EXP(-$C$4*($J$4-$I$4))*LN(F887)+(1-EXP(-$C$4*($J$4-$I$4)))*$G$4+$F$4^2/(4*$C$4)*(1-EXP(-2*$C$4*($J$4-$I$4))))</f>
        <v>13.9240060456111</v>
      </c>
      <c r="H887" s="126" t="n">
        <f aca="false">EXP(EXP(-$C$4*($K$4-$I$4))*LN(G887)+(1-EXP(-$C$4*($K$4-$I$4)))*$G$4+$F$4^2/(4*$C$4)*(1-EXP(-2*$C$4*($K$4-$I$4))))</f>
        <v>15.3803878001269</v>
      </c>
      <c r="I887" s="126" t="n">
        <f aca="false">MAX(0,G887-H887-$H$4)</f>
        <v>0</v>
      </c>
      <c r="J887" s="22" t="n">
        <f aca="false">$D$7*AVERAGE(A887,I887)</f>
        <v>0</v>
      </c>
      <c r="K887" s="135"/>
    </row>
    <row r="888" customFormat="false" ht="12.75" hidden="false" customHeight="false" outlineLevel="0" collapsed="false">
      <c r="B888" s="124" t="n">
        <f aca="false">B887+1</f>
        <v>872</v>
      </c>
      <c r="C888" s="21" t="n">
        <f aca="false">$C$7</f>
        <v>3.29212628660779</v>
      </c>
      <c r="D888" s="21" t="n">
        <f aca="true">NORMSINV(RAND())</f>
        <v>0.317775291363449</v>
      </c>
      <c r="E888" s="21" t="n">
        <f aca="false">$C$4*($G$4-C888)*$J$4+$F$4*SQRT($J$4)*D888+C888</f>
        <v>3.21265372395443</v>
      </c>
      <c r="F888" s="125" t="n">
        <f aca="false">EXP(E888)</f>
        <v>24.8449304067716</v>
      </c>
      <c r="G888" s="126" t="n">
        <f aca="false">EXP(EXP(-$C$4*($J$4-$I$4))*LN(F888)+(1-EXP(-$C$4*($J$4-$I$4)))*$G$4+$F$4^2/(4*$C$4)*(1-EXP(-2*$C$4*($J$4-$I$4))))</f>
        <v>24.0406972181034</v>
      </c>
      <c r="H888" s="126" t="n">
        <f aca="false">EXP(EXP(-$C$4*($K$4-$I$4))*LN(G888)+(1-EXP(-$C$4*($K$4-$I$4)))*$G$4+$F$4^2/(4*$C$4)*(1-EXP(-2*$C$4*($K$4-$I$4))))</f>
        <v>21.622749908397</v>
      </c>
      <c r="I888" s="126" t="n">
        <f aca="false">MAX(0,G888-H888-$H$4)</f>
        <v>0.37794730970636</v>
      </c>
      <c r="J888" s="22" t="n">
        <f aca="false">$D$7*AVERAGE(A888,I888)</f>
        <v>0.359514601903574</v>
      </c>
      <c r="K888" s="135"/>
    </row>
    <row r="889" customFormat="false" ht="12.75" hidden="false" customHeight="false" outlineLevel="0" collapsed="false">
      <c r="B889" s="124" t="n">
        <f aca="false">B888+1</f>
        <v>873</v>
      </c>
      <c r="C889" s="21" t="n">
        <f aca="false">$C$7</f>
        <v>3.29212628660779</v>
      </c>
      <c r="D889" s="21" t="n">
        <f aca="true">NORMSINV(RAND())</f>
        <v>0.423931783303251</v>
      </c>
      <c r="E889" s="21" t="n">
        <f aca="false">$C$4*($G$4-C889)*$J$4+$F$4*SQRT($J$4)*D889+C889</f>
        <v>3.24648551647154</v>
      </c>
      <c r="F889" s="125" t="n">
        <f aca="false">EXP(E889)</f>
        <v>25.6998592818438</v>
      </c>
      <c r="G889" s="126" t="n">
        <f aca="false">EXP(EXP(-$C$4*($J$4-$I$4))*LN(F889)+(1-EXP(-$C$4*($J$4-$I$4)))*$G$4+$F$4^2/(4*$C$4)*(1-EXP(-2*$C$4*($J$4-$I$4))))</f>
        <v>24.7744849804278</v>
      </c>
      <c r="H889" s="126" t="n">
        <f aca="false">EXP(EXP(-$C$4*($K$4-$I$4))*LN(G889)+(1-EXP(-$C$4*($K$4-$I$4)))*$G$4+$F$4^2/(4*$C$4)*(1-EXP(-2*$C$4*($K$4-$I$4))))</f>
        <v>22.0320868199766</v>
      </c>
      <c r="I889" s="126" t="n">
        <f aca="false">MAX(0,G889-H889-$H$4)</f>
        <v>0.702398160451188</v>
      </c>
      <c r="J889" s="22" t="n">
        <f aca="false">$D$7*AVERAGE(A889,I889)</f>
        <v>0.668141797936344</v>
      </c>
      <c r="K889" s="135"/>
    </row>
    <row r="890" customFormat="false" ht="12.75" hidden="false" customHeight="false" outlineLevel="0" collapsed="false">
      <c r="B890" s="124" t="n">
        <f aca="false">B889+1</f>
        <v>874</v>
      </c>
      <c r="C890" s="21" t="n">
        <f aca="false">$C$7</f>
        <v>3.29212628660779</v>
      </c>
      <c r="D890" s="21" t="n">
        <f aca="true">NORMSINV(RAND())</f>
        <v>1.32321343313223</v>
      </c>
      <c r="E890" s="21" t="n">
        <f aca="false">$C$4*($G$4-C890)*$J$4+$F$4*SQRT($J$4)*D890+C890</f>
        <v>3.53308419391009</v>
      </c>
      <c r="F890" s="125" t="n">
        <f aca="false">EXP(E890)</f>
        <v>34.2293750127321</v>
      </c>
      <c r="G890" s="126" t="n">
        <f aca="false">EXP(EXP(-$C$4*($J$4-$I$4))*LN(F890)+(1-EXP(-$C$4*($J$4-$I$4)))*$G$4+$F$4^2/(4*$C$4)*(1-EXP(-2*$C$4*($J$4-$I$4))))</f>
        <v>31.9609039870777</v>
      </c>
      <c r="H890" s="126" t="n">
        <f aca="false">EXP(EXP(-$C$4*($K$4-$I$4))*LN(G890)+(1-EXP(-$C$4*($K$4-$I$4)))*$G$4+$F$4^2/(4*$C$4)*(1-EXP(-2*$C$4*($K$4-$I$4))))</f>
        <v>25.8256800916476</v>
      </c>
      <c r="I890" s="126" t="n">
        <f aca="false">MAX(0,G890-H890-$H$4)</f>
        <v>4.09522389543002</v>
      </c>
      <c r="J890" s="22" t="n">
        <f aca="false">$D$7*AVERAGE(A890,I890)</f>
        <v>3.89549746925147</v>
      </c>
      <c r="K890" s="135"/>
    </row>
    <row r="891" customFormat="false" ht="12.75" hidden="false" customHeight="false" outlineLevel="0" collapsed="false">
      <c r="B891" s="124" t="n">
        <f aca="false">B890+1</f>
        <v>875</v>
      </c>
      <c r="C891" s="21" t="n">
        <f aca="false">$C$7</f>
        <v>3.29212628660779</v>
      </c>
      <c r="D891" s="21" t="n">
        <f aca="true">NORMSINV(RAND())</f>
        <v>-0.653214225097308</v>
      </c>
      <c r="E891" s="21" t="n">
        <f aca="false">$C$4*($G$4-C891)*$J$4+$F$4*SQRT($J$4)*D891+C891</f>
        <v>2.9032019395471</v>
      </c>
      <c r="F891" s="125" t="n">
        <f aca="false">EXP(E891)</f>
        <v>18.2324311482088</v>
      </c>
      <c r="G891" s="126" t="n">
        <f aca="false">EXP(EXP(-$C$4*($J$4-$I$4))*LN(F891)+(1-EXP(-$C$4*($J$4-$I$4)))*$G$4+$F$4^2/(4*$C$4)*(1-EXP(-2*$C$4*($J$4-$I$4))))</f>
        <v>18.260486767311</v>
      </c>
      <c r="H891" s="126" t="n">
        <f aca="false">EXP(EXP(-$C$4*($K$4-$I$4))*LN(G891)+(1-EXP(-$C$4*($K$4-$I$4)))*$G$4+$F$4^2/(4*$C$4)*(1-EXP(-2*$C$4*($K$4-$I$4))))</f>
        <v>18.2143260403152</v>
      </c>
      <c r="I891" s="126" t="n">
        <f aca="false">MAX(0,G891-H891-$H$4)</f>
        <v>0</v>
      </c>
      <c r="J891" s="22" t="n">
        <f aca="false">$D$7*AVERAGE(A891,I891)</f>
        <v>0</v>
      </c>
      <c r="K891" s="135"/>
    </row>
    <row r="892" customFormat="false" ht="12.75" hidden="false" customHeight="false" outlineLevel="0" collapsed="false">
      <c r="B892" s="124" t="n">
        <f aca="false">B891+1</f>
        <v>876</v>
      </c>
      <c r="C892" s="21" t="n">
        <f aca="false">$C$7</f>
        <v>3.29212628660779</v>
      </c>
      <c r="D892" s="21" t="n">
        <f aca="true">NORMSINV(RAND())</f>
        <v>-0.820657849043509</v>
      </c>
      <c r="E892" s="21" t="n">
        <f aca="false">$C$4*($G$4-C892)*$J$4+$F$4*SQRT($J$4)*D892+C892</f>
        <v>2.8498381005567</v>
      </c>
      <c r="F892" s="125" t="n">
        <f aca="false">EXP(E892)</f>
        <v>17.2849831848683</v>
      </c>
      <c r="G892" s="126" t="n">
        <f aca="false">EXP(EXP(-$C$4*($J$4-$I$4))*LN(F892)+(1-EXP(-$C$4*($J$4-$I$4)))*$G$4+$F$4^2/(4*$C$4)*(1-EXP(-2*$C$4*($J$4-$I$4))))</f>
        <v>17.4147108351195</v>
      </c>
      <c r="H892" s="126" t="n">
        <f aca="false">EXP(EXP(-$C$4*($K$4-$I$4))*LN(G892)+(1-EXP(-$C$4*($K$4-$I$4)))*$G$4+$F$4^2/(4*$C$4)*(1-EXP(-2*$C$4*($K$4-$I$4))))</f>
        <v>17.6834185876539</v>
      </c>
      <c r="I892" s="126" t="n">
        <f aca="false">MAX(0,G892-H892-$H$4)</f>
        <v>0</v>
      </c>
      <c r="J892" s="22" t="n">
        <f aca="false">$D$7*AVERAGE(A892,I892)</f>
        <v>0</v>
      </c>
      <c r="K892" s="135"/>
    </row>
    <row r="893" customFormat="false" ht="12.75" hidden="false" customHeight="false" outlineLevel="0" collapsed="false">
      <c r="B893" s="124" t="n">
        <f aca="false">B892+1</f>
        <v>877</v>
      </c>
      <c r="C893" s="21" t="n">
        <f aca="false">$C$7</f>
        <v>3.29212628660779</v>
      </c>
      <c r="D893" s="21" t="n">
        <f aca="true">NORMSINV(RAND())</f>
        <v>1.58536898462806</v>
      </c>
      <c r="E893" s="21" t="n">
        <f aca="false">$C$4*($G$4-C893)*$J$4+$F$4*SQRT($J$4)*D893+C893</f>
        <v>3.61663247309066</v>
      </c>
      <c r="F893" s="125" t="n">
        <f aca="false">EXP(E893)</f>
        <v>37.2120440286818</v>
      </c>
      <c r="G893" s="126" t="n">
        <f aca="false">EXP(EXP(-$C$4*($J$4-$I$4))*LN(F893)+(1-EXP(-$C$4*($J$4-$I$4)))*$G$4+$F$4^2/(4*$C$4)*(1-EXP(-2*$C$4*($J$4-$I$4))))</f>
        <v>34.4242903960525</v>
      </c>
      <c r="H893" s="126" t="n">
        <f aca="false">EXP(EXP(-$C$4*($K$4-$I$4))*LN(G893)+(1-EXP(-$C$4*($K$4-$I$4)))*$G$4+$F$4^2/(4*$C$4)*(1-EXP(-2*$C$4*($K$4-$I$4))))</f>
        <v>27.049876509788</v>
      </c>
      <c r="I893" s="126" t="n">
        <f aca="false">MAX(0,G893-H893-$H$4)</f>
        <v>5.33441388626457</v>
      </c>
      <c r="J893" s="22" t="n">
        <f aca="false">$D$7*AVERAGE(A893,I893)</f>
        <v>5.07425145108006</v>
      </c>
      <c r="K893" s="135"/>
    </row>
    <row r="894" customFormat="false" ht="12.75" hidden="false" customHeight="false" outlineLevel="0" collapsed="false">
      <c r="B894" s="124" t="n">
        <f aca="false">B893+1</f>
        <v>878</v>
      </c>
      <c r="C894" s="21" t="n">
        <f aca="false">$C$7</f>
        <v>3.29212628660779</v>
      </c>
      <c r="D894" s="21" t="n">
        <f aca="true">NORMSINV(RAND())</f>
        <v>0.446864109538956</v>
      </c>
      <c r="E894" s="21" t="n">
        <f aca="false">$C$4*($G$4-C894)*$J$4+$F$4*SQRT($J$4)*D894+C894</f>
        <v>3.25379398803993</v>
      </c>
      <c r="F894" s="125" t="n">
        <f aca="false">EXP(E894)</f>
        <v>25.8883740108793</v>
      </c>
      <c r="G894" s="126" t="n">
        <f aca="false">EXP(EXP(-$C$4*($J$4-$I$4))*LN(F894)+(1-EXP(-$C$4*($J$4-$I$4)))*$G$4+$F$4^2/(4*$C$4)*(1-EXP(-2*$C$4*($J$4-$I$4))))</f>
        <v>24.9359191948897</v>
      </c>
      <c r="H894" s="126" t="n">
        <f aca="false">EXP(EXP(-$C$4*($K$4-$I$4))*LN(G894)+(1-EXP(-$C$4*($K$4-$I$4)))*$G$4+$F$4^2/(4*$C$4)*(1-EXP(-2*$C$4*($K$4-$I$4))))</f>
        <v>22.1215261369975</v>
      </c>
      <c r="I894" s="126" t="n">
        <f aca="false">MAX(0,G894-H894-$H$4)</f>
        <v>0.77439305789219</v>
      </c>
      <c r="J894" s="22" t="n">
        <f aca="false">$D$7*AVERAGE(A894,I894)</f>
        <v>0.736625462796136</v>
      </c>
      <c r="K894" s="135"/>
    </row>
    <row r="895" customFormat="false" ht="12.75" hidden="false" customHeight="false" outlineLevel="0" collapsed="false">
      <c r="B895" s="124" t="n">
        <f aca="false">B894+1</f>
        <v>879</v>
      </c>
      <c r="C895" s="21" t="n">
        <f aca="false">$C$7</f>
        <v>3.29212628660779</v>
      </c>
      <c r="D895" s="21" t="n">
        <f aca="true">NORMSINV(RAND())</f>
        <v>-0.438589503609503</v>
      </c>
      <c r="E895" s="21" t="n">
        <f aca="false">$C$4*($G$4-C895)*$J$4+$F$4*SQRT($J$4)*D895+C895</f>
        <v>2.97160226922771</v>
      </c>
      <c r="F895" s="125" t="n">
        <f aca="false">EXP(E895)</f>
        <v>19.5231759328352</v>
      </c>
      <c r="G895" s="126" t="n">
        <f aca="false">EXP(EXP(-$C$4*($J$4-$I$4))*LN(F895)+(1-EXP(-$C$4*($J$4-$I$4)))*$G$4+$F$4^2/(4*$C$4)*(1-EXP(-2*$C$4*($J$4-$I$4))))</f>
        <v>19.4049198681858</v>
      </c>
      <c r="H895" s="126" t="n">
        <f aca="false">EXP(EXP(-$C$4*($K$4-$I$4))*LN(G895)+(1-EXP(-$C$4*($K$4-$I$4)))*$G$4+$F$4^2/(4*$C$4)*(1-EXP(-2*$C$4*($K$4-$I$4))))</f>
        <v>18.9182033460328</v>
      </c>
      <c r="I895" s="126" t="n">
        <f aca="false">MAX(0,G895-H895-$H$4)</f>
        <v>0</v>
      </c>
      <c r="J895" s="22" t="n">
        <f aca="false">$D$7*AVERAGE(A895,I895)</f>
        <v>0</v>
      </c>
      <c r="K895" s="135"/>
    </row>
    <row r="896" customFormat="false" ht="12.75" hidden="false" customHeight="false" outlineLevel="0" collapsed="false">
      <c r="B896" s="124" t="n">
        <f aca="false">B895+1</f>
        <v>880</v>
      </c>
      <c r="C896" s="21" t="n">
        <f aca="false">$C$7</f>
        <v>3.29212628660779</v>
      </c>
      <c r="D896" s="21" t="n">
        <f aca="true">NORMSINV(RAND())</f>
        <v>0.361806475769404</v>
      </c>
      <c r="E896" s="21" t="n">
        <f aca="false">$C$4*($G$4-C896)*$J$4+$F$4*SQRT($J$4)*D896+C896</f>
        <v>3.22668634568</v>
      </c>
      <c r="F896" s="125" t="n">
        <f aca="false">EXP(E896)</f>
        <v>25.1960275624315</v>
      </c>
      <c r="G896" s="126" t="n">
        <f aca="false">EXP(EXP(-$C$4*($J$4-$I$4))*LN(F896)+(1-EXP(-$C$4*($J$4-$I$4)))*$G$4+$F$4^2/(4*$C$4)*(1-EXP(-2*$C$4*($J$4-$I$4))))</f>
        <v>24.3423795859339</v>
      </c>
      <c r="H896" s="126" t="n">
        <f aca="false">EXP(EXP(-$C$4*($K$4-$I$4))*LN(G896)+(1-EXP(-$C$4*($K$4-$I$4)))*$G$4+$F$4^2/(4*$C$4)*(1-EXP(-2*$C$4*($K$4-$I$4))))</f>
        <v>21.791601908629</v>
      </c>
      <c r="I896" s="126" t="n">
        <f aca="false">MAX(0,G896-H896-$H$4)</f>
        <v>0.510777677304865</v>
      </c>
      <c r="J896" s="22" t="n">
        <f aca="false">$D$7*AVERAGE(A896,I896)</f>
        <v>0.485866756030518</v>
      </c>
      <c r="K896" s="135"/>
    </row>
    <row r="897" customFormat="false" ht="12.75" hidden="false" customHeight="false" outlineLevel="0" collapsed="false">
      <c r="B897" s="124" t="n">
        <f aca="false">B896+1</f>
        <v>881</v>
      </c>
      <c r="C897" s="21" t="n">
        <f aca="false">$C$7</f>
        <v>3.29212628660779</v>
      </c>
      <c r="D897" s="21" t="n">
        <f aca="true">NORMSINV(RAND())</f>
        <v>0.283964290676374</v>
      </c>
      <c r="E897" s="21" t="n">
        <f aca="false">$C$4*($G$4-C897)*$J$4+$F$4*SQRT($J$4)*D897+C897</f>
        <v>3.20187824768219</v>
      </c>
      <c r="F897" s="125" t="n">
        <f aca="false">EXP(E897)</f>
        <v>24.5786516653018</v>
      </c>
      <c r="G897" s="126" t="n">
        <f aca="false">EXP(EXP(-$C$4*($J$4-$I$4))*LN(F897)+(1-EXP(-$C$4*($J$4-$I$4)))*$G$4+$F$4^2/(4*$C$4)*(1-EXP(-2*$C$4*($J$4-$I$4))))</f>
        <v>23.8115793205426</v>
      </c>
      <c r="H897" s="126" t="n">
        <f aca="false">EXP(EXP(-$C$4*($K$4-$I$4))*LN(G897)+(1-EXP(-$C$4*($K$4-$I$4)))*$G$4+$F$4^2/(4*$C$4)*(1-EXP(-2*$C$4*($K$4-$I$4))))</f>
        <v>21.4939791508924</v>
      </c>
      <c r="I897" s="126" t="n">
        <f aca="false">MAX(0,G897-H897-$H$4)</f>
        <v>0.277600169650284</v>
      </c>
      <c r="J897" s="22" t="n">
        <f aca="false">$D$7*AVERAGE(A897,I897)</f>
        <v>0.26406144961774</v>
      </c>
      <c r="K897" s="135"/>
    </row>
    <row r="898" customFormat="false" ht="12.75" hidden="false" customHeight="false" outlineLevel="0" collapsed="false">
      <c r="B898" s="124" t="n">
        <f aca="false">B897+1</f>
        <v>882</v>
      </c>
      <c r="C898" s="21" t="n">
        <f aca="false">$C$7</f>
        <v>3.29212628660779</v>
      </c>
      <c r="D898" s="21" t="n">
        <f aca="true">NORMSINV(RAND())</f>
        <v>-1.05295780705657</v>
      </c>
      <c r="E898" s="21" t="n">
        <f aca="false">$C$4*($G$4-C898)*$J$4+$F$4*SQRT($J$4)*D898+C898</f>
        <v>2.77580471985975</v>
      </c>
      <c r="F898" s="125" t="n">
        <f aca="false">EXP(E898)</f>
        <v>16.0515387918148</v>
      </c>
      <c r="G898" s="126" t="n">
        <f aca="false">EXP(EXP(-$C$4*($J$4-$I$4))*LN(F898)+(1-EXP(-$C$4*($J$4-$I$4)))*$G$4+$F$4^2/(4*$C$4)*(1-EXP(-2*$C$4*($J$4-$I$4))))</f>
        <v>16.3058204376063</v>
      </c>
      <c r="H898" s="126" t="n">
        <f aca="false">EXP(EXP(-$C$4*($K$4-$I$4))*LN(G898)+(1-EXP(-$C$4*($K$4-$I$4)))*$G$4+$F$4^2/(4*$C$4)*(1-EXP(-2*$C$4*($K$4-$I$4))))</f>
        <v>16.9724030440751</v>
      </c>
      <c r="I898" s="126" t="n">
        <f aca="false">MAX(0,G898-H898-$H$4)</f>
        <v>0</v>
      </c>
      <c r="J898" s="22" t="n">
        <f aca="false">$D$7*AVERAGE(A898,I898)</f>
        <v>0</v>
      </c>
      <c r="K898" s="135"/>
    </row>
    <row r="899" customFormat="false" ht="12.75" hidden="false" customHeight="false" outlineLevel="0" collapsed="false">
      <c r="B899" s="124" t="n">
        <f aca="false">B898+1</f>
        <v>883</v>
      </c>
      <c r="C899" s="21" t="n">
        <f aca="false">$C$7</f>
        <v>3.29212628660779</v>
      </c>
      <c r="D899" s="21" t="n">
        <f aca="true">NORMSINV(RAND())</f>
        <v>-1.48285098681868</v>
      </c>
      <c r="E899" s="21" t="n">
        <f aca="false">$C$4*($G$4-C899)*$J$4+$F$4*SQRT($J$4)*D899+C899</f>
        <v>2.63879890329149</v>
      </c>
      <c r="F899" s="125" t="n">
        <f aca="false">EXP(E899)</f>
        <v>13.9963824989161</v>
      </c>
      <c r="G899" s="126" t="n">
        <f aca="false">EXP(EXP(-$C$4*($J$4-$I$4))*LN(F899)+(1-EXP(-$C$4*($J$4-$I$4)))*$G$4+$F$4^2/(4*$C$4)*(1-EXP(-2*$C$4*($J$4-$I$4))))</f>
        <v>14.4365848284373</v>
      </c>
      <c r="H899" s="126" t="n">
        <f aca="false">EXP(EXP(-$C$4*($K$4-$I$4))*LN(G899)+(1-EXP(-$C$4*($K$4-$I$4)))*$G$4+$F$4^2/(4*$C$4)*(1-EXP(-2*$C$4*($K$4-$I$4))))</f>
        <v>15.7311466846341</v>
      </c>
      <c r="I899" s="126" t="n">
        <f aca="false">MAX(0,G899-H899-$H$4)</f>
        <v>0</v>
      </c>
      <c r="J899" s="22" t="n">
        <f aca="false">$D$7*AVERAGE(A899,I899)</f>
        <v>0</v>
      </c>
      <c r="K899" s="135"/>
    </row>
    <row r="900" customFormat="false" ht="12.75" hidden="false" customHeight="false" outlineLevel="0" collapsed="false">
      <c r="B900" s="124" t="n">
        <f aca="false">B899+1</f>
        <v>884</v>
      </c>
      <c r="C900" s="21" t="n">
        <f aca="false">$C$7</f>
        <v>3.29212628660779</v>
      </c>
      <c r="D900" s="21" t="n">
        <f aca="true">NORMSINV(RAND())</f>
        <v>0.582764644972771</v>
      </c>
      <c r="E900" s="21" t="n">
        <f aca="false">$C$4*($G$4-C900)*$J$4+$F$4*SQRT($J$4)*D900+C900</f>
        <v>3.29710512835501</v>
      </c>
      <c r="F900" s="125" t="n">
        <f aca="false">EXP(E900)</f>
        <v>27.0342648072579</v>
      </c>
      <c r="G900" s="126" t="n">
        <f aca="false">EXP(EXP(-$C$4*($J$4-$I$4))*LN(F900)+(1-EXP(-$C$4*($J$4-$I$4)))*$G$4+$F$4^2/(4*$C$4)*(1-EXP(-2*$C$4*($J$4-$I$4))))</f>
        <v>25.9144244277702</v>
      </c>
      <c r="H900" s="126" t="n">
        <f aca="false">EXP(EXP(-$C$4*($K$4-$I$4))*LN(G900)+(1-EXP(-$C$4*($K$4-$I$4)))*$G$4+$F$4^2/(4*$C$4)*(1-EXP(-2*$C$4*($K$4-$I$4))))</f>
        <v>22.6590587009241</v>
      </c>
      <c r="I900" s="126" t="n">
        <f aca="false">MAX(0,G900-H900-$H$4)</f>
        <v>1.21536572684616</v>
      </c>
      <c r="J900" s="22" t="n">
        <f aca="false">$D$7*AVERAGE(A900,I900)</f>
        <v>1.15609164090577</v>
      </c>
      <c r="K900" s="135"/>
    </row>
    <row r="901" customFormat="false" ht="12.75" hidden="false" customHeight="false" outlineLevel="0" collapsed="false">
      <c r="B901" s="124" t="n">
        <f aca="false">B900+1</f>
        <v>885</v>
      </c>
      <c r="C901" s="21" t="n">
        <f aca="false">$C$7</f>
        <v>3.29212628660779</v>
      </c>
      <c r="D901" s="21" t="n">
        <f aca="true">NORMSINV(RAND())</f>
        <v>1.58392389604968</v>
      </c>
      <c r="E901" s="21" t="n">
        <f aca="false">$C$4*($G$4-C901)*$J$4+$F$4*SQRT($J$4)*D901+C901</f>
        <v>3.61617192719225</v>
      </c>
      <c r="F901" s="125" t="n">
        <f aca="false">EXP(E901)</f>
        <v>37.1949101202114</v>
      </c>
      <c r="G901" s="126" t="n">
        <f aca="false">EXP(EXP(-$C$4*($J$4-$I$4))*LN(F901)+(1-EXP(-$C$4*($J$4-$I$4)))*$G$4+$F$4^2/(4*$C$4)*(1-EXP(-2*$C$4*($J$4-$I$4))))</f>
        <v>34.4102039221645</v>
      </c>
      <c r="H901" s="126" t="n">
        <f aca="false">EXP(EXP(-$C$4*($K$4-$I$4))*LN(G901)+(1-EXP(-$C$4*($K$4-$I$4)))*$G$4+$F$4^2/(4*$C$4)*(1-EXP(-2*$C$4*($K$4-$I$4))))</f>
        <v>27.0429717428149</v>
      </c>
      <c r="I901" s="126" t="n">
        <f aca="false">MAX(0,G901-H901-$H$4)</f>
        <v>5.32723217934958</v>
      </c>
      <c r="J901" s="22" t="n">
        <f aca="false">$D$7*AVERAGE(A901,I901)</f>
        <v>5.06742000014438</v>
      </c>
      <c r="K901" s="135"/>
    </row>
    <row r="902" customFormat="false" ht="12.75" hidden="false" customHeight="false" outlineLevel="0" collapsed="false">
      <c r="B902" s="124" t="n">
        <f aca="false">B901+1</f>
        <v>886</v>
      </c>
      <c r="C902" s="21" t="n">
        <f aca="false">$C$7</f>
        <v>3.29212628660779</v>
      </c>
      <c r="D902" s="21" t="n">
        <f aca="true">NORMSINV(RAND())</f>
        <v>0.771345468237169</v>
      </c>
      <c r="E902" s="21" t="n">
        <f aca="false">$C$4*($G$4-C902)*$J$4+$F$4*SQRT($J$4)*D902+C902</f>
        <v>3.35720533672479</v>
      </c>
      <c r="F902" s="125" t="n">
        <f aca="false">EXP(E902)</f>
        <v>28.70884710396</v>
      </c>
      <c r="G902" s="126" t="n">
        <f aca="false">EXP(EXP(-$C$4*($J$4-$I$4))*LN(F902)+(1-EXP(-$C$4*($J$4-$I$4)))*$G$4+$F$4^2/(4*$C$4)*(1-EXP(-2*$C$4*($J$4-$I$4))))</f>
        <v>27.3361652334571</v>
      </c>
      <c r="H902" s="126" t="n">
        <f aca="false">EXP(EXP(-$C$4*($K$4-$I$4))*LN(G902)+(1-EXP(-$C$4*($K$4-$I$4)))*$G$4+$F$4^2/(4*$C$4)*(1-EXP(-2*$C$4*($K$4-$I$4))))</f>
        <v>23.4266649163614</v>
      </c>
      <c r="I902" s="126" t="n">
        <f aca="false">MAX(0,G902-H902-$H$4)</f>
        <v>1.86950031709572</v>
      </c>
      <c r="J902" s="22" t="n">
        <f aca="false">$D$7*AVERAGE(A902,I902)</f>
        <v>1.77832371073487</v>
      </c>
      <c r="K902" s="135"/>
    </row>
    <row r="903" customFormat="false" ht="12.75" hidden="false" customHeight="false" outlineLevel="0" collapsed="false">
      <c r="B903" s="124" t="n">
        <f aca="false">B902+1</f>
        <v>887</v>
      </c>
      <c r="C903" s="21" t="n">
        <f aca="false">$C$7</f>
        <v>3.29212628660779</v>
      </c>
      <c r="D903" s="21" t="n">
        <f aca="true">NORMSINV(RAND())</f>
        <v>-1.41167394819978</v>
      </c>
      <c r="E903" s="21" t="n">
        <f aca="false">$C$4*($G$4-C903)*$J$4+$F$4*SQRT($J$4)*D903+C903</f>
        <v>2.66148283678001</v>
      </c>
      <c r="F903" s="125" t="n">
        <f aca="false">EXP(E903)</f>
        <v>14.3175038871178</v>
      </c>
      <c r="G903" s="126" t="n">
        <f aca="false">EXP(EXP(-$C$4*($J$4-$I$4))*LN(F903)+(1-EXP(-$C$4*($J$4-$I$4)))*$G$4+$F$4^2/(4*$C$4)*(1-EXP(-2*$C$4*($J$4-$I$4))))</f>
        <v>14.7305669603747</v>
      </c>
      <c r="H903" s="126" t="n">
        <f aca="false">EXP(EXP(-$C$4*($K$4-$I$4))*LN(G903)+(1-EXP(-$C$4*($K$4-$I$4)))*$G$4+$F$4^2/(4*$C$4)*(1-EXP(-2*$C$4*($K$4-$I$4))))</f>
        <v>15.9302040915531</v>
      </c>
      <c r="I903" s="126" t="n">
        <f aca="false">MAX(0,G903-H903-$H$4)</f>
        <v>0</v>
      </c>
      <c r="J903" s="22" t="n">
        <f aca="false">$D$7*AVERAGE(A903,I903)</f>
        <v>0</v>
      </c>
      <c r="K903" s="135"/>
    </row>
    <row r="904" customFormat="false" ht="12.75" hidden="false" customHeight="false" outlineLevel="0" collapsed="false">
      <c r="B904" s="124" t="n">
        <f aca="false">B903+1</f>
        <v>888</v>
      </c>
      <c r="C904" s="21" t="n">
        <f aca="false">$C$7</f>
        <v>3.29212628660779</v>
      </c>
      <c r="D904" s="21" t="n">
        <f aca="true">NORMSINV(RAND())</f>
        <v>-1.69444132139195</v>
      </c>
      <c r="E904" s="21" t="n">
        <f aca="false">$C$4*($G$4-C904)*$J$4+$F$4*SQRT($J$4)*D904+C904</f>
        <v>2.57136562467515</v>
      </c>
      <c r="F904" s="125" t="n">
        <f aca="false">EXP(E904)</f>
        <v>13.0836796421691</v>
      </c>
      <c r="G904" s="126" t="n">
        <f aca="false">EXP(EXP(-$C$4*($J$4-$I$4))*LN(F904)+(1-EXP(-$C$4*($J$4-$I$4)))*$G$4+$F$4^2/(4*$C$4)*(1-EXP(-2*$C$4*($J$4-$I$4))))</f>
        <v>13.5968467500505</v>
      </c>
      <c r="H904" s="126" t="n">
        <f aca="false">EXP(EXP(-$C$4*($K$4-$I$4))*LN(G904)+(1-EXP(-$C$4*($K$4-$I$4)))*$G$4+$F$4^2/(4*$C$4)*(1-EXP(-2*$C$4*($K$4-$I$4))))</f>
        <v>15.1539694285081</v>
      </c>
      <c r="I904" s="126" t="n">
        <f aca="false">MAX(0,G904-H904-$H$4)</f>
        <v>0</v>
      </c>
      <c r="J904" s="22" t="n">
        <f aca="false">$D$7*AVERAGE(A904,I904)</f>
        <v>0</v>
      </c>
      <c r="K904" s="135"/>
    </row>
    <row r="905" customFormat="false" ht="12.75" hidden="false" customHeight="false" outlineLevel="0" collapsed="false">
      <c r="B905" s="124" t="n">
        <f aca="false">B904+1</f>
        <v>889</v>
      </c>
      <c r="C905" s="21" t="n">
        <f aca="false">$C$7</f>
        <v>3.29212628660779</v>
      </c>
      <c r="D905" s="21" t="n">
        <f aca="true">NORMSINV(RAND())</f>
        <v>-0.845335900761013</v>
      </c>
      <c r="E905" s="21" t="n">
        <f aca="false">$C$4*($G$4-C905)*$J$4+$F$4*SQRT($J$4)*D905+C905</f>
        <v>2.8419732709059</v>
      </c>
      <c r="F905" s="125" t="n">
        <f aca="false">EXP(E905)</f>
        <v>17.149572923909</v>
      </c>
      <c r="G905" s="126" t="n">
        <f aca="false">EXP(EXP(-$C$4*($J$4-$I$4))*LN(F905)+(1-EXP(-$C$4*($J$4-$I$4)))*$G$4+$F$4^2/(4*$C$4)*(1-EXP(-2*$C$4*($J$4-$I$4))))</f>
        <v>17.2934160903912</v>
      </c>
      <c r="H905" s="126" t="n">
        <f aca="false">EXP(EXP(-$C$4*($K$4-$I$4))*LN(G905)+(1-EXP(-$C$4*($K$4-$I$4)))*$G$4+$F$4^2/(4*$C$4)*(1-EXP(-2*$C$4*($K$4-$I$4))))</f>
        <v>17.6064921798682</v>
      </c>
      <c r="I905" s="126" t="n">
        <f aca="false">MAX(0,G905-H905-$H$4)</f>
        <v>0</v>
      </c>
      <c r="J905" s="22" t="n">
        <f aca="false">$D$7*AVERAGE(A905,I905)</f>
        <v>0</v>
      </c>
      <c r="K905" s="135"/>
    </row>
    <row r="906" customFormat="false" ht="12.75" hidden="false" customHeight="false" outlineLevel="0" collapsed="false">
      <c r="B906" s="124" t="n">
        <f aca="false">B905+1</f>
        <v>890</v>
      </c>
      <c r="C906" s="21" t="n">
        <f aca="false">$C$7</f>
        <v>3.29212628660779</v>
      </c>
      <c r="D906" s="21" t="n">
        <f aca="true">NORMSINV(RAND())</f>
        <v>-1.08730796771444</v>
      </c>
      <c r="E906" s="21" t="n">
        <f aca="false">$C$4*($G$4-C906)*$J$4+$F$4*SQRT($J$4)*D906+C906</f>
        <v>2.76485741473435</v>
      </c>
      <c r="F906" s="125" t="n">
        <f aca="false">EXP(E906)</f>
        <v>15.8767760348857</v>
      </c>
      <c r="G906" s="126" t="n">
        <f aca="false">EXP(EXP(-$C$4*($J$4-$I$4))*LN(F906)+(1-EXP(-$C$4*($J$4-$I$4)))*$G$4+$F$4^2/(4*$C$4)*(1-EXP(-2*$C$4*($J$4-$I$4))))</f>
        <v>16.1479531110142</v>
      </c>
      <c r="H906" s="126" t="n">
        <f aca="false">EXP(EXP(-$C$4*($K$4-$I$4))*LN(G906)+(1-EXP(-$C$4*($K$4-$I$4)))*$G$4+$F$4^2/(4*$C$4)*(1-EXP(-2*$C$4*($K$4-$I$4))))</f>
        <v>16.8697197606474</v>
      </c>
      <c r="I906" s="126" t="n">
        <f aca="false">MAX(0,G906-H906-$H$4)</f>
        <v>0</v>
      </c>
      <c r="J906" s="22" t="n">
        <f aca="false">$D$7*AVERAGE(A906,I906)</f>
        <v>0</v>
      </c>
      <c r="K906" s="135"/>
    </row>
    <row r="907" customFormat="false" ht="12.75" hidden="false" customHeight="false" outlineLevel="0" collapsed="false">
      <c r="B907" s="124" t="n">
        <f aca="false">B906+1</f>
        <v>891</v>
      </c>
      <c r="C907" s="21" t="n">
        <f aca="false">$C$7</f>
        <v>3.29212628660779</v>
      </c>
      <c r="D907" s="21" t="n">
        <f aca="true">NORMSINV(RAND())</f>
        <v>-1.30179528567976</v>
      </c>
      <c r="E907" s="21" t="n">
        <f aca="false">$C$4*($G$4-C907)*$J$4+$F$4*SQRT($J$4)*D907+C907</f>
        <v>2.69650087519205</v>
      </c>
      <c r="F907" s="125" t="n">
        <f aca="false">EXP(E907)</f>
        <v>14.8277566730866</v>
      </c>
      <c r="G907" s="126" t="n">
        <f aca="false">EXP(EXP(-$C$4*($J$4-$I$4))*LN(F907)+(1-EXP(-$C$4*($J$4-$I$4)))*$G$4+$F$4^2/(4*$C$4)*(1-EXP(-2*$C$4*($J$4-$I$4))))</f>
        <v>15.1961956816274</v>
      </c>
      <c r="H907" s="126" t="n">
        <f aca="false">EXP(EXP(-$C$4*($K$4-$I$4))*LN(G907)+(1-EXP(-$C$4*($K$4-$I$4)))*$G$4+$F$4^2/(4*$C$4)*(1-EXP(-2*$C$4*($K$4-$I$4))))</f>
        <v>16.2424533189692</v>
      </c>
      <c r="I907" s="126" t="n">
        <f aca="false">MAX(0,G907-H907-$H$4)</f>
        <v>0</v>
      </c>
      <c r="J907" s="22" t="n">
        <f aca="false">$D$7*AVERAGE(A907,I907)</f>
        <v>0</v>
      </c>
      <c r="K907" s="135"/>
    </row>
    <row r="908" customFormat="false" ht="12.75" hidden="false" customHeight="false" outlineLevel="0" collapsed="false">
      <c r="B908" s="124" t="n">
        <f aca="false">B907+1</f>
        <v>892</v>
      </c>
      <c r="C908" s="21" t="n">
        <f aca="false">$C$7</f>
        <v>3.29212628660779</v>
      </c>
      <c r="D908" s="21" t="n">
        <f aca="true">NORMSINV(RAND())</f>
        <v>-0.511161652780376</v>
      </c>
      <c r="E908" s="21" t="n">
        <f aca="false">$C$4*($G$4-C908)*$J$4+$F$4*SQRT($J$4)*D908+C908</f>
        <v>2.94847371770528</v>
      </c>
      <c r="F908" s="125" t="n">
        <f aca="false">EXP(E908)</f>
        <v>19.0768148920341</v>
      </c>
      <c r="G908" s="126" t="n">
        <f aca="false">EXP(EXP(-$C$4*($J$4-$I$4))*LN(F908)+(1-EXP(-$C$4*($J$4-$I$4)))*$G$4+$F$4^2/(4*$C$4)*(1-EXP(-2*$C$4*($J$4-$I$4))))</f>
        <v>19.0101373749255</v>
      </c>
      <c r="H908" s="126" t="n">
        <f aca="false">EXP(EXP(-$C$4*($K$4-$I$4))*LN(G908)+(1-EXP(-$C$4*($K$4-$I$4)))*$G$4+$F$4^2/(4*$C$4)*(1-EXP(-2*$C$4*($K$4-$I$4))))</f>
        <v>18.6772052809477</v>
      </c>
      <c r="I908" s="126" t="n">
        <f aca="false">MAX(0,G908-H908-$H$4)</f>
        <v>0</v>
      </c>
      <c r="J908" s="22" t="n">
        <f aca="false">$D$7*AVERAGE(A908,I908)</f>
        <v>0</v>
      </c>
      <c r="K908" s="135"/>
    </row>
    <row r="909" customFormat="false" ht="12.75" hidden="false" customHeight="false" outlineLevel="0" collapsed="false">
      <c r="B909" s="124" t="n">
        <f aca="false">B908+1</f>
        <v>893</v>
      </c>
      <c r="C909" s="21" t="n">
        <f aca="false">$C$7</f>
        <v>3.29212628660779</v>
      </c>
      <c r="D909" s="21" t="n">
        <f aca="true">NORMSINV(RAND())</f>
        <v>-0.240194497077308</v>
      </c>
      <c r="E909" s="21" t="n">
        <f aca="false">$C$4*($G$4-C909)*$J$4+$F$4*SQRT($J$4)*D909+C909</f>
        <v>3.03483023178355</v>
      </c>
      <c r="F909" s="125" t="n">
        <f aca="false">EXP(E909)</f>
        <v>20.7974468542953</v>
      </c>
      <c r="G909" s="126" t="n">
        <f aca="false">EXP(EXP(-$C$4*($J$4-$I$4))*LN(F909)+(1-EXP(-$C$4*($J$4-$I$4)))*$G$4+$F$4^2/(4*$C$4)*(1-EXP(-2*$C$4*($J$4-$I$4))))</f>
        <v>20.5265070166368</v>
      </c>
      <c r="H909" s="126" t="n">
        <f aca="false">EXP(EXP(-$C$4*($K$4-$I$4))*LN(G909)+(1-EXP(-$C$4*($K$4-$I$4)))*$G$4+$F$4^2/(4*$C$4)*(1-EXP(-2*$C$4*($K$4-$I$4))))</f>
        <v>19.5930239771413</v>
      </c>
      <c r="I909" s="126" t="n">
        <f aca="false">MAX(0,G909-H909-$H$4)</f>
        <v>0</v>
      </c>
      <c r="J909" s="22" t="n">
        <f aca="false">$D$7*AVERAGE(A909,I909)</f>
        <v>0</v>
      </c>
      <c r="K909" s="135"/>
    </row>
    <row r="910" customFormat="false" ht="12.75" hidden="false" customHeight="false" outlineLevel="0" collapsed="false">
      <c r="B910" s="124" t="n">
        <f aca="false">B909+1</f>
        <v>894</v>
      </c>
      <c r="C910" s="21" t="n">
        <f aca="false">$C$7</f>
        <v>3.29212628660779</v>
      </c>
      <c r="D910" s="21" t="n">
        <f aca="true">NORMSINV(RAND())</f>
        <v>2.16186569606757</v>
      </c>
      <c r="E910" s="21" t="n">
        <f aca="false">$C$4*($G$4-C910)*$J$4+$F$4*SQRT($J$4)*D910+C910</f>
        <v>3.80036044649882</v>
      </c>
      <c r="F910" s="125" t="n">
        <f aca="false">EXP(E910)</f>
        <v>44.7172997829201</v>
      </c>
      <c r="G910" s="126" t="n">
        <f aca="false">EXP(EXP(-$C$4*($J$4-$I$4))*LN(F910)+(1-EXP(-$C$4*($J$4-$I$4)))*$G$4+$F$4^2/(4*$C$4)*(1-EXP(-2*$C$4*($J$4-$I$4))))</f>
        <v>40.5299317249806</v>
      </c>
      <c r="H910" s="126" t="n">
        <f aca="false">EXP(EXP(-$C$4*($K$4-$I$4))*LN(G910)+(1-EXP(-$C$4*($K$4-$I$4)))*$G$4+$F$4^2/(4*$C$4)*(1-EXP(-2*$C$4*($K$4-$I$4))))</f>
        <v>29.9499563955979</v>
      </c>
      <c r="I910" s="126" t="n">
        <f aca="false">MAX(0,G910-H910-$H$4)</f>
        <v>8.5399753293827</v>
      </c>
      <c r="J910" s="22" t="n">
        <f aca="false">$D$7*AVERAGE(A910,I910)</f>
        <v>8.123475817819</v>
      </c>
      <c r="K910" s="135"/>
    </row>
    <row r="911" customFormat="false" ht="12.75" hidden="false" customHeight="false" outlineLevel="0" collapsed="false">
      <c r="B911" s="124" t="n">
        <f aca="false">B910+1</f>
        <v>895</v>
      </c>
      <c r="C911" s="21" t="n">
        <f aca="false">$C$7</f>
        <v>3.29212628660779</v>
      </c>
      <c r="D911" s="21" t="n">
        <f aca="true">NORMSINV(RAND())</f>
        <v>-1.07555600944366</v>
      </c>
      <c r="E911" s="21" t="n">
        <f aca="false">$C$4*($G$4-C911)*$J$4+$F$4*SQRT($J$4)*D911+C911</f>
        <v>2.76860273267602</v>
      </c>
      <c r="F911" s="125" t="n">
        <f aca="false">EXP(E911)</f>
        <v>15.9363511031709</v>
      </c>
      <c r="G911" s="126" t="n">
        <f aca="false">EXP(EXP(-$C$4*($J$4-$I$4))*LN(F911)+(1-EXP(-$C$4*($J$4-$I$4)))*$G$4+$F$4^2/(4*$C$4)*(1-EXP(-2*$C$4*($J$4-$I$4))))</f>
        <v>16.2017903012425</v>
      </c>
      <c r="H911" s="126" t="n">
        <f aca="false">EXP(EXP(-$C$4*($K$4-$I$4))*LN(G911)+(1-EXP(-$C$4*($K$4-$I$4)))*$G$4+$F$4^2/(4*$C$4)*(1-EXP(-2*$C$4*($K$4-$I$4))))</f>
        <v>16.9047799065603</v>
      </c>
      <c r="I911" s="126" t="n">
        <f aca="false">MAX(0,G911-H911-$H$4)</f>
        <v>0</v>
      </c>
      <c r="J911" s="22" t="n">
        <f aca="false">$D$7*AVERAGE(A911,I911)</f>
        <v>0</v>
      </c>
      <c r="K911" s="135"/>
    </row>
    <row r="912" customFormat="false" ht="12.75" hidden="false" customHeight="false" outlineLevel="0" collapsed="false">
      <c r="B912" s="124" t="n">
        <f aca="false">B911+1</f>
        <v>896</v>
      </c>
      <c r="C912" s="21" t="n">
        <f aca="false">$C$7</f>
        <v>3.29212628660779</v>
      </c>
      <c r="D912" s="21" t="n">
        <f aca="true">NORMSINV(RAND())</f>
        <v>-0.065827167869573</v>
      </c>
      <c r="E912" s="21" t="n">
        <f aca="false">$C$4*($G$4-C912)*$J$4+$F$4*SQRT($J$4)*D912+C912</f>
        <v>3.09040063728324</v>
      </c>
      <c r="F912" s="125" t="n">
        <f aca="false">EXP(E912)</f>
        <v>21.9858845765856</v>
      </c>
      <c r="G912" s="126" t="n">
        <f aca="false">EXP(EXP(-$C$4*($J$4-$I$4))*LN(F912)+(1-EXP(-$C$4*($J$4-$I$4)))*$G$4+$F$4^2/(4*$C$4)*(1-EXP(-2*$C$4*($J$4-$I$4))))</f>
        <v>21.5656608915253</v>
      </c>
      <c r="H912" s="126" t="n">
        <f aca="false">EXP(EXP(-$C$4*($K$4-$I$4))*LN(G912)+(1-EXP(-$C$4*($K$4-$I$4)))*$G$4+$F$4^2/(4*$C$4)*(1-EXP(-2*$C$4*($K$4-$I$4))))</f>
        <v>20.2059633329157</v>
      </c>
      <c r="I912" s="126" t="n">
        <f aca="false">MAX(0,G912-H912-$H$4)</f>
        <v>0</v>
      </c>
      <c r="J912" s="22" t="n">
        <f aca="false">$D$7*AVERAGE(A912,I912)</f>
        <v>0</v>
      </c>
      <c r="K912" s="135"/>
    </row>
    <row r="913" customFormat="false" ht="12.75" hidden="false" customHeight="false" outlineLevel="0" collapsed="false">
      <c r="B913" s="124" t="n">
        <f aca="false">B912+1</f>
        <v>897</v>
      </c>
      <c r="C913" s="21" t="n">
        <f aca="false">$C$7</f>
        <v>3.29212628660779</v>
      </c>
      <c r="D913" s="21" t="n">
        <f aca="true">NORMSINV(RAND())</f>
        <v>0.93214360151298</v>
      </c>
      <c r="E913" s="21" t="n">
        <f aca="false">$C$4*($G$4-C913)*$J$4+$F$4*SQRT($J$4)*D913+C913</f>
        <v>3.40845127545845</v>
      </c>
      <c r="F913" s="125" t="n">
        <f aca="false">EXP(E913)</f>
        <v>30.2184080104451</v>
      </c>
      <c r="G913" s="126" t="n">
        <f aca="false">EXP(EXP(-$C$4*($J$4-$I$4))*LN(F913)+(1-EXP(-$C$4*($J$4-$I$4)))*$G$4+$F$4^2/(4*$C$4)*(1-EXP(-2*$C$4*($J$4-$I$4))))</f>
        <v>28.6098945933611</v>
      </c>
      <c r="H913" s="126" t="n">
        <f aca="false">EXP(EXP(-$C$4*($K$4-$I$4))*LN(G913)+(1-EXP(-$C$4*($K$4-$I$4)))*$G$4+$F$4^2/(4*$C$4)*(1-EXP(-2*$C$4*($K$4-$I$4))))</f>
        <v>24.1016890236194</v>
      </c>
      <c r="I913" s="126" t="n">
        <f aca="false">MAX(0,G913-H913-$H$4)</f>
        <v>2.46820556974166</v>
      </c>
      <c r="J913" s="22" t="n">
        <f aca="false">$D$7*AVERAGE(A913,I913)</f>
        <v>2.34782976365482</v>
      </c>
      <c r="K913" s="135"/>
    </row>
    <row r="914" customFormat="false" ht="12.75" hidden="false" customHeight="false" outlineLevel="0" collapsed="false">
      <c r="B914" s="124" t="n">
        <f aca="false">B913+1</f>
        <v>898</v>
      </c>
      <c r="C914" s="21" t="n">
        <f aca="false">$C$7</f>
        <v>3.29212628660779</v>
      </c>
      <c r="D914" s="21" t="n">
        <f aca="true">NORMSINV(RAND())</f>
        <v>0.0988401536516774</v>
      </c>
      <c r="E914" s="21" t="n">
        <f aca="false">$C$4*($G$4-C914)*$J$4+$F$4*SQRT($J$4)*D914+C914</f>
        <v>3.14287967605192</v>
      </c>
      <c r="F914" s="125" t="n">
        <f aca="false">EXP(E914)</f>
        <v>23.1704943976434</v>
      </c>
      <c r="G914" s="126" t="n">
        <f aca="false">EXP(EXP(-$C$4*($J$4-$I$4))*LN(F914)+(1-EXP(-$C$4*($J$4-$I$4)))*$G$4+$F$4^2/(4*$C$4)*(1-EXP(-2*$C$4*($J$4-$I$4))))</f>
        <v>22.5952609252732</v>
      </c>
      <c r="H914" s="126" t="n">
        <f aca="false">EXP(EXP(-$C$4*($K$4-$I$4))*LN(G914)+(1-EXP(-$C$4*($K$4-$I$4)))*$G$4+$F$4^2/(4*$C$4)*(1-EXP(-2*$C$4*($K$4-$I$4))))</f>
        <v>20.8023994537387</v>
      </c>
      <c r="I914" s="126" t="n">
        <f aca="false">MAX(0,G914-H914-$H$4)</f>
        <v>0</v>
      </c>
      <c r="J914" s="22" t="n">
        <f aca="false">$D$7*AVERAGE(A914,I914)</f>
        <v>0</v>
      </c>
      <c r="K914" s="135"/>
    </row>
    <row r="915" customFormat="false" ht="12.75" hidden="false" customHeight="false" outlineLevel="0" collapsed="false">
      <c r="B915" s="124" t="n">
        <f aca="false">B914+1</f>
        <v>899</v>
      </c>
      <c r="C915" s="21" t="n">
        <f aca="false">$C$7</f>
        <v>3.29212628660779</v>
      </c>
      <c r="D915" s="21" t="n">
        <f aca="true">NORMSINV(RAND())</f>
        <v>-0.53140972181042</v>
      </c>
      <c r="E915" s="21" t="n">
        <f aca="false">$C$4*($G$4-C915)*$J$4+$F$4*SQRT($J$4)*D915+C915</f>
        <v>2.94202071179128</v>
      </c>
      <c r="F915" s="125" t="n">
        <f aca="false">EXP(E915)</f>
        <v>18.9541084312783</v>
      </c>
      <c r="G915" s="126" t="n">
        <f aca="false">EXP(EXP(-$C$4*($J$4-$I$4))*LN(F915)+(1-EXP(-$C$4*($J$4-$I$4)))*$G$4+$F$4^2/(4*$C$4)*(1-EXP(-2*$C$4*($J$4-$I$4))))</f>
        <v>18.9014307837992</v>
      </c>
      <c r="H915" s="126" t="n">
        <f aca="false">EXP(EXP(-$C$4*($K$4-$I$4))*LN(G915)+(1-EXP(-$C$4*($K$4-$I$4)))*$G$4+$F$4^2/(4*$C$4)*(1-EXP(-2*$C$4*($K$4-$I$4))))</f>
        <v>18.6105148244742</v>
      </c>
      <c r="I915" s="126" t="n">
        <f aca="false">MAX(0,G915-H915-$H$4)</f>
        <v>0</v>
      </c>
      <c r="J915" s="22" t="n">
        <f aca="false">$D$7*AVERAGE(A915,I915)</f>
        <v>0</v>
      </c>
      <c r="K915" s="135"/>
    </row>
    <row r="916" customFormat="false" ht="12.75" hidden="false" customHeight="false" outlineLevel="0" collapsed="false">
      <c r="B916" s="124" t="n">
        <f aca="false">B915+1</f>
        <v>900</v>
      </c>
      <c r="C916" s="21" t="n">
        <f aca="false">$C$7</f>
        <v>3.29212628660779</v>
      </c>
      <c r="D916" s="21" t="n">
        <f aca="true">NORMSINV(RAND())</f>
        <v>0.060479623704119</v>
      </c>
      <c r="E916" s="21" t="n">
        <f aca="false">$C$4*($G$4-C916)*$J$4+$F$4*SQRT($J$4)*D916+C916</f>
        <v>3.13065427686702</v>
      </c>
      <c r="F916" s="125" t="n">
        <f aca="false">EXP(E916)</f>
        <v>22.8889503551063</v>
      </c>
      <c r="G916" s="126" t="n">
        <f aca="false">EXP(EXP(-$C$4*($J$4-$I$4))*LN(F916)+(1-EXP(-$C$4*($J$4-$I$4)))*$G$4+$F$4^2/(4*$C$4)*(1-EXP(-2*$C$4*($J$4-$I$4))))</f>
        <v>22.3510997735729</v>
      </c>
      <c r="H916" s="126" t="n">
        <f aca="false">EXP(EXP(-$C$4*($K$4-$I$4))*LN(G916)+(1-EXP(-$C$4*($K$4-$I$4)))*$G$4+$F$4^2/(4*$C$4)*(1-EXP(-2*$C$4*($K$4-$I$4))))</f>
        <v>20.661900856619</v>
      </c>
      <c r="I916" s="126" t="n">
        <f aca="false">MAX(0,G916-H916-$H$4)</f>
        <v>0</v>
      </c>
      <c r="J916" s="22" t="n">
        <f aca="false">$D$7*AVERAGE(A916,I916)</f>
        <v>0</v>
      </c>
      <c r="K916" s="135"/>
    </row>
    <row r="917" customFormat="false" ht="12.75" hidden="false" customHeight="false" outlineLevel="0" collapsed="false">
      <c r="B917" s="124" t="n">
        <f aca="false">B916+1</f>
        <v>901</v>
      </c>
      <c r="C917" s="21" t="n">
        <f aca="false">$C$7</f>
        <v>3.29212628660779</v>
      </c>
      <c r="D917" s="21" t="n">
        <f aca="true">NORMSINV(RAND())</f>
        <v>-1.39878844373577</v>
      </c>
      <c r="E917" s="21" t="n">
        <f aca="false">$C$4*($G$4-C917)*$J$4+$F$4*SQRT($J$4)*D917+C917</f>
        <v>2.66558941288797</v>
      </c>
      <c r="F917" s="125" t="n">
        <f aca="false">EXP(E917)</f>
        <v>14.3764206968904</v>
      </c>
      <c r="G917" s="126" t="n">
        <f aca="false">EXP(EXP(-$C$4*($J$4-$I$4))*LN(F917)+(1-EXP(-$C$4*($J$4-$I$4)))*$G$4+$F$4^2/(4*$C$4)*(1-EXP(-2*$C$4*($J$4-$I$4))))</f>
        <v>14.7844243511381</v>
      </c>
      <c r="H917" s="126" t="n">
        <f aca="false">EXP(EXP(-$C$4*($K$4-$I$4))*LN(G917)+(1-EXP(-$C$4*($K$4-$I$4)))*$G$4+$F$4^2/(4*$C$4)*(1-EXP(-2*$C$4*($K$4-$I$4))))</f>
        <v>15.966508709984</v>
      </c>
      <c r="I917" s="126" t="n">
        <f aca="false">MAX(0,G917-H917-$H$4)</f>
        <v>0</v>
      </c>
      <c r="J917" s="22" t="n">
        <f aca="false">$D$7*AVERAGE(A917,I917)</f>
        <v>0</v>
      </c>
      <c r="K917" s="135"/>
    </row>
    <row r="918" customFormat="false" ht="12.75" hidden="false" customHeight="false" outlineLevel="0" collapsed="false">
      <c r="B918" s="124" t="n">
        <f aca="false">B917+1</f>
        <v>902</v>
      </c>
      <c r="C918" s="21" t="n">
        <f aca="false">$C$7</f>
        <v>3.29212628660779</v>
      </c>
      <c r="D918" s="21" t="n">
        <f aca="true">NORMSINV(RAND())</f>
        <v>-0.449499382634715</v>
      </c>
      <c r="E918" s="21" t="n">
        <f aca="false">$C$4*($G$4-C918)*$J$4+$F$4*SQRT($J$4)*D918+C918</f>
        <v>2.96812531970891</v>
      </c>
      <c r="F918" s="125" t="n">
        <f aca="false">EXP(E918)</f>
        <v>19.4554127085918</v>
      </c>
      <c r="G918" s="126" t="n">
        <f aca="false">EXP(EXP(-$C$4*($J$4-$I$4))*LN(F918)+(1-EXP(-$C$4*($J$4-$I$4)))*$G$4+$F$4^2/(4*$C$4)*(1-EXP(-2*$C$4*($J$4-$I$4))))</f>
        <v>19.3450521523674</v>
      </c>
      <c r="H918" s="126" t="n">
        <f aca="false">EXP(EXP(-$C$4*($K$4-$I$4))*LN(G918)+(1-EXP(-$C$4*($K$4-$I$4)))*$G$4+$F$4^2/(4*$C$4)*(1-EXP(-2*$C$4*($K$4-$I$4))))</f>
        <v>18.8817761221616</v>
      </c>
      <c r="I918" s="126" t="n">
        <f aca="false">MAX(0,G918-H918-$H$4)</f>
        <v>0</v>
      </c>
      <c r="J918" s="22" t="n">
        <f aca="false">$D$7*AVERAGE(A918,I918)</f>
        <v>0</v>
      </c>
      <c r="K918" s="135"/>
    </row>
    <row r="919" customFormat="false" ht="12.75" hidden="false" customHeight="false" outlineLevel="0" collapsed="false">
      <c r="B919" s="124" t="n">
        <f aca="false">B918+1</f>
        <v>903</v>
      </c>
      <c r="C919" s="21" t="n">
        <f aca="false">$C$7</f>
        <v>3.29212628660779</v>
      </c>
      <c r="D919" s="21" t="n">
        <f aca="true">NORMSINV(RAND())</f>
        <v>0.610204414540117</v>
      </c>
      <c r="E919" s="21" t="n">
        <f aca="false">$C$4*($G$4-C919)*$J$4+$F$4*SQRT($J$4)*D919+C919</f>
        <v>3.30585011016211</v>
      </c>
      <c r="F919" s="125" t="n">
        <f aca="false">EXP(E919)</f>
        <v>27.2717156997865</v>
      </c>
      <c r="G919" s="126" t="n">
        <f aca="false">EXP(EXP(-$C$4*($J$4-$I$4))*LN(F919)+(1-EXP(-$C$4*($J$4-$I$4)))*$G$4+$F$4^2/(4*$C$4)*(1-EXP(-2*$C$4*($J$4-$I$4))))</f>
        <v>26.1166063913026</v>
      </c>
      <c r="H919" s="126" t="n">
        <f aca="false">EXP(EXP(-$C$4*($K$4-$I$4))*LN(G919)+(1-EXP(-$C$4*($K$4-$I$4)))*$G$4+$F$4^2/(4*$C$4)*(1-EXP(-2*$C$4*($K$4-$I$4))))</f>
        <v>22.7691670103876</v>
      </c>
      <c r="I919" s="126" t="n">
        <f aca="false">MAX(0,G919-H919-$H$4)</f>
        <v>1.307439380915</v>
      </c>
      <c r="J919" s="22" t="n">
        <f aca="false">$D$7*AVERAGE(A919,I919)</f>
        <v>1.24367480987734</v>
      </c>
      <c r="K919" s="135"/>
    </row>
    <row r="920" customFormat="false" ht="12.75" hidden="false" customHeight="false" outlineLevel="0" collapsed="false">
      <c r="B920" s="124" t="n">
        <f aca="false">B919+1</f>
        <v>904</v>
      </c>
      <c r="C920" s="21" t="n">
        <f aca="false">$C$7</f>
        <v>3.29212628660779</v>
      </c>
      <c r="D920" s="21" t="n">
        <f aca="true">NORMSINV(RAND())</f>
        <v>-0.691873786067697</v>
      </c>
      <c r="E920" s="21" t="n">
        <f aca="false">$C$4*($G$4-C920)*$J$4+$F$4*SQRT($J$4)*D920+C920</f>
        <v>2.89088123996808</v>
      </c>
      <c r="F920" s="125" t="n">
        <f aca="false">EXP(E920)</f>
        <v>18.0091730138392</v>
      </c>
      <c r="G920" s="126" t="n">
        <f aca="false">EXP(EXP(-$C$4*($J$4-$I$4))*LN(F920)+(1-EXP(-$C$4*($J$4-$I$4)))*$G$4+$F$4^2/(4*$C$4)*(1-EXP(-2*$C$4*($J$4-$I$4))))</f>
        <v>18.0616368034934</v>
      </c>
      <c r="H920" s="126" t="n">
        <f aca="false">EXP(EXP(-$C$4*($K$4-$I$4))*LN(G920)+(1-EXP(-$C$4*($K$4-$I$4)))*$G$4+$F$4^2/(4*$C$4)*(1-EXP(-2*$C$4*($K$4-$I$4))))</f>
        <v>18.0903514951527</v>
      </c>
      <c r="I920" s="126" t="n">
        <f aca="false">MAX(0,G920-H920-$H$4)</f>
        <v>0</v>
      </c>
      <c r="J920" s="22" t="n">
        <f aca="false">$D$7*AVERAGE(A920,I920)</f>
        <v>0</v>
      </c>
      <c r="K920" s="135"/>
    </row>
    <row r="921" customFormat="false" ht="12.75" hidden="false" customHeight="false" outlineLevel="0" collapsed="false">
      <c r="B921" s="124" t="n">
        <f aca="false">B920+1</f>
        <v>905</v>
      </c>
      <c r="C921" s="21" t="n">
        <f aca="false">$C$7</f>
        <v>3.29212628660779</v>
      </c>
      <c r="D921" s="21" t="n">
        <f aca="true">NORMSINV(RAND())</f>
        <v>-0.599664671077988</v>
      </c>
      <c r="E921" s="21" t="n">
        <f aca="false">$C$4*($G$4-C921)*$J$4+$F$4*SQRT($J$4)*D921+C921</f>
        <v>2.92026804043138</v>
      </c>
      <c r="F921" s="125" t="n">
        <f aca="false">EXP(E921)</f>
        <v>18.5462579405511</v>
      </c>
      <c r="G921" s="126" t="n">
        <f aca="false">EXP(EXP(-$C$4*($J$4-$I$4))*LN(F921)+(1-EXP(-$C$4*($J$4-$I$4)))*$G$4+$F$4^2/(4*$C$4)*(1-EXP(-2*$C$4*($J$4-$I$4))))</f>
        <v>18.5395466791395</v>
      </c>
      <c r="H921" s="126" t="n">
        <f aca="false">EXP(EXP(-$C$4*($K$4-$I$4))*LN(G921)+(1-EXP(-$C$4*($K$4-$I$4)))*$G$4+$F$4^2/(4*$C$4)*(1-EXP(-2*$C$4*($K$4-$I$4))))</f>
        <v>18.3874549314733</v>
      </c>
      <c r="I921" s="126" t="n">
        <f aca="false">MAX(0,G921-H921-$H$4)</f>
        <v>0</v>
      </c>
      <c r="J921" s="22" t="n">
        <f aca="false">$D$7*AVERAGE(A921,I921)</f>
        <v>0</v>
      </c>
      <c r="K921" s="135"/>
    </row>
    <row r="922" customFormat="false" ht="12.75" hidden="false" customHeight="false" outlineLevel="0" collapsed="false">
      <c r="B922" s="124" t="n">
        <f aca="false">B921+1</f>
        <v>906</v>
      </c>
      <c r="C922" s="21" t="n">
        <f aca="false">$C$7</f>
        <v>3.29212628660779</v>
      </c>
      <c r="D922" s="21" t="n">
        <f aca="true">NORMSINV(RAND())</f>
        <v>-0.656003089613187</v>
      </c>
      <c r="E922" s="21" t="n">
        <f aca="false">$C$4*($G$4-C922)*$J$4+$F$4*SQRT($J$4)*D922+C922</f>
        <v>2.90231313582031</v>
      </c>
      <c r="F922" s="125" t="n">
        <f aca="false">EXP(E922)</f>
        <v>18.2162332948783</v>
      </c>
      <c r="G922" s="126" t="n">
        <f aca="false">EXP(EXP(-$C$4*($J$4-$I$4))*LN(F922)+(1-EXP(-$C$4*($J$4-$I$4)))*$G$4+$F$4^2/(4*$C$4)*(1-EXP(-2*$C$4*($J$4-$I$4))))</f>
        <v>18.2460689353285</v>
      </c>
      <c r="H922" s="126" t="n">
        <f aca="false">EXP(EXP(-$C$4*($K$4-$I$4))*LN(G922)+(1-EXP(-$C$4*($K$4-$I$4)))*$G$4+$F$4^2/(4*$C$4)*(1-EXP(-2*$C$4*($K$4-$I$4))))</f>
        <v>18.2053542679203</v>
      </c>
      <c r="I922" s="126" t="n">
        <f aca="false">MAX(0,G922-H922-$H$4)</f>
        <v>0</v>
      </c>
      <c r="J922" s="22" t="n">
        <f aca="false">$D$7*AVERAGE(A922,I922)</f>
        <v>0</v>
      </c>
      <c r="K922" s="135"/>
    </row>
    <row r="923" customFormat="false" ht="12.75" hidden="false" customHeight="false" outlineLevel="0" collapsed="false">
      <c r="B923" s="124" t="n">
        <f aca="false">B922+1</f>
        <v>907</v>
      </c>
      <c r="C923" s="21" t="n">
        <f aca="false">$C$7</f>
        <v>3.29212628660779</v>
      </c>
      <c r="D923" s="21" t="n">
        <f aca="true">NORMSINV(RAND())</f>
        <v>2.8083493206004</v>
      </c>
      <c r="E923" s="21" t="n">
        <f aca="false">$C$4*($G$4-C923)*$J$4+$F$4*SQRT($J$4)*D923+C923</f>
        <v>4.00639306354602</v>
      </c>
      <c r="F923" s="125" t="n">
        <f aca="false">EXP(E923)</f>
        <v>54.9483176049218</v>
      </c>
      <c r="G923" s="126" t="n">
        <f aca="false">EXP(EXP(-$C$4*($J$4-$I$4))*LN(F923)+(1-EXP(-$C$4*($J$4-$I$4)))*$G$4+$F$4^2/(4*$C$4)*(1-EXP(-2*$C$4*($J$4-$I$4))))</f>
        <v>48.6738112885162</v>
      </c>
      <c r="H923" s="126" t="n">
        <f aca="false">EXP(EXP(-$C$4*($K$4-$I$4))*LN(G923)+(1-EXP(-$C$4*($K$4-$I$4)))*$G$4+$F$4^2/(4*$C$4)*(1-EXP(-2*$C$4*($K$4-$I$4))))</f>
        <v>33.5735102236468</v>
      </c>
      <c r="I923" s="126" t="n">
        <f aca="false">MAX(0,G923-H923-$H$4)</f>
        <v>13.0603010648694</v>
      </c>
      <c r="J923" s="22" t="n">
        <f aca="false">$D$7*AVERAGE(A923,I923)</f>
        <v>12.4233426657418</v>
      </c>
      <c r="K923" s="135"/>
    </row>
    <row r="924" customFormat="false" ht="12.75" hidden="false" customHeight="false" outlineLevel="0" collapsed="false">
      <c r="B924" s="124" t="n">
        <f aca="false">B923+1</f>
        <v>908</v>
      </c>
      <c r="C924" s="21" t="n">
        <f aca="false">$C$7</f>
        <v>3.29212628660779</v>
      </c>
      <c r="D924" s="21" t="n">
        <f aca="true">NORMSINV(RAND())</f>
        <v>-1.61045334821488</v>
      </c>
      <c r="E924" s="21" t="n">
        <f aca="false">$C$4*($G$4-C924)*$J$4+$F$4*SQRT($J$4)*D924+C924</f>
        <v>2.59813236904036</v>
      </c>
      <c r="F924" s="125" t="n">
        <f aca="false">EXP(E924)</f>
        <v>13.4386162074686</v>
      </c>
      <c r="G924" s="126" t="n">
        <f aca="false">EXP(EXP(-$C$4*($J$4-$I$4))*LN(F924)+(1-EXP(-$C$4*($J$4-$I$4)))*$G$4+$F$4^2/(4*$C$4)*(1-EXP(-2*$C$4*($J$4-$I$4))))</f>
        <v>13.9241592824856</v>
      </c>
      <c r="H924" s="126" t="n">
        <f aca="false">EXP(EXP(-$C$4*($K$4-$I$4))*LN(G924)+(1-EXP(-$C$4*($K$4-$I$4)))*$G$4+$F$4^2/(4*$C$4)*(1-EXP(-2*$C$4*($K$4-$I$4))))</f>
        <v>15.3804933793527</v>
      </c>
      <c r="I924" s="126" t="n">
        <f aca="false">MAX(0,G924-H924-$H$4)</f>
        <v>0</v>
      </c>
      <c r="J924" s="22" t="n">
        <f aca="false">$D$7*AVERAGE(A924,I924)</f>
        <v>0</v>
      </c>
      <c r="K924" s="135"/>
    </row>
    <row r="925" customFormat="false" ht="12.75" hidden="false" customHeight="false" outlineLevel="0" collapsed="false">
      <c r="B925" s="124" t="n">
        <f aca="false">B924+1</f>
        <v>909</v>
      </c>
      <c r="C925" s="21" t="n">
        <f aca="false">$C$7</f>
        <v>3.29212628660779</v>
      </c>
      <c r="D925" s="21" t="n">
        <f aca="true">NORMSINV(RAND())</f>
        <v>-0.333852614484262</v>
      </c>
      <c r="E925" s="21" t="n">
        <f aca="false">$C$4*($G$4-C925)*$J$4+$F$4*SQRT($J$4)*D925+C925</f>
        <v>3.00498163809177</v>
      </c>
      <c r="F925" s="125" t="n">
        <f aca="false">EXP(E925)</f>
        <v>20.1858454419429</v>
      </c>
      <c r="G925" s="126" t="n">
        <f aca="false">EXP(EXP(-$C$4*($J$4-$I$4))*LN(F925)+(1-EXP(-$C$4*($J$4-$I$4)))*$G$4+$F$4^2/(4*$C$4)*(1-EXP(-2*$C$4*($J$4-$I$4))))</f>
        <v>19.9891724352624</v>
      </c>
      <c r="H925" s="126" t="n">
        <f aca="false">EXP(EXP(-$C$4*($K$4-$I$4))*LN(G925)+(1-EXP(-$C$4*($K$4-$I$4)))*$G$4+$F$4^2/(4*$C$4)*(1-EXP(-2*$C$4*($K$4-$I$4))))</f>
        <v>19.271507185446</v>
      </c>
      <c r="I925" s="126" t="n">
        <f aca="false">MAX(0,G925-H925-$H$4)</f>
        <v>0</v>
      </c>
      <c r="J925" s="22" t="n">
        <f aca="false">$D$7*AVERAGE(A925,I925)</f>
        <v>0</v>
      </c>
      <c r="K925" s="135"/>
    </row>
    <row r="926" customFormat="false" ht="12.75" hidden="false" customHeight="false" outlineLevel="0" collapsed="false">
      <c r="B926" s="124" t="n">
        <f aca="false">B925+1</f>
        <v>910</v>
      </c>
      <c r="C926" s="21" t="n">
        <f aca="false">$C$7</f>
        <v>3.29212628660779</v>
      </c>
      <c r="D926" s="21" t="n">
        <f aca="true">NORMSINV(RAND())</f>
        <v>-1.25797395075275</v>
      </c>
      <c r="E926" s="21" t="n">
        <f aca="false">$C$4*($G$4-C926)*$J$4+$F$4*SQRT($J$4)*D926+C926</f>
        <v>2.71046661844508</v>
      </c>
      <c r="F926" s="125" t="n">
        <f aca="false">EXP(E926)</f>
        <v>15.0362900884843</v>
      </c>
      <c r="G926" s="126" t="n">
        <f aca="false">EXP(EXP(-$C$4*($J$4-$I$4))*LN(F926)+(1-EXP(-$C$4*($J$4-$I$4)))*$G$4+$F$4^2/(4*$C$4)*(1-EXP(-2*$C$4*($J$4-$I$4))))</f>
        <v>15.3859755099161</v>
      </c>
      <c r="H926" s="126" t="n">
        <f aca="false">EXP(EXP(-$C$4*($K$4-$I$4))*LN(G926)+(1-EXP(-$C$4*($K$4-$I$4)))*$G$4+$F$4^2/(4*$C$4)*(1-EXP(-2*$C$4*($K$4-$I$4))))</f>
        <v>16.3686837562285</v>
      </c>
      <c r="I926" s="126" t="n">
        <f aca="false">MAX(0,G926-H926-$H$4)</f>
        <v>0</v>
      </c>
      <c r="J926" s="22" t="n">
        <f aca="false">$D$7*AVERAGE(A926,I926)</f>
        <v>0</v>
      </c>
      <c r="K926" s="135"/>
    </row>
    <row r="927" customFormat="false" ht="12.75" hidden="false" customHeight="false" outlineLevel="0" collapsed="false">
      <c r="B927" s="124" t="n">
        <f aca="false">B926+1</f>
        <v>911</v>
      </c>
      <c r="C927" s="21" t="n">
        <f aca="false">$C$7</f>
        <v>3.29212628660779</v>
      </c>
      <c r="D927" s="21" t="n">
        <f aca="true">NORMSINV(RAND())</f>
        <v>-0.779441353904061</v>
      </c>
      <c r="E927" s="21" t="n">
        <f aca="false">$C$4*($G$4-C927)*$J$4+$F$4*SQRT($J$4)*D927+C927</f>
        <v>2.86297368827593</v>
      </c>
      <c r="F927" s="125" t="n">
        <f aca="false">EXP(E927)</f>
        <v>17.5135293556824</v>
      </c>
      <c r="G927" s="126" t="n">
        <f aca="false">EXP(EXP(-$C$4*($J$4-$I$4))*LN(F927)+(1-EXP(-$C$4*($J$4-$I$4)))*$G$4+$F$4^2/(4*$C$4)*(1-EXP(-2*$C$4*($J$4-$I$4))))</f>
        <v>17.6191934412835</v>
      </c>
      <c r="H927" s="126" t="n">
        <f aca="false">EXP(EXP(-$C$4*($K$4-$I$4))*LN(G927)+(1-EXP(-$C$4*($K$4-$I$4)))*$G$4+$F$4^2/(4*$C$4)*(1-EXP(-2*$C$4*($K$4-$I$4))))</f>
        <v>17.8126488096874</v>
      </c>
      <c r="I927" s="126" t="n">
        <f aca="false">MAX(0,G927-H927-$H$4)</f>
        <v>0</v>
      </c>
      <c r="J927" s="22" t="n">
        <f aca="false">$D$7*AVERAGE(A927,I927)</f>
        <v>0</v>
      </c>
      <c r="K927" s="135"/>
    </row>
    <row r="928" customFormat="false" ht="12.75" hidden="false" customHeight="false" outlineLevel="0" collapsed="false">
      <c r="B928" s="124" t="n">
        <f aca="false">B927+1</f>
        <v>912</v>
      </c>
      <c r="C928" s="21" t="n">
        <f aca="false">$C$7</f>
        <v>3.29212628660779</v>
      </c>
      <c r="D928" s="21" t="n">
        <f aca="true">NORMSINV(RAND())</f>
        <v>-1.68683415298469</v>
      </c>
      <c r="E928" s="21" t="n">
        <f aca="false">$C$4*($G$4-C928)*$J$4+$F$4*SQRT($J$4)*D928+C928</f>
        <v>2.57379000907685</v>
      </c>
      <c r="F928" s="125" t="n">
        <f aca="false">EXP(E928)</f>
        <v>13.1154379926798</v>
      </c>
      <c r="G928" s="126" t="n">
        <f aca="false">EXP(EXP(-$C$4*($J$4-$I$4))*LN(F928)+(1-EXP(-$C$4*($J$4-$I$4)))*$G$4+$F$4^2/(4*$C$4)*(1-EXP(-2*$C$4*($J$4-$I$4))))</f>
        <v>13.6261732930476</v>
      </c>
      <c r="H928" s="126" t="n">
        <f aca="false">EXP(EXP(-$C$4*($K$4-$I$4))*LN(G928)+(1-EXP(-$C$4*($K$4-$I$4)))*$G$4+$F$4^2/(4*$C$4)*(1-EXP(-2*$C$4*($K$4-$I$4))))</f>
        <v>15.1743485754595</v>
      </c>
      <c r="I928" s="126" t="n">
        <f aca="false">MAX(0,G928-H928-$H$4)</f>
        <v>0</v>
      </c>
      <c r="J928" s="22" t="n">
        <f aca="false">$D$7*AVERAGE(A928,I928)</f>
        <v>0</v>
      </c>
      <c r="K928" s="135"/>
    </row>
    <row r="929" customFormat="false" ht="12.75" hidden="false" customHeight="false" outlineLevel="0" collapsed="false">
      <c r="B929" s="124" t="n">
        <f aca="false">B928+1</f>
        <v>913</v>
      </c>
      <c r="C929" s="21" t="n">
        <f aca="false">$C$7</f>
        <v>3.29212628660779</v>
      </c>
      <c r="D929" s="21" t="n">
        <f aca="true">NORMSINV(RAND())</f>
        <v>0.621344678748111</v>
      </c>
      <c r="E929" s="21" t="n">
        <f aca="false">$C$4*($G$4-C929)*$J$4+$F$4*SQRT($J$4)*D929+C929</f>
        <v>3.30940048282782</v>
      </c>
      <c r="F929" s="125" t="n">
        <f aca="false">EXP(E929)</f>
        <v>27.3687125393297</v>
      </c>
      <c r="G929" s="126" t="n">
        <f aca="false">EXP(EXP(-$C$4*($J$4-$I$4))*LN(F929)+(1-EXP(-$C$4*($J$4-$I$4)))*$G$4+$F$4^2/(4*$C$4)*(1-EXP(-2*$C$4*($J$4-$I$4))))</f>
        <v>26.1991397007167</v>
      </c>
      <c r="H929" s="126" t="n">
        <f aca="false">EXP(EXP(-$C$4*($K$4-$I$4))*LN(G929)+(1-EXP(-$C$4*($K$4-$I$4)))*$G$4+$F$4^2/(4*$C$4)*(1-EXP(-2*$C$4*($K$4-$I$4))))</f>
        <v>22.8140224141503</v>
      </c>
      <c r="I929" s="126" t="n">
        <f aca="false">MAX(0,G929-H929-$H$4)</f>
        <v>1.34511728656636</v>
      </c>
      <c r="J929" s="22" t="n">
        <f aca="false">$D$7*AVERAGE(A929,I929)</f>
        <v>1.27951514238648</v>
      </c>
      <c r="K929" s="135"/>
    </row>
    <row r="930" customFormat="false" ht="12.75" hidden="false" customHeight="false" outlineLevel="0" collapsed="false">
      <c r="B930" s="124" t="n">
        <f aca="false">B929+1</f>
        <v>914</v>
      </c>
      <c r="C930" s="21" t="n">
        <f aca="false">$C$7</f>
        <v>3.29212628660779</v>
      </c>
      <c r="D930" s="21" t="n">
        <f aca="true">NORMSINV(RAND())</f>
        <v>1.73974956826925</v>
      </c>
      <c r="E930" s="21" t="n">
        <f aca="false">$C$4*($G$4-C930)*$J$4+$F$4*SQRT($J$4)*D930+C930</f>
        <v>3.66583315577129</v>
      </c>
      <c r="F930" s="125" t="n">
        <f aca="false">EXP(E930)</f>
        <v>39.0886895674934</v>
      </c>
      <c r="G930" s="126" t="n">
        <f aca="false">EXP(EXP(-$C$4*($J$4-$I$4))*LN(F930)+(1-EXP(-$C$4*($J$4-$I$4)))*$G$4+$F$4^2/(4*$C$4)*(1-EXP(-2*$C$4*($J$4-$I$4))))</f>
        <v>35.9628651998733</v>
      </c>
      <c r="H930" s="126" t="n">
        <f aca="false">EXP(EXP(-$C$4*($K$4-$I$4))*LN(G930)+(1-EXP(-$C$4*($K$4-$I$4)))*$G$4+$F$4^2/(4*$C$4)*(1-EXP(-2*$C$4*($K$4-$I$4))))</f>
        <v>27.7977677542278</v>
      </c>
      <c r="I930" s="126" t="n">
        <f aca="false">MAX(0,G930-H930-$H$4)</f>
        <v>6.12509744564546</v>
      </c>
      <c r="J930" s="22" t="n">
        <f aca="false">$D$7*AVERAGE(A930,I930)</f>
        <v>5.82637291823212</v>
      </c>
      <c r="K930" s="135"/>
    </row>
    <row r="931" customFormat="false" ht="12.75" hidden="false" customHeight="false" outlineLevel="0" collapsed="false">
      <c r="B931" s="124" t="n">
        <f aca="false">B930+1</f>
        <v>915</v>
      </c>
      <c r="C931" s="21" t="n">
        <f aca="false">$C$7</f>
        <v>3.29212628660779</v>
      </c>
      <c r="D931" s="21" t="n">
        <f aca="true">NORMSINV(RAND())</f>
        <v>1.32989557318388</v>
      </c>
      <c r="E931" s="21" t="n">
        <f aca="false">$C$4*($G$4-C931)*$J$4+$F$4*SQRT($J$4)*D931+C931</f>
        <v>3.53521377422747</v>
      </c>
      <c r="F931" s="125" t="n">
        <f aca="false">EXP(E931)</f>
        <v>34.3023468881925</v>
      </c>
      <c r="G931" s="126" t="n">
        <f aca="false">EXP(EXP(-$C$4*($J$4-$I$4))*LN(F931)+(1-EXP(-$C$4*($J$4-$I$4)))*$G$4+$F$4^2/(4*$C$4)*(1-EXP(-2*$C$4*($J$4-$I$4))))</f>
        <v>32.0214488578451</v>
      </c>
      <c r="H931" s="126" t="n">
        <f aca="false">EXP(EXP(-$C$4*($K$4-$I$4))*LN(G931)+(1-EXP(-$C$4*($K$4-$I$4)))*$G$4+$F$4^2/(4*$C$4)*(1-EXP(-2*$C$4*($K$4-$I$4))))</f>
        <v>25.8561849077395</v>
      </c>
      <c r="I931" s="126" t="n">
        <f aca="false">MAX(0,G931-H931-$H$4)</f>
        <v>4.12526395010558</v>
      </c>
      <c r="J931" s="22" t="n">
        <f aca="false">$D$7*AVERAGE(A931,I931)</f>
        <v>3.92407245317247</v>
      </c>
      <c r="K931" s="135"/>
    </row>
    <row r="932" customFormat="false" ht="12.75" hidden="false" customHeight="false" outlineLevel="0" collapsed="false">
      <c r="B932" s="124" t="n">
        <f aca="false">B931+1</f>
        <v>916</v>
      </c>
      <c r="C932" s="21" t="n">
        <f aca="false">$C$7</f>
        <v>3.29212628660779</v>
      </c>
      <c r="D932" s="21" t="n">
        <f aca="true">NORMSINV(RAND())</f>
        <v>2.85308034144928</v>
      </c>
      <c r="E932" s="21" t="n">
        <f aca="false">$C$4*($G$4-C932)*$J$4+$F$4*SQRT($J$4)*D932+C932</f>
        <v>4.0206487212904</v>
      </c>
      <c r="F932" s="125" t="n">
        <f aca="false">EXP(E932)</f>
        <v>55.7372520431867</v>
      </c>
      <c r="G932" s="126" t="n">
        <f aca="false">EXP(EXP(-$C$4*($J$4-$I$4))*LN(F932)+(1-EXP(-$C$4*($J$4-$I$4)))*$G$4+$F$4^2/(4*$C$4)*(1-EXP(-2*$C$4*($J$4-$I$4))))</f>
        <v>49.2943798876491</v>
      </c>
      <c r="H932" s="126" t="n">
        <f aca="false">EXP(EXP(-$C$4*($K$4-$I$4))*LN(G932)+(1-EXP(-$C$4*($K$4-$I$4)))*$G$4+$F$4^2/(4*$C$4)*(1-EXP(-2*$C$4*($K$4-$I$4))))</f>
        <v>33.8398692133855</v>
      </c>
      <c r="I932" s="126" t="n">
        <f aca="false">MAX(0,G932-H932-$H$4)</f>
        <v>13.4145106742636</v>
      </c>
      <c r="J932" s="22" t="n">
        <f aca="false">$D$7*AVERAGE(A932,I932)</f>
        <v>12.7602772686385</v>
      </c>
      <c r="K932" s="135"/>
    </row>
    <row r="933" customFormat="false" ht="12.75" hidden="false" customHeight="false" outlineLevel="0" collapsed="false">
      <c r="B933" s="124" t="n">
        <f aca="false">B932+1</f>
        <v>917</v>
      </c>
      <c r="C933" s="21" t="n">
        <f aca="false">$C$7</f>
        <v>3.29212628660779</v>
      </c>
      <c r="D933" s="21" t="n">
        <f aca="true">NORMSINV(RAND())</f>
        <v>0.703784204815339</v>
      </c>
      <c r="E933" s="21" t="n">
        <f aca="false">$C$4*($G$4-C933)*$J$4+$F$4*SQRT($J$4)*D933+C933</f>
        <v>3.33567374120469</v>
      </c>
      <c r="F933" s="125" t="n">
        <f aca="false">EXP(E933)</f>
        <v>28.0973071617424</v>
      </c>
      <c r="G933" s="126" t="n">
        <f aca="false">EXP(EXP(-$C$4*($J$4-$I$4))*LN(F933)+(1-EXP(-$C$4*($J$4-$I$4)))*$G$4+$F$4^2/(4*$C$4)*(1-EXP(-2*$C$4*($J$4-$I$4))))</f>
        <v>26.8180593088456</v>
      </c>
      <c r="H933" s="126" t="n">
        <f aca="false">EXP(EXP(-$C$4*($K$4-$I$4))*LN(G933)+(1-EXP(-$C$4*($K$4-$I$4)))*$G$4+$F$4^2/(4*$C$4)*(1-EXP(-2*$C$4*($K$4-$I$4))))</f>
        <v>23.1487167968878</v>
      </c>
      <c r="I933" s="126" t="n">
        <f aca="false">MAX(0,G933-H933-$H$4)</f>
        <v>1.62934251195788</v>
      </c>
      <c r="J933" s="22" t="n">
        <f aca="false">$D$7*AVERAGE(A933,I933)</f>
        <v>1.54987853996424</v>
      </c>
      <c r="K933" s="135"/>
    </row>
    <row r="934" customFormat="false" ht="12.75" hidden="false" customHeight="false" outlineLevel="0" collapsed="false">
      <c r="B934" s="124" t="n">
        <f aca="false">B933+1</f>
        <v>918</v>
      </c>
      <c r="C934" s="21" t="n">
        <f aca="false">$C$7</f>
        <v>3.29212628660779</v>
      </c>
      <c r="D934" s="21" t="n">
        <f aca="true">NORMSINV(RAND())</f>
        <v>-0.822538068327944</v>
      </c>
      <c r="E934" s="21" t="n">
        <f aca="false">$C$4*($G$4-C934)*$J$4+$F$4*SQRT($J$4)*D934+C934</f>
        <v>2.84923887965598</v>
      </c>
      <c r="F934" s="125" t="n">
        <f aca="false">EXP(E934)</f>
        <v>17.2746287642777</v>
      </c>
      <c r="G934" s="126" t="n">
        <f aca="false">EXP(EXP(-$C$4*($J$4-$I$4))*LN(F934)+(1-EXP(-$C$4*($J$4-$I$4)))*$G$4+$F$4^2/(4*$C$4)*(1-EXP(-2*$C$4*($J$4-$I$4))))</f>
        <v>17.4054395307147</v>
      </c>
      <c r="H934" s="126" t="n">
        <f aca="false">EXP(EXP(-$C$4*($K$4-$I$4))*LN(G934)+(1-EXP(-$C$4*($K$4-$I$4)))*$G$4+$F$4^2/(4*$C$4)*(1-EXP(-2*$C$4*($K$4-$I$4))))</f>
        <v>17.677545759278</v>
      </c>
      <c r="I934" s="126" t="n">
        <f aca="false">MAX(0,G934-H934-$H$4)</f>
        <v>0</v>
      </c>
      <c r="J934" s="22" t="n">
        <f aca="false">$D$7*AVERAGE(A934,I934)</f>
        <v>0</v>
      </c>
      <c r="K934" s="135"/>
    </row>
    <row r="935" customFormat="false" ht="12.75" hidden="false" customHeight="false" outlineLevel="0" collapsed="false">
      <c r="B935" s="124" t="n">
        <f aca="false">B934+1</f>
        <v>919</v>
      </c>
      <c r="C935" s="21" t="n">
        <f aca="false">$C$7</f>
        <v>3.29212628660779</v>
      </c>
      <c r="D935" s="21" t="n">
        <f aca="true">NORMSINV(RAND())</f>
        <v>1.15671762940761</v>
      </c>
      <c r="E935" s="21" t="n">
        <f aca="false">$C$4*($G$4-C935)*$J$4+$F$4*SQRT($J$4)*D935+C935</f>
        <v>3.48002242271124</v>
      </c>
      <c r="F935" s="125" t="n">
        <f aca="false">EXP(E935)</f>
        <v>32.460449918999</v>
      </c>
      <c r="G935" s="126" t="n">
        <f aca="false">EXP(EXP(-$C$4*($J$4-$I$4))*LN(F935)+(1-EXP(-$C$4*($J$4-$I$4)))*$G$4+$F$4^2/(4*$C$4)*(1-EXP(-2*$C$4*($J$4-$I$4))))</f>
        <v>30.4887456013801</v>
      </c>
      <c r="H935" s="126" t="n">
        <f aca="false">EXP(EXP(-$C$4*($K$4-$I$4))*LN(G935)+(1-EXP(-$C$4*($K$4-$I$4)))*$G$4+$F$4^2/(4*$C$4)*(1-EXP(-2*$C$4*($K$4-$I$4))))</f>
        <v>25.0771171185226</v>
      </c>
      <c r="I935" s="126" t="n">
        <f aca="false">MAX(0,G935-H935-$H$4)</f>
        <v>3.37162848285749</v>
      </c>
      <c r="J935" s="22" t="n">
        <f aca="false">$D$7*AVERAGE(A935,I935)</f>
        <v>3.20719222137874</v>
      </c>
      <c r="K935" s="135"/>
    </row>
    <row r="936" customFormat="false" ht="12.75" hidden="false" customHeight="false" outlineLevel="0" collapsed="false">
      <c r="B936" s="124" t="n">
        <f aca="false">B935+1</f>
        <v>920</v>
      </c>
      <c r="C936" s="21" t="n">
        <f aca="false">$C$7</f>
        <v>3.29212628660779</v>
      </c>
      <c r="D936" s="21" t="n">
        <f aca="true">NORMSINV(RAND())</f>
        <v>1.95558504559298</v>
      </c>
      <c r="E936" s="21" t="n">
        <f aca="false">$C$4*($G$4-C936)*$J$4+$F$4*SQRT($J$4)*D936+C936</f>
        <v>3.7346193501266</v>
      </c>
      <c r="F936" s="125" t="n">
        <f aca="false">EXP(E936)</f>
        <v>41.8720839257588</v>
      </c>
      <c r="G936" s="126" t="n">
        <f aca="false">EXP(EXP(-$C$4*($J$4-$I$4))*LN(F936)+(1-EXP(-$C$4*($J$4-$I$4)))*$G$4+$F$4^2/(4*$C$4)*(1-EXP(-2*$C$4*($J$4-$I$4))))</f>
        <v>38.2298606723491</v>
      </c>
      <c r="H936" s="126" t="n">
        <f aca="false">EXP(EXP(-$C$4*($K$4-$I$4))*LN(G936)+(1-EXP(-$C$4*($K$4-$I$4)))*$G$4+$F$4^2/(4*$C$4)*(1-EXP(-2*$C$4*($K$4-$I$4))))</f>
        <v>28.878165346005</v>
      </c>
      <c r="I936" s="126" t="n">
        <f aca="false">MAX(0,G936-H936-$H$4)</f>
        <v>7.31169532634409</v>
      </c>
      <c r="J936" s="22" t="n">
        <f aca="false">$D$7*AVERAGE(A936,I936)</f>
        <v>6.95509973740285</v>
      </c>
      <c r="K936" s="135"/>
    </row>
    <row r="937" customFormat="false" ht="12.75" hidden="false" customHeight="false" outlineLevel="0" collapsed="false">
      <c r="B937" s="124" t="n">
        <f aca="false">B936+1</f>
        <v>921</v>
      </c>
      <c r="C937" s="21" t="n">
        <f aca="false">$C$7</f>
        <v>3.29212628660779</v>
      </c>
      <c r="D937" s="21" t="n">
        <f aca="true">NORMSINV(RAND())</f>
        <v>0.44843760898826</v>
      </c>
      <c r="E937" s="21" t="n">
        <f aca="false">$C$4*($G$4-C937)*$J$4+$F$4*SQRT($J$4)*D937+C937</f>
        <v>3.25429545814243</v>
      </c>
      <c r="F937" s="125" t="n">
        <f aca="false">EXP(E937)</f>
        <v>25.9013595120964</v>
      </c>
      <c r="G937" s="126" t="n">
        <f aca="false">EXP(EXP(-$C$4*($J$4-$I$4))*LN(F937)+(1-EXP(-$C$4*($J$4-$I$4)))*$G$4+$F$4^2/(4*$C$4)*(1-EXP(-2*$C$4*($J$4-$I$4))))</f>
        <v>24.9470344761091</v>
      </c>
      <c r="H937" s="126" t="n">
        <f aca="false">EXP(EXP(-$C$4*($K$4-$I$4))*LN(G937)+(1-EXP(-$C$4*($K$4-$I$4)))*$G$4+$F$4^2/(4*$C$4)*(1-EXP(-2*$C$4*($K$4-$I$4))))</f>
        <v>22.1276763017521</v>
      </c>
      <c r="I937" s="126" t="n">
        <f aca="false">MAX(0,G937-H937-$H$4)</f>
        <v>0.779358174357095</v>
      </c>
      <c r="J937" s="22" t="n">
        <f aca="false">$D$7*AVERAGE(A937,I937)</f>
        <v>0.741348427673627</v>
      </c>
      <c r="K937" s="135"/>
    </row>
    <row r="938" customFormat="false" ht="12.75" hidden="false" customHeight="false" outlineLevel="0" collapsed="false">
      <c r="B938" s="124" t="n">
        <f aca="false">B937+1</f>
        <v>922</v>
      </c>
      <c r="C938" s="21" t="n">
        <f aca="false">$C$7</f>
        <v>3.29212628660779</v>
      </c>
      <c r="D938" s="21" t="n">
        <f aca="true">NORMSINV(RAND())</f>
        <v>0.26397777127424</v>
      </c>
      <c r="E938" s="21" t="n">
        <f aca="false">$C$4*($G$4-C938)*$J$4+$F$4*SQRT($J$4)*D938+C938</f>
        <v>3.19550859694114</v>
      </c>
      <c r="F938" s="125" t="n">
        <f aca="false">EXP(E938)</f>
        <v>24.4225917896031</v>
      </c>
      <c r="G938" s="126" t="n">
        <f aca="false">EXP(EXP(-$C$4*($J$4-$I$4))*LN(F938)+(1-EXP(-$C$4*($J$4-$I$4)))*$G$4+$F$4^2/(4*$C$4)*(1-EXP(-2*$C$4*($J$4-$I$4))))</f>
        <v>23.6771702894851</v>
      </c>
      <c r="H938" s="126" t="n">
        <f aca="false">EXP(EXP(-$C$4*($K$4-$I$4))*LN(G938)+(1-EXP(-$C$4*($K$4-$I$4)))*$G$4+$F$4^2/(4*$C$4)*(1-EXP(-2*$C$4*($K$4-$I$4))))</f>
        <v>21.4182205046534</v>
      </c>
      <c r="I938" s="126" t="n">
        <f aca="false">MAX(0,G938-H938-$H$4)</f>
        <v>0.218949784831653</v>
      </c>
      <c r="J938" s="22" t="n">
        <f aca="false">$D$7*AVERAGE(A938,I938)</f>
        <v>0.208271477819969</v>
      </c>
      <c r="K938" s="135"/>
    </row>
    <row r="939" customFormat="false" ht="12.75" hidden="false" customHeight="false" outlineLevel="0" collapsed="false">
      <c r="B939" s="124" t="n">
        <f aca="false">B938+1</f>
        <v>923</v>
      </c>
      <c r="C939" s="21" t="n">
        <f aca="false">$C$7</f>
        <v>3.29212628660779</v>
      </c>
      <c r="D939" s="21" t="n">
        <f aca="true">NORMSINV(RAND())</f>
        <v>-1.16510988814703</v>
      </c>
      <c r="E939" s="21" t="n">
        <f aca="false">$C$4*($G$4-C939)*$J$4+$F$4*SQRT($J$4)*D939+C939</f>
        <v>2.74006214897707</v>
      </c>
      <c r="F939" s="125" t="n">
        <f aca="false">EXP(E939)</f>
        <v>15.4879476265314</v>
      </c>
      <c r="G939" s="126" t="n">
        <f aca="false">EXP(EXP(-$C$4*($J$4-$I$4))*LN(F939)+(1-EXP(-$C$4*($J$4-$I$4)))*$G$4+$F$4^2/(4*$C$4)*(1-EXP(-2*$C$4*($J$4-$I$4))))</f>
        <v>15.7960173923167</v>
      </c>
      <c r="H939" s="126" t="n">
        <f aca="false">EXP(EXP(-$C$4*($K$4-$I$4))*LN(G939)+(1-EXP(-$C$4*($K$4-$I$4)))*$G$4+$F$4^2/(4*$C$4)*(1-EXP(-2*$C$4*($K$4-$I$4))))</f>
        <v>16.6394368617912</v>
      </c>
      <c r="I939" s="126" t="n">
        <f aca="false">MAX(0,G939-H939-$H$4)</f>
        <v>0</v>
      </c>
      <c r="J939" s="22" t="n">
        <f aca="false">$D$7*AVERAGE(A939,I939)</f>
        <v>0</v>
      </c>
      <c r="K939" s="135"/>
    </row>
    <row r="940" customFormat="false" ht="12.75" hidden="false" customHeight="false" outlineLevel="0" collapsed="false">
      <c r="B940" s="124" t="n">
        <f aca="false">B939+1</f>
        <v>924</v>
      </c>
      <c r="C940" s="21" t="n">
        <f aca="false">$C$7</f>
        <v>3.29212628660779</v>
      </c>
      <c r="D940" s="21" t="n">
        <f aca="true">NORMSINV(RAND())</f>
        <v>0.167037551685694</v>
      </c>
      <c r="E940" s="21" t="n">
        <f aca="false">$C$4*($G$4-C940)*$J$4+$F$4*SQRT($J$4)*D940+C940</f>
        <v>3.16461400598628</v>
      </c>
      <c r="F940" s="125" t="n">
        <f aca="false">EXP(E940)</f>
        <v>23.6796020839241</v>
      </c>
      <c r="G940" s="126" t="n">
        <f aca="false">EXP(EXP(-$C$4*($J$4-$I$4))*LN(F940)+(1-EXP(-$C$4*($J$4-$I$4)))*$G$4+$F$4^2/(4*$C$4)*(1-EXP(-2*$C$4*($J$4-$I$4))))</f>
        <v>23.0359353678</v>
      </c>
      <c r="H940" s="126" t="n">
        <f aca="false">EXP(EXP(-$C$4*($K$4-$I$4))*LN(G940)+(1-EXP(-$C$4*($K$4-$I$4)))*$G$4+$F$4^2/(4*$C$4)*(1-EXP(-2*$C$4*($K$4-$I$4))))</f>
        <v>21.0545411931985</v>
      </c>
      <c r="I940" s="126" t="n">
        <f aca="false">MAX(0,G940-H940-$H$4)</f>
        <v>0</v>
      </c>
      <c r="J940" s="22" t="n">
        <f aca="false">$D$7*AVERAGE(A940,I940)</f>
        <v>0</v>
      </c>
      <c r="K940" s="135"/>
    </row>
    <row r="941" customFormat="false" ht="12.75" hidden="false" customHeight="false" outlineLevel="0" collapsed="false">
      <c r="B941" s="124" t="n">
        <f aca="false">B940+1</f>
        <v>925</v>
      </c>
      <c r="C941" s="21" t="n">
        <f aca="false">$C$7</f>
        <v>3.29212628660779</v>
      </c>
      <c r="D941" s="21" t="n">
        <f aca="true">NORMSINV(RAND())</f>
        <v>-0.321853653708307</v>
      </c>
      <c r="E941" s="21" t="n">
        <f aca="false">$C$4*($G$4-C941)*$J$4+$F$4*SQRT($J$4)*D941+C941</f>
        <v>3.00880567507693</v>
      </c>
      <c r="F941" s="125" t="n">
        <f aca="false">EXP(E941)</f>
        <v>20.263184641223</v>
      </c>
      <c r="G941" s="126" t="n">
        <f aca="false">EXP(EXP(-$C$4*($J$4-$I$4))*LN(F941)+(1-EXP(-$C$4*($J$4-$I$4)))*$G$4+$F$4^2/(4*$C$4)*(1-EXP(-2*$C$4*($J$4-$I$4))))</f>
        <v>20.0572193302878</v>
      </c>
      <c r="H941" s="126" t="n">
        <f aca="false">EXP(EXP(-$C$4*($K$4-$I$4))*LN(G941)+(1-EXP(-$C$4*($K$4-$I$4)))*$G$4+$F$4^2/(4*$C$4)*(1-EXP(-2*$C$4*($K$4-$I$4))))</f>
        <v>19.3124016384997</v>
      </c>
      <c r="I941" s="126" t="n">
        <f aca="false">MAX(0,G941-H941-$H$4)</f>
        <v>0</v>
      </c>
      <c r="J941" s="22" t="n">
        <f aca="false">$D$7*AVERAGE(A941,I941)</f>
        <v>0</v>
      </c>
      <c r="K941" s="135"/>
    </row>
    <row r="942" customFormat="false" ht="12.75" hidden="false" customHeight="false" outlineLevel="0" collapsed="false">
      <c r="B942" s="124" t="n">
        <f aca="false">B941+1</f>
        <v>926</v>
      </c>
      <c r="C942" s="21" t="n">
        <f aca="false">$C$7</f>
        <v>3.29212628660779</v>
      </c>
      <c r="D942" s="21" t="n">
        <f aca="true">NORMSINV(RAND())</f>
        <v>1.42820935824936</v>
      </c>
      <c r="E942" s="21" t="n">
        <f aca="false">$C$4*($G$4-C942)*$J$4+$F$4*SQRT($J$4)*D942+C942</f>
        <v>3.56654611685795</v>
      </c>
      <c r="F942" s="125" t="n">
        <f aca="false">EXP(E942)</f>
        <v>35.3941345897972</v>
      </c>
      <c r="G942" s="126" t="n">
        <f aca="false">EXP(EXP(-$C$4*($J$4-$I$4))*LN(F942)+(1-EXP(-$C$4*($J$4-$I$4)))*$G$4+$F$4^2/(4*$C$4)*(1-EXP(-2*$C$4*($J$4-$I$4))))</f>
        <v>32.9256136176741</v>
      </c>
      <c r="H942" s="126" t="n">
        <f aca="false">EXP(EXP(-$C$4*($K$4-$I$4))*LN(G942)+(1-EXP(-$C$4*($K$4-$I$4)))*$G$4+$F$4^2/(4*$C$4)*(1-EXP(-2*$C$4*($K$4-$I$4))))</f>
        <v>26.3091873261125</v>
      </c>
      <c r="I942" s="126" t="n">
        <f aca="false">MAX(0,G942-H942-$H$4)</f>
        <v>4.57642629156159</v>
      </c>
      <c r="J942" s="22" t="n">
        <f aca="false">$D$7*AVERAGE(A942,I942)</f>
        <v>4.35323134759207</v>
      </c>
      <c r="K942" s="135"/>
    </row>
    <row r="943" customFormat="false" ht="12.75" hidden="false" customHeight="false" outlineLevel="0" collapsed="false">
      <c r="B943" s="124" t="n">
        <f aca="false">B942+1</f>
        <v>927</v>
      </c>
      <c r="C943" s="21" t="n">
        <f aca="false">$C$7</f>
        <v>3.29212628660779</v>
      </c>
      <c r="D943" s="21" t="n">
        <f aca="true">NORMSINV(RAND())</f>
        <v>-1.31081820726559</v>
      </c>
      <c r="E943" s="21" t="n">
        <f aca="false">$C$4*($G$4-C943)*$J$4+$F$4*SQRT($J$4)*D943+C943</f>
        <v>2.69362529400609</v>
      </c>
      <c r="F943" s="125" t="n">
        <f aca="false">EXP(E943)</f>
        <v>14.7851795013635</v>
      </c>
      <c r="G943" s="126" t="n">
        <f aca="false">EXP(EXP(-$C$4*($J$4-$I$4))*LN(F943)+(1-EXP(-$C$4*($J$4-$I$4)))*$G$4+$F$4^2/(4*$C$4)*(1-EXP(-2*$C$4*($J$4-$I$4))))</f>
        <v>15.1574111137975</v>
      </c>
      <c r="H943" s="126" t="n">
        <f aca="false">EXP(EXP(-$C$4*($K$4-$I$4))*LN(G943)+(1-EXP(-$C$4*($K$4-$I$4)))*$G$4+$F$4^2/(4*$C$4)*(1-EXP(-2*$C$4*($K$4-$I$4))))</f>
        <v>16.2165832595111</v>
      </c>
      <c r="I943" s="126" t="n">
        <f aca="false">MAX(0,G943-H943-$H$4)</f>
        <v>0</v>
      </c>
      <c r="J943" s="22" t="n">
        <f aca="false">$D$7*AVERAGE(A943,I943)</f>
        <v>0</v>
      </c>
      <c r="K943" s="135"/>
    </row>
    <row r="944" customFormat="false" ht="12.75" hidden="false" customHeight="false" outlineLevel="0" collapsed="false">
      <c r="B944" s="124" t="n">
        <f aca="false">B943+1</f>
        <v>928</v>
      </c>
      <c r="C944" s="21" t="n">
        <f aca="false">$C$7</f>
        <v>3.29212628660779</v>
      </c>
      <c r="D944" s="21" t="n">
        <f aca="true">NORMSINV(RAND())</f>
        <v>-0.756413597702163</v>
      </c>
      <c r="E944" s="21" t="n">
        <f aca="false">$C$4*($G$4-C944)*$J$4+$F$4*SQRT($J$4)*D944+C944</f>
        <v>2.87031257312151</v>
      </c>
      <c r="F944" s="125" t="n">
        <f aca="false">EXP(E944)</f>
        <v>17.6425319193455</v>
      </c>
      <c r="G944" s="126" t="n">
        <f aca="false">EXP(EXP(-$C$4*($J$4-$I$4))*LN(F944)+(1-EXP(-$C$4*($J$4-$I$4)))*$G$4+$F$4^2/(4*$C$4)*(1-EXP(-2*$C$4*($J$4-$I$4))))</f>
        <v>17.7344820399527</v>
      </c>
      <c r="H944" s="126" t="n">
        <f aca="false">EXP(EXP(-$C$4*($K$4-$I$4))*LN(G944)+(1-EXP(-$C$4*($K$4-$I$4)))*$G$4+$F$4^2/(4*$C$4)*(1-EXP(-2*$C$4*($K$4-$I$4))))</f>
        <v>17.8852608299543</v>
      </c>
      <c r="I944" s="126" t="n">
        <f aca="false">MAX(0,G944-H944-$H$4)</f>
        <v>0</v>
      </c>
      <c r="J944" s="22" t="n">
        <f aca="false">$D$7*AVERAGE(A944,I944)</f>
        <v>0</v>
      </c>
      <c r="K944" s="135"/>
    </row>
    <row r="945" customFormat="false" ht="12.75" hidden="false" customHeight="false" outlineLevel="0" collapsed="false">
      <c r="B945" s="124" t="n">
        <f aca="false">B944+1</f>
        <v>929</v>
      </c>
      <c r="C945" s="21" t="n">
        <f aca="false">$C$7</f>
        <v>3.29212628660779</v>
      </c>
      <c r="D945" s="21" t="n">
        <f aca="true">NORMSINV(RAND())</f>
        <v>0.732609753855715</v>
      </c>
      <c r="E945" s="21" t="n">
        <f aca="false">$C$4*($G$4-C945)*$J$4+$F$4*SQRT($J$4)*D945+C945</f>
        <v>3.34486036725558</v>
      </c>
      <c r="F945" s="125" t="n">
        <f aca="false">EXP(E945)</f>
        <v>28.3566158781044</v>
      </c>
      <c r="G945" s="126" t="n">
        <f aca="false">EXP(EXP(-$C$4*($J$4-$I$4))*LN(F945)+(1-EXP(-$C$4*($J$4-$I$4)))*$G$4+$F$4^2/(4*$C$4)*(1-EXP(-2*$C$4*($J$4-$I$4))))</f>
        <v>27.0379013047839</v>
      </c>
      <c r="H945" s="126" t="n">
        <f aca="false">EXP(EXP(-$C$4*($K$4-$I$4))*LN(G945)+(1-EXP(-$C$4*($K$4-$I$4)))*$G$4+$F$4^2/(4*$C$4)*(1-EXP(-2*$C$4*($K$4-$I$4))))</f>
        <v>23.2668999261819</v>
      </c>
      <c r="I945" s="126" t="n">
        <f aca="false">MAX(0,G945-H945-$H$4)</f>
        <v>1.73100137860206</v>
      </c>
      <c r="J945" s="22" t="n">
        <f aca="false">$D$7*AVERAGE(A945,I945)</f>
        <v>1.64657944517758</v>
      </c>
      <c r="K945" s="135"/>
    </row>
    <row r="946" customFormat="false" ht="12.75" hidden="false" customHeight="false" outlineLevel="0" collapsed="false">
      <c r="B946" s="124" t="n">
        <f aca="false">B945+1</f>
        <v>930</v>
      </c>
      <c r="C946" s="21" t="n">
        <f aca="false">$C$7</f>
        <v>3.29212628660779</v>
      </c>
      <c r="D946" s="21" t="n">
        <f aca="true">NORMSINV(RAND())</f>
        <v>0.366037257046179</v>
      </c>
      <c r="E946" s="21" t="n">
        <f aca="false">$C$4*($G$4-C946)*$J$4+$F$4*SQRT($J$4)*D946+C946</f>
        <v>3.22803468445539</v>
      </c>
      <c r="F946" s="125" t="n">
        <f aca="false">EXP(E946)</f>
        <v>25.2300232570858</v>
      </c>
      <c r="G946" s="126" t="n">
        <f aca="false">EXP(EXP(-$C$4*($J$4-$I$4))*LN(F946)+(1-EXP(-$C$4*($J$4-$I$4)))*$G$4+$F$4^2/(4*$C$4)*(1-EXP(-2*$C$4*($J$4-$I$4))))</f>
        <v>24.3715656499803</v>
      </c>
      <c r="H946" s="126" t="n">
        <f aca="false">EXP(EXP(-$C$4*($K$4-$I$4))*LN(G946)+(1-EXP(-$C$4*($K$4-$I$4)))*$G$4+$F$4^2/(4*$C$4)*(1-EXP(-2*$C$4*($K$4-$I$4))))</f>
        <v>21.8078954972411</v>
      </c>
      <c r="I946" s="126" t="n">
        <f aca="false">MAX(0,G946-H946-$H$4)</f>
        <v>0.523670152739174</v>
      </c>
      <c r="J946" s="22" t="n">
        <f aca="false">$D$7*AVERAGE(A946,I946)</f>
        <v>0.498130458018286</v>
      </c>
      <c r="K946" s="135"/>
    </row>
    <row r="947" customFormat="false" ht="12.75" hidden="false" customHeight="false" outlineLevel="0" collapsed="false">
      <c r="B947" s="124" t="n">
        <f aca="false">B946+1</f>
        <v>931</v>
      </c>
      <c r="C947" s="21" t="n">
        <f aca="false">$C$7</f>
        <v>3.29212628660779</v>
      </c>
      <c r="D947" s="21" t="n">
        <f aca="true">NORMSINV(RAND())</f>
        <v>-0.467120090043701</v>
      </c>
      <c r="E947" s="21" t="n">
        <f aca="false">$C$4*($G$4-C947)*$J$4+$F$4*SQRT($J$4)*D947+C947</f>
        <v>2.96250964697734</v>
      </c>
      <c r="F947" s="125" t="n">
        <f aca="false">EXP(E947)</f>
        <v>19.3464636753362</v>
      </c>
      <c r="G947" s="126" t="n">
        <f aca="false">EXP(EXP(-$C$4*($J$4-$I$4))*LN(F947)+(1-EXP(-$C$4*($J$4-$I$4)))*$G$4+$F$4^2/(4*$C$4)*(1-EXP(-2*$C$4*($J$4-$I$4))))</f>
        <v>19.2487487355195</v>
      </c>
      <c r="H947" s="126" t="n">
        <f aca="false">EXP(EXP(-$C$4*($K$4-$I$4))*LN(G947)+(1-EXP(-$C$4*($K$4-$I$4)))*$G$4+$F$4^2/(4*$C$4)*(1-EXP(-2*$C$4*($K$4-$I$4))))</f>
        <v>18.8230900419256</v>
      </c>
      <c r="I947" s="126" t="n">
        <f aca="false">MAX(0,G947-H947-$H$4)</f>
        <v>0</v>
      </c>
      <c r="J947" s="22" t="n">
        <f aca="false">$D$7*AVERAGE(A947,I947)</f>
        <v>0</v>
      </c>
      <c r="K947" s="135"/>
    </row>
    <row r="948" customFormat="false" ht="12.75" hidden="false" customHeight="false" outlineLevel="0" collapsed="false">
      <c r="B948" s="124" t="n">
        <f aca="false">B947+1</f>
        <v>932</v>
      </c>
      <c r="C948" s="21" t="n">
        <f aca="false">$C$7</f>
        <v>3.29212628660779</v>
      </c>
      <c r="D948" s="21" t="n">
        <f aca="true">NORMSINV(RAND())</f>
        <v>-0.146330158790351</v>
      </c>
      <c r="E948" s="21" t="n">
        <f aca="false">$C$4*($G$4-C948)*$J$4+$F$4*SQRT($J$4)*D948+C948</f>
        <v>3.06474454752301</v>
      </c>
      <c r="F948" s="125" t="n">
        <f aca="false">EXP(E948)</f>
        <v>21.4289872000777</v>
      </c>
      <c r="G948" s="126" t="n">
        <f aca="false">EXP(EXP(-$C$4*($J$4-$I$4))*LN(F948)+(1-EXP(-$C$4*($J$4-$I$4)))*$G$4+$F$4^2/(4*$C$4)*(1-EXP(-2*$C$4*($J$4-$I$4))))</f>
        <v>21.0795169942267</v>
      </c>
      <c r="H948" s="126" t="n">
        <f aca="false">EXP(EXP(-$C$4*($K$4-$I$4))*LN(G948)+(1-EXP(-$C$4*($K$4-$I$4)))*$G$4+$F$4^2/(4*$C$4)*(1-EXP(-2*$C$4*($K$4-$I$4))))</f>
        <v>19.9206305299814</v>
      </c>
      <c r="I948" s="126" t="n">
        <f aca="false">MAX(0,G948-H948-$H$4)</f>
        <v>0</v>
      </c>
      <c r="J948" s="22" t="n">
        <f aca="false">$D$7*AVERAGE(A948,I948)</f>
        <v>0</v>
      </c>
      <c r="K948" s="135"/>
    </row>
    <row r="949" customFormat="false" ht="12.75" hidden="false" customHeight="false" outlineLevel="0" collapsed="false">
      <c r="B949" s="124" t="n">
        <f aca="false">B948+1</f>
        <v>933</v>
      </c>
      <c r="C949" s="21" t="n">
        <f aca="false">$C$7</f>
        <v>3.29212628660779</v>
      </c>
      <c r="D949" s="21" t="n">
        <f aca="true">NORMSINV(RAND())</f>
        <v>-1.04551350697006</v>
      </c>
      <c r="E949" s="21" t="n">
        <f aca="false">$C$4*($G$4-C949)*$J$4+$F$4*SQRT($J$4)*D949+C949</f>
        <v>2.77817719855945</v>
      </c>
      <c r="F949" s="125" t="n">
        <f aca="false">EXP(E949)</f>
        <v>16.0896659357305</v>
      </c>
      <c r="G949" s="126" t="n">
        <f aca="false">EXP(EXP(-$C$4*($J$4-$I$4))*LN(F949)+(1-EXP(-$C$4*($J$4-$I$4)))*$G$4+$F$4^2/(4*$C$4)*(1-EXP(-2*$C$4*($J$4-$I$4))))</f>
        <v>16.3402361009687</v>
      </c>
      <c r="H949" s="126" t="n">
        <f aca="false">EXP(EXP(-$C$4*($K$4-$I$4))*LN(G949)+(1-EXP(-$C$4*($K$4-$I$4)))*$G$4+$F$4^2/(4*$C$4)*(1-EXP(-2*$C$4*($K$4-$I$4))))</f>
        <v>16.9947386388687</v>
      </c>
      <c r="I949" s="126" t="n">
        <f aca="false">MAX(0,G949-H949-$H$4)</f>
        <v>0</v>
      </c>
      <c r="J949" s="22" t="n">
        <f aca="false">$D$7*AVERAGE(A949,I949)</f>
        <v>0</v>
      </c>
      <c r="K949" s="135"/>
    </row>
    <row r="950" customFormat="false" ht="12.75" hidden="false" customHeight="false" outlineLevel="0" collapsed="false">
      <c r="B950" s="124" t="n">
        <f aca="false">B949+1</f>
        <v>934</v>
      </c>
      <c r="C950" s="21" t="n">
        <f aca="false">$C$7</f>
        <v>3.29212628660779</v>
      </c>
      <c r="D950" s="21" t="n">
        <f aca="true">NORMSINV(RAND())</f>
        <v>0.0893074312577327</v>
      </c>
      <c r="E950" s="21" t="n">
        <f aca="false">$C$4*($G$4-C950)*$J$4+$F$4*SQRT($J$4)*D950+C950</f>
        <v>3.1398416227001</v>
      </c>
      <c r="F950" s="125" t="n">
        <f aca="false">EXP(E950)</f>
        <v>23.1002080204179</v>
      </c>
      <c r="G950" s="126" t="n">
        <f aca="false">EXP(EXP(-$C$4*($J$4-$I$4))*LN(F950)+(1-EXP(-$C$4*($J$4-$I$4)))*$G$4+$F$4^2/(4*$C$4)*(1-EXP(-2*$C$4*($J$4-$I$4))))</f>
        <v>22.5343381241728</v>
      </c>
      <c r="H950" s="126" t="n">
        <f aca="false">EXP(EXP(-$C$4*($K$4-$I$4))*LN(G950)+(1-EXP(-$C$4*($K$4-$I$4)))*$G$4+$F$4^2/(4*$C$4)*(1-EXP(-2*$C$4*($K$4-$I$4))))</f>
        <v>20.7673961172862</v>
      </c>
      <c r="I950" s="126" t="n">
        <f aca="false">MAX(0,G950-H950-$H$4)</f>
        <v>0</v>
      </c>
      <c r="J950" s="22" t="n">
        <f aca="false">$D$7*AVERAGE(A950,I950)</f>
        <v>0</v>
      </c>
      <c r="K950" s="135"/>
    </row>
    <row r="951" customFormat="false" ht="12.75" hidden="false" customHeight="false" outlineLevel="0" collapsed="false">
      <c r="B951" s="124" t="n">
        <f aca="false">B950+1</f>
        <v>935</v>
      </c>
      <c r="C951" s="21" t="n">
        <f aca="false">$C$7</f>
        <v>3.29212628660779</v>
      </c>
      <c r="D951" s="21" t="n">
        <f aca="true">NORMSINV(RAND())</f>
        <v>1.02655927904245</v>
      </c>
      <c r="E951" s="21" t="n">
        <f aca="false">$C$4*($G$4-C951)*$J$4+$F$4*SQRT($J$4)*D951+C951</f>
        <v>3.43854130155267</v>
      </c>
      <c r="F951" s="125" t="n">
        <f aca="false">EXP(E951)</f>
        <v>31.1414989645481</v>
      </c>
      <c r="G951" s="126" t="n">
        <f aca="false">EXP(EXP(-$C$4*($J$4-$I$4))*LN(F951)+(1-EXP(-$C$4*($J$4-$I$4)))*$G$4+$F$4^2/(4*$C$4)*(1-EXP(-2*$C$4*($J$4-$I$4))))</f>
        <v>29.3852694659467</v>
      </c>
      <c r="H951" s="126" t="n">
        <f aca="false">EXP(EXP(-$C$4*($K$4-$I$4))*LN(G951)+(1-EXP(-$C$4*($K$4-$I$4)))*$G$4+$F$4^2/(4*$C$4)*(1-EXP(-2*$C$4*($K$4-$I$4))))</f>
        <v>24.5070699294277</v>
      </c>
      <c r="I951" s="126" t="n">
        <f aca="false">MAX(0,G951-H951-$H$4)</f>
        <v>2.83819953651901</v>
      </c>
      <c r="J951" s="22" t="n">
        <f aca="false">$D$7*AVERAGE(A951,I951)</f>
        <v>2.69977891174117</v>
      </c>
      <c r="K951" s="135"/>
    </row>
    <row r="952" customFormat="false" ht="12.75" hidden="false" customHeight="false" outlineLevel="0" collapsed="false">
      <c r="B952" s="124" t="n">
        <f aca="false">B951+1</f>
        <v>936</v>
      </c>
      <c r="C952" s="21" t="n">
        <f aca="false">$C$7</f>
        <v>3.29212628660779</v>
      </c>
      <c r="D952" s="21" t="n">
        <f aca="true">NORMSINV(RAND())</f>
        <v>-0.657888721149765</v>
      </c>
      <c r="E952" s="21" t="n">
        <f aca="false">$C$4*($G$4-C952)*$J$4+$F$4*SQRT($J$4)*D952+C952</f>
        <v>2.90171219004918</v>
      </c>
      <c r="F952" s="125" t="n">
        <f aca="false">EXP(E952)</f>
        <v>18.2052896151222</v>
      </c>
      <c r="G952" s="126" t="n">
        <f aca="false">EXP(EXP(-$C$4*($J$4-$I$4))*LN(F952)+(1-EXP(-$C$4*($J$4-$I$4)))*$G$4+$F$4^2/(4*$C$4)*(1-EXP(-2*$C$4*($J$4-$I$4))))</f>
        <v>18.2363270753798</v>
      </c>
      <c r="H952" s="126" t="n">
        <f aca="false">EXP(EXP(-$C$4*($K$4-$I$4))*LN(G952)+(1-EXP(-$C$4*($K$4-$I$4)))*$G$4+$F$4^2/(4*$C$4)*(1-EXP(-2*$C$4*($K$4-$I$4))))</f>
        <v>18.1992906987053</v>
      </c>
      <c r="I952" s="126" t="n">
        <f aca="false">MAX(0,G952-H952-$H$4)</f>
        <v>0</v>
      </c>
      <c r="J952" s="22" t="n">
        <f aca="false">$D$7*AVERAGE(A952,I952)</f>
        <v>0</v>
      </c>
      <c r="K952" s="135"/>
    </row>
    <row r="953" customFormat="false" ht="12.75" hidden="false" customHeight="false" outlineLevel="0" collapsed="false">
      <c r="B953" s="124" t="n">
        <f aca="false">B952+1</f>
        <v>937</v>
      </c>
      <c r="C953" s="21" t="n">
        <f aca="false">$C$7</f>
        <v>3.29212628660779</v>
      </c>
      <c r="D953" s="21" t="n">
        <f aca="true">NORMSINV(RAND())</f>
        <v>0.399817994568506</v>
      </c>
      <c r="E953" s="21" t="n">
        <f aca="false">$C$4*($G$4-C953)*$J$4+$F$4*SQRT($J$4)*D953+C953</f>
        <v>3.23880051593726</v>
      </c>
      <c r="F953" s="125" t="n">
        <f aca="false">EXP(E953)</f>
        <v>25.5031128161855</v>
      </c>
      <c r="G953" s="126" t="n">
        <f aca="false">EXP(EXP(-$C$4*($J$4-$I$4))*LN(F953)+(1-EXP(-$C$4*($J$4-$I$4)))*$G$4+$F$4^2/(4*$C$4)*(1-EXP(-2*$C$4*($J$4-$I$4))))</f>
        <v>24.6058608989619</v>
      </c>
      <c r="H953" s="126" t="n">
        <f aca="false">EXP(EXP(-$C$4*($K$4-$I$4))*LN(G953)+(1-EXP(-$C$4*($K$4-$I$4)))*$G$4+$F$4^2/(4*$C$4)*(1-EXP(-2*$C$4*($K$4-$I$4))))</f>
        <v>21.9384296410876</v>
      </c>
      <c r="I953" s="126" t="n">
        <f aca="false">MAX(0,G953-H953-$H$4)</f>
        <v>0.627431257874291</v>
      </c>
      <c r="J953" s="22" t="n">
        <f aca="false">$D$7*AVERAGE(A953,I953)</f>
        <v>0.596831074341521</v>
      </c>
      <c r="K953" s="135"/>
    </row>
    <row r="954" customFormat="false" ht="12.75" hidden="false" customHeight="false" outlineLevel="0" collapsed="false">
      <c r="B954" s="124" t="n">
        <f aca="false">B953+1</f>
        <v>938</v>
      </c>
      <c r="C954" s="21" t="n">
        <f aca="false">$C$7</f>
        <v>3.29212628660779</v>
      </c>
      <c r="D954" s="21" t="n">
        <f aca="true">NORMSINV(RAND())</f>
        <v>-0.339641628295682</v>
      </c>
      <c r="E954" s="21" t="n">
        <f aca="false">$C$4*($G$4-C954)*$J$4+$F$4*SQRT($J$4)*D954+C954</f>
        <v>3.0031366947391</v>
      </c>
      <c r="F954" s="125" t="n">
        <f aca="false">EXP(E954)</f>
        <v>20.1486380339108</v>
      </c>
      <c r="G954" s="126" t="n">
        <f aca="false">EXP(EXP(-$C$4*($J$4-$I$4))*LN(F954)+(1-EXP(-$C$4*($J$4-$I$4)))*$G$4+$F$4^2/(4*$C$4)*(1-EXP(-2*$C$4*($J$4-$I$4))))</f>
        <v>19.9564251640238</v>
      </c>
      <c r="H954" s="126" t="n">
        <f aca="false">EXP(EXP(-$C$4*($K$4-$I$4))*LN(G954)+(1-EXP(-$C$4*($K$4-$I$4)))*$G$4+$F$4^2/(4*$C$4)*(1-EXP(-2*$C$4*($K$4-$I$4))))</f>
        <v>19.2518082428362</v>
      </c>
      <c r="I954" s="126" t="n">
        <f aca="false">MAX(0,G954-H954-$H$4)</f>
        <v>0</v>
      </c>
      <c r="J954" s="22" t="n">
        <f aca="false">$D$7*AVERAGE(A954,I954)</f>
        <v>0</v>
      </c>
      <c r="K954" s="135"/>
    </row>
    <row r="955" customFormat="false" ht="12.75" hidden="false" customHeight="false" outlineLevel="0" collapsed="false">
      <c r="B955" s="124" t="n">
        <f aca="false">B954+1</f>
        <v>939</v>
      </c>
      <c r="C955" s="21" t="n">
        <f aca="false">$C$7</f>
        <v>3.29212628660779</v>
      </c>
      <c r="D955" s="21" t="n">
        <f aca="true">NORMSINV(RAND())</f>
        <v>1.30121611959234</v>
      </c>
      <c r="E955" s="21" t="n">
        <f aca="false">$C$4*($G$4-C955)*$J$4+$F$4*SQRT($J$4)*D955+C955</f>
        <v>3.52607370840876</v>
      </c>
      <c r="F955" s="125" t="n">
        <f aca="false">EXP(E955)</f>
        <v>33.9902496472948</v>
      </c>
      <c r="G955" s="126" t="n">
        <f aca="false">EXP(EXP(-$C$4*($J$4-$I$4))*LN(F955)+(1-EXP(-$C$4*($J$4-$I$4)))*$G$4+$F$4^2/(4*$C$4)*(1-EXP(-2*$C$4*($J$4-$I$4))))</f>
        <v>31.7624004568688</v>
      </c>
      <c r="H955" s="126" t="n">
        <f aca="false">EXP(EXP(-$C$4*($K$4-$I$4))*LN(G955)+(1-EXP(-$C$4*($K$4-$I$4)))*$G$4+$F$4^2/(4*$C$4)*(1-EXP(-2*$C$4*($K$4-$I$4))))</f>
        <v>25.7255135833884</v>
      </c>
      <c r="I955" s="126" t="n">
        <f aca="false">MAX(0,G955-H955-$H$4)</f>
        <v>3.99688687348035</v>
      </c>
      <c r="J955" s="22" t="n">
        <f aca="false">$D$7*AVERAGE(A955,I955)</f>
        <v>3.80195640045517</v>
      </c>
      <c r="K955" s="135"/>
    </row>
    <row r="956" customFormat="false" ht="12.75" hidden="false" customHeight="false" outlineLevel="0" collapsed="false">
      <c r="B956" s="124" t="n">
        <f aca="false">B955+1</f>
        <v>940</v>
      </c>
      <c r="C956" s="21" t="n">
        <f aca="false">$C$7</f>
        <v>3.29212628660779</v>
      </c>
      <c r="D956" s="21" t="n">
        <f aca="true">NORMSINV(RAND())</f>
        <v>-0.563119915507156</v>
      </c>
      <c r="E956" s="21" t="n">
        <f aca="false">$C$4*($G$4-C956)*$J$4+$F$4*SQRT($J$4)*D956+C956</f>
        <v>2.93191475713677</v>
      </c>
      <c r="F956" s="125" t="n">
        <f aca="false">EXP(E956)</f>
        <v>18.7635237132513</v>
      </c>
      <c r="G956" s="126" t="n">
        <f aca="false">EXP(EXP(-$C$4*($J$4-$I$4))*LN(F956)+(1-EXP(-$C$4*($J$4-$I$4)))*$G$4+$F$4^2/(4*$C$4)*(1-EXP(-2*$C$4*($J$4-$I$4))))</f>
        <v>18.7324347507157</v>
      </c>
      <c r="H956" s="126" t="n">
        <f aca="false">EXP(EXP(-$C$4*($K$4-$I$4))*LN(G956)+(1-EXP(-$C$4*($K$4-$I$4)))*$G$4+$F$4^2/(4*$C$4)*(1-EXP(-2*$C$4*($K$4-$I$4))))</f>
        <v>18.5065500787339</v>
      </c>
      <c r="I956" s="126" t="n">
        <f aca="false">MAX(0,G956-H956-$H$4)</f>
        <v>0</v>
      </c>
      <c r="J956" s="22" t="n">
        <f aca="false">$D$7*AVERAGE(A956,I956)</f>
        <v>0</v>
      </c>
      <c r="K956" s="135"/>
    </row>
    <row r="957" customFormat="false" ht="12.75" hidden="false" customHeight="false" outlineLevel="0" collapsed="false">
      <c r="B957" s="124" t="n">
        <f aca="false">B956+1</f>
        <v>941</v>
      </c>
      <c r="C957" s="21" t="n">
        <f aca="false">$C$7</f>
        <v>3.29212628660779</v>
      </c>
      <c r="D957" s="21" t="n">
        <f aca="true">NORMSINV(RAND())</f>
        <v>-0.0942378550984899</v>
      </c>
      <c r="E957" s="21" t="n">
        <f aca="false">$C$4*($G$4-C957)*$J$4+$F$4*SQRT($J$4)*D957+C957</f>
        <v>3.08134622659169</v>
      </c>
      <c r="F957" s="125" t="n">
        <f aca="false">EXP(E957)</f>
        <v>21.7877138616057</v>
      </c>
      <c r="G957" s="126" t="n">
        <f aca="false">EXP(EXP(-$C$4*($J$4-$I$4))*LN(F957)+(1-EXP(-$C$4*($J$4-$I$4)))*$G$4+$F$4^2/(4*$C$4)*(1-EXP(-2*$C$4*($J$4-$I$4))))</f>
        <v>21.3928265326563</v>
      </c>
      <c r="H957" s="126" t="n">
        <f aca="false">EXP(EXP(-$C$4*($K$4-$I$4))*LN(G957)+(1-EXP(-$C$4*($K$4-$I$4)))*$G$4+$F$4^2/(4*$C$4)*(1-EXP(-2*$C$4*($K$4-$I$4))))</f>
        <v>20.1048015263891</v>
      </c>
      <c r="I957" s="126" t="n">
        <f aca="false">MAX(0,G957-H957-$H$4)</f>
        <v>0</v>
      </c>
      <c r="J957" s="22" t="n">
        <f aca="false">$D$7*AVERAGE(A957,I957)</f>
        <v>0</v>
      </c>
      <c r="K957" s="135"/>
    </row>
    <row r="958" customFormat="false" ht="12.75" hidden="false" customHeight="false" outlineLevel="0" collapsed="false">
      <c r="B958" s="124" t="n">
        <f aca="false">B957+1</f>
        <v>942</v>
      </c>
      <c r="C958" s="21" t="n">
        <f aca="false">$C$7</f>
        <v>3.29212628660779</v>
      </c>
      <c r="D958" s="21" t="n">
        <f aca="true">NORMSINV(RAND())</f>
        <v>0.00810451800880838</v>
      </c>
      <c r="E958" s="21" t="n">
        <f aca="false">$C$4*($G$4-C958)*$J$4+$F$4*SQRT($J$4)*D958+C958</f>
        <v>3.11396246954966</v>
      </c>
      <c r="F958" s="125" t="n">
        <f aca="false">EXP(E958)</f>
        <v>22.5100633574335</v>
      </c>
      <c r="G958" s="126" t="n">
        <f aca="false">EXP(EXP(-$C$4*($J$4-$I$4))*LN(F958)+(1-EXP(-$C$4*($J$4-$I$4)))*$G$4+$F$4^2/(4*$C$4)*(1-EXP(-2*$C$4*($J$4-$I$4))))</f>
        <v>22.0219918464637</v>
      </c>
      <c r="H958" s="126" t="n">
        <f aca="false">EXP(EXP(-$C$4*($K$4-$I$4))*LN(G958)+(1-EXP(-$C$4*($K$4-$I$4)))*$G$4+$F$4^2/(4*$C$4)*(1-EXP(-2*$C$4*($K$4-$I$4))))</f>
        <v>20.471603727062</v>
      </c>
      <c r="I958" s="126" t="n">
        <f aca="false">MAX(0,G958-H958-$H$4)</f>
        <v>0</v>
      </c>
      <c r="J958" s="22" t="n">
        <f aca="false">$D$7*AVERAGE(A958,I958)</f>
        <v>0</v>
      </c>
      <c r="K958" s="135"/>
    </row>
    <row r="959" customFormat="false" ht="12.75" hidden="false" customHeight="false" outlineLevel="0" collapsed="false">
      <c r="B959" s="124" t="n">
        <f aca="false">B958+1</f>
        <v>943</v>
      </c>
      <c r="C959" s="21" t="n">
        <f aca="false">$C$7</f>
        <v>3.29212628660779</v>
      </c>
      <c r="D959" s="21" t="n">
        <f aca="true">NORMSINV(RAND())</f>
        <v>0.165502604344908</v>
      </c>
      <c r="E959" s="21" t="n">
        <f aca="false">$C$4*($G$4-C959)*$J$4+$F$4*SQRT($J$4)*D959+C959</f>
        <v>3.16412482233854</v>
      </c>
      <c r="F959" s="125" t="n">
        <f aca="false">EXP(E959)</f>
        <v>23.6680212426097</v>
      </c>
      <c r="G959" s="126" t="n">
        <f aca="false">EXP(EXP(-$C$4*($J$4-$I$4))*LN(F959)+(1-EXP(-$C$4*($J$4-$I$4)))*$G$4+$F$4^2/(4*$C$4)*(1-EXP(-2*$C$4*($J$4-$I$4))))</f>
        <v>23.0259230036751</v>
      </c>
      <c r="H959" s="126" t="n">
        <f aca="false">EXP(EXP(-$C$4*($K$4-$I$4))*LN(G959)+(1-EXP(-$C$4*($K$4-$I$4)))*$G$4+$F$4^2/(4*$C$4)*(1-EXP(-2*$C$4*($K$4-$I$4))))</f>
        <v>21.0488326526952</v>
      </c>
      <c r="I959" s="126" t="n">
        <f aca="false">MAX(0,G959-H959-$H$4)</f>
        <v>0</v>
      </c>
      <c r="J959" s="22" t="n">
        <f aca="false">$D$7*AVERAGE(A959,I959)</f>
        <v>0</v>
      </c>
      <c r="K959" s="135"/>
    </row>
    <row r="960" customFormat="false" ht="12.75" hidden="false" customHeight="false" outlineLevel="0" collapsed="false">
      <c r="B960" s="124" t="n">
        <f aca="false">B959+1</f>
        <v>944</v>
      </c>
      <c r="C960" s="21" t="n">
        <f aca="false">$C$7</f>
        <v>3.29212628660779</v>
      </c>
      <c r="D960" s="21" t="n">
        <f aca="true">NORMSINV(RAND())</f>
        <v>-0.632144613747181</v>
      </c>
      <c r="E960" s="21" t="n">
        <f aca="false">$C$4*($G$4-C960)*$J$4+$F$4*SQRT($J$4)*D960+C960</f>
        <v>2.90991676882027</v>
      </c>
      <c r="F960" s="125" t="n">
        <f aca="false">EXP(E960)</f>
        <v>18.355270772598</v>
      </c>
      <c r="G960" s="126" t="n">
        <f aca="false">EXP(EXP(-$C$4*($J$4-$I$4))*LN(F960)+(1-EXP(-$C$4*($J$4-$I$4)))*$G$4+$F$4^2/(4*$C$4)*(1-EXP(-2*$C$4*($J$4-$I$4))))</f>
        <v>18.3697809469195</v>
      </c>
      <c r="H960" s="126" t="n">
        <f aca="false">EXP(EXP(-$C$4*($K$4-$I$4))*LN(G960)+(1-EXP(-$C$4*($K$4-$I$4)))*$G$4+$F$4^2/(4*$C$4)*(1-EXP(-2*$C$4*($K$4-$I$4))))</f>
        <v>18.2822499781794</v>
      </c>
      <c r="I960" s="126" t="n">
        <f aca="false">MAX(0,G960-H960-$H$4)</f>
        <v>0</v>
      </c>
      <c r="J960" s="22" t="n">
        <f aca="false">$D$7*AVERAGE(A960,I960)</f>
        <v>0</v>
      </c>
      <c r="K960" s="135"/>
    </row>
    <row r="961" customFormat="false" ht="12.75" hidden="false" customHeight="false" outlineLevel="0" collapsed="false">
      <c r="B961" s="124" t="n">
        <f aca="false">B960+1</f>
        <v>945</v>
      </c>
      <c r="C961" s="21" t="n">
        <f aca="false">$C$7</f>
        <v>3.29212628660779</v>
      </c>
      <c r="D961" s="21" t="n">
        <f aca="true">NORMSINV(RAND())</f>
        <v>-0.508787424398239</v>
      </c>
      <c r="E961" s="21" t="n">
        <f aca="false">$C$4*($G$4-C961)*$J$4+$F$4*SQRT($J$4)*D961+C961</f>
        <v>2.94923037799562</v>
      </c>
      <c r="F961" s="125" t="n">
        <f aca="false">EXP(E961)</f>
        <v>19.0912550227769</v>
      </c>
      <c r="G961" s="126" t="n">
        <f aca="false">EXP(EXP(-$C$4*($J$4-$I$4))*LN(F961)+(1-EXP(-$C$4*($J$4-$I$4)))*$G$4+$F$4^2/(4*$C$4)*(1-EXP(-2*$C$4*($J$4-$I$4))))</f>
        <v>19.0229248698991</v>
      </c>
      <c r="H961" s="126" t="n">
        <f aca="false">EXP(EXP(-$C$4*($K$4-$I$4))*LN(G961)+(1-EXP(-$C$4*($K$4-$I$4)))*$G$4+$F$4^2/(4*$C$4)*(1-EXP(-2*$C$4*($K$4-$I$4))))</f>
        <v>18.685040843345</v>
      </c>
      <c r="I961" s="126" t="n">
        <f aca="false">MAX(0,G961-H961-$H$4)</f>
        <v>0</v>
      </c>
      <c r="J961" s="22" t="n">
        <f aca="false">$D$7*AVERAGE(A961,I961)</f>
        <v>0</v>
      </c>
      <c r="K961" s="135"/>
    </row>
    <row r="962" customFormat="false" ht="12.75" hidden="false" customHeight="false" outlineLevel="0" collapsed="false">
      <c r="B962" s="124" t="n">
        <f aca="false">B961+1</f>
        <v>946</v>
      </c>
      <c r="C962" s="21" t="n">
        <f aca="false">$C$7</f>
        <v>3.29212628660779</v>
      </c>
      <c r="D962" s="21" t="n">
        <f aca="true">NORMSINV(RAND())</f>
        <v>0.752703689215821</v>
      </c>
      <c r="E962" s="21" t="n">
        <f aca="false">$C$4*($G$4-C962)*$J$4+$F$4*SQRT($J$4)*D962+C962</f>
        <v>3.35126425117764</v>
      </c>
      <c r="F962" s="125" t="n">
        <f aca="false">EXP(E962)</f>
        <v>28.5387910463466</v>
      </c>
      <c r="G962" s="126" t="n">
        <f aca="false">EXP(EXP(-$C$4*($J$4-$I$4))*LN(F962)+(1-EXP(-$C$4*($J$4-$I$4)))*$G$4+$F$4^2/(4*$C$4)*(1-EXP(-2*$C$4*($J$4-$I$4))))</f>
        <v>27.1922155698851</v>
      </c>
      <c r="H962" s="126" t="n">
        <f aca="false">EXP(EXP(-$C$4*($K$4-$I$4))*LN(G962)+(1-EXP(-$C$4*($K$4-$I$4)))*$G$4+$F$4^2/(4*$C$4)*(1-EXP(-2*$C$4*($K$4-$I$4))))</f>
        <v>23.3496406463101</v>
      </c>
      <c r="I962" s="126" t="n">
        <f aca="false">MAX(0,G962-H962-$H$4)</f>
        <v>1.80257492357504</v>
      </c>
      <c r="J962" s="22" t="n">
        <f aca="false">$D$7*AVERAGE(A962,I962)</f>
        <v>1.7146623071717</v>
      </c>
      <c r="K962" s="135"/>
    </row>
    <row r="963" customFormat="false" ht="12.75" hidden="false" customHeight="false" outlineLevel="0" collapsed="false">
      <c r="B963" s="124" t="n">
        <f aca="false">B962+1</f>
        <v>947</v>
      </c>
      <c r="C963" s="21" t="n">
        <f aca="false">$C$7</f>
        <v>3.29212628660779</v>
      </c>
      <c r="D963" s="21" t="n">
        <f aca="true">NORMSINV(RAND())</f>
        <v>-2.40735830274379</v>
      </c>
      <c r="E963" s="21" t="n">
        <f aca="false">$C$4*($G$4-C963)*$J$4+$F$4*SQRT($J$4)*D963+C963</f>
        <v>2.34416087295163</v>
      </c>
      <c r="F963" s="125" t="n">
        <f aca="false">EXP(E963)</f>
        <v>10.4245215583851</v>
      </c>
      <c r="G963" s="126" t="n">
        <f aca="false">EXP(EXP(-$C$4*($J$4-$I$4))*LN(F963)+(1-EXP(-$C$4*($J$4-$I$4)))*$G$4+$F$4^2/(4*$C$4)*(1-EXP(-2*$C$4*($J$4-$I$4))))</f>
        <v>11.1108481653482</v>
      </c>
      <c r="H963" s="126" t="n">
        <f aca="false">EXP(EXP(-$C$4*($K$4-$I$4))*LN(G963)+(1-EXP(-$C$4*($K$4-$I$4)))*$G$4+$F$4^2/(4*$C$4)*(1-EXP(-2*$C$4*($K$4-$I$4))))</f>
        <v>13.3606886577372</v>
      </c>
      <c r="I963" s="126" t="n">
        <f aca="false">MAX(0,G963-H963-$H$4)</f>
        <v>0</v>
      </c>
      <c r="J963" s="22" t="n">
        <f aca="false">$D$7*AVERAGE(A963,I963)</f>
        <v>0</v>
      </c>
      <c r="K963" s="135"/>
    </row>
    <row r="964" customFormat="false" ht="12.75" hidden="false" customHeight="false" outlineLevel="0" collapsed="false">
      <c r="B964" s="124" t="n">
        <f aca="false">B963+1</f>
        <v>948</v>
      </c>
      <c r="C964" s="21" t="n">
        <f aca="false">$C$7</f>
        <v>3.29212628660779</v>
      </c>
      <c r="D964" s="21" t="n">
        <f aca="true">NORMSINV(RAND())</f>
        <v>-0.748516676388909</v>
      </c>
      <c r="E964" s="21" t="n">
        <f aca="false">$C$4*($G$4-C964)*$J$4+$F$4*SQRT($J$4)*D964+C964</f>
        <v>2.87282930100609</v>
      </c>
      <c r="F964" s="125" t="n">
        <f aca="false">EXP(E964)</f>
        <v>17.6869892914698</v>
      </c>
      <c r="G964" s="126" t="n">
        <f aca="false">EXP(EXP(-$C$4*($J$4-$I$4))*LN(F964)+(1-EXP(-$C$4*($J$4-$I$4)))*$G$4+$F$4^2/(4*$C$4)*(1-EXP(-2*$C$4*($J$4-$I$4))))</f>
        <v>17.7741914819487</v>
      </c>
      <c r="H964" s="126" t="n">
        <f aca="false">EXP(EXP(-$C$4*($K$4-$I$4))*LN(G964)+(1-EXP(-$C$4*($K$4-$I$4)))*$G$4+$F$4^2/(4*$C$4)*(1-EXP(-2*$C$4*($K$4-$I$4))))</f>
        <v>17.9102298081503</v>
      </c>
      <c r="I964" s="126" t="n">
        <f aca="false">MAX(0,G964-H964-$H$4)</f>
        <v>0</v>
      </c>
      <c r="J964" s="22" t="n">
        <f aca="false">$D$7*AVERAGE(A964,I964)</f>
        <v>0</v>
      </c>
      <c r="K964" s="135"/>
    </row>
    <row r="965" customFormat="false" ht="12.75" hidden="false" customHeight="false" outlineLevel="0" collapsed="false">
      <c r="B965" s="124" t="n">
        <f aca="false">B964+1</f>
        <v>949</v>
      </c>
      <c r="C965" s="21" t="n">
        <f aca="false">$C$7</f>
        <v>3.29212628660779</v>
      </c>
      <c r="D965" s="21" t="n">
        <f aca="true">NORMSINV(RAND())</f>
        <v>-0.864332526407598</v>
      </c>
      <c r="E965" s="21" t="n">
        <f aca="false">$C$4*($G$4-C965)*$J$4+$F$4*SQRT($J$4)*D965+C965</f>
        <v>2.83591909668013</v>
      </c>
      <c r="F965" s="125" t="n">
        <f aca="false">EXP(E965)</f>
        <v>17.0460600800969</v>
      </c>
      <c r="G965" s="126" t="n">
        <f aca="false">EXP(EXP(-$C$4*($J$4-$I$4))*LN(F965)+(1-EXP(-$C$4*($J$4-$I$4)))*$G$4+$F$4^2/(4*$C$4)*(1-EXP(-2*$C$4*($J$4-$I$4))))</f>
        <v>17.2006218205155</v>
      </c>
      <c r="H965" s="126" t="n">
        <f aca="false">EXP(EXP(-$C$4*($K$4-$I$4))*LN(G965)+(1-EXP(-$C$4*($K$4-$I$4)))*$G$4+$F$4^2/(4*$C$4)*(1-EXP(-2*$C$4*($K$4-$I$4))))</f>
        <v>17.5475039359169</v>
      </c>
      <c r="I965" s="126" t="n">
        <f aca="false">MAX(0,G965-H965-$H$4)</f>
        <v>0</v>
      </c>
      <c r="J965" s="22" t="n">
        <f aca="false">$D$7*AVERAGE(A965,I965)</f>
        <v>0</v>
      </c>
      <c r="K965" s="135"/>
    </row>
    <row r="966" customFormat="false" ht="12.75" hidden="false" customHeight="false" outlineLevel="0" collapsed="false">
      <c r="B966" s="124" t="n">
        <f aca="false">B965+1</f>
        <v>950</v>
      </c>
      <c r="C966" s="21" t="n">
        <f aca="false">$C$7</f>
        <v>3.29212628660779</v>
      </c>
      <c r="D966" s="21" t="n">
        <f aca="true">NORMSINV(RAND())</f>
        <v>-2.46519565360673</v>
      </c>
      <c r="E966" s="21" t="n">
        <f aca="false">$C$4*($G$4-C966)*$J$4+$F$4*SQRT($J$4)*D966+C966</f>
        <v>2.32572826258199</v>
      </c>
      <c r="F966" s="125" t="n">
        <f aca="false">EXP(E966)</f>
        <v>10.2341305068376</v>
      </c>
      <c r="G966" s="126" t="n">
        <f aca="false">EXP(EXP(-$C$4*($J$4-$I$4))*LN(F966)+(1-EXP(-$C$4*($J$4-$I$4)))*$G$4+$F$4^2/(4*$C$4)*(1-EXP(-2*$C$4*($J$4-$I$4))))</f>
        <v>10.9303241119846</v>
      </c>
      <c r="H966" s="126" t="n">
        <f aca="false">EXP(EXP(-$C$4*($K$4-$I$4))*LN(G966)+(1-EXP(-$C$4*($K$4-$I$4)))*$G$4+$F$4^2/(4*$C$4)*(1-EXP(-2*$C$4*($K$4-$I$4))))</f>
        <v>13.2248682322675</v>
      </c>
      <c r="I966" s="126" t="n">
        <f aca="false">MAX(0,G966-H966-$H$4)</f>
        <v>0</v>
      </c>
      <c r="J966" s="22" t="n">
        <f aca="false">$D$7*AVERAGE(A966,I966)</f>
        <v>0</v>
      </c>
      <c r="K966" s="135"/>
    </row>
    <row r="967" customFormat="false" ht="12.75" hidden="false" customHeight="false" outlineLevel="0" collapsed="false">
      <c r="B967" s="124" t="n">
        <f aca="false">B966+1</f>
        <v>951</v>
      </c>
      <c r="C967" s="21" t="n">
        <f aca="false">$C$7</f>
        <v>3.29212628660779</v>
      </c>
      <c r="D967" s="21" t="n">
        <f aca="true">NORMSINV(RAND())</f>
        <v>0.839388420622277</v>
      </c>
      <c r="E967" s="21" t="n">
        <f aca="false">$C$4*($G$4-C967)*$J$4+$F$4*SQRT($J$4)*D967+C967</f>
        <v>3.37889044524035</v>
      </c>
      <c r="F967" s="125" t="n">
        <f aca="false">EXP(E967)</f>
        <v>29.3382007070721</v>
      </c>
      <c r="G967" s="126" t="n">
        <f aca="false">EXP(EXP(-$C$4*($J$4-$I$4))*LN(F967)+(1-EXP(-$C$4*($J$4-$I$4)))*$G$4+$F$4^2/(4*$C$4)*(1-EXP(-2*$C$4*($J$4-$I$4))))</f>
        <v>27.8680822804447</v>
      </c>
      <c r="H967" s="126" t="n">
        <f aca="false">EXP(EXP(-$C$4*($K$4-$I$4))*LN(G967)+(1-EXP(-$C$4*($K$4-$I$4)))*$G$4+$F$4^2/(4*$C$4)*(1-EXP(-2*$C$4*($K$4-$I$4))))</f>
        <v>23.7099679247032</v>
      </c>
      <c r="I967" s="126" t="n">
        <f aca="false">MAX(0,G967-H967-$H$4)</f>
        <v>2.11811435574151</v>
      </c>
      <c r="J967" s="22" t="n">
        <f aca="false">$D$7*AVERAGE(A967,I967)</f>
        <v>2.01481269963869</v>
      </c>
      <c r="K967" s="135"/>
    </row>
    <row r="968" customFormat="false" ht="12.75" hidden="false" customHeight="false" outlineLevel="0" collapsed="false">
      <c r="B968" s="124" t="n">
        <f aca="false">B967+1</f>
        <v>952</v>
      </c>
      <c r="C968" s="21" t="n">
        <f aca="false">$C$7</f>
        <v>3.29212628660779</v>
      </c>
      <c r="D968" s="21" t="n">
        <f aca="true">NORMSINV(RAND())</f>
        <v>-0.446254965709396</v>
      </c>
      <c r="E968" s="21" t="n">
        <f aca="false">$C$4*($G$4-C968)*$J$4+$F$4*SQRT($J$4)*D968+C968</f>
        <v>2.96915930678074</v>
      </c>
      <c r="F968" s="125" t="n">
        <f aca="false">EXP(E968)</f>
        <v>19.4755397575706</v>
      </c>
      <c r="G968" s="126" t="n">
        <f aca="false">EXP(EXP(-$C$4*($J$4-$I$4))*LN(F968)+(1-EXP(-$C$4*($J$4-$I$4)))*$G$4+$F$4^2/(4*$C$4)*(1-EXP(-2*$C$4*($J$4-$I$4))))</f>
        <v>19.3628364949907</v>
      </c>
      <c r="H968" s="126" t="n">
        <f aca="false">EXP(EXP(-$C$4*($K$4-$I$4))*LN(G968)+(1-EXP(-$C$4*($K$4-$I$4)))*$G$4+$F$4^2/(4*$C$4)*(1-EXP(-2*$C$4*($K$4-$I$4))))</f>
        <v>18.8926016399005</v>
      </c>
      <c r="I968" s="126" t="n">
        <f aca="false">MAX(0,G968-H968-$H$4)</f>
        <v>0</v>
      </c>
      <c r="J968" s="22" t="n">
        <f aca="false">$D$7*AVERAGE(A968,I968)</f>
        <v>0</v>
      </c>
      <c r="K968" s="135"/>
    </row>
    <row r="969" customFormat="false" ht="12.75" hidden="false" customHeight="false" outlineLevel="0" collapsed="false">
      <c r="B969" s="124" t="n">
        <f aca="false">B968+1</f>
        <v>953</v>
      </c>
      <c r="C969" s="21" t="n">
        <f aca="false">$C$7</f>
        <v>3.29212628660779</v>
      </c>
      <c r="D969" s="21" t="n">
        <f aca="true">NORMSINV(RAND())</f>
        <v>-0.370363420352783</v>
      </c>
      <c r="E969" s="21" t="n">
        <f aca="false">$C$4*($G$4-C969)*$J$4+$F$4*SQRT($J$4)*D969+C969</f>
        <v>2.99334574106649</v>
      </c>
      <c r="F969" s="125" t="n">
        <f aca="false">EXP(E969)</f>
        <v>19.9523262603415</v>
      </c>
      <c r="G969" s="126" t="n">
        <f aca="false">EXP(EXP(-$C$4*($J$4-$I$4))*LN(F969)+(1-EXP(-$C$4*($J$4-$I$4)))*$G$4+$F$4^2/(4*$C$4)*(1-EXP(-2*$C$4*($J$4-$I$4))))</f>
        <v>19.7835339487544</v>
      </c>
      <c r="H969" s="126" t="n">
        <f aca="false">EXP(EXP(-$C$4*($K$4-$I$4))*LN(G969)+(1-EXP(-$C$4*($K$4-$I$4)))*$G$4+$F$4^2/(4*$C$4)*(1-EXP(-2*$C$4*($K$4-$I$4))))</f>
        <v>19.1476041521345</v>
      </c>
      <c r="I969" s="126" t="n">
        <f aca="false">MAX(0,G969-H969-$H$4)</f>
        <v>0</v>
      </c>
      <c r="J969" s="22" t="n">
        <f aca="false">$D$7*AVERAGE(A969,I969)</f>
        <v>0</v>
      </c>
      <c r="K969" s="135"/>
    </row>
    <row r="970" customFormat="false" ht="12.75" hidden="false" customHeight="false" outlineLevel="0" collapsed="false">
      <c r="B970" s="124" t="n">
        <f aca="false">B969+1</f>
        <v>954</v>
      </c>
      <c r="C970" s="21" t="n">
        <f aca="false">$C$7</f>
        <v>3.29212628660779</v>
      </c>
      <c r="D970" s="21" t="n">
        <f aca="true">NORMSINV(RAND())</f>
        <v>-1.90629683516667</v>
      </c>
      <c r="E970" s="21" t="n">
        <f aca="false">$C$4*($G$4-C970)*$J$4+$F$4*SQRT($J$4)*D970+C970</f>
        <v>2.50384783415041</v>
      </c>
      <c r="F970" s="125" t="n">
        <f aca="false">EXP(E970)</f>
        <v>12.2294604787405</v>
      </c>
      <c r="G970" s="126" t="n">
        <f aca="false">EXP(EXP(-$C$4*($J$4-$I$4))*LN(F970)+(1-EXP(-$C$4*($J$4-$I$4)))*$G$4+$F$4^2/(4*$C$4)*(1-EXP(-2*$C$4*($J$4-$I$4))))</f>
        <v>12.8049922615962</v>
      </c>
      <c r="H970" s="126" t="n">
        <f aca="false">EXP(EXP(-$C$4*($K$4-$I$4))*LN(G970)+(1-EXP(-$C$4*($K$4-$I$4)))*$G$4+$F$4^2/(4*$C$4)*(1-EXP(-2*$C$4*($K$4-$I$4))))</f>
        <v>14.5972850015911</v>
      </c>
      <c r="I970" s="126" t="n">
        <f aca="false">MAX(0,G970-H970-$H$4)</f>
        <v>0</v>
      </c>
      <c r="J970" s="22" t="n">
        <f aca="false">$D$7*AVERAGE(A970,I970)</f>
        <v>0</v>
      </c>
      <c r="K970" s="135"/>
    </row>
    <row r="971" customFormat="false" ht="12.75" hidden="false" customHeight="false" outlineLevel="0" collapsed="false">
      <c r="B971" s="124" t="n">
        <f aca="false">B970+1</f>
        <v>955</v>
      </c>
      <c r="C971" s="21" t="n">
        <f aca="false">$C$7</f>
        <v>3.29212628660779</v>
      </c>
      <c r="D971" s="21" t="n">
        <f aca="true">NORMSINV(RAND())</f>
        <v>0.590277856534576</v>
      </c>
      <c r="E971" s="21" t="n">
        <f aca="false">$C$4*($G$4-C971)*$J$4+$F$4*SQRT($J$4)*D971+C971</f>
        <v>3.29949956895917</v>
      </c>
      <c r="F971" s="125" t="n">
        <f aca="false">EXP(E971)</f>
        <v>27.0990743089026</v>
      </c>
      <c r="G971" s="126" t="n">
        <f aca="false">EXP(EXP(-$C$4*($J$4-$I$4))*LN(F971)+(1-EXP(-$C$4*($J$4-$I$4)))*$G$4+$F$4^2/(4*$C$4)*(1-EXP(-2*$C$4*($J$4-$I$4))))</f>
        <v>25.9696272196977</v>
      </c>
      <c r="H971" s="126" t="n">
        <f aca="false">EXP(EXP(-$C$4*($K$4-$I$4))*LN(G971)+(1-EXP(-$C$4*($K$4-$I$4)))*$G$4+$F$4^2/(4*$C$4)*(1-EXP(-2*$C$4*($K$4-$I$4))))</f>
        <v>22.6891541231685</v>
      </c>
      <c r="I971" s="126" t="n">
        <f aca="false">MAX(0,G971-H971-$H$4)</f>
        <v>1.24047309652925</v>
      </c>
      <c r="J971" s="22" t="n">
        <f aca="false">$D$7*AVERAGE(A971,I971)</f>
        <v>1.17997450972014</v>
      </c>
      <c r="K971" s="135"/>
    </row>
    <row r="972" customFormat="false" ht="12.75" hidden="false" customHeight="false" outlineLevel="0" collapsed="false">
      <c r="B972" s="124" t="n">
        <f aca="false">B971+1</f>
        <v>956</v>
      </c>
      <c r="C972" s="21" t="n">
        <f aca="false">$C$7</f>
        <v>3.29212628660779</v>
      </c>
      <c r="D972" s="21" t="n">
        <f aca="true">NORMSINV(RAND())</f>
        <v>-1.73815925278562</v>
      </c>
      <c r="E972" s="21" t="n">
        <f aca="false">$C$4*($G$4-C972)*$J$4+$F$4*SQRT($J$4)*D972+C972</f>
        <v>2.55743283585403</v>
      </c>
      <c r="F972" s="125" t="n">
        <f aca="false">EXP(E972)</f>
        <v>12.9026515383433</v>
      </c>
      <c r="G972" s="126" t="n">
        <f aca="false">EXP(EXP(-$C$4*($J$4-$I$4))*LN(F972)+(1-EXP(-$C$4*($J$4-$I$4)))*$G$4+$F$4^2/(4*$C$4)*(1-EXP(-2*$C$4*($J$4-$I$4))))</f>
        <v>13.429528404198</v>
      </c>
      <c r="H972" s="126" t="n">
        <f aca="false">EXP(EXP(-$C$4*($K$4-$I$4))*LN(G972)+(1-EXP(-$C$4*($K$4-$I$4)))*$G$4+$F$4^2/(4*$C$4)*(1-EXP(-2*$C$4*($K$4-$I$4))))</f>
        <v>15.0373812015538</v>
      </c>
      <c r="I972" s="126" t="n">
        <f aca="false">MAX(0,G972-H972-$H$4)</f>
        <v>0</v>
      </c>
      <c r="J972" s="22" t="n">
        <f aca="false">$D$7*AVERAGE(A972,I972)</f>
        <v>0</v>
      </c>
      <c r="K972" s="135"/>
    </row>
    <row r="973" customFormat="false" ht="12.75" hidden="false" customHeight="false" outlineLevel="0" collapsed="false">
      <c r="B973" s="124" t="n">
        <f aca="false">B972+1</f>
        <v>957</v>
      </c>
      <c r="C973" s="21" t="n">
        <f aca="false">$C$7</f>
        <v>3.29212628660779</v>
      </c>
      <c r="D973" s="21" t="n">
        <f aca="true">NORMSINV(RAND())</f>
        <v>0.462996512088563</v>
      </c>
      <c r="E973" s="21" t="n">
        <f aca="false">$C$4*($G$4-C973)*$J$4+$F$4*SQRT($J$4)*D973+C973</f>
        <v>3.25893534195892</v>
      </c>
      <c r="F973" s="125" t="n">
        <f aca="false">EXP(E973)</f>
        <v>26.0218180516278</v>
      </c>
      <c r="G973" s="126" t="n">
        <f aca="false">EXP(EXP(-$C$4*($J$4-$I$4))*LN(F973)+(1-EXP(-$C$4*($J$4-$I$4)))*$G$4+$F$4^2/(4*$C$4)*(1-EXP(-2*$C$4*($J$4-$I$4))))</f>
        <v>25.0501146130733</v>
      </c>
      <c r="H973" s="126" t="n">
        <f aca="false">EXP(EXP(-$C$4*($K$4-$I$4))*LN(G973)+(1-EXP(-$C$4*($K$4-$I$4)))*$G$4+$F$4^2/(4*$C$4)*(1-EXP(-2*$C$4*($K$4-$I$4))))</f>
        <v>22.1846622522795</v>
      </c>
      <c r="I973" s="126" t="n">
        <f aca="false">MAX(0,G973-H973-$H$4)</f>
        <v>0.82545236079386</v>
      </c>
      <c r="J973" s="22" t="n">
        <f aca="false">$D$7*AVERAGE(A973,I973)</f>
        <v>0.785194574110699</v>
      </c>
      <c r="K973" s="135"/>
    </row>
    <row r="974" customFormat="false" ht="12.75" hidden="false" customHeight="false" outlineLevel="0" collapsed="false">
      <c r="B974" s="124" t="n">
        <f aca="false">B973+1</f>
        <v>958</v>
      </c>
      <c r="C974" s="21" t="n">
        <f aca="false">$C$7</f>
        <v>3.29212628660779</v>
      </c>
      <c r="D974" s="21" t="n">
        <f aca="true">NORMSINV(RAND())</f>
        <v>0.483080492882239</v>
      </c>
      <c r="E974" s="21" t="n">
        <f aca="false">$C$4*($G$4-C974)*$J$4+$F$4*SQRT($J$4)*D974+C974</f>
        <v>3.26533605338705</v>
      </c>
      <c r="F974" s="125" t="n">
        <f aca="false">EXP(E974)</f>
        <v>26.1889103842448</v>
      </c>
      <c r="G974" s="126" t="n">
        <f aca="false">EXP(EXP(-$C$4*($J$4-$I$4))*LN(F974)+(1-EXP(-$C$4*($J$4-$I$4)))*$G$4+$F$4^2/(4*$C$4)*(1-EXP(-2*$C$4*($J$4-$I$4))))</f>
        <v>25.1930128917777</v>
      </c>
      <c r="H974" s="126" t="n">
        <f aca="false">EXP(EXP(-$C$4*($K$4-$I$4))*LN(G974)+(1-EXP(-$C$4*($K$4-$I$4)))*$G$4+$F$4^2/(4*$C$4)*(1-EXP(-2*$C$4*($K$4-$I$4))))</f>
        <v>22.2635152140218</v>
      </c>
      <c r="I974" s="126" t="n">
        <f aca="false">MAX(0,G974-H974-$H$4)</f>
        <v>0.889497677755897</v>
      </c>
      <c r="J974" s="22" t="n">
        <f aca="false">$D$7*AVERAGE(A974,I974)</f>
        <v>0.846116364106464</v>
      </c>
      <c r="K974" s="135"/>
    </row>
    <row r="975" customFormat="false" ht="12.75" hidden="false" customHeight="false" outlineLevel="0" collapsed="false">
      <c r="B975" s="124" t="n">
        <f aca="false">B974+1</f>
        <v>959</v>
      </c>
      <c r="C975" s="21" t="n">
        <f aca="false">$C$7</f>
        <v>3.29212628660779</v>
      </c>
      <c r="D975" s="21" t="n">
        <f aca="true">NORMSINV(RAND())</f>
        <v>-0.452468520163546</v>
      </c>
      <c r="E975" s="21" t="n">
        <f aca="false">$C$4*($G$4-C975)*$J$4+$F$4*SQRT($J$4)*D975+C975</f>
        <v>2.96717906345086</v>
      </c>
      <c r="F975" s="125" t="n">
        <f aca="false">EXP(E975)</f>
        <v>19.4370116100138</v>
      </c>
      <c r="G975" s="126" t="n">
        <f aca="false">EXP(EXP(-$C$4*($J$4-$I$4))*LN(F975)+(1-EXP(-$C$4*($J$4-$I$4)))*$G$4+$F$4^2/(4*$C$4)*(1-EXP(-2*$C$4*($J$4-$I$4))))</f>
        <v>19.3287910745933</v>
      </c>
      <c r="H975" s="126" t="n">
        <f aca="false">EXP(EXP(-$C$4*($K$4-$I$4))*LN(G975)+(1-EXP(-$C$4*($K$4-$I$4)))*$G$4+$F$4^2/(4*$C$4)*(1-EXP(-2*$C$4*($K$4-$I$4))))</f>
        <v>18.8718745543099</v>
      </c>
      <c r="I975" s="126" t="n">
        <f aca="false">MAX(0,G975-H975-$H$4)</f>
        <v>0</v>
      </c>
      <c r="J975" s="22" t="n">
        <f aca="false">$D$7*AVERAGE(A975,I975)</f>
        <v>0</v>
      </c>
      <c r="K975" s="135"/>
    </row>
    <row r="976" customFormat="false" ht="12.75" hidden="false" customHeight="false" outlineLevel="0" collapsed="false">
      <c r="B976" s="124" t="n">
        <f aca="false">B975+1</f>
        <v>960</v>
      </c>
      <c r="C976" s="21" t="n">
        <f aca="false">$C$7</f>
        <v>3.29212628660779</v>
      </c>
      <c r="D976" s="21" t="n">
        <f aca="true">NORMSINV(RAND())</f>
        <v>-0.146701569281193</v>
      </c>
      <c r="E976" s="21" t="n">
        <f aca="false">$C$4*($G$4-C976)*$J$4+$F$4*SQRT($J$4)*D976+C976</f>
        <v>3.06462617998433</v>
      </c>
      <c r="F976" s="125" t="n">
        <f aca="false">EXP(E976)</f>
        <v>21.4264508537201</v>
      </c>
      <c r="G976" s="126" t="n">
        <f aca="false">EXP(EXP(-$C$4*($J$4-$I$4))*LN(F976)+(1-EXP(-$C$4*($J$4-$I$4)))*$G$4+$F$4^2/(4*$C$4)*(1-EXP(-2*$C$4*($J$4-$I$4))))</f>
        <v>21.0772996981861</v>
      </c>
      <c r="H976" s="126" t="n">
        <f aca="false">EXP(EXP(-$C$4*($K$4-$I$4))*LN(G976)+(1-EXP(-$C$4*($K$4-$I$4)))*$G$4+$F$4^2/(4*$C$4)*(1-EXP(-2*$C$4*($K$4-$I$4))))</f>
        <v>19.9193234935125</v>
      </c>
      <c r="I976" s="126" t="n">
        <f aca="false">MAX(0,G976-H976-$H$4)</f>
        <v>0</v>
      </c>
      <c r="J976" s="22" t="n">
        <f aca="false">$D$7*AVERAGE(A976,I976)</f>
        <v>0</v>
      </c>
      <c r="K976" s="135"/>
    </row>
    <row r="977" customFormat="false" ht="12.75" hidden="false" customHeight="false" outlineLevel="0" collapsed="false">
      <c r="B977" s="124" t="n">
        <f aca="false">B976+1</f>
        <v>961</v>
      </c>
      <c r="C977" s="21" t="n">
        <f aca="false">$C$7</f>
        <v>3.29212628660779</v>
      </c>
      <c r="D977" s="21" t="n">
        <f aca="true">NORMSINV(RAND())</f>
        <v>1.71107234286478</v>
      </c>
      <c r="E977" s="21" t="n">
        <f aca="false">$C$4*($G$4-C977)*$J$4+$F$4*SQRT($J$4)*D977+C977</f>
        <v>3.65669380006989</v>
      </c>
      <c r="F977" s="125" t="n">
        <f aca="false">EXP(E977)</f>
        <v>38.7330716642193</v>
      </c>
      <c r="G977" s="126" t="n">
        <f aca="false">EXP(EXP(-$C$4*($J$4-$I$4))*LN(F977)+(1-EXP(-$C$4*($J$4-$I$4)))*$G$4+$F$4^2/(4*$C$4)*(1-EXP(-2*$C$4*($J$4-$I$4))))</f>
        <v>35.6719538827232</v>
      </c>
      <c r="H977" s="126" t="n">
        <f aca="false">EXP(EXP(-$C$4*($K$4-$I$4))*LN(G977)+(1-EXP(-$C$4*($K$4-$I$4)))*$G$4+$F$4^2/(4*$C$4)*(1-EXP(-2*$C$4*($K$4-$I$4))))</f>
        <v>27.6572949952115</v>
      </c>
      <c r="I977" s="126" t="n">
        <f aca="false">MAX(0,G977-H977-$H$4)</f>
        <v>5.97465888751167</v>
      </c>
      <c r="J977" s="22" t="n">
        <f aca="false">$D$7*AVERAGE(A977,I977)</f>
        <v>5.6832713351558</v>
      </c>
      <c r="K977" s="135"/>
    </row>
    <row r="978" customFormat="false" ht="12.75" hidden="false" customHeight="false" outlineLevel="0" collapsed="false">
      <c r="B978" s="124" t="n">
        <f aca="false">B977+1</f>
        <v>962</v>
      </c>
      <c r="C978" s="21" t="n">
        <f aca="false">$C$7</f>
        <v>3.29212628660779</v>
      </c>
      <c r="D978" s="21" t="n">
        <f aca="true">NORMSINV(RAND())</f>
        <v>1.25425276904454</v>
      </c>
      <c r="E978" s="21" t="n">
        <f aca="false">$C$4*($G$4-C978)*$J$4+$F$4*SQRT($J$4)*D978+C978</f>
        <v>3.51110661310815</v>
      </c>
      <c r="F978" s="125" t="n">
        <f aca="false">EXP(E978)</f>
        <v>33.4853025633263</v>
      </c>
      <c r="G978" s="126" t="n">
        <f aca="false">EXP(EXP(-$C$4*($J$4-$I$4))*LN(F978)+(1-EXP(-$C$4*($J$4-$I$4)))*$G$4+$F$4^2/(4*$C$4)*(1-EXP(-2*$C$4*($J$4-$I$4))))</f>
        <v>31.342719778696</v>
      </c>
      <c r="H978" s="126" t="n">
        <f aca="false">EXP(EXP(-$C$4*($K$4-$I$4))*LN(G978)+(1-EXP(-$C$4*($K$4-$I$4)))*$G$4+$F$4^2/(4*$C$4)*(1-EXP(-2*$C$4*($K$4-$I$4))))</f>
        <v>25.5129604653725</v>
      </c>
      <c r="I978" s="126" t="n">
        <f aca="false">MAX(0,G978-H978-$H$4)</f>
        <v>3.78975931332345</v>
      </c>
      <c r="J978" s="22" t="n">
        <f aca="false">$D$7*AVERAGE(A978,I978)</f>
        <v>3.60493057060889</v>
      </c>
      <c r="K978" s="135"/>
    </row>
    <row r="979" customFormat="false" ht="12.75" hidden="false" customHeight="false" outlineLevel="0" collapsed="false">
      <c r="B979" s="124" t="n">
        <f aca="false">B978+1</f>
        <v>963</v>
      </c>
      <c r="C979" s="21" t="n">
        <f aca="false">$C$7</f>
        <v>3.29212628660779</v>
      </c>
      <c r="D979" s="21" t="n">
        <f aca="true">NORMSINV(RAND())</f>
        <v>-0.519847578697813</v>
      </c>
      <c r="E979" s="21" t="n">
        <f aca="false">$C$4*($G$4-C979)*$J$4+$F$4*SQRT($J$4)*D979+C979</f>
        <v>2.94570553614532</v>
      </c>
      <c r="F979" s="125" t="n">
        <f aca="false">EXP(E979)</f>
        <v>19.0240798286172</v>
      </c>
      <c r="G979" s="126" t="n">
        <f aca="false">EXP(EXP(-$C$4*($J$4-$I$4))*LN(F979)+(1-EXP(-$C$4*($J$4-$I$4)))*$G$4+$F$4^2/(4*$C$4)*(1-EXP(-2*$C$4*($J$4-$I$4))))</f>
        <v>18.9634285448729</v>
      </c>
      <c r="H979" s="126" t="n">
        <f aca="false">EXP(EXP(-$C$4*($K$4-$I$4))*LN(G979)+(1-EXP(-$C$4*($K$4-$I$4)))*$G$4+$F$4^2/(4*$C$4)*(1-EXP(-2*$C$4*($K$4-$I$4))))</f>
        <v>18.6485674873975</v>
      </c>
      <c r="I979" s="126" t="n">
        <f aca="false">MAX(0,G979-H979-$H$4)</f>
        <v>0</v>
      </c>
      <c r="J979" s="22" t="n">
        <f aca="false">$D$7*AVERAGE(A979,I979)</f>
        <v>0</v>
      </c>
      <c r="K979" s="135"/>
    </row>
    <row r="980" customFormat="false" ht="12.75" hidden="false" customHeight="false" outlineLevel="0" collapsed="false">
      <c r="B980" s="124" t="n">
        <f aca="false">B979+1</f>
        <v>964</v>
      </c>
      <c r="C980" s="21" t="n">
        <f aca="false">$C$7</f>
        <v>3.29212628660779</v>
      </c>
      <c r="D980" s="21" t="n">
        <f aca="true">NORMSINV(RAND())</f>
        <v>0.140386962849819</v>
      </c>
      <c r="E980" s="21" t="n">
        <f aca="false">$C$4*($G$4-C980)*$J$4+$F$4*SQRT($J$4)*D980+C980</f>
        <v>3.15612053398585</v>
      </c>
      <c r="F980" s="125" t="n">
        <f aca="false">EXP(E980)</f>
        <v>23.479331745839</v>
      </c>
      <c r="G980" s="126" t="n">
        <f aca="false">EXP(EXP(-$C$4*($J$4-$I$4))*LN(F980)+(1-EXP(-$C$4*($J$4-$I$4)))*$G$4+$F$4^2/(4*$C$4)*(1-EXP(-2*$C$4*($J$4-$I$4))))</f>
        <v>22.8627120547774</v>
      </c>
      <c r="H980" s="126" t="n">
        <f aca="false">EXP(EXP(-$C$4*($K$4-$I$4))*LN(G980)+(1-EXP(-$C$4*($K$4-$I$4)))*$G$4+$F$4^2/(4*$C$4)*(1-EXP(-2*$C$4*($K$4-$I$4))))</f>
        <v>20.9556459657659</v>
      </c>
      <c r="I980" s="126" t="n">
        <f aca="false">MAX(0,G980-H980-$H$4)</f>
        <v>0</v>
      </c>
      <c r="J980" s="22" t="n">
        <f aca="false">$D$7*AVERAGE(A980,I980)</f>
        <v>0</v>
      </c>
      <c r="K980" s="135"/>
    </row>
    <row r="981" customFormat="false" ht="12.75" hidden="false" customHeight="false" outlineLevel="0" collapsed="false">
      <c r="B981" s="124" t="n">
        <f aca="false">B980+1</f>
        <v>965</v>
      </c>
      <c r="C981" s="21" t="n">
        <f aca="false">$C$7</f>
        <v>3.29212628660779</v>
      </c>
      <c r="D981" s="21" t="n">
        <f aca="true">NORMSINV(RAND())</f>
        <v>-0.612015156366271</v>
      </c>
      <c r="E981" s="21" t="n">
        <f aca="false">$C$4*($G$4-C981)*$J$4+$F$4*SQRT($J$4)*D981+C981</f>
        <v>2.91633197351617</v>
      </c>
      <c r="F981" s="125" t="n">
        <f aca="false">EXP(E981)</f>
        <v>18.4734021050529</v>
      </c>
      <c r="G981" s="126" t="n">
        <f aca="false">EXP(EXP(-$C$4*($J$4-$I$4))*LN(F981)+(1-EXP(-$C$4*($J$4-$I$4)))*$G$4+$F$4^2/(4*$C$4)*(1-EXP(-2*$C$4*($J$4-$I$4))))</f>
        <v>18.4748092449617</v>
      </c>
      <c r="H981" s="126" t="n">
        <f aca="false">EXP(EXP(-$C$4*($K$4-$I$4))*LN(G981)+(1-EXP(-$C$4*($K$4-$I$4)))*$G$4+$F$4^2/(4*$C$4)*(1-EXP(-2*$C$4*($K$4-$I$4))))</f>
        <v>18.3473796437353</v>
      </c>
      <c r="I981" s="126" t="n">
        <f aca="false">MAX(0,G981-H981-$H$4)</f>
        <v>0</v>
      </c>
      <c r="J981" s="22" t="n">
        <f aca="false">$D$7*AVERAGE(A981,I981)</f>
        <v>0</v>
      </c>
      <c r="K981" s="135"/>
    </row>
    <row r="982" customFormat="false" ht="12.75" hidden="false" customHeight="false" outlineLevel="0" collapsed="false">
      <c r="B982" s="124" t="n">
        <f aca="false">B981+1</f>
        <v>966</v>
      </c>
      <c r="C982" s="21" t="n">
        <f aca="false">$C$7</f>
        <v>3.29212628660779</v>
      </c>
      <c r="D982" s="21" t="n">
        <f aca="true">NORMSINV(RAND())</f>
        <v>0.275087843317533</v>
      </c>
      <c r="E982" s="21" t="n">
        <f aca="false">$C$4*($G$4-C982)*$J$4+$F$4*SQRT($J$4)*D982+C982</f>
        <v>3.19904934744401</v>
      </c>
      <c r="F982" s="125" t="n">
        <f aca="false">EXP(E982)</f>
        <v>24.5092193665784</v>
      </c>
      <c r="G982" s="126" t="n">
        <f aca="false">EXP(EXP(-$C$4*($J$4-$I$4))*LN(F982)+(1-EXP(-$C$4*($J$4-$I$4)))*$G$4+$F$4^2/(4*$C$4)*(1-EXP(-2*$C$4*($J$4-$I$4))))</f>
        <v>23.7517914227002</v>
      </c>
      <c r="H982" s="126" t="n">
        <f aca="false">EXP(EXP(-$C$4*($K$4-$I$4))*LN(G982)+(1-EXP(-$C$4*($K$4-$I$4)))*$G$4+$F$4^2/(4*$C$4)*(1-EXP(-2*$C$4*($K$4-$I$4))))</f>
        <v>21.4603000693696</v>
      </c>
      <c r="I982" s="126" t="n">
        <f aca="false">MAX(0,G982-H982-$H$4)</f>
        <v>0.251491353330649</v>
      </c>
      <c r="J982" s="22" t="n">
        <f aca="false">$D$7*AVERAGE(A982,I982)</f>
        <v>0.239225975295619</v>
      </c>
      <c r="K982" s="135"/>
    </row>
    <row r="983" customFormat="false" ht="12.75" hidden="false" customHeight="false" outlineLevel="0" collapsed="false">
      <c r="B983" s="124" t="n">
        <f aca="false">B982+1</f>
        <v>967</v>
      </c>
      <c r="C983" s="21" t="n">
        <f aca="false">$C$7</f>
        <v>3.29212628660779</v>
      </c>
      <c r="D983" s="21" t="n">
        <f aca="true">NORMSINV(RAND())</f>
        <v>0.477154765878692</v>
      </c>
      <c r="E983" s="21" t="n">
        <f aca="false">$C$4*($G$4-C983)*$J$4+$F$4*SQRT($J$4)*D983+C983</f>
        <v>3.26344753990253</v>
      </c>
      <c r="F983" s="125" t="n">
        <f aca="false">EXP(E983)</f>
        <v>26.1394989456089</v>
      </c>
      <c r="G983" s="126" t="n">
        <f aca="false">EXP(EXP(-$C$4*($J$4-$I$4))*LN(F983)+(1-EXP(-$C$4*($J$4-$I$4)))*$G$4+$F$4^2/(4*$C$4)*(1-EXP(-2*$C$4*($J$4-$I$4))))</f>
        <v>25.1507665547079</v>
      </c>
      <c r="H983" s="126" t="n">
        <f aca="false">EXP(EXP(-$C$4*($K$4-$I$4))*LN(G983)+(1-EXP(-$C$4*($K$4-$I$4)))*$G$4+$F$4^2/(4*$C$4)*(1-EXP(-2*$C$4*($K$4-$I$4))))</f>
        <v>22.2402207468621</v>
      </c>
      <c r="I983" s="126" t="n">
        <f aca="false">MAX(0,G983-H983-$H$4)</f>
        <v>0.870545807845743</v>
      </c>
      <c r="J983" s="22" t="n">
        <f aca="false">$D$7*AVERAGE(A983,I983)</f>
        <v>0.828088787798615</v>
      </c>
      <c r="K983" s="135"/>
    </row>
    <row r="984" customFormat="false" ht="12.75" hidden="false" customHeight="false" outlineLevel="0" collapsed="false">
      <c r="B984" s="124" t="n">
        <f aca="false">B983+1</f>
        <v>968</v>
      </c>
      <c r="C984" s="21" t="n">
        <f aca="false">$C$7</f>
        <v>3.29212628660779</v>
      </c>
      <c r="D984" s="21" t="n">
        <f aca="true">NORMSINV(RAND())</f>
        <v>1.19707269317468</v>
      </c>
      <c r="E984" s="21" t="n">
        <f aca="false">$C$4*($G$4-C984)*$J$4+$F$4*SQRT($J$4)*D984+C984</f>
        <v>3.4928834745361</v>
      </c>
      <c r="F984" s="125" t="n">
        <f aca="false">EXP(E984)</f>
        <v>32.8806215808413</v>
      </c>
      <c r="G984" s="126" t="n">
        <f aca="false">EXP(EXP(-$C$4*($J$4-$I$4))*LN(F984)+(1-EXP(-$C$4*($J$4-$I$4)))*$G$4+$F$4^2/(4*$C$4)*(1-EXP(-2*$C$4*($J$4-$I$4))))</f>
        <v>30.8392177883347</v>
      </c>
      <c r="H984" s="126" t="n">
        <f aca="false">EXP(EXP(-$C$4*($K$4-$I$4))*LN(G984)+(1-EXP(-$C$4*($K$4-$I$4)))*$G$4+$F$4^2/(4*$C$4)*(1-EXP(-2*$C$4*($K$4-$I$4))))</f>
        <v>25.2565365040467</v>
      </c>
      <c r="I984" s="126" t="n">
        <f aca="false">MAX(0,G984-H984-$H$4)</f>
        <v>3.54268128428807</v>
      </c>
      <c r="J984" s="22" t="n">
        <f aca="false">$D$7*AVERAGE(A984,I984)</f>
        <v>3.36990267924279</v>
      </c>
      <c r="K984" s="135"/>
    </row>
    <row r="985" customFormat="false" ht="12.75" hidden="false" customHeight="false" outlineLevel="0" collapsed="false">
      <c r="B985" s="124" t="n">
        <f aca="false">B984+1</f>
        <v>969</v>
      </c>
      <c r="C985" s="21" t="n">
        <f aca="false">$C$7</f>
        <v>3.29212628660779</v>
      </c>
      <c r="D985" s="21" t="n">
        <f aca="true">NORMSINV(RAND())</f>
        <v>-0.852243415013901</v>
      </c>
      <c r="E985" s="21" t="n">
        <f aca="false">$C$4*($G$4-C985)*$J$4+$F$4*SQRT($J$4)*D985+C985</f>
        <v>2.83977186442814</v>
      </c>
      <c r="F985" s="125" t="n">
        <f aca="false">EXP(E985)</f>
        <v>17.1118612675555</v>
      </c>
      <c r="G985" s="126" t="n">
        <f aca="false">EXP(EXP(-$C$4*($J$4-$I$4))*LN(F985)+(1-EXP(-$C$4*($J$4-$I$4)))*$G$4+$F$4^2/(4*$C$4)*(1-EXP(-2*$C$4*($J$4-$I$4))))</f>
        <v>17.2596166485331</v>
      </c>
      <c r="H985" s="126" t="n">
        <f aca="false">EXP(EXP(-$C$4*($K$4-$I$4))*LN(G985)+(1-EXP(-$C$4*($K$4-$I$4)))*$G$4+$F$4^2/(4*$C$4)*(1-EXP(-2*$C$4*($K$4-$I$4))))</f>
        <v>17.5850200870344</v>
      </c>
      <c r="I985" s="126" t="n">
        <f aca="false">MAX(0,G985-H985-$H$4)</f>
        <v>0</v>
      </c>
      <c r="J985" s="22" t="n">
        <f aca="false">$D$7*AVERAGE(A985,I985)</f>
        <v>0</v>
      </c>
      <c r="K985" s="135"/>
    </row>
    <row r="986" customFormat="false" ht="12.75" hidden="false" customHeight="false" outlineLevel="0" collapsed="false">
      <c r="B986" s="124" t="n">
        <f aca="false">B985+1</f>
        <v>970</v>
      </c>
      <c r="C986" s="21" t="n">
        <f aca="false">$C$7</f>
        <v>3.29212628660779</v>
      </c>
      <c r="D986" s="21" t="n">
        <f aca="true">NORMSINV(RAND())</f>
        <v>-0.608740617926425</v>
      </c>
      <c r="E986" s="21" t="n">
        <f aca="false">$C$4*($G$4-C986)*$J$4+$F$4*SQRT($J$4)*D986+C986</f>
        <v>2.91737556023482</v>
      </c>
      <c r="F986" s="125" t="n">
        <f aca="false">EXP(E986)</f>
        <v>18.492690765082</v>
      </c>
      <c r="G986" s="126" t="n">
        <f aca="false">EXP(EXP(-$C$4*($J$4-$I$4))*LN(F986)+(1-EXP(-$C$4*($J$4-$I$4)))*$G$4+$F$4^2/(4*$C$4)*(1-EXP(-2*$C$4*($J$4-$I$4))))</f>
        <v>18.4919513109332</v>
      </c>
      <c r="H986" s="126" t="n">
        <f aca="false">EXP(EXP(-$C$4*($K$4-$I$4))*LN(G986)+(1-EXP(-$C$4*($K$4-$I$4)))*$G$4+$F$4^2/(4*$C$4)*(1-EXP(-2*$C$4*($K$4-$I$4))))</f>
        <v>18.3579964641134</v>
      </c>
      <c r="I986" s="126" t="n">
        <f aca="false">MAX(0,G986-H986-$H$4)</f>
        <v>0</v>
      </c>
      <c r="J986" s="22" t="n">
        <f aca="false">$D$7*AVERAGE(A986,I986)</f>
        <v>0</v>
      </c>
      <c r="K986" s="135"/>
    </row>
    <row r="987" customFormat="false" ht="12.75" hidden="false" customHeight="false" outlineLevel="0" collapsed="false">
      <c r="B987" s="124" t="n">
        <f aca="false">B986+1</f>
        <v>971</v>
      </c>
      <c r="C987" s="21" t="n">
        <f aca="false">$C$7</f>
        <v>3.29212628660779</v>
      </c>
      <c r="D987" s="21" t="n">
        <f aca="true">NORMSINV(RAND())</f>
        <v>0.772965229967469</v>
      </c>
      <c r="E987" s="21" t="n">
        <f aca="false">$C$4*($G$4-C987)*$J$4+$F$4*SQRT($J$4)*D987+C987</f>
        <v>3.35772155049359</v>
      </c>
      <c r="F987" s="125" t="n">
        <f aca="false">EXP(E987)</f>
        <v>28.7236708318985</v>
      </c>
      <c r="G987" s="126" t="n">
        <f aca="false">EXP(EXP(-$C$4*($J$4-$I$4))*LN(F987)+(1-EXP(-$C$4*($J$4-$I$4)))*$G$4+$F$4^2/(4*$C$4)*(1-EXP(-2*$C$4*($J$4-$I$4))))</f>
        <v>27.3487087713997</v>
      </c>
      <c r="H987" s="126" t="n">
        <f aca="false">EXP(EXP(-$C$4*($K$4-$I$4))*LN(G987)+(1-EXP(-$C$4*($K$4-$I$4)))*$G$4+$F$4^2/(4*$C$4)*(1-EXP(-2*$C$4*($K$4-$I$4))))</f>
        <v>23.4333694479908</v>
      </c>
      <c r="I987" s="126" t="n">
        <f aca="false">MAX(0,G987-H987-$H$4)</f>
        <v>1.87533932340893</v>
      </c>
      <c r="J987" s="22" t="n">
        <f aca="false">$D$7*AVERAGE(A987,I987)</f>
        <v>1.78387794534983</v>
      </c>
      <c r="K987" s="135"/>
    </row>
    <row r="988" customFormat="false" ht="12.75" hidden="false" customHeight="false" outlineLevel="0" collapsed="false">
      <c r="B988" s="124" t="n">
        <f aca="false">B987+1</f>
        <v>972</v>
      </c>
      <c r="C988" s="21" t="n">
        <f aca="false">$C$7</f>
        <v>3.29212628660779</v>
      </c>
      <c r="D988" s="21" t="n">
        <f aca="true">NORMSINV(RAND())</f>
        <v>-0.854393195391567</v>
      </c>
      <c r="E988" s="21" t="n">
        <f aca="false">$C$4*($G$4-C988)*$J$4+$F$4*SQRT($J$4)*D988+C988</f>
        <v>2.83908673512172</v>
      </c>
      <c r="F988" s="125" t="n">
        <f aca="false">EXP(E988)</f>
        <v>17.1001414451691</v>
      </c>
      <c r="G988" s="126" t="n">
        <f aca="false">EXP(EXP(-$C$4*($J$4-$I$4))*LN(F988)+(1-EXP(-$C$4*($J$4-$I$4)))*$G$4+$F$4^2/(4*$C$4)*(1-EXP(-2*$C$4*($J$4-$I$4))))</f>
        <v>17.2491109548623</v>
      </c>
      <c r="H988" s="126" t="n">
        <f aca="false">EXP(EXP(-$C$4*($K$4-$I$4))*LN(G988)+(1-EXP(-$C$4*($K$4-$I$4)))*$G$4+$F$4^2/(4*$C$4)*(1-EXP(-2*$C$4*($K$4-$I$4))))</f>
        <v>17.5783428129622</v>
      </c>
      <c r="I988" s="126" t="n">
        <f aca="false">MAX(0,G988-H988-$H$4)</f>
        <v>0</v>
      </c>
      <c r="J988" s="22" t="n">
        <f aca="false">$D$7*AVERAGE(A988,I988)</f>
        <v>0</v>
      </c>
      <c r="K988" s="135"/>
    </row>
    <row r="989" customFormat="false" ht="12.75" hidden="false" customHeight="false" outlineLevel="0" collapsed="false">
      <c r="B989" s="124" t="n">
        <f aca="false">B988+1</f>
        <v>973</v>
      </c>
      <c r="C989" s="21" t="n">
        <f aca="false">$C$7</f>
        <v>3.29212628660779</v>
      </c>
      <c r="D989" s="21" t="n">
        <f aca="true">NORMSINV(RAND())</f>
        <v>-1.05141157394816</v>
      </c>
      <c r="E989" s="21" t="n">
        <f aca="false">$C$4*($G$4-C989)*$J$4+$F$4*SQRT($J$4)*D989+C989</f>
        <v>2.77629750025171</v>
      </c>
      <c r="F989" s="125" t="n">
        <f aca="false">EXP(E989)</f>
        <v>16.0594506246301</v>
      </c>
      <c r="G989" s="126" t="n">
        <f aca="false">EXP(EXP(-$C$4*($J$4-$I$4))*LN(F989)+(1-EXP(-$C$4*($J$4-$I$4)))*$G$4+$F$4^2/(4*$C$4)*(1-EXP(-2*$C$4*($J$4-$I$4))))</f>
        <v>16.3129628418145</v>
      </c>
      <c r="H989" s="126" t="n">
        <f aca="false">EXP(EXP(-$C$4*($K$4-$I$4))*LN(G989)+(1-EXP(-$C$4*($K$4-$I$4)))*$G$4+$F$4^2/(4*$C$4)*(1-EXP(-2*$C$4*($K$4-$I$4))))</f>
        <v>16.9770398864038</v>
      </c>
      <c r="I989" s="126" t="n">
        <f aca="false">MAX(0,G989-H989-$H$4)</f>
        <v>0</v>
      </c>
      <c r="J989" s="22" t="n">
        <f aca="false">$D$7*AVERAGE(A989,I989)</f>
        <v>0</v>
      </c>
      <c r="K989" s="135"/>
    </row>
    <row r="990" customFormat="false" ht="12.75" hidden="false" customHeight="false" outlineLevel="0" collapsed="false">
      <c r="B990" s="124" t="n">
        <f aca="false">B989+1</f>
        <v>974</v>
      </c>
      <c r="C990" s="21" t="n">
        <f aca="false">$C$7</f>
        <v>3.29212628660779</v>
      </c>
      <c r="D990" s="21" t="n">
        <f aca="true">NORMSINV(RAND())</f>
        <v>2.84948620617475</v>
      </c>
      <c r="E990" s="21" t="n">
        <f aca="false">$C$4*($G$4-C990)*$J$4+$F$4*SQRT($J$4)*D990+C990</f>
        <v>4.01950327990793</v>
      </c>
      <c r="F990" s="125" t="n">
        <f aca="false">EXP(E990)</f>
        <v>55.6734448388336</v>
      </c>
      <c r="G990" s="126" t="n">
        <f aca="false">EXP(EXP(-$C$4*($J$4-$I$4))*LN(F990)+(1-EXP(-$C$4*($J$4-$I$4)))*$G$4+$F$4^2/(4*$C$4)*(1-EXP(-2*$C$4*($J$4-$I$4))))</f>
        <v>49.2442262426106</v>
      </c>
      <c r="H990" s="126" t="n">
        <f aca="false">EXP(EXP(-$C$4*($K$4-$I$4))*LN(G990)+(1-EXP(-$C$4*($K$4-$I$4)))*$G$4+$F$4^2/(4*$C$4)*(1-EXP(-2*$C$4*($K$4-$I$4))))</f>
        <v>33.8183894283578</v>
      </c>
      <c r="I990" s="126" t="n">
        <f aca="false">MAX(0,G990-H990-$H$4)</f>
        <v>13.3858368142529</v>
      </c>
      <c r="J990" s="22" t="n">
        <f aca="false">$D$7*AVERAGE(A990,I990)</f>
        <v>12.7330018492822</v>
      </c>
      <c r="K990" s="135"/>
    </row>
    <row r="991" customFormat="false" ht="12.75" hidden="false" customHeight="false" outlineLevel="0" collapsed="false">
      <c r="B991" s="124" t="n">
        <f aca="false">B990+1</f>
        <v>975</v>
      </c>
      <c r="C991" s="21" t="n">
        <f aca="false">$C$7</f>
        <v>3.29212628660779</v>
      </c>
      <c r="D991" s="21" t="n">
        <f aca="true">NORMSINV(RAND())</f>
        <v>-0.203061764817526</v>
      </c>
      <c r="E991" s="21" t="n">
        <f aca="false">$C$4*($G$4-C991)*$J$4+$F$4*SQRT($J$4)*D991+C991</f>
        <v>3.04666433510074</v>
      </c>
      <c r="F991" s="125" t="n">
        <f aca="false">EXP(E991)</f>
        <v>21.0450280504405</v>
      </c>
      <c r="G991" s="126" t="n">
        <f aca="false">EXP(EXP(-$C$4*($J$4-$I$4))*LN(F991)+(1-EXP(-$C$4*($J$4-$I$4)))*$G$4+$F$4^2/(4*$C$4)*(1-EXP(-2*$C$4*($J$4-$I$4))))</f>
        <v>20.743521830938</v>
      </c>
      <c r="H991" s="126" t="n">
        <f aca="false">EXP(EXP(-$C$4*($K$4-$I$4))*LN(G991)+(1-EXP(-$C$4*($K$4-$I$4)))*$G$4+$F$4^2/(4*$C$4)*(1-EXP(-2*$C$4*($K$4-$I$4))))</f>
        <v>19.7219760535113</v>
      </c>
      <c r="I991" s="126" t="n">
        <f aca="false">MAX(0,G991-H991-$H$4)</f>
        <v>0</v>
      </c>
      <c r="J991" s="22" t="n">
        <f aca="false">$D$7*AVERAGE(A991,I991)</f>
        <v>0</v>
      </c>
      <c r="K991" s="135"/>
    </row>
    <row r="992" customFormat="false" ht="12.75" hidden="false" customHeight="false" outlineLevel="0" collapsed="false">
      <c r="B992" s="124" t="n">
        <f aca="false">B991+1</f>
        <v>976</v>
      </c>
      <c r="C992" s="21" t="n">
        <f aca="false">$C$7</f>
        <v>3.29212628660779</v>
      </c>
      <c r="D992" s="21" t="n">
        <f aca="true">NORMSINV(RAND())</f>
        <v>-1.06443113264975</v>
      </c>
      <c r="E992" s="21" t="n">
        <f aca="false">$C$4*($G$4-C992)*$J$4+$F$4*SQRT($J$4)*D992+C992</f>
        <v>2.77214820141366</v>
      </c>
      <c r="F992" s="125" t="n">
        <f aca="false">EXP(E992)</f>
        <v>15.9929532190229</v>
      </c>
      <c r="G992" s="126" t="n">
        <f aca="false">EXP(EXP(-$C$4*($J$4-$I$4))*LN(F992)+(1-EXP(-$C$4*($J$4-$I$4)))*$G$4+$F$4^2/(4*$C$4)*(1-EXP(-2*$C$4*($J$4-$I$4))))</f>
        <v>16.2529201249161</v>
      </c>
      <c r="H992" s="126" t="n">
        <f aca="false">EXP(EXP(-$C$4*($K$4-$I$4))*LN(G992)+(1-EXP(-$C$4*($K$4-$I$4)))*$G$4+$F$4^2/(4*$C$4)*(1-EXP(-2*$C$4*($K$4-$I$4))))</f>
        <v>16.9380363863452</v>
      </c>
      <c r="I992" s="126" t="n">
        <f aca="false">MAX(0,G992-H992-$H$4)</f>
        <v>0</v>
      </c>
      <c r="J992" s="22" t="n">
        <f aca="false">$D$7*AVERAGE(A992,I992)</f>
        <v>0</v>
      </c>
      <c r="K992" s="135"/>
    </row>
    <row r="993" customFormat="false" ht="12.75" hidden="false" customHeight="false" outlineLevel="0" collapsed="false">
      <c r="B993" s="124" t="n">
        <f aca="false">B992+1</f>
        <v>977</v>
      </c>
      <c r="C993" s="21" t="n">
        <f aca="false">$C$7</f>
        <v>3.29212628660779</v>
      </c>
      <c r="D993" s="21" t="n">
        <f aca="true">NORMSINV(RAND())</f>
        <v>2.35199516799898</v>
      </c>
      <c r="E993" s="21" t="n">
        <f aca="false">$C$4*($G$4-C993)*$J$4+$F$4*SQRT($J$4)*D993+C993</f>
        <v>3.86095420509269</v>
      </c>
      <c r="F993" s="125" t="n">
        <f aca="false">EXP(E993)</f>
        <v>47.5106646645064</v>
      </c>
      <c r="G993" s="126" t="n">
        <f aca="false">EXP(EXP(-$C$4*($J$4-$I$4))*LN(F993)+(1-EXP(-$C$4*($J$4-$I$4)))*$G$4+$F$4^2/(4*$C$4)*(1-EXP(-2*$C$4*($J$4-$I$4))))</f>
        <v>42.7722783296317</v>
      </c>
      <c r="H993" s="126" t="n">
        <f aca="false">EXP(EXP(-$C$4*($K$4-$I$4))*LN(G993)+(1-EXP(-$C$4*($K$4-$I$4)))*$G$4+$F$4^2/(4*$C$4)*(1-EXP(-2*$C$4*($K$4-$I$4))))</f>
        <v>30.973024316806</v>
      </c>
      <c r="I993" s="126" t="n">
        <f aca="false">MAX(0,G993-H993-$H$4)</f>
        <v>9.75925401282566</v>
      </c>
      <c r="J993" s="22" t="n">
        <f aca="false">$D$7*AVERAGE(A993,I993)</f>
        <v>9.28328957817644</v>
      </c>
      <c r="K993" s="135"/>
    </row>
    <row r="994" customFormat="false" ht="12.75" hidden="false" customHeight="false" outlineLevel="0" collapsed="false">
      <c r="B994" s="124" t="n">
        <f aca="false">B993+1</f>
        <v>978</v>
      </c>
      <c r="C994" s="21" t="n">
        <f aca="false">$C$7</f>
        <v>3.29212628660779</v>
      </c>
      <c r="D994" s="21" t="n">
        <f aca="true">NORMSINV(RAND())</f>
        <v>0.516211703637412</v>
      </c>
      <c r="E994" s="21" t="n">
        <f aca="false">$C$4*($G$4-C994)*$J$4+$F$4*SQRT($J$4)*D994+C994</f>
        <v>3.27589488241038</v>
      </c>
      <c r="F994" s="125" t="n">
        <f aca="false">EXP(E994)</f>
        <v>26.4668996491378</v>
      </c>
      <c r="G994" s="126" t="n">
        <f aca="false">EXP(EXP(-$C$4*($J$4-$I$4))*LN(F994)+(1-EXP(-$C$4*($J$4-$I$4)))*$G$4+$F$4^2/(4*$C$4)*(1-EXP(-2*$C$4*($J$4-$I$4))))</f>
        <v>25.4305264092951</v>
      </c>
      <c r="H994" s="126" t="n">
        <f aca="false">EXP(EXP(-$C$4*($K$4-$I$4))*LN(G994)+(1-EXP(-$C$4*($K$4-$I$4)))*$G$4+$F$4^2/(4*$C$4)*(1-EXP(-2*$C$4*($K$4-$I$4))))</f>
        <v>22.3942067140989</v>
      </c>
      <c r="I994" s="126" t="n">
        <f aca="false">MAX(0,G994-H994-$H$4)</f>
        <v>0.996319695196177</v>
      </c>
      <c r="J994" s="22" t="n">
        <f aca="false">$D$7*AVERAGE(A994,I994)</f>
        <v>0.947728610280186</v>
      </c>
      <c r="K994" s="135"/>
    </row>
    <row r="995" customFormat="false" ht="12.75" hidden="false" customHeight="false" outlineLevel="0" collapsed="false">
      <c r="B995" s="124" t="n">
        <f aca="false">B994+1</f>
        <v>979</v>
      </c>
      <c r="C995" s="21" t="n">
        <f aca="false">$C$7</f>
        <v>3.29212628660779</v>
      </c>
      <c r="D995" s="21" t="n">
        <f aca="true">NORMSINV(RAND())</f>
        <v>-1.21606229166928</v>
      </c>
      <c r="E995" s="21" t="n">
        <f aca="false">$C$4*($G$4-C995)*$J$4+$F$4*SQRT($J$4)*D995+C995</f>
        <v>2.72382375307011</v>
      </c>
      <c r="F995" s="125" t="n">
        <f aca="false">EXP(E995)</f>
        <v>15.2384791667376</v>
      </c>
      <c r="G995" s="126" t="n">
        <f aca="false">EXP(EXP(-$C$4*($J$4-$I$4))*LN(F995)+(1-EXP(-$C$4*($J$4-$I$4)))*$G$4+$F$4^2/(4*$C$4)*(1-EXP(-2*$C$4*($J$4-$I$4))))</f>
        <v>15.5697019976118</v>
      </c>
      <c r="H995" s="126" t="n">
        <f aca="false">EXP(EXP(-$C$4*($K$4-$I$4))*LN(G995)+(1-EXP(-$C$4*($K$4-$I$4)))*$G$4+$F$4^2/(4*$C$4)*(1-EXP(-2*$C$4*($K$4-$I$4))))</f>
        <v>16.4903309559211</v>
      </c>
      <c r="I995" s="126" t="n">
        <f aca="false">MAX(0,G995-H995-$H$4)</f>
        <v>0</v>
      </c>
      <c r="J995" s="22" t="n">
        <f aca="false">$D$7*AVERAGE(A995,I995)</f>
        <v>0</v>
      </c>
      <c r="K995" s="135"/>
    </row>
    <row r="996" customFormat="false" ht="12.75" hidden="false" customHeight="false" outlineLevel="0" collapsed="false">
      <c r="B996" s="124" t="n">
        <f aca="false">B995+1</f>
        <v>980</v>
      </c>
      <c r="C996" s="21" t="n">
        <f aca="false">$C$7</f>
        <v>3.29212628660779</v>
      </c>
      <c r="D996" s="21" t="n">
        <f aca="true">NORMSINV(RAND())</f>
        <v>-1.54790261151946</v>
      </c>
      <c r="E996" s="21" t="n">
        <f aca="false">$C$4*($G$4-C996)*$J$4+$F$4*SQRT($J$4)*D996+C996</f>
        <v>2.61806712297771</v>
      </c>
      <c r="F996" s="125" t="n">
        <f aca="false">EXP(E996)</f>
        <v>13.7091997624772</v>
      </c>
      <c r="G996" s="126" t="n">
        <f aca="false">EXP(EXP(-$C$4*($J$4-$I$4))*LN(F996)+(1-EXP(-$C$4*($J$4-$I$4)))*$G$4+$F$4^2/(4*$C$4)*(1-EXP(-2*$C$4*($J$4-$I$4))))</f>
        <v>14.1730368534347</v>
      </c>
      <c r="H996" s="126" t="n">
        <f aca="false">EXP(EXP(-$C$4*($K$4-$I$4))*LN(G996)+(1-EXP(-$C$4*($K$4-$I$4)))*$G$4+$F$4^2/(4*$C$4)*(1-EXP(-2*$C$4*($K$4-$I$4))))</f>
        <v>15.5513961765284</v>
      </c>
      <c r="I996" s="126" t="n">
        <f aca="false">MAX(0,G996-H996-$H$4)</f>
        <v>0</v>
      </c>
      <c r="J996" s="22" t="n">
        <f aca="false">$D$7*AVERAGE(A996,I996)</f>
        <v>0</v>
      </c>
      <c r="K996" s="135"/>
    </row>
    <row r="997" customFormat="false" ht="12.75" hidden="false" customHeight="false" outlineLevel="0" collapsed="false">
      <c r="B997" s="124" t="n">
        <f aca="false">B996+1</f>
        <v>981</v>
      </c>
      <c r="C997" s="21" t="n">
        <f aca="false">$C$7</f>
        <v>3.29212628660779</v>
      </c>
      <c r="D997" s="21" t="n">
        <f aca="true">NORMSINV(RAND())</f>
        <v>-1.72852920720944</v>
      </c>
      <c r="E997" s="21" t="n">
        <f aca="false">$C$4*($G$4-C997)*$J$4+$F$4*SQRT($J$4)*D997+C997</f>
        <v>2.56050190584599</v>
      </c>
      <c r="F997" s="125" t="n">
        <f aca="false">EXP(E997)</f>
        <v>12.9423115074765</v>
      </c>
      <c r="G997" s="126" t="n">
        <f aca="false">EXP(EXP(-$C$4*($J$4-$I$4))*LN(F997)+(1-EXP(-$C$4*($J$4-$I$4)))*$G$4+$F$4^2/(4*$C$4)*(1-EXP(-2*$C$4*($J$4-$I$4))))</f>
        <v>13.4662070424443</v>
      </c>
      <c r="H997" s="126" t="n">
        <f aca="false">EXP(EXP(-$C$4*($K$4-$I$4))*LN(G997)+(1-EXP(-$C$4*($K$4-$I$4)))*$G$4+$F$4^2/(4*$C$4)*(1-EXP(-2*$C$4*($K$4-$I$4))))</f>
        <v>15.0629856093916</v>
      </c>
      <c r="I997" s="126" t="n">
        <f aca="false">MAX(0,G997-H997-$H$4)</f>
        <v>0</v>
      </c>
      <c r="J997" s="22" t="n">
        <f aca="false">$D$7*AVERAGE(A997,I997)</f>
        <v>0</v>
      </c>
      <c r="K997" s="135"/>
    </row>
    <row r="998" customFormat="false" ht="12.75" hidden="false" customHeight="false" outlineLevel="0" collapsed="false">
      <c r="B998" s="124" t="n">
        <f aca="false">B997+1</f>
        <v>982</v>
      </c>
      <c r="C998" s="21" t="n">
        <f aca="false">$C$7</f>
        <v>3.29212628660779</v>
      </c>
      <c r="D998" s="21" t="n">
        <f aca="true">NORMSINV(RAND())</f>
        <v>0.88135412676525</v>
      </c>
      <c r="E998" s="21" t="n">
        <f aca="false">$C$4*($G$4-C998)*$J$4+$F$4*SQRT($J$4)*D998+C998</f>
        <v>3.39226480451993</v>
      </c>
      <c r="F998" s="125" t="n">
        <f aca="false">EXP(E998)</f>
        <v>29.7332159939999</v>
      </c>
      <c r="G998" s="126" t="n">
        <f aca="false">EXP(EXP(-$C$4*($J$4-$I$4))*LN(F998)+(1-EXP(-$C$4*($J$4-$I$4)))*$G$4+$F$4^2/(4*$C$4)*(1-EXP(-2*$C$4*($J$4-$I$4))))</f>
        <v>28.2012913646361</v>
      </c>
      <c r="H998" s="126" t="n">
        <f aca="false">EXP(EXP(-$C$4*($K$4-$I$4))*LN(G998)+(1-EXP(-$C$4*($K$4-$I$4)))*$G$4+$F$4^2/(4*$C$4)*(1-EXP(-2*$C$4*($K$4-$I$4))))</f>
        <v>23.8864014381162</v>
      </c>
      <c r="I998" s="126" t="n">
        <f aca="false">MAX(0,G998-H998-$H$4)</f>
        <v>2.27488992651988</v>
      </c>
      <c r="J998" s="22" t="n">
        <f aca="false">$D$7*AVERAGE(A998,I998)</f>
        <v>2.16394223560597</v>
      </c>
      <c r="K998" s="135"/>
    </row>
    <row r="999" customFormat="false" ht="12.75" hidden="false" customHeight="false" outlineLevel="0" collapsed="false">
      <c r="B999" s="124" t="n">
        <f aca="false">B998+1</f>
        <v>983</v>
      </c>
      <c r="C999" s="21" t="n">
        <f aca="false">$C$7</f>
        <v>3.29212628660779</v>
      </c>
      <c r="D999" s="21" t="n">
        <f aca="true">NORMSINV(RAND())</f>
        <v>-0.282341161773987</v>
      </c>
      <c r="E999" s="21" t="n">
        <f aca="false">$C$4*($G$4-C999)*$J$4+$F$4*SQRT($J$4)*D999+C999</f>
        <v>3.02139820149269</v>
      </c>
      <c r="F999" s="125" t="n">
        <f aca="false">EXP(E999)</f>
        <v>20.5199626780552</v>
      </c>
      <c r="G999" s="126" t="n">
        <f aca="false">EXP(EXP(-$C$4*($J$4-$I$4))*LN(F999)+(1-EXP(-$C$4*($J$4-$I$4)))*$G$4+$F$4^2/(4*$C$4)*(1-EXP(-2*$C$4*($J$4-$I$4))))</f>
        <v>20.2829388881077</v>
      </c>
      <c r="H999" s="126" t="n">
        <f aca="false">EXP(EXP(-$C$4*($K$4-$I$4))*LN(G999)+(1-EXP(-$C$4*($K$4-$I$4)))*$G$4+$F$4^2/(4*$C$4)*(1-EXP(-2*$C$4*($K$4-$I$4))))</f>
        <v>19.4476811615034</v>
      </c>
      <c r="I999" s="126" t="n">
        <f aca="false">MAX(0,G999-H999-$H$4)</f>
        <v>0</v>
      </c>
      <c r="J999" s="22" t="n">
        <f aca="false">$D$7*AVERAGE(A999,I999)</f>
        <v>0</v>
      </c>
      <c r="K999" s="135"/>
    </row>
    <row r="1000" customFormat="false" ht="12.75" hidden="false" customHeight="false" outlineLevel="0" collapsed="false">
      <c r="B1000" s="124" t="n">
        <f aca="false">B999+1</f>
        <v>984</v>
      </c>
      <c r="C1000" s="21" t="n">
        <f aca="false">$C$7</f>
        <v>3.29212628660779</v>
      </c>
      <c r="D1000" s="21" t="n">
        <f aca="true">NORMSINV(RAND())</f>
        <v>0.215643913940191</v>
      </c>
      <c r="E1000" s="21" t="n">
        <f aca="false">$C$4*($G$4-C1000)*$J$4+$F$4*SQRT($J$4)*D1000+C1000</f>
        <v>3.18010472476152</v>
      </c>
      <c r="F1000" s="125" t="n">
        <f aca="false">EXP(E1000)</f>
        <v>24.0492719744639</v>
      </c>
      <c r="G1000" s="126" t="n">
        <f aca="false">EXP(EXP(-$C$4*($J$4-$I$4))*LN(F1000)+(1-EXP(-$C$4*($J$4-$I$4)))*$G$4+$F$4^2/(4*$C$4)*(1-EXP(-2*$C$4*($J$4-$I$4))))</f>
        <v>23.355253417372</v>
      </c>
      <c r="H1000" s="126" t="n">
        <f aca="false">EXP(EXP(-$C$4*($K$4-$I$4))*LN(G1000)+(1-EXP(-$C$4*($K$4-$I$4)))*$G$4+$F$4^2/(4*$C$4)*(1-EXP(-2*$C$4*($K$4-$I$4))))</f>
        <v>21.2361134825293</v>
      </c>
      <c r="I1000" s="126" t="n">
        <f aca="false">MAX(0,G1000-H1000-$H$4)</f>
        <v>0.0791399348427317</v>
      </c>
      <c r="J1000" s="22" t="n">
        <f aca="false">$D$7*AVERAGE(A1000,I1000)</f>
        <v>0.0752802346754757</v>
      </c>
      <c r="K1000" s="135"/>
    </row>
    <row r="1001" customFormat="false" ht="12.75" hidden="false" customHeight="false" outlineLevel="0" collapsed="false">
      <c r="B1001" s="124" t="n">
        <f aca="false">B1000+1</f>
        <v>985</v>
      </c>
      <c r="C1001" s="21" t="n">
        <f aca="false">$C$7</f>
        <v>3.29212628660779</v>
      </c>
      <c r="D1001" s="21" t="n">
        <f aca="true">NORMSINV(RAND())</f>
        <v>-1.58793037318805</v>
      </c>
      <c r="E1001" s="21" t="n">
        <f aca="false">$C$4*($G$4-C1001)*$J$4+$F$4*SQRT($J$4)*D1001+C1001</f>
        <v>2.60531038146383</v>
      </c>
      <c r="F1001" s="125" t="n">
        <f aca="false">EXP(E1001)</f>
        <v>13.5354257961084</v>
      </c>
      <c r="G1001" s="126" t="n">
        <f aca="false">EXP(EXP(-$C$4*($J$4-$I$4))*LN(F1001)+(1-EXP(-$C$4*($J$4-$I$4)))*$G$4+$F$4^2/(4*$C$4)*(1-EXP(-2*$C$4*($J$4-$I$4))))</f>
        <v>14.0132663955777</v>
      </c>
      <c r="H1001" s="126" t="n">
        <f aca="false">EXP(EXP(-$C$4*($K$4-$I$4))*LN(G1001)+(1-EXP(-$C$4*($K$4-$I$4)))*$G$4+$F$4^2/(4*$C$4)*(1-EXP(-2*$C$4*($K$4-$I$4))))</f>
        <v>15.4418137875048</v>
      </c>
      <c r="I1001" s="126" t="n">
        <f aca="false">MAX(0,G1001-H1001-$H$4)</f>
        <v>0</v>
      </c>
      <c r="J1001" s="22" t="n">
        <f aca="false">$D$7*AVERAGE(A1001,I1001)</f>
        <v>0</v>
      </c>
      <c r="K1001" s="135"/>
    </row>
    <row r="1002" customFormat="false" ht="12.75" hidden="false" customHeight="false" outlineLevel="0" collapsed="false">
      <c r="B1002" s="124" t="n">
        <f aca="false">B1001+1</f>
        <v>986</v>
      </c>
      <c r="C1002" s="21" t="n">
        <f aca="false">$C$7</f>
        <v>3.29212628660779</v>
      </c>
      <c r="D1002" s="21" t="n">
        <f aca="true">NORMSINV(RAND())</f>
        <v>0.78449613621883</v>
      </c>
      <c r="E1002" s="21" t="n">
        <f aca="false">$C$4*($G$4-C1002)*$J$4+$F$4*SQRT($J$4)*D1002+C1002</f>
        <v>3.36139641974277</v>
      </c>
      <c r="F1002" s="125" t="n">
        <f aca="false">EXP(E1002)</f>
        <v>28.8294207561247</v>
      </c>
      <c r="G1002" s="126" t="n">
        <f aca="false">EXP(EXP(-$C$4*($J$4-$I$4))*LN(F1002)+(1-EXP(-$C$4*($J$4-$I$4)))*$G$4+$F$4^2/(4*$C$4)*(1-EXP(-2*$C$4*($J$4-$I$4))))</f>
        <v>27.4381713333333</v>
      </c>
      <c r="H1002" s="126" t="n">
        <f aca="false">EXP(EXP(-$C$4*($K$4-$I$4))*LN(G1002)+(1-EXP(-$C$4*($K$4-$I$4)))*$G$4+$F$4^2/(4*$C$4)*(1-EXP(-2*$C$4*($K$4-$I$4))))</f>
        <v>23.4811537567964</v>
      </c>
      <c r="I1002" s="126" t="n">
        <f aca="false">MAX(0,G1002-H1002-$H$4)</f>
        <v>1.91701757653693</v>
      </c>
      <c r="J1002" s="22" t="n">
        <f aca="false">$D$7*AVERAGE(A1002,I1002)</f>
        <v>1.82352352608697</v>
      </c>
      <c r="K1002" s="135"/>
    </row>
    <row r="1003" customFormat="false" ht="12.75" hidden="false" customHeight="false" outlineLevel="0" collapsed="false">
      <c r="B1003" s="124" t="n">
        <f aca="false">B1002+1</f>
        <v>987</v>
      </c>
      <c r="C1003" s="21" t="n">
        <f aca="false">$C$7</f>
        <v>3.29212628660779</v>
      </c>
      <c r="D1003" s="21" t="n">
        <f aca="true">NORMSINV(RAND())</f>
        <v>0.718076844366276</v>
      </c>
      <c r="E1003" s="21" t="n">
        <f aca="false">$C$4*($G$4-C1003)*$J$4+$F$4*SQRT($J$4)*D1003+C1003</f>
        <v>3.34022876753396</v>
      </c>
      <c r="F1003" s="125" t="n">
        <f aca="false">EXP(E1003)</f>
        <v>28.22558306391</v>
      </c>
      <c r="G1003" s="126" t="n">
        <f aca="false">EXP(EXP(-$C$4*($J$4-$I$4))*LN(F1003)+(1-EXP(-$C$4*($J$4-$I$4)))*$G$4+$F$4^2/(4*$C$4)*(1-EXP(-2*$C$4*($J$4-$I$4))))</f>
        <v>26.9268397474607</v>
      </c>
      <c r="H1003" s="126" t="n">
        <f aca="false">EXP(EXP(-$C$4*($K$4-$I$4))*LN(G1003)+(1-EXP(-$C$4*($K$4-$I$4)))*$G$4+$F$4^2/(4*$C$4)*(1-EXP(-2*$C$4*($K$4-$I$4))))</f>
        <v>23.2072405912858</v>
      </c>
      <c r="I1003" s="126" t="n">
        <f aca="false">MAX(0,G1003-H1003-$H$4)</f>
        <v>1.67959915617493</v>
      </c>
      <c r="J1003" s="22" t="n">
        <f aca="false">$D$7*AVERAGE(A1003,I1003)</f>
        <v>1.59768413872016</v>
      </c>
      <c r="K1003" s="135"/>
    </row>
    <row r="1004" customFormat="false" ht="12.75" hidden="false" customHeight="false" outlineLevel="0" collapsed="false">
      <c r="B1004" s="124" t="n">
        <f aca="false">B1003+1</f>
        <v>988</v>
      </c>
      <c r="C1004" s="21" t="n">
        <f aca="false">$C$7</f>
        <v>3.29212628660779</v>
      </c>
      <c r="D1004" s="21" t="n">
        <f aca="true">NORMSINV(RAND())</f>
        <v>0.661146371105222</v>
      </c>
      <c r="E1004" s="21" t="n">
        <f aca="false">$C$4*($G$4-C1004)*$J$4+$F$4*SQRT($J$4)*D1004+C1004</f>
        <v>3.32208517665154</v>
      </c>
      <c r="F1004" s="125" t="n">
        <f aca="false">EXP(E1004)</f>
        <v>27.7180874505645</v>
      </c>
      <c r="G1004" s="126" t="n">
        <f aca="false">EXP(EXP(-$C$4*($J$4-$I$4))*LN(F1004)+(1-EXP(-$C$4*($J$4-$I$4)))*$G$4+$F$4^2/(4*$C$4)*(1-EXP(-2*$C$4*($J$4-$I$4))))</f>
        <v>26.4961492657516</v>
      </c>
      <c r="H1004" s="126" t="n">
        <f aca="false">EXP(EXP(-$C$4*($K$4-$I$4))*LN(G1004)+(1-EXP(-$C$4*($K$4-$I$4)))*$G$4+$F$4^2/(4*$C$4)*(1-EXP(-2*$C$4*($K$4-$I$4))))</f>
        <v>22.9750038763873</v>
      </c>
      <c r="I1004" s="126" t="n">
        <f aca="false">MAX(0,G1004-H1004-$H$4)</f>
        <v>1.48114538936429</v>
      </c>
      <c r="J1004" s="22" t="n">
        <f aca="false">$D$7*AVERAGE(A1004,I1004)</f>
        <v>1.40890907632688</v>
      </c>
      <c r="K1004" s="135"/>
    </row>
    <row r="1005" customFormat="false" ht="12.75" hidden="false" customHeight="false" outlineLevel="0" collapsed="false">
      <c r="B1005" s="124" t="n">
        <f aca="false">B1004+1</f>
        <v>989</v>
      </c>
      <c r="C1005" s="21" t="n">
        <f aca="false">$C$7</f>
        <v>3.29212628660779</v>
      </c>
      <c r="D1005" s="21" t="n">
        <f aca="true">NORMSINV(RAND())</f>
        <v>-0.797960982902142</v>
      </c>
      <c r="E1005" s="21" t="n">
        <f aca="false">$C$4*($G$4-C1005)*$J$4+$F$4*SQRT($J$4)*D1005+C1005</f>
        <v>2.85707153161732</v>
      </c>
      <c r="F1005" s="125" t="n">
        <f aca="false">EXP(E1005)</f>
        <v>17.410466208388</v>
      </c>
      <c r="G1005" s="126" t="n">
        <f aca="false">EXP(EXP(-$C$4*($J$4-$I$4))*LN(F1005)+(1-EXP(-$C$4*($J$4-$I$4)))*$G$4+$F$4^2/(4*$C$4)*(1-EXP(-2*$C$4*($J$4-$I$4))))</f>
        <v>17.5270187865408</v>
      </c>
      <c r="H1005" s="126" t="n">
        <f aca="false">EXP(EXP(-$C$4*($K$4-$I$4))*LN(G1005)+(1-EXP(-$C$4*($K$4-$I$4)))*$G$4+$F$4^2/(4*$C$4)*(1-EXP(-2*$C$4*($K$4-$I$4))))</f>
        <v>17.7544659261335</v>
      </c>
      <c r="I1005" s="126" t="n">
        <f aca="false">MAX(0,G1005-H1005-$H$4)</f>
        <v>0</v>
      </c>
      <c r="J1005" s="22" t="n">
        <f aca="false">$D$7*AVERAGE(A1005,I1005)</f>
        <v>0</v>
      </c>
      <c r="K1005" s="135"/>
    </row>
    <row r="1006" customFormat="false" ht="12.75" hidden="false" customHeight="false" outlineLevel="0" collapsed="false">
      <c r="B1006" s="124" t="n">
        <f aca="false">B1005+1</f>
        <v>990</v>
      </c>
      <c r="C1006" s="21" t="n">
        <f aca="false">$C$7</f>
        <v>3.29212628660779</v>
      </c>
      <c r="D1006" s="21" t="n">
        <f aca="true">NORMSINV(RAND())</f>
        <v>1.17892048900934</v>
      </c>
      <c r="E1006" s="21" t="n">
        <f aca="false">$C$4*($G$4-C1006)*$J$4+$F$4*SQRT($J$4)*D1006+C1006</f>
        <v>3.48709841519749</v>
      </c>
      <c r="F1006" s="125" t="n">
        <f aca="false">EXP(E1006)</f>
        <v>32.6909543808734</v>
      </c>
      <c r="G1006" s="126" t="n">
        <f aca="false">EXP(EXP(-$C$4*($J$4-$I$4))*LN(F1006)+(1-EXP(-$C$4*($J$4-$I$4)))*$G$4+$F$4^2/(4*$C$4)*(1-EXP(-2*$C$4*($J$4-$I$4))))</f>
        <v>30.6810753201112</v>
      </c>
      <c r="H1006" s="126" t="n">
        <f aca="false">EXP(EXP(-$C$4*($K$4-$I$4))*LN(G1006)+(1-EXP(-$C$4*($K$4-$I$4)))*$G$4+$F$4^2/(4*$C$4)*(1-EXP(-2*$C$4*($K$4-$I$4))))</f>
        <v>25.1756731589821</v>
      </c>
      <c r="I1006" s="126" t="n">
        <f aca="false">MAX(0,G1006-H1006-$H$4)</f>
        <v>3.46540216112902</v>
      </c>
      <c r="J1006" s="22" t="n">
        <f aca="false">$D$7*AVERAGE(A1006,I1006)</f>
        <v>3.29639250339429</v>
      </c>
      <c r="K1006" s="135"/>
    </row>
    <row r="1007" customFormat="false" ht="12.75" hidden="false" customHeight="false" outlineLevel="0" collapsed="false">
      <c r="B1007" s="124" t="n">
        <f aca="false">B1006+1</f>
        <v>991</v>
      </c>
      <c r="C1007" s="21" t="n">
        <f aca="false">$C$7</f>
        <v>3.29212628660779</v>
      </c>
      <c r="D1007" s="21" t="n">
        <f aca="true">NORMSINV(RAND())</f>
        <v>0.36846506726861</v>
      </c>
      <c r="E1007" s="21" t="n">
        <f aca="false">$C$4*($G$4-C1007)*$J$4+$F$4*SQRT($J$4)*D1007+C1007</f>
        <v>3.22880842113616</v>
      </c>
      <c r="F1007" s="125" t="n">
        <f aca="false">EXP(E1007)</f>
        <v>25.2495522056942</v>
      </c>
      <c r="G1007" s="126" t="n">
        <f aca="false">EXP(EXP(-$C$4*($J$4-$I$4))*LN(F1007)+(1-EXP(-$C$4*($J$4-$I$4)))*$G$4+$F$4^2/(4*$C$4)*(1-EXP(-2*$C$4*($J$4-$I$4))))</f>
        <v>24.3883297093175</v>
      </c>
      <c r="H1007" s="126" t="n">
        <f aca="false">EXP(EXP(-$C$4*($K$4-$I$4))*LN(G1007)+(1-EXP(-$C$4*($K$4-$I$4)))*$G$4+$F$4^2/(4*$C$4)*(1-EXP(-2*$C$4*($K$4-$I$4))))</f>
        <v>21.8172509829056</v>
      </c>
      <c r="I1007" s="126" t="n">
        <f aca="false">MAX(0,G1007-H1007-$H$4)</f>
        <v>0.531078726411908</v>
      </c>
      <c r="J1007" s="22" t="n">
        <f aca="false">$D$7*AVERAGE(A1007,I1007)</f>
        <v>0.505177711289372</v>
      </c>
      <c r="K1007" s="135"/>
    </row>
    <row r="1008" customFormat="false" ht="12.75" hidden="false" customHeight="false" outlineLevel="0" collapsed="false">
      <c r="B1008" s="124" t="n">
        <f aca="false">B1007+1</f>
        <v>992</v>
      </c>
      <c r="C1008" s="21" t="n">
        <f aca="false">$C$7</f>
        <v>3.29212628660779</v>
      </c>
      <c r="D1008" s="21" t="n">
        <f aca="true">NORMSINV(RAND())</f>
        <v>0.522195649769464</v>
      </c>
      <c r="E1008" s="21" t="n">
        <f aca="false">$C$4*($G$4-C1008)*$J$4+$F$4*SQRT($J$4)*D1008+C1008</f>
        <v>3.27780195017679</v>
      </c>
      <c r="F1008" s="125" t="n">
        <f aca="false">EXP(E1008)</f>
        <v>26.5174219797774</v>
      </c>
      <c r="G1008" s="126" t="n">
        <f aca="false">EXP(EXP(-$C$4*($J$4-$I$4))*LN(F1008)+(1-EXP(-$C$4*($J$4-$I$4)))*$G$4+$F$4^2/(4*$C$4)*(1-EXP(-2*$C$4*($J$4-$I$4))))</f>
        <v>25.473662700349</v>
      </c>
      <c r="H1008" s="126" t="n">
        <f aca="false">EXP(EXP(-$C$4*($K$4-$I$4))*LN(G1008)+(1-EXP(-$C$4*($K$4-$I$4)))*$G$4+$F$4^2/(4*$C$4)*(1-EXP(-2*$C$4*($K$4-$I$4))))</f>
        <v>22.4178930366638</v>
      </c>
      <c r="I1008" s="126" t="n">
        <f aca="false">MAX(0,G1008-H1008-$H$4)</f>
        <v>1.01576966368515</v>
      </c>
      <c r="J1008" s="22" t="n">
        <f aca="false">$D$7*AVERAGE(A1008,I1008)</f>
        <v>0.966229992612513</v>
      </c>
      <c r="K1008" s="135"/>
    </row>
    <row r="1009" customFormat="false" ht="12.75" hidden="false" customHeight="false" outlineLevel="0" collapsed="false">
      <c r="B1009" s="124" t="n">
        <f aca="false">B1008+1</f>
        <v>993</v>
      </c>
      <c r="C1009" s="21" t="n">
        <f aca="false">$C$7</f>
        <v>3.29212628660779</v>
      </c>
      <c r="D1009" s="21" t="n">
        <f aca="true">NORMSINV(RAND())</f>
        <v>1.62013293828847</v>
      </c>
      <c r="E1009" s="21" t="n">
        <f aca="false">$C$4*($G$4-C1009)*$J$4+$F$4*SQRT($J$4)*D1009+C1009</f>
        <v>3.62771165294883</v>
      </c>
      <c r="F1009" s="125" t="n">
        <f aca="false">EXP(E1009)</f>
        <v>37.6266152713985</v>
      </c>
      <c r="G1009" s="126" t="n">
        <f aca="false">EXP(EXP(-$C$4*($J$4-$I$4))*LN(F1009)+(1-EXP(-$C$4*($J$4-$I$4)))*$G$4+$F$4^2/(4*$C$4)*(1-EXP(-2*$C$4*($J$4-$I$4))))</f>
        <v>34.7649068722035</v>
      </c>
      <c r="H1009" s="126" t="n">
        <f aca="false">EXP(EXP(-$C$4*($K$4-$I$4))*LN(G1009)+(1-EXP(-$C$4*($K$4-$I$4)))*$G$4+$F$4^2/(4*$C$4)*(1-EXP(-2*$C$4*($K$4-$I$4))))</f>
        <v>27.2165142800021</v>
      </c>
      <c r="I1009" s="126" t="n">
        <f aca="false">MAX(0,G1009-H1009-$H$4)</f>
        <v>5.50839259220138</v>
      </c>
      <c r="J1009" s="22" t="n">
        <f aca="false">$D$7*AVERAGE(A1009,I1009)</f>
        <v>5.23974511540371</v>
      </c>
      <c r="K1009" s="135"/>
    </row>
    <row r="1010" customFormat="false" ht="12.75" hidden="false" customHeight="false" outlineLevel="0" collapsed="false">
      <c r="B1010" s="124" t="n">
        <f aca="false">B1009+1</f>
        <v>994</v>
      </c>
      <c r="C1010" s="21" t="n">
        <f aca="false">$C$7</f>
        <v>3.29212628660779</v>
      </c>
      <c r="D1010" s="21" t="n">
        <f aca="true">NORMSINV(RAND())</f>
        <v>-0.357571282566145</v>
      </c>
      <c r="E1010" s="21" t="n">
        <f aca="false">$C$4*($G$4-C1010)*$J$4+$F$4*SQRT($J$4)*D1010+C1010</f>
        <v>2.99742256146192</v>
      </c>
      <c r="F1010" s="125" t="n">
        <f aca="false">EXP(E1010)</f>
        <v>20.0338343449951</v>
      </c>
      <c r="G1010" s="126" t="n">
        <f aca="false">EXP(EXP(-$C$4*($J$4-$I$4))*LN(F1010)+(1-EXP(-$C$4*($J$4-$I$4)))*$G$4+$F$4^2/(4*$C$4)*(1-EXP(-2*$C$4*($J$4-$I$4))))</f>
        <v>19.8553407658197</v>
      </c>
      <c r="H1010" s="126" t="n">
        <f aca="false">EXP(EXP(-$C$4*($K$4-$I$4))*LN(G1010)+(1-EXP(-$C$4*($K$4-$I$4)))*$G$4+$F$4^2/(4*$C$4)*(1-EXP(-2*$C$4*($K$4-$I$4))))</f>
        <v>19.1909246158799</v>
      </c>
      <c r="I1010" s="126" t="n">
        <f aca="false">MAX(0,G1010-H1010-$H$4)</f>
        <v>0</v>
      </c>
      <c r="J1010" s="22" t="n">
        <f aca="false">$D$7*AVERAGE(A1010,I1010)</f>
        <v>0</v>
      </c>
      <c r="K1010" s="135"/>
    </row>
    <row r="1011" customFormat="false" ht="12.75" hidden="false" customHeight="false" outlineLevel="0" collapsed="false">
      <c r="B1011" s="124" t="n">
        <f aca="false">B1010+1</f>
        <v>995</v>
      </c>
      <c r="C1011" s="21" t="n">
        <f aca="false">$C$7</f>
        <v>3.29212628660779</v>
      </c>
      <c r="D1011" s="21" t="n">
        <f aca="true">NORMSINV(RAND())</f>
        <v>-1.43463351997952</v>
      </c>
      <c r="E1011" s="21" t="n">
        <f aca="false">$C$4*($G$4-C1011)*$J$4+$F$4*SQRT($J$4)*D1011+C1011</f>
        <v>2.65416568212899</v>
      </c>
      <c r="F1011" s="125" t="n">
        <f aca="false">EXP(E1011)</f>
        <v>14.2131228487787</v>
      </c>
      <c r="G1011" s="126" t="n">
        <f aca="false">EXP(EXP(-$C$4*($J$4-$I$4))*LN(F1011)+(1-EXP(-$C$4*($J$4-$I$4)))*$G$4+$F$4^2/(4*$C$4)*(1-EXP(-2*$C$4*($J$4-$I$4))))</f>
        <v>14.6350888832613</v>
      </c>
      <c r="H1011" s="126" t="n">
        <f aca="false">EXP(EXP(-$C$4*($K$4-$I$4))*LN(G1011)+(1-EXP(-$C$4*($K$4-$I$4)))*$G$4+$F$4^2/(4*$C$4)*(1-EXP(-2*$C$4*($K$4-$I$4))))</f>
        <v>15.8657204794623</v>
      </c>
      <c r="I1011" s="126" t="n">
        <f aca="false">MAX(0,G1011-H1011-$H$4)</f>
        <v>0</v>
      </c>
      <c r="J1011" s="22" t="n">
        <f aca="false">$D$7*AVERAGE(A1011,I1011)</f>
        <v>0</v>
      </c>
      <c r="K1011" s="135"/>
    </row>
    <row r="1012" customFormat="false" ht="12.75" hidden="false" customHeight="false" outlineLevel="0" collapsed="false">
      <c r="B1012" s="124" t="n">
        <f aca="false">B1011+1</f>
        <v>996</v>
      </c>
      <c r="C1012" s="21" t="n">
        <f aca="false">$C$7</f>
        <v>3.29212628660779</v>
      </c>
      <c r="D1012" s="21" t="n">
        <f aca="true">NORMSINV(RAND())</f>
        <v>-1.42491064167119</v>
      </c>
      <c r="E1012" s="21" t="n">
        <f aca="false">$C$4*($G$4-C1012)*$J$4+$F$4*SQRT($J$4)*D1012+C1012</f>
        <v>2.65726433766654</v>
      </c>
      <c r="F1012" s="125" t="n">
        <f aca="false">EXP(E1012)</f>
        <v>14.2572327259636</v>
      </c>
      <c r="G1012" s="126" t="n">
        <f aca="false">EXP(EXP(-$C$4*($J$4-$I$4))*LN(F1012)+(1-EXP(-$C$4*($J$4-$I$4)))*$G$4+$F$4^2/(4*$C$4)*(1-EXP(-2*$C$4*($J$4-$I$4))))</f>
        <v>14.6754459901693</v>
      </c>
      <c r="H1012" s="126" t="n">
        <f aca="false">EXP(EXP(-$C$4*($K$4-$I$4))*LN(G1012)+(1-EXP(-$C$4*($K$4-$I$4)))*$G$4+$F$4^2/(4*$C$4)*(1-EXP(-2*$C$4*($K$4-$I$4))))</f>
        <v>15.8929959590393</v>
      </c>
      <c r="I1012" s="126" t="n">
        <f aca="false">MAX(0,G1012-H1012-$H$4)</f>
        <v>0</v>
      </c>
      <c r="J1012" s="22" t="n">
        <f aca="false">$D$7*AVERAGE(A1012,I1012)</f>
        <v>0</v>
      </c>
      <c r="K1012" s="135"/>
    </row>
    <row r="1013" customFormat="false" ht="12.75" hidden="false" customHeight="false" outlineLevel="0" collapsed="false">
      <c r="B1013" s="124" t="n">
        <f aca="false">B1012+1</f>
        <v>997</v>
      </c>
      <c r="C1013" s="21" t="n">
        <f aca="false">$C$7</f>
        <v>3.29212628660779</v>
      </c>
      <c r="D1013" s="21" t="n">
        <f aca="true">NORMSINV(RAND())</f>
        <v>-2.51119761168705</v>
      </c>
      <c r="E1013" s="21" t="n">
        <f aca="false">$C$4*($G$4-C1013)*$J$4+$F$4*SQRT($J$4)*D1013+C1013</f>
        <v>2.31106756051172</v>
      </c>
      <c r="F1013" s="125" t="n">
        <f aca="false">EXP(E1013)</f>
        <v>10.0851854558346</v>
      </c>
      <c r="G1013" s="126" t="n">
        <f aca="false">EXP(EXP(-$C$4*($J$4-$I$4))*LN(F1013)+(1-EXP(-$C$4*($J$4-$I$4)))*$G$4+$F$4^2/(4*$C$4)*(1-EXP(-2*$C$4*($J$4-$I$4))))</f>
        <v>10.7888376327132</v>
      </c>
      <c r="H1013" s="126" t="n">
        <f aca="false">EXP(EXP(-$C$4*($K$4-$I$4))*LN(G1013)+(1-EXP(-$C$4*($K$4-$I$4)))*$G$4+$F$4^2/(4*$C$4)*(1-EXP(-2*$C$4*($K$4-$I$4))))</f>
        <v>13.1178275534616</v>
      </c>
      <c r="I1013" s="126" t="n">
        <f aca="false">MAX(0,G1013-H1013-$H$4)</f>
        <v>0</v>
      </c>
      <c r="J1013" s="22" t="n">
        <f aca="false">$D$7*AVERAGE(A1013,I1013)</f>
        <v>0</v>
      </c>
      <c r="K1013" s="135"/>
    </row>
    <row r="1014" customFormat="false" ht="12.75" hidden="false" customHeight="false" outlineLevel="0" collapsed="false">
      <c r="B1014" s="124" t="n">
        <f aca="false">B1013+1</f>
        <v>998</v>
      </c>
      <c r="C1014" s="21" t="n">
        <f aca="false">$C$7</f>
        <v>3.29212628660779</v>
      </c>
      <c r="D1014" s="21" t="n">
        <f aca="true">NORMSINV(RAND())</f>
        <v>0.367667037807476</v>
      </c>
      <c r="E1014" s="21" t="n">
        <f aca="false">$C$4*($G$4-C1014)*$J$4+$F$4*SQRT($J$4)*D1014+C1014</f>
        <v>3.2285540912628</v>
      </c>
      <c r="F1014" s="125" t="n">
        <f aca="false">EXP(E1014)</f>
        <v>25.2431313068271</v>
      </c>
      <c r="G1014" s="126" t="n">
        <f aca="false">EXP(EXP(-$C$4*($J$4-$I$4))*LN(F1014)+(1-EXP(-$C$4*($J$4-$I$4)))*$G$4+$F$4^2/(4*$C$4)*(1-EXP(-2*$C$4*($J$4-$I$4))))</f>
        <v>24.3828180342724</v>
      </c>
      <c r="H1014" s="126" t="n">
        <f aca="false">EXP(EXP(-$C$4*($K$4-$I$4))*LN(G1014)+(1-EXP(-$C$4*($K$4-$I$4)))*$G$4+$F$4^2/(4*$C$4)*(1-EXP(-2*$C$4*($K$4-$I$4))))</f>
        <v>21.8141753602954</v>
      </c>
      <c r="I1014" s="126" t="n">
        <f aca="false">MAX(0,G1014-H1014-$H$4)</f>
        <v>0.528642673977063</v>
      </c>
      <c r="J1014" s="22" t="n">
        <f aca="false">$D$7*AVERAGE(A1014,I1014)</f>
        <v>0.50286046653372</v>
      </c>
      <c r="K1014" s="135"/>
    </row>
    <row r="1015" customFormat="false" ht="12.75" hidden="false" customHeight="false" outlineLevel="0" collapsed="false">
      <c r="B1015" s="124" t="n">
        <f aca="false">B1014+1</f>
        <v>999</v>
      </c>
      <c r="C1015" s="21" t="n">
        <f aca="false">$C$7</f>
        <v>3.29212628660779</v>
      </c>
      <c r="D1015" s="21" t="n">
        <f aca="true">NORMSINV(RAND())</f>
        <v>-0.988271771025039</v>
      </c>
      <c r="E1015" s="21" t="n">
        <f aca="false">$C$4*($G$4-C1015)*$J$4+$F$4*SQRT($J$4)*D1015+C1015</f>
        <v>2.79641998803397</v>
      </c>
      <c r="F1015" s="125" t="n">
        <f aca="false">EXP(E1015)</f>
        <v>16.3858799945263</v>
      </c>
      <c r="G1015" s="126" t="n">
        <f aca="false">EXP(EXP(-$C$4*($J$4-$I$4))*LN(F1015)+(1-EXP(-$C$4*($J$4-$I$4)))*$G$4+$F$4^2/(4*$C$4)*(1-EXP(-2*$C$4*($J$4-$I$4))))</f>
        <v>16.6073079026332</v>
      </c>
      <c r="H1015" s="126" t="n">
        <f aca="false">EXP(EXP(-$C$4*($K$4-$I$4))*LN(G1015)+(1-EXP(-$C$4*($K$4-$I$4)))*$G$4+$F$4^2/(4*$C$4)*(1-EXP(-2*$C$4*($K$4-$I$4))))</f>
        <v>17.1674694206785</v>
      </c>
      <c r="I1015" s="126" t="n">
        <f aca="false">MAX(0,G1015-H1015-$H$4)</f>
        <v>0</v>
      </c>
      <c r="J1015" s="22" t="n">
        <f aca="false">$D$7*AVERAGE(A1015,I1015)</f>
        <v>0</v>
      </c>
      <c r="K1015" s="135"/>
    </row>
    <row r="1016" customFormat="false" ht="13.5" hidden="false" customHeight="false" outlineLevel="0" collapsed="false">
      <c r="B1016" s="128" t="n">
        <f aca="false">B1015+1</f>
        <v>1000</v>
      </c>
      <c r="C1016" s="23" t="n">
        <f aca="false">$C$7</f>
        <v>3.29212628660779</v>
      </c>
      <c r="D1016" s="23" t="n">
        <f aca="true">NORMSINV(RAND())</f>
        <v>2.87076067090445</v>
      </c>
      <c r="E1016" s="23" t="n">
        <f aca="false">$C$4*($G$4-C1016)*$J$4+$F$4*SQRT($J$4)*D1016+C1016</f>
        <v>4.02628339541001</v>
      </c>
      <c r="F1016" s="129" t="n">
        <f aca="false">EXP(E1016)</f>
        <v>56.0521997754033</v>
      </c>
      <c r="G1016" s="130" t="n">
        <f aca="false">EXP(EXP(-$C$4*($J$4-$I$4))*LN(F1016)+(1-EXP(-$C$4*($J$4-$I$4)))*$G$4+$F$4^2/(4*$C$4)*(1-EXP(-2*$C$4*($J$4-$I$4))))</f>
        <v>49.5418411840966</v>
      </c>
      <c r="H1016" s="130" t="n">
        <f aca="false">EXP(EXP(-$C$4*($K$4-$I$4))*LN(G1016)+(1-EXP(-$C$4*($K$4-$I$4)))*$G$4+$F$4^2/(4*$C$4)*(1-EXP(-2*$C$4*($K$4-$I$4))))</f>
        <v>33.9457317171193</v>
      </c>
      <c r="I1016" s="130" t="n">
        <f aca="false">MAX(0,G1016-H1016-$H$4)</f>
        <v>13.5561094669773</v>
      </c>
      <c r="J1016" s="24" t="n">
        <f aca="false">$D$7*AVERAGE(A1016,I1016)</f>
        <v>12.8949702067415</v>
      </c>
      <c r="K1016" s="13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M1016"/>
  <sheetViews>
    <sheetView showFormulas="false" showGridLines="true" showRowColHeaders="true" showZeros="true" rightToLeft="false" tabSelected="false" showOutlineSymbols="true" defaultGridColor="true" view="normal" topLeftCell="A10" colorId="64" zoomScale="75" zoomScaleNormal="75" zoomScalePageLayoutView="100" workbookViewId="0">
      <selection pane="topLeft" activeCell="B16" activeCellId="0" sqref="B16:L10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.71"/>
    <col collapsed="false" customWidth="true" hidden="false" outlineLevel="0" max="4" min="2" style="0" width="7.7"/>
    <col collapsed="false" customWidth="true" hidden="false" outlineLevel="0" max="5" min="5" style="0" width="9.85"/>
    <col collapsed="false" customWidth="true" hidden="false" outlineLevel="0" max="6" min="6" style="0" width="7.7"/>
    <col collapsed="false" customWidth="true" hidden="false" outlineLevel="0" max="8" min="7" style="0" width="9.14"/>
    <col collapsed="false" customWidth="true" hidden="false" outlineLevel="0" max="9" min="9" style="0" width="10.28"/>
    <col collapsed="false" customWidth="true" hidden="false" outlineLevel="0" max="12" min="10" style="0" width="9.14"/>
    <col collapsed="false" customWidth="true" hidden="false" outlineLevel="0" max="13" min="13" style="0" width="7.42"/>
  </cols>
  <sheetData>
    <row r="2" customFormat="false" ht="12.75" hidden="false" customHeight="false" outlineLevel="0" collapsed="false">
      <c r="A2" s="99" t="n">
        <v>7.6</v>
      </c>
      <c r="B2" s="99" t="s">
        <v>105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</row>
    <row r="3" customFormat="false" ht="12.75" hidden="false" customHeight="false" outlineLevel="0" collapsed="false">
      <c r="A3" s="59"/>
      <c r="B3" s="59" t="s">
        <v>2</v>
      </c>
      <c r="C3" s="100" t="s">
        <v>59</v>
      </c>
      <c r="D3" s="100" t="s">
        <v>41</v>
      </c>
      <c r="E3" s="100" t="s">
        <v>64</v>
      </c>
      <c r="F3" s="100" t="s">
        <v>13</v>
      </c>
      <c r="G3" s="100" t="s">
        <v>65</v>
      </c>
      <c r="H3" s="100"/>
      <c r="I3" s="59" t="s">
        <v>24</v>
      </c>
      <c r="J3" s="59" t="s">
        <v>11</v>
      </c>
      <c r="K3" s="100" t="s">
        <v>106</v>
      </c>
      <c r="L3" s="59" t="s">
        <v>66</v>
      </c>
      <c r="M3" s="59" t="s">
        <v>8</v>
      </c>
    </row>
    <row r="4" customFormat="false" ht="12.75" hidden="false" customHeight="false" outlineLevel="0" collapsed="false">
      <c r="B4" s="101" t="n">
        <v>26.9</v>
      </c>
      <c r="C4" s="102" t="n">
        <v>0.472</v>
      </c>
      <c r="D4" s="102" t="n">
        <v>2.925</v>
      </c>
      <c r="E4" s="102" t="n">
        <v>0</v>
      </c>
      <c r="F4" s="102" t="n">
        <v>0.368</v>
      </c>
      <c r="G4" s="103" t="n">
        <f aca="false">D4-E4-F4^2/(2*C4)</f>
        <v>2.78154237288136</v>
      </c>
      <c r="H4" s="103"/>
      <c r="I4" s="101" t="n">
        <v>22</v>
      </c>
      <c r="J4" s="104" t="n">
        <f aca="false">6/12</f>
        <v>0.5</v>
      </c>
      <c r="K4" s="104" t="n">
        <v>0.5</v>
      </c>
      <c r="L4" s="102" t="n">
        <v>10</v>
      </c>
      <c r="M4" s="105" t="n">
        <v>0.1</v>
      </c>
    </row>
    <row r="6" customFormat="false" ht="12.75" hidden="false" customHeight="false" outlineLevel="0" collapsed="false">
      <c r="A6" s="59"/>
      <c r="B6" s="59" t="s">
        <v>67</v>
      </c>
      <c r="C6" s="59" t="s">
        <v>68</v>
      </c>
      <c r="D6" s="59" t="s">
        <v>69</v>
      </c>
      <c r="E6" s="59"/>
      <c r="F6" s="59"/>
      <c r="G6" s="59"/>
      <c r="H6" s="59"/>
      <c r="I6" s="66" t="s">
        <v>70</v>
      </c>
      <c r="J6" s="59"/>
      <c r="K6" s="59" t="s">
        <v>71</v>
      </c>
      <c r="L6" s="59"/>
      <c r="M6" s="59" t="s">
        <v>72</v>
      </c>
    </row>
    <row r="7" customFormat="false" ht="12.75" hidden="false" customHeight="false" outlineLevel="0" collapsed="false">
      <c r="B7" s="0" t="n">
        <f aca="false">J4/L4</f>
        <v>0.05</v>
      </c>
      <c r="C7" s="103" t="n">
        <f aca="false">LN(B4)</f>
        <v>3.29212628660779</v>
      </c>
      <c r="D7" s="103" t="n">
        <f aca="false">EXP(-M4*J4)</f>
        <v>0.951229424500714</v>
      </c>
      <c r="I7" s="103" t="n">
        <f aca="false">AVERAGE(L17:L1016)</f>
        <v>1.04763106972152</v>
      </c>
      <c r="K7" s="103" t="n">
        <f aca="false">STDEV(L17:L1016)/SQRT(M7)</f>
        <v>0.0587771830608714</v>
      </c>
      <c r="M7" s="0" t="n">
        <v>1000</v>
      </c>
    </row>
    <row r="9" customFormat="false" ht="12.75" hidden="false" customHeight="false" outlineLevel="0" collapsed="false">
      <c r="B9" s="107" t="s">
        <v>28</v>
      </c>
      <c r="C9" s="108" t="n">
        <v>0</v>
      </c>
      <c r="D9" s="108" t="n">
        <f aca="false">C9+$B$7</f>
        <v>0.05</v>
      </c>
      <c r="E9" s="108" t="n">
        <f aca="false">D9+$B$7</f>
        <v>0.1</v>
      </c>
      <c r="F9" s="108" t="n">
        <f aca="false">E9+$B$7</f>
        <v>0.15</v>
      </c>
      <c r="G9" s="108" t="n">
        <f aca="false">F9+$B$7</f>
        <v>0.2</v>
      </c>
      <c r="H9" s="108" t="n">
        <f aca="false">G9+$B$7</f>
        <v>0.25</v>
      </c>
      <c r="I9" s="108" t="n">
        <f aca="false">H9+$B$7</f>
        <v>0.3</v>
      </c>
      <c r="J9" s="108" t="n">
        <f aca="false">I9+$B$7</f>
        <v>0.35</v>
      </c>
      <c r="K9" s="108" t="n">
        <f aca="false">J9+$B$7</f>
        <v>0.4</v>
      </c>
      <c r="L9" s="108" t="n">
        <f aca="false">K9+$B$7</f>
        <v>0.45</v>
      </c>
      <c r="M9" s="109" t="n">
        <f aca="false">L9+$B$7</f>
        <v>0.5</v>
      </c>
    </row>
    <row r="10" customFormat="false" ht="12.75" hidden="false" customHeight="false" outlineLevel="0" collapsed="false">
      <c r="B10" s="110" t="s">
        <v>45</v>
      </c>
      <c r="C10" s="111"/>
      <c r="D10" s="112" t="n">
        <f aca="true">NORMSINV(RAND())</f>
        <v>0.256575027101006</v>
      </c>
      <c r="E10" s="112" t="n">
        <f aca="true">NORMSINV(RAND())</f>
        <v>1.43776450753006</v>
      </c>
      <c r="F10" s="112" t="n">
        <f aca="true">NORMSINV(RAND())</f>
        <v>0.777888677366028</v>
      </c>
      <c r="G10" s="112" t="n">
        <f aca="true">NORMSINV(RAND())</f>
        <v>0.801959780149659</v>
      </c>
      <c r="H10" s="112" t="n">
        <f aca="true">NORMSINV(RAND())</f>
        <v>-0.0312529432588701</v>
      </c>
      <c r="I10" s="112" t="n">
        <f aca="true">NORMSINV(RAND())</f>
        <v>1.07981065149346</v>
      </c>
      <c r="J10" s="112" t="n">
        <f aca="true">NORMSINV(RAND())</f>
        <v>-0.623341409538916</v>
      </c>
      <c r="K10" s="112" t="n">
        <f aca="true">NORMSINV(RAND())</f>
        <v>0.255295155507462</v>
      </c>
      <c r="L10" s="112" t="n">
        <f aca="true">NORMSINV(RAND())</f>
        <v>-0.879076303650194</v>
      </c>
      <c r="M10" s="113" t="n">
        <f aca="true">NORMSINV(RAND())</f>
        <v>-0.173824961237046</v>
      </c>
    </row>
    <row r="11" customFormat="false" ht="15.75" hidden="false" customHeight="false" outlineLevel="0" collapsed="false">
      <c r="B11" s="114" t="s">
        <v>73</v>
      </c>
      <c r="C11" s="115" t="n">
        <f aca="false">$C$7</f>
        <v>3.29212628660779</v>
      </c>
      <c r="D11" s="115" t="n">
        <f aca="false">$C$4*($G$4-C11)*$B$7+$F$4*SQRT($B$7)*D10+C11</f>
        <v>3.30118937287475</v>
      </c>
      <c r="E11" s="115" t="n">
        <f aca="false">$C$4*($G$4-D11)*$B$7+$F$4*SQRT($B$7)*E10+D11</f>
        <v>3.40723546529554</v>
      </c>
      <c r="F11" s="115" t="n">
        <f aca="false">$C$4*($G$4-E11)*$B$7+$F$4*SQRT($B$7)*F10+E11</f>
        <v>3.45647946849842</v>
      </c>
      <c r="G11" s="115" t="n">
        <f aca="false">$C$4*($G$4-F11)*$B$7+$F$4*SQRT($B$7)*G10+F11</f>
        <v>3.50654205931964</v>
      </c>
      <c r="H11" s="115" t="n">
        <f aca="false">$C$4*($G$4-G11)*$B$7+$F$4*SQRT($B$7)*H10+G11</f>
        <v>3.48686034635274</v>
      </c>
      <c r="I11" s="115" t="n">
        <f aca="false">$C$4*($G$4-H11)*$B$7+$F$4*SQRT($B$7)*I10+H11</f>
        <v>3.55906954689891</v>
      </c>
      <c r="J11" s="115" t="n">
        <f aca="false">$C$4*($G$4-I11)*$B$7+$F$4*SQRT($B$7)*J10+I11</f>
        <v>3.48942682304306</v>
      </c>
      <c r="K11" s="115" t="n">
        <f aca="false">$C$4*($G$4-J11)*$B$7+$F$4*SQRT($B$7)*K10+J11</f>
        <v>3.49372829947035</v>
      </c>
      <c r="L11" s="115" t="n">
        <f aca="false">$C$4*($G$4-K11)*$B$7+$F$4*SQRT($B$7)*L10+K11</f>
        <v>3.4045838946996</v>
      </c>
      <c r="M11" s="116" t="n">
        <f aca="false">$C$4*($G$4-L11)*$B$7+$F$4*SQRT($B$7)*M10+L11</f>
        <v>3.37557652777863</v>
      </c>
    </row>
    <row r="13" customFormat="false" ht="14.25" hidden="false" customHeight="false" outlineLevel="0" collapsed="false">
      <c r="H13" s="117" t="s">
        <v>74</v>
      </c>
      <c r="I13" s="117" t="s">
        <v>107</v>
      </c>
      <c r="J13" s="117" t="s">
        <v>108</v>
      </c>
      <c r="K13" s="117" t="s">
        <v>109</v>
      </c>
      <c r="L13" s="117" t="s">
        <v>110</v>
      </c>
      <c r="M13" s="117" t="s">
        <v>76</v>
      </c>
    </row>
    <row r="14" customFormat="false" ht="12.75" hidden="false" customHeight="false" outlineLevel="0" collapsed="false">
      <c r="H14" s="118" t="n">
        <f aca="false">EXP(M11)</f>
        <v>29.2411372504253</v>
      </c>
      <c r="I14" s="119" t="n">
        <f aca="false">EXP(EXP(-$C$4*$K$4)*LN($H14)+(1-EXP(-$C$4*$K$4))*$G$4+$F$4^2/(4*$C$4)*(1-EXP(-2*$C$4*$K$4)))</f>
        <v>26.5143681977775</v>
      </c>
      <c r="J14" s="119" t="n">
        <f aca="false">EXP(EXP(-$C$4*$K$4*2)*LN($H14)+(1-EXP(-$C$4*$K$4*2))*$G$4+$F$4^2/(4*$C$4)*(1-EXP(-2*$C$4*$K$4*2)))</f>
        <v>24.432022255859</v>
      </c>
      <c r="K14" s="119" t="n">
        <f aca="false">EXP(EXP(-$C$4*$K$4*3)*LN($H14)+(1-EXP(-$C$4*$K$4*3))*$G$4+$F$4^2/(4*$C$4)*(1-EXP(-2*$C$4*$K$4*3)))</f>
        <v>22.8397393607633</v>
      </c>
      <c r="L14" s="119" t="n">
        <f aca="false">EXP(EXP(-$C$4*$K$4*4)*LN($H14)+(1-EXP(-$C$4*$K$4*4))*$G$4+$F$4^2/(4*$C$4)*(1-EXP(-2*$C$4*$K$4*4)))</f>
        <v>21.6181499126235</v>
      </c>
      <c r="M14" s="119" t="n">
        <f aca="false">MAX(0,SUM(I14-$I$4,J14-$I$4,K14-$I$4,L14-$I$4)/4)</f>
        <v>1.85106993175582</v>
      </c>
    </row>
    <row r="15" customFormat="false" ht="13.5" hidden="false" customHeight="false" outlineLevel="0" collapsed="false"/>
    <row r="16" customFormat="false" ht="14.25" hidden="false" customHeight="false" outlineLevel="0" collapsed="false">
      <c r="B16" s="121" t="s">
        <v>77</v>
      </c>
      <c r="C16" s="122" t="s">
        <v>78</v>
      </c>
      <c r="D16" s="133" t="s">
        <v>45</v>
      </c>
      <c r="E16" s="122" t="s">
        <v>104</v>
      </c>
      <c r="F16" s="122" t="s">
        <v>74</v>
      </c>
      <c r="G16" s="122" t="s">
        <v>102</v>
      </c>
      <c r="H16" s="122" t="s">
        <v>103</v>
      </c>
      <c r="I16" s="122" t="s">
        <v>102</v>
      </c>
      <c r="J16" s="122" t="s">
        <v>103</v>
      </c>
      <c r="K16" s="122" t="s">
        <v>76</v>
      </c>
      <c r="L16" s="123" t="s">
        <v>89</v>
      </c>
    </row>
    <row r="17" customFormat="false" ht="12.75" hidden="false" customHeight="false" outlineLevel="0" collapsed="false">
      <c r="B17" s="124" t="n">
        <v>1</v>
      </c>
      <c r="C17" s="21" t="n">
        <f aca="false">$C$7</f>
        <v>3.29212628660779</v>
      </c>
      <c r="D17" s="21" t="n">
        <f aca="true">NORMSINV(RAND())</f>
        <v>0.676505148358192</v>
      </c>
      <c r="E17" s="21" t="n">
        <f aca="false">$C$4*($G$4-C17)*$J$4+$F$4*SQRT($J$4)*D17+C17</f>
        <v>3.34766547003986</v>
      </c>
      <c r="F17" s="125" t="n">
        <f aca="false">EXP(E17)</f>
        <v>28.4362707681025</v>
      </c>
      <c r="G17" s="126" t="n">
        <f aca="false">EXP(EXP(-$C$4*$K$4)*LN(F17)+(1-EXP(-$C$4*$K$4))*$G$4+$F$4^2/(4*$C$4)*(1-EXP(-2*$C$4*$K$4)))</f>
        <v>25.9362905682138</v>
      </c>
      <c r="H17" s="126" t="n">
        <f aca="false">EXP(EXP(-$C$4*$K$4*2)*LN(F17)+(1-EXP(-$C$4*$K$4*2))*$G$4+$F$4^2/(4*$C$4)*(1-EXP(-2*$C$4*$K$4*2)))</f>
        <v>24.010351241488</v>
      </c>
      <c r="I17" s="126" t="n">
        <f aca="false">EXP(EXP(-$C$4*$K$4*3)*LN(F17)+(1-EXP(-$C$4*$K$4*3))*$G$4+$F$4^2/(4*$C$4)*(1-EXP(-2*$C$4*$K$4*3)))</f>
        <v>22.5278470704855</v>
      </c>
      <c r="J17" s="126" t="n">
        <f aca="false">EXP(EXP(-$C$4*$K$4*4)*LN(F17)+(1-EXP(-$C$4*$K$4*4))*$G$4+$F$4^2/(4*$C$4)*(1-EXP(-2*$C$4*$K$4*4)))</f>
        <v>21.3846617365026</v>
      </c>
      <c r="K17" s="126" t="n">
        <f aca="false">MAX(0,AVERAGE(G17:J17)-$I$4)</f>
        <v>1.46478765417247</v>
      </c>
      <c r="L17" s="22" t="n">
        <f aca="false">$D$7*K17</f>
        <v>1.39334911729423</v>
      </c>
    </row>
    <row r="18" customFormat="false" ht="12.75" hidden="false" customHeight="false" outlineLevel="0" collapsed="false">
      <c r="B18" s="124" t="n">
        <f aca="false">B17+1</f>
        <v>2</v>
      </c>
      <c r="C18" s="21" t="n">
        <f aca="false">$C$7</f>
        <v>3.29212628660779</v>
      </c>
      <c r="D18" s="21" t="n">
        <f aca="true">NORMSINV(RAND())</f>
        <v>1.13976999349666</v>
      </c>
      <c r="E18" s="21" t="n">
        <f aca="false">$C$4*($G$4-C18)*$J$4+$F$4*SQRT($J$4)*D18+C18</f>
        <v>3.46821406860151</v>
      </c>
      <c r="F18" s="125" t="n">
        <f aca="false">EXP(E18)</f>
        <v>32.0793996477681</v>
      </c>
      <c r="G18" s="126" t="n">
        <f aca="false">EXP(EXP(-$C$4*$K$4)*LN(F18)+(1-EXP(-$C$4*$K$4))*$G$4+$F$4^2/(4*$C$4)*(1-EXP(-2*$C$4*$K$4)))</f>
        <v>28.5269747364045</v>
      </c>
      <c r="H18" s="126" t="n">
        <f aca="false">EXP(EXP(-$C$4*$K$4*2)*LN(F18)+(1-EXP(-$C$4*$K$4*2))*$G$4+$F$4^2/(4*$C$4)*(1-EXP(-2*$C$4*$K$4*2)))</f>
        <v>25.8853624072664</v>
      </c>
      <c r="I18" s="126" t="n">
        <f aca="false">EXP(EXP(-$C$4*$K$4*3)*LN(F18)+(1-EXP(-$C$4*$K$4*3))*$G$4+$F$4^2/(4*$C$4)*(1-EXP(-2*$C$4*$K$4*3)))</f>
        <v>23.906200565566</v>
      </c>
      <c r="J18" s="126" t="n">
        <f aca="false">EXP(EXP(-$C$4*$K$4*4)*LN(F18)+(1-EXP(-$C$4*$K$4*4))*$G$4+$F$4^2/(4*$C$4)*(1-EXP(-2*$C$4*$K$4*4)))</f>
        <v>22.4115304697648</v>
      </c>
      <c r="K18" s="126" t="n">
        <f aca="false">MAX(0,AVERAGE(G18:J18)-$I$4)</f>
        <v>3.18251704475043</v>
      </c>
      <c r="L18" s="22" t="n">
        <f aca="false">$D$7*AVERAGE(A18,K18)</f>
        <v>3.02730385694167</v>
      </c>
    </row>
    <row r="19" customFormat="false" ht="12.75" hidden="false" customHeight="false" outlineLevel="0" collapsed="false">
      <c r="B19" s="124" t="n">
        <f aca="false">B18+1</f>
        <v>3</v>
      </c>
      <c r="C19" s="21" t="n">
        <f aca="false">$C$7</f>
        <v>3.29212628660779</v>
      </c>
      <c r="D19" s="21" t="n">
        <f aca="true">NORMSINV(RAND())</f>
        <v>2.41765853442968</v>
      </c>
      <c r="E19" s="21" t="n">
        <f aca="false">$C$4*($G$4-C19)*$J$4+$F$4*SQRT($J$4)*D19+C19</f>
        <v>3.80074021286662</v>
      </c>
      <c r="F19" s="125" t="n">
        <f aca="false">EXP(E19)</f>
        <v>44.7342851344647</v>
      </c>
      <c r="G19" s="126" t="n">
        <f aca="false">EXP(EXP(-$C$4*$K$4)*LN(F19)+(1-EXP(-$C$4*$K$4))*$G$4+$F$4^2/(4*$C$4)*(1-EXP(-2*$C$4*$K$4)))</f>
        <v>37.0946533228249</v>
      </c>
      <c r="H19" s="126" t="n">
        <f aca="false">EXP(EXP(-$C$4*$K$4*2)*LN(F19)+(1-EXP(-$C$4*$K$4*2))*$G$4+$F$4^2/(4*$C$4)*(1-EXP(-2*$C$4*$K$4*2)))</f>
        <v>31.8517396794474</v>
      </c>
      <c r="I19" s="126" t="n">
        <f aca="false">EXP(EXP(-$C$4*$K$4*3)*LN(F19)+(1-EXP(-$C$4*$K$4*3))*$G$4+$F$4^2/(4*$C$4)*(1-EXP(-2*$C$4*$K$4*3)))</f>
        <v>28.1613285499381</v>
      </c>
      <c r="J19" s="126" t="n">
        <f aca="false">EXP(EXP(-$C$4*$K$4*4)*LN(F19)+(1-EXP(-$C$4*$K$4*4))*$G$4+$F$4^2/(4*$C$4)*(1-EXP(-2*$C$4*$K$4*4)))</f>
        <v>25.5069511558872</v>
      </c>
      <c r="K19" s="126" t="n">
        <f aca="false">MAX(0,AVERAGE(G19:J19)-$I$4)</f>
        <v>8.6536681770244</v>
      </c>
      <c r="L19" s="22" t="n">
        <f aca="false">$D$7*AVERAGE(A19,K19)</f>
        <v>8.23162379985106</v>
      </c>
    </row>
    <row r="20" customFormat="false" ht="12.75" hidden="false" customHeight="false" outlineLevel="0" collapsed="false">
      <c r="B20" s="124" t="n">
        <f aca="false">B19+1</f>
        <v>4</v>
      </c>
      <c r="C20" s="21" t="n">
        <f aca="false">$C$7</f>
        <v>3.29212628660779</v>
      </c>
      <c r="D20" s="21" t="n">
        <f aca="true">NORMSINV(RAND())</f>
        <v>0.927349808441829</v>
      </c>
      <c r="E20" s="21" t="n">
        <f aca="false">$C$4*($G$4-C20)*$J$4+$F$4*SQRT($J$4)*D20+C20</f>
        <v>3.41293908738226</v>
      </c>
      <c r="F20" s="125" t="n">
        <f aca="false">EXP(E20)</f>
        <v>30.3543273042237</v>
      </c>
      <c r="G20" s="126" t="n">
        <f aca="false">EXP(EXP(-$C$4*$K$4)*LN(F20)+(1-EXP(-$C$4*$K$4))*$G$4+$F$4^2/(4*$C$4)*(1-EXP(-2*$C$4*$K$4)))</f>
        <v>27.3084180926969</v>
      </c>
      <c r="H20" s="126" t="n">
        <f aca="false">EXP(EXP(-$C$4*$K$4*2)*LN(F20)+(1-EXP(-$C$4*$K$4*2))*$G$4+$F$4^2/(4*$C$4)*(1-EXP(-2*$C$4*$K$4*2)))</f>
        <v>25.008097869795</v>
      </c>
      <c r="I20" s="126" t="n">
        <f aca="false">EXP(EXP(-$C$4*$K$4*3)*LN(F20)+(1-EXP(-$C$4*$K$4*3))*$G$4+$F$4^2/(4*$C$4)*(1-EXP(-2*$C$4*$K$4*3)))</f>
        <v>23.2640170388318</v>
      </c>
      <c r="J20" s="126" t="n">
        <f aca="false">EXP(EXP(-$C$4*$K$4*4)*LN(F20)+(1-EXP(-$C$4*$K$4*4))*$G$4+$F$4^2/(4*$C$4)*(1-EXP(-2*$C$4*$K$4*4)))</f>
        <v>21.934699359498</v>
      </c>
      <c r="K20" s="126" t="n">
        <f aca="false">MAX(0,AVERAGE(G20:J20)-$I$4)</f>
        <v>2.3788080902054</v>
      </c>
      <c r="L20" s="22" t="n">
        <f aca="false">$D$7*AVERAGE(A20,K20)</f>
        <v>2.26279225064372</v>
      </c>
    </row>
    <row r="21" customFormat="false" ht="12.75" hidden="false" customHeight="false" outlineLevel="0" collapsed="false">
      <c r="B21" s="124" t="n">
        <f aca="false">B20+1</f>
        <v>5</v>
      </c>
      <c r="C21" s="21" t="n">
        <f aca="false">$C$7</f>
        <v>3.29212628660779</v>
      </c>
      <c r="D21" s="21" t="n">
        <f aca="true">NORMSINV(RAND())</f>
        <v>-0.279024149726398</v>
      </c>
      <c r="E21" s="21" t="n">
        <f aca="false">$C$4*($G$4-C21)*$J$4+$F$4*SQRT($J$4)*D21+C21</f>
        <v>3.09902213140218</v>
      </c>
      <c r="F21" s="125" t="n">
        <f aca="false">EXP(E21)</f>
        <v>22.1762552116291</v>
      </c>
      <c r="G21" s="126" t="n">
        <f aca="false">EXP(EXP(-$C$4*$K$4)*LN(F21)+(1-EXP(-$C$4*$K$4))*$G$4+$F$4^2/(4*$C$4)*(1-EXP(-2*$C$4*$K$4)))</f>
        <v>21.3119823172757</v>
      </c>
      <c r="H21" s="126" t="n">
        <f aca="false">EXP(EXP(-$C$4*$K$4*2)*LN(F21)+(1-EXP(-$C$4*$K$4*2))*$G$4+$F$4^2/(4*$C$4)*(1-EXP(-2*$C$4*$K$4*2)))</f>
        <v>20.5609343204051</v>
      </c>
      <c r="I21" s="126" t="n">
        <f aca="false">EXP(EXP(-$C$4*$K$4*3)*LN(F21)+(1-EXP(-$C$4*$K$4*3))*$G$4+$F$4^2/(4*$C$4)*(1-EXP(-2*$C$4*$K$4*3)))</f>
        <v>19.9307428023374</v>
      </c>
      <c r="J21" s="126" t="n">
        <f aca="false">EXP(EXP(-$C$4*$K$4*4)*LN(F21)+(1-EXP(-$C$4*$K$4*4))*$G$4+$F$4^2/(4*$C$4)*(1-EXP(-2*$C$4*$K$4*4)))</f>
        <v>19.4128389101377</v>
      </c>
      <c r="K21" s="126" t="n">
        <f aca="false">MAX(0,AVERAGE(G21:J21)-$I$4)</f>
        <v>0</v>
      </c>
      <c r="L21" s="22" t="n">
        <f aca="false">$D$7*AVERAGE(A21,K21)</f>
        <v>0</v>
      </c>
    </row>
    <row r="22" customFormat="false" ht="12.75" hidden="false" customHeight="false" outlineLevel="0" collapsed="false">
      <c r="B22" s="124" t="n">
        <f aca="false">B21+1</f>
        <v>6</v>
      </c>
      <c r="C22" s="21" t="n">
        <f aca="false">$C$7</f>
        <v>3.29212628660779</v>
      </c>
      <c r="D22" s="21" t="n">
        <f aca="true">NORMSINV(RAND())</f>
        <v>0.583875717552033</v>
      </c>
      <c r="E22" s="21" t="n">
        <f aca="false">$C$4*($G$4-C22)*$J$4+$F$4*SQRT($J$4)*D22+C22</f>
        <v>3.3235618753328</v>
      </c>
      <c r="F22" s="125" t="n">
        <f aca="false">EXP(E22)</f>
        <v>27.7590489502025</v>
      </c>
      <c r="G22" s="126" t="n">
        <f aca="false">EXP(EXP(-$C$4*$K$4)*LN(F22)+(1-EXP(-$C$4*$K$4))*$G$4+$F$4^2/(4*$C$4)*(1-EXP(-2*$C$4*$K$4)))</f>
        <v>25.4472228424066</v>
      </c>
      <c r="H22" s="126" t="n">
        <f aca="false">EXP(EXP(-$C$4*$K$4*2)*LN(F22)+(1-EXP(-$C$4*$K$4*2))*$G$4+$F$4^2/(4*$C$4)*(1-EXP(-2*$C$4*$K$4*2)))</f>
        <v>23.6520628969413</v>
      </c>
      <c r="I22" s="126" t="n">
        <f aca="false">EXP(EXP(-$C$4*$K$4*3)*LN(F22)+(1-EXP(-$C$4*$K$4*3))*$G$4+$F$4^2/(4*$C$4)*(1-EXP(-2*$C$4*$K$4*3)))</f>
        <v>22.2619306647714</v>
      </c>
      <c r="J22" s="126" t="n">
        <f aca="false">EXP(EXP(-$C$4*$K$4*4)*LN(F22)+(1-EXP(-$C$4*$K$4*4))*$G$4+$F$4^2/(4*$C$4)*(1-EXP(-2*$C$4*$K$4*4)))</f>
        <v>21.1850549025642</v>
      </c>
      <c r="K22" s="126" t="n">
        <f aca="false">MAX(0,AVERAGE(G22:J22)-$I$4)</f>
        <v>1.13656782667087</v>
      </c>
      <c r="L22" s="22" t="n">
        <f aca="false">$D$7*AVERAGE(A22,K22)</f>
        <v>1.08113675967016</v>
      </c>
    </row>
    <row r="23" customFormat="false" ht="12.75" hidden="false" customHeight="false" outlineLevel="0" collapsed="false">
      <c r="B23" s="124" t="n">
        <f aca="false">B22+1</f>
        <v>7</v>
      </c>
      <c r="C23" s="21" t="n">
        <f aca="false">$C$7</f>
        <v>3.29212628660779</v>
      </c>
      <c r="D23" s="21" t="n">
        <f aca="true">NORMSINV(RAND())</f>
        <v>0.228575090578619</v>
      </c>
      <c r="E23" s="21" t="n">
        <f aca="false">$C$4*($G$4-C23)*$J$4+$F$4*SQRT($J$4)*D23+C23</f>
        <v>3.23110721770187</v>
      </c>
      <c r="F23" s="125" t="n">
        <f aca="false">EXP(E23)</f>
        <v>25.307662555937</v>
      </c>
      <c r="G23" s="126" t="n">
        <f aca="false">EXP(EXP(-$C$4*$K$4)*LN(F23)+(1-EXP(-$C$4*$K$4))*$G$4+$F$4^2/(4*$C$4)*(1-EXP(-2*$C$4*$K$4)))</f>
        <v>23.6553123436605</v>
      </c>
      <c r="H23" s="126" t="n">
        <f aca="false">EXP(EXP(-$C$4*$K$4*2)*LN(F23)+(1-EXP(-$C$4*$K$4*2))*$G$4+$F$4^2/(4*$C$4)*(1-EXP(-2*$C$4*$K$4*2)))</f>
        <v>22.3266586522752</v>
      </c>
      <c r="I23" s="126" t="n">
        <f aca="false">EXP(EXP(-$C$4*$K$4*3)*LN(F23)+(1-EXP(-$C$4*$K$4*3))*$G$4+$F$4^2/(4*$C$4)*(1-EXP(-2*$C$4*$K$4*3)))</f>
        <v>21.270736993363</v>
      </c>
      <c r="J23" s="126" t="n">
        <f aca="false">EXP(EXP(-$C$4*$K$4*4)*LN(F23)+(1-EXP(-$C$4*$K$4*4))*$G$4+$F$4^2/(4*$C$4)*(1-EXP(-2*$C$4*$K$4*4)))</f>
        <v>20.4365463498206</v>
      </c>
      <c r="K23" s="126" t="n">
        <f aca="false">MAX(0,AVERAGE(G23:J23)-$I$4)</f>
        <v>0</v>
      </c>
      <c r="L23" s="22" t="n">
        <f aca="false">$D$7*AVERAGE(A23,K23)</f>
        <v>0</v>
      </c>
    </row>
    <row r="24" customFormat="false" ht="12.75" hidden="false" customHeight="false" outlineLevel="0" collapsed="false">
      <c r="B24" s="124" t="n">
        <f aca="false">B23+1</f>
        <v>8</v>
      </c>
      <c r="C24" s="21" t="n">
        <f aca="false">$C$7</f>
        <v>3.29212628660779</v>
      </c>
      <c r="D24" s="21" t="n">
        <f aca="true">NORMSINV(RAND())</f>
        <v>-1.12943555453372</v>
      </c>
      <c r="E24" s="21" t="n">
        <f aca="false">$C$4*($G$4-C24)*$J$4+$F$4*SQRT($J$4)*D24+C24</f>
        <v>2.87773207642353</v>
      </c>
      <c r="F24" s="125" t="n">
        <f aca="false">EXP(E24)</f>
        <v>17.7739175485114</v>
      </c>
      <c r="G24" s="126" t="n">
        <f aca="false">EXP(EXP(-$C$4*$K$4)*LN(F24)+(1-EXP(-$C$4*$K$4))*$G$4+$F$4^2/(4*$C$4)*(1-EXP(-2*$C$4*$K$4)))</f>
        <v>17.8945975759772</v>
      </c>
      <c r="H24" s="126" t="n">
        <f aca="false">EXP(EXP(-$C$4*$K$4*2)*LN(F24)+(1-EXP(-$C$4*$K$4*2))*$G$4+$F$4^2/(4*$C$4)*(1-EXP(-2*$C$4*$K$4*2)))</f>
        <v>17.910057632943</v>
      </c>
      <c r="I24" s="126" t="n">
        <f aca="false">EXP(EXP(-$C$4*$K$4*3)*LN(F24)+(1-EXP(-$C$4*$K$4*3))*$G$4+$F$4^2/(4*$C$4)*(1-EXP(-2*$C$4*$K$4*3)))</f>
        <v>17.8722570119499</v>
      </c>
      <c r="J24" s="126" t="n">
        <f aca="false">EXP(EXP(-$C$4*$K$4*4)*LN(F24)+(1-EXP(-$C$4*$K$4*4))*$G$4+$F$4^2/(4*$C$4)*(1-EXP(-2*$C$4*$K$4*4)))</f>
        <v>17.8113816075097</v>
      </c>
      <c r="K24" s="126" t="n">
        <f aca="false">MAX(0,AVERAGE(G24:J24)-$I$4)</f>
        <v>0</v>
      </c>
      <c r="L24" s="22" t="n">
        <f aca="false">$D$7*AVERAGE(A24,K24)</f>
        <v>0</v>
      </c>
    </row>
    <row r="25" customFormat="false" ht="12.75" hidden="true" customHeight="false" outlineLevel="0" collapsed="false">
      <c r="B25" s="124" t="n">
        <f aca="false">B24+1</f>
        <v>9</v>
      </c>
      <c r="C25" s="21" t="n">
        <f aca="false">$C$7</f>
        <v>3.29212628660779</v>
      </c>
      <c r="D25" s="21" t="n">
        <f aca="true">NORMSINV(RAND())</f>
        <v>-0.23845889131969</v>
      </c>
      <c r="E25" s="21" t="n">
        <f aca="false">$C$4*($G$4-C25)*$J$4+$F$4*SQRT($J$4)*D25+C25</f>
        <v>3.10957783210457</v>
      </c>
      <c r="F25" s="125" t="n">
        <f aca="false">EXP(E25)</f>
        <v>22.4115809533406</v>
      </c>
      <c r="G25" s="126" t="n">
        <f aca="false">EXP(EXP(-$C$4*$K$4)*LN(F25)+(1-EXP(-$C$4*$K$4))*$G$4+$F$4^2/(4*$C$4)*(1-EXP(-2*$C$4*$K$4)))</f>
        <v>21.4903963310536</v>
      </c>
      <c r="H25" s="126" t="n">
        <f aca="false">EXP(EXP(-$C$4*$K$4*2)*LN(F25)+(1-EXP(-$C$4*$K$4*2))*$G$4+$F$4^2/(4*$C$4)*(1-EXP(-2*$C$4*$K$4*2)))</f>
        <v>20.6967573563397</v>
      </c>
      <c r="I25" s="126" t="n">
        <f aca="false">EXP(EXP(-$C$4*$K$4*3)*LN(F25)+(1-EXP(-$C$4*$K$4*3))*$G$4+$F$4^2/(4*$C$4)*(1-EXP(-2*$C$4*$K$4*3)))</f>
        <v>20.0346533712646</v>
      </c>
      <c r="J25" s="126" t="n">
        <f aca="false">EXP(EXP(-$C$4*$K$4*4)*LN(F25)+(1-EXP(-$C$4*$K$4*4))*$G$4+$F$4^2/(4*$C$4)*(1-EXP(-2*$C$4*$K$4*4)))</f>
        <v>19.4927292433514</v>
      </c>
      <c r="K25" s="126" t="n">
        <f aca="false">MAX(0,AVERAGE(G25:J25)-$I$4)</f>
        <v>0</v>
      </c>
      <c r="L25" s="22" t="n">
        <f aca="false">$D$7*AVERAGE(A25,K25)</f>
        <v>0</v>
      </c>
    </row>
    <row r="26" customFormat="false" ht="12.75" hidden="true" customHeight="false" outlineLevel="0" collapsed="false">
      <c r="B26" s="124" t="n">
        <f aca="false">B25+1</f>
        <v>10</v>
      </c>
      <c r="C26" s="21" t="n">
        <f aca="false">$C$7</f>
        <v>3.29212628660779</v>
      </c>
      <c r="D26" s="21" t="n">
        <f aca="true">NORMSINV(RAND())</f>
        <v>-1.25981892961693</v>
      </c>
      <c r="E26" s="21" t="n">
        <f aca="false">$C$4*($G$4-C26)*$J$4+$F$4*SQRT($J$4)*D26+C26</f>
        <v>2.84380432795101</v>
      </c>
      <c r="F26" s="125" t="n">
        <f aca="false">EXP(E26)</f>
        <v>17.1810035370731</v>
      </c>
      <c r="G26" s="126" t="n">
        <f aca="false">EXP(EXP(-$C$4*$K$4)*LN(F26)+(1-EXP(-$C$4*$K$4))*$G$4+$F$4^2/(4*$C$4)*(1-EXP(-2*$C$4*$K$4)))</f>
        <v>17.4214703869891</v>
      </c>
      <c r="H26" s="126" t="n">
        <f aca="false">EXP(EXP(-$C$4*$K$4*2)*LN(F26)+(1-EXP(-$C$4*$K$4*2))*$G$4+$F$4^2/(4*$C$4)*(1-EXP(-2*$C$4*$K$4*2)))</f>
        <v>17.5350175016913</v>
      </c>
      <c r="I26" s="126" t="n">
        <f aca="false">EXP(EXP(-$C$4*$K$4*3)*LN(F26)+(1-EXP(-$C$4*$K$4*3))*$G$4+$F$4^2/(4*$C$4)*(1-EXP(-2*$C$4*$K$4*3)))</f>
        <v>17.5760265930671</v>
      </c>
      <c r="J26" s="126" t="n">
        <f aca="false">EXP(EXP(-$C$4*$K$4*4)*LN(F26)+(1-EXP(-$C$4*$K$4*4))*$G$4+$F$4^2/(4*$C$4)*(1-EXP(-2*$C$4*$K$4*4)))</f>
        <v>17.5778124900057</v>
      </c>
      <c r="K26" s="126" t="n">
        <f aca="false">MAX(0,AVERAGE(G26:J26)-$I$4)</f>
        <v>0</v>
      </c>
      <c r="L26" s="22" t="n">
        <f aca="false">$D$7*AVERAGE(A26,K26)</f>
        <v>0</v>
      </c>
    </row>
    <row r="27" customFormat="false" ht="12.75" hidden="true" customHeight="false" outlineLevel="0" collapsed="false">
      <c r="B27" s="124" t="n">
        <f aca="false">B26+1</f>
        <v>11</v>
      </c>
      <c r="C27" s="21" t="n">
        <f aca="false">$C$7</f>
        <v>3.29212628660779</v>
      </c>
      <c r="D27" s="21" t="n">
        <f aca="true">NORMSINV(RAND())</f>
        <v>-0.480554499942711</v>
      </c>
      <c r="E27" s="21" t="n">
        <f aca="false">$C$4*($G$4-C27)*$J$4+$F$4*SQRT($J$4)*D27+C27</f>
        <v>3.04658085177313</v>
      </c>
      <c r="F27" s="125" t="n">
        <f aca="false">EXP(E27)</f>
        <v>21.0432712148035</v>
      </c>
      <c r="G27" s="126" t="n">
        <f aca="false">EXP(EXP(-$C$4*$K$4)*LN(F27)+(1-EXP(-$C$4*$K$4))*$G$4+$F$4^2/(4*$C$4)*(1-EXP(-2*$C$4*$K$4)))</f>
        <v>20.4473308969279</v>
      </c>
      <c r="H27" s="126" t="n">
        <f aca="false">EXP(EXP(-$C$4*$K$4*2)*LN(F27)+(1-EXP(-$C$4*$K$4*2))*$G$4+$F$4^2/(4*$C$4)*(1-EXP(-2*$C$4*$K$4*2)))</f>
        <v>19.8992581225845</v>
      </c>
      <c r="I27" s="126" t="n">
        <f aca="false">EXP(EXP(-$C$4*$K$4*3)*LN(F27)+(1-EXP(-$C$4*$K$4*3))*$G$4+$F$4^2/(4*$C$4)*(1-EXP(-2*$C$4*$K$4*3)))</f>
        <v>19.4224446248525</v>
      </c>
      <c r="J27" s="126" t="n">
        <f aca="false">EXP(EXP(-$C$4*$K$4*4)*LN(F27)+(1-EXP(-$C$4*$K$4*4))*$G$4+$F$4^2/(4*$C$4)*(1-EXP(-2*$C$4*$K$4*4)))</f>
        <v>19.0207673286545</v>
      </c>
      <c r="K27" s="126" t="n">
        <f aca="false">MAX(0,AVERAGE(G27:J27)-$I$4)</f>
        <v>0</v>
      </c>
      <c r="L27" s="22" t="n">
        <f aca="false">$D$7*AVERAGE(A27,K27)</f>
        <v>0</v>
      </c>
    </row>
    <row r="28" customFormat="false" ht="12.75" hidden="true" customHeight="false" outlineLevel="0" collapsed="false">
      <c r="B28" s="124" t="n">
        <f aca="false">B27+1</f>
        <v>12</v>
      </c>
      <c r="C28" s="21" t="n">
        <f aca="false">$C$7</f>
        <v>3.29212628660779</v>
      </c>
      <c r="D28" s="21" t="n">
        <f aca="true">NORMSINV(RAND())</f>
        <v>0.0814735068298616</v>
      </c>
      <c r="E28" s="21" t="n">
        <f aca="false">$C$4*($G$4-C28)*$J$4+$F$4*SQRT($J$4)*D28+C28</f>
        <v>3.19282913562161</v>
      </c>
      <c r="F28" s="125" t="n">
        <f aca="false">EXP(E28)</f>
        <v>24.3572399924859</v>
      </c>
      <c r="G28" s="126" t="n">
        <f aca="false">EXP(EXP(-$C$4*$K$4)*LN(F28)+(1-EXP(-$C$4*$K$4))*$G$4+$F$4^2/(4*$C$4)*(1-EXP(-2*$C$4*$K$4)))</f>
        <v>22.9508832972212</v>
      </c>
      <c r="H28" s="126" t="n">
        <f aca="false">EXP(EXP(-$C$4*$K$4*2)*LN(F28)+(1-EXP(-$C$4*$K$4*2))*$G$4+$F$4^2/(4*$C$4)*(1-EXP(-2*$C$4*$K$4*2)))</f>
        <v>21.7998988869735</v>
      </c>
      <c r="I28" s="126" t="n">
        <f aca="false">EXP(EXP(-$C$4*$K$4*3)*LN(F28)+(1-EXP(-$C$4*$K$4*3))*$G$4+$F$4^2/(4*$C$4)*(1-EXP(-2*$C$4*$K$4*3)))</f>
        <v>20.8733954902261</v>
      </c>
      <c r="J28" s="126" t="n">
        <f aca="false">EXP(EXP(-$C$4*$K$4*4)*LN(F28)+(1-EXP(-$C$4*$K$4*4))*$G$4+$F$4^2/(4*$C$4)*(1-EXP(-2*$C$4*$K$4*4)))</f>
        <v>20.1344442336489</v>
      </c>
      <c r="K28" s="126" t="n">
        <f aca="false">MAX(0,AVERAGE(G28:J28)-$I$4)</f>
        <v>0</v>
      </c>
      <c r="L28" s="22" t="n">
        <f aca="false">$D$7*AVERAGE(A28,K28)</f>
        <v>0</v>
      </c>
    </row>
    <row r="29" customFormat="false" ht="12.75" hidden="true" customHeight="false" outlineLevel="0" collapsed="false">
      <c r="B29" s="124" t="n">
        <f aca="false">B28+1</f>
        <v>13</v>
      </c>
      <c r="C29" s="21" t="n">
        <f aca="false">$C$7</f>
        <v>3.29212628660779</v>
      </c>
      <c r="D29" s="21" t="n">
        <f aca="true">NORMSINV(RAND())</f>
        <v>1.04459221816823</v>
      </c>
      <c r="E29" s="21" t="n">
        <f aca="false">$C$4*($G$4-C29)*$J$4+$F$4*SQRT($J$4)*D29+C29</f>
        <v>3.44344735567161</v>
      </c>
      <c r="F29" s="125" t="n">
        <f aca="false">EXP(E29)</f>
        <v>31.2946562355434</v>
      </c>
      <c r="G29" s="126" t="n">
        <f aca="false">EXP(EXP(-$C$4*$K$4)*LN(F29)+(1-EXP(-$C$4*$K$4))*$G$4+$F$4^2/(4*$C$4)*(1-EXP(-2*$C$4*$K$4)))</f>
        <v>27.9744012349688</v>
      </c>
      <c r="H29" s="126" t="n">
        <f aca="false">EXP(EXP(-$C$4*$K$4*2)*LN(F29)+(1-EXP(-$C$4*$K$4*2))*$G$4+$F$4^2/(4*$C$4)*(1-EXP(-2*$C$4*$K$4*2)))</f>
        <v>25.4885498728734</v>
      </c>
      <c r="I29" s="126" t="n">
        <f aca="false">EXP(EXP(-$C$4*$K$4*3)*LN(F29)+(1-EXP(-$C$4*$K$4*3))*$G$4+$F$4^2/(4*$C$4)*(1-EXP(-2*$C$4*$K$4*3)))</f>
        <v>23.6162981980061</v>
      </c>
      <c r="J29" s="126" t="n">
        <f aca="false">EXP(EXP(-$C$4*$K$4*4)*LN(F29)+(1-EXP(-$C$4*$K$4*4))*$G$4+$F$4^2/(4*$C$4)*(1-EXP(-2*$C$4*$K$4*4)))</f>
        <v>22.196611299299</v>
      </c>
      <c r="K29" s="126" t="n">
        <f aca="false">MAX(0,AVERAGE(G29:J29)-$I$4)</f>
        <v>2.81896515128681</v>
      </c>
      <c r="L29" s="22" t="n">
        <f aca="false">$D$7*AVERAGE(A29,K29)</f>
        <v>2.68148259854612</v>
      </c>
    </row>
    <row r="30" customFormat="false" ht="12.75" hidden="true" customHeight="false" outlineLevel="0" collapsed="false">
      <c r="B30" s="124" t="n">
        <f aca="false">B29+1</f>
        <v>14</v>
      </c>
      <c r="C30" s="21" t="n">
        <f aca="false">$C$7</f>
        <v>3.29212628660779</v>
      </c>
      <c r="D30" s="21" t="n">
        <f aca="true">NORMSINV(RAND())</f>
        <v>2.35897083390843</v>
      </c>
      <c r="E30" s="21" t="n">
        <f aca="false">$C$4*($G$4-C30)*$J$4+$F$4*SQRT($J$4)*D30+C30</f>
        <v>3.78546877553463</v>
      </c>
      <c r="F30" s="125" t="n">
        <f aca="false">EXP(E30)</f>
        <v>44.0563182429455</v>
      </c>
      <c r="G30" s="126" t="n">
        <f aca="false">EXP(EXP(-$C$4*$K$4)*LN(F30)+(1-EXP(-$C$4*$K$4))*$G$4+$F$4^2/(4*$C$4)*(1-EXP(-2*$C$4*$K$4)))</f>
        <v>36.6499387776704</v>
      </c>
      <c r="H30" s="126" t="n">
        <f aca="false">EXP(EXP(-$C$4*$K$4*2)*LN(F30)+(1-EXP(-$C$4*$K$4*2))*$G$4+$F$4^2/(4*$C$4)*(1-EXP(-2*$C$4*$K$4*2)))</f>
        <v>31.5497728368711</v>
      </c>
      <c r="I30" s="126" t="n">
        <f aca="false">EXP(EXP(-$C$4*$K$4*3)*LN(F30)+(1-EXP(-$C$4*$K$4*3))*$G$4+$F$4^2/(4*$C$4)*(1-EXP(-2*$C$4*$K$4*3)))</f>
        <v>27.9502617359628</v>
      </c>
      <c r="J30" s="126" t="n">
        <f aca="false">EXP(EXP(-$C$4*$K$4*4)*LN(F30)+(1-EXP(-$C$4*$K$4*4))*$G$4+$F$4^2/(4*$C$4)*(1-EXP(-2*$C$4*$K$4*4)))</f>
        <v>25.3558475239298</v>
      </c>
      <c r="K30" s="126" t="n">
        <f aca="false">MAX(0,AVERAGE(G30:J30)-$I$4)</f>
        <v>8.37645521860851</v>
      </c>
      <c r="L30" s="22" t="n">
        <f aca="false">$D$7*AVERAGE(A30,K30)</f>
        <v>7.96793067695297</v>
      </c>
    </row>
    <row r="31" customFormat="false" ht="12.75" hidden="true" customHeight="false" outlineLevel="0" collapsed="false">
      <c r="B31" s="124" t="n">
        <f aca="false">B30+1</f>
        <v>15</v>
      </c>
      <c r="C31" s="21" t="n">
        <f aca="false">$C$7</f>
        <v>3.29212628660779</v>
      </c>
      <c r="D31" s="21" t="n">
        <f aca="true">NORMSINV(RAND())</f>
        <v>1.65738815416056</v>
      </c>
      <c r="E31" s="21" t="n">
        <f aca="false">$C$4*($G$4-C31)*$J$4+$F$4*SQRT($J$4)*D31+C31</f>
        <v>3.60290623122274</v>
      </c>
      <c r="F31" s="125" t="n">
        <f aca="false">EXP(E31)</f>
        <v>36.7047520827875</v>
      </c>
      <c r="G31" s="126" t="n">
        <f aca="false">EXP(EXP(-$C$4*$K$4)*LN(F31)+(1-EXP(-$C$4*$K$4))*$G$4+$F$4^2/(4*$C$4)*(1-EXP(-2*$C$4*$K$4)))</f>
        <v>31.7288825841212</v>
      </c>
      <c r="H31" s="126" t="n">
        <f aca="false">EXP(EXP(-$C$4*$K$4*2)*LN(F31)+(1-EXP(-$C$4*$K$4*2))*$G$4+$F$4^2/(4*$C$4)*(1-EXP(-2*$C$4*$K$4*2)))</f>
        <v>28.1540822130267</v>
      </c>
      <c r="I31" s="126" t="n">
        <f aca="false">EXP(EXP(-$C$4*$K$4*3)*LN(F31)+(1-EXP(-$C$4*$K$4*3))*$G$4+$F$4^2/(4*$C$4)*(1-EXP(-2*$C$4*$K$4*3)))</f>
        <v>25.5462633429281</v>
      </c>
      <c r="J31" s="126" t="n">
        <f aca="false">EXP(EXP(-$C$4*$K$4*4)*LN(F31)+(1-EXP(-$C$4*$K$4*4))*$G$4+$F$4^2/(4*$C$4)*(1-EXP(-2*$C$4*$K$4*4)))</f>
        <v>23.6173131183575</v>
      </c>
      <c r="K31" s="126" t="n">
        <f aca="false">MAX(0,AVERAGE(G31:J31)-$I$4)</f>
        <v>5.26163531460837</v>
      </c>
      <c r="L31" s="22" t="n">
        <f aca="false">$D$7*AVERAGE(A31,K31)</f>
        <v>5.00502233224755</v>
      </c>
    </row>
    <row r="32" customFormat="false" ht="12.75" hidden="true" customHeight="false" outlineLevel="0" collapsed="false">
      <c r="B32" s="124" t="n">
        <f aca="false">B31+1</f>
        <v>16</v>
      </c>
      <c r="C32" s="21" t="n">
        <f aca="false">$C$7</f>
        <v>3.29212628660779</v>
      </c>
      <c r="D32" s="21" t="n">
        <f aca="true">NORMSINV(RAND())</f>
        <v>-1.53012322363251</v>
      </c>
      <c r="E32" s="21" t="n">
        <f aca="false">$C$4*($G$4-C32)*$J$4+$F$4*SQRT($J$4)*D32+C32</f>
        <v>2.77346701621514</v>
      </c>
      <c r="F32" s="125" t="n">
        <f aca="false">EXP(E32)</f>
        <v>16.0140588766153</v>
      </c>
      <c r="G32" s="126" t="n">
        <f aca="false">EXP(EXP(-$C$4*$K$4)*LN(F32)+(1-EXP(-$C$4*$K$4))*$G$4+$F$4^2/(4*$C$4)*(1-EXP(-2*$C$4*$K$4)))</f>
        <v>16.4800791354066</v>
      </c>
      <c r="H32" s="126" t="n">
        <f aca="false">EXP(EXP(-$C$4*$K$4*2)*LN(F32)+(1-EXP(-$C$4*$K$4*2))*$G$4+$F$4^2/(4*$C$4)*(1-EXP(-2*$C$4*$K$4*2)))</f>
        <v>16.7823331756781</v>
      </c>
      <c r="I32" s="126" t="n">
        <f aca="false">EXP(EXP(-$C$4*$K$4*3)*LN(F32)+(1-EXP(-$C$4*$K$4*3))*$G$4+$F$4^2/(4*$C$4)*(1-EXP(-2*$C$4*$K$4*3)))</f>
        <v>16.9774447868491</v>
      </c>
      <c r="J32" s="126" t="n">
        <f aca="false">EXP(EXP(-$C$4*$K$4*4)*LN(F32)+(1-EXP(-$C$4*$K$4*4))*$G$4+$F$4^2/(4*$C$4)*(1-EXP(-2*$C$4*$K$4*4)))</f>
        <v>17.1032999475701</v>
      </c>
      <c r="K32" s="126" t="n">
        <f aca="false">MAX(0,AVERAGE(G32:J32)-$I$4)</f>
        <v>0</v>
      </c>
      <c r="L32" s="22" t="n">
        <f aca="false">$D$7*AVERAGE(A32,K32)</f>
        <v>0</v>
      </c>
    </row>
    <row r="33" customFormat="false" ht="12.75" hidden="true" customHeight="false" outlineLevel="0" collapsed="false">
      <c r="B33" s="124" t="n">
        <f aca="false">B32+1</f>
        <v>17</v>
      </c>
      <c r="C33" s="21" t="n">
        <f aca="false">$C$7</f>
        <v>3.29212628660779</v>
      </c>
      <c r="D33" s="21" t="n">
        <f aca="true">NORMSINV(RAND())</f>
        <v>-0.684569366825005</v>
      </c>
      <c r="E33" s="21" t="n">
        <f aca="false">$C$4*($G$4-C33)*$J$4+$F$4*SQRT($J$4)*D33+C33</f>
        <v>2.99349306290572</v>
      </c>
      <c r="F33" s="125" t="n">
        <f aca="false">EXP(E33)</f>
        <v>19.9552658902737</v>
      </c>
      <c r="G33" s="126" t="n">
        <f aca="false">EXP(EXP(-$C$4*$K$4)*LN(F33)+(1-EXP(-$C$4*$K$4))*$G$4+$F$4^2/(4*$C$4)*(1-EXP(-2*$C$4*$K$4)))</f>
        <v>19.6077450895742</v>
      </c>
      <c r="H33" s="126" t="n">
        <f aca="false">EXP(EXP(-$C$4*$K$4*2)*LN(F33)+(1-EXP(-$C$4*$K$4*2))*$G$4+$F$4^2/(4*$C$4)*(1-EXP(-2*$C$4*$K$4*2)))</f>
        <v>19.2511106652271</v>
      </c>
      <c r="I33" s="126" t="n">
        <f aca="false">EXP(EXP(-$C$4*$K$4*3)*LN(F33)+(1-EXP(-$C$4*$K$4*3))*$G$4+$F$4^2/(4*$C$4)*(1-EXP(-2*$C$4*$K$4*3)))</f>
        <v>18.9210825754269</v>
      </c>
      <c r="J33" s="126" t="n">
        <f aca="false">EXP(EXP(-$C$4*$K$4*4)*LN(F33)+(1-EXP(-$C$4*$K$4*4))*$G$4+$F$4^2/(4*$C$4)*(1-EXP(-2*$C$4*$K$4*4)))</f>
        <v>18.6319270282298</v>
      </c>
      <c r="K33" s="126" t="n">
        <f aca="false">MAX(0,AVERAGE(G33:J33)-$I$4)</f>
        <v>0</v>
      </c>
      <c r="L33" s="22" t="n">
        <f aca="false">$D$7*AVERAGE(A33,K33)</f>
        <v>0</v>
      </c>
    </row>
    <row r="34" customFormat="false" ht="12.75" hidden="true" customHeight="false" outlineLevel="0" collapsed="false">
      <c r="B34" s="124" t="n">
        <f aca="false">B33+1</f>
        <v>18</v>
      </c>
      <c r="C34" s="21" t="n">
        <f aca="false">$C$7</f>
        <v>3.29212628660779</v>
      </c>
      <c r="D34" s="21" t="n">
        <f aca="true">NORMSINV(RAND())</f>
        <v>-1.94316678904454</v>
      </c>
      <c r="E34" s="21" t="n">
        <f aca="false">$C$4*($G$4-C34)*$J$4+$F$4*SQRT($J$4)*D34+C34</f>
        <v>2.66598676279672</v>
      </c>
      <c r="F34" s="125" t="n">
        <f aca="false">EXP(E34)</f>
        <v>14.3821343014173</v>
      </c>
      <c r="G34" s="126" t="n">
        <f aca="false">EXP(EXP(-$C$4*$K$4)*LN(F34)+(1-EXP(-$C$4*$K$4))*$G$4+$F$4^2/(4*$C$4)*(1-EXP(-2*$C$4*$K$4)))</f>
        <v>15.1388834871697</v>
      </c>
      <c r="H34" s="126" t="n">
        <f aca="false">EXP(EXP(-$C$4*$K$4*2)*LN(F34)+(1-EXP(-$C$4*$K$4*2))*$G$4+$F$4^2/(4*$C$4)*(1-EXP(-2*$C$4*$K$4*2)))</f>
        <v>15.694111067825</v>
      </c>
      <c r="I34" s="126" t="n">
        <f aca="false">EXP(EXP(-$C$4*$K$4*3)*LN(F34)+(1-EXP(-$C$4*$K$4*3))*$G$4+$F$4^2/(4*$C$4)*(1-EXP(-2*$C$4*$K$4*3)))</f>
        <v>16.1019092688796</v>
      </c>
      <c r="J34" s="126" t="n">
        <f aca="false">EXP(EXP(-$C$4*$K$4*4)*LN(F34)+(1-EXP(-$C$4*$K$4*4))*$G$4+$F$4^2/(4*$C$4)*(1-EXP(-2*$C$4*$K$4*4)))</f>
        <v>16.4028360413144</v>
      </c>
      <c r="K34" s="126" t="n">
        <f aca="false">MAX(0,AVERAGE(G34:J34)-$I$4)</f>
        <v>0</v>
      </c>
      <c r="L34" s="22" t="n">
        <f aca="false">$D$7*AVERAGE(A34,K34)</f>
        <v>0</v>
      </c>
    </row>
    <row r="35" customFormat="false" ht="12.75" hidden="true" customHeight="false" outlineLevel="0" collapsed="false">
      <c r="B35" s="124" t="n">
        <f aca="false">B34+1</f>
        <v>19</v>
      </c>
      <c r="C35" s="21" t="n">
        <f aca="false">$C$7</f>
        <v>3.29212628660779</v>
      </c>
      <c r="D35" s="21" t="n">
        <f aca="true">NORMSINV(RAND())</f>
        <v>1.21493590663078</v>
      </c>
      <c r="E35" s="21" t="n">
        <f aca="false">$C$4*($G$4-C35)*$J$4+$F$4*SQRT($J$4)*D35+C35</f>
        <v>3.48777338889747</v>
      </c>
      <c r="F35" s="125" t="n">
        <f aca="false">EXP(E35)</f>
        <v>32.7130273638114</v>
      </c>
      <c r="G35" s="126" t="n">
        <f aca="false">EXP(EXP(-$C$4*$K$4)*LN(F35)+(1-EXP(-$C$4*$K$4))*$G$4+$F$4^2/(4*$C$4)*(1-EXP(-2*$C$4*$K$4)))</f>
        <v>28.9710685203838</v>
      </c>
      <c r="H35" s="126" t="n">
        <f aca="false">EXP(EXP(-$C$4*$K$4*2)*LN(F35)+(1-EXP(-$C$4*$K$4*2))*$G$4+$F$4^2/(4*$C$4)*(1-EXP(-2*$C$4*$K$4*2)))</f>
        <v>26.203103178158</v>
      </c>
      <c r="I35" s="126" t="n">
        <f aca="false">EXP(EXP(-$C$4*$K$4*3)*LN(F35)+(1-EXP(-$C$4*$K$4*3))*$G$4+$F$4^2/(4*$C$4)*(1-EXP(-2*$C$4*$K$4*3)))</f>
        <v>24.1376615637424</v>
      </c>
      <c r="J35" s="126" t="n">
        <f aca="false">EXP(EXP(-$C$4*$K$4*4)*LN(F35)+(1-EXP(-$C$4*$K$4*4))*$G$4+$F$4^2/(4*$C$4)*(1-EXP(-2*$C$4*$K$4*4)))</f>
        <v>22.5827308806881</v>
      </c>
      <c r="K35" s="126" t="n">
        <f aca="false">MAX(0,AVERAGE(G35:J35)-$I$4)</f>
        <v>3.47364103574308</v>
      </c>
      <c r="L35" s="22" t="n">
        <f aca="false">$D$7*AVERAGE(A35,K35)</f>
        <v>3.30422956335195</v>
      </c>
    </row>
    <row r="36" customFormat="false" ht="12.75" hidden="true" customHeight="false" outlineLevel="0" collapsed="false">
      <c r="B36" s="124" t="n">
        <f aca="false">B35+1</f>
        <v>20</v>
      </c>
      <c r="C36" s="21" t="n">
        <f aca="false">$C$7</f>
        <v>3.29212628660779</v>
      </c>
      <c r="D36" s="21" t="n">
        <f aca="true">NORMSINV(RAND())</f>
        <v>-0.879648877059498</v>
      </c>
      <c r="E36" s="21" t="n">
        <f aca="false">$C$4*($G$4-C36)*$J$4+$F$4*SQRT($J$4)*D36+C36</f>
        <v>2.94273039050861</v>
      </c>
      <c r="F36" s="125" t="n">
        <f aca="false">EXP(E36)</f>
        <v>18.9675645328276</v>
      </c>
      <c r="G36" s="126" t="n">
        <f aca="false">EXP(EXP(-$C$4*$K$4)*LN(F36)+(1-EXP(-$C$4*$K$4))*$G$4+$F$4^2/(4*$C$4)*(1-EXP(-2*$C$4*$K$4)))</f>
        <v>18.8371930312081</v>
      </c>
      <c r="H36" s="126" t="n">
        <f aca="false">EXP(EXP(-$C$4*$K$4*2)*LN(F36)+(1-EXP(-$C$4*$K$4*2))*$G$4+$F$4^2/(4*$C$4)*(1-EXP(-2*$C$4*$K$4*2)))</f>
        <v>18.6511043857651</v>
      </c>
      <c r="I36" s="126" t="n">
        <f aca="false">EXP(EXP(-$C$4*$K$4*3)*LN(F36)+(1-EXP(-$C$4*$K$4*3))*$G$4+$F$4^2/(4*$C$4)*(1-EXP(-2*$C$4*$K$4*3)))</f>
        <v>18.4537876654166</v>
      </c>
      <c r="J36" s="126" t="n">
        <f aca="false">EXP(EXP(-$C$4*$K$4*4)*LN(F36)+(1-EXP(-$C$4*$K$4*4))*$G$4+$F$4^2/(4*$C$4)*(1-EXP(-2*$C$4*$K$4*4)))</f>
        <v>18.2675536591859</v>
      </c>
      <c r="K36" s="126" t="n">
        <f aca="false">MAX(0,AVERAGE(G36:J36)-$I$4)</f>
        <v>0</v>
      </c>
      <c r="L36" s="22" t="n">
        <f aca="false">$D$7*AVERAGE(A36,K36)</f>
        <v>0</v>
      </c>
    </row>
    <row r="37" customFormat="false" ht="12.75" hidden="true" customHeight="false" outlineLevel="0" collapsed="false">
      <c r="B37" s="124" t="n">
        <f aca="false">B36+1</f>
        <v>21</v>
      </c>
      <c r="C37" s="21" t="n">
        <f aca="false">$C$7</f>
        <v>3.29212628660779</v>
      </c>
      <c r="D37" s="21" t="n">
        <f aca="true">NORMSINV(RAND())</f>
        <v>0.851679971934814</v>
      </c>
      <c r="E37" s="21" t="n">
        <f aca="false">$C$4*($G$4-C37)*$J$4+$F$4*SQRT($J$4)*D37+C37</f>
        <v>3.39324863851692</v>
      </c>
      <c r="F37" s="125" t="n">
        <f aca="false">EXP(E37)</f>
        <v>29.7624829372808</v>
      </c>
      <c r="G37" s="126" t="n">
        <f aca="false">EXP(EXP(-$C$4*$K$4)*LN(F37)+(1-EXP(-$C$4*$K$4))*$G$4+$F$4^2/(4*$C$4)*(1-EXP(-2*$C$4*$K$4)))</f>
        <v>26.887026223149</v>
      </c>
      <c r="H37" s="126" t="n">
        <f aca="false">EXP(EXP(-$C$4*$K$4*2)*LN(F37)+(1-EXP(-$C$4*$K$4*2))*$G$4+$F$4^2/(4*$C$4)*(1-EXP(-2*$C$4*$K$4*2)))</f>
        <v>24.7028272478759</v>
      </c>
      <c r="I37" s="126" t="n">
        <f aca="false">EXP(EXP(-$C$4*$K$4*3)*LN(F37)+(1-EXP(-$C$4*$K$4*3))*$G$4+$F$4^2/(4*$C$4)*(1-EXP(-2*$C$4*$K$4*3)))</f>
        <v>23.0394452551088</v>
      </c>
      <c r="J37" s="126" t="n">
        <f aca="false">EXP(EXP(-$C$4*$K$4*4)*LN(F37)+(1-EXP(-$C$4*$K$4*4))*$G$4+$F$4^2/(4*$C$4)*(1-EXP(-2*$C$4*$K$4*4)))</f>
        <v>21.7673011441811</v>
      </c>
      <c r="K37" s="126" t="n">
        <f aca="false">MAX(0,AVERAGE(G37:J37)-$I$4)</f>
        <v>2.09914996757871</v>
      </c>
      <c r="L37" s="22" t="n">
        <f aca="false">$D$7*AVERAGE(A37,K37)</f>
        <v>1.99677321560059</v>
      </c>
    </row>
    <row r="38" customFormat="false" ht="12.75" hidden="true" customHeight="false" outlineLevel="0" collapsed="false">
      <c r="B38" s="124" t="n">
        <f aca="false">B37+1</f>
        <v>22</v>
      </c>
      <c r="C38" s="21" t="n">
        <f aca="false">$C$7</f>
        <v>3.29212628660779</v>
      </c>
      <c r="D38" s="21" t="n">
        <f aca="true">NORMSINV(RAND())</f>
        <v>-0.637024055625152</v>
      </c>
      <c r="E38" s="21" t="n">
        <f aca="false">$C$4*($G$4-C38)*$J$4+$F$4*SQRT($J$4)*D38+C38</f>
        <v>3.00586508010812</v>
      </c>
      <c r="F38" s="125" t="n">
        <f aca="false">EXP(E38)</f>
        <v>20.2036863454835</v>
      </c>
      <c r="G38" s="126" t="n">
        <f aca="false">EXP(EXP(-$C$4*$K$4)*LN(F38)+(1-EXP(-$C$4*$K$4))*$G$4+$F$4^2/(4*$C$4)*(1-EXP(-2*$C$4*$K$4)))</f>
        <v>19.8002749882126</v>
      </c>
      <c r="H38" s="126" t="n">
        <f aca="false">EXP(EXP(-$C$4*$K$4*2)*LN(F38)+(1-EXP(-$C$4*$K$4*2))*$G$4+$F$4^2/(4*$C$4)*(1-EXP(-2*$C$4*$K$4*2)))</f>
        <v>19.4002479158699</v>
      </c>
      <c r="I38" s="126" t="n">
        <f aca="false">EXP(EXP(-$C$4*$K$4*3)*LN(F38)+(1-EXP(-$C$4*$K$4*3))*$G$4+$F$4^2/(4*$C$4)*(1-EXP(-2*$C$4*$K$4*3)))</f>
        <v>19.0367550818188</v>
      </c>
      <c r="J38" s="126" t="n">
        <f aca="false">EXP(EXP(-$C$4*$K$4*4)*LN(F38)+(1-EXP(-$C$4*$K$4*4))*$G$4+$F$4^2/(4*$C$4)*(1-EXP(-2*$C$4*$K$4*4)))</f>
        <v>18.7218291558331</v>
      </c>
      <c r="K38" s="126" t="n">
        <f aca="false">MAX(0,AVERAGE(G38:J38)-$I$4)</f>
        <v>0</v>
      </c>
      <c r="L38" s="22" t="n">
        <f aca="false">$D$7*AVERAGE(A38,K38)</f>
        <v>0</v>
      </c>
    </row>
    <row r="39" customFormat="false" ht="12.75" hidden="true" customHeight="false" outlineLevel="0" collapsed="false">
      <c r="B39" s="124" t="n">
        <f aca="false">B38+1</f>
        <v>23</v>
      </c>
      <c r="C39" s="21" t="n">
        <f aca="false">$C$7</f>
        <v>3.29212628660779</v>
      </c>
      <c r="D39" s="21" t="n">
        <f aca="true">NORMSINV(RAND())</f>
        <v>1.36021123543941</v>
      </c>
      <c r="E39" s="21" t="n">
        <f aca="false">$C$4*($G$4-C39)*$J$4+$F$4*SQRT($J$4)*D39+C39</f>
        <v>3.52557625150888</v>
      </c>
      <c r="F39" s="125" t="n">
        <f aca="false">EXP(E39)</f>
        <v>33.9733451680526</v>
      </c>
      <c r="G39" s="126" t="n">
        <f aca="false">EXP(EXP(-$C$4*$K$4)*LN(F39)+(1-EXP(-$C$4*$K$4))*$G$4+$F$4^2/(4*$C$4)*(1-EXP(-2*$C$4*$K$4)))</f>
        <v>29.8490694484652</v>
      </c>
      <c r="H39" s="126" t="n">
        <f aca="false">EXP(EXP(-$C$4*$K$4*2)*LN(F39)+(1-EXP(-$C$4*$K$4*2))*$G$4+$F$4^2/(4*$C$4)*(1-EXP(-2*$C$4*$K$4*2)))</f>
        <v>26.8283057277952</v>
      </c>
      <c r="I39" s="126" t="n">
        <f aca="false">EXP(EXP(-$C$4*$K$4*3)*LN(F39)+(1-EXP(-$C$4*$K$4*3))*$G$4+$F$4^2/(4*$C$4)*(1-EXP(-2*$C$4*$K$4*3)))</f>
        <v>24.5913832593804</v>
      </c>
      <c r="J39" s="126" t="n">
        <f aca="false">EXP(EXP(-$C$4*$K$4*4)*LN(F39)+(1-EXP(-$C$4*$K$4*4))*$G$4+$F$4^2/(4*$C$4)*(1-EXP(-2*$C$4*$K$4*4)))</f>
        <v>22.9173300439987</v>
      </c>
      <c r="K39" s="126" t="n">
        <f aca="false">MAX(0,AVERAGE(G39:J39)-$I$4)</f>
        <v>4.04652211990988</v>
      </c>
      <c r="L39" s="22" t="n">
        <f aca="false">$D$7*AVERAGE(A39,K39)</f>
        <v>3.84917090735128</v>
      </c>
    </row>
    <row r="40" customFormat="false" ht="12.75" hidden="true" customHeight="false" outlineLevel="0" collapsed="false">
      <c r="B40" s="124" t="n">
        <f aca="false">B39+1</f>
        <v>24</v>
      </c>
      <c r="C40" s="21" t="n">
        <f aca="false">$C$7</f>
        <v>3.29212628660779</v>
      </c>
      <c r="D40" s="21" t="n">
        <f aca="true">NORMSINV(RAND())</f>
        <v>0.128882415885513</v>
      </c>
      <c r="E40" s="21" t="n">
        <f aca="false">$C$4*($G$4-C40)*$J$4+$F$4*SQRT($J$4)*D40+C40</f>
        <v>3.20516565889975</v>
      </c>
      <c r="F40" s="125" t="n">
        <f aca="false">EXP(E40)</f>
        <v>24.6595847577892</v>
      </c>
      <c r="G40" s="126" t="n">
        <f aca="false">EXP(EXP(-$C$4*$K$4)*LN(F40)+(1-EXP(-$C$4*$K$4))*$G$4+$F$4^2/(4*$C$4)*(1-EXP(-2*$C$4*$K$4)))</f>
        <v>23.1755900402056</v>
      </c>
      <c r="H40" s="126" t="n">
        <f aca="false">EXP(EXP(-$C$4*$K$4*2)*LN(F40)+(1-EXP(-$C$4*$K$4*2))*$G$4+$F$4^2/(4*$C$4)*(1-EXP(-2*$C$4*$K$4*2)))</f>
        <v>21.9682950822733</v>
      </c>
      <c r="I40" s="126" t="n">
        <f aca="false">EXP(EXP(-$C$4*$K$4*3)*LN(F40)+(1-EXP(-$C$4*$K$4*3))*$G$4+$F$4^2/(4*$C$4)*(1-EXP(-2*$C$4*$K$4*3)))</f>
        <v>21.0006360975527</v>
      </c>
      <c r="J40" s="126" t="n">
        <f aca="false">EXP(EXP(-$C$4*$K$4*4)*LN(F40)+(1-EXP(-$C$4*$K$4*4))*$G$4+$F$4^2/(4*$C$4)*(1-EXP(-2*$C$4*$K$4*4)))</f>
        <v>20.2313168674881</v>
      </c>
      <c r="K40" s="126" t="n">
        <f aca="false">MAX(0,AVERAGE(G40:J40)-$I$4)</f>
        <v>0</v>
      </c>
      <c r="L40" s="22" t="n">
        <f aca="false">$D$7*AVERAGE(A40,K40)</f>
        <v>0</v>
      </c>
    </row>
    <row r="41" customFormat="false" ht="12.75" hidden="true" customHeight="false" outlineLevel="0" collapsed="false">
      <c r="B41" s="124" t="n">
        <f aca="false">B40+1</f>
        <v>25</v>
      </c>
      <c r="C41" s="21" t="n">
        <f aca="false">$C$7</f>
        <v>3.29212628660779</v>
      </c>
      <c r="D41" s="21" t="n">
        <f aca="true">NORMSINV(RAND())</f>
        <v>0.0931147267647728</v>
      </c>
      <c r="E41" s="21" t="n">
        <f aca="false">$C$4*($G$4-C41)*$J$4+$F$4*SQRT($J$4)*D41+C41</f>
        <v>3.19585835910668</v>
      </c>
      <c r="F41" s="125" t="n">
        <f aca="false">EXP(E41)</f>
        <v>24.4311353822212</v>
      </c>
      <c r="G41" s="126" t="n">
        <f aca="false">EXP(EXP(-$C$4*$K$4)*LN(F41)+(1-EXP(-$C$4*$K$4))*$G$4+$F$4^2/(4*$C$4)*(1-EXP(-2*$C$4*$K$4)))</f>
        <v>23.0058572333506</v>
      </c>
      <c r="H41" s="126" t="n">
        <f aca="false">EXP(EXP(-$C$4*$K$4*2)*LN(F41)+(1-EXP(-$C$4*$K$4*2))*$G$4+$F$4^2/(4*$C$4)*(1-EXP(-2*$C$4*$K$4*2)))</f>
        <v>21.8411284907192</v>
      </c>
      <c r="I41" s="126" t="n">
        <f aca="false">EXP(EXP(-$C$4*$K$4*3)*LN(F41)+(1-EXP(-$C$4*$K$4*3))*$G$4+$F$4^2/(4*$C$4)*(1-EXP(-2*$C$4*$K$4*3)))</f>
        <v>20.9045677300592</v>
      </c>
      <c r="J41" s="126" t="n">
        <f aca="false">EXP(EXP(-$C$4*$K$4*4)*LN(F41)+(1-EXP(-$C$4*$K$4*4))*$G$4+$F$4^2/(4*$C$4)*(1-EXP(-2*$C$4*$K$4*4)))</f>
        <v>20.1581881809745</v>
      </c>
      <c r="K41" s="126" t="n">
        <f aca="false">MAX(0,AVERAGE(G41:J41)-$I$4)</f>
        <v>0</v>
      </c>
      <c r="L41" s="22" t="n">
        <f aca="false">$D$7*AVERAGE(A41,K41)</f>
        <v>0</v>
      </c>
    </row>
    <row r="42" customFormat="false" ht="12.75" hidden="true" customHeight="false" outlineLevel="0" collapsed="false">
      <c r="B42" s="124" t="n">
        <f aca="false">B41+1</f>
        <v>26</v>
      </c>
      <c r="C42" s="21" t="n">
        <f aca="false">$C$7</f>
        <v>3.29212628660779</v>
      </c>
      <c r="D42" s="21" t="n">
        <f aca="true">NORMSINV(RAND())</f>
        <v>0.755461750884509</v>
      </c>
      <c r="E42" s="21" t="n">
        <f aca="false">$C$4*($G$4-C42)*$J$4+$F$4*SQRT($J$4)*D42+C42</f>
        <v>3.36821118569607</v>
      </c>
      <c r="F42" s="125" t="n">
        <f aca="false">EXP(E42)</f>
        <v>29.0265574684893</v>
      </c>
      <c r="G42" s="126" t="n">
        <f aca="false">EXP(EXP(-$C$4*$K$4)*LN(F42)+(1-EXP(-$C$4*$K$4))*$G$4+$F$4^2/(4*$C$4)*(1-EXP(-2*$C$4*$K$4)))</f>
        <v>26.3605817118205</v>
      </c>
      <c r="H42" s="126" t="n">
        <f aca="false">EXP(EXP(-$C$4*$K$4*2)*LN(F42)+(1-EXP(-$C$4*$K$4*2))*$G$4+$F$4^2/(4*$C$4)*(1-EXP(-2*$C$4*$K$4*2)))</f>
        <v>24.3200351256632</v>
      </c>
      <c r="I42" s="126" t="n">
        <f aca="false">EXP(EXP(-$C$4*$K$4*3)*LN(F42)+(1-EXP(-$C$4*$K$4*3))*$G$4+$F$4^2/(4*$C$4)*(1-EXP(-2*$C$4*$K$4*3)))</f>
        <v>22.7570183335172</v>
      </c>
      <c r="J42" s="126" t="n">
        <f aca="false">EXP(EXP(-$C$4*$K$4*4)*LN(F42)+(1-EXP(-$C$4*$K$4*4))*$G$4+$F$4^2/(4*$C$4)*(1-EXP(-2*$C$4*$K$4*4)))</f>
        <v>21.5562891396602</v>
      </c>
      <c r="K42" s="126" t="n">
        <f aca="false">MAX(0,AVERAGE(G42:J42)-$I$4)</f>
        <v>1.74848107766526</v>
      </c>
      <c r="L42" s="22" t="n">
        <f aca="false">$D$7*AVERAGE(A42,K42)</f>
        <v>1.66320664925792</v>
      </c>
    </row>
    <row r="43" customFormat="false" ht="12.75" hidden="true" customHeight="false" outlineLevel="0" collapsed="false">
      <c r="B43" s="124" t="n">
        <f aca="false">B42+1</f>
        <v>27</v>
      </c>
      <c r="C43" s="21" t="n">
        <f aca="false">$C$7</f>
        <v>3.29212628660779</v>
      </c>
      <c r="D43" s="21" t="n">
        <f aca="true">NORMSINV(RAND())</f>
        <v>2.17599346108396</v>
      </c>
      <c r="E43" s="21" t="n">
        <f aca="false">$C$4*($G$4-C43)*$J$4+$F$4*SQRT($J$4)*D43+C43</f>
        <v>3.73785526439957</v>
      </c>
      <c r="F43" s="125" t="n">
        <f aca="false">EXP(E43)</f>
        <v>42.0077978606795</v>
      </c>
      <c r="G43" s="126" t="n">
        <f aca="false">EXP(EXP(-$C$4*$K$4)*LN(F43)+(1-EXP(-$C$4*$K$4))*$G$4+$F$4^2/(4*$C$4)*(1-EXP(-2*$C$4*$K$4)))</f>
        <v>35.2973371750543</v>
      </c>
      <c r="H43" s="126" t="n">
        <f aca="false">EXP(EXP(-$C$4*$K$4*2)*LN(F43)+(1-EXP(-$C$4*$K$4*2))*$G$4+$F$4^2/(4*$C$4)*(1-EXP(-2*$C$4*$K$4*2)))</f>
        <v>30.6265504349047</v>
      </c>
      <c r="I43" s="126" t="n">
        <f aca="false">EXP(EXP(-$C$4*$K$4*3)*LN(F43)+(1-EXP(-$C$4*$K$4*3))*$G$4+$F$4^2/(4*$C$4)*(1-EXP(-2*$C$4*$K$4*3)))</f>
        <v>27.3022957717952</v>
      </c>
      <c r="J43" s="126" t="n">
        <f aca="false">EXP(EXP(-$C$4*$K$4*4)*LN(F43)+(1-EXP(-$C$4*$K$4*4))*$G$4+$F$4^2/(4*$C$4)*(1-EXP(-2*$C$4*$K$4*4)))</f>
        <v>24.8904565833622</v>
      </c>
      <c r="K43" s="126" t="n">
        <f aca="false">MAX(0,AVERAGE(G43:J43)-$I$4)</f>
        <v>7.52915999127911</v>
      </c>
      <c r="L43" s="22" t="n">
        <f aca="false">$D$7*AVERAGE(A43,K43)</f>
        <v>7.16195852547823</v>
      </c>
    </row>
    <row r="44" customFormat="false" ht="12.75" hidden="true" customHeight="false" outlineLevel="0" collapsed="false">
      <c r="B44" s="124" t="n">
        <f aca="false">B43+1</f>
        <v>28</v>
      </c>
      <c r="C44" s="21" t="n">
        <f aca="false">$C$7</f>
        <v>3.29212628660779</v>
      </c>
      <c r="D44" s="21" t="n">
        <f aca="true">NORMSINV(RAND())</f>
        <v>-0.509452676485542</v>
      </c>
      <c r="E44" s="21" t="n">
        <f aca="false">$C$4*($G$4-C44)*$J$4+$F$4*SQRT($J$4)*D44+C44</f>
        <v>3.0390611042253</v>
      </c>
      <c r="F44" s="125" t="n">
        <f aca="false">EXP(E44)</f>
        <v>20.8856246019173</v>
      </c>
      <c r="G44" s="126" t="n">
        <f aca="false">EXP(EXP(-$C$4*$K$4)*LN(F44)+(1-EXP(-$C$4*$K$4))*$G$4+$F$4^2/(4*$C$4)*(1-EXP(-2*$C$4*$K$4)))</f>
        <v>20.3262550823553</v>
      </c>
      <c r="H44" s="126" t="n">
        <f aca="false">EXP(EXP(-$C$4*$K$4*2)*LN(F44)+(1-EXP(-$C$4*$K$4*2))*$G$4+$F$4^2/(4*$C$4)*(1-EXP(-2*$C$4*$K$4*2)))</f>
        <v>19.80613982521</v>
      </c>
      <c r="I44" s="126" t="n">
        <f aca="false">EXP(EXP(-$C$4*$K$4*3)*LN(F44)+(1-EXP(-$C$4*$K$4*3))*$G$4+$F$4^2/(4*$C$4)*(1-EXP(-2*$C$4*$K$4*3)))</f>
        <v>19.3506284121435</v>
      </c>
      <c r="J44" s="126" t="n">
        <f aca="false">EXP(EXP(-$C$4*$K$4*4)*LN(F44)+(1-EXP(-$C$4*$K$4*4))*$G$4+$F$4^2/(4*$C$4)*(1-EXP(-2*$C$4*$K$4*4)))</f>
        <v>18.9651996632509</v>
      </c>
      <c r="K44" s="126" t="n">
        <f aca="false">MAX(0,AVERAGE(G44:J44)-$I$4)</f>
        <v>0</v>
      </c>
      <c r="L44" s="22" t="n">
        <f aca="false">$D$7*AVERAGE(A44,K44)</f>
        <v>0</v>
      </c>
    </row>
    <row r="45" customFormat="false" ht="12.75" hidden="true" customHeight="false" outlineLevel="0" collapsed="false">
      <c r="B45" s="124" t="n">
        <f aca="false">B44+1</f>
        <v>29</v>
      </c>
      <c r="C45" s="21" t="n">
        <f aca="false">$C$7</f>
        <v>3.29212628660779</v>
      </c>
      <c r="D45" s="21" t="n">
        <f aca="true">NORMSINV(RAND())</f>
        <v>0.36912183124183</v>
      </c>
      <c r="E45" s="21" t="n">
        <f aca="false">$C$4*($G$4-C45)*$J$4+$F$4*SQRT($J$4)*D45+C45</f>
        <v>3.26767962935183</v>
      </c>
      <c r="F45" s="125" t="n">
        <f aca="false">EXP(E45)</f>
        <v>26.2503580606897</v>
      </c>
      <c r="G45" s="126" t="n">
        <f aca="false">EXP(EXP(-$C$4*$K$4)*LN(F45)+(1-EXP(-$C$4*$K$4))*$G$4+$F$4^2/(4*$C$4)*(1-EXP(-2*$C$4*$K$4)))</f>
        <v>24.3485402007773</v>
      </c>
      <c r="H45" s="126" t="n">
        <f aca="false">EXP(EXP(-$C$4*$K$4*2)*LN(F45)+(1-EXP(-$C$4*$K$4*2))*$G$4+$F$4^2/(4*$C$4)*(1-EXP(-2*$C$4*$K$4*2)))</f>
        <v>22.8418319600531</v>
      </c>
      <c r="I45" s="126" t="n">
        <f aca="false">EXP(EXP(-$C$4*$K$4*3)*LN(F45)+(1-EXP(-$C$4*$K$4*3))*$G$4+$F$4^2/(4*$C$4)*(1-EXP(-2*$C$4*$K$4*3)))</f>
        <v>21.657436639931</v>
      </c>
      <c r="J45" s="126" t="n">
        <f aca="false">EXP(EXP(-$C$4*$K$4*4)*LN(F45)+(1-EXP(-$C$4*$K$4*4))*$G$4+$F$4^2/(4*$C$4)*(1-EXP(-2*$C$4*$K$4*4)))</f>
        <v>20.7294202037869</v>
      </c>
      <c r="K45" s="126" t="n">
        <f aca="false">MAX(0,AVERAGE(G45:J45)-$I$4)</f>
        <v>0.394307251137096</v>
      </c>
      <c r="L45" s="22" t="n">
        <f aca="false">$D$7*AVERAGE(A45,K45)</f>
        <v>0.375076659575599</v>
      </c>
    </row>
    <row r="46" customFormat="false" ht="12.75" hidden="true" customHeight="false" outlineLevel="0" collapsed="false">
      <c r="B46" s="124" t="n">
        <f aca="false">B45+1</f>
        <v>30</v>
      </c>
      <c r="C46" s="21" t="n">
        <f aca="false">$C$7</f>
        <v>3.29212628660779</v>
      </c>
      <c r="D46" s="21" t="n">
        <f aca="true">NORMSINV(RAND())</f>
        <v>0.060538768069603</v>
      </c>
      <c r="E46" s="21" t="n">
        <f aca="false">$C$4*($G$4-C46)*$J$4+$F$4*SQRT($J$4)*D46+C46</f>
        <v>3.18738159638938</v>
      </c>
      <c r="F46" s="125" t="n">
        <f aca="false">EXP(E46)</f>
        <v>24.2249137255426</v>
      </c>
      <c r="G46" s="126" t="n">
        <f aca="false">EXP(EXP(-$C$4*$K$4)*LN(F46)+(1-EXP(-$C$4*$K$4))*$G$4+$F$4^2/(4*$C$4)*(1-EXP(-2*$C$4*$K$4)))</f>
        <v>22.8523524169822</v>
      </c>
      <c r="H46" s="126" t="n">
        <f aca="false">EXP(EXP(-$C$4*$K$4*2)*LN(F46)+(1-EXP(-$C$4*$K$4*2))*$G$4+$F$4^2/(4*$C$4)*(1-EXP(-2*$C$4*$K$4*2)))</f>
        <v>21.7259502437724</v>
      </c>
      <c r="I46" s="126" t="n">
        <f aca="false">EXP(EXP(-$C$4*$K$4*3)*LN(F46)+(1-EXP(-$C$4*$K$4*3))*$G$4+$F$4^2/(4*$C$4)*(1-EXP(-2*$C$4*$K$4*3)))</f>
        <v>20.817454472077</v>
      </c>
      <c r="J46" s="126" t="n">
        <f aca="false">EXP(EXP(-$C$4*$K$4*4)*LN(F46)+(1-EXP(-$C$4*$K$4*4))*$G$4+$F$4^2/(4*$C$4)*(1-EXP(-2*$C$4*$K$4*4)))</f>
        <v>20.0918151627514</v>
      </c>
      <c r="K46" s="126" t="n">
        <f aca="false">MAX(0,AVERAGE(G46:J46)-$I$4)</f>
        <v>0</v>
      </c>
      <c r="L46" s="22" t="n">
        <f aca="false">$D$7*AVERAGE(A46,K46)</f>
        <v>0</v>
      </c>
    </row>
    <row r="47" customFormat="false" ht="12.75" hidden="true" customHeight="false" outlineLevel="0" collapsed="false">
      <c r="B47" s="124" t="n">
        <f aca="false">B46+1</f>
        <v>31</v>
      </c>
      <c r="C47" s="21" t="n">
        <f aca="false">$C$7</f>
        <v>3.29212628660779</v>
      </c>
      <c r="D47" s="21" t="n">
        <f aca="true">NORMSINV(RAND())</f>
        <v>-0.287148605857015</v>
      </c>
      <c r="E47" s="21" t="n">
        <f aca="false">$C$4*($G$4-C47)*$J$4+$F$4*SQRT($J$4)*D47+C47</f>
        <v>3.09690802364956</v>
      </c>
      <c r="F47" s="125" t="n">
        <f aca="false">EXP(E47)</f>
        <v>22.1294217415067</v>
      </c>
      <c r="G47" s="126" t="n">
        <f aca="false">EXP(EXP(-$C$4*$K$4)*LN(F47)+(1-EXP(-$C$4*$K$4))*$G$4+$F$4^2/(4*$C$4)*(1-EXP(-2*$C$4*$K$4)))</f>
        <v>21.2764277864612</v>
      </c>
      <c r="H47" s="126" t="n">
        <f aca="false">EXP(EXP(-$C$4*$K$4*2)*LN(F47)+(1-EXP(-$C$4*$K$4*2))*$G$4+$F$4^2/(4*$C$4)*(1-EXP(-2*$C$4*$K$4*2)))</f>
        <v>20.53383885267</v>
      </c>
      <c r="I47" s="126" t="n">
        <f aca="false">EXP(EXP(-$C$4*$K$4*3)*LN(F47)+(1-EXP(-$C$4*$K$4*3))*$G$4+$F$4^2/(4*$C$4)*(1-EXP(-2*$C$4*$K$4*3)))</f>
        <v>19.9099963435437</v>
      </c>
      <c r="J47" s="126" t="n">
        <f aca="false">EXP(EXP(-$C$4*$K$4*4)*LN(F47)+(1-EXP(-$C$4*$K$4*4))*$G$4+$F$4^2/(4*$C$4)*(1-EXP(-2*$C$4*$K$4*4)))</f>
        <v>19.3968777821465</v>
      </c>
      <c r="K47" s="126" t="n">
        <f aca="false">MAX(0,AVERAGE(G47:J47)-$I$4)</f>
        <v>0</v>
      </c>
      <c r="L47" s="22" t="n">
        <f aca="false">$D$7*AVERAGE(A47,K47)</f>
        <v>0</v>
      </c>
    </row>
    <row r="48" customFormat="false" ht="12.75" hidden="true" customHeight="false" outlineLevel="0" collapsed="false">
      <c r="B48" s="124" t="n">
        <f aca="false">B47+1</f>
        <v>32</v>
      </c>
      <c r="C48" s="21" t="n">
        <f aca="false">$C$7</f>
        <v>3.29212628660779</v>
      </c>
      <c r="D48" s="21" t="n">
        <f aca="true">NORMSINV(RAND())</f>
        <v>0.29572619606727</v>
      </c>
      <c r="E48" s="21" t="n">
        <f aca="false">$C$4*($G$4-C48)*$J$4+$F$4*SQRT($J$4)*D48+C48</f>
        <v>3.24858096245818</v>
      </c>
      <c r="F48" s="125" t="n">
        <f aca="false">EXP(E48)</f>
        <v>25.7537684109414</v>
      </c>
      <c r="G48" s="126" t="n">
        <f aca="false">EXP(EXP(-$C$4*$K$4)*LN(F48)+(1-EXP(-$C$4*$K$4))*$G$4+$F$4^2/(4*$C$4)*(1-EXP(-2*$C$4*$K$4)))</f>
        <v>23.9840287250304</v>
      </c>
      <c r="H48" s="126" t="n">
        <f aca="false">EXP(EXP(-$C$4*$K$4*2)*LN(F48)+(1-EXP(-$C$4*$K$4*2))*$G$4+$F$4^2/(4*$C$4)*(1-EXP(-2*$C$4*$K$4*2)))</f>
        <v>22.5713347972986</v>
      </c>
      <c r="I48" s="126" t="n">
        <f aca="false">EXP(EXP(-$C$4*$K$4*3)*LN(F48)+(1-EXP(-$C$4*$K$4*3))*$G$4+$F$4^2/(4*$C$4)*(1-EXP(-2*$C$4*$K$4*3)))</f>
        <v>21.4546271955537</v>
      </c>
      <c r="J48" s="126" t="n">
        <f aca="false">EXP(EXP(-$C$4*$K$4*4)*LN(F48)+(1-EXP(-$C$4*$K$4*4))*$G$4+$F$4^2/(4*$C$4)*(1-EXP(-2*$C$4*$K$4*4)))</f>
        <v>20.5759572108042</v>
      </c>
      <c r="K48" s="126" t="n">
        <f aca="false">MAX(0,AVERAGE(G48:J48)-$I$4)</f>
        <v>0.14648698217173</v>
      </c>
      <c r="L48" s="22" t="n">
        <f aca="false">$D$7*AVERAGE(A48,K48)</f>
        <v>0.139342727748061</v>
      </c>
    </row>
    <row r="49" customFormat="false" ht="12.75" hidden="true" customHeight="false" outlineLevel="0" collapsed="false">
      <c r="B49" s="124" t="n">
        <f aca="false">B48+1</f>
        <v>33</v>
      </c>
      <c r="C49" s="21" t="n">
        <f aca="false">$C$7</f>
        <v>3.29212628660779</v>
      </c>
      <c r="D49" s="21" t="n">
        <f aca="true">NORMSINV(RAND())</f>
        <v>1.06141765615562</v>
      </c>
      <c r="E49" s="21" t="n">
        <f aca="false">$C$4*($G$4-C49)*$J$4+$F$4*SQRT($J$4)*D49+C49</f>
        <v>3.44782559198902</v>
      </c>
      <c r="F49" s="125" t="n">
        <f aca="false">EXP(E49)</f>
        <v>31.4319720171358</v>
      </c>
      <c r="G49" s="126" t="n">
        <f aca="false">EXP(EXP(-$C$4*$K$4)*LN(F49)+(1-EXP(-$C$4*$K$4))*$G$4+$F$4^2/(4*$C$4)*(1-EXP(-2*$C$4*$K$4)))</f>
        <v>28.0712998521136</v>
      </c>
      <c r="H49" s="126" t="n">
        <f aca="false">EXP(EXP(-$C$4*$K$4*2)*LN(F49)+(1-EXP(-$C$4*$K$4*2))*$G$4+$F$4^2/(4*$C$4)*(1-EXP(-2*$C$4*$K$4*2)))</f>
        <v>25.5582527143141</v>
      </c>
      <c r="I49" s="126" t="n">
        <f aca="false">EXP(EXP(-$C$4*$K$4*3)*LN(F49)+(1-EXP(-$C$4*$K$4*3))*$G$4+$F$4^2/(4*$C$4)*(1-EXP(-2*$C$4*$K$4*3)))</f>
        <v>23.6672898364441</v>
      </c>
      <c r="J49" s="126" t="n">
        <f aca="false">EXP(EXP(-$C$4*$K$4*4)*LN(F49)+(1-EXP(-$C$4*$K$4*4))*$G$4+$F$4^2/(4*$C$4)*(1-EXP(-2*$C$4*$K$4*4)))</f>
        <v>22.2344539747802</v>
      </c>
      <c r="K49" s="126" t="n">
        <f aca="false">MAX(0,AVERAGE(G49:J49)-$I$4)</f>
        <v>2.882824094413</v>
      </c>
      <c r="L49" s="22" t="n">
        <f aca="false">$D$7*AVERAGE(A49,K49)</f>
        <v>2.74222710426527</v>
      </c>
    </row>
    <row r="50" customFormat="false" ht="12.75" hidden="true" customHeight="false" outlineLevel="0" collapsed="false">
      <c r="B50" s="124" t="n">
        <f aca="false">B49+1</f>
        <v>34</v>
      </c>
      <c r="C50" s="21" t="n">
        <f aca="false">$C$7</f>
        <v>3.29212628660779</v>
      </c>
      <c r="D50" s="21" t="n">
        <f aca="true">NORMSINV(RAND())</f>
        <v>0.341100860549124</v>
      </c>
      <c r="E50" s="21" t="n">
        <f aca="false">$C$4*($G$4-C50)*$J$4+$F$4*SQRT($J$4)*D50+C50</f>
        <v>3.26038814418348</v>
      </c>
      <c r="F50" s="125" t="n">
        <f aca="false">EXP(E50)</f>
        <v>26.0596500813549</v>
      </c>
      <c r="G50" s="126" t="n">
        <f aca="false">EXP(EXP(-$C$4*$K$4)*LN(F50)+(1-EXP(-$C$4*$K$4))*$G$4+$F$4^2/(4*$C$4)*(1-EXP(-2*$C$4*$K$4)))</f>
        <v>24.2087278469387</v>
      </c>
      <c r="H50" s="126" t="n">
        <f aca="false">EXP(EXP(-$C$4*$K$4*2)*LN(F50)+(1-EXP(-$C$4*$K$4*2))*$G$4+$F$4^2/(4*$C$4)*(1-EXP(-2*$C$4*$K$4*2)))</f>
        <v>22.7381811494758</v>
      </c>
      <c r="I50" s="126" t="n">
        <f aca="false">EXP(EXP(-$C$4*$K$4*3)*LN(F50)+(1-EXP(-$C$4*$K$4*3))*$G$4+$F$4^2/(4*$C$4)*(1-EXP(-2*$C$4*$K$4*3)))</f>
        <v>21.5797828246822</v>
      </c>
      <c r="J50" s="126" t="n">
        <f aca="false">EXP(EXP(-$C$4*$K$4*4)*LN(F50)+(1-EXP(-$C$4*$K$4*4))*$G$4+$F$4^2/(4*$C$4)*(1-EXP(-2*$C$4*$K$4*4)))</f>
        <v>20.6706965209406</v>
      </c>
      <c r="K50" s="126" t="n">
        <f aca="false">MAX(0,AVERAGE(G50:J50)-$I$4)</f>
        <v>0.299347085509293</v>
      </c>
      <c r="L50" s="22" t="n">
        <f aca="false">$D$7*AVERAGE(A50,K50)</f>
        <v>0.284747755874971</v>
      </c>
    </row>
    <row r="51" customFormat="false" ht="12.75" hidden="true" customHeight="false" outlineLevel="0" collapsed="false">
      <c r="B51" s="124" t="n">
        <f aca="false">B50+1</f>
        <v>35</v>
      </c>
      <c r="C51" s="21" t="n">
        <f aca="false">$C$7</f>
        <v>3.29212628660779</v>
      </c>
      <c r="D51" s="21" t="n">
        <f aca="true">NORMSINV(RAND())</f>
        <v>-0.326113979105328</v>
      </c>
      <c r="E51" s="21" t="n">
        <f aca="false">$C$4*($G$4-C51)*$J$4+$F$4*SQRT($J$4)*D51+C51</f>
        <v>3.0867686375364</v>
      </c>
      <c r="F51" s="125" t="n">
        <f aca="false">EXP(E51)</f>
        <v>21.9061766865094</v>
      </c>
      <c r="G51" s="126" t="n">
        <f aca="false">EXP(EXP(-$C$4*$K$4)*LN(F51)+(1-EXP(-$C$4*$K$4))*$G$4+$F$4^2/(4*$C$4)*(1-EXP(-2*$C$4*$K$4)))</f>
        <v>21.1067288398679</v>
      </c>
      <c r="H51" s="126" t="n">
        <f aca="false">EXP(EXP(-$C$4*$K$4*2)*LN(F51)+(1-EXP(-$C$4*$K$4*2))*$G$4+$F$4^2/(4*$C$4)*(1-EXP(-2*$C$4*$K$4*2)))</f>
        <v>20.4043828489228</v>
      </c>
      <c r="I51" s="126" t="n">
        <f aca="false">EXP(EXP(-$C$4*$K$4*3)*LN(F51)+(1-EXP(-$C$4*$K$4*3))*$G$4+$F$4^2/(4*$C$4)*(1-EXP(-2*$C$4*$K$4*3)))</f>
        <v>19.8107948615055</v>
      </c>
      <c r="J51" s="126" t="n">
        <f aca="false">EXP(EXP(-$C$4*$K$4*4)*LN(F51)+(1-EXP(-$C$4*$K$4*4))*$G$4+$F$4^2/(4*$C$4)*(1-EXP(-2*$C$4*$K$4*4)))</f>
        <v>19.3205094766854</v>
      </c>
      <c r="K51" s="126" t="n">
        <f aca="false">MAX(0,AVERAGE(G51:J51)-$I$4)</f>
        <v>0</v>
      </c>
      <c r="L51" s="22" t="n">
        <f aca="false">$D$7*AVERAGE(A51,K51)</f>
        <v>0</v>
      </c>
    </row>
    <row r="52" customFormat="false" ht="12.75" hidden="true" customHeight="false" outlineLevel="0" collapsed="false">
      <c r="B52" s="124" t="n">
        <f aca="false">B51+1</f>
        <v>36</v>
      </c>
      <c r="C52" s="21" t="n">
        <f aca="false">$C$7</f>
        <v>3.29212628660779</v>
      </c>
      <c r="D52" s="21" t="n">
        <f aca="true">NORMSINV(RAND())</f>
        <v>0.459192767524405</v>
      </c>
      <c r="E52" s="21" t="n">
        <f aca="false">$C$4*($G$4-C52)*$J$4+$F$4*SQRT($J$4)*D52+C52</f>
        <v>3.29111746465046</v>
      </c>
      <c r="F52" s="125" t="n">
        <f aca="false">EXP(E52)</f>
        <v>26.8728763731032</v>
      </c>
      <c r="G52" s="126" t="n">
        <f aca="false">EXP(EXP(-$C$4*$K$4)*LN(F52)+(1-EXP(-$C$4*$K$4))*$G$4+$F$4^2/(4*$C$4)*(1-EXP(-2*$C$4*$K$4)))</f>
        <v>24.8034472717084</v>
      </c>
      <c r="H52" s="126" t="n">
        <f aca="false">EXP(EXP(-$C$4*$K$4*2)*LN(F52)+(1-EXP(-$C$4*$K$4*2))*$G$4+$F$4^2/(4*$C$4)*(1-EXP(-2*$C$4*$K$4*2)))</f>
        <v>23.1782194774713</v>
      </c>
      <c r="I52" s="126" t="n">
        <f aca="false">EXP(EXP(-$C$4*$K$4*3)*LN(F52)+(1-EXP(-$C$4*$K$4*3))*$G$4+$F$4^2/(4*$C$4)*(1-EXP(-2*$C$4*$K$4*3)))</f>
        <v>21.9089457284459</v>
      </c>
      <c r="J52" s="126" t="n">
        <f aca="false">EXP(EXP(-$C$4*$K$4*4)*LN(F52)+(1-EXP(-$C$4*$K$4*4))*$G$4+$F$4^2/(4*$C$4)*(1-EXP(-2*$C$4*$K$4*4)))</f>
        <v>20.9193146729998</v>
      </c>
      <c r="K52" s="126" t="n">
        <f aca="false">MAX(0,AVERAGE(G52:J52)-$I$4)</f>
        <v>0.702481787656367</v>
      </c>
      <c r="L52" s="22" t="n">
        <f aca="false">$D$7*AVERAGE(A52,K52)</f>
        <v>0.668221346594599</v>
      </c>
    </row>
    <row r="53" customFormat="false" ht="12.75" hidden="true" customHeight="false" outlineLevel="0" collapsed="false">
      <c r="B53" s="124" t="n">
        <f aca="false">B52+1</f>
        <v>37</v>
      </c>
      <c r="C53" s="21" t="n">
        <f aca="false">$C$7</f>
        <v>3.29212628660779</v>
      </c>
      <c r="D53" s="21" t="n">
        <f aca="true">NORMSINV(RAND())</f>
        <v>-2.2470082260014</v>
      </c>
      <c r="E53" s="21" t="n">
        <f aca="false">$C$4*($G$4-C53)*$J$4+$F$4*SQRT($J$4)*D53+C53</f>
        <v>2.58692257350094</v>
      </c>
      <c r="F53" s="125" t="n">
        <f aca="false">EXP(E53)</f>
        <v>13.2888132662981</v>
      </c>
      <c r="G53" s="126" t="n">
        <f aca="false">EXP(EXP(-$C$4*$K$4)*LN(F53)+(1-EXP(-$C$4*$K$4))*$G$4+$F$4^2/(4*$C$4)*(1-EXP(-2*$C$4*$K$4)))</f>
        <v>14.2224703183509</v>
      </c>
      <c r="H53" s="126" t="n">
        <f aca="false">EXP(EXP(-$C$4*$K$4*2)*LN(F53)+(1-EXP(-$C$4*$K$4*2))*$G$4+$F$4^2/(4*$C$4)*(1-EXP(-2*$C$4*$K$4*2)))</f>
        <v>14.9389065103753</v>
      </c>
      <c r="I53" s="126" t="n">
        <f aca="false">EXP(EXP(-$C$4*$K$4*3)*LN(F53)+(1-EXP(-$C$4*$K$4*3))*$G$4+$F$4^2/(4*$C$4)*(1-EXP(-2*$C$4*$K$4*3)))</f>
        <v>15.4868082746939</v>
      </c>
      <c r="J53" s="126" t="n">
        <f aca="false">EXP(EXP(-$C$4*$K$4*4)*LN(F53)+(1-EXP(-$C$4*$K$4*4))*$G$4+$F$4^2/(4*$C$4)*(1-EXP(-2*$C$4*$K$4*4)))</f>
        <v>15.9059438760691</v>
      </c>
      <c r="K53" s="126" t="n">
        <f aca="false">MAX(0,AVERAGE(G53:J53)-$I$4)</f>
        <v>0</v>
      </c>
      <c r="L53" s="22" t="n">
        <f aca="false">$D$7*AVERAGE(A53,K53)</f>
        <v>0</v>
      </c>
    </row>
    <row r="54" customFormat="false" ht="12.75" hidden="true" customHeight="false" outlineLevel="0" collapsed="false">
      <c r="B54" s="124" t="n">
        <f aca="false">B53+1</f>
        <v>38</v>
      </c>
      <c r="C54" s="21" t="n">
        <f aca="false">$C$7</f>
        <v>3.29212628660779</v>
      </c>
      <c r="D54" s="21" t="n">
        <f aca="true">NORMSINV(RAND())</f>
        <v>1.88837902183514</v>
      </c>
      <c r="E54" s="21" t="n">
        <f aca="false">$C$4*($G$4-C54)*$J$4+$F$4*SQRT($J$4)*D54+C54</f>
        <v>3.66301358810709</v>
      </c>
      <c r="F54" s="125" t="n">
        <f aca="false">EXP(E54)</f>
        <v>38.9786315932186</v>
      </c>
      <c r="G54" s="126" t="n">
        <f aca="false">EXP(EXP(-$C$4*$K$4)*LN(F54)+(1-EXP(-$C$4*$K$4))*$G$4+$F$4^2/(4*$C$4)*(1-EXP(-2*$C$4*$K$4)))</f>
        <v>33.2714282248732</v>
      </c>
      <c r="H54" s="126" t="n">
        <f aca="false">EXP(EXP(-$C$4*$K$4*2)*LN(F54)+(1-EXP(-$C$4*$K$4*2))*$G$4+$F$4^2/(4*$C$4)*(1-EXP(-2*$C$4*$K$4*2)))</f>
        <v>29.229677197531</v>
      </c>
      <c r="I54" s="126" t="n">
        <f aca="false">EXP(EXP(-$C$4*$K$4*3)*LN(F54)+(1-EXP(-$C$4*$K$4*3))*$G$4+$F$4^2/(4*$C$4)*(1-EXP(-2*$C$4*$K$4*3)))</f>
        <v>26.3140140897629</v>
      </c>
      <c r="J54" s="126" t="n">
        <f aca="false">EXP(EXP(-$C$4*$K$4*4)*LN(F54)+(1-EXP(-$C$4*$K$4*4))*$G$4+$F$4^2/(4*$C$4)*(1-EXP(-2*$C$4*$K$4*4)))</f>
        <v>24.1761334548389</v>
      </c>
      <c r="K54" s="126" t="n">
        <f aca="false">MAX(0,AVERAGE(G54:J54)-$I$4)</f>
        <v>6.24781324175153</v>
      </c>
      <c r="L54" s="22" t="n">
        <f aca="false">$D$7*AVERAGE(A54,K54)</f>
        <v>5.94310379433925</v>
      </c>
    </row>
    <row r="55" customFormat="false" ht="12.75" hidden="true" customHeight="false" outlineLevel="0" collapsed="false">
      <c r="B55" s="124" t="n">
        <f aca="false">B54+1</f>
        <v>39</v>
      </c>
      <c r="C55" s="21" t="n">
        <f aca="false">$C$7</f>
        <v>3.29212628660779</v>
      </c>
      <c r="D55" s="21" t="n">
        <f aca="true">NORMSINV(RAND())</f>
        <v>-1.1814020662184</v>
      </c>
      <c r="E55" s="21" t="n">
        <f aca="false">$C$4*($G$4-C55)*$J$4+$F$4*SQRT($J$4)*D55+C55</f>
        <v>2.86420959523061</v>
      </c>
      <c r="F55" s="125" t="n">
        <f aca="false">EXP(E55)</f>
        <v>17.5351878295865</v>
      </c>
      <c r="G55" s="126" t="n">
        <f aca="false">EXP(EXP(-$C$4*$K$4)*LN(F55)+(1-EXP(-$C$4*$K$4))*$G$4+$F$4^2/(4*$C$4)*(1-EXP(-2*$C$4*$K$4)))</f>
        <v>17.7045038424023</v>
      </c>
      <c r="H55" s="126" t="n">
        <f aca="false">EXP(EXP(-$C$4*$K$4*2)*LN(F55)+(1-EXP(-$C$4*$K$4*2))*$G$4+$F$4^2/(4*$C$4)*(1-EXP(-2*$C$4*$K$4*2)))</f>
        <v>17.7596270665727</v>
      </c>
      <c r="I55" s="126" t="n">
        <f aca="false">EXP(EXP(-$C$4*$K$4*3)*LN(F55)+(1-EXP(-$C$4*$K$4*3))*$G$4+$F$4^2/(4*$C$4)*(1-EXP(-2*$C$4*$K$4*3)))</f>
        <v>17.7535955873727</v>
      </c>
      <c r="J55" s="126" t="n">
        <f aca="false">EXP(EXP(-$C$4*$K$4*4)*LN(F55)+(1-EXP(-$C$4*$K$4*4))*$G$4+$F$4^2/(4*$C$4)*(1-EXP(-2*$C$4*$K$4*4)))</f>
        <v>17.717918965006</v>
      </c>
      <c r="K55" s="126" t="n">
        <f aca="false">MAX(0,AVERAGE(G55:J55)-$I$4)</f>
        <v>0</v>
      </c>
      <c r="L55" s="22" t="n">
        <f aca="false">$D$7*AVERAGE(A55,K55)</f>
        <v>0</v>
      </c>
    </row>
    <row r="56" customFormat="false" ht="12.75" hidden="true" customHeight="false" outlineLevel="0" collapsed="false">
      <c r="B56" s="124" t="n">
        <f aca="false">B55+1</f>
        <v>40</v>
      </c>
      <c r="C56" s="21" t="n">
        <f aca="false">$C$7</f>
        <v>3.29212628660779</v>
      </c>
      <c r="D56" s="21" t="n">
        <f aca="true">NORMSINV(RAND())</f>
        <v>0.985943336671219</v>
      </c>
      <c r="E56" s="21" t="n">
        <f aca="false">$C$4*($G$4-C56)*$J$4+$F$4*SQRT($J$4)*D56+C56</f>
        <v>3.42818601964349</v>
      </c>
      <c r="F56" s="125" t="n">
        <f aca="false">EXP(E56)</f>
        <v>30.8206838957295</v>
      </c>
      <c r="G56" s="126" t="n">
        <f aca="false">EXP(EXP(-$C$4*$K$4)*LN(F56)+(1-EXP(-$C$4*$K$4))*$G$4+$F$4^2/(4*$C$4)*(1-EXP(-2*$C$4*$K$4)))</f>
        <v>27.6392466334297</v>
      </c>
      <c r="H56" s="126" t="n">
        <f aca="false">EXP(EXP(-$C$4*$K$4*2)*LN(F56)+(1-EXP(-$C$4*$K$4*2))*$G$4+$F$4^2/(4*$C$4)*(1-EXP(-2*$C$4*$K$4*2)))</f>
        <v>25.2470676112687</v>
      </c>
      <c r="I56" s="126" t="n">
        <f aca="false">EXP(EXP(-$C$4*$K$4*3)*LN(F56)+(1-EXP(-$C$4*$K$4*3))*$G$4+$F$4^2/(4*$C$4)*(1-EXP(-2*$C$4*$K$4*3)))</f>
        <v>23.4394126469713</v>
      </c>
      <c r="J56" s="126" t="n">
        <f aca="false">EXP(EXP(-$C$4*$K$4*4)*LN(F56)+(1-EXP(-$C$4*$K$4*4))*$G$4+$F$4^2/(4*$C$4)*(1-EXP(-2*$C$4*$K$4*4)))</f>
        <v>22.0652048977435</v>
      </c>
      <c r="K56" s="126" t="n">
        <f aca="false">MAX(0,AVERAGE(G56:J56)-$I$4)</f>
        <v>2.5977329473533</v>
      </c>
      <c r="L56" s="22" t="n">
        <f aca="false">$D$7*AVERAGE(A56,K56)</f>
        <v>2.47104001651743</v>
      </c>
    </row>
    <row r="57" customFormat="false" ht="12.75" hidden="true" customHeight="false" outlineLevel="0" collapsed="false">
      <c r="B57" s="124" t="n">
        <f aca="false">B56+1</f>
        <v>41</v>
      </c>
      <c r="C57" s="21" t="n">
        <f aca="false">$C$7</f>
        <v>3.29212628660779</v>
      </c>
      <c r="D57" s="21" t="n">
        <f aca="true">NORMSINV(RAND())</f>
        <v>-0.908848256711454</v>
      </c>
      <c r="E57" s="21" t="n">
        <f aca="false">$C$4*($G$4-C57)*$J$4+$F$4*SQRT($J$4)*D57+C57</f>
        <v>2.93513226530475</v>
      </c>
      <c r="F57" s="125" t="n">
        <f aca="false">EXP(E57)</f>
        <v>18.8239927316726</v>
      </c>
      <c r="G57" s="126" t="n">
        <f aca="false">EXP(EXP(-$C$4*$K$4)*LN(F57)+(1-EXP(-$C$4*$K$4))*$G$4+$F$4^2/(4*$C$4)*(1-EXP(-2*$C$4*$K$4)))</f>
        <v>18.724492303782</v>
      </c>
      <c r="H57" s="126" t="n">
        <f aca="false">EXP(EXP(-$C$4*$K$4*2)*LN(F57)+(1-EXP(-$C$4*$K$4*2))*$G$4+$F$4^2/(4*$C$4)*(1-EXP(-2*$C$4*$K$4*2)))</f>
        <v>18.5629192737153</v>
      </c>
      <c r="I57" s="126" t="n">
        <f aca="false">EXP(EXP(-$C$4*$K$4*3)*LN(F57)+(1-EXP(-$C$4*$K$4*3))*$G$4+$F$4^2/(4*$C$4)*(1-EXP(-2*$C$4*$K$4*3)))</f>
        <v>18.3848432757031</v>
      </c>
      <c r="J57" s="126" t="n">
        <f aca="false">EXP(EXP(-$C$4*$K$4*4)*LN(F57)+(1-EXP(-$C$4*$K$4*4))*$G$4+$F$4^2/(4*$C$4)*(1-EXP(-2*$C$4*$K$4*4)))</f>
        <v>18.2136310279661</v>
      </c>
      <c r="K57" s="126" t="n">
        <f aca="false">MAX(0,AVERAGE(G57:J57)-$I$4)</f>
        <v>0</v>
      </c>
      <c r="L57" s="22" t="n">
        <f aca="false">$D$7*AVERAGE(A57,K57)</f>
        <v>0</v>
      </c>
    </row>
    <row r="58" customFormat="false" ht="12.75" hidden="true" customHeight="false" outlineLevel="0" collapsed="false">
      <c r="B58" s="124" t="n">
        <f aca="false">B57+1</f>
        <v>42</v>
      </c>
      <c r="C58" s="21" t="n">
        <f aca="false">$C$7</f>
        <v>3.29212628660779</v>
      </c>
      <c r="D58" s="21" t="n">
        <f aca="true">NORMSINV(RAND())</f>
        <v>0.826632269855456</v>
      </c>
      <c r="E58" s="21" t="n">
        <f aca="false">$C$4*($G$4-C58)*$J$4+$F$4*SQRT($J$4)*D58+C58</f>
        <v>3.38673084331933</v>
      </c>
      <c r="F58" s="125" t="n">
        <f aca="false">EXP(E58)</f>
        <v>29.5691279774408</v>
      </c>
      <c r="G58" s="126" t="n">
        <f aca="false">EXP(EXP(-$C$4*$K$4)*LN(F58)+(1-EXP(-$C$4*$K$4))*$G$4+$F$4^2/(4*$C$4)*(1-EXP(-2*$C$4*$K$4)))</f>
        <v>26.7489774125872</v>
      </c>
      <c r="H58" s="126" t="n">
        <f aca="false">EXP(EXP(-$C$4*$K$4*2)*LN(F58)+(1-EXP(-$C$4*$K$4*2))*$G$4+$F$4^2/(4*$C$4)*(1-EXP(-2*$C$4*$K$4*2)))</f>
        <v>24.6026018328679</v>
      </c>
      <c r="I58" s="126" t="n">
        <f aca="false">EXP(EXP(-$C$4*$K$4*3)*LN(F58)+(1-EXP(-$C$4*$K$4*3))*$G$4+$F$4^2/(4*$C$4)*(1-EXP(-2*$C$4*$K$4*3)))</f>
        <v>22.965587654682</v>
      </c>
      <c r="J58" s="126" t="n">
        <f aca="false">EXP(EXP(-$C$4*$K$4*4)*LN(F58)+(1-EXP(-$C$4*$K$4*4))*$G$4+$F$4^2/(4*$C$4)*(1-EXP(-2*$C$4*$K$4*4)))</f>
        <v>21.7121720617448</v>
      </c>
      <c r="K58" s="126" t="n">
        <f aca="false">MAX(0,AVERAGE(G58:J58)-$I$4)</f>
        <v>2.00733474047047</v>
      </c>
      <c r="L58" s="22" t="n">
        <f aca="false">$D$7*AVERAGE(A58,K58)</f>
        <v>1.90943586995802</v>
      </c>
    </row>
    <row r="59" customFormat="false" ht="12.75" hidden="true" customHeight="false" outlineLevel="0" collapsed="false">
      <c r="B59" s="124" t="n">
        <f aca="false">B58+1</f>
        <v>43</v>
      </c>
      <c r="C59" s="21" t="n">
        <f aca="false">$C$7</f>
        <v>3.29212628660779</v>
      </c>
      <c r="D59" s="21" t="n">
        <f aca="true">NORMSINV(RAND())</f>
        <v>-0.000340062319936412</v>
      </c>
      <c r="E59" s="21" t="n">
        <f aca="false">$C$4*($G$4-C59)*$J$4+$F$4*SQRT($J$4)*D59+C59</f>
        <v>3.17153999355129</v>
      </c>
      <c r="F59" s="125" t="n">
        <f aca="false">EXP(E59)</f>
        <v>23.8441759739858</v>
      </c>
      <c r="G59" s="126" t="n">
        <f aca="false">EXP(EXP(-$C$4*$K$4)*LN(F59)+(1-EXP(-$C$4*$K$4))*$G$4+$F$4^2/(4*$C$4)*(1-EXP(-2*$C$4*$K$4)))</f>
        <v>22.56821884275</v>
      </c>
      <c r="H59" s="126" t="n">
        <f aca="false">EXP(EXP(-$C$4*$K$4*2)*LN(F59)+(1-EXP(-$C$4*$K$4*2))*$G$4+$F$4^2/(4*$C$4)*(1-EXP(-2*$C$4*$K$4*2)))</f>
        <v>21.512327747543</v>
      </c>
      <c r="I59" s="126" t="n">
        <f aca="false">EXP(EXP(-$C$4*$K$4*3)*LN(F59)+(1-EXP(-$C$4*$K$4*3))*$G$4+$F$4^2/(4*$C$4)*(1-EXP(-2*$C$4*$K$4*3)))</f>
        <v>20.6556268207849</v>
      </c>
      <c r="J59" s="126" t="n">
        <f aca="false">EXP(EXP(-$C$4*$K$4*4)*LN(F59)+(1-EXP(-$C$4*$K$4*4))*$G$4+$F$4^2/(4*$C$4)*(1-EXP(-2*$C$4*$K$4*4)))</f>
        <v>19.9683607518033</v>
      </c>
      <c r="K59" s="126" t="n">
        <f aca="false">MAX(0,AVERAGE(G59:J59)-$I$4)</f>
        <v>0</v>
      </c>
      <c r="L59" s="22" t="n">
        <f aca="false">$D$7*AVERAGE(A59,K59)</f>
        <v>0</v>
      </c>
    </row>
    <row r="60" customFormat="false" ht="12.75" hidden="true" customHeight="false" outlineLevel="0" collapsed="false">
      <c r="B60" s="124" t="n">
        <f aca="false">B59+1</f>
        <v>44</v>
      </c>
      <c r="C60" s="21" t="n">
        <f aca="false">$C$7</f>
        <v>3.29212628660779</v>
      </c>
      <c r="D60" s="21" t="n">
        <f aca="true">NORMSINV(RAND())</f>
        <v>0.242542180139588</v>
      </c>
      <c r="E60" s="21" t="n">
        <f aca="false">$C$4*($G$4-C60)*$J$4+$F$4*SQRT($J$4)*D60+C60</f>
        <v>3.23474166803893</v>
      </c>
      <c r="F60" s="125" t="n">
        <f aca="false">EXP(E60)</f>
        <v>25.3998093486822</v>
      </c>
      <c r="G60" s="126" t="n">
        <f aca="false">EXP(EXP(-$C$4*$K$4)*LN(F60)+(1-EXP(-$C$4*$K$4))*$G$4+$F$4^2/(4*$C$4)*(1-EXP(-2*$C$4*$K$4)))</f>
        <v>23.7233105380197</v>
      </c>
      <c r="H60" s="126" t="n">
        <f aca="false">EXP(EXP(-$C$4*$K$4*2)*LN(F60)+(1-EXP(-$C$4*$K$4*2))*$G$4+$F$4^2/(4*$C$4)*(1-EXP(-2*$C$4*$K$4*2)))</f>
        <v>22.3773306284694</v>
      </c>
      <c r="I60" s="126" t="n">
        <f aca="false">EXP(EXP(-$C$4*$K$4*3)*LN(F60)+(1-EXP(-$C$4*$K$4*3))*$G$4+$F$4^2/(4*$C$4)*(1-EXP(-2*$C$4*$K$4*3)))</f>
        <v>21.3088549515281</v>
      </c>
      <c r="J60" s="126" t="n">
        <f aca="false">EXP(EXP(-$C$4*$K$4*4)*LN(F60)+(1-EXP(-$C$4*$K$4*4))*$G$4+$F$4^2/(4*$C$4)*(1-EXP(-2*$C$4*$K$4*4)))</f>
        <v>20.4654650884247</v>
      </c>
      <c r="K60" s="126" t="n">
        <f aca="false">MAX(0,AVERAGE(G60:J60)-$I$4)</f>
        <v>0</v>
      </c>
      <c r="L60" s="22" t="n">
        <f aca="false">$D$7*AVERAGE(A60,K60)</f>
        <v>0</v>
      </c>
    </row>
    <row r="61" customFormat="false" ht="12.75" hidden="true" customHeight="false" outlineLevel="0" collapsed="false">
      <c r="B61" s="124" t="n">
        <f aca="false">B60+1</f>
        <v>45</v>
      </c>
      <c r="C61" s="21" t="n">
        <f aca="false">$C$7</f>
        <v>3.29212628660779</v>
      </c>
      <c r="D61" s="21" t="n">
        <f aca="true">NORMSINV(RAND())</f>
        <v>-0.54768855458532</v>
      </c>
      <c r="E61" s="21" t="n">
        <f aca="false">$C$4*($G$4-C61)*$J$4+$F$4*SQRT($J$4)*D61+C61</f>
        <v>3.02911154390776</v>
      </c>
      <c r="F61" s="125" t="n">
        <f aca="false">EXP(E61)</f>
        <v>20.6788521733082</v>
      </c>
      <c r="G61" s="126" t="n">
        <f aca="false">EXP(EXP(-$C$4*$K$4)*LN(F61)+(1-EXP(-$C$4*$K$4))*$G$4+$F$4^2/(4*$C$4)*(1-EXP(-2*$C$4*$K$4)))</f>
        <v>20.1671578797146</v>
      </c>
      <c r="H61" s="126" t="n">
        <f aca="false">EXP(EXP(-$C$4*$K$4*2)*LN(F61)+(1-EXP(-$C$4*$K$4*2))*$G$4+$F$4^2/(4*$C$4)*(1-EXP(-2*$C$4*$K$4*2)))</f>
        <v>19.6836021039764</v>
      </c>
      <c r="I61" s="126" t="n">
        <f aca="false">EXP(EXP(-$C$4*$K$4*3)*LN(F61)+(1-EXP(-$C$4*$K$4*3))*$G$4+$F$4^2/(4*$C$4)*(1-EXP(-2*$C$4*$K$4*3)))</f>
        <v>19.2560145936087</v>
      </c>
      <c r="J61" s="126" t="n">
        <f aca="false">EXP(EXP(-$C$4*$K$4*4)*LN(F61)+(1-EXP(-$C$4*$K$4*4))*$G$4+$F$4^2/(4*$C$4)*(1-EXP(-2*$C$4*$K$4*4)))</f>
        <v>18.891926152779</v>
      </c>
      <c r="K61" s="126" t="n">
        <f aca="false">MAX(0,AVERAGE(G61:J61)-$I$4)</f>
        <v>0</v>
      </c>
      <c r="L61" s="22" t="n">
        <f aca="false">$D$7*AVERAGE(A61,K61)</f>
        <v>0</v>
      </c>
    </row>
    <row r="62" customFormat="false" ht="12.75" hidden="true" customHeight="false" outlineLevel="0" collapsed="false">
      <c r="B62" s="124" t="n">
        <f aca="false">B61+1</f>
        <v>46</v>
      </c>
      <c r="C62" s="21" t="n">
        <f aca="false">$C$7</f>
        <v>3.29212628660779</v>
      </c>
      <c r="D62" s="21" t="n">
        <f aca="true">NORMSINV(RAND())</f>
        <v>0.332216693214539</v>
      </c>
      <c r="E62" s="21" t="n">
        <f aca="false">$C$4*($G$4-C62)*$J$4+$F$4*SQRT($J$4)*D62+C62</f>
        <v>3.25807634795545</v>
      </c>
      <c r="F62" s="125" t="n">
        <f aca="false">EXP(E62)</f>
        <v>25.9994750635825</v>
      </c>
      <c r="G62" s="126" t="n">
        <f aca="false">EXP(EXP(-$C$4*$K$4)*LN(F62)+(1-EXP(-$C$4*$K$4))*$G$4+$F$4^2/(4*$C$4)*(1-EXP(-2*$C$4*$K$4)))</f>
        <v>24.1645675879759</v>
      </c>
      <c r="H62" s="126" t="n">
        <f aca="false">EXP(EXP(-$C$4*$K$4*2)*LN(F62)+(1-EXP(-$C$4*$K$4*2))*$G$4+$F$4^2/(4*$C$4)*(1-EXP(-2*$C$4*$K$4*2)))</f>
        <v>22.7054165253081</v>
      </c>
      <c r="I62" s="126" t="n">
        <f aca="false">EXP(EXP(-$C$4*$K$4*3)*LN(F62)+(1-EXP(-$C$4*$K$4*3))*$G$4+$F$4^2/(4*$C$4)*(1-EXP(-2*$C$4*$K$4*3)))</f>
        <v>21.5552205348773</v>
      </c>
      <c r="J62" s="126" t="n">
        <f aca="false">EXP(EXP(-$C$4*$K$4*4)*LN(F62)+(1-EXP(-$C$4*$K$4*4))*$G$4+$F$4^2/(4*$C$4)*(1-EXP(-2*$C$4*$K$4*4)))</f>
        <v>20.6521126845657</v>
      </c>
      <c r="K62" s="126" t="n">
        <f aca="false">MAX(0,AVERAGE(G62:J62)-$I$4)</f>
        <v>0.26932933318173</v>
      </c>
      <c r="L62" s="22" t="n">
        <f aca="false">$D$7*AVERAGE(A62,K62)</f>
        <v>0.256193986603618</v>
      </c>
    </row>
    <row r="63" customFormat="false" ht="12.75" hidden="true" customHeight="false" outlineLevel="0" collapsed="false">
      <c r="B63" s="124" t="n">
        <f aca="false">B62+1</f>
        <v>47</v>
      </c>
      <c r="C63" s="21" t="n">
        <f aca="false">$C$7</f>
        <v>3.29212628660779</v>
      </c>
      <c r="D63" s="21" t="n">
        <f aca="true">NORMSINV(RAND())</f>
        <v>0.154599330221953</v>
      </c>
      <c r="E63" s="21" t="n">
        <f aca="false">$C$4*($G$4-C63)*$J$4+$F$4*SQRT($J$4)*D63+C63</f>
        <v>3.21185759336255</v>
      </c>
      <c r="F63" s="125" t="n">
        <f aca="false">EXP(E63)</f>
        <v>24.8251584691882</v>
      </c>
      <c r="G63" s="126" t="n">
        <f aca="false">EXP(EXP(-$C$4*$K$4)*LN(F63)+(1-EXP(-$C$4*$K$4))*$G$4+$F$4^2/(4*$C$4)*(1-EXP(-2*$C$4*$K$4)))</f>
        <v>23.2984010054404</v>
      </c>
      <c r="H63" s="126" t="n">
        <f aca="false">EXP(EXP(-$C$4*$K$4*2)*LN(F63)+(1-EXP(-$C$4*$K$4*2))*$G$4+$F$4^2/(4*$C$4)*(1-EXP(-2*$C$4*$K$4*2)))</f>
        <v>22.0601849762587</v>
      </c>
      <c r="I63" s="126" t="n">
        <f aca="false">EXP(EXP(-$C$4*$K$4*3)*LN(F63)+(1-EXP(-$C$4*$K$4*3))*$G$4+$F$4^2/(4*$C$4)*(1-EXP(-2*$C$4*$K$4*3)))</f>
        <v>21.0699818217104</v>
      </c>
      <c r="J63" s="126" t="n">
        <f aca="false">EXP(EXP(-$C$4*$K$4*4)*LN(F63)+(1-EXP(-$C$4*$K$4*4))*$G$4+$F$4^2/(4*$C$4)*(1-EXP(-2*$C$4*$K$4*4)))</f>
        <v>20.2840601715074</v>
      </c>
      <c r="K63" s="126" t="n">
        <f aca="false">MAX(0,AVERAGE(G63:J63)-$I$4)</f>
        <v>0</v>
      </c>
      <c r="L63" s="22" t="n">
        <f aca="false">$D$7*AVERAGE(A63,K63)</f>
        <v>0</v>
      </c>
    </row>
    <row r="64" customFormat="false" ht="12.75" hidden="true" customHeight="false" outlineLevel="0" collapsed="false">
      <c r="B64" s="124" t="n">
        <f aca="false">B63+1</f>
        <v>48</v>
      </c>
      <c r="C64" s="21" t="n">
        <f aca="false">$C$7</f>
        <v>3.29212628660779</v>
      </c>
      <c r="D64" s="21" t="n">
        <f aca="true">NORMSINV(RAND())</f>
        <v>-0.314186264991985</v>
      </c>
      <c r="E64" s="21" t="n">
        <f aca="false">$C$4*($G$4-C64)*$J$4+$F$4*SQRT($J$4)*D64+C64</f>
        <v>3.08987241118876</v>
      </c>
      <c r="F64" s="125" t="n">
        <f aca="false">EXP(E64)</f>
        <v>21.9742741253837</v>
      </c>
      <c r="G64" s="126" t="n">
        <f aca="false">EXP(EXP(-$C$4*$K$4)*LN(F64)+(1-EXP(-$C$4*$K$4))*$G$4+$F$4^2/(4*$C$4)*(1-EXP(-2*$C$4*$K$4)))</f>
        <v>21.1585312393887</v>
      </c>
      <c r="H64" s="126" t="n">
        <f aca="false">EXP(EXP(-$C$4*$K$4*2)*LN(F64)+(1-EXP(-$C$4*$K$4*2))*$G$4+$F$4^2/(4*$C$4)*(1-EXP(-2*$C$4*$K$4*2)))</f>
        <v>20.4439237874152</v>
      </c>
      <c r="I64" s="126" t="n">
        <f aca="false">EXP(EXP(-$C$4*$K$4*3)*LN(F64)+(1-EXP(-$C$4*$K$4*3))*$G$4+$F$4^2/(4*$C$4)*(1-EXP(-2*$C$4*$K$4*3)))</f>
        <v>19.8411088800451</v>
      </c>
      <c r="J64" s="126" t="n">
        <f aca="false">EXP(EXP(-$C$4*$K$4*4)*LN(F64)+(1-EXP(-$C$4*$K$4*4))*$G$4+$F$4^2/(4*$C$4)*(1-EXP(-2*$C$4*$K$4*4)))</f>
        <v>19.3438546377614</v>
      </c>
      <c r="K64" s="126" t="n">
        <f aca="false">MAX(0,AVERAGE(G64:J64)-$I$4)</f>
        <v>0</v>
      </c>
      <c r="L64" s="22" t="n">
        <f aca="false">$D$7*AVERAGE(A64,K64)</f>
        <v>0</v>
      </c>
    </row>
    <row r="65" customFormat="false" ht="12.75" hidden="true" customHeight="false" outlineLevel="0" collapsed="false">
      <c r="B65" s="124" t="n">
        <f aca="false">B64+1</f>
        <v>49</v>
      </c>
      <c r="C65" s="21" t="n">
        <f aca="false">$C$7</f>
        <v>3.29212628660779</v>
      </c>
      <c r="D65" s="21" t="n">
        <f aca="true">NORMSINV(RAND())</f>
        <v>1.04441149047352</v>
      </c>
      <c r="E65" s="21" t="n">
        <f aca="false">$C$4*($G$4-C65)*$J$4+$F$4*SQRT($J$4)*D65+C65</f>
        <v>3.44340032756113</v>
      </c>
      <c r="F65" s="125" t="n">
        <f aca="false">EXP(E65)</f>
        <v>31.2931845415982</v>
      </c>
      <c r="G65" s="126" t="n">
        <f aca="false">EXP(EXP(-$C$4*$K$4)*LN(F65)+(1-EXP(-$C$4*$K$4))*$G$4+$F$4^2/(4*$C$4)*(1-EXP(-2*$C$4*$K$4)))</f>
        <v>27.9733622320527</v>
      </c>
      <c r="H65" s="126" t="n">
        <f aca="false">EXP(EXP(-$C$4*$K$4*2)*LN(F65)+(1-EXP(-$C$4*$K$4*2))*$G$4+$F$4^2/(4*$C$4)*(1-EXP(-2*$C$4*$K$4*2)))</f>
        <v>25.4878022040144</v>
      </c>
      <c r="I65" s="126" t="n">
        <f aca="false">EXP(EXP(-$C$4*$K$4*3)*LN(F65)+(1-EXP(-$C$4*$K$4*3))*$G$4+$F$4^2/(4*$C$4)*(1-EXP(-2*$C$4*$K$4*3)))</f>
        <v>23.6157510764451</v>
      </c>
      <c r="J65" s="126" t="n">
        <f aca="false">EXP(EXP(-$C$4*$K$4*4)*LN(F65)+(1-EXP(-$C$4*$K$4*4))*$G$4+$F$4^2/(4*$C$4)*(1-EXP(-2*$C$4*$K$4*4)))</f>
        <v>22.1962051682035</v>
      </c>
      <c r="K65" s="126" t="n">
        <f aca="false">MAX(0,AVERAGE(G65:J65)-$I$4)</f>
        <v>2.81828017017891</v>
      </c>
      <c r="L65" s="22" t="n">
        <f aca="false">$D$7*AVERAGE(A65,K65)</f>
        <v>2.68083102436106</v>
      </c>
    </row>
    <row r="66" customFormat="false" ht="12.75" hidden="true" customHeight="false" outlineLevel="0" collapsed="false">
      <c r="B66" s="124" t="n">
        <f aca="false">B65+1</f>
        <v>50</v>
      </c>
      <c r="C66" s="21" t="n">
        <f aca="false">$C$7</f>
        <v>3.29212628660779</v>
      </c>
      <c r="D66" s="21" t="n">
        <f aca="true">NORMSINV(RAND())</f>
        <v>-1.51722750503175</v>
      </c>
      <c r="E66" s="21" t="n">
        <f aca="false">$C$4*($G$4-C66)*$J$4+$F$4*SQRT($J$4)*D66+C66</f>
        <v>2.77682267944122</v>
      </c>
      <c r="F66" s="125" t="n">
        <f aca="false">EXP(E66)</f>
        <v>16.0678869289849</v>
      </c>
      <c r="G66" s="126" t="n">
        <f aca="false">EXP(EXP(-$C$4*$K$4)*LN(F66)+(1-EXP(-$C$4*$K$4))*$G$4+$F$4^2/(4*$C$4)*(1-EXP(-2*$C$4*$K$4)))</f>
        <v>16.5238131940171</v>
      </c>
      <c r="H66" s="126" t="n">
        <f aca="false">EXP(EXP(-$C$4*$K$4*2)*LN(F66)+(1-EXP(-$C$4*$K$4*2))*$G$4+$F$4^2/(4*$C$4)*(1-EXP(-2*$C$4*$K$4*2)))</f>
        <v>16.8174971782837</v>
      </c>
      <c r="I66" s="126" t="n">
        <f aca="false">EXP(EXP(-$C$4*$K$4*3)*LN(F66)+(1-EXP(-$C$4*$K$4*3))*$G$4+$F$4^2/(4*$C$4)*(1-EXP(-2*$C$4*$K$4*3)))</f>
        <v>17.0055333301395</v>
      </c>
      <c r="J66" s="126" t="n">
        <f aca="false">EXP(EXP(-$C$4*$K$4*4)*LN(F66)+(1-EXP(-$C$4*$K$4*4))*$G$4+$F$4^2/(4*$C$4)*(1-EXP(-2*$C$4*$K$4*4)))</f>
        <v>17.1256443026586</v>
      </c>
      <c r="K66" s="126" t="n">
        <f aca="false">MAX(0,AVERAGE(G66:J66)-$I$4)</f>
        <v>0</v>
      </c>
      <c r="L66" s="22" t="n">
        <f aca="false">$D$7*AVERAGE(A66,K66)</f>
        <v>0</v>
      </c>
    </row>
    <row r="67" customFormat="false" ht="12.75" hidden="true" customHeight="false" outlineLevel="0" collapsed="false">
      <c r="B67" s="124" t="n">
        <f aca="false">B66+1</f>
        <v>51</v>
      </c>
      <c r="C67" s="21" t="n">
        <f aca="false">$C$7</f>
        <v>3.29212628660779</v>
      </c>
      <c r="D67" s="21" t="n">
        <f aca="true">NORMSINV(RAND())</f>
        <v>-0.353791431369615</v>
      </c>
      <c r="E67" s="21" t="n">
        <f aca="false">$C$4*($G$4-C67)*$J$4+$F$4*SQRT($J$4)*D67+C67</f>
        <v>3.0795665411174</v>
      </c>
      <c r="F67" s="125" t="n">
        <f aca="false">EXP(E67)</f>
        <v>21.7489730671682</v>
      </c>
      <c r="G67" s="126" t="n">
        <f aca="false">EXP(EXP(-$C$4*$K$4)*LN(F67)+(1-EXP(-$C$4*$K$4))*$G$4+$F$4^2/(4*$C$4)*(1-EXP(-2*$C$4*$K$4)))</f>
        <v>20.9870129495721</v>
      </c>
      <c r="H67" s="126" t="n">
        <f aca="false">EXP(EXP(-$C$4*$K$4*2)*LN(F67)+(1-EXP(-$C$4*$K$4*2))*$G$4+$F$4^2/(4*$C$4)*(1-EXP(-2*$C$4*$K$4*2)))</f>
        <v>20.3129251507198</v>
      </c>
      <c r="I67" s="126" t="n">
        <f aca="false">EXP(EXP(-$C$4*$K$4*3)*LN(F67)+(1-EXP(-$C$4*$K$4*3))*$G$4+$F$4^2/(4*$C$4)*(1-EXP(-2*$C$4*$K$4*3)))</f>
        <v>19.7406315404262</v>
      </c>
      <c r="J67" s="126" t="n">
        <f aca="false">EXP(EXP(-$C$4*$K$4*4)*LN(F67)+(1-EXP(-$C$4*$K$4*4))*$G$4+$F$4^2/(4*$C$4)*(1-EXP(-2*$C$4*$K$4*4)))</f>
        <v>19.2664470934575</v>
      </c>
      <c r="K67" s="126" t="n">
        <f aca="false">MAX(0,AVERAGE(G67:J67)-$I$4)</f>
        <v>0</v>
      </c>
      <c r="L67" s="22" t="n">
        <f aca="false">$D$7*AVERAGE(A67,K67)</f>
        <v>0</v>
      </c>
    </row>
    <row r="68" customFormat="false" ht="12.75" hidden="true" customHeight="false" outlineLevel="0" collapsed="false">
      <c r="B68" s="124" t="n">
        <f aca="false">B67+1</f>
        <v>52</v>
      </c>
      <c r="C68" s="21" t="n">
        <f aca="false">$C$7</f>
        <v>3.29212628660779</v>
      </c>
      <c r="D68" s="21" t="n">
        <f aca="true">NORMSINV(RAND())</f>
        <v>-2.34509478535127</v>
      </c>
      <c r="E68" s="21" t="n">
        <f aca="false">$C$4*($G$4-C68)*$J$4+$F$4*SQRT($J$4)*D68+C68</f>
        <v>2.56139895047742</v>
      </c>
      <c r="F68" s="125" t="n">
        <f aca="false">EXP(E68)</f>
        <v>12.9539265473584</v>
      </c>
      <c r="G68" s="126" t="n">
        <f aca="false">EXP(EXP(-$C$4*$K$4)*LN(F68)+(1-EXP(-$C$4*$K$4))*$G$4+$F$4^2/(4*$C$4)*(1-EXP(-2*$C$4*$K$4)))</f>
        <v>13.9386431626804</v>
      </c>
      <c r="H68" s="126" t="n">
        <f aca="false">EXP(EXP(-$C$4*$K$4*2)*LN(F68)+(1-EXP(-$C$4*$K$4*2))*$G$4+$F$4^2/(4*$C$4)*(1-EXP(-2*$C$4*$K$4*2)))</f>
        <v>14.7029556092187</v>
      </c>
      <c r="I68" s="126" t="n">
        <f aca="false">EXP(EXP(-$C$4*$K$4*3)*LN(F68)+(1-EXP(-$C$4*$K$4*3))*$G$4+$F$4^2/(4*$C$4)*(1-EXP(-2*$C$4*$K$4*3)))</f>
        <v>15.2933014552224</v>
      </c>
      <c r="J68" s="126" t="n">
        <f aca="false">EXP(EXP(-$C$4*$K$4*4)*LN(F68)+(1-EXP(-$C$4*$K$4*4))*$G$4+$F$4^2/(4*$C$4)*(1-EXP(-2*$C$4*$K$4*4)))</f>
        <v>15.74877259464</v>
      </c>
      <c r="K68" s="126" t="n">
        <f aca="false">MAX(0,AVERAGE(G68:J68)-$I$4)</f>
        <v>0</v>
      </c>
      <c r="L68" s="22" t="n">
        <f aca="false">$D$7*AVERAGE(A68,K68)</f>
        <v>0</v>
      </c>
    </row>
    <row r="69" customFormat="false" ht="12.75" hidden="true" customHeight="false" outlineLevel="0" collapsed="false">
      <c r="B69" s="124" t="n">
        <f aca="false">B68+1</f>
        <v>53</v>
      </c>
      <c r="C69" s="21" t="n">
        <f aca="false">$C$7</f>
        <v>3.29212628660779</v>
      </c>
      <c r="D69" s="21" t="n">
        <f aca="true">NORMSINV(RAND())</f>
        <v>1.17058008284055</v>
      </c>
      <c r="E69" s="21" t="n">
        <f aca="false">$C$4*($G$4-C69)*$J$4+$F$4*SQRT($J$4)*D69+C69</f>
        <v>3.47623132510379</v>
      </c>
      <c r="F69" s="125" t="n">
        <f aca="false">EXP(E69)</f>
        <v>32.3376221581004</v>
      </c>
      <c r="G69" s="126" t="n">
        <f aca="false">EXP(EXP(-$C$4*$K$4)*LN(F69)+(1-EXP(-$C$4*$K$4))*$G$4+$F$4^2/(4*$C$4)*(1-EXP(-2*$C$4*$K$4)))</f>
        <v>28.7081770226204</v>
      </c>
      <c r="H69" s="126" t="n">
        <f aca="false">EXP(EXP(-$C$4*$K$4*2)*LN(F69)+(1-EXP(-$C$4*$K$4*2))*$G$4+$F$4^2/(4*$C$4)*(1-EXP(-2*$C$4*$K$4*2)))</f>
        <v>26.0151339278512</v>
      </c>
      <c r="I69" s="126" t="n">
        <f aca="false">EXP(EXP(-$C$4*$K$4*3)*LN(F69)+(1-EXP(-$C$4*$K$4*3))*$G$4+$F$4^2/(4*$C$4)*(1-EXP(-2*$C$4*$K$4*3)))</f>
        <v>24.0008054927288</v>
      </c>
      <c r="J69" s="126" t="n">
        <f aca="false">EXP(EXP(-$C$4*$K$4*4)*LN(F69)+(1-EXP(-$C$4*$K$4*4))*$G$4+$F$4^2/(4*$C$4)*(1-EXP(-2*$C$4*$K$4*4)))</f>
        <v>22.4815470375751</v>
      </c>
      <c r="K69" s="126" t="n">
        <f aca="false">MAX(0,AVERAGE(G69:J69)-$I$4)</f>
        <v>3.30141587019389</v>
      </c>
      <c r="L69" s="22" t="n">
        <f aca="false">$D$7*AVERAGE(A69,K69)</f>
        <v>3.14040391824205</v>
      </c>
    </row>
    <row r="70" customFormat="false" ht="12.75" hidden="true" customHeight="false" outlineLevel="0" collapsed="false">
      <c r="B70" s="124" t="n">
        <f aca="false">B69+1</f>
        <v>54</v>
      </c>
      <c r="C70" s="21" t="n">
        <f aca="false">$C$7</f>
        <v>3.29212628660779</v>
      </c>
      <c r="D70" s="21" t="n">
        <f aca="true">NORMSINV(RAND())</f>
        <v>-0.295979636072997</v>
      </c>
      <c r="E70" s="21" t="n">
        <f aca="false">$C$4*($G$4-C70)*$J$4+$F$4*SQRT($J$4)*D70+C70</f>
        <v>3.09461005451255</v>
      </c>
      <c r="F70" s="125" t="n">
        <f aca="false">EXP(E70)</f>
        <v>22.0786273975943</v>
      </c>
      <c r="G70" s="126" t="n">
        <f aca="false">EXP(EXP(-$C$4*$K$4)*LN(F70)+(1-EXP(-$C$4*$K$4))*$G$4+$F$4^2/(4*$C$4)*(1-EXP(-2*$C$4*$K$4)))</f>
        <v>21.2378483953981</v>
      </c>
      <c r="H70" s="126" t="n">
        <f aca="false">EXP(EXP(-$C$4*$K$4*2)*LN(F70)+(1-EXP(-$C$4*$K$4*2))*$G$4+$F$4^2/(4*$C$4)*(1-EXP(-2*$C$4*$K$4*2)))</f>
        <v>20.5044274233133</v>
      </c>
      <c r="I70" s="126" t="n">
        <f aca="false">EXP(EXP(-$C$4*$K$4*3)*LN(F70)+(1-EXP(-$C$4*$K$4*3))*$G$4+$F$4^2/(4*$C$4)*(1-EXP(-2*$C$4*$K$4*3)))</f>
        <v>19.887470084118</v>
      </c>
      <c r="J70" s="126" t="n">
        <f aca="false">EXP(EXP(-$C$4*$K$4*4)*LN(F70)+(1-EXP(-$C$4*$K$4*4))*$G$4+$F$4^2/(4*$C$4)*(1-EXP(-2*$C$4*$K$4*4)))</f>
        <v>19.3795434186145</v>
      </c>
      <c r="K70" s="126" t="n">
        <f aca="false">MAX(0,AVERAGE(G70:J70)-$I$4)</f>
        <v>0</v>
      </c>
      <c r="L70" s="22" t="n">
        <f aca="false">$D$7*AVERAGE(A70,K70)</f>
        <v>0</v>
      </c>
    </row>
    <row r="71" customFormat="false" ht="12.75" hidden="true" customHeight="false" outlineLevel="0" collapsed="false">
      <c r="B71" s="124" t="n">
        <f aca="false">B70+1</f>
        <v>55</v>
      </c>
      <c r="C71" s="21" t="n">
        <f aca="false">$C$7</f>
        <v>3.29212628660779</v>
      </c>
      <c r="D71" s="21" t="n">
        <f aca="true">NORMSINV(RAND())</f>
        <v>-1.62559673010893</v>
      </c>
      <c r="E71" s="21" t="n">
        <f aca="false">$C$4*($G$4-C71)*$J$4+$F$4*SQRT($J$4)*D71+C71</f>
        <v>2.74862334951718</v>
      </c>
      <c r="F71" s="125" t="n">
        <f aca="false">EXP(E71)</f>
        <v>15.6211122633491</v>
      </c>
      <c r="G71" s="126" t="n">
        <f aca="false">EXP(EXP(-$C$4*$K$4)*LN(F71)+(1-EXP(-$C$4*$K$4))*$G$4+$F$4^2/(4*$C$4)*(1-EXP(-2*$C$4*$K$4)))</f>
        <v>16.1598743638398</v>
      </c>
      <c r="H71" s="126" t="n">
        <f aca="false">EXP(EXP(-$C$4*$K$4*2)*LN(F71)+(1-EXP(-$C$4*$K$4*2))*$G$4+$F$4^2/(4*$C$4)*(1-EXP(-2*$C$4*$K$4*2)))</f>
        <v>16.5242733504735</v>
      </c>
      <c r="I71" s="126" t="n">
        <f aca="false">EXP(EXP(-$C$4*$K$4*3)*LN(F71)+(1-EXP(-$C$4*$K$4*3))*$G$4+$F$4^2/(4*$C$4)*(1-EXP(-2*$C$4*$K$4*3)))</f>
        <v>16.7709292936917</v>
      </c>
      <c r="J71" s="126" t="n">
        <f aca="false">EXP(EXP(-$C$4*$K$4*4)*LN(F71)+(1-EXP(-$C$4*$K$4*4))*$G$4+$F$4^2/(4*$C$4)*(1-EXP(-2*$C$4*$K$4*4)))</f>
        <v>16.9387777941154</v>
      </c>
      <c r="K71" s="126" t="n">
        <f aca="false">MAX(0,AVERAGE(G71:J71)-$I$4)</f>
        <v>0</v>
      </c>
      <c r="L71" s="22" t="n">
        <f aca="false">$D$7*AVERAGE(A71,K71)</f>
        <v>0</v>
      </c>
    </row>
    <row r="72" customFormat="false" ht="12.75" hidden="true" customHeight="false" outlineLevel="0" collapsed="false">
      <c r="B72" s="124" t="n">
        <f aca="false">B71+1</f>
        <v>56</v>
      </c>
      <c r="C72" s="21" t="n">
        <f aca="false">$C$7</f>
        <v>3.29212628660779</v>
      </c>
      <c r="D72" s="21" t="n">
        <f aca="true">NORMSINV(RAND())</f>
        <v>0.587220294157574</v>
      </c>
      <c r="E72" s="21" t="n">
        <f aca="false">$C$4*($G$4-C72)*$J$4+$F$4*SQRT($J$4)*D72+C72</f>
        <v>3.32443218532245</v>
      </c>
      <c r="F72" s="125" t="n">
        <f aca="false">EXP(E72)</f>
        <v>27.7832184437575</v>
      </c>
      <c r="G72" s="126" t="n">
        <f aca="false">EXP(EXP(-$C$4*$K$4)*LN(F72)+(1-EXP(-$C$4*$K$4))*$G$4+$F$4^2/(4*$C$4)*(1-EXP(-2*$C$4*$K$4)))</f>
        <v>25.4647201057929</v>
      </c>
      <c r="H72" s="126" t="n">
        <f aca="false">EXP(EXP(-$C$4*$K$4*2)*LN(F72)+(1-EXP(-$C$4*$K$4*2))*$G$4+$F$4^2/(4*$C$4)*(1-EXP(-2*$C$4*$K$4*2)))</f>
        <v>23.6649061158171</v>
      </c>
      <c r="I72" s="126" t="n">
        <f aca="false">EXP(EXP(-$C$4*$K$4*3)*LN(F72)+(1-EXP(-$C$4*$K$4*3))*$G$4+$F$4^2/(4*$C$4)*(1-EXP(-2*$C$4*$K$4*3)))</f>
        <v>22.2714772796731</v>
      </c>
      <c r="J72" s="126" t="n">
        <f aca="false">EXP(EXP(-$C$4*$K$4*4)*LN(F72)+(1-EXP(-$C$4*$K$4*4))*$G$4+$F$4^2/(4*$C$4)*(1-EXP(-2*$C$4*$K$4*4)))</f>
        <v>21.192229591915</v>
      </c>
      <c r="K72" s="126" t="n">
        <f aca="false">MAX(0,AVERAGE(G72:J72)-$I$4)</f>
        <v>1.14833327329956</v>
      </c>
      <c r="L72" s="22" t="n">
        <f aca="false">$D$7*AVERAGE(A72,K72)</f>
        <v>1.09232839869576</v>
      </c>
    </row>
    <row r="73" customFormat="false" ht="12.75" hidden="true" customHeight="false" outlineLevel="0" collapsed="false">
      <c r="B73" s="124" t="n">
        <f aca="false">B72+1</f>
        <v>57</v>
      </c>
      <c r="C73" s="21" t="n">
        <f aca="false">$C$7</f>
        <v>3.29212628660779</v>
      </c>
      <c r="D73" s="21" t="n">
        <f aca="true">NORMSINV(RAND())</f>
        <v>0.11352676855704</v>
      </c>
      <c r="E73" s="21" t="n">
        <f aca="false">$C$4*($G$4-C73)*$J$4+$F$4*SQRT($J$4)*D73+C73</f>
        <v>3.20116988459293</v>
      </c>
      <c r="F73" s="125" t="n">
        <f aca="false">EXP(E73)</f>
        <v>24.5612472207391</v>
      </c>
      <c r="G73" s="126" t="n">
        <f aca="false">EXP(EXP(-$C$4*$K$4)*LN(F73)+(1-EXP(-$C$4*$K$4))*$G$4+$F$4^2/(4*$C$4)*(1-EXP(-2*$C$4*$K$4)))</f>
        <v>23.1025681345915</v>
      </c>
      <c r="H73" s="126" t="n">
        <f aca="false">EXP(EXP(-$C$4*$K$4*2)*LN(F73)+(1-EXP(-$C$4*$K$4*2))*$G$4+$F$4^2/(4*$C$4)*(1-EXP(-2*$C$4*$K$4*2)))</f>
        <v>21.9136099575021</v>
      </c>
      <c r="I73" s="126" t="n">
        <f aca="false">EXP(EXP(-$C$4*$K$4*3)*LN(F73)+(1-EXP(-$C$4*$K$4*3))*$G$4+$F$4^2/(4*$C$4)*(1-EXP(-2*$C$4*$K$4*3)))</f>
        <v>20.9593384287716</v>
      </c>
      <c r="J73" s="126" t="n">
        <f aca="false">EXP(EXP(-$C$4*$K$4*4)*LN(F73)+(1-EXP(-$C$4*$K$4*4))*$G$4+$F$4^2/(4*$C$4)*(1-EXP(-2*$C$4*$K$4*4)))</f>
        <v>20.1998890971065</v>
      </c>
      <c r="K73" s="126" t="n">
        <f aca="false">MAX(0,AVERAGE(G73:J73)-$I$4)</f>
        <v>0</v>
      </c>
      <c r="L73" s="22" t="n">
        <f aca="false">$D$7*AVERAGE(A73,K73)</f>
        <v>0</v>
      </c>
    </row>
    <row r="74" customFormat="false" ht="12.75" hidden="true" customHeight="false" outlineLevel="0" collapsed="false">
      <c r="B74" s="124" t="n">
        <f aca="false">B73+1</f>
        <v>58</v>
      </c>
      <c r="C74" s="21" t="n">
        <f aca="false">$C$7</f>
        <v>3.29212628660779</v>
      </c>
      <c r="D74" s="21" t="n">
        <f aca="true">NORMSINV(RAND())</f>
        <v>-0.00973272998622052</v>
      </c>
      <c r="E74" s="21" t="n">
        <f aca="false">$C$4*($G$4-C74)*$J$4+$F$4*SQRT($J$4)*D74+C74</f>
        <v>3.1690958777592</v>
      </c>
      <c r="F74" s="125" t="n">
        <f aca="false">EXP(E74)</f>
        <v>23.7859692079521</v>
      </c>
      <c r="G74" s="126" t="n">
        <f aca="false">EXP(EXP(-$C$4*$K$4)*LN(F74)+(1-EXP(-$C$4*$K$4))*$G$4+$F$4^2/(4*$C$4)*(1-EXP(-2*$C$4*$K$4)))</f>
        <v>22.5246970808513</v>
      </c>
      <c r="H74" s="126" t="n">
        <f aca="false">EXP(EXP(-$C$4*$K$4*2)*LN(F74)+(1-EXP(-$C$4*$K$4*2))*$G$4+$F$4^2/(4*$C$4)*(1-EXP(-2*$C$4*$K$4*2)))</f>
        <v>21.4795566351813</v>
      </c>
      <c r="I74" s="126" t="n">
        <f aca="false">EXP(EXP(-$C$4*$K$4*3)*LN(F74)+(1-EXP(-$C$4*$K$4*3))*$G$4+$F$4^2/(4*$C$4)*(1-EXP(-2*$C$4*$K$4*3)))</f>
        <v>20.6307715651201</v>
      </c>
      <c r="J74" s="126" t="n">
        <f aca="false">EXP(EXP(-$C$4*$K$4*4)*LN(F74)+(1-EXP(-$C$4*$K$4*4))*$G$4+$F$4^2/(4*$C$4)*(1-EXP(-2*$C$4*$K$4*4)))</f>
        <v>19.9493812973348</v>
      </c>
      <c r="K74" s="126" t="n">
        <f aca="false">MAX(0,AVERAGE(G74:J74)-$I$4)</f>
        <v>0</v>
      </c>
      <c r="L74" s="22" t="n">
        <f aca="false">$D$7*AVERAGE(A74,K74)</f>
        <v>0</v>
      </c>
    </row>
    <row r="75" customFormat="false" ht="12.75" hidden="true" customHeight="false" outlineLevel="0" collapsed="false">
      <c r="B75" s="124" t="n">
        <f aca="false">B74+1</f>
        <v>59</v>
      </c>
      <c r="C75" s="21" t="n">
        <f aca="false">$C$7</f>
        <v>3.29212628660779</v>
      </c>
      <c r="D75" s="21" t="n">
        <f aca="true">NORMSINV(RAND())</f>
        <v>0.031325637490898</v>
      </c>
      <c r="E75" s="21" t="n">
        <f aca="false">$C$4*($G$4-C75)*$J$4+$F$4*SQRT($J$4)*D75+C75</f>
        <v>3.17977989298404</v>
      </c>
      <c r="F75" s="125" t="n">
        <f aca="false">EXP(E75)</f>
        <v>24.0414612753517</v>
      </c>
      <c r="G75" s="126" t="n">
        <f aca="false">EXP(EXP(-$C$4*$K$4)*LN(F75)+(1-EXP(-$C$4*$K$4))*$G$4+$F$4^2/(4*$C$4)*(1-EXP(-2*$C$4*$K$4)))</f>
        <v>22.7155652654081</v>
      </c>
      <c r="H75" s="126" t="n">
        <f aca="false">EXP(EXP(-$C$4*$K$4*2)*LN(F75)+(1-EXP(-$C$4*$K$4*2))*$G$4+$F$4^2/(4*$C$4)*(1-EXP(-2*$C$4*$K$4*2)))</f>
        <v>21.623178555778</v>
      </c>
      <c r="I75" s="126" t="n">
        <f aca="false">EXP(EXP(-$C$4*$K$4*3)*LN(F75)+(1-EXP(-$C$4*$K$4*3))*$G$4+$F$4^2/(4*$C$4)*(1-EXP(-2*$C$4*$K$4*3)))</f>
        <v>20.7396427317969</v>
      </c>
      <c r="J75" s="126" t="n">
        <f aca="false">EXP(EXP(-$C$4*$K$4*4)*LN(F75)+(1-EXP(-$C$4*$K$4*4))*$G$4+$F$4^2/(4*$C$4)*(1-EXP(-2*$C$4*$K$4*4)))</f>
        <v>20.032479741314</v>
      </c>
      <c r="K75" s="126" t="n">
        <f aca="false">MAX(0,AVERAGE(G75:J75)-$I$4)</f>
        <v>0</v>
      </c>
      <c r="L75" s="22" t="n">
        <f aca="false">$D$7*AVERAGE(A75,K75)</f>
        <v>0</v>
      </c>
    </row>
    <row r="76" customFormat="false" ht="12.75" hidden="true" customHeight="false" outlineLevel="0" collapsed="false">
      <c r="B76" s="124" t="n">
        <f aca="false">B75+1</f>
        <v>60</v>
      </c>
      <c r="C76" s="21" t="n">
        <f aca="false">$C$7</f>
        <v>3.29212628660779</v>
      </c>
      <c r="D76" s="21" t="n">
        <f aca="true">NORMSINV(RAND())</f>
        <v>1.11404128250685</v>
      </c>
      <c r="E76" s="21" t="n">
        <f aca="false">$C$4*($G$4-C76)*$J$4+$F$4*SQRT($J$4)*D76+C76</f>
        <v>3.46151906446906</v>
      </c>
      <c r="F76" s="125" t="n">
        <f aca="false">EXP(E76)</f>
        <v>31.8653452815405</v>
      </c>
      <c r="G76" s="126" t="n">
        <f aca="false">EXP(EXP(-$C$4*$K$4)*LN(F76)+(1-EXP(-$C$4*$K$4))*$G$4+$F$4^2/(4*$C$4)*(1-EXP(-2*$C$4*$K$4)))</f>
        <v>28.3765340207735</v>
      </c>
      <c r="H76" s="126" t="n">
        <f aca="false">EXP(EXP(-$C$4*$K$4*2)*LN(F76)+(1-EXP(-$C$4*$K$4*2))*$G$4+$F$4^2/(4*$C$4)*(1-EXP(-2*$C$4*$K$4*2)))</f>
        <v>25.7774896932895</v>
      </c>
      <c r="I76" s="126" t="n">
        <f aca="false">EXP(EXP(-$C$4*$K$4*3)*LN(F76)+(1-EXP(-$C$4*$K$4*3))*$G$4+$F$4^2/(4*$C$4)*(1-EXP(-2*$C$4*$K$4*3)))</f>
        <v>23.8274842192509</v>
      </c>
      <c r="J76" s="126" t="n">
        <f aca="false">EXP(EXP(-$C$4*$K$4*4)*LN(F76)+(1-EXP(-$C$4*$K$4*4))*$G$4+$F$4^2/(4*$C$4)*(1-EXP(-2*$C$4*$K$4*4)))</f>
        <v>22.3532285482903</v>
      </c>
      <c r="K76" s="126" t="n">
        <f aca="false">MAX(0,AVERAGE(G76:J76)-$I$4)</f>
        <v>3.08368412040106</v>
      </c>
      <c r="L76" s="22" t="n">
        <f aca="false">$D$7*AVERAGE(A76,K76)</f>
        <v>2.93329107119109</v>
      </c>
    </row>
    <row r="77" customFormat="false" ht="12.75" hidden="true" customHeight="false" outlineLevel="0" collapsed="false">
      <c r="B77" s="124" t="n">
        <f aca="false">B76+1</f>
        <v>61</v>
      </c>
      <c r="C77" s="21" t="n">
        <f aca="false">$C$7</f>
        <v>3.29212628660779</v>
      </c>
      <c r="D77" s="21" t="n">
        <f aca="true">NORMSINV(RAND())</f>
        <v>1.94730318473652</v>
      </c>
      <c r="E77" s="21" t="n">
        <f aca="false">$C$4*($G$4-C77)*$J$4+$F$4*SQRT($J$4)*D77+C77</f>
        <v>3.67834655656719</v>
      </c>
      <c r="F77" s="125" t="n">
        <f aca="false">EXP(E77)</f>
        <v>39.5808951669485</v>
      </c>
      <c r="G77" s="126" t="n">
        <f aca="false">EXP(EXP(-$C$4*$K$4)*LN(F77)+(1-EXP(-$C$4*$K$4))*$G$4+$F$4^2/(4*$C$4)*(1-EXP(-2*$C$4*$K$4)))</f>
        <v>33.6767840573748</v>
      </c>
      <c r="H77" s="126" t="n">
        <f aca="false">EXP(EXP(-$C$4*$K$4*2)*LN(F77)+(1-EXP(-$C$4*$K$4*2))*$G$4+$F$4^2/(4*$C$4)*(1-EXP(-2*$C$4*$K$4*2)))</f>
        <v>29.5105707146001</v>
      </c>
      <c r="I77" s="126" t="n">
        <f aca="false">EXP(EXP(-$C$4*$K$4*3)*LN(F77)+(1-EXP(-$C$4*$K$4*3))*$G$4+$F$4^2/(4*$C$4)*(1-EXP(-2*$C$4*$K$4*3)))</f>
        <v>26.5135284209994</v>
      </c>
      <c r="J77" s="126" t="n">
        <f aca="false">EXP(EXP(-$C$4*$K$4*4)*LN(F77)+(1-EXP(-$C$4*$K$4*4))*$G$4+$F$4^2/(4*$C$4)*(1-EXP(-2*$C$4*$K$4*4)))</f>
        <v>24.3207890204445</v>
      </c>
      <c r="K77" s="126" t="n">
        <f aca="false">MAX(0,AVERAGE(G77:J77)-$I$4)</f>
        <v>6.50541805335471</v>
      </c>
      <c r="L77" s="22" t="n">
        <f aca="false">$D$7*AVERAGE(A77,K77)</f>
        <v>6.18814507102915</v>
      </c>
    </row>
    <row r="78" customFormat="false" ht="12.75" hidden="true" customHeight="false" outlineLevel="0" collapsed="false">
      <c r="B78" s="124" t="n">
        <f aca="false">B77+1</f>
        <v>62</v>
      </c>
      <c r="C78" s="21" t="n">
        <f aca="false">$C$7</f>
        <v>3.29212628660779</v>
      </c>
      <c r="D78" s="21" t="n">
        <f aca="true">NORMSINV(RAND())</f>
        <v>0.958190596772721</v>
      </c>
      <c r="E78" s="21" t="n">
        <f aca="false">$C$4*($G$4-C78)*$J$4+$F$4*SQRT($J$4)*D78+C78</f>
        <v>3.42096433223051</v>
      </c>
      <c r="F78" s="125" t="n">
        <f aca="false">EXP(E78)</f>
        <v>30.5989083116028</v>
      </c>
      <c r="G78" s="126" t="n">
        <f aca="false">EXP(EXP(-$C$4*$K$4)*LN(F78)+(1-EXP(-$C$4*$K$4))*$G$4+$F$4^2/(4*$C$4)*(1-EXP(-2*$C$4*$K$4)))</f>
        <v>27.4820535371388</v>
      </c>
      <c r="H78" s="126" t="n">
        <f aca="false">EXP(EXP(-$C$4*$K$4*2)*LN(F78)+(1-EXP(-$C$4*$K$4*2))*$G$4+$F$4^2/(4*$C$4)*(1-EXP(-2*$C$4*$K$4*2)))</f>
        <v>25.1335966197312</v>
      </c>
      <c r="I78" s="126" t="n">
        <f aca="false">EXP(EXP(-$C$4*$K$4*3)*LN(F78)+(1-EXP(-$C$4*$K$4*3))*$G$4+$F$4^2/(4*$C$4)*(1-EXP(-2*$C$4*$K$4*3)))</f>
        <v>23.3561725414728</v>
      </c>
      <c r="J78" s="126" t="n">
        <f aca="false">EXP(EXP(-$C$4*$K$4*4)*LN(F78)+(1-EXP(-$C$4*$K$4*4))*$G$4+$F$4^2/(4*$C$4)*(1-EXP(-2*$C$4*$K$4*4)))</f>
        <v>22.0032946306541</v>
      </c>
      <c r="K78" s="126" t="n">
        <f aca="false">MAX(0,AVERAGE(G78:J78)-$I$4)</f>
        <v>2.49377933224924</v>
      </c>
      <c r="L78" s="22" t="n">
        <f aca="false">$D$7*AVERAGE(A78,K78)</f>
        <v>2.37215627904722</v>
      </c>
    </row>
    <row r="79" customFormat="false" ht="12.75" hidden="true" customHeight="false" outlineLevel="0" collapsed="false">
      <c r="B79" s="124" t="n">
        <f aca="false">B78+1</f>
        <v>63</v>
      </c>
      <c r="C79" s="21" t="n">
        <f aca="false">$C$7</f>
        <v>3.29212628660779</v>
      </c>
      <c r="D79" s="21" t="n">
        <f aca="true">NORMSINV(RAND())</f>
        <v>-1.76570785561111</v>
      </c>
      <c r="E79" s="21" t="n">
        <f aca="false">$C$4*($G$4-C79)*$J$4+$F$4*SQRT($J$4)*D79+C79</f>
        <v>2.71216429159507</v>
      </c>
      <c r="F79" s="125" t="n">
        <f aca="false">EXP(E79)</f>
        <v>15.0618384747115</v>
      </c>
      <c r="G79" s="126" t="n">
        <f aca="false">EXP(EXP(-$C$4*$K$4)*LN(F79)+(1-EXP(-$C$4*$K$4))*$G$4+$F$4^2/(4*$C$4)*(1-EXP(-2*$C$4*$K$4)))</f>
        <v>15.7011917828853</v>
      </c>
      <c r="H79" s="126" t="n">
        <f aca="false">EXP(EXP(-$C$4*$K$4*2)*LN(F79)+(1-EXP(-$C$4*$K$4*2))*$G$4+$F$4^2/(4*$C$4)*(1-EXP(-2*$C$4*$K$4*2)))</f>
        <v>16.1527279153901</v>
      </c>
      <c r="I79" s="126" t="n">
        <f aca="false">EXP(EXP(-$C$4*$K$4*3)*LN(F79)+(1-EXP(-$C$4*$K$4*3))*$G$4+$F$4^2/(4*$C$4)*(1-EXP(-2*$C$4*$K$4*3)))</f>
        <v>16.4723994296625</v>
      </c>
      <c r="J79" s="126" t="n">
        <f aca="false">EXP(EXP(-$C$4*$K$4*4)*LN(F79)+(1-EXP(-$C$4*$K$4*4))*$G$4+$F$4^2/(4*$C$4)*(1-EXP(-2*$C$4*$K$4*4)))</f>
        <v>16.7001962115096</v>
      </c>
      <c r="K79" s="126" t="n">
        <f aca="false">MAX(0,AVERAGE(G79:J79)-$I$4)</f>
        <v>0</v>
      </c>
      <c r="L79" s="22" t="n">
        <f aca="false">$D$7*AVERAGE(A79,K79)</f>
        <v>0</v>
      </c>
    </row>
    <row r="80" customFormat="false" ht="12.75" hidden="true" customHeight="false" outlineLevel="0" collapsed="false">
      <c r="B80" s="124" t="n">
        <f aca="false">B79+1</f>
        <v>64</v>
      </c>
      <c r="C80" s="21" t="n">
        <f aca="false">$C$7</f>
        <v>3.29212628660779</v>
      </c>
      <c r="D80" s="21" t="n">
        <f aca="true">NORMSINV(RAND())</f>
        <v>0.171102118257116</v>
      </c>
      <c r="E80" s="21" t="n">
        <f aca="false">$C$4*($G$4-C80)*$J$4+$F$4*SQRT($J$4)*D80+C80</f>
        <v>3.21615187122731</v>
      </c>
      <c r="F80" s="125" t="n">
        <f aca="false">EXP(E80)</f>
        <v>24.9319938238633</v>
      </c>
      <c r="G80" s="126" t="n">
        <f aca="false">EXP(EXP(-$C$4*$K$4)*LN(F80)+(1-EXP(-$C$4*$K$4))*$G$4+$F$4^2/(4*$C$4)*(1-EXP(-2*$C$4*$K$4)))</f>
        <v>23.3775525568737</v>
      </c>
      <c r="H80" s="126" t="n">
        <f aca="false">EXP(EXP(-$C$4*$K$4*2)*LN(F80)+(1-EXP(-$C$4*$K$4*2))*$G$4+$F$4^2/(4*$C$4)*(1-EXP(-2*$C$4*$K$4*2)))</f>
        <v>22.1193539546389</v>
      </c>
      <c r="I80" s="126" t="n">
        <f aca="false">EXP(EXP(-$C$4*$K$4*3)*LN(F80)+(1-EXP(-$C$4*$K$4*3))*$G$4+$F$4^2/(4*$C$4)*(1-EXP(-2*$C$4*$K$4*3)))</f>
        <v>21.1146022015022</v>
      </c>
      <c r="J80" s="126" t="n">
        <f aca="false">EXP(EXP(-$C$4*$K$4*4)*LN(F80)+(1-EXP(-$C$4*$K$4*4))*$G$4+$F$4^2/(4*$C$4)*(1-EXP(-2*$C$4*$K$4*4)))</f>
        <v>20.3179784572726</v>
      </c>
      <c r="K80" s="126" t="n">
        <f aca="false">MAX(0,AVERAGE(G80:J80)-$I$4)</f>
        <v>0</v>
      </c>
      <c r="L80" s="22" t="n">
        <f aca="false">$D$7*AVERAGE(A80,K80)</f>
        <v>0</v>
      </c>
    </row>
    <row r="81" customFormat="false" ht="12.75" hidden="true" customHeight="false" outlineLevel="0" collapsed="false">
      <c r="B81" s="124" t="n">
        <f aca="false">B80+1</f>
        <v>65</v>
      </c>
      <c r="C81" s="21" t="n">
        <f aca="false">$C$7</f>
        <v>3.29212628660779</v>
      </c>
      <c r="D81" s="21" t="n">
        <f aca="true">NORMSINV(RAND())</f>
        <v>1.64641376884779</v>
      </c>
      <c r="E81" s="21" t="n">
        <f aca="false">$C$4*($G$4-C81)*$J$4+$F$4*SQRT($J$4)*D81+C81</f>
        <v>3.60005052830591</v>
      </c>
      <c r="F81" s="125" t="n">
        <f aca="false">EXP(E81)</f>
        <v>36.600083737184</v>
      </c>
      <c r="G81" s="126" t="n">
        <f aca="false">EXP(EXP(-$C$4*$K$4)*LN(F81)+(1-EXP(-$C$4*$K$4))*$G$4+$F$4^2/(4*$C$4)*(1-EXP(-2*$C$4*$K$4)))</f>
        <v>31.6574025670295</v>
      </c>
      <c r="H81" s="126" t="n">
        <f aca="false">EXP(EXP(-$C$4*$K$4*2)*LN(F81)+(1-EXP(-$C$4*$K$4*2))*$G$4+$F$4^2/(4*$C$4)*(1-EXP(-2*$C$4*$K$4*2)))</f>
        <v>28.1039772591132</v>
      </c>
      <c r="I81" s="126" t="n">
        <f aca="false">EXP(EXP(-$C$4*$K$4*3)*LN(F81)+(1-EXP(-$C$4*$K$4*3))*$G$4+$F$4^2/(4*$C$4)*(1-EXP(-2*$C$4*$K$4*3)))</f>
        <v>25.5103501126984</v>
      </c>
      <c r="J81" s="126" t="n">
        <f aca="false">EXP(EXP(-$C$4*$K$4*4)*LN(F81)+(1-EXP(-$C$4*$K$4*4))*$G$4+$F$4^2/(4*$C$4)*(1-EXP(-2*$C$4*$K$4*4)))</f>
        <v>23.5910873464567</v>
      </c>
      <c r="K81" s="126" t="n">
        <f aca="false">MAX(0,AVERAGE(G81:J81)-$I$4)</f>
        <v>5.21570432132447</v>
      </c>
      <c r="L81" s="22" t="n">
        <f aca="false">$D$7*AVERAGE(A81,K81)</f>
        <v>4.96133141993936</v>
      </c>
    </row>
    <row r="82" customFormat="false" ht="12.75" hidden="true" customHeight="false" outlineLevel="0" collapsed="false">
      <c r="B82" s="124" t="n">
        <f aca="false">B81+1</f>
        <v>66</v>
      </c>
      <c r="C82" s="21" t="n">
        <f aca="false">$C$7</f>
        <v>3.29212628660779</v>
      </c>
      <c r="D82" s="21" t="n">
        <f aca="true">NORMSINV(RAND())</f>
        <v>0.370849107507919</v>
      </c>
      <c r="E82" s="21" t="n">
        <f aca="false">$C$4*($G$4-C82)*$J$4+$F$4*SQRT($J$4)*D82+C82</f>
        <v>3.26812909305578</v>
      </c>
      <c r="F82" s="125" t="n">
        <f aca="false">EXP(E82)</f>
        <v>26.2621592957684</v>
      </c>
      <c r="G82" s="126" t="n">
        <f aca="false">EXP(EXP(-$C$4*$K$4)*LN(F82)+(1-EXP(-$C$4*$K$4))*$G$4+$F$4^2/(4*$C$4)*(1-EXP(-2*$C$4*$K$4)))</f>
        <v>24.3571849249725</v>
      </c>
      <c r="H82" s="126" t="n">
        <f aca="false">EXP(EXP(-$C$4*$K$4*2)*LN(F82)+(1-EXP(-$C$4*$K$4*2))*$G$4+$F$4^2/(4*$C$4)*(1-EXP(-2*$C$4*$K$4*2)))</f>
        <v>22.8482366696522</v>
      </c>
      <c r="I82" s="126" t="n">
        <f aca="false">EXP(EXP(-$C$4*$K$4*3)*LN(F82)+(1-EXP(-$C$4*$K$4*3))*$G$4+$F$4^2/(4*$C$4)*(1-EXP(-2*$C$4*$K$4*3)))</f>
        <v>21.6622325305234</v>
      </c>
      <c r="J82" s="126" t="n">
        <f aca="false">EXP(EXP(-$C$4*$K$4*4)*LN(F82)+(1-EXP(-$C$4*$K$4*4))*$G$4+$F$4^2/(4*$C$4)*(1-EXP(-2*$C$4*$K$4*4)))</f>
        <v>20.7330455189226</v>
      </c>
      <c r="K82" s="126" t="n">
        <f aca="false">MAX(0,AVERAGE(G82:J82)-$I$4)</f>
        <v>0.400174911017686</v>
      </c>
      <c r="L82" s="22" t="n">
        <f aca="false">$D$7*AVERAGE(A82,K82)</f>
        <v>0.380658150306978</v>
      </c>
    </row>
    <row r="83" customFormat="false" ht="12.75" hidden="true" customHeight="false" outlineLevel="0" collapsed="false">
      <c r="B83" s="124" t="n">
        <f aca="false">B82+1</f>
        <v>67</v>
      </c>
      <c r="C83" s="21" t="n">
        <f aca="false">$C$7</f>
        <v>3.29212628660779</v>
      </c>
      <c r="D83" s="21" t="n">
        <f aca="true">NORMSINV(RAND())</f>
        <v>0.1994163038879</v>
      </c>
      <c r="E83" s="21" t="n">
        <f aca="false">$C$4*($G$4-C83)*$J$4+$F$4*SQRT($J$4)*D83+C83</f>
        <v>3.22351965540741</v>
      </c>
      <c r="F83" s="125" t="n">
        <f aca="false">EXP(E83)</f>
        <v>25.1163657457616</v>
      </c>
      <c r="G83" s="126" t="n">
        <f aca="false">EXP(EXP(-$C$4*$K$4)*LN(F83)+(1-EXP(-$C$4*$K$4))*$G$4+$F$4^2/(4*$C$4)*(1-EXP(-2*$C$4*$K$4)))</f>
        <v>23.5139815324994</v>
      </c>
      <c r="H83" s="126" t="n">
        <f aca="false">EXP(EXP(-$C$4*$K$4*2)*LN(F83)+(1-EXP(-$C$4*$K$4*2))*$G$4+$F$4^2/(4*$C$4)*(1-EXP(-2*$C$4*$K$4*2)))</f>
        <v>22.2212413969774</v>
      </c>
      <c r="I83" s="126" t="n">
        <f aca="false">EXP(EXP(-$C$4*$K$4*3)*LN(F83)+(1-EXP(-$C$4*$K$4*3))*$G$4+$F$4^2/(4*$C$4)*(1-EXP(-2*$C$4*$K$4*3)))</f>
        <v>21.1913785933154</v>
      </c>
      <c r="J83" s="126" t="n">
        <f aca="false">EXP(EXP(-$C$4*$K$4*4)*LN(F83)+(1-EXP(-$C$4*$K$4*4))*$G$4+$F$4^2/(4*$C$4)*(1-EXP(-2*$C$4*$K$4*4)))</f>
        <v>20.3763049708284</v>
      </c>
      <c r="K83" s="126" t="n">
        <f aca="false">MAX(0,AVERAGE(G83:J83)-$I$4)</f>
        <v>0</v>
      </c>
      <c r="L83" s="22" t="n">
        <f aca="false">$D$7*AVERAGE(A83,K83)</f>
        <v>0</v>
      </c>
    </row>
    <row r="84" customFormat="false" ht="12.75" hidden="true" customHeight="false" outlineLevel="0" collapsed="false">
      <c r="B84" s="124" t="n">
        <f aca="false">B83+1</f>
        <v>68</v>
      </c>
      <c r="C84" s="21" t="n">
        <f aca="false">$C$7</f>
        <v>3.29212628660779</v>
      </c>
      <c r="D84" s="21" t="n">
        <f aca="true">NORMSINV(RAND())</f>
        <v>1.11187071231587</v>
      </c>
      <c r="E84" s="21" t="n">
        <f aca="false">$C$4*($G$4-C84)*$J$4+$F$4*SQRT($J$4)*D84+C84</f>
        <v>3.46095424890546</v>
      </c>
      <c r="F84" s="125" t="n">
        <f aca="false">EXP(E84)</f>
        <v>31.8473523204166</v>
      </c>
      <c r="G84" s="126" t="n">
        <f aca="false">EXP(EXP(-$C$4*$K$4)*LN(F84)+(1-EXP(-$C$4*$K$4))*$G$4+$F$4^2/(4*$C$4)*(1-EXP(-2*$C$4*$K$4)))</f>
        <v>28.363878627531</v>
      </c>
      <c r="H84" s="126" t="n">
        <f aca="false">EXP(EXP(-$C$4*$K$4*2)*LN(F84)+(1-EXP(-$C$4*$K$4*2))*$G$4+$F$4^2/(4*$C$4)*(1-EXP(-2*$C$4*$K$4*2)))</f>
        <v>25.7684097365006</v>
      </c>
      <c r="I84" s="126" t="n">
        <f aca="false">EXP(EXP(-$C$4*$K$4*3)*LN(F84)+(1-EXP(-$C$4*$K$4*3))*$G$4+$F$4^2/(4*$C$4)*(1-EXP(-2*$C$4*$K$4*3)))</f>
        <v>23.820855281602</v>
      </c>
      <c r="J84" s="126" t="n">
        <f aca="false">EXP(EXP(-$C$4*$K$4*4)*LN(F84)+(1-EXP(-$C$4*$K$4*4))*$G$4+$F$4^2/(4*$C$4)*(1-EXP(-2*$C$4*$K$4*4)))</f>
        <v>22.348316923245</v>
      </c>
      <c r="K84" s="126" t="n">
        <f aca="false">MAX(0,AVERAGE(G84:J84)-$I$4)</f>
        <v>3.07536514221966</v>
      </c>
      <c r="L84" s="22" t="n">
        <f aca="false">$D$7*AVERAGE(A84,K84)</f>
        <v>2.92537781436316</v>
      </c>
    </row>
    <row r="85" customFormat="false" ht="12.75" hidden="true" customHeight="false" outlineLevel="0" collapsed="false">
      <c r="B85" s="124" t="n">
        <f aca="false">B84+1</f>
        <v>69</v>
      </c>
      <c r="C85" s="21" t="n">
        <f aca="false">$C$7</f>
        <v>3.29212628660779</v>
      </c>
      <c r="D85" s="21" t="n">
        <f aca="true">NORMSINV(RAND())</f>
        <v>-0.713614611903171</v>
      </c>
      <c r="E85" s="21" t="n">
        <f aca="false">$C$4*($G$4-C85)*$J$4+$F$4*SQRT($J$4)*D85+C85</f>
        <v>2.98593504587552</v>
      </c>
      <c r="F85" s="125" t="n">
        <f aca="false">EXP(E85)</f>
        <v>19.8050121761501</v>
      </c>
      <c r="G85" s="126" t="n">
        <f aca="false">EXP(EXP(-$C$4*$K$4)*LN(F85)+(1-EXP(-$C$4*$K$4))*$G$4+$F$4^2/(4*$C$4)*(1-EXP(-2*$C$4*$K$4)))</f>
        <v>19.4910516407591</v>
      </c>
      <c r="H85" s="126" t="n">
        <f aca="false">EXP(EXP(-$C$4*$K$4*2)*LN(F85)+(1-EXP(-$C$4*$K$4*2))*$G$4+$F$4^2/(4*$C$4)*(1-EXP(-2*$C$4*$K$4*2)))</f>
        <v>19.1605679826361</v>
      </c>
      <c r="I85" s="126" t="n">
        <f aca="false">EXP(EXP(-$C$4*$K$4*3)*LN(F85)+(1-EXP(-$C$4*$K$4*3))*$G$4+$F$4^2/(4*$C$4)*(1-EXP(-2*$C$4*$K$4*3)))</f>
        <v>18.8507648034233</v>
      </c>
      <c r="J85" s="126" t="n">
        <f aca="false">EXP(EXP(-$C$4*$K$4*4)*LN(F85)+(1-EXP(-$C$4*$K$4*4))*$G$4+$F$4^2/(4*$C$4)*(1-EXP(-2*$C$4*$K$4*4)))</f>
        <v>18.5772187223784</v>
      </c>
      <c r="K85" s="126" t="n">
        <f aca="false">MAX(0,AVERAGE(G85:J85)-$I$4)</f>
        <v>0</v>
      </c>
      <c r="L85" s="22" t="n">
        <f aca="false">$D$7*AVERAGE(A85,K85)</f>
        <v>0</v>
      </c>
    </row>
    <row r="86" customFormat="false" ht="12.75" hidden="true" customHeight="false" outlineLevel="0" collapsed="false">
      <c r="B86" s="124" t="n">
        <f aca="false">B85+1</f>
        <v>70</v>
      </c>
      <c r="C86" s="21" t="n">
        <f aca="false">$C$7</f>
        <v>3.29212628660779</v>
      </c>
      <c r="D86" s="21" t="n">
        <f aca="true">NORMSINV(RAND())</f>
        <v>-0.571774621675734</v>
      </c>
      <c r="E86" s="21" t="n">
        <f aca="false">$C$4*($G$4-C86)*$J$4+$F$4*SQRT($J$4)*D86+C86</f>
        <v>3.02284398084295</v>
      </c>
      <c r="F86" s="125" t="n">
        <f aca="false">EXP(E86)</f>
        <v>20.5496514729151</v>
      </c>
      <c r="G86" s="126" t="n">
        <f aca="false">EXP(EXP(-$C$4*$K$4)*LN(F86)+(1-EXP(-$C$4*$K$4))*$G$4+$F$4^2/(4*$C$4)*(1-EXP(-2*$C$4*$K$4)))</f>
        <v>20.0675771102998</v>
      </c>
      <c r="H86" s="126" t="n">
        <f aca="false">EXP(EXP(-$C$4*$K$4*2)*LN(F86)+(1-EXP(-$C$4*$K$4*2))*$G$4+$F$4^2/(4*$C$4)*(1-EXP(-2*$C$4*$K$4*2)))</f>
        <v>19.6068009664657</v>
      </c>
      <c r="I86" s="126" t="n">
        <f aca="false">EXP(EXP(-$C$4*$K$4*3)*LN(F86)+(1-EXP(-$C$4*$K$4*3))*$G$4+$F$4^2/(4*$C$4)*(1-EXP(-2*$C$4*$K$4*3)))</f>
        <v>19.19665179888</v>
      </c>
      <c r="J86" s="126" t="n">
        <f aca="false">EXP(EXP(-$C$4*$K$4*4)*LN(F86)+(1-EXP(-$C$4*$K$4*4))*$G$4+$F$4^2/(4*$C$4)*(1-EXP(-2*$C$4*$K$4*4)))</f>
        <v>18.8459141060065</v>
      </c>
      <c r="K86" s="126" t="n">
        <f aca="false">MAX(0,AVERAGE(G86:J86)-$I$4)</f>
        <v>0</v>
      </c>
      <c r="L86" s="22" t="n">
        <f aca="false">$D$7*AVERAGE(A86,K86)</f>
        <v>0</v>
      </c>
    </row>
    <row r="87" customFormat="false" ht="12.75" hidden="true" customHeight="false" outlineLevel="0" collapsed="false">
      <c r="B87" s="124" t="n">
        <f aca="false">B86+1</f>
        <v>71</v>
      </c>
      <c r="C87" s="21" t="n">
        <f aca="false">$C$7</f>
        <v>3.29212628660779</v>
      </c>
      <c r="D87" s="21" t="n">
        <f aca="true">NORMSINV(RAND())</f>
        <v>0.414542331041332</v>
      </c>
      <c r="E87" s="21" t="n">
        <f aca="false">$C$4*($G$4-C87)*$J$4+$F$4*SQRT($J$4)*D87+C87</f>
        <v>3.27949873812785</v>
      </c>
      <c r="F87" s="125" t="n">
        <f aca="false">EXP(E87)</f>
        <v>26.5624546164992</v>
      </c>
      <c r="G87" s="126" t="n">
        <f aca="false">EXP(EXP(-$C$4*$K$4)*LN(F87)+(1-EXP(-$C$4*$K$4))*$G$4+$F$4^2/(4*$C$4)*(1-EXP(-2*$C$4*$K$4)))</f>
        <v>24.5768858277509</v>
      </c>
      <c r="H87" s="126" t="n">
        <f aca="false">EXP(EXP(-$C$4*$K$4*2)*LN(F87)+(1-EXP(-$C$4*$K$4*2))*$G$4+$F$4^2/(4*$C$4)*(1-EXP(-2*$C$4*$K$4*2)))</f>
        <v>23.0108490053068</v>
      </c>
      <c r="I87" s="126" t="n">
        <f aca="false">EXP(EXP(-$C$4*$K$4*3)*LN(F87)+(1-EXP(-$C$4*$K$4*3))*$G$4+$F$4^2/(4*$C$4)*(1-EXP(-2*$C$4*$K$4*3)))</f>
        <v>21.7839033517634</v>
      </c>
      <c r="J87" s="126" t="n">
        <f aca="false">EXP(EXP(-$C$4*$K$4*4)*LN(F87)+(1-EXP(-$C$4*$K$4*4))*$G$4+$F$4^2/(4*$C$4)*(1-EXP(-2*$C$4*$K$4*4)))</f>
        <v>20.8249627509967</v>
      </c>
      <c r="K87" s="126" t="n">
        <f aca="false">MAX(0,AVERAGE(G87:J87)-$I$4)</f>
        <v>0.549150233954464</v>
      </c>
      <c r="L87" s="22" t="n">
        <f aca="false">$D$7*AVERAGE(A87,K87)</f>
        <v>0.522367861008937</v>
      </c>
    </row>
    <row r="88" customFormat="false" ht="12.75" hidden="true" customHeight="false" outlineLevel="0" collapsed="false">
      <c r="B88" s="124" t="n">
        <f aca="false">B87+1</f>
        <v>72</v>
      </c>
      <c r="C88" s="21" t="n">
        <f aca="false">$C$7</f>
        <v>3.29212628660779</v>
      </c>
      <c r="D88" s="21" t="n">
        <f aca="true">NORMSINV(RAND())</f>
        <v>-0.543403675624459</v>
      </c>
      <c r="E88" s="21" t="n">
        <f aca="false">$C$4*($G$4-C88)*$J$4+$F$4*SQRT($J$4)*D88+C88</f>
        <v>3.03022653495264</v>
      </c>
      <c r="F88" s="125" t="n">
        <f aca="false">EXP(E88)</f>
        <v>20.7019217671052</v>
      </c>
      <c r="G88" s="126" t="n">
        <f aca="false">EXP(EXP(-$C$4*$K$4)*LN(F88)+(1-EXP(-$C$4*$K$4))*$G$4+$F$4^2/(4*$C$4)*(1-EXP(-2*$C$4*$K$4)))</f>
        <v>20.184924867892</v>
      </c>
      <c r="H88" s="126" t="n">
        <f aca="false">EXP(EXP(-$C$4*$K$4*2)*LN(F88)+(1-EXP(-$C$4*$K$4*2))*$G$4+$F$4^2/(4*$C$4)*(1-EXP(-2*$C$4*$K$4*2)))</f>
        <v>19.6972964088253</v>
      </c>
      <c r="I88" s="126" t="n">
        <f aca="false">EXP(EXP(-$C$4*$K$4*3)*LN(F88)+(1-EXP(-$C$4*$K$4*3))*$G$4+$F$4^2/(4*$C$4)*(1-EXP(-2*$C$4*$K$4*3)))</f>
        <v>19.266594372024</v>
      </c>
      <c r="J88" s="126" t="n">
        <f aca="false">EXP(EXP(-$C$4*$K$4*4)*LN(F88)+(1-EXP(-$C$4*$K$4*4))*$G$4+$F$4^2/(4*$C$4)*(1-EXP(-2*$C$4*$K$4*4)))</f>
        <v>18.9001233961891</v>
      </c>
      <c r="K88" s="126" t="n">
        <f aca="false">MAX(0,AVERAGE(G88:J88)-$I$4)</f>
        <v>0</v>
      </c>
      <c r="L88" s="22" t="n">
        <f aca="false">$D$7*AVERAGE(A88,K88)</f>
        <v>0</v>
      </c>
    </row>
    <row r="89" customFormat="false" ht="12.75" hidden="true" customHeight="false" outlineLevel="0" collapsed="false">
      <c r="B89" s="124" t="n">
        <f aca="false">B88+1</f>
        <v>73</v>
      </c>
      <c r="C89" s="21" t="n">
        <f aca="false">$C$7</f>
        <v>3.29212628660779</v>
      </c>
      <c r="D89" s="21" t="n">
        <f aca="true">NORMSINV(RAND())</f>
        <v>0.950804142116416</v>
      </c>
      <c r="E89" s="21" t="n">
        <f aca="false">$C$4*($G$4-C89)*$J$4+$F$4*SQRT($J$4)*D89+C89</f>
        <v>3.4190422637496</v>
      </c>
      <c r="F89" s="125" t="n">
        <f aca="false">EXP(E89)</f>
        <v>30.5401515996876</v>
      </c>
      <c r="G89" s="126" t="n">
        <f aca="false">EXP(EXP(-$C$4*$K$4)*LN(F89)+(1-EXP(-$C$4*$K$4))*$G$4+$F$4^2/(4*$C$4)*(1-EXP(-2*$C$4*$K$4)))</f>
        <v>27.4403670835237</v>
      </c>
      <c r="H89" s="126" t="n">
        <f aca="false">EXP(EXP(-$C$4*$K$4*2)*LN(F89)+(1-EXP(-$C$4*$K$4*2))*$G$4+$F$4^2/(4*$C$4)*(1-EXP(-2*$C$4*$K$4*2)))</f>
        <v>25.1034820826937</v>
      </c>
      <c r="I89" s="126" t="n">
        <f aca="false">EXP(EXP(-$C$4*$K$4*3)*LN(F89)+(1-EXP(-$C$4*$K$4*3))*$G$4+$F$4^2/(4*$C$4)*(1-EXP(-2*$C$4*$K$4*3)))</f>
        <v>23.3340678506081</v>
      </c>
      <c r="J89" s="126" t="n">
        <f aca="false">EXP(EXP(-$C$4*$K$4*4)*LN(F89)+(1-EXP(-$C$4*$K$4*4))*$G$4+$F$4^2/(4*$C$4)*(1-EXP(-2*$C$4*$K$4*4)))</f>
        <v>21.9868463614975</v>
      </c>
      <c r="K89" s="126" t="n">
        <f aca="false">MAX(0,AVERAGE(G89:J89)-$I$4)</f>
        <v>2.46619084458074</v>
      </c>
      <c r="L89" s="22" t="n">
        <f aca="false">$D$7*AVERAGE(A89,K89)</f>
        <v>2.34591329779946</v>
      </c>
    </row>
    <row r="90" customFormat="false" ht="12.75" hidden="true" customHeight="false" outlineLevel="0" collapsed="false">
      <c r="B90" s="124" t="n">
        <f aca="false">B89+1</f>
        <v>74</v>
      </c>
      <c r="C90" s="21" t="n">
        <f aca="false">$C$7</f>
        <v>3.29212628660779</v>
      </c>
      <c r="D90" s="21" t="n">
        <f aca="true">NORMSINV(RAND())</f>
        <v>-1.46912087494902</v>
      </c>
      <c r="E90" s="21" t="n">
        <f aca="false">$C$4*($G$4-C90)*$J$4+$F$4*SQRT($J$4)*D90+C90</f>
        <v>2.78934076040258</v>
      </c>
      <c r="F90" s="125" t="n">
        <f aca="false">EXP(E90)</f>
        <v>16.2702902459113</v>
      </c>
      <c r="G90" s="126" t="n">
        <f aca="false">EXP(EXP(-$C$4*$K$4)*LN(F90)+(1-EXP(-$C$4*$K$4))*$G$4+$F$4^2/(4*$C$4)*(1-EXP(-2*$C$4*$K$4)))</f>
        <v>16.6879867246898</v>
      </c>
      <c r="H90" s="126" t="n">
        <f aca="false">EXP(EXP(-$C$4*$K$4*2)*LN(F90)+(1-EXP(-$C$4*$K$4*2))*$G$4+$F$4^2/(4*$C$4)*(1-EXP(-2*$C$4*$K$4*2)))</f>
        <v>16.9493255098877</v>
      </c>
      <c r="I90" s="126" t="n">
        <f aca="false">EXP(EXP(-$C$4*$K$4*3)*LN(F90)+(1-EXP(-$C$4*$K$4*3))*$G$4+$F$4^2/(4*$C$4)*(1-EXP(-2*$C$4*$K$4*3)))</f>
        <v>17.1107264421796</v>
      </c>
      <c r="J90" s="126" t="n">
        <f aca="false">EXP(EXP(-$C$4*$K$4*4)*LN(F90)+(1-EXP(-$C$4*$K$4*4))*$G$4+$F$4^2/(4*$C$4)*(1-EXP(-2*$C$4*$K$4*4)))</f>
        <v>17.2092563207255</v>
      </c>
      <c r="K90" s="126" t="n">
        <f aca="false">MAX(0,AVERAGE(G90:J90)-$I$4)</f>
        <v>0</v>
      </c>
      <c r="L90" s="22" t="n">
        <f aca="false">$D$7*AVERAGE(A90,K90)</f>
        <v>0</v>
      </c>
    </row>
    <row r="91" customFormat="false" ht="12.75" hidden="true" customHeight="false" outlineLevel="0" collapsed="false">
      <c r="B91" s="124" t="n">
        <f aca="false">B90+1</f>
        <v>75</v>
      </c>
      <c r="C91" s="21" t="n">
        <f aca="false">$C$7</f>
        <v>3.29212628660779</v>
      </c>
      <c r="D91" s="21" t="n">
        <f aca="true">NORMSINV(RAND())</f>
        <v>-0.10967078492652</v>
      </c>
      <c r="E91" s="21" t="n">
        <f aca="false">$C$4*($G$4-C91)*$J$4+$F$4*SQRT($J$4)*D91+C91</f>
        <v>3.14309046726354</v>
      </c>
      <c r="F91" s="125" t="n">
        <f aca="false">EXP(E91)</f>
        <v>23.1753790490342</v>
      </c>
      <c r="G91" s="126" t="n">
        <f aca="false">EXP(EXP(-$C$4*$K$4)*LN(F91)+(1-EXP(-$C$4*$K$4))*$G$4+$F$4^2/(4*$C$4)*(1-EXP(-2*$C$4*$K$4)))</f>
        <v>22.066790469202</v>
      </c>
      <c r="H91" s="126" t="n">
        <f aca="false">EXP(EXP(-$C$4*$K$4*2)*LN(F91)+(1-EXP(-$C$4*$K$4*2))*$G$4+$F$4^2/(4*$C$4)*(1-EXP(-2*$C$4*$K$4*2)))</f>
        <v>21.133948104196</v>
      </c>
      <c r="I91" s="126" t="n">
        <f aca="false">EXP(EXP(-$C$4*$K$4*3)*LN(F91)+(1-EXP(-$C$4*$K$4*3))*$G$4+$F$4^2/(4*$C$4)*(1-EXP(-2*$C$4*$K$4*3)))</f>
        <v>20.3681564093442</v>
      </c>
      <c r="J91" s="126" t="n">
        <f aca="false">EXP(EXP(-$C$4*$K$4*4)*LN(F91)+(1-EXP(-$C$4*$K$4*4))*$G$4+$F$4^2/(4*$C$4)*(1-EXP(-2*$C$4*$K$4*4)))</f>
        <v>19.7485534488814</v>
      </c>
      <c r="K91" s="126" t="n">
        <f aca="false">MAX(0,AVERAGE(G91:J91)-$I$4)</f>
        <v>0</v>
      </c>
      <c r="L91" s="22" t="n">
        <f aca="false">$D$7*AVERAGE(A91,K91)</f>
        <v>0</v>
      </c>
    </row>
    <row r="92" customFormat="false" ht="12.75" hidden="true" customHeight="false" outlineLevel="0" collapsed="false">
      <c r="B92" s="124" t="n">
        <f aca="false">B91+1</f>
        <v>76</v>
      </c>
      <c r="C92" s="21" t="n">
        <f aca="false">$C$7</f>
        <v>3.29212628660779</v>
      </c>
      <c r="D92" s="21" t="n">
        <f aca="true">NORMSINV(RAND())</f>
        <v>-1.93334831315551</v>
      </c>
      <c r="E92" s="21" t="n">
        <f aca="false">$C$4*($G$4-C92)*$J$4+$F$4*SQRT($J$4)*D92+C92</f>
        <v>2.66854168040131</v>
      </c>
      <c r="F92" s="125" t="n">
        <f aca="false">EXP(E92)</f>
        <v>14.418926449976</v>
      </c>
      <c r="G92" s="126" t="n">
        <f aca="false">EXP(EXP(-$C$4*$K$4)*LN(F92)+(1-EXP(-$C$4*$K$4))*$G$4+$F$4^2/(4*$C$4)*(1-EXP(-2*$C$4*$K$4)))</f>
        <v>15.169461938493</v>
      </c>
      <c r="H92" s="126" t="n">
        <f aca="false">EXP(EXP(-$C$4*$K$4*2)*LN(F92)+(1-EXP(-$C$4*$K$4*2))*$G$4+$F$4^2/(4*$C$4)*(1-EXP(-2*$C$4*$K$4*2)))</f>
        <v>15.7191417522798</v>
      </c>
      <c r="I92" s="126" t="n">
        <f aca="false">EXP(EXP(-$C$4*$K$4*3)*LN(F92)+(1-EXP(-$C$4*$K$4*3))*$G$4+$F$4^2/(4*$C$4)*(1-EXP(-2*$C$4*$K$4*3)))</f>
        <v>16.1221882960184</v>
      </c>
      <c r="J92" s="126" t="n">
        <f aca="false">EXP(EXP(-$C$4*$K$4*4)*LN(F92)+(1-EXP(-$C$4*$K$4*4))*$G$4+$F$4^2/(4*$C$4)*(1-EXP(-2*$C$4*$K$4*4)))</f>
        <v>16.4191491872805</v>
      </c>
      <c r="K92" s="126" t="n">
        <f aca="false">MAX(0,AVERAGE(G92:J92)-$I$4)</f>
        <v>0</v>
      </c>
      <c r="L92" s="22" t="n">
        <f aca="false">$D$7*AVERAGE(A92,K92)</f>
        <v>0</v>
      </c>
    </row>
    <row r="93" customFormat="false" ht="12.75" hidden="true" customHeight="false" outlineLevel="0" collapsed="false">
      <c r="B93" s="124" t="n">
        <f aca="false">B92+1</f>
        <v>77</v>
      </c>
      <c r="C93" s="21" t="n">
        <f aca="false">$C$7</f>
        <v>3.29212628660779</v>
      </c>
      <c r="D93" s="21" t="n">
        <f aca="true">NORMSINV(RAND())</f>
        <v>-0.0651174908330445</v>
      </c>
      <c r="E93" s="21" t="n">
        <f aca="false">$C$4*($G$4-C93)*$J$4+$F$4*SQRT($J$4)*D93+C93</f>
        <v>3.15468391585054</v>
      </c>
      <c r="F93" s="125" t="n">
        <f aca="false">EXP(E93)</f>
        <v>23.4456251296131</v>
      </c>
      <c r="G93" s="126" t="n">
        <f aca="false">EXP(EXP(-$C$4*$K$4)*LN(F93)+(1-EXP(-$C$4*$K$4))*$G$4+$F$4^2/(4*$C$4)*(1-EXP(-2*$C$4*$K$4)))</f>
        <v>22.2697680594891</v>
      </c>
      <c r="H93" s="126" t="n">
        <f aca="false">EXP(EXP(-$C$4*$K$4*2)*LN(F93)+(1-EXP(-$C$4*$K$4*2))*$G$4+$F$4^2/(4*$C$4)*(1-EXP(-2*$C$4*$K$4*2)))</f>
        <v>21.2873312067605</v>
      </c>
      <c r="I93" s="126" t="n">
        <f aca="false">EXP(EXP(-$C$4*$K$4*3)*LN(F93)+(1-EXP(-$C$4*$K$4*3))*$G$4+$F$4^2/(4*$C$4)*(1-EXP(-2*$C$4*$K$4*3)))</f>
        <v>20.4848171270079</v>
      </c>
      <c r="J93" s="126" t="n">
        <f aca="false">EXP(EXP(-$C$4*$K$4*4)*LN(F93)+(1-EXP(-$C$4*$K$4*4))*$G$4+$F$4^2/(4*$C$4)*(1-EXP(-2*$C$4*$K$4*4)))</f>
        <v>19.8378333666342</v>
      </c>
      <c r="K93" s="126" t="n">
        <f aca="false">MAX(0,AVERAGE(G93:J93)-$I$4)</f>
        <v>0</v>
      </c>
      <c r="L93" s="22" t="n">
        <f aca="false">$D$7*AVERAGE(A93,K93)</f>
        <v>0</v>
      </c>
    </row>
    <row r="94" customFormat="false" ht="12.75" hidden="true" customHeight="false" outlineLevel="0" collapsed="false">
      <c r="B94" s="124" t="n">
        <f aca="false">B93+1</f>
        <v>78</v>
      </c>
      <c r="C94" s="21" t="n">
        <f aca="false">$C$7</f>
        <v>3.29212628660779</v>
      </c>
      <c r="D94" s="21" t="n">
        <f aca="true">NORMSINV(RAND())</f>
        <v>-1.13422094210051</v>
      </c>
      <c r="E94" s="21" t="n">
        <f aca="false">$C$4*($G$4-C94)*$J$4+$F$4*SQRT($J$4)*D94+C94</f>
        <v>2.87648684538387</v>
      </c>
      <c r="F94" s="125" t="n">
        <f aca="false">EXP(E94)</f>
        <v>17.7517986890869</v>
      </c>
      <c r="G94" s="126" t="n">
        <f aca="false">EXP(EXP(-$C$4*$K$4)*LN(F94)+(1-EXP(-$C$4*$K$4))*$G$4+$F$4^2/(4*$C$4)*(1-EXP(-2*$C$4*$K$4)))</f>
        <v>17.8770076165315</v>
      </c>
      <c r="H94" s="126" t="n">
        <f aca="false">EXP(EXP(-$C$4*$K$4*2)*LN(F94)+(1-EXP(-$C$4*$K$4*2))*$G$4+$F$4^2/(4*$C$4)*(1-EXP(-2*$C$4*$K$4*2)))</f>
        <v>17.8961519835707</v>
      </c>
      <c r="I94" s="126" t="n">
        <f aca="false">EXP(EXP(-$C$4*$K$4*3)*LN(F94)+(1-EXP(-$C$4*$K$4*3))*$G$4+$F$4^2/(4*$C$4)*(1-EXP(-2*$C$4*$K$4*3)))</f>
        <v>17.8612968834357</v>
      </c>
      <c r="J94" s="126" t="n">
        <f aca="false">EXP(EXP(-$C$4*$K$4*4)*LN(F94)+(1-EXP(-$C$4*$K$4*4))*$G$4+$F$4^2/(4*$C$4)*(1-EXP(-2*$C$4*$K$4*4)))</f>
        <v>17.8027544375089</v>
      </c>
      <c r="K94" s="126" t="n">
        <f aca="false">MAX(0,AVERAGE(G94:J94)-$I$4)</f>
        <v>0</v>
      </c>
      <c r="L94" s="22" t="n">
        <f aca="false">$D$7*AVERAGE(A94,K94)</f>
        <v>0</v>
      </c>
    </row>
    <row r="95" customFormat="false" ht="12.75" hidden="true" customHeight="false" outlineLevel="0" collapsed="false">
      <c r="B95" s="124" t="n">
        <f aca="false">B94+1</f>
        <v>79</v>
      </c>
      <c r="C95" s="21" t="n">
        <f aca="false">$C$7</f>
        <v>3.29212628660779</v>
      </c>
      <c r="D95" s="21" t="n">
        <f aca="true">NORMSINV(RAND())</f>
        <v>-1.14870386725584</v>
      </c>
      <c r="E95" s="21" t="n">
        <f aca="false">$C$4*($G$4-C95)*$J$4+$F$4*SQRT($J$4)*D95+C95</f>
        <v>2.87271816673521</v>
      </c>
      <c r="F95" s="125" t="n">
        <f aca="false">EXP(E95)</f>
        <v>17.6850237700312</v>
      </c>
      <c r="G95" s="126" t="n">
        <f aca="false">EXP(EXP(-$C$4*$K$4)*LN(F95)+(1-EXP(-$C$4*$K$4))*$G$4+$F$4^2/(4*$C$4)*(1-EXP(-2*$C$4*$K$4)))</f>
        <v>17.8238770714509</v>
      </c>
      <c r="H95" s="126" t="n">
        <f aca="false">EXP(EXP(-$C$4*$K$4*2)*LN(F95)+(1-EXP(-$C$4*$K$4*2))*$G$4+$F$4^2/(4*$C$4)*(1-EXP(-2*$C$4*$K$4*2)))</f>
        <v>17.8541324316166</v>
      </c>
      <c r="I95" s="126" t="n">
        <f aca="false">EXP(EXP(-$C$4*$K$4*3)*LN(F95)+(1-EXP(-$C$4*$K$4*3))*$G$4+$F$4^2/(4*$C$4)*(1-EXP(-2*$C$4*$K$4*3)))</f>
        <v>17.8281671059451</v>
      </c>
      <c r="J95" s="126" t="n">
        <f aca="false">EXP(EXP(-$C$4*$K$4*4)*LN(F95)+(1-EXP(-$C$4*$K$4*4))*$G$4+$F$4^2/(4*$C$4)*(1-EXP(-2*$C$4*$K$4*4)))</f>
        <v>17.776669850846</v>
      </c>
      <c r="K95" s="126" t="n">
        <f aca="false">MAX(0,AVERAGE(G95:J95)-$I$4)</f>
        <v>0</v>
      </c>
      <c r="L95" s="22" t="n">
        <f aca="false">$D$7*AVERAGE(A95,K95)</f>
        <v>0</v>
      </c>
    </row>
    <row r="96" customFormat="false" ht="12.75" hidden="true" customHeight="false" outlineLevel="0" collapsed="false">
      <c r="B96" s="124" t="n">
        <f aca="false">B95+1</f>
        <v>80</v>
      </c>
      <c r="C96" s="21" t="n">
        <f aca="false">$C$7</f>
        <v>3.29212628660779</v>
      </c>
      <c r="D96" s="21" t="n">
        <f aca="true">NORMSINV(RAND())</f>
        <v>1.64043541463089</v>
      </c>
      <c r="E96" s="21" t="n">
        <f aca="false">$C$4*($G$4-C96)*$J$4+$F$4*SQRT($J$4)*D96+C96</f>
        <v>3.59849486909689</v>
      </c>
      <c r="F96" s="125" t="n">
        <f aca="false">EXP(E96)</f>
        <v>36.5431907443954</v>
      </c>
      <c r="G96" s="126" t="n">
        <f aca="false">EXP(EXP(-$C$4*$K$4)*LN(F96)+(1-EXP(-$C$4*$K$4))*$G$4+$F$4^2/(4*$C$4)*(1-EXP(-2*$C$4*$K$4)))</f>
        <v>31.618531229984</v>
      </c>
      <c r="H96" s="126" t="n">
        <f aca="false">EXP(EXP(-$C$4*$K$4*2)*LN(F96)+(1-EXP(-$C$4*$K$4*2))*$G$4+$F$4^2/(4*$C$4)*(1-EXP(-2*$C$4*$K$4*2)))</f>
        <v>28.0767198506191</v>
      </c>
      <c r="I96" s="126" t="n">
        <f aca="false">EXP(EXP(-$C$4*$K$4*3)*LN(F96)+(1-EXP(-$C$4*$K$4*3))*$G$4+$F$4^2/(4*$C$4)*(1-EXP(-2*$C$4*$K$4*3)))</f>
        <v>25.4908074387036</v>
      </c>
      <c r="J96" s="126" t="n">
        <f aca="false">EXP(EXP(-$C$4*$K$4*4)*LN(F96)+(1-EXP(-$C$4*$K$4*4))*$G$4+$F$4^2/(4*$C$4)*(1-EXP(-2*$C$4*$K$4*4)))</f>
        <v>23.5768129745274</v>
      </c>
      <c r="K96" s="126" t="n">
        <f aca="false">MAX(0,AVERAGE(G96:J96)-$I$4)</f>
        <v>5.19071787345853</v>
      </c>
      <c r="L96" s="22" t="n">
        <f aca="false">$D$7*AVERAGE(A96,K96)</f>
        <v>4.93756357551553</v>
      </c>
    </row>
    <row r="97" customFormat="false" ht="12.75" hidden="true" customHeight="false" outlineLevel="0" collapsed="false">
      <c r="B97" s="124" t="n">
        <f aca="false">B96+1</f>
        <v>81</v>
      </c>
      <c r="C97" s="21" t="n">
        <f aca="false">$C$7</f>
        <v>3.29212628660779</v>
      </c>
      <c r="D97" s="21" t="n">
        <f aca="true">NORMSINV(RAND())</f>
        <v>-0.0301974357763282</v>
      </c>
      <c r="E97" s="21" t="n">
        <f aca="false">$C$4*($G$4-C97)*$J$4+$F$4*SQRT($J$4)*D97+C97</f>
        <v>3.16377064829518</v>
      </c>
      <c r="F97" s="125" t="n">
        <f aca="false">EXP(E97)</f>
        <v>23.6596401281021</v>
      </c>
      <c r="G97" s="126" t="n">
        <f aca="false">EXP(EXP(-$C$4*$K$4)*LN(F97)+(1-EXP(-$C$4*$K$4))*$G$4+$F$4^2/(4*$C$4)*(1-EXP(-2*$C$4*$K$4)))</f>
        <v>22.4301624706339</v>
      </c>
      <c r="H97" s="126" t="n">
        <f aca="false">EXP(EXP(-$C$4*$K$4*2)*LN(F97)+(1-EXP(-$C$4*$K$4*2))*$G$4+$F$4^2/(4*$C$4)*(1-EXP(-2*$C$4*$K$4*2)))</f>
        <v>21.408327846256</v>
      </c>
      <c r="I97" s="126" t="n">
        <f aca="false">EXP(EXP(-$C$4*$K$4*3)*LN(F97)+(1-EXP(-$C$4*$K$4*3))*$G$4+$F$4^2/(4*$C$4)*(1-EXP(-2*$C$4*$K$4*3)))</f>
        <v>20.5767205602197</v>
      </c>
      <c r="J97" s="126" t="n">
        <f aca="false">EXP(EXP(-$C$4*$K$4*4)*LN(F97)+(1-EXP(-$C$4*$K$4*4))*$G$4+$F$4^2/(4*$C$4)*(1-EXP(-2*$C$4*$K$4*4)))</f>
        <v>19.9080913868398</v>
      </c>
      <c r="K97" s="126" t="n">
        <f aca="false">MAX(0,AVERAGE(G97:J97)-$I$4)</f>
        <v>0</v>
      </c>
      <c r="L97" s="22" t="n">
        <f aca="false">$D$7*AVERAGE(A97,K97)</f>
        <v>0</v>
      </c>
    </row>
    <row r="98" customFormat="false" ht="12.75" hidden="true" customHeight="false" outlineLevel="0" collapsed="false">
      <c r="B98" s="124" t="n">
        <f aca="false">B97+1</f>
        <v>82</v>
      </c>
      <c r="C98" s="21" t="n">
        <f aca="false">$C$7</f>
        <v>3.29212628660779</v>
      </c>
      <c r="D98" s="21" t="n">
        <f aca="true">NORMSINV(RAND())</f>
        <v>-1.39538310061183</v>
      </c>
      <c r="E98" s="21" t="n">
        <f aca="false">$C$4*($G$4-C98)*$J$4+$F$4*SQRT($J$4)*D98+C98</f>
        <v>2.80852845713952</v>
      </c>
      <c r="F98" s="125" t="n">
        <f aca="false">EXP(E98)</f>
        <v>16.5854939872779</v>
      </c>
      <c r="G98" s="126" t="n">
        <f aca="false">EXP(EXP(-$C$4*$K$4)*LN(F98)+(1-EXP(-$C$4*$K$4))*$G$4+$F$4^2/(4*$C$4)*(1-EXP(-2*$C$4*$K$4)))</f>
        <v>16.9428035579292</v>
      </c>
      <c r="H98" s="126" t="n">
        <f aca="false">EXP(EXP(-$C$4*$K$4*2)*LN(F98)+(1-EXP(-$C$4*$K$4*2))*$G$4+$F$4^2/(4*$C$4)*(1-EXP(-2*$C$4*$K$4*2)))</f>
        <v>17.1534004916243</v>
      </c>
      <c r="I98" s="126" t="n">
        <f aca="false">EXP(EXP(-$C$4*$K$4*3)*LN(F98)+(1-EXP(-$C$4*$K$4*3))*$G$4+$F$4^2/(4*$C$4)*(1-EXP(-2*$C$4*$K$4*3)))</f>
        <v>17.2732307885862</v>
      </c>
      <c r="J98" s="126" t="n">
        <f aca="false">EXP(EXP(-$C$4*$K$4*4)*LN(F98)+(1-EXP(-$C$4*$K$4*4))*$G$4+$F$4^2/(4*$C$4)*(1-EXP(-2*$C$4*$K$4*4)))</f>
        <v>17.3382097933181</v>
      </c>
      <c r="K98" s="126" t="n">
        <f aca="false">MAX(0,AVERAGE(G98:J98)-$I$4)</f>
        <v>0</v>
      </c>
      <c r="L98" s="22" t="n">
        <f aca="false">$D$7*AVERAGE(A98,K98)</f>
        <v>0</v>
      </c>
    </row>
    <row r="99" customFormat="false" ht="12.75" hidden="true" customHeight="false" outlineLevel="0" collapsed="false">
      <c r="B99" s="124" t="n">
        <f aca="false">B98+1</f>
        <v>83</v>
      </c>
      <c r="C99" s="21" t="n">
        <f aca="false">$C$7</f>
        <v>3.29212628660779</v>
      </c>
      <c r="D99" s="21" t="n">
        <f aca="true">NORMSINV(RAND())</f>
        <v>-0.918474297484112</v>
      </c>
      <c r="E99" s="21" t="n">
        <f aca="false">$C$4*($G$4-C99)*$J$4+$F$4*SQRT($J$4)*D99+C99</f>
        <v>2.93262742226082</v>
      </c>
      <c r="F99" s="125" t="n">
        <f aca="false">EXP(E99)</f>
        <v>18.7769005882559</v>
      </c>
      <c r="G99" s="126" t="n">
        <f aca="false">EXP(EXP(-$C$4*$K$4)*LN(F99)+(1-EXP(-$C$4*$K$4))*$G$4+$F$4^2/(4*$C$4)*(1-EXP(-2*$C$4*$K$4)))</f>
        <v>18.6874866940339</v>
      </c>
      <c r="H99" s="126" t="n">
        <f aca="false">EXP(EXP(-$C$4*$K$4*2)*LN(F99)+(1-EXP(-$C$4*$K$4*2))*$G$4+$F$4^2/(4*$C$4)*(1-EXP(-2*$C$4*$K$4*2)))</f>
        <v>18.5339391276152</v>
      </c>
      <c r="I99" s="126" t="n">
        <f aca="false">EXP(EXP(-$C$4*$K$4*3)*LN(F99)+(1-EXP(-$C$4*$K$4*3))*$G$4+$F$4^2/(4*$C$4)*(1-EXP(-2*$C$4*$K$4*3)))</f>
        <v>18.3621711608102</v>
      </c>
      <c r="J99" s="126" t="n">
        <f aca="false">EXP(EXP(-$C$4*$K$4*4)*LN(F99)+(1-EXP(-$C$4*$K$4*4))*$G$4+$F$4^2/(4*$C$4)*(1-EXP(-2*$C$4*$K$4*4)))</f>
        <v>18.1958894821808</v>
      </c>
      <c r="K99" s="126" t="n">
        <f aca="false">MAX(0,AVERAGE(G99:J99)-$I$4)</f>
        <v>0</v>
      </c>
      <c r="L99" s="22" t="n">
        <f aca="false">$D$7*AVERAGE(A99,K99)</f>
        <v>0</v>
      </c>
    </row>
    <row r="100" customFormat="false" ht="12.75" hidden="true" customHeight="false" outlineLevel="0" collapsed="false">
      <c r="B100" s="124" t="n">
        <f aca="false">B99+1</f>
        <v>84</v>
      </c>
      <c r="C100" s="21" t="n">
        <f aca="false">$C$7</f>
        <v>3.29212628660779</v>
      </c>
      <c r="D100" s="21" t="n">
        <f aca="true">NORMSINV(RAND())</f>
        <v>0.823285406396927</v>
      </c>
      <c r="E100" s="21" t="n">
        <f aca="false">$C$4*($G$4-C100)*$J$4+$F$4*SQRT($J$4)*D100+C100</f>
        <v>3.38585993825554</v>
      </c>
      <c r="F100" s="125" t="n">
        <f aca="false">EXP(E100)</f>
        <v>29.5433872846305</v>
      </c>
      <c r="G100" s="126" t="n">
        <f aca="false">EXP(EXP(-$C$4*$K$4)*LN(F100)+(1-EXP(-$C$4*$K$4))*$G$4+$F$4^2/(4*$C$4)*(1-EXP(-2*$C$4*$K$4)))</f>
        <v>26.7305851503076</v>
      </c>
      <c r="H100" s="126" t="n">
        <f aca="false">EXP(EXP(-$C$4*$K$4*2)*LN(F100)+(1-EXP(-$C$4*$K$4*2))*$G$4+$F$4^2/(4*$C$4)*(1-EXP(-2*$C$4*$K$4*2)))</f>
        <v>24.5892405886309</v>
      </c>
      <c r="I100" s="126" t="n">
        <f aca="false">EXP(EXP(-$C$4*$K$4*3)*LN(F100)+(1-EXP(-$C$4*$K$4*3))*$G$4+$F$4^2/(4*$C$4)*(1-EXP(-2*$C$4*$K$4*3)))</f>
        <v>22.9557367815601</v>
      </c>
      <c r="J100" s="126" t="n">
        <f aca="false">EXP(EXP(-$C$4*$K$4*4)*LN(F100)+(1-EXP(-$C$4*$K$4*4))*$G$4+$F$4^2/(4*$C$4)*(1-EXP(-2*$C$4*$K$4*4)))</f>
        <v>21.7048163191995</v>
      </c>
      <c r="K100" s="126" t="n">
        <f aca="false">MAX(0,AVERAGE(G100:J100)-$I$4)</f>
        <v>1.99509470992452</v>
      </c>
      <c r="L100" s="22" t="n">
        <f aca="false">$D$7*AVERAGE(A100,K100)</f>
        <v>1.89779279274592</v>
      </c>
    </row>
    <row r="101" customFormat="false" ht="12.75" hidden="true" customHeight="false" outlineLevel="0" collapsed="false">
      <c r="B101" s="124" t="n">
        <f aca="false">B100+1</f>
        <v>85</v>
      </c>
      <c r="C101" s="21" t="n">
        <f aca="false">$C$7</f>
        <v>3.29212628660779</v>
      </c>
      <c r="D101" s="21" t="n">
        <f aca="true">NORMSINV(RAND())</f>
        <v>-0.20951314525156</v>
      </c>
      <c r="E101" s="21" t="n">
        <f aca="false">$C$4*($G$4-C101)*$J$4+$F$4*SQRT($J$4)*D101+C101</f>
        <v>3.11710995797048</v>
      </c>
      <c r="F101" s="125" t="n">
        <f aca="false">EXP(E101)</f>
        <v>22.5810251383116</v>
      </c>
      <c r="G101" s="126" t="n">
        <f aca="false">EXP(EXP(-$C$4*$K$4)*LN(F101)+(1-EXP(-$C$4*$K$4))*$G$4+$F$4^2/(4*$C$4)*(1-EXP(-2*$C$4*$K$4)))</f>
        <v>21.6186178407474</v>
      </c>
      <c r="H101" s="126" t="n">
        <f aca="false">EXP(EXP(-$C$4*$K$4*2)*LN(F101)+(1-EXP(-$C$4*$K$4*2))*$G$4+$F$4^2/(4*$C$4)*(1-EXP(-2*$C$4*$K$4*2)))</f>
        <v>20.7942234319226</v>
      </c>
      <c r="I101" s="126" t="n">
        <f aca="false">EXP(EXP(-$C$4*$K$4*3)*LN(F101)+(1-EXP(-$C$4*$K$4*3))*$G$4+$F$4^2/(4*$C$4)*(1-EXP(-2*$C$4*$K$4*3)))</f>
        <v>20.1091308371092</v>
      </c>
      <c r="J101" s="126" t="n">
        <f aca="false">EXP(EXP(-$C$4*$K$4*4)*LN(F101)+(1-EXP(-$C$4*$K$4*4))*$G$4+$F$4^2/(4*$C$4)*(1-EXP(-2*$C$4*$K$4*4)))</f>
        <v>19.5499367126658</v>
      </c>
      <c r="K101" s="126" t="n">
        <f aca="false">MAX(0,AVERAGE(G101:J101)-$I$4)</f>
        <v>0</v>
      </c>
      <c r="L101" s="22" t="n">
        <f aca="false">$D$7*AVERAGE(A101,K101)</f>
        <v>0</v>
      </c>
    </row>
    <row r="102" customFormat="false" ht="12.75" hidden="true" customHeight="false" outlineLevel="0" collapsed="false">
      <c r="B102" s="124" t="n">
        <f aca="false">B101+1</f>
        <v>86</v>
      </c>
      <c r="C102" s="21" t="n">
        <f aca="false">$C$7</f>
        <v>3.29212628660779</v>
      </c>
      <c r="D102" s="21" t="n">
        <f aca="true">NORMSINV(RAND())</f>
        <v>0.345989729144833</v>
      </c>
      <c r="E102" s="21" t="n">
        <f aca="false">$C$4*($G$4-C102)*$J$4+$F$4*SQRT($J$4)*D102+C102</f>
        <v>3.26166030256966</v>
      </c>
      <c r="F102" s="125" t="n">
        <f aca="false">EXP(E102)</f>
        <v>26.0928231799907</v>
      </c>
      <c r="G102" s="126" t="n">
        <f aca="false">EXP(EXP(-$C$4*$K$4)*LN(F102)+(1-EXP(-$C$4*$K$4))*$G$4+$F$4^2/(4*$C$4)*(1-EXP(-2*$C$4*$K$4)))</f>
        <v>24.2330632109785</v>
      </c>
      <c r="H102" s="126" t="n">
        <f aca="false">EXP(EXP(-$C$4*$K$4*2)*LN(F102)+(1-EXP(-$C$4*$K$4*2))*$G$4+$F$4^2/(4*$C$4)*(1-EXP(-2*$C$4*$K$4*2)))</f>
        <v>22.7562313583729</v>
      </c>
      <c r="I102" s="126" t="n">
        <f aca="false">EXP(EXP(-$C$4*$K$4*3)*LN(F102)+(1-EXP(-$C$4*$K$4*3))*$G$4+$F$4^2/(4*$C$4)*(1-EXP(-2*$C$4*$K$4*3)))</f>
        <v>21.5933111443004</v>
      </c>
      <c r="J102" s="126" t="n">
        <f aca="false">EXP(EXP(-$C$4*$K$4*4)*LN(F102)+(1-EXP(-$C$4*$K$4*4))*$G$4+$F$4^2/(4*$C$4)*(1-EXP(-2*$C$4*$K$4*4)))</f>
        <v>20.6809301527595</v>
      </c>
      <c r="K102" s="126" t="n">
        <f aca="false">MAX(0,AVERAGE(G102:J102)-$I$4)</f>
        <v>0.315883966602829</v>
      </c>
      <c r="L102" s="22" t="n">
        <f aca="false">$D$7*AVERAGE(A102,K102)</f>
        <v>0.300478123760612</v>
      </c>
    </row>
    <row r="103" customFormat="false" ht="12.75" hidden="true" customHeight="false" outlineLevel="0" collapsed="false">
      <c r="B103" s="124" t="n">
        <f aca="false">B102+1</f>
        <v>87</v>
      </c>
      <c r="C103" s="21" t="n">
        <f aca="false">$C$7</f>
        <v>3.29212628660779</v>
      </c>
      <c r="D103" s="21" t="n">
        <f aca="true">NORMSINV(RAND())</f>
        <v>1.03451546789177</v>
      </c>
      <c r="E103" s="21" t="n">
        <f aca="false">$C$4*($G$4-C103)*$J$4+$F$4*SQRT($J$4)*D103+C103</f>
        <v>3.44082523112098</v>
      </c>
      <c r="F103" s="125" t="n">
        <f aca="false">EXP(E103)</f>
        <v>31.2127052389394</v>
      </c>
      <c r="G103" s="126" t="n">
        <f aca="false">EXP(EXP(-$C$4*$K$4)*LN(F103)+(1-EXP(-$C$4*$K$4))*$G$4+$F$4^2/(4*$C$4)*(1-EXP(-2*$C$4*$K$4)))</f>
        <v>27.9165288999705</v>
      </c>
      <c r="H103" s="126" t="n">
        <f aca="false">EXP(EXP(-$C$4*$K$4*2)*LN(F103)+(1-EXP(-$C$4*$K$4*2))*$G$4+$F$4^2/(4*$C$4)*(1-EXP(-2*$C$4*$K$4*2)))</f>
        <v>25.4468959085944</v>
      </c>
      <c r="I103" s="126" t="n">
        <f aca="false">EXP(EXP(-$C$4*$K$4*3)*LN(F103)+(1-EXP(-$C$4*$K$4*3))*$G$4+$F$4^2/(4*$C$4)*(1-EXP(-2*$C$4*$K$4*3)))</f>
        <v>23.5858119357421</v>
      </c>
      <c r="J103" s="126" t="n">
        <f aca="false">EXP(EXP(-$C$4*$K$4*4)*LN(F103)+(1-EXP(-$C$4*$K$4*4))*$G$4+$F$4^2/(4*$C$4)*(1-EXP(-2*$C$4*$K$4*4)))</f>
        <v>22.1739781759132</v>
      </c>
      <c r="K103" s="126" t="n">
        <f aca="false">MAX(0,AVERAGE(G103:J103)-$I$4)</f>
        <v>2.78080373005506</v>
      </c>
      <c r="L103" s="22" t="n">
        <f aca="false">$D$7*AVERAGE(A103,K103)</f>
        <v>2.64518233178971</v>
      </c>
    </row>
    <row r="104" customFormat="false" ht="12.75" hidden="true" customHeight="false" outlineLevel="0" collapsed="false">
      <c r="B104" s="124" t="n">
        <f aca="false">B103+1</f>
        <v>88</v>
      </c>
      <c r="C104" s="21" t="n">
        <f aca="false">$C$7</f>
        <v>3.29212628660779</v>
      </c>
      <c r="D104" s="21" t="n">
        <f aca="true">NORMSINV(RAND())</f>
        <v>-0.619849159761192</v>
      </c>
      <c r="E104" s="21" t="n">
        <f aca="false">$C$4*($G$4-C104)*$J$4+$F$4*SQRT($J$4)*D104+C104</f>
        <v>3.01033425071014</v>
      </c>
      <c r="F104" s="125" t="n">
        <f aca="false">EXP(E104)</f>
        <v>20.2941821364892</v>
      </c>
      <c r="G104" s="126" t="n">
        <f aca="false">EXP(EXP(-$C$4*$K$4)*LN(F104)+(1-EXP(-$C$4*$K$4))*$G$4+$F$4^2/(4*$C$4)*(1-EXP(-2*$C$4*$K$4)))</f>
        <v>19.8702868037398</v>
      </c>
      <c r="H104" s="126" t="n">
        <f aca="false">EXP(EXP(-$C$4*$K$4*2)*LN(F104)+(1-EXP(-$C$4*$K$4*2))*$G$4+$F$4^2/(4*$C$4)*(1-EXP(-2*$C$4*$K$4*2)))</f>
        <v>19.4544046779862</v>
      </c>
      <c r="I104" s="126" t="n">
        <f aca="false">EXP(EXP(-$C$4*$K$4*3)*LN(F104)+(1-EXP(-$C$4*$K$4*3))*$G$4+$F$4^2/(4*$C$4)*(1-EXP(-2*$C$4*$K$4*3)))</f>
        <v>19.07871334769</v>
      </c>
      <c r="J104" s="126" t="n">
        <f aca="false">EXP(EXP(-$C$4*$K$4*4)*LN(F104)+(1-EXP(-$C$4*$K$4*4))*$G$4+$F$4^2/(4*$C$4)*(1-EXP(-2*$C$4*$K$4*4)))</f>
        <v>18.7544112394163</v>
      </c>
      <c r="K104" s="126" t="n">
        <f aca="false">MAX(0,AVERAGE(G104:J104)-$I$4)</f>
        <v>0</v>
      </c>
      <c r="L104" s="22" t="n">
        <f aca="false">$D$7*AVERAGE(A104,K104)</f>
        <v>0</v>
      </c>
    </row>
    <row r="105" customFormat="false" ht="12.75" hidden="true" customHeight="false" outlineLevel="0" collapsed="false">
      <c r="B105" s="124" t="n">
        <f aca="false">B104+1</f>
        <v>89</v>
      </c>
      <c r="C105" s="21" t="n">
        <f aca="false">$C$7</f>
        <v>3.29212628660779</v>
      </c>
      <c r="D105" s="21" t="n">
        <f aca="true">NORMSINV(RAND())</f>
        <v>0.259377787078924</v>
      </c>
      <c r="E105" s="21" t="n">
        <f aca="false">$C$4*($G$4-C105)*$J$4+$F$4*SQRT($J$4)*D105+C105</f>
        <v>3.23912255047318</v>
      </c>
      <c r="F105" s="125" t="n">
        <f aca="false">EXP(E105)</f>
        <v>25.5113270218437</v>
      </c>
      <c r="G105" s="126" t="n">
        <f aca="false">EXP(EXP(-$C$4*$K$4)*LN(F105)+(1-EXP(-$C$4*$K$4))*$G$4+$F$4^2/(4*$C$4)*(1-EXP(-2*$C$4*$K$4)))</f>
        <v>23.8055338425353</v>
      </c>
      <c r="H105" s="126" t="n">
        <f aca="false">EXP(EXP(-$C$4*$K$4*2)*LN(F105)+(1-EXP(-$C$4*$K$4*2))*$G$4+$F$4^2/(4*$C$4)*(1-EXP(-2*$C$4*$K$4*2)))</f>
        <v>22.4385623389562</v>
      </c>
      <c r="I105" s="126" t="n">
        <f aca="false">EXP(EXP(-$C$4*$K$4*3)*LN(F105)+(1-EXP(-$C$4*$K$4*3))*$G$4+$F$4^2/(4*$C$4)*(1-EXP(-2*$C$4*$K$4*3)))</f>
        <v>21.3548922614328</v>
      </c>
      <c r="J105" s="126" t="n">
        <f aca="false">EXP(EXP(-$C$4*$K$4*4)*LN(F105)+(1-EXP(-$C$4*$K$4*4))*$G$4+$F$4^2/(4*$C$4)*(1-EXP(-2*$C$4*$K$4*4)))</f>
        <v>20.5003774637931</v>
      </c>
      <c r="K105" s="126" t="n">
        <f aca="false">MAX(0,AVERAGE(G105:J105)-$I$4)</f>
        <v>0.0248414766793665</v>
      </c>
      <c r="L105" s="22" t="n">
        <f aca="false">$D$7*AVERAGE(A105,K105)</f>
        <v>0.0236299435654617</v>
      </c>
    </row>
    <row r="106" customFormat="false" ht="12.75" hidden="true" customHeight="false" outlineLevel="0" collapsed="false">
      <c r="B106" s="124" t="n">
        <f aca="false">B105+1</f>
        <v>90</v>
      </c>
      <c r="C106" s="21" t="n">
        <f aca="false">$C$7</f>
        <v>3.29212628660779</v>
      </c>
      <c r="D106" s="21" t="n">
        <f aca="true">NORMSINV(RAND())</f>
        <v>-0.569126963129429</v>
      </c>
      <c r="E106" s="21" t="n">
        <f aca="false">$C$4*($G$4-C106)*$J$4+$F$4*SQRT($J$4)*D106+C106</f>
        <v>3.0235329420939</v>
      </c>
      <c r="F106" s="125" t="n">
        <f aca="false">EXP(E106)</f>
        <v>20.5638142647476</v>
      </c>
      <c r="G106" s="126" t="n">
        <f aca="false">EXP(EXP(-$C$4*$K$4)*LN(F106)+(1-EXP(-$C$4*$K$4))*$G$4+$F$4^2/(4*$C$4)*(1-EXP(-2*$C$4*$K$4)))</f>
        <v>20.0784994178371</v>
      </c>
      <c r="H106" s="126" t="n">
        <f aca="false">EXP(EXP(-$C$4*$K$4*2)*LN(F106)+(1-EXP(-$C$4*$K$4*2))*$G$4+$F$4^2/(4*$C$4)*(1-EXP(-2*$C$4*$K$4*2)))</f>
        <v>19.6152286430709</v>
      </c>
      <c r="I106" s="126" t="n">
        <f aca="false">EXP(EXP(-$C$4*$K$4*3)*LN(F106)+(1-EXP(-$C$4*$K$4*3))*$G$4+$F$4^2/(4*$C$4)*(1-EXP(-2*$C$4*$K$4*3)))</f>
        <v>19.2031682852802</v>
      </c>
      <c r="J106" s="126" t="n">
        <f aca="false">EXP(EXP(-$C$4*$K$4*4)*LN(F106)+(1-EXP(-$C$4*$K$4*4))*$G$4+$F$4^2/(4*$C$4)*(1-EXP(-2*$C$4*$K$4*4)))</f>
        <v>18.850966488498</v>
      </c>
      <c r="K106" s="126" t="n">
        <f aca="false">MAX(0,AVERAGE(G106:J106)-$I$4)</f>
        <v>0</v>
      </c>
      <c r="L106" s="22" t="n">
        <f aca="false">$D$7*AVERAGE(A106,K106)</f>
        <v>0</v>
      </c>
    </row>
    <row r="107" customFormat="false" ht="12.75" hidden="true" customHeight="false" outlineLevel="0" collapsed="false">
      <c r="B107" s="124" t="n">
        <f aca="false">B106+1</f>
        <v>91</v>
      </c>
      <c r="C107" s="21" t="n">
        <f aca="false">$C$7</f>
        <v>3.29212628660779</v>
      </c>
      <c r="D107" s="21" t="n">
        <f aca="true">NORMSINV(RAND())</f>
        <v>-0.026251536145762</v>
      </c>
      <c r="E107" s="21" t="n">
        <f aca="false">$C$4*($G$4-C107)*$J$4+$F$4*SQRT($J$4)*D107+C107</f>
        <v>3.16479743173347</v>
      </c>
      <c r="F107" s="125" t="n">
        <f aca="false">EXP(E107)</f>
        <v>23.683945931004</v>
      </c>
      <c r="G107" s="126" t="n">
        <f aca="false">EXP(EXP(-$C$4*$K$4)*LN(F107)+(1-EXP(-$C$4*$K$4))*$G$4+$F$4^2/(4*$C$4)*(1-EXP(-2*$C$4*$K$4)))</f>
        <v>22.4483592228166</v>
      </c>
      <c r="H107" s="126" t="n">
        <f aca="false">EXP(EXP(-$C$4*$K$4*2)*LN(F107)+(1-EXP(-$C$4*$K$4*2))*$G$4+$F$4^2/(4*$C$4)*(1-EXP(-2*$C$4*$K$4*2)))</f>
        <v>21.4220434107915</v>
      </c>
      <c r="I107" s="126" t="n">
        <f aca="false">EXP(EXP(-$C$4*$K$4*3)*LN(F107)+(1-EXP(-$C$4*$K$4*3))*$G$4+$F$4^2/(4*$C$4)*(1-EXP(-2*$C$4*$K$4*3)))</f>
        <v>20.5871313664715</v>
      </c>
      <c r="J107" s="126" t="n">
        <f aca="false">EXP(EXP(-$C$4*$K$4*4)*LN(F107)+(1-EXP(-$C$4*$K$4*4))*$G$4+$F$4^2/(4*$C$4)*(1-EXP(-2*$C$4*$K$4*4)))</f>
        <v>19.9160460398603</v>
      </c>
      <c r="K107" s="126" t="n">
        <f aca="false">MAX(0,AVERAGE(G107:J107)-$I$4)</f>
        <v>0</v>
      </c>
      <c r="L107" s="22" t="n">
        <f aca="false">$D$7*AVERAGE(A107,K107)</f>
        <v>0</v>
      </c>
    </row>
    <row r="108" customFormat="false" ht="12.75" hidden="true" customHeight="false" outlineLevel="0" collapsed="false">
      <c r="B108" s="124" t="n">
        <f aca="false">B107+1</f>
        <v>92</v>
      </c>
      <c r="C108" s="21" t="n">
        <f aca="false">$C$7</f>
        <v>3.29212628660779</v>
      </c>
      <c r="D108" s="21" t="n">
        <f aca="true">NORMSINV(RAND())</f>
        <v>-0.81740661093707</v>
      </c>
      <c r="E108" s="21" t="n">
        <f aca="false">$C$4*($G$4-C108)*$J$4+$F$4*SQRT($J$4)*D108+C108</f>
        <v>2.9589267801788</v>
      </c>
      <c r="F108" s="125" t="n">
        <f aca="false">EXP(E108)</f>
        <v>19.2772718994405</v>
      </c>
      <c r="G108" s="126" t="n">
        <f aca="false">EXP(EXP(-$C$4*$K$4)*LN(F108)+(1-EXP(-$C$4*$K$4))*$G$4+$F$4^2/(4*$C$4)*(1-EXP(-2*$C$4*$K$4)))</f>
        <v>19.0796984949949</v>
      </c>
      <c r="H108" s="126" t="n">
        <f aca="false">EXP(EXP(-$C$4*$K$4*2)*LN(F108)+(1-EXP(-$C$4*$K$4*2))*$G$4+$F$4^2/(4*$C$4)*(1-EXP(-2*$C$4*$K$4*2)))</f>
        <v>18.8404831869467</v>
      </c>
      <c r="I108" s="126" t="n">
        <f aca="false">EXP(EXP(-$C$4*$K$4*3)*LN(F108)+(1-EXP(-$C$4*$K$4*3))*$G$4+$F$4^2/(4*$C$4)*(1-EXP(-2*$C$4*$K$4*3)))</f>
        <v>18.6016157568609</v>
      </c>
      <c r="J108" s="126" t="n">
        <f aca="false">EXP(EXP(-$C$4*$K$4*4)*LN(F108)+(1-EXP(-$C$4*$K$4*4))*$G$4+$F$4^2/(4*$C$4)*(1-EXP(-2*$C$4*$K$4*4)))</f>
        <v>18.3830301799925</v>
      </c>
      <c r="K108" s="126" t="n">
        <f aca="false">MAX(0,AVERAGE(G108:J108)-$I$4)</f>
        <v>0</v>
      </c>
      <c r="L108" s="22" t="n">
        <f aca="false">$D$7*AVERAGE(A108,K108)</f>
        <v>0</v>
      </c>
    </row>
    <row r="109" customFormat="false" ht="12.75" hidden="true" customHeight="false" outlineLevel="0" collapsed="false">
      <c r="B109" s="124" t="n">
        <f aca="false">B108+1</f>
        <v>93</v>
      </c>
      <c r="C109" s="21" t="n">
        <f aca="false">$C$7</f>
        <v>3.29212628660779</v>
      </c>
      <c r="D109" s="21" t="n">
        <f aca="true">NORMSINV(RAND())</f>
        <v>-0.139906392535939</v>
      </c>
      <c r="E109" s="21" t="n">
        <f aca="false">$C$4*($G$4-C109)*$J$4+$F$4*SQRT($J$4)*D109+C109</f>
        <v>3.13522269969554</v>
      </c>
      <c r="F109" s="125" t="n">
        <f aca="false">EXP(E109)</f>
        <v>22.9937559743426</v>
      </c>
      <c r="G109" s="126" t="n">
        <f aca="false">EXP(EXP(-$C$4*$K$4)*LN(F109)+(1-EXP(-$C$4*$K$4))*$G$4+$F$4^2/(4*$C$4)*(1-EXP(-2*$C$4*$K$4)))</f>
        <v>21.9300967431784</v>
      </c>
      <c r="H109" s="126" t="n">
        <f aca="false">EXP(EXP(-$C$4*$K$4*2)*LN(F109)+(1-EXP(-$C$4*$K$4*2))*$G$4+$F$4^2/(4*$C$4)*(1-EXP(-2*$C$4*$K$4*2)))</f>
        <v>21.0304863260956</v>
      </c>
      <c r="I109" s="126" t="n">
        <f aca="false">EXP(EXP(-$C$4*$K$4*3)*LN(F109)+(1-EXP(-$C$4*$K$4*3))*$G$4+$F$4^2/(4*$C$4)*(1-EXP(-2*$C$4*$K$4*3)))</f>
        <v>20.2893645437999</v>
      </c>
      <c r="J109" s="126" t="n">
        <f aca="false">EXP(EXP(-$C$4*$K$4*4)*LN(F109)+(1-EXP(-$C$4*$K$4*4))*$G$4+$F$4^2/(4*$C$4)*(1-EXP(-2*$C$4*$K$4*4)))</f>
        <v>19.6881935810267</v>
      </c>
      <c r="K109" s="126" t="n">
        <f aca="false">MAX(0,AVERAGE(G109:J109)-$I$4)</f>
        <v>0</v>
      </c>
      <c r="L109" s="22" t="n">
        <f aca="false">$D$7*AVERAGE(A109,K109)</f>
        <v>0</v>
      </c>
    </row>
    <row r="110" customFormat="false" ht="12.75" hidden="true" customHeight="false" outlineLevel="0" collapsed="false">
      <c r="B110" s="124" t="n">
        <f aca="false">B109+1</f>
        <v>94</v>
      </c>
      <c r="C110" s="21" t="n">
        <f aca="false">$C$7</f>
        <v>3.29212628660779</v>
      </c>
      <c r="D110" s="21" t="n">
        <f aca="true">NORMSINV(RAND())</f>
        <v>-0.359069525974566</v>
      </c>
      <c r="E110" s="21" t="n">
        <f aca="false">$C$4*($G$4-C110)*$J$4+$F$4*SQRT($J$4)*D110+C110</f>
        <v>3.07819310017022</v>
      </c>
      <c r="F110" s="125" t="n">
        <f aca="false">EXP(E110)</f>
        <v>21.71912264059</v>
      </c>
      <c r="G110" s="126" t="n">
        <f aca="false">EXP(EXP(-$C$4*$K$4)*LN(F110)+(1-EXP(-$C$4*$K$4))*$G$4+$F$4^2/(4*$C$4)*(1-EXP(-2*$C$4*$K$4)))</f>
        <v>20.9642603197082</v>
      </c>
      <c r="H110" s="126" t="n">
        <f aca="false">EXP(EXP(-$C$4*$K$4*2)*LN(F110)+(1-EXP(-$C$4*$K$4*2))*$G$4+$F$4^2/(4*$C$4)*(1-EXP(-2*$C$4*$K$4*2)))</f>
        <v>20.2955307508498</v>
      </c>
      <c r="I110" s="126" t="n">
        <f aca="false">EXP(EXP(-$C$4*$K$4*3)*LN(F110)+(1-EXP(-$C$4*$K$4*3))*$G$4+$F$4^2/(4*$C$4)*(1-EXP(-2*$C$4*$K$4*3)))</f>
        <v>19.7272796233112</v>
      </c>
      <c r="J110" s="126" t="n">
        <f aca="false">EXP(EXP(-$C$4*$K$4*4)*LN(F110)+(1-EXP(-$C$4*$K$4*4))*$G$4+$F$4^2/(4*$C$4)*(1-EXP(-2*$C$4*$K$4*4)))</f>
        <v>19.2561545761908</v>
      </c>
      <c r="K110" s="126" t="n">
        <f aca="false">MAX(0,AVERAGE(G110:J110)-$I$4)</f>
        <v>0</v>
      </c>
      <c r="L110" s="22" t="n">
        <f aca="false">$D$7*AVERAGE(A110,K110)</f>
        <v>0</v>
      </c>
    </row>
    <row r="111" customFormat="false" ht="12.75" hidden="true" customHeight="false" outlineLevel="0" collapsed="false">
      <c r="B111" s="124" t="n">
        <f aca="false">B110+1</f>
        <v>95</v>
      </c>
      <c r="C111" s="21" t="n">
        <f aca="false">$C$7</f>
        <v>3.29212628660779</v>
      </c>
      <c r="D111" s="21" t="n">
        <f aca="true">NORMSINV(RAND())</f>
        <v>0.654144973613638</v>
      </c>
      <c r="E111" s="21" t="n">
        <f aca="false">$C$4*($G$4-C111)*$J$4+$F$4*SQRT($J$4)*D111+C111</f>
        <v>3.34184701056179</v>
      </c>
      <c r="F111" s="125" t="n">
        <f aca="false">EXP(E111)</f>
        <v>28.2712958941683</v>
      </c>
      <c r="G111" s="126" t="n">
        <f aca="false">EXP(EXP(-$C$4*$K$4)*LN(F111)+(1-EXP(-$C$4*$K$4))*$G$4+$F$4^2/(4*$C$4)*(1-EXP(-2*$C$4*$K$4)))</f>
        <v>25.8173787818846</v>
      </c>
      <c r="H111" s="126" t="n">
        <f aca="false">EXP(EXP(-$C$4*$K$4*2)*LN(F111)+(1-EXP(-$C$4*$K$4*2))*$G$4+$F$4^2/(4*$C$4)*(1-EXP(-2*$C$4*$K$4*2)))</f>
        <v>23.9233687824686</v>
      </c>
      <c r="I111" s="126" t="n">
        <f aca="false">EXP(EXP(-$C$4*$K$4*3)*LN(F111)+(1-EXP(-$C$4*$K$4*3))*$G$4+$F$4^2/(4*$C$4)*(1-EXP(-2*$C$4*$K$4*3)))</f>
        <v>22.4633670834793</v>
      </c>
      <c r="J111" s="126" t="n">
        <f aca="false">EXP(EXP(-$C$4*$K$4*4)*LN(F111)+(1-EXP(-$C$4*$K$4*4))*$G$4+$F$4^2/(4*$C$4)*(1-EXP(-2*$C$4*$K$4*4)))</f>
        <v>21.3363063423669</v>
      </c>
      <c r="K111" s="126" t="n">
        <f aca="false">MAX(0,AVERAGE(G111:J111)-$I$4)</f>
        <v>1.38510524754985</v>
      </c>
      <c r="L111" s="22" t="n">
        <f aca="false">$D$7*AVERAGE(A111,K111)</f>
        <v>1.31755286749976</v>
      </c>
    </row>
    <row r="112" customFormat="false" ht="12.75" hidden="true" customHeight="false" outlineLevel="0" collapsed="false">
      <c r="B112" s="124" t="n">
        <f aca="false">B111+1</f>
        <v>96</v>
      </c>
      <c r="C112" s="21" t="n">
        <f aca="false">$C$7</f>
        <v>3.29212628660779</v>
      </c>
      <c r="D112" s="21" t="n">
        <f aca="true">NORMSINV(RAND())</f>
        <v>-0.985143294103262</v>
      </c>
      <c r="E112" s="21" t="n">
        <f aca="false">$C$4*($G$4-C112)*$J$4+$F$4*SQRT($J$4)*D112+C112</f>
        <v>2.91527912960643</v>
      </c>
      <c r="F112" s="125" t="n">
        <f aca="false">EXP(E112)</f>
        <v>18.4539627312632</v>
      </c>
      <c r="G112" s="126" t="n">
        <f aca="false">EXP(EXP(-$C$4*$K$4)*LN(F112)+(1-EXP(-$C$4*$K$4))*$G$4+$F$4^2/(4*$C$4)*(1-EXP(-2*$C$4*$K$4)))</f>
        <v>18.4331890562232</v>
      </c>
      <c r="H112" s="126" t="n">
        <f aca="false">EXP(EXP(-$C$4*$K$4*2)*LN(F112)+(1-EXP(-$C$4*$K$4*2))*$G$4+$F$4^2/(4*$C$4)*(1-EXP(-2*$C$4*$K$4*2)))</f>
        <v>18.3344635034992</v>
      </c>
      <c r="I112" s="126" t="n">
        <f aca="false">EXP(EXP(-$C$4*$K$4*3)*LN(F112)+(1-EXP(-$C$4*$K$4*3))*$G$4+$F$4^2/(4*$C$4)*(1-EXP(-2*$C$4*$K$4*3)))</f>
        <v>18.2059118868107</v>
      </c>
      <c r="J112" s="126" t="n">
        <f aca="false">EXP(EXP(-$C$4*$K$4*4)*LN(F112)+(1-EXP(-$C$4*$K$4*4))*$G$4+$F$4^2/(4*$C$4)*(1-EXP(-2*$C$4*$K$4*4)))</f>
        <v>18.0734867277871</v>
      </c>
      <c r="K112" s="126" t="n">
        <f aca="false">MAX(0,AVERAGE(G112:J112)-$I$4)</f>
        <v>0</v>
      </c>
      <c r="L112" s="22" t="n">
        <f aca="false">$D$7*AVERAGE(A112,K112)</f>
        <v>0</v>
      </c>
    </row>
    <row r="113" customFormat="false" ht="12.75" hidden="true" customHeight="false" outlineLevel="0" collapsed="false">
      <c r="B113" s="124" t="n">
        <f aca="false">B112+1</f>
        <v>97</v>
      </c>
      <c r="C113" s="21" t="n">
        <f aca="false">$C$7</f>
        <v>3.29212628660779</v>
      </c>
      <c r="D113" s="21" t="n">
        <f aca="true">NORMSINV(RAND())</f>
        <v>1.36719299100639</v>
      </c>
      <c r="E113" s="21" t="n">
        <f aca="false">$C$4*($G$4-C113)*$J$4+$F$4*SQRT($J$4)*D113+C113</f>
        <v>3.52739301109669</v>
      </c>
      <c r="F113" s="125" t="n">
        <f aca="false">EXP(E113)</f>
        <v>34.0351226690582</v>
      </c>
      <c r="G113" s="126" t="n">
        <f aca="false">EXP(EXP(-$C$4*$K$4)*LN(F113)+(1-EXP(-$C$4*$K$4))*$G$4+$F$4^2/(4*$C$4)*(1-EXP(-2*$C$4*$K$4)))</f>
        <v>29.8919288762704</v>
      </c>
      <c r="H113" s="126" t="n">
        <f aca="false">EXP(EXP(-$C$4*$K$4*2)*LN(F113)+(1-EXP(-$C$4*$K$4*2))*$G$4+$F$4^2/(4*$C$4)*(1-EXP(-2*$C$4*$K$4*2)))</f>
        <v>26.8587250693229</v>
      </c>
      <c r="I113" s="126" t="n">
        <f aca="false">EXP(EXP(-$C$4*$K$4*3)*LN(F113)+(1-EXP(-$C$4*$K$4*3))*$G$4+$F$4^2/(4*$C$4)*(1-EXP(-2*$C$4*$K$4*3)))</f>
        <v>24.6134020917205</v>
      </c>
      <c r="J113" s="126" t="n">
        <f aca="false">EXP(EXP(-$C$4*$K$4*4)*LN(F113)+(1-EXP(-$C$4*$K$4*4))*$G$4+$F$4^2/(4*$C$4)*(1-EXP(-2*$C$4*$K$4*4)))</f>
        <v>22.9335347437054</v>
      </c>
      <c r="K113" s="126" t="n">
        <f aca="false">MAX(0,AVERAGE(G113:J113)-$I$4)</f>
        <v>4.07439769525479</v>
      </c>
      <c r="L113" s="22" t="n">
        <f aca="false">$D$7*AVERAGE(A113,K113)</f>
        <v>3.87568697484425</v>
      </c>
    </row>
    <row r="114" customFormat="false" ht="12.75" hidden="true" customHeight="false" outlineLevel="0" collapsed="false">
      <c r="B114" s="124" t="n">
        <f aca="false">B113+1</f>
        <v>98</v>
      </c>
      <c r="C114" s="21" t="n">
        <f aca="false">$C$7</f>
        <v>3.29212628660779</v>
      </c>
      <c r="D114" s="21" t="n">
        <f aca="true">NORMSINV(RAND())</f>
        <v>0.0782334936103676</v>
      </c>
      <c r="E114" s="21" t="n">
        <f aca="false">$C$4*($G$4-C114)*$J$4+$F$4*SQRT($J$4)*D114+C114</f>
        <v>3.19198603462435</v>
      </c>
      <c r="F114" s="125" t="n">
        <f aca="false">EXP(E114)</f>
        <v>24.3367130335235</v>
      </c>
      <c r="G114" s="126" t="n">
        <f aca="false">EXP(EXP(-$C$4*$K$4)*LN(F114)+(1-EXP(-$C$4*$K$4))*$G$4+$F$4^2/(4*$C$4)*(1-EXP(-2*$C$4*$K$4)))</f>
        <v>22.9356061970174</v>
      </c>
      <c r="H114" s="126" t="n">
        <f aca="false">EXP(EXP(-$C$4*$K$4*2)*LN(F114)+(1-EXP(-$C$4*$K$4*2))*$G$4+$F$4^2/(4*$C$4)*(1-EXP(-2*$C$4*$K$4*2)))</f>
        <v>21.7884376129289</v>
      </c>
      <c r="I114" s="126" t="n">
        <f aca="false">EXP(EXP(-$C$4*$K$4*3)*LN(F114)+(1-EXP(-$C$4*$K$4*3))*$G$4+$F$4^2/(4*$C$4)*(1-EXP(-2*$C$4*$K$4*3)))</f>
        <v>20.8647278270617</v>
      </c>
      <c r="J114" s="126" t="n">
        <f aca="false">EXP(EXP(-$C$4*$K$4*4)*LN(F114)+(1-EXP(-$C$4*$K$4*4))*$G$4+$F$4^2/(4*$C$4)*(1-EXP(-2*$C$4*$K$4*4)))</f>
        <v>20.1278407359489</v>
      </c>
      <c r="K114" s="126" t="n">
        <f aca="false">MAX(0,AVERAGE(G114:J114)-$I$4)</f>
        <v>0</v>
      </c>
      <c r="L114" s="22" t="n">
        <f aca="false">$D$7*AVERAGE(A114,K114)</f>
        <v>0</v>
      </c>
    </row>
    <row r="115" customFormat="false" ht="12.75" hidden="true" customHeight="false" outlineLevel="0" collapsed="false">
      <c r="B115" s="124" t="n">
        <f aca="false">B114+1</f>
        <v>99</v>
      </c>
      <c r="C115" s="21" t="n">
        <f aca="false">$C$7</f>
        <v>3.29212628660779</v>
      </c>
      <c r="D115" s="21" t="n">
        <f aca="true">NORMSINV(RAND())</f>
        <v>0.756997988939087</v>
      </c>
      <c r="E115" s="21" t="n">
        <f aca="false">$C$4*($G$4-C115)*$J$4+$F$4*SQRT($J$4)*D115+C115</f>
        <v>3.36861093833537</v>
      </c>
      <c r="F115" s="125" t="n">
        <f aca="false">EXP(E115)</f>
        <v>29.0381632310095</v>
      </c>
      <c r="G115" s="126" t="n">
        <f aca="false">EXP(EXP(-$C$4*$K$4)*LN(F115)+(1-EXP(-$C$4*$K$4))*$G$4+$F$4^2/(4*$C$4)*(1-EXP(-2*$C$4*$K$4)))</f>
        <v>26.3689055071068</v>
      </c>
      <c r="H115" s="126" t="n">
        <f aca="false">EXP(EXP(-$C$4*$K$4*2)*LN(F115)+(1-EXP(-$C$4*$K$4*2))*$G$4+$F$4^2/(4*$C$4)*(1-EXP(-2*$C$4*$K$4*2)))</f>
        <v>24.3261000123108</v>
      </c>
      <c r="I115" s="126" t="n">
        <f aca="false">EXP(EXP(-$C$4*$K$4*3)*LN(F115)+(1-EXP(-$C$4*$K$4*3))*$G$4+$F$4^2/(4*$C$4)*(1-EXP(-2*$C$4*$K$4*3)))</f>
        <v>22.7615003037661</v>
      </c>
      <c r="J115" s="126" t="n">
        <f aca="false">EXP(EXP(-$C$4*$K$4*4)*LN(F115)+(1-EXP(-$C$4*$K$4*4))*$G$4+$F$4^2/(4*$C$4)*(1-EXP(-2*$C$4*$K$4*4)))</f>
        <v>21.5596420745709</v>
      </c>
      <c r="K115" s="126" t="n">
        <f aca="false">MAX(0,AVERAGE(G115:J115)-$I$4)</f>
        <v>1.75403697443866</v>
      </c>
      <c r="L115" s="22" t="n">
        <f aca="false">$D$7*AVERAGE(A115,K115)</f>
        <v>1.66849158174826</v>
      </c>
    </row>
    <row r="116" customFormat="false" ht="12.75" hidden="true" customHeight="false" outlineLevel="0" collapsed="false">
      <c r="B116" s="124" t="n">
        <f aca="false">B115+1</f>
        <v>100</v>
      </c>
      <c r="C116" s="21" t="n">
        <f aca="false">$C$7</f>
        <v>3.29212628660779</v>
      </c>
      <c r="D116" s="21" t="n">
        <f aca="true">NORMSINV(RAND())</f>
        <v>1.78498505255564</v>
      </c>
      <c r="E116" s="21" t="n">
        <f aca="false">$C$4*($G$4-C116)*$J$4+$F$4*SQRT($J$4)*D116+C116</f>
        <v>3.63610889584052</v>
      </c>
      <c r="F116" s="125" t="n">
        <f aca="false">EXP(E116)</f>
        <v>37.9439054157902</v>
      </c>
      <c r="G116" s="126" t="n">
        <f aca="false">EXP(EXP(-$C$4*$K$4)*LN(F116)+(1-EXP(-$C$4*$K$4))*$G$4+$F$4^2/(4*$C$4)*(1-EXP(-2*$C$4*$K$4)))</f>
        <v>32.5719084019271</v>
      </c>
      <c r="H116" s="126" t="n">
        <f aca="false">EXP(EXP(-$C$4*$K$4*2)*LN(F116)+(1-EXP(-$C$4*$K$4*2))*$G$4+$F$4^2/(4*$C$4)*(1-EXP(-2*$C$4*$K$4*2)))</f>
        <v>28.7432408638169</v>
      </c>
      <c r="I116" s="126" t="n">
        <f aca="false">EXP(EXP(-$C$4*$K$4*3)*LN(F116)+(1-EXP(-$C$4*$K$4*3))*$G$4+$F$4^2/(4*$C$4)*(1-EXP(-2*$C$4*$K$4*3)))</f>
        <v>25.9675487901051</v>
      </c>
      <c r="J116" s="126" t="n">
        <f aca="false">EXP(EXP(-$C$4*$K$4*4)*LN(F116)+(1-EXP(-$C$4*$K$4*4))*$G$4+$F$4^2/(4*$C$4)*(1-EXP(-2*$C$4*$K$4*4)))</f>
        <v>23.9243832581349</v>
      </c>
      <c r="K116" s="126" t="n">
        <f aca="false">MAX(0,AVERAGE(G116:J116)-$I$4)</f>
        <v>5.80177032849599</v>
      </c>
      <c r="L116" s="22" t="n">
        <f aca="false">$D$7*AVERAGE(A116,K116)</f>
        <v>5.51881465066056</v>
      </c>
    </row>
    <row r="117" customFormat="false" ht="12.75" hidden="true" customHeight="false" outlineLevel="0" collapsed="false">
      <c r="B117" s="124" t="n">
        <f aca="false">B116+1</f>
        <v>101</v>
      </c>
      <c r="C117" s="21" t="n">
        <f aca="false">$C$7</f>
        <v>3.29212628660779</v>
      </c>
      <c r="D117" s="21" t="n">
        <f aca="true">NORMSINV(RAND())</f>
        <v>-0.606419390725063</v>
      </c>
      <c r="E117" s="21" t="n">
        <f aca="false">$C$4*($G$4-C117)*$J$4+$F$4*SQRT($J$4)*D117+C117</f>
        <v>3.01382888202806</v>
      </c>
      <c r="F117" s="125" t="n">
        <f aca="false">EXP(E117)</f>
        <v>20.3652268862562</v>
      </c>
      <c r="G117" s="126" t="n">
        <f aca="false">EXP(EXP(-$C$4*$K$4)*LN(F117)+(1-EXP(-$C$4*$K$4))*$G$4+$F$4^2/(4*$C$4)*(1-EXP(-2*$C$4*$K$4)))</f>
        <v>19.9252043930678</v>
      </c>
      <c r="H117" s="126" t="n">
        <f aca="false">EXP(EXP(-$C$4*$K$4*2)*LN(F117)+(1-EXP(-$C$4*$K$4*2))*$G$4+$F$4^2/(4*$C$4)*(1-EXP(-2*$C$4*$K$4*2)))</f>
        <v>19.4968574189526</v>
      </c>
      <c r="I117" s="126" t="n">
        <f aca="false">EXP(EXP(-$C$4*$K$4*3)*LN(F117)+(1-EXP(-$C$4*$K$4*3))*$G$4+$F$4^2/(4*$C$4)*(1-EXP(-2*$C$4*$K$4*3)))</f>
        <v>19.1115866882431</v>
      </c>
      <c r="J117" s="126" t="n">
        <f aca="false">EXP(EXP(-$C$4*$K$4*4)*LN(F117)+(1-EXP(-$C$4*$K$4*4))*$G$4+$F$4^2/(4*$C$4)*(1-EXP(-2*$C$4*$K$4*4)))</f>
        <v>18.7799280321742</v>
      </c>
      <c r="K117" s="126" t="n">
        <f aca="false">MAX(0,AVERAGE(G117:J117)-$I$4)</f>
        <v>0</v>
      </c>
      <c r="L117" s="22" t="n">
        <f aca="false">$D$7*AVERAGE(A117,K117)</f>
        <v>0</v>
      </c>
    </row>
    <row r="118" customFormat="false" ht="12.75" hidden="true" customHeight="false" outlineLevel="0" collapsed="false">
      <c r="B118" s="124" t="n">
        <f aca="false">B117+1</f>
        <v>102</v>
      </c>
      <c r="C118" s="21" t="n">
        <f aca="false">$C$7</f>
        <v>3.29212628660779</v>
      </c>
      <c r="D118" s="21" t="n">
        <f aca="true">NORMSINV(RAND())</f>
        <v>-1.01810428214849</v>
      </c>
      <c r="E118" s="21" t="n">
        <f aca="false">$C$4*($G$4-C118)*$J$4+$F$4*SQRT($J$4)*D118+C118</f>
        <v>2.90670217636304</v>
      </c>
      <c r="F118" s="125" t="n">
        <f aca="false">EXP(E118)</f>
        <v>18.2963607941377</v>
      </c>
      <c r="G118" s="126" t="n">
        <f aca="false">EXP(EXP(-$C$4*$K$4)*LN(F118)+(1-EXP(-$C$4*$K$4))*$G$4+$F$4^2/(4*$C$4)*(1-EXP(-2*$C$4*$K$4)))</f>
        <v>18.3087462155508</v>
      </c>
      <c r="H118" s="126" t="n">
        <f aca="false">EXP(EXP(-$C$4*$K$4*2)*LN(F118)+(1-EXP(-$C$4*$K$4*2))*$G$4+$F$4^2/(4*$C$4)*(1-EXP(-2*$C$4*$K$4*2)))</f>
        <v>18.2366377832095</v>
      </c>
      <c r="I118" s="126" t="n">
        <f aca="false">EXP(EXP(-$C$4*$K$4*3)*LN(F118)+(1-EXP(-$C$4*$K$4*3))*$G$4+$F$4^2/(4*$C$4)*(1-EXP(-2*$C$4*$K$4*3)))</f>
        <v>18.1291496171428</v>
      </c>
      <c r="J118" s="126" t="n">
        <f aca="false">EXP(EXP(-$C$4*$K$4*4)*LN(F118)+(1-EXP(-$C$4*$K$4*4))*$G$4+$F$4^2/(4*$C$4)*(1-EXP(-2*$C$4*$K$4*4)))</f>
        <v>18.0132756262421</v>
      </c>
      <c r="K118" s="126" t="n">
        <f aca="false">MAX(0,AVERAGE(G118:J118)-$I$4)</f>
        <v>0</v>
      </c>
      <c r="L118" s="22" t="n">
        <f aca="false">$D$7*AVERAGE(A118,K118)</f>
        <v>0</v>
      </c>
    </row>
    <row r="119" customFormat="false" ht="12.75" hidden="true" customHeight="false" outlineLevel="0" collapsed="false">
      <c r="B119" s="124" t="n">
        <f aca="false">B118+1</f>
        <v>103</v>
      </c>
      <c r="C119" s="21" t="n">
        <f aca="false">$C$7</f>
        <v>3.29212628660779</v>
      </c>
      <c r="D119" s="21" t="n">
        <f aca="true">NORMSINV(RAND())</f>
        <v>1.05387386176524</v>
      </c>
      <c r="E119" s="21" t="n">
        <f aca="false">$C$4*($G$4-C119)*$J$4+$F$4*SQRT($J$4)*D119+C119</f>
        <v>3.44586258130271</v>
      </c>
      <c r="F119" s="125" t="n">
        <f aca="false">EXP(E119)</f>
        <v>31.3703312407198</v>
      </c>
      <c r="G119" s="126" t="n">
        <f aca="false">EXP(EXP(-$C$4*$K$4)*LN(F119)+(1-EXP(-$C$4*$K$4))*$G$4+$F$4^2/(4*$C$4)*(1-EXP(-2*$C$4*$K$4)))</f>
        <v>28.0278132896206</v>
      </c>
      <c r="H119" s="126" t="n">
        <f aca="false">EXP(EXP(-$C$4*$K$4*2)*LN(F119)+(1-EXP(-$C$4*$K$4*2))*$G$4+$F$4^2/(4*$C$4)*(1-EXP(-2*$C$4*$K$4*2)))</f>
        <v>25.5269774511381</v>
      </c>
      <c r="I119" s="126" t="n">
        <f aca="false">EXP(EXP(-$C$4*$K$4*3)*LN(F119)+(1-EXP(-$C$4*$K$4*3))*$G$4+$F$4^2/(4*$C$4)*(1-EXP(-2*$C$4*$K$4*3)))</f>
        <v>23.6444138027311</v>
      </c>
      <c r="J119" s="126" t="n">
        <f aca="false">EXP(EXP(-$C$4*$K$4*4)*LN(F119)+(1-EXP(-$C$4*$K$4*4))*$G$4+$F$4^2/(4*$C$4)*(1-EXP(-2*$C$4*$K$4*4)))</f>
        <v>22.2174789933866</v>
      </c>
      <c r="K119" s="126" t="n">
        <f aca="false">MAX(0,AVERAGE(G119:J119)-$I$4)</f>
        <v>2.85417088421907</v>
      </c>
      <c r="L119" s="22" t="n">
        <f aca="false">$D$7*AVERAGE(A119,K119)</f>
        <v>2.7149713276224</v>
      </c>
    </row>
    <row r="120" customFormat="false" ht="12.75" hidden="true" customHeight="false" outlineLevel="0" collapsed="false">
      <c r="B120" s="124" t="n">
        <f aca="false">B119+1</f>
        <v>104</v>
      </c>
      <c r="C120" s="21" t="n">
        <f aca="false">$C$7</f>
        <v>3.29212628660779</v>
      </c>
      <c r="D120" s="21" t="n">
        <f aca="true">NORMSINV(RAND())</f>
        <v>-0.793252892865553</v>
      </c>
      <c r="E120" s="21" t="n">
        <f aca="false">$C$4*($G$4-C120)*$J$4+$F$4*SQRT($J$4)*D120+C120</f>
        <v>2.96521194706364</v>
      </c>
      <c r="F120" s="125" t="n">
        <f aca="false">EXP(E120)</f>
        <v>19.3988143275244</v>
      </c>
      <c r="G120" s="126" t="n">
        <f aca="false">EXP(EXP(-$C$4*$K$4)*LN(F120)+(1-EXP(-$C$4*$K$4))*$G$4+$F$4^2/(4*$C$4)*(1-EXP(-2*$C$4*$K$4)))</f>
        <v>19.1746437285681</v>
      </c>
      <c r="H120" s="126" t="n">
        <f aca="false">EXP(EXP(-$C$4*$K$4*2)*LN(F120)+(1-EXP(-$C$4*$K$4*2))*$G$4+$F$4^2/(4*$C$4)*(1-EXP(-2*$C$4*$K$4*2)))</f>
        <v>18.9144902953511</v>
      </c>
      <c r="I120" s="126" t="n">
        <f aca="false">EXP(EXP(-$C$4*$K$4*3)*LN(F120)+(1-EXP(-$C$4*$K$4*3))*$G$4+$F$4^2/(4*$C$4)*(1-EXP(-2*$C$4*$K$4*3)))</f>
        <v>18.6593003064181</v>
      </c>
      <c r="J120" s="126" t="n">
        <f aca="false">EXP(EXP(-$C$4*$K$4*4)*LN(F120)+(1-EXP(-$C$4*$K$4*4))*$G$4+$F$4^2/(4*$C$4)*(1-EXP(-2*$C$4*$K$4*4)))</f>
        <v>18.4280383167389</v>
      </c>
      <c r="K120" s="126" t="n">
        <f aca="false">MAX(0,AVERAGE(G120:J120)-$I$4)</f>
        <v>0</v>
      </c>
      <c r="L120" s="22" t="n">
        <f aca="false">$D$7*AVERAGE(A120,K120)</f>
        <v>0</v>
      </c>
    </row>
    <row r="121" customFormat="false" ht="12.75" hidden="true" customHeight="false" outlineLevel="0" collapsed="false">
      <c r="B121" s="124" t="n">
        <f aca="false">B120+1</f>
        <v>105</v>
      </c>
      <c r="C121" s="21" t="n">
        <f aca="false">$C$7</f>
        <v>3.29212628660779</v>
      </c>
      <c r="D121" s="21" t="n">
        <f aca="true">NORMSINV(RAND())</f>
        <v>0.762433188178077</v>
      </c>
      <c r="E121" s="21" t="n">
        <f aca="false">$C$4*($G$4-C121)*$J$4+$F$4*SQRT($J$4)*D121+C121</f>
        <v>3.37002526031132</v>
      </c>
      <c r="F121" s="125" t="n">
        <f aca="false">EXP(E121)</f>
        <v>29.0792615997205</v>
      </c>
      <c r="G121" s="126" t="n">
        <f aca="false">EXP(EXP(-$C$4*$K$4)*LN(F121)+(1-EXP(-$C$4*$K$4))*$G$4+$F$4^2/(4*$C$4)*(1-EXP(-2*$C$4*$K$4)))</f>
        <v>26.3983761406865</v>
      </c>
      <c r="H121" s="126" t="n">
        <f aca="false">EXP(EXP(-$C$4*$K$4*2)*LN(F121)+(1-EXP(-$C$4*$K$4*2))*$G$4+$F$4^2/(4*$C$4)*(1-EXP(-2*$C$4*$K$4*2)))</f>
        <v>24.3475696819013</v>
      </c>
      <c r="I121" s="126" t="n">
        <f aca="false">EXP(EXP(-$C$4*$K$4*3)*LN(F121)+(1-EXP(-$C$4*$K$4*3))*$G$4+$F$4^2/(4*$C$4)*(1-EXP(-2*$C$4*$K$4*3)))</f>
        <v>22.7773645697995</v>
      </c>
      <c r="J121" s="126" t="n">
        <f aca="false">EXP(EXP(-$C$4*$K$4*4)*LN(F121)+(1-EXP(-$C$4*$K$4*4))*$G$4+$F$4^2/(4*$C$4)*(1-EXP(-2*$C$4*$K$4*4)))</f>
        <v>21.5715089214854</v>
      </c>
      <c r="K121" s="126" t="n">
        <f aca="false">MAX(0,AVERAGE(G121:J121)-$I$4)</f>
        <v>1.77370482846818</v>
      </c>
      <c r="L121" s="22" t="n">
        <f aca="false">$D$7*AVERAGE(A121,K121)</f>
        <v>1.68720022321793</v>
      </c>
    </row>
    <row r="122" customFormat="false" ht="12.75" hidden="true" customHeight="false" outlineLevel="0" collapsed="false">
      <c r="B122" s="124" t="n">
        <f aca="false">B121+1</f>
        <v>106</v>
      </c>
      <c r="C122" s="21" t="n">
        <f aca="false">$C$7</f>
        <v>3.29212628660779</v>
      </c>
      <c r="D122" s="21" t="n">
        <f aca="true">NORMSINV(RAND())</f>
        <v>-0.679399018933969</v>
      </c>
      <c r="E122" s="21" t="n">
        <f aca="false">$C$4*($G$4-C122)*$J$4+$F$4*SQRT($J$4)*D122+C122</f>
        <v>2.99483846650991</v>
      </c>
      <c r="F122" s="125" t="n">
        <f aca="false">EXP(E122)</f>
        <v>19.982131845649</v>
      </c>
      <c r="G122" s="126" t="n">
        <f aca="false">EXP(EXP(-$C$4*$K$4)*LN(F122)+(1-EXP(-$C$4*$K$4))*$G$4+$F$4^2/(4*$C$4)*(1-EXP(-2*$C$4*$K$4)))</f>
        <v>19.6285908382131</v>
      </c>
      <c r="H122" s="126" t="n">
        <f aca="false">EXP(EXP(-$C$4*$K$4*2)*LN(F122)+(1-EXP(-$C$4*$K$4*2))*$G$4+$F$4^2/(4*$C$4)*(1-EXP(-2*$C$4*$K$4*2)))</f>
        <v>19.2672729823789</v>
      </c>
      <c r="I122" s="126" t="n">
        <f aca="false">EXP(EXP(-$C$4*$K$4*3)*LN(F122)+(1-EXP(-$C$4*$K$4*3))*$G$4+$F$4^2/(4*$C$4)*(1-EXP(-2*$C$4*$K$4*3)))</f>
        <v>18.9336273252395</v>
      </c>
      <c r="J122" s="126" t="n">
        <f aca="false">EXP(EXP(-$C$4*$K$4*4)*LN(F122)+(1-EXP(-$C$4*$K$4*4))*$G$4+$F$4^2/(4*$C$4)*(1-EXP(-2*$C$4*$K$4*4)))</f>
        <v>18.6416825396587</v>
      </c>
      <c r="K122" s="126" t="n">
        <f aca="false">MAX(0,AVERAGE(G122:J122)-$I$4)</f>
        <v>0</v>
      </c>
      <c r="L122" s="22" t="n">
        <f aca="false">$D$7*AVERAGE(A122,K122)</f>
        <v>0</v>
      </c>
    </row>
    <row r="123" customFormat="false" ht="12.75" hidden="true" customHeight="false" outlineLevel="0" collapsed="false">
      <c r="B123" s="124" t="n">
        <f aca="false">B122+1</f>
        <v>107</v>
      </c>
      <c r="C123" s="21" t="n">
        <f aca="false">$C$7</f>
        <v>3.29212628660779</v>
      </c>
      <c r="D123" s="21" t="n">
        <f aca="true">NORMSINV(RAND())</f>
        <v>-0.0627817919758471</v>
      </c>
      <c r="E123" s="21" t="n">
        <f aca="false">$C$4*($G$4-C123)*$J$4+$F$4*SQRT($J$4)*D123+C123</f>
        <v>3.15529170041881</v>
      </c>
      <c r="F123" s="125" t="n">
        <f aca="false">EXP(E123)</f>
        <v>23.4598793500692</v>
      </c>
      <c r="G123" s="126" t="n">
        <f aca="false">EXP(EXP(-$C$4*$K$4)*LN(F123)+(1-EXP(-$C$4*$K$4))*$G$4+$F$4^2/(4*$C$4)*(1-EXP(-2*$C$4*$K$4)))</f>
        <v>22.2804604818053</v>
      </c>
      <c r="H123" s="126" t="n">
        <f aca="false">EXP(EXP(-$C$4*$K$4*2)*LN(F123)+(1-EXP(-$C$4*$K$4*2))*$G$4+$F$4^2/(4*$C$4)*(1-EXP(-2*$C$4*$K$4*2)))</f>
        <v>21.2954029291309</v>
      </c>
      <c r="I123" s="126" t="n">
        <f aca="false">EXP(EXP(-$C$4*$K$4*3)*LN(F123)+(1-EXP(-$C$4*$K$4*3))*$G$4+$F$4^2/(4*$C$4)*(1-EXP(-2*$C$4*$K$4*3)))</f>
        <v>20.4909514449998</v>
      </c>
      <c r="J123" s="126" t="n">
        <f aca="false">EXP(EXP(-$C$4*$K$4*4)*LN(F123)+(1-EXP(-$C$4*$K$4*4))*$G$4+$F$4^2/(4*$C$4)*(1-EXP(-2*$C$4*$K$4*4)))</f>
        <v>19.8425249697487</v>
      </c>
      <c r="K123" s="126" t="n">
        <f aca="false">MAX(0,AVERAGE(G123:J123)-$I$4)</f>
        <v>0</v>
      </c>
      <c r="L123" s="22" t="n">
        <f aca="false">$D$7*AVERAGE(A123,K123)</f>
        <v>0</v>
      </c>
    </row>
    <row r="124" customFormat="false" ht="12.75" hidden="true" customHeight="false" outlineLevel="0" collapsed="false">
      <c r="B124" s="124" t="n">
        <f aca="false">B123+1</f>
        <v>108</v>
      </c>
      <c r="C124" s="21" t="n">
        <f aca="false">$C$7</f>
        <v>3.29212628660779</v>
      </c>
      <c r="D124" s="21" t="n">
        <f aca="true">NORMSINV(RAND())</f>
        <v>0.920032562362898</v>
      </c>
      <c r="E124" s="21" t="n">
        <f aca="false">$C$4*($G$4-C124)*$J$4+$F$4*SQRT($J$4)*D124+C124</f>
        <v>3.41103502803175</v>
      </c>
      <c r="F124" s="125" t="n">
        <f aca="false">EXP(E124)</f>
        <v>30.2965858525122</v>
      </c>
      <c r="G124" s="126" t="n">
        <f aca="false">EXP(EXP(-$C$4*$K$4)*LN(F124)+(1-EXP(-$C$4*$K$4))*$G$4+$F$4^2/(4*$C$4)*(1-EXP(-2*$C$4*$K$4)))</f>
        <v>27.2673828483091</v>
      </c>
      <c r="H124" s="126" t="n">
        <f aca="false">EXP(EXP(-$C$4*$K$4*2)*LN(F124)+(1-EXP(-$C$4*$K$4*2))*$G$4+$F$4^2/(4*$C$4)*(1-EXP(-2*$C$4*$K$4*2)))</f>
        <v>24.9784142900762</v>
      </c>
      <c r="I124" s="126" t="n">
        <f aca="false">EXP(EXP(-$C$4*$K$4*3)*LN(F124)+(1-EXP(-$C$4*$K$4*3))*$G$4+$F$4^2/(4*$C$4)*(1-EXP(-2*$C$4*$K$4*3)))</f>
        <v>23.2422057650763</v>
      </c>
      <c r="J124" s="126" t="n">
        <f aca="false">EXP(EXP(-$C$4*$K$4*4)*LN(F124)+(1-EXP(-$C$4*$K$4*4))*$G$4+$F$4^2/(4*$C$4)*(1-EXP(-2*$C$4*$K$4*4)))</f>
        <v>21.9184559451769</v>
      </c>
      <c r="K124" s="126" t="n">
        <f aca="false">MAX(0,AVERAGE(G124:J124)-$I$4)</f>
        <v>2.35161471215966</v>
      </c>
      <c r="L124" s="22" t="n">
        <f aca="false">$D$7*AVERAGE(A124,K124)</f>
        <v>2.23692510929504</v>
      </c>
    </row>
    <row r="125" customFormat="false" ht="12.75" hidden="true" customHeight="false" outlineLevel="0" collapsed="false">
      <c r="B125" s="124" t="n">
        <f aca="false">B124+1</f>
        <v>109</v>
      </c>
      <c r="C125" s="21" t="n">
        <f aca="false">$C$7</f>
        <v>3.29212628660779</v>
      </c>
      <c r="D125" s="21" t="n">
        <f aca="true">NORMSINV(RAND())</f>
        <v>0.932705188274811</v>
      </c>
      <c r="E125" s="21" t="n">
        <f aca="false">$C$4*($G$4-C125)*$J$4+$F$4*SQRT($J$4)*D125+C125</f>
        <v>3.41433263912789</v>
      </c>
      <c r="F125" s="125" t="n">
        <f aca="false">EXP(E125)</f>
        <v>30.3966571175682</v>
      </c>
      <c r="G125" s="126" t="n">
        <f aca="false">EXP(EXP(-$C$4*$K$4)*LN(F125)+(1-EXP(-$C$4*$K$4))*$G$4+$F$4^2/(4*$C$4)*(1-EXP(-2*$C$4*$K$4)))</f>
        <v>27.338490289815</v>
      </c>
      <c r="H125" s="126" t="n">
        <f aca="false">EXP(EXP(-$C$4*$K$4*2)*LN(F125)+(1-EXP(-$C$4*$K$4*2))*$G$4+$F$4^2/(4*$C$4)*(1-EXP(-2*$C$4*$K$4*2)))</f>
        <v>25.0298451790161</v>
      </c>
      <c r="I125" s="126" t="n">
        <f aca="false">EXP(EXP(-$C$4*$K$4*3)*LN(F125)+(1-EXP(-$C$4*$K$4*3))*$G$4+$F$4^2/(4*$C$4)*(1-EXP(-2*$C$4*$K$4*3)))</f>
        <v>23.2799933457295</v>
      </c>
      <c r="J125" s="126" t="n">
        <f aca="false">EXP(EXP(-$C$4*$K$4*4)*LN(F125)+(1-EXP(-$C$4*$K$4*4))*$G$4+$F$4^2/(4*$C$4)*(1-EXP(-2*$C$4*$K$4*4)))</f>
        <v>21.9465952931895</v>
      </c>
      <c r="K125" s="126" t="n">
        <f aca="false">MAX(0,AVERAGE(G125:J125)-$I$4)</f>
        <v>2.39873102693752</v>
      </c>
      <c r="L125" s="22" t="n">
        <f aca="false">$D$7*AVERAGE(A125,K125)</f>
        <v>2.28174353428578</v>
      </c>
    </row>
    <row r="126" customFormat="false" ht="12.75" hidden="true" customHeight="false" outlineLevel="0" collapsed="false">
      <c r="B126" s="124" t="n">
        <f aca="false">B125+1</f>
        <v>110</v>
      </c>
      <c r="C126" s="21" t="n">
        <f aca="false">$C$7</f>
        <v>3.29212628660779</v>
      </c>
      <c r="D126" s="21" t="n">
        <f aca="true">NORMSINV(RAND())</f>
        <v>0.692161384543899</v>
      </c>
      <c r="E126" s="21" t="n">
        <f aca="false">$C$4*($G$4-C126)*$J$4+$F$4*SQRT($J$4)*D126+C126</f>
        <v>3.35173946216497</v>
      </c>
      <c r="F126" s="125" t="n">
        <f aca="false">EXP(E126)</f>
        <v>28.5523562163206</v>
      </c>
      <c r="G126" s="126" t="n">
        <f aca="false">EXP(EXP(-$C$4*$K$4)*LN(F126)+(1-EXP(-$C$4*$K$4))*$G$4+$F$4^2/(4*$C$4)*(1-EXP(-2*$C$4*$K$4)))</f>
        <v>26.0198765450256</v>
      </c>
      <c r="H126" s="126" t="n">
        <f aca="false">EXP(EXP(-$C$4*$K$4*2)*LN(F126)+(1-EXP(-$C$4*$K$4*2))*$G$4+$F$4^2/(4*$C$4)*(1-EXP(-2*$C$4*$K$4*2)))</f>
        <v>24.0714431407925</v>
      </c>
      <c r="I126" s="126" t="n">
        <f aca="false">EXP(EXP(-$C$4*$K$4*3)*LN(F126)+(1-EXP(-$C$4*$K$4*3))*$G$4+$F$4^2/(4*$C$4)*(1-EXP(-2*$C$4*$K$4*3)))</f>
        <v>22.5731050603639</v>
      </c>
      <c r="J126" s="126" t="n">
        <f aca="false">EXP(EXP(-$C$4*$K$4*4)*LN(F126)+(1-EXP(-$C$4*$K$4*4))*$G$4+$F$4^2/(4*$C$4)*(1-EXP(-2*$C$4*$K$4*4)))</f>
        <v>21.4185846243455</v>
      </c>
      <c r="K126" s="126" t="n">
        <f aca="false">MAX(0,AVERAGE(G126:J126)-$I$4)</f>
        <v>1.52075234263189</v>
      </c>
      <c r="L126" s="22" t="n">
        <f aca="false">$D$7*AVERAGE(A126,K126)</f>
        <v>1.44658437568985</v>
      </c>
    </row>
    <row r="127" customFormat="false" ht="12.75" hidden="true" customHeight="false" outlineLevel="0" collapsed="false">
      <c r="B127" s="124" t="n">
        <f aca="false">B126+1</f>
        <v>111</v>
      </c>
      <c r="C127" s="21" t="n">
        <f aca="false">$C$7</f>
        <v>3.29212628660779</v>
      </c>
      <c r="D127" s="21" t="n">
        <f aca="true">NORMSINV(RAND())</f>
        <v>-0.516572949901988</v>
      </c>
      <c r="E127" s="21" t="n">
        <f aca="false">$C$4*($G$4-C127)*$J$4+$F$4*SQRT($J$4)*D127+C127</f>
        <v>3.03720830017436</v>
      </c>
      <c r="F127" s="125" t="n">
        <f aca="false">EXP(E127)</f>
        <v>20.8469634588697</v>
      </c>
      <c r="G127" s="126" t="n">
        <f aca="false">EXP(EXP(-$C$4*$K$4)*LN(F127)+(1-EXP(-$C$4*$K$4))*$G$4+$F$4^2/(4*$C$4)*(1-EXP(-2*$C$4*$K$4)))</f>
        <v>20.2965332451885</v>
      </c>
      <c r="H127" s="126" t="n">
        <f aca="false">EXP(EXP(-$C$4*$K$4*2)*LN(F127)+(1-EXP(-$C$4*$K$4*2))*$G$4+$F$4^2/(4*$C$4)*(1-EXP(-2*$C$4*$K$4*2)))</f>
        <v>19.7832632290612</v>
      </c>
      <c r="I127" s="126" t="n">
        <f aca="false">EXP(EXP(-$C$4*$K$4*3)*LN(F127)+(1-EXP(-$C$4*$K$4*3))*$G$4+$F$4^2/(4*$C$4)*(1-EXP(-2*$C$4*$K$4*3)))</f>
        <v>19.3329742997594</v>
      </c>
      <c r="J127" s="126" t="n">
        <f aca="false">EXP(EXP(-$C$4*$K$4*4)*LN(F127)+(1-EXP(-$C$4*$K$4*4))*$G$4+$F$4^2/(4*$C$4)*(1-EXP(-2*$C$4*$K$4*4)))</f>
        <v>18.9515331919113</v>
      </c>
      <c r="K127" s="126" t="n">
        <f aca="false">MAX(0,AVERAGE(G127:J127)-$I$4)</f>
        <v>0</v>
      </c>
      <c r="L127" s="22" t="n">
        <f aca="false">$D$7*AVERAGE(A127,K127)</f>
        <v>0</v>
      </c>
    </row>
    <row r="128" customFormat="false" ht="12.75" hidden="true" customHeight="false" outlineLevel="0" collapsed="false">
      <c r="B128" s="124" t="n">
        <f aca="false">B127+1</f>
        <v>112</v>
      </c>
      <c r="C128" s="21" t="n">
        <f aca="false">$C$7</f>
        <v>3.29212628660779</v>
      </c>
      <c r="D128" s="21" t="n">
        <f aca="true">NORMSINV(RAND())</f>
        <v>0.416003692598473</v>
      </c>
      <c r="E128" s="21" t="n">
        <f aca="false">$C$4*($G$4-C128)*$J$4+$F$4*SQRT($J$4)*D128+C128</f>
        <v>3.27987900675724</v>
      </c>
      <c r="F128" s="125" t="n">
        <f aca="false">EXP(E128)</f>
        <v>26.5725574054746</v>
      </c>
      <c r="G128" s="126" t="n">
        <f aca="false">EXP(EXP(-$C$4*$K$4)*LN(F128)+(1-EXP(-$C$4*$K$4))*$G$4+$F$4^2/(4*$C$4)*(1-EXP(-2*$C$4*$K$4)))</f>
        <v>24.5842680832296</v>
      </c>
      <c r="H128" s="126" t="n">
        <f aca="false">EXP(EXP(-$C$4*$K$4*2)*LN(F128)+(1-EXP(-$C$4*$K$4*2))*$G$4+$F$4^2/(4*$C$4)*(1-EXP(-2*$C$4*$K$4*2)))</f>
        <v>23.0163076855308</v>
      </c>
      <c r="I128" s="126" t="n">
        <f aca="false">EXP(EXP(-$C$4*$K$4*3)*LN(F128)+(1-EXP(-$C$4*$K$4*3))*$G$4+$F$4^2/(4*$C$4)*(1-EXP(-2*$C$4*$K$4*3)))</f>
        <v>21.7879845377501</v>
      </c>
      <c r="J128" s="126" t="n">
        <f aca="false">EXP(EXP(-$C$4*$K$4*4)*LN(F128)+(1-EXP(-$C$4*$K$4*4))*$G$4+$F$4^2/(4*$C$4)*(1-EXP(-2*$C$4*$K$4*4)))</f>
        <v>20.8280440430874</v>
      </c>
      <c r="K128" s="126" t="n">
        <f aca="false">MAX(0,AVERAGE(G128:J128)-$I$4)</f>
        <v>0.554151087399479</v>
      </c>
      <c r="L128" s="22" t="n">
        <f aca="false">$D$7*AVERAGE(A128,K128)</f>
        <v>0.527124819953451</v>
      </c>
    </row>
    <row r="129" customFormat="false" ht="12.75" hidden="true" customHeight="false" outlineLevel="0" collapsed="false">
      <c r="B129" s="124" t="n">
        <f aca="false">B128+1</f>
        <v>113</v>
      </c>
      <c r="C129" s="21" t="n">
        <f aca="false">$C$7</f>
        <v>3.29212628660779</v>
      </c>
      <c r="D129" s="21" t="n">
        <f aca="true">NORMSINV(RAND())</f>
        <v>-0.466681643198466</v>
      </c>
      <c r="E129" s="21" t="n">
        <f aca="false">$C$4*($G$4-C129)*$J$4+$F$4*SQRT($J$4)*D129+C129</f>
        <v>3.05019078128994</v>
      </c>
      <c r="F129" s="125" t="n">
        <f aca="false">EXP(E129)</f>
        <v>21.1193732194843</v>
      </c>
      <c r="G129" s="126" t="n">
        <f aca="false">EXP(EXP(-$C$4*$K$4)*LN(F129)+(1-EXP(-$C$4*$K$4))*$G$4+$F$4^2/(4*$C$4)*(1-EXP(-2*$C$4*$K$4)))</f>
        <v>20.5057104942679</v>
      </c>
      <c r="H129" s="126" t="n">
        <f aca="false">EXP(EXP(-$C$4*$K$4*2)*LN(F129)+(1-EXP(-$C$4*$K$4*2))*$G$4+$F$4^2/(4*$C$4)*(1-EXP(-2*$C$4*$K$4*2)))</f>
        <v>19.9441158901266</v>
      </c>
      <c r="I129" s="126" t="n">
        <f aca="false">EXP(EXP(-$C$4*$K$4*3)*LN(F129)+(1-EXP(-$C$4*$K$4*3))*$G$4+$F$4^2/(4*$C$4)*(1-EXP(-2*$C$4*$K$4*3)))</f>
        <v>19.4570153383621</v>
      </c>
      <c r="J129" s="126" t="n">
        <f aca="false">EXP(EXP(-$C$4*$K$4*4)*LN(F129)+(1-EXP(-$C$4*$K$4*4))*$G$4+$F$4^2/(4*$C$4)*(1-EXP(-2*$C$4*$K$4*4)))</f>
        <v>19.0475009495893</v>
      </c>
      <c r="K129" s="126" t="n">
        <f aca="false">MAX(0,AVERAGE(G129:J129)-$I$4)</f>
        <v>0</v>
      </c>
      <c r="L129" s="22" t="n">
        <f aca="false">$D$7*AVERAGE(A129,K129)</f>
        <v>0</v>
      </c>
    </row>
    <row r="130" customFormat="false" ht="12.75" hidden="true" customHeight="false" outlineLevel="0" collapsed="false">
      <c r="B130" s="124" t="n">
        <f aca="false">B129+1</f>
        <v>114</v>
      </c>
      <c r="C130" s="21" t="n">
        <f aca="false">$C$7</f>
        <v>3.29212628660779</v>
      </c>
      <c r="D130" s="21" t="n">
        <f aca="true">NORMSINV(RAND())</f>
        <v>-0.354216595887874</v>
      </c>
      <c r="E130" s="21" t="n">
        <f aca="false">$C$4*($G$4-C130)*$J$4+$F$4*SQRT($J$4)*D130+C130</f>
        <v>3.07945590680666</v>
      </c>
      <c r="F130" s="125" t="n">
        <f aca="false">EXP(E130)</f>
        <v>21.7465670176218</v>
      </c>
      <c r="G130" s="126" t="n">
        <f aca="false">EXP(EXP(-$C$4*$K$4)*LN(F130)+(1-EXP(-$C$4*$K$4))*$G$4+$F$4^2/(4*$C$4)*(1-EXP(-2*$C$4*$K$4)))</f>
        <v>20.9851792508016</v>
      </c>
      <c r="H130" s="126" t="n">
        <f aca="false">EXP(EXP(-$C$4*$K$4*2)*LN(F130)+(1-EXP(-$C$4*$K$4*2))*$G$4+$F$4^2/(4*$C$4)*(1-EXP(-2*$C$4*$K$4*2)))</f>
        <v>20.3115234337782</v>
      </c>
      <c r="I130" s="126" t="n">
        <f aca="false">EXP(EXP(-$C$4*$K$4*3)*LN(F130)+(1-EXP(-$C$4*$K$4*3))*$G$4+$F$4^2/(4*$C$4)*(1-EXP(-2*$C$4*$K$4*3)))</f>
        <v>19.7395556735195</v>
      </c>
      <c r="J130" s="126" t="n">
        <f aca="false">EXP(EXP(-$C$4*$K$4*4)*LN(F130)+(1-EXP(-$C$4*$K$4*4))*$G$4+$F$4^2/(4*$C$4)*(1-EXP(-2*$C$4*$K$4*4)))</f>
        <v>19.2656178002067</v>
      </c>
      <c r="K130" s="126" t="n">
        <f aca="false">MAX(0,AVERAGE(G130:J130)-$I$4)</f>
        <v>0</v>
      </c>
      <c r="L130" s="22" t="n">
        <f aca="false">$D$7*AVERAGE(A130,K130)</f>
        <v>0</v>
      </c>
    </row>
    <row r="131" customFormat="false" ht="12.75" hidden="true" customHeight="false" outlineLevel="0" collapsed="false">
      <c r="B131" s="124" t="n">
        <f aca="false">B130+1</f>
        <v>115</v>
      </c>
      <c r="C131" s="21" t="n">
        <f aca="false">$C$7</f>
        <v>3.29212628660779</v>
      </c>
      <c r="D131" s="21" t="n">
        <f aca="true">NORMSINV(RAND())</f>
        <v>-0.93296721864435</v>
      </c>
      <c r="E131" s="21" t="n">
        <f aca="false">$C$4*($G$4-C131)*$J$4+$F$4*SQRT($J$4)*D131+C131</f>
        <v>2.92885614249879</v>
      </c>
      <c r="F131" s="125" t="n">
        <f aca="false">EXP(E131)</f>
        <v>18.7062210030886</v>
      </c>
      <c r="G131" s="126" t="n">
        <f aca="false">EXP(EXP(-$C$4*$K$4)*LN(F131)+(1-EXP(-$C$4*$K$4))*$G$4+$F$4^2/(4*$C$4)*(1-EXP(-2*$C$4*$K$4)))</f>
        <v>18.6319091258393</v>
      </c>
      <c r="H131" s="126" t="n">
        <f aca="false">EXP(EXP(-$C$4*$K$4*2)*LN(F131)+(1-EXP(-$C$4*$K$4*2))*$G$4+$F$4^2/(4*$C$4)*(1-EXP(-2*$C$4*$K$4*2)))</f>
        <v>18.4903920734621</v>
      </c>
      <c r="I131" s="126" t="n">
        <f aca="false">EXP(EXP(-$C$4*$K$4*3)*LN(F131)+(1-EXP(-$C$4*$K$4*3))*$G$4+$F$4^2/(4*$C$4)*(1-EXP(-2*$C$4*$K$4*3)))</f>
        <v>18.3280888583424</v>
      </c>
      <c r="J131" s="126" t="n">
        <f aca="false">EXP(EXP(-$C$4*$K$4*4)*LN(F131)+(1-EXP(-$C$4*$K$4*4))*$G$4+$F$4^2/(4*$C$4)*(1-EXP(-2*$C$4*$K$4*4)))</f>
        <v>18.1692104867996</v>
      </c>
      <c r="K131" s="126" t="n">
        <f aca="false">MAX(0,AVERAGE(G131:J131)-$I$4)</f>
        <v>0</v>
      </c>
      <c r="L131" s="22" t="n">
        <f aca="false">$D$7*AVERAGE(A131,K131)</f>
        <v>0</v>
      </c>
    </row>
    <row r="132" customFormat="false" ht="12.75" hidden="true" customHeight="false" outlineLevel="0" collapsed="false">
      <c r="B132" s="124" t="n">
        <f aca="false">B131+1</f>
        <v>116</v>
      </c>
      <c r="C132" s="21" t="n">
        <f aca="false">$C$7</f>
        <v>3.29212628660779</v>
      </c>
      <c r="D132" s="21" t="n">
        <f aca="true">NORMSINV(RAND())</f>
        <v>-1.99020170164872</v>
      </c>
      <c r="E132" s="21" t="n">
        <f aca="false">$C$4*($G$4-C132)*$J$4+$F$4*SQRT($J$4)*D132+C132</f>
        <v>2.6537475591157</v>
      </c>
      <c r="F132" s="125" t="n">
        <f aca="false">EXP(E132)</f>
        <v>14.2071812572697</v>
      </c>
      <c r="G132" s="126" t="n">
        <f aca="false">EXP(EXP(-$C$4*$K$4)*LN(F132)+(1-EXP(-$C$4*$K$4))*$G$4+$F$4^2/(4*$C$4)*(1-EXP(-2*$C$4*$K$4)))</f>
        <v>14.9932516948798</v>
      </c>
      <c r="H132" s="126" t="n">
        <f aca="false">EXP(EXP(-$C$4*$K$4*2)*LN(F132)+(1-EXP(-$C$4*$K$4*2))*$G$4+$F$4^2/(4*$C$4)*(1-EXP(-2*$C$4*$K$4*2)))</f>
        <v>15.5747545368777</v>
      </c>
      <c r="I132" s="126" t="n">
        <f aca="false">EXP(EXP(-$C$4*$K$4*3)*LN(F132)+(1-EXP(-$C$4*$K$4*3))*$G$4+$F$4^2/(4*$C$4)*(1-EXP(-2*$C$4*$K$4*3)))</f>
        <v>16.0051168286965</v>
      </c>
      <c r="J132" s="126" t="n">
        <f aca="false">EXP(EXP(-$C$4*$K$4*4)*LN(F132)+(1-EXP(-$C$4*$K$4*4))*$G$4+$F$4^2/(4*$C$4)*(1-EXP(-2*$C$4*$K$4*4)))</f>
        <v>16.3249132511857</v>
      </c>
      <c r="K132" s="126" t="n">
        <f aca="false">MAX(0,AVERAGE(G132:J132)-$I$4)</f>
        <v>0</v>
      </c>
      <c r="L132" s="22" t="n">
        <f aca="false">$D$7*AVERAGE(A132,K132)</f>
        <v>0</v>
      </c>
    </row>
    <row r="133" customFormat="false" ht="12.75" hidden="true" customHeight="false" outlineLevel="0" collapsed="false">
      <c r="B133" s="124" t="n">
        <f aca="false">B132+1</f>
        <v>117</v>
      </c>
      <c r="C133" s="21" t="n">
        <f aca="false">$C$7</f>
        <v>3.29212628660779</v>
      </c>
      <c r="D133" s="21" t="n">
        <f aca="true">NORMSINV(RAND())</f>
        <v>0.721031273765949</v>
      </c>
      <c r="E133" s="21" t="n">
        <f aca="false">$C$4*($G$4-C133)*$J$4+$F$4*SQRT($J$4)*D133+C133</f>
        <v>3.35925184891927</v>
      </c>
      <c r="F133" s="125" t="n">
        <f aca="false">EXP(E133)</f>
        <v>28.7676602700514</v>
      </c>
      <c r="G133" s="126" t="n">
        <f aca="false">EXP(EXP(-$C$4*$K$4)*LN(F133)+(1-EXP(-$C$4*$K$4))*$G$4+$F$4^2/(4*$C$4)*(1-EXP(-2*$C$4*$K$4)))</f>
        <v>26.1747149445892</v>
      </c>
      <c r="H133" s="126" t="n">
        <f aca="false">EXP(EXP(-$C$4*$K$4*2)*LN(F133)+(1-EXP(-$C$4*$K$4*2))*$G$4+$F$4^2/(4*$C$4)*(1-EXP(-2*$C$4*$K$4*2)))</f>
        <v>24.1845036647022</v>
      </c>
      <c r="I133" s="126" t="n">
        <f aca="false">EXP(EXP(-$C$4*$K$4*3)*LN(F133)+(1-EXP(-$C$4*$K$4*3))*$G$4+$F$4^2/(4*$C$4)*(1-EXP(-2*$C$4*$K$4*3)))</f>
        <v>22.6567987314144</v>
      </c>
      <c r="J133" s="126" t="n">
        <f aca="false">EXP(EXP(-$C$4*$K$4*4)*LN(F133)+(1-EXP(-$C$4*$K$4*4))*$G$4+$F$4^2/(4*$C$4)*(1-EXP(-2*$C$4*$K$4*4)))</f>
        <v>21.4812791405687</v>
      </c>
      <c r="K133" s="126" t="n">
        <f aca="false">MAX(0,AVERAGE(G133:J133)-$I$4)</f>
        <v>1.62432412031861</v>
      </c>
      <c r="L133" s="22" t="n">
        <f aca="false">$D$7*AVERAGE(A133,K133)</f>
        <v>1.5451048981733</v>
      </c>
    </row>
    <row r="134" customFormat="false" ht="12.75" hidden="true" customHeight="false" outlineLevel="0" collapsed="false">
      <c r="B134" s="124" t="n">
        <f aca="false">B133+1</f>
        <v>118</v>
      </c>
      <c r="C134" s="21" t="n">
        <f aca="false">$C$7</f>
        <v>3.29212628660779</v>
      </c>
      <c r="D134" s="21" t="n">
        <f aca="true">NORMSINV(RAND())</f>
        <v>0.653834227313775</v>
      </c>
      <c r="E134" s="21" t="n">
        <f aca="false">$C$4*($G$4-C134)*$J$4+$F$4*SQRT($J$4)*D134+C134</f>
        <v>3.34176614962155</v>
      </c>
      <c r="F134" s="125" t="n">
        <f aca="false">EXP(E134)</f>
        <v>28.2690099430239</v>
      </c>
      <c r="G134" s="126" t="n">
        <f aca="false">EXP(EXP(-$C$4*$K$4)*LN(F134)+(1-EXP(-$C$4*$K$4))*$G$4+$F$4^2/(4*$C$4)*(1-EXP(-2*$C$4*$K$4)))</f>
        <v>25.8157300745564</v>
      </c>
      <c r="H134" s="126" t="n">
        <f aca="false">EXP(EXP(-$C$4*$K$4*2)*LN(F134)+(1-EXP(-$C$4*$K$4*2))*$G$4+$F$4^2/(4*$C$4)*(1-EXP(-2*$C$4*$K$4*2)))</f>
        <v>23.9221621828763</v>
      </c>
      <c r="I134" s="126" t="n">
        <f aca="false">EXP(EXP(-$C$4*$K$4*3)*LN(F134)+(1-EXP(-$C$4*$K$4*3))*$G$4+$F$4^2/(4*$C$4)*(1-EXP(-2*$C$4*$K$4*3)))</f>
        <v>22.4624722865233</v>
      </c>
      <c r="J134" s="126" t="n">
        <f aca="false">EXP(EXP(-$C$4*$K$4*4)*LN(F134)+(1-EXP(-$C$4*$K$4*4))*$G$4+$F$4^2/(4*$C$4)*(1-EXP(-2*$C$4*$K$4*4)))</f>
        <v>21.3356351033344</v>
      </c>
      <c r="K134" s="126" t="n">
        <f aca="false">MAX(0,AVERAGE(G134:J134)-$I$4)</f>
        <v>1.3839999118226</v>
      </c>
      <c r="L134" s="22" t="n">
        <f aca="false">$D$7*AVERAGE(A134,K134)</f>
        <v>1.31650143963205</v>
      </c>
    </row>
    <row r="135" customFormat="false" ht="12.75" hidden="true" customHeight="false" outlineLevel="0" collapsed="false">
      <c r="B135" s="124" t="n">
        <f aca="false">B134+1</f>
        <v>119</v>
      </c>
      <c r="C135" s="21" t="n">
        <f aca="false">$C$7</f>
        <v>3.29212628660779</v>
      </c>
      <c r="D135" s="21" t="n">
        <f aca="true">NORMSINV(RAND())</f>
        <v>-1.74712600213421</v>
      </c>
      <c r="E135" s="21" t="n">
        <f aca="false">$C$4*($G$4-C135)*$J$4+$F$4*SQRT($J$4)*D135+C135</f>
        <v>2.71699957408806</v>
      </c>
      <c r="F135" s="125" t="n">
        <f aca="false">EXP(E135)</f>
        <v>15.1348430752972</v>
      </c>
      <c r="G135" s="126" t="n">
        <f aca="false">EXP(EXP(-$C$4*$K$4)*LN(F135)+(1-EXP(-$C$4*$K$4))*$G$4+$F$4^2/(4*$C$4)*(1-EXP(-2*$C$4*$K$4)))</f>
        <v>15.7612663266437</v>
      </c>
      <c r="H135" s="126" t="n">
        <f aca="false">EXP(EXP(-$C$4*$K$4*2)*LN(F135)+(1-EXP(-$C$4*$K$4*2))*$G$4+$F$4^2/(4*$C$4)*(1-EXP(-2*$C$4*$K$4*2)))</f>
        <v>16.2015184773499</v>
      </c>
      <c r="I135" s="126" t="n">
        <f aca="false">EXP(EXP(-$C$4*$K$4*3)*LN(F135)+(1-EXP(-$C$4*$K$4*3))*$G$4+$F$4^2/(4*$C$4)*(1-EXP(-2*$C$4*$K$4*3)))</f>
        <v>16.5116834177337</v>
      </c>
      <c r="J135" s="126" t="n">
        <f aca="false">EXP(EXP(-$C$4*$K$4*4)*LN(F135)+(1-EXP(-$C$4*$K$4*4))*$G$4+$F$4^2/(4*$C$4)*(1-EXP(-2*$C$4*$K$4*4)))</f>
        <v>16.7316431237323</v>
      </c>
      <c r="K135" s="126" t="n">
        <f aca="false">MAX(0,AVERAGE(G135:J135)-$I$4)</f>
        <v>0</v>
      </c>
      <c r="L135" s="22" t="n">
        <f aca="false">$D$7*AVERAGE(A135,K135)</f>
        <v>0</v>
      </c>
    </row>
    <row r="136" customFormat="false" ht="12.75" hidden="true" customHeight="false" outlineLevel="0" collapsed="false">
      <c r="B136" s="124" t="n">
        <f aca="false">B135+1</f>
        <v>120</v>
      </c>
      <c r="C136" s="21" t="n">
        <f aca="false">$C$7</f>
        <v>3.29212628660779</v>
      </c>
      <c r="D136" s="21" t="n">
        <f aca="true">NORMSINV(RAND())</f>
        <v>-1.24342012847584</v>
      </c>
      <c r="E136" s="21" t="n">
        <f aca="false">$C$4*($G$4-C136)*$J$4+$F$4*SQRT($J$4)*D136+C136</f>
        <v>2.8480715468354</v>
      </c>
      <c r="F136" s="125" t="n">
        <f aca="false">EXP(E136)</f>
        <v>17.2544752883534</v>
      </c>
      <c r="G136" s="126" t="n">
        <f aca="false">EXP(EXP(-$C$4*$K$4)*LN(F136)+(1-EXP(-$C$4*$K$4))*$G$4+$F$4^2/(4*$C$4)*(1-EXP(-2*$C$4*$K$4)))</f>
        <v>17.4802826996811</v>
      </c>
      <c r="H136" s="126" t="n">
        <f aca="false">EXP(EXP(-$C$4*$K$4*2)*LN(F136)+(1-EXP(-$C$4*$K$4*2))*$G$4+$F$4^2/(4*$C$4)*(1-EXP(-2*$C$4*$K$4*2)))</f>
        <v>17.5817525005017</v>
      </c>
      <c r="I136" s="126" t="n">
        <f aca="false">EXP(EXP(-$C$4*$K$4*3)*LN(F136)+(1-EXP(-$C$4*$K$4*3))*$G$4+$F$4^2/(4*$C$4)*(1-EXP(-2*$C$4*$K$4*3)))</f>
        <v>17.6130129609408</v>
      </c>
      <c r="J136" s="126" t="n">
        <f aca="false">EXP(EXP(-$C$4*$K$4*4)*LN(F136)+(1-EXP(-$C$4*$K$4*4))*$G$4+$F$4^2/(4*$C$4)*(1-EXP(-2*$C$4*$K$4*4)))</f>
        <v>17.6070201203309</v>
      </c>
      <c r="K136" s="126" t="n">
        <f aca="false">MAX(0,AVERAGE(G136:J136)-$I$4)</f>
        <v>0</v>
      </c>
      <c r="L136" s="22" t="n">
        <f aca="false">$D$7*AVERAGE(A136,K136)</f>
        <v>0</v>
      </c>
    </row>
    <row r="137" customFormat="false" ht="12.75" hidden="true" customHeight="false" outlineLevel="0" collapsed="false">
      <c r="B137" s="124" t="n">
        <f aca="false">B136+1</f>
        <v>121</v>
      </c>
      <c r="C137" s="21" t="n">
        <f aca="false">$C$7</f>
        <v>3.29212628660779</v>
      </c>
      <c r="D137" s="21" t="n">
        <f aca="true">NORMSINV(RAND())</f>
        <v>-0.566669110625213</v>
      </c>
      <c r="E137" s="21" t="n">
        <f aca="false">$C$4*($G$4-C137)*$J$4+$F$4*SQRT($J$4)*D137+C137</f>
        <v>3.02417251290952</v>
      </c>
      <c r="F137" s="125" t="n">
        <f aca="false">EXP(E137)</f>
        <v>20.5769704869286</v>
      </c>
      <c r="G137" s="126" t="n">
        <f aca="false">EXP(EXP(-$C$4*$K$4)*LN(F137)+(1-EXP(-$C$4*$K$4))*$G$4+$F$4^2/(4*$C$4)*(1-EXP(-2*$C$4*$K$4)))</f>
        <v>20.0886440448261</v>
      </c>
      <c r="H137" s="126" t="n">
        <f aca="false">EXP(EXP(-$C$4*$K$4*2)*LN(F137)+(1-EXP(-$C$4*$K$4*2))*$G$4+$F$4^2/(4*$C$4)*(1-EXP(-2*$C$4*$K$4*2)))</f>
        <v>19.6230553964228</v>
      </c>
      <c r="I137" s="126" t="n">
        <f aca="false">EXP(EXP(-$C$4*$K$4*3)*LN(F137)+(1-EXP(-$C$4*$K$4*3))*$G$4+$F$4^2/(4*$C$4)*(1-EXP(-2*$C$4*$K$4*3)))</f>
        <v>19.2092195959707</v>
      </c>
      <c r="J137" s="126" t="n">
        <f aca="false">EXP(EXP(-$C$4*$K$4*4)*LN(F137)+(1-EXP(-$C$4*$K$4*4))*$G$4+$F$4^2/(4*$C$4)*(1-EXP(-2*$C$4*$K$4*4)))</f>
        <v>18.8556578867745</v>
      </c>
      <c r="K137" s="126" t="n">
        <f aca="false">MAX(0,AVERAGE(G137:J137)-$I$4)</f>
        <v>0</v>
      </c>
      <c r="L137" s="22" t="n">
        <f aca="false">$D$7*AVERAGE(A137,K137)</f>
        <v>0</v>
      </c>
    </row>
    <row r="138" customFormat="false" ht="12.75" hidden="true" customHeight="false" outlineLevel="0" collapsed="false">
      <c r="B138" s="124" t="n">
        <f aca="false">B137+1</f>
        <v>122</v>
      </c>
      <c r="C138" s="21" t="n">
        <f aca="false">$C$7</f>
        <v>3.29212628660779</v>
      </c>
      <c r="D138" s="21" t="n">
        <f aca="true">NORMSINV(RAND())</f>
        <v>1.66569005981304</v>
      </c>
      <c r="E138" s="21" t="n">
        <f aca="false">$C$4*($G$4-C138)*$J$4+$F$4*SQRT($J$4)*D138+C138</f>
        <v>3.60506651405512</v>
      </c>
      <c r="F138" s="125" t="n">
        <f aca="false">EXP(E138)</f>
        <v>36.7841304375569</v>
      </c>
      <c r="G138" s="126" t="n">
        <f aca="false">EXP(EXP(-$C$4*$K$4)*LN(F138)+(1-EXP(-$C$4*$K$4))*$G$4+$F$4^2/(4*$C$4)*(1-EXP(-2*$C$4*$K$4)))</f>
        <v>31.7830630122575</v>
      </c>
      <c r="H138" s="126" t="n">
        <f aca="false">EXP(EXP(-$C$4*$K$4*2)*LN(F138)+(1-EXP(-$C$4*$K$4*2))*$G$4+$F$4^2/(4*$C$4)*(1-EXP(-2*$C$4*$K$4*2)))</f>
        <v>28.1920449598539</v>
      </c>
      <c r="I138" s="126" t="n">
        <f aca="false">EXP(EXP(-$C$4*$K$4*3)*LN(F138)+(1-EXP(-$C$4*$K$4*3))*$G$4+$F$4^2/(4*$C$4)*(1-EXP(-2*$C$4*$K$4*3)))</f>
        <v>25.573464577659</v>
      </c>
      <c r="J138" s="126" t="n">
        <f aca="false">EXP(EXP(-$C$4*$K$4*4)*LN(F138)+(1-EXP(-$C$4*$K$4*4))*$G$4+$F$4^2/(4*$C$4)*(1-EXP(-2*$C$4*$K$4*4)))</f>
        <v>23.63717176442</v>
      </c>
      <c r="K138" s="126" t="n">
        <f aca="false">MAX(0,AVERAGE(G138:J138)-$I$4)</f>
        <v>5.29643607854761</v>
      </c>
      <c r="L138" s="22" t="n">
        <f aca="false">$D$7*AVERAGE(A138,K138)</f>
        <v>5.03812584290166</v>
      </c>
    </row>
    <row r="139" customFormat="false" ht="12.75" hidden="true" customHeight="false" outlineLevel="0" collapsed="false">
      <c r="B139" s="124" t="n">
        <f aca="false">B138+1</f>
        <v>123</v>
      </c>
      <c r="C139" s="21" t="n">
        <f aca="false">$C$7</f>
        <v>3.29212628660779</v>
      </c>
      <c r="D139" s="21" t="n">
        <f aca="true">NORMSINV(RAND())</f>
        <v>-0.777451782487748</v>
      </c>
      <c r="E139" s="21" t="n">
        <f aca="false">$C$4*($G$4-C139)*$J$4+$F$4*SQRT($J$4)*D139+C139</f>
        <v>2.96932363766946</v>
      </c>
      <c r="F139" s="125" t="n">
        <f aca="false">EXP(E139)</f>
        <v>19.4787404533067</v>
      </c>
      <c r="G139" s="126" t="n">
        <f aca="false">EXP(EXP(-$C$4*$K$4)*LN(F139)+(1-EXP(-$C$4*$K$4))*$G$4+$F$4^2/(4*$C$4)*(1-EXP(-2*$C$4*$K$4)))</f>
        <v>19.2370114063495</v>
      </c>
      <c r="H139" s="126" t="n">
        <f aca="false">EXP(EXP(-$C$4*$K$4*2)*LN(F139)+(1-EXP(-$C$4*$K$4*2))*$G$4+$F$4^2/(4*$C$4)*(1-EXP(-2*$C$4*$K$4*2)))</f>
        <v>18.9630621970298</v>
      </c>
      <c r="I139" s="126" t="n">
        <f aca="false">EXP(EXP(-$C$4*$K$4*3)*LN(F139)+(1-EXP(-$C$4*$K$4*3))*$G$4+$F$4^2/(4*$C$4)*(1-EXP(-2*$C$4*$K$4*3)))</f>
        <v>18.6971336916553</v>
      </c>
      <c r="J139" s="126" t="n">
        <f aca="false">EXP(EXP(-$C$4*$K$4*4)*LN(F139)+(1-EXP(-$C$4*$K$4*4))*$G$4+$F$4^2/(4*$C$4)*(1-EXP(-2*$C$4*$K$4*4)))</f>
        <v>18.4575417778143</v>
      </c>
      <c r="K139" s="126" t="n">
        <f aca="false">MAX(0,AVERAGE(G139:J139)-$I$4)</f>
        <v>0</v>
      </c>
      <c r="L139" s="22" t="n">
        <f aca="false">$D$7*AVERAGE(A139,K139)</f>
        <v>0</v>
      </c>
    </row>
    <row r="140" customFormat="false" ht="12.75" hidden="true" customHeight="false" outlineLevel="0" collapsed="false">
      <c r="B140" s="124" t="n">
        <f aca="false">B139+1</f>
        <v>124</v>
      </c>
      <c r="C140" s="21" t="n">
        <f aca="false">$C$7</f>
        <v>3.29212628660779</v>
      </c>
      <c r="D140" s="21" t="n">
        <f aca="true">NORMSINV(RAND())</f>
        <v>-1.30636233553356</v>
      </c>
      <c r="E140" s="21" t="n">
        <f aca="false">$C$4*($G$4-C140)*$J$4+$F$4*SQRT($J$4)*D140+C140</f>
        <v>2.83169302182792</v>
      </c>
      <c r="F140" s="125" t="n">
        <f aca="false">EXP(E140)</f>
        <v>16.9741741588936</v>
      </c>
      <c r="G140" s="126" t="n">
        <f aca="false">EXP(EXP(-$C$4*$K$4)*LN(F140)+(1-EXP(-$C$4*$K$4))*$G$4+$F$4^2/(4*$C$4)*(1-EXP(-2*$C$4*$K$4)))</f>
        <v>17.2556236721749</v>
      </c>
      <c r="H140" s="126" t="n">
        <f aca="false">EXP(EXP(-$C$4*$K$4*2)*LN(F140)+(1-EXP(-$C$4*$K$4*2))*$G$4+$F$4^2/(4*$C$4)*(1-EXP(-2*$C$4*$K$4*2)))</f>
        <v>17.4030488468046</v>
      </c>
      <c r="I140" s="126" t="n">
        <f aca="false">EXP(EXP(-$C$4*$K$4*3)*LN(F140)+(1-EXP(-$C$4*$K$4*3))*$G$4+$F$4^2/(4*$C$4)*(1-EXP(-2*$C$4*$K$4*3)))</f>
        <v>17.4714736525527</v>
      </c>
      <c r="J140" s="126" t="n">
        <f aca="false">EXP(EXP(-$C$4*$K$4*4)*LN(F140)+(1-EXP(-$C$4*$K$4*4))*$G$4+$F$4^2/(4*$C$4)*(1-EXP(-2*$C$4*$K$4*4)))</f>
        <v>17.4951784484419</v>
      </c>
      <c r="K140" s="126" t="n">
        <f aca="false">MAX(0,AVERAGE(G140:J140)-$I$4)</f>
        <v>0</v>
      </c>
      <c r="L140" s="22" t="n">
        <f aca="false">$D$7*AVERAGE(A140,K140)</f>
        <v>0</v>
      </c>
    </row>
    <row r="141" customFormat="false" ht="12.75" hidden="true" customHeight="false" outlineLevel="0" collapsed="false">
      <c r="B141" s="124" t="n">
        <f aca="false">B140+1</f>
        <v>125</v>
      </c>
      <c r="C141" s="21" t="n">
        <f aca="false">$C$7</f>
        <v>3.29212628660779</v>
      </c>
      <c r="D141" s="21" t="n">
        <f aca="true">NORMSINV(RAND())</f>
        <v>0.541671480205921</v>
      </c>
      <c r="E141" s="21" t="n">
        <f aca="false">$C$4*($G$4-C141)*$J$4+$F$4*SQRT($J$4)*D141+C141</f>
        <v>3.31257968724141</v>
      </c>
      <c r="F141" s="125" t="n">
        <f aca="false">EXP(E141)</f>
        <v>27.4558617301711</v>
      </c>
      <c r="G141" s="126" t="n">
        <f aca="false">EXP(EXP(-$C$4*$K$4)*LN(F141)+(1-EXP(-$C$4*$K$4))*$G$4+$F$4^2/(4*$C$4)*(1-EXP(-2*$C$4*$K$4)))</f>
        <v>25.2274602835665</v>
      </c>
      <c r="H141" s="126" t="n">
        <f aca="false">EXP(EXP(-$C$4*$K$4*2)*LN(F141)+(1-EXP(-$C$4*$K$4*2))*$G$4+$F$4^2/(4*$C$4)*(1-EXP(-2*$C$4*$K$4*2)))</f>
        <v>23.4905957174287</v>
      </c>
      <c r="I141" s="126" t="n">
        <f aca="false">EXP(EXP(-$C$4*$K$4*3)*LN(F141)+(1-EXP(-$C$4*$K$4*3))*$G$4+$F$4^2/(4*$C$4)*(1-EXP(-2*$C$4*$K$4*3)))</f>
        <v>22.1418157484181</v>
      </c>
      <c r="J141" s="126" t="n">
        <f aca="false">EXP(EXP(-$C$4*$K$4*4)*LN(F141)+(1-EXP(-$C$4*$K$4*4))*$G$4+$F$4^2/(4*$C$4)*(1-EXP(-2*$C$4*$K$4*4)))</f>
        <v>21.0947280288556</v>
      </c>
      <c r="K141" s="126" t="n">
        <f aca="false">MAX(0,AVERAGE(G141:J141)-$I$4)</f>
        <v>0.988649944567229</v>
      </c>
      <c r="L141" s="22" t="n">
        <f aca="false">$D$7*AVERAGE(A141,K141)</f>
        <v>0.940432917803348</v>
      </c>
    </row>
    <row r="142" customFormat="false" ht="12.75" hidden="true" customHeight="false" outlineLevel="0" collapsed="false">
      <c r="B142" s="124" t="n">
        <f aca="false">B141+1</f>
        <v>126</v>
      </c>
      <c r="C142" s="21" t="n">
        <f aca="false">$C$7</f>
        <v>3.29212628660779</v>
      </c>
      <c r="D142" s="21" t="n">
        <f aca="true">NORMSINV(RAND())</f>
        <v>-2.13736102860709</v>
      </c>
      <c r="E142" s="21" t="n">
        <f aca="false">$C$4*($G$4-C142)*$J$4+$F$4*SQRT($J$4)*D142+C142</f>
        <v>2.61545445136908</v>
      </c>
      <c r="F142" s="125" t="n">
        <f aca="false">EXP(E142)</f>
        <v>13.6734288746202</v>
      </c>
      <c r="G142" s="126" t="n">
        <f aca="false">EXP(EXP(-$C$4*$K$4)*LN(F142)+(1-EXP(-$C$4*$K$4))*$G$4+$F$4^2/(4*$C$4)*(1-EXP(-2*$C$4*$K$4)))</f>
        <v>14.5465966119042</v>
      </c>
      <c r="H142" s="126" t="n">
        <f aca="false">EXP(EXP(-$C$4*$K$4*2)*LN(F142)+(1-EXP(-$C$4*$K$4*2))*$G$4+$F$4^2/(4*$C$4)*(1-EXP(-2*$C$4*$K$4*2)))</f>
        <v>15.2071520075207</v>
      </c>
      <c r="I142" s="126" t="n">
        <f aca="false">EXP(EXP(-$C$4*$K$4*3)*LN(F142)+(1-EXP(-$C$4*$K$4*3))*$G$4+$F$4^2/(4*$C$4)*(1-EXP(-2*$C$4*$K$4*3)))</f>
        <v>15.7060218766172</v>
      </c>
      <c r="J142" s="126" t="n">
        <f aca="false">EXP(EXP(-$C$4*$K$4*4)*LN(F142)+(1-EXP(-$C$4*$K$4*4))*$G$4+$F$4^2/(4*$C$4)*(1-EXP(-2*$C$4*$K$4*4)))</f>
        <v>16.0834970992983</v>
      </c>
      <c r="K142" s="126" t="n">
        <f aca="false">MAX(0,AVERAGE(G142:J142)-$I$4)</f>
        <v>0</v>
      </c>
      <c r="L142" s="22" t="n">
        <f aca="false">$D$7*AVERAGE(A142,K142)</f>
        <v>0</v>
      </c>
    </row>
    <row r="143" customFormat="false" ht="12.75" hidden="true" customHeight="false" outlineLevel="0" collapsed="false">
      <c r="B143" s="124" t="n">
        <f aca="false">B142+1</f>
        <v>127</v>
      </c>
      <c r="C143" s="21" t="n">
        <f aca="false">$C$7</f>
        <v>3.29212628660779</v>
      </c>
      <c r="D143" s="21" t="n">
        <f aca="true">NORMSINV(RAND())</f>
        <v>-0.0194879255692424</v>
      </c>
      <c r="E143" s="21" t="n">
        <f aca="false">$C$4*($G$4-C143)*$J$4+$F$4*SQRT($J$4)*D143+C143</f>
        <v>3.16655742665813</v>
      </c>
      <c r="F143" s="125" t="n">
        <f aca="false">EXP(E143)</f>
        <v>23.7256662586516</v>
      </c>
      <c r="G143" s="126" t="n">
        <f aca="false">EXP(EXP(-$C$4*$K$4)*LN(F143)+(1-EXP(-$C$4*$K$4))*$G$4+$F$4^2/(4*$C$4)*(1-EXP(-2*$C$4*$K$4)))</f>
        <v>22.4795843627201</v>
      </c>
      <c r="H143" s="126" t="n">
        <f aca="false">EXP(EXP(-$C$4*$K$4*2)*LN(F143)+(1-EXP(-$C$4*$K$4*2))*$G$4+$F$4^2/(4*$C$4)*(1-EXP(-2*$C$4*$K$4*2)))</f>
        <v>21.4455735080203</v>
      </c>
      <c r="I143" s="126" t="n">
        <f aca="false">EXP(EXP(-$C$4*$K$4*3)*LN(F143)+(1-EXP(-$C$4*$K$4*3))*$G$4+$F$4^2/(4*$C$4)*(1-EXP(-2*$C$4*$K$4*3)))</f>
        <v>20.6049886355765</v>
      </c>
      <c r="J143" s="126" t="n">
        <f aca="false">EXP(EXP(-$C$4*$K$4*4)*LN(F143)+(1-EXP(-$C$4*$K$4*4))*$G$4+$F$4^2/(4*$C$4)*(1-EXP(-2*$C$4*$K$4*4)))</f>
        <v>19.9296883917651</v>
      </c>
      <c r="K143" s="126" t="n">
        <f aca="false">MAX(0,AVERAGE(G143:J143)-$I$4)</f>
        <v>0</v>
      </c>
      <c r="L143" s="22" t="n">
        <f aca="false">$D$7*AVERAGE(A143,K143)</f>
        <v>0</v>
      </c>
    </row>
    <row r="144" customFormat="false" ht="12.75" hidden="true" customHeight="false" outlineLevel="0" collapsed="false">
      <c r="B144" s="124" t="n">
        <f aca="false">B143+1</f>
        <v>128</v>
      </c>
      <c r="C144" s="21" t="n">
        <f aca="false">$C$7</f>
        <v>3.29212628660779</v>
      </c>
      <c r="D144" s="21" t="n">
        <f aca="true">NORMSINV(RAND())</f>
        <v>0.230581867264022</v>
      </c>
      <c r="E144" s="21" t="n">
        <f aca="false">$C$4*($G$4-C144)*$J$4+$F$4*SQRT($J$4)*D144+C144</f>
        <v>3.23162941169002</v>
      </c>
      <c r="F144" s="125" t="n">
        <f aca="false">EXP(E144)</f>
        <v>25.3208815163082</v>
      </c>
      <c r="G144" s="126" t="n">
        <f aca="false">EXP(EXP(-$C$4*$K$4)*LN(F144)+(1-EXP(-$C$4*$K$4))*$G$4+$F$4^2/(4*$C$4)*(1-EXP(-2*$C$4*$K$4)))</f>
        <v>23.6650702493288</v>
      </c>
      <c r="H144" s="126" t="n">
        <f aca="false">EXP(EXP(-$C$4*$K$4*2)*LN(F144)+(1-EXP(-$C$4*$K$4*2))*$G$4+$F$4^2/(4*$C$4)*(1-EXP(-2*$C$4*$K$4*2)))</f>
        <v>22.3339320834883</v>
      </c>
      <c r="I144" s="126" t="n">
        <f aca="false">EXP(EXP(-$C$4*$K$4*3)*LN(F144)+(1-EXP(-$C$4*$K$4*3))*$G$4+$F$4^2/(4*$C$4)*(1-EXP(-2*$C$4*$K$4*3)))</f>
        <v>21.2762095438134</v>
      </c>
      <c r="J144" s="126" t="n">
        <f aca="false">EXP(EXP(-$C$4*$K$4*4)*LN(F144)+(1-EXP(-$C$4*$K$4*4))*$G$4+$F$4^2/(4*$C$4)*(1-EXP(-2*$C$4*$K$4*4)))</f>
        <v>20.440698848468</v>
      </c>
      <c r="K144" s="126" t="n">
        <f aca="false">MAX(0,AVERAGE(G144:J144)-$I$4)</f>
        <v>0</v>
      </c>
      <c r="L144" s="22" t="n">
        <f aca="false">$D$7*AVERAGE(A144,K144)</f>
        <v>0</v>
      </c>
    </row>
    <row r="145" customFormat="false" ht="12.75" hidden="true" customHeight="false" outlineLevel="0" collapsed="false">
      <c r="B145" s="124" t="n">
        <f aca="false">B144+1</f>
        <v>129</v>
      </c>
      <c r="C145" s="21" t="n">
        <f aca="false">$C$7</f>
        <v>3.29212628660779</v>
      </c>
      <c r="D145" s="21" t="n">
        <f aca="true">NORMSINV(RAND())</f>
        <v>0.189280948740591</v>
      </c>
      <c r="E145" s="21" t="n">
        <f aca="false">$C$4*($G$4-C145)*$J$4+$F$4*SQRT($J$4)*D145+C145</f>
        <v>3.22088228097299</v>
      </c>
      <c r="F145" s="125" t="n">
        <f aca="false">EXP(E145)</f>
        <v>25.05021175962</v>
      </c>
      <c r="G145" s="126" t="n">
        <f aca="false">EXP(EXP(-$C$4*$K$4)*LN(F145)+(1-EXP(-$C$4*$K$4))*$G$4+$F$4^2/(4*$C$4)*(1-EXP(-2*$C$4*$K$4)))</f>
        <v>23.465054121086</v>
      </c>
      <c r="H145" s="126" t="n">
        <f aca="false">EXP(EXP(-$C$4*$K$4*2)*LN(F145)+(1-EXP(-$C$4*$K$4*2))*$G$4+$F$4^2/(4*$C$4)*(1-EXP(-2*$C$4*$K$4*2)))</f>
        <v>22.184715916294</v>
      </c>
      <c r="I145" s="126" t="n">
        <f aca="false">EXP(EXP(-$C$4*$K$4*3)*LN(F145)+(1-EXP(-$C$4*$K$4*3))*$G$4+$F$4^2/(4*$C$4)*(1-EXP(-2*$C$4*$K$4*3)))</f>
        <v>21.1638636633228</v>
      </c>
      <c r="J145" s="126" t="n">
        <f aca="false">EXP(EXP(-$C$4*$K$4*4)*LN(F145)+(1-EXP(-$C$4*$K$4*4))*$G$4+$F$4^2/(4*$C$4)*(1-EXP(-2*$C$4*$K$4*4)))</f>
        <v>20.3554071773359</v>
      </c>
      <c r="K145" s="126" t="n">
        <f aca="false">MAX(0,AVERAGE(G145:J145)-$I$4)</f>
        <v>0</v>
      </c>
      <c r="L145" s="22" t="n">
        <f aca="false">$D$7*AVERAGE(A145,K145)</f>
        <v>0</v>
      </c>
    </row>
    <row r="146" customFormat="false" ht="12.75" hidden="true" customHeight="false" outlineLevel="0" collapsed="false">
      <c r="B146" s="124" t="n">
        <f aca="false">B145+1</f>
        <v>130</v>
      </c>
      <c r="C146" s="21" t="n">
        <f aca="false">$C$7</f>
        <v>3.29212628660779</v>
      </c>
      <c r="D146" s="21" t="n">
        <f aca="true">NORMSINV(RAND())</f>
        <v>0.816736986097815</v>
      </c>
      <c r="E146" s="21" t="n">
        <f aca="false">$C$4*($G$4-C146)*$J$4+$F$4*SQRT($J$4)*D146+C146</f>
        <v>3.38415593913251</v>
      </c>
      <c r="F146" s="125" t="n">
        <f aca="false">EXP(E146)</f>
        <v>29.4930882455359</v>
      </c>
      <c r="G146" s="126" t="n">
        <f aca="false">EXP(EXP(-$C$4*$K$4)*LN(F146)+(1-EXP(-$C$4*$K$4))*$G$4+$F$4^2/(4*$C$4)*(1-EXP(-2*$C$4*$K$4)))</f>
        <v>26.6946357099252</v>
      </c>
      <c r="H146" s="126" t="n">
        <f aca="false">EXP(EXP(-$C$4*$K$4*2)*LN(F146)+(1-EXP(-$C$4*$K$4*2))*$G$4+$F$4^2/(4*$C$4)*(1-EXP(-2*$C$4*$K$4*2)))</f>
        <v>24.5631191731101</v>
      </c>
      <c r="I146" s="126" t="n">
        <f aca="false">EXP(EXP(-$C$4*$K$4*3)*LN(F146)+(1-EXP(-$C$4*$K$4*3))*$G$4+$F$4^2/(4*$C$4)*(1-EXP(-2*$C$4*$K$4*3)))</f>
        <v>22.9364749384541</v>
      </c>
      <c r="J146" s="126" t="n">
        <f aca="false">EXP(EXP(-$C$4*$K$4*4)*LN(F146)+(1-EXP(-$C$4*$K$4*4))*$G$4+$F$4^2/(4*$C$4)*(1-EXP(-2*$C$4*$K$4*4)))</f>
        <v>21.6904313963743</v>
      </c>
      <c r="K146" s="126" t="n">
        <f aca="false">MAX(0,AVERAGE(G146:J146)-$I$4)</f>
        <v>1.97116530446593</v>
      </c>
      <c r="L146" s="22" t="n">
        <f aca="false">$D$7*AVERAGE(A146,K146)</f>
        <v>1.87503043816291</v>
      </c>
    </row>
    <row r="147" customFormat="false" ht="12.75" hidden="true" customHeight="false" outlineLevel="0" collapsed="false">
      <c r="B147" s="124" t="n">
        <f aca="false">B146+1</f>
        <v>131</v>
      </c>
      <c r="C147" s="21" t="n">
        <f aca="false">$C$7</f>
        <v>3.29212628660779</v>
      </c>
      <c r="D147" s="21" t="n">
        <f aca="true">NORMSINV(RAND())</f>
        <v>0.941076706671943</v>
      </c>
      <c r="E147" s="21" t="n">
        <f aca="false">$C$4*($G$4-C147)*$J$4+$F$4*SQRT($J$4)*D147+C147</f>
        <v>3.41651103626119</v>
      </c>
      <c r="F147" s="125" t="n">
        <f aca="false">EXP(E147)</f>
        <v>30.4629452830561</v>
      </c>
      <c r="G147" s="126" t="n">
        <f aca="false">EXP(EXP(-$C$4*$K$4)*LN(F147)+(1-EXP(-$C$4*$K$4))*$G$4+$F$4^2/(4*$C$4)*(1-EXP(-2*$C$4*$K$4)))</f>
        <v>27.3855654420142</v>
      </c>
      <c r="H147" s="126" t="n">
        <f aca="false">EXP(EXP(-$C$4*$K$4*2)*LN(F147)+(1-EXP(-$C$4*$K$4*2))*$G$4+$F$4^2/(4*$C$4)*(1-EXP(-2*$C$4*$K$4*2)))</f>
        <v>25.0638784204009</v>
      </c>
      <c r="I147" s="126" t="n">
        <f aca="false">EXP(EXP(-$C$4*$K$4*3)*LN(F147)+(1-EXP(-$C$4*$K$4*3))*$G$4+$F$4^2/(4*$C$4)*(1-EXP(-2*$C$4*$K$4*3)))</f>
        <v>23.3049894579512</v>
      </c>
      <c r="J147" s="126" t="n">
        <f aca="false">EXP(EXP(-$C$4*$K$4*4)*LN(F147)+(1-EXP(-$C$4*$K$4*4))*$G$4+$F$4^2/(4*$C$4)*(1-EXP(-2*$C$4*$K$4*4)))</f>
        <v>21.9652039178504</v>
      </c>
      <c r="K147" s="126" t="n">
        <f aca="false">MAX(0,AVERAGE(G147:J147)-$I$4)</f>
        <v>2.42990930955418</v>
      </c>
      <c r="L147" s="22" t="n">
        <f aca="false">$D$7*AVERAGE(A147,K147)</f>
        <v>2.31140123411615</v>
      </c>
    </row>
    <row r="148" customFormat="false" ht="12.75" hidden="true" customHeight="false" outlineLevel="0" collapsed="false">
      <c r="B148" s="124" t="n">
        <f aca="false">B147+1</f>
        <v>132</v>
      </c>
      <c r="C148" s="21" t="n">
        <f aca="false">$C$7</f>
        <v>3.29212628660779</v>
      </c>
      <c r="D148" s="21" t="n">
        <f aca="true">NORMSINV(RAND())</f>
        <v>1.5416569357316</v>
      </c>
      <c r="E148" s="21" t="n">
        <f aca="false">$C$4*($G$4-C148)*$J$4+$F$4*SQRT($J$4)*D148+C148</f>
        <v>3.57279119802338</v>
      </c>
      <c r="F148" s="125" t="n">
        <f aca="false">EXP(E148)</f>
        <v>35.6158654761376</v>
      </c>
      <c r="G148" s="126" t="n">
        <f aca="false">EXP(EXP(-$C$4*$K$4)*LN(F148)+(1-EXP(-$C$4*$K$4))*$G$4+$F$4^2/(4*$C$4)*(1-EXP(-2*$C$4*$K$4)))</f>
        <v>30.9831378872254</v>
      </c>
      <c r="H148" s="126" t="n">
        <f aca="false">EXP(EXP(-$C$4*$K$4*2)*LN(F148)+(1-EXP(-$C$4*$K$4*2))*$G$4+$F$4^2/(4*$C$4)*(1-EXP(-2*$C$4*$K$4*2)))</f>
        <v>27.6301620182449</v>
      </c>
      <c r="I148" s="126" t="n">
        <f aca="false">EXP(EXP(-$C$4*$K$4*3)*LN(F148)+(1-EXP(-$C$4*$K$4*3))*$G$4+$F$4^2/(4*$C$4)*(1-EXP(-2*$C$4*$K$4*3)))</f>
        <v>25.170068595266</v>
      </c>
      <c r="J148" s="126" t="n">
        <f aca="false">EXP(EXP(-$C$4*$K$4*4)*LN(F148)+(1-EXP(-$C$4*$K$4*4))*$G$4+$F$4^2/(4*$C$4)*(1-EXP(-2*$C$4*$K$4*4)))</f>
        <v>23.3422083903534</v>
      </c>
      <c r="K148" s="126" t="n">
        <f aca="false">MAX(0,AVERAGE(G148:J148)-$I$4)</f>
        <v>4.78139422277239</v>
      </c>
      <c r="L148" s="22" t="n">
        <f aca="false">$D$7*AVERAGE(A148,K148)</f>
        <v>4.54820287483882</v>
      </c>
    </row>
    <row r="149" customFormat="false" ht="12.75" hidden="true" customHeight="false" outlineLevel="0" collapsed="false">
      <c r="B149" s="124" t="n">
        <f aca="false">B148+1</f>
        <v>133</v>
      </c>
      <c r="C149" s="21" t="n">
        <f aca="false">$C$7</f>
        <v>3.29212628660779</v>
      </c>
      <c r="D149" s="21" t="n">
        <f aca="true">NORMSINV(RAND())</f>
        <v>-1.22472400335291</v>
      </c>
      <c r="E149" s="21" t="n">
        <f aca="false">$C$4*($G$4-C149)*$J$4+$F$4*SQRT($J$4)*D149+C149</f>
        <v>2.85293656455853</v>
      </c>
      <c r="F149" s="125" t="n">
        <f aca="false">EXP(E149)</f>
        <v>17.3386231408611</v>
      </c>
      <c r="G149" s="126" t="n">
        <f aca="false">EXP(EXP(-$C$4*$K$4)*LN(F149)+(1-EXP(-$C$4*$K$4))*$G$4+$F$4^2/(4*$C$4)*(1-EXP(-2*$C$4*$K$4)))</f>
        <v>17.5475763353159</v>
      </c>
      <c r="H149" s="126" t="n">
        <f aca="false">EXP(EXP(-$C$4*$K$4*2)*LN(F149)+(1-EXP(-$C$4*$K$4*2))*$G$4+$F$4^2/(4*$C$4)*(1-EXP(-2*$C$4*$K$4*2)))</f>
        <v>17.635186626352</v>
      </c>
      <c r="I149" s="126" t="n">
        <f aca="false">EXP(EXP(-$C$4*$K$4*3)*LN(F149)+(1-EXP(-$C$4*$K$4*3))*$G$4+$F$4^2/(4*$C$4)*(1-EXP(-2*$C$4*$K$4*3)))</f>
        <v>17.6552757464104</v>
      </c>
      <c r="J149" s="126" t="n">
        <f aca="false">EXP(EXP(-$C$4*$K$4*4)*LN(F149)+(1-EXP(-$C$4*$K$4*4))*$G$4+$F$4^2/(4*$C$4)*(1-EXP(-2*$C$4*$K$4*4)))</f>
        <v>17.6403786870773</v>
      </c>
      <c r="K149" s="126" t="n">
        <f aca="false">MAX(0,AVERAGE(G149:J149)-$I$4)</f>
        <v>0</v>
      </c>
      <c r="L149" s="22" t="n">
        <f aca="false">$D$7*AVERAGE(A149,K149)</f>
        <v>0</v>
      </c>
    </row>
    <row r="150" customFormat="false" ht="12.75" hidden="true" customHeight="false" outlineLevel="0" collapsed="false">
      <c r="B150" s="124" t="n">
        <f aca="false">B149+1</f>
        <v>134</v>
      </c>
      <c r="C150" s="21" t="n">
        <f aca="false">$C$7</f>
        <v>3.29212628660779</v>
      </c>
      <c r="D150" s="21" t="n">
        <f aca="true">NORMSINV(RAND())</f>
        <v>0.841330339154541</v>
      </c>
      <c r="E150" s="21" t="n">
        <f aca="false">$C$4*($G$4-C150)*$J$4+$F$4*SQRT($J$4)*D150+C150</f>
        <v>3.39055550576492</v>
      </c>
      <c r="F150" s="125" t="n">
        <f aca="false">EXP(E150)</f>
        <v>29.6824364559831</v>
      </c>
      <c r="G150" s="126" t="n">
        <f aca="false">EXP(EXP(-$C$4*$K$4)*LN(F150)+(1-EXP(-$C$4*$K$4))*$G$4+$F$4^2/(4*$C$4)*(1-EXP(-2*$C$4*$K$4)))</f>
        <v>26.8298987193775</v>
      </c>
      <c r="H150" s="126" t="n">
        <f aca="false">EXP(EXP(-$C$4*$K$4*2)*LN(F150)+(1-EXP(-$C$4*$K$4*2))*$G$4+$F$4^2/(4*$C$4)*(1-EXP(-2*$C$4*$K$4*2)))</f>
        <v>24.6613650133934</v>
      </c>
      <c r="I150" s="126" t="n">
        <f aca="false">EXP(EXP(-$C$4*$K$4*3)*LN(F150)+(1-EXP(-$C$4*$K$4*3))*$G$4+$F$4^2/(4*$C$4)*(1-EXP(-2*$C$4*$K$4*3)))</f>
        <v>23.0088987713128</v>
      </c>
      <c r="J150" s="126" t="n">
        <f aca="false">EXP(EXP(-$C$4*$K$4*4)*LN(F150)+(1-EXP(-$C$4*$K$4*4))*$G$4+$F$4^2/(4*$C$4)*(1-EXP(-2*$C$4*$K$4*4)))</f>
        <v>21.7445050288025</v>
      </c>
      <c r="K150" s="126" t="n">
        <f aca="false">MAX(0,AVERAGE(G150:J150)-$I$4)</f>
        <v>2.06116688322155</v>
      </c>
      <c r="L150" s="22" t="n">
        <f aca="false">$D$7*AVERAGE(A150,K150)</f>
        <v>1.96064258812677</v>
      </c>
    </row>
    <row r="151" customFormat="false" ht="12.75" hidden="true" customHeight="false" outlineLevel="0" collapsed="false">
      <c r="B151" s="124" t="n">
        <f aca="false">B150+1</f>
        <v>135</v>
      </c>
      <c r="C151" s="21" t="n">
        <f aca="false">$C$7</f>
        <v>3.29212628660779</v>
      </c>
      <c r="D151" s="21" t="n">
        <f aca="true">NORMSINV(RAND())</f>
        <v>0.289962944657929</v>
      </c>
      <c r="E151" s="21" t="n">
        <f aca="false">$C$4*($G$4-C151)*$J$4+$F$4*SQRT($J$4)*D151+C151</f>
        <v>3.2470812762898</v>
      </c>
      <c r="F151" s="125" t="n">
        <f aca="false">EXP(E151)</f>
        <v>25.7151747870669</v>
      </c>
      <c r="G151" s="126" t="n">
        <f aca="false">EXP(EXP(-$C$4*$K$4)*LN(F151)+(1-EXP(-$C$4*$K$4))*$G$4+$F$4^2/(4*$C$4)*(1-EXP(-2*$C$4*$K$4)))</f>
        <v>23.9556383025679</v>
      </c>
      <c r="H151" s="126" t="n">
        <f aca="false">EXP(EXP(-$C$4*$K$4*2)*LN(F151)+(1-EXP(-$C$4*$K$4*2))*$G$4+$F$4^2/(4*$C$4)*(1-EXP(-2*$C$4*$K$4*2)))</f>
        <v>22.5502306639677</v>
      </c>
      <c r="I151" s="126" t="n">
        <f aca="false">EXP(EXP(-$C$4*$K$4*3)*LN(F151)+(1-EXP(-$C$4*$K$4*3))*$G$4+$F$4^2/(4*$C$4)*(1-EXP(-2*$C$4*$K$4*3)))</f>
        <v>21.4387826258526</v>
      </c>
      <c r="J151" s="126" t="n">
        <f aca="false">EXP(EXP(-$C$4*$K$4*4)*LN(F151)+(1-EXP(-$C$4*$K$4*4))*$G$4+$F$4^2/(4*$C$4)*(1-EXP(-2*$C$4*$K$4*4)))</f>
        <v>20.5639550415152</v>
      </c>
      <c r="K151" s="126" t="n">
        <f aca="false">MAX(0,AVERAGE(G151:J151)-$I$4)</f>
        <v>0.127151658475839</v>
      </c>
      <c r="L151" s="22" t="n">
        <f aca="false">$D$7*AVERAGE(A151,K151)</f>
        <v>0.120950398916283</v>
      </c>
    </row>
    <row r="152" customFormat="false" ht="12.75" hidden="true" customHeight="false" outlineLevel="0" collapsed="false">
      <c r="B152" s="124" t="n">
        <f aca="false">B151+1</f>
        <v>136</v>
      </c>
      <c r="C152" s="21" t="n">
        <f aca="false">$C$7</f>
        <v>3.29212628660779</v>
      </c>
      <c r="D152" s="21" t="n">
        <f aca="true">NORMSINV(RAND())</f>
        <v>-1.31597537222586</v>
      </c>
      <c r="E152" s="21" t="n">
        <f aca="false">$C$4*($G$4-C152)*$J$4+$F$4*SQRT($J$4)*D152+C152</f>
        <v>2.82919156264461</v>
      </c>
      <c r="F152" s="125" t="n">
        <f aca="false">EXP(E152)</f>
        <v>16.9317670170447</v>
      </c>
      <c r="G152" s="126" t="n">
        <f aca="false">EXP(EXP(-$C$4*$K$4)*LN(F152)+(1-EXP(-$C$4*$K$4))*$G$4+$F$4^2/(4*$C$4)*(1-EXP(-2*$C$4*$K$4)))</f>
        <v>17.2215670432468</v>
      </c>
      <c r="H152" s="126" t="n">
        <f aca="false">EXP(EXP(-$C$4*$K$4*2)*LN(F152)+(1-EXP(-$C$4*$K$4*2))*$G$4+$F$4^2/(4*$C$4)*(1-EXP(-2*$C$4*$K$4*2)))</f>
        <v>17.3759161479226</v>
      </c>
      <c r="I152" s="126" t="n">
        <f aca="false">EXP(EXP(-$C$4*$K$4*3)*LN(F152)+(1-EXP(-$C$4*$K$4*3))*$G$4+$F$4^2/(4*$C$4)*(1-EXP(-2*$C$4*$K$4*3)))</f>
        <v>17.449956990222</v>
      </c>
      <c r="J152" s="126" t="n">
        <f aca="false">EXP(EXP(-$C$4*$K$4*4)*LN(F152)+(1-EXP(-$C$4*$K$4*4))*$G$4+$F$4^2/(4*$C$4)*(1-EXP(-2*$C$4*$K$4*4)))</f>
        <v>17.4781597443367</v>
      </c>
      <c r="K152" s="126" t="n">
        <f aca="false">MAX(0,AVERAGE(G152:J152)-$I$4)</f>
        <v>0</v>
      </c>
      <c r="L152" s="22" t="n">
        <f aca="false">$D$7*AVERAGE(A152,K152)</f>
        <v>0</v>
      </c>
    </row>
    <row r="153" customFormat="false" ht="12.75" hidden="true" customHeight="false" outlineLevel="0" collapsed="false">
      <c r="B153" s="124" t="n">
        <f aca="false">B152+1</f>
        <v>137</v>
      </c>
      <c r="C153" s="21" t="n">
        <f aca="false">$C$7</f>
        <v>3.29212628660779</v>
      </c>
      <c r="D153" s="21" t="n">
        <f aca="true">NORMSINV(RAND())</f>
        <v>-0.409865847953656</v>
      </c>
      <c r="E153" s="21" t="n">
        <f aca="false">$C$4*($G$4-C153)*$J$4+$F$4*SQRT($J$4)*D153+C153</f>
        <v>3.06497512023731</v>
      </c>
      <c r="F153" s="125" t="n">
        <f aca="false">EXP(E153)</f>
        <v>21.4339287094879</v>
      </c>
      <c r="G153" s="126" t="n">
        <f aca="false">EXP(EXP(-$C$4*$K$4)*LN(F153)+(1-EXP(-$C$4*$K$4))*$G$4+$F$4^2/(4*$C$4)*(1-EXP(-2*$C$4*$K$4)))</f>
        <v>20.7465463783609</v>
      </c>
      <c r="H153" s="126" t="n">
        <f aca="false">EXP(EXP(-$C$4*$K$4*2)*LN(F153)+(1-EXP(-$C$4*$K$4*2))*$G$4+$F$4^2/(4*$C$4)*(1-EXP(-2*$C$4*$K$4*2)))</f>
        <v>20.1288868555426</v>
      </c>
      <c r="I153" s="126" t="n">
        <f aca="false">EXP(EXP(-$C$4*$K$4*3)*LN(F153)+(1-EXP(-$C$4*$K$4*3))*$G$4+$F$4^2/(4*$C$4)*(1-EXP(-2*$C$4*$K$4*3)))</f>
        <v>19.599241707253</v>
      </c>
      <c r="J153" s="126" t="n">
        <f aca="false">EXP(EXP(-$C$4*$K$4*4)*LN(F153)+(1-EXP(-$C$4*$K$4*4))*$G$4+$F$4^2/(4*$C$4)*(1-EXP(-2*$C$4*$K$4*4)))</f>
        <v>19.1573801724948</v>
      </c>
      <c r="K153" s="126" t="n">
        <f aca="false">MAX(0,AVERAGE(G153:J153)-$I$4)</f>
        <v>0</v>
      </c>
      <c r="L153" s="22" t="n">
        <f aca="false">$D$7*AVERAGE(A153,K153)</f>
        <v>0</v>
      </c>
    </row>
    <row r="154" customFormat="false" ht="12.75" hidden="true" customHeight="false" outlineLevel="0" collapsed="false">
      <c r="B154" s="124" t="n">
        <f aca="false">B153+1</f>
        <v>138</v>
      </c>
      <c r="C154" s="21" t="n">
        <f aca="false">$C$7</f>
        <v>3.29212628660779</v>
      </c>
      <c r="D154" s="21" t="n">
        <f aca="true">NORMSINV(RAND())</f>
        <v>-0.0223306374965953</v>
      </c>
      <c r="E154" s="21" t="n">
        <f aca="false">$C$4*($G$4-C154)*$J$4+$F$4*SQRT($J$4)*D154+C154</f>
        <v>3.165817709534</v>
      </c>
      <c r="F154" s="125" t="n">
        <f aca="false">EXP(E154)</f>
        <v>23.7081224665603</v>
      </c>
      <c r="G154" s="126" t="n">
        <f aca="false">EXP(EXP(-$C$4*$K$4)*LN(F154)+(1-EXP(-$C$4*$K$4))*$G$4+$F$4^2/(4*$C$4)*(1-EXP(-2*$C$4*$K$4)))</f>
        <v>22.4664553037941</v>
      </c>
      <c r="H154" s="126" t="n">
        <f aca="false">EXP(EXP(-$C$4*$K$4*2)*LN(F154)+(1-EXP(-$C$4*$K$4*2))*$G$4+$F$4^2/(4*$C$4)*(1-EXP(-2*$C$4*$K$4*2)))</f>
        <v>21.4356807780736</v>
      </c>
      <c r="I154" s="126" t="n">
        <f aca="false">EXP(EXP(-$C$4*$K$4*3)*LN(F154)+(1-EXP(-$C$4*$K$4*3))*$G$4+$F$4^2/(4*$C$4)*(1-EXP(-2*$C$4*$K$4*3)))</f>
        <v>20.5974814278791</v>
      </c>
      <c r="J154" s="126" t="n">
        <f aca="false">EXP(EXP(-$C$4*$K$4*4)*LN(F154)+(1-EXP(-$C$4*$K$4*4))*$G$4+$F$4^2/(4*$C$4)*(1-EXP(-2*$C$4*$K$4*4)))</f>
        <v>19.9239534409656</v>
      </c>
      <c r="K154" s="126" t="n">
        <f aca="false">MAX(0,AVERAGE(G154:J154)-$I$4)</f>
        <v>0</v>
      </c>
      <c r="L154" s="22" t="n">
        <f aca="false">$D$7*AVERAGE(A154,K154)</f>
        <v>0</v>
      </c>
    </row>
    <row r="155" customFormat="false" ht="12.75" hidden="true" customHeight="false" outlineLevel="0" collapsed="false">
      <c r="B155" s="124" t="n">
        <f aca="false">B154+1</f>
        <v>139</v>
      </c>
      <c r="C155" s="21" t="n">
        <f aca="false">$C$7</f>
        <v>3.29212628660779</v>
      </c>
      <c r="D155" s="21" t="n">
        <f aca="true">NORMSINV(RAND())</f>
        <v>-1.59193197754501</v>
      </c>
      <c r="E155" s="21" t="n">
        <f aca="false">$C$4*($G$4-C155)*$J$4+$F$4*SQRT($J$4)*D155+C155</f>
        <v>2.75738343305275</v>
      </c>
      <c r="F155" s="125" t="n">
        <f aca="false">EXP(E155)</f>
        <v>15.7585556404886</v>
      </c>
      <c r="G155" s="126" t="n">
        <f aca="false">EXP(EXP(-$C$4*$K$4)*LN(F155)+(1-EXP(-$C$4*$K$4))*$G$4+$F$4^2/(4*$C$4)*(1-EXP(-2*$C$4*$K$4)))</f>
        <v>16.2720648264768</v>
      </c>
      <c r="H155" s="126" t="n">
        <f aca="false">EXP(EXP(-$C$4*$K$4*2)*LN(F155)+(1-EXP(-$C$4*$K$4*2))*$G$4+$F$4^2/(4*$C$4)*(1-EXP(-2*$C$4*$K$4*2)))</f>
        <v>16.6148113062319</v>
      </c>
      <c r="I155" s="126" t="n">
        <f aca="false">EXP(EXP(-$C$4*$K$4*3)*LN(F155)+(1-EXP(-$C$4*$K$4*3))*$G$4+$F$4^2/(4*$C$4)*(1-EXP(-2*$C$4*$K$4*3)))</f>
        <v>16.8434600675291</v>
      </c>
      <c r="J155" s="126" t="n">
        <f aca="false">EXP(EXP(-$C$4*$K$4*4)*LN(F155)+(1-EXP(-$C$4*$K$4*4))*$G$4+$F$4^2/(4*$C$4)*(1-EXP(-2*$C$4*$K$4*4)))</f>
        <v>16.9966082524965</v>
      </c>
      <c r="K155" s="126" t="n">
        <f aca="false">MAX(0,AVERAGE(G155:J155)-$I$4)</f>
        <v>0</v>
      </c>
      <c r="L155" s="22" t="n">
        <f aca="false">$D$7*AVERAGE(A155,K155)</f>
        <v>0</v>
      </c>
    </row>
    <row r="156" customFormat="false" ht="12.75" hidden="true" customHeight="false" outlineLevel="0" collapsed="false">
      <c r="B156" s="124" t="n">
        <f aca="false">B155+1</f>
        <v>140</v>
      </c>
      <c r="C156" s="21" t="n">
        <f aca="false">$C$7</f>
        <v>3.29212628660779</v>
      </c>
      <c r="D156" s="21" t="n">
        <f aca="true">NORMSINV(RAND())</f>
        <v>0.245219583900805</v>
      </c>
      <c r="E156" s="21" t="n">
        <f aca="false">$C$4*($G$4-C156)*$J$4+$F$4*SQRT($J$4)*D156+C156</f>
        <v>3.23543836944976</v>
      </c>
      <c r="F156" s="125" t="n">
        <f aca="false">EXP(E156)</f>
        <v>25.4175115975652</v>
      </c>
      <c r="G156" s="126" t="n">
        <f aca="false">EXP(EXP(-$C$4*$K$4)*LN(F156)+(1-EXP(-$C$4*$K$4))*$G$4+$F$4^2/(4*$C$4)*(1-EXP(-2*$C$4*$K$4)))</f>
        <v>23.7363676754413</v>
      </c>
      <c r="H156" s="126" t="n">
        <f aca="false">EXP(EXP(-$C$4*$K$4*2)*LN(F156)+(1-EXP(-$C$4*$K$4*2))*$G$4+$F$4^2/(4*$C$4)*(1-EXP(-2*$C$4*$K$4*2)))</f>
        <v>22.3870572572741</v>
      </c>
      <c r="I156" s="126" t="n">
        <f aca="false">EXP(EXP(-$C$4*$K$4*3)*LN(F156)+(1-EXP(-$C$4*$K$4*3))*$G$4+$F$4^2/(4*$C$4)*(1-EXP(-2*$C$4*$K$4*3)))</f>
        <v>21.3161697243111</v>
      </c>
      <c r="J156" s="126" t="n">
        <f aca="false">EXP(EXP(-$C$4*$K$4*4)*LN(F156)+(1-EXP(-$C$4*$K$4*4))*$G$4+$F$4^2/(4*$C$4)*(1-EXP(-2*$C$4*$K$4*4)))</f>
        <v>20.4710133021194</v>
      </c>
      <c r="K156" s="126" t="n">
        <f aca="false">MAX(0,AVERAGE(G156:J156)-$I$4)</f>
        <v>0</v>
      </c>
      <c r="L156" s="22" t="n">
        <f aca="false">$D$7*AVERAGE(A156,K156)</f>
        <v>0</v>
      </c>
    </row>
    <row r="157" customFormat="false" ht="12.75" hidden="true" customHeight="false" outlineLevel="0" collapsed="false">
      <c r="B157" s="124" t="n">
        <f aca="false">B156+1</f>
        <v>141</v>
      </c>
      <c r="C157" s="21" t="n">
        <f aca="false">$C$7</f>
        <v>3.29212628660779</v>
      </c>
      <c r="D157" s="21" t="n">
        <f aca="true">NORMSINV(RAND())</f>
        <v>0.313291427063226</v>
      </c>
      <c r="E157" s="21" t="n">
        <f aca="false">$C$4*($G$4-C157)*$J$4+$F$4*SQRT($J$4)*D157+C157</f>
        <v>3.25315170423191</v>
      </c>
      <c r="F157" s="125" t="n">
        <f aca="false">EXP(E157)</f>
        <v>25.8717516661392</v>
      </c>
      <c r="G157" s="126" t="n">
        <f aca="false">EXP(EXP(-$C$4*$K$4)*LN(F157)+(1-EXP(-$C$4*$K$4))*$G$4+$F$4^2/(4*$C$4)*(1-EXP(-2*$C$4*$K$4)))</f>
        <v>24.0707647342856</v>
      </c>
      <c r="H157" s="126" t="n">
        <f aca="false">EXP(EXP(-$C$4*$K$4*2)*LN(F157)+(1-EXP(-$C$4*$K$4*2))*$G$4+$F$4^2/(4*$C$4)*(1-EXP(-2*$C$4*$K$4*2)))</f>
        <v>22.6357778597769</v>
      </c>
      <c r="I157" s="126" t="n">
        <f aca="false">EXP(EXP(-$C$4*$K$4*3)*LN(F157)+(1-EXP(-$C$4*$K$4*3))*$G$4+$F$4^2/(4*$C$4)*(1-EXP(-2*$C$4*$K$4*3)))</f>
        <v>21.5029905263141</v>
      </c>
      <c r="J157" s="126" t="n">
        <f aca="false">EXP(EXP(-$C$4*$K$4*4)*LN(F157)+(1-EXP(-$C$4*$K$4*4))*$G$4+$F$4^2/(4*$C$4)*(1-EXP(-2*$C$4*$K$4*4)))</f>
        <v>20.6125806361123</v>
      </c>
      <c r="K157" s="126" t="n">
        <f aca="false">MAX(0,AVERAGE(G157:J157)-$I$4)</f>
        <v>0.205528439122201</v>
      </c>
      <c r="L157" s="22" t="n">
        <f aca="false">$D$7*AVERAGE(A157,K157)</f>
        <v>0.195504698864741</v>
      </c>
    </row>
    <row r="158" customFormat="false" ht="12.75" hidden="true" customHeight="false" outlineLevel="0" collapsed="false">
      <c r="B158" s="124" t="n">
        <f aca="false">B157+1</f>
        <v>142</v>
      </c>
      <c r="C158" s="21" t="n">
        <f aca="false">$C$7</f>
        <v>3.29212628660779</v>
      </c>
      <c r="D158" s="21" t="n">
        <f aca="true">NORMSINV(RAND())</f>
        <v>0.850182372925371</v>
      </c>
      <c r="E158" s="21" t="n">
        <f aca="false">$C$4*($G$4-C158)*$J$4+$F$4*SQRT($J$4)*D158+C158</f>
        <v>3.39285894034817</v>
      </c>
      <c r="F158" s="125" t="n">
        <f aca="false">EXP(E158)</f>
        <v>29.7508868118239</v>
      </c>
      <c r="G158" s="126" t="n">
        <f aca="false">EXP(EXP(-$C$4*$K$4)*LN(F158)+(1-EXP(-$C$4*$K$4))*$G$4+$F$4^2/(4*$C$4)*(1-EXP(-2*$C$4*$K$4)))</f>
        <v>26.8787523128734</v>
      </c>
      <c r="H158" s="126" t="n">
        <f aca="false">EXP(EXP(-$C$4*$K$4*2)*LN(F158)+(1-EXP(-$C$4*$K$4*2))*$G$4+$F$4^2/(4*$C$4)*(1-EXP(-2*$C$4*$K$4*2)))</f>
        <v>24.6968233230114</v>
      </c>
      <c r="I158" s="126" t="n">
        <f aca="false">EXP(EXP(-$C$4*$K$4*3)*LN(F158)+(1-EXP(-$C$4*$K$4*3))*$G$4+$F$4^2/(4*$C$4)*(1-EXP(-2*$C$4*$K$4*3)))</f>
        <v>23.035022649593</v>
      </c>
      <c r="J158" s="126" t="n">
        <f aca="false">EXP(EXP(-$C$4*$K$4*4)*LN(F158)+(1-EXP(-$C$4*$K$4*4))*$G$4+$F$4^2/(4*$C$4)*(1-EXP(-2*$C$4*$K$4*4)))</f>
        <v>21.7640010522639</v>
      </c>
      <c r="K158" s="126" t="n">
        <f aca="false">MAX(0,AVERAGE(G158:J158)-$I$4)</f>
        <v>2.09364983443544</v>
      </c>
      <c r="L158" s="22" t="n">
        <f aca="false">$D$7*AVERAGE(A158,K158)</f>
        <v>1.99154132711604</v>
      </c>
    </row>
    <row r="159" customFormat="false" ht="12.75" hidden="true" customHeight="false" outlineLevel="0" collapsed="false">
      <c r="B159" s="124" t="n">
        <f aca="false">B158+1</f>
        <v>143</v>
      </c>
      <c r="C159" s="21" t="n">
        <f aca="false">$C$7</f>
        <v>3.29212628660779</v>
      </c>
      <c r="D159" s="21" t="n">
        <f aca="true">NORMSINV(RAND())</f>
        <v>-1.92493143204408</v>
      </c>
      <c r="E159" s="21" t="n">
        <f aca="false">$C$4*($G$4-C159)*$J$4+$F$4*SQRT($J$4)*D159+C159</f>
        <v>2.67073188160671</v>
      </c>
      <c r="F159" s="125" t="n">
        <f aca="false">EXP(E159)</f>
        <v>14.45054140899</v>
      </c>
      <c r="G159" s="126" t="n">
        <f aca="false">EXP(EXP(-$C$4*$K$4)*LN(F159)+(1-EXP(-$C$4*$K$4))*$G$4+$F$4^2/(4*$C$4)*(1-EXP(-2*$C$4*$K$4)))</f>
        <v>15.1957244565079</v>
      </c>
      <c r="H159" s="126" t="n">
        <f aca="false">EXP(EXP(-$C$4*$K$4*2)*LN(F159)+(1-EXP(-$C$4*$K$4*2))*$G$4+$F$4^2/(4*$C$4)*(1-EXP(-2*$C$4*$K$4*2)))</f>
        <v>15.7406310655516</v>
      </c>
      <c r="I159" s="126" t="n">
        <f aca="false">EXP(EXP(-$C$4*$K$4*3)*LN(F159)+(1-EXP(-$C$4*$K$4*3))*$G$4+$F$4^2/(4*$C$4)*(1-EXP(-2*$C$4*$K$4*3)))</f>
        <v>16.1395928069002</v>
      </c>
      <c r="J159" s="126" t="n">
        <f aca="false">EXP(EXP(-$C$4*$K$4*4)*LN(F159)+(1-EXP(-$C$4*$K$4*4))*$G$4+$F$4^2/(4*$C$4)*(1-EXP(-2*$C$4*$K$4*4)))</f>
        <v>16.4331465341259</v>
      </c>
      <c r="K159" s="126" t="n">
        <f aca="false">MAX(0,AVERAGE(G159:J159)-$I$4)</f>
        <v>0</v>
      </c>
      <c r="L159" s="22" t="n">
        <f aca="false">$D$7*AVERAGE(A159,K159)</f>
        <v>0</v>
      </c>
    </row>
    <row r="160" customFormat="false" ht="12.75" hidden="true" customHeight="false" outlineLevel="0" collapsed="false">
      <c r="B160" s="124" t="n">
        <f aca="false">B159+1</f>
        <v>144</v>
      </c>
      <c r="C160" s="21" t="n">
        <f aca="false">$C$7</f>
        <v>3.29212628660779</v>
      </c>
      <c r="D160" s="21" t="n">
        <f aca="true">NORMSINV(RAND())</f>
        <v>-0.192709711971348</v>
      </c>
      <c r="E160" s="21" t="n">
        <f aca="false">$C$4*($G$4-C160)*$J$4+$F$4*SQRT($J$4)*D160+C160</f>
        <v>3.12148246832651</v>
      </c>
      <c r="F160" s="125" t="n">
        <f aca="false">EXP(E160)</f>
        <v>22.6799770811222</v>
      </c>
      <c r="G160" s="126" t="n">
        <f aca="false">EXP(EXP(-$C$4*$K$4)*LN(F160)+(1-EXP(-$C$4*$K$4))*$G$4+$F$4^2/(4*$C$4)*(1-EXP(-2*$C$4*$K$4)))</f>
        <v>21.6934029907462</v>
      </c>
      <c r="H160" s="126" t="n">
        <f aca="false">EXP(EXP(-$C$4*$K$4*2)*LN(F160)+(1-EXP(-$C$4*$K$4*2))*$G$4+$F$4^2/(4*$C$4)*(1-EXP(-2*$C$4*$K$4*2)))</f>
        <v>20.8510143556347</v>
      </c>
      <c r="I160" s="126" t="n">
        <f aca="false">EXP(EXP(-$C$4*$K$4*3)*LN(F160)+(1-EXP(-$C$4*$K$4*3))*$G$4+$F$4^2/(4*$C$4)*(1-EXP(-2*$C$4*$K$4*3)))</f>
        <v>20.1524930540113</v>
      </c>
      <c r="J160" s="126" t="n">
        <f aca="false">EXP(EXP(-$C$4*$K$4*4)*LN(F160)+(1-EXP(-$C$4*$K$4*4))*$G$4+$F$4^2/(4*$C$4)*(1-EXP(-2*$C$4*$K$4*4)))</f>
        <v>19.5832234842742</v>
      </c>
      <c r="K160" s="126" t="n">
        <f aca="false">MAX(0,AVERAGE(G160:J160)-$I$4)</f>
        <v>0</v>
      </c>
      <c r="L160" s="22" t="n">
        <f aca="false">$D$7*AVERAGE(A160,K160)</f>
        <v>0</v>
      </c>
    </row>
    <row r="161" customFormat="false" ht="12.75" hidden="true" customHeight="false" outlineLevel="0" collapsed="false">
      <c r="B161" s="124" t="n">
        <f aca="false">B160+1</f>
        <v>145</v>
      </c>
      <c r="C161" s="21" t="n">
        <f aca="false">$C$7</f>
        <v>3.29212628660779</v>
      </c>
      <c r="D161" s="21" t="n">
        <f aca="true">NORMSINV(RAND())</f>
        <v>1.08742706096103</v>
      </c>
      <c r="E161" s="21" t="n">
        <f aca="false">$C$4*($G$4-C161)*$J$4+$F$4*SQRT($J$4)*D161+C161</f>
        <v>3.45459363694563</v>
      </c>
      <c r="F161" s="125" t="n">
        <f aca="false">EXP(E161)</f>
        <v>31.6454265369172</v>
      </c>
      <c r="G161" s="126" t="n">
        <f aca="false">EXP(EXP(-$C$4*$K$4)*LN(F161)+(1-EXP(-$C$4*$K$4))*$G$4+$F$4^2/(4*$C$4)*(1-EXP(-2*$C$4*$K$4)))</f>
        <v>28.2217503011478</v>
      </c>
      <c r="H161" s="126" t="n">
        <f aca="false">EXP(EXP(-$C$4*$K$4*2)*LN(F161)+(1-EXP(-$C$4*$K$4*2))*$G$4+$F$4^2/(4*$C$4)*(1-EXP(-2*$C$4*$K$4*2)))</f>
        <v>25.6663772931738</v>
      </c>
      <c r="I161" s="126" t="n">
        <f aca="false">EXP(EXP(-$C$4*$K$4*3)*LN(F161)+(1-EXP(-$C$4*$K$4*3))*$G$4+$F$4^2/(4*$C$4)*(1-EXP(-2*$C$4*$K$4*3)))</f>
        <v>23.7463313903471</v>
      </c>
      <c r="J161" s="126" t="n">
        <f aca="false">EXP(EXP(-$C$4*$K$4*4)*LN(F161)+(1-EXP(-$C$4*$K$4*4))*$G$4+$F$4^2/(4*$C$4)*(1-EXP(-2*$C$4*$K$4*4)))</f>
        <v>22.2930796202429</v>
      </c>
      <c r="K161" s="126" t="n">
        <f aca="false">MAX(0,AVERAGE(G161:J161)-$I$4)</f>
        <v>2.98188465122792</v>
      </c>
      <c r="L161" s="22" t="n">
        <f aca="false">$D$7*AVERAGE(A161,K161)</f>
        <v>2.83645642071504</v>
      </c>
    </row>
    <row r="162" customFormat="false" ht="12.75" hidden="true" customHeight="false" outlineLevel="0" collapsed="false">
      <c r="B162" s="124" t="n">
        <f aca="false">B161+1</f>
        <v>146</v>
      </c>
      <c r="C162" s="21" t="n">
        <f aca="false">$C$7</f>
        <v>3.29212628660779</v>
      </c>
      <c r="D162" s="21" t="n">
        <f aca="true">NORMSINV(RAND())</f>
        <v>0.662816315976266</v>
      </c>
      <c r="E162" s="21" t="n">
        <f aca="false">$C$4*($G$4-C162)*$J$4+$F$4*SQRT($J$4)*D162+C162</f>
        <v>3.34410342647686</v>
      </c>
      <c r="F162" s="125" t="n">
        <f aca="false">EXP(E162)</f>
        <v>28.3351597207445</v>
      </c>
      <c r="G162" s="126" t="n">
        <f aca="false">EXP(EXP(-$C$4*$K$4)*LN(F162)+(1-EXP(-$C$4*$K$4))*$G$4+$F$4^2/(4*$C$4)*(1-EXP(-2*$C$4*$K$4)))</f>
        <v>25.863428272758</v>
      </c>
      <c r="H162" s="126" t="n">
        <f aca="false">EXP(EXP(-$C$4*$K$4*2)*LN(F162)+(1-EXP(-$C$4*$K$4*2))*$G$4+$F$4^2/(4*$C$4)*(1-EXP(-2*$C$4*$K$4*2)))</f>
        <v>23.9570633706687</v>
      </c>
      <c r="I162" s="126" t="n">
        <f aca="false">EXP(EXP(-$C$4*$K$4*3)*LN(F162)+(1-EXP(-$C$4*$K$4*3))*$G$4+$F$4^2/(4*$C$4)*(1-EXP(-2*$C$4*$K$4*3)))</f>
        <v>22.4883506774368</v>
      </c>
      <c r="J162" s="126" t="n">
        <f aca="false">EXP(EXP(-$C$4*$K$4*4)*LN(F162)+(1-EXP(-$C$4*$K$4*4))*$G$4+$F$4^2/(4*$C$4)*(1-EXP(-2*$C$4*$K$4*4)))</f>
        <v>21.3550457150814</v>
      </c>
      <c r="K162" s="126" t="n">
        <f aca="false">MAX(0,AVERAGE(G162:J162)-$I$4)</f>
        <v>1.41597200898621</v>
      </c>
      <c r="L162" s="22" t="n">
        <f aca="false">$D$7*AVERAGE(A162,K162)</f>
        <v>1.34691423921707</v>
      </c>
    </row>
    <row r="163" customFormat="false" ht="12.75" hidden="true" customHeight="false" outlineLevel="0" collapsed="false">
      <c r="B163" s="124" t="n">
        <f aca="false">B162+1</f>
        <v>147</v>
      </c>
      <c r="C163" s="21" t="n">
        <f aca="false">$C$7</f>
        <v>3.29212628660779</v>
      </c>
      <c r="D163" s="21" t="n">
        <f aca="true">NORMSINV(RAND())</f>
        <v>-0.72713489730994</v>
      </c>
      <c r="E163" s="21" t="n">
        <f aca="false">$C$4*($G$4-C163)*$J$4+$F$4*SQRT($J$4)*D163+C163</f>
        <v>2.98241686081346</v>
      </c>
      <c r="F163" s="125" t="n">
        <f aca="false">EXP(E163)</f>
        <v>19.735456904062</v>
      </c>
      <c r="G163" s="126" t="n">
        <f aca="false">EXP(EXP(-$C$4*$K$4)*LN(F163)+(1-EXP(-$C$4*$K$4))*$G$4+$F$4^2/(4*$C$4)*(1-EXP(-2*$C$4*$K$4)))</f>
        <v>19.4369690820673</v>
      </c>
      <c r="H163" s="126" t="n">
        <f aca="false">EXP(EXP(-$C$4*$K$4*2)*LN(F163)+(1-EXP(-$C$4*$K$4*2))*$G$4+$F$4^2/(4*$C$4)*(1-EXP(-2*$C$4*$K$4*2)))</f>
        <v>19.1185665962862</v>
      </c>
      <c r="I163" s="126" t="n">
        <f aca="false">EXP(EXP(-$C$4*$K$4*3)*LN(F163)+(1-EXP(-$C$4*$K$4*3))*$G$4+$F$4^2/(4*$C$4)*(1-EXP(-2*$C$4*$K$4*3)))</f>
        <v>18.818121743232</v>
      </c>
      <c r="J163" s="126" t="n">
        <f aca="false">EXP(EXP(-$C$4*$K$4*4)*LN(F163)+(1-EXP(-$C$4*$K$4*4))*$G$4+$F$4^2/(4*$C$4)*(1-EXP(-2*$C$4*$K$4*4)))</f>
        <v>18.5518073463191</v>
      </c>
      <c r="K163" s="126" t="n">
        <f aca="false">MAX(0,AVERAGE(G163:J163)-$I$4)</f>
        <v>0</v>
      </c>
      <c r="L163" s="22" t="n">
        <f aca="false">$D$7*AVERAGE(A163,K163)</f>
        <v>0</v>
      </c>
    </row>
    <row r="164" customFormat="false" ht="12.75" hidden="true" customHeight="false" outlineLevel="0" collapsed="false">
      <c r="B164" s="124" t="n">
        <f aca="false">B163+1</f>
        <v>148</v>
      </c>
      <c r="C164" s="21" t="n">
        <f aca="false">$C$7</f>
        <v>3.29212628660779</v>
      </c>
      <c r="D164" s="21" t="n">
        <f aca="true">NORMSINV(RAND())</f>
        <v>-0.0777321963861173</v>
      </c>
      <c r="E164" s="21" t="n">
        <f aca="false">$C$4*($G$4-C164)*$J$4+$F$4*SQRT($J$4)*D164+C164</f>
        <v>3.15140137651769</v>
      </c>
      <c r="F164" s="125" t="n">
        <f aca="false">EXP(E164)</f>
        <v>23.3687901189063</v>
      </c>
      <c r="G164" s="126" t="n">
        <f aca="false">EXP(EXP(-$C$4*$K$4)*LN(F164)+(1-EXP(-$C$4*$K$4))*$G$4+$F$4^2/(4*$C$4)*(1-EXP(-2*$C$4*$K$4)))</f>
        <v>22.2121087675056</v>
      </c>
      <c r="H164" s="126" t="n">
        <f aca="false">EXP(EXP(-$C$4*$K$4*2)*LN(F164)+(1-EXP(-$C$4*$K$4*2))*$G$4+$F$4^2/(4*$C$4)*(1-EXP(-2*$C$4*$K$4*2)))</f>
        <v>21.2437900835186</v>
      </c>
      <c r="I164" s="126" t="n">
        <f aca="false">EXP(EXP(-$C$4*$K$4*3)*LN(F164)+(1-EXP(-$C$4*$K$4*3))*$G$4+$F$4^2/(4*$C$4)*(1-EXP(-2*$C$4*$K$4*3)))</f>
        <v>20.4517184647534</v>
      </c>
      <c r="J164" s="126" t="n">
        <f aca="false">EXP(EXP(-$C$4*$K$4*4)*LN(F164)+(1-EXP(-$C$4*$K$4*4))*$G$4+$F$4^2/(4*$C$4)*(1-EXP(-2*$C$4*$K$4*4)))</f>
        <v>19.8125139969743</v>
      </c>
      <c r="K164" s="126" t="n">
        <f aca="false">MAX(0,AVERAGE(G164:J164)-$I$4)</f>
        <v>0</v>
      </c>
      <c r="L164" s="22" t="n">
        <f aca="false">$D$7*AVERAGE(A164,K164)</f>
        <v>0</v>
      </c>
    </row>
    <row r="165" customFormat="false" ht="12.75" hidden="true" customHeight="false" outlineLevel="0" collapsed="false">
      <c r="B165" s="124" t="n">
        <f aca="false">B164+1</f>
        <v>149</v>
      </c>
      <c r="C165" s="21" t="n">
        <f aca="false">$C$7</f>
        <v>3.29212628660779</v>
      </c>
      <c r="D165" s="21" t="n">
        <f aca="true">NORMSINV(RAND())</f>
        <v>0.775949317294269</v>
      </c>
      <c r="E165" s="21" t="n">
        <f aca="false">$C$4*($G$4-C165)*$J$4+$F$4*SQRT($J$4)*D165+C165</f>
        <v>3.37354236384299</v>
      </c>
      <c r="F165" s="125" t="n">
        <f aca="false">EXP(E165)</f>
        <v>29.1817164399174</v>
      </c>
      <c r="G165" s="126" t="n">
        <f aca="false">EXP(EXP(-$C$4*$K$4)*LN(F165)+(1-EXP(-$C$4*$K$4))*$G$4+$F$4^2/(4*$C$4)*(1-EXP(-2*$C$4*$K$4)))</f>
        <v>26.4718059137309</v>
      </c>
      <c r="H165" s="126" t="n">
        <f aca="false">EXP(EXP(-$C$4*$K$4*2)*LN(F165)+(1-EXP(-$C$4*$K$4*2))*$G$4+$F$4^2/(4*$C$4)*(1-EXP(-2*$C$4*$K$4*2)))</f>
        <v>24.4010421512986</v>
      </c>
      <c r="I165" s="126" t="n">
        <f aca="false">EXP(EXP(-$C$4*$K$4*3)*LN(F165)+(1-EXP(-$C$4*$K$4*3))*$G$4+$F$4^2/(4*$C$4)*(1-EXP(-2*$C$4*$K$4*3)))</f>
        <v>22.8168634170955</v>
      </c>
      <c r="J165" s="126" t="n">
        <f aca="false">EXP(EXP(-$C$4*$K$4*4)*LN(F165)+(1-EXP(-$C$4*$K$4*4))*$G$4+$F$4^2/(4*$C$4)*(1-EXP(-2*$C$4*$K$4*4)))</f>
        <v>21.6010474504614</v>
      </c>
      <c r="K165" s="126" t="n">
        <f aca="false">MAX(0,AVERAGE(G165:J165)-$I$4)</f>
        <v>1.82268973314662</v>
      </c>
      <c r="L165" s="22" t="n">
        <f aca="false">$D$7*AVERAGE(A165,K165)</f>
        <v>1.73379610590442</v>
      </c>
    </row>
    <row r="166" customFormat="false" ht="12.75" hidden="true" customHeight="false" outlineLevel="0" collapsed="false">
      <c r="B166" s="124" t="n">
        <f aca="false">B165+1</f>
        <v>150</v>
      </c>
      <c r="C166" s="21" t="n">
        <f aca="false">$C$7</f>
        <v>3.29212628660779</v>
      </c>
      <c r="D166" s="21" t="n">
        <f aca="true">NORMSINV(RAND())</f>
        <v>-0.42113878032066</v>
      </c>
      <c r="E166" s="21" t="n">
        <f aca="false">$C$4*($G$4-C166)*$J$4+$F$4*SQRT($J$4)*D166+C166</f>
        <v>3.06204173081054</v>
      </c>
      <c r="F166" s="125" t="n">
        <f aca="false">EXP(E166)</f>
        <v>21.3711467765851</v>
      </c>
      <c r="G166" s="126" t="n">
        <f aca="false">EXP(EXP(-$C$4*$K$4)*LN(F166)+(1-EXP(-$C$4*$K$4))*$G$4+$F$4^2/(4*$C$4)*(1-EXP(-2*$C$4*$K$4)))</f>
        <v>20.6985377762681</v>
      </c>
      <c r="H166" s="126" t="n">
        <f aca="false">EXP(EXP(-$C$4*$K$4*2)*LN(F166)+(1-EXP(-$C$4*$K$4*2))*$G$4+$F$4^2/(4*$C$4)*(1-EXP(-2*$C$4*$K$4*2)))</f>
        <v>20.0920904641919</v>
      </c>
      <c r="I166" s="126" t="n">
        <f aca="false">EXP(EXP(-$C$4*$K$4*3)*LN(F166)+(1-EXP(-$C$4*$K$4*3))*$G$4+$F$4^2/(4*$C$4)*(1-EXP(-2*$C$4*$K$4*3)))</f>
        <v>19.5709398626196</v>
      </c>
      <c r="J166" s="126" t="n">
        <f aca="false">EXP(EXP(-$C$4*$K$4*4)*LN(F166)+(1-EXP(-$C$4*$K$4*4))*$G$4+$F$4^2/(4*$C$4)*(1-EXP(-2*$C$4*$K$4*4)))</f>
        <v>19.1355285320996</v>
      </c>
      <c r="K166" s="126" t="n">
        <f aca="false">MAX(0,AVERAGE(G166:J166)-$I$4)</f>
        <v>0</v>
      </c>
      <c r="L166" s="22" t="n">
        <f aca="false">$D$7*AVERAGE(A166,K166)</f>
        <v>0</v>
      </c>
    </row>
    <row r="167" customFormat="false" ht="12.75" hidden="true" customHeight="false" outlineLevel="0" collapsed="false">
      <c r="B167" s="124" t="n">
        <f aca="false">B166+1</f>
        <v>151</v>
      </c>
      <c r="C167" s="21" t="n">
        <f aca="false">$C$7</f>
        <v>3.29212628660779</v>
      </c>
      <c r="D167" s="21" t="n">
        <f aca="true">NORMSINV(RAND())</f>
        <v>0.826638794274991</v>
      </c>
      <c r="E167" s="21" t="n">
        <f aca="false">$C$4*($G$4-C167)*$J$4+$F$4*SQRT($J$4)*D167+C167</f>
        <v>3.38673254107308</v>
      </c>
      <c r="F167" s="125" t="n">
        <f aca="false">EXP(E167)</f>
        <v>29.5691781785816</v>
      </c>
      <c r="G167" s="126" t="n">
        <f aca="false">EXP(EXP(-$C$4*$K$4)*LN(F167)+(1-EXP(-$C$4*$K$4))*$G$4+$F$4^2/(4*$C$4)*(1-EXP(-2*$C$4*$K$4)))</f>
        <v>26.7490132790607</v>
      </c>
      <c r="H167" s="126" t="n">
        <f aca="false">EXP(EXP(-$C$4*$K$4*2)*LN(F167)+(1-EXP(-$C$4*$K$4*2))*$G$4+$F$4^2/(4*$C$4)*(1-EXP(-2*$C$4*$K$4*2)))</f>
        <v>24.6026278865417</v>
      </c>
      <c r="I167" s="126" t="n">
        <f aca="false">EXP(EXP(-$C$4*$K$4*3)*LN(F167)+(1-EXP(-$C$4*$K$4*3))*$G$4+$F$4^2/(4*$C$4)*(1-EXP(-2*$C$4*$K$4*3)))</f>
        <v>22.9656068622311</v>
      </c>
      <c r="J167" s="126" t="n">
        <f aca="false">EXP(EXP(-$C$4*$K$4*4)*LN(F167)+(1-EXP(-$C$4*$K$4*4))*$G$4+$F$4^2/(4*$C$4)*(1-EXP(-2*$C$4*$K$4*4)))</f>
        <v>21.7121864035601</v>
      </c>
      <c r="K167" s="126" t="n">
        <f aca="false">MAX(0,AVERAGE(G167:J167)-$I$4)</f>
        <v>2.00735860784842</v>
      </c>
      <c r="L167" s="22" t="n">
        <f aca="false">$D$7*AVERAGE(A167,K167)</f>
        <v>1.9094585733102</v>
      </c>
    </row>
    <row r="168" customFormat="false" ht="12.75" hidden="true" customHeight="false" outlineLevel="0" collapsed="false">
      <c r="B168" s="124" t="n">
        <f aca="false">B167+1</f>
        <v>152</v>
      </c>
      <c r="C168" s="21" t="n">
        <f aca="false">$C$7</f>
        <v>3.29212628660779</v>
      </c>
      <c r="D168" s="21" t="n">
        <f aca="true">NORMSINV(RAND())</f>
        <v>-0.523567650044558</v>
      </c>
      <c r="E168" s="21" t="n">
        <f aca="false">$C$4*($G$4-C168)*$J$4+$F$4*SQRT($J$4)*D168+C168</f>
        <v>3.03538817220999</v>
      </c>
      <c r="F168" s="125" t="n">
        <f aca="false">EXP(E168)</f>
        <v>20.8090538283611</v>
      </c>
      <c r="G168" s="126" t="n">
        <f aca="false">EXP(EXP(-$C$4*$K$4)*LN(F168)+(1-EXP(-$C$4*$K$4))*$G$4+$F$4^2/(4*$C$4)*(1-EXP(-2*$C$4*$K$4)))</f>
        <v>20.2673779007331</v>
      </c>
      <c r="H168" s="126" t="n">
        <f aca="false">EXP(EXP(-$C$4*$K$4*2)*LN(F168)+(1-EXP(-$C$4*$K$4*2))*$G$4+$F$4^2/(4*$C$4)*(1-EXP(-2*$C$4*$K$4*2)))</f>
        <v>19.760815813325</v>
      </c>
      <c r="I168" s="126" t="n">
        <f aca="false">EXP(EXP(-$C$4*$K$4*3)*LN(F168)+(1-EXP(-$C$4*$K$4*3))*$G$4+$F$4^2/(4*$C$4)*(1-EXP(-2*$C$4*$K$4*3)))</f>
        <v>19.3156472184738</v>
      </c>
      <c r="J168" s="126" t="n">
        <f aca="false">EXP(EXP(-$C$4*$K$4*4)*LN(F168)+(1-EXP(-$C$4*$K$4*4))*$G$4+$F$4^2/(4*$C$4)*(1-EXP(-2*$C$4*$K$4*4)))</f>
        <v>18.9381173319282</v>
      </c>
      <c r="K168" s="126" t="n">
        <f aca="false">MAX(0,AVERAGE(G168:J168)-$I$4)</f>
        <v>0</v>
      </c>
      <c r="L168" s="22" t="n">
        <f aca="false">$D$7*AVERAGE(A168,K168)</f>
        <v>0</v>
      </c>
    </row>
    <row r="169" customFormat="false" ht="12.75" hidden="true" customHeight="false" outlineLevel="0" collapsed="false">
      <c r="B169" s="124" t="n">
        <f aca="false">B168+1</f>
        <v>153</v>
      </c>
      <c r="C169" s="21" t="n">
        <f aca="false">$C$7</f>
        <v>3.29212628660779</v>
      </c>
      <c r="D169" s="21" t="n">
        <f aca="true">NORMSINV(RAND())</f>
        <v>-0.421746762032695</v>
      </c>
      <c r="E169" s="21" t="n">
        <f aca="false">$C$4*($G$4-C169)*$J$4+$F$4*SQRT($J$4)*D169+C169</f>
        <v>3.0618835246697</v>
      </c>
      <c r="F169" s="125" t="n">
        <f aca="false">EXP(E169)</f>
        <v>21.3677659973653</v>
      </c>
      <c r="G169" s="126" t="n">
        <f aca="false">EXP(EXP(-$C$4*$K$4)*LN(F169)+(1-EXP(-$C$4*$K$4))*$G$4+$F$4^2/(4*$C$4)*(1-EXP(-2*$C$4*$K$4)))</f>
        <v>20.6959516937793</v>
      </c>
      <c r="H169" s="126" t="n">
        <f aca="false">EXP(EXP(-$C$4*$K$4*2)*LN(F169)+(1-EXP(-$C$4*$K$4*2))*$G$4+$F$4^2/(4*$C$4)*(1-EXP(-2*$C$4*$K$4*2)))</f>
        <v>20.0901078416577</v>
      </c>
      <c r="I169" s="126" t="n">
        <f aca="false">EXP(EXP(-$C$4*$K$4*3)*LN(F169)+(1-EXP(-$C$4*$K$4*3))*$G$4+$F$4^2/(4*$C$4)*(1-EXP(-2*$C$4*$K$4*3)))</f>
        <v>19.5694146246702</v>
      </c>
      <c r="J169" s="126" t="n">
        <f aca="false">EXP(EXP(-$C$4*$K$4*4)*LN(F169)+(1-EXP(-$C$4*$K$4*4))*$G$4+$F$4^2/(4*$C$4)*(1-EXP(-2*$C$4*$K$4*4)))</f>
        <v>19.1343507188323</v>
      </c>
      <c r="K169" s="126" t="n">
        <f aca="false">MAX(0,AVERAGE(G169:J169)-$I$4)</f>
        <v>0</v>
      </c>
      <c r="L169" s="22" t="n">
        <f aca="false">$D$7*AVERAGE(A169,K169)</f>
        <v>0</v>
      </c>
    </row>
    <row r="170" customFormat="false" ht="12.75" hidden="true" customHeight="false" outlineLevel="0" collapsed="false">
      <c r="B170" s="124" t="n">
        <f aca="false">B169+1</f>
        <v>154</v>
      </c>
      <c r="C170" s="21" t="n">
        <f aca="false">$C$7</f>
        <v>3.29212628660779</v>
      </c>
      <c r="D170" s="21" t="n">
        <f aca="true">NORMSINV(RAND())</f>
        <v>0.223394461858487</v>
      </c>
      <c r="E170" s="21" t="n">
        <f aca="false">$C$4*($G$4-C170)*$J$4+$F$4*SQRT($J$4)*D170+C170</f>
        <v>3.22975913886871</v>
      </c>
      <c r="F170" s="125" t="n">
        <f aca="false">EXP(E170)</f>
        <v>25.2735688174154</v>
      </c>
      <c r="G170" s="126" t="n">
        <f aca="false">EXP(EXP(-$C$4*$K$4)*LN(F170)+(1-EXP(-$C$4*$K$4))*$G$4+$F$4^2/(4*$C$4)*(1-EXP(-2*$C$4*$K$4)))</f>
        <v>23.63014025194</v>
      </c>
      <c r="H170" s="126" t="n">
        <f aca="false">EXP(EXP(-$C$4*$K$4*2)*LN(F170)+(1-EXP(-$C$4*$K$4*2))*$G$4+$F$4^2/(4*$C$4)*(1-EXP(-2*$C$4*$K$4*2)))</f>
        <v>22.3078927501353</v>
      </c>
      <c r="I170" s="126" t="n">
        <f aca="false">EXP(EXP(-$C$4*$K$4*3)*LN(F170)+(1-EXP(-$C$4*$K$4*3))*$G$4+$F$4^2/(4*$C$4)*(1-EXP(-2*$C$4*$K$4*3)))</f>
        <v>21.2566157436072</v>
      </c>
      <c r="J170" s="126" t="n">
        <f aca="false">EXP(EXP(-$C$4*$K$4*4)*LN(F170)+(1-EXP(-$C$4*$K$4*4))*$G$4+$F$4^2/(4*$C$4)*(1-EXP(-2*$C$4*$K$4*4)))</f>
        <v>20.4258302952712</v>
      </c>
      <c r="K170" s="126" t="n">
        <f aca="false">MAX(0,AVERAGE(G170:J170)-$I$4)</f>
        <v>0</v>
      </c>
      <c r="L170" s="22" t="n">
        <f aca="false">$D$7*AVERAGE(A170,K170)</f>
        <v>0</v>
      </c>
    </row>
    <row r="171" customFormat="false" ht="12.75" hidden="true" customHeight="false" outlineLevel="0" collapsed="false">
      <c r="B171" s="124" t="n">
        <f aca="false">B170+1</f>
        <v>155</v>
      </c>
      <c r="C171" s="21" t="n">
        <f aca="false">$C$7</f>
        <v>3.29212628660779</v>
      </c>
      <c r="D171" s="21" t="n">
        <f aca="true">NORMSINV(RAND())</f>
        <v>-0.0588663736991036</v>
      </c>
      <c r="E171" s="21" t="n">
        <f aca="false">$C$4*($G$4-C171)*$J$4+$F$4*SQRT($J$4)*D171+C171</f>
        <v>3.1563105521426</v>
      </c>
      <c r="F171" s="125" t="n">
        <f aca="false">EXP(E171)</f>
        <v>23.483793669089</v>
      </c>
      <c r="G171" s="126" t="n">
        <f aca="false">EXP(EXP(-$C$4*$K$4)*LN(F171)+(1-EXP(-$C$4*$K$4))*$G$4+$F$4^2/(4*$C$4)*(1-EXP(-2*$C$4*$K$4)))</f>
        <v>22.298396101751</v>
      </c>
      <c r="H171" s="126" t="n">
        <f aca="false">EXP(EXP(-$C$4*$K$4*2)*LN(F171)+(1-EXP(-$C$4*$K$4*2))*$G$4+$F$4^2/(4*$C$4)*(1-EXP(-2*$C$4*$K$4*2)))</f>
        <v>21.3089407217787</v>
      </c>
      <c r="I171" s="126" t="n">
        <f aca="false">EXP(EXP(-$C$4*$K$4*3)*LN(F171)+(1-EXP(-$C$4*$K$4*3))*$G$4+$F$4^2/(4*$C$4)*(1-EXP(-2*$C$4*$K$4*3)))</f>
        <v>20.501238749849</v>
      </c>
      <c r="J171" s="126" t="n">
        <f aca="false">EXP(EXP(-$C$4*$K$4*4)*LN(F171)+(1-EXP(-$C$4*$K$4*4))*$G$4+$F$4^2/(4*$C$4)*(1-EXP(-2*$C$4*$K$4*4)))</f>
        <v>19.8503921664676</v>
      </c>
      <c r="K171" s="126" t="n">
        <f aca="false">MAX(0,AVERAGE(G171:J171)-$I$4)</f>
        <v>0</v>
      </c>
      <c r="L171" s="22" t="n">
        <f aca="false">$D$7*AVERAGE(A171,K171)</f>
        <v>0</v>
      </c>
    </row>
    <row r="172" customFormat="false" ht="12.75" hidden="true" customHeight="false" outlineLevel="0" collapsed="false">
      <c r="B172" s="124" t="n">
        <f aca="false">B171+1</f>
        <v>156</v>
      </c>
      <c r="C172" s="21" t="n">
        <f aca="false">$C$7</f>
        <v>3.29212628660779</v>
      </c>
      <c r="D172" s="21" t="n">
        <f aca="true">NORMSINV(RAND())</f>
        <v>0.694138393829652</v>
      </c>
      <c r="E172" s="21" t="n">
        <f aca="false">$C$4*($G$4-C172)*$J$4+$F$4*SQRT($J$4)*D172+C172</f>
        <v>3.35225391022042</v>
      </c>
      <c r="F172" s="125" t="n">
        <f aca="false">EXP(E172)</f>
        <v>28.5670486993903</v>
      </c>
      <c r="G172" s="126" t="n">
        <f aca="false">EXP(EXP(-$C$4*$K$4)*LN(F172)+(1-EXP(-$C$4*$K$4))*$G$4+$F$4^2/(4*$C$4)*(1-EXP(-2*$C$4*$K$4)))</f>
        <v>26.0304505982982</v>
      </c>
      <c r="H172" s="126" t="n">
        <f aca="false">EXP(EXP(-$C$4*$K$4*2)*LN(F172)+(1-EXP(-$C$4*$K$4*2))*$G$4+$F$4^2/(4*$C$4)*(1-EXP(-2*$C$4*$K$4*2)))</f>
        <v>24.0791686363043</v>
      </c>
      <c r="I172" s="126" t="n">
        <f aca="false">EXP(EXP(-$C$4*$K$4*3)*LN(F172)+(1-EXP(-$C$4*$K$4*3))*$G$4+$F$4^2/(4*$C$4)*(1-EXP(-2*$C$4*$K$4*3)))</f>
        <v>22.5788265270408</v>
      </c>
      <c r="J172" s="126" t="n">
        <f aca="false">EXP(EXP(-$C$4*$K$4*4)*LN(F172)+(1-EXP(-$C$4*$K$4*4))*$G$4+$F$4^2/(4*$C$4)*(1-EXP(-2*$C$4*$K$4*4)))</f>
        <v>21.4228721010321</v>
      </c>
      <c r="K172" s="126" t="n">
        <f aca="false">MAX(0,AVERAGE(G172:J172)-$I$4)</f>
        <v>1.52782946566885</v>
      </c>
      <c r="L172" s="22" t="n">
        <f aca="false">$D$7*AVERAGE(A172,K172)</f>
        <v>1.45331634336342</v>
      </c>
    </row>
    <row r="173" customFormat="false" ht="12.75" hidden="true" customHeight="false" outlineLevel="0" collapsed="false">
      <c r="B173" s="124" t="n">
        <f aca="false">B172+1</f>
        <v>157</v>
      </c>
      <c r="C173" s="21" t="n">
        <f aca="false">$C$7</f>
        <v>3.29212628660779</v>
      </c>
      <c r="D173" s="21" t="n">
        <f aca="true">NORMSINV(RAND())</f>
        <v>1.48301607857348</v>
      </c>
      <c r="E173" s="21" t="n">
        <f aca="false">$C$4*($G$4-C173)*$J$4+$F$4*SQRT($J$4)*D173+C173</f>
        <v>3.55753195005097</v>
      </c>
      <c r="F173" s="125" t="n">
        <f aca="false">EXP(E173)</f>
        <v>35.0765196244083</v>
      </c>
      <c r="G173" s="126" t="n">
        <f aca="false">EXP(EXP(-$C$4*$K$4)*LN(F173)+(1-EXP(-$C$4*$K$4))*$G$4+$F$4^2/(4*$C$4)*(1-EXP(-2*$C$4*$K$4)))</f>
        <v>30.6119868147962</v>
      </c>
      <c r="H173" s="126" t="n">
        <f aca="false">EXP(EXP(-$C$4*$K$4*2)*LN(F173)+(1-EXP(-$C$4*$K$4*2))*$G$4+$F$4^2/(4*$C$4)*(1-EXP(-2*$C$4*$K$4*2)))</f>
        <v>27.3684254544139</v>
      </c>
      <c r="I173" s="126" t="n">
        <f aca="false">EXP(EXP(-$C$4*$K$4*3)*LN(F173)+(1-EXP(-$C$4*$K$4*3))*$G$4+$F$4^2/(4*$C$4)*(1-EXP(-2*$C$4*$K$4*3)))</f>
        <v>24.9815710352525</v>
      </c>
      <c r="J173" s="126" t="n">
        <f aca="false">EXP(EXP(-$C$4*$K$4*4)*LN(F173)+(1-EXP(-$C$4*$K$4*4))*$G$4+$F$4^2/(4*$C$4)*(1-EXP(-2*$C$4*$K$4*4)))</f>
        <v>23.2040387777918</v>
      </c>
      <c r="K173" s="126" t="n">
        <f aca="false">MAX(0,AVERAGE(G173:J173)-$I$4)</f>
        <v>4.5415055205636</v>
      </c>
      <c r="L173" s="22" t="n">
        <f aca="false">$D$7*AVERAGE(A173,K173)</f>
        <v>4.32001368269253</v>
      </c>
    </row>
    <row r="174" customFormat="false" ht="12.75" hidden="true" customHeight="false" outlineLevel="0" collapsed="false">
      <c r="B174" s="124" t="n">
        <f aca="false">B173+1</f>
        <v>158</v>
      </c>
      <c r="C174" s="21" t="n">
        <f aca="false">$C$7</f>
        <v>3.29212628660779</v>
      </c>
      <c r="D174" s="21" t="n">
        <f aca="true">NORMSINV(RAND())</f>
        <v>-0.0755944337222345</v>
      </c>
      <c r="E174" s="21" t="n">
        <f aca="false">$C$4*($G$4-C174)*$J$4+$F$4*SQRT($J$4)*D174+C174</f>
        <v>3.15195765506093</v>
      </c>
      <c r="F174" s="125" t="n">
        <f aca="false">EXP(E174)</f>
        <v>23.3817932917887</v>
      </c>
      <c r="G174" s="126" t="n">
        <f aca="false">EXP(EXP(-$C$4*$K$4)*LN(F174)+(1-EXP(-$C$4*$K$4))*$G$4+$F$4^2/(4*$C$4)*(1-EXP(-2*$C$4*$K$4)))</f>
        <v>22.2218695358789</v>
      </c>
      <c r="H174" s="126" t="n">
        <f aca="false">EXP(EXP(-$C$4*$K$4*2)*LN(F174)+(1-EXP(-$C$4*$K$4*2))*$G$4+$F$4^2/(4*$C$4)*(1-EXP(-2*$C$4*$K$4*2)))</f>
        <v>21.2511625475543</v>
      </c>
      <c r="I174" s="126" t="n">
        <f aca="false">EXP(EXP(-$C$4*$K$4*3)*LN(F174)+(1-EXP(-$C$4*$K$4*3))*$G$4+$F$4^2/(4*$C$4)*(1-EXP(-2*$C$4*$K$4*3)))</f>
        <v>20.4573237940247</v>
      </c>
      <c r="J174" s="126" t="n">
        <f aca="false">EXP(EXP(-$C$4*$K$4*4)*LN(F174)+(1-EXP(-$C$4*$K$4*4))*$G$4+$F$4^2/(4*$C$4)*(1-EXP(-2*$C$4*$K$4*4)))</f>
        <v>19.8168024919169</v>
      </c>
      <c r="K174" s="126" t="n">
        <f aca="false">MAX(0,AVERAGE(G174:J174)-$I$4)</f>
        <v>0</v>
      </c>
      <c r="L174" s="22" t="n">
        <f aca="false">$D$7*AVERAGE(A174,K174)</f>
        <v>0</v>
      </c>
    </row>
    <row r="175" customFormat="false" ht="12.75" hidden="true" customHeight="false" outlineLevel="0" collapsed="false">
      <c r="B175" s="124" t="n">
        <f aca="false">B174+1</f>
        <v>159</v>
      </c>
      <c r="C175" s="21" t="n">
        <f aca="false">$C$7</f>
        <v>3.29212628660779</v>
      </c>
      <c r="D175" s="21" t="n">
        <f aca="true">NORMSINV(RAND())</f>
        <v>1.68642240609863</v>
      </c>
      <c r="E175" s="21" t="n">
        <f aca="false">$C$4*($G$4-C175)*$J$4+$F$4*SQRT($J$4)*D175+C175</f>
        <v>3.61046138766975</v>
      </c>
      <c r="F175" s="125" t="n">
        <f aca="false">EXP(E175)</f>
        <v>36.9831124310362</v>
      </c>
      <c r="G175" s="126" t="n">
        <f aca="false">EXP(EXP(-$C$4*$K$4)*LN(F175)+(1-EXP(-$C$4*$K$4))*$G$4+$F$4^2/(4*$C$4)*(1-EXP(-2*$C$4*$K$4)))</f>
        <v>31.9187721429097</v>
      </c>
      <c r="H175" s="126" t="n">
        <f aca="false">EXP(EXP(-$C$4*$K$4*2)*LN(F175)+(1-EXP(-$C$4*$K$4*2))*$G$4+$F$4^2/(4*$C$4)*(1-EXP(-2*$C$4*$K$4*2)))</f>
        <v>28.287073001577</v>
      </c>
      <c r="I175" s="126" t="n">
        <f aca="false">EXP(EXP(-$C$4*$K$4*3)*LN(F175)+(1-EXP(-$C$4*$K$4*3))*$G$4+$F$4^2/(4*$C$4)*(1-EXP(-2*$C$4*$K$4*3)))</f>
        <v>25.6415207599684</v>
      </c>
      <c r="J175" s="126" t="n">
        <f aca="false">EXP(EXP(-$C$4*$K$4*4)*LN(F175)+(1-EXP(-$C$4*$K$4*4))*$G$4+$F$4^2/(4*$C$4)*(1-EXP(-2*$C$4*$K$4*4)))</f>
        <v>23.6868377046449</v>
      </c>
      <c r="K175" s="126" t="n">
        <f aca="false">MAX(0,AVERAGE(G175:J175)-$I$4)</f>
        <v>5.38355090227498</v>
      </c>
      <c r="L175" s="22" t="n">
        <f aca="false">$D$7*AVERAGE(A175,K175)</f>
        <v>5.12099202654133</v>
      </c>
    </row>
    <row r="176" customFormat="false" ht="12.75" hidden="true" customHeight="false" outlineLevel="0" collapsed="false">
      <c r="B176" s="124" t="n">
        <f aca="false">B175+1</f>
        <v>160</v>
      </c>
      <c r="C176" s="21" t="n">
        <f aca="false">$C$7</f>
        <v>3.29212628660779</v>
      </c>
      <c r="D176" s="21" t="n">
        <f aca="true">NORMSINV(RAND())</f>
        <v>0.855967084346218</v>
      </c>
      <c r="E176" s="21" t="n">
        <f aca="false">$C$4*($G$4-C176)*$J$4+$F$4*SQRT($J$4)*D176+C176</f>
        <v>3.39436421073979</v>
      </c>
      <c r="F176" s="125" t="n">
        <f aca="false">EXP(E176)</f>
        <v>29.7957036631436</v>
      </c>
      <c r="G176" s="126" t="n">
        <f aca="false">EXP(EXP(-$C$4*$K$4)*LN(F176)+(1-EXP(-$C$4*$K$4))*$G$4+$F$4^2/(4*$C$4)*(1-EXP(-2*$C$4*$K$4)))</f>
        <v>26.9107256748384</v>
      </c>
      <c r="H176" s="126" t="n">
        <f aca="false">EXP(EXP(-$C$4*$K$4*2)*LN(F176)+(1-EXP(-$C$4*$K$4*2))*$G$4+$F$4^2/(4*$C$4)*(1-EXP(-2*$C$4*$K$4*2)))</f>
        <v>24.7200224967846</v>
      </c>
      <c r="I176" s="126" t="n">
        <f aca="false">EXP(EXP(-$C$4*$K$4*3)*LN(F176)+(1-EXP(-$C$4*$K$4*3))*$G$4+$F$4^2/(4*$C$4)*(1-EXP(-2*$C$4*$K$4*3)))</f>
        <v>23.0521103532142</v>
      </c>
      <c r="J176" s="126" t="n">
        <f aca="false">EXP(EXP(-$C$4*$K$4*4)*LN(F176)+(1-EXP(-$C$4*$K$4*4))*$G$4+$F$4^2/(4*$C$4)*(1-EXP(-2*$C$4*$K$4*4)))</f>
        <v>21.7767509424938</v>
      </c>
      <c r="K176" s="126" t="n">
        <f aca="false">MAX(0,AVERAGE(G176:J176)-$I$4)</f>
        <v>2.11490236683274</v>
      </c>
      <c r="L176" s="22" t="n">
        <f aca="false">$D$7*AVERAGE(A176,K176)</f>
        <v>2.01175736127751</v>
      </c>
    </row>
    <row r="177" customFormat="false" ht="12.75" hidden="true" customHeight="false" outlineLevel="0" collapsed="false">
      <c r="B177" s="124" t="n">
        <f aca="false">B176+1</f>
        <v>161</v>
      </c>
      <c r="C177" s="21" t="n">
        <f aca="false">$C$7</f>
        <v>3.29212628660779</v>
      </c>
      <c r="D177" s="21" t="n">
        <f aca="true">NORMSINV(RAND())</f>
        <v>-0.182252872440641</v>
      </c>
      <c r="E177" s="21" t="n">
        <f aca="false">$C$4*($G$4-C177)*$J$4+$F$4*SQRT($J$4)*D177+C177</f>
        <v>3.12420349791474</v>
      </c>
      <c r="F177" s="125" t="n">
        <f aca="false">EXP(E177)</f>
        <v>22.741774007324</v>
      </c>
      <c r="G177" s="126" t="n">
        <f aca="false">EXP(EXP(-$C$4*$K$4)*LN(F177)+(1-EXP(-$C$4*$K$4))*$G$4+$F$4^2/(4*$C$4)*(1-EXP(-2*$C$4*$K$4)))</f>
        <v>21.7400726024167</v>
      </c>
      <c r="H177" s="126" t="n">
        <f aca="false">EXP(EXP(-$C$4*$K$4*2)*LN(F177)+(1-EXP(-$C$4*$K$4*2))*$G$4+$F$4^2/(4*$C$4)*(1-EXP(-2*$C$4*$K$4*2)))</f>
        <v>20.8864338259162</v>
      </c>
      <c r="I177" s="126" t="n">
        <f aca="false">EXP(EXP(-$C$4*$K$4*3)*LN(F177)+(1-EXP(-$C$4*$K$4*3))*$G$4+$F$4^2/(4*$C$4)*(1-EXP(-2*$C$4*$K$4*3)))</f>
        <v>20.1795247105193</v>
      </c>
      <c r="J177" s="126" t="n">
        <f aca="false">EXP(EXP(-$C$4*$K$4*4)*LN(F177)+(1-EXP(-$C$4*$K$4*4))*$G$4+$F$4^2/(4*$C$4)*(1-EXP(-2*$C$4*$K$4*4)))</f>
        <v>19.6039665699121</v>
      </c>
      <c r="K177" s="126" t="n">
        <f aca="false">MAX(0,AVERAGE(G177:J177)-$I$4)</f>
        <v>0</v>
      </c>
      <c r="L177" s="22" t="n">
        <f aca="false">$D$7*AVERAGE(A177,K177)</f>
        <v>0</v>
      </c>
    </row>
    <row r="178" customFormat="false" ht="12.75" hidden="true" customHeight="false" outlineLevel="0" collapsed="false">
      <c r="B178" s="124" t="n">
        <f aca="false">B177+1</f>
        <v>162</v>
      </c>
      <c r="C178" s="21" t="n">
        <f aca="false">$C$7</f>
        <v>3.29212628660779</v>
      </c>
      <c r="D178" s="21" t="n">
        <f aca="true">NORMSINV(RAND())</f>
        <v>0.0857336904482487</v>
      </c>
      <c r="E178" s="21" t="n">
        <f aca="false">$C$4*($G$4-C178)*$J$4+$F$4*SQRT($J$4)*D178+C178</f>
        <v>3.19393770056065</v>
      </c>
      <c r="F178" s="125" t="n">
        <f aca="false">EXP(E178)</f>
        <v>24.3842565467891</v>
      </c>
      <c r="G178" s="126" t="n">
        <f aca="false">EXP(EXP(-$C$4*$K$4)*LN(F178)+(1-EXP(-$C$4*$K$4))*$G$4+$F$4^2/(4*$C$4)*(1-EXP(-2*$C$4*$K$4)))</f>
        <v>22.9709861261593</v>
      </c>
      <c r="H178" s="126" t="n">
        <f aca="false">EXP(EXP(-$C$4*$K$4*2)*LN(F178)+(1-EXP(-$C$4*$K$4*2))*$G$4+$F$4^2/(4*$C$4)*(1-EXP(-2*$C$4*$K$4*2)))</f>
        <v>21.8149781036741</v>
      </c>
      <c r="I178" s="126" t="n">
        <f aca="false">EXP(EXP(-$C$4*$K$4*3)*LN(F178)+(1-EXP(-$C$4*$K$4*3))*$G$4+$F$4^2/(4*$C$4)*(1-EXP(-2*$C$4*$K$4*3)))</f>
        <v>20.8847977869709</v>
      </c>
      <c r="J178" s="126" t="n">
        <f aca="false">EXP(EXP(-$C$4*$K$4*4)*LN(F178)+(1-EXP(-$C$4*$K$4*4))*$G$4+$F$4^2/(4*$C$4)*(1-EXP(-2*$C$4*$K$4*4)))</f>
        <v>20.1431302462483</v>
      </c>
      <c r="K178" s="126" t="n">
        <f aca="false">MAX(0,AVERAGE(G178:J178)-$I$4)</f>
        <v>0</v>
      </c>
      <c r="L178" s="22" t="n">
        <f aca="false">$D$7*AVERAGE(A178,K178)</f>
        <v>0</v>
      </c>
    </row>
    <row r="179" customFormat="false" ht="12.75" hidden="true" customHeight="false" outlineLevel="0" collapsed="false">
      <c r="B179" s="124" t="n">
        <f aca="false">B178+1</f>
        <v>163</v>
      </c>
      <c r="C179" s="21" t="n">
        <f aca="false">$C$7</f>
        <v>3.29212628660779</v>
      </c>
      <c r="D179" s="21" t="n">
        <f aca="true">NORMSINV(RAND())</f>
        <v>-0.757086148697059</v>
      </c>
      <c r="E179" s="21" t="n">
        <f aca="false">$C$4*($G$4-C179)*$J$4+$F$4*SQRT($J$4)*D179+C179</f>
        <v>2.97462308708387</v>
      </c>
      <c r="F179" s="125" t="n">
        <f aca="false">EXP(E179)</f>
        <v>19.58224105888</v>
      </c>
      <c r="G179" s="126" t="n">
        <f aca="false">EXP(EXP(-$C$4*$K$4)*LN(F179)+(1-EXP(-$C$4*$K$4))*$G$4+$F$4^2/(4*$C$4)*(1-EXP(-2*$C$4*$K$4)))</f>
        <v>19.3176947748202</v>
      </c>
      <c r="H179" s="126" t="n">
        <f aca="false">EXP(EXP(-$C$4*$K$4*2)*LN(F179)+(1-EXP(-$C$4*$K$4*2))*$G$4+$F$4^2/(4*$C$4)*(1-EXP(-2*$C$4*$K$4*2)))</f>
        <v>19.0258492665886</v>
      </c>
      <c r="I179" s="126" t="n">
        <f aca="false">EXP(EXP(-$C$4*$K$4*3)*LN(F179)+(1-EXP(-$C$4*$K$4*3))*$G$4+$F$4^2/(4*$C$4)*(1-EXP(-2*$C$4*$K$4*3)))</f>
        <v>18.7460093153132</v>
      </c>
      <c r="J179" s="126" t="n">
        <f aca="false">EXP(EXP(-$C$4*$K$4*4)*LN(F179)+(1-EXP(-$C$4*$K$4*4))*$G$4+$F$4^2/(4*$C$4)*(1-EXP(-2*$C$4*$K$4*4)))</f>
        <v>18.495637693933</v>
      </c>
      <c r="K179" s="126" t="n">
        <f aca="false">MAX(0,AVERAGE(G179:J179)-$I$4)</f>
        <v>0</v>
      </c>
      <c r="L179" s="22" t="n">
        <f aca="false">$D$7*AVERAGE(A179,K179)</f>
        <v>0</v>
      </c>
    </row>
    <row r="180" customFormat="false" ht="12.75" hidden="true" customHeight="false" outlineLevel="0" collapsed="false">
      <c r="B180" s="124" t="n">
        <f aca="false">B179+1</f>
        <v>164</v>
      </c>
      <c r="C180" s="21" t="n">
        <f aca="false">$C$7</f>
        <v>3.29212628660779</v>
      </c>
      <c r="D180" s="21" t="n">
        <f aca="true">NORMSINV(RAND())</f>
        <v>1.99357235530905</v>
      </c>
      <c r="E180" s="21" t="n">
        <f aca="false">$C$4*($G$4-C180)*$J$4+$F$4*SQRT($J$4)*D180+C180</f>
        <v>3.69038650245918</v>
      </c>
      <c r="F180" s="125" t="n">
        <f aca="false">EXP(E180)</f>
        <v>40.0603273805312</v>
      </c>
      <c r="G180" s="126" t="n">
        <f aca="false">EXP(EXP(-$C$4*$K$4)*LN(F180)+(1-EXP(-$C$4*$K$4))*$G$4+$F$4^2/(4*$C$4)*(1-EXP(-2*$C$4*$K$4)))</f>
        <v>33.9985411439074</v>
      </c>
      <c r="H180" s="126" t="n">
        <f aca="false">EXP(EXP(-$C$4*$K$4*2)*LN(F180)+(1-EXP(-$C$4*$K$4*2))*$G$4+$F$4^2/(4*$C$4)*(1-EXP(-2*$C$4*$K$4*2)))</f>
        <v>29.7330281548578</v>
      </c>
      <c r="I180" s="126" t="n">
        <f aca="false">EXP(EXP(-$C$4*$K$4*3)*LN(F180)+(1-EXP(-$C$4*$K$4*3))*$G$4+$F$4^2/(4*$C$4)*(1-EXP(-2*$C$4*$K$4*3)))</f>
        <v>26.6712532823026</v>
      </c>
      <c r="J180" s="126" t="n">
        <f aca="false">EXP(EXP(-$C$4*$K$4*4)*LN(F180)+(1-EXP(-$C$4*$K$4*4))*$G$4+$F$4^2/(4*$C$4)*(1-EXP(-2*$C$4*$K$4*4)))</f>
        <v>24.4349836810671</v>
      </c>
      <c r="K180" s="126" t="n">
        <f aca="false">MAX(0,AVERAGE(G180:J180)-$I$4)</f>
        <v>6.70945156553373</v>
      </c>
      <c r="L180" s="22" t="n">
        <f aca="false">$D$7*AVERAGE(A180,K180)</f>
        <v>6.38222775139806</v>
      </c>
    </row>
    <row r="181" customFormat="false" ht="12.75" hidden="true" customHeight="false" outlineLevel="0" collapsed="false">
      <c r="B181" s="124" t="n">
        <f aca="false">B180+1</f>
        <v>165</v>
      </c>
      <c r="C181" s="21" t="n">
        <f aca="false">$C$7</f>
        <v>3.29212628660779</v>
      </c>
      <c r="D181" s="21" t="n">
        <f aca="true">NORMSINV(RAND())</f>
        <v>-0.639446549246677</v>
      </c>
      <c r="E181" s="21" t="n">
        <f aca="false">$C$4*($G$4-C181)*$J$4+$F$4*SQRT($J$4)*D181+C181</f>
        <v>3.00523471021461</v>
      </c>
      <c r="F181" s="125" t="n">
        <f aca="false">EXP(E181)</f>
        <v>20.190954563161</v>
      </c>
      <c r="G181" s="126" t="n">
        <f aca="false">EXP(EXP(-$C$4*$K$4)*LN(F181)+(1-EXP(-$C$4*$K$4))*$G$4+$F$4^2/(4*$C$4)*(1-EXP(-2*$C$4*$K$4)))</f>
        <v>19.7904197963406</v>
      </c>
      <c r="H181" s="126" t="n">
        <f aca="false">EXP(EXP(-$C$4*$K$4*2)*LN(F181)+(1-EXP(-$C$4*$K$4*2))*$G$4+$F$4^2/(4*$C$4)*(1-EXP(-2*$C$4*$K$4*2)))</f>
        <v>19.3926213264098</v>
      </c>
      <c r="I181" s="126" t="n">
        <f aca="false">EXP(EXP(-$C$4*$K$4*3)*LN(F181)+(1-EXP(-$C$4*$K$4*3))*$G$4+$F$4^2/(4*$C$4)*(1-EXP(-2*$C$4*$K$4*3)))</f>
        <v>19.0308443607982</v>
      </c>
      <c r="J181" s="126" t="n">
        <f aca="false">EXP(EXP(-$C$4*$K$4*4)*LN(F181)+(1-EXP(-$C$4*$K$4*4))*$G$4+$F$4^2/(4*$C$4)*(1-EXP(-2*$C$4*$K$4*4)))</f>
        <v>18.7172380585626</v>
      </c>
      <c r="K181" s="126" t="n">
        <f aca="false">MAX(0,AVERAGE(G181:J181)-$I$4)</f>
        <v>0</v>
      </c>
      <c r="L181" s="22" t="n">
        <f aca="false">$D$7*AVERAGE(A181,K181)</f>
        <v>0</v>
      </c>
    </row>
    <row r="182" customFormat="false" ht="12.75" hidden="true" customHeight="false" outlineLevel="0" collapsed="false">
      <c r="B182" s="124" t="n">
        <f aca="false">B181+1</f>
        <v>166</v>
      </c>
      <c r="C182" s="21" t="n">
        <f aca="false">$C$7</f>
        <v>3.29212628660779</v>
      </c>
      <c r="D182" s="21" t="n">
        <f aca="true">NORMSINV(RAND())</f>
        <v>0.129762237315658</v>
      </c>
      <c r="E182" s="21" t="n">
        <f aca="false">$C$4*($G$4-C182)*$J$4+$F$4*SQRT($J$4)*D182+C182</f>
        <v>3.20539460189316</v>
      </c>
      <c r="F182" s="125" t="n">
        <f aca="false">EXP(E182)</f>
        <v>24.6652310432541</v>
      </c>
      <c r="G182" s="126" t="n">
        <f aca="false">EXP(EXP(-$C$4*$K$4)*LN(F182)+(1-EXP(-$C$4*$K$4))*$G$4+$F$4^2/(4*$C$4)*(1-EXP(-2*$C$4*$K$4)))</f>
        <v>23.1797809076365</v>
      </c>
      <c r="H182" s="126" t="n">
        <f aca="false">EXP(EXP(-$C$4*$K$4*2)*LN(F182)+(1-EXP(-$C$4*$K$4*2))*$G$4+$F$4^2/(4*$C$4)*(1-EXP(-2*$C$4*$K$4*2)))</f>
        <v>21.9714324666153</v>
      </c>
      <c r="I182" s="126" t="n">
        <f aca="false">EXP(EXP(-$C$4*$K$4*3)*LN(F182)+(1-EXP(-$C$4*$K$4*3))*$G$4+$F$4^2/(4*$C$4)*(1-EXP(-2*$C$4*$K$4*3)))</f>
        <v>21.0030047634321</v>
      </c>
      <c r="J182" s="126" t="n">
        <f aca="false">EXP(EXP(-$C$4*$K$4*4)*LN(F182)+(1-EXP(-$C$4*$K$4*4))*$G$4+$F$4^2/(4*$C$4)*(1-EXP(-2*$C$4*$K$4*4)))</f>
        <v>20.2331190420721</v>
      </c>
      <c r="K182" s="126" t="n">
        <f aca="false">MAX(0,AVERAGE(G182:J182)-$I$4)</f>
        <v>0</v>
      </c>
      <c r="L182" s="22" t="n">
        <f aca="false">$D$7*AVERAGE(A182,K182)</f>
        <v>0</v>
      </c>
    </row>
    <row r="183" customFormat="false" ht="12.75" hidden="true" customHeight="false" outlineLevel="0" collapsed="false">
      <c r="B183" s="124" t="n">
        <f aca="false">B182+1</f>
        <v>167</v>
      </c>
      <c r="C183" s="21" t="n">
        <f aca="false">$C$7</f>
        <v>3.29212628660779</v>
      </c>
      <c r="D183" s="21" t="n">
        <f aca="true">NORMSINV(RAND())</f>
        <v>1.17929692748315</v>
      </c>
      <c r="E183" s="21" t="n">
        <f aca="false">$C$4*($G$4-C183)*$J$4+$F$4*SQRT($J$4)*D183+C183</f>
        <v>3.47849958140809</v>
      </c>
      <c r="F183" s="125" t="n">
        <f aca="false">EXP(E183)</f>
        <v>32.4110554246771</v>
      </c>
      <c r="G183" s="126" t="n">
        <f aca="false">EXP(EXP(-$C$4*$K$4)*LN(F183)+(1-EXP(-$C$4*$K$4))*$G$4+$F$4^2/(4*$C$4)*(1-EXP(-2*$C$4*$K$4)))</f>
        <v>28.7596516611434</v>
      </c>
      <c r="H183" s="126" t="n">
        <f aca="false">EXP(EXP(-$C$4*$K$4*2)*LN(F183)+(1-EXP(-$C$4*$K$4*2))*$G$4+$F$4^2/(4*$C$4)*(1-EXP(-2*$C$4*$K$4*2)))</f>
        <v>26.0519670438242</v>
      </c>
      <c r="I183" s="126" t="n">
        <f aca="false">EXP(EXP(-$C$4*$K$4*3)*LN(F183)+(1-EXP(-$C$4*$K$4*3))*$G$4+$F$4^2/(4*$C$4)*(1-EXP(-2*$C$4*$K$4*3)))</f>
        <v>24.027639165251</v>
      </c>
      <c r="J183" s="126" t="n">
        <f aca="false">EXP(EXP(-$C$4*$K$4*4)*LN(F183)+(1-EXP(-$C$4*$K$4*4))*$G$4+$F$4^2/(4*$C$4)*(1-EXP(-2*$C$4*$K$4*4)))</f>
        <v>22.5013959162462</v>
      </c>
      <c r="K183" s="126" t="n">
        <f aca="false">MAX(0,AVERAGE(G183:J183)-$I$4)</f>
        <v>3.33516344661618</v>
      </c>
      <c r="L183" s="22" t="n">
        <f aca="false">$D$7*AVERAGE(A183,K183)</f>
        <v>3.17250560594053</v>
      </c>
    </row>
    <row r="184" customFormat="false" ht="12.75" hidden="true" customHeight="false" outlineLevel="0" collapsed="false">
      <c r="B184" s="124" t="n">
        <f aca="false">B183+1</f>
        <v>168</v>
      </c>
      <c r="C184" s="21" t="n">
        <f aca="false">$C$7</f>
        <v>3.29212628660779</v>
      </c>
      <c r="D184" s="21" t="n">
        <f aca="true">NORMSINV(RAND())</f>
        <v>-1.95413222813033</v>
      </c>
      <c r="E184" s="21" t="n">
        <f aca="false">$C$4*($G$4-C184)*$J$4+$F$4*SQRT($J$4)*D184+C184</f>
        <v>2.66313338782498</v>
      </c>
      <c r="F184" s="125" t="n">
        <f aca="false">EXP(E184)</f>
        <v>14.3411551715767</v>
      </c>
      <c r="G184" s="126" t="n">
        <f aca="false">EXP(EXP(-$C$4*$K$4)*LN(F184)+(1-EXP(-$C$4*$K$4))*$G$4+$F$4^2/(4*$C$4)*(1-EXP(-2*$C$4*$K$4)))</f>
        <v>15.1048058136259</v>
      </c>
      <c r="H184" s="126" t="n">
        <f aca="false">EXP(EXP(-$C$4*$K$4*2)*LN(F184)+(1-EXP(-$C$4*$K$4*2))*$G$4+$F$4^2/(4*$C$4)*(1-EXP(-2*$C$4*$K$4*2)))</f>
        <v>15.6662034895221</v>
      </c>
      <c r="I184" s="126" t="n">
        <f aca="false">EXP(EXP(-$C$4*$K$4*3)*LN(F184)+(1-EXP(-$C$4*$K$4*3))*$G$4+$F$4^2/(4*$C$4)*(1-EXP(-2*$C$4*$K$4*3)))</f>
        <v>16.0792914599246</v>
      </c>
      <c r="J184" s="126" t="n">
        <f aca="false">EXP(EXP(-$C$4*$K$4*4)*LN(F184)+(1-EXP(-$C$4*$K$4*4))*$G$4+$F$4^2/(4*$C$4)*(1-EXP(-2*$C$4*$K$4*4)))</f>
        <v>16.3846364030959</v>
      </c>
      <c r="K184" s="126" t="n">
        <f aca="false">MAX(0,AVERAGE(G184:J184)-$I$4)</f>
        <v>0</v>
      </c>
      <c r="L184" s="22" t="n">
        <f aca="false">$D$7*AVERAGE(A184,K184)</f>
        <v>0</v>
      </c>
    </row>
    <row r="185" customFormat="false" ht="12.75" hidden="true" customHeight="false" outlineLevel="0" collapsed="false">
      <c r="B185" s="124" t="n">
        <f aca="false">B184+1</f>
        <v>169</v>
      </c>
      <c r="C185" s="21" t="n">
        <f aca="false">$C$7</f>
        <v>3.29212628660779</v>
      </c>
      <c r="D185" s="21" t="n">
        <f aca="true">NORMSINV(RAND())</f>
        <v>-0.52083570378744</v>
      </c>
      <c r="E185" s="21" t="n">
        <f aca="false">$C$4*($G$4-C185)*$J$4+$F$4*SQRT($J$4)*D185+C185</f>
        <v>3.03609906641252</v>
      </c>
      <c r="F185" s="125" t="n">
        <f aca="false">EXP(E185)</f>
        <v>20.8238521234756</v>
      </c>
      <c r="G185" s="126" t="n">
        <f aca="false">EXP(EXP(-$C$4*$K$4)*LN(F185)+(1-EXP(-$C$4*$K$4))*$G$4+$F$4^2/(4*$C$4)*(1-EXP(-2*$C$4*$K$4)))</f>
        <v>20.2787602252439</v>
      </c>
      <c r="H185" s="126" t="n">
        <f aca="false">EXP(EXP(-$C$4*$K$4*2)*LN(F185)+(1-EXP(-$C$4*$K$4*2))*$G$4+$F$4^2/(4*$C$4)*(1-EXP(-2*$C$4*$K$4*2)))</f>
        <v>19.7695801517464</v>
      </c>
      <c r="I185" s="126" t="n">
        <f aca="false">EXP(EXP(-$C$4*$K$4*3)*LN(F185)+(1-EXP(-$C$4*$K$4*3))*$G$4+$F$4^2/(4*$C$4)*(1-EXP(-2*$C$4*$K$4*3)))</f>
        <v>19.3224128726119</v>
      </c>
      <c r="J185" s="126" t="n">
        <f aca="false">EXP(EXP(-$C$4*$K$4*4)*LN(F185)+(1-EXP(-$C$4*$K$4*4))*$G$4+$F$4^2/(4*$C$4)*(1-EXP(-2*$C$4*$K$4*4)))</f>
        <v>18.9433560840032</v>
      </c>
      <c r="K185" s="126" t="n">
        <f aca="false">MAX(0,AVERAGE(G185:J185)-$I$4)</f>
        <v>0</v>
      </c>
      <c r="L185" s="22" t="n">
        <f aca="false">$D$7*AVERAGE(A185,K185)</f>
        <v>0</v>
      </c>
    </row>
    <row r="186" customFormat="false" ht="12.75" hidden="true" customHeight="false" outlineLevel="0" collapsed="false">
      <c r="B186" s="124" t="n">
        <f aca="false">B185+1</f>
        <v>170</v>
      </c>
      <c r="C186" s="21" t="n">
        <f aca="false">$C$7</f>
        <v>3.29212628660779</v>
      </c>
      <c r="D186" s="21" t="n">
        <f aca="true">NORMSINV(RAND())</f>
        <v>0.179406746598547</v>
      </c>
      <c r="E186" s="21" t="n">
        <f aca="false">$C$4*($G$4-C186)*$J$4+$F$4*SQRT($J$4)*D186+C186</f>
        <v>3.218312862545</v>
      </c>
      <c r="F186" s="125" t="n">
        <f aca="false">EXP(E186)</f>
        <v>24.9859299027589</v>
      </c>
      <c r="G186" s="126" t="n">
        <f aca="false">EXP(EXP(-$C$4*$K$4)*LN(F186)+(1-EXP(-$C$4*$K$4))*$G$4+$F$4^2/(4*$C$4)*(1-EXP(-2*$C$4*$K$4)))</f>
        <v>23.4174853075137</v>
      </c>
      <c r="H186" s="126" t="n">
        <f aca="false">EXP(EXP(-$C$4*$K$4*2)*LN(F186)+(1-EXP(-$C$4*$K$4*2))*$G$4+$F$4^2/(4*$C$4)*(1-EXP(-2*$C$4*$K$4*2)))</f>
        <v>22.1491893087025</v>
      </c>
      <c r="I186" s="126" t="n">
        <f aca="false">EXP(EXP(-$C$4*$K$4*3)*LN(F186)+(1-EXP(-$C$4*$K$4*3))*$G$4+$F$4^2/(4*$C$4)*(1-EXP(-2*$C$4*$K$4*3)))</f>
        <v>21.1370920547004</v>
      </c>
      <c r="J186" s="126" t="n">
        <f aca="false">EXP(EXP(-$C$4*$K$4*4)*LN(F186)+(1-EXP(-$C$4*$K$4*4))*$G$4+$F$4^2/(4*$C$4)*(1-EXP(-2*$C$4*$K$4*4)))</f>
        <v>20.3350684591743</v>
      </c>
      <c r="K186" s="126" t="n">
        <f aca="false">MAX(0,AVERAGE(G186:J186)-$I$4)</f>
        <v>0</v>
      </c>
      <c r="L186" s="22" t="n">
        <f aca="false">$D$7*AVERAGE(A186,K186)</f>
        <v>0</v>
      </c>
    </row>
    <row r="187" customFormat="false" ht="12.75" hidden="true" customHeight="false" outlineLevel="0" collapsed="false">
      <c r="B187" s="124" t="n">
        <f aca="false">B186+1</f>
        <v>171</v>
      </c>
      <c r="C187" s="21" t="n">
        <f aca="false">$C$7</f>
        <v>3.29212628660779</v>
      </c>
      <c r="D187" s="21" t="n">
        <f aca="true">NORMSINV(RAND())</f>
        <v>0.443464229257065</v>
      </c>
      <c r="E187" s="21" t="n">
        <f aca="false">$C$4*($G$4-C187)*$J$4+$F$4*SQRT($J$4)*D187+C187</f>
        <v>3.28702465841781</v>
      </c>
      <c r="F187" s="125" t="n">
        <f aca="false">EXP(E187)</f>
        <v>26.7631156650664</v>
      </c>
      <c r="G187" s="126" t="n">
        <f aca="false">EXP(EXP(-$C$4*$K$4)*LN(F187)+(1-EXP(-$C$4*$K$4))*$G$4+$F$4^2/(4*$C$4)*(1-EXP(-2*$C$4*$K$4)))</f>
        <v>24.7234015712452</v>
      </c>
      <c r="H187" s="126" t="n">
        <f aca="false">EXP(EXP(-$C$4*$K$4*2)*LN(F187)+(1-EXP(-$C$4*$K$4*2))*$G$4+$F$4^2/(4*$C$4)*(1-EXP(-2*$C$4*$K$4*2)))</f>
        <v>23.1191232140495</v>
      </c>
      <c r="I187" s="126" t="n">
        <f aca="false">EXP(EXP(-$C$4*$K$4*3)*LN(F187)+(1-EXP(-$C$4*$K$4*3))*$G$4+$F$4^2/(4*$C$4)*(1-EXP(-2*$C$4*$K$4*3)))</f>
        <v>21.8648166940409</v>
      </c>
      <c r="J187" s="126" t="n">
        <f aca="false">EXP(EXP(-$C$4*$K$4*4)*LN(F187)+(1-EXP(-$C$4*$K$4*4))*$G$4+$F$4^2/(4*$C$4)*(1-EXP(-2*$C$4*$K$4*4)))</f>
        <v>20.886029646232</v>
      </c>
      <c r="K187" s="126" t="n">
        <f aca="false">MAX(0,AVERAGE(G187:J187)-$I$4)</f>
        <v>0.648342781391904</v>
      </c>
      <c r="L187" s="22" t="n">
        <f aca="false">$D$7*AVERAGE(A187,K187)</f>
        <v>0.616722730822613</v>
      </c>
    </row>
    <row r="188" customFormat="false" ht="12.75" hidden="true" customHeight="false" outlineLevel="0" collapsed="false">
      <c r="B188" s="124" t="n">
        <f aca="false">B187+1</f>
        <v>172</v>
      </c>
      <c r="C188" s="21" t="n">
        <f aca="false">$C$7</f>
        <v>3.29212628660779</v>
      </c>
      <c r="D188" s="21" t="n">
        <f aca="true">NORMSINV(RAND())</f>
        <v>-0.361376777567203</v>
      </c>
      <c r="E188" s="21" t="n">
        <f aca="false">$C$4*($G$4-C188)*$J$4+$F$4*SQRT($J$4)*D188+C188</f>
        <v>3.0775927180153</v>
      </c>
      <c r="F188" s="125" t="n">
        <f aca="false">EXP(E188)</f>
        <v>21.7060867805766</v>
      </c>
      <c r="G188" s="126" t="n">
        <f aca="false">EXP(EXP(-$C$4*$K$4)*LN(F188)+(1-EXP(-$C$4*$K$4))*$G$4+$F$4^2/(4*$C$4)*(1-EXP(-2*$C$4*$K$4)))</f>
        <v>20.9543220481213</v>
      </c>
      <c r="H188" s="126" t="n">
        <f aca="false">EXP(EXP(-$C$4*$K$4*2)*LN(F188)+(1-EXP(-$C$4*$K$4*2))*$G$4+$F$4^2/(4*$C$4)*(1-EXP(-2*$C$4*$K$4*2)))</f>
        <v>20.2879316908098</v>
      </c>
      <c r="I188" s="126" t="n">
        <f aca="false">EXP(EXP(-$C$4*$K$4*3)*LN(F188)+(1-EXP(-$C$4*$K$4*3))*$G$4+$F$4^2/(4*$C$4)*(1-EXP(-2*$C$4*$K$4*3)))</f>
        <v>19.7214458404592</v>
      </c>
      <c r="J188" s="126" t="n">
        <f aca="false">EXP(EXP(-$C$4*$K$4*4)*LN(F188)+(1-EXP(-$C$4*$K$4*4))*$G$4+$F$4^2/(4*$C$4)*(1-EXP(-2*$C$4*$K$4*4)))</f>
        <v>19.2516570611387</v>
      </c>
      <c r="K188" s="126" t="n">
        <f aca="false">MAX(0,AVERAGE(G188:J188)-$I$4)</f>
        <v>0</v>
      </c>
      <c r="L188" s="22" t="n">
        <f aca="false">$D$7*AVERAGE(A188,K188)</f>
        <v>0</v>
      </c>
    </row>
    <row r="189" customFormat="false" ht="12.75" hidden="true" customHeight="false" outlineLevel="0" collapsed="false">
      <c r="B189" s="124" t="n">
        <f aca="false">B188+1</f>
        <v>173</v>
      </c>
      <c r="C189" s="21" t="n">
        <f aca="false">$C$7</f>
        <v>3.29212628660779</v>
      </c>
      <c r="D189" s="21" t="n">
        <f aca="true">NORMSINV(RAND())</f>
        <v>0.604150726427332</v>
      </c>
      <c r="E189" s="21" t="n">
        <f aca="false">$C$4*($G$4-C189)*$J$4+$F$4*SQRT($J$4)*D189+C189</f>
        <v>3.32883774275807</v>
      </c>
      <c r="F189" s="125" t="n">
        <f aca="false">EXP(E189)</f>
        <v>27.9058890260973</v>
      </c>
      <c r="G189" s="126" t="n">
        <f aca="false">EXP(EXP(-$C$4*$K$4)*LN(F189)+(1-EXP(-$C$4*$K$4))*$G$4+$F$4^2/(4*$C$4)*(1-EXP(-2*$C$4*$K$4)))</f>
        <v>25.5534769890287</v>
      </c>
      <c r="H189" s="126" t="n">
        <f aca="false">EXP(EXP(-$C$4*$K$4*2)*LN(F189)+(1-EXP(-$C$4*$K$4*2))*$G$4+$F$4^2/(4*$C$4)*(1-EXP(-2*$C$4*$K$4*2)))</f>
        <v>23.7300262836667</v>
      </c>
      <c r="I189" s="126" t="n">
        <f aca="false">EXP(EXP(-$C$4*$K$4*3)*LN(F189)+(1-EXP(-$C$4*$K$4*3))*$G$4+$F$4^2/(4*$C$4)*(1-EXP(-2*$C$4*$K$4*3)))</f>
        <v>22.3198656237226</v>
      </c>
      <c r="J189" s="126" t="n">
        <f aca="false">EXP(EXP(-$C$4*$K$4*4)*LN(F189)+(1-EXP(-$C$4*$K$4*4))*$G$4+$F$4^2/(4*$C$4)*(1-EXP(-2*$C$4*$K$4*4)))</f>
        <v>21.228585565926</v>
      </c>
      <c r="K189" s="126" t="n">
        <f aca="false">MAX(0,AVERAGE(G189:J189)-$I$4)</f>
        <v>1.20798861558598</v>
      </c>
      <c r="L189" s="22" t="n">
        <f aca="false">$D$7*AVERAGE(A189,K189)</f>
        <v>1.14907431560726</v>
      </c>
    </row>
    <row r="190" customFormat="false" ht="12.75" hidden="true" customHeight="false" outlineLevel="0" collapsed="false">
      <c r="B190" s="124" t="n">
        <f aca="false">B189+1</f>
        <v>174</v>
      </c>
      <c r="C190" s="21" t="n">
        <f aca="false">$C$7</f>
        <v>3.29212628660779</v>
      </c>
      <c r="D190" s="21" t="n">
        <f aca="true">NORMSINV(RAND())</f>
        <v>-0.16151161093255</v>
      </c>
      <c r="E190" s="21" t="n">
        <f aca="false">$C$4*($G$4-C190)*$J$4+$F$4*SQRT($J$4)*D190+C190</f>
        <v>3.12960069140663</v>
      </c>
      <c r="F190" s="125" t="n">
        <f aca="false">EXP(E190)</f>
        <v>22.8648475892</v>
      </c>
      <c r="G190" s="126" t="n">
        <f aca="false">EXP(EXP(-$C$4*$K$4)*LN(F190)+(1-EXP(-$C$4*$K$4))*$G$4+$F$4^2/(4*$C$4)*(1-EXP(-2*$C$4*$K$4)))</f>
        <v>21.8329396034001</v>
      </c>
      <c r="H190" s="126" t="n">
        <f aca="false">EXP(EXP(-$C$4*$K$4*2)*LN(F190)+(1-EXP(-$C$4*$K$4*2))*$G$4+$F$4^2/(4*$C$4)*(1-EXP(-2*$C$4*$K$4*2)))</f>
        <v>20.9568668802771</v>
      </c>
      <c r="I190" s="126" t="n">
        <f aca="false">EXP(EXP(-$C$4*$K$4*3)*LN(F190)+(1-EXP(-$C$4*$K$4*3))*$G$4+$F$4^2/(4*$C$4)*(1-EXP(-2*$C$4*$K$4*3)))</f>
        <v>20.2332496468283</v>
      </c>
      <c r="J190" s="126" t="n">
        <f aca="false">EXP(EXP(-$C$4*$K$4*4)*LN(F190)+(1-EXP(-$C$4*$K$4*4))*$G$4+$F$4^2/(4*$C$4)*(1-EXP(-2*$C$4*$K$4*4)))</f>
        <v>19.645175753704</v>
      </c>
      <c r="K190" s="126" t="n">
        <f aca="false">MAX(0,AVERAGE(G190:J190)-$I$4)</f>
        <v>0</v>
      </c>
      <c r="L190" s="22" t="n">
        <f aca="false">$D$7*AVERAGE(A190,K190)</f>
        <v>0</v>
      </c>
    </row>
    <row r="191" customFormat="false" ht="12.75" hidden="true" customHeight="false" outlineLevel="0" collapsed="false">
      <c r="B191" s="124" t="n">
        <f aca="false">B190+1</f>
        <v>175</v>
      </c>
      <c r="C191" s="21" t="n">
        <f aca="false">$C$7</f>
        <v>3.29212628660779</v>
      </c>
      <c r="D191" s="21" t="n">
        <f aca="true">NORMSINV(RAND())</f>
        <v>-1.44795704693974</v>
      </c>
      <c r="E191" s="21" t="n">
        <f aca="false">$C$4*($G$4-C191)*$J$4+$F$4*SQRT($J$4)*D191+C191</f>
        <v>2.79484791216143</v>
      </c>
      <c r="F191" s="125" t="n">
        <f aca="false">EXP(E191)</f>
        <v>16.3601403855469</v>
      </c>
      <c r="G191" s="126" t="n">
        <f aca="false">EXP(EXP(-$C$4*$K$4)*LN(F191)+(1-EXP(-$C$4*$K$4))*$G$4+$F$4^2/(4*$C$4)*(1-EXP(-2*$C$4*$K$4)))</f>
        <v>16.7607282333181</v>
      </c>
      <c r="H191" s="126" t="n">
        <f aca="false">EXP(EXP(-$C$4*$K$4*2)*LN(F191)+(1-EXP(-$C$4*$K$4*2))*$G$4+$F$4^2/(4*$C$4)*(1-EXP(-2*$C$4*$K$4*2)))</f>
        <v>17.0076483422116</v>
      </c>
      <c r="I191" s="126" t="n">
        <f aca="false">EXP(EXP(-$C$4*$K$4*3)*LN(F191)+(1-EXP(-$C$4*$K$4*3))*$G$4+$F$4^2/(4*$C$4)*(1-EXP(-2*$C$4*$K$4*3)))</f>
        <v>17.1572105230947</v>
      </c>
      <c r="J191" s="126" t="n">
        <f aca="false">EXP(EXP(-$C$4*$K$4*4)*LN(F191)+(1-EXP(-$C$4*$K$4*4))*$G$4+$F$4^2/(4*$C$4)*(1-EXP(-2*$C$4*$K$4*4)))</f>
        <v>17.2461694201265</v>
      </c>
      <c r="K191" s="126" t="n">
        <f aca="false">MAX(0,AVERAGE(G191:J191)-$I$4)</f>
        <v>0</v>
      </c>
      <c r="L191" s="22" t="n">
        <f aca="false">$D$7*AVERAGE(A191,K191)</f>
        <v>0</v>
      </c>
    </row>
    <row r="192" customFormat="false" ht="12.75" hidden="true" customHeight="false" outlineLevel="0" collapsed="false">
      <c r="B192" s="124" t="n">
        <f aca="false">B191+1</f>
        <v>176</v>
      </c>
      <c r="C192" s="21" t="n">
        <f aca="false">$C$7</f>
        <v>3.29212628660779</v>
      </c>
      <c r="D192" s="21" t="n">
        <f aca="true">NORMSINV(RAND())</f>
        <v>-0.160363486984658</v>
      </c>
      <c r="E192" s="21" t="n">
        <f aca="false">$C$4*($G$4-C192)*$J$4+$F$4*SQRT($J$4)*D192+C192</f>
        <v>3.12989945081898</v>
      </c>
      <c r="F192" s="125" t="n">
        <f aca="false">EXP(E192)</f>
        <v>22.8716796981567</v>
      </c>
      <c r="G192" s="126" t="n">
        <f aca="false">EXP(EXP(-$C$4*$K$4)*LN(F192)+(1-EXP(-$C$4*$K$4))*$G$4+$F$4^2/(4*$C$4)*(1-EXP(-2*$C$4*$K$4)))</f>
        <v>21.8380917896</v>
      </c>
      <c r="H192" s="126" t="n">
        <f aca="false">EXP(EXP(-$C$4*$K$4*2)*LN(F192)+(1-EXP(-$C$4*$K$4*2))*$G$4+$F$4^2/(4*$C$4)*(1-EXP(-2*$C$4*$K$4*2)))</f>
        <v>20.9607726031251</v>
      </c>
      <c r="I192" s="126" t="n">
        <f aca="false">EXP(EXP(-$C$4*$K$4*3)*LN(F192)+(1-EXP(-$C$4*$K$4*3))*$G$4+$F$4^2/(4*$C$4)*(1-EXP(-2*$C$4*$K$4*3)))</f>
        <v>20.2362277428947</v>
      </c>
      <c r="J192" s="126" t="n">
        <f aca="false">EXP(EXP(-$C$4*$K$4*4)*LN(F192)+(1-EXP(-$C$4*$K$4*4))*$G$4+$F$4^2/(4*$C$4)*(1-EXP(-2*$C$4*$K$4*4)))</f>
        <v>19.6474593996125</v>
      </c>
      <c r="K192" s="126" t="n">
        <f aca="false">MAX(0,AVERAGE(G192:J192)-$I$4)</f>
        <v>0</v>
      </c>
      <c r="L192" s="22" t="n">
        <f aca="false">$D$7*AVERAGE(A192,K192)</f>
        <v>0</v>
      </c>
    </row>
    <row r="193" customFormat="false" ht="12.75" hidden="true" customHeight="false" outlineLevel="0" collapsed="false">
      <c r="B193" s="124" t="n">
        <f aca="false">B192+1</f>
        <v>177</v>
      </c>
      <c r="C193" s="21" t="n">
        <f aca="false">$C$7</f>
        <v>3.29212628660779</v>
      </c>
      <c r="D193" s="21" t="n">
        <f aca="true">NORMSINV(RAND())</f>
        <v>-0.281851719537479</v>
      </c>
      <c r="E193" s="21" t="n">
        <f aca="false">$C$4*($G$4-C193)*$J$4+$F$4*SQRT($J$4)*D193+C193</f>
        <v>3.09828635448831</v>
      </c>
      <c r="F193" s="125" t="n">
        <f aca="false">EXP(E193)</f>
        <v>22.1599444362901</v>
      </c>
      <c r="G193" s="126" t="n">
        <f aca="false">EXP(EXP(-$C$4*$K$4)*LN(F193)+(1-EXP(-$C$4*$K$4))*$G$4+$F$4^2/(4*$C$4)*(1-EXP(-2*$C$4*$K$4)))</f>
        <v>21.2996014710996</v>
      </c>
      <c r="H193" s="126" t="n">
        <f aca="false">EXP(EXP(-$C$4*$K$4*2)*LN(F193)+(1-EXP(-$C$4*$K$4*2))*$G$4+$F$4^2/(4*$C$4)*(1-EXP(-2*$C$4*$K$4*2)))</f>
        <v>20.5515001796205</v>
      </c>
      <c r="I193" s="126" t="n">
        <f aca="false">EXP(EXP(-$C$4*$K$4*3)*LN(F193)+(1-EXP(-$C$4*$K$4*3))*$G$4+$F$4^2/(4*$C$4)*(1-EXP(-2*$C$4*$K$4*3)))</f>
        <v>19.9235199216183</v>
      </c>
      <c r="J193" s="126" t="n">
        <f aca="false">EXP(EXP(-$C$4*$K$4*4)*LN(F193)+(1-EXP(-$C$4*$K$4*4))*$G$4+$F$4^2/(4*$C$4)*(1-EXP(-2*$C$4*$K$4*4)))</f>
        <v>19.4072824390853</v>
      </c>
      <c r="K193" s="126" t="n">
        <f aca="false">MAX(0,AVERAGE(G193:J193)-$I$4)</f>
        <v>0</v>
      </c>
      <c r="L193" s="22" t="n">
        <f aca="false">$D$7*AVERAGE(A193,K193)</f>
        <v>0</v>
      </c>
    </row>
    <row r="194" customFormat="false" ht="12.75" hidden="true" customHeight="false" outlineLevel="0" collapsed="false">
      <c r="B194" s="124" t="n">
        <f aca="false">B193+1</f>
        <v>178</v>
      </c>
      <c r="C194" s="21" t="n">
        <f aca="false">$C$7</f>
        <v>3.29212628660779</v>
      </c>
      <c r="D194" s="21" t="n">
        <f aca="true">NORMSINV(RAND())</f>
        <v>1.22003964640675</v>
      </c>
      <c r="E194" s="21" t="n">
        <f aca="false">$C$4*($G$4-C194)*$J$4+$F$4*SQRT($J$4)*D194+C194</f>
        <v>3.48910146005131</v>
      </c>
      <c r="F194" s="125" t="n">
        <f aca="false">EXP(E194)</f>
        <v>32.7565014537606</v>
      </c>
      <c r="G194" s="126" t="n">
        <f aca="false">EXP(EXP(-$C$4*$K$4)*LN(F194)+(1-EXP(-$C$4*$K$4))*$G$4+$F$4^2/(4*$C$4)*(1-EXP(-2*$C$4*$K$4)))</f>
        <v>29.0014717795601</v>
      </c>
      <c r="H194" s="126" t="n">
        <f aca="false">EXP(EXP(-$C$4*$K$4*2)*LN(F194)+(1-EXP(-$C$4*$K$4*2))*$G$4+$F$4^2/(4*$C$4)*(1-EXP(-2*$C$4*$K$4*2)))</f>
        <v>26.2248185349844</v>
      </c>
      <c r="I194" s="126" t="n">
        <f aca="false">EXP(EXP(-$C$4*$K$4*3)*LN(F194)+(1-EXP(-$C$4*$K$4*3))*$G$4+$F$4^2/(4*$C$4)*(1-EXP(-2*$C$4*$K$4*3)))</f>
        <v>24.1534586911079</v>
      </c>
      <c r="J194" s="126" t="n">
        <f aca="false">EXP(EXP(-$C$4*$K$4*4)*LN(F194)+(1-EXP(-$C$4*$K$4*4))*$G$4+$F$4^2/(4*$C$4)*(1-EXP(-2*$C$4*$K$4*4)))</f>
        <v>22.5944026318248</v>
      </c>
      <c r="K194" s="126" t="n">
        <f aca="false">MAX(0,AVERAGE(G194:J194)-$I$4)</f>
        <v>3.49353790936927</v>
      </c>
      <c r="L194" s="22" t="n">
        <f aca="false">$D$7*AVERAGE(A194,K194)</f>
        <v>3.32315605500075</v>
      </c>
    </row>
    <row r="195" customFormat="false" ht="12.75" hidden="true" customHeight="false" outlineLevel="0" collapsed="false">
      <c r="B195" s="124" t="n">
        <f aca="false">B194+1</f>
        <v>179</v>
      </c>
      <c r="C195" s="21" t="n">
        <f aca="false">$C$7</f>
        <v>3.29212628660779</v>
      </c>
      <c r="D195" s="21" t="n">
        <f aca="true">NORMSINV(RAND())</f>
        <v>-0.725557772888603</v>
      </c>
      <c r="E195" s="21" t="n">
        <f aca="false">$C$4*($G$4-C195)*$J$4+$F$4*SQRT($J$4)*D195+C195</f>
        <v>2.98282725271077</v>
      </c>
      <c r="F195" s="125" t="n">
        <f aca="false">EXP(E195)</f>
        <v>19.74355783783</v>
      </c>
      <c r="G195" s="126" t="n">
        <f aca="false">EXP(EXP(-$C$4*$K$4)*LN(F195)+(1-EXP(-$C$4*$K$4))*$G$4+$F$4^2/(4*$C$4)*(1-EXP(-2*$C$4*$K$4)))</f>
        <v>19.4432700055733</v>
      </c>
      <c r="H195" s="126" t="n">
        <f aca="false">EXP(EXP(-$C$4*$K$4*2)*LN(F195)+(1-EXP(-$C$4*$K$4*2))*$G$4+$F$4^2/(4*$C$4)*(1-EXP(-2*$C$4*$K$4*2)))</f>
        <v>19.1234612581792</v>
      </c>
      <c r="I195" s="126" t="n">
        <f aca="false">EXP(EXP(-$C$4*$K$4*3)*LN(F195)+(1-EXP(-$C$4*$K$4*3))*$G$4+$F$4^2/(4*$C$4)*(1-EXP(-2*$C$4*$K$4*3)))</f>
        <v>18.8219266012895</v>
      </c>
      <c r="J195" s="126" t="n">
        <f aca="false">EXP(EXP(-$C$4*$K$4*4)*LN(F195)+(1-EXP(-$C$4*$K$4*4))*$G$4+$F$4^2/(4*$C$4)*(1-EXP(-2*$C$4*$K$4*4)))</f>
        <v>18.5547697598643</v>
      </c>
      <c r="K195" s="126" t="n">
        <f aca="false">MAX(0,AVERAGE(G195:J195)-$I$4)</f>
        <v>0</v>
      </c>
      <c r="L195" s="22" t="n">
        <f aca="false">$D$7*AVERAGE(A195,K195)</f>
        <v>0</v>
      </c>
    </row>
    <row r="196" customFormat="false" ht="12.75" hidden="true" customHeight="false" outlineLevel="0" collapsed="false">
      <c r="B196" s="124" t="n">
        <f aca="false">B195+1</f>
        <v>180</v>
      </c>
      <c r="C196" s="21" t="n">
        <f aca="false">$C$7</f>
        <v>3.29212628660779</v>
      </c>
      <c r="D196" s="21" t="n">
        <f aca="true">NORMSINV(RAND())</f>
        <v>0.244035444895043</v>
      </c>
      <c r="E196" s="21" t="n">
        <f aca="false">$C$4*($G$4-C196)*$J$4+$F$4*SQRT($J$4)*D196+C196</f>
        <v>3.23513023836849</v>
      </c>
      <c r="F196" s="125" t="n">
        <f aca="false">EXP(E196)</f>
        <v>25.4096808787394</v>
      </c>
      <c r="G196" s="126" t="n">
        <f aca="false">EXP(EXP(-$C$4*$K$4)*LN(F196)+(1-EXP(-$C$4*$K$4))*$G$4+$F$4^2/(4*$C$4)*(1-EXP(-2*$C$4*$K$4)))</f>
        <v>23.7305919913916</v>
      </c>
      <c r="H196" s="126" t="n">
        <f aca="false">EXP(EXP(-$C$4*$K$4*2)*LN(F196)+(1-EXP(-$C$4*$K$4*2))*$G$4+$F$4^2/(4*$C$4)*(1-EXP(-2*$C$4*$K$4*2)))</f>
        <v>22.3827549265898</v>
      </c>
      <c r="I196" s="126" t="n">
        <f aca="false">EXP(EXP(-$C$4*$K$4*3)*LN(F196)+(1-EXP(-$C$4*$K$4*3))*$G$4+$F$4^2/(4*$C$4)*(1-EXP(-2*$C$4*$K$4*3)))</f>
        <v>21.3129343001599</v>
      </c>
      <c r="J196" s="126" t="n">
        <f aca="false">EXP(EXP(-$C$4*$K$4*4)*LN(F196)+(1-EXP(-$C$4*$K$4*4))*$G$4+$F$4^2/(4*$C$4)*(1-EXP(-2*$C$4*$K$4*4)))</f>
        <v>20.4685593006113</v>
      </c>
      <c r="K196" s="126" t="n">
        <f aca="false">MAX(0,AVERAGE(G196:J196)-$I$4)</f>
        <v>0</v>
      </c>
      <c r="L196" s="22" t="n">
        <f aca="false">$D$7*AVERAGE(A196,K196)</f>
        <v>0</v>
      </c>
    </row>
    <row r="197" customFormat="false" ht="12.75" hidden="true" customHeight="false" outlineLevel="0" collapsed="false">
      <c r="B197" s="124" t="n">
        <f aca="false">B196+1</f>
        <v>181</v>
      </c>
      <c r="C197" s="21" t="n">
        <f aca="false">$C$7</f>
        <v>3.29212628660779</v>
      </c>
      <c r="D197" s="21" t="n">
        <f aca="true">NORMSINV(RAND())</f>
        <v>-0.796485862188106</v>
      </c>
      <c r="E197" s="21" t="n">
        <f aca="false">$C$4*($G$4-C197)*$J$4+$F$4*SQRT($J$4)*D197+C197</f>
        <v>2.9643706789961</v>
      </c>
      <c r="F197" s="125" t="n">
        <f aca="false">EXP(E197)</f>
        <v>19.3825015871385</v>
      </c>
      <c r="G197" s="126" t="n">
        <f aca="false">EXP(EXP(-$C$4*$K$4)*LN(F197)+(1-EXP(-$C$4*$K$4))*$G$4+$F$4^2/(4*$C$4)*(1-EXP(-2*$C$4*$K$4)))</f>
        <v>19.1619079956838</v>
      </c>
      <c r="H197" s="126" t="n">
        <f aca="false">EXP(EXP(-$C$4*$K$4*2)*LN(F197)+(1-EXP(-$C$4*$K$4*2))*$G$4+$F$4^2/(4*$C$4)*(1-EXP(-2*$C$4*$K$4*2)))</f>
        <v>18.9045676353673</v>
      </c>
      <c r="I197" s="126" t="n">
        <f aca="false">EXP(EXP(-$C$4*$K$4*3)*LN(F197)+(1-EXP(-$C$4*$K$4*3))*$G$4+$F$4^2/(4*$C$4)*(1-EXP(-2*$C$4*$K$4*3)))</f>
        <v>18.6515688862499</v>
      </c>
      <c r="J197" s="126" t="n">
        <f aca="false">EXP(EXP(-$C$4*$K$4*4)*LN(F197)+(1-EXP(-$C$4*$K$4*4))*$G$4+$F$4^2/(4*$C$4)*(1-EXP(-2*$C$4*$K$4*4)))</f>
        <v>18.4220076067045</v>
      </c>
      <c r="K197" s="126" t="n">
        <f aca="false">MAX(0,AVERAGE(G197:J197)-$I$4)</f>
        <v>0</v>
      </c>
      <c r="L197" s="22" t="n">
        <f aca="false">$D$7*AVERAGE(A197,K197)</f>
        <v>0</v>
      </c>
    </row>
    <row r="198" customFormat="false" ht="12.75" hidden="true" customHeight="false" outlineLevel="0" collapsed="false">
      <c r="B198" s="124" t="n">
        <f aca="false">B197+1</f>
        <v>182</v>
      </c>
      <c r="C198" s="21" t="n">
        <f aca="false">$C$7</f>
        <v>3.29212628660779</v>
      </c>
      <c r="D198" s="21" t="n">
        <f aca="true">NORMSINV(RAND())</f>
        <v>-2.34896075265249</v>
      </c>
      <c r="E198" s="21" t="n">
        <f aca="false">$C$4*($G$4-C198)*$J$4+$F$4*SQRT($J$4)*D198+C198</f>
        <v>2.56039296665383</v>
      </c>
      <c r="F198" s="125" t="n">
        <f aca="false">EXP(E198)</f>
        <v>12.9409016593115</v>
      </c>
      <c r="G198" s="126" t="n">
        <f aca="false">EXP(EXP(-$C$4*$K$4)*LN(F198)+(1-EXP(-$C$4*$K$4))*$G$4+$F$4^2/(4*$C$4)*(1-EXP(-2*$C$4*$K$4)))</f>
        <v>13.9275732170959</v>
      </c>
      <c r="H198" s="126" t="n">
        <f aca="false">EXP(EXP(-$C$4*$K$4*2)*LN(F198)+(1-EXP(-$C$4*$K$4*2))*$G$4+$F$4^2/(4*$C$4)*(1-EXP(-2*$C$4*$K$4*2)))</f>
        <v>14.6937326051954</v>
      </c>
      <c r="I198" s="126" t="n">
        <f aca="false">EXP(EXP(-$C$4*$K$4*3)*LN(F198)+(1-EXP(-$C$4*$K$4*3))*$G$4+$F$4^2/(4*$C$4)*(1-EXP(-2*$C$4*$K$4*3)))</f>
        <v>15.2857243355813</v>
      </c>
      <c r="J198" s="126" t="n">
        <f aca="false">EXP(EXP(-$C$4*$K$4*4)*LN(F198)+(1-EXP(-$C$4*$K$4*4))*$G$4+$F$4^2/(4*$C$4)*(1-EXP(-2*$C$4*$K$4*4)))</f>
        <v>15.7426097853235</v>
      </c>
      <c r="K198" s="126" t="n">
        <f aca="false">MAX(0,AVERAGE(G198:J198)-$I$4)</f>
        <v>0</v>
      </c>
      <c r="L198" s="22" t="n">
        <f aca="false">$D$7*AVERAGE(A198,K198)</f>
        <v>0</v>
      </c>
    </row>
    <row r="199" customFormat="false" ht="12.75" hidden="true" customHeight="false" outlineLevel="0" collapsed="false">
      <c r="B199" s="124" t="n">
        <f aca="false">B198+1</f>
        <v>183</v>
      </c>
      <c r="C199" s="21" t="n">
        <f aca="false">$C$7</f>
        <v>3.29212628660779</v>
      </c>
      <c r="D199" s="21" t="n">
        <f aca="true">NORMSINV(RAND())</f>
        <v>-0.612599148998899</v>
      </c>
      <c r="E199" s="21" t="n">
        <f aca="false">$C$4*($G$4-C199)*$J$4+$F$4*SQRT($J$4)*D199+C199</f>
        <v>3.01222081440286</v>
      </c>
      <c r="F199" s="125" t="n">
        <f aca="false">EXP(E199)</f>
        <v>20.3325045411438</v>
      </c>
      <c r="G199" s="126" t="n">
        <f aca="false">EXP(EXP(-$C$4*$K$4)*LN(F199)+(1-EXP(-$C$4*$K$4))*$G$4+$F$4^2/(4*$C$4)*(1-EXP(-2*$C$4*$K$4)))</f>
        <v>19.8999150327893</v>
      </c>
      <c r="H199" s="126" t="n">
        <f aca="false">EXP(EXP(-$C$4*$K$4*2)*LN(F199)+(1-EXP(-$C$4*$K$4*2))*$G$4+$F$4^2/(4*$C$4)*(1-EXP(-2*$C$4*$K$4*2)))</f>
        <v>19.4773111378593</v>
      </c>
      <c r="I199" s="126" t="n">
        <f aca="false">EXP(EXP(-$C$4*$K$4*3)*LN(F199)+(1-EXP(-$C$4*$K$4*3))*$G$4+$F$4^2/(4*$C$4)*(1-EXP(-2*$C$4*$K$4*3)))</f>
        <v>19.0964528686803</v>
      </c>
      <c r="J199" s="126" t="n">
        <f aca="false">EXP(EXP(-$C$4*$K$4*4)*LN(F199)+(1-EXP(-$C$4*$K$4*4))*$G$4+$F$4^2/(4*$C$4)*(1-EXP(-2*$C$4*$K$4*4)))</f>
        <v>18.768182075611</v>
      </c>
      <c r="K199" s="126" t="n">
        <f aca="false">MAX(0,AVERAGE(G199:J199)-$I$4)</f>
        <v>0</v>
      </c>
      <c r="L199" s="22" t="n">
        <f aca="false">$D$7*AVERAGE(A199,K199)</f>
        <v>0</v>
      </c>
    </row>
    <row r="200" customFormat="false" ht="12.75" hidden="true" customHeight="false" outlineLevel="0" collapsed="false">
      <c r="B200" s="124" t="n">
        <f aca="false">B199+1</f>
        <v>184</v>
      </c>
      <c r="C200" s="21" t="n">
        <f aca="false">$C$7</f>
        <v>3.29212628660779</v>
      </c>
      <c r="D200" s="21" t="n">
        <f aca="true">NORMSINV(RAND())</f>
        <v>-0.819406964669464</v>
      </c>
      <c r="E200" s="21" t="n">
        <f aca="false">$C$4*($G$4-C200)*$J$4+$F$4*SQRT($J$4)*D200+C200</f>
        <v>2.95840625754127</v>
      </c>
      <c r="F200" s="125" t="n">
        <f aca="false">EXP(E200)</f>
        <v>19.2672402541027</v>
      </c>
      <c r="G200" s="126" t="n">
        <f aca="false">EXP(EXP(-$C$4*$K$4)*LN(F200)+(1-EXP(-$C$4*$K$4))*$G$4+$F$4^2/(4*$C$4)*(1-EXP(-2*$C$4*$K$4)))</f>
        <v>19.07185646741</v>
      </c>
      <c r="H200" s="126" t="n">
        <f aca="false">EXP(EXP(-$C$4*$K$4*2)*LN(F200)+(1-EXP(-$C$4*$K$4*2))*$G$4+$F$4^2/(4*$C$4)*(1-EXP(-2*$C$4*$K$4*2)))</f>
        <v>18.8343670928016</v>
      </c>
      <c r="I200" s="126" t="n">
        <f aca="false">EXP(EXP(-$C$4*$K$4*3)*LN(F200)+(1-EXP(-$C$4*$K$4*3))*$G$4+$F$4^2/(4*$C$4)*(1-EXP(-2*$C$4*$K$4*3)))</f>
        <v>18.5968464626193</v>
      </c>
      <c r="J200" s="126" t="n">
        <f aca="false">EXP(EXP(-$C$4*$K$4*4)*LN(F200)+(1-EXP(-$C$4*$K$4*4))*$G$4+$F$4^2/(4*$C$4)*(1-EXP(-2*$C$4*$K$4*4)))</f>
        <v>18.3793076452878</v>
      </c>
      <c r="K200" s="126" t="n">
        <f aca="false">MAX(0,AVERAGE(G200:J200)-$I$4)</f>
        <v>0</v>
      </c>
      <c r="L200" s="22" t="n">
        <f aca="false">$D$7*AVERAGE(A200,K200)</f>
        <v>0</v>
      </c>
    </row>
    <row r="201" customFormat="false" ht="12.75" hidden="true" customHeight="false" outlineLevel="0" collapsed="false">
      <c r="B201" s="124" t="n">
        <f aca="false">B200+1</f>
        <v>185</v>
      </c>
      <c r="C201" s="21" t="n">
        <f aca="false">$C$7</f>
        <v>3.29212628660779</v>
      </c>
      <c r="D201" s="21" t="n">
        <f aca="true">NORMSINV(RAND())</f>
        <v>-1.88111988120244</v>
      </c>
      <c r="E201" s="21" t="n">
        <f aca="false">$C$4*($G$4-C201)*$J$4+$F$4*SQRT($J$4)*D201+C201</f>
        <v>2.68213231725426</v>
      </c>
      <c r="F201" s="125" t="n">
        <f aca="false">EXP(E201)</f>
        <v>14.6162265231331</v>
      </c>
      <c r="G201" s="126" t="n">
        <f aca="false">EXP(EXP(-$C$4*$K$4)*LN(F201)+(1-EXP(-$C$4*$K$4))*$G$4+$F$4^2/(4*$C$4)*(1-EXP(-2*$C$4*$K$4)))</f>
        <v>15.3331621906104</v>
      </c>
      <c r="H201" s="126" t="n">
        <f aca="false">EXP(EXP(-$C$4*$K$4*2)*LN(F201)+(1-EXP(-$C$4*$K$4*2))*$G$4+$F$4^2/(4*$C$4)*(1-EXP(-2*$C$4*$K$4*2)))</f>
        <v>15.8529625904268</v>
      </c>
      <c r="I201" s="126" t="n">
        <f aca="false">EXP(EXP(-$C$4*$K$4*3)*LN(F201)+(1-EXP(-$C$4*$K$4*3))*$G$4+$F$4^2/(4*$C$4)*(1-EXP(-2*$C$4*$K$4*3)))</f>
        <v>16.2304906622038</v>
      </c>
      <c r="J201" s="126" t="n">
        <f aca="false">EXP(EXP(-$C$4*$K$4*4)*LN(F201)+(1-EXP(-$C$4*$K$4*4))*$G$4+$F$4^2/(4*$C$4)*(1-EXP(-2*$C$4*$K$4*4)))</f>
        <v>16.5061984663994</v>
      </c>
      <c r="K201" s="126" t="n">
        <f aca="false">MAX(0,AVERAGE(G201:J201)-$I$4)</f>
        <v>0</v>
      </c>
      <c r="L201" s="22" t="n">
        <f aca="false">$D$7*AVERAGE(A201,K201)</f>
        <v>0</v>
      </c>
    </row>
    <row r="202" customFormat="false" ht="12.75" hidden="true" customHeight="false" outlineLevel="0" collapsed="false">
      <c r="B202" s="124" t="n">
        <f aca="false">B201+1</f>
        <v>186</v>
      </c>
      <c r="C202" s="21" t="n">
        <f aca="false">$C$7</f>
        <v>3.29212628660779</v>
      </c>
      <c r="D202" s="21" t="n">
        <f aca="true">NORMSINV(RAND())</f>
        <v>1.26692495552465</v>
      </c>
      <c r="E202" s="21" t="n">
        <f aca="false">$C$4*($G$4-C202)*$J$4+$F$4*SQRT($J$4)*D202+C202</f>
        <v>3.50130173461694</v>
      </c>
      <c r="F202" s="125" t="n">
        <f aca="false">EXP(E202)</f>
        <v>33.1585875583231</v>
      </c>
      <c r="G202" s="126" t="n">
        <f aca="false">EXP(EXP(-$C$4*$K$4)*LN(F202)+(1-EXP(-$C$4*$K$4))*$G$4+$F$4^2/(4*$C$4)*(1-EXP(-2*$C$4*$K$4)))</f>
        <v>29.2822672877643</v>
      </c>
      <c r="H202" s="126" t="n">
        <f aca="false">EXP(EXP(-$C$4*$K$4*2)*LN(F202)+(1-EXP(-$C$4*$K$4*2))*$G$4+$F$4^2/(4*$C$4)*(1-EXP(-2*$C$4*$K$4*2)))</f>
        <v>26.4251497529598</v>
      </c>
      <c r="I202" s="126" t="n">
        <f aca="false">EXP(EXP(-$C$4*$K$4*3)*LN(F202)+(1-EXP(-$C$4*$K$4*3))*$G$4+$F$4^2/(4*$C$4)*(1-EXP(-2*$C$4*$K$4*3)))</f>
        <v>24.2990629884636</v>
      </c>
      <c r="J202" s="126" t="n">
        <f aca="false">EXP(EXP(-$C$4*$K$4*4)*LN(F202)+(1-EXP(-$C$4*$K$4*4))*$G$4+$F$4^2/(4*$C$4)*(1-EXP(-2*$C$4*$K$4*4)))</f>
        <v>22.7019073752038</v>
      </c>
      <c r="K202" s="126" t="n">
        <f aca="false">MAX(0,AVERAGE(G202:J202)-$I$4)</f>
        <v>3.67709685109786</v>
      </c>
      <c r="L202" s="22" t="n">
        <f aca="false">$D$7*AVERAGE(A202,K202)</f>
        <v>3.49776272150321</v>
      </c>
    </row>
    <row r="203" customFormat="false" ht="12.75" hidden="true" customHeight="false" outlineLevel="0" collapsed="false">
      <c r="B203" s="124" t="n">
        <f aca="false">B202+1</f>
        <v>187</v>
      </c>
      <c r="C203" s="21" t="n">
        <f aca="false">$C$7</f>
        <v>3.29212628660779</v>
      </c>
      <c r="D203" s="21" t="n">
        <f aca="true">NORMSINV(RAND())</f>
        <v>0.688435669396339</v>
      </c>
      <c r="E203" s="21" t="n">
        <f aca="false">$C$4*($G$4-C203)*$J$4+$F$4*SQRT($J$4)*D203+C203</f>
        <v>3.35076997409699</v>
      </c>
      <c r="F203" s="125" t="n">
        <f aca="false">EXP(E203)</f>
        <v>28.5246884616021</v>
      </c>
      <c r="G203" s="126" t="n">
        <f aca="false">EXP(EXP(-$C$4*$K$4)*LN(F203)+(1-EXP(-$C$4*$K$4))*$G$4+$F$4^2/(4*$C$4)*(1-EXP(-2*$C$4*$K$4)))</f>
        <v>25.9999611948569</v>
      </c>
      <c r="H203" s="126" t="n">
        <f aca="false">EXP(EXP(-$C$4*$K$4*2)*LN(F203)+(1-EXP(-$C$4*$K$4*2))*$G$4+$F$4^2/(4*$C$4)*(1-EXP(-2*$C$4*$K$4*2)))</f>
        <v>24.056891019902</v>
      </c>
      <c r="I203" s="126" t="n">
        <f aca="false">EXP(EXP(-$C$4*$K$4*3)*LN(F203)+(1-EXP(-$C$4*$K$4*3))*$G$4+$F$4^2/(4*$C$4)*(1-EXP(-2*$C$4*$K$4*3)))</f>
        <v>22.5623267775934</v>
      </c>
      <c r="J203" s="126" t="n">
        <f aca="false">EXP(EXP(-$C$4*$K$4*4)*LN(F203)+(1-EXP(-$C$4*$K$4*4))*$G$4+$F$4^2/(4*$C$4)*(1-EXP(-2*$C$4*$K$4*4)))</f>
        <v>21.4105071173796</v>
      </c>
      <c r="K203" s="126" t="n">
        <f aca="false">MAX(0,AVERAGE(G203:J203)-$I$4)</f>
        <v>1.50742152743296</v>
      </c>
      <c r="L203" s="22" t="n">
        <f aca="false">$D$7*AVERAGE(A203,K203)</f>
        <v>1.43390371202004</v>
      </c>
    </row>
    <row r="204" customFormat="false" ht="12.75" hidden="true" customHeight="false" outlineLevel="0" collapsed="false">
      <c r="B204" s="124" t="n">
        <f aca="false">B203+1</f>
        <v>188</v>
      </c>
      <c r="C204" s="21" t="n">
        <f aca="false">$C$7</f>
        <v>3.29212628660779</v>
      </c>
      <c r="D204" s="21" t="n">
        <f aca="true">NORMSINV(RAND())</f>
        <v>0.118113598247856</v>
      </c>
      <c r="E204" s="21" t="n">
        <f aca="false">$C$4*($G$4-C204)*$J$4+$F$4*SQRT($J$4)*D204+C204</f>
        <v>3.20236344783623</v>
      </c>
      <c r="F204" s="125" t="n">
        <f aca="false">EXP(E204)</f>
        <v>24.5905801244869</v>
      </c>
      <c r="G204" s="126" t="n">
        <f aca="false">EXP(EXP(-$C$4*$K$4)*LN(F204)+(1-EXP(-$C$4*$K$4))*$G$4+$F$4^2/(4*$C$4)*(1-EXP(-2*$C$4*$K$4)))</f>
        <v>23.124356111611</v>
      </c>
      <c r="H204" s="126" t="n">
        <f aca="false">EXP(EXP(-$C$4*$K$4*2)*LN(F204)+(1-EXP(-$C$4*$K$4*2))*$G$4+$F$4^2/(4*$C$4)*(1-EXP(-2*$C$4*$K$4*2)))</f>
        <v>21.9299304793653</v>
      </c>
      <c r="I204" s="126" t="n">
        <f aca="false">EXP(EXP(-$C$4*$K$4*3)*LN(F204)+(1-EXP(-$C$4*$K$4*3))*$G$4+$F$4^2/(4*$C$4)*(1-EXP(-2*$C$4*$K$4*3)))</f>
        <v>20.971665792153</v>
      </c>
      <c r="J204" s="126" t="n">
        <f aca="false">EXP(EXP(-$C$4*$K$4*4)*LN(F204)+(1-EXP(-$C$4*$K$4*4))*$G$4+$F$4^2/(4*$C$4)*(1-EXP(-2*$C$4*$K$4*4)))</f>
        <v>20.2092716554205</v>
      </c>
      <c r="K204" s="126" t="n">
        <f aca="false">MAX(0,AVERAGE(G204:J204)-$I$4)</f>
        <v>0</v>
      </c>
      <c r="L204" s="22" t="n">
        <f aca="false">$D$7*AVERAGE(A204,K204)</f>
        <v>0</v>
      </c>
    </row>
    <row r="205" customFormat="false" ht="12.75" hidden="true" customHeight="false" outlineLevel="0" collapsed="false">
      <c r="B205" s="124" t="n">
        <f aca="false">B204+1</f>
        <v>189</v>
      </c>
      <c r="C205" s="21" t="n">
        <f aca="false">$C$7</f>
        <v>3.29212628660779</v>
      </c>
      <c r="D205" s="21" t="n">
        <f aca="true">NORMSINV(RAND())</f>
        <v>1.21709457897573</v>
      </c>
      <c r="E205" s="21" t="n">
        <f aca="false">$C$4*($G$4-C205)*$J$4+$F$4*SQRT($J$4)*D205+C205</f>
        <v>3.48833510845955</v>
      </c>
      <c r="F205" s="125" t="n">
        <f aca="false">EXP(E205)</f>
        <v>32.7314080731352</v>
      </c>
      <c r="G205" s="126" t="n">
        <f aca="false">EXP(EXP(-$C$4*$K$4)*LN(F205)+(1-EXP(-$C$4*$K$4))*$G$4+$F$4^2/(4*$C$4)*(1-EXP(-2*$C$4*$K$4)))</f>
        <v>28.9839239590863</v>
      </c>
      <c r="H205" s="126" t="n">
        <f aca="false">EXP(EXP(-$C$4*$K$4*2)*LN(F205)+(1-EXP(-$C$4*$K$4*2))*$G$4+$F$4^2/(4*$C$4)*(1-EXP(-2*$C$4*$K$4*2)))</f>
        <v>26.2122856872107</v>
      </c>
      <c r="I205" s="126" t="n">
        <f aca="false">EXP(EXP(-$C$4*$K$4*3)*LN(F205)+(1-EXP(-$C$4*$K$4*3))*$G$4+$F$4^2/(4*$C$4)*(1-EXP(-2*$C$4*$K$4*3)))</f>
        <v>24.1443418387161</v>
      </c>
      <c r="J205" s="126" t="n">
        <f aca="false">EXP(EXP(-$C$4*$K$4*4)*LN(F205)+(1-EXP(-$C$4*$K$4*4))*$G$4+$F$4^2/(4*$C$4)*(1-EXP(-2*$C$4*$K$4*4)))</f>
        <v>22.5876668161723</v>
      </c>
      <c r="K205" s="126" t="n">
        <f aca="false">MAX(0,AVERAGE(G205:J205)-$I$4)</f>
        <v>3.48205457529632</v>
      </c>
      <c r="L205" s="22" t="n">
        <f aca="false">$D$7*AVERAGE(A205,K205)</f>
        <v>3.3122327697392</v>
      </c>
    </row>
    <row r="206" customFormat="false" ht="12.75" hidden="true" customHeight="false" outlineLevel="0" collapsed="false">
      <c r="B206" s="124" t="n">
        <f aca="false">B205+1</f>
        <v>190</v>
      </c>
      <c r="C206" s="21" t="n">
        <f aca="false">$C$7</f>
        <v>3.29212628660779</v>
      </c>
      <c r="D206" s="21" t="n">
        <f aca="true">NORMSINV(RAND())</f>
        <v>0.288304636142143</v>
      </c>
      <c r="E206" s="21" t="n">
        <f aca="false">$C$4*($G$4-C206)*$J$4+$F$4*SQRT($J$4)*D206+C206</f>
        <v>3.24664975904937</v>
      </c>
      <c r="F206" s="125" t="n">
        <f aca="false">EXP(E206)</f>
        <v>25.7040806396358</v>
      </c>
      <c r="G206" s="126" t="n">
        <f aca="false">EXP(EXP(-$C$4*$K$4)*LN(F206)+(1-EXP(-$C$4*$K$4))*$G$4+$F$4^2/(4*$C$4)*(1-EXP(-2*$C$4*$K$4)))</f>
        <v>23.9474755167978</v>
      </c>
      <c r="H206" s="126" t="n">
        <f aca="false">EXP(EXP(-$C$4*$K$4*2)*LN(F206)+(1-EXP(-$C$4*$K$4*2))*$G$4+$F$4^2/(4*$C$4)*(1-EXP(-2*$C$4*$K$4*2)))</f>
        <v>22.5441618517624</v>
      </c>
      <c r="I206" s="126" t="n">
        <f aca="false">EXP(EXP(-$C$4*$K$4*3)*LN(F206)+(1-EXP(-$C$4*$K$4*3))*$G$4+$F$4^2/(4*$C$4)*(1-EXP(-2*$C$4*$K$4*3)))</f>
        <v>21.4342257035933</v>
      </c>
      <c r="J206" s="126" t="n">
        <f aca="false">EXP(EXP(-$C$4*$K$4*4)*LN(F206)+(1-EXP(-$C$4*$K$4*4))*$G$4+$F$4^2/(4*$C$4)*(1-EXP(-2*$C$4*$K$4*4)))</f>
        <v>20.5605028542171</v>
      </c>
      <c r="K206" s="126" t="n">
        <f aca="false">MAX(0,AVERAGE(G206:J206)-$I$4)</f>
        <v>0.121591481592638</v>
      </c>
      <c r="L206" s="22" t="n">
        <f aca="false">$D$7*AVERAGE(A206,K206)</f>
        <v>0.115661395059554</v>
      </c>
    </row>
    <row r="207" customFormat="false" ht="12.75" hidden="true" customHeight="false" outlineLevel="0" collapsed="false">
      <c r="B207" s="124" t="n">
        <f aca="false">B206+1</f>
        <v>191</v>
      </c>
      <c r="C207" s="21" t="n">
        <f aca="false">$C$7</f>
        <v>3.29212628660779</v>
      </c>
      <c r="D207" s="21" t="n">
        <f aca="true">NORMSINV(RAND())</f>
        <v>-0.0856120425366952</v>
      </c>
      <c r="E207" s="21" t="n">
        <f aca="false">$C$4*($G$4-C207)*$J$4+$F$4*SQRT($J$4)*D207+C207</f>
        <v>3.14935092002331</v>
      </c>
      <c r="F207" s="125" t="n">
        <f aca="false">EXP(E207)</f>
        <v>23.3209225234232</v>
      </c>
      <c r="G207" s="126" t="n">
        <f aca="false">EXP(EXP(-$C$4*$K$4)*LN(F207)+(1-EXP(-$C$4*$K$4))*$G$4+$F$4^2/(4*$C$4)*(1-EXP(-2*$C$4*$K$4)))</f>
        <v>22.1761673460087</v>
      </c>
      <c r="H207" s="126" t="n">
        <f aca="false">EXP(EXP(-$C$4*$K$4*2)*LN(F207)+(1-EXP(-$C$4*$K$4*2))*$G$4+$F$4^2/(4*$C$4)*(1-EXP(-2*$C$4*$K$4*2)))</f>
        <v>21.2166370805108</v>
      </c>
      <c r="I207" s="126" t="n">
        <f aca="false">EXP(EXP(-$C$4*$K$4*3)*LN(F207)+(1-EXP(-$C$4*$K$4*3))*$G$4+$F$4^2/(4*$C$4)*(1-EXP(-2*$C$4*$K$4*3)))</f>
        <v>20.4310703432708</v>
      </c>
      <c r="J207" s="126" t="n">
        <f aca="false">EXP(EXP(-$C$4*$K$4*4)*LN(F207)+(1-EXP(-$C$4*$K$4*4))*$G$4+$F$4^2/(4*$C$4)*(1-EXP(-2*$C$4*$K$4*4)))</f>
        <v>19.7967145119008</v>
      </c>
      <c r="K207" s="126" t="n">
        <f aca="false">MAX(0,AVERAGE(G207:J207)-$I$4)</f>
        <v>0</v>
      </c>
      <c r="L207" s="22" t="n">
        <f aca="false">$D$7*AVERAGE(A207,K207)</f>
        <v>0</v>
      </c>
    </row>
    <row r="208" customFormat="false" ht="12.75" hidden="true" customHeight="false" outlineLevel="0" collapsed="false">
      <c r="B208" s="124" t="n">
        <f aca="false">B207+1</f>
        <v>192</v>
      </c>
      <c r="C208" s="21" t="n">
        <f aca="false">$C$7</f>
        <v>3.29212628660779</v>
      </c>
      <c r="D208" s="21" t="n">
        <f aca="true">NORMSINV(RAND())</f>
        <v>0.138936177319548</v>
      </c>
      <c r="E208" s="21" t="n">
        <f aca="false">$C$4*($G$4-C208)*$J$4+$F$4*SQRT($J$4)*D208+C208</f>
        <v>3.20778180140196</v>
      </c>
      <c r="F208" s="125" t="n">
        <f aca="false">EXP(E208)</f>
        <v>24.7241822067837</v>
      </c>
      <c r="G208" s="126" t="n">
        <f aca="false">EXP(EXP(-$C$4*$K$4)*LN(F208)+(1-EXP(-$C$4*$K$4))*$G$4+$F$4^2/(4*$C$4)*(1-EXP(-2*$C$4*$K$4)))</f>
        <v>23.2235244562415</v>
      </c>
      <c r="H208" s="126" t="n">
        <f aca="false">EXP(EXP(-$C$4*$K$4*2)*LN(F208)+(1-EXP(-$C$4*$K$4*2))*$G$4+$F$4^2/(4*$C$4)*(1-EXP(-2*$C$4*$K$4*2)))</f>
        <v>22.0041728281665</v>
      </c>
      <c r="I208" s="126" t="n">
        <f aca="false">EXP(EXP(-$C$4*$K$4*3)*LN(F208)+(1-EXP(-$C$4*$K$4*3))*$G$4+$F$4^2/(4*$C$4)*(1-EXP(-2*$C$4*$K$4*3)))</f>
        <v>21.0277188773858</v>
      </c>
      <c r="J208" s="126" t="n">
        <f aca="false">EXP(EXP(-$C$4*$K$4*4)*LN(F208)+(1-EXP(-$C$4*$K$4*4))*$G$4+$F$4^2/(4*$C$4)*(1-EXP(-2*$C$4*$K$4*4)))</f>
        <v>20.2519199689671</v>
      </c>
      <c r="K208" s="126" t="n">
        <f aca="false">MAX(0,AVERAGE(G208:J208)-$I$4)</f>
        <v>0</v>
      </c>
      <c r="L208" s="22" t="n">
        <f aca="false">$D$7*AVERAGE(A208,K208)</f>
        <v>0</v>
      </c>
    </row>
    <row r="209" customFormat="false" ht="12.75" hidden="true" customHeight="false" outlineLevel="0" collapsed="false">
      <c r="B209" s="124" t="n">
        <f aca="false">B208+1</f>
        <v>193</v>
      </c>
      <c r="C209" s="21" t="n">
        <f aca="false">$C$7</f>
        <v>3.29212628660779</v>
      </c>
      <c r="D209" s="21" t="n">
        <f aca="true">NORMSINV(RAND())</f>
        <v>-2.20274119449346</v>
      </c>
      <c r="E209" s="21" t="n">
        <f aca="false">$C$4*($G$4-C209)*$J$4+$F$4*SQRT($J$4)*D209+C209</f>
        <v>2.59844153218465</v>
      </c>
      <c r="F209" s="125" t="n">
        <f aca="false">EXP(E209)</f>
        <v>13.4427715746203</v>
      </c>
      <c r="G209" s="126" t="n">
        <f aca="false">EXP(EXP(-$C$4*$K$4)*LN(F209)+(1-EXP(-$C$4*$K$4))*$G$4+$F$4^2/(4*$C$4)*(1-EXP(-2*$C$4*$K$4)))</f>
        <v>14.3524488848516</v>
      </c>
      <c r="H209" s="126" t="n">
        <f aca="false">EXP(EXP(-$C$4*$K$4*2)*LN(F209)+(1-EXP(-$C$4*$K$4*2))*$G$4+$F$4^2/(4*$C$4)*(1-EXP(-2*$C$4*$K$4*2)))</f>
        <v>15.0466289473119</v>
      </c>
      <c r="I209" s="126" t="n">
        <f aca="false">EXP(EXP(-$C$4*$K$4*3)*LN(F209)+(1-EXP(-$C$4*$K$4*3))*$G$4+$F$4^2/(4*$C$4)*(1-EXP(-2*$C$4*$K$4*3)))</f>
        <v>15.5749390211337</v>
      </c>
      <c r="J209" s="126" t="n">
        <f aca="false">EXP(EXP(-$C$4*$K$4*4)*LN(F209)+(1-EXP(-$C$4*$K$4*4))*$G$4+$F$4^2/(4*$C$4)*(1-EXP(-2*$C$4*$K$4*4)))</f>
        <v>15.9773889384288</v>
      </c>
      <c r="K209" s="126" t="n">
        <f aca="false">MAX(0,AVERAGE(G209:J209)-$I$4)</f>
        <v>0</v>
      </c>
      <c r="L209" s="22" t="n">
        <f aca="false">$D$7*AVERAGE(A209,K209)</f>
        <v>0</v>
      </c>
    </row>
    <row r="210" customFormat="false" ht="12.75" hidden="true" customHeight="false" outlineLevel="0" collapsed="false">
      <c r="B210" s="124" t="n">
        <f aca="false">B209+1</f>
        <v>194</v>
      </c>
      <c r="C210" s="21" t="n">
        <f aca="false">$C$7</f>
        <v>3.29212628660779</v>
      </c>
      <c r="D210" s="21" t="n">
        <f aca="true">NORMSINV(RAND())</f>
        <v>0.0134506012305735</v>
      </c>
      <c r="E210" s="21" t="n">
        <f aca="false">$C$4*($G$4-C210)*$J$4+$F$4*SQRT($J$4)*D210+C210</f>
        <v>3.17512853514191</v>
      </c>
      <c r="F210" s="125" t="n">
        <f aca="false">EXP(E210)</f>
        <v>23.9298955032216</v>
      </c>
      <c r="G210" s="126" t="n">
        <f aca="false">EXP(EXP(-$C$4*$K$4)*LN(F210)+(1-EXP(-$C$4*$K$4))*$G$4+$F$4^2/(4*$C$4)*(1-EXP(-2*$C$4*$K$4)))</f>
        <v>22.6322715287574</v>
      </c>
      <c r="H210" s="126" t="n">
        <f aca="false">EXP(EXP(-$C$4*$K$4*2)*LN(F210)+(1-EXP(-$C$4*$K$4*2))*$G$4+$F$4^2/(4*$C$4)*(1-EXP(-2*$C$4*$K$4*2)))</f>
        <v>21.5605341297723</v>
      </c>
      <c r="I210" s="126" t="n">
        <f aca="false">EXP(EXP(-$C$4*$K$4*3)*LN(F210)+(1-EXP(-$C$4*$K$4*3))*$G$4+$F$4^2/(4*$C$4)*(1-EXP(-2*$C$4*$K$4*3)))</f>
        <v>20.6921744998696</v>
      </c>
      <c r="J210" s="126" t="n">
        <f aca="false">EXP(EXP(-$C$4*$K$4*4)*LN(F210)+(1-EXP(-$C$4*$K$4*4))*$G$4+$F$4^2/(4*$C$4)*(1-EXP(-2*$C$4*$K$4*4)))</f>
        <v>19.9962598150167</v>
      </c>
      <c r="K210" s="126" t="n">
        <f aca="false">MAX(0,AVERAGE(G210:J210)-$I$4)</f>
        <v>0</v>
      </c>
      <c r="L210" s="22" t="n">
        <f aca="false">$D$7*AVERAGE(A210,K210)</f>
        <v>0</v>
      </c>
    </row>
    <row r="211" customFormat="false" ht="12.75" hidden="true" customHeight="false" outlineLevel="0" collapsed="false">
      <c r="B211" s="124" t="n">
        <f aca="false">B210+1</f>
        <v>195</v>
      </c>
      <c r="C211" s="21" t="n">
        <f aca="false">$C$7</f>
        <v>3.29212628660779</v>
      </c>
      <c r="D211" s="21" t="n">
        <f aca="true">NORMSINV(RAND())</f>
        <v>0.326872216939284</v>
      </c>
      <c r="E211" s="21" t="n">
        <f aca="false">$C$4*($G$4-C211)*$J$4+$F$4*SQRT($J$4)*D211+C211</f>
        <v>3.25668563348232</v>
      </c>
      <c r="F211" s="125" t="n">
        <f aca="false">EXP(E211)</f>
        <v>25.9633423482864</v>
      </c>
      <c r="G211" s="126" t="n">
        <f aca="false">EXP(EXP(-$C$4*$K$4)*LN(F211)+(1-EXP(-$C$4*$K$4))*$G$4+$F$4^2/(4*$C$4)*(1-EXP(-2*$C$4*$K$4)))</f>
        <v>24.1380407783366</v>
      </c>
      <c r="H211" s="126" t="n">
        <f aca="false">EXP(EXP(-$C$4*$K$4*2)*LN(F211)+(1-EXP(-$C$4*$K$4*2))*$G$4+$F$4^2/(4*$C$4)*(1-EXP(-2*$C$4*$K$4*2)))</f>
        <v>22.685728956062</v>
      </c>
      <c r="I211" s="126" t="n">
        <f aca="false">EXP(EXP(-$C$4*$K$4*3)*LN(F211)+(1-EXP(-$C$4*$K$4*3))*$G$4+$F$4^2/(4*$C$4)*(1-EXP(-2*$C$4*$K$4*3)))</f>
        <v>21.5404579913396</v>
      </c>
      <c r="J211" s="126" t="n">
        <f aca="false">EXP(EXP(-$C$4*$K$4*4)*LN(F211)+(1-EXP(-$C$4*$K$4*4))*$G$4+$F$4^2/(4*$C$4)*(1-EXP(-2*$C$4*$K$4*4)))</f>
        <v>20.6409411976789</v>
      </c>
      <c r="K211" s="126" t="n">
        <f aca="false">MAX(0,AVERAGE(G211:J211)-$I$4)</f>
        <v>0.251292230854276</v>
      </c>
      <c r="L211" s="22" t="n">
        <f aca="false">$D$7*AVERAGE(A211,K211)</f>
        <v>0.239036564137013</v>
      </c>
    </row>
    <row r="212" customFormat="false" ht="12.75" hidden="true" customHeight="false" outlineLevel="0" collapsed="false">
      <c r="B212" s="124" t="n">
        <f aca="false">B211+1</f>
        <v>196</v>
      </c>
      <c r="C212" s="21" t="n">
        <f aca="false">$C$7</f>
        <v>3.29212628660779</v>
      </c>
      <c r="D212" s="21" t="n">
        <f aca="true">NORMSINV(RAND())</f>
        <v>1.20779633548726</v>
      </c>
      <c r="E212" s="21" t="n">
        <f aca="false">$C$4*($G$4-C212)*$J$4+$F$4*SQRT($J$4)*D212+C212</f>
        <v>3.48591556328279</v>
      </c>
      <c r="F212" s="125" t="n">
        <f aca="false">EXP(E212)</f>
        <v>32.652308683465</v>
      </c>
      <c r="G212" s="126" t="n">
        <f aca="false">EXP(EXP(-$C$4*$K$4)*LN(F212)+(1-EXP(-$C$4*$K$4))*$G$4+$F$4^2/(4*$C$4)*(1-EXP(-2*$C$4*$K$4)))</f>
        <v>28.9285911731899</v>
      </c>
      <c r="H212" s="126" t="n">
        <f aca="false">EXP(EXP(-$C$4*$K$4*2)*LN(F212)+(1-EXP(-$C$4*$K$4*2))*$G$4+$F$4^2/(4*$C$4)*(1-EXP(-2*$C$4*$K$4*2)))</f>
        <v>26.1727559474385</v>
      </c>
      <c r="I212" s="126" t="n">
        <f aca="false">EXP(EXP(-$C$4*$K$4*3)*LN(F212)+(1-EXP(-$C$4*$K$4*3))*$G$4+$F$4^2/(4*$C$4)*(1-EXP(-2*$C$4*$K$4*3)))</f>
        <v>24.1155804525312</v>
      </c>
      <c r="J212" s="126" t="n">
        <f aca="false">EXP(EXP(-$C$4*$K$4*4)*LN(F212)+(1-EXP(-$C$4*$K$4*4))*$G$4+$F$4^2/(4*$C$4)*(1-EXP(-2*$C$4*$K$4*4)))</f>
        <v>22.5664134992675</v>
      </c>
      <c r="K212" s="126" t="n">
        <f aca="false">MAX(0,AVERAGE(G212:J212)-$I$4)</f>
        <v>3.44583526810677</v>
      </c>
      <c r="L212" s="22" t="n">
        <f aca="false">$D$7*AVERAGE(A212,K212)</f>
        <v>3.27777989900546</v>
      </c>
    </row>
    <row r="213" customFormat="false" ht="12.75" hidden="true" customHeight="false" outlineLevel="0" collapsed="false">
      <c r="B213" s="124" t="n">
        <f aca="false">B212+1</f>
        <v>197</v>
      </c>
      <c r="C213" s="21" t="n">
        <f aca="false">$C$7</f>
        <v>3.29212628660779</v>
      </c>
      <c r="D213" s="21" t="n">
        <f aca="true">NORMSINV(RAND())</f>
        <v>1.19012253457547</v>
      </c>
      <c r="E213" s="21" t="n">
        <f aca="false">$C$4*($G$4-C213)*$J$4+$F$4*SQRT($J$4)*D213+C213</f>
        <v>3.48131656995633</v>
      </c>
      <c r="F213" s="125" t="n">
        <f aca="false">EXP(E213)</f>
        <v>32.502485715224</v>
      </c>
      <c r="G213" s="126" t="n">
        <f aca="false">EXP(EXP(-$C$4*$K$4)*LN(F213)+(1-EXP(-$C$4*$K$4))*$G$4+$F$4^2/(4*$C$4)*(1-EXP(-2*$C$4*$K$4)))</f>
        <v>28.8237074530603</v>
      </c>
      <c r="H213" s="126" t="n">
        <f aca="false">EXP(EXP(-$C$4*$K$4*2)*LN(F213)+(1-EXP(-$C$4*$K$4*2))*$G$4+$F$4^2/(4*$C$4)*(1-EXP(-2*$C$4*$K$4*2)))</f>
        <v>26.0977833648179</v>
      </c>
      <c r="I213" s="126" t="n">
        <f aca="false">EXP(EXP(-$C$4*$K$4*3)*LN(F213)+(1-EXP(-$C$4*$K$4*3))*$G$4+$F$4^2/(4*$C$4)*(1-EXP(-2*$C$4*$K$4*3)))</f>
        <v>24.0610061579194</v>
      </c>
      <c r="J213" s="126" t="n">
        <f aca="false">EXP(EXP(-$C$4*$K$4*4)*LN(F213)+(1-EXP(-$C$4*$K$4*4))*$G$4+$F$4^2/(4*$C$4)*(1-EXP(-2*$C$4*$K$4*4)))</f>
        <v>22.526070996121</v>
      </c>
      <c r="K213" s="126" t="n">
        <f aca="false">MAX(0,AVERAGE(G213:J213)-$I$4)</f>
        <v>3.37714199297966</v>
      </c>
      <c r="L213" s="22" t="n">
        <f aca="false">$D$7*AVERAGE(A213,K213)</f>
        <v>3.21243683443923</v>
      </c>
    </row>
    <row r="214" customFormat="false" ht="12.75" hidden="true" customHeight="false" outlineLevel="0" collapsed="false">
      <c r="B214" s="124" t="n">
        <f aca="false">B213+1</f>
        <v>198</v>
      </c>
      <c r="C214" s="21" t="n">
        <f aca="false">$C$7</f>
        <v>3.29212628660779</v>
      </c>
      <c r="D214" s="21" t="n">
        <f aca="true">NORMSINV(RAND())</f>
        <v>-1.97157704703467</v>
      </c>
      <c r="E214" s="21" t="n">
        <f aca="false">$C$4*($G$4-C214)*$J$4+$F$4*SQRT($J$4)*D214+C214</f>
        <v>2.65859397911925</v>
      </c>
      <c r="F214" s="125" t="n">
        <f aca="false">EXP(E214)</f>
        <v>14.2762023421962</v>
      </c>
      <c r="G214" s="126" t="n">
        <f aca="false">EXP(EXP(-$C$4*$K$4)*LN(F214)+(1-EXP(-$C$4*$K$4))*$G$4+$F$4^2/(4*$C$4)*(1-EXP(-2*$C$4*$K$4)))</f>
        <v>15.0507499681071</v>
      </c>
      <c r="H214" s="126" t="n">
        <f aca="false">EXP(EXP(-$C$4*$K$4*2)*LN(F214)+(1-EXP(-$C$4*$K$4*2))*$G$4+$F$4^2/(4*$C$4)*(1-EXP(-2*$C$4*$K$4*2)))</f>
        <v>15.621907811592</v>
      </c>
      <c r="I214" s="126" t="n">
        <f aca="false">EXP(EXP(-$C$4*$K$4*3)*LN(F214)+(1-EXP(-$C$4*$K$4*3))*$G$4+$F$4^2/(4*$C$4)*(1-EXP(-2*$C$4*$K$4*3)))</f>
        <v>16.0433744481347</v>
      </c>
      <c r="J214" s="126" t="n">
        <f aca="false">EXP(EXP(-$C$4*$K$4*4)*LN(F214)+(1-EXP(-$C$4*$K$4*4))*$G$4+$F$4^2/(4*$C$4)*(1-EXP(-2*$C$4*$K$4*4)))</f>
        <v>16.3557243689976</v>
      </c>
      <c r="K214" s="126" t="n">
        <f aca="false">MAX(0,AVERAGE(G214:J214)-$I$4)</f>
        <v>0</v>
      </c>
      <c r="L214" s="22" t="n">
        <f aca="false">$D$7*AVERAGE(A214,K214)</f>
        <v>0</v>
      </c>
    </row>
    <row r="215" customFormat="false" ht="12.75" hidden="true" customHeight="false" outlineLevel="0" collapsed="false">
      <c r="B215" s="124" t="n">
        <f aca="false">B214+1</f>
        <v>199</v>
      </c>
      <c r="C215" s="21" t="n">
        <f aca="false">$C$7</f>
        <v>3.29212628660779</v>
      </c>
      <c r="D215" s="21" t="n">
        <f aca="true">NORMSINV(RAND())</f>
        <v>-0.489319543133491</v>
      </c>
      <c r="E215" s="21" t="n">
        <f aca="false">$C$4*($G$4-C215)*$J$4+$F$4*SQRT($J$4)*D215+C215</f>
        <v>3.04430005346937</v>
      </c>
      <c r="F215" s="125" t="n">
        <f aca="false">EXP(E215)</f>
        <v>20.9953304499014</v>
      </c>
      <c r="G215" s="126" t="n">
        <f aca="false">EXP(EXP(-$C$4*$K$4)*LN(F215)+(1-EXP(-$C$4*$K$4))*$G$4+$F$4^2/(4*$C$4)*(1-EXP(-2*$C$4*$K$4)))</f>
        <v>20.4105316514965</v>
      </c>
      <c r="H215" s="126" t="n">
        <f aca="false">EXP(EXP(-$C$4*$K$4*2)*LN(F215)+(1-EXP(-$C$4*$K$4*2))*$G$4+$F$4^2/(4*$C$4)*(1-EXP(-2*$C$4*$K$4*2)))</f>
        <v>19.8709684525369</v>
      </c>
      <c r="I215" s="126" t="n">
        <f aca="false">EXP(EXP(-$C$4*$K$4*3)*LN(F215)+(1-EXP(-$C$4*$K$4*3))*$G$4+$F$4^2/(4*$C$4)*(1-EXP(-2*$C$4*$K$4*3)))</f>
        <v>19.4006340898256</v>
      </c>
      <c r="J215" s="126" t="n">
        <f aca="false">EXP(EXP(-$C$4*$K$4*4)*LN(F215)+(1-EXP(-$C$4*$K$4*4))*$G$4+$F$4^2/(4*$C$4)*(1-EXP(-2*$C$4*$K$4*4)))</f>
        <v>19.0038960404561</v>
      </c>
      <c r="K215" s="126" t="n">
        <f aca="false">MAX(0,AVERAGE(G215:J215)-$I$4)</f>
        <v>0</v>
      </c>
      <c r="L215" s="22" t="n">
        <f aca="false">$D$7*AVERAGE(A215,K215)</f>
        <v>0</v>
      </c>
    </row>
    <row r="216" customFormat="false" ht="12.75" hidden="true" customHeight="false" outlineLevel="0" collapsed="false">
      <c r="B216" s="124" t="n">
        <f aca="false">B215+1</f>
        <v>200</v>
      </c>
      <c r="C216" s="21" t="n">
        <f aca="false">$C$7</f>
        <v>3.29212628660779</v>
      </c>
      <c r="D216" s="21" t="n">
        <f aca="true">NORMSINV(RAND())</f>
        <v>0.382135990085806</v>
      </c>
      <c r="E216" s="21" t="n">
        <f aca="false">$C$4*($G$4-C216)*$J$4+$F$4*SQRT($J$4)*D216+C216</f>
        <v>3.27106611254079</v>
      </c>
      <c r="F216" s="125" t="n">
        <f aca="false">EXP(E216)</f>
        <v>26.3394051501009</v>
      </c>
      <c r="G216" s="126" t="n">
        <f aca="false">EXP(EXP(-$C$4*$K$4)*LN(F216)+(1-EXP(-$C$4*$K$4))*$G$4+$F$4^2/(4*$C$4)*(1-EXP(-2*$C$4*$K$4)))</f>
        <v>24.4137494592599</v>
      </c>
      <c r="H216" s="126" t="n">
        <f aca="false">EXP(EXP(-$C$4*$K$4*2)*LN(F216)+(1-EXP(-$C$4*$K$4*2))*$G$4+$F$4^2/(4*$C$4)*(1-EXP(-2*$C$4*$K$4*2)))</f>
        <v>22.8901324602581</v>
      </c>
      <c r="I216" s="126" t="n">
        <f aca="false">EXP(EXP(-$C$4*$K$4*3)*LN(F216)+(1-EXP(-$C$4*$K$4*3))*$G$4+$F$4^2/(4*$C$4)*(1-EXP(-2*$C$4*$K$4*3)))</f>
        <v>21.6935974204246</v>
      </c>
      <c r="J216" s="126" t="n">
        <f aca="false">EXP(EXP(-$C$4*$K$4*4)*LN(F216)+(1-EXP(-$C$4*$K$4*4))*$G$4+$F$4^2/(4*$C$4)*(1-EXP(-2*$C$4*$K$4*4)))</f>
        <v>20.7567507447051</v>
      </c>
      <c r="K216" s="126" t="n">
        <f aca="false">MAX(0,AVERAGE(G216:J216)-$I$4)</f>
        <v>0.438557521161926</v>
      </c>
      <c r="L216" s="22" t="n">
        <f aca="false">$D$7*AVERAGE(A216,K216)</f>
        <v>0.417168818465318</v>
      </c>
    </row>
    <row r="217" customFormat="false" ht="12.75" hidden="true" customHeight="false" outlineLevel="0" collapsed="false">
      <c r="B217" s="124" t="n">
        <f aca="false">B216+1</f>
        <v>201</v>
      </c>
      <c r="C217" s="21" t="n">
        <f aca="false">$C$7</f>
        <v>3.29212628660779</v>
      </c>
      <c r="D217" s="21" t="n">
        <f aca="true">NORMSINV(RAND())</f>
        <v>0.486926282644642</v>
      </c>
      <c r="E217" s="21" t="n">
        <f aca="false">$C$4*($G$4-C217)*$J$4+$F$4*SQRT($J$4)*D217+C217</f>
        <v>3.29833414948208</v>
      </c>
      <c r="F217" s="125" t="n">
        <f aca="false">EXP(E217)</f>
        <v>27.0675109157609</v>
      </c>
      <c r="G217" s="126" t="n">
        <f aca="false">EXP(EXP(-$C$4*$K$4)*LN(F217)+(1-EXP(-$C$4*$K$4))*$G$4+$F$4^2/(4*$C$4)*(1-EXP(-2*$C$4*$K$4)))</f>
        <v>24.9452205970758</v>
      </c>
      <c r="H217" s="126" t="n">
        <f aca="false">EXP(EXP(-$C$4*$K$4*2)*LN(F217)+(1-EXP(-$C$4*$K$4*2))*$G$4+$F$4^2/(4*$C$4)*(1-EXP(-2*$C$4*$K$4*2)))</f>
        <v>23.2827898499375</v>
      </c>
      <c r="I217" s="126" t="n">
        <f aca="false">EXP(EXP(-$C$4*$K$4*3)*LN(F217)+(1-EXP(-$C$4*$K$4*3))*$G$4+$F$4^2/(4*$C$4)*(1-EXP(-2*$C$4*$K$4*3)))</f>
        <v>21.9869738126558</v>
      </c>
      <c r="J217" s="126" t="n">
        <f aca="false">EXP(EXP(-$C$4*$K$4*4)*LN(F217)+(1-EXP(-$C$4*$K$4*4))*$G$4+$F$4^2/(4*$C$4)*(1-EXP(-2*$C$4*$K$4*4)))</f>
        <v>20.9781341347778</v>
      </c>
      <c r="K217" s="126" t="n">
        <f aca="false">MAX(0,AVERAGE(G217:J217)-$I$4)</f>
        <v>0.798279598611735</v>
      </c>
      <c r="L217" s="22" t="n">
        <f aca="false">$D$7*AVERAGE(A217,K217)</f>
        <v>0.759347043178102</v>
      </c>
    </row>
    <row r="218" customFormat="false" ht="12.75" hidden="true" customHeight="false" outlineLevel="0" collapsed="false">
      <c r="B218" s="124" t="n">
        <f aca="false">B217+1</f>
        <v>202</v>
      </c>
      <c r="C218" s="21" t="n">
        <f aca="false">$C$7</f>
        <v>3.29212628660779</v>
      </c>
      <c r="D218" s="21" t="n">
        <f aca="true">NORMSINV(RAND())</f>
        <v>-1.58065274308313</v>
      </c>
      <c r="E218" s="21" t="n">
        <f aca="false">$C$4*($G$4-C218)*$J$4+$F$4*SQRT($J$4)*D218+C218</f>
        <v>2.760318462381</v>
      </c>
      <c r="F218" s="125" t="n">
        <f aca="false">EXP(E218)</f>
        <v>15.8048754051467</v>
      </c>
      <c r="G218" s="126" t="n">
        <f aca="false">EXP(EXP(-$C$4*$K$4)*LN(F218)+(1-EXP(-$C$4*$K$4))*$G$4+$F$4^2/(4*$C$4)*(1-EXP(-2*$C$4*$K$4)))</f>
        <v>16.3098277026286</v>
      </c>
      <c r="H218" s="126" t="n">
        <f aca="false">EXP(EXP(-$C$4*$K$4*2)*LN(F218)+(1-EXP(-$C$4*$K$4*2))*$G$4+$F$4^2/(4*$C$4)*(1-EXP(-2*$C$4*$K$4*2)))</f>
        <v>16.6452564804005</v>
      </c>
      <c r="I218" s="126" t="n">
        <f aca="false">EXP(EXP(-$C$4*$K$4*3)*LN(F218)+(1-EXP(-$C$4*$K$4*3))*$G$4+$F$4^2/(4*$C$4)*(1-EXP(-2*$C$4*$K$4*3)))</f>
        <v>16.8678312875144</v>
      </c>
      <c r="J218" s="126" t="n">
        <f aca="false">EXP(EXP(-$C$4*$K$4*4)*LN(F218)+(1-EXP(-$C$4*$K$4*4))*$G$4+$F$4^2/(4*$C$4)*(1-EXP(-2*$C$4*$K$4*4)))</f>
        <v>17.016028229397</v>
      </c>
      <c r="K218" s="126" t="n">
        <f aca="false">MAX(0,AVERAGE(G218:J218)-$I$4)</f>
        <v>0</v>
      </c>
      <c r="L218" s="22" t="n">
        <f aca="false">$D$7*AVERAGE(A218,K218)</f>
        <v>0</v>
      </c>
    </row>
    <row r="219" customFormat="false" ht="12.75" hidden="true" customHeight="false" outlineLevel="0" collapsed="false">
      <c r="B219" s="124" t="n">
        <f aca="false">B218+1</f>
        <v>203</v>
      </c>
      <c r="C219" s="21" t="n">
        <f aca="false">$C$7</f>
        <v>3.29212628660779</v>
      </c>
      <c r="D219" s="21" t="n">
        <f aca="true">NORMSINV(RAND())</f>
        <v>0.563332982809533</v>
      </c>
      <c r="E219" s="21" t="n">
        <f aca="false">$C$4*($G$4-C219)*$J$4+$F$4*SQRT($J$4)*D219+C219</f>
        <v>3.31821634154188</v>
      </c>
      <c r="F219" s="125" t="n">
        <f aca="false">EXP(E219)</f>
        <v>27.6110579139781</v>
      </c>
      <c r="G219" s="126" t="n">
        <f aca="false">EXP(EXP(-$C$4*$K$4)*LN(F219)+(1-EXP(-$C$4*$K$4))*$G$4+$F$4^2/(4*$C$4)*(1-EXP(-2*$C$4*$K$4)))</f>
        <v>25.3400162369532</v>
      </c>
      <c r="H219" s="126" t="n">
        <f aca="false">EXP(EXP(-$C$4*$K$4*2)*LN(F219)+(1-EXP(-$C$4*$K$4*2))*$G$4+$F$4^2/(4*$C$4)*(1-EXP(-2*$C$4*$K$4*2)))</f>
        <v>23.5733312607306</v>
      </c>
      <c r="I219" s="126" t="n">
        <f aca="false">EXP(EXP(-$C$4*$K$4*3)*LN(F219)+(1-EXP(-$C$4*$K$4*3))*$G$4+$F$4^2/(4*$C$4)*(1-EXP(-2*$C$4*$K$4*3)))</f>
        <v>22.2033840606188</v>
      </c>
      <c r="J219" s="126" t="n">
        <f aca="false">EXP(EXP(-$C$4*$K$4*4)*LN(F219)+(1-EXP(-$C$4*$K$4*4))*$G$4+$F$4^2/(4*$C$4)*(1-EXP(-2*$C$4*$K$4*4)))</f>
        <v>21.1410404664571</v>
      </c>
      <c r="K219" s="126" t="n">
        <f aca="false">MAX(0,AVERAGE(G219:J219)-$I$4)</f>
        <v>1.06444300618993</v>
      </c>
      <c r="L219" s="22" t="n">
        <f aca="false">$D$7*AVERAGE(A219,K219)</f>
        <v>1.01252950819185</v>
      </c>
    </row>
    <row r="220" customFormat="false" ht="12.75" hidden="true" customHeight="false" outlineLevel="0" collapsed="false">
      <c r="B220" s="124" t="n">
        <f aca="false">B219+1</f>
        <v>204</v>
      </c>
      <c r="C220" s="21" t="n">
        <f aca="false">$C$7</f>
        <v>3.29212628660779</v>
      </c>
      <c r="D220" s="21" t="n">
        <f aca="true">NORMSINV(RAND())</f>
        <v>1.26973272926426</v>
      </c>
      <c r="E220" s="21" t="n">
        <f aca="false">$C$4*($G$4-C220)*$J$4+$F$4*SQRT($J$4)*D220+C220</f>
        <v>3.50203236029023</v>
      </c>
      <c r="F220" s="125" t="n">
        <f aca="false">EXP(E220)</f>
        <v>33.1828229260959</v>
      </c>
      <c r="G220" s="126" t="n">
        <f aca="false">EXP(EXP(-$C$4*$K$4)*LN(F220)+(1-EXP(-$C$4*$K$4))*$G$4+$F$4^2/(4*$C$4)*(1-EXP(-2*$C$4*$K$4)))</f>
        <v>29.2991690286302</v>
      </c>
      <c r="H220" s="126" t="n">
        <f aca="false">EXP(EXP(-$C$4*$K$4*2)*LN(F220)+(1-EXP(-$C$4*$K$4*2))*$G$4+$F$4^2/(4*$C$4)*(1-EXP(-2*$C$4*$K$4*2)))</f>
        <v>26.4371952397243</v>
      </c>
      <c r="I220" s="126" t="n">
        <f aca="false">EXP(EXP(-$C$4*$K$4*3)*LN(F220)+(1-EXP(-$C$4*$K$4*3))*$G$4+$F$4^2/(4*$C$4)*(1-EXP(-2*$C$4*$K$4*3)))</f>
        <v>24.307810451618</v>
      </c>
      <c r="J220" s="126" t="n">
        <f aca="false">EXP(EXP(-$C$4*$K$4*4)*LN(F220)+(1-EXP(-$C$4*$K$4*4))*$G$4+$F$4^2/(4*$C$4)*(1-EXP(-2*$C$4*$K$4*4)))</f>
        <v>22.7083616137642</v>
      </c>
      <c r="K220" s="126" t="n">
        <f aca="false">MAX(0,AVERAGE(G220:J220)-$I$4)</f>
        <v>3.68813408343415</v>
      </c>
      <c r="L220" s="22" t="n">
        <f aca="false">$D$7*AVERAGE(A220,K220)</f>
        <v>3.50826166166653</v>
      </c>
    </row>
    <row r="221" customFormat="false" ht="12.75" hidden="true" customHeight="false" outlineLevel="0" collapsed="false">
      <c r="B221" s="124" t="n">
        <f aca="false">B220+1</f>
        <v>205</v>
      </c>
      <c r="C221" s="21" t="n">
        <f aca="false">$C$7</f>
        <v>3.29212628660779</v>
      </c>
      <c r="D221" s="21" t="n">
        <f aca="true">NORMSINV(RAND())</f>
        <v>1.99873594597342</v>
      </c>
      <c r="E221" s="21" t="n">
        <f aca="false">$C$4*($G$4-C221)*$J$4+$F$4*SQRT($J$4)*D221+C221</f>
        <v>3.69173014772963</v>
      </c>
      <c r="F221" s="125" t="n">
        <f aca="false">EXP(E221)</f>
        <v>40.1141904282598</v>
      </c>
      <c r="G221" s="126" t="n">
        <f aca="false">EXP(EXP(-$C$4*$K$4)*LN(F221)+(1-EXP(-$C$4*$K$4))*$G$4+$F$4^2/(4*$C$4)*(1-EXP(-2*$C$4*$K$4)))</f>
        <v>34.0346390379622</v>
      </c>
      <c r="H221" s="126" t="n">
        <f aca="false">EXP(EXP(-$C$4*$K$4*2)*LN(F221)+(1-EXP(-$C$4*$K$4*2))*$G$4+$F$4^2/(4*$C$4)*(1-EXP(-2*$C$4*$K$4*2)))</f>
        <v>29.7579579539742</v>
      </c>
      <c r="I221" s="126" t="n">
        <f aca="false">EXP(EXP(-$C$4*$K$4*3)*LN(F221)+(1-EXP(-$C$4*$K$4*3))*$G$4+$F$4^2/(4*$C$4)*(1-EXP(-2*$C$4*$K$4*3)))</f>
        <v>26.6889133067251</v>
      </c>
      <c r="J221" s="126" t="n">
        <f aca="false">EXP(EXP(-$C$4*$K$4*4)*LN(F221)+(1-EXP(-$C$4*$K$4*4))*$G$4+$F$4^2/(4*$C$4)*(1-EXP(-2*$C$4*$K$4*4)))</f>
        <v>24.447760896377</v>
      </c>
      <c r="K221" s="126" t="n">
        <f aca="false">MAX(0,AVERAGE(G221:J221)-$I$4)</f>
        <v>6.73231779875963</v>
      </c>
      <c r="L221" s="22" t="n">
        <f aca="false">$D$7*AVERAGE(A221,K221)</f>
        <v>6.40397878527003</v>
      </c>
    </row>
    <row r="222" customFormat="false" ht="12.75" hidden="true" customHeight="false" outlineLevel="0" collapsed="false">
      <c r="B222" s="124" t="n">
        <f aca="false">B221+1</f>
        <v>206</v>
      </c>
      <c r="C222" s="21" t="n">
        <f aca="false">$C$7</f>
        <v>3.29212628660779</v>
      </c>
      <c r="D222" s="21" t="n">
        <f aca="true">NORMSINV(RAND())</f>
        <v>1.09080291822453</v>
      </c>
      <c r="E222" s="21" t="n">
        <f aca="false">$C$4*($G$4-C222)*$J$4+$F$4*SQRT($J$4)*D222+C222</f>
        <v>3.45547208664094</v>
      </c>
      <c r="F222" s="125" t="n">
        <f aca="false">EXP(E222)</f>
        <v>31.6732376657669</v>
      </c>
      <c r="G222" s="126" t="n">
        <f aca="false">EXP(EXP(-$C$4*$K$4)*LN(F222)+(1-EXP(-$C$4*$K$4))*$G$4+$F$4^2/(4*$C$4)*(1-EXP(-2*$C$4*$K$4)))</f>
        <v>28.2413368538522</v>
      </c>
      <c r="H222" s="126" t="n">
        <f aca="false">EXP(EXP(-$C$4*$K$4*2)*LN(F222)+(1-EXP(-$C$4*$K$4*2))*$G$4+$F$4^2/(4*$C$4)*(1-EXP(-2*$C$4*$K$4*2)))</f>
        <v>25.6804446810849</v>
      </c>
      <c r="I222" s="126" t="n">
        <f aca="false">EXP(EXP(-$C$4*$K$4*3)*LN(F222)+(1-EXP(-$C$4*$K$4*3))*$G$4+$F$4^2/(4*$C$4)*(1-EXP(-2*$C$4*$K$4*3)))</f>
        <v>23.7566098231592</v>
      </c>
      <c r="J222" s="126" t="n">
        <f aca="false">EXP(EXP(-$C$4*$K$4*4)*LN(F222)+(1-EXP(-$C$4*$K$4*4))*$G$4+$F$4^2/(4*$C$4)*(1-EXP(-2*$C$4*$K$4*4)))</f>
        <v>22.3007001855768</v>
      </c>
      <c r="K222" s="126" t="n">
        <f aca="false">MAX(0,AVERAGE(G222:J222)-$I$4)</f>
        <v>2.99477288591828</v>
      </c>
      <c r="L222" s="22" t="n">
        <f aca="false">$D$7*AVERAGE(A222,K222)</f>
        <v>2.84871608878239</v>
      </c>
    </row>
    <row r="223" customFormat="false" ht="12.75" hidden="true" customHeight="false" outlineLevel="0" collapsed="false">
      <c r="B223" s="124" t="n">
        <f aca="false">B222+1</f>
        <v>207</v>
      </c>
      <c r="C223" s="21" t="n">
        <f aca="false">$C$7</f>
        <v>3.29212628660779</v>
      </c>
      <c r="D223" s="21" t="n">
        <f aca="true">NORMSINV(RAND())</f>
        <v>-0.723130611554863</v>
      </c>
      <c r="E223" s="21" t="n">
        <f aca="false">$C$4*($G$4-C223)*$J$4+$F$4*SQRT($J$4)*D223+C223</f>
        <v>2.9834588372144</v>
      </c>
      <c r="F223" s="125" t="n">
        <f aca="false">EXP(E223)</f>
        <v>19.7560315016787</v>
      </c>
      <c r="G223" s="126" t="n">
        <f aca="false">EXP(EXP(-$C$4*$K$4)*LN(F223)+(1-EXP(-$C$4*$K$4))*$G$4+$F$4^2/(4*$C$4)*(1-EXP(-2*$C$4*$K$4)))</f>
        <v>19.4529709852696</v>
      </c>
      <c r="H223" s="126" t="n">
        <f aca="false">EXP(EXP(-$C$4*$K$4*2)*LN(F223)+(1-EXP(-$C$4*$K$4*2))*$G$4+$F$4^2/(4*$C$4)*(1-EXP(-2*$C$4*$K$4*2)))</f>
        <v>19.1309964882888</v>
      </c>
      <c r="I223" s="126" t="n">
        <f aca="false">EXP(EXP(-$C$4*$K$4*3)*LN(F223)+(1-EXP(-$C$4*$K$4*3))*$G$4+$F$4^2/(4*$C$4)*(1-EXP(-2*$C$4*$K$4*3)))</f>
        <v>18.8277837009295</v>
      </c>
      <c r="J223" s="126" t="n">
        <f aca="false">EXP(EXP(-$C$4*$K$4*4)*LN(F223)+(1-EXP(-$C$4*$K$4*4))*$G$4+$F$4^2/(4*$C$4)*(1-EXP(-2*$C$4*$K$4*4)))</f>
        <v>18.5593297762698</v>
      </c>
      <c r="K223" s="126" t="n">
        <f aca="false">MAX(0,AVERAGE(G223:J223)-$I$4)</f>
        <v>0</v>
      </c>
      <c r="L223" s="22" t="n">
        <f aca="false">$D$7*AVERAGE(A223,K223)</f>
        <v>0</v>
      </c>
    </row>
    <row r="224" customFormat="false" ht="12.75" hidden="true" customHeight="false" outlineLevel="0" collapsed="false">
      <c r="B224" s="124" t="n">
        <f aca="false">B223+1</f>
        <v>208</v>
      </c>
      <c r="C224" s="21" t="n">
        <f aca="false">$C$7</f>
        <v>3.29212628660779</v>
      </c>
      <c r="D224" s="21" t="n">
        <f aca="true">NORMSINV(RAND())</f>
        <v>0.299780677971879</v>
      </c>
      <c r="E224" s="21" t="n">
        <f aca="false">$C$4*($G$4-C224)*$J$4+$F$4*SQRT($J$4)*D224+C224</f>
        <v>3.249636000665</v>
      </c>
      <c r="F224" s="125" t="n">
        <f aca="false">EXP(E224)</f>
        <v>25.7809539589586</v>
      </c>
      <c r="G224" s="126" t="n">
        <f aca="false">EXP(EXP(-$C$4*$K$4)*LN(F224)+(1-EXP(-$C$4*$K$4))*$G$4+$F$4^2/(4*$C$4)*(1-EXP(-2*$C$4*$K$4)))</f>
        <v>24.00402171626</v>
      </c>
      <c r="H224" s="126" t="n">
        <f aca="false">EXP(EXP(-$C$4*$K$4*2)*LN(F224)+(1-EXP(-$C$4*$K$4*2))*$G$4+$F$4^2/(4*$C$4)*(1-EXP(-2*$C$4*$K$4*2)))</f>
        <v>22.5861935154014</v>
      </c>
      <c r="I224" s="126" t="n">
        <f aca="false">EXP(EXP(-$C$4*$K$4*3)*LN(F224)+(1-EXP(-$C$4*$K$4*3))*$G$4+$F$4^2/(4*$C$4)*(1-EXP(-2*$C$4*$K$4*3)))</f>
        <v>21.4657809616307</v>
      </c>
      <c r="J224" s="126" t="n">
        <f aca="false">EXP(EXP(-$C$4*$K$4*4)*LN(F224)+(1-EXP(-$C$4*$K$4*4))*$G$4+$F$4^2/(4*$C$4)*(1-EXP(-2*$C$4*$K$4*4)))</f>
        <v>20.5844050061187</v>
      </c>
      <c r="K224" s="126" t="n">
        <f aca="false">MAX(0,AVERAGE(G224:J224)-$I$4)</f>
        <v>0.160100299852694</v>
      </c>
      <c r="L224" s="22" t="n">
        <f aca="false">$D$7*AVERAGE(A224,K224)</f>
        <v>0.15229211609127</v>
      </c>
    </row>
    <row r="225" customFormat="false" ht="12.75" hidden="true" customHeight="false" outlineLevel="0" collapsed="false">
      <c r="B225" s="124" t="n">
        <f aca="false">B224+1</f>
        <v>209</v>
      </c>
      <c r="C225" s="21" t="n">
        <f aca="false">$C$7</f>
        <v>3.29212628660779</v>
      </c>
      <c r="D225" s="21" t="n">
        <f aca="true">NORMSINV(RAND())</f>
        <v>-0.196963539124122</v>
      </c>
      <c r="E225" s="21" t="n">
        <f aca="false">$C$4*($G$4-C225)*$J$4+$F$4*SQRT($J$4)*D225+C225</f>
        <v>3.12037555743704</v>
      </c>
      <c r="F225" s="125" t="n">
        <f aca="false">EXP(E225)</f>
        <v>22.6548862567335</v>
      </c>
      <c r="G225" s="126" t="n">
        <f aca="false">EXP(EXP(-$C$4*$K$4)*LN(F225)+(1-EXP(-$C$4*$K$4))*$G$4+$F$4^2/(4*$C$4)*(1-EXP(-2*$C$4*$K$4)))</f>
        <v>21.6744465400208</v>
      </c>
      <c r="H225" s="126" t="n">
        <f aca="false">EXP(EXP(-$C$4*$K$4*2)*LN(F225)+(1-EXP(-$C$4*$K$4*2))*$G$4+$F$4^2/(4*$C$4)*(1-EXP(-2*$C$4*$K$4*2)))</f>
        <v>20.8366229593115</v>
      </c>
      <c r="I225" s="126" t="n">
        <f aca="false">EXP(EXP(-$C$4*$K$4*3)*LN(F225)+(1-EXP(-$C$4*$K$4*3))*$G$4+$F$4^2/(4*$C$4)*(1-EXP(-2*$C$4*$K$4*3)))</f>
        <v>20.1415069794356</v>
      </c>
      <c r="J225" s="126" t="n">
        <f aca="false">EXP(EXP(-$C$4*$K$4*4)*LN(F225)+(1-EXP(-$C$4*$K$4*4))*$G$4+$F$4^2/(4*$C$4)*(1-EXP(-2*$C$4*$K$4*4)))</f>
        <v>19.5747915087939</v>
      </c>
      <c r="K225" s="126" t="n">
        <f aca="false">MAX(0,AVERAGE(G225:J225)-$I$4)</f>
        <v>0</v>
      </c>
      <c r="L225" s="22" t="n">
        <f aca="false">$D$7*AVERAGE(A225,K225)</f>
        <v>0</v>
      </c>
    </row>
    <row r="226" customFormat="false" ht="12.75" hidden="true" customHeight="false" outlineLevel="0" collapsed="false">
      <c r="B226" s="124" t="n">
        <f aca="false">B225+1</f>
        <v>210</v>
      </c>
      <c r="C226" s="21" t="n">
        <f aca="false">$C$7</f>
        <v>3.29212628660779</v>
      </c>
      <c r="D226" s="21" t="n">
        <f aca="true">NORMSINV(RAND())</f>
        <v>-0.317568998996421</v>
      </c>
      <c r="E226" s="21" t="n">
        <f aca="false">$C$4*($G$4-C226)*$J$4+$F$4*SQRT($J$4)*D226+C226</f>
        <v>3.08899217206028</v>
      </c>
      <c r="F226" s="125" t="n">
        <f aca="false">EXP(E226)</f>
        <v>21.9549400200449</v>
      </c>
      <c r="G226" s="126" t="n">
        <f aca="false">EXP(EXP(-$C$4*$K$4)*LN(F226)+(1-EXP(-$C$4*$K$4))*$G$4+$F$4^2/(4*$C$4)*(1-EXP(-2*$C$4*$K$4)))</f>
        <v>21.1438270279798</v>
      </c>
      <c r="H226" s="126" t="n">
        <f aca="false">EXP(EXP(-$C$4*$K$4*2)*LN(F226)+(1-EXP(-$C$4*$K$4*2))*$G$4+$F$4^2/(4*$C$4)*(1-EXP(-2*$C$4*$K$4*2)))</f>
        <v>20.4327020860217</v>
      </c>
      <c r="I226" s="126" t="n">
        <f aca="false">EXP(EXP(-$C$4*$K$4*3)*LN(F226)+(1-EXP(-$C$4*$K$4*3))*$G$4+$F$4^2/(4*$C$4)*(1-EXP(-2*$C$4*$K$4*3)))</f>
        <v>19.8325070281878</v>
      </c>
      <c r="J226" s="126" t="n">
        <f aca="false">EXP(EXP(-$C$4*$K$4*4)*LN(F226)+(1-EXP(-$C$4*$K$4*4))*$G$4+$F$4^2/(4*$C$4)*(1-EXP(-2*$C$4*$K$4*4)))</f>
        <v>19.3372310189026</v>
      </c>
      <c r="K226" s="126" t="n">
        <f aca="false">MAX(0,AVERAGE(G226:J226)-$I$4)</f>
        <v>0</v>
      </c>
      <c r="L226" s="22" t="n">
        <f aca="false">$D$7*AVERAGE(A226,K226)</f>
        <v>0</v>
      </c>
    </row>
    <row r="227" customFormat="false" ht="12.75" hidden="true" customHeight="false" outlineLevel="0" collapsed="false">
      <c r="B227" s="124" t="n">
        <f aca="false">B226+1</f>
        <v>211</v>
      </c>
      <c r="C227" s="21" t="n">
        <f aca="false">$C$7</f>
        <v>3.29212628660779</v>
      </c>
      <c r="D227" s="21" t="n">
        <f aca="true">NORMSINV(RAND())</f>
        <v>-0.303735719583995</v>
      </c>
      <c r="E227" s="21" t="n">
        <f aca="false">$C$4*($G$4-C227)*$J$4+$F$4*SQRT($J$4)*D227+C227</f>
        <v>3.09259180294999</v>
      </c>
      <c r="F227" s="125" t="n">
        <f aca="false">EXP(E227)</f>
        <v>22.0341121099849</v>
      </c>
      <c r="G227" s="126" t="n">
        <f aca="false">EXP(EXP(-$C$4*$K$4)*LN(F227)+(1-EXP(-$C$4*$K$4))*$G$4+$F$4^2/(4*$C$4)*(1-EXP(-2*$C$4*$K$4)))</f>
        <v>21.2040227388868</v>
      </c>
      <c r="H227" s="126" t="n">
        <f aca="false">EXP(EXP(-$C$4*$K$4*2)*LN(F227)+(1-EXP(-$C$4*$K$4*2))*$G$4+$F$4^2/(4*$C$4)*(1-EXP(-2*$C$4*$K$4*2)))</f>
        <v>20.4786308148472</v>
      </c>
      <c r="I227" s="126" t="n">
        <f aca="false">EXP(EXP(-$C$4*$K$4*3)*LN(F227)+(1-EXP(-$C$4*$K$4*3))*$G$4+$F$4^2/(4*$C$4)*(1-EXP(-2*$C$4*$K$4*3)))</f>
        <v>19.8677068296212</v>
      </c>
      <c r="J227" s="126" t="n">
        <f aca="false">EXP(EXP(-$C$4*$K$4*4)*LN(F227)+(1-EXP(-$C$4*$K$4*4))*$G$4+$F$4^2/(4*$C$4)*(1-EXP(-2*$C$4*$K$4*4)))</f>
        <v>19.3643318378985</v>
      </c>
      <c r="K227" s="126" t="n">
        <f aca="false">MAX(0,AVERAGE(G227:J227)-$I$4)</f>
        <v>0</v>
      </c>
      <c r="L227" s="22" t="n">
        <f aca="false">$D$7*AVERAGE(A227,K227)</f>
        <v>0</v>
      </c>
    </row>
    <row r="228" customFormat="false" ht="12.75" hidden="true" customHeight="false" outlineLevel="0" collapsed="false">
      <c r="B228" s="124" t="n">
        <f aca="false">B227+1</f>
        <v>212</v>
      </c>
      <c r="C228" s="21" t="n">
        <f aca="false">$C$7</f>
        <v>3.29212628660779</v>
      </c>
      <c r="D228" s="21" t="n">
        <f aca="true">NORMSINV(RAND())</f>
        <v>-2.08962143259451</v>
      </c>
      <c r="E228" s="21" t="n">
        <f aca="false">$C$4*($G$4-C228)*$J$4+$F$4*SQRT($J$4)*D228+C228</f>
        <v>2.62787702445143</v>
      </c>
      <c r="F228" s="125" t="n">
        <f aca="false">EXP(E228)</f>
        <v>13.8443474704634</v>
      </c>
      <c r="G228" s="126" t="n">
        <f aca="false">EXP(EXP(-$C$4*$K$4)*LN(F228)+(1-EXP(-$C$4*$K$4))*$G$4+$F$4^2/(4*$C$4)*(1-EXP(-2*$C$4*$K$4)))</f>
        <v>14.6900172516044</v>
      </c>
      <c r="H228" s="126" t="n">
        <f aca="false">EXP(EXP(-$C$4*$K$4*2)*LN(F228)+(1-EXP(-$C$4*$K$4*2))*$G$4+$F$4^2/(4*$C$4)*(1-EXP(-2*$C$4*$K$4*2)))</f>
        <v>15.3254442134719</v>
      </c>
      <c r="I228" s="126" t="n">
        <f aca="false">EXP(EXP(-$C$4*$K$4*3)*LN(F228)+(1-EXP(-$C$4*$K$4*3))*$G$4+$F$4^2/(4*$C$4)*(1-EXP(-2*$C$4*$K$4*3)))</f>
        <v>15.8024329286234</v>
      </c>
      <c r="J228" s="126" t="n">
        <f aca="false">EXP(EXP(-$C$4*$K$4*4)*LN(F228)+(1-EXP(-$C$4*$K$4*4))*$G$4+$F$4^2/(4*$C$4)*(1-EXP(-2*$C$4*$K$4*4)))</f>
        <v>16.1614205183894</v>
      </c>
      <c r="K228" s="126" t="n">
        <f aca="false">MAX(0,AVERAGE(G228:J228)-$I$4)</f>
        <v>0</v>
      </c>
      <c r="L228" s="22" t="n">
        <f aca="false">$D$7*AVERAGE(A228,K228)</f>
        <v>0</v>
      </c>
    </row>
    <row r="229" customFormat="false" ht="12.75" hidden="true" customHeight="false" outlineLevel="0" collapsed="false">
      <c r="B229" s="124" t="n">
        <f aca="false">B228+1</f>
        <v>213</v>
      </c>
      <c r="C229" s="21" t="n">
        <f aca="false">$C$7</f>
        <v>3.29212628660779</v>
      </c>
      <c r="D229" s="21" t="n">
        <f aca="true">NORMSINV(RAND())</f>
        <v>-1.34373817819628</v>
      </c>
      <c r="E229" s="21" t="n">
        <f aca="false">$C$4*($G$4-C229)*$J$4+$F$4*SQRT($J$4)*D229+C229</f>
        <v>2.82196725588575</v>
      </c>
      <c r="F229" s="125" t="n">
        <f aca="false">EXP(E229)</f>
        <v>16.8098875156769</v>
      </c>
      <c r="G229" s="126" t="n">
        <f aca="false">EXP(EXP(-$C$4*$K$4)*LN(F229)+(1-EXP(-$C$4*$K$4))*$G$4+$F$4^2/(4*$C$4)*(1-EXP(-2*$C$4*$K$4)))</f>
        <v>17.1235871464637</v>
      </c>
      <c r="H229" s="126" t="n">
        <f aca="false">EXP(EXP(-$C$4*$K$4*2)*LN(F229)+(1-EXP(-$C$4*$K$4*2))*$G$4+$F$4^2/(4*$C$4)*(1-EXP(-2*$C$4*$K$4*2)))</f>
        <v>17.2977931758871</v>
      </c>
      <c r="I229" s="126" t="n">
        <f aca="false">EXP(EXP(-$C$4*$K$4*3)*LN(F229)+(1-EXP(-$C$4*$K$4*3))*$G$4+$F$4^2/(4*$C$4)*(1-EXP(-2*$C$4*$K$4*3)))</f>
        <v>17.3879647300626</v>
      </c>
      <c r="J229" s="126" t="n">
        <f aca="false">EXP(EXP(-$C$4*$K$4*4)*LN(F229)+(1-EXP(-$C$4*$K$4*4))*$G$4+$F$4^2/(4*$C$4)*(1-EXP(-2*$C$4*$K$4*4)))</f>
        <v>17.4291019872392</v>
      </c>
      <c r="K229" s="126" t="n">
        <f aca="false">MAX(0,AVERAGE(G229:J229)-$I$4)</f>
        <v>0</v>
      </c>
      <c r="L229" s="22" t="n">
        <f aca="false">$D$7*AVERAGE(A229,K229)</f>
        <v>0</v>
      </c>
    </row>
    <row r="230" customFormat="false" ht="12.75" hidden="true" customHeight="false" outlineLevel="0" collapsed="false">
      <c r="B230" s="124" t="n">
        <f aca="false">B229+1</f>
        <v>214</v>
      </c>
      <c r="C230" s="21" t="n">
        <f aca="false">$C$7</f>
        <v>3.29212628660779</v>
      </c>
      <c r="D230" s="21" t="n">
        <f aca="true">NORMSINV(RAND())</f>
        <v>0.94947123092228</v>
      </c>
      <c r="E230" s="21" t="n">
        <f aca="false">$C$4*($G$4-C230)*$J$4+$F$4*SQRT($J$4)*D230+C230</f>
        <v>3.41869541986937</v>
      </c>
      <c r="F230" s="125" t="n">
        <f aca="false">EXP(E230)</f>
        <v>30.5295607717921</v>
      </c>
      <c r="G230" s="126" t="n">
        <f aca="false">EXP(EXP(-$C$4*$K$4)*LN(F230)+(1-EXP(-$C$4*$K$4))*$G$4+$F$4^2/(4*$C$4)*(1-EXP(-2*$C$4*$K$4)))</f>
        <v>27.432851356924</v>
      </c>
      <c r="H230" s="126" t="n">
        <f aca="false">EXP(EXP(-$C$4*$K$4*2)*LN(F230)+(1-EXP(-$C$4*$K$4*2))*$G$4+$F$4^2/(4*$C$4)*(1-EXP(-2*$C$4*$K$4*2)))</f>
        <v>25.0980516550795</v>
      </c>
      <c r="I230" s="126" t="n">
        <f aca="false">EXP(EXP(-$C$4*$K$4*3)*LN(F230)+(1-EXP(-$C$4*$K$4*3))*$G$4+$F$4^2/(4*$C$4)*(1-EXP(-2*$C$4*$K$4*3)))</f>
        <v>23.3300812117371</v>
      </c>
      <c r="J230" s="126" t="n">
        <f aca="false">EXP(EXP(-$C$4*$K$4*4)*LN(F230)+(1-EXP(-$C$4*$K$4*4))*$G$4+$F$4^2/(4*$C$4)*(1-EXP(-2*$C$4*$K$4*4)))</f>
        <v>21.9838795245144</v>
      </c>
      <c r="K230" s="126" t="n">
        <f aca="false">MAX(0,AVERAGE(G230:J230)-$I$4)</f>
        <v>2.46121593706377</v>
      </c>
      <c r="L230" s="22" t="n">
        <f aca="false">$D$7*AVERAGE(A230,K230)</f>
        <v>2.34118101938515</v>
      </c>
    </row>
    <row r="231" customFormat="false" ht="12.75" hidden="true" customHeight="false" outlineLevel="0" collapsed="false">
      <c r="B231" s="124" t="n">
        <f aca="false">B230+1</f>
        <v>215</v>
      </c>
      <c r="C231" s="21" t="n">
        <f aca="false">$C$7</f>
        <v>3.29212628660779</v>
      </c>
      <c r="D231" s="21" t="n">
        <f aca="true">NORMSINV(RAND())</f>
        <v>1.04204377425463</v>
      </c>
      <c r="E231" s="21" t="n">
        <f aca="false">$C$4*($G$4-C231)*$J$4+$F$4*SQRT($J$4)*D231+C231</f>
        <v>3.44278421158563</v>
      </c>
      <c r="F231" s="125" t="n">
        <f aca="false">EXP(E231)</f>
        <v>31.2739102488873</v>
      </c>
      <c r="G231" s="126" t="n">
        <f aca="false">EXP(EXP(-$C$4*$K$4)*LN(F231)+(1-EXP(-$C$4*$K$4))*$G$4+$F$4^2/(4*$C$4)*(1-EXP(-2*$C$4*$K$4)))</f>
        <v>27.9597538033425</v>
      </c>
      <c r="H231" s="126" t="n">
        <f aca="false">EXP(EXP(-$C$4*$K$4*2)*LN(F231)+(1-EXP(-$C$4*$K$4*2))*$G$4+$F$4^2/(4*$C$4)*(1-EXP(-2*$C$4*$K$4*2)))</f>
        <v>25.4780090087332</v>
      </c>
      <c r="I231" s="126" t="n">
        <f aca="false">EXP(EXP(-$C$4*$K$4*3)*LN(F231)+(1-EXP(-$C$4*$K$4*3))*$G$4+$F$4^2/(4*$C$4)*(1-EXP(-2*$C$4*$K$4*3)))</f>
        <v>23.6085843994162</v>
      </c>
      <c r="J231" s="126" t="n">
        <f aca="false">EXP(EXP(-$C$4*$K$4*4)*LN(F231)+(1-EXP(-$C$4*$K$4*4))*$G$4+$F$4^2/(4*$C$4)*(1-EXP(-2*$C$4*$K$4*4)))</f>
        <v>22.1908851250153</v>
      </c>
      <c r="K231" s="126" t="n">
        <f aca="false">MAX(0,AVERAGE(G231:J231)-$I$4)</f>
        <v>2.80930808412682</v>
      </c>
      <c r="L231" s="22" t="n">
        <f aca="false">$D$7*AVERAGE(A231,K231)</f>
        <v>2.67229651210916</v>
      </c>
    </row>
    <row r="232" customFormat="false" ht="12.75" hidden="true" customHeight="false" outlineLevel="0" collapsed="false">
      <c r="B232" s="124" t="n">
        <f aca="false">B231+1</f>
        <v>216</v>
      </c>
      <c r="C232" s="21" t="n">
        <f aca="false">$C$7</f>
        <v>3.29212628660779</v>
      </c>
      <c r="D232" s="21" t="n">
        <f aca="true">NORMSINV(RAND())</f>
        <v>1.37585073255099</v>
      </c>
      <c r="E232" s="21" t="n">
        <f aca="false">$C$4*($G$4-C232)*$J$4+$F$4*SQRT($J$4)*D232+C232</f>
        <v>3.52964588787087</v>
      </c>
      <c r="F232" s="125" t="n">
        <f aca="false">EXP(E232)</f>
        <v>34.1118860431699</v>
      </c>
      <c r="G232" s="126" t="n">
        <f aca="false">EXP(EXP(-$C$4*$K$4)*LN(F232)+(1-EXP(-$C$4*$K$4))*$G$4+$F$4^2/(4*$C$4)*(1-EXP(-2*$C$4*$K$4)))</f>
        <v>29.9451622882394</v>
      </c>
      <c r="H232" s="126" t="n">
        <f aca="false">EXP(EXP(-$C$4*$K$4*2)*LN(F232)+(1-EXP(-$C$4*$K$4*2))*$G$4+$F$4^2/(4*$C$4)*(1-EXP(-2*$C$4*$K$4*2)))</f>
        <v>26.8964945501968</v>
      </c>
      <c r="I232" s="126" t="n">
        <f aca="false">EXP(EXP(-$C$4*$K$4*3)*LN(F232)+(1-EXP(-$C$4*$K$4*3))*$G$4+$F$4^2/(4*$C$4)*(1-EXP(-2*$C$4*$K$4*3)))</f>
        <v>24.6407339783186</v>
      </c>
      <c r="J232" s="126" t="n">
        <f aca="false">EXP(EXP(-$C$4*$K$4*4)*LN(F232)+(1-EXP(-$C$4*$K$4*4))*$G$4+$F$4^2/(4*$C$4)*(1-EXP(-2*$C$4*$K$4*4)))</f>
        <v>22.9536453328239</v>
      </c>
      <c r="K232" s="126" t="n">
        <f aca="false">MAX(0,AVERAGE(G232:J232)-$I$4)</f>
        <v>4.10900903739466</v>
      </c>
      <c r="L232" s="22" t="n">
        <f aca="false">$D$7*AVERAGE(A232,K232)</f>
        <v>3.90861030190916</v>
      </c>
    </row>
    <row r="233" customFormat="false" ht="12.75" hidden="true" customHeight="false" outlineLevel="0" collapsed="false">
      <c r="B233" s="124" t="n">
        <f aca="false">B232+1</f>
        <v>217</v>
      </c>
      <c r="C233" s="21" t="n">
        <f aca="false">$C$7</f>
        <v>3.29212628660779</v>
      </c>
      <c r="D233" s="21" t="n">
        <f aca="true">NORMSINV(RAND())</f>
        <v>1.15404475348501</v>
      </c>
      <c r="E233" s="21" t="n">
        <f aca="false">$C$4*($G$4-C233)*$J$4+$F$4*SQRT($J$4)*D233+C233</f>
        <v>3.47192857948973</v>
      </c>
      <c r="F233" s="125" t="n">
        <f aca="false">EXP(E233)</f>
        <v>32.1987805105407</v>
      </c>
      <c r="G233" s="126" t="n">
        <f aca="false">EXP(EXP(-$C$4*$K$4)*LN(F233)+(1-EXP(-$C$4*$K$4))*$G$4+$F$4^2/(4*$C$4)*(1-EXP(-2*$C$4*$K$4)))</f>
        <v>28.610785740743</v>
      </c>
      <c r="H233" s="126" t="n">
        <f aca="false">EXP(EXP(-$C$4*$K$4*2)*LN(F233)+(1-EXP(-$C$4*$K$4*2))*$G$4+$F$4^2/(4*$C$4)*(1-EXP(-2*$C$4*$K$4*2)))</f>
        <v>25.9454067512168</v>
      </c>
      <c r="I233" s="126" t="n">
        <f aca="false">EXP(EXP(-$C$4*$K$4*3)*LN(F233)+(1-EXP(-$C$4*$K$4*3))*$G$4+$F$4^2/(4*$C$4)*(1-EXP(-2*$C$4*$K$4*3)))</f>
        <v>23.9499859446368</v>
      </c>
      <c r="J233" s="126" t="n">
        <f aca="false">EXP(EXP(-$C$4*$K$4*4)*LN(F233)+(1-EXP(-$C$4*$K$4*4))*$G$4+$F$4^2/(4*$C$4)*(1-EXP(-2*$C$4*$K$4*4)))</f>
        <v>22.4439430062634</v>
      </c>
      <c r="K233" s="126" t="n">
        <f aca="false">MAX(0,AVERAGE(G233:J233)-$I$4)</f>
        <v>3.23753036071501</v>
      </c>
      <c r="L233" s="22" t="n">
        <f aca="false">$D$7*AVERAGE(A233,K233)</f>
        <v>3.07963414182653</v>
      </c>
    </row>
    <row r="234" customFormat="false" ht="12.75" hidden="true" customHeight="false" outlineLevel="0" collapsed="false">
      <c r="B234" s="124" t="n">
        <f aca="false">B233+1</f>
        <v>218</v>
      </c>
      <c r="C234" s="21" t="n">
        <f aca="false">$C$7</f>
        <v>3.29212628660779</v>
      </c>
      <c r="D234" s="21" t="n">
        <f aca="true">NORMSINV(RAND())</f>
        <v>0.475007415608302</v>
      </c>
      <c r="E234" s="21" t="n">
        <f aca="false">$C$4*($G$4-C234)*$J$4+$F$4*SQRT($J$4)*D234+C234</f>
        <v>3.29523267797447</v>
      </c>
      <c r="F234" s="125" t="n">
        <f aca="false">EXP(E234)</f>
        <v>26.9836918502843</v>
      </c>
      <c r="G234" s="126" t="n">
        <f aca="false">EXP(EXP(-$C$4*$K$4)*LN(F234)+(1-EXP(-$C$4*$K$4))*$G$4+$F$4^2/(4*$C$4)*(1-EXP(-2*$C$4*$K$4)))</f>
        <v>24.8841924959541</v>
      </c>
      <c r="H234" s="126" t="n">
        <f aca="false">EXP(EXP(-$C$4*$K$4*2)*LN(F234)+(1-EXP(-$C$4*$K$4*2))*$G$4+$F$4^2/(4*$C$4)*(1-EXP(-2*$C$4*$K$4*2)))</f>
        <v>23.2377915813858</v>
      </c>
      <c r="I234" s="126" t="n">
        <f aca="false">EXP(EXP(-$C$4*$K$4*3)*LN(F234)+(1-EXP(-$C$4*$K$4*3))*$G$4+$F$4^2/(4*$C$4)*(1-EXP(-2*$C$4*$K$4*3)))</f>
        <v>21.9534061555248</v>
      </c>
      <c r="J234" s="126" t="n">
        <f aca="false">EXP(EXP(-$C$4*$K$4*4)*LN(F234)+(1-EXP(-$C$4*$K$4*4))*$G$4+$F$4^2/(4*$C$4)*(1-EXP(-2*$C$4*$K$4*4)))</f>
        <v>20.9528354082234</v>
      </c>
      <c r="K234" s="126" t="n">
        <f aca="false">MAX(0,AVERAGE(G234:J234)-$I$4)</f>
        <v>0.757056410272035</v>
      </c>
      <c r="L234" s="22" t="n">
        <f aca="false">$D$7*AVERAGE(A234,K234)</f>
        <v>0.720134333457645</v>
      </c>
    </row>
    <row r="235" customFormat="false" ht="12.75" hidden="true" customHeight="false" outlineLevel="0" collapsed="false">
      <c r="B235" s="124" t="n">
        <f aca="false">B234+1</f>
        <v>219</v>
      </c>
      <c r="C235" s="21" t="n">
        <f aca="false">$C$7</f>
        <v>3.29212628660779</v>
      </c>
      <c r="D235" s="21" t="n">
        <f aca="true">NORMSINV(RAND())</f>
        <v>-1.25031887271795</v>
      </c>
      <c r="E235" s="21" t="n">
        <f aca="false">$C$4*($G$4-C235)*$J$4+$F$4*SQRT($J$4)*D235+C235</f>
        <v>2.84627638806402</v>
      </c>
      <c r="F235" s="125" t="n">
        <f aca="false">EXP(E235)</f>
        <v>17.223528551158</v>
      </c>
      <c r="G235" s="126" t="n">
        <f aca="false">EXP(EXP(-$C$4*$K$4)*LN(F235)+(1-EXP(-$C$4*$K$4))*$G$4+$F$4^2/(4*$C$4)*(1-EXP(-2*$C$4*$K$4)))</f>
        <v>17.4555170349855</v>
      </c>
      <c r="H235" s="126" t="n">
        <f aca="false">EXP(EXP(-$C$4*$K$4*2)*LN(F235)+(1-EXP(-$C$4*$K$4*2))*$G$4+$F$4^2/(4*$C$4)*(1-EXP(-2*$C$4*$K$4*2)))</f>
        <v>17.5620765868885</v>
      </c>
      <c r="I235" s="126" t="n">
        <f aca="false">EXP(EXP(-$C$4*$K$4*3)*LN(F235)+(1-EXP(-$C$4*$K$4*3))*$G$4+$F$4^2/(4*$C$4)*(1-EXP(-2*$C$4*$K$4*3)))</f>
        <v>17.5974438430302</v>
      </c>
      <c r="J235" s="126" t="n">
        <f aca="false">EXP(EXP(-$C$4*$K$4*4)*LN(F235)+(1-EXP(-$C$4*$K$4*4))*$G$4+$F$4^2/(4*$C$4)*(1-EXP(-2*$C$4*$K$4*4)))</f>
        <v>17.5947269731968</v>
      </c>
      <c r="K235" s="126" t="n">
        <f aca="false">MAX(0,AVERAGE(G235:J235)-$I$4)</f>
        <v>0</v>
      </c>
      <c r="L235" s="22" t="n">
        <f aca="false">$D$7*AVERAGE(A235,K235)</f>
        <v>0</v>
      </c>
    </row>
    <row r="236" customFormat="false" ht="12.75" hidden="true" customHeight="false" outlineLevel="0" collapsed="false">
      <c r="B236" s="124" t="n">
        <f aca="false">B235+1</f>
        <v>220</v>
      </c>
      <c r="C236" s="21" t="n">
        <f aca="false">$C$7</f>
        <v>3.29212628660779</v>
      </c>
      <c r="D236" s="21" t="n">
        <f aca="true">NORMSINV(RAND())</f>
        <v>0.862005871765654</v>
      </c>
      <c r="E236" s="21" t="n">
        <f aca="false">$C$4*($G$4-C236)*$J$4+$F$4*SQRT($J$4)*D236+C236</f>
        <v>3.39593559559246</v>
      </c>
      <c r="F236" s="125" t="n">
        <f aca="false">EXP(E236)</f>
        <v>29.8425609863566</v>
      </c>
      <c r="G236" s="126" t="n">
        <f aca="false">EXP(EXP(-$C$4*$K$4)*LN(F236)+(1-EXP(-$C$4*$K$4))*$G$4+$F$4^2/(4*$C$4)*(1-EXP(-2*$C$4*$K$4)))</f>
        <v>26.9441439470403</v>
      </c>
      <c r="H236" s="126" t="n">
        <f aca="false">EXP(EXP(-$C$4*$K$4*2)*LN(F236)+(1-EXP(-$C$4*$K$4*2))*$G$4+$F$4^2/(4*$C$4)*(1-EXP(-2*$C$4*$K$4*2)))</f>
        <v>24.7442638737095</v>
      </c>
      <c r="I236" s="126" t="n">
        <f aca="false">EXP(EXP(-$C$4*$K$4*3)*LN(F236)+(1-EXP(-$C$4*$K$4*3))*$G$4+$F$4^2/(4*$C$4)*(1-EXP(-2*$C$4*$K$4*3)))</f>
        <v>23.0699621060674</v>
      </c>
      <c r="J236" s="126" t="n">
        <f aca="false">EXP(EXP(-$C$4*$K$4*4)*LN(F236)+(1-EXP(-$C$4*$K$4*4))*$G$4+$F$4^2/(4*$C$4)*(1-EXP(-2*$C$4*$K$4*4)))</f>
        <v>21.7900688017569</v>
      </c>
      <c r="K236" s="126" t="n">
        <f aca="false">MAX(0,AVERAGE(G236:J236)-$I$4)</f>
        <v>2.1371096821435</v>
      </c>
      <c r="L236" s="22" t="n">
        <f aca="false">$D$7*AVERAGE(A236,K236)</f>
        <v>2.03288161304027</v>
      </c>
    </row>
    <row r="237" customFormat="false" ht="12.75" hidden="true" customHeight="false" outlineLevel="0" collapsed="false">
      <c r="B237" s="124" t="n">
        <f aca="false">B236+1</f>
        <v>221</v>
      </c>
      <c r="C237" s="21" t="n">
        <f aca="false">$C$7</f>
        <v>3.29212628660779</v>
      </c>
      <c r="D237" s="21" t="n">
        <f aca="true">NORMSINV(RAND())</f>
        <v>0.622480575346634</v>
      </c>
      <c r="E237" s="21" t="n">
        <f aca="false">$C$4*($G$4-C237)*$J$4+$F$4*SQRT($J$4)*D237+C237</f>
        <v>3.33360744981065</v>
      </c>
      <c r="F237" s="125" t="n">
        <f aca="false">EXP(E237)</f>
        <v>28.039309878038</v>
      </c>
      <c r="G237" s="126" t="n">
        <f aca="false">EXP(EXP(-$C$4*$K$4)*LN(F237)+(1-EXP(-$C$4*$K$4))*$G$4+$F$4^2/(4*$C$4)*(1-EXP(-2*$C$4*$K$4)))</f>
        <v>25.6499190461842</v>
      </c>
      <c r="H237" s="126" t="n">
        <f aca="false">EXP(EXP(-$C$4*$K$4*2)*LN(F237)+(1-EXP(-$C$4*$K$4*2))*$G$4+$F$4^2/(4*$C$4)*(1-EXP(-2*$C$4*$K$4*2)))</f>
        <v>23.8007311213517</v>
      </c>
      <c r="I237" s="126" t="n">
        <f aca="false">EXP(EXP(-$C$4*$K$4*3)*LN(F237)+(1-EXP(-$C$4*$K$4*3))*$G$4+$F$4^2/(4*$C$4)*(1-EXP(-2*$C$4*$K$4*3)))</f>
        <v>22.3723721295426</v>
      </c>
      <c r="J237" s="126" t="n">
        <f aca="false">EXP(EXP(-$C$4*$K$4*4)*LN(F237)+(1-EXP(-$C$4*$K$4*4))*$G$4+$F$4^2/(4*$C$4)*(1-EXP(-2*$C$4*$K$4*4)))</f>
        <v>21.2680169304051</v>
      </c>
      <c r="K237" s="126" t="n">
        <f aca="false">MAX(0,AVERAGE(G237:J237)-$I$4)</f>
        <v>1.27275980687087</v>
      </c>
      <c r="L237" s="22" t="n">
        <f aca="false">$D$7*AVERAGE(A237,K237)</f>
        <v>1.21068657861742</v>
      </c>
    </row>
    <row r="238" customFormat="false" ht="12.75" hidden="true" customHeight="false" outlineLevel="0" collapsed="false">
      <c r="B238" s="124" t="n">
        <f aca="false">B237+1</f>
        <v>222</v>
      </c>
      <c r="C238" s="21" t="n">
        <f aca="false">$C$7</f>
        <v>3.29212628660779</v>
      </c>
      <c r="D238" s="21" t="n">
        <f aca="true">NORMSINV(RAND())</f>
        <v>-0.319794338344881</v>
      </c>
      <c r="E238" s="21" t="n">
        <f aca="false">$C$4*($G$4-C238)*$J$4+$F$4*SQRT($J$4)*D238+C238</f>
        <v>3.08841310472418</v>
      </c>
      <c r="F238" s="125" t="n">
        <f aca="false">EXP(E238)</f>
        <v>21.942230311657</v>
      </c>
      <c r="G238" s="126" t="n">
        <f aca="false">EXP(EXP(-$C$4*$K$4)*LN(F238)+(1-EXP(-$C$4*$K$4))*$G$4+$F$4^2/(4*$C$4)*(1-EXP(-2*$C$4*$K$4)))</f>
        <v>21.1341594015109</v>
      </c>
      <c r="H238" s="126" t="n">
        <f aca="false">EXP(EXP(-$C$4*$K$4*2)*LN(F238)+(1-EXP(-$C$4*$K$4*2))*$G$4+$F$4^2/(4*$C$4)*(1-EXP(-2*$C$4*$K$4*2)))</f>
        <v>20.4253232230517</v>
      </c>
      <c r="I238" s="126" t="n">
        <f aca="false">EXP(EXP(-$C$4*$K$4*3)*LN(F238)+(1-EXP(-$C$4*$K$4*3))*$G$4+$F$4^2/(4*$C$4)*(1-EXP(-2*$C$4*$K$4*3)))</f>
        <v>19.8268503138357</v>
      </c>
      <c r="J238" s="126" t="n">
        <f aca="false">EXP(EXP(-$C$4*$K$4*4)*LN(F238)+(1-EXP(-$C$4*$K$4*4))*$G$4+$F$4^2/(4*$C$4)*(1-EXP(-2*$C$4*$K$4*4)))</f>
        <v>19.3328748928222</v>
      </c>
      <c r="K238" s="126" t="n">
        <f aca="false">MAX(0,AVERAGE(G238:J238)-$I$4)</f>
        <v>0</v>
      </c>
      <c r="L238" s="22" t="n">
        <f aca="false">$D$7*AVERAGE(A238,K238)</f>
        <v>0</v>
      </c>
    </row>
    <row r="239" customFormat="false" ht="12.75" hidden="true" customHeight="false" outlineLevel="0" collapsed="false">
      <c r="B239" s="124" t="n">
        <f aca="false">B238+1</f>
        <v>223</v>
      </c>
      <c r="C239" s="21" t="n">
        <f aca="false">$C$7</f>
        <v>3.29212628660779</v>
      </c>
      <c r="D239" s="21" t="n">
        <f aca="true">NORMSINV(RAND())</f>
        <v>-1.35885695237568</v>
      </c>
      <c r="E239" s="21" t="n">
        <f aca="false">$C$4*($G$4-C239)*$J$4+$F$4*SQRT($J$4)*D239+C239</f>
        <v>2.81803311959542</v>
      </c>
      <c r="F239" s="125" t="n">
        <f aca="false">EXP(E239)</f>
        <v>16.7438850436542</v>
      </c>
      <c r="G239" s="126" t="n">
        <f aca="false">EXP(EXP(-$C$4*$K$4)*LN(F239)+(1-EXP(-$C$4*$K$4))*$G$4+$F$4^2/(4*$C$4)*(1-EXP(-2*$C$4*$K$4)))</f>
        <v>17.070464937337</v>
      </c>
      <c r="H239" s="126" t="n">
        <f aca="false">EXP(EXP(-$C$4*$K$4*2)*LN(F239)+(1-EXP(-$C$4*$K$4*2))*$G$4+$F$4^2/(4*$C$4)*(1-EXP(-2*$C$4*$K$4*2)))</f>
        <v>17.2553976184169</v>
      </c>
      <c r="I239" s="126" t="n">
        <f aca="false">EXP(EXP(-$C$4*$K$4*3)*LN(F239)+(1-EXP(-$C$4*$K$4*3))*$G$4+$F$4^2/(4*$C$4)*(1-EXP(-2*$C$4*$K$4*3)))</f>
        <v>17.3542983144521</v>
      </c>
      <c r="J239" s="126" t="n">
        <f aca="false">EXP(EXP(-$C$4*$K$4*4)*LN(F239)+(1-EXP(-$C$4*$K$4*4))*$G$4+$F$4^2/(4*$C$4)*(1-EXP(-2*$C$4*$K$4*4)))</f>
        <v>17.4024445688843</v>
      </c>
      <c r="K239" s="126" t="n">
        <f aca="false">MAX(0,AVERAGE(G239:J239)-$I$4)</f>
        <v>0</v>
      </c>
      <c r="L239" s="22" t="n">
        <f aca="false">$D$7*AVERAGE(A239,K239)</f>
        <v>0</v>
      </c>
    </row>
    <row r="240" customFormat="false" ht="12.75" hidden="true" customHeight="false" outlineLevel="0" collapsed="false">
      <c r="B240" s="124" t="n">
        <f aca="false">B239+1</f>
        <v>224</v>
      </c>
      <c r="C240" s="21" t="n">
        <f aca="false">$C$7</f>
        <v>3.29212628660779</v>
      </c>
      <c r="D240" s="21" t="n">
        <f aca="true">NORMSINV(RAND())</f>
        <v>0.13962464222168</v>
      </c>
      <c r="E240" s="21" t="n">
        <f aca="false">$C$4*($G$4-C240)*$J$4+$F$4*SQRT($J$4)*D240+C240</f>
        <v>3.20796095049989</v>
      </c>
      <c r="F240" s="125" t="n">
        <f aca="false">EXP(E240)</f>
        <v>24.7286119185007</v>
      </c>
      <c r="G240" s="126" t="n">
        <f aca="false">EXP(EXP(-$C$4*$K$4)*LN(F240)+(1-EXP(-$C$4*$K$4))*$G$4+$F$4^2/(4*$C$4)*(1-EXP(-2*$C$4*$K$4)))</f>
        <v>23.2268105502391</v>
      </c>
      <c r="H240" s="126" t="n">
        <f aca="false">EXP(EXP(-$C$4*$K$4*2)*LN(F240)+(1-EXP(-$C$4*$K$4*2))*$G$4+$F$4^2/(4*$C$4)*(1-EXP(-2*$C$4*$K$4*2)))</f>
        <v>22.0066318191877</v>
      </c>
      <c r="I240" s="126" t="n">
        <f aca="false">EXP(EXP(-$C$4*$K$4*3)*LN(F240)+(1-EXP(-$C$4*$K$4*3))*$G$4+$F$4^2/(4*$C$4)*(1-EXP(-2*$C$4*$K$4*3)))</f>
        <v>21.0295747384441</v>
      </c>
      <c r="J240" s="126" t="n">
        <f aca="false">EXP(EXP(-$C$4*$K$4*4)*LN(F240)+(1-EXP(-$C$4*$K$4*4))*$G$4+$F$4^2/(4*$C$4)*(1-EXP(-2*$C$4*$K$4*4)))</f>
        <v>20.253331602521</v>
      </c>
      <c r="K240" s="126" t="n">
        <f aca="false">MAX(0,AVERAGE(G240:J240)-$I$4)</f>
        <v>0</v>
      </c>
      <c r="L240" s="22" t="n">
        <f aca="false">$D$7*AVERAGE(A240,K240)</f>
        <v>0</v>
      </c>
    </row>
    <row r="241" customFormat="false" ht="12.75" hidden="true" customHeight="false" outlineLevel="0" collapsed="false">
      <c r="B241" s="124" t="n">
        <f aca="false">B240+1</f>
        <v>225</v>
      </c>
      <c r="C241" s="21" t="n">
        <f aca="false">$C$7</f>
        <v>3.29212628660779</v>
      </c>
      <c r="D241" s="21" t="n">
        <f aca="true">NORMSINV(RAND())</f>
        <v>0.30888480405656</v>
      </c>
      <c r="E241" s="21" t="n">
        <f aca="false">$C$4*($G$4-C241)*$J$4+$F$4*SQRT($J$4)*D241+C241</f>
        <v>3.25200503352418</v>
      </c>
      <c r="F241" s="125" t="n">
        <f aca="false">EXP(E241)</f>
        <v>25.8421022886309</v>
      </c>
      <c r="G241" s="126" t="n">
        <f aca="false">EXP(EXP(-$C$4*$K$4)*LN(F241)+(1-EXP(-$C$4*$K$4))*$G$4+$F$4^2/(4*$C$4)*(1-EXP(-2*$C$4*$K$4)))</f>
        <v>24.0489756754738</v>
      </c>
      <c r="H241" s="126" t="n">
        <f aca="false">EXP(EXP(-$C$4*$K$4*2)*LN(F241)+(1-EXP(-$C$4*$K$4*2))*$G$4+$F$4^2/(4*$C$4)*(1-EXP(-2*$C$4*$K$4*2)))</f>
        <v>22.6195936371797</v>
      </c>
      <c r="I241" s="126" t="n">
        <f aca="false">EXP(EXP(-$C$4*$K$4*3)*LN(F241)+(1-EXP(-$C$4*$K$4*3))*$G$4+$F$4^2/(4*$C$4)*(1-EXP(-2*$C$4*$K$4*3)))</f>
        <v>21.4908472904156</v>
      </c>
      <c r="J241" s="126" t="n">
        <f aca="false">EXP(EXP(-$C$4*$K$4*4)*LN(F241)+(1-EXP(-$C$4*$K$4*4))*$G$4+$F$4^2/(4*$C$4)*(1-EXP(-2*$C$4*$K$4*4)))</f>
        <v>20.6033867266636</v>
      </c>
      <c r="K241" s="126" t="n">
        <f aca="false">MAX(0,AVERAGE(G241:J241)-$I$4)</f>
        <v>0.190700832433173</v>
      </c>
      <c r="L241" s="22" t="n">
        <f aca="false">$D$7*AVERAGE(A241,K241)</f>
        <v>0.181400243087214</v>
      </c>
    </row>
    <row r="242" customFormat="false" ht="12.75" hidden="true" customHeight="false" outlineLevel="0" collapsed="false">
      <c r="B242" s="124" t="n">
        <f aca="false">B241+1</f>
        <v>226</v>
      </c>
      <c r="C242" s="21" t="n">
        <f aca="false">$C$7</f>
        <v>3.29212628660779</v>
      </c>
      <c r="D242" s="21" t="n">
        <f aca="true">NORMSINV(RAND())</f>
        <v>0.0273722350149155</v>
      </c>
      <c r="E242" s="21" t="n">
        <f aca="false">$C$4*($G$4-C242)*$J$4+$F$4*SQRT($J$4)*D242+C242</f>
        <v>3.17875115719062</v>
      </c>
      <c r="F242" s="125" t="n">
        <f aca="false">EXP(E242)</f>
        <v>24.0167416807574</v>
      </c>
      <c r="G242" s="126" t="n">
        <f aca="false">EXP(EXP(-$C$4*$K$4)*LN(F242)+(1-EXP(-$C$4*$K$4))*$G$4+$F$4^2/(4*$C$4)*(1-EXP(-2*$C$4*$K$4)))</f>
        <v>22.6971169172258</v>
      </c>
      <c r="H242" s="126" t="n">
        <f aca="false">EXP(EXP(-$C$4*$K$4*2)*LN(F242)+(1-EXP(-$C$4*$K$4*2))*$G$4+$F$4^2/(4*$C$4)*(1-EXP(-2*$C$4*$K$4*2)))</f>
        <v>21.6093078979354</v>
      </c>
      <c r="I242" s="126" t="n">
        <f aca="false">EXP(EXP(-$C$4*$K$4*3)*LN(F242)+(1-EXP(-$C$4*$K$4*3))*$G$4+$F$4^2/(4*$C$4)*(1-EXP(-2*$C$4*$K$4*3)))</f>
        <v>20.7291348643379</v>
      </c>
      <c r="J242" s="126" t="n">
        <f aca="false">EXP(EXP(-$C$4*$K$4*4)*LN(F242)+(1-EXP(-$C$4*$K$4*4))*$G$4+$F$4^2/(4*$C$4)*(1-EXP(-2*$C$4*$K$4*4)))</f>
        <v>20.0244633730124</v>
      </c>
      <c r="K242" s="126" t="n">
        <f aca="false">MAX(0,AVERAGE(G242:J242)-$I$4)</f>
        <v>0</v>
      </c>
      <c r="L242" s="22" t="n">
        <f aca="false">$D$7*AVERAGE(A242,K242)</f>
        <v>0</v>
      </c>
    </row>
    <row r="243" customFormat="false" ht="12.75" hidden="true" customHeight="false" outlineLevel="0" collapsed="false">
      <c r="B243" s="124" t="n">
        <f aca="false">B242+1</f>
        <v>227</v>
      </c>
      <c r="C243" s="21" t="n">
        <f aca="false">$C$7</f>
        <v>3.29212628660779</v>
      </c>
      <c r="D243" s="21" t="n">
        <f aca="true">NORMSINV(RAND())</f>
        <v>0.460908708483388</v>
      </c>
      <c r="E243" s="21" t="n">
        <f aca="false">$C$4*($G$4-C243)*$J$4+$F$4*SQRT($J$4)*D243+C243</f>
        <v>3.29156397873412</v>
      </c>
      <c r="F243" s="125" t="n">
        <f aca="false">EXP(E243)</f>
        <v>26.8848781701586</v>
      </c>
      <c r="G243" s="126" t="n">
        <f aca="false">EXP(EXP(-$C$4*$K$4)*LN(F243)+(1-EXP(-$C$4*$K$4))*$G$4+$F$4^2/(4*$C$4)*(1-EXP(-2*$C$4*$K$4)))</f>
        <v>24.8121957050606</v>
      </c>
      <c r="H243" s="126" t="n">
        <f aca="false">EXP(EXP(-$C$4*$K$4*2)*LN(F243)+(1-EXP(-$C$4*$K$4*2))*$G$4+$F$4^2/(4*$C$4)*(1-EXP(-2*$C$4*$K$4*2)))</f>
        <v>23.1846758520264</v>
      </c>
      <c r="I243" s="126" t="n">
        <f aca="false">EXP(EXP(-$C$4*$K$4*3)*LN(F243)+(1-EXP(-$C$4*$K$4*3))*$G$4+$F$4^2/(4*$C$4)*(1-EXP(-2*$C$4*$K$4*3)))</f>
        <v>21.9137654718075</v>
      </c>
      <c r="J243" s="126" t="n">
        <f aca="false">EXP(EXP(-$C$4*$K$4*4)*LN(F243)+(1-EXP(-$C$4*$K$4*4))*$G$4+$F$4^2/(4*$C$4)*(1-EXP(-2*$C$4*$K$4*4)))</f>
        <v>20.9229491870145</v>
      </c>
      <c r="K243" s="126" t="n">
        <f aca="false">MAX(0,AVERAGE(G243:J243)-$I$4)</f>
        <v>0.708396553977249</v>
      </c>
      <c r="L243" s="22" t="n">
        <f aca="false">$D$7*AVERAGE(A243,K243)</f>
        <v>0.673847646358067</v>
      </c>
    </row>
    <row r="244" customFormat="false" ht="12.75" hidden="true" customHeight="false" outlineLevel="0" collapsed="false">
      <c r="B244" s="124" t="n">
        <f aca="false">B243+1</f>
        <v>228</v>
      </c>
      <c r="C244" s="21" t="n">
        <f aca="false">$C$7</f>
        <v>3.29212628660779</v>
      </c>
      <c r="D244" s="21" t="n">
        <f aca="true">NORMSINV(RAND())</f>
        <v>1.12721317385165</v>
      </c>
      <c r="E244" s="21" t="n">
        <f aca="false">$C$4*($G$4-C244)*$J$4+$F$4*SQRT($J$4)*D244+C244</f>
        <v>3.46494659206733</v>
      </c>
      <c r="F244" s="125" t="n">
        <f aca="false">EXP(E244)</f>
        <v>31.9747520221242</v>
      </c>
      <c r="G244" s="126" t="n">
        <f aca="false">EXP(EXP(-$C$4*$K$4)*LN(F244)+(1-EXP(-$C$4*$K$4))*$G$4+$F$4^2/(4*$C$4)*(1-EXP(-2*$C$4*$K$4)))</f>
        <v>28.4534532210646</v>
      </c>
      <c r="H244" s="126" t="n">
        <f aca="false">EXP(EXP(-$C$4*$K$4*2)*LN(F244)+(1-EXP(-$C$4*$K$4*2))*$G$4+$F$4^2/(4*$C$4)*(1-EXP(-2*$C$4*$K$4*2)))</f>
        <v>25.8326591764794</v>
      </c>
      <c r="I244" s="126" t="n">
        <f aca="false">EXP(EXP(-$C$4*$K$4*3)*LN(F244)+(1-EXP(-$C$4*$K$4*3))*$G$4+$F$4^2/(4*$C$4)*(1-EXP(-2*$C$4*$K$4*3)))</f>
        <v>23.8677508564735</v>
      </c>
      <c r="J244" s="126" t="n">
        <f aca="false">EXP(EXP(-$C$4*$K$4*4)*LN(F244)+(1-EXP(-$C$4*$K$4*4))*$G$4+$F$4^2/(4*$C$4)*(1-EXP(-2*$C$4*$K$4*4)))</f>
        <v>22.3830574206216</v>
      </c>
      <c r="K244" s="126" t="n">
        <f aca="false">MAX(0,AVERAGE(G244:J244)-$I$4)</f>
        <v>3.13423016865979</v>
      </c>
      <c r="L244" s="22" t="n">
        <f aca="false">$D$7*AVERAGE(A244,K244)</f>
        <v>2.98137195958703</v>
      </c>
    </row>
    <row r="245" customFormat="false" ht="12.75" hidden="true" customHeight="false" outlineLevel="0" collapsed="false">
      <c r="B245" s="124" t="n">
        <f aca="false">B244+1</f>
        <v>229</v>
      </c>
      <c r="C245" s="21" t="n">
        <f aca="false">$C$7</f>
        <v>3.29212628660779</v>
      </c>
      <c r="D245" s="21" t="n">
        <f aca="true">NORMSINV(RAND())</f>
        <v>-1.69929347604169</v>
      </c>
      <c r="E245" s="21" t="n">
        <f aca="false">$C$4*($G$4-C245)*$J$4+$F$4*SQRT($J$4)*D245+C245</f>
        <v>2.72944632899862</v>
      </c>
      <c r="F245" s="125" t="n">
        <f aca="false">EXP(E245)</f>
        <v>15.3243999947236</v>
      </c>
      <c r="G245" s="126" t="n">
        <f aca="false">EXP(EXP(-$C$4*$K$4)*LN(F245)+(1-EXP(-$C$4*$K$4))*$G$4+$F$4^2/(4*$C$4)*(1-EXP(-2*$C$4*$K$4)))</f>
        <v>15.9169668594235</v>
      </c>
      <c r="H245" s="126" t="n">
        <f aca="false">EXP(EXP(-$C$4*$K$4*2)*LN(F245)+(1-EXP(-$C$4*$K$4*2))*$G$4+$F$4^2/(4*$C$4)*(1-EXP(-2*$C$4*$K$4*2)))</f>
        <v>16.3277918619059</v>
      </c>
      <c r="I245" s="126" t="n">
        <f aca="false">EXP(EXP(-$C$4*$K$4*3)*LN(F245)+(1-EXP(-$C$4*$K$4*3))*$G$4+$F$4^2/(4*$C$4)*(1-EXP(-2*$C$4*$K$4*3)))</f>
        <v>16.6132379111014</v>
      </c>
      <c r="J245" s="126" t="n">
        <f aca="false">EXP(EXP(-$C$4*$K$4*4)*LN(F245)+(1-EXP(-$C$4*$K$4*4))*$G$4+$F$4^2/(4*$C$4)*(1-EXP(-2*$C$4*$K$4*4)))</f>
        <v>16.8128649461857</v>
      </c>
      <c r="K245" s="126" t="n">
        <f aca="false">MAX(0,AVERAGE(G245:J245)-$I$4)</f>
        <v>0</v>
      </c>
      <c r="L245" s="22" t="n">
        <f aca="false">$D$7*AVERAGE(A245,K245)</f>
        <v>0</v>
      </c>
    </row>
    <row r="246" customFormat="false" ht="12.75" hidden="true" customHeight="false" outlineLevel="0" collapsed="false">
      <c r="B246" s="124" t="n">
        <f aca="false">B245+1</f>
        <v>230</v>
      </c>
      <c r="C246" s="21" t="n">
        <f aca="false">$C$7</f>
        <v>3.29212628660779</v>
      </c>
      <c r="D246" s="21" t="n">
        <f aca="true">NORMSINV(RAND())</f>
        <v>-1.85910577813106</v>
      </c>
      <c r="E246" s="21" t="n">
        <f aca="false">$C$4*($G$4-C246)*$J$4+$F$4*SQRT($J$4)*D246+C246</f>
        <v>2.68786072358963</v>
      </c>
      <c r="F246" s="125" t="n">
        <f aca="false">EXP(E246)</f>
        <v>14.7001944794191</v>
      </c>
      <c r="G246" s="126" t="n">
        <f aca="false">EXP(EXP(-$C$4*$K$4)*LN(F246)+(1-EXP(-$C$4*$K$4))*$G$4+$F$4^2/(4*$C$4)*(1-EXP(-2*$C$4*$K$4)))</f>
        <v>15.4026894054958</v>
      </c>
      <c r="H246" s="126" t="n">
        <f aca="false">EXP(EXP(-$C$4*$K$4*2)*LN(F246)+(1-EXP(-$C$4*$K$4*2))*$G$4+$F$4^2/(4*$C$4)*(1-EXP(-2*$C$4*$K$4*2)))</f>
        <v>15.9097083454047</v>
      </c>
      <c r="I246" s="126" t="n">
        <f aca="false">EXP(EXP(-$C$4*$K$4*3)*LN(F246)+(1-EXP(-$C$4*$K$4*3))*$G$4+$F$4^2/(4*$C$4)*(1-EXP(-2*$C$4*$K$4*3)))</f>
        <v>16.2763574050763</v>
      </c>
      <c r="J246" s="126" t="n">
        <f aca="false">EXP(EXP(-$C$4*$K$4*4)*LN(F246)+(1-EXP(-$C$4*$K$4*4))*$G$4+$F$4^2/(4*$C$4)*(1-EXP(-2*$C$4*$K$4*4)))</f>
        <v>16.5430275525906</v>
      </c>
      <c r="K246" s="126" t="n">
        <f aca="false">MAX(0,AVERAGE(G246:J246)-$I$4)</f>
        <v>0</v>
      </c>
      <c r="L246" s="22" t="n">
        <f aca="false">$D$7*AVERAGE(A246,K246)</f>
        <v>0</v>
      </c>
    </row>
    <row r="247" customFormat="false" ht="12.75" hidden="true" customHeight="false" outlineLevel="0" collapsed="false">
      <c r="B247" s="124" t="n">
        <f aca="false">B246+1</f>
        <v>231</v>
      </c>
      <c r="C247" s="21" t="n">
        <f aca="false">$C$7</f>
        <v>3.29212628660779</v>
      </c>
      <c r="D247" s="21" t="n">
        <f aca="true">NORMSINV(RAND())</f>
        <v>-0.817280190984927</v>
      </c>
      <c r="E247" s="21" t="n">
        <f aca="false">$C$4*($G$4-C247)*$J$4+$F$4*SQRT($J$4)*D247+C247</f>
        <v>2.958959676584</v>
      </c>
      <c r="F247" s="125" t="n">
        <f aca="false">EXP(E247)</f>
        <v>19.2779060628189</v>
      </c>
      <c r="G247" s="126" t="n">
        <f aca="false">EXP(EXP(-$C$4*$K$4)*LN(F247)+(1-EXP(-$C$4*$K$4))*$G$4+$F$4^2/(4*$C$4)*(1-EXP(-2*$C$4*$K$4)))</f>
        <v>19.080194210033</v>
      </c>
      <c r="H247" s="126" t="n">
        <f aca="false">EXP(EXP(-$C$4*$K$4*2)*LN(F247)+(1-EXP(-$C$4*$K$4*2))*$G$4+$F$4^2/(4*$C$4)*(1-EXP(-2*$C$4*$K$4*2)))</f>
        <v>18.8408697834657</v>
      </c>
      <c r="I247" s="126" t="n">
        <f aca="false">EXP(EXP(-$C$4*$K$4*3)*LN(F247)+(1-EXP(-$C$4*$K$4*3))*$G$4+$F$4^2/(4*$C$4)*(1-EXP(-2*$C$4*$K$4*3)))</f>
        <v>18.6019172116151</v>
      </c>
      <c r="J247" s="126" t="n">
        <f aca="false">EXP(EXP(-$C$4*$K$4*4)*LN(F247)+(1-EXP(-$C$4*$K$4*4))*$G$4+$F$4^2/(4*$C$4)*(1-EXP(-2*$C$4*$K$4*4)))</f>
        <v>18.3832654650414</v>
      </c>
      <c r="K247" s="126" t="n">
        <f aca="false">MAX(0,AVERAGE(G247:J247)-$I$4)</f>
        <v>0</v>
      </c>
      <c r="L247" s="22" t="n">
        <f aca="false">$D$7*AVERAGE(A247,K247)</f>
        <v>0</v>
      </c>
    </row>
    <row r="248" customFormat="false" ht="12.75" hidden="true" customHeight="false" outlineLevel="0" collapsed="false">
      <c r="B248" s="124" t="n">
        <f aca="false">B247+1</f>
        <v>232</v>
      </c>
      <c r="C248" s="21" t="n">
        <f aca="false">$C$7</f>
        <v>3.29212628660779</v>
      </c>
      <c r="D248" s="21" t="n">
        <f aca="true">NORMSINV(RAND())</f>
        <v>1.2664112938479</v>
      </c>
      <c r="E248" s="21" t="n">
        <f aca="false">$C$4*($G$4-C248)*$J$4+$F$4*SQRT($J$4)*D248+C248</f>
        <v>3.50116807199195</v>
      </c>
      <c r="F248" s="125" t="n">
        <f aca="false">EXP(E248)</f>
        <v>33.1541557906565</v>
      </c>
      <c r="G248" s="126" t="n">
        <f aca="false">EXP(EXP(-$C$4*$K$4)*LN(F248)+(1-EXP(-$C$4*$K$4))*$G$4+$F$4^2/(4*$C$4)*(1-EXP(-2*$C$4*$K$4)))</f>
        <v>29.2791762930244</v>
      </c>
      <c r="H248" s="126" t="n">
        <f aca="false">EXP(EXP(-$C$4*$K$4*2)*LN(F248)+(1-EXP(-$C$4*$K$4*2))*$G$4+$F$4^2/(4*$C$4)*(1-EXP(-2*$C$4*$K$4*2)))</f>
        <v>26.4229467131572</v>
      </c>
      <c r="I248" s="126" t="n">
        <f aca="false">EXP(EXP(-$C$4*$K$4*3)*LN(F248)+(1-EXP(-$C$4*$K$4*3))*$G$4+$F$4^2/(4*$C$4)*(1-EXP(-2*$C$4*$K$4*3)))</f>
        <v>24.2974630446872</v>
      </c>
      <c r="J248" s="126" t="n">
        <f aca="false">EXP(EXP(-$C$4*$K$4*4)*LN(F248)+(1-EXP(-$C$4*$K$4*4))*$G$4+$F$4^2/(4*$C$4)*(1-EXP(-2*$C$4*$K$4*4)))</f>
        <v>22.700726817961</v>
      </c>
      <c r="K248" s="126" t="n">
        <f aca="false">MAX(0,AVERAGE(G248:J248)-$I$4)</f>
        <v>3.67507821720746</v>
      </c>
      <c r="L248" s="22" t="n">
        <f aca="false">$D$7*AVERAGE(A248,K248)</f>
        <v>3.49584253754936</v>
      </c>
    </row>
    <row r="249" customFormat="false" ht="12.75" hidden="true" customHeight="false" outlineLevel="0" collapsed="false">
      <c r="B249" s="124" t="n">
        <f aca="false">B248+1</f>
        <v>233</v>
      </c>
      <c r="C249" s="21" t="n">
        <f aca="false">$C$7</f>
        <v>3.29212628660779</v>
      </c>
      <c r="D249" s="21" t="n">
        <f aca="true">NORMSINV(RAND())</f>
        <v>0.0294328354470832</v>
      </c>
      <c r="E249" s="21" t="n">
        <f aca="false">$C$4*($G$4-C249)*$J$4+$F$4*SQRT($J$4)*D249+C249</f>
        <v>3.17928735694093</v>
      </c>
      <c r="F249" s="125" t="n">
        <f aca="false">EXP(E249)</f>
        <v>24.0296229047959</v>
      </c>
      <c r="G249" s="126" t="n">
        <f aca="false">EXP(EXP(-$C$4*$K$4)*LN(F249)+(1-EXP(-$C$4*$K$4))*$G$4+$F$4^2/(4*$C$4)*(1-EXP(-2*$C$4*$K$4)))</f>
        <v>22.7067307323276</v>
      </c>
      <c r="H249" s="126" t="n">
        <f aca="false">EXP(EXP(-$C$4*$K$4*2)*LN(F249)+(1-EXP(-$C$4*$K$4*2))*$G$4+$F$4^2/(4*$C$4)*(1-EXP(-2*$C$4*$K$4*2)))</f>
        <v>21.6165364797001</v>
      </c>
      <c r="I249" s="126" t="n">
        <f aca="false">EXP(EXP(-$C$4*$K$4*3)*LN(F249)+(1-EXP(-$C$4*$K$4*3))*$G$4+$F$4^2/(4*$C$4)*(1-EXP(-2*$C$4*$K$4*3)))</f>
        <v>20.7346111318051</v>
      </c>
      <c r="J249" s="126" t="n">
        <f aca="false">EXP(EXP(-$C$4*$K$4*4)*LN(F249)+(1-EXP(-$C$4*$K$4*4))*$G$4+$F$4^2/(4*$C$4)*(1-EXP(-2*$C$4*$K$4*4)))</f>
        <v>20.0286412803612</v>
      </c>
      <c r="K249" s="126" t="n">
        <f aca="false">MAX(0,AVERAGE(G249:J249)-$I$4)</f>
        <v>0</v>
      </c>
      <c r="L249" s="22" t="n">
        <f aca="false">$D$7*AVERAGE(A249,K249)</f>
        <v>0</v>
      </c>
    </row>
    <row r="250" customFormat="false" ht="12.75" hidden="true" customHeight="false" outlineLevel="0" collapsed="false">
      <c r="B250" s="124" t="n">
        <f aca="false">B249+1</f>
        <v>234</v>
      </c>
      <c r="C250" s="21" t="n">
        <f aca="false">$C$7</f>
        <v>3.29212628660779</v>
      </c>
      <c r="D250" s="21" t="n">
        <f aca="true">NORMSINV(RAND())</f>
        <v>0.163857674416951</v>
      </c>
      <c r="E250" s="21" t="n">
        <f aca="false">$C$4*($G$4-C250)*$J$4+$F$4*SQRT($J$4)*D250+C250</f>
        <v>3.21426675613288</v>
      </c>
      <c r="F250" s="125" t="n">
        <f aca="false">EXP(E250)</f>
        <v>24.8850384180491</v>
      </c>
      <c r="G250" s="126" t="n">
        <f aca="false">EXP(EXP(-$C$4*$K$4)*LN(F250)+(1-EXP(-$C$4*$K$4))*$G$4+$F$4^2/(4*$C$4)*(1-EXP(-2*$C$4*$K$4)))</f>
        <v>23.3427733110248</v>
      </c>
      <c r="H250" s="126" t="n">
        <f aca="false">EXP(EXP(-$C$4*$K$4*2)*LN(F250)+(1-EXP(-$C$4*$K$4*2))*$G$4+$F$4^2/(4*$C$4)*(1-EXP(-2*$C$4*$K$4*2)))</f>
        <v>22.0933602603579</v>
      </c>
      <c r="I250" s="126" t="n">
        <f aca="false">EXP(EXP(-$C$4*$K$4*3)*LN(F250)+(1-EXP(-$C$4*$K$4*3))*$G$4+$F$4^2/(4*$C$4)*(1-EXP(-2*$C$4*$K$4*3)))</f>
        <v>21.0950029881383</v>
      </c>
      <c r="J250" s="126" t="n">
        <f aca="false">EXP(EXP(-$C$4*$K$4*4)*LN(F250)+(1-EXP(-$C$4*$K$4*4))*$G$4+$F$4^2/(4*$C$4)*(1-EXP(-2*$C$4*$K$4*4)))</f>
        <v>20.3030819270853</v>
      </c>
      <c r="K250" s="126" t="n">
        <f aca="false">MAX(0,AVERAGE(G250:J250)-$I$4)</f>
        <v>0</v>
      </c>
      <c r="L250" s="22" t="n">
        <f aca="false">$D$7*AVERAGE(A250,K250)</f>
        <v>0</v>
      </c>
    </row>
    <row r="251" customFormat="false" ht="12.75" hidden="true" customHeight="false" outlineLevel="0" collapsed="false">
      <c r="B251" s="124" t="n">
        <f aca="false">B250+1</f>
        <v>235</v>
      </c>
      <c r="C251" s="21" t="n">
        <f aca="false">$C$7</f>
        <v>3.29212628660779</v>
      </c>
      <c r="D251" s="21" t="n">
        <f aca="true">NORMSINV(RAND())</f>
        <v>0.411385096381342</v>
      </c>
      <c r="E251" s="21" t="n">
        <f aca="false">$C$4*($G$4-C251)*$J$4+$F$4*SQRT($J$4)*D251+C251</f>
        <v>3.27867717737791</v>
      </c>
      <c r="F251" s="125" t="n">
        <f aca="false">EXP(E251)</f>
        <v>26.5406409082345</v>
      </c>
      <c r="G251" s="126" t="n">
        <f aca="false">EXP(EXP(-$C$4*$K$4)*LN(F251)+(1-EXP(-$C$4*$K$4))*$G$4+$F$4^2/(4*$C$4)*(1-EXP(-2*$C$4*$K$4)))</f>
        <v>24.5609442189365</v>
      </c>
      <c r="H251" s="126" t="n">
        <f aca="false">EXP(EXP(-$C$4*$K$4*2)*LN(F251)+(1-EXP(-$C$4*$K$4*2))*$G$4+$F$4^2/(4*$C$4)*(1-EXP(-2*$C$4*$K$4*2)))</f>
        <v>22.9990600843128</v>
      </c>
      <c r="I251" s="126" t="n">
        <f aca="false">EXP(EXP(-$C$4*$K$4*3)*LN(F251)+(1-EXP(-$C$4*$K$4*3))*$G$4+$F$4^2/(4*$C$4)*(1-EXP(-2*$C$4*$K$4*3)))</f>
        <v>21.7750886624572</v>
      </c>
      <c r="J251" s="126" t="n">
        <f aca="false">EXP(EXP(-$C$4*$K$4*4)*LN(F251)+(1-EXP(-$C$4*$K$4*4))*$G$4+$F$4^2/(4*$C$4)*(1-EXP(-2*$C$4*$K$4*4)))</f>
        <v>20.8183072536108</v>
      </c>
      <c r="K251" s="126" t="n">
        <f aca="false">MAX(0,AVERAGE(G251:J251)-$I$4)</f>
        <v>0.538350054829309</v>
      </c>
      <c r="L251" s="22" t="n">
        <f aca="false">$D$7*AVERAGE(A251,K251)</f>
        <v>0.512094412835211</v>
      </c>
    </row>
    <row r="252" customFormat="false" ht="12.75" hidden="true" customHeight="false" outlineLevel="0" collapsed="false">
      <c r="B252" s="124" t="n">
        <f aca="false">B251+1</f>
        <v>236</v>
      </c>
      <c r="C252" s="21" t="n">
        <f aca="false">$C$7</f>
        <v>3.29212628660779</v>
      </c>
      <c r="D252" s="21" t="n">
        <f aca="true">NORMSINV(RAND())</f>
        <v>-0.0197984876718393</v>
      </c>
      <c r="E252" s="21" t="n">
        <f aca="false">$C$4*($G$4-C252)*$J$4+$F$4*SQRT($J$4)*D252+C252</f>
        <v>3.16647661364884</v>
      </c>
      <c r="F252" s="125" t="n">
        <f aca="false">EXP(E252)</f>
        <v>23.7237489936348</v>
      </c>
      <c r="G252" s="126" t="n">
        <f aca="false">EXP(EXP(-$C$4*$K$4)*LN(F252)+(1-EXP(-$C$4*$K$4))*$G$4+$F$4^2/(4*$C$4)*(1-EXP(-2*$C$4*$K$4)))</f>
        <v>22.478149659083</v>
      </c>
      <c r="H252" s="126" t="n">
        <f aca="false">EXP(EXP(-$C$4*$K$4*2)*LN(F252)+(1-EXP(-$C$4*$K$4*2))*$G$4+$F$4^2/(4*$C$4)*(1-EXP(-2*$C$4*$K$4*2)))</f>
        <v>21.444492519697</v>
      </c>
      <c r="I252" s="126" t="n">
        <f aca="false">EXP(EXP(-$C$4*$K$4*3)*LN(F252)+(1-EXP(-$C$4*$K$4*3))*$G$4+$F$4^2/(4*$C$4)*(1-EXP(-2*$C$4*$K$4*3)))</f>
        <v>20.6041683510476</v>
      </c>
      <c r="J252" s="126" t="n">
        <f aca="false">EXP(EXP(-$C$4*$K$4*4)*LN(F252)+(1-EXP(-$C$4*$K$4*4))*$G$4+$F$4^2/(4*$C$4)*(1-EXP(-2*$C$4*$K$4*4)))</f>
        <v>19.9290617765021</v>
      </c>
      <c r="K252" s="126" t="n">
        <f aca="false">MAX(0,AVERAGE(G252:J252)-$I$4)</f>
        <v>0</v>
      </c>
      <c r="L252" s="22" t="n">
        <f aca="false">$D$7*AVERAGE(A252,K252)</f>
        <v>0</v>
      </c>
    </row>
    <row r="253" customFormat="false" ht="12.75" hidden="true" customHeight="false" outlineLevel="0" collapsed="false">
      <c r="B253" s="124" t="n">
        <f aca="false">B252+1</f>
        <v>237</v>
      </c>
      <c r="C253" s="21" t="n">
        <f aca="false">$C$7</f>
        <v>3.29212628660779</v>
      </c>
      <c r="D253" s="21" t="n">
        <f aca="true">NORMSINV(RAND())</f>
        <v>1.46797653537478</v>
      </c>
      <c r="E253" s="21" t="n">
        <f aca="false">$C$4*($G$4-C253)*$J$4+$F$4*SQRT($J$4)*D253+C253</f>
        <v>3.55361843087369</v>
      </c>
      <c r="F253" s="125" t="n">
        <f aca="false">EXP(E253)</f>
        <v>34.9395152516649</v>
      </c>
      <c r="G253" s="126" t="n">
        <f aca="false">EXP(EXP(-$C$4*$K$4)*LN(F253)+(1-EXP(-$C$4*$K$4))*$G$4+$F$4^2/(4*$C$4)*(1-EXP(-2*$C$4*$K$4)))</f>
        <v>30.517516688572</v>
      </c>
      <c r="H253" s="126" t="n">
        <f aca="false">EXP(EXP(-$C$4*$K$4*2)*LN(F253)+(1-EXP(-$C$4*$K$4*2))*$G$4+$F$4^2/(4*$C$4)*(1-EXP(-2*$C$4*$K$4*2)))</f>
        <v>27.3016986511391</v>
      </c>
      <c r="I253" s="126" t="n">
        <f aca="false">EXP(EXP(-$C$4*$K$4*3)*LN(F253)+(1-EXP(-$C$4*$K$4*3))*$G$4+$F$4^2/(4*$C$4)*(1-EXP(-2*$C$4*$K$4*3)))</f>
        <v>24.9334551869987</v>
      </c>
      <c r="J253" s="126" t="n">
        <f aca="false">EXP(EXP(-$C$4*$K$4*4)*LN(F253)+(1-EXP(-$C$4*$K$4*4))*$G$4+$F$4^2/(4*$C$4)*(1-EXP(-2*$C$4*$K$4*4)))</f>
        <v>23.1687345703967</v>
      </c>
      <c r="K253" s="126" t="n">
        <f aca="false">MAX(0,AVERAGE(G253:J253)-$I$4)</f>
        <v>4.48035127427661</v>
      </c>
      <c r="L253" s="22" t="n">
        <f aca="false">$D$7*AVERAGE(A253,K253)</f>
        <v>4.26184196419119</v>
      </c>
    </row>
    <row r="254" customFormat="false" ht="12.75" hidden="true" customHeight="false" outlineLevel="0" collapsed="false">
      <c r="B254" s="124" t="n">
        <f aca="false">B253+1</f>
        <v>238</v>
      </c>
      <c r="C254" s="21" t="n">
        <f aca="false">$C$7</f>
        <v>3.29212628660779</v>
      </c>
      <c r="D254" s="21" t="n">
        <f aca="true">NORMSINV(RAND())</f>
        <v>0.991505042133577</v>
      </c>
      <c r="E254" s="21" t="n">
        <f aca="false">$C$4*($G$4-C254)*$J$4+$F$4*SQRT($J$4)*D254+C254</f>
        <v>3.42963326047373</v>
      </c>
      <c r="F254" s="125" t="n">
        <f aca="false">EXP(E254)</f>
        <v>30.8653211405099</v>
      </c>
      <c r="G254" s="126" t="n">
        <f aca="false">EXP(EXP(-$C$4*$K$4)*LN(F254)+(1-EXP(-$C$4*$K$4))*$G$4+$F$4^2/(4*$C$4)*(1-EXP(-2*$C$4*$K$4)))</f>
        <v>27.6708564323824</v>
      </c>
      <c r="H254" s="126" t="n">
        <f aca="false">EXP(EXP(-$C$4*$K$4*2)*LN(F254)+(1-EXP(-$C$4*$K$4*2))*$G$4+$F$4^2/(4*$C$4)*(1-EXP(-2*$C$4*$K$4*2)))</f>
        <v>25.2698689734158</v>
      </c>
      <c r="I254" s="126" t="n">
        <f aca="false">EXP(EXP(-$C$4*$K$4*3)*LN(F254)+(1-EXP(-$C$4*$K$4*3))*$G$4+$F$4^2/(4*$C$4)*(1-EXP(-2*$C$4*$K$4*3)))</f>
        <v>23.4561297824818</v>
      </c>
      <c r="J254" s="126" t="n">
        <f aca="false">EXP(EXP(-$C$4*$K$4*4)*LN(F254)+(1-EXP(-$C$4*$K$4*4))*$G$4+$F$4^2/(4*$C$4)*(1-EXP(-2*$C$4*$K$4*4)))</f>
        <v>22.0776327778921</v>
      </c>
      <c r="K254" s="126" t="n">
        <f aca="false">MAX(0,AVERAGE(G254:J254)-$I$4)</f>
        <v>2.61862199154304</v>
      </c>
      <c r="L254" s="22" t="n">
        <f aca="false">$D$7*AVERAGE(A254,K254)</f>
        <v>2.4909102900004</v>
      </c>
    </row>
    <row r="255" customFormat="false" ht="12.75" hidden="true" customHeight="false" outlineLevel="0" collapsed="false">
      <c r="B255" s="124" t="n">
        <f aca="false">B254+1</f>
        <v>239</v>
      </c>
      <c r="C255" s="21" t="n">
        <f aca="false">$C$7</f>
        <v>3.29212628660779</v>
      </c>
      <c r="D255" s="21" t="n">
        <f aca="true">NORMSINV(RAND())</f>
        <v>0.00175455150413024</v>
      </c>
      <c r="E255" s="21" t="n">
        <f aca="false">$C$4*($G$4-C255)*$J$4+$F$4*SQRT($J$4)*D255+C255</f>
        <v>3.17208504410643</v>
      </c>
      <c r="F255" s="125" t="n">
        <f aca="false">EXP(E255)</f>
        <v>23.857175797796</v>
      </c>
      <c r="G255" s="126" t="n">
        <f aca="false">EXP(EXP(-$C$4*$K$4)*LN(F255)+(1-EXP(-$C$4*$K$4))*$G$4+$F$4^2/(4*$C$4)*(1-EXP(-2*$C$4*$K$4)))</f>
        <v>22.5779358841236</v>
      </c>
      <c r="H255" s="126" t="n">
        <f aca="false">EXP(EXP(-$C$4*$K$4*2)*LN(F255)+(1-EXP(-$C$4*$K$4*2))*$G$4+$F$4^2/(4*$C$4)*(1-EXP(-2*$C$4*$K$4*2)))</f>
        <v>21.5196426918502</v>
      </c>
      <c r="I255" s="126" t="n">
        <f aca="false">EXP(EXP(-$C$4*$K$4*3)*LN(F255)+(1-EXP(-$C$4*$K$4*3))*$G$4+$F$4^2/(4*$C$4)*(1-EXP(-2*$C$4*$K$4*3)))</f>
        <v>20.6611737545336</v>
      </c>
      <c r="J255" s="126" t="n">
        <f aca="false">EXP(EXP(-$C$4*$K$4*4)*LN(F255)+(1-EXP(-$C$4*$K$4*4))*$G$4+$F$4^2/(4*$C$4)*(1-EXP(-2*$C$4*$K$4*4)))</f>
        <v>19.9725957307824</v>
      </c>
      <c r="K255" s="126" t="n">
        <f aca="false">MAX(0,AVERAGE(G255:J255)-$I$4)</f>
        <v>0</v>
      </c>
      <c r="L255" s="22" t="n">
        <f aca="false">$D$7*AVERAGE(A255,K255)</f>
        <v>0</v>
      </c>
    </row>
    <row r="256" customFormat="false" ht="12.75" hidden="true" customHeight="false" outlineLevel="0" collapsed="false">
      <c r="B256" s="124" t="n">
        <f aca="false">B255+1</f>
        <v>240</v>
      </c>
      <c r="C256" s="21" t="n">
        <f aca="false">$C$7</f>
        <v>3.29212628660779</v>
      </c>
      <c r="D256" s="21" t="n">
        <f aca="true">NORMSINV(RAND())</f>
        <v>0.475125511797365</v>
      </c>
      <c r="E256" s="21" t="n">
        <f aca="false">$C$4*($G$4-C256)*$J$4+$F$4*SQRT($J$4)*D256+C256</f>
        <v>3.2952634084092</v>
      </c>
      <c r="F256" s="125" t="n">
        <f aca="false">EXP(E256)</f>
        <v>26.9845210836068</v>
      </c>
      <c r="G256" s="126" t="n">
        <f aca="false">EXP(EXP(-$C$4*$K$4)*LN(F256)+(1-EXP(-$C$4*$K$4))*$G$4+$F$4^2/(4*$C$4)*(1-EXP(-2*$C$4*$K$4)))</f>
        <v>24.8847964501862</v>
      </c>
      <c r="H256" s="126" t="n">
        <f aca="false">EXP(EXP(-$C$4*$K$4*2)*LN(F256)+(1-EXP(-$C$4*$K$4*2))*$G$4+$F$4^2/(4*$C$4)*(1-EXP(-2*$C$4*$K$4*2)))</f>
        <v>23.2382370126776</v>
      </c>
      <c r="I256" s="126" t="n">
        <f aca="false">EXP(EXP(-$C$4*$K$4*3)*LN(F256)+(1-EXP(-$C$4*$K$4*3))*$G$4+$F$4^2/(4*$C$4)*(1-EXP(-2*$C$4*$K$4*3)))</f>
        <v>21.9537385037857</v>
      </c>
      <c r="J256" s="126" t="n">
        <f aca="false">EXP(EXP(-$C$4*$K$4*4)*LN(F256)+(1-EXP(-$C$4*$K$4*4))*$G$4+$F$4^2/(4*$C$4)*(1-EXP(-2*$C$4*$K$4*4)))</f>
        <v>20.9530859269012</v>
      </c>
      <c r="K256" s="126" t="n">
        <f aca="false">MAX(0,AVERAGE(G256:J256)-$I$4)</f>
        <v>0.757464473387675</v>
      </c>
      <c r="L256" s="22" t="n">
        <f aca="false">$D$7*AVERAGE(A256,K256)</f>
        <v>0.720522495100294</v>
      </c>
    </row>
    <row r="257" customFormat="false" ht="12.75" hidden="true" customHeight="false" outlineLevel="0" collapsed="false">
      <c r="B257" s="124" t="n">
        <f aca="false">B256+1</f>
        <v>241</v>
      </c>
      <c r="C257" s="21" t="n">
        <f aca="false">$C$7</f>
        <v>3.29212628660779</v>
      </c>
      <c r="D257" s="21" t="n">
        <f aca="true">NORMSINV(RAND())</f>
        <v>0.0522812776968724</v>
      </c>
      <c r="E257" s="21" t="n">
        <f aca="false">$C$4*($G$4-C257)*$J$4+$F$4*SQRT($J$4)*D257+C257</f>
        <v>3.18523287109214</v>
      </c>
      <c r="F257" s="125" t="n">
        <f aca="false">EXP(E257)</f>
        <v>24.1729169240244</v>
      </c>
      <c r="G257" s="126" t="n">
        <f aca="false">EXP(EXP(-$C$4*$K$4)*LN(F257)+(1-EXP(-$C$4*$K$4))*$G$4+$F$4^2/(4*$C$4)*(1-EXP(-2*$C$4*$K$4)))</f>
        <v>22.8136043661705</v>
      </c>
      <c r="H257" s="126" t="n">
        <f aca="false">EXP(EXP(-$C$4*$K$4*2)*LN(F257)+(1-EXP(-$C$4*$K$4*2))*$G$4+$F$4^2/(4*$C$4)*(1-EXP(-2*$C$4*$K$4*2)))</f>
        <v>21.6968510016912</v>
      </c>
      <c r="I257" s="126" t="n">
        <f aca="false">EXP(EXP(-$C$4*$K$4*3)*LN(F257)+(1-EXP(-$C$4*$K$4*3))*$G$4+$F$4^2/(4*$C$4)*(1-EXP(-2*$C$4*$K$4*3)))</f>
        <v>20.7954303709723</v>
      </c>
      <c r="J257" s="126" t="n">
        <f aca="false">EXP(EXP(-$C$4*$K$4*4)*LN(F257)+(1-EXP(-$C$4*$K$4*4))*$G$4+$F$4^2/(4*$C$4)*(1-EXP(-2*$C$4*$K$4*4)))</f>
        <v>20.0750254000758</v>
      </c>
      <c r="K257" s="126" t="n">
        <f aca="false">MAX(0,AVERAGE(G257:J257)-$I$4)</f>
        <v>0</v>
      </c>
      <c r="L257" s="22" t="n">
        <f aca="false">$D$7*AVERAGE(A257,K257)</f>
        <v>0</v>
      </c>
    </row>
    <row r="258" customFormat="false" ht="12.75" hidden="true" customHeight="false" outlineLevel="0" collapsed="false">
      <c r="B258" s="124" t="n">
        <f aca="false">B257+1</f>
        <v>242</v>
      </c>
      <c r="C258" s="21" t="n">
        <f aca="false">$C$7</f>
        <v>3.29212628660779</v>
      </c>
      <c r="D258" s="21" t="n">
        <f aca="true">NORMSINV(RAND())</f>
        <v>1.25861089309482</v>
      </c>
      <c r="E258" s="21" t="n">
        <f aca="false">$C$4*($G$4-C258)*$J$4+$F$4*SQRT($J$4)*D258+C258</f>
        <v>3.49913828840515</v>
      </c>
      <c r="F258" s="125" t="n">
        <f aca="false">EXP(E258)</f>
        <v>33.0869282811277</v>
      </c>
      <c r="G258" s="126" t="n">
        <f aca="false">EXP(EXP(-$C$4*$K$4)*LN(F258)+(1-EXP(-$C$4*$K$4))*$G$4+$F$4^2/(4*$C$4)*(1-EXP(-2*$C$4*$K$4)))</f>
        <v>29.2322769202508</v>
      </c>
      <c r="H258" s="126" t="n">
        <f aca="false">EXP(EXP(-$C$4*$K$4*2)*LN(F258)+(1-EXP(-$C$4*$K$4*2))*$G$4+$F$4^2/(4*$C$4)*(1-EXP(-2*$C$4*$K$4*2)))</f>
        <v>26.389514194773</v>
      </c>
      <c r="I258" s="126" t="n">
        <f aca="false">EXP(EXP(-$C$4*$K$4*3)*LN(F258)+(1-EXP(-$C$4*$K$4*3))*$G$4+$F$4^2/(4*$C$4)*(1-EXP(-2*$C$4*$K$4*3)))</f>
        <v>24.273179445294</v>
      </c>
      <c r="J258" s="126" t="n">
        <f aca="false">EXP(EXP(-$C$4*$K$4*4)*LN(F258)+(1-EXP(-$C$4*$K$4*4))*$G$4+$F$4^2/(4*$C$4)*(1-EXP(-2*$C$4*$K$4*4)))</f>
        <v>22.6828065692595</v>
      </c>
      <c r="K258" s="126" t="n">
        <f aca="false">MAX(0,AVERAGE(G258:J258)-$I$4)</f>
        <v>3.64444428239434</v>
      </c>
      <c r="L258" s="22" t="n">
        <f aca="false">$D$7*AVERAGE(A258,K258)</f>
        <v>3.46670263736688</v>
      </c>
    </row>
    <row r="259" customFormat="false" ht="12.75" hidden="true" customHeight="false" outlineLevel="0" collapsed="false">
      <c r="B259" s="124" t="n">
        <f aca="false">B258+1</f>
        <v>243</v>
      </c>
      <c r="C259" s="21" t="n">
        <f aca="false">$C$7</f>
        <v>3.29212628660779</v>
      </c>
      <c r="D259" s="21" t="n">
        <f aca="true">NORMSINV(RAND())</f>
        <v>-1.4325162571842</v>
      </c>
      <c r="E259" s="21" t="n">
        <f aca="false">$C$4*($G$4-C259)*$J$4+$F$4*SQRT($J$4)*D259+C259</f>
        <v>2.79886584183006</v>
      </c>
      <c r="F259" s="125" t="n">
        <f aca="false">EXP(E259)</f>
        <v>16.4260065131084</v>
      </c>
      <c r="G259" s="126" t="n">
        <f aca="false">EXP(EXP(-$C$4*$K$4)*LN(F259)+(1-EXP(-$C$4*$K$4))*$G$4+$F$4^2/(4*$C$4)*(1-EXP(-2*$C$4*$K$4)))</f>
        <v>16.8139992479718</v>
      </c>
      <c r="H259" s="126" t="n">
        <f aca="false">EXP(EXP(-$C$4*$K$4*2)*LN(F259)+(1-EXP(-$C$4*$K$4*2))*$G$4+$F$4^2/(4*$C$4)*(1-EXP(-2*$C$4*$K$4*2)))</f>
        <v>17.0503263295419</v>
      </c>
      <c r="I259" s="126" t="n">
        <f aca="false">EXP(EXP(-$C$4*$K$4*3)*LN(F259)+(1-EXP(-$C$4*$K$4*3))*$G$4+$F$4^2/(4*$C$4)*(1-EXP(-2*$C$4*$K$4*3)))</f>
        <v>17.1912042200104</v>
      </c>
      <c r="J259" s="126" t="n">
        <f aca="false">EXP(EXP(-$C$4*$K$4*4)*LN(F259)+(1-EXP(-$C$4*$K$4*4))*$G$4+$F$4^2/(4*$C$4)*(1-EXP(-2*$C$4*$K$4*4)))</f>
        <v>17.273150572042</v>
      </c>
      <c r="K259" s="126" t="n">
        <f aca="false">MAX(0,AVERAGE(G259:J259)-$I$4)</f>
        <v>0</v>
      </c>
      <c r="L259" s="22" t="n">
        <f aca="false">$D$7*AVERAGE(A259,K259)</f>
        <v>0</v>
      </c>
    </row>
    <row r="260" customFormat="false" ht="12.75" hidden="true" customHeight="false" outlineLevel="0" collapsed="false">
      <c r="B260" s="124" t="n">
        <f aca="false">B259+1</f>
        <v>244</v>
      </c>
      <c r="C260" s="21" t="n">
        <f aca="false">$C$7</f>
        <v>3.29212628660779</v>
      </c>
      <c r="D260" s="21" t="n">
        <f aca="true">NORMSINV(RAND())</f>
        <v>-0.427925720542295</v>
      </c>
      <c r="E260" s="21" t="n">
        <f aca="false">$C$4*($G$4-C260)*$J$4+$F$4*SQRT($J$4)*D260+C260</f>
        <v>3.06027566515538</v>
      </c>
      <c r="F260" s="125" t="n">
        <f aca="false">EXP(E260)</f>
        <v>21.3334372368145</v>
      </c>
      <c r="G260" s="126" t="n">
        <f aca="false">EXP(EXP(-$C$4*$K$4)*LN(F260)+(1-EXP(-$C$4*$K$4))*$G$4+$F$4^2/(4*$C$4)*(1-EXP(-2*$C$4*$K$4)))</f>
        <v>20.6696874870855</v>
      </c>
      <c r="H260" s="126" t="n">
        <f aca="false">EXP(EXP(-$C$4*$K$4*2)*LN(F260)+(1-EXP(-$C$4*$K$4*2))*$G$4+$F$4^2/(4*$C$4)*(1-EXP(-2*$C$4*$K$4*2)))</f>
        <v>20.0699694115585</v>
      </c>
      <c r="I260" s="126" t="n">
        <f aca="false">EXP(EXP(-$C$4*$K$4*3)*LN(F260)+(1-EXP(-$C$4*$K$4*3))*$G$4+$F$4^2/(4*$C$4)*(1-EXP(-2*$C$4*$K$4*3)))</f>
        <v>19.5539202713324</v>
      </c>
      <c r="J260" s="126" t="n">
        <f aca="false">EXP(EXP(-$C$4*$K$4*4)*LN(F260)+(1-EXP(-$C$4*$K$4*4))*$G$4+$F$4^2/(4*$C$4)*(1-EXP(-2*$C$4*$K$4*4)))</f>
        <v>19.1223846359728</v>
      </c>
      <c r="K260" s="126" t="n">
        <f aca="false">MAX(0,AVERAGE(G260:J260)-$I$4)</f>
        <v>0</v>
      </c>
      <c r="L260" s="22" t="n">
        <f aca="false">$D$7*AVERAGE(A260,K260)</f>
        <v>0</v>
      </c>
    </row>
    <row r="261" customFormat="false" ht="12.75" hidden="true" customHeight="false" outlineLevel="0" collapsed="false">
      <c r="B261" s="124" t="n">
        <f aca="false">B260+1</f>
        <v>245</v>
      </c>
      <c r="C261" s="21" t="n">
        <f aca="false">$C$7</f>
        <v>3.29212628660779</v>
      </c>
      <c r="D261" s="21" t="n">
        <f aca="true">NORMSINV(RAND())</f>
        <v>0.323321795519447</v>
      </c>
      <c r="E261" s="21" t="n">
        <f aca="false">$C$4*($G$4-C261)*$J$4+$F$4*SQRT($J$4)*D261+C261</f>
        <v>3.25576175952349</v>
      </c>
      <c r="F261" s="125" t="n">
        <f aca="false">EXP(E261)</f>
        <v>25.9393665694108</v>
      </c>
      <c r="G261" s="126" t="n">
        <f aca="false">EXP(EXP(-$C$4*$K$4)*LN(F261)+(1-EXP(-$C$4*$K$4))*$G$4+$F$4^2/(4*$C$4)*(1-EXP(-2*$C$4*$K$4)))</f>
        <v>24.1204346926483</v>
      </c>
      <c r="H261" s="126" t="n">
        <f aca="false">EXP(EXP(-$C$4*$K$4*2)*LN(F261)+(1-EXP(-$C$4*$K$4*2))*$G$4+$F$4^2/(4*$C$4)*(1-EXP(-2*$C$4*$K$4*2)))</f>
        <v>22.6726596255819</v>
      </c>
      <c r="I261" s="126" t="n">
        <f aca="false">EXP(EXP(-$C$4*$K$4*3)*LN(F261)+(1-EXP(-$C$4*$K$4*3))*$G$4+$F$4^2/(4*$C$4)*(1-EXP(-2*$C$4*$K$4*3)))</f>
        <v>21.5306565862258</v>
      </c>
      <c r="J261" s="126" t="n">
        <f aca="false">EXP(EXP(-$C$4*$K$4*4)*LN(F261)+(1-EXP(-$C$4*$K$4*4))*$G$4+$F$4^2/(4*$C$4)*(1-EXP(-2*$C$4*$K$4*4)))</f>
        <v>20.6335231404369</v>
      </c>
      <c r="K261" s="126" t="n">
        <f aca="false">MAX(0,AVERAGE(G261:J261)-$I$4)</f>
        <v>0.239318511223221</v>
      </c>
      <c r="L261" s="22" t="n">
        <f aca="false">$D$7*AVERAGE(A261,K261)</f>
        <v>0.227646809703232</v>
      </c>
    </row>
    <row r="262" customFormat="false" ht="12.75" hidden="true" customHeight="false" outlineLevel="0" collapsed="false">
      <c r="B262" s="124" t="n">
        <f aca="false">B261+1</f>
        <v>246</v>
      </c>
      <c r="C262" s="21" t="n">
        <f aca="false">$C$7</f>
        <v>3.29212628660779</v>
      </c>
      <c r="D262" s="21" t="n">
        <f aca="true">NORMSINV(RAND())</f>
        <v>0.0566291646707781</v>
      </c>
      <c r="E262" s="21" t="n">
        <f aca="false">$C$4*($G$4-C262)*$J$4+$F$4*SQRT($J$4)*D262+C262</f>
        <v>3.18636425778576</v>
      </c>
      <c r="F262" s="125" t="n">
        <f aca="false">EXP(E262)</f>
        <v>24.2002813175145</v>
      </c>
      <c r="G262" s="126" t="n">
        <f aca="false">EXP(EXP(-$C$4*$K$4)*LN(F262)+(1-EXP(-$C$4*$K$4))*$G$4+$F$4^2/(4*$C$4)*(1-EXP(-2*$C$4*$K$4)))</f>
        <v>22.8339985120005</v>
      </c>
      <c r="H262" s="126" t="n">
        <f aca="false">EXP(EXP(-$C$4*$K$4*2)*LN(F262)+(1-EXP(-$C$4*$K$4*2))*$G$4+$F$4^2/(4*$C$4)*(1-EXP(-2*$C$4*$K$4*2)))</f>
        <v>21.7121680128579</v>
      </c>
      <c r="I262" s="126" t="n">
        <f aca="false">EXP(EXP(-$C$4*$K$4*3)*LN(F262)+(1-EXP(-$C$4*$K$4*3))*$G$4+$F$4^2/(4*$C$4)*(1-EXP(-2*$C$4*$K$4*3)))</f>
        <v>20.807024003198</v>
      </c>
      <c r="J262" s="126" t="n">
        <f aca="false">EXP(EXP(-$C$4*$K$4*4)*LN(F262)+(1-EXP(-$C$4*$K$4*4))*$G$4+$F$4^2/(4*$C$4)*(1-EXP(-2*$C$4*$K$4*4)))</f>
        <v>20.0838641076987</v>
      </c>
      <c r="K262" s="126" t="n">
        <f aca="false">MAX(0,AVERAGE(G262:J262)-$I$4)</f>
        <v>0</v>
      </c>
      <c r="L262" s="22" t="n">
        <f aca="false">$D$7*AVERAGE(A262,K262)</f>
        <v>0</v>
      </c>
    </row>
    <row r="263" customFormat="false" ht="12.75" hidden="true" customHeight="false" outlineLevel="0" collapsed="false">
      <c r="B263" s="124" t="n">
        <f aca="false">B262+1</f>
        <v>247</v>
      </c>
      <c r="C263" s="21" t="n">
        <f aca="false">$C$7</f>
        <v>3.29212628660779</v>
      </c>
      <c r="D263" s="21" t="n">
        <f aca="true">NORMSINV(RAND())</f>
        <v>0.406565818304775</v>
      </c>
      <c r="E263" s="21" t="n">
        <f aca="false">$C$4*($G$4-C263)*$J$4+$F$4*SQRT($J$4)*D263+C263</f>
        <v>3.27742312750924</v>
      </c>
      <c r="F263" s="125" t="n">
        <f aca="false">EXP(E263)</f>
        <v>26.5073784817189</v>
      </c>
      <c r="G263" s="126" t="n">
        <f aca="false">EXP(EXP(-$C$4*$K$4)*LN(F263)+(1-EXP(-$C$4*$K$4))*$G$4+$F$4^2/(4*$C$4)*(1-EXP(-2*$C$4*$K$4)))</f>
        <v>24.5366305041476</v>
      </c>
      <c r="H263" s="126" t="n">
        <f aca="false">EXP(EXP(-$C$4*$K$4*2)*LN(F263)+(1-EXP(-$C$4*$K$4*2))*$G$4+$F$4^2/(4*$C$4)*(1-EXP(-2*$C$4*$K$4*2)))</f>
        <v>22.9810768396055</v>
      </c>
      <c r="I263" s="126" t="n">
        <f aca="false">EXP(EXP(-$C$4*$K$4*3)*LN(F263)+(1-EXP(-$C$4*$K$4*3))*$G$4+$F$4^2/(4*$C$4)*(1-EXP(-2*$C$4*$K$4*3)))</f>
        <v>21.7616405880485</v>
      </c>
      <c r="J263" s="126" t="n">
        <f aca="false">EXP(EXP(-$C$4*$K$4*4)*LN(F263)+(1-EXP(-$C$4*$K$4*4))*$G$4+$F$4^2/(4*$C$4)*(1-EXP(-2*$C$4*$K$4*4)))</f>
        <v>20.808152245239</v>
      </c>
      <c r="K263" s="126" t="n">
        <f aca="false">MAX(0,AVERAGE(G263:J263)-$I$4)</f>
        <v>0.52187504426017</v>
      </c>
      <c r="L263" s="22" t="n">
        <f aca="false">$D$7*AVERAGE(A263,K263)</f>
        <v>0.496422898012886</v>
      </c>
    </row>
    <row r="264" customFormat="false" ht="12.75" hidden="true" customHeight="false" outlineLevel="0" collapsed="false">
      <c r="B264" s="124" t="n">
        <f aca="false">B263+1</f>
        <v>248</v>
      </c>
      <c r="C264" s="21" t="n">
        <f aca="false">$C$7</f>
        <v>3.29212628660779</v>
      </c>
      <c r="D264" s="21" t="n">
        <f aca="true">NORMSINV(RAND())</f>
        <v>-0.953398356536719</v>
      </c>
      <c r="E264" s="21" t="n">
        <f aca="false">$C$4*($G$4-C264)*$J$4+$F$4*SQRT($J$4)*D264+C264</f>
        <v>2.9235396479152</v>
      </c>
      <c r="F264" s="125" t="n">
        <f aca="false">EXP(E264)</f>
        <v>18.6070333793076</v>
      </c>
      <c r="G264" s="126" t="n">
        <f aca="false">EXP(EXP(-$C$4*$K$4)*LN(F264)+(1-EXP(-$C$4*$K$4))*$G$4+$F$4^2/(4*$C$4)*(1-EXP(-2*$C$4*$K$4)))</f>
        <v>18.5538402757472</v>
      </c>
      <c r="H264" s="126" t="n">
        <f aca="false">EXP(EXP(-$C$4*$K$4*2)*LN(F264)+(1-EXP(-$C$4*$K$4*2))*$G$4+$F$4^2/(4*$C$4)*(1-EXP(-2*$C$4*$K$4*2)))</f>
        <v>18.4291761226199</v>
      </c>
      <c r="I264" s="126" t="n">
        <f aca="false">EXP(EXP(-$C$4*$K$4*3)*LN(F264)+(1-EXP(-$C$4*$K$4*3))*$G$4+$F$4^2/(4*$C$4)*(1-EXP(-2*$C$4*$K$4*3)))</f>
        <v>18.2801493619402</v>
      </c>
      <c r="J264" s="126" t="n">
        <f aca="false">EXP(EXP(-$C$4*$K$4*4)*LN(F264)+(1-EXP(-$C$4*$K$4*4))*$G$4+$F$4^2/(4*$C$4)*(1-EXP(-2*$C$4*$K$4*4)))</f>
        <v>18.13166667591</v>
      </c>
      <c r="K264" s="126" t="n">
        <f aca="false">MAX(0,AVERAGE(G264:J264)-$I$4)</f>
        <v>0</v>
      </c>
      <c r="L264" s="22" t="n">
        <f aca="false">$D$7*AVERAGE(A264,K264)</f>
        <v>0</v>
      </c>
    </row>
    <row r="265" customFormat="false" ht="12.75" hidden="true" customHeight="false" outlineLevel="0" collapsed="false">
      <c r="B265" s="124" t="n">
        <f aca="false">B264+1</f>
        <v>249</v>
      </c>
      <c r="C265" s="21" t="n">
        <f aca="false">$C$7</f>
        <v>3.29212628660779</v>
      </c>
      <c r="D265" s="21" t="n">
        <f aca="true">NORMSINV(RAND())</f>
        <v>0.652377756684213</v>
      </c>
      <c r="E265" s="21" t="n">
        <f aca="false">$C$4*($G$4-C265)*$J$4+$F$4*SQRT($J$4)*D265+C265</f>
        <v>3.34138715368633</v>
      </c>
      <c r="F265" s="125" t="n">
        <f aca="false">EXP(E265)</f>
        <v>28.2582981331571</v>
      </c>
      <c r="G265" s="126" t="n">
        <f aca="false">EXP(EXP(-$C$4*$K$4)*LN(F265)+(1-EXP(-$C$4*$K$4))*$G$4+$F$4^2/(4*$C$4)*(1-EXP(-2*$C$4*$K$4)))</f>
        <v>25.8080039719725</v>
      </c>
      <c r="H265" s="126" t="n">
        <f aca="false">EXP(EXP(-$C$4*$K$4*2)*LN(F265)+(1-EXP(-$C$4*$K$4*2))*$G$4+$F$4^2/(4*$C$4)*(1-EXP(-2*$C$4*$K$4*2)))</f>
        <v>23.9165076510285</v>
      </c>
      <c r="I265" s="126" t="n">
        <f aca="false">EXP(EXP(-$C$4*$K$4*3)*LN(F265)+(1-EXP(-$C$4*$K$4*3))*$G$4+$F$4^2/(4*$C$4)*(1-EXP(-2*$C$4*$K$4*3)))</f>
        <v>22.458278840362</v>
      </c>
      <c r="J265" s="126" t="n">
        <f aca="false">EXP(EXP(-$C$4*$K$4*4)*LN(F265)+(1-EXP(-$C$4*$K$4*4))*$G$4+$F$4^2/(4*$C$4)*(1-EXP(-2*$C$4*$K$4*4)))</f>
        <v>21.3324892815378</v>
      </c>
      <c r="K265" s="126" t="n">
        <f aca="false">MAX(0,AVERAGE(G265:J265)-$I$4)</f>
        <v>1.37881993622522</v>
      </c>
      <c r="L265" s="22" t="n">
        <f aca="false">$D$7*AVERAGE(A265,K265)</f>
        <v>1.31157409442562</v>
      </c>
    </row>
    <row r="266" customFormat="false" ht="12.75" hidden="true" customHeight="false" outlineLevel="0" collapsed="false">
      <c r="B266" s="124" t="n">
        <f aca="false">B265+1</f>
        <v>250</v>
      </c>
      <c r="C266" s="21" t="n">
        <f aca="false">$C$7</f>
        <v>3.29212628660779</v>
      </c>
      <c r="D266" s="21" t="n">
        <f aca="true">NORMSINV(RAND())</f>
        <v>-1.22393738149636</v>
      </c>
      <c r="E266" s="21" t="n">
        <f aca="false">$C$4*($G$4-C266)*$J$4+$F$4*SQRT($J$4)*D266+C266</f>
        <v>2.85314125559736</v>
      </c>
      <c r="F266" s="125" t="n">
        <f aca="false">EXP(E266)</f>
        <v>17.3421725648989</v>
      </c>
      <c r="G266" s="126" t="n">
        <f aca="false">EXP(EXP(-$C$4*$K$4)*LN(F266)+(1-EXP(-$C$4*$K$4))*$G$4+$F$4^2/(4*$C$4)*(1-EXP(-2*$C$4*$K$4)))</f>
        <v>17.5504133238296</v>
      </c>
      <c r="H266" s="126" t="n">
        <f aca="false">EXP(EXP(-$C$4*$K$4*2)*LN(F266)+(1-EXP(-$C$4*$K$4*2))*$G$4+$F$4^2/(4*$C$4)*(1-EXP(-2*$C$4*$K$4*2)))</f>
        <v>17.6374383734908</v>
      </c>
      <c r="I266" s="126" t="n">
        <f aca="false">EXP(EXP(-$C$4*$K$4*3)*LN(F266)+(1-EXP(-$C$4*$K$4*3))*$G$4+$F$4^2/(4*$C$4)*(1-EXP(-2*$C$4*$K$4*3)))</f>
        <v>17.6570561347382</v>
      </c>
      <c r="J266" s="126" t="n">
        <f aca="false">EXP(EXP(-$C$4*$K$4*4)*LN(F266)+(1-EXP(-$C$4*$K$4*4))*$G$4+$F$4^2/(4*$C$4)*(1-EXP(-2*$C$4*$K$4*4)))</f>
        <v>17.6417836020358</v>
      </c>
      <c r="K266" s="126" t="n">
        <f aca="false">MAX(0,AVERAGE(G266:J266)-$I$4)</f>
        <v>0</v>
      </c>
      <c r="L266" s="22" t="n">
        <f aca="false">$D$7*AVERAGE(A266,K266)</f>
        <v>0</v>
      </c>
    </row>
    <row r="267" customFormat="false" ht="12.75" hidden="true" customHeight="false" outlineLevel="0" collapsed="false">
      <c r="B267" s="124" t="n">
        <f aca="false">B266+1</f>
        <v>251</v>
      </c>
      <c r="C267" s="21" t="n">
        <f aca="false">$C$7</f>
        <v>3.29212628660779</v>
      </c>
      <c r="D267" s="21" t="n">
        <f aca="true">NORMSINV(RAND())</f>
        <v>1.89081533513479</v>
      </c>
      <c r="E267" s="21" t="n">
        <f aca="false">$C$4*($G$4-C267)*$J$4+$F$4*SQRT($J$4)*D267+C267</f>
        <v>3.66364755409223</v>
      </c>
      <c r="F267" s="125" t="n">
        <f aca="false">EXP(E267)</f>
        <v>39.0033505544585</v>
      </c>
      <c r="G267" s="126" t="n">
        <f aca="false">EXP(EXP(-$C$4*$K$4)*LN(F267)+(1-EXP(-$C$4*$K$4))*$G$4+$F$4^2/(4*$C$4)*(1-EXP(-2*$C$4*$K$4)))</f>
        <v>33.2880912032975</v>
      </c>
      <c r="H267" s="126" t="n">
        <f aca="false">EXP(EXP(-$C$4*$K$4*2)*LN(F267)+(1-EXP(-$C$4*$K$4*2))*$G$4+$F$4^2/(4*$C$4)*(1-EXP(-2*$C$4*$K$4*2)))</f>
        <v>29.2412380231859</v>
      </c>
      <c r="I267" s="126" t="n">
        <f aca="false">EXP(EXP(-$C$4*$K$4*3)*LN(F267)+(1-EXP(-$C$4*$K$4*3))*$G$4+$F$4^2/(4*$C$4)*(1-EXP(-2*$C$4*$K$4*3)))</f>
        <v>26.3222334948624</v>
      </c>
      <c r="J267" s="126" t="n">
        <f aca="false">EXP(EXP(-$C$4*$K$4*4)*LN(F267)+(1-EXP(-$C$4*$K$4*4))*$G$4+$F$4^2/(4*$C$4)*(1-EXP(-2*$C$4*$K$4*4)))</f>
        <v>24.1820973825687</v>
      </c>
      <c r="K267" s="126" t="n">
        <f aca="false">MAX(0,AVERAGE(G267:J267)-$I$4)</f>
        <v>6.25841502597862</v>
      </c>
      <c r="L267" s="22" t="n">
        <f aca="false">$D$7*AVERAGE(A267,K267)</f>
        <v>5.95318852344826</v>
      </c>
    </row>
    <row r="268" customFormat="false" ht="12.75" hidden="true" customHeight="false" outlineLevel="0" collapsed="false">
      <c r="B268" s="124" t="n">
        <f aca="false">B267+1</f>
        <v>252</v>
      </c>
      <c r="C268" s="21" t="n">
        <f aca="false">$C$7</f>
        <v>3.29212628660779</v>
      </c>
      <c r="D268" s="21" t="n">
        <f aca="true">NORMSINV(RAND())</f>
        <v>-0.362860494134157</v>
      </c>
      <c r="E268" s="21" t="n">
        <f aca="false">$C$4*($G$4-C268)*$J$4+$F$4*SQRT($J$4)*D268+C268</f>
        <v>3.07720663227043</v>
      </c>
      <c r="F268" s="125" t="n">
        <f aca="false">EXP(E268)</f>
        <v>21.697707987464</v>
      </c>
      <c r="G268" s="126" t="n">
        <f aca="false">EXP(EXP(-$C$4*$K$4)*LN(F268)+(1-EXP(-$C$4*$K$4))*$G$4+$F$4^2/(4*$C$4)*(1-EXP(-2*$C$4*$K$4)))</f>
        <v>20.947933566174</v>
      </c>
      <c r="H268" s="126" t="n">
        <f aca="false">EXP(EXP(-$C$4*$K$4*2)*LN(F268)+(1-EXP(-$C$4*$K$4*2))*$G$4+$F$4^2/(4*$C$4)*(1-EXP(-2*$C$4*$K$4*2)))</f>
        <v>20.2830464918894</v>
      </c>
      <c r="I268" s="126" t="n">
        <f aca="false">EXP(EXP(-$C$4*$K$4*3)*LN(F268)+(1-EXP(-$C$4*$K$4*3))*$G$4+$F$4^2/(4*$C$4)*(1-EXP(-2*$C$4*$K$4*3)))</f>
        <v>19.7176952406705</v>
      </c>
      <c r="J268" s="126" t="n">
        <f aca="false">EXP(EXP(-$C$4*$K$4*4)*LN(F268)+(1-EXP(-$C$4*$K$4*4))*$G$4+$F$4^2/(4*$C$4)*(1-EXP(-2*$C$4*$K$4*4)))</f>
        <v>19.2487654141416</v>
      </c>
      <c r="K268" s="126" t="n">
        <f aca="false">MAX(0,AVERAGE(G268:J268)-$I$4)</f>
        <v>0</v>
      </c>
      <c r="L268" s="22" t="n">
        <f aca="false">$D$7*AVERAGE(A268,K268)</f>
        <v>0</v>
      </c>
    </row>
    <row r="269" customFormat="false" ht="12.75" hidden="true" customHeight="false" outlineLevel="0" collapsed="false">
      <c r="B269" s="124" t="n">
        <f aca="false">B268+1</f>
        <v>253</v>
      </c>
      <c r="C269" s="21" t="n">
        <f aca="false">$C$7</f>
        <v>3.29212628660779</v>
      </c>
      <c r="D269" s="21" t="n">
        <f aca="true">NORMSINV(RAND())</f>
        <v>-0.247809905699541</v>
      </c>
      <c r="E269" s="21" t="n">
        <f aca="false">$C$4*($G$4-C269)*$J$4+$F$4*SQRT($J$4)*D269+C269</f>
        <v>3.10714455513471</v>
      </c>
      <c r="F269" s="125" t="n">
        <f aca="false">EXP(E269)</f>
        <v>22.3571136634242</v>
      </c>
      <c r="G269" s="126" t="n">
        <f aca="false">EXP(EXP(-$C$4*$K$4)*LN(F269)+(1-EXP(-$C$4*$K$4))*$G$4+$F$4^2/(4*$C$4)*(1-EXP(-2*$C$4*$K$4)))</f>
        <v>21.4491367099058</v>
      </c>
      <c r="H269" s="126" t="n">
        <f aca="false">EXP(EXP(-$C$4*$K$4*2)*LN(F269)+(1-EXP(-$C$4*$K$4*2))*$G$4+$F$4^2/(4*$C$4)*(1-EXP(-2*$C$4*$K$4*2)))</f>
        <v>20.6653683677941</v>
      </c>
      <c r="I269" s="126" t="n">
        <f aca="false">EXP(EXP(-$C$4*$K$4*3)*LN(F269)+(1-EXP(-$C$4*$K$4*3))*$G$4+$F$4^2/(4*$C$4)*(1-EXP(-2*$C$4*$K$4*3)))</f>
        <v>20.0106521900109</v>
      </c>
      <c r="J269" s="126" t="n">
        <f aca="false">EXP(EXP(-$C$4*$K$4*4)*LN(F269)+(1-EXP(-$C$4*$K$4*4))*$G$4+$F$4^2/(4*$C$4)*(1-EXP(-2*$C$4*$K$4*4)))</f>
        <v>19.4742839891126</v>
      </c>
      <c r="K269" s="126" t="n">
        <f aca="false">MAX(0,AVERAGE(G269:J269)-$I$4)</f>
        <v>0</v>
      </c>
      <c r="L269" s="22" t="n">
        <f aca="false">$D$7*AVERAGE(A269,K269)</f>
        <v>0</v>
      </c>
    </row>
    <row r="270" customFormat="false" ht="12.75" hidden="true" customHeight="false" outlineLevel="0" collapsed="false">
      <c r="B270" s="124" t="n">
        <f aca="false">B269+1</f>
        <v>254</v>
      </c>
      <c r="C270" s="21" t="n">
        <f aca="false">$C$7</f>
        <v>3.29212628660779</v>
      </c>
      <c r="D270" s="21" t="n">
        <f aca="true">NORMSINV(RAND())</f>
        <v>0.928115940530866</v>
      </c>
      <c r="E270" s="21" t="n">
        <f aca="false">$C$4*($G$4-C270)*$J$4+$F$4*SQRT($J$4)*D270+C270</f>
        <v>3.41313844667018</v>
      </c>
      <c r="F270" s="125" t="n">
        <f aca="false">EXP(E270)</f>
        <v>30.3603793245436</v>
      </c>
      <c r="G270" s="126" t="n">
        <f aca="false">EXP(EXP(-$C$4*$K$4)*LN(F270)+(1-EXP(-$C$4*$K$4))*$G$4+$F$4^2/(4*$C$4)*(1-EXP(-2*$C$4*$K$4)))</f>
        <v>27.3127181447181</v>
      </c>
      <c r="H270" s="126" t="n">
        <f aca="false">EXP(EXP(-$C$4*$K$4*2)*LN(F270)+(1-EXP(-$C$4*$K$4*2))*$G$4+$F$4^2/(4*$C$4)*(1-EXP(-2*$C$4*$K$4*2)))</f>
        <v>25.0112078465384</v>
      </c>
      <c r="I270" s="126" t="n">
        <f aca="false">EXP(EXP(-$C$4*$K$4*3)*LN(F270)+(1-EXP(-$C$4*$K$4*3))*$G$4+$F$4^2/(4*$C$4)*(1-EXP(-2*$C$4*$K$4*3)))</f>
        <v>23.26630191156</v>
      </c>
      <c r="J270" s="126" t="n">
        <f aca="false">EXP(EXP(-$C$4*$K$4*4)*LN(F270)+(1-EXP(-$C$4*$K$4*4))*$G$4+$F$4^2/(4*$C$4)*(1-EXP(-2*$C$4*$K$4*4)))</f>
        <v>21.9364007774551</v>
      </c>
      <c r="K270" s="126" t="n">
        <f aca="false">MAX(0,AVERAGE(G270:J270)-$I$4)</f>
        <v>2.3816571700679</v>
      </c>
      <c r="L270" s="22" t="n">
        <f aca="false">$D$7*AVERAGE(A270,K270)</f>
        <v>2.26550237924168</v>
      </c>
    </row>
    <row r="271" customFormat="false" ht="12.75" hidden="true" customHeight="false" outlineLevel="0" collapsed="false">
      <c r="B271" s="124" t="n">
        <f aca="false">B270+1</f>
        <v>255</v>
      </c>
      <c r="C271" s="21" t="n">
        <f aca="false">$C$7</f>
        <v>3.29212628660779</v>
      </c>
      <c r="D271" s="21" t="n">
        <f aca="true">NORMSINV(RAND())</f>
        <v>-0.030004477703589</v>
      </c>
      <c r="E271" s="21" t="n">
        <f aca="false">$C$4*($G$4-C271)*$J$4+$F$4*SQRT($J$4)*D271+C271</f>
        <v>3.16382085893709</v>
      </c>
      <c r="F271" s="125" t="n">
        <f aca="false">EXP(E271)</f>
        <v>23.6608281236451</v>
      </c>
      <c r="G271" s="126" t="n">
        <f aca="false">EXP(EXP(-$C$4*$K$4)*LN(F271)+(1-EXP(-$C$4*$K$4))*$G$4+$F$4^2/(4*$C$4)*(1-EXP(-2*$C$4*$K$4)))</f>
        <v>22.4310519652143</v>
      </c>
      <c r="H271" s="126" t="n">
        <f aca="false">EXP(EXP(-$C$4*$K$4*2)*LN(F271)+(1-EXP(-$C$4*$K$4*2))*$G$4+$F$4^2/(4*$C$4)*(1-EXP(-2*$C$4*$K$4*2)))</f>
        <v>21.4089983455516</v>
      </c>
      <c r="I271" s="126" t="n">
        <f aca="false">EXP(EXP(-$C$4*$K$4*3)*LN(F271)+(1-EXP(-$C$4*$K$4*3))*$G$4+$F$4^2/(4*$C$4)*(1-EXP(-2*$C$4*$K$4*3)))</f>
        <v>20.5772295356419</v>
      </c>
      <c r="J271" s="126" t="n">
        <f aca="false">EXP(EXP(-$C$4*$K$4*4)*LN(F271)+(1-EXP(-$C$4*$K$4*4))*$G$4+$F$4^2/(4*$C$4)*(1-EXP(-2*$C$4*$K$4*4)))</f>
        <v>19.9084803026966</v>
      </c>
      <c r="K271" s="126" t="n">
        <f aca="false">MAX(0,AVERAGE(G271:J271)-$I$4)</f>
        <v>0</v>
      </c>
      <c r="L271" s="22" t="n">
        <f aca="false">$D$7*AVERAGE(A271,K271)</f>
        <v>0</v>
      </c>
    </row>
    <row r="272" customFormat="false" ht="12.75" hidden="true" customHeight="false" outlineLevel="0" collapsed="false">
      <c r="B272" s="124" t="n">
        <f aca="false">B271+1</f>
        <v>256</v>
      </c>
      <c r="C272" s="21" t="n">
        <f aca="false">$C$7</f>
        <v>3.29212628660779</v>
      </c>
      <c r="D272" s="21" t="n">
        <f aca="true">NORMSINV(RAND())</f>
        <v>-0.0681608932307804</v>
      </c>
      <c r="E272" s="21" t="n">
        <f aca="false">$C$4*($G$4-C272)*$J$4+$F$4*SQRT($J$4)*D272+C272</f>
        <v>3.15389197599635</v>
      </c>
      <c r="F272" s="125" t="n">
        <f aca="false">EXP(E272)</f>
        <v>23.4270649549079</v>
      </c>
      <c r="G272" s="126" t="n">
        <f aca="false">EXP(EXP(-$C$4*$K$4)*LN(F272)+(1-EXP(-$C$4*$K$4))*$G$4+$F$4^2/(4*$C$4)*(1-EXP(-2*$C$4*$K$4)))</f>
        <v>22.2558435923102</v>
      </c>
      <c r="H272" s="126" t="n">
        <f aca="false">EXP(EXP(-$C$4*$K$4*2)*LN(F272)+(1-EXP(-$C$4*$K$4*2))*$G$4+$F$4^2/(4*$C$4)*(1-EXP(-2*$C$4*$K$4*2)))</f>
        <v>21.2768183884137</v>
      </c>
      <c r="I272" s="126" t="n">
        <f aca="false">EXP(EXP(-$C$4*$K$4*3)*LN(F272)+(1-EXP(-$C$4*$K$4*3))*$G$4+$F$4^2/(4*$C$4)*(1-EXP(-2*$C$4*$K$4*3)))</f>
        <v>20.4768269006276</v>
      </c>
      <c r="J272" s="126" t="n">
        <f aca="false">EXP(EXP(-$C$4*$K$4*4)*LN(F272)+(1-EXP(-$C$4*$K$4*4))*$G$4+$F$4^2/(4*$C$4)*(1-EXP(-2*$C$4*$K$4*4)))</f>
        <v>19.8317218986513</v>
      </c>
      <c r="K272" s="126" t="n">
        <f aca="false">MAX(0,AVERAGE(G272:J272)-$I$4)</f>
        <v>0</v>
      </c>
      <c r="L272" s="22" t="n">
        <f aca="false">$D$7*AVERAGE(A272,K272)</f>
        <v>0</v>
      </c>
    </row>
    <row r="273" customFormat="false" ht="12.75" hidden="true" customHeight="false" outlineLevel="0" collapsed="false">
      <c r="B273" s="124" t="n">
        <f aca="false">B272+1</f>
        <v>257</v>
      </c>
      <c r="C273" s="21" t="n">
        <f aca="false">$C$7</f>
        <v>3.29212628660779</v>
      </c>
      <c r="D273" s="21" t="n">
        <f aca="true">NORMSINV(RAND())</f>
        <v>-1.16611506593335</v>
      </c>
      <c r="E273" s="21" t="n">
        <f aca="false">$C$4*($G$4-C273)*$J$4+$F$4*SQRT($J$4)*D273+C273</f>
        <v>2.86818750652673</v>
      </c>
      <c r="F273" s="125" t="n">
        <f aca="false">EXP(E273)</f>
        <v>17.6050801719392</v>
      </c>
      <c r="G273" s="126" t="n">
        <f aca="false">EXP(EXP(-$C$4*$K$4)*LN(F273)+(1-EXP(-$C$4*$K$4))*$G$4+$F$4^2/(4*$C$4)*(1-EXP(-2*$C$4*$K$4)))</f>
        <v>17.7602131476535</v>
      </c>
      <c r="H273" s="126" t="n">
        <f aca="false">EXP(EXP(-$C$4*$K$4*2)*LN(F273)+(1-EXP(-$C$4*$K$4*2))*$G$4+$F$4^2/(4*$C$4)*(1-EXP(-2*$C$4*$K$4*2)))</f>
        <v>17.8037476092795</v>
      </c>
      <c r="I273" s="126" t="n">
        <f aca="false">EXP(EXP(-$C$4*$K$4*3)*LN(F273)+(1-EXP(-$C$4*$K$4*3))*$G$4+$F$4^2/(4*$C$4)*(1-EXP(-2*$C$4*$K$4*3)))</f>
        <v>17.7884202182924</v>
      </c>
      <c r="J273" s="126" t="n">
        <f aca="false">EXP(EXP(-$C$4*$K$4*4)*LN(F273)+(1-EXP(-$C$4*$K$4*4))*$G$4+$F$4^2/(4*$C$4)*(1-EXP(-2*$C$4*$K$4*4)))</f>
        <v>17.7453618605393</v>
      </c>
      <c r="K273" s="126" t="n">
        <f aca="false">MAX(0,AVERAGE(G273:J273)-$I$4)</f>
        <v>0</v>
      </c>
      <c r="L273" s="22" t="n">
        <f aca="false">$D$7*AVERAGE(A273,K273)</f>
        <v>0</v>
      </c>
    </row>
    <row r="274" customFormat="false" ht="12.75" hidden="true" customHeight="false" outlineLevel="0" collapsed="false">
      <c r="B274" s="124" t="n">
        <f aca="false">B273+1</f>
        <v>258</v>
      </c>
      <c r="C274" s="21" t="n">
        <f aca="false">$C$7</f>
        <v>3.29212628660779</v>
      </c>
      <c r="D274" s="21" t="n">
        <f aca="true">NORMSINV(RAND())</f>
        <v>-0.289827512972923</v>
      </c>
      <c r="E274" s="21" t="n">
        <f aca="false">$C$4*($G$4-C274)*$J$4+$F$4*SQRT($J$4)*D274+C274</f>
        <v>3.09621093104284</v>
      </c>
      <c r="F274" s="125" t="n">
        <f aca="false">EXP(E274)</f>
        <v>22.1140008607351</v>
      </c>
      <c r="G274" s="126" t="n">
        <f aca="false">EXP(EXP(-$C$4*$K$4)*LN(F274)+(1-EXP(-$C$4*$K$4))*$G$4+$F$4^2/(4*$C$4)*(1-EXP(-2*$C$4*$K$4)))</f>
        <v>21.2647172673363</v>
      </c>
      <c r="H274" s="126" t="n">
        <f aca="false">EXP(EXP(-$C$4*$K$4*2)*LN(F274)+(1-EXP(-$C$4*$K$4*2))*$G$4+$F$4^2/(4*$C$4)*(1-EXP(-2*$C$4*$K$4*2)))</f>
        <v>20.524912393653</v>
      </c>
      <c r="I274" s="126" t="n">
        <f aca="false">EXP(EXP(-$C$4*$K$4*3)*LN(F274)+(1-EXP(-$C$4*$K$4*3))*$G$4+$F$4^2/(4*$C$4)*(1-EXP(-2*$C$4*$K$4*3)))</f>
        <v>19.9031602720528</v>
      </c>
      <c r="J274" s="126" t="n">
        <f aca="false">EXP(EXP(-$C$4*$K$4*4)*LN(F274)+(1-EXP(-$C$4*$K$4*4))*$G$4+$F$4^2/(4*$C$4)*(1-EXP(-2*$C$4*$K$4*4)))</f>
        <v>19.3916177375958</v>
      </c>
      <c r="K274" s="126" t="n">
        <f aca="false">MAX(0,AVERAGE(G274:J274)-$I$4)</f>
        <v>0</v>
      </c>
      <c r="L274" s="22" t="n">
        <f aca="false">$D$7*AVERAGE(A274,K274)</f>
        <v>0</v>
      </c>
    </row>
    <row r="275" customFormat="false" ht="12.75" hidden="true" customHeight="false" outlineLevel="0" collapsed="false">
      <c r="B275" s="124" t="n">
        <f aca="false">B274+1</f>
        <v>259</v>
      </c>
      <c r="C275" s="21" t="n">
        <f aca="false">$C$7</f>
        <v>3.29212628660779</v>
      </c>
      <c r="D275" s="21" t="n">
        <f aca="true">NORMSINV(RAND())</f>
        <v>-1.23918809352034</v>
      </c>
      <c r="E275" s="21" t="n">
        <f aca="false">$C$4*($G$4-C275)*$J$4+$F$4*SQRT($J$4)*D275+C275</f>
        <v>2.84917278706181</v>
      </c>
      <c r="F275" s="125" t="n">
        <f aca="false">EXP(E275)</f>
        <v>17.2734870769784</v>
      </c>
      <c r="G275" s="126" t="n">
        <f aca="false">EXP(EXP(-$C$4*$K$4)*LN(F275)+(1-EXP(-$C$4*$K$4))*$G$4+$F$4^2/(4*$C$4)*(1-EXP(-2*$C$4*$K$4)))</f>
        <v>17.495492583484</v>
      </c>
      <c r="H275" s="126" t="n">
        <f aca="false">EXP(EXP(-$C$4*$K$4*2)*LN(F275)+(1-EXP(-$C$4*$K$4*2))*$G$4+$F$4^2/(4*$C$4)*(1-EXP(-2*$C$4*$K$4*2)))</f>
        <v>17.5938335983346</v>
      </c>
      <c r="I275" s="126" t="n">
        <f aca="false">EXP(EXP(-$C$4*$K$4*3)*LN(F275)+(1-EXP(-$C$4*$K$4*3))*$G$4+$F$4^2/(4*$C$4)*(1-EXP(-2*$C$4*$K$4*3)))</f>
        <v>17.6225706530645</v>
      </c>
      <c r="J275" s="126" t="n">
        <f aca="false">EXP(EXP(-$C$4*$K$4*4)*LN(F275)+(1-EXP(-$C$4*$K$4*4))*$G$4+$F$4^2/(4*$C$4)*(1-EXP(-2*$C$4*$K$4*4)))</f>
        <v>17.6145656021743</v>
      </c>
      <c r="K275" s="126" t="n">
        <f aca="false">MAX(0,AVERAGE(G275:J275)-$I$4)</f>
        <v>0</v>
      </c>
      <c r="L275" s="22" t="n">
        <f aca="false">$D$7*AVERAGE(A275,K275)</f>
        <v>0</v>
      </c>
    </row>
    <row r="276" customFormat="false" ht="12.75" hidden="true" customHeight="false" outlineLevel="0" collapsed="false">
      <c r="B276" s="124" t="n">
        <f aca="false">B275+1</f>
        <v>260</v>
      </c>
      <c r="C276" s="21" t="n">
        <f aca="false">$C$7</f>
        <v>3.29212628660779</v>
      </c>
      <c r="D276" s="21" t="n">
        <f aca="true">NORMSINV(RAND())</f>
        <v>0.365204104198357</v>
      </c>
      <c r="E276" s="21" t="n">
        <f aca="false">$C$4*($G$4-C276)*$J$4+$F$4*SQRT($J$4)*D276+C276</f>
        <v>3.26666017685161</v>
      </c>
      <c r="F276" s="125" t="n">
        <f aca="false">EXP(E276)</f>
        <v>26.2236107036797</v>
      </c>
      <c r="G276" s="126" t="n">
        <f aca="false">EXP(EXP(-$C$4*$K$4)*LN(F276)+(1-EXP(-$C$4*$K$4))*$G$4+$F$4^2/(4*$C$4)*(1-EXP(-2*$C$4*$K$4)))</f>
        <v>24.3289440125171</v>
      </c>
      <c r="H276" s="126" t="n">
        <f aca="false">EXP(EXP(-$C$4*$K$4*2)*LN(F276)+(1-EXP(-$C$4*$K$4*2))*$G$4+$F$4^2/(4*$C$4)*(1-EXP(-2*$C$4*$K$4*2)))</f>
        <v>22.8273117513618</v>
      </c>
      <c r="I276" s="126" t="n">
        <f aca="false">EXP(EXP(-$C$4*$K$4*3)*LN(F276)+(1-EXP(-$C$4*$K$4*3))*$G$4+$F$4^2/(4*$C$4)*(1-EXP(-2*$C$4*$K$4*3)))</f>
        <v>21.6465627606965</v>
      </c>
      <c r="J276" s="126" t="n">
        <f aca="false">EXP(EXP(-$C$4*$K$4*4)*LN(F276)+(1-EXP(-$C$4*$K$4*4))*$G$4+$F$4^2/(4*$C$4)*(1-EXP(-2*$C$4*$K$4*4)))</f>
        <v>20.721199783283</v>
      </c>
      <c r="K276" s="126" t="n">
        <f aca="false">MAX(0,AVERAGE(G276:J276)-$I$4)</f>
        <v>0.381004576964578</v>
      </c>
      <c r="L276" s="22" t="n">
        <f aca="false">$D$7*AVERAGE(A276,K276)</f>
        <v>0.362422764478154</v>
      </c>
    </row>
    <row r="277" customFormat="false" ht="12.75" hidden="true" customHeight="false" outlineLevel="0" collapsed="false">
      <c r="B277" s="124" t="n">
        <f aca="false">B276+1</f>
        <v>261</v>
      </c>
      <c r="C277" s="21" t="n">
        <f aca="false">$C$7</f>
        <v>3.29212628660779</v>
      </c>
      <c r="D277" s="21" t="n">
        <f aca="true">NORMSINV(RAND())</f>
        <v>-1.62226731729125</v>
      </c>
      <c r="E277" s="21" t="n">
        <f aca="false">$C$4*($G$4-C277)*$J$4+$F$4*SQRT($J$4)*D277+C277</f>
        <v>2.7494897136573</v>
      </c>
      <c r="F277" s="125" t="n">
        <f aca="false">EXP(E277)</f>
        <v>15.6346516990367</v>
      </c>
      <c r="G277" s="126" t="n">
        <f aca="false">EXP(EXP(-$C$4*$K$4)*LN(F277)+(1-EXP(-$C$4*$K$4))*$G$4+$F$4^2/(4*$C$4)*(1-EXP(-2*$C$4*$K$4)))</f>
        <v>16.1709353421081</v>
      </c>
      <c r="H277" s="126" t="n">
        <f aca="false">EXP(EXP(-$C$4*$K$4*2)*LN(F277)+(1-EXP(-$C$4*$K$4*2))*$G$4+$F$4^2/(4*$C$4)*(1-EXP(-2*$C$4*$K$4*2)))</f>
        <v>16.5332054426109</v>
      </c>
      <c r="I277" s="126" t="n">
        <f aca="false">EXP(EXP(-$C$4*$K$4*3)*LN(F277)+(1-EXP(-$C$4*$K$4*3))*$G$4+$F$4^2/(4*$C$4)*(1-EXP(-2*$C$4*$K$4*3)))</f>
        <v>16.7780885808712</v>
      </c>
      <c r="J277" s="126" t="n">
        <f aca="false">EXP(EXP(-$C$4*$K$4*4)*LN(F277)+(1-EXP(-$C$4*$K$4*4))*$G$4+$F$4^2/(4*$C$4)*(1-EXP(-2*$C$4*$K$4*4)))</f>
        <v>16.9444883941674</v>
      </c>
      <c r="K277" s="126" t="n">
        <f aca="false">MAX(0,AVERAGE(G277:J277)-$I$4)</f>
        <v>0</v>
      </c>
      <c r="L277" s="22" t="n">
        <f aca="false">$D$7*AVERAGE(A277,K277)</f>
        <v>0</v>
      </c>
    </row>
    <row r="278" customFormat="false" ht="12.75" hidden="true" customHeight="false" outlineLevel="0" collapsed="false">
      <c r="B278" s="124" t="n">
        <f aca="false">B277+1</f>
        <v>262</v>
      </c>
      <c r="C278" s="21" t="n">
        <f aca="false">$C$7</f>
        <v>3.29212628660779</v>
      </c>
      <c r="D278" s="21" t="n">
        <f aca="true">NORMSINV(RAND())</f>
        <v>0.0912409787887436</v>
      </c>
      <c r="E278" s="21" t="n">
        <f aca="false">$C$4*($G$4-C278)*$J$4+$F$4*SQRT($J$4)*D278+C278</f>
        <v>3.19537078122345</v>
      </c>
      <c r="F278" s="125" t="n">
        <f aca="false">EXP(E278)</f>
        <v>24.4192262045083</v>
      </c>
      <c r="G278" s="126" t="n">
        <f aca="false">EXP(EXP(-$C$4*$K$4)*LN(F278)+(1-EXP(-$C$4*$K$4))*$G$4+$F$4^2/(4*$C$4)*(1-EXP(-2*$C$4*$K$4)))</f>
        <v>22.9969998528054</v>
      </c>
      <c r="H278" s="126" t="n">
        <f aca="false">EXP(EXP(-$C$4*$K$4*2)*LN(F278)+(1-EXP(-$C$4*$K$4*2))*$G$4+$F$4^2/(4*$C$4)*(1-EXP(-2*$C$4*$K$4*2)))</f>
        <v>21.8344869928605</v>
      </c>
      <c r="I278" s="126" t="n">
        <f aca="false">EXP(EXP(-$C$4*$K$4*3)*LN(F278)+(1-EXP(-$C$4*$K$4*3))*$G$4+$F$4^2/(4*$C$4)*(1-EXP(-2*$C$4*$K$4*3)))</f>
        <v>20.8995471656928</v>
      </c>
      <c r="J278" s="126" t="n">
        <f aca="false">EXP(EXP(-$C$4*$K$4*4)*LN(F278)+(1-EXP(-$C$4*$K$4*4))*$G$4+$F$4^2/(4*$C$4)*(1-EXP(-2*$C$4*$K$4*4)))</f>
        <v>20.1543645118047</v>
      </c>
      <c r="K278" s="126" t="n">
        <f aca="false">MAX(0,AVERAGE(G278:J278)-$I$4)</f>
        <v>0</v>
      </c>
      <c r="L278" s="22" t="n">
        <f aca="false">$D$7*AVERAGE(A278,K278)</f>
        <v>0</v>
      </c>
    </row>
    <row r="279" customFormat="false" ht="12.75" hidden="true" customHeight="false" outlineLevel="0" collapsed="false">
      <c r="B279" s="124" t="n">
        <f aca="false">B278+1</f>
        <v>263</v>
      </c>
      <c r="C279" s="21" t="n">
        <f aca="false">$C$7</f>
        <v>3.29212628660779</v>
      </c>
      <c r="D279" s="21" t="n">
        <f aca="true">NORMSINV(RAND())</f>
        <v>-0.470382924794346</v>
      </c>
      <c r="E279" s="21" t="n">
        <f aca="false">$C$4*($G$4-C279)*$J$4+$F$4*SQRT($J$4)*D279+C279</f>
        <v>3.04922765120582</v>
      </c>
      <c r="F279" s="125" t="n">
        <f aca="false">EXP(E279)</f>
        <v>21.0990423080069</v>
      </c>
      <c r="G279" s="126" t="n">
        <f aca="false">EXP(EXP(-$C$4*$K$4)*LN(F279)+(1-EXP(-$C$4*$K$4))*$G$4+$F$4^2/(4*$C$4)*(1-EXP(-2*$C$4*$K$4)))</f>
        <v>20.4901185200721</v>
      </c>
      <c r="H279" s="126" t="n">
        <f aca="false">EXP(EXP(-$C$4*$K$4*2)*LN(F279)+(1-EXP(-$C$4*$K$4*2))*$G$4+$F$4^2/(4*$C$4)*(1-EXP(-2*$C$4*$K$4*2)))</f>
        <v>19.9321379456309</v>
      </c>
      <c r="I279" s="126" t="n">
        <f aca="false">EXP(EXP(-$C$4*$K$4*3)*LN(F279)+(1-EXP(-$C$4*$K$4*3))*$G$4+$F$4^2/(4*$C$4)*(1-EXP(-2*$C$4*$K$4*3)))</f>
        <v>19.4477858494603</v>
      </c>
      <c r="J279" s="126" t="n">
        <f aca="false">EXP(EXP(-$C$4*$K$4*4)*LN(F279)+(1-EXP(-$C$4*$K$4*4))*$G$4+$F$4^2/(4*$C$4)*(1-EXP(-2*$C$4*$K$4*4)))</f>
        <v>19.0403647400456</v>
      </c>
      <c r="K279" s="126" t="n">
        <f aca="false">MAX(0,AVERAGE(G279:J279)-$I$4)</f>
        <v>0</v>
      </c>
      <c r="L279" s="22" t="n">
        <f aca="false">$D$7*AVERAGE(A279,K279)</f>
        <v>0</v>
      </c>
    </row>
    <row r="280" customFormat="false" ht="12.75" hidden="true" customHeight="false" outlineLevel="0" collapsed="false">
      <c r="B280" s="124" t="n">
        <f aca="false">B279+1</f>
        <v>264</v>
      </c>
      <c r="C280" s="21" t="n">
        <f aca="false">$C$7</f>
        <v>3.29212628660779</v>
      </c>
      <c r="D280" s="21" t="n">
        <f aca="true">NORMSINV(RAND())</f>
        <v>-1.03123993361822</v>
      </c>
      <c r="E280" s="21" t="n">
        <f aca="false">$C$4*($G$4-C280)*$J$4+$F$4*SQRT($J$4)*D280+C280</f>
        <v>2.90328407893457</v>
      </c>
      <c r="F280" s="125" t="n">
        <f aca="false">EXP(E280)</f>
        <v>18.233928810443</v>
      </c>
      <c r="G280" s="126" t="n">
        <f aca="false">EXP(EXP(-$C$4*$K$4)*LN(F280)+(1-EXP(-$C$4*$K$4))*$G$4+$F$4^2/(4*$C$4)*(1-EXP(-2*$C$4*$K$4)))</f>
        <v>18.2593875423215</v>
      </c>
      <c r="H280" s="126" t="n">
        <f aca="false">EXP(EXP(-$C$4*$K$4*2)*LN(F280)+(1-EXP(-$C$4*$K$4*2))*$G$4+$F$4^2/(4*$C$4)*(1-EXP(-2*$C$4*$K$4*2)))</f>
        <v>18.1977977736841</v>
      </c>
      <c r="I280" s="126" t="n">
        <f aca="false">EXP(EXP(-$C$4*$K$4*3)*LN(F280)+(1-EXP(-$C$4*$K$4*3))*$G$4+$F$4^2/(4*$C$4)*(1-EXP(-2*$C$4*$K$4*3)))</f>
        <v>18.0986484972775</v>
      </c>
      <c r="J280" s="126" t="n">
        <f aca="false">EXP(EXP(-$C$4*$K$4*4)*LN(F280)+(1-EXP(-$C$4*$K$4*4))*$G$4+$F$4^2/(4*$C$4)*(1-EXP(-2*$C$4*$K$4*4)))</f>
        <v>17.9893361637779</v>
      </c>
      <c r="K280" s="126" t="n">
        <f aca="false">MAX(0,AVERAGE(G280:J280)-$I$4)</f>
        <v>0</v>
      </c>
      <c r="L280" s="22" t="n">
        <f aca="false">$D$7*AVERAGE(A280,K280)</f>
        <v>0</v>
      </c>
    </row>
    <row r="281" customFormat="false" ht="12.75" hidden="true" customHeight="false" outlineLevel="0" collapsed="false">
      <c r="B281" s="124" t="n">
        <f aca="false">B280+1</f>
        <v>265</v>
      </c>
      <c r="C281" s="21" t="n">
        <f aca="false">$C$7</f>
        <v>3.29212628660779</v>
      </c>
      <c r="D281" s="21" t="n">
        <f aca="true">NORMSINV(RAND())</f>
        <v>-0.64379365877052</v>
      </c>
      <c r="E281" s="21" t="n">
        <f aca="false">$C$4*($G$4-C281)*$J$4+$F$4*SQRT($J$4)*D281+C281</f>
        <v>3.00410352582539</v>
      </c>
      <c r="F281" s="125" t="n">
        <f aca="false">EXP(E281)</f>
        <v>20.1681277836381</v>
      </c>
      <c r="G281" s="126" t="n">
        <f aca="false">EXP(EXP(-$C$4*$K$4)*LN(F281)+(1-EXP(-$C$4*$K$4))*$G$4+$F$4^2/(4*$C$4)*(1-EXP(-2*$C$4*$K$4)))</f>
        <v>19.772747176729</v>
      </c>
      <c r="H281" s="126" t="n">
        <f aca="false">EXP(EXP(-$C$4*$K$4*2)*LN(F281)+(1-EXP(-$C$4*$K$4*2))*$G$4+$F$4^2/(4*$C$4)*(1-EXP(-2*$C$4*$K$4*2)))</f>
        <v>19.3789431021771</v>
      </c>
      <c r="I281" s="126" t="n">
        <f aca="false">EXP(EXP(-$C$4*$K$4*3)*LN(F281)+(1-EXP(-$C$4*$K$4*3))*$G$4+$F$4^2/(4*$C$4)*(1-EXP(-2*$C$4*$K$4*3)))</f>
        <v>19.0202423078969</v>
      </c>
      <c r="J281" s="126" t="n">
        <f aca="false">EXP(EXP(-$C$4*$K$4*4)*LN(F281)+(1-EXP(-$C$4*$K$4*4))*$G$4+$F$4^2/(4*$C$4)*(1-EXP(-2*$C$4*$K$4*4)))</f>
        <v>18.7090022619789</v>
      </c>
      <c r="K281" s="126" t="n">
        <f aca="false">MAX(0,AVERAGE(G281:J281)-$I$4)</f>
        <v>0</v>
      </c>
      <c r="L281" s="22" t="n">
        <f aca="false">$D$7*AVERAGE(A281,K281)</f>
        <v>0</v>
      </c>
    </row>
    <row r="282" customFormat="false" ht="12.75" hidden="true" customHeight="false" outlineLevel="0" collapsed="false">
      <c r="B282" s="124" t="n">
        <f aca="false">B281+1</f>
        <v>266</v>
      </c>
      <c r="C282" s="21" t="n">
        <f aca="false">$C$7</f>
        <v>3.29212628660779</v>
      </c>
      <c r="D282" s="21" t="n">
        <f aca="true">NORMSINV(RAND())</f>
        <v>1.25479157694619</v>
      </c>
      <c r="E282" s="21" t="n">
        <f aca="false">$C$4*($G$4-C282)*$J$4+$F$4*SQRT($J$4)*D282+C282</f>
        <v>3.49814444392502</v>
      </c>
      <c r="F282" s="125" t="n">
        <f aca="false">EXP(E282)</f>
        <v>33.0540613551027</v>
      </c>
      <c r="G282" s="126" t="n">
        <f aca="false">EXP(EXP(-$C$4*$K$4)*LN(F282)+(1-EXP(-$C$4*$K$4))*$G$4+$F$4^2/(4*$C$4)*(1-EXP(-2*$C$4*$K$4)))</f>
        <v>29.2093409485286</v>
      </c>
      <c r="H282" s="126" t="n">
        <f aca="false">EXP(EXP(-$C$4*$K$4*2)*LN(F282)+(1-EXP(-$C$4*$K$4*2))*$G$4+$F$4^2/(4*$C$4)*(1-EXP(-2*$C$4*$K$4*2)))</f>
        <v>26.3731600354556</v>
      </c>
      <c r="I282" s="126" t="n">
        <f aca="false">EXP(EXP(-$C$4*$K$4*3)*LN(F282)+(1-EXP(-$C$4*$K$4*3))*$G$4+$F$4^2/(4*$C$4)*(1-EXP(-2*$C$4*$K$4*3)))</f>
        <v>24.2612983003741</v>
      </c>
      <c r="J282" s="126" t="n">
        <f aca="false">EXP(EXP(-$C$4*$K$4*4)*LN(F282)+(1-EXP(-$C$4*$K$4*4))*$G$4+$F$4^2/(4*$C$4)*(1-EXP(-2*$C$4*$K$4*4)))</f>
        <v>22.6740374239636</v>
      </c>
      <c r="K282" s="126" t="n">
        <f aca="false">MAX(0,AVERAGE(G282:J282)-$I$4)</f>
        <v>3.62945917708046</v>
      </c>
      <c r="L282" s="22" t="n">
        <f aca="false">$D$7*AVERAGE(A282,K282)</f>
        <v>3.45244836426308</v>
      </c>
    </row>
    <row r="283" customFormat="false" ht="12.75" hidden="true" customHeight="false" outlineLevel="0" collapsed="false">
      <c r="B283" s="124" t="n">
        <f aca="false">B282+1</f>
        <v>267</v>
      </c>
      <c r="C283" s="21" t="n">
        <f aca="false">$C$7</f>
        <v>3.29212628660779</v>
      </c>
      <c r="D283" s="21" t="n">
        <f aca="true">NORMSINV(RAND())</f>
        <v>-1.52845686336965</v>
      </c>
      <c r="E283" s="21" t="n">
        <f aca="false">$C$4*($G$4-C283)*$J$4+$F$4*SQRT($J$4)*D283+C283</f>
        <v>2.77390062864331</v>
      </c>
      <c r="F283" s="125" t="n">
        <f aca="false">EXP(E283)</f>
        <v>16.0210042772668</v>
      </c>
      <c r="G283" s="126" t="n">
        <f aca="false">EXP(EXP(-$C$4*$K$4)*LN(F283)+(1-EXP(-$C$4*$K$4))*$G$4+$F$4^2/(4*$C$4)*(1-EXP(-2*$C$4*$K$4)))</f>
        <v>16.4857238486281</v>
      </c>
      <c r="H283" s="126" t="n">
        <f aca="false">EXP(EXP(-$C$4*$K$4*2)*LN(F283)+(1-EXP(-$C$4*$K$4*2))*$G$4+$F$4^2/(4*$C$4)*(1-EXP(-2*$C$4*$K$4*2)))</f>
        <v>16.7868728614961</v>
      </c>
      <c r="I283" s="126" t="n">
        <f aca="false">EXP(EXP(-$C$4*$K$4*3)*LN(F283)+(1-EXP(-$C$4*$K$4*3))*$G$4+$F$4^2/(4*$C$4)*(1-EXP(-2*$C$4*$K$4*3)))</f>
        <v>16.9810717232533</v>
      </c>
      <c r="J283" s="126" t="n">
        <f aca="false">EXP(EXP(-$C$4*$K$4*4)*LN(F283)+(1-EXP(-$C$4*$K$4*4))*$G$4+$F$4^2/(4*$C$4)*(1-EXP(-2*$C$4*$K$4*4)))</f>
        <v>17.1061856017068</v>
      </c>
      <c r="K283" s="126" t="n">
        <f aca="false">MAX(0,AVERAGE(G283:J283)-$I$4)</f>
        <v>0</v>
      </c>
      <c r="L283" s="22" t="n">
        <f aca="false">$D$7*AVERAGE(A283,K283)</f>
        <v>0</v>
      </c>
    </row>
    <row r="284" customFormat="false" ht="12.75" hidden="true" customHeight="false" outlineLevel="0" collapsed="false">
      <c r="B284" s="124" t="n">
        <f aca="false">B283+1</f>
        <v>268</v>
      </c>
      <c r="C284" s="21" t="n">
        <f aca="false">$C$7</f>
        <v>3.29212628660779</v>
      </c>
      <c r="D284" s="21" t="n">
        <f aca="true">NORMSINV(RAND())</f>
        <v>0.201785785425379</v>
      </c>
      <c r="E284" s="21" t="n">
        <f aca="false">$C$4*($G$4-C284)*$J$4+$F$4*SQRT($J$4)*D284+C284</f>
        <v>3.22413623074581</v>
      </c>
      <c r="F284" s="125" t="n">
        <f aca="false">EXP(E284)</f>
        <v>25.1318566526355</v>
      </c>
      <c r="G284" s="126" t="n">
        <f aca="false">EXP(EXP(-$C$4*$K$4)*LN(F284)+(1-EXP(-$C$4*$K$4))*$G$4+$F$4^2/(4*$C$4)*(1-EXP(-2*$C$4*$K$4)))</f>
        <v>23.5254346725445</v>
      </c>
      <c r="H284" s="126" t="n">
        <f aca="false">EXP(EXP(-$C$4*$K$4*2)*LN(F284)+(1-EXP(-$C$4*$K$4*2))*$G$4+$F$4^2/(4*$C$4)*(1-EXP(-2*$C$4*$K$4*2)))</f>
        <v>22.2297891307531</v>
      </c>
      <c r="I284" s="126" t="n">
        <f aca="false">EXP(EXP(-$C$4*$K$4*3)*LN(F284)+(1-EXP(-$C$4*$K$4*3))*$G$4+$F$4^2/(4*$C$4)*(1-EXP(-2*$C$4*$K$4*3)))</f>
        <v>21.1978162946678</v>
      </c>
      <c r="J284" s="126" t="n">
        <f aca="false">EXP(EXP(-$C$4*$K$4*4)*LN(F284)+(1-EXP(-$C$4*$K$4*4))*$G$4+$F$4^2/(4*$C$4)*(1-EXP(-2*$C$4*$K$4*4)))</f>
        <v>20.3811936291388</v>
      </c>
      <c r="K284" s="126" t="n">
        <f aca="false">MAX(0,AVERAGE(G284:J284)-$I$4)</f>
        <v>0</v>
      </c>
      <c r="L284" s="22" t="n">
        <f aca="false">$D$7*AVERAGE(A284,K284)</f>
        <v>0</v>
      </c>
    </row>
    <row r="285" customFormat="false" ht="12.75" hidden="true" customHeight="false" outlineLevel="0" collapsed="false">
      <c r="B285" s="124" t="n">
        <f aca="false">B284+1</f>
        <v>269</v>
      </c>
      <c r="C285" s="21" t="n">
        <f aca="false">$C$7</f>
        <v>3.29212628660779</v>
      </c>
      <c r="D285" s="21" t="n">
        <f aca="true">NORMSINV(RAND())</f>
        <v>-0.079468336847421</v>
      </c>
      <c r="E285" s="21" t="n">
        <f aca="false">$C$4*($G$4-C285)*$J$4+$F$4*SQRT($J$4)*D285+C285</f>
        <v>3.15094960621456</v>
      </c>
      <c r="F285" s="125" t="n">
        <f aca="false">EXP(E285)</f>
        <v>23.3582351778946</v>
      </c>
      <c r="G285" s="126" t="n">
        <f aca="false">EXP(EXP(-$C$4*$K$4)*LN(F285)+(1-EXP(-$C$4*$K$4))*$G$4+$F$4^2/(4*$C$4)*(1-EXP(-2*$C$4*$K$4)))</f>
        <v>22.2041849129124</v>
      </c>
      <c r="H285" s="126" t="n">
        <f aca="false">EXP(EXP(-$C$4*$K$4*2)*LN(F285)+(1-EXP(-$C$4*$K$4*2))*$G$4+$F$4^2/(4*$C$4)*(1-EXP(-2*$C$4*$K$4*2)))</f>
        <v>21.237804568896</v>
      </c>
      <c r="I285" s="126" t="n">
        <f aca="false">EXP(EXP(-$C$4*$K$4*3)*LN(F285)+(1-EXP(-$C$4*$K$4*3))*$G$4+$F$4^2/(4*$C$4)*(1-EXP(-2*$C$4*$K$4*3)))</f>
        <v>20.4471673407834</v>
      </c>
      <c r="J285" s="126" t="n">
        <f aca="false">EXP(EXP(-$C$4*$K$4*4)*LN(F285)+(1-EXP(-$C$4*$K$4*4))*$G$4+$F$4^2/(4*$C$4)*(1-EXP(-2*$C$4*$K$4*4)))</f>
        <v>19.809031865958</v>
      </c>
      <c r="K285" s="126" t="n">
        <f aca="false">MAX(0,AVERAGE(G285:J285)-$I$4)</f>
        <v>0</v>
      </c>
      <c r="L285" s="22" t="n">
        <f aca="false">$D$7*AVERAGE(A285,K285)</f>
        <v>0</v>
      </c>
    </row>
    <row r="286" customFormat="false" ht="12.75" hidden="true" customHeight="false" outlineLevel="0" collapsed="false">
      <c r="B286" s="124" t="n">
        <f aca="false">B285+1</f>
        <v>270</v>
      </c>
      <c r="C286" s="21" t="n">
        <f aca="false">$C$7</f>
        <v>3.29212628660779</v>
      </c>
      <c r="D286" s="21" t="n">
        <f aca="true">NORMSINV(RAND())</f>
        <v>-1.4702301481924</v>
      </c>
      <c r="E286" s="21" t="n">
        <f aca="false">$C$4*($G$4-C286)*$J$4+$F$4*SQRT($J$4)*D286+C286</f>
        <v>2.78905211053779</v>
      </c>
      <c r="F286" s="125" t="n">
        <f aca="false">EXP(E286)</f>
        <v>16.2655945065767</v>
      </c>
      <c r="G286" s="126" t="n">
        <f aca="false">EXP(EXP(-$C$4*$K$4)*LN(F286)+(1-EXP(-$C$4*$K$4))*$G$4+$F$4^2/(4*$C$4)*(1-EXP(-2*$C$4*$K$4)))</f>
        <v>16.6841827965494</v>
      </c>
      <c r="H286" s="126" t="n">
        <f aca="false">EXP(EXP(-$C$4*$K$4*2)*LN(F286)+(1-EXP(-$C$4*$K$4*2))*$G$4+$F$4^2/(4*$C$4)*(1-EXP(-2*$C$4*$K$4*2)))</f>
        <v>16.9462741201078</v>
      </c>
      <c r="I286" s="126" t="n">
        <f aca="false">EXP(EXP(-$C$4*$K$4*3)*LN(F286)+(1-EXP(-$C$4*$K$4*3))*$G$4+$F$4^2/(4*$C$4)*(1-EXP(-2*$C$4*$K$4*3)))</f>
        <v>17.1082935187772</v>
      </c>
      <c r="J286" s="126" t="n">
        <f aca="false">EXP(EXP(-$C$4*$K$4*4)*LN(F286)+(1-EXP(-$C$4*$K$4*4))*$G$4+$F$4^2/(4*$C$4)*(1-EXP(-2*$C$4*$K$4*4)))</f>
        <v>17.2073237513898</v>
      </c>
      <c r="K286" s="126" t="n">
        <f aca="false">MAX(0,AVERAGE(G286:J286)-$I$4)</f>
        <v>0</v>
      </c>
      <c r="L286" s="22" t="n">
        <f aca="false">$D$7*AVERAGE(A286,K286)</f>
        <v>0</v>
      </c>
    </row>
    <row r="287" customFormat="false" ht="12.75" hidden="true" customHeight="false" outlineLevel="0" collapsed="false">
      <c r="B287" s="124" t="n">
        <f aca="false">B286+1</f>
        <v>271</v>
      </c>
      <c r="C287" s="21" t="n">
        <f aca="false">$C$7</f>
        <v>3.29212628660779</v>
      </c>
      <c r="D287" s="21" t="n">
        <f aca="true">NORMSINV(RAND())</f>
        <v>1.43691217190701</v>
      </c>
      <c r="E287" s="21" t="n">
        <f aca="false">$C$4*($G$4-C287)*$J$4+$F$4*SQRT($J$4)*D287+C287</f>
        <v>3.54553500835513</v>
      </c>
      <c r="F287" s="125" t="n">
        <f aca="false">EXP(E287)</f>
        <v>34.6582228217491</v>
      </c>
      <c r="G287" s="126" t="n">
        <f aca="false">EXP(EXP(-$C$4*$K$4)*LN(F287)+(1-EXP(-$C$4*$K$4))*$G$4+$F$4^2/(4*$C$4)*(1-EXP(-2*$C$4*$K$4)))</f>
        <v>30.3233094495921</v>
      </c>
      <c r="H287" s="126" t="n">
        <f aca="false">EXP(EXP(-$C$4*$K$4*2)*LN(F287)+(1-EXP(-$C$4*$K$4*2))*$G$4+$F$4^2/(4*$C$4)*(1-EXP(-2*$C$4*$K$4*2)))</f>
        <v>27.1643882161233</v>
      </c>
      <c r="I287" s="126" t="n">
        <f aca="false">EXP(EXP(-$C$4*$K$4*3)*LN(F287)+(1-EXP(-$C$4*$K$4*3))*$G$4+$F$4^2/(4*$C$4)*(1-EXP(-2*$C$4*$K$4*3)))</f>
        <v>24.8343645016923</v>
      </c>
      <c r="J287" s="126" t="n">
        <f aca="false">EXP(EXP(-$C$4*$K$4*4)*LN(F287)+(1-EXP(-$C$4*$K$4*4))*$G$4+$F$4^2/(4*$C$4)*(1-EXP(-2*$C$4*$K$4*4)))</f>
        <v>23.0959832545126</v>
      </c>
      <c r="K287" s="126" t="n">
        <f aca="false">MAX(0,AVERAGE(G287:J287)-$I$4)</f>
        <v>4.35451135548007</v>
      </c>
      <c r="L287" s="22" t="n">
        <f aca="false">$D$7*AVERAGE(A287,K287)</f>
        <v>4.14213933065513</v>
      </c>
    </row>
    <row r="288" customFormat="false" ht="12.75" hidden="true" customHeight="false" outlineLevel="0" collapsed="false">
      <c r="B288" s="124" t="n">
        <f aca="false">B287+1</f>
        <v>272</v>
      </c>
      <c r="C288" s="21" t="n">
        <f aca="false">$C$7</f>
        <v>3.29212628660779</v>
      </c>
      <c r="D288" s="21" t="n">
        <f aca="true">NORMSINV(RAND())</f>
        <v>-0.413040121429787</v>
      </c>
      <c r="E288" s="21" t="n">
        <f aca="false">$C$4*($G$4-C288)*$J$4+$F$4*SQRT($J$4)*D288+C288</f>
        <v>3.06414912572679</v>
      </c>
      <c r="F288" s="125" t="n">
        <f aca="false">EXP(E288)</f>
        <v>21.4162317118527</v>
      </c>
      <c r="G288" s="126" t="n">
        <f aca="false">EXP(EXP(-$C$4*$K$4)*LN(F288)+(1-EXP(-$C$4*$K$4))*$G$4+$F$4^2/(4*$C$4)*(1-EXP(-2*$C$4*$K$4)))</f>
        <v>20.7330166890038</v>
      </c>
      <c r="H288" s="126" t="n">
        <f aca="false">EXP(EXP(-$C$4*$K$4*2)*LN(F288)+(1-EXP(-$C$4*$K$4*2))*$G$4+$F$4^2/(4*$C$4)*(1-EXP(-2*$C$4*$K$4*2)))</f>
        <v>20.1185187824277</v>
      </c>
      <c r="I288" s="126" t="n">
        <f aca="false">EXP(EXP(-$C$4*$K$4*3)*LN(F288)+(1-EXP(-$C$4*$K$4*3))*$G$4+$F$4^2/(4*$C$4)*(1-EXP(-2*$C$4*$K$4*3)))</f>
        <v>19.5912682332846</v>
      </c>
      <c r="J288" s="126" t="n">
        <f aca="false">EXP(EXP(-$C$4*$K$4*4)*LN(F288)+(1-EXP(-$C$4*$K$4*4))*$G$4+$F$4^2/(4*$C$4)*(1-EXP(-2*$C$4*$K$4*4)))</f>
        <v>19.1512245850452</v>
      </c>
      <c r="K288" s="126" t="n">
        <f aca="false">MAX(0,AVERAGE(G288:J288)-$I$4)</f>
        <v>0</v>
      </c>
      <c r="L288" s="22" t="n">
        <f aca="false">$D$7*AVERAGE(A288,K288)</f>
        <v>0</v>
      </c>
    </row>
    <row r="289" customFormat="false" ht="12.75" hidden="true" customHeight="false" outlineLevel="0" collapsed="false">
      <c r="B289" s="124" t="n">
        <f aca="false">B288+1</f>
        <v>273</v>
      </c>
      <c r="C289" s="21" t="n">
        <f aca="false">$C$7</f>
        <v>3.29212628660779</v>
      </c>
      <c r="D289" s="21" t="n">
        <f aca="true">NORMSINV(RAND())</f>
        <v>0.196254938931797</v>
      </c>
      <c r="E289" s="21" t="n">
        <f aca="false">$C$4*($G$4-C289)*$J$4+$F$4*SQRT($J$4)*D289+C289</f>
        <v>3.22269701989124</v>
      </c>
      <c r="F289" s="125" t="n">
        <f aca="false">EXP(E289)</f>
        <v>25.0957126274213</v>
      </c>
      <c r="G289" s="126" t="n">
        <f aca="false">EXP(EXP(-$C$4*$K$4)*LN(F289)+(1-EXP(-$C$4*$K$4))*$G$4+$F$4^2/(4*$C$4)*(1-EXP(-2*$C$4*$K$4)))</f>
        <v>23.4987094220094</v>
      </c>
      <c r="H289" s="126" t="n">
        <f aca="false">EXP(EXP(-$C$4*$K$4*2)*LN(F289)+(1-EXP(-$C$4*$K$4*2))*$G$4+$F$4^2/(4*$C$4)*(1-EXP(-2*$C$4*$K$4*2)))</f>
        <v>22.209842118607</v>
      </c>
      <c r="I289" s="126" t="n">
        <f aca="false">EXP(EXP(-$C$4*$K$4*3)*LN(F289)+(1-EXP(-$C$4*$K$4*3))*$G$4+$F$4^2/(4*$C$4)*(1-EXP(-2*$C$4*$K$4*3)))</f>
        <v>21.1827924491517</v>
      </c>
      <c r="J289" s="126" t="n">
        <f aca="false">EXP(EXP(-$C$4*$K$4*4)*LN(F289)+(1-EXP(-$C$4*$K$4*4))*$G$4+$F$4^2/(4*$C$4)*(1-EXP(-2*$C$4*$K$4*4)))</f>
        <v>20.3697843432243</v>
      </c>
      <c r="K289" s="126" t="n">
        <f aca="false">MAX(0,AVERAGE(G289:J289)-$I$4)</f>
        <v>0</v>
      </c>
      <c r="L289" s="22" t="n">
        <f aca="false">$D$7*AVERAGE(A289,K289)</f>
        <v>0</v>
      </c>
    </row>
    <row r="290" customFormat="false" ht="12.75" hidden="true" customHeight="false" outlineLevel="0" collapsed="false">
      <c r="B290" s="124" t="n">
        <f aca="false">B289+1</f>
        <v>274</v>
      </c>
      <c r="C290" s="21" t="n">
        <f aca="false">$C$7</f>
        <v>3.29212628660779</v>
      </c>
      <c r="D290" s="21" t="n">
        <f aca="true">NORMSINV(RAND())</f>
        <v>1.03525491983969</v>
      </c>
      <c r="E290" s="21" t="n">
        <f aca="false">$C$4*($G$4-C290)*$J$4+$F$4*SQRT($J$4)*D290+C290</f>
        <v>3.44101764782809</v>
      </c>
      <c r="F290" s="125" t="n">
        <f aca="false">EXP(E290)</f>
        <v>31.2187116627513</v>
      </c>
      <c r="G290" s="126" t="n">
        <f aca="false">EXP(EXP(-$C$4*$K$4)*LN(F290)+(1-EXP(-$C$4*$K$4))*$G$4+$F$4^2/(4*$C$4)*(1-EXP(-2*$C$4*$K$4)))</f>
        <v>27.9207716133916</v>
      </c>
      <c r="H290" s="126" t="n">
        <f aca="false">EXP(EXP(-$C$4*$K$4*2)*LN(F290)+(1-EXP(-$C$4*$K$4*2))*$G$4+$F$4^2/(4*$C$4)*(1-EXP(-2*$C$4*$K$4*2)))</f>
        <v>25.4499502435212</v>
      </c>
      <c r="I290" s="126" t="n">
        <f aca="false">EXP(EXP(-$C$4*$K$4*3)*LN(F290)+(1-EXP(-$C$4*$K$4*3))*$G$4+$F$4^2/(4*$C$4)*(1-EXP(-2*$C$4*$K$4*3)))</f>
        <v>23.588047739593</v>
      </c>
      <c r="J290" s="126" t="n">
        <f aca="false">EXP(EXP(-$C$4*$K$4*4)*LN(F290)+(1-EXP(-$C$4*$K$4*4))*$G$4+$F$4^2/(4*$C$4)*(1-EXP(-2*$C$4*$K$4*4)))</f>
        <v>22.175638254545</v>
      </c>
      <c r="K290" s="126" t="n">
        <f aca="false">MAX(0,AVERAGE(G290:J290)-$I$4)</f>
        <v>2.78360196276272</v>
      </c>
      <c r="L290" s="22" t="n">
        <f aca="false">$D$7*AVERAGE(A290,K290)</f>
        <v>2.64784409307784</v>
      </c>
    </row>
    <row r="291" customFormat="false" ht="12.75" hidden="true" customHeight="false" outlineLevel="0" collapsed="false">
      <c r="B291" s="124" t="n">
        <f aca="false">B290+1</f>
        <v>275</v>
      </c>
      <c r="C291" s="21" t="n">
        <f aca="false">$C$7</f>
        <v>3.29212628660779</v>
      </c>
      <c r="D291" s="21" t="n">
        <f aca="true">NORMSINV(RAND())</f>
        <v>0.396894578899751</v>
      </c>
      <c r="E291" s="21" t="n">
        <f aca="false">$C$4*($G$4-C291)*$J$4+$F$4*SQRT($J$4)*D291+C291</f>
        <v>3.27490652308983</v>
      </c>
      <c r="F291" s="125" t="n">
        <f aca="false">EXP(E291)</f>
        <v>26.440753765076</v>
      </c>
      <c r="G291" s="126" t="n">
        <f aca="false">EXP(EXP(-$C$4*$K$4)*LN(F291)+(1-EXP(-$C$4*$K$4))*$G$4+$F$4^2/(4*$C$4)*(1-EXP(-2*$C$4*$K$4)))</f>
        <v>24.4879107758927</v>
      </c>
      <c r="H291" s="126" t="n">
        <f aca="false">EXP(EXP(-$C$4*$K$4*2)*LN(F291)+(1-EXP(-$C$4*$K$4*2))*$G$4+$F$4^2/(4*$C$4)*(1-EXP(-2*$C$4*$K$4*2)))</f>
        <v>22.9450308034465</v>
      </c>
      <c r="I291" s="126" t="n">
        <f aca="false">EXP(EXP(-$C$4*$K$4*3)*LN(F291)+(1-EXP(-$C$4*$K$4*3))*$G$4+$F$4^2/(4*$C$4)*(1-EXP(-2*$C$4*$K$4*3)))</f>
        <v>21.7346782894327</v>
      </c>
      <c r="J291" s="126" t="n">
        <f aca="false">EXP(EXP(-$C$4*$K$4*4)*LN(F291)+(1-EXP(-$C$4*$K$4*4))*$G$4+$F$4^2/(4*$C$4)*(1-EXP(-2*$C$4*$K$4*4)))</f>
        <v>20.787788301784</v>
      </c>
      <c r="K291" s="126" t="n">
        <f aca="false">MAX(0,AVERAGE(G291:J291)-$I$4)</f>
        <v>0.488852042638982</v>
      </c>
      <c r="L291" s="22" t="n">
        <f aca="false">$D$7*AVERAGE(A291,K291)</f>
        <v>0.465010447185477</v>
      </c>
    </row>
    <row r="292" customFormat="false" ht="12.75" hidden="true" customHeight="false" outlineLevel="0" collapsed="false">
      <c r="B292" s="124" t="n">
        <f aca="false">B291+1</f>
        <v>276</v>
      </c>
      <c r="C292" s="21" t="n">
        <f aca="false">$C$7</f>
        <v>3.29212628660779</v>
      </c>
      <c r="D292" s="21" t="n">
        <f aca="true">NORMSINV(RAND())</f>
        <v>0.36418827227044</v>
      </c>
      <c r="E292" s="21" t="n">
        <f aca="false">$C$4*($G$4-C292)*$J$4+$F$4*SQRT($J$4)*D292+C292</f>
        <v>3.26639584184634</v>
      </c>
      <c r="F292" s="125" t="n">
        <f aca="false">EXP(E292)</f>
        <v>26.2166798014863</v>
      </c>
      <c r="G292" s="126" t="n">
        <f aca="false">EXP(EXP(-$C$4*$K$4)*LN(F292)+(1-EXP(-$C$4*$K$4))*$G$4+$F$4^2/(4*$C$4)*(1-EXP(-2*$C$4*$K$4)))</f>
        <v>24.3238654698152</v>
      </c>
      <c r="H292" s="126" t="n">
        <f aca="false">EXP(EXP(-$C$4*$K$4*2)*LN(F292)+(1-EXP(-$C$4*$K$4*2))*$G$4+$F$4^2/(4*$C$4)*(1-EXP(-2*$C$4*$K$4*2)))</f>
        <v>22.8235482970214</v>
      </c>
      <c r="I292" s="126" t="n">
        <f aca="false">EXP(EXP(-$C$4*$K$4*3)*LN(F292)+(1-EXP(-$C$4*$K$4*3))*$G$4+$F$4^2/(4*$C$4)*(1-EXP(-2*$C$4*$K$4*3)))</f>
        <v>21.6437441515629</v>
      </c>
      <c r="J292" s="126" t="n">
        <f aca="false">EXP(EXP(-$C$4*$K$4*4)*LN(F292)+(1-EXP(-$C$4*$K$4*4))*$G$4+$F$4^2/(4*$C$4)*(1-EXP(-2*$C$4*$K$4*4)))</f>
        <v>20.7190688333086</v>
      </c>
      <c r="K292" s="126" t="n">
        <f aca="false">MAX(0,AVERAGE(G292:J292)-$I$4)</f>
        <v>0.377556687927019</v>
      </c>
      <c r="L292" s="22" t="n">
        <f aca="false">$D$7*AVERAGE(A292,K292)</f>
        <v>0.359143030973214</v>
      </c>
    </row>
    <row r="293" customFormat="false" ht="12.75" hidden="true" customHeight="false" outlineLevel="0" collapsed="false">
      <c r="B293" s="124" t="n">
        <f aca="false">B292+1</f>
        <v>277</v>
      </c>
      <c r="C293" s="21" t="n">
        <f aca="false">$C$7</f>
        <v>3.29212628660779</v>
      </c>
      <c r="D293" s="21" t="n">
        <f aca="true">NORMSINV(RAND())</f>
        <v>0.50769111458456</v>
      </c>
      <c r="E293" s="21" t="n">
        <f aca="false">$C$4*($G$4-C293)*$J$4+$F$4*SQRT($J$4)*D293+C293</f>
        <v>3.30373747636085</v>
      </c>
      <c r="F293" s="125" t="n">
        <f aca="false">EXP(E293)</f>
        <v>27.2141613684</v>
      </c>
      <c r="G293" s="126" t="n">
        <f aca="false">EXP(EXP(-$C$4*$K$4)*LN(F293)+(1-EXP(-$C$4*$K$4))*$G$4+$F$4^2/(4*$C$4)*(1-EXP(-2*$C$4*$K$4)))</f>
        <v>25.0519003707215</v>
      </c>
      <c r="H293" s="126" t="n">
        <f aca="false">EXP(EXP(-$C$4*$K$4*2)*LN(F293)+(1-EXP(-$C$4*$K$4*2))*$G$4+$F$4^2/(4*$C$4)*(1-EXP(-2*$C$4*$K$4*2)))</f>
        <v>23.3613932497008</v>
      </c>
      <c r="I293" s="126" t="n">
        <f aca="false">EXP(EXP(-$C$4*$K$4*3)*LN(F293)+(1-EXP(-$C$4*$K$4*3))*$G$4+$F$4^2/(4*$C$4)*(1-EXP(-2*$C$4*$K$4*3)))</f>
        <v>22.0455774193663</v>
      </c>
      <c r="J293" s="126" t="n">
        <f aca="false">EXP(EXP(-$C$4*$K$4*4)*LN(F293)+(1-EXP(-$C$4*$K$4*4))*$G$4+$F$4^2/(4*$C$4)*(1-EXP(-2*$C$4*$K$4*4)))</f>
        <v>21.0222820997395</v>
      </c>
      <c r="K293" s="126" t="n">
        <f aca="false">MAX(0,AVERAGE(G293:J293)-$I$4)</f>
        <v>0.870288284882019</v>
      </c>
      <c r="L293" s="22" t="n">
        <f aca="false">$D$7*AVERAGE(A293,K293)</f>
        <v>0.827843824378036</v>
      </c>
    </row>
    <row r="294" customFormat="false" ht="12.75" hidden="true" customHeight="false" outlineLevel="0" collapsed="false">
      <c r="B294" s="124" t="n">
        <f aca="false">B293+1</f>
        <v>278</v>
      </c>
      <c r="C294" s="21" t="n">
        <f aca="false">$C$7</f>
        <v>3.29212628660779</v>
      </c>
      <c r="D294" s="21" t="n">
        <f aca="true">NORMSINV(RAND())</f>
        <v>-1.11618964314983</v>
      </c>
      <c r="E294" s="21" t="n">
        <f aca="false">$C$4*($G$4-C294)*$J$4+$F$4*SQRT($J$4)*D294+C294</f>
        <v>2.88117886516815</v>
      </c>
      <c r="F294" s="125" t="n">
        <f aca="false">EXP(E294)</f>
        <v>17.8352861890784</v>
      </c>
      <c r="G294" s="126" t="n">
        <f aca="false">EXP(EXP(-$C$4*$K$4)*LN(F294)+(1-EXP(-$C$4*$K$4))*$G$4+$F$4^2/(4*$C$4)*(1-EXP(-2*$C$4*$K$4)))</f>
        <v>17.9433767405957</v>
      </c>
      <c r="H294" s="126" t="n">
        <f aca="false">EXP(EXP(-$C$4*$K$4*2)*LN(F294)+(1-EXP(-$C$4*$K$4*2))*$G$4+$F$4^2/(4*$C$4)*(1-EXP(-2*$C$4*$K$4*2)))</f>
        <v>17.9486047224811</v>
      </c>
      <c r="I294" s="126" t="n">
        <f aca="false">EXP(EXP(-$C$4*$K$4*3)*LN(F294)+(1-EXP(-$C$4*$K$4*3))*$G$4+$F$4^2/(4*$C$4)*(1-EXP(-2*$C$4*$K$4*3)))</f>
        <v>17.9026296377338</v>
      </c>
      <c r="J294" s="126" t="n">
        <f aca="false">EXP(EXP(-$C$4*$K$4*4)*LN(F294)+(1-EXP(-$C$4*$K$4*4))*$G$4+$F$4^2/(4*$C$4)*(1-EXP(-2*$C$4*$K$4*4)))</f>
        <v>17.8352833475502</v>
      </c>
      <c r="K294" s="126" t="n">
        <f aca="false">MAX(0,AVERAGE(G294:J294)-$I$4)</f>
        <v>0</v>
      </c>
      <c r="L294" s="22" t="n">
        <f aca="false">$D$7*AVERAGE(A294,K294)</f>
        <v>0</v>
      </c>
    </row>
    <row r="295" customFormat="false" ht="12.75" hidden="true" customHeight="false" outlineLevel="0" collapsed="false">
      <c r="B295" s="124" t="n">
        <f aca="false">B294+1</f>
        <v>279</v>
      </c>
      <c r="C295" s="21" t="n">
        <f aca="false">$C$7</f>
        <v>3.29212628660779</v>
      </c>
      <c r="D295" s="21" t="n">
        <f aca="true">NORMSINV(RAND())</f>
        <v>0.930345248711277</v>
      </c>
      <c r="E295" s="21" t="n">
        <f aca="false">$C$4*($G$4-C295)*$J$4+$F$4*SQRT($J$4)*D295+C295</f>
        <v>3.41371854675706</v>
      </c>
      <c r="F295" s="125" t="n">
        <f aca="false">EXP(E295)</f>
        <v>30.3779964925937</v>
      </c>
      <c r="G295" s="126" t="n">
        <f aca="false">EXP(EXP(-$C$4*$K$4)*LN(F295)+(1-EXP(-$C$4*$K$4))*$G$4+$F$4^2/(4*$C$4)*(1-EXP(-2*$C$4*$K$4)))</f>
        <v>27.3252343836748</v>
      </c>
      <c r="H295" s="126" t="n">
        <f aca="false">EXP(EXP(-$C$4*$K$4*2)*LN(F295)+(1-EXP(-$C$4*$K$4*2))*$G$4+$F$4^2/(4*$C$4)*(1-EXP(-2*$C$4*$K$4*2)))</f>
        <v>25.0202595261842</v>
      </c>
      <c r="I295" s="126" t="n">
        <f aca="false">EXP(EXP(-$C$4*$K$4*3)*LN(F295)+(1-EXP(-$C$4*$K$4*3))*$G$4+$F$4^2/(4*$C$4)*(1-EXP(-2*$C$4*$K$4*3)))</f>
        <v>23.2729517616223</v>
      </c>
      <c r="J295" s="126" t="n">
        <f aca="false">EXP(EXP(-$C$4*$K$4*4)*LN(F295)+(1-EXP(-$C$4*$K$4*4))*$G$4+$F$4^2/(4*$C$4)*(1-EXP(-2*$C$4*$K$4*4)))</f>
        <v>21.9413523520087</v>
      </c>
      <c r="K295" s="126" t="n">
        <f aca="false">MAX(0,AVERAGE(G295:J295)-$I$4)</f>
        <v>2.3899495058725</v>
      </c>
      <c r="L295" s="22" t="n">
        <f aca="false">$D$7*AVERAGE(A295,K295)</f>
        <v>2.27339029305687</v>
      </c>
    </row>
    <row r="296" customFormat="false" ht="12.75" hidden="true" customHeight="false" outlineLevel="0" collapsed="false">
      <c r="B296" s="124" t="n">
        <f aca="false">B295+1</f>
        <v>280</v>
      </c>
      <c r="C296" s="21" t="n">
        <f aca="false">$C$7</f>
        <v>3.29212628660779</v>
      </c>
      <c r="D296" s="21" t="n">
        <f aca="true">NORMSINV(RAND())</f>
        <v>0.781514508114957</v>
      </c>
      <c r="E296" s="21" t="n">
        <f aca="false">$C$4*($G$4-C296)*$J$4+$F$4*SQRT($J$4)*D296+C296</f>
        <v>3.37499051161678</v>
      </c>
      <c r="F296" s="125" t="n">
        <f aca="false">EXP(E296)</f>
        <v>29.2240064913465</v>
      </c>
      <c r="G296" s="126" t="n">
        <f aca="false">EXP(EXP(-$C$4*$K$4)*LN(F296)+(1-EXP(-$C$4*$K$4))*$G$4+$F$4^2/(4*$C$4)*(1-EXP(-2*$C$4*$K$4)))</f>
        <v>26.5020995448212</v>
      </c>
      <c r="H296" s="126" t="n">
        <f aca="false">EXP(EXP(-$C$4*$K$4*2)*LN(F296)+(1-EXP(-$C$4*$K$4*2))*$G$4+$F$4^2/(4*$C$4)*(1-EXP(-2*$C$4*$K$4*2)))</f>
        <v>24.4230932595753</v>
      </c>
      <c r="I296" s="126" t="n">
        <f aca="false">EXP(EXP(-$C$4*$K$4*3)*LN(F296)+(1-EXP(-$C$4*$K$4*3))*$G$4+$F$4^2/(4*$C$4)*(1-EXP(-2*$C$4*$K$4*3)))</f>
        <v>22.8331467481395</v>
      </c>
      <c r="J296" s="126" t="n">
        <f aca="false">EXP(EXP(-$C$4*$K$4*4)*LN(F296)+(1-EXP(-$C$4*$K$4*4))*$G$4+$F$4^2/(4*$C$4)*(1-EXP(-2*$C$4*$K$4*4)))</f>
        <v>21.6132215277243</v>
      </c>
      <c r="K296" s="126" t="n">
        <f aca="false">MAX(0,AVERAGE(G296:J296)-$I$4)</f>
        <v>1.84289027006507</v>
      </c>
      <c r="L296" s="22" t="n">
        <f aca="false">$D$7*AVERAGE(A296,K296)</f>
        <v>1.75301145101196</v>
      </c>
    </row>
    <row r="297" customFormat="false" ht="12.75" hidden="true" customHeight="false" outlineLevel="0" collapsed="false">
      <c r="B297" s="124" t="n">
        <f aca="false">B296+1</f>
        <v>281</v>
      </c>
      <c r="C297" s="21" t="n">
        <f aca="false">$C$7</f>
        <v>3.29212628660779</v>
      </c>
      <c r="D297" s="21" t="n">
        <f aca="true">NORMSINV(RAND())</f>
        <v>0.839205122264928</v>
      </c>
      <c r="E297" s="21" t="n">
        <f aca="false">$C$4*($G$4-C297)*$J$4+$F$4*SQRT($J$4)*D297+C297</f>
        <v>3.39000249182404</v>
      </c>
      <c r="F297" s="125" t="n">
        <f aca="false">EXP(E297)</f>
        <v>29.666026192794</v>
      </c>
      <c r="G297" s="126" t="n">
        <f aca="false">EXP(EXP(-$C$4*$K$4)*LN(F297)+(1-EXP(-$C$4*$K$4))*$G$4+$F$4^2/(4*$C$4)*(1-EXP(-2*$C$4*$K$4)))</f>
        <v>26.8181830588973</v>
      </c>
      <c r="H297" s="126" t="n">
        <f aca="false">EXP(EXP(-$C$4*$K$4*2)*LN(F297)+(1-EXP(-$C$4*$K$4*2))*$G$4+$F$4^2/(4*$C$4)*(1-EXP(-2*$C$4*$K$4*2)))</f>
        <v>24.6528596809414</v>
      </c>
      <c r="I297" s="126" t="n">
        <f aca="false">EXP(EXP(-$C$4*$K$4*3)*LN(F297)+(1-EXP(-$C$4*$K$4*3))*$G$4+$F$4^2/(4*$C$4)*(1-EXP(-2*$C$4*$K$4*3)))</f>
        <v>23.0026313013165</v>
      </c>
      <c r="J297" s="126" t="n">
        <f aca="false">EXP(EXP(-$C$4*$K$4*4)*LN(F297)+(1-EXP(-$C$4*$K$4*4))*$G$4+$F$4^2/(4*$C$4)*(1-EXP(-2*$C$4*$K$4*4)))</f>
        <v>21.7398269784264</v>
      </c>
      <c r="K297" s="126" t="n">
        <f aca="false">MAX(0,AVERAGE(G297:J297)-$I$4)</f>
        <v>2.05337525489539</v>
      </c>
      <c r="L297" s="22" t="n">
        <f aca="false">$D$7*AVERAGE(A297,K297)</f>
        <v>1.95323096199814</v>
      </c>
    </row>
    <row r="298" customFormat="false" ht="12.75" hidden="true" customHeight="false" outlineLevel="0" collapsed="false">
      <c r="B298" s="124" t="n">
        <f aca="false">B297+1</f>
        <v>282</v>
      </c>
      <c r="C298" s="21" t="n">
        <f aca="false">$C$7</f>
        <v>3.29212628660779</v>
      </c>
      <c r="D298" s="21" t="n">
        <f aca="true">NORMSINV(RAND())</f>
        <v>0.101388482023439</v>
      </c>
      <c r="E298" s="21" t="n">
        <f aca="false">$C$4*($G$4-C298)*$J$4+$F$4*SQRT($J$4)*D298+C298</f>
        <v>3.19801131677601</v>
      </c>
      <c r="F298" s="125" t="n">
        <f aca="false">EXP(E298)</f>
        <v>24.4837912450955</v>
      </c>
      <c r="G298" s="126" t="n">
        <f aca="false">EXP(EXP(-$C$4*$K$4)*LN(F298)+(1-EXP(-$C$4*$K$4))*$G$4+$F$4^2/(4*$C$4)*(1-EXP(-2*$C$4*$K$4)))</f>
        <v>23.0450088496126</v>
      </c>
      <c r="H298" s="126" t="n">
        <f aca="false">EXP(EXP(-$C$4*$K$4*2)*LN(F298)+(1-EXP(-$C$4*$K$4*2))*$G$4+$F$4^2/(4*$C$4)*(1-EXP(-2*$C$4*$K$4*2)))</f>
        <v>21.8704789709956</v>
      </c>
      <c r="I298" s="126" t="n">
        <f aca="false">EXP(EXP(-$C$4*$K$4*3)*LN(F298)+(1-EXP(-$C$4*$K$4*3))*$G$4+$F$4^2/(4*$C$4)*(1-EXP(-2*$C$4*$K$4*3)))</f>
        <v>20.9267510487189</v>
      </c>
      <c r="J298" s="126" t="n">
        <f aca="false">EXP(EXP(-$C$4*$K$4*4)*LN(F298)+(1-EXP(-$C$4*$K$4*4))*$G$4+$F$4^2/(4*$C$4)*(1-EXP(-2*$C$4*$K$4*4)))</f>
        <v>20.1750807188284</v>
      </c>
      <c r="K298" s="126" t="n">
        <f aca="false">MAX(0,AVERAGE(G298:J298)-$I$4)</f>
        <v>0</v>
      </c>
      <c r="L298" s="22" t="n">
        <f aca="false">$D$7*AVERAGE(A298,K298)</f>
        <v>0</v>
      </c>
    </row>
    <row r="299" customFormat="false" ht="12.75" hidden="true" customHeight="false" outlineLevel="0" collapsed="false">
      <c r="B299" s="124" t="n">
        <f aca="false">B298+1</f>
        <v>283</v>
      </c>
      <c r="C299" s="21" t="n">
        <f aca="false">$C$7</f>
        <v>3.29212628660779</v>
      </c>
      <c r="D299" s="21" t="n">
        <f aca="true">NORMSINV(RAND())</f>
        <v>-0.919098142935345</v>
      </c>
      <c r="E299" s="21" t="n">
        <f aca="false">$C$4*($G$4-C299)*$J$4+$F$4*SQRT($J$4)*D299+C299</f>
        <v>2.93246508813239</v>
      </c>
      <c r="F299" s="125" t="n">
        <f aca="false">EXP(E299)</f>
        <v>18.7738527038589</v>
      </c>
      <c r="G299" s="126" t="n">
        <f aca="false">EXP(EXP(-$C$4*$K$4)*LN(F299)+(1-EXP(-$C$4*$K$4))*$G$4+$F$4^2/(4*$C$4)*(1-EXP(-2*$C$4*$K$4)))</f>
        <v>18.685090955642</v>
      </c>
      <c r="H299" s="126" t="n">
        <f aca="false">EXP(EXP(-$C$4*$K$4*2)*LN(F299)+(1-EXP(-$C$4*$K$4*2))*$G$4+$F$4^2/(4*$C$4)*(1-EXP(-2*$C$4*$K$4*2)))</f>
        <v>18.5320625411353</v>
      </c>
      <c r="I299" s="126" t="n">
        <f aca="false">EXP(EXP(-$C$4*$K$4*3)*LN(F299)+(1-EXP(-$C$4*$K$4*3))*$G$4+$F$4^2/(4*$C$4)*(1-EXP(-2*$C$4*$K$4*3)))</f>
        <v>18.3607027891076</v>
      </c>
      <c r="J299" s="126" t="n">
        <f aca="false">EXP(EXP(-$C$4*$K$4*4)*LN(F299)+(1-EXP(-$C$4*$K$4*4))*$G$4+$F$4^2/(4*$C$4)*(1-EXP(-2*$C$4*$K$4*4)))</f>
        <v>18.1947402827074</v>
      </c>
      <c r="K299" s="126" t="n">
        <f aca="false">MAX(0,AVERAGE(G299:J299)-$I$4)</f>
        <v>0</v>
      </c>
      <c r="L299" s="22" t="n">
        <f aca="false">$D$7*AVERAGE(A299,K299)</f>
        <v>0</v>
      </c>
    </row>
    <row r="300" customFormat="false" ht="12.75" hidden="true" customHeight="false" outlineLevel="0" collapsed="false">
      <c r="B300" s="124" t="n">
        <f aca="false">B299+1</f>
        <v>284</v>
      </c>
      <c r="C300" s="21" t="n">
        <f aca="false">$C$7</f>
        <v>3.29212628660779</v>
      </c>
      <c r="D300" s="21" t="n">
        <f aca="true">NORMSINV(RAND())</f>
        <v>-0.355277656026826</v>
      </c>
      <c r="E300" s="21" t="n">
        <f aca="false">$C$4*($G$4-C300)*$J$4+$F$4*SQRT($J$4)*D300+C300</f>
        <v>3.07917980272908</v>
      </c>
      <c r="F300" s="125" t="n">
        <f aca="false">EXP(E300)</f>
        <v>21.7405635306267</v>
      </c>
      <c r="G300" s="126" t="n">
        <f aca="false">EXP(EXP(-$C$4*$K$4)*LN(F300)+(1-EXP(-$C$4*$K$4))*$G$4+$F$4^2/(4*$C$4)*(1-EXP(-2*$C$4*$K$4)))</f>
        <v>20.9806036865809</v>
      </c>
      <c r="H300" s="126" t="n">
        <f aca="false">EXP(EXP(-$C$4*$K$4*2)*LN(F300)+(1-EXP(-$C$4*$K$4*2))*$G$4+$F$4^2/(4*$C$4)*(1-EXP(-2*$C$4*$K$4*2)))</f>
        <v>20.3080256663723</v>
      </c>
      <c r="I300" s="126" t="n">
        <f aca="false">EXP(EXP(-$C$4*$K$4*3)*LN(F300)+(1-EXP(-$C$4*$K$4*3))*$G$4+$F$4^2/(4*$C$4)*(1-EXP(-2*$C$4*$K$4*3)))</f>
        <v>19.7368709463082</v>
      </c>
      <c r="J300" s="126" t="n">
        <f aca="false">EXP(EXP(-$C$4*$K$4*4)*LN(F300)+(1-EXP(-$C$4*$K$4*4))*$G$4+$F$4^2/(4*$C$4)*(1-EXP(-2*$C$4*$K$4*4)))</f>
        <v>19.2635483335026</v>
      </c>
      <c r="K300" s="126" t="n">
        <f aca="false">MAX(0,AVERAGE(G300:J300)-$I$4)</f>
        <v>0</v>
      </c>
      <c r="L300" s="22" t="n">
        <f aca="false">$D$7*AVERAGE(A300,K300)</f>
        <v>0</v>
      </c>
    </row>
    <row r="301" customFormat="false" ht="12.75" hidden="true" customHeight="false" outlineLevel="0" collapsed="false">
      <c r="B301" s="124" t="n">
        <f aca="false">B300+1</f>
        <v>285</v>
      </c>
      <c r="C301" s="21" t="n">
        <f aca="false">$C$7</f>
        <v>3.29212628660779</v>
      </c>
      <c r="D301" s="21" t="n">
        <f aca="true">NORMSINV(RAND())</f>
        <v>0.719635434630847</v>
      </c>
      <c r="E301" s="21" t="n">
        <f aca="false">$C$4*($G$4-C301)*$J$4+$F$4*SQRT($J$4)*D301+C301</f>
        <v>3.35888863022629</v>
      </c>
      <c r="F301" s="125" t="n">
        <f aca="false">EXP(E301)</f>
        <v>28.7572132154857</v>
      </c>
      <c r="G301" s="126" t="n">
        <f aca="false">EXP(EXP(-$C$4*$K$4)*LN(F301)+(1-EXP(-$C$4*$K$4))*$G$4+$F$4^2/(4*$C$4)*(1-EXP(-2*$C$4*$K$4)))</f>
        <v>26.167207461472</v>
      </c>
      <c r="H301" s="126" t="n">
        <f aca="false">EXP(EXP(-$C$4*$K$4*2)*LN(F301)+(1-EXP(-$C$4*$K$4*2))*$G$4+$F$4^2/(4*$C$4)*(1-EXP(-2*$C$4*$K$4*2)))</f>
        <v>24.1790250699271</v>
      </c>
      <c r="I301" s="126" t="n">
        <f aca="false">EXP(EXP(-$C$4*$K$4*3)*LN(F301)+(1-EXP(-$C$4*$K$4*3))*$G$4+$F$4^2/(4*$C$4)*(1-EXP(-2*$C$4*$K$4*3)))</f>
        <v>22.6527450707489</v>
      </c>
      <c r="J301" s="126" t="n">
        <f aca="false">EXP(EXP(-$C$4*$K$4*4)*LN(F301)+(1-EXP(-$C$4*$K$4*4))*$G$4+$F$4^2/(4*$C$4)*(1-EXP(-2*$C$4*$K$4*4)))</f>
        <v>21.4782436865901</v>
      </c>
      <c r="K301" s="126" t="n">
        <f aca="false">MAX(0,AVERAGE(G301:J301)-$I$4)</f>
        <v>1.61930532218453</v>
      </c>
      <c r="L301" s="22" t="n">
        <f aca="false">$D$7*AVERAGE(A301,K301)</f>
        <v>1.54033086971253</v>
      </c>
    </row>
    <row r="302" customFormat="false" ht="12.75" hidden="true" customHeight="false" outlineLevel="0" collapsed="false">
      <c r="B302" s="124" t="n">
        <f aca="false">B301+1</f>
        <v>286</v>
      </c>
      <c r="C302" s="21" t="n">
        <f aca="false">$C$7</f>
        <v>3.29212628660779</v>
      </c>
      <c r="D302" s="21" t="n">
        <f aca="true">NORMSINV(RAND())</f>
        <v>2.19250123188525</v>
      </c>
      <c r="E302" s="21" t="n">
        <f aca="false">$C$4*($G$4-C302)*$J$4+$F$4*SQRT($J$4)*D302+C302</f>
        <v>3.74215083885629</v>
      </c>
      <c r="F302" s="125" t="n">
        <f aca="false">EXP(E302)</f>
        <v>42.1886336027858</v>
      </c>
      <c r="G302" s="126" t="n">
        <f aca="false">EXP(EXP(-$C$4*$K$4)*LN(F302)+(1-EXP(-$C$4*$K$4))*$G$4+$F$4^2/(4*$C$4)*(1-EXP(-2*$C$4*$K$4)))</f>
        <v>35.4172889256991</v>
      </c>
      <c r="H302" s="126" t="n">
        <f aca="false">EXP(EXP(-$C$4*$K$4*2)*LN(F302)+(1-EXP(-$C$4*$K$4*2))*$G$4+$F$4^2/(4*$C$4)*(1-EXP(-2*$C$4*$K$4*2)))</f>
        <v>30.7087206245241</v>
      </c>
      <c r="I302" s="126" t="n">
        <f aca="false">EXP(EXP(-$C$4*$K$4*3)*LN(F302)+(1-EXP(-$C$4*$K$4*3))*$G$4+$F$4^2/(4*$C$4)*(1-EXP(-2*$C$4*$K$4*3)))</f>
        <v>27.3601319405617</v>
      </c>
      <c r="J302" s="126" t="n">
        <f aca="false">EXP(EXP(-$C$4*$K$4*4)*LN(F302)+(1-EXP(-$C$4*$K$4*4))*$G$4+$F$4^2/(4*$C$4)*(1-EXP(-2*$C$4*$K$4*4)))</f>
        <v>24.9320900990922</v>
      </c>
      <c r="K302" s="126" t="n">
        <f aca="false">MAX(0,AVERAGE(G302:J302)-$I$4)</f>
        <v>7.6045578974693</v>
      </c>
      <c r="L302" s="22" t="n">
        <f aca="false">$D$7*AVERAGE(A302,K302)</f>
        <v>7.23367923239208</v>
      </c>
    </row>
    <row r="303" customFormat="false" ht="12.75" hidden="true" customHeight="false" outlineLevel="0" collapsed="false">
      <c r="B303" s="124" t="n">
        <f aca="false">B302+1</f>
        <v>287</v>
      </c>
      <c r="C303" s="21" t="n">
        <f aca="false">$C$7</f>
        <v>3.29212628660779</v>
      </c>
      <c r="D303" s="21" t="n">
        <f aca="true">NORMSINV(RAND())</f>
        <v>0.768480795613819</v>
      </c>
      <c r="E303" s="21" t="n">
        <f aca="false">$C$4*($G$4-C303)*$J$4+$F$4*SQRT($J$4)*D303+C303</f>
        <v>3.37159894026713</v>
      </c>
      <c r="F303" s="125" t="n">
        <f aca="false">EXP(E303)</f>
        <v>29.1250590766644</v>
      </c>
      <c r="G303" s="126" t="n">
        <f aca="false">EXP(EXP(-$C$4*$K$4)*LN(F303)+(1-EXP(-$C$4*$K$4))*$G$4+$F$4^2/(4*$C$4)*(1-EXP(-2*$C$4*$K$4)))</f>
        <v>26.4312060769918</v>
      </c>
      <c r="H303" s="126" t="n">
        <f aca="false">EXP(EXP(-$C$4*$K$4*2)*LN(F303)+(1-EXP(-$C$4*$K$4*2))*$G$4+$F$4^2/(4*$C$4)*(1-EXP(-2*$C$4*$K$4*2)))</f>
        <v>24.3714807073578</v>
      </c>
      <c r="I303" s="126" t="n">
        <f aca="false">EXP(EXP(-$C$4*$K$4*3)*LN(F303)+(1-EXP(-$C$4*$K$4*3))*$G$4+$F$4^2/(4*$C$4)*(1-EXP(-2*$C$4*$K$4*3)))</f>
        <v>22.7950293299523</v>
      </c>
      <c r="J303" s="126" t="n">
        <f aca="false">EXP(EXP(-$C$4*$K$4*4)*LN(F303)+(1-EXP(-$C$4*$K$4*4))*$G$4+$F$4^2/(4*$C$4)*(1-EXP(-2*$C$4*$K$4*4)))</f>
        <v>21.5847205363989</v>
      </c>
      <c r="K303" s="126" t="n">
        <f aca="false">MAX(0,AVERAGE(G303:J303)-$I$4)</f>
        <v>1.79560916267522</v>
      </c>
      <c r="L303" s="22" t="n">
        <f aca="false">$D$7*AVERAGE(A303,K303)</f>
        <v>1.70803627043976</v>
      </c>
    </row>
    <row r="304" customFormat="false" ht="12.75" hidden="true" customHeight="false" outlineLevel="0" collapsed="false">
      <c r="B304" s="124" t="n">
        <f aca="false">B303+1</f>
        <v>288</v>
      </c>
      <c r="C304" s="21" t="n">
        <f aca="false">$C$7</f>
        <v>3.29212628660779</v>
      </c>
      <c r="D304" s="21" t="n">
        <f aca="true">NORMSINV(RAND())</f>
        <v>0.0545457983016031</v>
      </c>
      <c r="E304" s="21" t="n">
        <f aca="false">$C$4*($G$4-C304)*$J$4+$F$4*SQRT($J$4)*D304+C304</f>
        <v>3.18582213399042</v>
      </c>
      <c r="F304" s="125" t="n">
        <f aca="false">EXP(E304)</f>
        <v>24.1871653247255</v>
      </c>
      <c r="G304" s="126" t="n">
        <f aca="false">EXP(EXP(-$C$4*$K$4)*LN(F304)+(1-EXP(-$C$4*$K$4))*$G$4+$F$4^2/(4*$C$4)*(1-EXP(-2*$C$4*$K$4)))</f>
        <v>22.8242240250624</v>
      </c>
      <c r="H304" s="126" t="n">
        <f aca="false">EXP(EXP(-$C$4*$K$4*2)*LN(F304)+(1-EXP(-$C$4*$K$4*2))*$G$4+$F$4^2/(4*$C$4)*(1-EXP(-2*$C$4*$K$4*2)))</f>
        <v>21.7048272492475</v>
      </c>
      <c r="I304" s="126" t="n">
        <f aca="false">EXP(EXP(-$C$4*$K$4*3)*LN(F304)+(1-EXP(-$C$4*$K$4*3))*$G$4+$F$4^2/(4*$C$4)*(1-EXP(-2*$C$4*$K$4*3)))</f>
        <v>20.8014679044753</v>
      </c>
      <c r="J304" s="126" t="n">
        <f aca="false">EXP(EXP(-$C$4*$K$4*4)*LN(F304)+(1-EXP(-$C$4*$K$4*4))*$G$4+$F$4^2/(4*$C$4)*(1-EXP(-2*$C$4*$K$4*4)))</f>
        <v>20.0796284002882</v>
      </c>
      <c r="K304" s="126" t="n">
        <f aca="false">MAX(0,AVERAGE(G304:J304)-$I$4)</f>
        <v>0</v>
      </c>
      <c r="L304" s="22" t="n">
        <f aca="false">$D$7*AVERAGE(A304,K304)</f>
        <v>0</v>
      </c>
    </row>
    <row r="305" customFormat="false" ht="12.75" hidden="true" customHeight="false" outlineLevel="0" collapsed="false">
      <c r="B305" s="124" t="n">
        <f aca="false">B304+1</f>
        <v>289</v>
      </c>
      <c r="C305" s="21" t="n">
        <f aca="false">$C$7</f>
        <v>3.29212628660779</v>
      </c>
      <c r="D305" s="21" t="n">
        <f aca="true">NORMSINV(RAND())</f>
        <v>-0.727278301251641</v>
      </c>
      <c r="E305" s="21" t="n">
        <f aca="false">$C$4*($G$4-C305)*$J$4+$F$4*SQRT($J$4)*D305+C305</f>
        <v>2.9823795449144</v>
      </c>
      <c r="F305" s="125" t="n">
        <f aca="false">EXP(E305)</f>
        <v>19.7347204714846</v>
      </c>
      <c r="G305" s="126" t="n">
        <f aca="false">EXP(EXP(-$C$4*$K$4)*LN(F305)+(1-EXP(-$C$4*$K$4))*$G$4+$F$4^2/(4*$C$4)*(1-EXP(-2*$C$4*$K$4)))</f>
        <v>19.436396256286</v>
      </c>
      <c r="H305" s="126" t="n">
        <f aca="false">EXP(EXP(-$C$4*$K$4*2)*LN(F305)+(1-EXP(-$C$4*$K$4*2))*$G$4+$F$4^2/(4*$C$4)*(1-EXP(-2*$C$4*$K$4*2)))</f>
        <v>19.1181215991787</v>
      </c>
      <c r="I305" s="126" t="n">
        <f aca="false">EXP(EXP(-$C$4*$K$4*3)*LN(F305)+(1-EXP(-$C$4*$K$4*3))*$G$4+$F$4^2/(4*$C$4)*(1-EXP(-2*$C$4*$K$4*3)))</f>
        <v>18.8177758152459</v>
      </c>
      <c r="J305" s="126" t="n">
        <f aca="false">EXP(EXP(-$C$4*$K$4*4)*LN(F305)+(1-EXP(-$C$4*$K$4*4))*$G$4+$F$4^2/(4*$C$4)*(1-EXP(-2*$C$4*$K$4*4)))</f>
        <v>18.5515380049944</v>
      </c>
      <c r="K305" s="126" t="n">
        <f aca="false">MAX(0,AVERAGE(G305:J305)-$I$4)</f>
        <v>0</v>
      </c>
      <c r="L305" s="22" t="n">
        <f aca="false">$D$7*AVERAGE(A305,K305)</f>
        <v>0</v>
      </c>
    </row>
    <row r="306" customFormat="false" ht="12.75" hidden="true" customHeight="false" outlineLevel="0" collapsed="false">
      <c r="B306" s="124" t="n">
        <f aca="false">B305+1</f>
        <v>290</v>
      </c>
      <c r="C306" s="21" t="n">
        <f aca="false">$C$7</f>
        <v>3.29212628660779</v>
      </c>
      <c r="D306" s="21" t="n">
        <f aca="true">NORMSINV(RAND())</f>
        <v>0.148496276192664</v>
      </c>
      <c r="E306" s="21" t="n">
        <f aca="false">$C$4*($G$4-C306)*$J$4+$F$4*SQRT($J$4)*D306+C306</f>
        <v>3.21026948535501</v>
      </c>
      <c r="F306" s="125" t="n">
        <f aca="false">EXP(E306)</f>
        <v>24.7857647252744</v>
      </c>
      <c r="G306" s="126" t="n">
        <f aca="false">EXP(EXP(-$C$4*$K$4)*LN(F306)+(1-EXP(-$C$4*$K$4))*$G$4+$F$4^2/(4*$C$4)*(1-EXP(-2*$C$4*$K$4)))</f>
        <v>23.2691971410043</v>
      </c>
      <c r="H306" s="126" t="n">
        <f aca="false">EXP(EXP(-$C$4*$K$4*2)*LN(F306)+(1-EXP(-$C$4*$K$4*2))*$G$4+$F$4^2/(4*$C$4)*(1-EXP(-2*$C$4*$K$4*2)))</f>
        <v>22.0383432427424</v>
      </c>
      <c r="I306" s="126" t="n">
        <f aca="false">EXP(EXP(-$C$4*$K$4*3)*LN(F306)+(1-EXP(-$C$4*$K$4*3))*$G$4+$F$4^2/(4*$C$4)*(1-EXP(-2*$C$4*$K$4*3)))</f>
        <v>21.0535042264975</v>
      </c>
      <c r="J306" s="126" t="n">
        <f aca="false">EXP(EXP(-$C$4*$K$4*4)*LN(F306)+(1-EXP(-$C$4*$K$4*4))*$G$4+$F$4^2/(4*$C$4)*(1-EXP(-2*$C$4*$K$4*4)))</f>
        <v>20.2715308725995</v>
      </c>
      <c r="K306" s="126" t="n">
        <f aca="false">MAX(0,AVERAGE(G306:J306)-$I$4)</f>
        <v>0</v>
      </c>
      <c r="L306" s="22" t="n">
        <f aca="false">$D$7*AVERAGE(A306,K306)</f>
        <v>0</v>
      </c>
    </row>
    <row r="307" customFormat="false" ht="12.75" hidden="true" customHeight="false" outlineLevel="0" collapsed="false">
      <c r="B307" s="124" t="n">
        <f aca="false">B306+1</f>
        <v>291</v>
      </c>
      <c r="C307" s="21" t="n">
        <f aca="false">$C$7</f>
        <v>3.29212628660779</v>
      </c>
      <c r="D307" s="21" t="n">
        <f aca="true">NORMSINV(RAND())</f>
        <v>0.432158493457334</v>
      </c>
      <c r="E307" s="21" t="n">
        <f aca="false">$C$4*($G$4-C307)*$J$4+$F$4*SQRT($J$4)*D307+C307</f>
        <v>3.2840827330361</v>
      </c>
      <c r="F307" s="125" t="n">
        <f aca="false">EXP(E307)</f>
        <v>26.6844962786856</v>
      </c>
      <c r="G307" s="126" t="n">
        <f aca="false">EXP(EXP(-$C$4*$K$4)*LN(F307)+(1-EXP(-$C$4*$K$4))*$G$4+$F$4^2/(4*$C$4)*(1-EXP(-2*$C$4*$K$4)))</f>
        <v>24.6660240292164</v>
      </c>
      <c r="H307" s="126" t="n">
        <f aca="false">EXP(EXP(-$C$4*$K$4*2)*LN(F307)+(1-EXP(-$C$4*$K$4*2))*$G$4+$F$4^2/(4*$C$4)*(1-EXP(-2*$C$4*$K$4*2)))</f>
        <v>23.0767376853079</v>
      </c>
      <c r="I307" s="126" t="n">
        <f aca="false">EXP(EXP(-$C$4*$K$4*3)*LN(F307)+(1-EXP(-$C$4*$K$4*3))*$G$4+$F$4^2/(4*$C$4)*(1-EXP(-2*$C$4*$K$4*3)))</f>
        <v>21.8331514869674</v>
      </c>
      <c r="J307" s="126" t="n">
        <f aca="false">EXP(EXP(-$C$4*$K$4*4)*LN(F307)+(1-EXP(-$C$4*$K$4*4))*$G$4+$F$4^2/(4*$C$4)*(1-EXP(-2*$C$4*$K$4*4)))</f>
        <v>20.8621369573971</v>
      </c>
      <c r="K307" s="126" t="n">
        <f aca="false">MAX(0,AVERAGE(G307:J307)-$I$4)</f>
        <v>0.6095125397222</v>
      </c>
      <c r="L307" s="22" t="n">
        <f aca="false">$D$7*AVERAGE(A307,K307)</f>
        <v>0.579786262385917</v>
      </c>
    </row>
    <row r="308" customFormat="false" ht="12.75" hidden="true" customHeight="false" outlineLevel="0" collapsed="false">
      <c r="B308" s="124" t="n">
        <f aca="false">B307+1</f>
        <v>292</v>
      </c>
      <c r="C308" s="21" t="n">
        <f aca="false">$C$7</f>
        <v>3.29212628660779</v>
      </c>
      <c r="D308" s="21" t="n">
        <f aca="true">NORMSINV(RAND())</f>
        <v>1.40538775145333</v>
      </c>
      <c r="E308" s="21" t="n">
        <f aca="false">$C$4*($G$4-C308)*$J$4+$F$4*SQRT($J$4)*D308+C308</f>
        <v>3.53733187197205</v>
      </c>
      <c r="F308" s="125" t="n">
        <f aca="false">EXP(E308)</f>
        <v>34.3750796120872</v>
      </c>
      <c r="G308" s="126" t="n">
        <f aca="false">EXP(EXP(-$C$4*$K$4)*LN(F308)+(1-EXP(-$C$4*$K$4))*$G$4+$F$4^2/(4*$C$4)*(1-EXP(-2*$C$4*$K$4)))</f>
        <v>30.12748948639</v>
      </c>
      <c r="H308" s="126" t="n">
        <f aca="false">EXP(EXP(-$C$4*$K$4*2)*LN(F308)+(1-EXP(-$C$4*$K$4*2))*$G$4+$F$4^2/(4*$C$4)*(1-EXP(-2*$C$4*$K$4*2)))</f>
        <v>27.0257502259037</v>
      </c>
      <c r="I308" s="126" t="n">
        <f aca="false">EXP(EXP(-$C$4*$K$4*3)*LN(F308)+(1-EXP(-$C$4*$K$4*3))*$G$4+$F$4^2/(4*$C$4)*(1-EXP(-2*$C$4*$K$4*3)))</f>
        <v>24.7342088936</v>
      </c>
      <c r="J308" s="126" t="n">
        <f aca="false">EXP(EXP(-$C$4*$K$4*4)*LN(F308)+(1-EXP(-$C$4*$K$4*4))*$G$4+$F$4^2/(4*$C$4)*(1-EXP(-2*$C$4*$K$4*4)))</f>
        <v>23.0223880462953</v>
      </c>
      <c r="K308" s="126" t="n">
        <f aca="false">MAX(0,AVERAGE(G308:J308)-$I$4)</f>
        <v>4.22745916304727</v>
      </c>
      <c r="L308" s="22" t="n">
        <f aca="false">$D$7*AVERAGE(A308,K308)</f>
        <v>4.02128354676573</v>
      </c>
    </row>
    <row r="309" customFormat="false" ht="12.75" hidden="true" customHeight="false" outlineLevel="0" collapsed="false">
      <c r="B309" s="124" t="n">
        <f aca="false">B308+1</f>
        <v>293</v>
      </c>
      <c r="C309" s="21" t="n">
        <f aca="false">$C$7</f>
        <v>3.29212628660779</v>
      </c>
      <c r="D309" s="21" t="n">
        <f aca="true">NORMSINV(RAND())</f>
        <v>-0.546994842292255</v>
      </c>
      <c r="E309" s="21" t="n">
        <f aca="false">$C$4*($G$4-C309)*$J$4+$F$4*SQRT($J$4)*D309+C309</f>
        <v>3.02929205845707</v>
      </c>
      <c r="F309" s="125" t="n">
        <f aca="false">EXP(E309)</f>
        <v>20.6825853439243</v>
      </c>
      <c r="G309" s="126" t="n">
        <f aca="false">EXP(EXP(-$C$4*$K$4)*LN(F309)+(1-EXP(-$C$4*$K$4))*$G$4+$F$4^2/(4*$C$4)*(1-EXP(-2*$C$4*$K$4)))</f>
        <v>20.1700332539058</v>
      </c>
      <c r="H309" s="126" t="n">
        <f aca="false">EXP(EXP(-$C$4*$K$4*2)*LN(F309)+(1-EXP(-$C$4*$K$4*2))*$G$4+$F$4^2/(4*$C$4)*(1-EXP(-2*$C$4*$K$4*2)))</f>
        <v>19.6858185351184</v>
      </c>
      <c r="I309" s="126" t="n">
        <f aca="false">EXP(EXP(-$C$4*$K$4*3)*LN(F309)+(1-EXP(-$C$4*$K$4*3))*$G$4+$F$4^2/(4*$C$4)*(1-EXP(-2*$C$4*$K$4*3)))</f>
        <v>19.2577270417756</v>
      </c>
      <c r="J309" s="126" t="n">
        <f aca="false">EXP(EXP(-$C$4*$K$4*4)*LN(F309)+(1-EXP(-$C$4*$K$4*4))*$G$4+$F$4^2/(4*$C$4)*(1-EXP(-2*$C$4*$K$4*4)))</f>
        <v>18.8932530268598</v>
      </c>
      <c r="K309" s="126" t="n">
        <f aca="false">MAX(0,AVERAGE(G309:J309)-$I$4)</f>
        <v>0</v>
      </c>
      <c r="L309" s="22" t="n">
        <f aca="false">$D$7*AVERAGE(A309,K309)</f>
        <v>0</v>
      </c>
    </row>
    <row r="310" customFormat="false" ht="12.75" hidden="true" customHeight="false" outlineLevel="0" collapsed="false">
      <c r="B310" s="124" t="n">
        <f aca="false">B309+1</f>
        <v>294</v>
      </c>
      <c r="C310" s="21" t="n">
        <f aca="false">$C$7</f>
        <v>3.29212628660779</v>
      </c>
      <c r="D310" s="21" t="n">
        <f aca="true">NORMSINV(RAND())</f>
        <v>0.562133963193318</v>
      </c>
      <c r="E310" s="21" t="n">
        <f aca="false">$C$4*($G$4-C310)*$J$4+$F$4*SQRT($J$4)*D310+C310</f>
        <v>3.31790433829816</v>
      </c>
      <c r="F310" s="125" t="n">
        <f aca="false">EXP(E310)</f>
        <v>27.6024445181201</v>
      </c>
      <c r="G310" s="126" t="n">
        <f aca="false">EXP(EXP(-$C$4*$K$4)*LN(F310)+(1-EXP(-$C$4*$K$4))*$G$4+$F$4^2/(4*$C$4)*(1-EXP(-2*$C$4*$K$4)))</f>
        <v>25.3337728681037</v>
      </c>
      <c r="H310" s="126" t="n">
        <f aca="false">EXP(EXP(-$C$4*$K$4*2)*LN(F310)+(1-EXP(-$C$4*$K$4*2))*$G$4+$F$4^2/(4*$C$4)*(1-EXP(-2*$C$4*$K$4*2)))</f>
        <v>23.5687440275837</v>
      </c>
      <c r="I310" s="126" t="n">
        <f aca="false">EXP(EXP(-$C$4*$K$4*3)*LN(F310)+(1-EXP(-$C$4*$K$4*3))*$G$4+$F$4^2/(4*$C$4)*(1-EXP(-2*$C$4*$K$4*3)))</f>
        <v>22.1999716254306</v>
      </c>
      <c r="J310" s="126" t="n">
        <f aca="false">EXP(EXP(-$C$4*$K$4*4)*LN(F310)+(1-EXP(-$C$4*$K$4*4))*$G$4+$F$4^2/(4*$C$4)*(1-EXP(-2*$C$4*$K$4*4)))</f>
        <v>21.138474298272</v>
      </c>
      <c r="K310" s="126" t="n">
        <f aca="false">MAX(0,AVERAGE(G310:J310)-$I$4)</f>
        <v>1.06024070484753</v>
      </c>
      <c r="L310" s="22" t="n">
        <f aca="false">$D$7*AVERAGE(A310,K310)</f>
        <v>1.00853215550434</v>
      </c>
    </row>
    <row r="311" customFormat="false" ht="12.75" hidden="true" customHeight="false" outlineLevel="0" collapsed="false">
      <c r="B311" s="124" t="n">
        <f aca="false">B310+1</f>
        <v>295</v>
      </c>
      <c r="C311" s="21" t="n">
        <f aca="false">$C$7</f>
        <v>3.29212628660779</v>
      </c>
      <c r="D311" s="21" t="n">
        <f aca="true">NORMSINV(RAND())</f>
        <v>0.340900857296884</v>
      </c>
      <c r="E311" s="21" t="n">
        <f aca="false">$C$4*($G$4-C311)*$J$4+$F$4*SQRT($J$4)*D311+C311</f>
        <v>3.26033610027811</v>
      </c>
      <c r="F311" s="125" t="n">
        <f aca="false">EXP(E311)</f>
        <v>26.0582938706834</v>
      </c>
      <c r="G311" s="126" t="n">
        <f aca="false">EXP(EXP(-$C$4*$K$4)*LN(F311)+(1-EXP(-$C$4*$K$4))*$G$4+$F$4^2/(4*$C$4)*(1-EXP(-2*$C$4*$K$4)))</f>
        <v>24.2077328094953</v>
      </c>
      <c r="H311" s="126" t="n">
        <f aca="false">EXP(EXP(-$C$4*$K$4*2)*LN(F311)+(1-EXP(-$C$4*$K$4*2))*$G$4+$F$4^2/(4*$C$4)*(1-EXP(-2*$C$4*$K$4*2)))</f>
        <v>22.7374430216865</v>
      </c>
      <c r="I311" s="126" t="n">
        <f aca="false">EXP(EXP(-$C$4*$K$4*3)*LN(F311)+(1-EXP(-$C$4*$K$4*3))*$G$4+$F$4^2/(4*$C$4)*(1-EXP(-2*$C$4*$K$4*3)))</f>
        <v>21.5792295626243</v>
      </c>
      <c r="J311" s="126" t="n">
        <f aca="false">EXP(EXP(-$C$4*$K$4*4)*LN(F311)+(1-EXP(-$C$4*$K$4*4))*$G$4+$F$4^2/(4*$C$4)*(1-EXP(-2*$C$4*$K$4*4)))</f>
        <v>20.6702779716582</v>
      </c>
      <c r="K311" s="126" t="n">
        <f aca="false">MAX(0,AVERAGE(G311:J311)-$I$4)</f>
        <v>0.298670841366075</v>
      </c>
      <c r="L311" s="22" t="n">
        <f aca="false">$D$7*AVERAGE(A311,K311)</f>
        <v>0.284104492547796</v>
      </c>
    </row>
    <row r="312" customFormat="false" ht="12.75" hidden="true" customHeight="false" outlineLevel="0" collapsed="false">
      <c r="B312" s="124" t="n">
        <f aca="false">B311+1</f>
        <v>296</v>
      </c>
      <c r="C312" s="21" t="n">
        <f aca="false">$C$7</f>
        <v>3.29212628660779</v>
      </c>
      <c r="D312" s="21" t="n">
        <f aca="true">NORMSINV(RAND())</f>
        <v>0.221075080969787</v>
      </c>
      <c r="E312" s="21" t="n">
        <f aca="false">$C$4*($G$4-C312)*$J$4+$F$4*SQRT($J$4)*D312+C312</f>
        <v>3.22915560048543</v>
      </c>
      <c r="F312" s="125" t="n">
        <f aca="false">EXP(E312)</f>
        <v>25.258319850683</v>
      </c>
      <c r="G312" s="126" t="n">
        <f aca="false">EXP(EXP(-$C$4*$K$4)*LN(F312)+(1-EXP(-$C$4*$K$4))*$G$4+$F$4^2/(4*$C$4)*(1-EXP(-2*$C$4*$K$4)))</f>
        <v>23.6188793235998</v>
      </c>
      <c r="H312" s="126" t="n">
        <f aca="false">EXP(EXP(-$C$4*$K$4*2)*LN(F312)+(1-EXP(-$C$4*$K$4*2))*$G$4+$F$4^2/(4*$C$4)*(1-EXP(-2*$C$4*$K$4*2)))</f>
        <v>22.2994963195284</v>
      </c>
      <c r="I312" s="126" t="n">
        <f aca="false">EXP(EXP(-$C$4*$K$4*3)*LN(F312)+(1-EXP(-$C$4*$K$4*3))*$G$4+$F$4^2/(4*$C$4)*(1-EXP(-2*$C$4*$K$4*3)))</f>
        <v>21.2502966620127</v>
      </c>
      <c r="J312" s="126" t="n">
        <f aca="false">EXP(EXP(-$C$4*$K$4*4)*LN(F312)+(1-EXP(-$C$4*$K$4*4))*$G$4+$F$4^2/(4*$C$4)*(1-EXP(-2*$C$4*$K$4*4)))</f>
        <v>20.4210345110491</v>
      </c>
      <c r="K312" s="126" t="n">
        <f aca="false">MAX(0,AVERAGE(G312:J312)-$I$4)</f>
        <v>0</v>
      </c>
      <c r="L312" s="22" t="n">
        <f aca="false">$D$7*AVERAGE(A312,K312)</f>
        <v>0</v>
      </c>
    </row>
    <row r="313" customFormat="false" ht="12.75" hidden="true" customHeight="false" outlineLevel="0" collapsed="false">
      <c r="B313" s="124" t="n">
        <f aca="false">B312+1</f>
        <v>297</v>
      </c>
      <c r="C313" s="21" t="n">
        <f aca="false">$C$7</f>
        <v>3.29212628660779</v>
      </c>
      <c r="D313" s="21" t="n">
        <f aca="true">NORMSINV(RAND())</f>
        <v>1.10222711439141</v>
      </c>
      <c r="E313" s="21" t="n">
        <f aca="false">$C$4*($G$4-C313)*$J$4+$F$4*SQRT($J$4)*D313+C313</f>
        <v>3.45844483722209</v>
      </c>
      <c r="F313" s="125" t="n">
        <f aca="false">EXP(E313)</f>
        <v>31.7675343923254</v>
      </c>
      <c r="G313" s="126" t="n">
        <f aca="false">EXP(EXP(-$C$4*$K$4)*LN(F313)+(1-EXP(-$C$4*$K$4))*$G$4+$F$4^2/(4*$C$4)*(1-EXP(-2*$C$4*$K$4)))</f>
        <v>28.3077203541761</v>
      </c>
      <c r="H313" s="126" t="n">
        <f aca="false">EXP(EXP(-$C$4*$K$4*2)*LN(F313)+(1-EXP(-$C$4*$K$4*2))*$G$4+$F$4^2/(4*$C$4)*(1-EXP(-2*$C$4*$K$4*2)))</f>
        <v>25.7281071711057</v>
      </c>
      <c r="I313" s="126" t="n">
        <f aca="false">EXP(EXP(-$C$4*$K$4*3)*LN(F313)+(1-EXP(-$C$4*$K$4*3))*$G$4+$F$4^2/(4*$C$4)*(1-EXP(-2*$C$4*$K$4*3)))</f>
        <v>23.7914259524954</v>
      </c>
      <c r="J313" s="126" t="n">
        <f aca="false">EXP(EXP(-$C$4*$K$4*4)*LN(F313)+(1-EXP(-$C$4*$K$4*4))*$G$4+$F$4^2/(4*$C$4)*(1-EXP(-2*$C$4*$K$4*4)))</f>
        <v>22.3265081741783</v>
      </c>
      <c r="K313" s="126" t="n">
        <f aca="false">MAX(0,AVERAGE(G313:J313)-$I$4)</f>
        <v>3.03844041298889</v>
      </c>
      <c r="L313" s="22" t="n">
        <f aca="false">$D$7*AVERAGE(A313,K313)</f>
        <v>2.89025392542713</v>
      </c>
    </row>
    <row r="314" customFormat="false" ht="12.75" hidden="true" customHeight="false" outlineLevel="0" collapsed="false">
      <c r="B314" s="124" t="n">
        <f aca="false">B313+1</f>
        <v>298</v>
      </c>
      <c r="C314" s="21" t="n">
        <f aca="false">$C$7</f>
        <v>3.29212628660779</v>
      </c>
      <c r="D314" s="21" t="n">
        <f aca="true">NORMSINV(RAND())</f>
        <v>1.383425454038</v>
      </c>
      <c r="E314" s="21" t="n">
        <f aca="false">$C$4*($G$4-C314)*$J$4+$F$4*SQRT($J$4)*D314+C314</f>
        <v>3.53161694626077</v>
      </c>
      <c r="F314" s="125" t="n">
        <f aca="false">EXP(E314)</f>
        <v>34.1791888694609</v>
      </c>
      <c r="G314" s="126" t="n">
        <f aca="false">EXP(EXP(-$C$4*$K$4)*LN(F314)+(1-EXP(-$C$4*$K$4))*$G$4+$F$4^2/(4*$C$4)*(1-EXP(-2*$C$4*$K$4)))</f>
        <v>29.9918143391617</v>
      </c>
      <c r="H314" s="126" t="n">
        <f aca="false">EXP(EXP(-$C$4*$K$4*2)*LN(F314)+(1-EXP(-$C$4*$K$4*2))*$G$4+$F$4^2/(4*$C$4)*(1-EXP(-2*$C$4*$K$4*2)))</f>
        <v>26.9295829051544</v>
      </c>
      <c r="I314" s="126" t="n">
        <f aca="false">EXP(EXP(-$C$4*$K$4*3)*LN(F314)+(1-EXP(-$C$4*$K$4*3))*$G$4+$F$4^2/(4*$C$4)*(1-EXP(-2*$C$4*$K$4*3)))</f>
        <v>24.6646717380567</v>
      </c>
      <c r="J314" s="126" t="n">
        <f aca="false">EXP(EXP(-$C$4*$K$4*4)*LN(F314)+(1-EXP(-$C$4*$K$4*4))*$G$4+$F$4^2/(4*$C$4)*(1-EXP(-2*$C$4*$K$4*4)))</f>
        <v>22.9712546980735</v>
      </c>
      <c r="K314" s="126" t="n">
        <f aca="false">MAX(0,AVERAGE(G314:J314)-$I$4)</f>
        <v>4.13933092011157</v>
      </c>
      <c r="L314" s="22" t="n">
        <f aca="false">$D$7*AVERAGE(A314,K314)</f>
        <v>3.93745336895574</v>
      </c>
    </row>
    <row r="315" customFormat="false" ht="12.75" hidden="true" customHeight="false" outlineLevel="0" collapsed="false">
      <c r="B315" s="124" t="n">
        <f aca="false">B314+1</f>
        <v>299</v>
      </c>
      <c r="C315" s="21" t="n">
        <f aca="false">$C$7</f>
        <v>3.29212628660779</v>
      </c>
      <c r="D315" s="21" t="n">
        <f aca="true">NORMSINV(RAND())</f>
        <v>-1.55187895776345</v>
      </c>
      <c r="E315" s="21" t="n">
        <f aca="false">$C$4*($G$4-C315)*$J$4+$F$4*SQRT($J$4)*D315+C315</f>
        <v>2.76780584142994</v>
      </c>
      <c r="F315" s="125" t="n">
        <f aca="false">EXP(E315)</f>
        <v>15.923656623214</v>
      </c>
      <c r="G315" s="126" t="n">
        <f aca="false">EXP(EXP(-$C$4*$K$4)*LN(F315)+(1-EXP(-$C$4*$K$4))*$G$4+$F$4^2/(4*$C$4)*(1-EXP(-2*$C$4*$K$4)))</f>
        <v>16.4065597553282</v>
      </c>
      <c r="H315" s="126" t="n">
        <f aca="false">EXP(EXP(-$C$4*$K$4*2)*LN(F315)+(1-EXP(-$C$4*$K$4*2))*$G$4+$F$4^2/(4*$C$4)*(1-EXP(-2*$C$4*$K$4*2)))</f>
        <v>16.723176283911</v>
      </c>
      <c r="I315" s="126" t="n">
        <f aca="false">EXP(EXP(-$C$4*$K$4*3)*LN(F315)+(1-EXP(-$C$4*$K$4*3))*$G$4+$F$4^2/(4*$C$4)*(1-EXP(-2*$C$4*$K$4*3)))</f>
        <v>16.9301631018165</v>
      </c>
      <c r="J315" s="126" t="n">
        <f aca="false">EXP(EXP(-$C$4*$K$4*4)*LN(F315)+(1-EXP(-$C$4*$K$4*4))*$G$4+$F$4^2/(4*$C$4)*(1-EXP(-2*$C$4*$K$4*4)))</f>
        <v>17.0656699415688</v>
      </c>
      <c r="K315" s="126" t="n">
        <f aca="false">MAX(0,AVERAGE(G315:J315)-$I$4)</f>
        <v>0</v>
      </c>
      <c r="L315" s="22" t="n">
        <f aca="false">$D$7*AVERAGE(A315,K315)</f>
        <v>0</v>
      </c>
    </row>
    <row r="316" customFormat="false" ht="12.75" hidden="true" customHeight="false" outlineLevel="0" collapsed="false">
      <c r="B316" s="124" t="n">
        <f aca="false">B315+1</f>
        <v>300</v>
      </c>
      <c r="C316" s="21" t="n">
        <f aca="false">$C$7</f>
        <v>3.29212628660779</v>
      </c>
      <c r="D316" s="21" t="n">
        <f aca="true">NORMSINV(RAND())</f>
        <v>-0.661114046211382</v>
      </c>
      <c r="E316" s="21" t="n">
        <f aca="false">$C$4*($G$4-C316)*$J$4+$F$4*SQRT($J$4)*D316+C316</f>
        <v>2.9995964960897</v>
      </c>
      <c r="F316" s="125" t="n">
        <f aca="false">EXP(E316)</f>
        <v>20.0774339653961</v>
      </c>
      <c r="G316" s="126" t="n">
        <f aca="false">EXP(EXP(-$C$4*$K$4)*LN(F316)+(1-EXP(-$C$4*$K$4))*$G$4+$F$4^2/(4*$C$4)*(1-EXP(-2*$C$4*$K$4)))</f>
        <v>19.702489915106</v>
      </c>
      <c r="H316" s="126" t="n">
        <f aca="false">EXP(EXP(-$C$4*$K$4*2)*LN(F316)+(1-EXP(-$C$4*$K$4*2))*$G$4+$F$4^2/(4*$C$4)*(1-EXP(-2*$C$4*$K$4*2)))</f>
        <v>19.3245400584954</v>
      </c>
      <c r="I316" s="126" t="n">
        <f aca="false">EXP(EXP(-$C$4*$K$4*3)*LN(F316)+(1-EXP(-$C$4*$K$4*3))*$G$4+$F$4^2/(4*$C$4)*(1-EXP(-2*$C$4*$K$4*3)))</f>
        <v>18.9780586792991</v>
      </c>
      <c r="J316" s="126" t="n">
        <f aca="false">EXP(EXP(-$C$4*$K$4*4)*LN(F316)+(1-EXP(-$C$4*$K$4*4))*$G$4+$F$4^2/(4*$C$4)*(1-EXP(-2*$C$4*$K$4*4)))</f>
        <v>18.6762239685582</v>
      </c>
      <c r="K316" s="126" t="n">
        <f aca="false">MAX(0,AVERAGE(G316:J316)-$I$4)</f>
        <v>0</v>
      </c>
      <c r="L316" s="22" t="n">
        <f aca="false">$D$7*AVERAGE(A316,K316)</f>
        <v>0</v>
      </c>
    </row>
    <row r="317" customFormat="false" ht="12.75" hidden="true" customHeight="false" outlineLevel="0" collapsed="false">
      <c r="B317" s="124" t="n">
        <f aca="false">B316+1</f>
        <v>301</v>
      </c>
      <c r="C317" s="21" t="n">
        <f aca="false">$C$7</f>
        <v>3.29212628660779</v>
      </c>
      <c r="D317" s="21" t="n">
        <f aca="true">NORMSINV(RAND())</f>
        <v>-0.483494242398428</v>
      </c>
      <c r="E317" s="21" t="n">
        <f aca="false">$C$4*($G$4-C317)*$J$4+$F$4*SQRT($J$4)*D317+C317</f>
        <v>3.04581588582139</v>
      </c>
      <c r="F317" s="125" t="n">
        <f aca="false">EXP(E317)</f>
        <v>21.0271799842174</v>
      </c>
      <c r="G317" s="126" t="n">
        <f aca="false">EXP(EXP(-$C$4*$K$4)*LN(F317)+(1-EXP(-$C$4*$K$4))*$G$4+$F$4^2/(4*$C$4)*(1-EXP(-2*$C$4*$K$4)))</f>
        <v>20.4349812640104</v>
      </c>
      <c r="H317" s="126" t="n">
        <f aca="false">EXP(EXP(-$C$4*$K$4*2)*LN(F317)+(1-EXP(-$C$4*$K$4*2))*$G$4+$F$4^2/(4*$C$4)*(1-EXP(-2*$C$4*$K$4*2)))</f>
        <v>19.889765452493</v>
      </c>
      <c r="I317" s="126" t="n">
        <f aca="false">EXP(EXP(-$C$4*$K$4*3)*LN(F317)+(1-EXP(-$C$4*$K$4*3))*$G$4+$F$4^2/(4*$C$4)*(1-EXP(-2*$C$4*$K$4*3)))</f>
        <v>19.4151267719399</v>
      </c>
      <c r="J317" s="126" t="n">
        <f aca="false">EXP(EXP(-$C$4*$K$4*4)*LN(F317)+(1-EXP(-$C$4*$K$4*4))*$G$4+$F$4^2/(4*$C$4)*(1-EXP(-2*$C$4*$K$4*4)))</f>
        <v>19.0151071319927</v>
      </c>
      <c r="K317" s="126" t="n">
        <f aca="false">MAX(0,AVERAGE(G317:J317)-$I$4)</f>
        <v>0</v>
      </c>
      <c r="L317" s="22" t="n">
        <f aca="false">$D$7*AVERAGE(A317,K317)</f>
        <v>0</v>
      </c>
    </row>
    <row r="318" customFormat="false" ht="12.75" hidden="true" customHeight="false" outlineLevel="0" collapsed="false">
      <c r="B318" s="124" t="n">
        <f aca="false">B317+1</f>
        <v>302</v>
      </c>
      <c r="C318" s="21" t="n">
        <f aca="false">$C$7</f>
        <v>3.29212628660779</v>
      </c>
      <c r="D318" s="21" t="n">
        <f aca="true">NORMSINV(RAND())</f>
        <v>0.672558969424326</v>
      </c>
      <c r="E318" s="21" t="n">
        <f aca="false">$C$4*($G$4-C318)*$J$4+$F$4*SQRT($J$4)*D318+C318</f>
        <v>3.34663861392258</v>
      </c>
      <c r="F318" s="125" t="n">
        <f aca="false">EXP(E318)</f>
        <v>28.4070857964595</v>
      </c>
      <c r="G318" s="126" t="n">
        <f aca="false">EXP(EXP(-$C$4*$K$4)*LN(F318)+(1-EXP(-$C$4*$K$4))*$G$4+$F$4^2/(4*$C$4)*(1-EXP(-2*$C$4*$K$4)))</f>
        <v>25.9152649939016</v>
      </c>
      <c r="H318" s="126" t="n">
        <f aca="false">EXP(EXP(-$C$4*$K$4*2)*LN(F318)+(1-EXP(-$C$4*$K$4*2))*$G$4+$F$4^2/(4*$C$4)*(1-EXP(-2*$C$4*$K$4*2)))</f>
        <v>23.9949774128485</v>
      </c>
      <c r="I318" s="126" t="n">
        <f aca="false">EXP(EXP(-$C$4*$K$4*3)*LN(F318)+(1-EXP(-$C$4*$K$4*3))*$G$4+$F$4^2/(4*$C$4)*(1-EXP(-2*$C$4*$K$4*3)))</f>
        <v>22.5164540481289</v>
      </c>
      <c r="J318" s="126" t="n">
        <f aca="false">EXP(EXP(-$C$4*$K$4*4)*LN(F318)+(1-EXP(-$C$4*$K$4*4))*$G$4+$F$4^2/(4*$C$4)*(1-EXP(-2*$C$4*$K$4*4)))</f>
        <v>21.3761199003328</v>
      </c>
      <c r="K318" s="126" t="n">
        <f aca="false">MAX(0,AVERAGE(G318:J318)-$I$4)</f>
        <v>1.45070408880293</v>
      </c>
      <c r="L318" s="22" t="n">
        <f aca="false">$D$7*AVERAGE(A318,K318)</f>
        <v>1.37995241551284</v>
      </c>
    </row>
    <row r="319" customFormat="false" ht="12.75" hidden="true" customHeight="false" outlineLevel="0" collapsed="false">
      <c r="B319" s="124" t="n">
        <f aca="false">B318+1</f>
        <v>303</v>
      </c>
      <c r="C319" s="21" t="n">
        <f aca="false">$C$7</f>
        <v>3.29212628660779</v>
      </c>
      <c r="D319" s="21" t="n">
        <f aca="true">NORMSINV(RAND())</f>
        <v>1.38382075901451</v>
      </c>
      <c r="E319" s="21" t="n">
        <f aca="false">$C$4*($G$4-C319)*$J$4+$F$4*SQRT($J$4)*D319+C319</f>
        <v>3.53171981066204</v>
      </c>
      <c r="F319" s="125" t="n">
        <f aca="false">EXP(E319)</f>
        <v>34.1827048720924</v>
      </c>
      <c r="G319" s="126" t="n">
        <f aca="false">EXP(EXP(-$C$4*$K$4)*LN(F319)+(1-EXP(-$C$4*$K$4))*$G$4+$F$4^2/(4*$C$4)*(1-EXP(-2*$C$4*$K$4)))</f>
        <v>29.9942509826162</v>
      </c>
      <c r="H319" s="126" t="n">
        <f aca="false">EXP(EXP(-$C$4*$K$4*2)*LN(F319)+(1-EXP(-$C$4*$K$4*2))*$G$4+$F$4^2/(4*$C$4)*(1-EXP(-2*$C$4*$K$4*2)))</f>
        <v>26.9313108173375</v>
      </c>
      <c r="I319" s="126" t="n">
        <f aca="false">EXP(EXP(-$C$4*$K$4*3)*LN(F319)+(1-EXP(-$C$4*$K$4*3))*$G$4+$F$4^2/(4*$C$4)*(1-EXP(-2*$C$4*$K$4*3)))</f>
        <v>24.6659216256379</v>
      </c>
      <c r="J319" s="126" t="n">
        <f aca="false">EXP(EXP(-$C$4*$K$4*4)*LN(F319)+(1-EXP(-$C$4*$K$4*4))*$G$4+$F$4^2/(4*$C$4)*(1-EXP(-2*$C$4*$K$4*4)))</f>
        <v>22.9721740557767</v>
      </c>
      <c r="K319" s="126" t="n">
        <f aca="false">MAX(0,AVERAGE(G319:J319)-$I$4)</f>
        <v>4.14091437034209</v>
      </c>
      <c r="L319" s="22" t="n">
        <f aca="false">$D$7*AVERAGE(A319,K319)</f>
        <v>3.93895959340724</v>
      </c>
    </row>
    <row r="320" customFormat="false" ht="12.75" hidden="true" customHeight="false" outlineLevel="0" collapsed="false">
      <c r="B320" s="124" t="n">
        <f aca="false">B319+1</f>
        <v>304</v>
      </c>
      <c r="C320" s="21" t="n">
        <f aca="false">$C$7</f>
        <v>3.29212628660779</v>
      </c>
      <c r="D320" s="21" t="n">
        <f aca="true">NORMSINV(RAND())</f>
        <v>-1.4680103842015</v>
      </c>
      <c r="E320" s="21" t="n">
        <f aca="false">$C$4*($G$4-C320)*$J$4+$F$4*SQRT($J$4)*D320+C320</f>
        <v>2.78962972708057</v>
      </c>
      <c r="F320" s="125" t="n">
        <f aca="false">EXP(E320)</f>
        <v>16.2749924969979</v>
      </c>
      <c r="G320" s="126" t="n">
        <f aca="false">EXP(EXP(-$C$4*$K$4)*LN(F320)+(1-EXP(-$C$4*$K$4))*$G$4+$F$4^2/(4*$C$4)*(1-EXP(-2*$C$4*$K$4)))</f>
        <v>16.6917956966138</v>
      </c>
      <c r="H320" s="126" t="n">
        <f aca="false">EXP(EXP(-$C$4*$K$4*2)*LN(F320)+(1-EXP(-$C$4*$K$4*2))*$G$4+$F$4^2/(4*$C$4)*(1-EXP(-2*$C$4*$K$4*2)))</f>
        <v>16.9523807991251</v>
      </c>
      <c r="I320" s="126" t="n">
        <f aca="false">EXP(EXP(-$C$4*$K$4*3)*LN(F320)+(1-EXP(-$C$4*$K$4*3))*$G$4+$F$4^2/(4*$C$4)*(1-EXP(-2*$C$4*$K$4*3)))</f>
        <v>17.113162382433</v>
      </c>
      <c r="J320" s="126" t="n">
        <f aca="false">EXP(EXP(-$C$4*$K$4*4)*LN(F320)+(1-EXP(-$C$4*$K$4*4))*$G$4+$F$4^2/(4*$C$4)*(1-EXP(-2*$C$4*$K$4*4)))</f>
        <v>17.2111912285958</v>
      </c>
      <c r="K320" s="126" t="n">
        <f aca="false">MAX(0,AVERAGE(G320:J320)-$I$4)</f>
        <v>0</v>
      </c>
      <c r="L320" s="22" t="n">
        <f aca="false">$D$7*AVERAGE(A320,K320)</f>
        <v>0</v>
      </c>
    </row>
    <row r="321" customFormat="false" ht="12.75" hidden="true" customHeight="false" outlineLevel="0" collapsed="false">
      <c r="B321" s="124" t="n">
        <f aca="false">B320+1</f>
        <v>305</v>
      </c>
      <c r="C321" s="21" t="n">
        <f aca="false">$C$7</f>
        <v>3.29212628660779</v>
      </c>
      <c r="D321" s="21" t="n">
        <f aca="true">NORMSINV(RAND())</f>
        <v>0.190484574697239</v>
      </c>
      <c r="E321" s="21" t="n">
        <f aca="false">$C$4*($G$4-C321)*$J$4+$F$4*SQRT($J$4)*D321+C321</f>
        <v>3.22119548285694</v>
      </c>
      <c r="F321" s="125" t="n">
        <f aca="false">EXP(E321)</f>
        <v>25.0580587619203</v>
      </c>
      <c r="G321" s="126" t="n">
        <f aca="false">EXP(EXP(-$C$4*$K$4)*LN(F321)+(1-EXP(-$C$4*$K$4))*$G$4+$F$4^2/(4*$C$4)*(1-EXP(-2*$C$4*$K$4)))</f>
        <v>23.4708591734694</v>
      </c>
      <c r="H321" s="126" t="n">
        <f aca="false">EXP(EXP(-$C$4*$K$4*2)*LN(F321)+(1-EXP(-$C$4*$K$4*2))*$G$4+$F$4^2/(4*$C$4)*(1-EXP(-2*$C$4*$K$4*2)))</f>
        <v>22.1890503629734</v>
      </c>
      <c r="I321" s="126" t="n">
        <f aca="false">EXP(EXP(-$C$4*$K$4*3)*LN(F321)+(1-EXP(-$C$4*$K$4*3))*$G$4+$F$4^2/(4*$C$4)*(1-EXP(-2*$C$4*$K$4*3)))</f>
        <v>21.1671293335908</v>
      </c>
      <c r="J321" s="126" t="n">
        <f aca="false">EXP(EXP(-$C$4*$K$4*4)*LN(F321)+(1-EXP(-$C$4*$K$4*4))*$G$4+$F$4^2/(4*$C$4)*(1-EXP(-2*$C$4*$K$4*4)))</f>
        <v>20.3578877767121</v>
      </c>
      <c r="K321" s="126" t="n">
        <f aca="false">MAX(0,AVERAGE(G321:J321)-$I$4)</f>
        <v>0</v>
      </c>
      <c r="L321" s="22" t="n">
        <f aca="false">$D$7*AVERAGE(A321,K321)</f>
        <v>0</v>
      </c>
    </row>
    <row r="322" customFormat="false" ht="12.75" hidden="true" customHeight="false" outlineLevel="0" collapsed="false">
      <c r="B322" s="124" t="n">
        <f aca="false">B321+1</f>
        <v>306</v>
      </c>
      <c r="C322" s="21" t="n">
        <f aca="false">$C$7</f>
        <v>3.29212628660779</v>
      </c>
      <c r="D322" s="21" t="n">
        <f aca="true">NORMSINV(RAND())</f>
        <v>-0.401167356813023</v>
      </c>
      <c r="E322" s="21" t="n">
        <f aca="false">$C$4*($G$4-C322)*$J$4+$F$4*SQRT($J$4)*D322+C322</f>
        <v>3.06723860067967</v>
      </c>
      <c r="F322" s="125" t="n">
        <f aca="false">EXP(E322)</f>
        <v>21.4824989360669</v>
      </c>
      <c r="G322" s="126" t="n">
        <f aca="false">EXP(EXP(-$C$4*$K$4)*LN(F322)+(1-EXP(-$C$4*$K$4))*$G$4+$F$4^2/(4*$C$4)*(1-EXP(-2*$C$4*$K$4)))</f>
        <v>20.7836671761686</v>
      </c>
      <c r="H322" s="126" t="n">
        <f aca="false">EXP(EXP(-$C$4*$K$4*2)*LN(F322)+(1-EXP(-$C$4*$K$4*2))*$G$4+$F$4^2/(4*$C$4)*(1-EXP(-2*$C$4*$K$4*2)))</f>
        <v>20.1573259737118</v>
      </c>
      <c r="I322" s="126" t="n">
        <f aca="false">EXP(EXP(-$C$4*$K$4*3)*LN(F322)+(1-EXP(-$C$4*$K$4*3))*$G$4+$F$4^2/(4*$C$4)*(1-EXP(-2*$C$4*$K$4*3)))</f>
        <v>19.6211081267506</v>
      </c>
      <c r="J322" s="126" t="n">
        <f aca="false">EXP(EXP(-$C$4*$K$4*4)*LN(F322)+(1-EXP(-$C$4*$K$4*4))*$G$4+$F$4^2/(4*$C$4)*(1-EXP(-2*$C$4*$K$4*4)))</f>
        <v>19.1742585275168</v>
      </c>
      <c r="K322" s="126" t="n">
        <f aca="false">MAX(0,AVERAGE(G322:J322)-$I$4)</f>
        <v>0</v>
      </c>
      <c r="L322" s="22" t="n">
        <f aca="false">$D$7*AVERAGE(A322,K322)</f>
        <v>0</v>
      </c>
    </row>
    <row r="323" customFormat="false" ht="12.75" hidden="true" customHeight="false" outlineLevel="0" collapsed="false">
      <c r="B323" s="124" t="n">
        <f aca="false">B322+1</f>
        <v>307</v>
      </c>
      <c r="C323" s="21" t="n">
        <f aca="false">$C$7</f>
        <v>3.29212628660779</v>
      </c>
      <c r="D323" s="21" t="n">
        <f aca="true">NORMSINV(RAND())</f>
        <v>-0.755704557565786</v>
      </c>
      <c r="E323" s="21" t="n">
        <f aca="false">$C$4*($G$4-C323)*$J$4+$F$4*SQRT($J$4)*D323+C323</f>
        <v>2.97498259822832</v>
      </c>
      <c r="F323" s="125" t="n">
        <f aca="false">EXP(E323)</f>
        <v>19.589282358411</v>
      </c>
      <c r="G323" s="126" t="n">
        <f aca="false">EXP(EXP(-$C$4*$K$4)*LN(F323)+(1-EXP(-$C$4*$K$4))*$G$4+$F$4^2/(4*$C$4)*(1-EXP(-2*$C$4*$K$4)))</f>
        <v>19.3231805223575</v>
      </c>
      <c r="H323" s="126" t="n">
        <f aca="false">EXP(EXP(-$C$4*$K$4*2)*LN(F323)+(1-EXP(-$C$4*$K$4*2))*$G$4+$F$4^2/(4*$C$4)*(1-EXP(-2*$C$4*$K$4*2)))</f>
        <v>19.0301162220451</v>
      </c>
      <c r="I323" s="126" t="n">
        <f aca="false">EXP(EXP(-$C$4*$K$4*3)*LN(F323)+(1-EXP(-$C$4*$K$4*3))*$G$4+$F$4^2/(4*$C$4)*(1-EXP(-2*$C$4*$K$4*3)))</f>
        <v>18.7493296292736</v>
      </c>
      <c r="J323" s="126" t="n">
        <f aca="false">EXP(EXP(-$C$4*$K$4*4)*LN(F323)+(1-EXP(-$C$4*$K$4*4))*$G$4+$F$4^2/(4*$C$4)*(1-EXP(-2*$C$4*$K$4*4)))</f>
        <v>18.4982249418735</v>
      </c>
      <c r="K323" s="126" t="n">
        <f aca="false">MAX(0,AVERAGE(G323:J323)-$I$4)</f>
        <v>0</v>
      </c>
      <c r="L323" s="22" t="n">
        <f aca="false">$D$7*AVERAGE(A323,K323)</f>
        <v>0</v>
      </c>
    </row>
    <row r="324" customFormat="false" ht="12.75" hidden="true" customHeight="false" outlineLevel="0" collapsed="false">
      <c r="B324" s="124" t="n">
        <f aca="false">B323+1</f>
        <v>308</v>
      </c>
      <c r="C324" s="21" t="n">
        <f aca="false">$C$7</f>
        <v>3.29212628660779</v>
      </c>
      <c r="D324" s="21" t="n">
        <f aca="true">NORMSINV(RAND())</f>
        <v>-0.833231975631723</v>
      </c>
      <c r="E324" s="21" t="n">
        <f aca="false">$C$4*($G$4-C324)*$J$4+$F$4*SQRT($J$4)*D324+C324</f>
        <v>2.95480877822875</v>
      </c>
      <c r="F324" s="125" t="n">
        <f aca="false">EXP(E324)</f>
        <v>19.1980512834441</v>
      </c>
      <c r="G324" s="126" t="n">
        <f aca="false">EXP(EXP(-$C$4*$K$4)*LN(F324)+(1-EXP(-$C$4*$K$4))*$G$4+$F$4^2/(4*$C$4)*(1-EXP(-2*$C$4*$K$4)))</f>
        <v>19.0177460405262</v>
      </c>
      <c r="H324" s="126" t="n">
        <f aca="false">EXP(EXP(-$C$4*$K$4*2)*LN(F324)+(1-EXP(-$C$4*$K$4*2))*$G$4+$F$4^2/(4*$C$4)*(1-EXP(-2*$C$4*$K$4*2)))</f>
        <v>18.7921512789473</v>
      </c>
      <c r="I324" s="126" t="n">
        <f aca="false">EXP(EXP(-$C$4*$K$4*3)*LN(F324)+(1-EXP(-$C$4*$K$4*3))*$G$4+$F$4^2/(4*$C$4)*(1-EXP(-2*$C$4*$K$4*3)))</f>
        <v>18.5639179327568</v>
      </c>
      <c r="J324" s="126" t="n">
        <f aca="false">EXP(EXP(-$C$4*$K$4*4)*LN(F324)+(1-EXP(-$C$4*$K$4*4))*$G$4+$F$4^2/(4*$C$4)*(1-EXP(-2*$C$4*$K$4*4)))</f>
        <v>18.3536007538488</v>
      </c>
      <c r="K324" s="126" t="n">
        <f aca="false">MAX(0,AVERAGE(G324:J324)-$I$4)</f>
        <v>0</v>
      </c>
      <c r="L324" s="22" t="n">
        <f aca="false">$D$7*AVERAGE(A324,K324)</f>
        <v>0</v>
      </c>
    </row>
    <row r="325" customFormat="false" ht="12.75" hidden="true" customHeight="false" outlineLevel="0" collapsed="false">
      <c r="B325" s="124" t="n">
        <f aca="false">B324+1</f>
        <v>309</v>
      </c>
      <c r="C325" s="21" t="n">
        <f aca="false">$C$7</f>
        <v>3.29212628660779</v>
      </c>
      <c r="D325" s="21" t="n">
        <f aca="true">NORMSINV(RAND())</f>
        <v>0.669576444372129</v>
      </c>
      <c r="E325" s="21" t="n">
        <f aca="false">$C$4*($G$4-C325)*$J$4+$F$4*SQRT($J$4)*D325+C325</f>
        <v>3.34586251528485</v>
      </c>
      <c r="F325" s="125" t="n">
        <f aca="false">EXP(E325)</f>
        <v>28.3850476488655</v>
      </c>
      <c r="G325" s="126" t="n">
        <f aca="false">EXP(EXP(-$C$4*$K$4)*LN(F325)+(1-EXP(-$C$4*$K$4))*$G$4+$F$4^2/(4*$C$4)*(1-EXP(-2*$C$4*$K$4)))</f>
        <v>25.8993851589469</v>
      </c>
      <c r="H325" s="126" t="n">
        <f aca="false">EXP(EXP(-$C$4*$K$4*2)*LN(F325)+(1-EXP(-$C$4*$K$4*2))*$G$4+$F$4^2/(4*$C$4)*(1-EXP(-2*$C$4*$K$4*2)))</f>
        <v>23.9833643933392</v>
      </c>
      <c r="I325" s="126" t="n">
        <f aca="false">EXP(EXP(-$C$4*$K$4*3)*LN(F325)+(1-EXP(-$C$4*$K$4*3))*$G$4+$F$4^2/(4*$C$4)*(1-EXP(-2*$C$4*$K$4*3)))</f>
        <v>22.5078470163445</v>
      </c>
      <c r="J325" s="126" t="n">
        <f aca="false">EXP(EXP(-$C$4*$K$4*4)*LN(F325)+(1-EXP(-$C$4*$K$4*4))*$G$4+$F$4^2/(4*$C$4)*(1-EXP(-2*$C$4*$K$4*4)))</f>
        <v>21.3696662379813</v>
      </c>
      <c r="K325" s="126" t="n">
        <f aca="false">MAX(0,AVERAGE(G325:J325)-$I$4)</f>
        <v>1.44006570165296</v>
      </c>
      <c r="L325" s="22" t="n">
        <f aca="false">$D$7*AVERAGE(A325,K325)</f>
        <v>1.36983286862656</v>
      </c>
    </row>
    <row r="326" customFormat="false" ht="12.75" hidden="true" customHeight="false" outlineLevel="0" collapsed="false">
      <c r="B326" s="124" t="n">
        <f aca="false">B325+1</f>
        <v>310</v>
      </c>
      <c r="C326" s="21" t="n">
        <f aca="false">$C$7</f>
        <v>3.29212628660779</v>
      </c>
      <c r="D326" s="21" t="n">
        <f aca="true">NORMSINV(RAND())</f>
        <v>1.5097787327586</v>
      </c>
      <c r="E326" s="21" t="n">
        <f aca="false">$C$4*($G$4-C326)*$J$4+$F$4*SQRT($J$4)*D326+C326</f>
        <v>3.5644960020175</v>
      </c>
      <c r="F326" s="125" t="n">
        <f aca="false">EXP(E326)</f>
        <v>35.3216468786645</v>
      </c>
      <c r="G326" s="126" t="n">
        <f aca="false">EXP(EXP(-$C$4*$K$4)*LN(F326)+(1-EXP(-$C$4*$K$4))*$G$4+$F$4^2/(4*$C$4)*(1-EXP(-2*$C$4*$K$4)))</f>
        <v>30.7808188657656</v>
      </c>
      <c r="H326" s="126" t="n">
        <f aca="false">EXP(EXP(-$C$4*$K$4*2)*LN(F326)+(1-EXP(-$C$4*$K$4*2))*$G$4+$F$4^2/(4*$C$4)*(1-EXP(-2*$C$4*$K$4*2)))</f>
        <v>27.4875684230904</v>
      </c>
      <c r="I326" s="126" t="n">
        <f aca="false">EXP(EXP(-$C$4*$K$4*3)*LN(F326)+(1-EXP(-$C$4*$K$4*3))*$G$4+$F$4^2/(4*$C$4)*(1-EXP(-2*$C$4*$K$4*3)))</f>
        <v>25.0674222480363</v>
      </c>
      <c r="J326" s="126" t="n">
        <f aca="false">EXP(EXP(-$C$4*$K$4*4)*LN(F326)+(1-EXP(-$C$4*$K$4*4))*$G$4+$F$4^2/(4*$C$4)*(1-EXP(-2*$C$4*$K$4*4)))</f>
        <v>23.2669952068667</v>
      </c>
      <c r="K326" s="126" t="n">
        <f aca="false">MAX(0,AVERAGE(G326:J326)-$I$4)</f>
        <v>4.65070118593974</v>
      </c>
      <c r="L326" s="22" t="n">
        <f aca="false">$D$7*AVERAGE(A326,K326)</f>
        <v>4.42388381262625</v>
      </c>
    </row>
    <row r="327" customFormat="false" ht="12.75" hidden="true" customHeight="false" outlineLevel="0" collapsed="false">
      <c r="B327" s="124" t="n">
        <f aca="false">B326+1</f>
        <v>311</v>
      </c>
      <c r="C327" s="21" t="n">
        <f aca="false">$C$7</f>
        <v>3.29212628660779</v>
      </c>
      <c r="D327" s="21" t="n">
        <f aca="true">NORMSINV(RAND())</f>
        <v>1.54305091866195</v>
      </c>
      <c r="E327" s="21" t="n">
        <f aca="false">$C$4*($G$4-C327)*$J$4+$F$4*SQRT($J$4)*D327+C327</f>
        <v>3.57315393370349</v>
      </c>
      <c r="F327" s="125" t="n">
        <f aca="false">EXP(E327)</f>
        <v>35.6287869647247</v>
      </c>
      <c r="G327" s="126" t="n">
        <f aca="false">EXP(EXP(-$C$4*$K$4)*LN(F327)+(1-EXP(-$C$4*$K$4))*$G$4+$F$4^2/(4*$C$4)*(1-EXP(-2*$C$4*$K$4)))</f>
        <v>30.9920152586079</v>
      </c>
      <c r="H327" s="126" t="n">
        <f aca="false">EXP(EXP(-$C$4*$K$4*2)*LN(F327)+(1-EXP(-$C$4*$K$4*2))*$G$4+$F$4^2/(4*$C$4)*(1-EXP(-2*$C$4*$K$4*2)))</f>
        <v>27.6364142611852</v>
      </c>
      <c r="I327" s="126" t="n">
        <f aca="false">EXP(EXP(-$C$4*$K$4*3)*LN(F327)+(1-EXP(-$C$4*$K$4*3))*$G$4+$F$4^2/(4*$C$4)*(1-EXP(-2*$C$4*$K$4*3)))</f>
        <v>25.1745667354495</v>
      </c>
      <c r="J327" s="126" t="n">
        <f aca="false">EXP(EXP(-$C$4*$K$4*4)*LN(F327)+(1-EXP(-$C$4*$K$4*4))*$G$4+$F$4^2/(4*$C$4)*(1-EXP(-2*$C$4*$K$4*4)))</f>
        <v>23.3455028855128</v>
      </c>
      <c r="K327" s="126" t="n">
        <f aca="false">MAX(0,AVERAGE(G327:J327)-$I$4)</f>
        <v>4.78712478518884</v>
      </c>
      <c r="L327" s="22" t="n">
        <f aca="false">$D$7*AVERAGE(A327,K327)</f>
        <v>4.55365395442829</v>
      </c>
    </row>
    <row r="328" customFormat="false" ht="12.75" hidden="true" customHeight="false" outlineLevel="0" collapsed="false">
      <c r="B328" s="124" t="n">
        <f aca="false">B327+1</f>
        <v>312</v>
      </c>
      <c r="C328" s="21" t="n">
        <f aca="false">$C$7</f>
        <v>3.29212628660779</v>
      </c>
      <c r="D328" s="21" t="n">
        <f aca="true">NORMSINV(RAND())</f>
        <v>0.58522142441251</v>
      </c>
      <c r="E328" s="21" t="n">
        <f aca="false">$C$4*($G$4-C328)*$J$4+$F$4*SQRT($J$4)*D328+C328</f>
        <v>3.32391204884112</v>
      </c>
      <c r="F328" s="125" t="n">
        <f aca="false">EXP(E328)</f>
        <v>27.7687711358877</v>
      </c>
      <c r="G328" s="126" t="n">
        <f aca="false">EXP(EXP(-$C$4*$K$4)*LN(F328)+(1-EXP(-$C$4*$K$4))*$G$4+$F$4^2/(4*$C$4)*(1-EXP(-2*$C$4*$K$4)))</f>
        <v>25.4542615064739</v>
      </c>
      <c r="H328" s="126" t="n">
        <f aca="false">EXP(EXP(-$C$4*$K$4*2)*LN(F328)+(1-EXP(-$C$4*$K$4*2))*$G$4+$F$4^2/(4*$C$4)*(1-EXP(-2*$C$4*$K$4*2)))</f>
        <v>23.6572295910206</v>
      </c>
      <c r="I328" s="126" t="n">
        <f aca="false">EXP(EXP(-$C$4*$K$4*3)*LN(F328)+(1-EXP(-$C$4*$K$4*3))*$G$4+$F$4^2/(4*$C$4)*(1-EXP(-2*$C$4*$K$4*3)))</f>
        <v>22.2657713001621</v>
      </c>
      <c r="J328" s="126" t="n">
        <f aca="false">EXP(EXP(-$C$4*$K$4*4)*LN(F328)+(1-EXP(-$C$4*$K$4*4))*$G$4+$F$4^2/(4*$C$4)*(1-EXP(-2*$C$4*$K$4*4)))</f>
        <v>21.1879413820481</v>
      </c>
      <c r="K328" s="126" t="n">
        <f aca="false">MAX(0,AVERAGE(G328:J328)-$I$4)</f>
        <v>1.14130094492617</v>
      </c>
      <c r="L328" s="22" t="n">
        <f aca="false">$D$7*AVERAGE(A328,K328)</f>
        <v>1.08563904102424</v>
      </c>
    </row>
    <row r="329" customFormat="false" ht="12.75" hidden="true" customHeight="false" outlineLevel="0" collapsed="false">
      <c r="B329" s="124" t="n">
        <f aca="false">B328+1</f>
        <v>313</v>
      </c>
      <c r="C329" s="21" t="n">
        <f aca="false">$C$7</f>
        <v>3.29212628660779</v>
      </c>
      <c r="D329" s="21" t="n">
        <f aca="true">NORMSINV(RAND())</f>
        <v>-0.69711417835813</v>
      </c>
      <c r="E329" s="21" t="n">
        <f aca="false">$C$4*($G$4-C329)*$J$4+$F$4*SQRT($J$4)*D329+C329</f>
        <v>2.99022871106593</v>
      </c>
      <c r="F329" s="125" t="n">
        <f aca="false">EXP(E329)</f>
        <v>19.8902310873414</v>
      </c>
      <c r="G329" s="126" t="n">
        <f aca="false">EXP(EXP(-$C$4*$K$4)*LN(F329)+(1-EXP(-$C$4*$K$4))*$G$4+$F$4^2/(4*$C$4)*(1-EXP(-2*$C$4*$K$4)))</f>
        <v>19.5572590382307</v>
      </c>
      <c r="H329" s="126" t="n">
        <f aca="false">EXP(EXP(-$C$4*$K$4*2)*LN(F329)+(1-EXP(-$C$4*$K$4*2))*$G$4+$F$4^2/(4*$C$4)*(1-EXP(-2*$C$4*$K$4*2)))</f>
        <v>19.2119523780116</v>
      </c>
      <c r="I329" s="126" t="n">
        <f aca="false">EXP(EXP(-$C$4*$K$4*3)*LN(F329)+(1-EXP(-$C$4*$K$4*3))*$G$4+$F$4^2/(4*$C$4)*(1-EXP(-2*$C$4*$K$4*3)))</f>
        <v>18.8906797952526</v>
      </c>
      <c r="J329" s="126" t="n">
        <f aca="false">EXP(EXP(-$C$4*$K$4*4)*LN(F329)+(1-EXP(-$C$4*$K$4*4))*$G$4+$F$4^2/(4*$C$4)*(1-EXP(-2*$C$4*$K$4*4)))</f>
        <v>18.6082784527312</v>
      </c>
      <c r="K329" s="126" t="n">
        <f aca="false">MAX(0,AVERAGE(G329:J329)-$I$4)</f>
        <v>0</v>
      </c>
      <c r="L329" s="22" t="n">
        <f aca="false">$D$7*AVERAGE(A329,K329)</f>
        <v>0</v>
      </c>
    </row>
    <row r="330" customFormat="false" ht="12.75" hidden="true" customHeight="false" outlineLevel="0" collapsed="false">
      <c r="B330" s="124" t="n">
        <f aca="false">B329+1</f>
        <v>314</v>
      </c>
      <c r="C330" s="21" t="n">
        <f aca="false">$C$7</f>
        <v>3.29212628660779</v>
      </c>
      <c r="D330" s="21" t="n">
        <f aca="true">NORMSINV(RAND())</f>
        <v>2.22701120223837</v>
      </c>
      <c r="E330" s="21" t="n">
        <f aca="false">$C$4*($G$4-C330)*$J$4+$F$4*SQRT($J$4)*D330+C330</f>
        <v>3.75113086098862</v>
      </c>
      <c r="F330" s="125" t="n">
        <f aca="false">EXP(E330)</f>
        <v>42.5691946321125</v>
      </c>
      <c r="G330" s="126" t="n">
        <f aca="false">EXP(EXP(-$C$4*$K$4)*LN(F330)+(1-EXP(-$C$4*$K$4))*$G$4+$F$4^2/(4*$C$4)*(1-EXP(-2*$C$4*$K$4)))</f>
        <v>35.669369973833</v>
      </c>
      <c r="H330" s="126" t="n">
        <f aca="false">EXP(EXP(-$C$4*$K$4*2)*LN(F330)+(1-EXP(-$C$4*$K$4*2))*$G$4+$F$4^2/(4*$C$4)*(1-EXP(-2*$C$4*$K$4*2)))</f>
        <v>30.8812126468611</v>
      </c>
      <c r="I330" s="126" t="n">
        <f aca="false">EXP(EXP(-$C$4*$K$4*3)*LN(F330)+(1-EXP(-$C$4*$K$4*3))*$G$4+$F$4^2/(4*$C$4)*(1-EXP(-2*$C$4*$K$4*3)))</f>
        <v>27.4814362066146</v>
      </c>
      <c r="J330" s="126" t="n">
        <f aca="false">EXP(EXP(-$C$4*$K$4*4)*LN(F330)+(1-EXP(-$C$4*$K$4*4))*$G$4+$F$4^2/(4*$C$4)*(1-EXP(-2*$C$4*$K$4*4)))</f>
        <v>25.019351263342</v>
      </c>
      <c r="K330" s="126" t="n">
        <f aca="false">MAX(0,AVERAGE(G330:J330)-$I$4)</f>
        <v>7.76284252266269</v>
      </c>
      <c r="L330" s="22" t="n">
        <f aca="false">$D$7*AVERAGE(A330,K330)</f>
        <v>7.3842442253221</v>
      </c>
    </row>
    <row r="331" customFormat="false" ht="12.75" hidden="true" customHeight="false" outlineLevel="0" collapsed="false">
      <c r="B331" s="124" t="n">
        <f aca="false">B330+1</f>
        <v>315</v>
      </c>
      <c r="C331" s="21" t="n">
        <f aca="false">$C$7</f>
        <v>3.29212628660779</v>
      </c>
      <c r="D331" s="21" t="n">
        <f aca="true">NORMSINV(RAND())</f>
        <v>0.501166251506532</v>
      </c>
      <c r="E331" s="21" t="n">
        <f aca="false">$C$4*($G$4-C331)*$J$4+$F$4*SQRT($J$4)*D331+C331</f>
        <v>3.30203960718705</v>
      </c>
      <c r="F331" s="125" t="n">
        <f aca="false">EXP(E331)</f>
        <v>27.1679944864754</v>
      </c>
      <c r="G331" s="126" t="n">
        <f aca="false">EXP(EXP(-$C$4*$K$4)*LN(F331)+(1-EXP(-$C$4*$K$4))*$G$4+$F$4^2/(4*$C$4)*(1-EXP(-2*$C$4*$K$4)))</f>
        <v>25.0183296819506</v>
      </c>
      <c r="H331" s="126" t="n">
        <f aca="false">EXP(EXP(-$C$4*$K$4*2)*LN(F331)+(1-EXP(-$C$4*$K$4*2))*$G$4+$F$4^2/(4*$C$4)*(1-EXP(-2*$C$4*$K$4*2)))</f>
        <v>23.3366654190283</v>
      </c>
      <c r="I331" s="126" t="n">
        <f aca="false">EXP(EXP(-$C$4*$K$4*3)*LN(F331)+(1-EXP(-$C$4*$K$4*3))*$G$4+$F$4^2/(4*$C$4)*(1-EXP(-2*$C$4*$K$4*3)))</f>
        <v>22.0271457956664</v>
      </c>
      <c r="J331" s="126" t="n">
        <f aca="false">EXP(EXP(-$C$4*$K$4*4)*LN(F331)+(1-EXP(-$C$4*$K$4*4))*$G$4+$F$4^2/(4*$C$4)*(1-EXP(-2*$C$4*$K$4*4)))</f>
        <v>21.0083996325626</v>
      </c>
      <c r="K331" s="126" t="n">
        <f aca="false">MAX(0,AVERAGE(G331:J331)-$I$4)</f>
        <v>0.847635132301974</v>
      </c>
      <c r="L331" s="22" t="n">
        <f aca="false">$D$7*AVERAGE(A331,K331)</f>
        <v>0.806295479086194</v>
      </c>
    </row>
    <row r="332" customFormat="false" ht="12.75" hidden="true" customHeight="false" outlineLevel="0" collapsed="false">
      <c r="B332" s="124" t="n">
        <f aca="false">B331+1</f>
        <v>316</v>
      </c>
      <c r="C332" s="21" t="n">
        <f aca="false">$C$7</f>
        <v>3.29212628660779</v>
      </c>
      <c r="D332" s="21" t="n">
        <f aca="true">NORMSINV(RAND())</f>
        <v>0.122064794210447</v>
      </c>
      <c r="E332" s="21" t="n">
        <f aca="false">$C$4*($G$4-C332)*$J$4+$F$4*SQRT($J$4)*D332+C332</f>
        <v>3.20339160946112</v>
      </c>
      <c r="F332" s="125" t="n">
        <f aca="false">EXP(E332)</f>
        <v>24.6158762173123</v>
      </c>
      <c r="G332" s="126" t="n">
        <f aca="false">EXP(EXP(-$C$4*$K$4)*LN(F332)+(1-EXP(-$C$4*$K$4))*$G$4+$F$4^2/(4*$C$4)*(1-EXP(-2*$C$4*$K$4)))</f>
        <v>23.1431412276286</v>
      </c>
      <c r="H332" s="126" t="n">
        <f aca="false">EXP(EXP(-$C$4*$K$4*2)*LN(F332)+(1-EXP(-$C$4*$K$4*2))*$G$4+$F$4^2/(4*$C$4)*(1-EXP(-2*$C$4*$K$4*2)))</f>
        <v>21.9439990805302</v>
      </c>
      <c r="I332" s="126" t="n">
        <f aca="false">EXP(EXP(-$C$4*$K$4*3)*LN(F332)+(1-EXP(-$C$4*$K$4*3))*$G$4+$F$4^2/(4*$C$4)*(1-EXP(-2*$C$4*$K$4*3)))</f>
        <v>20.9822906668078</v>
      </c>
      <c r="J332" s="126" t="n">
        <f aca="false">EXP(EXP(-$C$4*$K$4*4)*LN(F332)+(1-EXP(-$C$4*$K$4*4))*$G$4+$F$4^2/(4*$C$4)*(1-EXP(-2*$C$4*$K$4*4)))</f>
        <v>20.2173574914166</v>
      </c>
      <c r="K332" s="126" t="n">
        <f aca="false">MAX(0,AVERAGE(G332:J332)-$I$4)</f>
        <v>0</v>
      </c>
      <c r="L332" s="22" t="n">
        <f aca="false">$D$7*AVERAGE(A332,K332)</f>
        <v>0</v>
      </c>
    </row>
    <row r="333" customFormat="false" ht="12.75" hidden="true" customHeight="false" outlineLevel="0" collapsed="false">
      <c r="B333" s="124" t="n">
        <f aca="false">B332+1</f>
        <v>317</v>
      </c>
      <c r="C333" s="21" t="n">
        <f aca="false">$C$7</f>
        <v>3.29212628660779</v>
      </c>
      <c r="D333" s="21" t="n">
        <f aca="true">NORMSINV(RAND())</f>
        <v>0.906595587071786</v>
      </c>
      <c r="E333" s="21" t="n">
        <f aca="false">$C$4*($G$4-C333)*$J$4+$F$4*SQRT($J$4)*D333+C333</f>
        <v>3.40753852153607</v>
      </c>
      <c r="F333" s="125" t="n">
        <f aca="false">EXP(E333)</f>
        <v>30.1908386239523</v>
      </c>
      <c r="G333" s="126" t="n">
        <f aca="false">EXP(EXP(-$C$4*$K$4)*LN(F333)+(1-EXP(-$C$4*$K$4))*$G$4+$F$4^2/(4*$C$4)*(1-EXP(-2*$C$4*$K$4)))</f>
        <v>27.1921885710738</v>
      </c>
      <c r="H333" s="126" t="n">
        <f aca="false">EXP(EXP(-$C$4*$K$4*2)*LN(F333)+(1-EXP(-$C$4*$K$4*2))*$G$4+$F$4^2/(4*$C$4)*(1-EXP(-2*$C$4*$K$4*2)))</f>
        <v>24.9239967751</v>
      </c>
      <c r="I333" s="126" t="n">
        <f aca="false">EXP(EXP(-$C$4*$K$4*3)*LN(F333)+(1-EXP(-$C$4*$K$4*3))*$G$4+$F$4^2/(4*$C$4)*(1-EXP(-2*$C$4*$K$4*3)))</f>
        <v>23.2022060212342</v>
      </c>
      <c r="J333" s="126" t="n">
        <f aca="false">EXP(EXP(-$C$4*$K$4*4)*LN(F333)+(1-EXP(-$C$4*$K$4*4))*$G$4+$F$4^2/(4*$C$4)*(1-EXP(-2*$C$4*$K$4*4)))</f>
        <v>21.8886587808548</v>
      </c>
      <c r="K333" s="126" t="n">
        <f aca="false">MAX(0,AVERAGE(G333:J333)-$I$4)</f>
        <v>2.3017625370657</v>
      </c>
      <c r="L333" s="22" t="n">
        <f aca="false">$D$7*AVERAGE(A333,K333)</f>
        <v>2.1895042534703</v>
      </c>
    </row>
    <row r="334" customFormat="false" ht="12.75" hidden="true" customHeight="false" outlineLevel="0" collapsed="false">
      <c r="B334" s="124" t="n">
        <f aca="false">B333+1</f>
        <v>318</v>
      </c>
      <c r="C334" s="21" t="n">
        <f aca="false">$C$7</f>
        <v>3.29212628660779</v>
      </c>
      <c r="D334" s="21" t="n">
        <f aca="true">NORMSINV(RAND())</f>
        <v>2.37621543677696</v>
      </c>
      <c r="E334" s="21" t="n">
        <f aca="false">$C$4*($G$4-C334)*$J$4+$F$4*SQRT($J$4)*D334+C334</f>
        <v>3.78995608496545</v>
      </c>
      <c r="F334" s="125" t="n">
        <f aca="false">EXP(E334)</f>
        <v>44.2544567973103</v>
      </c>
      <c r="G334" s="126" t="n">
        <f aca="false">EXP(EXP(-$C$4*$K$4)*LN(F334)+(1-EXP(-$C$4*$K$4))*$G$4+$F$4^2/(4*$C$4)*(1-EXP(-2*$C$4*$K$4)))</f>
        <v>36.7800562352766</v>
      </c>
      <c r="H334" s="126" t="n">
        <f aca="false">EXP(EXP(-$C$4*$K$4*2)*LN(F334)+(1-EXP(-$C$4*$K$4*2))*$G$4+$F$4^2/(4*$C$4)*(1-EXP(-2*$C$4*$K$4*2)))</f>
        <v>31.6382035629245</v>
      </c>
      <c r="I334" s="126" t="n">
        <f aca="false">EXP(EXP(-$C$4*$K$4*3)*LN(F334)+(1-EXP(-$C$4*$K$4*3))*$G$4+$F$4^2/(4*$C$4)*(1-EXP(-2*$C$4*$K$4*3)))</f>
        <v>28.0121162662203</v>
      </c>
      <c r="J334" s="126" t="n">
        <f aca="false">EXP(EXP(-$C$4*$K$4*4)*LN(F334)+(1-EXP(-$C$4*$K$4*4))*$G$4+$F$4^2/(4*$C$4)*(1-EXP(-2*$C$4*$K$4*4)))</f>
        <v>25.4001542157923</v>
      </c>
      <c r="K334" s="126" t="n">
        <f aca="false">MAX(0,AVERAGE(G334:J334)-$I$4)</f>
        <v>8.45763257005339</v>
      </c>
      <c r="L334" s="22" t="n">
        <f aca="false">$D$7*AVERAGE(A334,K334)</f>
        <v>8.04514896225038</v>
      </c>
    </row>
    <row r="335" customFormat="false" ht="12.75" hidden="true" customHeight="false" outlineLevel="0" collapsed="false">
      <c r="B335" s="124" t="n">
        <f aca="false">B334+1</f>
        <v>319</v>
      </c>
      <c r="C335" s="21" t="n">
        <f aca="false">$C$7</f>
        <v>3.29212628660779</v>
      </c>
      <c r="D335" s="21" t="n">
        <f aca="true">NORMSINV(RAND())</f>
        <v>0.615606472448475</v>
      </c>
      <c r="E335" s="21" t="n">
        <f aca="false">$C$4*($G$4-C335)*$J$4+$F$4*SQRT($J$4)*D335+C335</f>
        <v>3.33181870309387</v>
      </c>
      <c r="F335" s="125" t="n">
        <f aca="false">EXP(E335)</f>
        <v>27.9891994853142</v>
      </c>
      <c r="G335" s="126" t="n">
        <f aca="false">EXP(EXP(-$C$4*$K$4)*LN(F335)+(1-EXP(-$C$4*$K$4))*$G$4+$F$4^2/(4*$C$4)*(1-EXP(-2*$C$4*$K$4)))</f>
        <v>25.6137085380635</v>
      </c>
      <c r="H335" s="126" t="n">
        <f aca="false">EXP(EXP(-$C$4*$K$4*2)*LN(F335)+(1-EXP(-$C$4*$K$4*2))*$G$4+$F$4^2/(4*$C$4)*(1-EXP(-2*$C$4*$K$4*2)))</f>
        <v>23.7741905727526</v>
      </c>
      <c r="I335" s="126" t="n">
        <f aca="false">EXP(EXP(-$C$4*$K$4*3)*LN(F335)+(1-EXP(-$C$4*$K$4*3))*$G$4+$F$4^2/(4*$C$4)*(1-EXP(-2*$C$4*$K$4*3)))</f>
        <v>22.352666557008</v>
      </c>
      <c r="J335" s="126" t="n">
        <f aca="false">EXP(EXP(-$C$4*$K$4*4)*LN(F335)+(1-EXP(-$C$4*$K$4*4))*$G$4+$F$4^2/(4*$C$4)*(1-EXP(-2*$C$4*$K$4*4)))</f>
        <v>21.2532207116911</v>
      </c>
      <c r="K335" s="126" t="n">
        <f aca="false">MAX(0,AVERAGE(G335:J335)-$I$4)</f>
        <v>1.24844659487881</v>
      </c>
      <c r="L335" s="22" t="n">
        <f aca="false">$D$7*AVERAGE(A335,K335)</f>
        <v>1.18755913596645</v>
      </c>
    </row>
    <row r="336" customFormat="false" ht="12.75" hidden="true" customHeight="false" outlineLevel="0" collapsed="false">
      <c r="B336" s="124" t="n">
        <f aca="false">B335+1</f>
        <v>320</v>
      </c>
      <c r="C336" s="21" t="n">
        <f aca="false">$C$7</f>
        <v>3.29212628660779</v>
      </c>
      <c r="D336" s="21" t="n">
        <f aca="true">NORMSINV(RAND())</f>
        <v>-0.513036303918798</v>
      </c>
      <c r="E336" s="21" t="n">
        <f aca="false">$C$4*($G$4-C336)*$J$4+$F$4*SQRT($J$4)*D336+C336</f>
        <v>3.03812858955388</v>
      </c>
      <c r="F336" s="125" t="n">
        <f aca="false">EXP(E336)</f>
        <v>20.8661575286306</v>
      </c>
      <c r="G336" s="126" t="n">
        <f aca="false">EXP(EXP(-$C$4*$K$4)*LN(F336)+(1-EXP(-$C$4*$K$4))*$G$4+$F$4^2/(4*$C$4)*(1-EXP(-2*$C$4*$K$4)))</f>
        <v>20.311290671212</v>
      </c>
      <c r="H336" s="126" t="n">
        <f aca="false">EXP(EXP(-$C$4*$K$4*2)*LN(F336)+(1-EXP(-$C$4*$K$4*2))*$G$4+$F$4^2/(4*$C$4)*(1-EXP(-2*$C$4*$K$4*2)))</f>
        <v>19.7946227495729</v>
      </c>
      <c r="I336" s="126" t="n">
        <f aca="false">EXP(EXP(-$C$4*$K$4*3)*LN(F336)+(1-EXP(-$C$4*$K$4*3))*$G$4+$F$4^2/(4*$C$4)*(1-EXP(-2*$C$4*$K$4*3)))</f>
        <v>19.3417410985756</v>
      </c>
      <c r="J336" s="126" t="n">
        <f aca="false">EXP(EXP(-$C$4*$K$4*4)*LN(F336)+(1-EXP(-$C$4*$K$4*4))*$G$4+$F$4^2/(4*$C$4)*(1-EXP(-2*$C$4*$K$4*4)))</f>
        <v>18.9583201086722</v>
      </c>
      <c r="K336" s="126" t="n">
        <f aca="false">MAX(0,AVERAGE(G336:J336)-$I$4)</f>
        <v>0</v>
      </c>
      <c r="L336" s="22" t="n">
        <f aca="false">$D$7*AVERAGE(A336,K336)</f>
        <v>0</v>
      </c>
    </row>
    <row r="337" customFormat="false" ht="12.75" hidden="true" customHeight="false" outlineLevel="0" collapsed="false">
      <c r="B337" s="124" t="n">
        <f aca="false">B336+1</f>
        <v>321</v>
      </c>
      <c r="C337" s="21" t="n">
        <f aca="false">$C$7</f>
        <v>3.29212628660779</v>
      </c>
      <c r="D337" s="21" t="n">
        <f aca="true">NORMSINV(RAND())</f>
        <v>-1.3601473226245</v>
      </c>
      <c r="E337" s="21" t="n">
        <f aca="false">$C$4*($G$4-C337)*$J$4+$F$4*SQRT($J$4)*D337+C337</f>
        <v>2.81769734551985</v>
      </c>
      <c r="F337" s="125" t="n">
        <f aca="false">EXP(E337)</f>
        <v>16.7382638249148</v>
      </c>
      <c r="G337" s="126" t="n">
        <f aca="false">EXP(EXP(-$C$4*$K$4)*LN(F337)+(1-EXP(-$C$4*$K$4))*$G$4+$F$4^2/(4*$C$4)*(1-EXP(-2*$C$4*$K$4)))</f>
        <v>17.065938657187</v>
      </c>
      <c r="H337" s="126" t="n">
        <f aca="false">EXP(EXP(-$C$4*$K$4*2)*LN(F337)+(1-EXP(-$C$4*$K$4*2))*$G$4+$F$4^2/(4*$C$4)*(1-EXP(-2*$C$4*$K$4*2)))</f>
        <v>17.2517840218969</v>
      </c>
      <c r="I337" s="126" t="n">
        <f aca="false">EXP(EXP(-$C$4*$K$4*3)*LN(F337)+(1-EXP(-$C$4*$K$4*3))*$G$4+$F$4^2/(4*$C$4)*(1-EXP(-2*$C$4*$K$4*3)))</f>
        <v>17.351427944935</v>
      </c>
      <c r="J337" s="126" t="n">
        <f aca="false">EXP(EXP(-$C$4*$K$4*4)*LN(F337)+(1-EXP(-$C$4*$K$4*4))*$G$4+$F$4^2/(4*$C$4)*(1-EXP(-2*$C$4*$K$4*4)))</f>
        <v>17.4001712777266</v>
      </c>
      <c r="K337" s="126" t="n">
        <f aca="false">MAX(0,AVERAGE(G337:J337)-$I$4)</f>
        <v>0</v>
      </c>
      <c r="L337" s="22" t="n">
        <f aca="false">$D$7*AVERAGE(A337,K337)</f>
        <v>0</v>
      </c>
    </row>
    <row r="338" customFormat="false" ht="12.75" hidden="true" customHeight="false" outlineLevel="0" collapsed="false">
      <c r="B338" s="124" t="n">
        <f aca="false">B337+1</f>
        <v>322</v>
      </c>
      <c r="C338" s="21" t="n">
        <f aca="false">$C$7</f>
        <v>3.29212628660779</v>
      </c>
      <c r="D338" s="21" t="n">
        <f aca="true">NORMSINV(RAND())</f>
        <v>0.430097512139124</v>
      </c>
      <c r="E338" s="21" t="n">
        <f aca="false">$C$4*($G$4-C338)*$J$4+$F$4*SQRT($J$4)*D338+C338</f>
        <v>3.28354643417341</v>
      </c>
      <c r="F338" s="125" t="n">
        <f aca="false">EXP(E338)</f>
        <v>26.6701892504443</v>
      </c>
      <c r="G338" s="126" t="n">
        <f aca="false">EXP(EXP(-$C$4*$K$4)*LN(F338)+(1-EXP(-$C$4*$K$4))*$G$4+$F$4^2/(4*$C$4)*(1-EXP(-2*$C$4*$K$4)))</f>
        <v>24.6555787378919</v>
      </c>
      <c r="H338" s="126" t="n">
        <f aca="false">EXP(EXP(-$C$4*$K$4*2)*LN(F338)+(1-EXP(-$C$4*$K$4*2))*$G$4+$F$4^2/(4*$C$4)*(1-EXP(-2*$C$4*$K$4*2)))</f>
        <v>23.0690193852859</v>
      </c>
      <c r="I338" s="126" t="n">
        <f aca="false">EXP(EXP(-$C$4*$K$4*3)*LN(F338)+(1-EXP(-$C$4*$K$4*3))*$G$4+$F$4^2/(4*$C$4)*(1-EXP(-2*$C$4*$K$4*3)))</f>
        <v>21.8273840156593</v>
      </c>
      <c r="J338" s="126" t="n">
        <f aca="false">EXP(EXP(-$C$4*$K$4*4)*LN(F338)+(1-EXP(-$C$4*$K$4*4))*$G$4+$F$4^2/(4*$C$4)*(1-EXP(-2*$C$4*$K$4*4)))</f>
        <v>20.8577843813401</v>
      </c>
      <c r="K338" s="126" t="n">
        <f aca="false">MAX(0,AVERAGE(G338:J338)-$I$4)</f>
        <v>0.602441630044286</v>
      </c>
      <c r="L338" s="22" t="n">
        <f aca="false">$D$7*AVERAGE(A338,K338)</f>
        <v>0.573060205042298</v>
      </c>
    </row>
    <row r="339" customFormat="false" ht="12.75" hidden="true" customHeight="false" outlineLevel="0" collapsed="false">
      <c r="B339" s="124" t="n">
        <f aca="false">B338+1</f>
        <v>323</v>
      </c>
      <c r="C339" s="21" t="n">
        <f aca="false">$C$7</f>
        <v>3.29212628660779</v>
      </c>
      <c r="D339" s="21" t="n">
        <f aca="true">NORMSINV(RAND())</f>
        <v>0.978967322954677</v>
      </c>
      <c r="E339" s="21" t="n">
        <f aca="false">$C$4*($G$4-C339)*$J$4+$F$4*SQRT($J$4)*D339+C339</f>
        <v>3.42637075417299</v>
      </c>
      <c r="F339" s="125" t="n">
        <f aca="false">EXP(E339)</f>
        <v>30.7647869217491</v>
      </c>
      <c r="G339" s="126" t="n">
        <f aca="false">EXP(EXP(-$C$4*$K$4)*LN(F339)+(1-EXP(-$C$4*$K$4))*$G$4+$F$4^2/(4*$C$4)*(1-EXP(-2*$C$4*$K$4)))</f>
        <v>27.5996496983318</v>
      </c>
      <c r="H339" s="126" t="n">
        <f aca="false">EXP(EXP(-$C$4*$K$4*2)*LN(F339)+(1-EXP(-$C$4*$K$4*2))*$G$4+$F$4^2/(4*$C$4)*(1-EXP(-2*$C$4*$K$4*2)))</f>
        <v>25.2184970845874</v>
      </c>
      <c r="I339" s="126" t="n">
        <f aca="false">EXP(EXP(-$C$4*$K$4*3)*LN(F339)+(1-EXP(-$C$4*$K$4*3))*$G$4+$F$4^2/(4*$C$4)*(1-EXP(-2*$C$4*$K$4*3)))</f>
        <v>23.4184612874889</v>
      </c>
      <c r="J339" s="126" t="n">
        <f aca="false">EXP(EXP(-$C$4*$K$4*4)*LN(F339)+(1-EXP(-$C$4*$K$4*4))*$G$4+$F$4^2/(4*$C$4)*(1-EXP(-2*$C$4*$K$4*4)))</f>
        <v>22.0496265725094</v>
      </c>
      <c r="K339" s="126" t="n">
        <f aca="false">MAX(0,AVERAGE(G339:J339)-$I$4)</f>
        <v>2.57155866072938</v>
      </c>
      <c r="L339" s="22" t="n">
        <f aca="false">$D$7*AVERAGE(A339,K339)</f>
        <v>2.44614226491544</v>
      </c>
    </row>
    <row r="340" customFormat="false" ht="12.75" hidden="true" customHeight="false" outlineLevel="0" collapsed="false">
      <c r="B340" s="124" t="n">
        <f aca="false">B339+1</f>
        <v>324</v>
      </c>
      <c r="C340" s="21" t="n">
        <f aca="false">$C$7</f>
        <v>3.29212628660779</v>
      </c>
      <c r="D340" s="21" t="n">
        <f aca="true">NORMSINV(RAND())</f>
        <v>1.34998661217603</v>
      </c>
      <c r="E340" s="21" t="n">
        <f aca="false">$C$4*($G$4-C340)*$J$4+$F$4*SQRT($J$4)*D340+C340</f>
        <v>3.52291564814526</v>
      </c>
      <c r="F340" s="125" t="n">
        <f aca="false">EXP(E340)</f>
        <v>33.8830757104863</v>
      </c>
      <c r="G340" s="126" t="n">
        <f aca="false">EXP(EXP(-$C$4*$K$4)*LN(F340)+(1-EXP(-$C$4*$K$4))*$G$4+$F$4^2/(4*$C$4)*(1-EXP(-2*$C$4*$K$4)))</f>
        <v>29.7864136564134</v>
      </c>
      <c r="H340" s="126" t="n">
        <f aca="false">EXP(EXP(-$C$4*$K$4*2)*LN(F340)+(1-EXP(-$C$4*$K$4*2))*$G$4+$F$4^2/(4*$C$4)*(1-EXP(-2*$C$4*$K$4*2)))</f>
        <v>26.7838194501573</v>
      </c>
      <c r="I340" s="126" t="n">
        <f aca="false">EXP(EXP(-$C$4*$K$4*3)*LN(F340)+(1-EXP(-$C$4*$K$4*3))*$G$4+$F$4^2/(4*$C$4)*(1-EXP(-2*$C$4*$K$4*3)))</f>
        <v>24.5591727183502</v>
      </c>
      <c r="J340" s="126" t="n">
        <f aca="false">EXP(EXP(-$C$4*$K$4*4)*LN(F340)+(1-EXP(-$C$4*$K$4*4))*$G$4+$F$4^2/(4*$C$4)*(1-EXP(-2*$C$4*$K$4*4)))</f>
        <v>22.8936192879578</v>
      </c>
      <c r="K340" s="126" t="n">
        <f aca="false">MAX(0,AVERAGE(G340:J340)-$I$4)</f>
        <v>4.00575627821968</v>
      </c>
      <c r="L340" s="22" t="n">
        <f aca="false">$D$7*AVERAGE(A340,K340)</f>
        <v>3.81039323922102</v>
      </c>
    </row>
    <row r="341" customFormat="false" ht="12.75" hidden="true" customHeight="false" outlineLevel="0" collapsed="false">
      <c r="B341" s="124" t="n">
        <f aca="false">B340+1</f>
        <v>325</v>
      </c>
      <c r="C341" s="21" t="n">
        <f aca="false">$C$7</f>
        <v>3.29212628660779</v>
      </c>
      <c r="D341" s="21" t="n">
        <f aca="true">NORMSINV(RAND())</f>
        <v>0.258472246169143</v>
      </c>
      <c r="E341" s="21" t="n">
        <f aca="false">$C$4*($G$4-C341)*$J$4+$F$4*SQRT($J$4)*D341+C341</f>
        <v>3.23888691487777</v>
      </c>
      <c r="F341" s="125" t="n">
        <f aca="false">EXP(E341)</f>
        <v>25.5053163533029</v>
      </c>
      <c r="G341" s="126" t="n">
        <f aca="false">EXP(EXP(-$C$4*$K$4)*LN(F341)+(1-EXP(-$C$4*$K$4))*$G$4+$F$4^2/(4*$C$4)*(1-EXP(-2*$C$4*$K$4)))</f>
        <v>23.8011040344359</v>
      </c>
      <c r="H341" s="126" t="n">
        <f aca="false">EXP(EXP(-$C$4*$K$4*2)*LN(F341)+(1-EXP(-$C$4*$K$4*2))*$G$4+$F$4^2/(4*$C$4)*(1-EXP(-2*$C$4*$K$4*2)))</f>
        <v>22.4352645943941</v>
      </c>
      <c r="I341" s="126" t="n">
        <f aca="false">EXP(EXP(-$C$4*$K$4*3)*LN(F341)+(1-EXP(-$C$4*$K$4*3))*$G$4+$F$4^2/(4*$C$4)*(1-EXP(-2*$C$4*$K$4*3)))</f>
        <v>21.3524135122659</v>
      </c>
      <c r="J341" s="126" t="n">
        <f aca="false">EXP(EXP(-$C$4*$K$4*4)*LN(F341)+(1-EXP(-$C$4*$K$4*4))*$G$4+$F$4^2/(4*$C$4)*(1-EXP(-2*$C$4*$K$4*4)))</f>
        <v>20.4984981086567</v>
      </c>
      <c r="K341" s="126" t="n">
        <f aca="false">MAX(0,AVERAGE(G341:J341)-$I$4)</f>
        <v>0.0218200624381311</v>
      </c>
      <c r="L341" s="22" t="n">
        <f aca="false">$D$7*AVERAGE(A341,K341)</f>
        <v>0.0207558854355931</v>
      </c>
    </row>
    <row r="342" customFormat="false" ht="12.75" hidden="true" customHeight="false" outlineLevel="0" collapsed="false">
      <c r="B342" s="124" t="n">
        <f aca="false">B341+1</f>
        <v>326</v>
      </c>
      <c r="C342" s="21" t="n">
        <f aca="false">$C$7</f>
        <v>3.29212628660779</v>
      </c>
      <c r="D342" s="21" t="n">
        <f aca="true">NORMSINV(RAND())</f>
        <v>0.363613791060316</v>
      </c>
      <c r="E342" s="21" t="n">
        <f aca="false">$C$4*($G$4-C342)*$J$4+$F$4*SQRT($J$4)*D342+C342</f>
        <v>3.2662463530485</v>
      </c>
      <c r="F342" s="125" t="n">
        <f aca="false">EXP(E342)</f>
        <v>26.2127609944557</v>
      </c>
      <c r="G342" s="126" t="n">
        <f aca="false">EXP(EXP(-$C$4*$K$4)*LN(F342)+(1-EXP(-$C$4*$K$4))*$G$4+$F$4^2/(4*$C$4)*(1-EXP(-2*$C$4*$K$4)))</f>
        <v>24.3209938819624</v>
      </c>
      <c r="H342" s="126" t="n">
        <f aca="false">EXP(EXP(-$C$4*$K$4*2)*LN(F342)+(1-EXP(-$C$4*$K$4*2))*$G$4+$F$4^2/(4*$C$4)*(1-EXP(-2*$C$4*$K$4*2)))</f>
        <v>22.8214202335848</v>
      </c>
      <c r="I342" s="126" t="n">
        <f aca="false">EXP(EXP(-$C$4*$K$4*3)*LN(F342)+(1-EXP(-$C$4*$K$4*3))*$G$4+$F$4^2/(4*$C$4)*(1-EXP(-2*$C$4*$K$4*3)))</f>
        <v>21.6421503121698</v>
      </c>
      <c r="J342" s="126" t="n">
        <f aca="false">EXP(EXP(-$C$4*$K$4*4)*LN(F342)+(1-EXP(-$C$4*$K$4*4))*$G$4+$F$4^2/(4*$C$4)*(1-EXP(-2*$C$4*$K$4*4)))</f>
        <v>20.7178638188381</v>
      </c>
      <c r="K342" s="126" t="n">
        <f aca="false">MAX(0,AVERAGE(G342:J342)-$I$4)</f>
        <v>0.375607061638782</v>
      </c>
      <c r="L342" s="22" t="n">
        <f aca="false">$D$7*AVERAGE(A342,K342)</f>
        <v>0.357288489081063</v>
      </c>
    </row>
    <row r="343" customFormat="false" ht="12.75" hidden="true" customHeight="false" outlineLevel="0" collapsed="false">
      <c r="B343" s="124" t="n">
        <f aca="false">B342+1</f>
        <v>327</v>
      </c>
      <c r="C343" s="21" t="n">
        <f aca="false">$C$7</f>
        <v>3.29212628660779</v>
      </c>
      <c r="D343" s="21" t="n">
        <f aca="true">NORMSINV(RAND())</f>
        <v>-0.522462011587942</v>
      </c>
      <c r="E343" s="21" t="n">
        <f aca="false">$C$4*($G$4-C343)*$J$4+$F$4*SQRT($J$4)*D343+C343</f>
        <v>3.03567587624767</v>
      </c>
      <c r="F343" s="125" t="n">
        <f aca="false">EXP(E343)</f>
        <v>20.8150415384707</v>
      </c>
      <c r="G343" s="126" t="n">
        <f aca="false">EXP(EXP(-$C$4*$K$4)*LN(F343)+(1-EXP(-$C$4*$K$4))*$G$4+$F$4^2/(4*$C$4)*(1-EXP(-2*$C$4*$K$4)))</f>
        <v>20.2719836401863</v>
      </c>
      <c r="H343" s="126" t="n">
        <f aca="false">EXP(EXP(-$C$4*$K$4*2)*LN(F343)+(1-EXP(-$C$4*$K$4*2))*$G$4+$F$4^2/(4*$C$4)*(1-EXP(-2*$C$4*$K$4*2)))</f>
        <v>19.7643623364882</v>
      </c>
      <c r="I343" s="126" t="n">
        <f aca="false">EXP(EXP(-$C$4*$K$4*3)*LN(F343)+(1-EXP(-$C$4*$K$4*3))*$G$4+$F$4^2/(4*$C$4)*(1-EXP(-2*$C$4*$K$4*3)))</f>
        <v>19.3183850423426</v>
      </c>
      <c r="J343" s="126" t="n">
        <f aca="false">EXP(EXP(-$C$4*$K$4*4)*LN(F343)+(1-EXP(-$C$4*$K$4*4))*$G$4+$F$4^2/(4*$C$4)*(1-EXP(-2*$C$4*$K$4*4)))</f>
        <v>18.9402373183328</v>
      </c>
      <c r="K343" s="126" t="n">
        <f aca="false">MAX(0,AVERAGE(G343:J343)-$I$4)</f>
        <v>0</v>
      </c>
      <c r="L343" s="22" t="n">
        <f aca="false">$D$7*AVERAGE(A343,K343)</f>
        <v>0</v>
      </c>
    </row>
    <row r="344" customFormat="false" ht="12.75" hidden="true" customHeight="false" outlineLevel="0" collapsed="false">
      <c r="B344" s="124" t="n">
        <f aca="false">B343+1</f>
        <v>328</v>
      </c>
      <c r="C344" s="21" t="n">
        <f aca="false">$C$7</f>
        <v>3.29212628660779</v>
      </c>
      <c r="D344" s="21" t="n">
        <f aca="true">NORMSINV(RAND())</f>
        <v>0.409698923811935</v>
      </c>
      <c r="E344" s="21" t="n">
        <f aca="false">$C$4*($G$4-C344)*$J$4+$F$4*SQRT($J$4)*D344+C344</f>
        <v>3.27823840948454</v>
      </c>
      <c r="F344" s="125" t="n">
        <f aca="false">EXP(E344)</f>
        <v>26.5289982815266</v>
      </c>
      <c r="G344" s="126" t="n">
        <f aca="false">EXP(EXP(-$C$4*$K$4)*LN(F344)+(1-EXP(-$C$4*$K$4))*$G$4+$F$4^2/(4*$C$4)*(1-EXP(-2*$C$4*$K$4)))</f>
        <v>24.5524345795593</v>
      </c>
      <c r="H344" s="126" t="n">
        <f aca="false">EXP(EXP(-$C$4*$K$4*2)*LN(F344)+(1-EXP(-$C$4*$K$4*2))*$G$4+$F$4^2/(4*$C$4)*(1-EXP(-2*$C$4*$K$4*2)))</f>
        <v>22.992766493474</v>
      </c>
      <c r="I344" s="126" t="n">
        <f aca="false">EXP(EXP(-$C$4*$K$4*3)*LN(F344)+(1-EXP(-$C$4*$K$4*3))*$G$4+$F$4^2/(4*$C$4)*(1-EXP(-2*$C$4*$K$4*3)))</f>
        <v>21.7703824953492</v>
      </c>
      <c r="J344" s="126" t="n">
        <f aca="false">EXP(EXP(-$C$4*$K$4*4)*LN(F344)+(1-EXP(-$C$4*$K$4*4))*$G$4+$F$4^2/(4*$C$4)*(1-EXP(-2*$C$4*$K$4*4)))</f>
        <v>20.8147536482616</v>
      </c>
      <c r="K344" s="126" t="n">
        <f aca="false">MAX(0,AVERAGE(G344:J344)-$I$4)</f>
        <v>0.532584304161034</v>
      </c>
      <c r="L344" s="22" t="n">
        <f aca="false">$D$7*AVERAGE(A344,K344)</f>
        <v>0.506609861145214</v>
      </c>
    </row>
    <row r="345" customFormat="false" ht="12.75" hidden="true" customHeight="false" outlineLevel="0" collapsed="false">
      <c r="B345" s="124" t="n">
        <f aca="false">B344+1</f>
        <v>329</v>
      </c>
      <c r="C345" s="21" t="n">
        <f aca="false">$C$7</f>
        <v>3.29212628660779</v>
      </c>
      <c r="D345" s="21" t="n">
        <f aca="true">NORMSINV(RAND())</f>
        <v>2.01113188969893</v>
      </c>
      <c r="E345" s="21" t="n">
        <f aca="false">$C$4*($G$4-C345)*$J$4+$F$4*SQRT($J$4)*D345+C345</f>
        <v>3.69495576188887</v>
      </c>
      <c r="F345" s="125" t="n">
        <f aca="false">EXP(E345)</f>
        <v>40.243792239239</v>
      </c>
      <c r="G345" s="126" t="n">
        <f aca="false">EXP(EXP(-$C$4*$K$4)*LN(F345)+(1-EXP(-$C$4*$K$4))*$G$4+$F$4^2/(4*$C$4)*(1-EXP(-2*$C$4*$K$4)))</f>
        <v>34.1214537590088</v>
      </c>
      <c r="H345" s="126" t="n">
        <f aca="false">EXP(EXP(-$C$4*$K$4*2)*LN(F345)+(1-EXP(-$C$4*$K$4*2))*$G$4+$F$4^2/(4*$C$4)*(1-EXP(-2*$C$4*$K$4*2)))</f>
        <v>29.8178908850932</v>
      </c>
      <c r="I345" s="126" t="n">
        <f aca="false">EXP(EXP(-$C$4*$K$4*3)*LN(F345)+(1-EXP(-$C$4*$K$4*3))*$G$4+$F$4^2/(4*$C$4)*(1-EXP(-2*$C$4*$K$4*3)))</f>
        <v>26.7313564865531</v>
      </c>
      <c r="J345" s="126" t="n">
        <f aca="false">EXP(EXP(-$C$4*$K$4*4)*LN(F345)+(1-EXP(-$C$4*$K$4*4))*$G$4+$F$4^2/(4*$C$4)*(1-EXP(-2*$C$4*$K$4*4)))</f>
        <v>24.4784617223813</v>
      </c>
      <c r="K345" s="126" t="n">
        <f aca="false">MAX(0,AVERAGE(G345:J345)-$I$4)</f>
        <v>6.78729071325909</v>
      </c>
      <c r="L345" s="22" t="n">
        <f aca="false">$D$7*AVERAGE(A345,K345)</f>
        <v>6.45627063909248</v>
      </c>
    </row>
    <row r="346" customFormat="false" ht="12.75" hidden="true" customHeight="false" outlineLevel="0" collapsed="false">
      <c r="B346" s="124" t="n">
        <f aca="false">B345+1</f>
        <v>330</v>
      </c>
      <c r="C346" s="21" t="n">
        <f aca="false">$C$7</f>
        <v>3.29212628660779</v>
      </c>
      <c r="D346" s="21" t="n">
        <f aca="true">NORMSINV(RAND())</f>
        <v>-0.957704167762272</v>
      </c>
      <c r="E346" s="21" t="n">
        <f aca="false">$C$4*($G$4-C346)*$J$4+$F$4*SQRT($J$4)*D346+C346</f>
        <v>2.92241920997488</v>
      </c>
      <c r="F346" s="125" t="n">
        <f aca="false">EXP(E346)</f>
        <v>18.5861970282515</v>
      </c>
      <c r="G346" s="126" t="n">
        <f aca="false">EXP(EXP(-$C$4*$K$4)*LN(F346)+(1-EXP(-$C$4*$K$4))*$G$4+$F$4^2/(4*$C$4)*(1-EXP(-2*$C$4*$K$4)))</f>
        <v>18.5374292403253</v>
      </c>
      <c r="H346" s="126" t="n">
        <f aca="false">EXP(EXP(-$C$4*$K$4*2)*LN(F346)+(1-EXP(-$C$4*$K$4*2))*$G$4+$F$4^2/(4*$C$4)*(1-EXP(-2*$C$4*$K$4*2)))</f>
        <v>18.4163008930579</v>
      </c>
      <c r="I346" s="126" t="n">
        <f aca="false">EXP(EXP(-$C$4*$K$4*3)*LN(F346)+(1-EXP(-$C$4*$K$4*3))*$G$4+$F$4^2/(4*$C$4)*(1-EXP(-2*$C$4*$K$4*3)))</f>
        <v>18.2700622415954</v>
      </c>
      <c r="J346" s="126" t="n">
        <f aca="false">EXP(EXP(-$C$4*$K$4*4)*LN(F346)+(1-EXP(-$C$4*$K$4*4))*$G$4+$F$4^2/(4*$C$4)*(1-EXP(-2*$C$4*$K$4*4)))</f>
        <v>18.1237643145501</v>
      </c>
      <c r="K346" s="126" t="n">
        <f aca="false">MAX(0,AVERAGE(G346:J346)-$I$4)</f>
        <v>0</v>
      </c>
      <c r="L346" s="22" t="n">
        <f aca="false">$D$7*AVERAGE(A346,K346)</f>
        <v>0</v>
      </c>
    </row>
    <row r="347" customFormat="false" ht="12.75" hidden="true" customHeight="false" outlineLevel="0" collapsed="false">
      <c r="B347" s="124" t="n">
        <f aca="false">B346+1</f>
        <v>331</v>
      </c>
      <c r="C347" s="21" t="n">
        <f aca="false">$C$7</f>
        <v>3.29212628660779</v>
      </c>
      <c r="D347" s="21" t="n">
        <f aca="true">NORMSINV(RAND())</f>
        <v>1.61917533306894</v>
      </c>
      <c r="E347" s="21" t="n">
        <f aca="false">$C$4*($G$4-C347)*$J$4+$F$4*SQRT($J$4)*D347+C347</f>
        <v>3.59296267069139</v>
      </c>
      <c r="F347" s="125" t="n">
        <f aca="false">EXP(E347)</f>
        <v>36.3415847392203</v>
      </c>
      <c r="G347" s="126" t="n">
        <f aca="false">EXP(EXP(-$C$4*$K$4)*LN(F347)+(1-EXP(-$C$4*$K$4))*$G$4+$F$4^2/(4*$C$4)*(1-EXP(-2*$C$4*$K$4)))</f>
        <v>31.4806841655355</v>
      </c>
      <c r="H347" s="126" t="n">
        <f aca="false">EXP(EXP(-$C$4*$K$4*2)*LN(F347)+(1-EXP(-$C$4*$K$4*2))*$G$4+$F$4^2/(4*$C$4)*(1-EXP(-2*$C$4*$K$4*2)))</f>
        <v>27.9800016919704</v>
      </c>
      <c r="I347" s="126" t="n">
        <f aca="false">EXP(EXP(-$C$4*$K$4*3)*LN(F347)+(1-EXP(-$C$4*$K$4*3))*$G$4+$F$4^2/(4*$C$4)*(1-EXP(-2*$C$4*$K$4*3)))</f>
        <v>25.421431450035</v>
      </c>
      <c r="J347" s="126" t="n">
        <f aca="false">EXP(EXP(-$C$4*$K$4*4)*LN(F347)+(1-EXP(-$C$4*$K$4*4))*$G$4+$F$4^2/(4*$C$4)*(1-EXP(-2*$C$4*$K$4*4)))</f>
        <v>23.5261207266379</v>
      </c>
      <c r="K347" s="126" t="n">
        <f aca="false">MAX(0,AVERAGE(G347:J347)-$I$4)</f>
        <v>5.10205950854471</v>
      </c>
      <c r="L347" s="22" t="n">
        <f aca="false">$D$7*AVERAGE(A347,K347)</f>
        <v>4.85322913008138</v>
      </c>
    </row>
    <row r="348" customFormat="false" ht="12.75" hidden="true" customHeight="false" outlineLevel="0" collapsed="false">
      <c r="B348" s="124" t="n">
        <f aca="false">B347+1</f>
        <v>332</v>
      </c>
      <c r="C348" s="21" t="n">
        <f aca="false">$C$7</f>
        <v>3.29212628660779</v>
      </c>
      <c r="D348" s="21" t="n">
        <f aca="true">NORMSINV(RAND())</f>
        <v>0.135476038285952</v>
      </c>
      <c r="E348" s="21" t="n">
        <f aca="false">$C$4*($G$4-C348)*$J$4+$F$4*SQRT($J$4)*D348+C348</f>
        <v>3.20688142030094</v>
      </c>
      <c r="F348" s="125" t="n">
        <f aca="false">EXP(E348)</f>
        <v>24.7019310391552</v>
      </c>
      <c r="G348" s="126" t="n">
        <f aca="false">EXP(EXP(-$C$4*$K$4)*LN(F348)+(1-EXP(-$C$4*$K$4))*$G$4+$F$4^2/(4*$C$4)*(1-EXP(-2*$C$4*$K$4)))</f>
        <v>23.2070159948728</v>
      </c>
      <c r="H348" s="126" t="n">
        <f aca="false">EXP(EXP(-$C$4*$K$4*2)*LN(F348)+(1-EXP(-$C$4*$K$4*2))*$G$4+$F$4^2/(4*$C$4)*(1-EXP(-2*$C$4*$K$4*2)))</f>
        <v>21.9918184049408</v>
      </c>
      <c r="I348" s="126" t="n">
        <f aca="false">EXP(EXP(-$C$4*$K$4*3)*LN(F348)+(1-EXP(-$C$4*$K$4*3))*$G$4+$F$4^2/(4*$C$4)*(1-EXP(-2*$C$4*$K$4*3)))</f>
        <v>21.0183940301264</v>
      </c>
      <c r="J348" s="126" t="n">
        <f aca="false">EXP(EXP(-$C$4*$K$4*4)*LN(F348)+(1-EXP(-$C$4*$K$4*4))*$G$4+$F$4^2/(4*$C$4)*(1-EXP(-2*$C$4*$K$4*4)))</f>
        <v>20.2448267639013</v>
      </c>
      <c r="K348" s="126" t="n">
        <f aca="false">MAX(0,AVERAGE(G348:J348)-$I$4)</f>
        <v>0</v>
      </c>
      <c r="L348" s="22" t="n">
        <f aca="false">$D$7*AVERAGE(A348,K348)</f>
        <v>0</v>
      </c>
    </row>
    <row r="349" customFormat="false" ht="12.75" hidden="true" customHeight="false" outlineLevel="0" collapsed="false">
      <c r="B349" s="124" t="n">
        <f aca="false">B348+1</f>
        <v>333</v>
      </c>
      <c r="C349" s="21" t="n">
        <f aca="false">$C$7</f>
        <v>3.29212628660779</v>
      </c>
      <c r="D349" s="21" t="n">
        <f aca="true">NORMSINV(RAND())</f>
        <v>-1.33412991322465</v>
      </c>
      <c r="E349" s="21" t="n">
        <f aca="false">$C$4*($G$4-C349)*$J$4+$F$4*SQRT($J$4)*D349+C349</f>
        <v>2.82446747339437</v>
      </c>
      <c r="F349" s="125" t="n">
        <f aca="false">EXP(E349)</f>
        <v>16.8519684746155</v>
      </c>
      <c r="G349" s="126" t="n">
        <f aca="false">EXP(EXP(-$C$4*$K$4)*LN(F349)+(1-EXP(-$C$4*$K$4))*$G$4+$F$4^2/(4*$C$4)*(1-EXP(-2*$C$4*$K$4)))</f>
        <v>17.1574331891129</v>
      </c>
      <c r="H349" s="126" t="n">
        <f aca="false">EXP(EXP(-$C$4*$K$4*2)*LN(F349)+(1-EXP(-$C$4*$K$4*2))*$G$4+$F$4^2/(4*$C$4)*(1-EXP(-2*$C$4*$K$4*2)))</f>
        <v>17.3247904667856</v>
      </c>
      <c r="I349" s="126" t="n">
        <f aca="false">EXP(EXP(-$C$4*$K$4*3)*LN(F349)+(1-EXP(-$C$4*$K$4*3))*$G$4+$F$4^2/(4*$C$4)*(1-EXP(-2*$C$4*$K$4*3)))</f>
        <v>17.4093943038057</v>
      </c>
      <c r="J349" s="126" t="n">
        <f aca="false">EXP(EXP(-$C$4*$K$4*4)*LN(F349)+(1-EXP(-$C$4*$K$4*4))*$G$4+$F$4^2/(4*$C$4)*(1-EXP(-2*$C$4*$K$4*4)))</f>
        <v>17.4460644950551</v>
      </c>
      <c r="K349" s="126" t="n">
        <f aca="false">MAX(0,AVERAGE(G349:J349)-$I$4)</f>
        <v>0</v>
      </c>
      <c r="L349" s="22" t="n">
        <f aca="false">$D$7*AVERAGE(A349,K349)</f>
        <v>0</v>
      </c>
    </row>
    <row r="350" customFormat="false" ht="12.75" hidden="true" customHeight="false" outlineLevel="0" collapsed="false">
      <c r="B350" s="124" t="n">
        <f aca="false">B349+1</f>
        <v>334</v>
      </c>
      <c r="C350" s="21" t="n">
        <f aca="false">$C$7</f>
        <v>3.29212628660779</v>
      </c>
      <c r="D350" s="21" t="n">
        <f aca="true">NORMSINV(RAND())</f>
        <v>-0.0486666257738306</v>
      </c>
      <c r="E350" s="21" t="n">
        <f aca="false">$C$4*($G$4-C350)*$J$4+$F$4*SQRT($J$4)*D350+C350</f>
        <v>3.15896468256277</v>
      </c>
      <c r="F350" s="125" t="n">
        <f aca="false">EXP(E350)</f>
        <v>23.5462055081894</v>
      </c>
      <c r="G350" s="126" t="n">
        <f aca="false">EXP(EXP(-$C$4*$K$4)*LN(F350)+(1-EXP(-$C$4*$K$4))*$G$4+$F$4^2/(4*$C$4)*(1-EXP(-2*$C$4*$K$4)))</f>
        <v>22.3451865975655</v>
      </c>
      <c r="H350" s="126" t="n">
        <f aca="false">EXP(EXP(-$C$4*$K$4*2)*LN(F350)+(1-EXP(-$C$4*$K$4*2))*$G$4+$F$4^2/(4*$C$4)*(1-EXP(-2*$C$4*$K$4*2)))</f>
        <v>21.3442473843776</v>
      </c>
      <c r="I350" s="126" t="n">
        <f aca="false">EXP(EXP(-$C$4*$K$4*3)*LN(F350)+(1-EXP(-$C$4*$K$4*3))*$G$4+$F$4^2/(4*$C$4)*(1-EXP(-2*$C$4*$K$4*3)))</f>
        <v>20.5280616554251</v>
      </c>
      <c r="J350" s="126" t="n">
        <f aca="false">EXP(EXP(-$C$4*$K$4*4)*LN(F350)+(1-EXP(-$C$4*$K$4*4))*$G$4+$F$4^2/(4*$C$4)*(1-EXP(-2*$C$4*$K$4*4)))</f>
        <v>19.870901030874</v>
      </c>
      <c r="K350" s="126" t="n">
        <f aca="false">MAX(0,AVERAGE(G350:J350)-$I$4)</f>
        <v>0</v>
      </c>
      <c r="L350" s="22" t="n">
        <f aca="false">$D$7*AVERAGE(A350,K350)</f>
        <v>0</v>
      </c>
    </row>
    <row r="351" customFormat="false" ht="12.75" hidden="true" customHeight="false" outlineLevel="0" collapsed="false">
      <c r="B351" s="124" t="n">
        <f aca="false">B350+1</f>
        <v>335</v>
      </c>
      <c r="C351" s="21" t="n">
        <f aca="false">$C$7</f>
        <v>3.29212628660779</v>
      </c>
      <c r="D351" s="21" t="n">
        <f aca="true">NORMSINV(RAND())</f>
        <v>-0.146352261206904</v>
      </c>
      <c r="E351" s="21" t="n">
        <f aca="false">$C$4*($G$4-C351)*$J$4+$F$4*SQRT($J$4)*D351+C351</f>
        <v>3.13354538607472</v>
      </c>
      <c r="F351" s="125" t="n">
        <f aca="false">EXP(E351)</f>
        <v>22.9552205612742</v>
      </c>
      <c r="G351" s="126" t="n">
        <f aca="false">EXP(EXP(-$C$4*$K$4)*LN(F351)+(1-EXP(-$C$4*$K$4))*$G$4+$F$4^2/(4*$C$4)*(1-EXP(-2*$C$4*$K$4)))</f>
        <v>21.9010649609029</v>
      </c>
      <c r="H351" s="126" t="n">
        <f aca="false">EXP(EXP(-$C$4*$K$4*2)*LN(F351)+(1-EXP(-$C$4*$K$4*2))*$G$4+$F$4^2/(4*$C$4)*(1-EXP(-2*$C$4*$K$4*2)))</f>
        <v>21.008495100799</v>
      </c>
      <c r="I351" s="126" t="n">
        <f aca="false">EXP(EXP(-$C$4*$K$4*3)*LN(F351)+(1-EXP(-$C$4*$K$4*3))*$G$4+$F$4^2/(4*$C$4)*(1-EXP(-2*$C$4*$K$4*3)))</f>
        <v>20.2726065196841</v>
      </c>
      <c r="J351" s="126" t="n">
        <f aca="false">EXP(EXP(-$C$4*$K$4*4)*LN(F351)+(1-EXP(-$C$4*$K$4*4))*$G$4+$F$4^2/(4*$C$4)*(1-EXP(-2*$C$4*$K$4*4)))</f>
        <v>19.6753494581031</v>
      </c>
      <c r="K351" s="126" t="n">
        <f aca="false">MAX(0,AVERAGE(G351:J351)-$I$4)</f>
        <v>0</v>
      </c>
      <c r="L351" s="22" t="n">
        <f aca="false">$D$7*AVERAGE(A351,K351)</f>
        <v>0</v>
      </c>
    </row>
    <row r="352" customFormat="false" ht="12.75" hidden="true" customHeight="false" outlineLevel="0" collapsed="false">
      <c r="B352" s="124" t="n">
        <f aca="false">B351+1</f>
        <v>336</v>
      </c>
      <c r="C352" s="21" t="n">
        <f aca="false">$C$7</f>
        <v>3.29212628660779</v>
      </c>
      <c r="D352" s="21" t="n">
        <f aca="true">NORMSINV(RAND())</f>
        <v>1.76678436622922</v>
      </c>
      <c r="E352" s="21" t="n">
        <f aca="false">$C$4*($G$4-C352)*$J$4+$F$4*SQRT($J$4)*D352+C352</f>
        <v>3.63137279887021</v>
      </c>
      <c r="F352" s="125" t="n">
        <f aca="false">EXP(E352)</f>
        <v>37.7646242818419</v>
      </c>
      <c r="G352" s="126" t="n">
        <f aca="false">EXP(EXP(-$C$4*$K$4)*LN(F352)+(1-EXP(-$C$4*$K$4))*$G$4+$F$4^2/(4*$C$4)*(1-EXP(-2*$C$4*$K$4)))</f>
        <v>32.4503014755817</v>
      </c>
      <c r="H352" s="126" t="n">
        <f aca="false">EXP(EXP(-$C$4*$K$4*2)*LN(F352)+(1-EXP(-$C$4*$K$4*2))*$G$4+$F$4^2/(4*$C$4)*(1-EXP(-2*$C$4*$K$4*2)))</f>
        <v>28.6584541124424</v>
      </c>
      <c r="I352" s="126" t="n">
        <f aca="false">EXP(EXP(-$C$4*$K$4*3)*LN(F352)+(1-EXP(-$C$4*$K$4*3))*$G$4+$F$4^2/(4*$C$4)*(1-EXP(-2*$C$4*$K$4*3)))</f>
        <v>25.9070335844716</v>
      </c>
      <c r="J352" s="126" t="n">
        <f aca="false">EXP(EXP(-$C$4*$K$4*4)*LN(F352)+(1-EXP(-$C$4*$K$4*4))*$G$4+$F$4^2/(4*$C$4)*(1-EXP(-2*$C$4*$K$4*4)))</f>
        <v>23.8803392050321</v>
      </c>
      <c r="K352" s="126" t="n">
        <f aca="false">MAX(0,AVERAGE(G352:J352)-$I$4)</f>
        <v>5.72403209438193</v>
      </c>
      <c r="L352" s="22" t="n">
        <f aca="false">$D$7*AVERAGE(A352,K352)</f>
        <v>5.44486775496254</v>
      </c>
    </row>
    <row r="353" customFormat="false" ht="12.75" hidden="true" customHeight="false" outlineLevel="0" collapsed="false">
      <c r="B353" s="124" t="n">
        <f aca="false">B352+1</f>
        <v>337</v>
      </c>
      <c r="C353" s="21" t="n">
        <f aca="false">$C$7</f>
        <v>3.29212628660779</v>
      </c>
      <c r="D353" s="21" t="n">
        <f aca="true">NORMSINV(RAND())</f>
        <v>-2.00944282261213</v>
      </c>
      <c r="E353" s="21" t="n">
        <f aca="false">$C$4*($G$4-C353)*$J$4+$F$4*SQRT($J$4)*D353+C353</f>
        <v>2.64874072513891</v>
      </c>
      <c r="F353" s="125" t="n">
        <f aca="false">EXP(E353)</f>
        <v>14.1362260381649</v>
      </c>
      <c r="G353" s="126" t="n">
        <f aca="false">EXP(EXP(-$C$4*$K$4)*LN(F353)+(1-EXP(-$C$4*$K$4))*$G$4+$F$4^2/(4*$C$4)*(1-EXP(-2*$C$4*$K$4)))</f>
        <v>14.9340809356103</v>
      </c>
      <c r="H353" s="126" t="n">
        <f aca="false">EXP(EXP(-$C$4*$K$4*2)*LN(F353)+(1-EXP(-$C$4*$K$4*2))*$G$4+$F$4^2/(4*$C$4)*(1-EXP(-2*$C$4*$K$4*2)))</f>
        <v>15.5261899805922</v>
      </c>
      <c r="I353" s="126" t="n">
        <f aca="false">EXP(EXP(-$C$4*$K$4*3)*LN(F353)+(1-EXP(-$C$4*$K$4*3))*$G$4+$F$4^2/(4*$C$4)*(1-EXP(-2*$C$4*$K$4*3)))</f>
        <v>15.9656887095177</v>
      </c>
      <c r="J353" s="126" t="n">
        <f aca="false">EXP(EXP(-$C$4*$K$4*4)*LN(F353)+(1-EXP(-$C$4*$K$4*4))*$G$4+$F$4^2/(4*$C$4)*(1-EXP(-2*$C$4*$K$4*4)))</f>
        <v>16.2931432561056</v>
      </c>
      <c r="K353" s="126" t="n">
        <f aca="false">MAX(0,AVERAGE(G353:J353)-$I$4)</f>
        <v>0</v>
      </c>
      <c r="L353" s="22" t="n">
        <f aca="false">$D$7*AVERAGE(A353,K353)</f>
        <v>0</v>
      </c>
    </row>
    <row r="354" customFormat="false" ht="12.75" hidden="true" customHeight="false" outlineLevel="0" collapsed="false">
      <c r="B354" s="124" t="n">
        <f aca="false">B353+1</f>
        <v>338</v>
      </c>
      <c r="C354" s="21" t="n">
        <f aca="false">$C$7</f>
        <v>3.29212628660779</v>
      </c>
      <c r="D354" s="21" t="n">
        <f aca="true">NORMSINV(RAND())</f>
        <v>0.664017464960626</v>
      </c>
      <c r="E354" s="21" t="n">
        <f aca="false">$C$4*($G$4-C354)*$J$4+$F$4*SQRT($J$4)*D354+C354</f>
        <v>3.34441598381474</v>
      </c>
      <c r="F354" s="125" t="n">
        <f aca="false">EXP(E354)</f>
        <v>28.3440174670398</v>
      </c>
      <c r="G354" s="126" t="n">
        <f aca="false">EXP(EXP(-$C$4*$K$4)*LN(F354)+(1-EXP(-$C$4*$K$4))*$G$4+$F$4^2/(4*$C$4)*(1-EXP(-2*$C$4*$K$4)))</f>
        <v>25.8698134932265</v>
      </c>
      <c r="H354" s="126" t="n">
        <f aca="false">EXP(EXP(-$C$4*$K$4*2)*LN(F354)+(1-EXP(-$C$4*$K$4*2))*$G$4+$F$4^2/(4*$C$4)*(1-EXP(-2*$C$4*$K$4*2)))</f>
        <v>23.9617344648179</v>
      </c>
      <c r="I354" s="126" t="n">
        <f aca="false">EXP(EXP(-$C$4*$K$4*3)*LN(F354)+(1-EXP(-$C$4*$K$4*3))*$G$4+$F$4^2/(4*$C$4)*(1-EXP(-2*$C$4*$K$4*3)))</f>
        <v>22.4918135797986</v>
      </c>
      <c r="J354" s="126" t="n">
        <f aca="false">EXP(EXP(-$C$4*$K$4*4)*LN(F354)+(1-EXP(-$C$4*$K$4*4))*$G$4+$F$4^2/(4*$C$4)*(1-EXP(-2*$C$4*$K$4*4)))</f>
        <v>21.357642778892</v>
      </c>
      <c r="K354" s="126" t="n">
        <f aca="false">MAX(0,AVERAGE(G354:J354)-$I$4)</f>
        <v>1.42025107918377</v>
      </c>
      <c r="L354" s="22" t="n">
        <f aca="false">$D$7*AVERAGE(A354,K354)</f>
        <v>1.35098461669849</v>
      </c>
    </row>
    <row r="355" customFormat="false" ht="12.75" hidden="true" customHeight="false" outlineLevel="0" collapsed="false">
      <c r="B355" s="124" t="n">
        <f aca="false">B354+1</f>
        <v>339</v>
      </c>
      <c r="C355" s="21" t="n">
        <f aca="false">$C$7</f>
        <v>3.29212628660779</v>
      </c>
      <c r="D355" s="21" t="n">
        <f aca="true">NORMSINV(RAND())</f>
        <v>-0.425087065734342</v>
      </c>
      <c r="E355" s="21" t="n">
        <f aca="false">$C$4*($G$4-C355)*$J$4+$F$4*SQRT($J$4)*D355+C355</f>
        <v>3.06101432655499</v>
      </c>
      <c r="F355" s="125" t="n">
        <f aca="false">EXP(E355)</f>
        <v>21.3492012448377</v>
      </c>
      <c r="G355" s="126" t="n">
        <f aca="false">EXP(EXP(-$C$4*$K$4)*LN(F355)+(1-EXP(-$C$4*$K$4))*$G$4+$F$4^2/(4*$C$4)*(1-EXP(-2*$C$4*$K$4)))</f>
        <v>20.6817492976355</v>
      </c>
      <c r="H355" s="126" t="n">
        <f aca="false">EXP(EXP(-$C$4*$K$4*2)*LN(F355)+(1-EXP(-$C$4*$K$4*2))*$G$4+$F$4^2/(4*$C$4)*(1-EXP(-2*$C$4*$K$4*2)))</f>
        <v>20.0792186328991</v>
      </c>
      <c r="I355" s="126" t="n">
        <f aca="false">EXP(EXP(-$C$4*$K$4*3)*LN(F355)+(1-EXP(-$C$4*$K$4*3))*$G$4+$F$4^2/(4*$C$4)*(1-EXP(-2*$C$4*$K$4*3)))</f>
        <v>19.5610369567781</v>
      </c>
      <c r="J355" s="126" t="n">
        <f aca="false">EXP(EXP(-$C$4*$K$4*4)*LN(F355)+(1-EXP(-$C$4*$K$4*4))*$G$4+$F$4^2/(4*$C$4)*(1-EXP(-2*$C$4*$K$4*4)))</f>
        <v>19.1278810048351</v>
      </c>
      <c r="K355" s="126" t="n">
        <f aca="false">MAX(0,AVERAGE(G355:J355)-$I$4)</f>
        <v>0</v>
      </c>
      <c r="L355" s="22" t="n">
        <f aca="false">$D$7*AVERAGE(A355,K355)</f>
        <v>0</v>
      </c>
    </row>
    <row r="356" customFormat="false" ht="12.75" hidden="true" customHeight="false" outlineLevel="0" collapsed="false">
      <c r="B356" s="124" t="n">
        <f aca="false">B355+1</f>
        <v>340</v>
      </c>
      <c r="C356" s="21" t="n">
        <f aca="false">$C$7</f>
        <v>3.29212628660779</v>
      </c>
      <c r="D356" s="21" t="n">
        <f aca="true">NORMSINV(RAND())</f>
        <v>-0.109199526107091</v>
      </c>
      <c r="E356" s="21" t="n">
        <f aca="false">$C$4*($G$4-C356)*$J$4+$F$4*SQRT($J$4)*D356+C356</f>
        <v>3.14321309601649</v>
      </c>
      <c r="F356" s="125" t="n">
        <f aca="false">EXP(E356)</f>
        <v>23.1782211911266</v>
      </c>
      <c r="G356" s="126" t="n">
        <f aca="false">EXP(EXP(-$C$4*$K$4)*LN(F356)+(1-EXP(-$C$4*$K$4))*$G$4+$F$4^2/(4*$C$4)*(1-EXP(-2*$C$4*$K$4)))</f>
        <v>22.0689277373634</v>
      </c>
      <c r="H356" s="126" t="n">
        <f aca="false">EXP(EXP(-$C$4*$K$4*2)*LN(F356)+(1-EXP(-$C$4*$K$4*2))*$G$4+$F$4^2/(4*$C$4)*(1-EXP(-2*$C$4*$K$4*2)))</f>
        <v>21.1355647041522</v>
      </c>
      <c r="I356" s="126" t="n">
        <f aca="false">EXP(EXP(-$C$4*$K$4*3)*LN(F356)+(1-EXP(-$C$4*$K$4*3))*$G$4+$F$4^2/(4*$C$4)*(1-EXP(-2*$C$4*$K$4*3)))</f>
        <v>20.3693868952906</v>
      </c>
      <c r="J356" s="126" t="n">
        <f aca="false">EXP(EXP(-$C$4*$K$4*4)*LN(F356)+(1-EXP(-$C$4*$K$4*4))*$G$4+$F$4^2/(4*$C$4)*(1-EXP(-2*$C$4*$K$4*4)))</f>
        <v>19.7494956941621</v>
      </c>
      <c r="K356" s="126" t="n">
        <f aca="false">MAX(0,AVERAGE(G356:J356)-$I$4)</f>
        <v>0</v>
      </c>
      <c r="L356" s="22" t="n">
        <f aca="false">$D$7*AVERAGE(A356,K356)</f>
        <v>0</v>
      </c>
    </row>
    <row r="357" customFormat="false" ht="12.75" hidden="true" customHeight="false" outlineLevel="0" collapsed="false">
      <c r="B357" s="124" t="n">
        <f aca="false">B356+1</f>
        <v>341</v>
      </c>
      <c r="C357" s="21" t="n">
        <f aca="false">$C$7</f>
        <v>3.29212628660779</v>
      </c>
      <c r="D357" s="21" t="n">
        <f aca="true">NORMSINV(RAND())</f>
        <v>0.462196758061709</v>
      </c>
      <c r="E357" s="21" t="n">
        <f aca="false">$C$4*($G$4-C357)*$J$4+$F$4*SQRT($J$4)*D357+C357</f>
        <v>3.29189914893573</v>
      </c>
      <c r="F357" s="125" t="n">
        <f aca="false">EXP(E357)</f>
        <v>26.893890690475</v>
      </c>
      <c r="G357" s="126" t="n">
        <f aca="false">EXP(EXP(-$C$4*$K$4)*LN(F357)+(1-EXP(-$C$4*$K$4))*$G$4+$F$4^2/(4*$C$4)*(1-EXP(-2*$C$4*$K$4)))</f>
        <v>24.8187646342959</v>
      </c>
      <c r="H357" s="126" t="n">
        <f aca="false">EXP(EXP(-$C$4*$K$4*2)*LN(F357)+(1-EXP(-$C$4*$K$4*2))*$G$4+$F$4^2/(4*$C$4)*(1-EXP(-2*$C$4*$K$4*2)))</f>
        <v>23.1895234303172</v>
      </c>
      <c r="I357" s="126" t="n">
        <f aca="false">EXP(EXP(-$C$4*$K$4*3)*LN(F357)+(1-EXP(-$C$4*$K$4*3))*$G$4+$F$4^2/(4*$C$4)*(1-EXP(-2*$C$4*$K$4*3)))</f>
        <v>21.9173840484158</v>
      </c>
      <c r="J357" s="126" t="n">
        <f aca="false">EXP(EXP(-$C$4*$K$4*4)*LN(F357)+(1-EXP(-$C$4*$K$4*4))*$G$4+$F$4^2/(4*$C$4)*(1-EXP(-2*$C$4*$K$4*4)))</f>
        <v>20.9256778043078</v>
      </c>
      <c r="K357" s="126" t="n">
        <f aca="false">MAX(0,AVERAGE(G357:J357)-$I$4)</f>
        <v>0.712837479334148</v>
      </c>
      <c r="L357" s="22" t="n">
        <f aca="false">$D$7*AVERAGE(A357,K357)</f>
        <v>0.678071985229561</v>
      </c>
    </row>
    <row r="358" customFormat="false" ht="12.75" hidden="true" customHeight="false" outlineLevel="0" collapsed="false">
      <c r="B358" s="124" t="n">
        <f aca="false">B357+1</f>
        <v>342</v>
      </c>
      <c r="C358" s="21" t="n">
        <f aca="false">$C$7</f>
        <v>3.29212628660779</v>
      </c>
      <c r="D358" s="21" t="n">
        <f aca="true">NORMSINV(RAND())</f>
        <v>0.443566756926394</v>
      </c>
      <c r="E358" s="21" t="n">
        <f aca="false">$C$4*($G$4-C358)*$J$4+$F$4*SQRT($J$4)*D358+C358</f>
        <v>3.28705133768558</v>
      </c>
      <c r="F358" s="125" t="n">
        <f aca="false">EXP(E358)</f>
        <v>26.7638296949204</v>
      </c>
      <c r="G358" s="126" t="n">
        <f aca="false">EXP(EXP(-$C$4*$K$4)*LN(F358)+(1-EXP(-$C$4*$K$4))*$G$4+$F$4^2/(4*$C$4)*(1-EXP(-2*$C$4*$K$4)))</f>
        <v>24.7239225178436</v>
      </c>
      <c r="H358" s="126" t="n">
        <f aca="false">EXP(EXP(-$C$4*$K$4*2)*LN(F358)+(1-EXP(-$C$4*$K$4*2))*$G$4+$F$4^2/(4*$C$4)*(1-EXP(-2*$C$4*$K$4*2)))</f>
        <v>23.1195079492152</v>
      </c>
      <c r="I358" s="126" t="n">
        <f aca="false">EXP(EXP(-$C$4*$K$4*3)*LN(F358)+(1-EXP(-$C$4*$K$4*3))*$G$4+$F$4^2/(4*$C$4)*(1-EXP(-2*$C$4*$K$4*3)))</f>
        <v>21.8651040644905</v>
      </c>
      <c r="J358" s="126" t="n">
        <f aca="false">EXP(EXP(-$C$4*$K$4*4)*LN(F358)+(1-EXP(-$C$4*$K$4*4))*$G$4+$F$4^2/(4*$C$4)*(1-EXP(-2*$C$4*$K$4*4)))</f>
        <v>20.8862464456236</v>
      </c>
      <c r="K358" s="126" t="n">
        <f aca="false">MAX(0,AVERAGE(G358:J358)-$I$4)</f>
        <v>0.648695244293219</v>
      </c>
      <c r="L358" s="22" t="n">
        <f aca="false">$D$7*AVERAGE(A358,K358)</f>
        <v>0.617058003905388</v>
      </c>
    </row>
    <row r="359" customFormat="false" ht="12.75" hidden="true" customHeight="false" outlineLevel="0" collapsed="false">
      <c r="B359" s="124" t="n">
        <f aca="false">B358+1</f>
        <v>343</v>
      </c>
      <c r="C359" s="21" t="n">
        <f aca="false">$C$7</f>
        <v>3.29212628660779</v>
      </c>
      <c r="D359" s="21" t="n">
        <f aca="true">NORMSINV(RAND())</f>
        <v>1.14128009019592</v>
      </c>
      <c r="E359" s="21" t="n">
        <f aca="false">$C$4*($G$4-C359)*$J$4+$F$4*SQRT($J$4)*D359+C359</f>
        <v>3.4686070188603</v>
      </c>
      <c r="F359" s="125" t="n">
        <f aca="false">EXP(E359)</f>
        <v>32.0920077331746</v>
      </c>
      <c r="G359" s="126" t="n">
        <f aca="false">EXP(EXP(-$C$4*$K$4)*LN(F359)+(1-EXP(-$C$4*$K$4))*$G$4+$F$4^2/(4*$C$4)*(1-EXP(-2*$C$4*$K$4)))</f>
        <v>28.5358293006038</v>
      </c>
      <c r="H359" s="126" t="n">
        <f aca="false">EXP(EXP(-$C$4*$K$4*2)*LN(F359)+(1-EXP(-$C$4*$K$4*2))*$G$4+$F$4^2/(4*$C$4)*(1-EXP(-2*$C$4*$K$4*2)))</f>
        <v>25.8917077934427</v>
      </c>
      <c r="I359" s="126" t="n">
        <f aca="false">EXP(EXP(-$C$4*$K$4*3)*LN(F359)+(1-EXP(-$C$4*$K$4*3))*$G$4+$F$4^2/(4*$C$4)*(1-EXP(-2*$C$4*$K$4*3)))</f>
        <v>23.9108287395894</v>
      </c>
      <c r="J359" s="126" t="n">
        <f aca="false">EXP(EXP(-$C$4*$K$4*4)*LN(F359)+(1-EXP(-$C$4*$K$4*4))*$G$4+$F$4^2/(4*$C$4)*(1-EXP(-2*$C$4*$K$4*4)))</f>
        <v>22.4149571083616</v>
      </c>
      <c r="K359" s="126" t="n">
        <f aca="false">MAX(0,AVERAGE(G359:J359)-$I$4)</f>
        <v>3.18833073549936</v>
      </c>
      <c r="L359" s="22" t="n">
        <f aca="false">$D$7*AVERAGE(A359,K359)</f>
        <v>3.032834010647</v>
      </c>
    </row>
    <row r="360" customFormat="false" ht="12.75" hidden="true" customHeight="false" outlineLevel="0" collapsed="false">
      <c r="B360" s="124" t="n">
        <f aca="false">B359+1</f>
        <v>344</v>
      </c>
      <c r="C360" s="21" t="n">
        <f aca="false">$C$7</f>
        <v>3.29212628660779</v>
      </c>
      <c r="D360" s="21" t="n">
        <f aca="true">NORMSINV(RAND())</f>
        <v>1.60651050345533</v>
      </c>
      <c r="E360" s="21" t="n">
        <f aca="false">$C$4*($G$4-C360)*$J$4+$F$4*SQRT($J$4)*D360+C360</f>
        <v>3.58966708831132</v>
      </c>
      <c r="F360" s="125" t="n">
        <f aca="false">EXP(E360)</f>
        <v>36.2220151867642</v>
      </c>
      <c r="G360" s="126" t="n">
        <f aca="false">EXP(EXP(-$C$4*$K$4)*LN(F360)+(1-EXP(-$C$4*$K$4))*$G$4+$F$4^2/(4*$C$4)*(1-EXP(-2*$C$4*$K$4)))</f>
        <v>31.3988531819583</v>
      </c>
      <c r="H360" s="126" t="n">
        <f aca="false">EXP(EXP(-$C$4*$K$4*2)*LN(F360)+(1-EXP(-$C$4*$K$4*2))*$G$4+$F$4^2/(4*$C$4)*(1-EXP(-2*$C$4*$K$4*2)))</f>
        <v>27.9225442066164</v>
      </c>
      <c r="I360" s="126" t="n">
        <f aca="false">EXP(EXP(-$C$4*$K$4*3)*LN(F360)+(1-EXP(-$C$4*$K$4*3))*$G$4+$F$4^2/(4*$C$4)*(1-EXP(-2*$C$4*$K$4*3)))</f>
        <v>25.3801932984982</v>
      </c>
      <c r="J360" s="126" t="n">
        <f aca="false">EXP(EXP(-$C$4*$K$4*4)*LN(F360)+(1-EXP(-$C$4*$K$4*4))*$G$4+$F$4^2/(4*$C$4)*(1-EXP(-2*$C$4*$K$4*4)))</f>
        <v>23.4959746981906</v>
      </c>
      <c r="K360" s="126" t="n">
        <f aca="false">MAX(0,AVERAGE(G360:J360)-$I$4)</f>
        <v>5.04939134631588</v>
      </c>
      <c r="L360" s="22" t="n">
        <f aca="false">$D$7*AVERAGE(A360,K360)</f>
        <v>4.80312962443494</v>
      </c>
    </row>
    <row r="361" customFormat="false" ht="12.75" hidden="true" customHeight="false" outlineLevel="0" collapsed="false">
      <c r="B361" s="124" t="n">
        <f aca="false">B360+1</f>
        <v>345</v>
      </c>
      <c r="C361" s="21" t="n">
        <f aca="false">$C$7</f>
        <v>3.29212628660779</v>
      </c>
      <c r="D361" s="21" t="n">
        <f aca="true">NORMSINV(RAND())</f>
        <v>1.40806866038223</v>
      </c>
      <c r="E361" s="21" t="n">
        <f aca="false">$C$4*($G$4-C361)*$J$4+$F$4*SQRT($J$4)*D361+C361</f>
        <v>3.53802948548113</v>
      </c>
      <c r="F361" s="125" t="n">
        <f aca="false">EXP(E361)</f>
        <v>34.3990684985131</v>
      </c>
      <c r="G361" s="126" t="n">
        <f aca="false">EXP(EXP(-$C$4*$K$4)*LN(F361)+(1-EXP(-$C$4*$K$4))*$G$4+$F$4^2/(4*$C$4)*(1-EXP(-2*$C$4*$K$4)))</f>
        <v>30.144093151802</v>
      </c>
      <c r="H361" s="126" t="n">
        <f aca="false">EXP(EXP(-$C$4*$K$4*2)*LN(F361)+(1-EXP(-$C$4*$K$4*2))*$G$4+$F$4^2/(4*$C$4)*(1-EXP(-2*$C$4*$K$4*2)))</f>
        <v>27.0375127394836</v>
      </c>
      <c r="I361" s="126" t="n">
        <f aca="false">EXP(EXP(-$C$4*$K$4*3)*LN(F361)+(1-EXP(-$C$4*$K$4*3))*$G$4+$F$4^2/(4*$C$4)*(1-EXP(-2*$C$4*$K$4*3)))</f>
        <v>24.7427106183652</v>
      </c>
      <c r="J361" s="126" t="n">
        <f aca="false">EXP(EXP(-$C$4*$K$4*4)*LN(F361)+(1-EXP(-$C$4*$K$4*4))*$G$4+$F$4^2/(4*$C$4)*(1-EXP(-2*$C$4*$K$4*4)))</f>
        <v>23.0286376172059</v>
      </c>
      <c r="K361" s="126" t="n">
        <f aca="false">MAX(0,AVERAGE(G361:J361)-$I$4)</f>
        <v>4.23823853171416</v>
      </c>
      <c r="L361" s="22" t="n">
        <f aca="false">$D$7*AVERAGE(A361,K361)</f>
        <v>4.03153719941921</v>
      </c>
    </row>
    <row r="362" customFormat="false" ht="12.75" hidden="true" customHeight="false" outlineLevel="0" collapsed="false">
      <c r="B362" s="124" t="n">
        <f aca="false">B361+1</f>
        <v>346</v>
      </c>
      <c r="C362" s="21" t="n">
        <f aca="false">$C$7</f>
        <v>3.29212628660779</v>
      </c>
      <c r="D362" s="21" t="n">
        <f aca="true">NORMSINV(RAND())</f>
        <v>-0.154886062934019</v>
      </c>
      <c r="E362" s="21" t="n">
        <f aca="false">$C$4*($G$4-C362)*$J$4+$F$4*SQRT($J$4)*D362+C362</f>
        <v>3.13132476033676</v>
      </c>
      <c r="F362" s="125" t="n">
        <f aca="false">EXP(E362)</f>
        <v>22.9043021639511</v>
      </c>
      <c r="G362" s="126" t="n">
        <f aca="false">EXP(EXP(-$C$4*$K$4)*LN(F362)+(1-EXP(-$C$4*$K$4))*$G$4+$F$4^2/(4*$C$4)*(1-EXP(-2*$C$4*$K$4)))</f>
        <v>21.8626883758785</v>
      </c>
      <c r="H362" s="126" t="n">
        <f aca="false">EXP(EXP(-$C$4*$K$4*2)*LN(F362)+(1-EXP(-$C$4*$K$4*2))*$G$4+$F$4^2/(4*$C$4)*(1-EXP(-2*$C$4*$K$4*2)))</f>
        <v>20.9794158926259</v>
      </c>
      <c r="I362" s="126" t="n">
        <f aca="false">EXP(EXP(-$C$4*$K$4*3)*LN(F362)+(1-EXP(-$C$4*$K$4*3))*$G$4+$F$4^2/(4*$C$4)*(1-EXP(-2*$C$4*$K$4*3)))</f>
        <v>20.2504415601958</v>
      </c>
      <c r="J362" s="126" t="n">
        <f aca="false">EXP(EXP(-$C$4*$K$4*4)*LN(F362)+(1-EXP(-$C$4*$K$4*4))*$G$4+$F$4^2/(4*$C$4)*(1-EXP(-2*$C$4*$K$4*4)))</f>
        <v>19.6583577813876</v>
      </c>
      <c r="K362" s="126" t="n">
        <f aca="false">MAX(0,AVERAGE(G362:J362)-$I$4)</f>
        <v>0</v>
      </c>
      <c r="L362" s="22" t="n">
        <f aca="false">$D$7*AVERAGE(A362,K362)</f>
        <v>0</v>
      </c>
    </row>
    <row r="363" customFormat="false" ht="12.75" hidden="true" customHeight="false" outlineLevel="0" collapsed="false">
      <c r="B363" s="124" t="n">
        <f aca="false">B362+1</f>
        <v>347</v>
      </c>
      <c r="C363" s="21" t="n">
        <f aca="false">$C$7</f>
        <v>3.29212628660779</v>
      </c>
      <c r="D363" s="21" t="n">
        <f aca="true">NORMSINV(RAND())</f>
        <v>0.965355982717322</v>
      </c>
      <c r="E363" s="21" t="n">
        <f aca="false">$C$4*($G$4-C363)*$J$4+$F$4*SQRT($J$4)*D363+C363</f>
        <v>3.42282887525129</v>
      </c>
      <c r="F363" s="125" t="n">
        <f aca="false">EXP(E363)</f>
        <v>30.6560145144804</v>
      </c>
      <c r="G363" s="126" t="n">
        <f aca="false">EXP(EXP(-$C$4*$K$4)*LN(F363)+(1-EXP(-$C$4*$K$4))*$G$4+$F$4^2/(4*$C$4)*(1-EXP(-2*$C$4*$K$4)))</f>
        <v>27.5225528726709</v>
      </c>
      <c r="H363" s="126" t="n">
        <f aca="false">EXP(EXP(-$C$4*$K$4*2)*LN(F363)+(1-EXP(-$C$4*$K$4*2))*$G$4+$F$4^2/(4*$C$4)*(1-EXP(-2*$C$4*$K$4*2)))</f>
        <v>25.1628443806178</v>
      </c>
      <c r="I363" s="126" t="n">
        <f aca="false">EXP(EXP(-$C$4*$K$4*3)*LN(F363)+(1-EXP(-$C$4*$K$4*3))*$G$4+$F$4^2/(4*$C$4)*(1-EXP(-2*$C$4*$K$4*3)))</f>
        <v>23.3776356717127</v>
      </c>
      <c r="J363" s="126" t="n">
        <f aca="false">EXP(EXP(-$C$4*$K$4*4)*LN(F363)+(1-EXP(-$C$4*$K$4*4))*$G$4+$F$4^2/(4*$C$4)*(1-EXP(-2*$C$4*$K$4*4)))</f>
        <v>22.0192623785512</v>
      </c>
      <c r="K363" s="126" t="n">
        <f aca="false">MAX(0,AVERAGE(G363:J363)-$I$4)</f>
        <v>2.52057382588814</v>
      </c>
      <c r="L363" s="22" t="n">
        <f aca="false">$D$7*AVERAGE(A363,K363)</f>
        <v>2.39764398981114</v>
      </c>
    </row>
    <row r="364" customFormat="false" ht="12.75" hidden="true" customHeight="false" outlineLevel="0" collapsed="false">
      <c r="B364" s="124" t="n">
        <f aca="false">B363+1</f>
        <v>348</v>
      </c>
      <c r="C364" s="21" t="n">
        <f aca="false">$C$7</f>
        <v>3.29212628660779</v>
      </c>
      <c r="D364" s="21" t="n">
        <f aca="true">NORMSINV(RAND())</f>
        <v>1.52075983823718</v>
      </c>
      <c r="E364" s="21" t="n">
        <f aca="false">$C$4*($G$4-C364)*$J$4+$F$4*SQRT($J$4)*D364+C364</f>
        <v>3.56735345362426</v>
      </c>
      <c r="F364" s="125" t="n">
        <f aca="false">EXP(E364)</f>
        <v>35.4227211138867</v>
      </c>
      <c r="G364" s="126" t="n">
        <f aca="false">EXP(EXP(-$C$4*$K$4)*LN(F364)+(1-EXP(-$C$4*$K$4))*$G$4+$F$4^2/(4*$C$4)*(1-EXP(-2*$C$4*$K$4)))</f>
        <v>30.8503622300926</v>
      </c>
      <c r="H364" s="126" t="n">
        <f aca="false">EXP(EXP(-$C$4*$K$4*2)*LN(F364)+(1-EXP(-$C$4*$K$4*2))*$G$4+$F$4^2/(4*$C$4)*(1-EXP(-2*$C$4*$K$4*2)))</f>
        <v>27.5366044529544</v>
      </c>
      <c r="I364" s="126" t="n">
        <f aca="false">EXP(EXP(-$C$4*$K$4*3)*LN(F364)+(1-EXP(-$C$4*$K$4*3))*$G$4+$F$4^2/(4*$C$4)*(1-EXP(-2*$C$4*$K$4*3)))</f>
        <v>25.1027335534487</v>
      </c>
      <c r="J364" s="126" t="n">
        <f aca="false">EXP(EXP(-$C$4*$K$4*4)*LN(F364)+(1-EXP(-$C$4*$K$4*4))*$G$4+$F$4^2/(4*$C$4)*(1-EXP(-2*$C$4*$K$4*4)))</f>
        <v>23.292876539117</v>
      </c>
      <c r="K364" s="126" t="n">
        <f aca="false">MAX(0,AVERAGE(G364:J364)-$I$4)</f>
        <v>4.69564419390315</v>
      </c>
      <c r="L364" s="22" t="n">
        <f aca="false">$D$7*AVERAGE(A364,K364)</f>
        <v>4.46663492422661</v>
      </c>
    </row>
    <row r="365" customFormat="false" ht="12.75" hidden="true" customHeight="false" outlineLevel="0" collapsed="false">
      <c r="B365" s="124" t="n">
        <f aca="false">B364+1</f>
        <v>349</v>
      </c>
      <c r="C365" s="21" t="n">
        <f aca="false">$C$7</f>
        <v>3.29212628660779</v>
      </c>
      <c r="D365" s="21" t="n">
        <f aca="true">NORMSINV(RAND())</f>
        <v>0.646417879920587</v>
      </c>
      <c r="E365" s="21" t="n">
        <f aca="false">$C$4*($G$4-C365)*$J$4+$F$4*SQRT($J$4)*D365+C365</f>
        <v>3.33983630259328</v>
      </c>
      <c r="F365" s="125" t="n">
        <f aca="false">EXP(E365)</f>
        <v>28.2145076856181</v>
      </c>
      <c r="G365" s="126" t="n">
        <f aca="false">EXP(EXP(-$C$4*$K$4)*LN(F365)+(1-EXP(-$C$4*$K$4))*$G$4+$F$4^2/(4*$C$4)*(1-EXP(-2*$C$4*$K$4)))</f>
        <v>25.7764128479994</v>
      </c>
      <c r="H365" s="126" t="n">
        <f aca="false">EXP(EXP(-$C$4*$K$4*2)*LN(F365)+(1-EXP(-$C$4*$K$4*2))*$G$4+$F$4^2/(4*$C$4)*(1-EXP(-2*$C$4*$K$4*2)))</f>
        <v>23.8933832321312</v>
      </c>
      <c r="I365" s="126" t="n">
        <f aca="false">EXP(EXP(-$C$4*$K$4*3)*LN(F365)+(1-EXP(-$C$4*$K$4*3))*$G$4+$F$4^2/(4*$C$4)*(1-EXP(-2*$C$4*$K$4*3)))</f>
        <v>22.4411274161551</v>
      </c>
      <c r="J365" s="126" t="n">
        <f aca="false">EXP(EXP(-$C$4*$K$4*4)*LN(F365)+(1-EXP(-$C$4*$K$4*4))*$G$4+$F$4^2/(4*$C$4)*(1-EXP(-2*$C$4*$K$4*4)))</f>
        <v>21.3196214126146</v>
      </c>
      <c r="K365" s="126" t="n">
        <f aca="false">MAX(0,AVERAGE(G365:J365)-$I$4)</f>
        <v>1.35763622722504</v>
      </c>
      <c r="L365" s="22" t="n">
        <f aca="false">$D$7*AVERAGE(A365,K365)</f>
        <v>1.2914235271046</v>
      </c>
    </row>
    <row r="366" customFormat="false" ht="12.75" hidden="true" customHeight="false" outlineLevel="0" collapsed="false">
      <c r="B366" s="124" t="n">
        <f aca="false">B365+1</f>
        <v>350</v>
      </c>
      <c r="C366" s="21" t="n">
        <f aca="false">$C$7</f>
        <v>3.29212628660779</v>
      </c>
      <c r="D366" s="21" t="n">
        <f aca="true">NORMSINV(RAND())</f>
        <v>-1.15695775278769</v>
      </c>
      <c r="E366" s="21" t="n">
        <f aca="false">$C$4*($G$4-C366)*$J$4+$F$4*SQRT($J$4)*D366+C366</f>
        <v>2.87057037947271</v>
      </c>
      <c r="F366" s="125" t="n">
        <f aca="false">EXP(E366)</f>
        <v>17.6470808624735</v>
      </c>
      <c r="G366" s="126" t="n">
        <f aca="false">EXP(EXP(-$C$4*$K$4)*LN(F366)+(1-EXP(-$C$4*$K$4))*$G$4+$F$4^2/(4*$C$4)*(1-EXP(-2*$C$4*$K$4)))</f>
        <v>17.7936683981569</v>
      </c>
      <c r="H366" s="126" t="n">
        <f aca="false">EXP(EXP(-$C$4*$K$4*2)*LN(F366)+(1-EXP(-$C$4*$K$4*2))*$G$4+$F$4^2/(4*$C$4)*(1-EXP(-2*$C$4*$K$4*2)))</f>
        <v>17.830229446486</v>
      </c>
      <c r="I366" s="126" t="n">
        <f aca="false">EXP(EXP(-$C$4*$K$4*3)*LN(F366)+(1-EXP(-$C$4*$K$4*3))*$G$4+$F$4^2/(4*$C$4)*(1-EXP(-2*$C$4*$K$4*3)))</f>
        <v>17.8093137906477</v>
      </c>
      <c r="J366" s="126" t="n">
        <f aca="false">EXP(EXP(-$C$4*$K$4*4)*LN(F366)+(1-EXP(-$C$4*$K$4*4))*$G$4+$F$4^2/(4*$C$4)*(1-EXP(-2*$C$4*$K$4*4)))</f>
        <v>17.7618212260004</v>
      </c>
      <c r="K366" s="126" t="n">
        <f aca="false">MAX(0,AVERAGE(G366:J366)-$I$4)</f>
        <v>0</v>
      </c>
      <c r="L366" s="22" t="n">
        <f aca="false">$D$7*AVERAGE(A366,K366)</f>
        <v>0</v>
      </c>
    </row>
    <row r="367" customFormat="false" ht="12.75" hidden="true" customHeight="false" outlineLevel="0" collapsed="false">
      <c r="B367" s="124" t="n">
        <f aca="false">B366+1</f>
        <v>351</v>
      </c>
      <c r="C367" s="21" t="n">
        <f aca="false">$C$7</f>
        <v>3.29212628660779</v>
      </c>
      <c r="D367" s="21" t="n">
        <f aca="true">NORMSINV(RAND())</f>
        <v>0.496172553918936</v>
      </c>
      <c r="E367" s="21" t="n">
        <f aca="false">$C$4*($G$4-C367)*$J$4+$F$4*SQRT($J$4)*D367+C367</f>
        <v>3.30074017069377</v>
      </c>
      <c r="F367" s="125" t="n">
        <f aca="false">EXP(E367)</f>
        <v>27.1327143301162</v>
      </c>
      <c r="G367" s="126" t="n">
        <f aca="false">EXP(EXP(-$C$4*$K$4)*LN(F367)+(1-EXP(-$C$4*$K$4))*$G$4+$F$4^2/(4*$C$4)*(1-EXP(-2*$C$4*$K$4)))</f>
        <v>24.9926672955351</v>
      </c>
      <c r="H367" s="126" t="n">
        <f aca="false">EXP(EXP(-$C$4*$K$4*2)*LN(F367)+(1-EXP(-$C$4*$K$4*2))*$G$4+$F$4^2/(4*$C$4)*(1-EXP(-2*$C$4*$K$4*2)))</f>
        <v>23.3177580599788</v>
      </c>
      <c r="I367" s="126" t="n">
        <f aca="false">EXP(EXP(-$C$4*$K$4*3)*LN(F367)+(1-EXP(-$C$4*$K$4*3))*$G$4+$F$4^2/(4*$C$4)*(1-EXP(-2*$C$4*$K$4*3)))</f>
        <v>22.0130498636866</v>
      </c>
      <c r="J367" s="126" t="n">
        <f aca="false">EXP(EXP(-$C$4*$K$4*4)*LN(F367)+(1-EXP(-$C$4*$K$4*4))*$G$4+$F$4^2/(4*$C$4)*(1-EXP(-2*$C$4*$K$4*4)))</f>
        <v>20.9977811059428</v>
      </c>
      <c r="K367" s="126" t="n">
        <f aca="false">MAX(0,AVERAGE(G367:J367)-$I$4)</f>
        <v>0.830314081285824</v>
      </c>
      <c r="L367" s="22" t="n">
        <f aca="false">$D$7*AVERAGE(A367,K367)</f>
        <v>0.789819185696353</v>
      </c>
    </row>
    <row r="368" customFormat="false" ht="12.75" hidden="true" customHeight="false" outlineLevel="0" collapsed="false">
      <c r="B368" s="124" t="n">
        <f aca="false">B367+1</f>
        <v>352</v>
      </c>
      <c r="C368" s="21" t="n">
        <f aca="false">$C$7</f>
        <v>3.29212628660779</v>
      </c>
      <c r="D368" s="21" t="n">
        <f aca="true">NORMSINV(RAND())</f>
        <v>0.566778298921778</v>
      </c>
      <c r="E368" s="21" t="n">
        <f aca="false">$C$4*($G$4-C368)*$J$4+$F$4*SQRT($J$4)*D368+C368</f>
        <v>3.31911286549204</v>
      </c>
      <c r="F368" s="125" t="n">
        <f aca="false">EXP(E368)</f>
        <v>27.6358229882695</v>
      </c>
      <c r="G368" s="126" t="n">
        <f aca="false">EXP(EXP(-$C$4*$K$4)*LN(F368)+(1-EXP(-$C$4*$K$4))*$G$4+$F$4^2/(4*$C$4)*(1-EXP(-2*$C$4*$K$4)))</f>
        <v>25.3579647737134</v>
      </c>
      <c r="H368" s="126" t="n">
        <f aca="false">EXP(EXP(-$C$4*$K$4*2)*LN(F368)+(1-EXP(-$C$4*$K$4*2))*$G$4+$F$4^2/(4*$C$4)*(1-EXP(-2*$C$4*$K$4*2)))</f>
        <v>23.5865173890039</v>
      </c>
      <c r="I368" s="126" t="n">
        <f aca="false">EXP(EXP(-$C$4*$K$4*3)*LN(F368)+(1-EXP(-$C$4*$K$4*3))*$G$4+$F$4^2/(4*$C$4)*(1-EXP(-2*$C$4*$K$4*3)))</f>
        <v>22.2131924225098</v>
      </c>
      <c r="J368" s="126" t="n">
        <f aca="false">EXP(EXP(-$C$4*$K$4*4)*LN(F368)+(1-EXP(-$C$4*$K$4*4))*$G$4+$F$4^2/(4*$C$4)*(1-EXP(-2*$C$4*$K$4*4)))</f>
        <v>21.1484159416692</v>
      </c>
      <c r="K368" s="126" t="n">
        <f aca="false">MAX(0,AVERAGE(G368:J368)-$I$4)</f>
        <v>1.07652263172407</v>
      </c>
      <c r="L368" s="22" t="n">
        <f aca="false">$D$7*AVERAGE(A368,K368)</f>
        <v>1.02402000343688</v>
      </c>
    </row>
    <row r="369" customFormat="false" ht="12.75" hidden="true" customHeight="false" outlineLevel="0" collapsed="false">
      <c r="B369" s="124" t="n">
        <f aca="false">B368+1</f>
        <v>353</v>
      </c>
      <c r="C369" s="21" t="n">
        <f aca="false">$C$7</f>
        <v>3.29212628660779</v>
      </c>
      <c r="D369" s="21" t="n">
        <f aca="true">NORMSINV(RAND())</f>
        <v>0.103016882534757</v>
      </c>
      <c r="E369" s="21" t="n">
        <f aca="false">$C$4*($G$4-C369)*$J$4+$F$4*SQRT($J$4)*D369+C369</f>
        <v>3.19843505149622</v>
      </c>
      <c r="F369" s="125" t="n">
        <f aca="false">EXP(E369)</f>
        <v>24.4941680758848</v>
      </c>
      <c r="G369" s="126" t="n">
        <f aca="false">EXP(EXP(-$C$4*$K$4)*LN(F369)+(1-EXP(-$C$4*$K$4))*$G$4+$F$4^2/(4*$C$4)*(1-EXP(-2*$C$4*$K$4)))</f>
        <v>23.0527223251122</v>
      </c>
      <c r="H369" s="126" t="n">
        <f aca="false">EXP(EXP(-$C$4*$K$4*2)*LN(F369)+(1-EXP(-$C$4*$K$4*2))*$G$4+$F$4^2/(4*$C$4)*(1-EXP(-2*$C$4*$K$4*2)))</f>
        <v>21.8762602342316</v>
      </c>
      <c r="I369" s="126" t="n">
        <f aca="false">EXP(EXP(-$C$4*$K$4*3)*LN(F369)+(1-EXP(-$C$4*$K$4*3))*$G$4+$F$4^2/(4*$C$4)*(1-EXP(-2*$C$4*$K$4*3)))</f>
        <v>20.9311198339411</v>
      </c>
      <c r="J369" s="126" t="n">
        <f aca="false">EXP(EXP(-$C$4*$K$4*4)*LN(F369)+(1-EXP(-$C$4*$K$4*4))*$G$4+$F$4^2/(4*$C$4)*(1-EXP(-2*$C$4*$K$4*4)))</f>
        <v>20.1784070933135</v>
      </c>
      <c r="K369" s="126" t="n">
        <f aca="false">MAX(0,AVERAGE(G369:J369)-$I$4)</f>
        <v>0</v>
      </c>
      <c r="L369" s="22" t="n">
        <f aca="false">$D$7*AVERAGE(A369,K369)</f>
        <v>0</v>
      </c>
    </row>
    <row r="370" customFormat="false" ht="12.75" hidden="true" customHeight="false" outlineLevel="0" collapsed="false">
      <c r="B370" s="124" t="n">
        <f aca="false">B369+1</f>
        <v>354</v>
      </c>
      <c r="C370" s="21" t="n">
        <f aca="false">$C$7</f>
        <v>3.29212628660779</v>
      </c>
      <c r="D370" s="21" t="n">
        <f aca="true">NORMSINV(RAND())</f>
        <v>-0.576918473372924</v>
      </c>
      <c r="E370" s="21" t="n">
        <f aca="false">$C$4*($G$4-C370)*$J$4+$F$4*SQRT($J$4)*D370+C370</f>
        <v>3.02150547195368</v>
      </c>
      <c r="F370" s="125" t="n">
        <f aca="false">EXP(E370)</f>
        <v>20.5221639819766</v>
      </c>
      <c r="G370" s="126" t="n">
        <f aca="false">EXP(EXP(-$C$4*$K$4)*LN(F370)+(1-EXP(-$C$4*$K$4))*$G$4+$F$4^2/(4*$C$4)*(1-EXP(-2*$C$4*$K$4)))</f>
        <v>20.046374312576</v>
      </c>
      <c r="H370" s="126" t="n">
        <f aca="false">EXP(EXP(-$C$4*$K$4*2)*LN(F370)+(1-EXP(-$C$4*$K$4*2))*$G$4+$F$4^2/(4*$C$4)*(1-EXP(-2*$C$4*$K$4*2)))</f>
        <v>19.5904380873862</v>
      </c>
      <c r="I370" s="126" t="n">
        <f aca="false">EXP(EXP(-$C$4*$K$4*3)*LN(F370)+(1-EXP(-$C$4*$K$4*3))*$G$4+$F$4^2/(4*$C$4)*(1-EXP(-2*$C$4*$K$4*3)))</f>
        <v>19.1839979373503</v>
      </c>
      <c r="J370" s="126" t="n">
        <f aca="false">EXP(EXP(-$C$4*$K$4*4)*LN(F370)+(1-EXP(-$C$4*$K$4*4))*$G$4+$F$4^2/(4*$C$4)*(1-EXP(-2*$C$4*$K$4*4)))</f>
        <v>18.8361022447826</v>
      </c>
      <c r="K370" s="126" t="n">
        <f aca="false">MAX(0,AVERAGE(G370:J370)-$I$4)</f>
        <v>0</v>
      </c>
      <c r="L370" s="22" t="n">
        <f aca="false">$D$7*AVERAGE(A370,K370)</f>
        <v>0</v>
      </c>
    </row>
    <row r="371" customFormat="false" ht="12.75" hidden="true" customHeight="false" outlineLevel="0" collapsed="false">
      <c r="B371" s="124" t="n">
        <f aca="false">B370+1</f>
        <v>355</v>
      </c>
      <c r="C371" s="21" t="n">
        <f aca="false">$C$7</f>
        <v>3.29212628660779</v>
      </c>
      <c r="D371" s="21" t="n">
        <f aca="true">NORMSINV(RAND())</f>
        <v>-0.227212841427222</v>
      </c>
      <c r="E371" s="21" t="n">
        <f aca="false">$C$4*($G$4-C371)*$J$4+$F$4*SQRT($J$4)*D371+C371</f>
        <v>3.11250422630028</v>
      </c>
      <c r="F371" s="125" t="n">
        <f aca="false">EXP(E371)</f>
        <v>22.4772621313951</v>
      </c>
      <c r="G371" s="126" t="n">
        <f aca="false">EXP(EXP(-$C$4*$K$4)*LN(F371)+(1-EXP(-$C$4*$K$4))*$G$4+$F$4^2/(4*$C$4)*(1-EXP(-2*$C$4*$K$4)))</f>
        <v>21.5401225826931</v>
      </c>
      <c r="H371" s="126" t="n">
        <f aca="false">EXP(EXP(-$C$4*$K$4*2)*LN(F371)+(1-EXP(-$C$4*$K$4*2))*$G$4+$F$4^2/(4*$C$4)*(1-EXP(-2*$C$4*$K$4*2)))</f>
        <v>20.7345706553696</v>
      </c>
      <c r="I371" s="126" t="n">
        <f aca="false">EXP(EXP(-$C$4*$K$4*3)*LN(F371)+(1-EXP(-$C$4*$K$4*3))*$G$4+$F$4^2/(4*$C$4)*(1-EXP(-2*$C$4*$K$4*3)))</f>
        <v>20.0635566591744</v>
      </c>
      <c r="J371" s="126" t="n">
        <f aca="false">EXP(EXP(-$C$4*$K$4*4)*LN(F371)+(1-EXP(-$C$4*$K$4*4))*$G$4+$F$4^2/(4*$C$4)*(1-EXP(-2*$C$4*$K$4*4)))</f>
        <v>19.5149356734227</v>
      </c>
      <c r="K371" s="126" t="n">
        <f aca="false">MAX(0,AVERAGE(G371:J371)-$I$4)</f>
        <v>0</v>
      </c>
      <c r="L371" s="22" t="n">
        <f aca="false">$D$7*AVERAGE(A371,K371)</f>
        <v>0</v>
      </c>
    </row>
    <row r="372" customFormat="false" ht="12.75" hidden="true" customHeight="false" outlineLevel="0" collapsed="false">
      <c r="B372" s="124" t="n">
        <f aca="false">B371+1</f>
        <v>356</v>
      </c>
      <c r="C372" s="21" t="n">
        <f aca="false">$C$7</f>
        <v>3.29212628660779</v>
      </c>
      <c r="D372" s="21" t="n">
        <f aca="true">NORMSINV(RAND())</f>
        <v>-0.983204825823378</v>
      </c>
      <c r="E372" s="21" t="n">
        <f aca="false">$C$4*($G$4-C372)*$J$4+$F$4*SQRT($J$4)*D372+C372</f>
        <v>2.91578354870266</v>
      </c>
      <c r="F372" s="125" t="n">
        <f aca="false">EXP(E372)</f>
        <v>18.4632736105611</v>
      </c>
      <c r="G372" s="126" t="n">
        <f aca="false">EXP(EXP(-$C$4*$K$4)*LN(F372)+(1-EXP(-$C$4*$K$4))*$G$4+$F$4^2/(4*$C$4)*(1-EXP(-2*$C$4*$K$4)))</f>
        <v>18.4405339413758</v>
      </c>
      <c r="H372" s="126" t="n">
        <f aca="false">EXP(EXP(-$C$4*$K$4*2)*LN(F372)+(1-EXP(-$C$4*$K$4*2))*$G$4+$F$4^2/(4*$C$4)*(1-EXP(-2*$C$4*$K$4*2)))</f>
        <v>18.340233041711</v>
      </c>
      <c r="I372" s="126" t="n">
        <f aca="false">EXP(EXP(-$C$4*$K$4*3)*LN(F372)+(1-EXP(-$C$4*$K$4*3))*$G$4+$F$4^2/(4*$C$4)*(1-EXP(-2*$C$4*$K$4*3)))</f>
        <v>18.2104364579741</v>
      </c>
      <c r="J372" s="126" t="n">
        <f aca="false">EXP(EXP(-$C$4*$K$4*4)*LN(F372)+(1-EXP(-$C$4*$K$4*4))*$G$4+$F$4^2/(4*$C$4)*(1-EXP(-2*$C$4*$K$4*4)))</f>
        <v>18.0770340618557</v>
      </c>
      <c r="K372" s="126" t="n">
        <f aca="false">MAX(0,AVERAGE(G372:J372)-$I$4)</f>
        <v>0</v>
      </c>
      <c r="L372" s="22" t="n">
        <f aca="false">$D$7*AVERAGE(A372,K372)</f>
        <v>0</v>
      </c>
    </row>
    <row r="373" customFormat="false" ht="12.75" hidden="true" customHeight="false" outlineLevel="0" collapsed="false">
      <c r="B373" s="124" t="n">
        <f aca="false">B372+1</f>
        <v>357</v>
      </c>
      <c r="C373" s="21" t="n">
        <f aca="false">$C$7</f>
        <v>3.29212628660779</v>
      </c>
      <c r="D373" s="21" t="n">
        <f aca="true">NORMSINV(RAND())</f>
        <v>-1.17222564016739</v>
      </c>
      <c r="E373" s="21" t="n">
        <f aca="false">$C$4*($G$4-C373)*$J$4+$F$4*SQRT($J$4)*D373+C373</f>
        <v>2.86659744164689</v>
      </c>
      <c r="F373" s="125" t="n">
        <f aca="false">EXP(E373)</f>
        <v>17.5771091959775</v>
      </c>
      <c r="G373" s="126" t="n">
        <f aca="false">EXP(EXP(-$C$4*$K$4)*LN(F373)+(1-EXP(-$C$4*$K$4))*$G$4+$F$4^2/(4*$C$4)*(1-EXP(-2*$C$4*$K$4)))</f>
        <v>17.7379238257844</v>
      </c>
      <c r="H373" s="126" t="n">
        <f aca="false">EXP(EXP(-$C$4*$K$4*2)*LN(F373)+(1-EXP(-$C$4*$K$4*2))*$G$4+$F$4^2/(4*$C$4)*(1-EXP(-2*$C$4*$K$4*2)))</f>
        <v>17.7860984538356</v>
      </c>
      <c r="I373" s="126" t="n">
        <f aca="false">EXP(EXP(-$C$4*$K$4*3)*LN(F373)+(1-EXP(-$C$4*$K$4*3))*$G$4+$F$4^2/(4*$C$4)*(1-EXP(-2*$C$4*$K$4*3)))</f>
        <v>17.7744918048491</v>
      </c>
      <c r="J373" s="126" t="n">
        <f aca="false">EXP(EXP(-$C$4*$K$4*4)*LN(F373)+(1-EXP(-$C$4*$K$4*4))*$G$4+$F$4^2/(4*$C$4)*(1-EXP(-2*$C$4*$K$4*4)))</f>
        <v>17.7343871927099</v>
      </c>
      <c r="K373" s="126" t="n">
        <f aca="false">MAX(0,AVERAGE(G373:J373)-$I$4)</f>
        <v>0</v>
      </c>
      <c r="L373" s="22" t="n">
        <f aca="false">$D$7*AVERAGE(A373,K373)</f>
        <v>0</v>
      </c>
    </row>
    <row r="374" customFormat="false" ht="12.75" hidden="true" customHeight="false" outlineLevel="0" collapsed="false">
      <c r="B374" s="124" t="n">
        <f aca="false">B373+1</f>
        <v>358</v>
      </c>
      <c r="C374" s="21" t="n">
        <f aca="false">$C$7</f>
        <v>3.29212628660779</v>
      </c>
      <c r="D374" s="21" t="n">
        <f aca="true">NORMSINV(RAND())</f>
        <v>-0.33341850693994</v>
      </c>
      <c r="E374" s="21" t="n">
        <f aca="false">$C$4*($G$4-C374)*$J$4+$F$4*SQRT($J$4)*D374+C374</f>
        <v>3.08486788766759</v>
      </c>
      <c r="F374" s="125" t="n">
        <f aca="false">EXP(E374)</f>
        <v>21.8645780708523</v>
      </c>
      <c r="G374" s="126" t="n">
        <f aca="false">EXP(EXP(-$C$4*$K$4)*LN(F374)+(1-EXP(-$C$4*$K$4))*$G$4+$F$4^2/(4*$C$4)*(1-EXP(-2*$C$4*$K$4)))</f>
        <v>21.0750677057928</v>
      </c>
      <c r="H374" s="126" t="n">
        <f aca="false">EXP(EXP(-$C$4*$K$4*2)*LN(F374)+(1-EXP(-$C$4*$K$4*2))*$G$4+$F$4^2/(4*$C$4)*(1-EXP(-2*$C$4*$K$4*2)))</f>
        <v>20.3802057597031</v>
      </c>
      <c r="I374" s="126" t="n">
        <f aca="false">EXP(EXP(-$C$4*$K$4*3)*LN(F374)+(1-EXP(-$C$4*$K$4*3))*$G$4+$F$4^2/(4*$C$4)*(1-EXP(-2*$C$4*$K$4*3)))</f>
        <v>19.7922534384149</v>
      </c>
      <c r="J374" s="126" t="n">
        <f aca="false">EXP(EXP(-$C$4*$K$4*4)*LN(F374)+(1-EXP(-$C$4*$K$4*4))*$G$4+$F$4^2/(4*$C$4)*(1-EXP(-2*$C$4*$K$4*4)))</f>
        <v>19.3062268206448</v>
      </c>
      <c r="K374" s="126" t="n">
        <f aca="false">MAX(0,AVERAGE(G374:J374)-$I$4)</f>
        <v>0</v>
      </c>
      <c r="L374" s="22" t="n">
        <f aca="false">$D$7*AVERAGE(A374,K374)</f>
        <v>0</v>
      </c>
    </row>
    <row r="375" customFormat="false" ht="12.75" hidden="true" customHeight="false" outlineLevel="0" collapsed="false">
      <c r="B375" s="124" t="n">
        <f aca="false">B374+1</f>
        <v>359</v>
      </c>
      <c r="C375" s="21" t="n">
        <f aca="false">$C$7</f>
        <v>3.29212628660779</v>
      </c>
      <c r="D375" s="21" t="n">
        <f aca="true">NORMSINV(RAND())</f>
        <v>-0.850399172035016</v>
      </c>
      <c r="E375" s="21" t="n">
        <f aca="false">$C$4*($G$4-C375)*$J$4+$F$4*SQRT($J$4)*D375+C375</f>
        <v>2.95034161114416</v>
      </c>
      <c r="F375" s="125" t="n">
        <f aca="false">EXP(E375)</f>
        <v>19.112481649887</v>
      </c>
      <c r="G375" s="126" t="n">
        <f aca="false">EXP(EXP(-$C$4*$K$4)*LN(F375)+(1-EXP(-$C$4*$K$4))*$G$4+$F$4^2/(4*$C$4)*(1-EXP(-2*$C$4*$K$4)))</f>
        <v>18.9507680899873</v>
      </c>
      <c r="H375" s="126" t="n">
        <f aca="false">EXP(EXP(-$C$4*$K$4*2)*LN(F375)+(1-EXP(-$C$4*$K$4*2))*$G$4+$F$4^2/(4*$C$4)*(1-EXP(-2*$C$4*$K$4*2)))</f>
        <v>18.7398615031088</v>
      </c>
      <c r="I375" s="126" t="n">
        <f aca="false">EXP(EXP(-$C$4*$K$4*3)*LN(F375)+(1-EXP(-$C$4*$K$4*3))*$G$4+$F$4^2/(4*$C$4)*(1-EXP(-2*$C$4*$K$4*3)))</f>
        <v>18.5231100967722</v>
      </c>
      <c r="J375" s="126" t="n">
        <f aca="false">EXP(EXP(-$C$4*$K$4*4)*LN(F375)+(1-EXP(-$C$4*$K$4*4))*$G$4+$F$4^2/(4*$C$4)*(1-EXP(-2*$C$4*$K$4*4)))</f>
        <v>18.3217292811641</v>
      </c>
      <c r="K375" s="126" t="n">
        <f aca="false">MAX(0,AVERAGE(G375:J375)-$I$4)</f>
        <v>0</v>
      </c>
      <c r="L375" s="22" t="n">
        <f aca="false">$D$7*AVERAGE(A375,K375)</f>
        <v>0</v>
      </c>
    </row>
    <row r="376" customFormat="false" ht="12.75" hidden="true" customHeight="false" outlineLevel="0" collapsed="false">
      <c r="B376" s="124" t="n">
        <f aca="false">B375+1</f>
        <v>360</v>
      </c>
      <c r="C376" s="21" t="n">
        <f aca="false">$C$7</f>
        <v>3.29212628660779</v>
      </c>
      <c r="D376" s="21" t="n">
        <f aca="true">NORMSINV(RAND())</f>
        <v>-1.29137092685261</v>
      </c>
      <c r="E376" s="21" t="n">
        <f aca="false">$C$4*($G$4-C376)*$J$4+$F$4*SQRT($J$4)*D376+C376</f>
        <v>2.83559401566745</v>
      </c>
      <c r="F376" s="125" t="n">
        <f aca="false">EXP(E376)</f>
        <v>17.0405196302202</v>
      </c>
      <c r="G376" s="126" t="n">
        <f aca="false">EXP(EXP(-$C$4*$K$4)*LN(F376)+(1-EXP(-$C$4*$K$4))*$G$4+$F$4^2/(4*$C$4)*(1-EXP(-2*$C$4*$K$4)))</f>
        <v>17.3088690133943</v>
      </c>
      <c r="H376" s="126" t="n">
        <f aca="false">EXP(EXP(-$C$4*$K$4*2)*LN(F376)+(1-EXP(-$C$4*$K$4*2))*$G$4+$F$4^2/(4*$C$4)*(1-EXP(-2*$C$4*$K$4*2)))</f>
        <v>17.4454465266145</v>
      </c>
      <c r="I376" s="126" t="n">
        <f aca="false">EXP(EXP(-$C$4*$K$4*3)*LN(F376)+(1-EXP(-$C$4*$K$4*3))*$G$4+$F$4^2/(4*$C$4)*(1-EXP(-2*$C$4*$K$4*3)))</f>
        <v>17.5050815757771</v>
      </c>
      <c r="J376" s="126" t="n">
        <f aca="false">EXP(EXP(-$C$4*$K$4*4)*LN(F376)+(1-EXP(-$C$4*$K$4*4))*$G$4+$F$4^2/(4*$C$4)*(1-EXP(-2*$C$4*$K$4*4)))</f>
        <v>17.5217519795656</v>
      </c>
      <c r="K376" s="126" t="n">
        <f aca="false">MAX(0,AVERAGE(G376:J376)-$I$4)</f>
        <v>0</v>
      </c>
      <c r="L376" s="22" t="n">
        <f aca="false">$D$7*AVERAGE(A376,K376)</f>
        <v>0</v>
      </c>
    </row>
    <row r="377" customFormat="false" ht="12.75" hidden="true" customHeight="false" outlineLevel="0" collapsed="false">
      <c r="B377" s="124" t="n">
        <f aca="false">B376+1</f>
        <v>361</v>
      </c>
      <c r="C377" s="21" t="n">
        <f aca="false">$C$7</f>
        <v>3.29212628660779</v>
      </c>
      <c r="D377" s="21" t="n">
        <f aca="true">NORMSINV(RAND())</f>
        <v>1.8698075271187</v>
      </c>
      <c r="E377" s="21" t="n">
        <f aca="false">$C$4*($G$4-C377)*$J$4+$F$4*SQRT($J$4)*D377+C377</f>
        <v>3.65818100112201</v>
      </c>
      <c r="F377" s="125" t="n">
        <f aca="false">EXP(E377)</f>
        <v>38.7907183846566</v>
      </c>
      <c r="G377" s="126" t="n">
        <f aca="false">EXP(EXP(-$C$4*$K$4)*LN(F377)+(1-EXP(-$C$4*$K$4))*$G$4+$F$4^2/(4*$C$4)*(1-EXP(-2*$C$4*$K$4)))</f>
        <v>33.1446837292575</v>
      </c>
      <c r="H377" s="126" t="n">
        <f aca="false">EXP(EXP(-$C$4*$K$4*2)*LN(F377)+(1-EXP(-$C$4*$K$4*2))*$G$4+$F$4^2/(4*$C$4)*(1-EXP(-2*$C$4*$K$4*2)))</f>
        <v>29.1417015824678</v>
      </c>
      <c r="I377" s="126" t="n">
        <f aca="false">EXP(EXP(-$C$4*$K$4*3)*LN(F377)+(1-EXP(-$C$4*$K$4*3))*$G$4+$F$4^2/(4*$C$4)*(1-EXP(-2*$C$4*$K$4*3)))</f>
        <v>26.2514436170123</v>
      </c>
      <c r="J377" s="126" t="n">
        <f aca="false">EXP(EXP(-$C$4*$K$4*4)*LN(F377)+(1-EXP(-$C$4*$K$4*4))*$G$4+$F$4^2/(4*$C$4)*(1-EXP(-2*$C$4*$K$4*4)))</f>
        <v>24.1307200237002</v>
      </c>
      <c r="K377" s="126" t="n">
        <f aca="false">MAX(0,AVERAGE(G377:J377)-$I$4)</f>
        <v>6.16713723810945</v>
      </c>
      <c r="L377" s="22" t="n">
        <f aca="false">$D$7*AVERAGE(A377,K377)</f>
        <v>5.86636240582378</v>
      </c>
    </row>
    <row r="378" customFormat="false" ht="12.75" hidden="true" customHeight="false" outlineLevel="0" collapsed="false">
      <c r="B378" s="124" t="n">
        <f aca="false">B377+1</f>
        <v>362</v>
      </c>
      <c r="C378" s="21" t="n">
        <f aca="false">$C$7</f>
        <v>3.29212628660779</v>
      </c>
      <c r="D378" s="21" t="n">
        <f aca="true">NORMSINV(RAND())</f>
        <v>-0.462577055208089</v>
      </c>
      <c r="E378" s="21" t="n">
        <f aca="false">$C$4*($G$4-C378)*$J$4+$F$4*SQRT($J$4)*D378+C378</f>
        <v>3.05125885786666</v>
      </c>
      <c r="F378" s="125" t="n">
        <f aca="false">EXP(E378)</f>
        <v>21.1419423779844</v>
      </c>
      <c r="G378" s="126" t="n">
        <f aca="false">EXP(EXP(-$C$4*$K$4)*LN(F378)+(1-EXP(-$C$4*$K$4))*$G$4+$F$4^2/(4*$C$4)*(1-EXP(-2*$C$4*$K$4)))</f>
        <v>20.5230153069034</v>
      </c>
      <c r="H378" s="126" t="n">
        <f aca="false">EXP(EXP(-$C$4*$K$4*2)*LN(F378)+(1-EXP(-$C$4*$K$4*2))*$G$4+$F$4^2/(4*$C$4)*(1-EXP(-2*$C$4*$K$4*2)))</f>
        <v>19.9574074165712</v>
      </c>
      <c r="I378" s="126" t="n">
        <f aca="false">EXP(EXP(-$C$4*$K$4*3)*LN(F378)+(1-EXP(-$C$4*$K$4*3))*$G$4+$F$4^2/(4*$C$4)*(1-EXP(-2*$C$4*$K$4*3)))</f>
        <v>19.4672556312735</v>
      </c>
      <c r="J378" s="126" t="n">
        <f aca="false">EXP(EXP(-$C$4*$K$4*4)*LN(F378)+(1-EXP(-$C$4*$K$4*4))*$G$4+$F$4^2/(4*$C$4)*(1-EXP(-2*$C$4*$K$4*4)))</f>
        <v>19.0554178766479</v>
      </c>
      <c r="K378" s="126" t="n">
        <f aca="false">MAX(0,AVERAGE(G378:J378)-$I$4)</f>
        <v>0</v>
      </c>
      <c r="L378" s="22" t="n">
        <f aca="false">$D$7*AVERAGE(A378,K378)</f>
        <v>0</v>
      </c>
    </row>
    <row r="379" customFormat="false" ht="12.75" hidden="true" customHeight="false" outlineLevel="0" collapsed="false">
      <c r="B379" s="124" t="n">
        <f aca="false">B378+1</f>
        <v>363</v>
      </c>
      <c r="C379" s="21" t="n">
        <f aca="false">$C$7</f>
        <v>3.29212628660779</v>
      </c>
      <c r="D379" s="21" t="n">
        <f aca="true">NORMSINV(RAND())</f>
        <v>-1.54508483579479</v>
      </c>
      <c r="E379" s="21" t="n">
        <f aca="false">$C$4*($G$4-C379)*$J$4+$F$4*SQRT($J$4)*D379+C379</f>
        <v>2.76957377588552</v>
      </c>
      <c r="F379" s="125" t="n">
        <f aca="false">EXP(E379)</f>
        <v>15.9518335045175</v>
      </c>
      <c r="G379" s="126" t="n">
        <f aca="false">EXP(EXP(-$C$4*$K$4)*LN(F379)+(1-EXP(-$C$4*$K$4))*$G$4+$F$4^2/(4*$C$4)*(1-EXP(-2*$C$4*$K$4)))</f>
        <v>16.4294839147791</v>
      </c>
      <c r="H379" s="126" t="n">
        <f aca="false">EXP(EXP(-$C$4*$K$4*2)*LN(F379)+(1-EXP(-$C$4*$K$4*2))*$G$4+$F$4^2/(4*$C$4)*(1-EXP(-2*$C$4*$K$4*2)))</f>
        <v>16.7416280276565</v>
      </c>
      <c r="I379" s="126" t="n">
        <f aca="false">EXP(EXP(-$C$4*$K$4*3)*LN(F379)+(1-EXP(-$C$4*$K$4*3))*$G$4+$F$4^2/(4*$C$4)*(1-EXP(-2*$C$4*$K$4*3)))</f>
        <v>16.9449145936646</v>
      </c>
      <c r="J379" s="126" t="n">
        <f aca="false">EXP(EXP(-$C$4*$K$4*4)*LN(F379)+(1-EXP(-$C$4*$K$4*4))*$G$4+$F$4^2/(4*$C$4)*(1-EXP(-2*$C$4*$K$4*4)))</f>
        <v>17.0774125582341</v>
      </c>
      <c r="K379" s="126" t="n">
        <f aca="false">MAX(0,AVERAGE(G379:J379)-$I$4)</f>
        <v>0</v>
      </c>
      <c r="L379" s="22" t="n">
        <f aca="false">$D$7*AVERAGE(A379,K379)</f>
        <v>0</v>
      </c>
    </row>
    <row r="380" customFormat="false" ht="12.75" hidden="true" customHeight="false" outlineLevel="0" collapsed="false">
      <c r="B380" s="124" t="n">
        <f aca="false">B379+1</f>
        <v>364</v>
      </c>
      <c r="C380" s="21" t="n">
        <f aca="false">$C$7</f>
        <v>3.29212628660779</v>
      </c>
      <c r="D380" s="21" t="n">
        <f aca="true">NORMSINV(RAND())</f>
        <v>-0.22532768772715</v>
      </c>
      <c r="E380" s="21" t="n">
        <f aca="false">$C$4*($G$4-C380)*$J$4+$F$4*SQRT($J$4)*D380+C380</f>
        <v>3.11299477212736</v>
      </c>
      <c r="F380" s="125" t="n">
        <f aca="false">EXP(E380)</f>
        <v>22.4882909633905</v>
      </c>
      <c r="G380" s="126" t="n">
        <f aca="false">EXP(EXP(-$C$4*$K$4)*LN(F380)+(1-EXP(-$C$4*$K$4))*$G$4+$F$4^2/(4*$C$4)*(1-EXP(-2*$C$4*$K$4)))</f>
        <v>21.5484693515914</v>
      </c>
      <c r="H380" s="126" t="n">
        <f aca="false">EXP(EXP(-$C$4*$K$4*2)*LN(F380)+(1-EXP(-$C$4*$K$4*2))*$G$4+$F$4^2/(4*$C$4)*(1-EXP(-2*$C$4*$K$4*2)))</f>
        <v>20.7409159834449</v>
      </c>
      <c r="I380" s="126" t="n">
        <f aca="false">EXP(EXP(-$C$4*$K$4*3)*LN(F380)+(1-EXP(-$C$4*$K$4*3))*$G$4+$F$4^2/(4*$C$4)*(1-EXP(-2*$C$4*$K$4*3)))</f>
        <v>20.0684057407623</v>
      </c>
      <c r="J380" s="126" t="n">
        <f aca="false">EXP(EXP(-$C$4*$K$4*4)*LN(F380)+(1-EXP(-$C$4*$K$4*4))*$G$4+$F$4^2/(4*$C$4)*(1-EXP(-2*$C$4*$K$4*4)))</f>
        <v>19.5186605695226</v>
      </c>
      <c r="K380" s="126" t="n">
        <f aca="false">MAX(0,AVERAGE(G380:J380)-$I$4)</f>
        <v>0</v>
      </c>
      <c r="L380" s="22" t="n">
        <f aca="false">$D$7*AVERAGE(A380,K380)</f>
        <v>0</v>
      </c>
    </row>
    <row r="381" customFormat="false" ht="12.75" hidden="true" customHeight="false" outlineLevel="0" collapsed="false">
      <c r="B381" s="124" t="n">
        <f aca="false">B380+1</f>
        <v>365</v>
      </c>
      <c r="C381" s="21" t="n">
        <f aca="false">$C$7</f>
        <v>3.29212628660779</v>
      </c>
      <c r="D381" s="21" t="n">
        <f aca="true">NORMSINV(RAND())</f>
        <v>-0.132777861329943</v>
      </c>
      <c r="E381" s="21" t="n">
        <f aca="false">$C$4*($G$4-C381)*$J$4+$F$4*SQRT($J$4)*D381+C381</f>
        <v>3.13707765254963</v>
      </c>
      <c r="F381" s="125" t="n">
        <f aca="false">EXP(E381)</f>
        <v>23.0364478911183</v>
      </c>
      <c r="G381" s="126" t="n">
        <f aca="false">EXP(EXP(-$C$4*$K$4)*LN(F381)+(1-EXP(-$C$4*$K$4))*$G$4+$F$4^2/(4*$C$4)*(1-EXP(-2*$C$4*$K$4)))</f>
        <v>21.9622480097758</v>
      </c>
      <c r="H381" s="126" t="n">
        <f aca="false">EXP(EXP(-$C$4*$K$4*2)*LN(F381)+(1-EXP(-$C$4*$K$4*2))*$G$4+$F$4^2/(4*$C$4)*(1-EXP(-2*$C$4*$K$4*2)))</f>
        <v>21.0548333827937</v>
      </c>
      <c r="I381" s="126" t="n">
        <f aca="false">EXP(EXP(-$C$4*$K$4*3)*LN(F381)+(1-EXP(-$C$4*$K$4*3))*$G$4+$F$4^2/(4*$C$4)*(1-EXP(-2*$C$4*$K$4*3)))</f>
        <v>20.3079134913369</v>
      </c>
      <c r="J381" s="126" t="n">
        <f aca="false">EXP(EXP(-$C$4*$K$4*4)*LN(F381)+(1-EXP(-$C$4*$K$4*4))*$G$4+$F$4^2/(4*$C$4)*(1-EXP(-2*$C$4*$K$4*4)))</f>
        <v>19.7024077502416</v>
      </c>
      <c r="K381" s="126" t="n">
        <f aca="false">MAX(0,AVERAGE(G381:J381)-$I$4)</f>
        <v>0</v>
      </c>
      <c r="L381" s="22" t="n">
        <f aca="false">$D$7*AVERAGE(A381,K381)</f>
        <v>0</v>
      </c>
    </row>
    <row r="382" customFormat="false" ht="12.75" hidden="true" customHeight="false" outlineLevel="0" collapsed="false">
      <c r="B382" s="124" t="n">
        <f aca="false">B381+1</f>
        <v>366</v>
      </c>
      <c r="C382" s="21" t="n">
        <f aca="false">$C$7</f>
        <v>3.29212628660779</v>
      </c>
      <c r="D382" s="21" t="n">
        <f aca="true">NORMSINV(RAND())</f>
        <v>-1.07226485263331</v>
      </c>
      <c r="E382" s="21" t="n">
        <f aca="false">$C$4*($G$4-C382)*$J$4+$F$4*SQRT($J$4)*D382+C382</f>
        <v>2.89260876751115</v>
      </c>
      <c r="F382" s="125" t="n">
        <f aca="false">EXP(E382)</f>
        <v>18.0403112445801</v>
      </c>
      <c r="G382" s="126" t="n">
        <f aca="false">EXP(EXP(-$C$4*$K$4)*LN(F382)+(1-EXP(-$C$4*$K$4))*$G$4+$F$4^2/(4*$C$4)*(1-EXP(-2*$C$4*$K$4)))</f>
        <v>18.106086980607</v>
      </c>
      <c r="H382" s="126" t="n">
        <f aca="false">EXP(EXP(-$C$4*$K$4*2)*LN(F382)+(1-EXP(-$C$4*$K$4*2))*$G$4+$F$4^2/(4*$C$4)*(1-EXP(-2*$C$4*$K$4*2)))</f>
        <v>18.0770254943905</v>
      </c>
      <c r="I382" s="126" t="n">
        <f aca="false">EXP(EXP(-$C$4*$K$4*3)*LN(F382)+(1-EXP(-$C$4*$K$4*3))*$G$4+$F$4^2/(4*$C$4)*(1-EXP(-2*$C$4*$K$4*3)))</f>
        <v>18.0037182227424</v>
      </c>
      <c r="J382" s="126" t="n">
        <f aca="false">EXP(EXP(-$C$4*$K$4*4)*LN(F382)+(1-EXP(-$C$4*$K$4*4))*$G$4+$F$4^2/(4*$C$4)*(1-EXP(-2*$C$4*$K$4*4)))</f>
        <v>17.9147737245941</v>
      </c>
      <c r="K382" s="126" t="n">
        <f aca="false">MAX(0,AVERAGE(G382:J382)-$I$4)</f>
        <v>0</v>
      </c>
      <c r="L382" s="22" t="n">
        <f aca="false">$D$7*AVERAGE(A382,K382)</f>
        <v>0</v>
      </c>
    </row>
    <row r="383" customFormat="false" ht="12.75" hidden="true" customHeight="false" outlineLevel="0" collapsed="false">
      <c r="B383" s="124" t="n">
        <f aca="false">B382+1</f>
        <v>367</v>
      </c>
      <c r="C383" s="21" t="n">
        <f aca="false">$C$7</f>
        <v>3.29212628660779</v>
      </c>
      <c r="D383" s="21" t="n">
        <f aca="true">NORMSINV(RAND())</f>
        <v>0.226829984044494</v>
      </c>
      <c r="E383" s="21" t="n">
        <f aca="false">$C$4*($G$4-C383)*$J$4+$F$4*SQRT($J$4)*D383+C383</f>
        <v>3.23065311428946</v>
      </c>
      <c r="F383" s="125" t="n">
        <f aca="false">EXP(E383)</f>
        <v>25.2961728689606</v>
      </c>
      <c r="G383" s="126" t="n">
        <f aca="false">EXP(EXP(-$C$4*$K$4)*LN(F383)+(1-EXP(-$C$4*$K$4))*$G$4+$F$4^2/(4*$C$4)*(1-EXP(-2*$C$4*$K$4)))</f>
        <v>23.6468300739272</v>
      </c>
      <c r="H383" s="126" t="n">
        <f aca="false">EXP(EXP(-$C$4*$K$4*2)*LN(F383)+(1-EXP(-$C$4*$K$4*2))*$G$4+$F$4^2/(4*$C$4)*(1-EXP(-2*$C$4*$K$4*2)))</f>
        <v>22.3203355530446</v>
      </c>
      <c r="I383" s="126" t="n">
        <f aca="false">EXP(EXP(-$C$4*$K$4*3)*LN(F383)+(1-EXP(-$C$4*$K$4*3))*$G$4+$F$4^2/(4*$C$4)*(1-EXP(-2*$C$4*$K$4*3)))</f>
        <v>21.2659791708812</v>
      </c>
      <c r="J383" s="126" t="n">
        <f aca="false">EXP(EXP(-$C$4*$K$4*4)*LN(F383)+(1-EXP(-$C$4*$K$4*4))*$G$4+$F$4^2/(4*$C$4)*(1-EXP(-2*$C$4*$K$4*4)))</f>
        <v>20.4329359947601</v>
      </c>
      <c r="K383" s="126" t="n">
        <f aca="false">MAX(0,AVERAGE(G383:J383)-$I$4)</f>
        <v>0</v>
      </c>
      <c r="L383" s="22" t="n">
        <f aca="false">$D$7*AVERAGE(A383,K383)</f>
        <v>0</v>
      </c>
    </row>
    <row r="384" customFormat="false" ht="12.75" hidden="true" customHeight="false" outlineLevel="0" collapsed="false">
      <c r="B384" s="124" t="n">
        <f aca="false">B383+1</f>
        <v>368</v>
      </c>
      <c r="C384" s="21" t="n">
        <f aca="false">$C$7</f>
        <v>3.29212628660779</v>
      </c>
      <c r="D384" s="21" t="n">
        <f aca="true">NORMSINV(RAND())</f>
        <v>-0.703527798118376</v>
      </c>
      <c r="E384" s="21" t="n">
        <f aca="false">$C$4*($G$4-C384)*$J$4+$F$4*SQRT($J$4)*D384+C384</f>
        <v>2.98855978910494</v>
      </c>
      <c r="F384" s="125" t="n">
        <f aca="false">EXP(E384)</f>
        <v>19.8570635286027</v>
      </c>
      <c r="G384" s="126" t="n">
        <f aca="false">EXP(EXP(-$C$4*$K$4)*LN(F384)+(1-EXP(-$C$4*$K$4))*$G$4+$F$4^2/(4*$C$4)*(1-EXP(-2*$C$4*$K$4)))</f>
        <v>19.5314979423911</v>
      </c>
      <c r="H384" s="126" t="n">
        <f aca="false">EXP(EXP(-$C$4*$K$4*2)*LN(F384)+(1-EXP(-$C$4*$K$4*2))*$G$4+$F$4^2/(4*$C$4)*(1-EXP(-2*$C$4*$K$4*2)))</f>
        <v>19.1919632197857</v>
      </c>
      <c r="I384" s="126" t="n">
        <f aca="false">EXP(EXP(-$C$4*$K$4*3)*LN(F384)+(1-EXP(-$C$4*$K$4*3))*$G$4+$F$4^2/(4*$C$4)*(1-EXP(-2*$C$4*$K$4*3)))</f>
        <v>18.8751550455965</v>
      </c>
      <c r="J384" s="126" t="n">
        <f aca="false">EXP(EXP(-$C$4*$K$4*4)*LN(F384)+(1-EXP(-$C$4*$K$4*4))*$G$4+$F$4^2/(4*$C$4)*(1-EXP(-2*$C$4*$K$4*4)))</f>
        <v>18.5961995566953</v>
      </c>
      <c r="K384" s="126" t="n">
        <f aca="false">MAX(0,AVERAGE(G384:J384)-$I$4)</f>
        <v>0</v>
      </c>
      <c r="L384" s="22" t="n">
        <f aca="false">$D$7*AVERAGE(A384,K384)</f>
        <v>0</v>
      </c>
    </row>
    <row r="385" customFormat="false" ht="12.75" hidden="true" customHeight="false" outlineLevel="0" collapsed="false">
      <c r="B385" s="124" t="n">
        <f aca="false">B384+1</f>
        <v>369</v>
      </c>
      <c r="C385" s="21" t="n">
        <f aca="false">$C$7</f>
        <v>3.29212628660779</v>
      </c>
      <c r="D385" s="21" t="n">
        <f aca="true">NORMSINV(RAND())</f>
        <v>0.582771433092562</v>
      </c>
      <c r="E385" s="21" t="n">
        <f aca="false">$C$4*($G$4-C385)*$J$4+$F$4*SQRT($J$4)*D385+C385</f>
        <v>3.32327452362589</v>
      </c>
      <c r="F385" s="125" t="n">
        <f aca="false">EXP(E385)</f>
        <v>27.7510734860409</v>
      </c>
      <c r="G385" s="126" t="n">
        <f aca="false">EXP(EXP(-$C$4*$K$4)*LN(F385)+(1-EXP(-$C$4*$K$4))*$G$4+$F$4^2/(4*$C$4)*(1-EXP(-2*$C$4*$K$4)))</f>
        <v>25.4414483821452</v>
      </c>
      <c r="H385" s="126" t="n">
        <f aca="false">EXP(EXP(-$C$4*$K$4*2)*LN(F385)+(1-EXP(-$C$4*$K$4*2))*$G$4+$F$4^2/(4*$C$4)*(1-EXP(-2*$C$4*$K$4*2)))</f>
        <v>23.647823960636</v>
      </c>
      <c r="I385" s="126" t="n">
        <f aca="false">EXP(EXP(-$C$4*$K$4*3)*LN(F385)+(1-EXP(-$C$4*$K$4*3))*$G$4+$F$4^2/(4*$C$4)*(1-EXP(-2*$C$4*$K$4*3)))</f>
        <v>22.2587795416281</v>
      </c>
      <c r="J385" s="126" t="n">
        <f aca="false">EXP(EXP(-$C$4*$K$4*4)*LN(F385)+(1-EXP(-$C$4*$K$4*4))*$G$4+$F$4^2/(4*$C$4)*(1-EXP(-2*$C$4*$K$4*4)))</f>
        <v>21.1826865567978</v>
      </c>
      <c r="K385" s="126" t="n">
        <f aca="false">MAX(0,AVERAGE(G385:J385)-$I$4)</f>
        <v>1.13268461030178</v>
      </c>
      <c r="L385" s="22" t="n">
        <f aca="false">$D$7*AVERAGE(A385,K385)</f>
        <v>1.07744292999817</v>
      </c>
    </row>
    <row r="386" customFormat="false" ht="12.75" hidden="true" customHeight="false" outlineLevel="0" collapsed="false">
      <c r="B386" s="124" t="n">
        <f aca="false">B385+1</f>
        <v>370</v>
      </c>
      <c r="C386" s="21" t="n">
        <f aca="false">$C$7</f>
        <v>3.29212628660779</v>
      </c>
      <c r="D386" s="21" t="n">
        <f aca="true">NORMSINV(RAND())</f>
        <v>0.313044546244277</v>
      </c>
      <c r="E386" s="21" t="n">
        <f aca="false">$C$4*($G$4-C386)*$J$4+$F$4*SQRT($J$4)*D386+C386</f>
        <v>3.25308746206666</v>
      </c>
      <c r="F386" s="125" t="n">
        <f aca="false">EXP(E386)</f>
        <v>25.8700896621793</v>
      </c>
      <c r="G386" s="126" t="n">
        <f aca="false">EXP(EXP(-$C$4*$K$4)*LN(F386)+(1-EXP(-$C$4*$K$4))*$G$4+$F$4^2/(4*$C$4)*(1-EXP(-2*$C$4*$K$4)))</f>
        <v>24.0695434815678</v>
      </c>
      <c r="H386" s="126" t="n">
        <f aca="false">EXP(EXP(-$C$4*$K$4*2)*LN(F386)+(1-EXP(-$C$4*$K$4*2))*$G$4+$F$4^2/(4*$C$4)*(1-EXP(-2*$C$4*$K$4*2)))</f>
        <v>22.6348708334421</v>
      </c>
      <c r="I386" s="126" t="n">
        <f aca="false">EXP(EXP(-$C$4*$K$4*3)*LN(F386)+(1-EXP(-$C$4*$K$4*3))*$G$4+$F$4^2/(4*$C$4)*(1-EXP(-2*$C$4*$K$4*3)))</f>
        <v>21.5023100207689</v>
      </c>
      <c r="J386" s="126" t="n">
        <f aca="false">EXP(EXP(-$C$4*$K$4*4)*LN(F386)+(1-EXP(-$C$4*$K$4*4))*$G$4+$F$4^2/(4*$C$4)*(1-EXP(-2*$C$4*$K$4*4)))</f>
        <v>20.6120654393567</v>
      </c>
      <c r="K386" s="126" t="n">
        <f aca="false">MAX(0,AVERAGE(G386:J386)-$I$4)</f>
        <v>0.204697443783871</v>
      </c>
      <c r="L386" s="22" t="n">
        <f aca="false">$D$7*AVERAGE(A386,K386)</f>
        <v>0.194714231647299</v>
      </c>
    </row>
    <row r="387" customFormat="false" ht="12.75" hidden="true" customHeight="false" outlineLevel="0" collapsed="false">
      <c r="B387" s="124" t="n">
        <f aca="false">B386+1</f>
        <v>371</v>
      </c>
      <c r="C387" s="21" t="n">
        <f aca="false">$C$7</f>
        <v>3.29212628660779</v>
      </c>
      <c r="D387" s="21" t="n">
        <f aca="true">NORMSINV(RAND())</f>
        <v>0.142084749850978</v>
      </c>
      <c r="E387" s="21" t="n">
        <f aca="false">$C$4*($G$4-C387)*$J$4+$F$4*SQRT($J$4)*D387+C387</f>
        <v>3.20860110813355</v>
      </c>
      <c r="F387" s="125" t="n">
        <f aca="false">EXP(E387)</f>
        <v>24.7444471961864</v>
      </c>
      <c r="G387" s="126" t="n">
        <f aca="false">EXP(EXP(-$C$4*$K$4)*LN(F387)+(1-EXP(-$C$4*$K$4))*$G$4+$F$4^2/(4*$C$4)*(1-EXP(-2*$C$4*$K$4)))</f>
        <v>23.2385566260465</v>
      </c>
      <c r="H387" s="126" t="n">
        <f aca="false">EXP(EXP(-$C$4*$K$4*2)*LN(F387)+(1-EXP(-$C$4*$K$4*2))*$G$4+$F$4^2/(4*$C$4)*(1-EXP(-2*$C$4*$K$4*2)))</f>
        <v>22.0154208344916</v>
      </c>
      <c r="I387" s="126" t="n">
        <f aca="false">EXP(EXP(-$C$4*$K$4*3)*LN(F387)+(1-EXP(-$C$4*$K$4*3))*$G$4+$F$4^2/(4*$C$4)*(1-EXP(-2*$C$4*$K$4*3)))</f>
        <v>21.0362076683404</v>
      </c>
      <c r="J387" s="126" t="n">
        <f aca="false">EXP(EXP(-$C$4*$K$4*4)*LN(F387)+(1-EXP(-$C$4*$K$4*4))*$G$4+$F$4^2/(4*$C$4)*(1-EXP(-2*$C$4*$K$4*4)))</f>
        <v>20.258376629535</v>
      </c>
      <c r="K387" s="126" t="n">
        <f aca="false">MAX(0,AVERAGE(G387:J387)-$I$4)</f>
        <v>0</v>
      </c>
      <c r="L387" s="22" t="n">
        <f aca="false">$D$7*AVERAGE(A387,K387)</f>
        <v>0</v>
      </c>
    </row>
    <row r="388" customFormat="false" ht="12.75" hidden="true" customHeight="false" outlineLevel="0" collapsed="false">
      <c r="B388" s="124" t="n">
        <f aca="false">B387+1</f>
        <v>372</v>
      </c>
      <c r="C388" s="21" t="n">
        <f aca="false">$C$7</f>
        <v>3.29212628660779</v>
      </c>
      <c r="D388" s="21" t="n">
        <f aca="true">NORMSINV(RAND())</f>
        <v>0.654971265793384</v>
      </c>
      <c r="E388" s="21" t="n">
        <f aca="false">$C$4*($G$4-C388)*$J$4+$F$4*SQRT($J$4)*D388+C388</f>
        <v>3.3420620244255</v>
      </c>
      <c r="F388" s="125" t="n">
        <f aca="false">EXP(E388)</f>
        <v>28.2773752682819</v>
      </c>
      <c r="G388" s="126" t="n">
        <f aca="false">EXP(EXP(-$C$4*$K$4)*LN(F388)+(1-EXP(-$C$4*$K$4))*$G$4+$F$4^2/(4*$C$4)*(1-EXP(-2*$C$4*$K$4)))</f>
        <v>25.8217633011968</v>
      </c>
      <c r="H388" s="126" t="n">
        <f aca="false">EXP(EXP(-$C$4*$K$4*2)*LN(F388)+(1-EXP(-$C$4*$K$4*2))*$G$4+$F$4^2/(4*$C$4)*(1-EXP(-2*$C$4*$K$4*2)))</f>
        <v>23.9265774958549</v>
      </c>
      <c r="I388" s="126" t="n">
        <f aca="false">EXP(EXP(-$C$4*$K$4*3)*LN(F388)+(1-EXP(-$C$4*$K$4*3))*$G$4+$F$4^2/(4*$C$4)*(1-EXP(-2*$C$4*$K$4*3)))</f>
        <v>22.465746573157</v>
      </c>
      <c r="J388" s="126" t="n">
        <f aca="false">EXP(EXP(-$C$4*$K$4*4)*LN(F388)+(1-EXP(-$C$4*$K$4*4))*$G$4+$F$4^2/(4*$C$4)*(1-EXP(-2*$C$4*$K$4*4)))</f>
        <v>21.3380913080717</v>
      </c>
      <c r="K388" s="126" t="n">
        <f aca="false">MAX(0,AVERAGE(G388:J388)-$I$4)</f>
        <v>1.38804466957008</v>
      </c>
      <c r="L388" s="22" t="n">
        <f aca="false">$D$7*AVERAGE(A388,K388)</f>
        <v>1.32034893221643</v>
      </c>
    </row>
    <row r="389" customFormat="false" ht="12.75" hidden="true" customHeight="false" outlineLevel="0" collapsed="false">
      <c r="B389" s="124" t="n">
        <f aca="false">B388+1</f>
        <v>373</v>
      </c>
      <c r="C389" s="21" t="n">
        <f aca="false">$C$7</f>
        <v>3.29212628660779</v>
      </c>
      <c r="D389" s="21" t="n">
        <f aca="true">NORMSINV(RAND())</f>
        <v>-0.958198260710445</v>
      </c>
      <c r="E389" s="21" t="n">
        <f aca="false">$C$4*($G$4-C389)*$J$4+$F$4*SQRT($J$4)*D389+C389</f>
        <v>2.92229063943237</v>
      </c>
      <c r="F389" s="125" t="n">
        <f aca="false">EXP(E389)</f>
        <v>18.5838075444285</v>
      </c>
      <c r="G389" s="126" t="n">
        <f aca="false">EXP(EXP(-$C$4*$K$4)*LN(F389)+(1-EXP(-$C$4*$K$4))*$G$4+$F$4^2/(4*$C$4)*(1-EXP(-2*$C$4*$K$4)))</f>
        <v>18.5355469984314</v>
      </c>
      <c r="H389" s="126" t="n">
        <f aca="false">EXP(EXP(-$C$4*$K$4*2)*LN(F389)+(1-EXP(-$C$4*$K$4*2))*$G$4+$F$4^2/(4*$C$4)*(1-EXP(-2*$C$4*$K$4*2)))</f>
        <v>18.4148240325795</v>
      </c>
      <c r="I389" s="126" t="n">
        <f aca="false">EXP(EXP(-$C$4*$K$4*3)*LN(F389)+(1-EXP(-$C$4*$K$4*3))*$G$4+$F$4^2/(4*$C$4)*(1-EXP(-2*$C$4*$K$4*3)))</f>
        <v>18.2689050979982</v>
      </c>
      <c r="J389" s="126" t="n">
        <f aca="false">EXP(EXP(-$C$4*$K$4*4)*LN(F389)+(1-EXP(-$C$4*$K$4*4))*$G$4+$F$4^2/(4*$C$4)*(1-EXP(-2*$C$4*$K$4*4)))</f>
        <v>18.1228577368562</v>
      </c>
      <c r="K389" s="126" t="n">
        <f aca="false">MAX(0,AVERAGE(G389:J389)-$I$4)</f>
        <v>0</v>
      </c>
      <c r="L389" s="22" t="n">
        <f aca="false">$D$7*AVERAGE(A389,K389)</f>
        <v>0</v>
      </c>
    </row>
    <row r="390" customFormat="false" ht="12.75" hidden="true" customHeight="false" outlineLevel="0" collapsed="false">
      <c r="B390" s="124" t="n">
        <f aca="false">B389+1</f>
        <v>374</v>
      </c>
      <c r="C390" s="21" t="n">
        <f aca="false">$C$7</f>
        <v>3.29212628660779</v>
      </c>
      <c r="D390" s="21" t="n">
        <f aca="true">NORMSINV(RAND())</f>
        <v>-1.37186982632879</v>
      </c>
      <c r="E390" s="21" t="n">
        <f aca="false">$C$4*($G$4-C390)*$J$4+$F$4*SQRT($J$4)*D390+C390</f>
        <v>2.81464697075471</v>
      </c>
      <c r="F390" s="125" t="n">
        <f aca="false">EXP(E390)</f>
        <v>16.687283641194</v>
      </c>
      <c r="G390" s="126" t="n">
        <f aca="false">EXP(EXP(-$C$4*$K$4)*LN(F390)+(1-EXP(-$C$4*$K$4))*$G$4+$F$4^2/(4*$C$4)*(1-EXP(-2*$C$4*$K$4)))</f>
        <v>17.0248741276387</v>
      </c>
      <c r="H390" s="126" t="n">
        <f aca="false">EXP(EXP(-$C$4*$K$4*2)*LN(F390)+(1-EXP(-$C$4*$K$4*2))*$G$4+$F$4^2/(4*$C$4)*(1-EXP(-2*$C$4*$K$4*2)))</f>
        <v>17.2189905710409</v>
      </c>
      <c r="I390" s="126" t="n">
        <f aca="false">EXP(EXP(-$C$4*$K$4*3)*LN(F390)+(1-EXP(-$C$4*$K$4*3))*$G$4+$F$4^2/(4*$C$4)*(1-EXP(-2*$C$4*$K$4*3)))</f>
        <v>17.3253735098744</v>
      </c>
      <c r="J390" s="126" t="n">
        <f aca="false">EXP(EXP(-$C$4*$K$4*4)*LN(F390)+(1-EXP(-$C$4*$K$4*4))*$G$4+$F$4^2/(4*$C$4)*(1-EXP(-2*$C$4*$K$4*4)))</f>
        <v>17.3795329242706</v>
      </c>
      <c r="K390" s="126" t="n">
        <f aca="false">MAX(0,AVERAGE(G390:J390)-$I$4)</f>
        <v>0</v>
      </c>
      <c r="L390" s="22" t="n">
        <f aca="false">$D$7*AVERAGE(A390,K390)</f>
        <v>0</v>
      </c>
    </row>
    <row r="391" customFormat="false" ht="12.75" hidden="true" customHeight="false" outlineLevel="0" collapsed="false">
      <c r="B391" s="124" t="n">
        <f aca="false">B390+1</f>
        <v>375</v>
      </c>
      <c r="C391" s="21" t="n">
        <f aca="false">$C$7</f>
        <v>3.29212628660779</v>
      </c>
      <c r="D391" s="21" t="n">
        <f aca="true">NORMSINV(RAND())</f>
        <v>-0.945980916510315</v>
      </c>
      <c r="E391" s="21" t="n">
        <f aca="false">$C$4*($G$4-C391)*$J$4+$F$4*SQRT($J$4)*D391+C391</f>
        <v>2.92546977926335</v>
      </c>
      <c r="F391" s="125" t="n">
        <f aca="false">EXP(E391)</f>
        <v>18.6429820794254</v>
      </c>
      <c r="G391" s="126" t="n">
        <f aca="false">EXP(EXP(-$C$4*$K$4)*LN(F391)+(1-EXP(-$C$4*$K$4))*$G$4+$F$4^2/(4*$C$4)*(1-EXP(-2*$C$4*$K$4)))</f>
        <v>18.5821449549619</v>
      </c>
      <c r="H391" s="126" t="n">
        <f aca="false">EXP(EXP(-$C$4*$K$4*2)*LN(F391)+(1-EXP(-$C$4*$K$4*2))*$G$4+$F$4^2/(4*$C$4)*(1-EXP(-2*$C$4*$K$4*2)))</f>
        <v>18.451376852099</v>
      </c>
      <c r="I391" s="126" t="n">
        <f aca="false">EXP(EXP(-$C$4*$K$4*3)*LN(F391)+(1-EXP(-$C$4*$K$4*3))*$G$4+$F$4^2/(4*$C$4)*(1-EXP(-2*$C$4*$K$4*3)))</f>
        <v>18.2975390823381</v>
      </c>
      <c r="J391" s="126" t="n">
        <f aca="false">EXP(EXP(-$C$4*$K$4*4)*LN(F391)+(1-EXP(-$C$4*$K$4*4))*$G$4+$F$4^2/(4*$C$4)*(1-EXP(-2*$C$4*$K$4*4)))</f>
        <v>18.1452878228404</v>
      </c>
      <c r="K391" s="126" t="n">
        <f aca="false">MAX(0,AVERAGE(G391:J391)-$I$4)</f>
        <v>0</v>
      </c>
      <c r="L391" s="22" t="n">
        <f aca="false">$D$7*AVERAGE(A391,K391)</f>
        <v>0</v>
      </c>
    </row>
    <row r="392" customFormat="false" ht="12.75" hidden="true" customHeight="false" outlineLevel="0" collapsed="false">
      <c r="B392" s="124" t="n">
        <f aca="false">B391+1</f>
        <v>376</v>
      </c>
      <c r="C392" s="21" t="n">
        <f aca="false">$C$7</f>
        <v>3.29212628660779</v>
      </c>
      <c r="D392" s="21" t="n">
        <f aca="true">NORMSINV(RAND())</f>
        <v>-2.11249492717167</v>
      </c>
      <c r="E392" s="21" t="n">
        <f aca="false">$C$4*($G$4-C392)*$J$4+$F$4*SQRT($J$4)*D392+C392</f>
        <v>2.62192499130146</v>
      </c>
      <c r="F392" s="125" t="n">
        <f aca="false">EXP(E392)</f>
        <v>13.7621901993266</v>
      </c>
      <c r="G392" s="126" t="n">
        <f aca="false">EXP(EXP(-$C$4*$K$4)*LN(F392)+(1-EXP(-$C$4*$K$4))*$G$4+$F$4^2/(4*$C$4)*(1-EXP(-2*$C$4*$K$4)))</f>
        <v>14.6211244599612</v>
      </c>
      <c r="H392" s="126" t="n">
        <f aca="false">EXP(EXP(-$C$4*$K$4*2)*LN(F392)+(1-EXP(-$C$4*$K$4*2))*$G$4+$F$4^2/(4*$C$4)*(1-EXP(-2*$C$4*$K$4*2)))</f>
        <v>15.2686524328336</v>
      </c>
      <c r="I392" s="126" t="n">
        <f aca="false">EXP(EXP(-$C$4*$K$4*3)*LN(F392)+(1-EXP(-$C$4*$K$4*3))*$G$4+$F$4^2/(4*$C$4)*(1-EXP(-2*$C$4*$K$4*3)))</f>
        <v>15.7561658313785</v>
      </c>
      <c r="J392" s="126" t="n">
        <f aca="false">EXP(EXP(-$C$4*$K$4*4)*LN(F392)+(1-EXP(-$C$4*$K$4*4))*$G$4+$F$4^2/(4*$C$4)*(1-EXP(-2*$C$4*$K$4*4)))</f>
        <v>16.1240380375109</v>
      </c>
      <c r="K392" s="126" t="n">
        <f aca="false">MAX(0,AVERAGE(G392:J392)-$I$4)</f>
        <v>0</v>
      </c>
      <c r="L392" s="22" t="n">
        <f aca="false">$D$7*AVERAGE(A392,K392)</f>
        <v>0</v>
      </c>
    </row>
    <row r="393" customFormat="false" ht="12.75" hidden="true" customHeight="false" outlineLevel="0" collapsed="false">
      <c r="B393" s="124" t="n">
        <f aca="false">B392+1</f>
        <v>377</v>
      </c>
      <c r="C393" s="21" t="n">
        <f aca="false">$C$7</f>
        <v>3.29212628660779</v>
      </c>
      <c r="D393" s="21" t="n">
        <f aca="true">NORMSINV(RAND())</f>
        <v>1.34138622499521</v>
      </c>
      <c r="E393" s="21" t="n">
        <f aca="false">$C$4*($G$4-C393)*$J$4+$F$4*SQRT($J$4)*D393+C393</f>
        <v>3.52067769585379</v>
      </c>
      <c r="F393" s="125" t="n">
        <f aca="false">EXP(E393)</f>
        <v>33.8073317908104</v>
      </c>
      <c r="G393" s="126" t="n">
        <f aca="false">EXP(EXP(-$C$4*$K$4)*LN(F393)+(1-EXP(-$C$4*$K$4))*$G$4+$F$4^2/(4*$C$4)*(1-EXP(-2*$C$4*$K$4)))</f>
        <v>29.7338129237509</v>
      </c>
      <c r="H393" s="126" t="n">
        <f aca="false">EXP(EXP(-$C$4*$K$4*2)*LN(F393)+(1-EXP(-$C$4*$K$4*2))*$G$4+$F$4^2/(4*$C$4)*(1-EXP(-2*$C$4*$K$4*2)))</f>
        <v>26.7464571805418</v>
      </c>
      <c r="I393" s="126" t="n">
        <f aca="false">EXP(EXP(-$C$4*$K$4*3)*LN(F393)+(1-EXP(-$C$4*$K$4*3))*$G$4+$F$4^2/(4*$C$4)*(1-EXP(-2*$C$4*$K$4*3)))</f>
        <v>24.5321116657179</v>
      </c>
      <c r="J393" s="126" t="n">
        <f aca="false">EXP(EXP(-$C$4*$K$4*4)*LN(F393)+(1-EXP(-$C$4*$K$4*4))*$G$4+$F$4^2/(4*$C$4)*(1-EXP(-2*$C$4*$K$4*4)))</f>
        <v>22.8736941090543</v>
      </c>
      <c r="K393" s="126" t="n">
        <f aca="false">MAX(0,AVERAGE(G393:J393)-$I$4)</f>
        <v>3.97151896976626</v>
      </c>
      <c r="L393" s="22" t="n">
        <f aca="false">$D$7*AVERAGE(A393,K393)</f>
        <v>3.77782570400443</v>
      </c>
    </row>
    <row r="394" customFormat="false" ht="12.75" hidden="true" customHeight="false" outlineLevel="0" collapsed="false">
      <c r="B394" s="124" t="n">
        <f aca="false">B393+1</f>
        <v>378</v>
      </c>
      <c r="C394" s="21" t="n">
        <f aca="false">$C$7</f>
        <v>3.29212628660779</v>
      </c>
      <c r="D394" s="21" t="n">
        <f aca="true">NORMSINV(RAND())</f>
        <v>-0.0447372547276148</v>
      </c>
      <c r="E394" s="21" t="n">
        <f aca="false">$C$4*($G$4-C394)*$J$4+$F$4*SQRT($J$4)*D394+C394</f>
        <v>3.15998716501059</v>
      </c>
      <c r="F394" s="125" t="n">
        <f aca="false">EXP(E394)</f>
        <v>23.5702934026605</v>
      </c>
      <c r="G394" s="126" t="n">
        <f aca="false">EXP(EXP(-$C$4*$K$4)*LN(F394)+(1-EXP(-$C$4*$K$4))*$G$4+$F$4^2/(4*$C$4)*(1-EXP(-2*$C$4*$K$4)))</f>
        <v>22.3632384475467</v>
      </c>
      <c r="H394" s="126" t="n">
        <f aca="false">EXP(EXP(-$C$4*$K$4*2)*LN(F394)+(1-EXP(-$C$4*$K$4*2))*$G$4+$F$4^2/(4*$C$4)*(1-EXP(-2*$C$4*$K$4*2)))</f>
        <v>21.3578645967525</v>
      </c>
      <c r="I394" s="126" t="n">
        <f aca="false">EXP(EXP(-$C$4*$K$4*3)*LN(F394)+(1-EXP(-$C$4*$K$4*3))*$G$4+$F$4^2/(4*$C$4)*(1-EXP(-2*$C$4*$K$4*3)))</f>
        <v>20.5384043260509</v>
      </c>
      <c r="J394" s="126" t="n">
        <f aca="false">EXP(EXP(-$C$4*$K$4*4)*LN(F394)+(1-EXP(-$C$4*$K$4*4))*$G$4+$F$4^2/(4*$C$4)*(1-EXP(-2*$C$4*$K$4*4)))</f>
        <v>19.8788075589668</v>
      </c>
      <c r="K394" s="126" t="n">
        <f aca="false">MAX(0,AVERAGE(G394:J394)-$I$4)</f>
        <v>0</v>
      </c>
      <c r="L394" s="22" t="n">
        <f aca="false">$D$7*AVERAGE(A394,K394)</f>
        <v>0</v>
      </c>
    </row>
    <row r="395" customFormat="false" ht="12.75" hidden="true" customHeight="false" outlineLevel="0" collapsed="false">
      <c r="B395" s="124" t="n">
        <f aca="false">B394+1</f>
        <v>379</v>
      </c>
      <c r="C395" s="21" t="n">
        <f aca="false">$C$7</f>
        <v>3.29212628660779</v>
      </c>
      <c r="D395" s="21" t="n">
        <f aca="true">NORMSINV(RAND())</f>
        <v>-1.92110056939617</v>
      </c>
      <c r="E395" s="21" t="n">
        <f aca="false">$C$4*($G$4-C395)*$J$4+$F$4*SQRT($J$4)*D395+C395</f>
        <v>2.67172873066257</v>
      </c>
      <c r="F395" s="125" t="n">
        <f aca="false">EXP(E395)</f>
        <v>14.4649535997461</v>
      </c>
      <c r="G395" s="126" t="n">
        <f aca="false">EXP(EXP(-$C$4*$K$4)*LN(F395)+(1-EXP(-$C$4*$K$4))*$G$4+$F$4^2/(4*$C$4)*(1-EXP(-2*$C$4*$K$4)))</f>
        <v>15.2076926412278</v>
      </c>
      <c r="H395" s="126" t="n">
        <f aca="false">EXP(EXP(-$C$4*$K$4*2)*LN(F395)+(1-EXP(-$C$4*$K$4*2))*$G$4+$F$4^2/(4*$C$4)*(1-EXP(-2*$C$4*$K$4*2)))</f>
        <v>15.7504214460972</v>
      </c>
      <c r="I395" s="126" t="n">
        <f aca="false">EXP(EXP(-$C$4*$K$4*3)*LN(F395)+(1-EXP(-$C$4*$K$4*3))*$G$4+$F$4^2/(4*$C$4)*(1-EXP(-2*$C$4*$K$4*3)))</f>
        <v>16.1475205236062</v>
      </c>
      <c r="J395" s="126" t="n">
        <f aca="false">EXP(EXP(-$C$4*$K$4*4)*LN(F395)+(1-EXP(-$C$4*$K$4*4))*$G$4+$F$4^2/(4*$C$4)*(1-EXP(-2*$C$4*$K$4*4)))</f>
        <v>16.4395212430684</v>
      </c>
      <c r="K395" s="126" t="n">
        <f aca="false">MAX(0,AVERAGE(G395:J395)-$I$4)</f>
        <v>0</v>
      </c>
      <c r="L395" s="22" t="n">
        <f aca="false">$D$7*AVERAGE(A395,K395)</f>
        <v>0</v>
      </c>
    </row>
    <row r="396" customFormat="false" ht="12.75" hidden="true" customHeight="false" outlineLevel="0" collapsed="false">
      <c r="B396" s="124" t="n">
        <f aca="false">B395+1</f>
        <v>380</v>
      </c>
      <c r="C396" s="21" t="n">
        <f aca="false">$C$7</f>
        <v>3.29212628660779</v>
      </c>
      <c r="D396" s="21" t="n">
        <f aca="true">NORMSINV(RAND())</f>
        <v>-0.137823106432031</v>
      </c>
      <c r="E396" s="21" t="n">
        <f aca="false">$C$4*($G$4-C396)*$J$4+$F$4*SQRT($J$4)*D396+C396</f>
        <v>3.13576480260463</v>
      </c>
      <c r="F396" s="125" t="n">
        <f aca="false">EXP(E396)</f>
        <v>23.0062243356093</v>
      </c>
      <c r="G396" s="126" t="n">
        <f aca="false">EXP(EXP(-$C$4*$K$4)*LN(F396)+(1-EXP(-$C$4*$K$4))*$G$4+$F$4^2/(4*$C$4)*(1-EXP(-2*$C$4*$K$4)))</f>
        <v>21.9394879576947</v>
      </c>
      <c r="H396" s="126" t="n">
        <f aca="false">EXP(EXP(-$C$4*$K$4*2)*LN(F396)+(1-EXP(-$C$4*$K$4*2))*$G$4+$F$4^2/(4*$C$4)*(1-EXP(-2*$C$4*$K$4*2)))</f>
        <v>21.0375987475954</v>
      </c>
      <c r="I396" s="126" t="n">
        <f aca="false">EXP(EXP(-$C$4*$K$4*3)*LN(F396)+(1-EXP(-$C$4*$K$4*3))*$G$4+$F$4^2/(4*$C$4)*(1-EXP(-2*$C$4*$K$4*3)))</f>
        <v>20.2947836502427</v>
      </c>
      <c r="J396" s="126" t="n">
        <f aca="false">EXP(EXP(-$C$4*$K$4*4)*LN(F396)+(1-EXP(-$C$4*$K$4*4))*$G$4+$F$4^2/(4*$C$4)*(1-EXP(-2*$C$4*$K$4*4)))</f>
        <v>19.6923465569969</v>
      </c>
      <c r="K396" s="126" t="n">
        <f aca="false">MAX(0,AVERAGE(G396:J396)-$I$4)</f>
        <v>0</v>
      </c>
      <c r="L396" s="22" t="n">
        <f aca="false">$D$7*AVERAGE(A396,K396)</f>
        <v>0</v>
      </c>
    </row>
    <row r="397" customFormat="false" ht="12.75" hidden="true" customHeight="false" outlineLevel="0" collapsed="false">
      <c r="B397" s="124" t="n">
        <f aca="false">B396+1</f>
        <v>381</v>
      </c>
      <c r="C397" s="21" t="n">
        <f aca="false">$C$7</f>
        <v>3.29212628660779</v>
      </c>
      <c r="D397" s="21" t="n">
        <f aca="true">NORMSINV(RAND())</f>
        <v>-0.508197346911417</v>
      </c>
      <c r="E397" s="21" t="n">
        <f aca="false">$C$4*($G$4-C397)*$J$4+$F$4*SQRT($J$4)*D397+C397</f>
        <v>3.03938776018135</v>
      </c>
      <c r="F397" s="125" t="n">
        <f aca="false">EXP(E397)</f>
        <v>20.8924481300018</v>
      </c>
      <c r="G397" s="126" t="n">
        <f aca="false">EXP(EXP(-$C$4*$K$4)*LN(F397)+(1-EXP(-$C$4*$K$4))*$G$4+$F$4^2/(4*$C$4)*(1-EXP(-2*$C$4*$K$4)))</f>
        <v>20.3314996594905</v>
      </c>
      <c r="H397" s="126" t="n">
        <f aca="false">EXP(EXP(-$C$4*$K$4*2)*LN(F397)+(1-EXP(-$C$4*$K$4*2))*$G$4+$F$4^2/(4*$C$4)*(1-EXP(-2*$C$4*$K$4*2)))</f>
        <v>19.8101757928145</v>
      </c>
      <c r="I397" s="126" t="n">
        <f aca="false">EXP(EXP(-$C$4*$K$4*3)*LN(F397)+(1-EXP(-$C$4*$K$4*3))*$G$4+$F$4^2/(4*$C$4)*(1-EXP(-2*$C$4*$K$4*3)))</f>
        <v>19.353742566286</v>
      </c>
      <c r="J397" s="126" t="n">
        <f aca="false">EXP(EXP(-$C$4*$K$4*4)*LN(F397)+(1-EXP(-$C$4*$K$4*4))*$G$4+$F$4^2/(4*$C$4)*(1-EXP(-2*$C$4*$K$4*4)))</f>
        <v>18.9676101325667</v>
      </c>
      <c r="K397" s="126" t="n">
        <f aca="false">MAX(0,AVERAGE(G397:J397)-$I$4)</f>
        <v>0</v>
      </c>
      <c r="L397" s="22" t="n">
        <f aca="false">$D$7*AVERAGE(A397,K397)</f>
        <v>0</v>
      </c>
    </row>
    <row r="398" customFormat="false" ht="12.75" hidden="true" customHeight="false" outlineLevel="0" collapsed="false">
      <c r="B398" s="124" t="n">
        <f aca="false">B397+1</f>
        <v>382</v>
      </c>
      <c r="C398" s="21" t="n">
        <f aca="false">$C$7</f>
        <v>3.29212628660779</v>
      </c>
      <c r="D398" s="21" t="n">
        <f aca="true">NORMSINV(RAND())</f>
        <v>-0.936172790414333</v>
      </c>
      <c r="E398" s="21" t="n">
        <f aca="false">$C$4*($G$4-C398)*$J$4+$F$4*SQRT($J$4)*D398+C398</f>
        <v>2.92802200369349</v>
      </c>
      <c r="F398" s="125" t="n">
        <f aca="false">EXP(E398)</f>
        <v>18.6906239242182</v>
      </c>
      <c r="G398" s="126" t="n">
        <f aca="false">EXP(EXP(-$C$4*$K$4)*LN(F398)+(1-EXP(-$C$4*$K$4))*$G$4+$F$4^2/(4*$C$4)*(1-EXP(-2*$C$4*$K$4)))</f>
        <v>18.6196387140021</v>
      </c>
      <c r="H398" s="126" t="n">
        <f aca="false">EXP(EXP(-$C$4*$K$4*2)*LN(F398)+(1-EXP(-$C$4*$K$4*2))*$G$4+$F$4^2/(4*$C$4)*(1-EXP(-2*$C$4*$K$4*2)))</f>
        <v>18.480774080075</v>
      </c>
      <c r="I398" s="126" t="n">
        <f aca="false">EXP(EXP(-$C$4*$K$4*3)*LN(F398)+(1-EXP(-$C$4*$K$4*3))*$G$4+$F$4^2/(4*$C$4)*(1-EXP(-2*$C$4*$K$4*3)))</f>
        <v>18.3205590176674</v>
      </c>
      <c r="J398" s="126" t="n">
        <f aca="false">EXP(EXP(-$C$4*$K$4*4)*LN(F398)+(1-EXP(-$C$4*$K$4*4))*$G$4+$F$4^2/(4*$C$4)*(1-EXP(-2*$C$4*$K$4*4)))</f>
        <v>18.1633148608672</v>
      </c>
      <c r="K398" s="126" t="n">
        <f aca="false">MAX(0,AVERAGE(G398:J398)-$I$4)</f>
        <v>0</v>
      </c>
      <c r="L398" s="22" t="n">
        <f aca="false">$D$7*AVERAGE(A398,K398)</f>
        <v>0</v>
      </c>
    </row>
    <row r="399" customFormat="false" ht="12.75" hidden="true" customHeight="false" outlineLevel="0" collapsed="false">
      <c r="B399" s="124" t="n">
        <f aca="false">B398+1</f>
        <v>383</v>
      </c>
      <c r="C399" s="21" t="n">
        <f aca="false">$C$7</f>
        <v>3.29212628660779</v>
      </c>
      <c r="D399" s="21" t="n">
        <f aca="true">NORMSINV(RAND())</f>
        <v>-0.370673497600833</v>
      </c>
      <c r="E399" s="21" t="n">
        <f aca="false">$C$4*($G$4-C399)*$J$4+$F$4*SQRT($J$4)*D399+C399</f>
        <v>3.07517356926479</v>
      </c>
      <c r="F399" s="125" t="n">
        <f aca="false">EXP(E399)</f>
        <v>21.6536399917324</v>
      </c>
      <c r="G399" s="126" t="n">
        <f aca="false">EXP(EXP(-$C$4*$K$4)*LN(F399)+(1-EXP(-$C$4*$K$4))*$G$4+$F$4^2/(4*$C$4)*(1-EXP(-2*$C$4*$K$4)))</f>
        <v>20.9143250060149</v>
      </c>
      <c r="H399" s="126" t="n">
        <f aca="false">EXP(EXP(-$C$4*$K$4*2)*LN(F399)+(1-EXP(-$C$4*$K$4*2))*$G$4+$F$4^2/(4*$C$4)*(1-EXP(-2*$C$4*$K$4*2)))</f>
        <v>20.2573412504935</v>
      </c>
      <c r="I399" s="126" t="n">
        <f aca="false">EXP(EXP(-$C$4*$K$4*3)*LN(F399)+(1-EXP(-$C$4*$K$4*3))*$G$4+$F$4^2/(4*$C$4)*(1-EXP(-2*$C$4*$K$4*3)))</f>
        <v>19.6979569731901</v>
      </c>
      <c r="J399" s="126" t="n">
        <f aca="false">EXP(EXP(-$C$4*$K$4*4)*LN(F399)+(1-EXP(-$C$4*$K$4*4))*$G$4+$F$4^2/(4*$C$4)*(1-EXP(-2*$C$4*$K$4*4)))</f>
        <v>19.2335456481735</v>
      </c>
      <c r="K399" s="126" t="n">
        <f aca="false">MAX(0,AVERAGE(G399:J399)-$I$4)</f>
        <v>0</v>
      </c>
      <c r="L399" s="22" t="n">
        <f aca="false">$D$7*AVERAGE(A399,K399)</f>
        <v>0</v>
      </c>
    </row>
    <row r="400" customFormat="false" ht="12.75" hidden="true" customHeight="false" outlineLevel="0" collapsed="false">
      <c r="B400" s="124" t="n">
        <f aca="false">B399+1</f>
        <v>384</v>
      </c>
      <c r="C400" s="21" t="n">
        <f aca="false">$C$7</f>
        <v>3.29212628660779</v>
      </c>
      <c r="D400" s="21" t="n">
        <f aca="true">NORMSINV(RAND())</f>
        <v>-1.65681331783665</v>
      </c>
      <c r="E400" s="21" t="n">
        <f aca="false">$C$4*($G$4-C400)*$J$4+$F$4*SQRT($J$4)*D400+C400</f>
        <v>2.74050031591784</v>
      </c>
      <c r="F400" s="125" t="n">
        <f aca="false">EXP(E400)</f>
        <v>15.4947354201465</v>
      </c>
      <c r="G400" s="126" t="n">
        <f aca="false">EXP(EXP(-$C$4*$K$4)*LN(F400)+(1-EXP(-$C$4*$K$4))*$G$4+$F$4^2/(4*$C$4)*(1-EXP(-2*$C$4*$K$4)))</f>
        <v>16.0565339046482</v>
      </c>
      <c r="H400" s="126" t="n">
        <f aca="false">EXP(EXP(-$C$4*$K$4*2)*LN(F400)+(1-EXP(-$C$4*$K$4*2))*$G$4+$F$4^2/(4*$C$4)*(1-EXP(-2*$C$4*$K$4*2)))</f>
        <v>16.4407603948728</v>
      </c>
      <c r="I400" s="126" t="n">
        <f aca="false">EXP(EXP(-$C$4*$K$4*3)*LN(F400)+(1-EXP(-$C$4*$K$4*3))*$G$4+$F$4^2/(4*$C$4)*(1-EXP(-2*$C$4*$K$4*3)))</f>
        <v>16.7039522106221</v>
      </c>
      <c r="J400" s="126" t="n">
        <f aca="false">EXP(EXP(-$C$4*$K$4*4)*LN(F400)+(1-EXP(-$C$4*$K$4*4))*$G$4+$F$4^2/(4*$C$4)*(1-EXP(-2*$C$4*$K$4*4)))</f>
        <v>16.8853287140582</v>
      </c>
      <c r="K400" s="126" t="n">
        <f aca="false">MAX(0,AVERAGE(G400:J400)-$I$4)</f>
        <v>0</v>
      </c>
      <c r="L400" s="22" t="n">
        <f aca="false">$D$7*AVERAGE(A400,K400)</f>
        <v>0</v>
      </c>
    </row>
    <row r="401" customFormat="false" ht="12.75" hidden="true" customHeight="false" outlineLevel="0" collapsed="false">
      <c r="B401" s="124" t="n">
        <f aca="false">B400+1</f>
        <v>385</v>
      </c>
      <c r="C401" s="21" t="n">
        <f aca="false">$C$7</f>
        <v>3.29212628660779</v>
      </c>
      <c r="D401" s="21" t="n">
        <f aca="true">NORMSINV(RAND())</f>
        <v>0.40198548112907</v>
      </c>
      <c r="E401" s="21" t="n">
        <f aca="false">$C$4*($G$4-C401)*$J$4+$F$4*SQRT($J$4)*D401+C401</f>
        <v>3.27623125371768</v>
      </c>
      <c r="F401" s="125" t="n">
        <f aca="false">EXP(E401)</f>
        <v>26.4758038522481</v>
      </c>
      <c r="G401" s="126" t="n">
        <f aca="false">EXP(EXP(-$C$4*$K$4)*LN(F401)+(1-EXP(-$C$4*$K$4))*$G$4+$F$4^2/(4*$C$4)*(1-EXP(-2*$C$4*$K$4)))</f>
        <v>24.5135445777608</v>
      </c>
      <c r="H401" s="126" t="n">
        <f aca="false">EXP(EXP(-$C$4*$K$4*2)*LN(F401)+(1-EXP(-$C$4*$K$4*2))*$G$4+$F$4^2/(4*$C$4)*(1-EXP(-2*$C$4*$K$4*2)))</f>
        <v>22.9639982412764</v>
      </c>
      <c r="I401" s="126" t="n">
        <f aca="false">EXP(EXP(-$C$4*$K$4*3)*LN(F401)+(1-EXP(-$C$4*$K$4*3))*$G$4+$F$4^2/(4*$C$4)*(1-EXP(-2*$C$4*$K$4*3)))</f>
        <v>21.7488669702277</v>
      </c>
      <c r="J401" s="126" t="n">
        <f aca="false">EXP(EXP(-$C$4*$K$4*4)*LN(F401)+(1-EXP(-$C$4*$K$4*4))*$G$4+$F$4^2/(4*$C$4)*(1-EXP(-2*$C$4*$K$4*4)))</f>
        <v>20.7985053157507</v>
      </c>
      <c r="K401" s="126" t="n">
        <f aca="false">MAX(0,AVERAGE(G401:J401)-$I$4)</f>
        <v>0.506228776253906</v>
      </c>
      <c r="L401" s="22" t="n">
        <f aca="false">$D$7*AVERAGE(A401,K401)</f>
        <v>0.481539707501703</v>
      </c>
    </row>
    <row r="402" customFormat="false" ht="12.75" hidden="true" customHeight="false" outlineLevel="0" collapsed="false">
      <c r="B402" s="124" t="n">
        <f aca="false">B401+1</f>
        <v>386</v>
      </c>
      <c r="C402" s="21" t="n">
        <f aca="false">$C$7</f>
        <v>3.29212628660779</v>
      </c>
      <c r="D402" s="21" t="n">
        <f aca="true">NORMSINV(RAND())</f>
        <v>0.289323538412598</v>
      </c>
      <c r="E402" s="21" t="n">
        <f aca="false">$C$4*($G$4-C402)*$J$4+$F$4*SQRT($J$4)*D402+C402</f>
        <v>3.24691489300474</v>
      </c>
      <c r="F402" s="125" t="n">
        <f aca="false">EXP(E402)</f>
        <v>25.710896567732</v>
      </c>
      <c r="G402" s="126" t="n">
        <f aca="false">EXP(EXP(-$C$4*$K$4)*LN(F402)+(1-EXP(-$C$4*$K$4))*$G$4+$F$4^2/(4*$C$4)*(1-EXP(-2*$C$4*$K$4)))</f>
        <v>23.9524905875218</v>
      </c>
      <c r="H402" s="126" t="n">
        <f aca="false">EXP(EXP(-$C$4*$K$4*2)*LN(F402)+(1-EXP(-$C$4*$K$4*2))*$G$4+$F$4^2/(4*$C$4)*(1-EXP(-2*$C$4*$K$4*2)))</f>
        <v>22.5478904737908</v>
      </c>
      <c r="I402" s="126" t="n">
        <f aca="false">EXP(EXP(-$C$4*$K$4*3)*LN(F402)+(1-EXP(-$C$4*$K$4*3))*$G$4+$F$4^2/(4*$C$4)*(1-EXP(-2*$C$4*$K$4*3)))</f>
        <v>21.4370254649803</v>
      </c>
      <c r="J402" s="126" t="n">
        <f aca="false">EXP(EXP(-$C$4*$K$4*4)*LN(F402)+(1-EXP(-$C$4*$K$4*4))*$G$4+$F$4^2/(4*$C$4)*(1-EXP(-2*$C$4*$K$4*4)))</f>
        <v>20.5626238875423</v>
      </c>
      <c r="K402" s="126" t="n">
        <f aca="false">MAX(0,AVERAGE(G402:J402)-$I$4)</f>
        <v>0.12500760345878</v>
      </c>
      <c r="L402" s="22" t="n">
        <f aca="false">$D$7*AVERAGE(A402,K402)</f>
        <v>0.118910910696309</v>
      </c>
    </row>
    <row r="403" customFormat="false" ht="12.75" hidden="true" customHeight="false" outlineLevel="0" collapsed="false">
      <c r="B403" s="124" t="n">
        <f aca="false">B402+1</f>
        <v>387</v>
      </c>
      <c r="C403" s="21" t="n">
        <f aca="false">$C$7</f>
        <v>3.29212628660779</v>
      </c>
      <c r="D403" s="21" t="n">
        <f aca="true">NORMSINV(RAND())</f>
        <v>-1.37998959800154</v>
      </c>
      <c r="E403" s="21" t="n">
        <f aca="false">$C$4*($G$4-C403)*$J$4+$F$4*SQRT($J$4)*D403+C403</f>
        <v>2.81253408196968</v>
      </c>
      <c r="F403" s="125" t="n">
        <f aca="false">EXP(E403)</f>
        <v>16.6520624890278</v>
      </c>
      <c r="G403" s="126" t="n">
        <f aca="false">EXP(EXP(-$C$4*$K$4)*LN(F403)+(1-EXP(-$C$4*$K$4))*$G$4+$F$4^2/(4*$C$4)*(1-EXP(-2*$C$4*$K$4)))</f>
        <v>16.9964880920717</v>
      </c>
      <c r="H403" s="126" t="n">
        <f aca="false">EXP(EXP(-$C$4*$K$4*2)*LN(F403)+(1-EXP(-$C$4*$K$4*2))*$G$4+$F$4^2/(4*$C$4)*(1-EXP(-2*$C$4*$K$4*2)))</f>
        <v>17.1963122353768</v>
      </c>
      <c r="I403" s="126" t="n">
        <f aca="false">EXP(EXP(-$C$4*$K$4*3)*LN(F403)+(1-EXP(-$C$4*$K$4*3))*$G$4+$F$4^2/(4*$C$4)*(1-EXP(-2*$C$4*$K$4*3)))</f>
        <v>17.3073494447202</v>
      </c>
      <c r="J403" s="126" t="n">
        <f aca="false">EXP(EXP(-$C$4*$K$4*4)*LN(F403)+(1-EXP(-$C$4*$K$4*4))*$G$4+$F$4^2/(4*$C$4)*(1-EXP(-2*$C$4*$K$4*4)))</f>
        <v>17.3652518048063</v>
      </c>
      <c r="K403" s="126" t="n">
        <f aca="false">MAX(0,AVERAGE(G403:J403)-$I$4)</f>
        <v>0</v>
      </c>
      <c r="L403" s="22" t="n">
        <f aca="false">$D$7*AVERAGE(A403,K403)</f>
        <v>0</v>
      </c>
    </row>
    <row r="404" customFormat="false" ht="12.75" hidden="true" customHeight="false" outlineLevel="0" collapsed="false">
      <c r="B404" s="124" t="n">
        <f aca="false">B403+1</f>
        <v>388</v>
      </c>
      <c r="C404" s="21" t="n">
        <f aca="false">$C$7</f>
        <v>3.29212628660779</v>
      </c>
      <c r="D404" s="21" t="n">
        <f aca="true">NORMSINV(RAND())</f>
        <v>-0.837059781709374</v>
      </c>
      <c r="E404" s="21" t="n">
        <f aca="false">$C$4*($G$4-C404)*$J$4+$F$4*SQRT($J$4)*D404+C404</f>
        <v>2.95381272453923</v>
      </c>
      <c r="F404" s="125" t="n">
        <f aca="false">EXP(E404)</f>
        <v>19.1789385138841</v>
      </c>
      <c r="G404" s="126" t="n">
        <f aca="false">EXP(EXP(-$C$4*$K$4)*LN(F404)+(1-EXP(-$C$4*$K$4))*$G$4+$F$4^2/(4*$C$4)*(1-EXP(-2*$C$4*$K$4)))</f>
        <v>19.0027913481562</v>
      </c>
      <c r="H404" s="126" t="n">
        <f aca="false">EXP(EXP(-$C$4*$K$4*2)*LN(F404)+(1-EXP(-$C$4*$K$4*2))*$G$4+$F$4^2/(4*$C$4)*(1-EXP(-2*$C$4*$K$4*2)))</f>
        <v>18.7804794920917</v>
      </c>
      <c r="I404" s="126" t="n">
        <f aca="false">EXP(EXP(-$C$4*$K$4*3)*LN(F404)+(1-EXP(-$C$4*$K$4*3))*$G$4+$F$4^2/(4*$C$4)*(1-EXP(-2*$C$4*$K$4*3)))</f>
        <v>18.5548111421959</v>
      </c>
      <c r="J404" s="126" t="n">
        <f aca="false">EXP(EXP(-$C$4*$K$4*4)*LN(F404)+(1-EXP(-$C$4*$K$4*4))*$G$4+$F$4^2/(4*$C$4)*(1-EXP(-2*$C$4*$K$4*4)))</f>
        <v>18.3464895047977</v>
      </c>
      <c r="K404" s="126" t="n">
        <f aca="false">MAX(0,AVERAGE(G404:J404)-$I$4)</f>
        <v>0</v>
      </c>
      <c r="L404" s="22" t="n">
        <f aca="false">$D$7*AVERAGE(A404,K404)</f>
        <v>0</v>
      </c>
    </row>
    <row r="405" customFormat="false" ht="12.75" hidden="true" customHeight="false" outlineLevel="0" collapsed="false">
      <c r="B405" s="124" t="n">
        <f aca="false">B404+1</f>
        <v>389</v>
      </c>
      <c r="C405" s="21" t="n">
        <f aca="false">$C$7</f>
        <v>3.29212628660779</v>
      </c>
      <c r="D405" s="21" t="n">
        <f aca="true">NORMSINV(RAND())</f>
        <v>0.192832227929476</v>
      </c>
      <c r="E405" s="21" t="n">
        <f aca="false">$C$4*($G$4-C405)*$J$4+$F$4*SQRT($J$4)*D405+C405</f>
        <v>3.22180637813644</v>
      </c>
      <c r="F405" s="125" t="n">
        <f aca="false">EXP(E405)</f>
        <v>25.0733712884304</v>
      </c>
      <c r="G405" s="126" t="n">
        <f aca="false">EXP(EXP(-$C$4*$K$4)*LN(F405)+(1-EXP(-$C$4*$K$4))*$G$4+$F$4^2/(4*$C$4)*(1-EXP(-2*$C$4*$K$4)))</f>
        <v>23.4821859682277</v>
      </c>
      <c r="H405" s="126" t="n">
        <f aca="false">EXP(EXP(-$C$4*$K$4*2)*LN(F405)+(1-EXP(-$C$4*$K$4*2))*$G$4+$F$4^2/(4*$C$4)*(1-EXP(-2*$C$4*$K$4*2)))</f>
        <v>22.1975070690396</v>
      </c>
      <c r="I405" s="126" t="n">
        <f aca="false">EXP(EXP(-$C$4*$K$4*3)*LN(F405)+(1-EXP(-$C$4*$K$4*3))*$G$4+$F$4^2/(4*$C$4)*(1-EXP(-2*$C$4*$K$4*3)))</f>
        <v>21.1735004213942</v>
      </c>
      <c r="J405" s="126" t="n">
        <f aca="false">EXP(EXP(-$C$4*$K$4*4)*LN(F405)+(1-EXP(-$C$4*$K$4*4))*$G$4+$F$4^2/(4*$C$4)*(1-EXP(-2*$C$4*$K$4*4)))</f>
        <v>20.3627270161064</v>
      </c>
      <c r="K405" s="126" t="n">
        <f aca="false">MAX(0,AVERAGE(G405:J405)-$I$4)</f>
        <v>0</v>
      </c>
      <c r="L405" s="22" t="n">
        <f aca="false">$D$7*AVERAGE(A405,K405)</f>
        <v>0</v>
      </c>
    </row>
    <row r="406" customFormat="false" ht="12.75" hidden="true" customHeight="false" outlineLevel="0" collapsed="false">
      <c r="B406" s="124" t="n">
        <f aca="false">B405+1</f>
        <v>390</v>
      </c>
      <c r="C406" s="21" t="n">
        <f aca="false">$C$7</f>
        <v>3.29212628660779</v>
      </c>
      <c r="D406" s="21" t="n">
        <f aca="true">NORMSINV(RAND())</f>
        <v>0.564973976315606</v>
      </c>
      <c r="E406" s="21" t="n">
        <f aca="false">$C$4*($G$4-C406)*$J$4+$F$4*SQRT($J$4)*D406+C406</f>
        <v>3.31864335315194</v>
      </c>
      <c r="F406" s="125" t="n">
        <f aca="false">EXP(E406)</f>
        <v>27.6228506739169</v>
      </c>
      <c r="G406" s="126" t="n">
        <f aca="false">EXP(EXP(-$C$4*$K$4)*LN(F406)+(1-EXP(-$C$4*$K$4))*$G$4+$F$4^2/(4*$C$4)*(1-EXP(-2*$C$4*$K$4)))</f>
        <v>25.3485634850136</v>
      </c>
      <c r="H406" s="126" t="n">
        <f aca="false">EXP(EXP(-$C$4*$K$4*2)*LN(F406)+(1-EXP(-$C$4*$K$4*2))*$G$4+$F$4^2/(4*$C$4)*(1-EXP(-2*$C$4*$K$4*2)))</f>
        <v>23.5796108535669</v>
      </c>
      <c r="I406" s="126" t="n">
        <f aca="false">EXP(EXP(-$C$4*$K$4*3)*LN(F406)+(1-EXP(-$C$4*$K$4*3))*$G$4+$F$4^2/(4*$C$4)*(1-EXP(-2*$C$4*$K$4*3)))</f>
        <v>22.2080552130617</v>
      </c>
      <c r="J406" s="126" t="n">
        <f aca="false">EXP(EXP(-$C$4*$K$4*4)*LN(F406)+(1-EXP(-$C$4*$K$4*4))*$G$4+$F$4^2/(4*$C$4)*(1-EXP(-2*$C$4*$K$4*4)))</f>
        <v>21.1445530618429</v>
      </c>
      <c r="K406" s="126" t="n">
        <f aca="false">MAX(0,AVERAGE(G406:J406)-$I$4)</f>
        <v>1.07019565337126</v>
      </c>
      <c r="L406" s="22" t="n">
        <f aca="false">$D$7*AVERAGE(A406,K406)</f>
        <v>1.01800159545951</v>
      </c>
    </row>
    <row r="407" customFormat="false" ht="12.75" hidden="true" customHeight="false" outlineLevel="0" collapsed="false">
      <c r="B407" s="124" t="n">
        <f aca="false">B406+1</f>
        <v>391</v>
      </c>
      <c r="C407" s="21" t="n">
        <f aca="false">$C$7</f>
        <v>3.29212628660779</v>
      </c>
      <c r="D407" s="21" t="n">
        <f aca="true">NORMSINV(RAND())</f>
        <v>1.1230202923723</v>
      </c>
      <c r="E407" s="21" t="n">
        <f aca="false">$C$4*($G$4-C407)*$J$4+$F$4*SQRT($J$4)*D407+C407</f>
        <v>3.46385554017429</v>
      </c>
      <c r="F407" s="125" t="n">
        <f aca="false">EXP(E407)</f>
        <v>31.9398849327614</v>
      </c>
      <c r="G407" s="126" t="n">
        <f aca="false">EXP(EXP(-$C$4*$K$4)*LN(F407)+(1-EXP(-$C$4*$K$4))*$G$4+$F$4^2/(4*$C$4)*(1-EXP(-2*$C$4*$K$4)))</f>
        <v>28.4289456770952</v>
      </c>
      <c r="H407" s="126" t="n">
        <f aca="false">EXP(EXP(-$C$4*$K$4*2)*LN(F407)+(1-EXP(-$C$4*$K$4*2))*$G$4+$F$4^2/(4*$C$4)*(1-EXP(-2*$C$4*$K$4*2)))</f>
        <v>25.8150848068972</v>
      </c>
      <c r="I407" s="126" t="n">
        <f aca="false">EXP(EXP(-$C$4*$K$4*3)*LN(F407)+(1-EXP(-$C$4*$K$4*3))*$G$4+$F$4^2/(4*$C$4)*(1-EXP(-2*$C$4*$K$4*3)))</f>
        <v>23.8549257877189</v>
      </c>
      <c r="J407" s="126" t="n">
        <f aca="false">EXP(EXP(-$C$4*$K$4*4)*LN(F407)+(1-EXP(-$C$4*$K$4*4))*$G$4+$F$4^2/(4*$C$4)*(1-EXP(-2*$C$4*$K$4*4)))</f>
        <v>22.3735579664771</v>
      </c>
      <c r="K407" s="126" t="n">
        <f aca="false">MAX(0,AVERAGE(G407:J407)-$I$4)</f>
        <v>3.11812855954709</v>
      </c>
      <c r="L407" s="22" t="n">
        <f aca="false">$D$7*AVERAGE(A407,K407)</f>
        <v>2.96605563521722</v>
      </c>
    </row>
    <row r="408" customFormat="false" ht="12.75" hidden="true" customHeight="false" outlineLevel="0" collapsed="false">
      <c r="B408" s="124" t="n">
        <f aca="false">B407+1</f>
        <v>392</v>
      </c>
      <c r="C408" s="21" t="n">
        <f aca="false">$C$7</f>
        <v>3.29212628660779</v>
      </c>
      <c r="D408" s="21" t="n">
        <f aca="true">NORMSINV(RAND())</f>
        <v>0.593824541990859</v>
      </c>
      <c r="E408" s="21" t="n">
        <f aca="false">$C$4*($G$4-C408)*$J$4+$F$4*SQRT($J$4)*D408+C408</f>
        <v>3.32615071162379</v>
      </c>
      <c r="F408" s="125" t="n">
        <f aca="false">EXP(E408)</f>
        <v>27.8310056854438</v>
      </c>
      <c r="G408" s="126" t="n">
        <f aca="false">EXP(EXP(-$C$4*$K$4)*LN(F408)+(1-EXP(-$C$4*$K$4))*$G$4+$F$4^2/(4*$C$4)*(1-EXP(-2*$C$4*$K$4)))</f>
        <v>25.4993057883379</v>
      </c>
      <c r="H408" s="126" t="n">
        <f aca="false">EXP(EXP(-$C$4*$K$4*2)*LN(F408)+(1-EXP(-$C$4*$K$4*2))*$G$4+$F$4^2/(4*$C$4)*(1-EXP(-2*$C$4*$K$4*2)))</f>
        <v>23.6902870008877</v>
      </c>
      <c r="I408" s="126" t="n">
        <f aca="false">EXP(EXP(-$C$4*$K$4*3)*LN(F408)+(1-EXP(-$C$4*$K$4*3))*$G$4+$F$4^2/(4*$C$4)*(1-EXP(-2*$C$4*$K$4*3)))</f>
        <v>22.2903401840764</v>
      </c>
      <c r="J408" s="126" t="n">
        <f aca="false">EXP(EXP(-$C$4*$K$4*4)*LN(F408)+(1-EXP(-$C$4*$K$4*4))*$G$4+$F$4^2/(4*$C$4)*(1-EXP(-2*$C$4*$K$4*4)))</f>
        <v>21.2064039709079</v>
      </c>
      <c r="K408" s="126" t="n">
        <f aca="false">MAX(0,AVERAGE(G408:J408)-$I$4)</f>
        <v>1.17158423605248</v>
      </c>
      <c r="L408" s="22" t="n">
        <f aca="false">$D$7*AVERAGE(A408,K408)</f>
        <v>1.11444539861431</v>
      </c>
    </row>
    <row r="409" customFormat="false" ht="12.75" hidden="true" customHeight="false" outlineLevel="0" collapsed="false">
      <c r="B409" s="124" t="n">
        <f aca="false">B408+1</f>
        <v>393</v>
      </c>
      <c r="C409" s="21" t="n">
        <f aca="false">$C$7</f>
        <v>3.29212628660779</v>
      </c>
      <c r="D409" s="21" t="n">
        <f aca="true">NORMSINV(RAND())</f>
        <v>0.0817135295101059</v>
      </c>
      <c r="E409" s="21" t="n">
        <f aca="false">$C$4*($G$4-C409)*$J$4+$F$4*SQRT($J$4)*D409+C409</f>
        <v>3.19289159319427</v>
      </c>
      <c r="F409" s="125" t="n">
        <f aca="false">EXP(E409)</f>
        <v>24.3587613340817</v>
      </c>
      <c r="G409" s="126" t="n">
        <f aca="false">EXP(EXP(-$C$4*$K$4)*LN(F409)+(1-EXP(-$C$4*$K$4))*$G$4+$F$4^2/(4*$C$4)*(1-EXP(-2*$C$4*$K$4)))</f>
        <v>22.952015441354</v>
      </c>
      <c r="H409" s="126" t="n">
        <f aca="false">EXP(EXP(-$C$4*$K$4*2)*LN(F409)+(1-EXP(-$C$4*$K$4*2))*$G$4+$F$4^2/(4*$C$4)*(1-EXP(-2*$C$4*$K$4*2)))</f>
        <v>21.8007481868196</v>
      </c>
      <c r="I409" s="126" t="n">
        <f aca="false">EXP(EXP(-$C$4*$K$4*3)*LN(F409)+(1-EXP(-$C$4*$K$4*3))*$G$4+$F$4^2/(4*$C$4)*(1-EXP(-2*$C$4*$K$4*3)))</f>
        <v>20.8740377406384</v>
      </c>
      <c r="J409" s="126" t="n">
        <f aca="false">EXP(EXP(-$C$4*$K$4*4)*LN(F409)+(1-EXP(-$C$4*$K$4*4))*$G$4+$F$4^2/(4*$C$4)*(1-EXP(-2*$C$4*$K$4*4)))</f>
        <v>20.1349335120383</v>
      </c>
      <c r="K409" s="126" t="n">
        <f aca="false">MAX(0,AVERAGE(G409:J409)-$I$4)</f>
        <v>0</v>
      </c>
      <c r="L409" s="22" t="n">
        <f aca="false">$D$7*AVERAGE(A409,K409)</f>
        <v>0</v>
      </c>
    </row>
    <row r="410" customFormat="false" ht="12.75" hidden="true" customHeight="false" outlineLevel="0" collapsed="false">
      <c r="B410" s="124" t="n">
        <f aca="false">B409+1</f>
        <v>394</v>
      </c>
      <c r="C410" s="21" t="n">
        <f aca="false">$C$7</f>
        <v>3.29212628660779</v>
      </c>
      <c r="D410" s="21" t="n">
        <f aca="true">NORMSINV(RAND())</f>
        <v>-0.683457211118858</v>
      </c>
      <c r="E410" s="21" t="n">
        <f aca="false">$C$4*($G$4-C410)*$J$4+$F$4*SQRT($J$4)*D410+C410</f>
        <v>2.99378246283141</v>
      </c>
      <c r="F410" s="125" t="n">
        <f aca="false">EXP(E410)</f>
        <v>19.96104177847</v>
      </c>
      <c r="G410" s="126" t="n">
        <f aca="false">EXP(EXP(-$C$4*$K$4)*LN(F410)+(1-EXP(-$C$4*$K$4))*$G$4+$F$4^2/(4*$C$4)*(1-EXP(-2*$C$4*$K$4)))</f>
        <v>19.6122271963918</v>
      </c>
      <c r="H410" s="126" t="n">
        <f aca="false">EXP(EXP(-$C$4*$K$4*2)*LN(F410)+(1-EXP(-$C$4*$K$4*2))*$G$4+$F$4^2/(4*$C$4)*(1-EXP(-2*$C$4*$K$4*2)))</f>
        <v>19.2545860781298</v>
      </c>
      <c r="I410" s="126" t="n">
        <f aca="false">EXP(EXP(-$C$4*$K$4*3)*LN(F410)+(1-EXP(-$C$4*$K$4*3))*$G$4+$F$4^2/(4*$C$4)*(1-EXP(-2*$C$4*$K$4*3)))</f>
        <v>18.9237802829401</v>
      </c>
      <c r="J410" s="126" t="n">
        <f aca="false">EXP(EXP(-$C$4*$K$4*4)*LN(F410)+(1-EXP(-$C$4*$K$4*4))*$G$4+$F$4^2/(4*$C$4)*(1-EXP(-2*$C$4*$K$4*4)))</f>
        <v>18.6340250338594</v>
      </c>
      <c r="K410" s="126" t="n">
        <f aca="false">MAX(0,AVERAGE(G410:J410)-$I$4)</f>
        <v>0</v>
      </c>
      <c r="L410" s="22" t="n">
        <f aca="false">$D$7*AVERAGE(A410,K410)</f>
        <v>0</v>
      </c>
    </row>
    <row r="411" customFormat="false" ht="12.75" hidden="true" customHeight="false" outlineLevel="0" collapsed="false">
      <c r="B411" s="124" t="n">
        <f aca="false">B410+1</f>
        <v>395</v>
      </c>
      <c r="C411" s="21" t="n">
        <f aca="false">$C$7</f>
        <v>3.29212628660779</v>
      </c>
      <c r="D411" s="21" t="n">
        <f aca="true">NORMSINV(RAND())</f>
        <v>-0.509359907613076</v>
      </c>
      <c r="E411" s="21" t="n">
        <f aca="false">$C$4*($G$4-C411)*$J$4+$F$4*SQRT($J$4)*D411+C411</f>
        <v>3.03908524410486</v>
      </c>
      <c r="F411" s="125" t="n">
        <f aca="false">EXP(E411)</f>
        <v>20.8861287844652</v>
      </c>
      <c r="G411" s="126" t="n">
        <f aca="false">EXP(EXP(-$C$4*$K$4)*LN(F411)+(1-EXP(-$C$4*$K$4))*$G$4+$F$4^2/(4*$C$4)*(1-EXP(-2*$C$4*$K$4)))</f>
        <v>20.3266426103782</v>
      </c>
      <c r="H411" s="126" t="n">
        <f aca="false">EXP(EXP(-$C$4*$K$4*2)*LN(F411)+(1-EXP(-$C$4*$K$4*2))*$G$4+$F$4^2/(4*$C$4)*(1-EXP(-2*$C$4*$K$4*2)))</f>
        <v>19.8064380551313</v>
      </c>
      <c r="I411" s="126" t="n">
        <f aca="false">EXP(EXP(-$C$4*$K$4*3)*LN(F411)+(1-EXP(-$C$4*$K$4*3))*$G$4+$F$4^2/(4*$C$4)*(1-EXP(-2*$C$4*$K$4*3)))</f>
        <v>19.3508585310287</v>
      </c>
      <c r="J411" s="126" t="n">
        <f aca="false">EXP(EXP(-$C$4*$K$4*4)*LN(F411)+(1-EXP(-$C$4*$K$4*4))*$G$4+$F$4^2/(4*$C$4)*(1-EXP(-2*$C$4*$K$4*4)))</f>
        <v>18.9653777864829</v>
      </c>
      <c r="K411" s="126" t="n">
        <f aca="false">MAX(0,AVERAGE(G411:J411)-$I$4)</f>
        <v>0</v>
      </c>
      <c r="L411" s="22" t="n">
        <f aca="false">$D$7*AVERAGE(A411,K411)</f>
        <v>0</v>
      </c>
    </row>
    <row r="412" customFormat="false" ht="12.75" hidden="true" customHeight="false" outlineLevel="0" collapsed="false">
      <c r="B412" s="124" t="n">
        <f aca="false">B411+1</f>
        <v>396</v>
      </c>
      <c r="C412" s="21" t="n">
        <f aca="false">$C$7</f>
        <v>3.29212628660779</v>
      </c>
      <c r="D412" s="21" t="n">
        <f aca="true">NORMSINV(RAND())</f>
        <v>1.08148080979873</v>
      </c>
      <c r="E412" s="21" t="n">
        <f aca="false">$C$4*($G$4-C412)*$J$4+$F$4*SQRT($J$4)*D412+C412</f>
        <v>3.45304633144246</v>
      </c>
      <c r="F412" s="125" t="n">
        <f aca="false">EXP(E412)</f>
        <v>31.5964992567728</v>
      </c>
      <c r="G412" s="126" t="n">
        <f aca="false">EXP(EXP(-$C$4*$K$4)*LN(F412)+(1-EXP(-$C$4*$K$4))*$G$4+$F$4^2/(4*$C$4)*(1-EXP(-2*$C$4*$K$4)))</f>
        <v>28.1872834837273</v>
      </c>
      <c r="H412" s="126" t="n">
        <f aca="false">EXP(EXP(-$C$4*$K$4*2)*LN(F412)+(1-EXP(-$C$4*$K$4*2))*$G$4+$F$4^2/(4*$C$4)*(1-EXP(-2*$C$4*$K$4*2)))</f>
        <v>25.6416176666919</v>
      </c>
      <c r="I412" s="126" t="n">
        <f aca="false">EXP(EXP(-$C$4*$K$4*3)*LN(F412)+(1-EXP(-$C$4*$K$4*3))*$G$4+$F$4^2/(4*$C$4)*(1-EXP(-2*$C$4*$K$4*3)))</f>
        <v>23.7282377233976</v>
      </c>
      <c r="J412" s="126" t="n">
        <f aca="false">EXP(EXP(-$C$4*$K$4*4)*LN(F412)+(1-EXP(-$C$4*$K$4*4))*$G$4+$F$4^2/(4*$C$4)*(1-EXP(-2*$C$4*$K$4*4)))</f>
        <v>22.2796630524762</v>
      </c>
      <c r="K412" s="126" t="n">
        <f aca="false">MAX(0,AVERAGE(G412:J412)-$I$4)</f>
        <v>2.95920048157326</v>
      </c>
      <c r="L412" s="22" t="n">
        <f aca="false">$D$7*AVERAGE(A412,K412)</f>
        <v>2.81487857106916</v>
      </c>
    </row>
    <row r="413" customFormat="false" ht="12.75" hidden="true" customHeight="false" outlineLevel="0" collapsed="false">
      <c r="B413" s="124" t="n">
        <f aca="false">B412+1</f>
        <v>397</v>
      </c>
      <c r="C413" s="21" t="n">
        <f aca="false">$C$7</f>
        <v>3.29212628660779</v>
      </c>
      <c r="D413" s="21" t="n">
        <f aca="true">NORMSINV(RAND())</f>
        <v>-0.228040228849166</v>
      </c>
      <c r="E413" s="21" t="n">
        <f aca="false">$C$4*($G$4-C413)*$J$4+$F$4*SQRT($J$4)*D413+C413</f>
        <v>3.11228892743781</v>
      </c>
      <c r="F413" s="125" t="n">
        <f aca="false">EXP(E413)</f>
        <v>22.4724233233403</v>
      </c>
      <c r="G413" s="126" t="n">
        <f aca="false">EXP(EXP(-$C$4*$K$4)*LN(F413)+(1-EXP(-$C$4*$K$4))*$G$4+$F$4^2/(4*$C$4)*(1-EXP(-2*$C$4*$K$4)))</f>
        <v>21.5364602357385</v>
      </c>
      <c r="H413" s="126" t="n">
        <f aca="false">EXP(EXP(-$C$4*$K$4*2)*LN(F413)+(1-EXP(-$C$4*$K$4*2))*$G$4+$F$4^2/(4*$C$4)*(1-EXP(-2*$C$4*$K$4*2)))</f>
        <v>20.7317863258896</v>
      </c>
      <c r="I413" s="126" t="n">
        <f aca="false">EXP(EXP(-$C$4*$K$4*3)*LN(F413)+(1-EXP(-$C$4*$K$4*3))*$G$4+$F$4^2/(4*$C$4)*(1-EXP(-2*$C$4*$K$4*3)))</f>
        <v>20.0614287840681</v>
      </c>
      <c r="J413" s="126" t="n">
        <f aca="false">EXP(EXP(-$C$4*$K$4*4)*LN(F413)+(1-EXP(-$C$4*$K$4*4))*$G$4+$F$4^2/(4*$C$4)*(1-EXP(-2*$C$4*$K$4*4)))</f>
        <v>19.5133010539095</v>
      </c>
      <c r="K413" s="126" t="n">
        <f aca="false">MAX(0,AVERAGE(G413:J413)-$I$4)</f>
        <v>0</v>
      </c>
      <c r="L413" s="22" t="n">
        <f aca="false">$D$7*AVERAGE(A413,K413)</f>
        <v>0</v>
      </c>
    </row>
    <row r="414" customFormat="false" ht="12.75" hidden="true" customHeight="false" outlineLevel="0" collapsed="false">
      <c r="B414" s="124" t="n">
        <f aca="false">B413+1</f>
        <v>398</v>
      </c>
      <c r="C414" s="21" t="n">
        <f aca="false">$C$7</f>
        <v>3.29212628660779</v>
      </c>
      <c r="D414" s="21" t="n">
        <f aca="true">NORMSINV(RAND())</f>
        <v>3.79161506922828</v>
      </c>
      <c r="E414" s="21" t="n">
        <f aca="false">$C$4*($G$4-C414)*$J$4+$F$4*SQRT($J$4)*D414+C414</f>
        <v>4.15826471854131</v>
      </c>
      <c r="F414" s="125" t="n">
        <f aca="false">EXP(E414)</f>
        <v>63.9604368851046</v>
      </c>
      <c r="G414" s="126" t="n">
        <f aca="false">EXP(EXP(-$C$4*$K$4)*LN(F414)+(1-EXP(-$C$4*$K$4))*$G$4+$F$4^2/(4*$C$4)*(1-EXP(-2*$C$4*$K$4)))</f>
        <v>49.1973022156333</v>
      </c>
      <c r="H414" s="126" t="n">
        <f aca="false">EXP(EXP(-$C$4*$K$4*2)*LN(F414)+(1-EXP(-$C$4*$K$4*2))*$G$4+$F$4^2/(4*$C$4)*(1-EXP(-2*$C$4*$K$4*2)))</f>
        <v>39.809244847363</v>
      </c>
      <c r="I414" s="126" t="n">
        <f aca="false">EXP(EXP(-$C$4*$K$4*3)*LN(F414)+(1-EXP(-$C$4*$K$4*3))*$G$4+$F$4^2/(4*$C$4)*(1-EXP(-2*$C$4*$K$4*3)))</f>
        <v>33.5848965659049</v>
      </c>
      <c r="J414" s="126" t="n">
        <f aca="false">EXP(EXP(-$C$4*$K$4*4)*LN(F414)+(1-EXP(-$C$4*$K$4*4))*$G$4+$F$4^2/(4*$C$4)*(1-EXP(-2*$C$4*$K$4*4)))</f>
        <v>29.3136275735378</v>
      </c>
      <c r="K414" s="126" t="n">
        <f aca="false">MAX(0,AVERAGE(G414:J414)-$I$4)</f>
        <v>15.9762678006098</v>
      </c>
      <c r="L414" s="22" t="n">
        <f aca="false">$D$7*AVERAGE(A414,K414)</f>
        <v>15.1970960256433</v>
      </c>
    </row>
    <row r="415" customFormat="false" ht="12.75" hidden="true" customHeight="false" outlineLevel="0" collapsed="false">
      <c r="B415" s="124" t="n">
        <f aca="false">B414+1</f>
        <v>399</v>
      </c>
      <c r="C415" s="21" t="n">
        <f aca="false">$C$7</f>
        <v>3.29212628660779</v>
      </c>
      <c r="D415" s="21" t="n">
        <f aca="true">NORMSINV(RAND())</f>
        <v>1.46194694111317</v>
      </c>
      <c r="E415" s="21" t="n">
        <f aca="false">$C$4*($G$4-C415)*$J$4+$F$4*SQRT($J$4)*D415+C415</f>
        <v>3.5520494382213</v>
      </c>
      <c r="F415" s="125" t="n">
        <f aca="false">EXP(E415)</f>
        <v>34.8847383924391</v>
      </c>
      <c r="G415" s="126" t="n">
        <f aca="false">EXP(EXP(-$C$4*$K$4)*LN(F415)+(1-EXP(-$C$4*$K$4))*$G$4+$F$4^2/(4*$C$4)*(1-EXP(-2*$C$4*$K$4)))</f>
        <v>30.4797240207402</v>
      </c>
      <c r="H415" s="126" t="n">
        <f aca="false">EXP(EXP(-$C$4*$K$4*2)*LN(F415)+(1-EXP(-$C$4*$K$4*2))*$G$4+$F$4^2/(4*$C$4)*(1-EXP(-2*$C$4*$K$4*2)))</f>
        <v>27.27499251331</v>
      </c>
      <c r="I415" s="126" t="n">
        <f aca="false">EXP(EXP(-$C$4*$K$4*3)*LN(F415)+(1-EXP(-$C$4*$K$4*3))*$G$4+$F$4^2/(4*$C$4)*(1-EXP(-2*$C$4*$K$4*3)))</f>
        <v>24.9141908062463</v>
      </c>
      <c r="J415" s="126" t="n">
        <f aca="false">EXP(EXP(-$C$4*$K$4*4)*LN(F415)+(1-EXP(-$C$4*$K$4*4))*$G$4+$F$4^2/(4*$C$4)*(1-EXP(-2*$C$4*$K$4*4)))</f>
        <v>23.1545956358763</v>
      </c>
      <c r="K415" s="126" t="n">
        <f aca="false">MAX(0,AVERAGE(G415:J415)-$I$4)</f>
        <v>4.45587574404322</v>
      </c>
      <c r="L415" s="22" t="n">
        <f aca="false">$D$7*AVERAGE(A415,K415)</f>
        <v>4.23856011965292</v>
      </c>
    </row>
    <row r="416" customFormat="false" ht="12.75" hidden="true" customHeight="false" outlineLevel="0" collapsed="false">
      <c r="B416" s="124" t="n">
        <f aca="false">B415+1</f>
        <v>400</v>
      </c>
      <c r="C416" s="21" t="n">
        <f aca="false">$C$7</f>
        <v>3.29212628660779</v>
      </c>
      <c r="D416" s="21" t="n">
        <f aca="true">NORMSINV(RAND())</f>
        <v>0.19659034186285</v>
      </c>
      <c r="E416" s="21" t="n">
        <f aca="false">$C$4*($G$4-C416)*$J$4+$F$4*SQRT($J$4)*D416+C416</f>
        <v>3.22278429686405</v>
      </c>
      <c r="F416" s="125" t="n">
        <f aca="false">EXP(E416)</f>
        <v>25.0979030008331</v>
      </c>
      <c r="G416" s="126" t="n">
        <f aca="false">EXP(EXP(-$C$4*$K$4)*LN(F416)+(1-EXP(-$C$4*$K$4))*$G$4+$F$4^2/(4*$C$4)*(1-EXP(-2*$C$4*$K$4)))</f>
        <v>23.5003292360367</v>
      </c>
      <c r="H416" s="126" t="n">
        <f aca="false">EXP(EXP(-$C$4*$K$4*2)*LN(F416)+(1-EXP(-$C$4*$K$4*2))*$G$4+$F$4^2/(4*$C$4)*(1-EXP(-2*$C$4*$K$4*2)))</f>
        <v>22.211051240185</v>
      </c>
      <c r="I416" s="126" t="n">
        <f aca="false">EXP(EXP(-$C$4*$K$4*3)*LN(F416)+(1-EXP(-$C$4*$K$4*3))*$G$4+$F$4^2/(4*$C$4)*(1-EXP(-2*$C$4*$K$4*3)))</f>
        <v>21.1837032254674</v>
      </c>
      <c r="J416" s="126" t="n">
        <f aca="false">EXP(EXP(-$C$4*$K$4*4)*LN(F416)+(1-EXP(-$C$4*$K$4*4))*$G$4+$F$4^2/(4*$C$4)*(1-EXP(-2*$C$4*$K$4*4)))</f>
        <v>20.3704760459518</v>
      </c>
      <c r="K416" s="126" t="n">
        <f aca="false">MAX(0,AVERAGE(G416:J416)-$I$4)</f>
        <v>0</v>
      </c>
      <c r="L416" s="22" t="n">
        <f aca="false">$D$7*AVERAGE(A416,K416)</f>
        <v>0</v>
      </c>
    </row>
    <row r="417" customFormat="false" ht="12.75" hidden="true" customHeight="false" outlineLevel="0" collapsed="false">
      <c r="B417" s="124" t="n">
        <f aca="false">B416+1</f>
        <v>401</v>
      </c>
      <c r="C417" s="21" t="n">
        <f aca="false">$C$7</f>
        <v>3.29212628660779</v>
      </c>
      <c r="D417" s="21" t="n">
        <f aca="true">NORMSINV(RAND())</f>
        <v>0.82995477144505</v>
      </c>
      <c r="E417" s="21" t="n">
        <f aca="false">$C$4*($G$4-C417)*$J$4+$F$4*SQRT($J$4)*D417+C417</f>
        <v>3.38759540905218</v>
      </c>
      <c r="F417" s="125" t="n">
        <f aca="false">EXP(E417)</f>
        <v>29.5947034865019</v>
      </c>
      <c r="G417" s="126" t="n">
        <f aca="false">EXP(EXP(-$C$4*$K$4)*LN(F417)+(1-EXP(-$C$4*$K$4))*$G$4+$F$4^2/(4*$C$4)*(1-EXP(-2*$C$4*$K$4)))</f>
        <v>26.7672483144473</v>
      </c>
      <c r="H417" s="126" t="n">
        <f aca="false">EXP(EXP(-$C$4*$K$4*2)*LN(F417)+(1-EXP(-$C$4*$K$4*2))*$G$4+$F$4^2/(4*$C$4)*(1-EXP(-2*$C$4*$K$4*2)))</f>
        <v>24.6158730015231</v>
      </c>
      <c r="I417" s="126" t="n">
        <f aca="false">EXP(EXP(-$C$4*$K$4*3)*LN(F417)+(1-EXP(-$C$4*$K$4*3))*$G$4+$F$4^2/(4*$C$4)*(1-EXP(-2*$C$4*$K$4*3)))</f>
        <v>22.9753710043568</v>
      </c>
      <c r="J417" s="126" t="n">
        <f aca="false">EXP(EXP(-$C$4*$K$4*4)*LN(F417)+(1-EXP(-$C$4*$K$4*4))*$G$4+$F$4^2/(4*$C$4)*(1-EXP(-2*$C$4*$K$4*4)))</f>
        <v>21.7194767274309</v>
      </c>
      <c r="K417" s="126" t="n">
        <f aca="false">MAX(0,AVERAGE(G417:J417)-$I$4)</f>
        <v>2.01949226193953</v>
      </c>
      <c r="L417" s="22" t="n">
        <f aca="false">$D$7*AVERAGE(A417,K417)</f>
        <v>1.92100046210839</v>
      </c>
    </row>
    <row r="418" customFormat="false" ht="12.75" hidden="true" customHeight="false" outlineLevel="0" collapsed="false">
      <c r="B418" s="124" t="n">
        <f aca="false">B417+1</f>
        <v>402</v>
      </c>
      <c r="C418" s="21" t="n">
        <f aca="false">$C$7</f>
        <v>3.29212628660779</v>
      </c>
      <c r="D418" s="21" t="n">
        <f aca="true">NORMSINV(RAND())</f>
        <v>-0.362791732542595</v>
      </c>
      <c r="E418" s="21" t="n">
        <f aca="false">$C$4*($G$4-C418)*$J$4+$F$4*SQRT($J$4)*D418+C418</f>
        <v>3.0772245250883</v>
      </c>
      <c r="F418" s="125" t="n">
        <f aca="false">EXP(E418)</f>
        <v>21.6980962240744</v>
      </c>
      <c r="G418" s="126" t="n">
        <f aca="false">EXP(EXP(-$C$4*$K$4)*LN(F418)+(1-EXP(-$C$4*$K$4))*$G$4+$F$4^2/(4*$C$4)*(1-EXP(-2*$C$4*$K$4)))</f>
        <v>20.9482295919307</v>
      </c>
      <c r="H418" s="126" t="n">
        <f aca="false">EXP(EXP(-$C$4*$K$4*2)*LN(F418)+(1-EXP(-$C$4*$K$4*2))*$G$4+$F$4^2/(4*$C$4)*(1-EXP(-2*$C$4*$K$4*2)))</f>
        <v>20.2832728663119</v>
      </c>
      <c r="I418" s="126" t="n">
        <f aca="false">EXP(EXP(-$C$4*$K$4*3)*LN(F418)+(1-EXP(-$C$4*$K$4*3))*$G$4+$F$4^2/(4*$C$4)*(1-EXP(-2*$C$4*$K$4*3)))</f>
        <v>19.7178690432876</v>
      </c>
      <c r="J418" s="126" t="n">
        <f aca="false">EXP(EXP(-$C$4*$K$4*4)*LN(F418)+(1-EXP(-$C$4*$K$4*4))*$G$4+$F$4^2/(4*$C$4)*(1-EXP(-2*$C$4*$K$4*4)))</f>
        <v>19.2488994154817</v>
      </c>
      <c r="K418" s="126" t="n">
        <f aca="false">MAX(0,AVERAGE(G418:J418)-$I$4)</f>
        <v>0</v>
      </c>
      <c r="L418" s="22" t="n">
        <f aca="false">$D$7*AVERAGE(A418,K418)</f>
        <v>0</v>
      </c>
    </row>
    <row r="419" customFormat="false" ht="12.75" hidden="true" customHeight="false" outlineLevel="0" collapsed="false">
      <c r="B419" s="124" t="n">
        <f aca="false">B418+1</f>
        <v>403</v>
      </c>
      <c r="C419" s="21" t="n">
        <f aca="false">$C$7</f>
        <v>3.29212628660779</v>
      </c>
      <c r="D419" s="21" t="n">
        <f aca="true">NORMSINV(RAND())</f>
        <v>-0.881960121237005</v>
      </c>
      <c r="E419" s="21" t="n">
        <f aca="false">$C$4*($G$4-C419)*$J$4+$F$4*SQRT($J$4)*D419+C419</f>
        <v>2.94212896942205</v>
      </c>
      <c r="F419" s="125" t="n">
        <f aca="false">EXP(E419)</f>
        <v>18.9561604692226</v>
      </c>
      <c r="G419" s="126" t="n">
        <f aca="false">EXP(EXP(-$C$4*$K$4)*LN(F419)+(1-EXP(-$C$4*$K$4))*$G$4+$F$4^2/(4*$C$4)*(1-EXP(-2*$C$4*$K$4)))</f>
        <v>18.8282476633939</v>
      </c>
      <c r="H419" s="126" t="n">
        <f aca="false">EXP(EXP(-$C$4*$K$4*2)*LN(F419)+(1-EXP(-$C$4*$K$4*2))*$G$4+$F$4^2/(4*$C$4)*(1-EXP(-2*$C$4*$K$4*2)))</f>
        <v>18.6441089503642</v>
      </c>
      <c r="I419" s="126" t="n">
        <f aca="false">EXP(EXP(-$C$4*$K$4*3)*LN(F419)+(1-EXP(-$C$4*$K$4*3))*$G$4+$F$4^2/(4*$C$4)*(1-EXP(-2*$C$4*$K$4*3)))</f>
        <v>18.4483210396662</v>
      </c>
      <c r="J419" s="126" t="n">
        <f aca="false">EXP(EXP(-$C$4*$K$4*4)*LN(F419)+(1-EXP(-$C$4*$K$4*4))*$G$4+$F$4^2/(4*$C$4)*(1-EXP(-2*$C$4*$K$4*4)))</f>
        <v>18.2632796619045</v>
      </c>
      <c r="K419" s="126" t="n">
        <f aca="false">MAX(0,AVERAGE(G419:J419)-$I$4)</f>
        <v>0</v>
      </c>
      <c r="L419" s="22" t="n">
        <f aca="false">$D$7*AVERAGE(A419,K419)</f>
        <v>0</v>
      </c>
    </row>
    <row r="420" customFormat="false" ht="12.75" hidden="true" customHeight="false" outlineLevel="0" collapsed="false">
      <c r="B420" s="124" t="n">
        <f aca="false">B419+1</f>
        <v>404</v>
      </c>
      <c r="C420" s="21" t="n">
        <f aca="false">$C$7</f>
        <v>3.29212628660779</v>
      </c>
      <c r="D420" s="21" t="n">
        <f aca="true">NORMSINV(RAND())</f>
        <v>-0.193911916546102</v>
      </c>
      <c r="E420" s="21" t="n">
        <f aca="false">$C$4*($G$4-C420)*$J$4+$F$4*SQRT($J$4)*D420+C420</f>
        <v>3.12116963630787</v>
      </c>
      <c r="F420" s="125" t="n">
        <f aca="false">EXP(E420)</f>
        <v>22.6728831677686</v>
      </c>
      <c r="G420" s="126" t="n">
        <f aca="false">EXP(EXP(-$C$4*$K$4)*LN(F420)+(1-EXP(-$C$4*$K$4))*$G$4+$F$4^2/(4*$C$4)*(1-EXP(-2*$C$4*$K$4)))</f>
        <v>21.6880438923101</v>
      </c>
      <c r="H420" s="126" t="n">
        <f aca="false">EXP(EXP(-$C$4*$K$4*2)*LN(F420)+(1-EXP(-$C$4*$K$4*2))*$G$4+$F$4^2/(4*$C$4)*(1-EXP(-2*$C$4*$K$4*2)))</f>
        <v>20.8469460926649</v>
      </c>
      <c r="I420" s="126" t="n">
        <f aca="false">EXP(EXP(-$C$4*$K$4*3)*LN(F420)+(1-EXP(-$C$4*$K$4*3))*$G$4+$F$4^2/(4*$C$4)*(1-EXP(-2*$C$4*$K$4*3)))</f>
        <v>20.1493875934374</v>
      </c>
      <c r="J420" s="126" t="n">
        <f aca="false">EXP(EXP(-$C$4*$K$4*4)*LN(F420)+(1-EXP(-$C$4*$K$4*4))*$G$4+$F$4^2/(4*$C$4)*(1-EXP(-2*$C$4*$K$4*4)))</f>
        <v>19.5808400951299</v>
      </c>
      <c r="K420" s="126" t="n">
        <f aca="false">MAX(0,AVERAGE(G420:J420)-$I$4)</f>
        <v>0</v>
      </c>
      <c r="L420" s="22" t="n">
        <f aca="false">$D$7*AVERAGE(A420,K420)</f>
        <v>0</v>
      </c>
    </row>
    <row r="421" customFormat="false" ht="12.75" hidden="true" customHeight="false" outlineLevel="0" collapsed="false">
      <c r="B421" s="124" t="n">
        <f aca="false">B420+1</f>
        <v>405</v>
      </c>
      <c r="C421" s="21" t="n">
        <f aca="false">$C$7</f>
        <v>3.29212628660779</v>
      </c>
      <c r="D421" s="21" t="n">
        <f aca="true">NORMSINV(RAND())</f>
        <v>0.60628957317816</v>
      </c>
      <c r="E421" s="21" t="n">
        <f aca="false">$C$4*($G$4-C421)*$J$4+$F$4*SQRT($J$4)*D421+C421</f>
        <v>3.32939430339732</v>
      </c>
      <c r="F421" s="125" t="n">
        <f aca="false">EXP(E421)</f>
        <v>27.9214246683948</v>
      </c>
      <c r="G421" s="126" t="n">
        <f aca="false">EXP(EXP(-$C$4*$K$4)*LN(F421)+(1-EXP(-$C$4*$K$4))*$G$4+$F$4^2/(4*$C$4)*(1-EXP(-2*$C$4*$K$4)))</f>
        <v>25.5647117657588</v>
      </c>
      <c r="H421" s="126" t="n">
        <f aca="false">EXP(EXP(-$C$4*$K$4*2)*LN(F421)+(1-EXP(-$C$4*$K$4*2))*$G$4+$F$4^2/(4*$C$4)*(1-EXP(-2*$C$4*$K$4*2)))</f>
        <v>23.7382657502979</v>
      </c>
      <c r="I421" s="126" t="n">
        <f aca="false">EXP(EXP(-$C$4*$K$4*3)*LN(F421)+(1-EXP(-$C$4*$K$4*3))*$G$4+$F$4^2/(4*$C$4)*(1-EXP(-2*$C$4*$K$4*3)))</f>
        <v>22.3259860702766</v>
      </c>
      <c r="J421" s="126" t="n">
        <f aca="false">EXP(EXP(-$C$4*$K$4*4)*LN(F421)+(1-EXP(-$C$4*$K$4*4))*$G$4+$F$4^2/(4*$C$4)*(1-EXP(-2*$C$4*$K$4*4)))</f>
        <v>21.2331829054527</v>
      </c>
      <c r="K421" s="126" t="n">
        <f aca="false">MAX(0,AVERAGE(G421:J421)-$I$4)</f>
        <v>1.2155366229465</v>
      </c>
      <c r="L421" s="22" t="n">
        <f aca="false">$D$7*AVERAGE(A421,K421)</f>
        <v>1.15625420230494</v>
      </c>
    </row>
    <row r="422" customFormat="false" ht="12.75" hidden="true" customHeight="false" outlineLevel="0" collapsed="false">
      <c r="B422" s="124" t="n">
        <f aca="false">B421+1</f>
        <v>406</v>
      </c>
      <c r="C422" s="21" t="n">
        <f aca="false">$C$7</f>
        <v>3.29212628660779</v>
      </c>
      <c r="D422" s="21" t="n">
        <f aca="true">NORMSINV(RAND())</f>
        <v>-0.771020603372097</v>
      </c>
      <c r="E422" s="21" t="n">
        <f aca="false">$C$4*($G$4-C422)*$J$4+$F$4*SQRT($J$4)*D422+C422</f>
        <v>2.9709971288433</v>
      </c>
      <c r="F422" s="125" t="n">
        <f aca="false">EXP(E422)</f>
        <v>19.5113652445689</v>
      </c>
      <c r="G422" s="126" t="n">
        <f aca="false">EXP(EXP(-$C$4*$K$4)*LN(F422)+(1-EXP(-$C$4*$K$4))*$G$4+$F$4^2/(4*$C$4)*(1-EXP(-2*$C$4*$K$4)))</f>
        <v>19.2624536005997</v>
      </c>
      <c r="H422" s="126" t="n">
        <f aca="false">EXP(EXP(-$C$4*$K$4*2)*LN(F422)+(1-EXP(-$C$4*$K$4*2))*$G$4+$F$4^2/(4*$C$4)*(1-EXP(-2*$C$4*$K$4*2)))</f>
        <v>18.982867048433</v>
      </c>
      <c r="I422" s="126" t="n">
        <f aca="false">EXP(EXP(-$C$4*$K$4*3)*LN(F422)+(1-EXP(-$C$4*$K$4*3))*$G$4+$F$4^2/(4*$C$4)*(1-EXP(-2*$C$4*$K$4*3)))</f>
        <v>18.7125541398604</v>
      </c>
      <c r="J422" s="126" t="n">
        <f aca="false">EXP(EXP(-$C$4*$K$4*4)*LN(F422)+(1-EXP(-$C$4*$K$4*4))*$G$4+$F$4^2/(4*$C$4)*(1-EXP(-2*$C$4*$K$4*4)))</f>
        <v>18.4695634446573</v>
      </c>
      <c r="K422" s="126" t="n">
        <f aca="false">MAX(0,AVERAGE(G422:J422)-$I$4)</f>
        <v>0</v>
      </c>
      <c r="L422" s="22" t="n">
        <f aca="false">$D$7*AVERAGE(A422,K422)</f>
        <v>0</v>
      </c>
    </row>
    <row r="423" customFormat="false" ht="12.75" hidden="true" customHeight="false" outlineLevel="0" collapsed="false">
      <c r="B423" s="124" t="n">
        <f aca="false">B422+1</f>
        <v>407</v>
      </c>
      <c r="C423" s="21" t="n">
        <f aca="false">$C$7</f>
        <v>3.29212628660779</v>
      </c>
      <c r="D423" s="21" t="n">
        <f aca="true">NORMSINV(RAND())</f>
        <v>-1.2177151317236</v>
      </c>
      <c r="E423" s="21" t="n">
        <f aca="false">$C$4*($G$4-C423)*$J$4+$F$4*SQRT($J$4)*D423+C423</f>
        <v>2.85476038016051</v>
      </c>
      <c r="F423" s="125" t="n">
        <f aca="false">EXP(E423)</f>
        <v>17.3702744465613</v>
      </c>
      <c r="G423" s="126" t="n">
        <f aca="false">EXP(EXP(-$C$4*$K$4)*LN(F423)+(1-EXP(-$C$4*$K$4))*$G$4+$F$4^2/(4*$C$4)*(1-EXP(-2*$C$4*$K$4)))</f>
        <v>17.5728703280087</v>
      </c>
      <c r="H423" s="126" t="n">
        <f aca="false">EXP(EXP(-$C$4*$K$4*2)*LN(F423)+(1-EXP(-$C$4*$K$4*2))*$G$4+$F$4^2/(4*$C$4)*(1-EXP(-2*$C$4*$K$4*2)))</f>
        <v>17.6552600312012</v>
      </c>
      <c r="I423" s="126" t="n">
        <f aca="false">EXP(EXP(-$C$4*$K$4*3)*LN(F423)+(1-EXP(-$C$4*$K$4*3))*$G$4+$F$4^2/(4*$C$4)*(1-EXP(-2*$C$4*$K$4*3)))</f>
        <v>17.6711454951876</v>
      </c>
      <c r="J423" s="126" t="n">
        <f aca="false">EXP(EXP(-$C$4*$K$4*4)*LN(F423)+(1-EXP(-$C$4*$K$4*4))*$G$4+$F$4^2/(4*$C$4)*(1-EXP(-2*$C$4*$K$4*4)))</f>
        <v>17.6529005496768</v>
      </c>
      <c r="K423" s="126" t="n">
        <f aca="false">MAX(0,AVERAGE(G423:J423)-$I$4)</f>
        <v>0</v>
      </c>
      <c r="L423" s="22" t="n">
        <f aca="false">$D$7*AVERAGE(A423,K423)</f>
        <v>0</v>
      </c>
    </row>
    <row r="424" customFormat="false" ht="12.75" hidden="true" customHeight="false" outlineLevel="0" collapsed="false">
      <c r="B424" s="124" t="n">
        <f aca="false">B423+1</f>
        <v>408</v>
      </c>
      <c r="C424" s="21" t="n">
        <f aca="false">$C$7</f>
        <v>3.29212628660779</v>
      </c>
      <c r="D424" s="21" t="n">
        <f aca="true">NORMSINV(RAND())</f>
        <v>-0.319211866105844</v>
      </c>
      <c r="E424" s="21" t="n">
        <f aca="false">$C$4*($G$4-C424)*$J$4+$F$4*SQRT($J$4)*D424+C424</f>
        <v>3.08856467290997</v>
      </c>
      <c r="F424" s="125" t="n">
        <f aca="false">EXP(E424)</f>
        <v>21.9455563077487</v>
      </c>
      <c r="G424" s="126" t="n">
        <f aca="false">EXP(EXP(-$C$4*$K$4)*LN(F424)+(1-EXP(-$C$4*$K$4))*$G$4+$F$4^2/(4*$C$4)*(1-EXP(-2*$C$4*$K$4)))</f>
        <v>21.1366894306744</v>
      </c>
      <c r="H424" s="126" t="n">
        <f aca="false">EXP(EXP(-$C$4*$K$4*2)*LN(F424)+(1-EXP(-$C$4*$K$4*2))*$G$4+$F$4^2/(4*$C$4)*(1-EXP(-2*$C$4*$K$4*2)))</f>
        <v>20.4272543486653</v>
      </c>
      <c r="I424" s="126" t="n">
        <f aca="false">EXP(EXP(-$C$4*$K$4*3)*LN(F424)+(1-EXP(-$C$4*$K$4*3))*$G$4+$F$4^2/(4*$C$4)*(1-EXP(-2*$C$4*$K$4*3)))</f>
        <v>19.8283307766408</v>
      </c>
      <c r="J424" s="126" t="n">
        <f aca="false">EXP(EXP(-$C$4*$K$4*4)*LN(F424)+(1-EXP(-$C$4*$K$4*4))*$G$4+$F$4^2/(4*$C$4)*(1-EXP(-2*$C$4*$K$4*4)))</f>
        <v>19.3340149937714</v>
      </c>
      <c r="K424" s="126" t="n">
        <f aca="false">MAX(0,AVERAGE(G424:J424)-$I$4)</f>
        <v>0</v>
      </c>
      <c r="L424" s="22" t="n">
        <f aca="false">$D$7*AVERAGE(A424,K424)</f>
        <v>0</v>
      </c>
    </row>
    <row r="425" customFormat="false" ht="12.75" hidden="true" customHeight="false" outlineLevel="0" collapsed="false">
      <c r="B425" s="124" t="n">
        <f aca="false">B424+1</f>
        <v>409</v>
      </c>
      <c r="C425" s="21" t="n">
        <f aca="false">$C$7</f>
        <v>3.29212628660779</v>
      </c>
      <c r="D425" s="21" t="n">
        <f aca="true">NORMSINV(RAND())</f>
        <v>0.324763748164419</v>
      </c>
      <c r="E425" s="21" t="n">
        <f aca="false">$C$4*($G$4-C425)*$J$4+$F$4*SQRT($J$4)*D425+C425</f>
        <v>3.25613697765706</v>
      </c>
      <c r="F425" s="125" t="n">
        <f aca="false">EXP(E425)</f>
        <v>25.9491013163337</v>
      </c>
      <c r="G425" s="126" t="n">
        <f aca="false">EXP(EXP(-$C$4*$K$4)*LN(F425)+(1-EXP(-$C$4*$K$4))*$G$4+$F$4^2/(4*$C$4)*(1-EXP(-2*$C$4*$K$4)))</f>
        <v>24.1275836022003</v>
      </c>
      <c r="H425" s="126" t="n">
        <f aca="false">EXP(EXP(-$C$4*$K$4*2)*LN(F425)+(1-EXP(-$C$4*$K$4*2))*$G$4+$F$4^2/(4*$C$4)*(1-EXP(-2*$C$4*$K$4*2)))</f>
        <v>22.6779666381301</v>
      </c>
      <c r="I425" s="126" t="n">
        <f aca="false">EXP(EXP(-$C$4*$K$4*3)*LN(F425)+(1-EXP(-$C$4*$K$4*3))*$G$4+$F$4^2/(4*$C$4)*(1-EXP(-2*$C$4*$K$4*3)))</f>
        <v>21.534636748129</v>
      </c>
      <c r="J425" s="126" t="n">
        <f aca="false">EXP(EXP(-$C$4*$K$4*4)*LN(F425)+(1-EXP(-$C$4*$K$4*4))*$G$4+$F$4^2/(4*$C$4)*(1-EXP(-2*$C$4*$K$4*4)))</f>
        <v>20.6365355562455</v>
      </c>
      <c r="K425" s="126" t="n">
        <f aca="false">MAX(0,AVERAGE(G425:J425)-$I$4)</f>
        <v>0.244180636176214</v>
      </c>
      <c r="L425" s="22" t="n">
        <f aca="false">$D$7*AVERAGE(A425,K425)</f>
        <v>0.232271806024118</v>
      </c>
    </row>
    <row r="426" customFormat="false" ht="12.75" hidden="true" customHeight="false" outlineLevel="0" collapsed="false">
      <c r="B426" s="124" t="n">
        <f aca="false">B425+1</f>
        <v>410</v>
      </c>
      <c r="C426" s="21" t="n">
        <f aca="false">$C$7</f>
        <v>3.29212628660779</v>
      </c>
      <c r="D426" s="21" t="n">
        <f aca="true">NORMSINV(RAND())</f>
        <v>-0.00222179704004438</v>
      </c>
      <c r="E426" s="21" t="n">
        <f aca="false">$C$4*($G$4-C426)*$J$4+$F$4*SQRT($J$4)*D426+C426</f>
        <v>3.17105033739509</v>
      </c>
      <c r="F426" s="125" t="n">
        <f aca="false">EXP(E426)</f>
        <v>23.8325033844415</v>
      </c>
      <c r="G426" s="126" t="n">
        <f aca="false">EXP(EXP(-$C$4*$K$4)*LN(F426)+(1-EXP(-$C$4*$K$4))*$G$4+$F$4^2/(4*$C$4)*(1-EXP(-2*$C$4*$K$4)))</f>
        <v>22.5594929266457</v>
      </c>
      <c r="H426" s="126" t="n">
        <f aca="false">EXP(EXP(-$C$4*$K$4*2)*LN(F426)+(1-EXP(-$C$4*$K$4*2))*$G$4+$F$4^2/(4*$C$4)*(1-EXP(-2*$C$4*$K$4*2)))</f>
        <v>21.5057583535503</v>
      </c>
      <c r="I426" s="126" t="n">
        <f aca="false">EXP(EXP(-$C$4*$K$4*3)*LN(F426)+(1-EXP(-$C$4*$K$4*3))*$G$4+$F$4^2/(4*$C$4)*(1-EXP(-2*$C$4*$K$4*3)))</f>
        <v>20.6506449010562</v>
      </c>
      <c r="J426" s="126" t="n">
        <f aca="false">EXP(EXP(-$C$4*$K$4*4)*LN(F426)+(1-EXP(-$C$4*$K$4*4))*$G$4+$F$4^2/(4*$C$4)*(1-EXP(-2*$C$4*$K$4*4)))</f>
        <v>19.964556946547</v>
      </c>
      <c r="K426" s="126" t="n">
        <f aca="false">MAX(0,AVERAGE(G426:J426)-$I$4)</f>
        <v>0</v>
      </c>
      <c r="L426" s="22" t="n">
        <f aca="false">$D$7*AVERAGE(A426,K426)</f>
        <v>0</v>
      </c>
    </row>
    <row r="427" customFormat="false" ht="12.75" hidden="true" customHeight="false" outlineLevel="0" collapsed="false">
      <c r="B427" s="124" t="n">
        <f aca="false">B426+1</f>
        <v>411</v>
      </c>
      <c r="C427" s="21" t="n">
        <f aca="false">$C$7</f>
        <v>3.29212628660779</v>
      </c>
      <c r="D427" s="21" t="n">
        <f aca="true">NORMSINV(RAND())</f>
        <v>0.754058064607371</v>
      </c>
      <c r="E427" s="21" t="n">
        <f aca="false">$C$4*($G$4-C427)*$J$4+$F$4*SQRT($J$4)*D427+C427</f>
        <v>3.36784592505671</v>
      </c>
      <c r="F427" s="125" t="n">
        <f aca="false">EXP(E427)</f>
        <v>29.0159571456081</v>
      </c>
      <c r="G427" s="126" t="n">
        <f aca="false">EXP(EXP(-$C$4*$K$4)*LN(F427)+(1-EXP(-$C$4*$K$4))*$G$4+$F$4^2/(4*$C$4)*(1-EXP(-2*$C$4*$K$4)))</f>
        <v>26.3529784188188</v>
      </c>
      <c r="H427" s="126" t="n">
        <f aca="false">EXP(EXP(-$C$4*$K$4*2)*LN(F427)+(1-EXP(-$C$4*$K$4*2))*$G$4+$F$4^2/(4*$C$4)*(1-EXP(-2*$C$4*$K$4*2)))</f>
        <v>24.3144948598104</v>
      </c>
      <c r="I427" s="126" t="n">
        <f aca="false">EXP(EXP(-$C$4*$K$4*3)*LN(F427)+(1-EXP(-$C$4*$K$4*3))*$G$4+$F$4^2/(4*$C$4)*(1-EXP(-2*$C$4*$K$4*3)))</f>
        <v>22.7529238543216</v>
      </c>
      <c r="J427" s="126" t="n">
        <f aca="false">EXP(EXP(-$C$4*$K$4*4)*LN(F427)+(1-EXP(-$C$4*$K$4*4))*$G$4+$F$4^2/(4*$C$4)*(1-EXP(-2*$C$4*$K$4*4)))</f>
        <v>21.5532259631316</v>
      </c>
      <c r="K427" s="126" t="n">
        <f aca="false">MAX(0,AVERAGE(G427:J427)-$I$4)</f>
        <v>1.74340577402059</v>
      </c>
      <c r="L427" s="22" t="n">
        <f aca="false">$D$7*AVERAGE(A427,K427)</f>
        <v>1.65837887109283</v>
      </c>
    </row>
    <row r="428" customFormat="false" ht="12.75" hidden="true" customHeight="false" outlineLevel="0" collapsed="false">
      <c r="B428" s="124" t="n">
        <f aca="false">B427+1</f>
        <v>412</v>
      </c>
      <c r="C428" s="21" t="n">
        <f aca="false">$C$7</f>
        <v>3.29212628660779</v>
      </c>
      <c r="D428" s="21" t="n">
        <f aca="true">NORMSINV(RAND())</f>
        <v>1.38095459118919</v>
      </c>
      <c r="E428" s="21" t="n">
        <f aca="false">$C$4*($G$4-C428)*$J$4+$F$4*SQRT($J$4)*D428+C428</f>
        <v>3.53097398995448</v>
      </c>
      <c r="F428" s="125" t="n">
        <f aca="false">EXP(E428)</f>
        <v>34.1572202076352</v>
      </c>
      <c r="G428" s="126" t="n">
        <f aca="false">EXP(EXP(-$C$4*$K$4)*LN(F428)+(1-EXP(-$C$4*$K$4))*$G$4+$F$4^2/(4*$C$4)*(1-EXP(-2*$C$4*$K$4)))</f>
        <v>29.9765885279668</v>
      </c>
      <c r="H428" s="126" t="n">
        <f aca="false">EXP(EXP(-$C$4*$K$4*2)*LN(F428)+(1-EXP(-$C$4*$K$4*2))*$G$4+$F$4^2/(4*$C$4)*(1-EXP(-2*$C$4*$K$4*2)))</f>
        <v>26.9187850621517</v>
      </c>
      <c r="I428" s="126" t="n">
        <f aca="false">EXP(EXP(-$C$4*$K$4*3)*LN(F428)+(1-EXP(-$C$4*$K$4*3))*$G$4+$F$4^2/(4*$C$4)*(1-EXP(-2*$C$4*$K$4*3)))</f>
        <v>24.6568607220122</v>
      </c>
      <c r="J428" s="126" t="n">
        <f aca="false">EXP(EXP(-$C$4*$K$4*4)*LN(F428)+(1-EXP(-$C$4*$K$4*4))*$G$4+$F$4^2/(4*$C$4)*(1-EXP(-2*$C$4*$K$4*4)))</f>
        <v>22.9655090652677</v>
      </c>
      <c r="K428" s="126" t="n">
        <f aca="false">MAX(0,AVERAGE(G428:J428)-$I$4)</f>
        <v>4.12943584434961</v>
      </c>
      <c r="L428" s="22" t="n">
        <f aca="false">$D$7*AVERAGE(A428,K428)</f>
        <v>3.9280408817333</v>
      </c>
    </row>
    <row r="429" customFormat="false" ht="12.75" hidden="true" customHeight="false" outlineLevel="0" collapsed="false">
      <c r="B429" s="124" t="n">
        <f aca="false">B428+1</f>
        <v>413</v>
      </c>
      <c r="C429" s="21" t="n">
        <f aca="false">$C$7</f>
        <v>3.29212628660779</v>
      </c>
      <c r="D429" s="21" t="n">
        <f aca="true">NORMSINV(RAND())</f>
        <v>0.0732668697329544</v>
      </c>
      <c r="E429" s="21" t="n">
        <f aca="false">$C$4*($G$4-C429)*$J$4+$F$4*SQRT($J$4)*D429+C429</f>
        <v>3.19069364312456</v>
      </c>
      <c r="F429" s="125" t="n">
        <f aca="false">EXP(E429)</f>
        <v>24.3052807882247</v>
      </c>
      <c r="G429" s="126" t="n">
        <f aca="false">EXP(EXP(-$C$4*$K$4)*LN(F429)+(1-EXP(-$C$4*$K$4))*$G$4+$F$4^2/(4*$C$4)*(1-EXP(-2*$C$4*$K$4)))</f>
        <v>22.9122076336212</v>
      </c>
      <c r="H429" s="126" t="n">
        <f aca="false">EXP(EXP(-$C$4*$K$4*2)*LN(F429)+(1-EXP(-$C$4*$K$4*2))*$G$4+$F$4^2/(4*$C$4)*(1-EXP(-2*$C$4*$K$4*2)))</f>
        <v>21.7708802959932</v>
      </c>
      <c r="I429" s="126" t="n">
        <f aca="false">EXP(EXP(-$C$4*$K$4*3)*LN(F429)+(1-EXP(-$C$4*$K$4*3))*$G$4+$F$4^2/(4*$C$4)*(1-EXP(-2*$C$4*$K$4*3)))</f>
        <v>20.8514481326872</v>
      </c>
      <c r="J429" s="126" t="n">
        <f aca="false">EXP(EXP(-$C$4*$K$4*4)*LN(F429)+(1-EXP(-$C$4*$K$4*4))*$G$4+$F$4^2/(4*$C$4)*(1-EXP(-2*$C$4*$K$4*4)))</f>
        <v>20.117722423034</v>
      </c>
      <c r="K429" s="126" t="n">
        <f aca="false">MAX(0,AVERAGE(G429:J429)-$I$4)</f>
        <v>0</v>
      </c>
      <c r="L429" s="22" t="n">
        <f aca="false">$D$7*AVERAGE(A429,K429)</f>
        <v>0</v>
      </c>
    </row>
    <row r="430" customFormat="false" ht="12.75" hidden="true" customHeight="false" outlineLevel="0" collapsed="false">
      <c r="B430" s="124" t="n">
        <f aca="false">B429+1</f>
        <v>414</v>
      </c>
      <c r="C430" s="21" t="n">
        <f aca="false">$C$7</f>
        <v>3.29212628660779</v>
      </c>
      <c r="D430" s="21" t="n">
        <f aca="true">NORMSINV(RAND())</f>
        <v>-0.905344642708911</v>
      </c>
      <c r="E430" s="21" t="n">
        <f aca="false">$C$4*($G$4-C430)*$J$4+$F$4*SQRT($J$4)*D430+C430</f>
        <v>2.93604395925765</v>
      </c>
      <c r="F430" s="125" t="n">
        <f aca="false">EXP(E430)</f>
        <v>18.8411622775119</v>
      </c>
      <c r="G430" s="126" t="n">
        <f aca="false">EXP(EXP(-$C$4*$K$4)*LN(F430)+(1-EXP(-$C$4*$K$4))*$G$4+$F$4^2/(4*$C$4)*(1-EXP(-2*$C$4*$K$4)))</f>
        <v>18.7379795097944</v>
      </c>
      <c r="H430" s="126" t="n">
        <f aca="false">EXP(EXP(-$C$4*$K$4*2)*LN(F430)+(1-EXP(-$C$4*$K$4*2))*$G$4+$F$4^2/(4*$C$4)*(1-EXP(-2*$C$4*$K$4*2)))</f>
        <v>18.5734784939052</v>
      </c>
      <c r="I430" s="126" t="n">
        <f aca="false">EXP(EXP(-$C$4*$K$4*3)*LN(F430)+(1-EXP(-$C$4*$K$4*3))*$G$4+$F$4^2/(4*$C$4)*(1-EXP(-2*$C$4*$K$4*3)))</f>
        <v>18.3931022486445</v>
      </c>
      <c r="J430" s="126" t="n">
        <f aca="false">EXP(EXP(-$C$4*$K$4*4)*LN(F430)+(1-EXP(-$C$4*$K$4*4))*$G$4+$F$4^2/(4*$C$4)*(1-EXP(-2*$C$4*$K$4*4)))</f>
        <v>18.2200927555447</v>
      </c>
      <c r="K430" s="126" t="n">
        <f aca="false">MAX(0,AVERAGE(G430:J430)-$I$4)</f>
        <v>0</v>
      </c>
      <c r="L430" s="22" t="n">
        <f aca="false">$D$7*AVERAGE(A430,K430)</f>
        <v>0</v>
      </c>
    </row>
    <row r="431" customFormat="false" ht="12.75" hidden="true" customHeight="false" outlineLevel="0" collapsed="false">
      <c r="B431" s="124" t="n">
        <f aca="false">B430+1</f>
        <v>415</v>
      </c>
      <c r="C431" s="21" t="n">
        <f aca="false">$C$7</f>
        <v>3.29212628660779</v>
      </c>
      <c r="D431" s="21" t="n">
        <f aca="true">NORMSINV(RAND())</f>
        <v>2.56668094269847</v>
      </c>
      <c r="E431" s="21" t="n">
        <f aca="false">$C$4*($G$4-C431)*$J$4+$F$4*SQRT($J$4)*D431+C431</f>
        <v>3.83951812286692</v>
      </c>
      <c r="F431" s="125" t="n">
        <f aca="false">EXP(E431)</f>
        <v>46.5030602784206</v>
      </c>
      <c r="G431" s="126" t="n">
        <f aca="false">EXP(EXP(-$C$4*$K$4)*LN(F431)+(1-EXP(-$C$4*$K$4))*$G$4+$F$4^2/(4*$C$4)*(1-EXP(-2*$C$4*$K$4)))</f>
        <v>38.2482913173834</v>
      </c>
      <c r="H431" s="126" t="n">
        <f aca="false">EXP(EXP(-$C$4*$K$4*2)*LN(F431)+(1-EXP(-$C$4*$K$4*2))*$G$4+$F$4^2/(4*$C$4)*(1-EXP(-2*$C$4*$K$4*2)))</f>
        <v>32.6315580716115</v>
      </c>
      <c r="I431" s="126" t="n">
        <f aca="false">EXP(EXP(-$C$4*$K$4*3)*LN(F431)+(1-EXP(-$C$4*$K$4*3))*$G$4+$F$4^2/(4*$C$4)*(1-EXP(-2*$C$4*$K$4*3)))</f>
        <v>28.704468607706</v>
      </c>
      <c r="J431" s="126" t="n">
        <f aca="false">EXP(EXP(-$C$4*$K$4*4)*LN(F431)+(1-EXP(-$C$4*$K$4*4))*$G$4+$F$4^2/(4*$C$4)*(1-EXP(-2*$C$4*$K$4*4)))</f>
        <v>25.8946988591984</v>
      </c>
      <c r="K431" s="126" t="n">
        <f aca="false">MAX(0,AVERAGE(G431:J431)-$I$4)</f>
        <v>9.36975421397479</v>
      </c>
      <c r="L431" s="22" t="n">
        <f aca="false">$D$7*AVERAGE(A431,K431)</f>
        <v>8.91278590867238</v>
      </c>
    </row>
    <row r="432" customFormat="false" ht="12.75" hidden="true" customHeight="false" outlineLevel="0" collapsed="false">
      <c r="B432" s="124" t="n">
        <f aca="false">B431+1</f>
        <v>416</v>
      </c>
      <c r="C432" s="21" t="n">
        <f aca="false">$C$7</f>
        <v>3.29212628660779</v>
      </c>
      <c r="D432" s="21" t="n">
        <f aca="true">NORMSINV(RAND())</f>
        <v>0.953650421587687</v>
      </c>
      <c r="E432" s="21" t="n">
        <f aca="false">$C$4*($G$4-C432)*$J$4+$F$4*SQRT($J$4)*D432+C432</f>
        <v>3.41978290920323</v>
      </c>
      <c r="F432" s="125" t="n">
        <f aca="false">EXP(E432)</f>
        <v>30.5627794026783</v>
      </c>
      <c r="G432" s="126" t="n">
        <f aca="false">EXP(EXP(-$C$4*$K$4)*LN(F432)+(1-EXP(-$C$4*$K$4))*$G$4+$F$4^2/(4*$C$4)*(1-EXP(-2*$C$4*$K$4)))</f>
        <v>27.4564229521639</v>
      </c>
      <c r="H432" s="126" t="n">
        <f aca="false">EXP(EXP(-$C$4*$K$4*2)*LN(F432)+(1-EXP(-$C$4*$K$4*2))*$G$4+$F$4^2/(4*$C$4)*(1-EXP(-2*$C$4*$K$4*2)))</f>
        <v>25.1150820737322</v>
      </c>
      <c r="I432" s="126" t="n">
        <f aca="false">EXP(EXP(-$C$4*$K$4*3)*LN(F432)+(1-EXP(-$C$4*$K$4*3))*$G$4+$F$4^2/(4*$C$4)*(1-EXP(-2*$C$4*$K$4*3)))</f>
        <v>23.3425831428208</v>
      </c>
      <c r="J432" s="126" t="n">
        <f aca="false">EXP(EXP(-$C$4*$K$4*4)*LN(F432)+(1-EXP(-$C$4*$K$4*4))*$G$4+$F$4^2/(4*$C$4)*(1-EXP(-2*$C$4*$K$4*4)))</f>
        <v>21.9931830431192</v>
      </c>
      <c r="K432" s="126" t="n">
        <f aca="false">MAX(0,AVERAGE(G432:J432)-$I$4)</f>
        <v>2.47681780295903</v>
      </c>
      <c r="L432" s="22" t="n">
        <f aca="false">$D$7*AVERAGE(A432,K432)</f>
        <v>2.35602197330184</v>
      </c>
    </row>
    <row r="433" customFormat="false" ht="12.75" hidden="true" customHeight="false" outlineLevel="0" collapsed="false">
      <c r="B433" s="124" t="n">
        <f aca="false">B432+1</f>
        <v>417</v>
      </c>
      <c r="C433" s="21" t="n">
        <f aca="false">$C$7</f>
        <v>3.29212628660779</v>
      </c>
      <c r="D433" s="21" t="n">
        <f aca="true">NORMSINV(RAND())</f>
        <v>-0.886479256906518</v>
      </c>
      <c r="E433" s="21" t="n">
        <f aca="false">$C$4*($G$4-C433)*$J$4+$F$4*SQRT($J$4)*D433+C433</f>
        <v>2.9409530211985</v>
      </c>
      <c r="F433" s="125" t="n">
        <f aca="false">EXP(E433)</f>
        <v>18.9338821076609</v>
      </c>
      <c r="G433" s="126" t="n">
        <f aca="false">EXP(EXP(-$C$4*$K$4)*LN(F433)+(1-EXP(-$C$4*$K$4))*$G$4+$F$4^2/(4*$C$4)*(1-EXP(-2*$C$4*$K$4)))</f>
        <v>18.8107692121673</v>
      </c>
      <c r="H433" s="126" t="n">
        <f aca="false">EXP(EXP(-$C$4*$K$4*2)*LN(F433)+(1-EXP(-$C$4*$K$4*2))*$G$4+$F$4^2/(4*$C$4)*(1-EXP(-2*$C$4*$K$4*2)))</f>
        <v>18.6304384765007</v>
      </c>
      <c r="I433" s="126" t="n">
        <f aca="false">EXP(EXP(-$C$4*$K$4*3)*LN(F433)+(1-EXP(-$C$4*$K$4*3))*$G$4+$F$4^2/(4*$C$4)*(1-EXP(-2*$C$4*$K$4*3)))</f>
        <v>18.4376369194423</v>
      </c>
      <c r="J433" s="126" t="n">
        <f aca="false">EXP(EXP(-$C$4*$K$4*4)*LN(F433)+(1-EXP(-$C$4*$K$4*4))*$G$4+$F$4^2/(4*$C$4)*(1-EXP(-2*$C$4*$K$4*4)))</f>
        <v>18.2549256780318</v>
      </c>
      <c r="K433" s="126" t="n">
        <f aca="false">MAX(0,AVERAGE(G433:J433)-$I$4)</f>
        <v>0</v>
      </c>
      <c r="L433" s="22" t="n">
        <f aca="false">$D$7*AVERAGE(A433,K433)</f>
        <v>0</v>
      </c>
    </row>
    <row r="434" customFormat="false" ht="12.75" hidden="true" customHeight="false" outlineLevel="0" collapsed="false">
      <c r="B434" s="124" t="n">
        <f aca="false">B433+1</f>
        <v>418</v>
      </c>
      <c r="C434" s="21" t="n">
        <f aca="false">$C$7</f>
        <v>3.29212628660779</v>
      </c>
      <c r="D434" s="21" t="n">
        <f aca="true">NORMSINV(RAND())</f>
        <v>0.308365265386306</v>
      </c>
      <c r="E434" s="21" t="n">
        <f aca="false">$C$4*($G$4-C434)*$J$4+$F$4*SQRT($J$4)*D434+C434</f>
        <v>3.25186984161559</v>
      </c>
      <c r="F434" s="125" t="n">
        <f aca="false">EXP(E434)</f>
        <v>25.838608881646</v>
      </c>
      <c r="G434" s="126" t="n">
        <f aca="false">EXP(EXP(-$C$4*$K$4)*LN(F434)+(1-EXP(-$C$4*$K$4))*$G$4+$F$4^2/(4*$C$4)*(1-EXP(-2*$C$4*$K$4)))</f>
        <v>24.0464080563621</v>
      </c>
      <c r="H434" s="126" t="n">
        <f aca="false">EXP(EXP(-$C$4*$K$4*2)*LN(F434)+(1-EXP(-$C$4*$K$4*2))*$G$4+$F$4^2/(4*$C$4)*(1-EXP(-2*$C$4*$K$4*2)))</f>
        <v>22.6176862880688</v>
      </c>
      <c r="I434" s="126" t="n">
        <f aca="false">EXP(EXP(-$C$4*$K$4*3)*LN(F434)+(1-EXP(-$C$4*$K$4*3))*$G$4+$F$4^2/(4*$C$4)*(1-EXP(-2*$C$4*$K$4*3)))</f>
        <v>21.4894160609047</v>
      </c>
      <c r="J434" s="126" t="n">
        <f aca="false">EXP(EXP(-$C$4*$K$4*4)*LN(F434)+(1-EXP(-$C$4*$K$4*4))*$G$4+$F$4^2/(4*$C$4)*(1-EXP(-2*$C$4*$K$4*4)))</f>
        <v>20.60230303957</v>
      </c>
      <c r="K434" s="126" t="n">
        <f aca="false">MAX(0,AVERAGE(G434:J434)-$I$4)</f>
        <v>0.188953361226407</v>
      </c>
      <c r="L434" s="22" t="n">
        <f aca="false">$D$7*AVERAGE(A434,K434)</f>
        <v>0.17973799705687</v>
      </c>
    </row>
    <row r="435" customFormat="false" ht="12.75" hidden="true" customHeight="false" outlineLevel="0" collapsed="false">
      <c r="B435" s="124" t="n">
        <f aca="false">B434+1</f>
        <v>419</v>
      </c>
      <c r="C435" s="21" t="n">
        <f aca="false">$C$7</f>
        <v>3.29212628660779</v>
      </c>
      <c r="D435" s="21" t="n">
        <f aca="true">NORMSINV(RAND())</f>
        <v>1.05900784950427</v>
      </c>
      <c r="E435" s="21" t="n">
        <f aca="false">$C$4*($G$4-C435)*$J$4+$F$4*SQRT($J$4)*D435+C435</f>
        <v>3.4471985234392</v>
      </c>
      <c r="F435" s="125" t="n">
        <f aca="false">EXP(E435)</f>
        <v>31.4122681944943</v>
      </c>
      <c r="G435" s="126" t="n">
        <f aca="false">EXP(EXP(-$C$4*$K$4)*LN(F435)+(1-EXP(-$C$4*$K$4))*$G$4+$F$4^2/(4*$C$4)*(1-EXP(-2*$C$4*$K$4)))</f>
        <v>28.0574010776346</v>
      </c>
      <c r="H435" s="126" t="n">
        <f aca="false">EXP(EXP(-$C$4*$K$4*2)*LN(F435)+(1-EXP(-$C$4*$K$4*2))*$G$4+$F$4^2/(4*$C$4)*(1-EXP(-2*$C$4*$K$4*2)))</f>
        <v>25.5482579109852</v>
      </c>
      <c r="I435" s="126" t="n">
        <f aca="false">EXP(EXP(-$C$4*$K$4*3)*LN(F435)+(1-EXP(-$C$4*$K$4*3))*$G$4+$F$4^2/(4*$C$4)*(1-EXP(-2*$C$4*$K$4*3)))</f>
        <v>23.6599798599897</v>
      </c>
      <c r="J435" s="126" t="n">
        <f aca="false">EXP(EXP(-$C$4*$K$4*4)*LN(F435)+(1-EXP(-$C$4*$K$4*4))*$G$4+$F$4^2/(4*$C$4)*(1-EXP(-2*$C$4*$K$4*4)))</f>
        <v>22.2290300392292</v>
      </c>
      <c r="K435" s="126" t="n">
        <f aca="false">MAX(0,AVERAGE(G435:J435)-$I$4)</f>
        <v>2.87366722195966</v>
      </c>
      <c r="L435" s="22" t="n">
        <f aca="false">$D$7*AVERAGE(A435,K435)</f>
        <v>2.73351681775126</v>
      </c>
    </row>
    <row r="436" customFormat="false" ht="12.75" hidden="true" customHeight="false" outlineLevel="0" collapsed="false">
      <c r="B436" s="124" t="n">
        <f aca="false">B435+1</f>
        <v>420</v>
      </c>
      <c r="C436" s="21" t="n">
        <f aca="false">$C$7</f>
        <v>3.29212628660779</v>
      </c>
      <c r="D436" s="21" t="n">
        <f aca="true">NORMSINV(RAND())</f>
        <v>-0.337917606886993</v>
      </c>
      <c r="E436" s="21" t="n">
        <f aca="false">$C$4*($G$4-C436)*$J$4+$F$4*SQRT($J$4)*D436+C436</f>
        <v>3.08369715304549</v>
      </c>
      <c r="F436" s="125" t="n">
        <f aca="false">EXP(E436)</f>
        <v>21.8389954304705</v>
      </c>
      <c r="G436" s="126" t="n">
        <f aca="false">EXP(EXP(-$C$4*$K$4)*LN(F436)+(1-EXP(-$C$4*$K$4))*$G$4+$F$4^2/(4*$C$4)*(1-EXP(-2*$C$4*$K$4)))</f>
        <v>21.0555902073312</v>
      </c>
      <c r="H436" s="126" t="n">
        <f aca="false">EXP(EXP(-$C$4*$K$4*2)*LN(F436)+(1-EXP(-$C$4*$K$4*2))*$G$4+$F$4^2/(4*$C$4)*(1-EXP(-2*$C$4*$K$4*2)))</f>
        <v>20.3653285505468</v>
      </c>
      <c r="I436" s="126" t="n">
        <f aca="false">EXP(EXP(-$C$4*$K$4*3)*LN(F436)+(1-EXP(-$C$4*$K$4*3))*$G$4+$F$4^2/(4*$C$4)*(1-EXP(-2*$C$4*$K$4*3)))</f>
        <v>19.7808418005521</v>
      </c>
      <c r="J436" s="126" t="n">
        <f aca="false">EXP(EXP(-$C$4*$K$4*4)*LN(F436)+(1-EXP(-$C$4*$K$4*4))*$G$4+$F$4^2/(4*$C$4)*(1-EXP(-2*$C$4*$K$4*4)))</f>
        <v>19.2974349159973</v>
      </c>
      <c r="K436" s="126" t="n">
        <f aca="false">MAX(0,AVERAGE(G436:J436)-$I$4)</f>
        <v>0</v>
      </c>
      <c r="L436" s="22" t="n">
        <f aca="false">$D$7*AVERAGE(A436,K436)</f>
        <v>0</v>
      </c>
    </row>
    <row r="437" customFormat="false" ht="12.75" hidden="true" customHeight="false" outlineLevel="0" collapsed="false">
      <c r="B437" s="124" t="n">
        <f aca="false">B436+1</f>
        <v>421</v>
      </c>
      <c r="C437" s="21" t="n">
        <f aca="false">$C$7</f>
        <v>3.29212628660779</v>
      </c>
      <c r="D437" s="21" t="n">
        <f aca="true">NORMSINV(RAND())</f>
        <v>0.255584932500165</v>
      </c>
      <c r="E437" s="21" t="n">
        <f aca="false">$C$4*($G$4-C437)*$J$4+$F$4*SQRT($J$4)*D437+C437</f>
        <v>3.23813559169826</v>
      </c>
      <c r="F437" s="125" t="n">
        <f aca="false">EXP(E437)</f>
        <v>25.4861608148271</v>
      </c>
      <c r="G437" s="126" t="n">
        <f aca="false">EXP(EXP(-$C$4*$K$4)*LN(F437)+(1-EXP(-$C$4*$K$4))*$G$4+$F$4^2/(4*$C$4)*(1-EXP(-2*$C$4*$K$4)))</f>
        <v>23.7869851121405</v>
      </c>
      <c r="H437" s="126" t="n">
        <f aca="false">EXP(EXP(-$C$4*$K$4*2)*LN(F437)+(1-EXP(-$C$4*$K$4*2))*$G$4+$F$4^2/(4*$C$4)*(1-EXP(-2*$C$4*$K$4*2)))</f>
        <v>22.4247529846679</v>
      </c>
      <c r="I437" s="126" t="n">
        <f aca="false">EXP(EXP(-$C$4*$K$4*3)*LN(F437)+(1-EXP(-$C$4*$K$4*3))*$G$4+$F$4^2/(4*$C$4)*(1-EXP(-2*$C$4*$K$4*3)))</f>
        <v>21.3445119512657</v>
      </c>
      <c r="J437" s="126" t="n">
        <f aca="false">EXP(EXP(-$C$4*$K$4*4)*LN(F437)+(1-EXP(-$C$4*$K$4*4))*$G$4+$F$4^2/(4*$C$4)*(1-EXP(-2*$C$4*$K$4*4)))</f>
        <v>20.4925069424922</v>
      </c>
      <c r="K437" s="126" t="n">
        <f aca="false">MAX(0,AVERAGE(G437:J437)-$I$4)</f>
        <v>0.0121892476415759</v>
      </c>
      <c r="L437" s="22" t="n">
        <f aca="false">$D$7*AVERAGE(A437,K437)</f>
        <v>0.0115947710191929</v>
      </c>
    </row>
    <row r="438" customFormat="false" ht="12.75" hidden="true" customHeight="false" outlineLevel="0" collapsed="false">
      <c r="B438" s="124" t="n">
        <f aca="false">B437+1</f>
        <v>422</v>
      </c>
      <c r="C438" s="21" t="n">
        <f aca="false">$C$7</f>
        <v>3.29212628660779</v>
      </c>
      <c r="D438" s="21" t="n">
        <f aca="true">NORMSINV(RAND())</f>
        <v>2.464148591778</v>
      </c>
      <c r="E438" s="21" t="n">
        <f aca="false">$C$4*($G$4-C438)*$J$4+$F$4*SQRT($J$4)*D438+C438</f>
        <v>3.81283763687624</v>
      </c>
      <c r="F438" s="125" t="n">
        <f aca="false">EXP(E438)</f>
        <v>45.2787413684869</v>
      </c>
      <c r="G438" s="126" t="n">
        <f aca="false">EXP(EXP(-$C$4*$K$4)*LN(F438)+(1-EXP(-$C$4*$K$4))*$G$4+$F$4^2/(4*$C$4)*(1-EXP(-2*$C$4*$K$4)))</f>
        <v>37.4507656979438</v>
      </c>
      <c r="H438" s="126" t="n">
        <f aca="false">EXP(EXP(-$C$4*$K$4*2)*LN(F438)+(1-EXP(-$C$4*$K$4*2))*$G$4+$F$4^2/(4*$C$4)*(1-EXP(-2*$C$4*$K$4*2)))</f>
        <v>32.0929959706845</v>
      </c>
      <c r="I438" s="126" t="n">
        <f aca="false">EXP(EXP(-$C$4*$K$4*3)*LN(F438)+(1-EXP(-$C$4*$K$4*3))*$G$4+$F$4^2/(4*$C$4)*(1-EXP(-2*$C$4*$K$4*3)))</f>
        <v>28.3296580712271</v>
      </c>
      <c r="J438" s="126" t="n">
        <f aca="false">EXP(EXP(-$C$4*$K$4*4)*LN(F438)+(1-EXP(-$C$4*$K$4*4))*$G$4+$F$4^2/(4*$C$4)*(1-EXP(-2*$C$4*$K$4*4)))</f>
        <v>25.6272883596718</v>
      </c>
      <c r="K438" s="126" t="n">
        <f aca="false">MAX(0,AVERAGE(G438:J438)-$I$4)</f>
        <v>8.87517702488182</v>
      </c>
      <c r="L438" s="22" t="n">
        <f aca="false">$D$7*AVERAGE(A438,K438)</f>
        <v>8.44232953372029</v>
      </c>
    </row>
    <row r="439" customFormat="false" ht="12.75" hidden="true" customHeight="false" outlineLevel="0" collapsed="false">
      <c r="B439" s="124" t="n">
        <f aca="false">B438+1</f>
        <v>423</v>
      </c>
      <c r="C439" s="21" t="n">
        <f aca="false">$C$7</f>
        <v>3.29212628660779</v>
      </c>
      <c r="D439" s="21" t="n">
        <f aca="true">NORMSINV(RAND())</f>
        <v>-0.360748584820775</v>
      </c>
      <c r="E439" s="21" t="n">
        <f aca="false">$C$4*($G$4-C439)*$J$4+$F$4*SQRT($J$4)*D439+C439</f>
        <v>3.07775618337643</v>
      </c>
      <c r="F439" s="125" t="n">
        <f aca="false">EXP(E439)</f>
        <v>21.70963526391</v>
      </c>
      <c r="G439" s="126" t="n">
        <f aca="false">EXP(EXP(-$C$4*$K$4)*LN(F439)+(1-EXP(-$C$4*$K$4))*$G$4+$F$4^2/(4*$C$4)*(1-EXP(-2*$C$4*$K$4)))</f>
        <v>20.9570274630941</v>
      </c>
      <c r="H439" s="126" t="n">
        <f aca="false">EXP(EXP(-$C$4*$K$4*2)*LN(F439)+(1-EXP(-$C$4*$K$4*2))*$G$4+$F$4^2/(4*$C$4)*(1-EXP(-2*$C$4*$K$4*2)))</f>
        <v>20.2900003962555</v>
      </c>
      <c r="I439" s="126" t="n">
        <f aca="false">EXP(EXP(-$C$4*$K$4*3)*LN(F439)+(1-EXP(-$C$4*$K$4*3))*$G$4+$F$4^2/(4*$C$4)*(1-EXP(-2*$C$4*$K$4*3)))</f>
        <v>19.723034026896</v>
      </c>
      <c r="J439" s="126" t="n">
        <f aca="false">EXP(EXP(-$C$4*$K$4*4)*LN(F439)+(1-EXP(-$C$4*$K$4*4))*$G$4+$F$4^2/(4*$C$4)*(1-EXP(-2*$C$4*$K$4*4)))</f>
        <v>19.2528814903289</v>
      </c>
      <c r="K439" s="126" t="n">
        <f aca="false">MAX(0,AVERAGE(G439:J439)-$I$4)</f>
        <v>0</v>
      </c>
      <c r="L439" s="22" t="n">
        <f aca="false">$D$7*AVERAGE(A439,K439)</f>
        <v>0</v>
      </c>
    </row>
    <row r="440" customFormat="false" ht="12.75" hidden="true" customHeight="false" outlineLevel="0" collapsed="false">
      <c r="B440" s="124" t="n">
        <f aca="false">B439+1</f>
        <v>424</v>
      </c>
      <c r="C440" s="21" t="n">
        <f aca="false">$C$7</f>
        <v>3.29212628660779</v>
      </c>
      <c r="D440" s="21" t="n">
        <f aca="true">NORMSINV(RAND())</f>
        <v>-0.695074515265505</v>
      </c>
      <c r="E440" s="21" t="n">
        <f aca="false">$C$4*($G$4-C440)*$J$4+$F$4*SQRT($J$4)*D440+C440</f>
        <v>2.99075946260025</v>
      </c>
      <c r="F440" s="125" t="n">
        <f aca="false">EXP(E440)</f>
        <v>19.9007906600158</v>
      </c>
      <c r="G440" s="126" t="n">
        <f aca="false">EXP(EXP(-$C$4*$K$4)*LN(F440)+(1-EXP(-$C$4*$K$4))*$G$4+$F$4^2/(4*$C$4)*(1-EXP(-2*$C$4*$K$4)))</f>
        <v>19.5654587157964</v>
      </c>
      <c r="H440" s="126" t="n">
        <f aca="false">EXP(EXP(-$C$4*$K$4*2)*LN(F440)+(1-EXP(-$C$4*$K$4*2))*$G$4+$F$4^2/(4*$C$4)*(1-EXP(-2*$C$4*$K$4*2)))</f>
        <v>19.2183137040429</v>
      </c>
      <c r="I440" s="126" t="n">
        <f aca="false">EXP(EXP(-$C$4*$K$4*3)*LN(F440)+(1-EXP(-$C$4*$K$4*3))*$G$4+$F$4^2/(4*$C$4)*(1-EXP(-2*$C$4*$K$4*3)))</f>
        <v>18.8956196608057</v>
      </c>
      <c r="J440" s="126" t="n">
        <f aca="false">EXP(EXP(-$C$4*$K$4*4)*LN(F440)+(1-EXP(-$C$4*$K$4*4))*$G$4+$F$4^2/(4*$C$4)*(1-EXP(-2*$C$4*$K$4*4)))</f>
        <v>18.6121214343301</v>
      </c>
      <c r="K440" s="126" t="n">
        <f aca="false">MAX(0,AVERAGE(G440:J440)-$I$4)</f>
        <v>0</v>
      </c>
      <c r="L440" s="22" t="n">
        <f aca="false">$D$7*AVERAGE(A440,K440)</f>
        <v>0</v>
      </c>
    </row>
    <row r="441" customFormat="false" ht="12.75" hidden="true" customHeight="false" outlineLevel="0" collapsed="false">
      <c r="B441" s="124" t="n">
        <f aca="false">B440+1</f>
        <v>425</v>
      </c>
      <c r="C441" s="21" t="n">
        <f aca="false">$C$7</f>
        <v>3.29212628660779</v>
      </c>
      <c r="D441" s="21" t="n">
        <f aca="true">NORMSINV(RAND())</f>
        <v>1.20638425874361</v>
      </c>
      <c r="E441" s="21" t="n">
        <f aca="false">$C$4*($G$4-C441)*$J$4+$F$4*SQRT($J$4)*D441+C441</f>
        <v>3.4855481193157</v>
      </c>
      <c r="F441" s="125" t="n">
        <f aca="false">EXP(E441)</f>
        <v>32.6403129936348</v>
      </c>
      <c r="G441" s="126" t="n">
        <f aca="false">EXP(EXP(-$C$4*$K$4)*LN(F441)+(1-EXP(-$C$4*$K$4))*$G$4+$F$4^2/(4*$C$4)*(1-EXP(-2*$C$4*$K$4)))</f>
        <v>28.920197309876</v>
      </c>
      <c r="H441" s="126" t="n">
        <f aca="false">EXP(EXP(-$C$4*$K$4*2)*LN(F441)+(1-EXP(-$C$4*$K$4*2))*$G$4+$F$4^2/(4*$C$4)*(1-EXP(-2*$C$4*$K$4*2)))</f>
        <v>26.1667579840108</v>
      </c>
      <c r="I441" s="126" t="n">
        <f aca="false">EXP(EXP(-$C$4*$K$4*3)*LN(F441)+(1-EXP(-$C$4*$K$4*3))*$G$4+$F$4^2/(4*$C$4)*(1-EXP(-2*$C$4*$K$4*3)))</f>
        <v>24.1112156053632</v>
      </c>
      <c r="J441" s="126" t="n">
        <f aca="false">EXP(EXP(-$C$4*$K$4*4)*LN(F441)+(1-EXP(-$C$4*$K$4*4))*$G$4+$F$4^2/(4*$C$4)*(1-EXP(-2*$C$4*$K$4*4)))</f>
        <v>22.5631876161408</v>
      </c>
      <c r="K441" s="126" t="n">
        <f aca="false">MAX(0,AVERAGE(G441:J441)-$I$4)</f>
        <v>3.4403396288477</v>
      </c>
      <c r="L441" s="22" t="n">
        <f aca="false">$D$7*AVERAGE(A441,K441)</f>
        <v>3.27255228523579</v>
      </c>
    </row>
    <row r="442" customFormat="false" ht="12.75" hidden="true" customHeight="false" outlineLevel="0" collapsed="false">
      <c r="B442" s="124" t="n">
        <f aca="false">B441+1</f>
        <v>426</v>
      </c>
      <c r="C442" s="21" t="n">
        <f aca="false">$C$7</f>
        <v>3.29212628660779</v>
      </c>
      <c r="D442" s="21" t="n">
        <f aca="true">NORMSINV(RAND())</f>
        <v>-0.0342645741717052</v>
      </c>
      <c r="E442" s="21" t="n">
        <f aca="false">$C$4*($G$4-C442)*$J$4+$F$4*SQRT($J$4)*D442+C442</f>
        <v>3.16271231667588</v>
      </c>
      <c r="F442" s="125" t="n">
        <f aca="false">EXP(E442)</f>
        <v>23.6346136283573</v>
      </c>
      <c r="G442" s="126" t="n">
        <f aca="false">EXP(EXP(-$C$4*$K$4)*LN(F442)+(1-EXP(-$C$4*$K$4))*$G$4+$F$4^2/(4*$C$4)*(1-EXP(-2*$C$4*$K$4)))</f>
        <v>22.4114220556612</v>
      </c>
      <c r="H442" s="126" t="n">
        <f aca="false">EXP(EXP(-$C$4*$K$4*2)*LN(F442)+(1-EXP(-$C$4*$K$4*2))*$G$4+$F$4^2/(4*$C$4)*(1-EXP(-2*$C$4*$K$4*2)))</f>
        <v>21.3942000577873</v>
      </c>
      <c r="I442" s="126" t="n">
        <f aca="false">EXP(EXP(-$C$4*$K$4*3)*LN(F442)+(1-EXP(-$C$4*$K$4*3))*$G$4+$F$4^2/(4*$C$4)*(1-EXP(-2*$C$4*$K$4*3)))</f>
        <v>20.5659953890969</v>
      </c>
      <c r="J442" s="126" t="n">
        <f aca="false">EXP(EXP(-$C$4*$K$4*4)*LN(F442)+(1-EXP(-$C$4*$K$4*4))*$G$4+$F$4^2/(4*$C$4)*(1-EXP(-2*$C$4*$K$4*4)))</f>
        <v>19.8998956501688</v>
      </c>
      <c r="K442" s="126" t="n">
        <f aca="false">MAX(0,AVERAGE(G442:J442)-$I$4)</f>
        <v>0</v>
      </c>
      <c r="L442" s="22" t="n">
        <f aca="false">$D$7*AVERAGE(A442,K442)</f>
        <v>0</v>
      </c>
    </row>
    <row r="443" customFormat="false" ht="12.75" hidden="true" customHeight="false" outlineLevel="0" collapsed="false">
      <c r="B443" s="124" t="n">
        <f aca="false">B442+1</f>
        <v>427</v>
      </c>
      <c r="C443" s="21" t="n">
        <f aca="false">$C$7</f>
        <v>3.29212628660779</v>
      </c>
      <c r="D443" s="21" t="n">
        <f aca="true">NORMSINV(RAND())</f>
        <v>1.0216510176692</v>
      </c>
      <c r="E443" s="21" t="n">
        <f aca="false">$C$4*($G$4-C443)*$J$4+$F$4*SQRT($J$4)*D443+C443</f>
        <v>3.43747770440517</v>
      </c>
      <c r="F443" s="125" t="n">
        <f aca="false">EXP(E443)</f>
        <v>31.1083945630746</v>
      </c>
      <c r="G443" s="126" t="n">
        <f aca="false">EXP(EXP(-$C$4*$K$4)*LN(F443)+(1-EXP(-$C$4*$K$4))*$G$4+$F$4^2/(4*$C$4)*(1-EXP(-2*$C$4*$K$4)))</f>
        <v>27.8428203272359</v>
      </c>
      <c r="H443" s="126" t="n">
        <f aca="false">EXP(EXP(-$C$4*$K$4*2)*LN(F443)+(1-EXP(-$C$4*$K$4*2))*$G$4+$F$4^2/(4*$C$4)*(1-EXP(-2*$C$4*$K$4*2)))</f>
        <v>25.3938174211867</v>
      </c>
      <c r="I443" s="126" t="n">
        <f aca="false">EXP(EXP(-$C$4*$K$4*3)*LN(F443)+(1-EXP(-$C$4*$K$4*3))*$G$4+$F$4^2/(4*$C$4)*(1-EXP(-2*$C$4*$K$4*3)))</f>
        <v>23.5469489337946</v>
      </c>
      <c r="J443" s="126" t="n">
        <f aca="false">EXP(EXP(-$C$4*$K$4*4)*LN(F443)+(1-EXP(-$C$4*$K$4*4))*$G$4+$F$4^2/(4*$C$4)*(1-EXP(-2*$C$4*$K$4*4)))</f>
        <v>22.1451172080673</v>
      </c>
      <c r="K443" s="126" t="n">
        <f aca="false">MAX(0,AVERAGE(G443:J443)-$I$4)</f>
        <v>2.73217597257113</v>
      </c>
      <c r="L443" s="22" t="n">
        <f aca="false">$D$7*AVERAGE(A443,K443)</f>
        <v>2.59892617802351</v>
      </c>
    </row>
    <row r="444" customFormat="false" ht="12.75" hidden="true" customHeight="false" outlineLevel="0" collapsed="false">
      <c r="B444" s="124" t="n">
        <f aca="false">B443+1</f>
        <v>428</v>
      </c>
      <c r="C444" s="21" t="n">
        <f aca="false">$C$7</f>
        <v>3.29212628660779</v>
      </c>
      <c r="D444" s="21" t="n">
        <f aca="true">NORMSINV(RAND())</f>
        <v>-0.953389297191458</v>
      </c>
      <c r="E444" s="21" t="n">
        <f aca="false">$C$4*($G$4-C444)*$J$4+$F$4*SQRT($J$4)*D444+C444</f>
        <v>2.9235420052954</v>
      </c>
      <c r="F444" s="125" t="n">
        <f aca="false">EXP(E444)</f>
        <v>18.6070772432115</v>
      </c>
      <c r="G444" s="126" t="n">
        <f aca="false">EXP(EXP(-$C$4*$K$4)*LN(F444)+(1-EXP(-$C$4*$K$4))*$G$4+$F$4^2/(4*$C$4)*(1-EXP(-2*$C$4*$K$4)))</f>
        <v>18.5538748195664</v>
      </c>
      <c r="H444" s="126" t="n">
        <f aca="false">EXP(EXP(-$C$4*$K$4*2)*LN(F444)+(1-EXP(-$C$4*$K$4*2))*$G$4+$F$4^2/(4*$C$4)*(1-EXP(-2*$C$4*$K$4*2)))</f>
        <v>18.4292032213461</v>
      </c>
      <c r="I444" s="126" t="n">
        <f aca="false">EXP(EXP(-$C$4*$K$4*3)*LN(F444)+(1-EXP(-$C$4*$K$4*3))*$G$4+$F$4^2/(4*$C$4)*(1-EXP(-2*$C$4*$K$4*3)))</f>
        <v>18.2801705909203</v>
      </c>
      <c r="J444" s="126" t="n">
        <f aca="false">EXP(EXP(-$C$4*$K$4*4)*LN(F444)+(1-EXP(-$C$4*$K$4*4))*$G$4+$F$4^2/(4*$C$4)*(1-EXP(-2*$C$4*$K$4*4)))</f>
        <v>18.1316833059605</v>
      </c>
      <c r="K444" s="126" t="n">
        <f aca="false">MAX(0,AVERAGE(G444:J444)-$I$4)</f>
        <v>0</v>
      </c>
      <c r="L444" s="22" t="n">
        <f aca="false">$D$7*AVERAGE(A444,K444)</f>
        <v>0</v>
      </c>
    </row>
    <row r="445" customFormat="false" ht="12.75" hidden="true" customHeight="false" outlineLevel="0" collapsed="false">
      <c r="B445" s="124" t="n">
        <f aca="false">B444+1</f>
        <v>429</v>
      </c>
      <c r="C445" s="21" t="n">
        <f aca="false">$C$7</f>
        <v>3.29212628660779</v>
      </c>
      <c r="D445" s="21" t="n">
        <f aca="true">NORMSINV(RAND())</f>
        <v>1.09527334356443</v>
      </c>
      <c r="E445" s="21" t="n">
        <f aca="false">$C$4*($G$4-C445)*$J$4+$F$4*SQRT($J$4)*D445+C445</f>
        <v>3.45663535969167</v>
      </c>
      <c r="F445" s="125" t="n">
        <f aca="false">EXP(E445)</f>
        <v>31.7101037280639</v>
      </c>
      <c r="G445" s="126" t="n">
        <f aca="false">EXP(EXP(-$C$4*$K$4)*LN(F445)+(1-EXP(-$C$4*$K$4))*$G$4+$F$4^2/(4*$C$4)*(1-EXP(-2*$C$4*$K$4)))</f>
        <v>28.2672949558948</v>
      </c>
      <c r="H445" s="126" t="n">
        <f aca="false">EXP(EXP(-$C$4*$K$4*2)*LN(F445)+(1-EXP(-$C$4*$K$4*2))*$G$4+$F$4^2/(4*$C$4)*(1-EXP(-2*$C$4*$K$4*2)))</f>
        <v>25.6990850619555</v>
      </c>
      <c r="I445" s="126" t="n">
        <f aca="false">EXP(EXP(-$C$4*$K$4*3)*LN(F445)+(1-EXP(-$C$4*$K$4*3))*$G$4+$F$4^2/(4*$C$4)*(1-EXP(-2*$C$4*$K$4*3)))</f>
        <v>23.7702277213621</v>
      </c>
      <c r="J445" s="126" t="n">
        <f aca="false">EXP(EXP(-$C$4*$K$4*4)*LN(F445)+(1-EXP(-$C$4*$K$4*4))*$G$4+$F$4^2/(4*$C$4)*(1-EXP(-2*$C$4*$K$4*4)))</f>
        <v>22.3107956071221</v>
      </c>
      <c r="K445" s="126" t="n">
        <f aca="false">MAX(0,AVERAGE(G445:J445)-$I$4)</f>
        <v>3.01185083658364</v>
      </c>
      <c r="L445" s="22" t="n">
        <f aca="false">$D$7*AVERAGE(A445,K445)</f>
        <v>2.86496113796545</v>
      </c>
    </row>
    <row r="446" customFormat="false" ht="12.75" hidden="true" customHeight="false" outlineLevel="0" collapsed="false">
      <c r="B446" s="124" t="n">
        <f aca="false">B445+1</f>
        <v>430</v>
      </c>
      <c r="C446" s="21" t="n">
        <f aca="false">$C$7</f>
        <v>3.29212628660779</v>
      </c>
      <c r="D446" s="21" t="n">
        <f aca="true">NORMSINV(RAND())</f>
        <v>-0.229505319265637</v>
      </c>
      <c r="E446" s="21" t="n">
        <f aca="false">$C$4*($G$4-C446)*$J$4+$F$4*SQRT($J$4)*D446+C446</f>
        <v>3.11190768850218</v>
      </c>
      <c r="F446" s="125" t="n">
        <f aca="false">EXP(E446)</f>
        <v>22.4638575934903</v>
      </c>
      <c r="G446" s="126" t="n">
        <f aca="false">EXP(EXP(-$C$4*$K$4)*LN(F446)+(1-EXP(-$C$4*$K$4))*$G$4+$F$4^2/(4*$C$4)*(1-EXP(-2*$C$4*$K$4)))</f>
        <v>21.5299766882845</v>
      </c>
      <c r="H446" s="126" t="n">
        <f aca="false">EXP(EXP(-$C$4*$K$4*2)*LN(F446)+(1-EXP(-$C$4*$K$4*2))*$G$4+$F$4^2/(4*$C$4)*(1-EXP(-2*$C$4*$K$4*2)))</f>
        <v>20.7268569113627</v>
      </c>
      <c r="I446" s="126" t="n">
        <f aca="false">EXP(EXP(-$C$4*$K$4*3)*LN(F446)+(1-EXP(-$C$4*$K$4*3))*$G$4+$F$4^2/(4*$C$4)*(1-EXP(-2*$C$4*$K$4*3)))</f>
        <v>20.0576614178945</v>
      </c>
      <c r="J446" s="126" t="n">
        <f aca="false">EXP(EXP(-$C$4*$K$4*4)*LN(F446)+(1-EXP(-$C$4*$K$4*4))*$G$4+$F$4^2/(4*$C$4)*(1-EXP(-2*$C$4*$K$4*4)))</f>
        <v>19.5104068988615</v>
      </c>
      <c r="K446" s="126" t="n">
        <f aca="false">MAX(0,AVERAGE(G446:J446)-$I$4)</f>
        <v>0</v>
      </c>
      <c r="L446" s="22" t="n">
        <f aca="false">$D$7*AVERAGE(A446,K446)</f>
        <v>0</v>
      </c>
    </row>
    <row r="447" customFormat="false" ht="12.75" hidden="true" customHeight="false" outlineLevel="0" collapsed="false">
      <c r="B447" s="124" t="n">
        <f aca="false">B446+1</f>
        <v>431</v>
      </c>
      <c r="C447" s="21" t="n">
        <f aca="false">$C$7</f>
        <v>3.29212628660779</v>
      </c>
      <c r="D447" s="21" t="n">
        <f aca="true">NORMSINV(RAND())</f>
        <v>0.175471629103167</v>
      </c>
      <c r="E447" s="21" t="n">
        <f aca="false">$C$4*($G$4-C447)*$J$4+$F$4*SQRT($J$4)*D447+C447</f>
        <v>3.2172888847832</v>
      </c>
      <c r="F447" s="125" t="n">
        <f aca="false">EXP(E447)</f>
        <v>24.9603579609649</v>
      </c>
      <c r="G447" s="126" t="n">
        <f aca="false">EXP(EXP(-$C$4*$K$4)*LN(F447)+(1-EXP(-$C$4*$K$4))*$G$4+$F$4^2/(4*$C$4)*(1-EXP(-2*$C$4*$K$4)))</f>
        <v>23.3985548249595</v>
      </c>
      <c r="H447" s="126" t="n">
        <f aca="false">EXP(EXP(-$C$4*$K$4*2)*LN(F447)+(1-EXP(-$C$4*$K$4*2))*$G$4+$F$4^2/(4*$C$4)*(1-EXP(-2*$C$4*$K$4*2)))</f>
        <v>22.1350469229869</v>
      </c>
      <c r="I447" s="126" t="n">
        <f aca="false">EXP(EXP(-$C$4*$K$4*3)*LN(F447)+(1-EXP(-$C$4*$K$4*3))*$G$4+$F$4^2/(4*$C$4)*(1-EXP(-2*$C$4*$K$4*3)))</f>
        <v>21.1264323361698</v>
      </c>
      <c r="J447" s="126" t="n">
        <f aca="false">EXP(EXP(-$C$4*$K$4*4)*LN(F447)+(1-EXP(-$C$4*$K$4*4))*$G$4+$F$4^2/(4*$C$4)*(1-EXP(-2*$C$4*$K$4*4)))</f>
        <v>20.326968633634</v>
      </c>
      <c r="K447" s="126" t="n">
        <f aca="false">MAX(0,AVERAGE(G447:J447)-$I$4)</f>
        <v>0</v>
      </c>
      <c r="L447" s="22" t="n">
        <f aca="false">$D$7*AVERAGE(A447,K447)</f>
        <v>0</v>
      </c>
    </row>
    <row r="448" customFormat="false" ht="12.75" hidden="true" customHeight="false" outlineLevel="0" collapsed="false">
      <c r="B448" s="124" t="n">
        <f aca="false">B447+1</f>
        <v>432</v>
      </c>
      <c r="C448" s="21" t="n">
        <f aca="false">$C$7</f>
        <v>3.29212628660779</v>
      </c>
      <c r="D448" s="21" t="n">
        <f aca="true">NORMSINV(RAND())</f>
        <v>0.334615185453295</v>
      </c>
      <c r="E448" s="21" t="n">
        <f aca="false">$C$4*($G$4-C448)*$J$4+$F$4*SQRT($J$4)*D448+C448</f>
        <v>3.25870047232206</v>
      </c>
      <c r="F448" s="125" t="n">
        <f aca="false">EXP(E448)</f>
        <v>26.0157070343459</v>
      </c>
      <c r="G448" s="126" t="n">
        <f aca="false">EXP(EXP(-$C$4*$K$4)*LN(F448)+(1-EXP(-$C$4*$K$4))*$G$4+$F$4^2/(4*$C$4)*(1-EXP(-2*$C$4*$K$4)))</f>
        <v>24.1764817556974</v>
      </c>
      <c r="H448" s="126" t="n">
        <f aca="false">EXP(EXP(-$C$4*$K$4*2)*LN(F448)+(1-EXP(-$C$4*$K$4*2))*$G$4+$F$4^2/(4*$C$4)*(1-EXP(-2*$C$4*$K$4*2)))</f>
        <v>22.7142574594273</v>
      </c>
      <c r="I448" s="126" t="n">
        <f aca="false">EXP(EXP(-$C$4*$K$4*3)*LN(F448)+(1-EXP(-$C$4*$K$4*3))*$G$4+$F$4^2/(4*$C$4)*(1-EXP(-2*$C$4*$K$4*3)))</f>
        <v>21.5618489527825</v>
      </c>
      <c r="J448" s="126" t="n">
        <f aca="false">EXP(EXP(-$C$4*$K$4*4)*LN(F448)+(1-EXP(-$C$4*$K$4*4))*$G$4+$F$4^2/(4*$C$4)*(1-EXP(-2*$C$4*$K$4*4)))</f>
        <v>20.6571281860553</v>
      </c>
      <c r="K448" s="126" t="n">
        <f aca="false">MAX(0,AVERAGE(G448:J448)-$I$4)</f>
        <v>0.277429088490599</v>
      </c>
      <c r="L448" s="22" t="n">
        <f aca="false">$D$7*AVERAGE(A448,K448)</f>
        <v>0.263898712184671</v>
      </c>
    </row>
    <row r="449" customFormat="false" ht="12.75" hidden="true" customHeight="false" outlineLevel="0" collapsed="false">
      <c r="B449" s="124" t="n">
        <f aca="false">B448+1</f>
        <v>433</v>
      </c>
      <c r="C449" s="21" t="n">
        <f aca="false">$C$7</f>
        <v>3.29212628660779</v>
      </c>
      <c r="D449" s="21" t="n">
        <f aca="true">NORMSINV(RAND())</f>
        <v>0.286410896064887</v>
      </c>
      <c r="E449" s="21" t="n">
        <f aca="false">$C$4*($G$4-C449)*$J$4+$F$4*SQRT($J$4)*D449+C449</f>
        <v>3.24615697891561</v>
      </c>
      <c r="F449" s="125" t="n">
        <f aca="false">EXP(E449)</f>
        <v>25.6914172997175</v>
      </c>
      <c r="G449" s="126" t="n">
        <f aca="false">EXP(EXP(-$C$4*$K$4)*LN(F449)+(1-EXP(-$C$4*$K$4))*$G$4+$F$4^2/(4*$C$4)*(1-EXP(-2*$C$4*$K$4)))</f>
        <v>23.9381572546774</v>
      </c>
      <c r="H449" s="126" t="n">
        <f aca="false">EXP(EXP(-$C$4*$K$4*2)*LN(F449)+(1-EXP(-$C$4*$K$4*2))*$G$4+$F$4^2/(4*$C$4)*(1-EXP(-2*$C$4*$K$4*2)))</f>
        <v>22.5372334423059</v>
      </c>
      <c r="I449" s="126" t="n">
        <f aca="false">EXP(EXP(-$C$4*$K$4*3)*LN(F449)+(1-EXP(-$C$4*$K$4*3))*$G$4+$F$4^2/(4*$C$4)*(1-EXP(-2*$C$4*$K$4*3)))</f>
        <v>21.4290230155703</v>
      </c>
      <c r="J449" s="126" t="n">
        <f aca="false">EXP(EXP(-$C$4*$K$4*4)*LN(F449)+(1-EXP(-$C$4*$K$4*4))*$G$4+$F$4^2/(4*$C$4)*(1-EXP(-2*$C$4*$K$4*4)))</f>
        <v>20.5565612655519</v>
      </c>
      <c r="K449" s="126" t="n">
        <f aca="false">MAX(0,AVERAGE(G449:J449)-$I$4)</f>
        <v>0.115243744526374</v>
      </c>
      <c r="L449" s="22" t="n">
        <f aca="false">$D$7*AVERAGE(A449,K449)</f>
        <v>0.10962324078313</v>
      </c>
    </row>
    <row r="450" customFormat="false" ht="12.75" hidden="true" customHeight="false" outlineLevel="0" collapsed="false">
      <c r="B450" s="124" t="n">
        <f aca="false">B449+1</f>
        <v>434</v>
      </c>
      <c r="C450" s="21" t="n">
        <f aca="false">$C$7</f>
        <v>3.29212628660779</v>
      </c>
      <c r="D450" s="21" t="n">
        <f aca="true">NORMSINV(RAND())</f>
        <v>-0.412956881729356</v>
      </c>
      <c r="E450" s="21" t="n">
        <f aca="false">$C$4*($G$4-C450)*$J$4+$F$4*SQRT($J$4)*D450+C450</f>
        <v>3.06417078597003</v>
      </c>
      <c r="F450" s="125" t="n">
        <f aca="false">EXP(E450)</f>
        <v>21.4166955976648</v>
      </c>
      <c r="G450" s="126" t="n">
        <f aca="false">EXP(EXP(-$C$4*$K$4)*LN(F450)+(1-EXP(-$C$4*$K$4))*$G$4+$F$4^2/(4*$C$4)*(1-EXP(-2*$C$4*$K$4)))</f>
        <v>20.7333713684679</v>
      </c>
      <c r="H450" s="126" t="n">
        <f aca="false">EXP(EXP(-$C$4*$K$4*2)*LN(F450)+(1-EXP(-$C$4*$K$4*2))*$G$4+$F$4^2/(4*$C$4)*(1-EXP(-2*$C$4*$K$4*2)))</f>
        <v>20.1187905985863</v>
      </c>
      <c r="I450" s="126" t="n">
        <f aca="false">EXP(EXP(-$C$4*$K$4*3)*LN(F450)+(1-EXP(-$C$4*$K$4*3))*$G$4+$F$4^2/(4*$C$4)*(1-EXP(-2*$C$4*$K$4*3)))</f>
        <v>19.5914772820968</v>
      </c>
      <c r="J450" s="126" t="n">
        <f aca="false">EXP(EXP(-$C$4*$K$4*4)*LN(F450)+(1-EXP(-$C$4*$K$4*4))*$G$4+$F$4^2/(4*$C$4)*(1-EXP(-2*$C$4*$K$4*4)))</f>
        <v>19.1513859791688</v>
      </c>
      <c r="K450" s="126" t="n">
        <f aca="false">MAX(0,AVERAGE(G450:J450)-$I$4)</f>
        <v>0</v>
      </c>
      <c r="L450" s="22" t="n">
        <f aca="false">$D$7*AVERAGE(A450,K450)</f>
        <v>0</v>
      </c>
    </row>
    <row r="451" customFormat="false" ht="12.75" hidden="true" customHeight="false" outlineLevel="0" collapsed="false">
      <c r="B451" s="124" t="n">
        <f aca="false">B450+1</f>
        <v>435</v>
      </c>
      <c r="C451" s="21" t="n">
        <f aca="false">$C$7</f>
        <v>3.29212628660779</v>
      </c>
      <c r="D451" s="21" t="n">
        <f aca="true">NORMSINV(RAND())</f>
        <v>0.232776217000218</v>
      </c>
      <c r="E451" s="21" t="n">
        <f aca="false">$C$4*($G$4-C451)*$J$4+$F$4*SQRT($J$4)*D451+C451</f>
        <v>3.232200415055</v>
      </c>
      <c r="F451" s="125" t="n">
        <f aca="false">EXP(E451)</f>
        <v>25.3353439535156</v>
      </c>
      <c r="G451" s="126" t="n">
        <f aca="false">EXP(EXP(-$C$4*$K$4)*LN(F451)+(1-EXP(-$C$4*$K$4))*$G$4+$F$4^2/(4*$C$4)*(1-EXP(-2*$C$4*$K$4)))</f>
        <v>23.675744831824</v>
      </c>
      <c r="H451" s="126" t="n">
        <f aca="false">EXP(EXP(-$C$4*$K$4*2)*LN(F451)+(1-EXP(-$C$4*$K$4*2))*$G$4+$F$4^2/(4*$C$4)*(1-EXP(-2*$C$4*$K$4*2)))</f>
        <v>22.3418880730727</v>
      </c>
      <c r="I451" s="126" t="n">
        <f aca="false">EXP(EXP(-$C$4*$K$4*3)*LN(F451)+(1-EXP(-$C$4*$K$4*3))*$G$4+$F$4^2/(4*$C$4)*(1-EXP(-2*$C$4*$K$4*3)))</f>
        <v>21.2821952241073</v>
      </c>
      <c r="J451" s="126" t="n">
        <f aca="false">EXP(EXP(-$C$4*$K$4*4)*LN(F451)+(1-EXP(-$C$4*$K$4*4))*$G$4+$F$4^2/(4*$C$4)*(1-EXP(-2*$C$4*$K$4*4)))</f>
        <v>20.4452404461412</v>
      </c>
      <c r="K451" s="126" t="n">
        <f aca="false">MAX(0,AVERAGE(G451:J451)-$I$4)</f>
        <v>0</v>
      </c>
      <c r="L451" s="22" t="n">
        <f aca="false">$D$7*AVERAGE(A451,K451)</f>
        <v>0</v>
      </c>
    </row>
    <row r="452" customFormat="false" ht="12.75" hidden="true" customHeight="false" outlineLevel="0" collapsed="false">
      <c r="B452" s="124" t="n">
        <f aca="false">B451+1</f>
        <v>436</v>
      </c>
      <c r="C452" s="21" t="n">
        <f aca="false">$C$7</f>
        <v>3.29212628660779</v>
      </c>
      <c r="D452" s="21" t="n">
        <f aca="true">NORMSINV(RAND())</f>
        <v>0.390001973868929</v>
      </c>
      <c r="E452" s="21" t="n">
        <f aca="false">$C$4*($G$4-C452)*$J$4+$F$4*SQRT($J$4)*D452+C452</f>
        <v>3.27311296183513</v>
      </c>
      <c r="F452" s="125" t="n">
        <f aca="false">EXP(E452)</f>
        <v>26.3933731562914</v>
      </c>
      <c r="G452" s="126" t="n">
        <f aca="false">EXP(EXP(-$C$4*$K$4)*LN(F452)+(1-EXP(-$C$4*$K$4))*$G$4+$F$4^2/(4*$C$4)*(1-EXP(-2*$C$4*$K$4)))</f>
        <v>24.4532477163719</v>
      </c>
      <c r="H452" s="126" t="n">
        <f aca="false">EXP(EXP(-$C$4*$K$4*2)*LN(F452)+(1-EXP(-$C$4*$K$4*2))*$G$4+$F$4^2/(4*$C$4)*(1-EXP(-2*$C$4*$K$4*2)))</f>
        <v>22.9193756300399</v>
      </c>
      <c r="I452" s="126" t="n">
        <f aca="false">EXP(EXP(-$C$4*$K$4*3)*LN(F452)+(1-EXP(-$C$4*$K$4*3))*$G$4+$F$4^2/(4*$C$4)*(1-EXP(-2*$C$4*$K$4*3)))</f>
        <v>21.7154828928912</v>
      </c>
      <c r="J452" s="126" t="n">
        <f aca="false">EXP(EXP(-$C$4*$K$4*4)*LN(F452)+(1-EXP(-$C$4*$K$4*4))*$G$4+$F$4^2/(4*$C$4)*(1-EXP(-2*$C$4*$K$4*4)))</f>
        <v>20.7732872672247</v>
      </c>
      <c r="K452" s="126" t="n">
        <f aca="false">MAX(0,AVERAGE(G452:J452)-$I$4)</f>
        <v>0.465348376631916</v>
      </c>
      <c r="L452" s="22" t="n">
        <f aca="false">$D$7*AVERAGE(A452,K452)</f>
        <v>0.442653068495919</v>
      </c>
    </row>
    <row r="453" customFormat="false" ht="12.75" hidden="true" customHeight="false" outlineLevel="0" collapsed="false">
      <c r="B453" s="124" t="n">
        <f aca="false">B452+1</f>
        <v>437</v>
      </c>
      <c r="C453" s="21" t="n">
        <f aca="false">$C$7</f>
        <v>3.29212628660779</v>
      </c>
      <c r="D453" s="21" t="n">
        <f aca="true">NORMSINV(RAND())</f>
        <v>0.19453070326744</v>
      </c>
      <c r="E453" s="21" t="n">
        <f aca="false">$C$4*($G$4-C453)*$J$4+$F$4*SQRT($J$4)*D453+C453</f>
        <v>3.22224834739837</v>
      </c>
      <c r="F453" s="125" t="n">
        <f aca="false">EXP(E453)</f>
        <v>25.08445539707</v>
      </c>
      <c r="G453" s="126" t="n">
        <f aca="false">EXP(EXP(-$C$4*$K$4)*LN(F453)+(1-EXP(-$C$4*$K$4))*$G$4+$F$4^2/(4*$C$4)*(1-EXP(-2*$C$4*$K$4)))</f>
        <v>23.4903840621748</v>
      </c>
      <c r="H453" s="126" t="n">
        <f aca="false">EXP(EXP(-$C$4*$K$4*2)*LN(F453)+(1-EXP(-$C$4*$K$4*2))*$G$4+$F$4^2/(4*$C$4)*(1-EXP(-2*$C$4*$K$4*2)))</f>
        <v>22.2036273186948</v>
      </c>
      <c r="I453" s="126" t="n">
        <f aca="false">EXP(EXP(-$C$4*$K$4*3)*LN(F453)+(1-EXP(-$C$4*$K$4*3))*$G$4+$F$4^2/(4*$C$4)*(1-EXP(-2*$C$4*$K$4*3)))</f>
        <v>21.1781109584236</v>
      </c>
      <c r="J453" s="126" t="n">
        <f aca="false">EXP(EXP(-$C$4*$K$4*4)*LN(F453)+(1-EXP(-$C$4*$K$4*4))*$G$4+$F$4^2/(4*$C$4)*(1-EXP(-2*$C$4*$K$4*4)))</f>
        <v>20.3662288162378</v>
      </c>
      <c r="K453" s="126" t="n">
        <f aca="false">MAX(0,AVERAGE(G453:J453)-$I$4)</f>
        <v>0</v>
      </c>
      <c r="L453" s="22" t="n">
        <f aca="false">$D$7*AVERAGE(A453,K453)</f>
        <v>0</v>
      </c>
    </row>
    <row r="454" customFormat="false" ht="12.75" hidden="true" customHeight="false" outlineLevel="0" collapsed="false">
      <c r="B454" s="124" t="n">
        <f aca="false">B453+1</f>
        <v>438</v>
      </c>
      <c r="C454" s="21" t="n">
        <f aca="false">$C$7</f>
        <v>3.29212628660779</v>
      </c>
      <c r="D454" s="21" t="n">
        <f aca="true">NORMSINV(RAND())</f>
        <v>-0.11073877971552</v>
      </c>
      <c r="E454" s="21" t="n">
        <f aca="false">$C$4*($G$4-C454)*$J$4+$F$4*SQRT($J$4)*D454+C454</f>
        <v>3.14281255868396</v>
      </c>
      <c r="F454" s="125" t="n">
        <f aca="false">EXP(E454)</f>
        <v>23.1689393072325</v>
      </c>
      <c r="G454" s="126" t="n">
        <f aca="false">EXP(EXP(-$C$4*$K$4)*LN(F454)+(1-EXP(-$C$4*$K$4))*$G$4+$F$4^2/(4*$C$4)*(1-EXP(-2*$C$4*$K$4)))</f>
        <v>22.0619476309069</v>
      </c>
      <c r="H454" s="126" t="n">
        <f aca="false">EXP(EXP(-$C$4*$K$4*2)*LN(F454)+(1-EXP(-$C$4*$K$4*2))*$G$4+$F$4^2/(4*$C$4)*(1-EXP(-2*$C$4*$K$4*2)))</f>
        <v>21.1302849267673</v>
      </c>
      <c r="I454" s="126" t="n">
        <f aca="false">EXP(EXP(-$C$4*$K$4*3)*LN(F454)+(1-EXP(-$C$4*$K$4*3))*$G$4+$F$4^2/(4*$C$4)*(1-EXP(-2*$C$4*$K$4*3)))</f>
        <v>20.3653680839482</v>
      </c>
      <c r="J454" s="126" t="n">
        <f aca="false">EXP(EXP(-$C$4*$K$4*4)*LN(F454)+(1-EXP(-$C$4*$K$4*4))*$G$4+$F$4^2/(4*$C$4)*(1-EXP(-2*$C$4*$K$4*4)))</f>
        <v>19.7464182429147</v>
      </c>
      <c r="K454" s="126" t="n">
        <f aca="false">MAX(0,AVERAGE(G454:J454)-$I$4)</f>
        <v>0</v>
      </c>
      <c r="L454" s="22" t="n">
        <f aca="false">$D$7*AVERAGE(A454,K454)</f>
        <v>0</v>
      </c>
    </row>
    <row r="455" customFormat="false" ht="12.75" hidden="true" customHeight="false" outlineLevel="0" collapsed="false">
      <c r="B455" s="124" t="n">
        <f aca="false">B454+1</f>
        <v>439</v>
      </c>
      <c r="C455" s="21" t="n">
        <f aca="false">$C$7</f>
        <v>3.29212628660779</v>
      </c>
      <c r="D455" s="21" t="n">
        <f aca="true">NORMSINV(RAND())</f>
        <v>0.740056618931285</v>
      </c>
      <c r="E455" s="21" t="n">
        <f aca="false">$C$4*($G$4-C455)*$J$4+$F$4*SQRT($J$4)*D455+C455</f>
        <v>3.36420253473301</v>
      </c>
      <c r="F455" s="125" t="n">
        <f aca="false">EXP(E455)</f>
        <v>28.9104330375976</v>
      </c>
      <c r="G455" s="126" t="n">
        <f aca="false">EXP(EXP(-$C$4*$K$4)*LN(F455)+(1-EXP(-$C$4*$K$4))*$G$4+$F$4^2/(4*$C$4)*(1-EXP(-2*$C$4*$K$4)))</f>
        <v>26.2772572651127</v>
      </c>
      <c r="H455" s="126" t="n">
        <f aca="false">EXP(EXP(-$C$4*$K$4*2)*LN(F455)+(1-EXP(-$C$4*$K$4*2))*$G$4+$F$4^2/(4*$C$4)*(1-EXP(-2*$C$4*$K$4*2)))</f>
        <v>24.2593010254317</v>
      </c>
      <c r="I455" s="126" t="n">
        <f aca="false">EXP(EXP(-$C$4*$K$4*3)*LN(F455)+(1-EXP(-$C$4*$K$4*3))*$G$4+$F$4^2/(4*$C$4)*(1-EXP(-2*$C$4*$K$4*3)))</f>
        <v>22.7121226732305</v>
      </c>
      <c r="J455" s="126" t="n">
        <f aca="false">EXP(EXP(-$C$4*$K$4*4)*LN(F455)+(1-EXP(-$C$4*$K$4*4))*$G$4+$F$4^2/(4*$C$4)*(1-EXP(-2*$C$4*$K$4*4)))</f>
        <v>21.5226953015194</v>
      </c>
      <c r="K455" s="126" t="n">
        <f aca="false">MAX(0,AVERAGE(G455:J455)-$I$4)</f>
        <v>1.69284406632357</v>
      </c>
      <c r="L455" s="22" t="n">
        <f aca="false">$D$7*AVERAGE(A455,K455)</f>
        <v>1.61028308697842</v>
      </c>
    </row>
    <row r="456" customFormat="false" ht="12.75" hidden="true" customHeight="false" outlineLevel="0" collapsed="false">
      <c r="B456" s="124" t="n">
        <f aca="false">B455+1</f>
        <v>440</v>
      </c>
      <c r="C456" s="21" t="n">
        <f aca="false">$C$7</f>
        <v>3.29212628660779</v>
      </c>
      <c r="D456" s="21" t="n">
        <f aca="true">NORMSINV(RAND())</f>
        <v>-0.242639551998134</v>
      </c>
      <c r="E456" s="21" t="n">
        <f aca="false">$C$4*($G$4-C456)*$J$4+$F$4*SQRT($J$4)*D456+C456</f>
        <v>3.10848996025084</v>
      </c>
      <c r="F456" s="125" t="n">
        <f aca="false">EXP(E456)</f>
        <v>22.387213282079</v>
      </c>
      <c r="G456" s="126" t="n">
        <f aca="false">EXP(EXP(-$C$4*$K$4)*LN(F456)+(1-EXP(-$C$4*$K$4))*$G$4+$F$4^2/(4*$C$4)*(1-EXP(-2*$C$4*$K$4)))</f>
        <v>21.4719401385036</v>
      </c>
      <c r="H456" s="126" t="n">
        <f aca="false">EXP(EXP(-$C$4*$K$4*2)*LN(F456)+(1-EXP(-$C$4*$K$4*2))*$G$4+$F$4^2/(4*$C$4)*(1-EXP(-2*$C$4*$K$4*2)))</f>
        <v>20.6827180479726</v>
      </c>
      <c r="I456" s="126" t="n">
        <f aca="false">EXP(EXP(-$C$4*$K$4*3)*LN(F456)+(1-EXP(-$C$4*$K$4*3))*$G$4+$F$4^2/(4*$C$4)*(1-EXP(-2*$C$4*$K$4*3)))</f>
        <v>20.0239193435422</v>
      </c>
      <c r="J456" s="126" t="n">
        <f aca="false">EXP(EXP(-$C$4*$K$4*4)*LN(F456)+(1-EXP(-$C$4*$K$4*4))*$G$4+$F$4^2/(4*$C$4)*(1-EXP(-2*$C$4*$K$4*4)))</f>
        <v>19.4844805626227</v>
      </c>
      <c r="K456" s="126" t="n">
        <f aca="false">MAX(0,AVERAGE(G456:J456)-$I$4)</f>
        <v>0</v>
      </c>
      <c r="L456" s="22" t="n">
        <f aca="false">$D$7*AVERAGE(A456,K456)</f>
        <v>0</v>
      </c>
    </row>
    <row r="457" customFormat="false" ht="12.75" hidden="true" customHeight="false" outlineLevel="0" collapsed="false">
      <c r="B457" s="124" t="n">
        <f aca="false">B456+1</f>
        <v>441</v>
      </c>
      <c r="C457" s="21" t="n">
        <f aca="false">$C$7</f>
        <v>3.29212628660779</v>
      </c>
      <c r="D457" s="21" t="n">
        <f aca="true">NORMSINV(RAND())</f>
        <v>-1.17431946142039</v>
      </c>
      <c r="E457" s="21" t="n">
        <f aca="false">$C$4*($G$4-C457)*$J$4+$F$4*SQRT($J$4)*D457+C457</f>
        <v>2.86605259733087</v>
      </c>
      <c r="F457" s="125" t="n">
        <f aca="false">EXP(E457)</f>
        <v>17.5675350163955</v>
      </c>
      <c r="G457" s="126" t="n">
        <f aca="false">EXP(EXP(-$C$4*$K$4)*LN(F457)+(1-EXP(-$C$4*$K$4))*$G$4+$F$4^2/(4*$C$4)*(1-EXP(-2*$C$4*$K$4)))</f>
        <v>17.7302927059127</v>
      </c>
      <c r="H457" s="126" t="n">
        <f aca="false">EXP(EXP(-$C$4*$K$4*2)*LN(F457)+(1-EXP(-$C$4*$K$4*2))*$G$4+$F$4^2/(4*$C$4)*(1-EXP(-2*$C$4*$K$4*2)))</f>
        <v>17.7800549009617</v>
      </c>
      <c r="I457" s="126" t="n">
        <f aca="false">EXP(EXP(-$C$4*$K$4*3)*LN(F457)+(1-EXP(-$C$4*$K$4*3))*$G$4+$F$4^2/(4*$C$4)*(1-EXP(-2*$C$4*$K$4*3)))</f>
        <v>17.7697216679662</v>
      </c>
      <c r="J457" s="126" t="n">
        <f aca="false">EXP(EXP(-$C$4*$K$4*4)*LN(F457)+(1-EXP(-$C$4*$K$4*4))*$G$4+$F$4^2/(4*$C$4)*(1-EXP(-2*$C$4*$K$4*4)))</f>
        <v>17.7306282250496</v>
      </c>
      <c r="K457" s="126" t="n">
        <f aca="false">MAX(0,AVERAGE(G457:J457)-$I$4)</f>
        <v>0</v>
      </c>
      <c r="L457" s="22" t="n">
        <f aca="false">$D$7*AVERAGE(A457,K457)</f>
        <v>0</v>
      </c>
    </row>
    <row r="458" customFormat="false" ht="12.75" hidden="true" customHeight="false" outlineLevel="0" collapsed="false">
      <c r="B458" s="124" t="n">
        <f aca="false">B457+1</f>
        <v>442</v>
      </c>
      <c r="C458" s="21" t="n">
        <f aca="false">$C$7</f>
        <v>3.29212628660779</v>
      </c>
      <c r="D458" s="21" t="n">
        <f aca="true">NORMSINV(RAND())</f>
        <v>-0.382246141498654</v>
      </c>
      <c r="E458" s="21" t="n">
        <f aca="false">$C$4*($G$4-C458)*$J$4+$F$4*SQRT($J$4)*D458+C458</f>
        <v>3.07216219031347</v>
      </c>
      <c r="F458" s="125" t="n">
        <f aca="false">EXP(E458)</f>
        <v>21.5885307595306</v>
      </c>
      <c r="G458" s="126" t="n">
        <f aca="false">EXP(EXP(-$C$4*$K$4)*LN(F458)+(1-EXP(-$C$4*$K$4))*$G$4+$F$4^2/(4*$C$4)*(1-EXP(-2*$C$4*$K$4)))</f>
        <v>20.8646429660129</v>
      </c>
      <c r="H458" s="126" t="n">
        <f aca="false">EXP(EXP(-$C$4*$K$4*2)*LN(F458)+(1-EXP(-$C$4*$K$4*2))*$G$4+$F$4^2/(4*$C$4)*(1-EXP(-2*$C$4*$K$4*2)))</f>
        <v>20.2193264213634</v>
      </c>
      <c r="I458" s="126" t="n">
        <f aca="false">EXP(EXP(-$C$4*$K$4*3)*LN(F458)+(1-EXP(-$C$4*$K$4*3))*$G$4+$F$4^2/(4*$C$4)*(1-EXP(-2*$C$4*$K$4*3)))</f>
        <v>19.6687568955893</v>
      </c>
      <c r="J458" s="126" t="n">
        <f aca="false">EXP(EXP(-$C$4*$K$4*4)*LN(F458)+(1-EXP(-$C$4*$K$4*4))*$G$4+$F$4^2/(4*$C$4)*(1-EXP(-2*$C$4*$K$4*4)))</f>
        <v>19.2110241965199</v>
      </c>
      <c r="K458" s="126" t="n">
        <f aca="false">MAX(0,AVERAGE(G458:J458)-$I$4)</f>
        <v>0</v>
      </c>
      <c r="L458" s="22" t="n">
        <f aca="false">$D$7*AVERAGE(A458,K458)</f>
        <v>0</v>
      </c>
    </row>
    <row r="459" customFormat="false" ht="12.75" hidden="true" customHeight="false" outlineLevel="0" collapsed="false">
      <c r="B459" s="124" t="n">
        <f aca="false">B458+1</f>
        <v>443</v>
      </c>
      <c r="C459" s="21" t="n">
        <f aca="false">$C$7</f>
        <v>3.29212628660779</v>
      </c>
      <c r="D459" s="21" t="n">
        <f aca="true">NORMSINV(RAND())</f>
        <v>1.58299374885938</v>
      </c>
      <c r="E459" s="21" t="n">
        <f aca="false">$C$4*($G$4-C459)*$J$4+$F$4*SQRT($J$4)*D459+C459</f>
        <v>3.58354766906549</v>
      </c>
      <c r="F459" s="125" t="n">
        <f aca="false">EXP(E459)</f>
        <v>36.0010343167958</v>
      </c>
      <c r="G459" s="126" t="n">
        <f aca="false">EXP(EXP(-$C$4*$K$4)*LN(F459)+(1-EXP(-$C$4*$K$4))*$G$4+$F$4^2/(4*$C$4)*(1-EXP(-2*$C$4*$K$4)))</f>
        <v>31.2474686694401</v>
      </c>
      <c r="H459" s="126" t="n">
        <f aca="false">EXP(EXP(-$C$4*$K$4*2)*LN(F459)+(1-EXP(-$C$4*$K$4*2))*$G$4+$F$4^2/(4*$C$4)*(1-EXP(-2*$C$4*$K$4*2)))</f>
        <v>27.8161667480791</v>
      </c>
      <c r="I459" s="126" t="n">
        <f aca="false">EXP(EXP(-$C$4*$K$4*3)*LN(F459)+(1-EXP(-$C$4*$K$4*3))*$G$4+$F$4^2/(4*$C$4)*(1-EXP(-2*$C$4*$K$4*3)))</f>
        <v>25.3037973736879</v>
      </c>
      <c r="J459" s="126" t="n">
        <f aca="false">EXP(EXP(-$C$4*$K$4*4)*LN(F459)+(1-EXP(-$C$4*$K$4*4))*$G$4+$F$4^2/(4*$C$4)*(1-EXP(-2*$C$4*$K$4*4)))</f>
        <v>23.4401003093825</v>
      </c>
      <c r="K459" s="126" t="n">
        <f aca="false">MAX(0,AVERAGE(G459:J459)-$I$4)</f>
        <v>4.9518832751474</v>
      </c>
      <c r="L459" s="22" t="n">
        <f aca="false">$D$7*AVERAGE(A459,K459)</f>
        <v>4.71037707801317</v>
      </c>
    </row>
    <row r="460" customFormat="false" ht="12.75" hidden="true" customHeight="false" outlineLevel="0" collapsed="false">
      <c r="B460" s="124" t="n">
        <f aca="false">B459+1</f>
        <v>444</v>
      </c>
      <c r="C460" s="21" t="n">
        <f aca="false">$C$7</f>
        <v>3.29212628660779</v>
      </c>
      <c r="D460" s="21" t="n">
        <f aca="true">NORMSINV(RAND())</f>
        <v>-1.41680267157011</v>
      </c>
      <c r="E460" s="21" t="n">
        <f aca="false">$C$4*($G$4-C460)*$J$4+$F$4*SQRT($J$4)*D460+C460</f>
        <v>2.80295475715363</v>
      </c>
      <c r="F460" s="125" t="n">
        <f aca="false">EXP(E460)</f>
        <v>16.4933085652713</v>
      </c>
      <c r="G460" s="126" t="n">
        <f aca="false">EXP(EXP(-$C$4*$K$4)*LN(F460)+(1-EXP(-$C$4*$K$4))*$G$4+$F$4^2/(4*$C$4)*(1-EXP(-2*$C$4*$K$4)))</f>
        <v>16.8683852425705</v>
      </c>
      <c r="H460" s="126" t="n">
        <f aca="false">EXP(EXP(-$C$4*$K$4*2)*LN(F460)+(1-EXP(-$C$4*$K$4*2))*$G$4+$F$4^2/(4*$C$4)*(1-EXP(-2*$C$4*$K$4*2)))</f>
        <v>17.0938682683695</v>
      </c>
      <c r="I460" s="126" t="n">
        <f aca="false">EXP(EXP(-$C$4*$K$4*3)*LN(F460)+(1-EXP(-$C$4*$K$4*3))*$G$4+$F$4^2/(4*$C$4)*(1-EXP(-2*$C$4*$K$4*3)))</f>
        <v>17.225867639253</v>
      </c>
      <c r="J460" s="126" t="n">
        <f aca="false">EXP(EXP(-$C$4*$K$4*4)*LN(F460)+(1-EXP(-$C$4*$K$4*4))*$G$4+$F$4^2/(4*$C$4)*(1-EXP(-2*$C$4*$K$4*4)))</f>
        <v>17.3006517428362</v>
      </c>
      <c r="K460" s="126" t="n">
        <f aca="false">MAX(0,AVERAGE(G460:J460)-$I$4)</f>
        <v>0</v>
      </c>
      <c r="L460" s="22" t="n">
        <f aca="false">$D$7*AVERAGE(A460,K460)</f>
        <v>0</v>
      </c>
    </row>
    <row r="461" customFormat="false" ht="12.75" hidden="true" customHeight="false" outlineLevel="0" collapsed="false">
      <c r="B461" s="124" t="n">
        <f aca="false">B460+1</f>
        <v>445</v>
      </c>
      <c r="C461" s="21" t="n">
        <f aca="false">$C$7</f>
        <v>3.29212628660779</v>
      </c>
      <c r="D461" s="21" t="n">
        <f aca="true">NORMSINV(RAND())</f>
        <v>0.0700942099332043</v>
      </c>
      <c r="E461" s="21" t="n">
        <f aca="false">$C$4*($G$4-C461)*$J$4+$F$4*SQRT($J$4)*D461+C461</f>
        <v>3.18986806851733</v>
      </c>
      <c r="F461" s="125" t="n">
        <f aca="false">EXP(E461)</f>
        <v>24.285223246222</v>
      </c>
      <c r="G461" s="126" t="n">
        <f aca="false">EXP(EXP(-$C$4*$K$4)*LN(F461)+(1-EXP(-$C$4*$K$4))*$G$4+$F$4^2/(4*$C$4)*(1-EXP(-2*$C$4*$K$4)))</f>
        <v>22.897273219568</v>
      </c>
      <c r="H461" s="126" t="n">
        <f aca="false">EXP(EXP(-$C$4*$K$4*2)*LN(F461)+(1-EXP(-$C$4*$K$4*2))*$G$4+$F$4^2/(4*$C$4)*(1-EXP(-2*$C$4*$K$4*2)))</f>
        <v>21.7596721570844</v>
      </c>
      <c r="I461" s="126" t="n">
        <f aca="false">EXP(EXP(-$C$4*$K$4*3)*LN(F461)+(1-EXP(-$C$4*$K$4*3))*$G$4+$F$4^2/(4*$C$4)*(1-EXP(-2*$C$4*$K$4*3)))</f>
        <v>20.842969540543</v>
      </c>
      <c r="J461" s="126" t="n">
        <f aca="false">EXP(EXP(-$C$4*$K$4*4)*LN(F461)+(1-EXP(-$C$4*$K$4*4))*$G$4+$F$4^2/(4*$C$4)*(1-EXP(-2*$C$4*$K$4*4)))</f>
        <v>20.1112615471168</v>
      </c>
      <c r="K461" s="126" t="n">
        <f aca="false">MAX(0,AVERAGE(G461:J461)-$I$4)</f>
        <v>0</v>
      </c>
      <c r="L461" s="22" t="n">
        <f aca="false">$D$7*AVERAGE(A461,K461)</f>
        <v>0</v>
      </c>
    </row>
    <row r="462" customFormat="false" ht="12.75" hidden="true" customHeight="false" outlineLevel="0" collapsed="false">
      <c r="B462" s="124" t="n">
        <f aca="false">B461+1</f>
        <v>446</v>
      </c>
      <c r="C462" s="21" t="n">
        <f aca="false">$C$7</f>
        <v>3.29212628660779</v>
      </c>
      <c r="D462" s="21" t="n">
        <f aca="true">NORMSINV(RAND())</f>
        <v>0.243828375220117</v>
      </c>
      <c r="E462" s="21" t="n">
        <f aca="false">$C$4*($G$4-C462)*$J$4+$F$4*SQRT($J$4)*D462+C462</f>
        <v>3.23507635567185</v>
      </c>
      <c r="F462" s="125" t="n">
        <f aca="false">EXP(E462)</f>
        <v>25.4083117734986</v>
      </c>
      <c r="G462" s="126" t="n">
        <f aca="false">EXP(EXP(-$C$4*$K$4)*LN(F462)+(1-EXP(-$C$4*$K$4))*$G$4+$F$4^2/(4*$C$4)*(1-EXP(-2*$C$4*$K$4)))</f>
        <v>23.7295821453756</v>
      </c>
      <c r="H462" s="126" t="n">
        <f aca="false">EXP(EXP(-$C$4*$K$4*2)*LN(F462)+(1-EXP(-$C$4*$K$4*2))*$G$4+$F$4^2/(4*$C$4)*(1-EXP(-2*$C$4*$K$4*2)))</f>
        <v>22.3820026655526</v>
      </c>
      <c r="I462" s="126" t="n">
        <f aca="false">EXP(EXP(-$C$4*$K$4*3)*LN(F462)+(1-EXP(-$C$4*$K$4*3))*$G$4+$F$4^2/(4*$C$4)*(1-EXP(-2*$C$4*$K$4*3)))</f>
        <v>21.3123685739348</v>
      </c>
      <c r="J462" s="126" t="n">
        <f aca="false">EXP(EXP(-$C$4*$K$4*4)*LN(F462)+(1-EXP(-$C$4*$K$4*4))*$G$4+$F$4^2/(4*$C$4)*(1-EXP(-2*$C$4*$K$4*4)))</f>
        <v>20.4681302010655</v>
      </c>
      <c r="K462" s="126" t="n">
        <f aca="false">MAX(0,AVERAGE(G462:J462)-$I$4)</f>
        <v>0</v>
      </c>
      <c r="L462" s="22" t="n">
        <f aca="false">$D$7*AVERAGE(A462,K462)</f>
        <v>0</v>
      </c>
    </row>
    <row r="463" customFormat="false" ht="12.75" hidden="true" customHeight="false" outlineLevel="0" collapsed="false">
      <c r="B463" s="124" t="n">
        <f aca="false">B462+1</f>
        <v>447</v>
      </c>
      <c r="C463" s="21" t="n">
        <f aca="false">$C$7</f>
        <v>3.29212628660779</v>
      </c>
      <c r="D463" s="21" t="n">
        <f aca="true">NORMSINV(RAND())</f>
        <v>1.5445945539587</v>
      </c>
      <c r="E463" s="21" t="n">
        <f aca="false">$C$4*($G$4-C463)*$J$4+$F$4*SQRT($J$4)*D463+C463</f>
        <v>3.57355561121834</v>
      </c>
      <c r="F463" s="125" t="n">
        <f aca="false">EXP(E463)</f>
        <v>35.6431011219749</v>
      </c>
      <c r="G463" s="126" t="n">
        <f aca="false">EXP(EXP(-$C$4*$K$4)*LN(F463)+(1-EXP(-$C$4*$K$4))*$G$4+$F$4^2/(4*$C$4)*(1-EXP(-2*$C$4*$K$4)))</f>
        <v>31.0018486365151</v>
      </c>
      <c r="H463" s="126" t="n">
        <f aca="false">EXP(EXP(-$C$4*$K$4*2)*LN(F463)+(1-EXP(-$C$4*$K$4*2))*$G$4+$F$4^2/(4*$C$4)*(1-EXP(-2*$C$4*$K$4*2)))</f>
        <v>27.643339370398</v>
      </c>
      <c r="I463" s="126" t="n">
        <f aca="false">EXP(EXP(-$C$4*$K$4*3)*LN(F463)+(1-EXP(-$C$4*$K$4*3))*$G$4+$F$4^2/(4*$C$4)*(1-EXP(-2*$C$4*$K$4*3)))</f>
        <v>25.1795487157102</v>
      </c>
      <c r="J463" s="126" t="n">
        <f aca="false">EXP(EXP(-$C$4*$K$4*4)*LN(F463)+(1-EXP(-$C$4*$K$4*4))*$G$4+$F$4^2/(4*$C$4)*(1-EXP(-2*$C$4*$K$4*4)))</f>
        <v>23.3491516068824</v>
      </c>
      <c r="K463" s="126" t="n">
        <f aca="false">MAX(0,AVERAGE(G463:J463)-$I$4)</f>
        <v>4.79347208237643</v>
      </c>
      <c r="L463" s="22" t="n">
        <f aca="false">$D$7*AVERAGE(A463,K463)</f>
        <v>4.55969169027917</v>
      </c>
    </row>
    <row r="464" customFormat="false" ht="12.75" hidden="true" customHeight="false" outlineLevel="0" collapsed="false">
      <c r="B464" s="124" t="n">
        <f aca="false">B463+1</f>
        <v>448</v>
      </c>
      <c r="C464" s="21" t="n">
        <f aca="false">$C$7</f>
        <v>3.29212628660779</v>
      </c>
      <c r="D464" s="21" t="n">
        <f aca="true">NORMSINV(RAND())</f>
        <v>-0.81032636667007</v>
      </c>
      <c r="E464" s="21" t="n">
        <f aca="false">$C$4*($G$4-C464)*$J$4+$F$4*SQRT($J$4)*D464+C464</f>
        <v>2.96076916803278</v>
      </c>
      <c r="F464" s="125" t="n">
        <f aca="false">EXP(E464)</f>
        <v>19.3128208484663</v>
      </c>
      <c r="G464" s="126" t="n">
        <f aca="false">EXP(EXP(-$C$4*$K$4)*LN(F464)+(1-EXP(-$C$4*$K$4))*$G$4+$F$4^2/(4*$C$4)*(1-EXP(-2*$C$4*$K$4)))</f>
        <v>19.1074812351494</v>
      </c>
      <c r="H464" s="126" t="n">
        <f aca="false">EXP(EXP(-$C$4*$K$4*2)*LN(F464)+(1-EXP(-$C$4*$K$4*2))*$G$4+$F$4^2/(4*$C$4)*(1-EXP(-2*$C$4*$K$4*2)))</f>
        <v>18.8621470385257</v>
      </c>
      <c r="I464" s="126" t="n">
        <f aca="false">EXP(EXP(-$C$4*$K$4*3)*LN(F464)+(1-EXP(-$C$4*$K$4*3))*$G$4+$F$4^2/(4*$C$4)*(1-EXP(-2*$C$4*$K$4*3)))</f>
        <v>18.6185064836948</v>
      </c>
      <c r="J464" s="126" t="n">
        <f aca="false">EXP(EXP(-$C$4*$K$4*4)*LN(F464)+(1-EXP(-$C$4*$K$4*4))*$G$4+$F$4^2/(4*$C$4)*(1-EXP(-2*$C$4*$K$4*4)))</f>
        <v>18.3962121352991</v>
      </c>
      <c r="K464" s="126" t="n">
        <f aca="false">MAX(0,AVERAGE(G464:J464)-$I$4)</f>
        <v>0</v>
      </c>
      <c r="L464" s="22" t="n">
        <f aca="false">$D$7*AVERAGE(A464,K464)</f>
        <v>0</v>
      </c>
    </row>
    <row r="465" customFormat="false" ht="12.75" hidden="true" customHeight="false" outlineLevel="0" collapsed="false">
      <c r="B465" s="124" t="n">
        <f aca="false">B464+1</f>
        <v>449</v>
      </c>
      <c r="C465" s="21" t="n">
        <f aca="false">$C$7</f>
        <v>3.29212628660779</v>
      </c>
      <c r="D465" s="21" t="n">
        <f aca="true">NORMSINV(RAND())</f>
        <v>-1.0274847013113</v>
      </c>
      <c r="E465" s="21" t="n">
        <f aca="false">$C$4*($G$4-C465)*$J$4+$F$4*SQRT($J$4)*D465+C465</f>
        <v>2.9042612478189</v>
      </c>
      <c r="F465" s="125" t="n">
        <f aca="false">EXP(E465)</f>
        <v>18.2517551465677</v>
      </c>
      <c r="G465" s="126" t="n">
        <f aca="false">EXP(EXP(-$C$4*$K$4)*LN(F465)+(1-EXP(-$C$4*$K$4))*$G$4+$F$4^2/(4*$C$4)*(1-EXP(-2*$C$4*$K$4)))</f>
        <v>18.2734846472384</v>
      </c>
      <c r="H465" s="126" t="n">
        <f aca="false">EXP(EXP(-$C$4*$K$4*2)*LN(F465)+(1-EXP(-$C$4*$K$4*2))*$G$4+$F$4^2/(4*$C$4)*(1-EXP(-2*$C$4*$K$4*2)))</f>
        <v>18.2088929403201</v>
      </c>
      <c r="I465" s="126" t="n">
        <f aca="false">EXP(EXP(-$C$4*$K$4*3)*LN(F465)+(1-EXP(-$C$4*$K$4*3))*$G$4+$F$4^2/(4*$C$4)*(1-EXP(-2*$C$4*$K$4*3)))</f>
        <v>18.1073629439479</v>
      </c>
      <c r="J465" s="126" t="n">
        <f aca="false">EXP(EXP(-$C$4*$K$4*4)*LN(F465)+(1-EXP(-$C$4*$K$4*4))*$G$4+$F$4^2/(4*$C$4)*(1-EXP(-2*$C$4*$K$4*4)))</f>
        <v>17.9961767502127</v>
      </c>
      <c r="K465" s="126" t="n">
        <f aca="false">MAX(0,AVERAGE(G465:J465)-$I$4)</f>
        <v>0</v>
      </c>
      <c r="L465" s="22" t="n">
        <f aca="false">$D$7*AVERAGE(A465,K465)</f>
        <v>0</v>
      </c>
    </row>
    <row r="466" customFormat="false" ht="12.75" hidden="true" customHeight="false" outlineLevel="0" collapsed="false">
      <c r="B466" s="124" t="n">
        <f aca="false">B465+1</f>
        <v>450</v>
      </c>
      <c r="C466" s="21" t="n">
        <f aca="false">$C$7</f>
        <v>3.29212628660779</v>
      </c>
      <c r="D466" s="21" t="n">
        <f aca="true">NORMSINV(RAND())</f>
        <v>0.79253912318604</v>
      </c>
      <c r="E466" s="21" t="n">
        <f aca="false">$C$4*($G$4-C466)*$J$4+$F$4*SQRT($J$4)*D466+C466</f>
        <v>3.37785928508501</v>
      </c>
      <c r="F466" s="125" t="n">
        <f aca="false">EXP(E466)</f>
        <v>29.3079639156403</v>
      </c>
      <c r="G466" s="126" t="n">
        <f aca="false">EXP(EXP(-$C$4*$K$4)*LN(F466)+(1-EXP(-$C$4*$K$4))*$G$4+$F$4^2/(4*$C$4)*(1-EXP(-2*$C$4*$K$4)))</f>
        <v>26.5622134750115</v>
      </c>
      <c r="H466" s="126" t="n">
        <f aca="false">EXP(EXP(-$C$4*$K$4*2)*LN(F466)+(1-EXP(-$C$4*$K$4*2))*$G$4+$F$4^2/(4*$C$4)*(1-EXP(-2*$C$4*$K$4*2)))</f>
        <v>24.4668352509778</v>
      </c>
      <c r="I466" s="126" t="n">
        <f aca="false">EXP(EXP(-$C$4*$K$4*3)*LN(F466)+(1-EXP(-$C$4*$K$4*3))*$G$4+$F$4^2/(4*$C$4)*(1-EXP(-2*$C$4*$K$4*3)))</f>
        <v>22.8654382651137</v>
      </c>
      <c r="J466" s="126" t="n">
        <f aca="false">EXP(EXP(-$C$4*$K$4*4)*LN(F466)+(1-EXP(-$C$4*$K$4*4))*$G$4+$F$4^2/(4*$C$4)*(1-EXP(-2*$C$4*$K$4*4)))</f>
        <v>21.6373585761015</v>
      </c>
      <c r="K466" s="126" t="n">
        <f aca="false">MAX(0,AVERAGE(G466:J466)-$I$4)</f>
        <v>1.88296139180111</v>
      </c>
      <c r="L466" s="22" t="n">
        <f aca="false">$D$7*AVERAGE(A466,K466)</f>
        <v>1.79112828108004</v>
      </c>
    </row>
    <row r="467" customFormat="false" ht="12.75" hidden="true" customHeight="false" outlineLevel="0" collapsed="false">
      <c r="B467" s="124" t="n">
        <f aca="false">B466+1</f>
        <v>451</v>
      </c>
      <c r="C467" s="21" t="n">
        <f aca="false">$C$7</f>
        <v>3.29212628660779</v>
      </c>
      <c r="D467" s="21" t="n">
        <f aca="true">NORMSINV(RAND())</f>
        <v>1.0901039435387</v>
      </c>
      <c r="E467" s="21" t="n">
        <f aca="false">$C$4*($G$4-C467)*$J$4+$F$4*SQRT($J$4)*D467+C467</f>
        <v>3.45529020273654</v>
      </c>
      <c r="F467" s="125" t="n">
        <f aca="false">EXP(E467)</f>
        <v>31.6674773375065</v>
      </c>
      <c r="G467" s="126" t="n">
        <f aca="false">EXP(EXP(-$C$4*$K$4)*LN(F467)+(1-EXP(-$C$4*$K$4))*$G$4+$F$4^2/(4*$C$4)*(1-EXP(-2*$C$4*$K$4)))</f>
        <v>28.2372803225724</v>
      </c>
      <c r="H467" s="126" t="n">
        <f aca="false">EXP(EXP(-$C$4*$K$4*2)*LN(F467)+(1-EXP(-$C$4*$K$4*2))*$G$4+$F$4^2/(4*$C$4)*(1-EXP(-2*$C$4*$K$4*2)))</f>
        <v>25.6775313812962</v>
      </c>
      <c r="I467" s="126" t="n">
        <f aca="false">EXP(EXP(-$C$4*$K$4*3)*LN(F467)+(1-EXP(-$C$4*$K$4*3))*$G$4+$F$4^2/(4*$C$4)*(1-EXP(-2*$C$4*$K$4*3)))</f>
        <v>23.754481298021</v>
      </c>
      <c r="J467" s="126" t="n">
        <f aca="false">EXP(EXP(-$C$4*$K$4*4)*LN(F467)+(1-EXP(-$C$4*$K$4*4))*$G$4+$F$4^2/(4*$C$4)*(1-EXP(-2*$C$4*$K$4*4)))</f>
        <v>22.2991221259458</v>
      </c>
      <c r="K467" s="126" t="n">
        <f aca="false">MAX(0,AVERAGE(G467:J467)-$I$4)</f>
        <v>2.99210378195886</v>
      </c>
      <c r="L467" s="22" t="n">
        <f aca="false">$D$7*AVERAGE(A467,K467)</f>
        <v>2.84617715855914</v>
      </c>
    </row>
    <row r="468" customFormat="false" ht="12.75" hidden="true" customHeight="false" outlineLevel="0" collapsed="false">
      <c r="B468" s="124" t="n">
        <f aca="false">B467+1</f>
        <v>452</v>
      </c>
      <c r="C468" s="21" t="n">
        <f aca="false">$C$7</f>
        <v>3.29212628660779</v>
      </c>
      <c r="D468" s="21" t="n">
        <f aca="true">NORMSINV(RAND())</f>
        <v>0.351400758692755</v>
      </c>
      <c r="E468" s="21" t="n">
        <f aca="false">$C$4*($G$4-C468)*$J$4+$F$4*SQRT($J$4)*D468+C468</f>
        <v>3.26306833522231</v>
      </c>
      <c r="F468" s="125" t="n">
        <f aca="false">EXP(E468)</f>
        <v>26.1295886044127</v>
      </c>
      <c r="G468" s="126" t="n">
        <f aca="false">EXP(EXP(-$C$4*$K$4)*LN(F468)+(1-EXP(-$C$4*$K$4))*$G$4+$F$4^2/(4*$C$4)*(1-EXP(-2*$C$4*$K$4)))</f>
        <v>24.2600262625196</v>
      </c>
      <c r="H468" s="126" t="n">
        <f aca="false">EXP(EXP(-$C$4*$K$4*2)*LN(F468)+(1-EXP(-$C$4*$K$4*2))*$G$4+$F$4^2/(4*$C$4)*(1-EXP(-2*$C$4*$K$4*2)))</f>
        <v>22.7762261461175</v>
      </c>
      <c r="I468" s="126" t="n">
        <f aca="false">EXP(EXP(-$C$4*$K$4*3)*LN(F468)+(1-EXP(-$C$4*$K$4*3))*$G$4+$F$4^2/(4*$C$4)*(1-EXP(-2*$C$4*$K$4*3)))</f>
        <v>21.608294259059</v>
      </c>
      <c r="J468" s="126" t="n">
        <f aca="false">EXP(EXP(-$C$4*$K$4*4)*LN(F468)+(1-EXP(-$C$4*$K$4*4))*$G$4+$F$4^2/(4*$C$4)*(1-EXP(-2*$C$4*$K$4*4)))</f>
        <v>20.6922627059597</v>
      </c>
      <c r="K468" s="126" t="n">
        <f aca="false">MAX(0,AVERAGE(G468:J468)-$I$4)</f>
        <v>0.334202343413946</v>
      </c>
      <c r="L468" s="22" t="n">
        <f aca="false">$D$7*AVERAGE(A468,K468)</f>
        <v>0.317903102792438</v>
      </c>
    </row>
    <row r="469" customFormat="false" ht="12.75" hidden="true" customHeight="false" outlineLevel="0" collapsed="false">
      <c r="B469" s="124" t="n">
        <f aca="false">B468+1</f>
        <v>453</v>
      </c>
      <c r="C469" s="21" t="n">
        <f aca="false">$C$7</f>
        <v>3.29212628660779</v>
      </c>
      <c r="D469" s="21" t="n">
        <f aca="true">NORMSINV(RAND())</f>
        <v>-1.00151827474932</v>
      </c>
      <c r="E469" s="21" t="n">
        <f aca="false">$C$4*($G$4-C469)*$J$4+$F$4*SQRT($J$4)*D469+C469</f>
        <v>2.9110181091792</v>
      </c>
      <c r="F469" s="125" t="n">
        <f aca="false">EXP(E469)</f>
        <v>18.375497309205</v>
      </c>
      <c r="G469" s="126" t="n">
        <f aca="false">EXP(EXP(-$C$4*$K$4)*LN(F469)+(1-EXP(-$C$4*$K$4))*$G$4+$F$4^2/(4*$C$4)*(1-EXP(-2*$C$4*$K$4)))</f>
        <v>18.3712606303087</v>
      </c>
      <c r="H469" s="126" t="n">
        <f aca="false">EXP(EXP(-$C$4*$K$4*2)*LN(F469)+(1-EXP(-$C$4*$K$4*2))*$G$4+$F$4^2/(4*$C$4)*(1-EXP(-2*$C$4*$K$4*2)))</f>
        <v>18.2857983816398</v>
      </c>
      <c r="I469" s="126" t="n">
        <f aca="false">EXP(EXP(-$C$4*$K$4*3)*LN(F469)+(1-EXP(-$C$4*$K$4*3))*$G$4+$F$4^2/(4*$C$4)*(1-EXP(-2*$C$4*$K$4*3)))</f>
        <v>18.1677359392462</v>
      </c>
      <c r="J469" s="126" t="n">
        <f aca="false">EXP(EXP(-$C$4*$K$4*4)*LN(F469)+(1-EXP(-$C$4*$K$4*4))*$G$4+$F$4^2/(4*$C$4)*(1-EXP(-2*$C$4*$K$4*4)))</f>
        <v>18.0435488075737</v>
      </c>
      <c r="K469" s="126" t="n">
        <f aca="false">MAX(0,AVERAGE(G469:J469)-$I$4)</f>
        <v>0</v>
      </c>
      <c r="L469" s="22" t="n">
        <f aca="false">$D$7*AVERAGE(A469,K469)</f>
        <v>0</v>
      </c>
    </row>
    <row r="470" customFormat="false" ht="12.75" hidden="true" customHeight="false" outlineLevel="0" collapsed="false">
      <c r="B470" s="124" t="n">
        <f aca="false">B469+1</f>
        <v>454</v>
      </c>
      <c r="C470" s="21" t="n">
        <f aca="false">$C$7</f>
        <v>3.29212628660779</v>
      </c>
      <c r="D470" s="21" t="n">
        <f aca="true">NORMSINV(RAND())</f>
        <v>1.24930624504281</v>
      </c>
      <c r="E470" s="21" t="n">
        <f aca="false">$C$4*($G$4-C470)*$J$4+$F$4*SQRT($J$4)*D470+C470</f>
        <v>3.49671707666299</v>
      </c>
      <c r="F470" s="125" t="n">
        <f aca="false">EXP(E470)</f>
        <v>33.0069147258297</v>
      </c>
      <c r="G470" s="126" t="n">
        <f aca="false">EXP(EXP(-$C$4*$K$4)*LN(F470)+(1-EXP(-$C$4*$K$4))*$G$4+$F$4^2/(4*$C$4)*(1-EXP(-2*$C$4*$K$4)))</f>
        <v>29.1764316046824</v>
      </c>
      <c r="H470" s="126" t="n">
        <f aca="false">EXP(EXP(-$C$4*$K$4*2)*LN(F470)+(1-EXP(-$C$4*$K$4*2))*$G$4+$F$4^2/(4*$C$4)*(1-EXP(-2*$C$4*$K$4*2)))</f>
        <v>26.3496897923035</v>
      </c>
      <c r="I470" s="126" t="n">
        <f aca="false">EXP(EXP(-$C$4*$K$4*3)*LN(F470)+(1-EXP(-$C$4*$K$4*3))*$G$4+$F$4^2/(4*$C$4)*(1-EXP(-2*$C$4*$K$4*3)))</f>
        <v>24.2442446798301</v>
      </c>
      <c r="J470" s="126" t="n">
        <f aca="false">EXP(EXP(-$C$4*$K$4*4)*LN(F470)+(1-EXP(-$C$4*$K$4*4))*$G$4+$F$4^2/(4*$C$4)*(1-EXP(-2*$C$4*$K$4*4)))</f>
        <v>22.6614490390433</v>
      </c>
      <c r="K470" s="126" t="n">
        <f aca="false">MAX(0,AVERAGE(G470:J470)-$I$4)</f>
        <v>3.60795377896482</v>
      </c>
      <c r="L470" s="22" t="n">
        <f aca="false">$D$7*AVERAGE(A470,K470)</f>
        <v>3.43199179678988</v>
      </c>
    </row>
    <row r="471" customFormat="false" ht="12.75" hidden="true" customHeight="false" outlineLevel="0" collapsed="false">
      <c r="B471" s="124" t="n">
        <f aca="false">B470+1</f>
        <v>455</v>
      </c>
      <c r="C471" s="21" t="n">
        <f aca="false">$C$7</f>
        <v>3.29212628660779</v>
      </c>
      <c r="D471" s="21" t="n">
        <f aca="true">NORMSINV(RAND())</f>
        <v>-0.0702329046842469</v>
      </c>
      <c r="E471" s="21" t="n">
        <f aca="false">$C$4*($G$4-C471)*$J$4+$F$4*SQRT($J$4)*D471+C471</f>
        <v>3.15335280692376</v>
      </c>
      <c r="F471" s="125" t="n">
        <f aca="false">EXP(E471)</f>
        <v>23.414437210573</v>
      </c>
      <c r="G471" s="126" t="n">
        <f aca="false">EXP(EXP(-$C$4*$K$4)*LN(F471)+(1-EXP(-$C$4*$K$4))*$G$4+$F$4^2/(4*$C$4)*(1-EXP(-2*$C$4*$K$4)))</f>
        <v>22.2463685082434</v>
      </c>
      <c r="H471" s="126" t="n">
        <f aca="false">EXP(EXP(-$C$4*$K$4*2)*LN(F471)+(1-EXP(-$C$4*$K$4*2))*$G$4+$F$4^2/(4*$C$4)*(1-EXP(-2*$C$4*$K$4*2)))</f>
        <v>21.2696640144496</v>
      </c>
      <c r="I471" s="126" t="n">
        <f aca="false">EXP(EXP(-$C$4*$K$4*3)*LN(F471)+(1-EXP(-$C$4*$K$4*3))*$G$4+$F$4^2/(4*$C$4)*(1-EXP(-2*$C$4*$K$4*3)))</f>
        <v>20.4713887721565</v>
      </c>
      <c r="J471" s="126" t="n">
        <f aca="false">EXP(EXP(-$C$4*$K$4*4)*LN(F471)+(1-EXP(-$C$4*$K$4*4))*$G$4+$F$4^2/(4*$C$4)*(1-EXP(-2*$C$4*$K$4*4)))</f>
        <v>19.8275621618315</v>
      </c>
      <c r="K471" s="126" t="n">
        <f aca="false">MAX(0,AVERAGE(G471:J471)-$I$4)</f>
        <v>0</v>
      </c>
      <c r="L471" s="22" t="n">
        <f aca="false">$D$7*AVERAGE(A471,K471)</f>
        <v>0</v>
      </c>
    </row>
    <row r="472" customFormat="false" ht="12.75" hidden="true" customHeight="false" outlineLevel="0" collapsed="false">
      <c r="B472" s="124" t="n">
        <f aca="false">B471+1</f>
        <v>456</v>
      </c>
      <c r="C472" s="21" t="n">
        <f aca="false">$C$7</f>
        <v>3.29212628660779</v>
      </c>
      <c r="D472" s="21" t="n">
        <f aca="true">NORMSINV(RAND())</f>
        <v>0.24654597882705</v>
      </c>
      <c r="E472" s="21" t="n">
        <f aca="false">$C$4*($G$4-C472)*$J$4+$F$4*SQRT($J$4)*D472+C472</f>
        <v>3.23578351769742</v>
      </c>
      <c r="F472" s="125" t="n">
        <f aca="false">EXP(E472)</f>
        <v>25.4262859212869</v>
      </c>
      <c r="G472" s="126" t="n">
        <f aca="false">EXP(EXP(-$C$4*$K$4)*LN(F472)+(1-EXP(-$C$4*$K$4))*$G$4+$F$4^2/(4*$C$4)*(1-EXP(-2*$C$4*$K$4)))</f>
        <v>23.7428388874663</v>
      </c>
      <c r="H472" s="126" t="n">
        <f aca="false">EXP(EXP(-$C$4*$K$4*2)*LN(F472)+(1-EXP(-$C$4*$K$4*2))*$G$4+$F$4^2/(4*$C$4)*(1-EXP(-2*$C$4*$K$4*2)))</f>
        <v>22.3918774281824</v>
      </c>
      <c r="I472" s="126" t="n">
        <f aca="false">EXP(EXP(-$C$4*$K$4*3)*LN(F472)+(1-EXP(-$C$4*$K$4*3))*$G$4+$F$4^2/(4*$C$4)*(1-EXP(-2*$C$4*$K$4*3)))</f>
        <v>21.3197944176622</v>
      </c>
      <c r="J472" s="126" t="n">
        <f aca="false">EXP(EXP(-$C$4*$K$4*4)*LN(F472)+(1-EXP(-$C$4*$K$4*4))*$G$4+$F$4^2/(4*$C$4)*(1-EXP(-2*$C$4*$K$4*4)))</f>
        <v>20.4737624631717</v>
      </c>
      <c r="K472" s="126" t="n">
        <f aca="false">MAX(0,AVERAGE(G472:J472)-$I$4)</f>
        <v>0</v>
      </c>
      <c r="L472" s="22" t="n">
        <f aca="false">$D$7*AVERAGE(A472,K472)</f>
        <v>0</v>
      </c>
    </row>
    <row r="473" customFormat="false" ht="12.75" hidden="true" customHeight="false" outlineLevel="0" collapsed="false">
      <c r="B473" s="124" t="n">
        <f aca="false">B472+1</f>
        <v>457</v>
      </c>
      <c r="C473" s="21" t="n">
        <f aca="false">$C$7</f>
        <v>3.29212628660779</v>
      </c>
      <c r="D473" s="21" t="n">
        <f aca="true">NORMSINV(RAND())</f>
        <v>1.05603078053158</v>
      </c>
      <c r="E473" s="21" t="n">
        <f aca="false">$C$4*($G$4-C473)*$J$4+$F$4*SQRT($J$4)*D473+C473</f>
        <v>3.44642384455681</v>
      </c>
      <c r="F473" s="125" t="n">
        <f aca="false">EXP(E473)</f>
        <v>31.3879431969238</v>
      </c>
      <c r="G473" s="126" t="n">
        <f aca="false">EXP(EXP(-$C$4*$K$4)*LN(F473)+(1-EXP(-$C$4*$K$4))*$G$4+$F$4^2/(4*$C$4)*(1-EXP(-2*$C$4*$K$4)))</f>
        <v>28.0402400689791</v>
      </c>
      <c r="H473" s="126" t="n">
        <f aca="false">EXP(EXP(-$C$4*$K$4*2)*LN(F473)+(1-EXP(-$C$4*$K$4*2))*$G$4+$F$4^2/(4*$C$4)*(1-EXP(-2*$C$4*$K$4*2)))</f>
        <v>25.535915753309</v>
      </c>
      <c r="I473" s="126" t="n">
        <f aca="false">EXP(EXP(-$C$4*$K$4*3)*LN(F473)+(1-EXP(-$C$4*$K$4*3))*$G$4+$F$4^2/(4*$C$4)*(1-EXP(-2*$C$4*$K$4*3)))</f>
        <v>23.650952251262</v>
      </c>
      <c r="J473" s="126" t="n">
        <f aca="false">EXP(EXP(-$C$4*$K$4*4)*LN(F473)+(1-EXP(-$C$4*$K$4*4))*$G$4+$F$4^2/(4*$C$4)*(1-EXP(-2*$C$4*$K$4*4)))</f>
        <v>22.2223311500702</v>
      </c>
      <c r="K473" s="126" t="n">
        <f aca="false">MAX(0,AVERAGE(G473:J473)-$I$4)</f>
        <v>2.86235980590509</v>
      </c>
      <c r="L473" s="22" t="n">
        <f aca="false">$D$7*AVERAGE(A473,K473)</f>
        <v>2.72276087088507</v>
      </c>
    </row>
    <row r="474" customFormat="false" ht="12.75" hidden="true" customHeight="false" outlineLevel="0" collapsed="false">
      <c r="B474" s="124" t="n">
        <f aca="false">B473+1</f>
        <v>458</v>
      </c>
      <c r="C474" s="21" t="n">
        <f aca="false">$C$7</f>
        <v>3.29212628660779</v>
      </c>
      <c r="D474" s="21" t="n">
        <f aca="true">NORMSINV(RAND())</f>
        <v>-0.41009756254871</v>
      </c>
      <c r="E474" s="21" t="n">
        <f aca="false">$C$4*($G$4-C474)*$J$4+$F$4*SQRT($J$4)*D474+C474</f>
        <v>3.06491482455549</v>
      </c>
      <c r="F474" s="125" t="n">
        <f aca="false">EXP(E474)</f>
        <v>21.4326363751038</v>
      </c>
      <c r="G474" s="126" t="n">
        <f aca="false">EXP(EXP(-$C$4*$K$4)*LN(F474)+(1-EXP(-$C$4*$K$4))*$G$4+$F$4^2/(4*$C$4)*(1-EXP(-2*$C$4*$K$4)))</f>
        <v>20.7455584437891</v>
      </c>
      <c r="H474" s="126" t="n">
        <f aca="false">EXP(EXP(-$C$4*$K$4*2)*LN(F474)+(1-EXP(-$C$4*$K$4*2))*$G$4+$F$4^2/(4*$C$4)*(1-EXP(-2*$C$4*$K$4*2)))</f>
        <v>20.1281298295228</v>
      </c>
      <c r="I474" s="126" t="n">
        <f aca="false">EXP(EXP(-$C$4*$K$4*3)*LN(F474)+(1-EXP(-$C$4*$K$4*3))*$G$4+$F$4^2/(4*$C$4)*(1-EXP(-2*$C$4*$K$4*3)))</f>
        <v>19.5986595523812</v>
      </c>
      <c r="J474" s="126" t="n">
        <f aca="false">EXP(EXP(-$C$4*$K$4*4)*LN(F474)+(1-EXP(-$C$4*$K$4*4))*$G$4+$F$4^2/(4*$C$4)*(1-EXP(-2*$C$4*$K$4*4)))</f>
        <v>19.1569307619656</v>
      </c>
      <c r="K474" s="126" t="n">
        <f aca="false">MAX(0,AVERAGE(G474:J474)-$I$4)</f>
        <v>0</v>
      </c>
      <c r="L474" s="22" t="n">
        <f aca="false">$D$7*AVERAGE(A474,K474)</f>
        <v>0</v>
      </c>
    </row>
    <row r="475" customFormat="false" ht="12.75" hidden="true" customHeight="false" outlineLevel="0" collapsed="false">
      <c r="B475" s="124" t="n">
        <f aca="false">B474+1</f>
        <v>459</v>
      </c>
      <c r="C475" s="21" t="n">
        <f aca="false">$C$7</f>
        <v>3.29212628660779</v>
      </c>
      <c r="D475" s="21" t="n">
        <f aca="true">NORMSINV(RAND())</f>
        <v>-0.6593779801128</v>
      </c>
      <c r="E475" s="21" t="n">
        <f aca="false">$C$4*($G$4-C475)*$J$4+$F$4*SQRT($J$4)*D475+C475</f>
        <v>3.00004824704251</v>
      </c>
      <c r="F475" s="125" t="n">
        <f aca="false">EXP(E475)</f>
        <v>20.0865060143191</v>
      </c>
      <c r="G475" s="126" t="n">
        <f aca="false">EXP(EXP(-$C$4*$K$4)*LN(F475)+(1-EXP(-$C$4*$K$4))*$G$4+$F$4^2/(4*$C$4)*(1-EXP(-2*$C$4*$K$4)))</f>
        <v>19.7095207058187</v>
      </c>
      <c r="H475" s="126" t="n">
        <f aca="false">EXP(EXP(-$C$4*$K$4*2)*LN(F475)+(1-EXP(-$C$4*$K$4*2))*$G$4+$F$4^2/(4*$C$4)*(1-EXP(-2*$C$4*$K$4*2)))</f>
        <v>19.3299861186914</v>
      </c>
      <c r="I475" s="126" t="n">
        <f aca="false">EXP(EXP(-$C$4*$K$4*3)*LN(F475)+(1-EXP(-$C$4*$K$4*3))*$G$4+$F$4^2/(4*$C$4)*(1-EXP(-2*$C$4*$K$4*3)))</f>
        <v>18.982282628584</v>
      </c>
      <c r="J475" s="126" t="n">
        <f aca="false">EXP(EXP(-$C$4*$K$4*4)*LN(F475)+(1-EXP(-$C$4*$K$4*4))*$G$4+$F$4^2/(4*$C$4)*(1-EXP(-2*$C$4*$K$4*4)))</f>
        <v>18.6795068282878</v>
      </c>
      <c r="K475" s="126" t="n">
        <f aca="false">MAX(0,AVERAGE(G475:J475)-$I$4)</f>
        <v>0</v>
      </c>
      <c r="L475" s="22" t="n">
        <f aca="false">$D$7*AVERAGE(A475,K475)</f>
        <v>0</v>
      </c>
    </row>
    <row r="476" customFormat="false" ht="12.75" hidden="true" customHeight="false" outlineLevel="0" collapsed="false">
      <c r="B476" s="124" t="n">
        <f aca="false">B475+1</f>
        <v>460</v>
      </c>
      <c r="C476" s="21" t="n">
        <f aca="false">$C$7</f>
        <v>3.29212628660779</v>
      </c>
      <c r="D476" s="21" t="n">
        <f aca="true">NORMSINV(RAND())</f>
        <v>0.83145291209187</v>
      </c>
      <c r="E476" s="21" t="n">
        <f aca="false">$C$4*($G$4-C476)*$J$4+$F$4*SQRT($J$4)*D476+C476</f>
        <v>3.38798524816326</v>
      </c>
      <c r="F476" s="125" t="n">
        <f aca="false">EXP(E476)</f>
        <v>29.6062429085145</v>
      </c>
      <c r="G476" s="126" t="n">
        <f aca="false">EXP(EXP(-$C$4*$K$4)*LN(F476)+(1-EXP(-$C$4*$K$4))*$G$4+$F$4^2/(4*$C$4)*(1-EXP(-2*$C$4*$K$4)))</f>
        <v>26.7754908816517</v>
      </c>
      <c r="H476" s="126" t="n">
        <f aca="false">EXP(EXP(-$C$4*$K$4*2)*LN(F476)+(1-EXP(-$C$4*$K$4*2))*$G$4+$F$4^2/(4*$C$4)*(1-EXP(-2*$C$4*$K$4*2)))</f>
        <v>24.6218594115358</v>
      </c>
      <c r="I476" s="126" t="n">
        <f aca="false">EXP(EXP(-$C$4*$K$4*3)*LN(F476)+(1-EXP(-$C$4*$K$4*3))*$G$4+$F$4^2/(4*$C$4)*(1-EXP(-2*$C$4*$K$4*3)))</f>
        <v>22.9797837526014</v>
      </c>
      <c r="J476" s="126" t="n">
        <f aca="false">EXP(EXP(-$C$4*$K$4*4)*LN(F476)+(1-EXP(-$C$4*$K$4*4))*$G$4+$F$4^2/(4*$C$4)*(1-EXP(-2*$C$4*$K$4*4)))</f>
        <v>21.7227712592856</v>
      </c>
      <c r="K476" s="126" t="n">
        <f aca="false">MAX(0,AVERAGE(G476:J476)-$I$4)</f>
        <v>2.02497632626864</v>
      </c>
      <c r="L476" s="22" t="n">
        <f aca="false">$D$7*AVERAGE(A476,K476)</f>
        <v>1.92621706546409</v>
      </c>
    </row>
    <row r="477" customFormat="false" ht="12.75" hidden="true" customHeight="false" outlineLevel="0" collapsed="false">
      <c r="B477" s="124" t="n">
        <f aca="false">B476+1</f>
        <v>461</v>
      </c>
      <c r="C477" s="21" t="n">
        <f aca="false">$C$7</f>
        <v>3.29212628660779</v>
      </c>
      <c r="D477" s="21" t="n">
        <f aca="true">NORMSINV(RAND())</f>
        <v>0.616117191778935</v>
      </c>
      <c r="E477" s="21" t="n">
        <f aca="false">$C$4*($G$4-C477)*$J$4+$F$4*SQRT($J$4)*D477+C477</f>
        <v>3.33195160007535</v>
      </c>
      <c r="F477" s="125" t="n">
        <f aca="false">EXP(E477)</f>
        <v>27.9929194126179</v>
      </c>
      <c r="G477" s="126" t="n">
        <f aca="false">EXP(EXP(-$C$4*$K$4)*LN(F477)+(1-EXP(-$C$4*$K$4))*$G$4+$F$4^2/(4*$C$4)*(1-EXP(-2*$C$4*$K$4)))</f>
        <v>25.6163970803664</v>
      </c>
      <c r="H477" s="126" t="n">
        <f aca="false">EXP(EXP(-$C$4*$K$4*2)*LN(F477)+(1-EXP(-$C$4*$K$4*2))*$G$4+$F$4^2/(4*$C$4)*(1-EXP(-2*$C$4*$K$4*2)))</f>
        <v>23.776161414992</v>
      </c>
      <c r="I477" s="126" t="n">
        <f aca="false">EXP(EXP(-$C$4*$K$4*3)*LN(F477)+(1-EXP(-$C$4*$K$4*3))*$G$4+$F$4^2/(4*$C$4)*(1-EXP(-2*$C$4*$K$4*3)))</f>
        <v>22.3541300079877</v>
      </c>
      <c r="J477" s="126" t="n">
        <f aca="false">EXP(EXP(-$C$4*$K$4*4)*LN(F477)+(1-EXP(-$C$4*$K$4*4))*$G$4+$F$4^2/(4*$C$4)*(1-EXP(-2*$C$4*$K$4*4)))</f>
        <v>21.2543196595979</v>
      </c>
      <c r="K477" s="126" t="n">
        <f aca="false">MAX(0,AVERAGE(G477:J477)-$I$4)</f>
        <v>1.25025204073599</v>
      </c>
      <c r="L477" s="22" t="n">
        <f aca="false">$D$7*AVERAGE(A477,K477)</f>
        <v>1.18927652919014</v>
      </c>
    </row>
    <row r="478" customFormat="false" ht="12.75" hidden="true" customHeight="false" outlineLevel="0" collapsed="false">
      <c r="B478" s="124" t="n">
        <f aca="false">B477+1</f>
        <v>462</v>
      </c>
      <c r="C478" s="21" t="n">
        <f aca="false">$C$7</f>
        <v>3.29212628660779</v>
      </c>
      <c r="D478" s="21" t="n">
        <f aca="true">NORMSINV(RAND())</f>
        <v>-0.210338553472099</v>
      </c>
      <c r="E478" s="21" t="n">
        <f aca="false">$C$4*($G$4-C478)*$J$4+$F$4*SQRT($J$4)*D478+C478</f>
        <v>3.11689517412648</v>
      </c>
      <c r="F478" s="125" t="n">
        <f aca="false">EXP(E478)</f>
        <v>22.5761756197488</v>
      </c>
      <c r="G478" s="126" t="n">
        <f aca="false">EXP(EXP(-$C$4*$K$4)*LN(F478)+(1-EXP(-$C$4*$K$4))*$G$4+$F$4^2/(4*$C$4)*(1-EXP(-2*$C$4*$K$4)))</f>
        <v>21.6149509395966</v>
      </c>
      <c r="H478" s="126" t="n">
        <f aca="false">EXP(EXP(-$C$4*$K$4*2)*LN(F478)+(1-EXP(-$C$4*$K$4*2))*$G$4+$F$4^2/(4*$C$4)*(1-EXP(-2*$C$4*$K$4*2)))</f>
        <v>20.7914377711407</v>
      </c>
      <c r="I478" s="126" t="n">
        <f aca="false">EXP(EXP(-$C$4*$K$4*3)*LN(F478)+(1-EXP(-$C$4*$K$4*3))*$G$4+$F$4^2/(4*$C$4)*(1-EXP(-2*$C$4*$K$4*3)))</f>
        <v>20.1070032299576</v>
      </c>
      <c r="J478" s="126" t="n">
        <f aca="false">EXP(EXP(-$C$4*$K$4*4)*LN(F478)+(1-EXP(-$C$4*$K$4*4))*$G$4+$F$4^2/(4*$C$4)*(1-EXP(-2*$C$4*$K$4*4)))</f>
        <v>19.5483030784171</v>
      </c>
      <c r="K478" s="126" t="n">
        <f aca="false">MAX(0,AVERAGE(G478:J478)-$I$4)</f>
        <v>0</v>
      </c>
      <c r="L478" s="22" t="n">
        <f aca="false">$D$7*AVERAGE(A478,K478)</f>
        <v>0</v>
      </c>
    </row>
    <row r="479" customFormat="false" ht="12.75" hidden="true" customHeight="false" outlineLevel="0" collapsed="false">
      <c r="B479" s="124" t="n">
        <f aca="false">B478+1</f>
        <v>463</v>
      </c>
      <c r="C479" s="21" t="n">
        <f aca="false">$C$7</f>
        <v>3.29212628660779</v>
      </c>
      <c r="D479" s="21" t="n">
        <f aca="true">NORMSINV(RAND())</f>
        <v>1.48759344465983</v>
      </c>
      <c r="E479" s="21" t="n">
        <f aca="false">$C$4*($G$4-C479)*$J$4+$F$4*SQRT($J$4)*D479+C479</f>
        <v>3.55872305071964</v>
      </c>
      <c r="F479" s="125" t="n">
        <f aca="false">EXP(E479)</f>
        <v>35.1183241821633</v>
      </c>
      <c r="G479" s="126" t="n">
        <f aca="false">EXP(EXP(-$C$4*$K$4)*LN(F479)+(1-EXP(-$C$4*$K$4))*$G$4+$F$4^2/(4*$C$4)*(1-EXP(-2*$C$4*$K$4)))</f>
        <v>30.640797313543</v>
      </c>
      <c r="H479" s="126" t="n">
        <f aca="false">EXP(EXP(-$C$4*$K$4*2)*LN(F479)+(1-EXP(-$C$4*$K$4*2))*$G$4+$F$4^2/(4*$C$4)*(1-EXP(-2*$C$4*$K$4*2)))</f>
        <v>27.3887664696803</v>
      </c>
      <c r="I479" s="126" t="n">
        <f aca="false">EXP(EXP(-$C$4*$K$4*3)*LN(F479)+(1-EXP(-$C$4*$K$4*3))*$G$4+$F$4^2/(4*$C$4)*(1-EXP(-2*$C$4*$K$4*3)))</f>
        <v>24.9962337755896</v>
      </c>
      <c r="J479" s="126" t="n">
        <f aca="false">EXP(EXP(-$C$4*$K$4*4)*LN(F479)+(1-EXP(-$C$4*$K$4*4))*$G$4+$F$4^2/(4*$C$4)*(1-EXP(-2*$C$4*$K$4*4)))</f>
        <v>23.2147944781386</v>
      </c>
      <c r="K479" s="126" t="n">
        <f aca="false">MAX(0,AVERAGE(G479:J479)-$I$4)</f>
        <v>4.56014800923789</v>
      </c>
      <c r="L479" s="22" t="n">
        <f aca="false">$D$7*AVERAGE(A479,K479)</f>
        <v>4.33774696646543</v>
      </c>
    </row>
    <row r="480" customFormat="false" ht="12.75" hidden="true" customHeight="false" outlineLevel="0" collapsed="false">
      <c r="B480" s="124" t="n">
        <f aca="false">B479+1</f>
        <v>464</v>
      </c>
      <c r="C480" s="21" t="n">
        <f aca="false">$C$7</f>
        <v>3.29212628660779</v>
      </c>
      <c r="D480" s="21" t="n">
        <f aca="true">NORMSINV(RAND())</f>
        <v>-1.48818743667386</v>
      </c>
      <c r="E480" s="21" t="n">
        <f aca="false">$C$4*($G$4-C480)*$J$4+$F$4*SQRT($J$4)*D480+C480</f>
        <v>2.78437934940963</v>
      </c>
      <c r="F480" s="125" t="n">
        <f aca="false">EXP(E480)</f>
        <v>16.189766569731</v>
      </c>
      <c r="G480" s="126" t="n">
        <f aca="false">EXP(EXP(-$C$4*$K$4)*LN(F480)+(1-EXP(-$C$4*$K$4))*$G$4+$F$4^2/(4*$C$4)*(1-EXP(-2*$C$4*$K$4)))</f>
        <v>16.6227240220376</v>
      </c>
      <c r="H480" s="126" t="n">
        <f aca="false">EXP(EXP(-$C$4*$K$4*2)*LN(F480)+(1-EXP(-$C$4*$K$4*2))*$G$4+$F$4^2/(4*$C$4)*(1-EXP(-2*$C$4*$K$4*2)))</f>
        <v>16.8969535534775</v>
      </c>
      <c r="I480" s="126" t="n">
        <f aca="false">EXP(EXP(-$C$4*$K$4*3)*LN(F480)+(1-EXP(-$C$4*$K$4*3))*$G$4+$F$4^2/(4*$C$4)*(1-EXP(-2*$C$4*$K$4*3)))</f>
        <v>17.0689566291799</v>
      </c>
      <c r="J480" s="126" t="n">
        <f aca="false">EXP(EXP(-$C$4*$K$4*4)*LN(F480)+(1-EXP(-$C$4*$K$4*4))*$G$4+$F$4^2/(4*$C$4)*(1-EXP(-2*$C$4*$K$4*4)))</f>
        <v>17.1760688451535</v>
      </c>
      <c r="K480" s="126" t="n">
        <f aca="false">MAX(0,AVERAGE(G480:J480)-$I$4)</f>
        <v>0</v>
      </c>
      <c r="L480" s="22" t="n">
        <f aca="false">$D$7*AVERAGE(A480,K480)</f>
        <v>0</v>
      </c>
    </row>
    <row r="481" customFormat="false" ht="12.75" hidden="true" customHeight="false" outlineLevel="0" collapsed="false">
      <c r="B481" s="124" t="n">
        <f aca="false">B480+1</f>
        <v>465</v>
      </c>
      <c r="C481" s="21" t="n">
        <f aca="false">$C$7</f>
        <v>3.29212628660779</v>
      </c>
      <c r="D481" s="21" t="n">
        <f aca="true">NORMSINV(RAND())</f>
        <v>-0.31522917497066</v>
      </c>
      <c r="E481" s="21" t="n">
        <f aca="false">$C$4*($G$4-C481)*$J$4+$F$4*SQRT($J$4)*D481+C481</f>
        <v>3.0896010300605</v>
      </c>
      <c r="F481" s="125" t="n">
        <f aca="false">EXP(E481)</f>
        <v>21.9683115311833</v>
      </c>
      <c r="G481" s="126" t="n">
        <f aca="false">EXP(EXP(-$C$4*$K$4)*LN(F481)+(1-EXP(-$C$4*$K$4))*$G$4+$F$4^2/(4*$C$4)*(1-EXP(-2*$C$4*$K$4)))</f>
        <v>21.1539967841173</v>
      </c>
      <c r="H481" s="126" t="n">
        <f aca="false">EXP(EXP(-$C$4*$K$4*2)*LN(F481)+(1-EXP(-$C$4*$K$4*2))*$G$4+$F$4^2/(4*$C$4)*(1-EXP(-2*$C$4*$K$4*2)))</f>
        <v>20.4404634364881</v>
      </c>
      <c r="I481" s="126" t="n">
        <f aca="false">EXP(EXP(-$C$4*$K$4*3)*LN(F481)+(1-EXP(-$C$4*$K$4*3))*$G$4+$F$4^2/(4*$C$4)*(1-EXP(-2*$C$4*$K$4*3)))</f>
        <v>19.8384564981136</v>
      </c>
      <c r="J481" s="126" t="n">
        <f aca="false">EXP(EXP(-$C$4*$K$4*4)*LN(F481)+(1-EXP(-$C$4*$K$4*4))*$G$4+$F$4^2/(4*$C$4)*(1-EXP(-2*$C$4*$K$4*4)))</f>
        <v>19.341812308568</v>
      </c>
      <c r="K481" s="126" t="n">
        <f aca="false">MAX(0,AVERAGE(G481:J481)-$I$4)</f>
        <v>0</v>
      </c>
      <c r="L481" s="22" t="n">
        <f aca="false">$D$7*AVERAGE(A481,K481)</f>
        <v>0</v>
      </c>
    </row>
    <row r="482" customFormat="false" ht="12.75" hidden="true" customHeight="false" outlineLevel="0" collapsed="false">
      <c r="B482" s="124" t="n">
        <f aca="false">B481+1</f>
        <v>466</v>
      </c>
      <c r="C482" s="21" t="n">
        <f aca="false">$C$7</f>
        <v>3.29212628660779</v>
      </c>
      <c r="D482" s="21" t="n">
        <f aca="true">NORMSINV(RAND())</f>
        <v>-0.950441205168222</v>
      </c>
      <c r="E482" s="21" t="n">
        <f aca="false">$C$4*($G$4-C482)*$J$4+$F$4*SQRT($J$4)*D482+C482</f>
        <v>2.92430914393232</v>
      </c>
      <c r="F482" s="125" t="n">
        <f aca="false">EXP(E482)</f>
        <v>18.6213569276334</v>
      </c>
      <c r="G482" s="126" t="n">
        <f aca="false">EXP(EXP(-$C$4*$K$4)*LN(F482)+(1-EXP(-$C$4*$K$4))*$G$4+$F$4^2/(4*$C$4)*(1-EXP(-2*$C$4*$K$4)))</f>
        <v>18.5651194853265</v>
      </c>
      <c r="H482" s="126" t="n">
        <f aca="false">EXP(EXP(-$C$4*$K$4*2)*LN(F482)+(1-EXP(-$C$4*$K$4*2))*$G$4+$F$4^2/(4*$C$4)*(1-EXP(-2*$C$4*$K$4*2)))</f>
        <v>18.438023805148</v>
      </c>
      <c r="I482" s="126" t="n">
        <f aca="false">EXP(EXP(-$C$4*$K$4*3)*LN(F482)+(1-EXP(-$C$4*$K$4*3))*$G$4+$F$4^2/(4*$C$4)*(1-EXP(-2*$C$4*$K$4*3)))</f>
        <v>18.2870802349377</v>
      </c>
      <c r="J482" s="126" t="n">
        <f aca="false">EXP(EXP(-$C$4*$K$4*4)*LN(F482)+(1-EXP(-$C$4*$K$4*4))*$G$4+$F$4^2/(4*$C$4)*(1-EXP(-2*$C$4*$K$4*4)))</f>
        <v>18.1370958669609</v>
      </c>
      <c r="K482" s="126" t="n">
        <f aca="false">MAX(0,AVERAGE(G482:J482)-$I$4)</f>
        <v>0</v>
      </c>
      <c r="L482" s="22" t="n">
        <f aca="false">$D$7*AVERAGE(A482,K482)</f>
        <v>0</v>
      </c>
    </row>
    <row r="483" customFormat="false" ht="12.75" hidden="true" customHeight="false" outlineLevel="0" collapsed="false">
      <c r="B483" s="124" t="n">
        <f aca="false">B482+1</f>
        <v>467</v>
      </c>
      <c r="C483" s="21" t="n">
        <f aca="false">$C$7</f>
        <v>3.29212628660779</v>
      </c>
      <c r="D483" s="21" t="n">
        <f aca="true">NORMSINV(RAND())</f>
        <v>0.415357060520016</v>
      </c>
      <c r="E483" s="21" t="n">
        <f aca="false">$C$4*($G$4-C483)*$J$4+$F$4*SQRT($J$4)*D483+C483</f>
        <v>3.27971074319988</v>
      </c>
      <c r="F483" s="125" t="n">
        <f aca="false">EXP(E483)</f>
        <v>26.5680865885857</v>
      </c>
      <c r="G483" s="126" t="n">
        <f aca="false">EXP(EXP(-$C$4*$K$4)*LN(F483)+(1-EXP(-$C$4*$K$4))*$G$4+$F$4^2/(4*$C$4)*(1-EXP(-2*$C$4*$K$4)))</f>
        <v>24.5810012648143</v>
      </c>
      <c r="H483" s="126" t="n">
        <f aca="false">EXP(EXP(-$C$4*$K$4*2)*LN(F483)+(1-EXP(-$C$4*$K$4*2))*$G$4+$F$4^2/(4*$C$4)*(1-EXP(-2*$C$4*$K$4*2)))</f>
        <v>23.0138921360671</v>
      </c>
      <c r="I483" s="126" t="n">
        <f aca="false">EXP(EXP(-$C$4*$K$4*3)*LN(F483)+(1-EXP(-$C$4*$K$4*3))*$G$4+$F$4^2/(4*$C$4)*(1-EXP(-2*$C$4*$K$4*3)))</f>
        <v>21.7861785756497</v>
      </c>
      <c r="J483" s="126" t="n">
        <f aca="false">EXP(EXP(-$C$4*$K$4*4)*LN(F483)+(1-EXP(-$C$4*$K$4*4))*$G$4+$F$4^2/(4*$C$4)*(1-EXP(-2*$C$4*$K$4*4)))</f>
        <v>20.8266805581421</v>
      </c>
      <c r="K483" s="126" t="n">
        <f aca="false">MAX(0,AVERAGE(G483:J483)-$I$4)</f>
        <v>0.551938133668305</v>
      </c>
      <c r="L483" s="22" t="n">
        <f aca="false">$D$7*AVERAGE(A483,K483)</f>
        <v>0.5250197932493</v>
      </c>
    </row>
    <row r="484" customFormat="false" ht="12.75" hidden="true" customHeight="false" outlineLevel="0" collapsed="false">
      <c r="B484" s="124" t="n">
        <f aca="false">B483+1</f>
        <v>468</v>
      </c>
      <c r="C484" s="21" t="n">
        <f aca="false">$C$7</f>
        <v>3.29212628660779</v>
      </c>
      <c r="D484" s="21" t="n">
        <f aca="true">NORMSINV(RAND())</f>
        <v>-0.22538969942819</v>
      </c>
      <c r="E484" s="21" t="n">
        <f aca="false">$C$4*($G$4-C484)*$J$4+$F$4*SQRT($J$4)*D484+C484</f>
        <v>3.11297863573425</v>
      </c>
      <c r="F484" s="125" t="n">
        <f aca="false">EXP(E484)</f>
        <v>22.487928086415</v>
      </c>
      <c r="G484" s="126" t="n">
        <f aca="false">EXP(EXP(-$C$4*$K$4)*LN(F484)+(1-EXP(-$C$4*$K$4))*$G$4+$F$4^2/(4*$C$4)*(1-EXP(-2*$C$4*$K$4)))</f>
        <v>21.548194735092</v>
      </c>
      <c r="H484" s="126" t="n">
        <f aca="false">EXP(EXP(-$C$4*$K$4*2)*LN(F484)+(1-EXP(-$C$4*$K$4*2))*$G$4+$F$4^2/(4*$C$4)*(1-EXP(-2*$C$4*$K$4*2)))</f>
        <v>20.7407072244406</v>
      </c>
      <c r="I484" s="126" t="n">
        <f aca="false">EXP(EXP(-$C$4*$K$4*3)*LN(F484)+(1-EXP(-$C$4*$K$4*3))*$G$4+$F$4^2/(4*$C$4)*(1-EXP(-2*$C$4*$K$4*3)))</f>
        <v>20.0682462126894</v>
      </c>
      <c r="J484" s="126" t="n">
        <f aca="false">EXP(EXP(-$C$4*$K$4*4)*LN(F484)+(1-EXP(-$C$4*$K$4*4))*$G$4+$F$4^2/(4*$C$4)*(1-EXP(-2*$C$4*$K$4*4)))</f>
        <v>19.5185380286064</v>
      </c>
      <c r="K484" s="126" t="n">
        <f aca="false">MAX(0,AVERAGE(G484:J484)-$I$4)</f>
        <v>0</v>
      </c>
      <c r="L484" s="22" t="n">
        <f aca="false">$D$7*AVERAGE(A484,K484)</f>
        <v>0</v>
      </c>
    </row>
    <row r="485" customFormat="false" ht="12.75" hidden="true" customHeight="false" outlineLevel="0" collapsed="false">
      <c r="B485" s="124" t="n">
        <f aca="false">B484+1</f>
        <v>469</v>
      </c>
      <c r="C485" s="21" t="n">
        <f aca="false">$C$7</f>
        <v>3.29212628660779</v>
      </c>
      <c r="D485" s="21" t="n">
        <f aca="true">NORMSINV(RAND())</f>
        <v>0.354974655805538</v>
      </c>
      <c r="E485" s="21" t="n">
        <f aca="false">$C$4*($G$4-C485)*$J$4+$F$4*SQRT($J$4)*D485+C485</f>
        <v>3.26399831791551</v>
      </c>
      <c r="F485" s="125" t="n">
        <f aca="false">EXP(E485)</f>
        <v>26.153899972419</v>
      </c>
      <c r="G485" s="126" t="n">
        <f aca="false">EXP(EXP(-$C$4*$K$4)*LN(F485)+(1-EXP(-$C$4*$K$4))*$G$4+$F$4^2/(4*$C$4)*(1-EXP(-2*$C$4*$K$4)))</f>
        <v>24.2778513691304</v>
      </c>
      <c r="H485" s="126" t="n">
        <f aca="false">EXP(EXP(-$C$4*$K$4*2)*LN(F485)+(1-EXP(-$C$4*$K$4*2))*$G$4+$F$4^2/(4*$C$4)*(1-EXP(-2*$C$4*$K$4*2)))</f>
        <v>22.7894420114978</v>
      </c>
      <c r="I485" s="126" t="n">
        <f aca="false">EXP(EXP(-$C$4*$K$4*3)*LN(F485)+(1-EXP(-$C$4*$K$4*3))*$G$4+$F$4^2/(4*$C$4)*(1-EXP(-2*$C$4*$K$4*3)))</f>
        <v>21.618196063514</v>
      </c>
      <c r="J485" s="126" t="n">
        <f aca="false">EXP(EXP(-$C$4*$K$4*4)*LN(F485)+(1-EXP(-$C$4*$K$4*4))*$G$4+$F$4^2/(4*$C$4)*(1-EXP(-2*$C$4*$K$4*4)))</f>
        <v>20.6997510783124</v>
      </c>
      <c r="K485" s="126" t="n">
        <f aca="false">MAX(0,AVERAGE(G485:J485)-$I$4)</f>
        <v>0.346310130613649</v>
      </c>
      <c r="L485" s="22" t="n">
        <f aca="false">$D$7*AVERAGE(A485,K485)</f>
        <v>0.329420386242388</v>
      </c>
    </row>
    <row r="486" customFormat="false" ht="12.75" hidden="true" customHeight="false" outlineLevel="0" collapsed="false">
      <c r="B486" s="124" t="n">
        <f aca="false">B485+1</f>
        <v>470</v>
      </c>
      <c r="C486" s="21" t="n">
        <f aca="false">$C$7</f>
        <v>3.29212628660779</v>
      </c>
      <c r="D486" s="21" t="n">
        <f aca="true">NORMSINV(RAND())</f>
        <v>-0.344547378372116</v>
      </c>
      <c r="E486" s="21" t="n">
        <f aca="false">$C$4*($G$4-C486)*$J$4+$F$4*SQRT($J$4)*D486+C486</f>
        <v>3.08197198509955</v>
      </c>
      <c r="F486" s="125" t="n">
        <f aca="false">EXP(E486)</f>
        <v>21.8013519755594</v>
      </c>
      <c r="G486" s="126" t="n">
        <f aca="false">EXP(EXP(-$C$4*$K$4)*LN(F486)+(1-EXP(-$C$4*$K$4))*$G$4+$F$4^2/(4*$C$4)*(1-EXP(-2*$C$4*$K$4)))</f>
        <v>21.0269214101865</v>
      </c>
      <c r="H486" s="126" t="n">
        <f aca="false">EXP(EXP(-$C$4*$K$4*2)*LN(F486)+(1-EXP(-$C$4*$K$4*2))*$G$4+$F$4^2/(4*$C$4)*(1-EXP(-2*$C$4*$K$4*2)))</f>
        <v>20.343425623385</v>
      </c>
      <c r="I486" s="126" t="n">
        <f aca="false">EXP(EXP(-$C$4*$K$4*3)*LN(F486)+(1-EXP(-$C$4*$K$4*3))*$G$4+$F$4^2/(4*$C$4)*(1-EXP(-2*$C$4*$K$4*3)))</f>
        <v>19.7640378604997</v>
      </c>
      <c r="J486" s="126" t="n">
        <f aca="false">EXP(EXP(-$C$4*$K$4*4)*LN(F486)+(1-EXP(-$C$4*$K$4*4))*$G$4+$F$4^2/(4*$C$4)*(1-EXP(-2*$C$4*$K$4*4)))</f>
        <v>19.2844866613673</v>
      </c>
      <c r="K486" s="126" t="n">
        <f aca="false">MAX(0,AVERAGE(G486:J486)-$I$4)</f>
        <v>0</v>
      </c>
      <c r="L486" s="22" t="n">
        <f aca="false">$D$7*AVERAGE(A486,K486)</f>
        <v>0</v>
      </c>
    </row>
    <row r="487" customFormat="false" ht="12.75" hidden="true" customHeight="false" outlineLevel="0" collapsed="false">
      <c r="B487" s="124" t="n">
        <f aca="false">B486+1</f>
        <v>471</v>
      </c>
      <c r="C487" s="21" t="n">
        <f aca="false">$C$7</f>
        <v>3.29212628660779</v>
      </c>
      <c r="D487" s="21" t="n">
        <f aca="true">NORMSINV(RAND())</f>
        <v>0.108368036581018</v>
      </c>
      <c r="E487" s="21" t="n">
        <f aca="false">$C$4*($G$4-C487)*$J$4+$F$4*SQRT($J$4)*D487+C487</f>
        <v>3.19982750362751</v>
      </c>
      <c r="F487" s="125" t="n">
        <f aca="false">EXP(E487)</f>
        <v>24.528298789604</v>
      </c>
      <c r="G487" s="126" t="n">
        <f aca="false">EXP(EXP(-$C$4*$K$4)*LN(F487)+(1-EXP(-$C$4*$K$4))*$G$4+$F$4^2/(4*$C$4)*(1-EXP(-2*$C$4*$K$4)))</f>
        <v>23.078088081738</v>
      </c>
      <c r="H487" s="126" t="n">
        <f aca="false">EXP(EXP(-$C$4*$K$4*2)*LN(F487)+(1-EXP(-$C$4*$K$4*2))*$G$4+$F$4^2/(4*$C$4)*(1-EXP(-2*$C$4*$K$4*2)))</f>
        <v>21.8952690462542</v>
      </c>
      <c r="I487" s="126" t="n">
        <f aca="false">EXP(EXP(-$C$4*$K$4*3)*LN(F487)+(1-EXP(-$C$4*$K$4*3))*$G$4+$F$4^2/(4*$C$4)*(1-EXP(-2*$C$4*$K$4*3)))</f>
        <v>20.9454827032365</v>
      </c>
      <c r="J487" s="126" t="n">
        <f aca="false">EXP(EXP(-$C$4*$K$4*4)*LN(F487)+(1-EXP(-$C$4*$K$4*4))*$G$4+$F$4^2/(4*$C$4)*(1-EXP(-2*$C$4*$K$4*4)))</f>
        <v>20.1893418924473</v>
      </c>
      <c r="K487" s="126" t="n">
        <f aca="false">MAX(0,AVERAGE(G487:J487)-$I$4)</f>
        <v>0</v>
      </c>
      <c r="L487" s="22" t="n">
        <f aca="false">$D$7*AVERAGE(A487,K487)</f>
        <v>0</v>
      </c>
    </row>
    <row r="488" customFormat="false" ht="12.75" hidden="true" customHeight="false" outlineLevel="0" collapsed="false">
      <c r="B488" s="124" t="n">
        <f aca="false">B487+1</f>
        <v>472</v>
      </c>
      <c r="C488" s="21" t="n">
        <f aca="false">$C$7</f>
        <v>3.29212628660779</v>
      </c>
      <c r="D488" s="21" t="n">
        <f aca="true">NORMSINV(RAND())</f>
        <v>-1.47001981297172</v>
      </c>
      <c r="E488" s="21" t="n">
        <f aca="false">$C$4*($G$4-C488)*$J$4+$F$4*SQRT($J$4)*D488+C488</f>
        <v>2.78910684297939</v>
      </c>
      <c r="F488" s="125" t="n">
        <f aca="false">EXP(E488)</f>
        <v>16.2664847866414</v>
      </c>
      <c r="G488" s="126" t="n">
        <f aca="false">EXP(EXP(-$C$4*$K$4)*LN(F488)+(1-EXP(-$C$4*$K$4))*$G$4+$F$4^2/(4*$C$4)*(1-EXP(-2*$C$4*$K$4)))</f>
        <v>16.6849040130438</v>
      </c>
      <c r="H488" s="126" t="n">
        <f aca="false">EXP(EXP(-$C$4*$K$4*2)*LN(F488)+(1-EXP(-$C$4*$K$4*2))*$G$4+$F$4^2/(4*$C$4)*(1-EXP(-2*$C$4*$K$4*2)))</f>
        <v>16.9468526682021</v>
      </c>
      <c r="I488" s="126" t="n">
        <f aca="false">EXP(EXP(-$C$4*$K$4*3)*LN(F488)+(1-EXP(-$C$4*$K$4*3))*$G$4+$F$4^2/(4*$C$4)*(1-EXP(-2*$C$4*$K$4*3)))</f>
        <v>17.1087548117902</v>
      </c>
      <c r="J488" s="126" t="n">
        <f aca="false">EXP(EXP(-$C$4*$K$4*4)*LN(F488)+(1-EXP(-$C$4*$K$4*4))*$G$4+$F$4^2/(4*$C$4)*(1-EXP(-2*$C$4*$K$4*4)))</f>
        <v>17.2076901795022</v>
      </c>
      <c r="K488" s="126" t="n">
        <f aca="false">MAX(0,AVERAGE(G488:J488)-$I$4)</f>
        <v>0</v>
      </c>
      <c r="L488" s="22" t="n">
        <f aca="false">$D$7*AVERAGE(A488,K488)</f>
        <v>0</v>
      </c>
    </row>
    <row r="489" customFormat="false" ht="12.75" hidden="true" customHeight="false" outlineLevel="0" collapsed="false">
      <c r="B489" s="124" t="n">
        <f aca="false">B488+1</f>
        <v>473</v>
      </c>
      <c r="C489" s="21" t="n">
        <f aca="false">$C$7</f>
        <v>3.29212628660779</v>
      </c>
      <c r="D489" s="21" t="n">
        <f aca="true">NORMSINV(RAND())</f>
        <v>1.21237642676256</v>
      </c>
      <c r="E489" s="21" t="n">
        <f aca="false">$C$4*($G$4-C489)*$J$4+$F$4*SQRT($J$4)*D489+C489</f>
        <v>3.4871073730873</v>
      </c>
      <c r="F489" s="125" t="n">
        <f aca="false">EXP(E489)</f>
        <v>32.6912472241521</v>
      </c>
      <c r="G489" s="126" t="n">
        <f aca="false">EXP(EXP(-$C$4*$K$4)*LN(F489)+(1-EXP(-$C$4*$K$4))*$G$4+$F$4^2/(4*$C$4)*(1-EXP(-2*$C$4*$K$4)))</f>
        <v>28.9558335596756</v>
      </c>
      <c r="H489" s="126" t="n">
        <f aca="false">EXP(EXP(-$C$4*$K$4*2)*LN(F489)+(1-EXP(-$C$4*$K$4*2))*$G$4+$F$4^2/(4*$C$4)*(1-EXP(-2*$C$4*$K$4*2)))</f>
        <v>26.1922198916095</v>
      </c>
      <c r="I489" s="126" t="n">
        <f aca="false">EXP(EXP(-$C$4*$K$4*3)*LN(F489)+(1-EXP(-$C$4*$K$4*3))*$G$4+$F$4^2/(4*$C$4)*(1-EXP(-2*$C$4*$K$4*3)))</f>
        <v>24.129743335874</v>
      </c>
      <c r="J489" s="126" t="n">
        <f aca="false">EXP(EXP(-$C$4*$K$4*4)*LN(F489)+(1-EXP(-$C$4*$K$4*4))*$G$4+$F$4^2/(4*$C$4)*(1-EXP(-2*$C$4*$K$4*4)))</f>
        <v>22.5768798720446</v>
      </c>
      <c r="K489" s="126" t="n">
        <f aca="false">MAX(0,AVERAGE(G489:J489)-$I$4)</f>
        <v>3.46366916480093</v>
      </c>
      <c r="L489" s="22" t="n">
        <f aca="false">$D$7*AVERAGE(A489,K489)</f>
        <v>3.29474402629446</v>
      </c>
    </row>
    <row r="490" customFormat="false" ht="12.75" hidden="true" customHeight="false" outlineLevel="0" collapsed="false">
      <c r="B490" s="124" t="n">
        <f aca="false">B489+1</f>
        <v>474</v>
      </c>
      <c r="C490" s="21" t="n">
        <f aca="false">$C$7</f>
        <v>3.29212628660779</v>
      </c>
      <c r="D490" s="21" t="n">
        <f aca="true">NORMSINV(RAND())</f>
        <v>-1.29620712341295</v>
      </c>
      <c r="E490" s="21" t="n">
        <f aca="false">$C$4*($G$4-C490)*$J$4+$F$4*SQRT($J$4)*D490+C490</f>
        <v>2.83433556335052</v>
      </c>
      <c r="F490" s="125" t="n">
        <f aca="false">EXP(E490)</f>
        <v>17.0190884367058</v>
      </c>
      <c r="G490" s="126" t="n">
        <f aca="false">EXP(EXP(-$C$4*$K$4)*LN(F490)+(1-EXP(-$C$4*$K$4))*$G$4+$F$4^2/(4*$C$4)*(1-EXP(-2*$C$4*$K$4)))</f>
        <v>17.2916742520153</v>
      </c>
      <c r="H490" s="126" t="n">
        <f aca="false">EXP(EXP(-$C$4*$K$4*2)*LN(F490)+(1-EXP(-$C$4*$K$4*2))*$G$4+$F$4^2/(4*$C$4)*(1-EXP(-2*$C$4*$K$4*2)))</f>
        <v>17.4317578514552</v>
      </c>
      <c r="I490" s="126" t="n">
        <f aca="false">EXP(EXP(-$C$4*$K$4*3)*LN(F490)+(1-EXP(-$C$4*$K$4*3))*$G$4+$F$4^2/(4*$C$4)*(1-EXP(-2*$C$4*$K$4*3)))</f>
        <v>17.4942326735039</v>
      </c>
      <c r="J490" s="126" t="n">
        <f aca="false">EXP(EXP(-$C$4*$K$4*4)*LN(F490)+(1-EXP(-$C$4*$K$4*4))*$G$4+$F$4^2/(4*$C$4)*(1-EXP(-2*$C$4*$K$4*4)))</f>
        <v>17.5131750076866</v>
      </c>
      <c r="K490" s="126" t="n">
        <f aca="false">MAX(0,AVERAGE(G490:J490)-$I$4)</f>
        <v>0</v>
      </c>
      <c r="L490" s="22" t="n">
        <f aca="false">$D$7*AVERAGE(A490,K490)</f>
        <v>0</v>
      </c>
    </row>
    <row r="491" customFormat="false" ht="12.75" hidden="true" customHeight="false" outlineLevel="0" collapsed="false">
      <c r="B491" s="124" t="n">
        <f aca="false">B490+1</f>
        <v>475</v>
      </c>
      <c r="C491" s="21" t="n">
        <f aca="false">$C$7</f>
        <v>3.29212628660779</v>
      </c>
      <c r="D491" s="21" t="n">
        <f aca="true">NORMSINV(RAND())</f>
        <v>0.377714608021834</v>
      </c>
      <c r="E491" s="21" t="n">
        <f aca="false">$C$4*($G$4-C491)*$J$4+$F$4*SQRT($J$4)*D491+C491</f>
        <v>3.2699156013006</v>
      </c>
      <c r="F491" s="125" t="n">
        <f aca="false">EXP(E491)</f>
        <v>26.309118794153</v>
      </c>
      <c r="G491" s="126" t="n">
        <f aca="false">EXP(EXP(-$C$4*$K$4)*LN(F491)+(1-EXP(-$C$4*$K$4))*$G$4+$F$4^2/(4*$C$4)*(1-EXP(-2*$C$4*$K$4)))</f>
        <v>24.3915759436772</v>
      </c>
      <c r="H491" s="126" t="n">
        <f aca="false">EXP(EXP(-$C$4*$K$4*2)*LN(F491)+(1-EXP(-$C$4*$K$4*2))*$G$4+$F$4^2/(4*$C$4)*(1-EXP(-2*$C$4*$K$4*2)))</f>
        <v>22.8737115830657</v>
      </c>
      <c r="I491" s="126" t="n">
        <f aca="false">EXP(EXP(-$C$4*$K$4*3)*LN(F491)+(1-EXP(-$C$4*$K$4*3))*$G$4+$F$4^2/(4*$C$4)*(1-EXP(-2*$C$4*$K$4*3)))</f>
        <v>21.6813055242994</v>
      </c>
      <c r="J491" s="126" t="n">
        <f aca="false">EXP(EXP(-$C$4*$K$4*4)*LN(F491)+(1-EXP(-$C$4*$K$4*4))*$G$4+$F$4^2/(4*$C$4)*(1-EXP(-2*$C$4*$K$4*4)))</f>
        <v>20.7474615290002</v>
      </c>
      <c r="K491" s="126" t="n">
        <f aca="false">MAX(0,AVERAGE(G491:J491)-$I$4)</f>
        <v>0.423513645010637</v>
      </c>
      <c r="L491" s="22" t="n">
        <f aca="false">$D$7*AVERAGE(A491,K491)</f>
        <v>0.402858640811668</v>
      </c>
    </row>
    <row r="492" customFormat="false" ht="12.75" hidden="true" customHeight="false" outlineLevel="0" collapsed="false">
      <c r="B492" s="124" t="n">
        <f aca="false">B491+1</f>
        <v>476</v>
      </c>
      <c r="C492" s="21" t="n">
        <f aca="false">$C$7</f>
        <v>3.29212628660779</v>
      </c>
      <c r="D492" s="21" t="n">
        <f aca="true">NORMSINV(RAND())</f>
        <v>-0.37603355828966</v>
      </c>
      <c r="E492" s="21" t="n">
        <f aca="false">$C$4*($G$4-C492)*$J$4+$F$4*SQRT($J$4)*D492+C492</f>
        <v>3.07377879948887</v>
      </c>
      <c r="F492" s="125" t="n">
        <f aca="false">EXP(E492)</f>
        <v>21.623459201653</v>
      </c>
      <c r="G492" s="126" t="n">
        <f aca="false">EXP(EXP(-$C$4*$K$4)*LN(F492)+(1-EXP(-$C$4*$K$4))*$G$4+$F$4^2/(4*$C$4)*(1-EXP(-2*$C$4*$K$4)))</f>
        <v>20.8912992603393</v>
      </c>
      <c r="H492" s="126" t="n">
        <f aca="false">EXP(EXP(-$C$4*$K$4*2)*LN(F492)+(1-EXP(-$C$4*$K$4*2))*$G$4+$F$4^2/(4*$C$4)*(1-EXP(-2*$C$4*$K$4*2)))</f>
        <v>20.2397251786114</v>
      </c>
      <c r="I492" s="126" t="n">
        <f aca="false">EXP(EXP(-$C$4*$K$4*3)*LN(F492)+(1-EXP(-$C$4*$K$4*3))*$G$4+$F$4^2/(4*$C$4)*(1-EXP(-2*$C$4*$K$4*3)))</f>
        <v>19.6844270906878</v>
      </c>
      <c r="J492" s="126" t="n">
        <f aca="false">EXP(EXP(-$C$4*$K$4*4)*LN(F492)+(1-EXP(-$C$4*$K$4*4))*$G$4+$F$4^2/(4*$C$4)*(1-EXP(-2*$C$4*$K$4*4)))</f>
        <v>19.2231111862775</v>
      </c>
      <c r="K492" s="126" t="n">
        <f aca="false">MAX(0,AVERAGE(G492:J492)-$I$4)</f>
        <v>0</v>
      </c>
      <c r="L492" s="22" t="n">
        <f aca="false">$D$7*AVERAGE(A492,K492)</f>
        <v>0</v>
      </c>
    </row>
    <row r="493" customFormat="false" ht="12.75" hidden="true" customHeight="false" outlineLevel="0" collapsed="false">
      <c r="B493" s="124" t="n">
        <f aca="false">B492+1</f>
        <v>477</v>
      </c>
      <c r="C493" s="21" t="n">
        <f aca="false">$C$7</f>
        <v>3.29212628660779</v>
      </c>
      <c r="D493" s="21" t="n">
        <f aca="true">NORMSINV(RAND())</f>
        <v>-0.262203523982026</v>
      </c>
      <c r="E493" s="21" t="n">
        <f aca="false">$C$4*($G$4-C493)*$J$4+$F$4*SQRT($J$4)*D493+C493</f>
        <v>3.10339911550035</v>
      </c>
      <c r="F493" s="125" t="n">
        <f aca="false">EXP(E493)</f>
        <v>22.2735330645511</v>
      </c>
      <c r="G493" s="126" t="n">
        <f aca="false">EXP(EXP(-$C$4*$K$4)*LN(F493)+(1-EXP(-$C$4*$K$4))*$G$4+$F$4^2/(4*$C$4)*(1-EXP(-2*$C$4*$K$4)))</f>
        <v>21.3857822866369</v>
      </c>
      <c r="H493" s="126" t="n">
        <f aca="false">EXP(EXP(-$C$4*$K$4*2)*LN(F493)+(1-EXP(-$C$4*$K$4*2))*$G$4+$F$4^2/(4*$C$4)*(1-EXP(-2*$C$4*$K$4*2)))</f>
        <v>20.6171456425629</v>
      </c>
      <c r="I493" s="126" t="n">
        <f aca="false">EXP(EXP(-$C$4*$K$4*3)*LN(F493)+(1-EXP(-$C$4*$K$4*3))*$G$4+$F$4^2/(4*$C$4)*(1-EXP(-2*$C$4*$K$4*3)))</f>
        <v>19.9737643731392</v>
      </c>
      <c r="J493" s="126" t="n">
        <f aca="false">EXP(EXP(-$C$4*$K$4*4)*LN(F493)+(1-EXP(-$C$4*$K$4*4))*$G$4+$F$4^2/(4*$C$4)*(1-EXP(-2*$C$4*$K$4*4)))</f>
        <v>19.4459260990606</v>
      </c>
      <c r="K493" s="126" t="n">
        <f aca="false">MAX(0,AVERAGE(G493:J493)-$I$4)</f>
        <v>0</v>
      </c>
      <c r="L493" s="22" t="n">
        <f aca="false">$D$7*AVERAGE(A493,K493)</f>
        <v>0</v>
      </c>
    </row>
    <row r="494" customFormat="false" ht="12.75" hidden="true" customHeight="false" outlineLevel="0" collapsed="false">
      <c r="B494" s="124" t="n">
        <f aca="false">B493+1</f>
        <v>478</v>
      </c>
      <c r="C494" s="21" t="n">
        <f aca="false">$C$7</f>
        <v>3.29212628660779</v>
      </c>
      <c r="D494" s="21" t="n">
        <f aca="true">NORMSINV(RAND())</f>
        <v>-1.93752143825329</v>
      </c>
      <c r="E494" s="21" t="n">
        <f aca="false">$C$4*($G$4-C494)*$J$4+$F$4*SQRT($J$4)*D494+C494</f>
        <v>2.66745576942093</v>
      </c>
      <c r="F494" s="125" t="n">
        <f aca="false">EXP(E494)</f>
        <v>14.4032772777604</v>
      </c>
      <c r="G494" s="126" t="n">
        <f aca="false">EXP(EXP(-$C$4*$K$4)*LN(F494)+(1-EXP(-$C$4*$K$4))*$G$4+$F$4^2/(4*$C$4)*(1-EXP(-2*$C$4*$K$4)))</f>
        <v>15.156457707223</v>
      </c>
      <c r="H494" s="126" t="n">
        <f aca="false">EXP(EXP(-$C$4*$K$4*2)*LN(F494)+(1-EXP(-$C$4*$K$4*2))*$G$4+$F$4^2/(4*$C$4)*(1-EXP(-2*$C$4*$K$4*2)))</f>
        <v>15.70849814149</v>
      </c>
      <c r="I494" s="126" t="n">
        <f aca="false">EXP(EXP(-$C$4*$K$4*3)*LN(F494)+(1-EXP(-$C$4*$K$4*3))*$G$4+$F$4^2/(4*$C$4)*(1-EXP(-2*$C$4*$K$4*3)))</f>
        <v>16.1135660271245</v>
      </c>
      <c r="J494" s="126" t="n">
        <f aca="false">EXP(EXP(-$C$4*$K$4*4)*LN(F494)+(1-EXP(-$C$4*$K$4*4))*$G$4+$F$4^2/(4*$C$4)*(1-EXP(-2*$C$4*$K$4*4)))</f>
        <v>16.4122136654587</v>
      </c>
      <c r="K494" s="126" t="n">
        <f aca="false">MAX(0,AVERAGE(G494:J494)-$I$4)</f>
        <v>0</v>
      </c>
      <c r="L494" s="22" t="n">
        <f aca="false">$D$7*AVERAGE(A494,K494)</f>
        <v>0</v>
      </c>
    </row>
    <row r="495" customFormat="false" ht="12.75" hidden="true" customHeight="false" outlineLevel="0" collapsed="false">
      <c r="B495" s="124" t="n">
        <f aca="false">B494+1</f>
        <v>479</v>
      </c>
      <c r="C495" s="21" t="n">
        <f aca="false">$C$7</f>
        <v>3.29212628660779</v>
      </c>
      <c r="D495" s="21" t="n">
        <f aca="true">NORMSINV(RAND())</f>
        <v>-0.0557941311608219</v>
      </c>
      <c r="E495" s="21" t="n">
        <f aca="false">$C$4*($G$4-C495)*$J$4+$F$4*SQRT($J$4)*D495+C495</f>
        <v>3.15710999664248</v>
      </c>
      <c r="F495" s="125" t="n">
        <f aca="false">EXP(E495)</f>
        <v>23.5025751651555</v>
      </c>
      <c r="G495" s="126" t="n">
        <f aca="false">EXP(EXP(-$C$4*$K$4)*LN(F495)+(1-EXP(-$C$4*$K$4))*$G$4+$F$4^2/(4*$C$4)*(1-EXP(-2*$C$4*$K$4)))</f>
        <v>22.3124794383082</v>
      </c>
      <c r="H495" s="126" t="n">
        <f aca="false">EXP(EXP(-$C$4*$K$4*2)*LN(F495)+(1-EXP(-$C$4*$K$4*2))*$G$4+$F$4^2/(4*$C$4)*(1-EXP(-2*$C$4*$K$4*2)))</f>
        <v>21.3195692094005</v>
      </c>
      <c r="I495" s="126" t="n">
        <f aca="false">EXP(EXP(-$C$4*$K$4*3)*LN(F495)+(1-EXP(-$C$4*$K$4*3))*$G$4+$F$4^2/(4*$C$4)*(1-EXP(-2*$C$4*$K$4*3)))</f>
        <v>20.5093143247722</v>
      </c>
      <c r="J495" s="126" t="n">
        <f aca="false">EXP(EXP(-$C$4*$K$4*4)*LN(F495)+(1-EXP(-$C$4*$K$4*4))*$G$4+$F$4^2/(4*$C$4)*(1-EXP(-2*$C$4*$K$4*4)))</f>
        <v>19.8565673655319</v>
      </c>
      <c r="K495" s="126" t="n">
        <f aca="false">MAX(0,AVERAGE(G495:J495)-$I$4)</f>
        <v>0</v>
      </c>
      <c r="L495" s="22" t="n">
        <f aca="false">$D$7*AVERAGE(A495,K495)</f>
        <v>0</v>
      </c>
    </row>
    <row r="496" customFormat="false" ht="12.75" hidden="true" customHeight="false" outlineLevel="0" collapsed="false">
      <c r="B496" s="124" t="n">
        <f aca="false">B495+1</f>
        <v>480</v>
      </c>
      <c r="C496" s="21" t="n">
        <f aca="false">$C$7</f>
        <v>3.29212628660779</v>
      </c>
      <c r="D496" s="21" t="n">
        <f aca="true">NORMSINV(RAND())</f>
        <v>0.363387869516605</v>
      </c>
      <c r="E496" s="21" t="n">
        <f aca="false">$C$4*($G$4-C496)*$J$4+$F$4*SQRT($J$4)*D496+C496</f>
        <v>3.26618756480725</v>
      </c>
      <c r="F496" s="125" t="n">
        <f aca="false">EXP(E496)</f>
        <v>26.211220037634</v>
      </c>
      <c r="G496" s="126" t="n">
        <f aca="false">EXP(EXP(-$C$4*$K$4)*LN(F496)+(1-EXP(-$C$4*$K$4))*$G$4+$F$4^2/(4*$C$4)*(1-EXP(-2*$C$4*$K$4)))</f>
        <v>24.3198646888865</v>
      </c>
      <c r="H496" s="126" t="n">
        <f aca="false">EXP(EXP(-$C$4*$K$4*2)*LN(F496)+(1-EXP(-$C$4*$K$4*2))*$G$4+$F$4^2/(4*$C$4)*(1-EXP(-2*$C$4*$K$4*2)))</f>
        <v>22.8205834017798</v>
      </c>
      <c r="I496" s="126" t="n">
        <f aca="false">EXP(EXP(-$C$4*$K$4*3)*LN(F496)+(1-EXP(-$C$4*$K$4*3))*$G$4+$F$4^2/(4*$C$4)*(1-EXP(-2*$C$4*$K$4*3)))</f>
        <v>21.6415235480958</v>
      </c>
      <c r="J496" s="126" t="n">
        <f aca="false">EXP(EXP(-$C$4*$K$4*4)*LN(F496)+(1-EXP(-$C$4*$K$4*4))*$G$4+$F$4^2/(4*$C$4)*(1-EXP(-2*$C$4*$K$4*4)))</f>
        <v>20.7173899518178</v>
      </c>
      <c r="K496" s="126" t="n">
        <f aca="false">MAX(0,AVERAGE(G496:J496)-$I$4)</f>
        <v>0.374840397644995</v>
      </c>
      <c r="L496" s="22" t="n">
        <f aca="false">$D$7*AVERAGE(A496,K496)</f>
        <v>0.356559215731467</v>
      </c>
    </row>
    <row r="497" customFormat="false" ht="12.75" hidden="true" customHeight="false" outlineLevel="0" collapsed="false">
      <c r="B497" s="124" t="n">
        <f aca="false">B496+1</f>
        <v>481</v>
      </c>
      <c r="C497" s="21" t="n">
        <f aca="false">$C$7</f>
        <v>3.29212628660779</v>
      </c>
      <c r="D497" s="21" t="n">
        <f aca="true">NORMSINV(RAND())</f>
        <v>0.67103944619442</v>
      </c>
      <c r="E497" s="21" t="n">
        <f aca="false">$C$4*($G$4-C497)*$J$4+$F$4*SQRT($J$4)*D497+C497</f>
        <v>3.34624321073632</v>
      </c>
      <c r="F497" s="125" t="n">
        <f aca="false">EXP(E497)</f>
        <v>28.3958557645649</v>
      </c>
      <c r="G497" s="126" t="n">
        <f aca="false">EXP(EXP(-$C$4*$K$4)*LN(F497)+(1-EXP(-$C$4*$K$4))*$G$4+$F$4^2/(4*$C$4)*(1-EXP(-2*$C$4*$K$4)))</f>
        <v>25.9071733919294</v>
      </c>
      <c r="H497" s="126" t="n">
        <f aca="false">EXP(EXP(-$C$4*$K$4*2)*LN(F497)+(1-EXP(-$C$4*$K$4*2))*$G$4+$F$4^2/(4*$C$4)*(1-EXP(-2*$C$4*$K$4*2)))</f>
        <v>23.9890601622831</v>
      </c>
      <c r="I497" s="126" t="n">
        <f aca="false">EXP(EXP(-$C$4*$K$4*3)*LN(F497)+(1-EXP(-$C$4*$K$4*3))*$G$4+$F$4^2/(4*$C$4)*(1-EXP(-2*$C$4*$K$4*3)))</f>
        <v>22.512068565729</v>
      </c>
      <c r="J497" s="126" t="n">
        <f aca="false">EXP(EXP(-$C$4*$K$4*4)*LN(F497)+(1-EXP(-$C$4*$K$4*4))*$G$4+$F$4^2/(4*$C$4)*(1-EXP(-2*$C$4*$K$4*4)))</f>
        <v>21.3728316744368</v>
      </c>
      <c r="K497" s="126" t="n">
        <f aca="false">MAX(0,AVERAGE(G497:J497)-$I$4)</f>
        <v>1.44528344859456</v>
      </c>
      <c r="L497" s="22" t="n">
        <f aca="false">$D$7*AVERAGE(A497,K497)</f>
        <v>1.37479614304701</v>
      </c>
    </row>
    <row r="498" customFormat="false" ht="12.75" hidden="true" customHeight="false" outlineLevel="0" collapsed="false">
      <c r="B498" s="124" t="n">
        <f aca="false">B497+1</f>
        <v>482</v>
      </c>
      <c r="C498" s="21" t="n">
        <f aca="false">$C$7</f>
        <v>3.29212628660779</v>
      </c>
      <c r="D498" s="21" t="n">
        <f aca="true">NORMSINV(RAND())</f>
        <v>-0.541705121282171</v>
      </c>
      <c r="E498" s="21" t="n">
        <f aca="false">$C$4*($G$4-C498)*$J$4+$F$4*SQRT($J$4)*D498+C498</f>
        <v>3.0306685247727</v>
      </c>
      <c r="F498" s="125" t="n">
        <f aca="false">EXP(E498)</f>
        <v>20.7110738281918</v>
      </c>
      <c r="G498" s="126" t="n">
        <f aca="false">EXP(EXP(-$C$4*$K$4)*LN(F498)+(1-EXP(-$C$4*$K$4))*$G$4+$F$4^2/(4*$C$4)*(1-EXP(-2*$C$4*$K$4)))</f>
        <v>20.1919721508465</v>
      </c>
      <c r="H498" s="126" t="n">
        <f aca="false">EXP(EXP(-$C$4*$K$4*2)*LN(F498)+(1-EXP(-$C$4*$K$4*2))*$G$4+$F$4^2/(4*$C$4)*(1-EXP(-2*$C$4*$K$4*2)))</f>
        <v>19.7027275583425</v>
      </c>
      <c r="I498" s="126" t="n">
        <f aca="false">EXP(EXP(-$C$4*$K$4*3)*LN(F498)+(1-EXP(-$C$4*$K$4*3))*$G$4+$F$4^2/(4*$C$4)*(1-EXP(-2*$C$4*$K$4*3)))</f>
        <v>19.2707898747679</v>
      </c>
      <c r="J498" s="126" t="n">
        <f aca="false">EXP(EXP(-$C$4*$K$4*4)*LN(F498)+(1-EXP(-$C$4*$K$4*4))*$G$4+$F$4^2/(4*$C$4)*(1-EXP(-2*$C$4*$K$4*4)))</f>
        <v>18.9033738219971</v>
      </c>
      <c r="K498" s="126" t="n">
        <f aca="false">MAX(0,AVERAGE(G498:J498)-$I$4)</f>
        <v>0</v>
      </c>
      <c r="L498" s="22" t="n">
        <f aca="false">$D$7*AVERAGE(A498,K498)</f>
        <v>0</v>
      </c>
    </row>
    <row r="499" customFormat="false" ht="12.75" hidden="true" customHeight="false" outlineLevel="0" collapsed="false">
      <c r="B499" s="124" t="n">
        <f aca="false">B498+1</f>
        <v>483</v>
      </c>
      <c r="C499" s="21" t="n">
        <f aca="false">$C$7</f>
        <v>3.29212628660779</v>
      </c>
      <c r="D499" s="21" t="n">
        <f aca="true">NORMSINV(RAND())</f>
        <v>0.44166054059576</v>
      </c>
      <c r="E499" s="21" t="n">
        <f aca="false">$C$4*($G$4-C499)*$J$4+$F$4*SQRT($J$4)*D499+C499</f>
        <v>3.28655531103986</v>
      </c>
      <c r="F499" s="125" t="n">
        <f aca="false">EXP(E499)</f>
        <v>26.7505574142248</v>
      </c>
      <c r="G499" s="126" t="n">
        <f aca="false">EXP(EXP(-$C$4*$K$4)*LN(F499)+(1-EXP(-$C$4*$K$4))*$G$4+$F$4^2/(4*$C$4)*(1-EXP(-2*$C$4*$K$4)))</f>
        <v>24.7142387622976</v>
      </c>
      <c r="H499" s="126" t="n">
        <f aca="false">EXP(EXP(-$C$4*$K$4*2)*LN(F499)+(1-EXP(-$C$4*$K$4*2))*$G$4+$F$4^2/(4*$C$4)*(1-EXP(-2*$C$4*$K$4*2)))</f>
        <v>23.1123559177782</v>
      </c>
      <c r="I499" s="126" t="n">
        <f aca="false">EXP(EXP(-$C$4*$K$4*3)*LN(F499)+(1-EXP(-$C$4*$K$4*3))*$G$4+$F$4^2/(4*$C$4)*(1-EXP(-2*$C$4*$K$4*3)))</f>
        <v>21.8597618293243</v>
      </c>
      <c r="J499" s="126" t="n">
        <f aca="false">EXP(EXP(-$C$4*$K$4*4)*LN(F499)+(1-EXP(-$C$4*$K$4*4))*$G$4+$F$4^2/(4*$C$4)*(1-EXP(-2*$C$4*$K$4*4)))</f>
        <v>20.8822160330252</v>
      </c>
      <c r="K499" s="126" t="n">
        <f aca="false">MAX(0,AVERAGE(G499:J499)-$I$4)</f>
        <v>0.642143135606325</v>
      </c>
      <c r="L499" s="22" t="n">
        <f aca="false">$D$7*AVERAGE(A499,K499)</f>
        <v>0.610825445329889</v>
      </c>
    </row>
    <row r="500" customFormat="false" ht="12.75" hidden="true" customHeight="false" outlineLevel="0" collapsed="false">
      <c r="B500" s="124" t="n">
        <f aca="false">B499+1</f>
        <v>484</v>
      </c>
      <c r="C500" s="21" t="n">
        <f aca="false">$C$7</f>
        <v>3.29212628660779</v>
      </c>
      <c r="D500" s="21" t="n">
        <f aca="true">NORMSINV(RAND())</f>
        <v>1.60251291947582</v>
      </c>
      <c r="E500" s="21" t="n">
        <f aca="false">$C$4*($G$4-C500)*$J$4+$F$4*SQRT($J$4)*D500+C500</f>
        <v>3.5886268558149</v>
      </c>
      <c r="F500" s="125" t="n">
        <f aca="false">EXP(E500)</f>
        <v>36.1843554603126</v>
      </c>
      <c r="G500" s="126" t="n">
        <f aca="false">EXP(EXP(-$C$4*$K$4)*LN(F500)+(1-EXP(-$C$4*$K$4))*$G$4+$F$4^2/(4*$C$4)*(1-EXP(-2*$C$4*$K$4)))</f>
        <v>31.3730678742213</v>
      </c>
      <c r="H500" s="126" t="n">
        <f aca="false">EXP(EXP(-$C$4*$K$4*2)*LN(F500)+(1-EXP(-$C$4*$K$4*2))*$G$4+$F$4^2/(4*$C$4)*(1-EXP(-2*$C$4*$K$4*2)))</f>
        <v>27.904432577325</v>
      </c>
      <c r="I500" s="126" t="n">
        <f aca="false">EXP(EXP(-$C$4*$K$4*3)*LN(F500)+(1-EXP(-$C$4*$K$4*3))*$G$4+$F$4^2/(4*$C$4)*(1-EXP(-2*$C$4*$K$4*3)))</f>
        <v>25.3671905974642</v>
      </c>
      <c r="J500" s="126" t="n">
        <f aca="false">EXP(EXP(-$C$4*$K$4*4)*LN(F500)+(1-EXP(-$C$4*$K$4*4))*$G$4+$F$4^2/(4*$C$4)*(1-EXP(-2*$C$4*$K$4*4)))</f>
        <v>23.4864672928406</v>
      </c>
      <c r="K500" s="126" t="n">
        <f aca="false">MAX(0,AVERAGE(G500:J500)-$I$4)</f>
        <v>5.03278958546279</v>
      </c>
      <c r="L500" s="22" t="n">
        <f aca="false">$D$7*AVERAGE(A500,K500)</f>
        <v>4.78733754101296</v>
      </c>
    </row>
    <row r="501" customFormat="false" ht="12.75" hidden="true" customHeight="false" outlineLevel="0" collapsed="false">
      <c r="B501" s="124" t="n">
        <f aca="false">B500+1</f>
        <v>485</v>
      </c>
      <c r="C501" s="21" t="n">
        <f aca="false">$C$7</f>
        <v>3.29212628660779</v>
      </c>
      <c r="D501" s="21" t="n">
        <f aca="true">NORMSINV(RAND())</f>
        <v>-0.48304349283817</v>
      </c>
      <c r="E501" s="21" t="n">
        <f aca="false">$C$4*($G$4-C501)*$J$4+$F$4*SQRT($J$4)*D501+C501</f>
        <v>3.0459331777514</v>
      </c>
      <c r="F501" s="125" t="n">
        <f aca="false">EXP(E501)</f>
        <v>21.0296464473856</v>
      </c>
      <c r="G501" s="126" t="n">
        <f aca="false">EXP(EXP(-$C$4*$K$4)*LN(F501)+(1-EXP(-$C$4*$K$4))*$G$4+$F$4^2/(4*$C$4)*(1-EXP(-2*$C$4*$K$4)))</f>
        <v>20.4368743441279</v>
      </c>
      <c r="H501" s="126" t="n">
        <f aca="false">EXP(EXP(-$C$4*$K$4*2)*LN(F501)+(1-EXP(-$C$4*$K$4*2))*$G$4+$F$4^2/(4*$C$4)*(1-EXP(-2*$C$4*$K$4*2)))</f>
        <v>19.8912206658949</v>
      </c>
      <c r="I501" s="126" t="n">
        <f aca="false">EXP(EXP(-$C$4*$K$4*3)*LN(F501)+(1-EXP(-$C$4*$K$4*3))*$G$4+$F$4^2/(4*$C$4)*(1-EXP(-2*$C$4*$K$4*3)))</f>
        <v>19.4162486364698</v>
      </c>
      <c r="J501" s="126" t="n">
        <f aca="false">EXP(EXP(-$C$4*$K$4*4)*LN(F501)+(1-EXP(-$C$4*$K$4*4))*$G$4+$F$4^2/(4*$C$4)*(1-EXP(-2*$C$4*$K$4*4)))</f>
        <v>19.0159748983877</v>
      </c>
      <c r="K501" s="126" t="n">
        <f aca="false">MAX(0,AVERAGE(G501:J501)-$I$4)</f>
        <v>0</v>
      </c>
      <c r="L501" s="22" t="n">
        <f aca="false">$D$7*AVERAGE(A501,K501)</f>
        <v>0</v>
      </c>
    </row>
    <row r="502" customFormat="false" ht="12.75" hidden="true" customHeight="false" outlineLevel="0" collapsed="false">
      <c r="B502" s="124" t="n">
        <f aca="false">B501+1</f>
        <v>486</v>
      </c>
      <c r="C502" s="21" t="n">
        <f aca="false">$C$7</f>
        <v>3.29212628660779</v>
      </c>
      <c r="D502" s="21" t="n">
        <f aca="true">NORMSINV(RAND())</f>
        <v>-0.235926352901936</v>
      </c>
      <c r="E502" s="21" t="n">
        <f aca="false">$C$4*($G$4-C502)*$J$4+$F$4*SQRT($J$4)*D502+C502</f>
        <v>3.11023683733725</v>
      </c>
      <c r="F502" s="125" t="n">
        <f aca="false">EXP(E502)</f>
        <v>22.42635517007</v>
      </c>
      <c r="G502" s="126" t="n">
        <f aca="false">EXP(EXP(-$C$4*$K$4)*LN(F502)+(1-EXP(-$C$4*$K$4))*$G$4+$F$4^2/(4*$C$4)*(1-EXP(-2*$C$4*$K$4)))</f>
        <v>21.5015843402236</v>
      </c>
      <c r="H502" s="126" t="n">
        <f aca="false">EXP(EXP(-$C$4*$K$4*2)*LN(F502)+(1-EXP(-$C$4*$K$4*2))*$G$4+$F$4^2/(4*$C$4)*(1-EXP(-2*$C$4*$K$4*2)))</f>
        <v>20.705266648569</v>
      </c>
      <c r="I502" s="126" t="n">
        <f aca="false">EXP(EXP(-$C$4*$K$4*3)*LN(F502)+(1-EXP(-$C$4*$K$4*3))*$G$4+$F$4^2/(4*$C$4)*(1-EXP(-2*$C$4*$K$4*3)))</f>
        <v>20.0411585719691</v>
      </c>
      <c r="J502" s="126" t="n">
        <f aca="false">EXP(EXP(-$C$4*$K$4*4)*LN(F502)+(1-EXP(-$C$4*$K$4*4))*$G$4+$F$4^2/(4*$C$4)*(1-EXP(-2*$C$4*$K$4*4)))</f>
        <v>19.4977277836741</v>
      </c>
      <c r="K502" s="126" t="n">
        <f aca="false">MAX(0,AVERAGE(G502:J502)-$I$4)</f>
        <v>0</v>
      </c>
      <c r="L502" s="22" t="n">
        <f aca="false">$D$7*AVERAGE(A502,K502)</f>
        <v>0</v>
      </c>
    </row>
    <row r="503" customFormat="false" ht="12.75" hidden="true" customHeight="false" outlineLevel="0" collapsed="false">
      <c r="B503" s="124" t="n">
        <f aca="false">B502+1</f>
        <v>487</v>
      </c>
      <c r="C503" s="21" t="n">
        <f aca="false">$C$7</f>
        <v>3.29212628660779</v>
      </c>
      <c r="D503" s="21" t="n">
        <f aca="true">NORMSINV(RAND())</f>
        <v>0.410910642364693</v>
      </c>
      <c r="E503" s="21" t="n">
        <f aca="false">$C$4*($G$4-C503)*$J$4+$F$4*SQRT($J$4)*D503+C503</f>
        <v>3.27855371718578</v>
      </c>
      <c r="F503" s="125" t="n">
        <f aca="false">EXP(E503)</f>
        <v>26.5373643978721</v>
      </c>
      <c r="G503" s="126" t="n">
        <f aca="false">EXP(EXP(-$C$4*$K$4)*LN(F503)+(1-EXP(-$C$4*$K$4))*$G$4+$F$4^2/(4*$C$4)*(1-EXP(-2*$C$4*$K$4)))</f>
        <v>24.5585494846268</v>
      </c>
      <c r="H503" s="126" t="n">
        <f aca="false">EXP(EXP(-$C$4*$K$4*2)*LN(F503)+(1-EXP(-$C$4*$K$4*2))*$G$4+$F$4^2/(4*$C$4)*(1-EXP(-2*$C$4*$K$4*2)))</f>
        <v>22.9972890241323</v>
      </c>
      <c r="I503" s="126" t="n">
        <f aca="false">EXP(EXP(-$C$4*$K$4*3)*LN(F503)+(1-EXP(-$C$4*$K$4*3))*$G$4+$F$4^2/(4*$C$4)*(1-EXP(-2*$C$4*$K$4*3)))</f>
        <v>21.7737643417173</v>
      </c>
      <c r="J503" s="126" t="n">
        <f aca="false">EXP(EXP(-$C$4*$K$4*4)*LN(F503)+(1-EXP(-$C$4*$K$4*4))*$G$4+$F$4^2/(4*$C$4)*(1-EXP(-2*$C$4*$K$4*4)))</f>
        <v>20.8173072813773</v>
      </c>
      <c r="K503" s="126" t="n">
        <f aca="false">MAX(0,AVERAGE(G503:J503)-$I$4)</f>
        <v>0.536727532963422</v>
      </c>
      <c r="L503" s="22" t="n">
        <f aca="false">$D$7*AVERAGE(A503,K503)</f>
        <v>0.510551022294484</v>
      </c>
    </row>
    <row r="504" customFormat="false" ht="12.75" hidden="true" customHeight="false" outlineLevel="0" collapsed="false">
      <c r="B504" s="124" t="n">
        <f aca="false">B503+1</f>
        <v>488</v>
      </c>
      <c r="C504" s="21" t="n">
        <f aca="false">$C$7</f>
        <v>3.29212628660779</v>
      </c>
      <c r="D504" s="21" t="n">
        <f aca="true">NORMSINV(RAND())</f>
        <v>-0.431205953479815</v>
      </c>
      <c r="E504" s="21" t="n">
        <f aca="false">$C$4*($G$4-C504)*$J$4+$F$4*SQRT($J$4)*D504+C504</f>
        <v>3.05942209837231</v>
      </c>
      <c r="F504" s="125" t="n">
        <f aca="false">EXP(E504)</f>
        <v>21.3152354927277</v>
      </c>
      <c r="G504" s="126" t="n">
        <f aca="false">EXP(EXP(-$C$4*$K$4)*LN(F504)+(1-EXP(-$C$4*$K$4))*$G$4+$F$4^2/(4*$C$4)*(1-EXP(-2*$C$4*$K$4)))</f>
        <v>20.6557581149436</v>
      </c>
      <c r="H504" s="126" t="n">
        <f aca="false">EXP(EXP(-$C$4*$K$4*2)*LN(F504)+(1-EXP(-$C$4*$K$4*2))*$G$4+$F$4^2/(4*$C$4)*(1-EXP(-2*$C$4*$K$4*2)))</f>
        <v>20.0592866972582</v>
      </c>
      <c r="I504" s="126" t="n">
        <f aca="false">EXP(EXP(-$C$4*$K$4*3)*LN(F504)+(1-EXP(-$C$4*$K$4*3))*$G$4+$F$4^2/(4*$C$4)*(1-EXP(-2*$C$4*$K$4*3)))</f>
        <v>19.545699746463</v>
      </c>
      <c r="J504" s="126" t="n">
        <f aca="false">EXP(EXP(-$C$4*$K$4*4)*LN(F504)+(1-EXP(-$C$4*$K$4*4))*$G$4+$F$4^2/(4*$C$4)*(1-EXP(-2*$C$4*$K$4*4)))</f>
        <v>19.116035224785</v>
      </c>
      <c r="K504" s="126" t="n">
        <f aca="false">MAX(0,AVERAGE(G504:J504)-$I$4)</f>
        <v>0</v>
      </c>
      <c r="L504" s="22" t="n">
        <f aca="false">$D$7*AVERAGE(A504,K504)</f>
        <v>0</v>
      </c>
    </row>
    <row r="505" customFormat="false" ht="12.75" hidden="true" customHeight="false" outlineLevel="0" collapsed="false">
      <c r="B505" s="124" t="n">
        <f aca="false">B504+1</f>
        <v>489</v>
      </c>
      <c r="C505" s="21" t="n">
        <f aca="false">$C$7</f>
        <v>3.29212628660779</v>
      </c>
      <c r="D505" s="21" t="n">
        <f aca="true">NORMSINV(RAND())</f>
        <v>1.80620355238238</v>
      </c>
      <c r="E505" s="21" t="n">
        <f aca="false">$C$4*($G$4-C505)*$J$4+$F$4*SQRT($J$4)*D505+C505</f>
        <v>3.64163027404251</v>
      </c>
      <c r="F505" s="125" t="n">
        <f aca="false">EXP(E505)</f>
        <v>38.1539875056805</v>
      </c>
      <c r="G505" s="126" t="n">
        <f aca="false">EXP(EXP(-$C$4*$K$4)*LN(F505)+(1-EXP(-$C$4*$K$4))*$G$4+$F$4^2/(4*$C$4)*(1-EXP(-2*$C$4*$K$4)))</f>
        <v>32.714254136091</v>
      </c>
      <c r="H505" s="126" t="n">
        <f aca="false">EXP(EXP(-$C$4*$K$4*2)*LN(F505)+(1-EXP(-$C$4*$K$4*2))*$G$4+$F$4^2/(4*$C$4)*(1-EXP(-2*$C$4*$K$4*2)))</f>
        <v>28.8424026406985</v>
      </c>
      <c r="I505" s="126" t="n">
        <f aca="false">EXP(EXP(-$C$4*$K$4*3)*LN(F505)+(1-EXP(-$C$4*$K$4*3))*$G$4+$F$4^2/(4*$C$4)*(1-EXP(-2*$C$4*$K$4*3)))</f>
        <v>26.0382763591335</v>
      </c>
      <c r="J505" s="126" t="n">
        <f aca="false">EXP(EXP(-$C$4*$K$4*4)*LN(F505)+(1-EXP(-$C$4*$K$4*4))*$G$4+$F$4^2/(4*$C$4)*(1-EXP(-2*$C$4*$K$4*4)))</f>
        <v>23.9758327173616</v>
      </c>
      <c r="K505" s="126" t="n">
        <f aca="false">MAX(0,AVERAGE(G505:J505)-$I$4)</f>
        <v>5.89269146332116</v>
      </c>
      <c r="L505" s="22" t="n">
        <f aca="false">$D$7*AVERAGE(A505,K505)</f>
        <v>5.60530150941525</v>
      </c>
    </row>
    <row r="506" customFormat="false" ht="12.75" hidden="true" customHeight="false" outlineLevel="0" collapsed="false">
      <c r="B506" s="124" t="n">
        <f aca="false">B505+1</f>
        <v>490</v>
      </c>
      <c r="C506" s="21" t="n">
        <f aca="false">$C$7</f>
        <v>3.29212628660779</v>
      </c>
      <c r="D506" s="21" t="n">
        <f aca="true">NORMSINV(RAND())</f>
        <v>-0.896637074759184</v>
      </c>
      <c r="E506" s="21" t="n">
        <f aca="false">$C$4*($G$4-C506)*$J$4+$F$4*SQRT($J$4)*D506+C506</f>
        <v>2.93830980162457</v>
      </c>
      <c r="F506" s="125" t="n">
        <f aca="false">EXP(E506)</f>
        <v>18.8839017834485</v>
      </c>
      <c r="G506" s="126" t="n">
        <f aca="false">EXP(EXP(-$C$4*$K$4)*LN(F506)+(1-EXP(-$C$4*$K$4))*$G$4+$F$4^2/(4*$C$4)*(1-EXP(-2*$C$4*$K$4)))</f>
        <v>18.7715414919343</v>
      </c>
      <c r="H506" s="126" t="n">
        <f aca="false">EXP(EXP(-$C$4*$K$4*2)*LN(F506)+(1-EXP(-$C$4*$K$4*2))*$G$4+$F$4^2/(4*$C$4)*(1-EXP(-2*$C$4*$K$4*2)))</f>
        <v>18.5997474540165</v>
      </c>
      <c r="I506" s="126" t="n">
        <f aca="false">EXP(EXP(-$C$4*$K$4*3)*LN(F506)+(1-EXP(-$C$4*$K$4*3))*$G$4+$F$4^2/(4*$C$4)*(1-EXP(-2*$C$4*$K$4*3)))</f>
        <v>18.4136444315237</v>
      </c>
      <c r="J506" s="126" t="n">
        <f aca="false">EXP(EXP(-$C$4*$K$4*4)*LN(F506)+(1-EXP(-$C$4*$K$4*4))*$G$4+$F$4^2/(4*$C$4)*(1-EXP(-2*$C$4*$K$4*4)))</f>
        <v>18.2361620840725</v>
      </c>
      <c r="K506" s="126" t="n">
        <f aca="false">MAX(0,AVERAGE(G506:J506)-$I$4)</f>
        <v>0</v>
      </c>
      <c r="L506" s="22" t="n">
        <f aca="false">$D$7*AVERAGE(A506,K506)</f>
        <v>0</v>
      </c>
    </row>
    <row r="507" customFormat="false" ht="12.75" hidden="true" customHeight="false" outlineLevel="0" collapsed="false">
      <c r="B507" s="124" t="n">
        <f aca="false">B506+1</f>
        <v>491</v>
      </c>
      <c r="C507" s="21" t="n">
        <f aca="false">$C$7</f>
        <v>3.29212628660779</v>
      </c>
      <c r="D507" s="21" t="n">
        <f aca="true">NORMSINV(RAND())</f>
        <v>-0.99352623231946</v>
      </c>
      <c r="E507" s="21" t="n">
        <f aca="false">$C$4*($G$4-C507)*$J$4+$F$4*SQRT($J$4)*D507+C507</f>
        <v>2.91309776086154</v>
      </c>
      <c r="F507" s="125" t="n">
        <f aca="false">EXP(E507)</f>
        <v>18.4137517072223</v>
      </c>
      <c r="G507" s="126" t="n">
        <f aca="false">EXP(EXP(-$C$4*$K$4)*LN(F507)+(1-EXP(-$C$4*$K$4))*$G$4+$F$4^2/(4*$C$4)*(1-EXP(-2*$C$4*$K$4)))</f>
        <v>18.4014596446854</v>
      </c>
      <c r="H507" s="126" t="n">
        <f aca="false">EXP(EXP(-$C$4*$K$4*2)*LN(F507)+(1-EXP(-$C$4*$K$4*2))*$G$4+$F$4^2/(4*$C$4)*(1-EXP(-2*$C$4*$K$4*2)))</f>
        <v>18.3095339286491</v>
      </c>
      <c r="I507" s="126" t="n">
        <f aca="false">EXP(EXP(-$C$4*$K$4*3)*LN(F507)+(1-EXP(-$C$4*$K$4*3))*$G$4+$F$4^2/(4*$C$4)*(1-EXP(-2*$C$4*$K$4*3)))</f>
        <v>18.1863582428556</v>
      </c>
      <c r="J507" s="126" t="n">
        <f aca="false">EXP(EXP(-$C$4*$K$4*4)*LN(F507)+(1-EXP(-$C$4*$K$4*4))*$G$4+$F$4^2/(4*$C$4)*(1-EXP(-2*$C$4*$K$4*4)))</f>
        <v>18.0581542353349</v>
      </c>
      <c r="K507" s="126" t="n">
        <f aca="false">MAX(0,AVERAGE(G507:J507)-$I$4)</f>
        <v>0</v>
      </c>
      <c r="L507" s="22" t="n">
        <f aca="false">$D$7*AVERAGE(A507,K507)</f>
        <v>0</v>
      </c>
    </row>
    <row r="508" customFormat="false" ht="12.75" hidden="true" customHeight="false" outlineLevel="0" collapsed="false">
      <c r="B508" s="124" t="n">
        <f aca="false">B507+1</f>
        <v>492</v>
      </c>
      <c r="C508" s="21" t="n">
        <f aca="false">$C$7</f>
        <v>3.29212628660779</v>
      </c>
      <c r="D508" s="21" t="n">
        <f aca="true">NORMSINV(RAND())</f>
        <v>0.050343787223948</v>
      </c>
      <c r="E508" s="21" t="n">
        <f aca="false">$C$4*($G$4-C508)*$J$4+$F$4*SQRT($J$4)*D508+C508</f>
        <v>3.18472870643625</v>
      </c>
      <c r="F508" s="125" t="n">
        <f aca="false">EXP(E508)</f>
        <v>24.1607328653254</v>
      </c>
      <c r="G508" s="126" t="n">
        <f aca="false">EXP(EXP(-$C$4*$K$4)*LN(F508)+(1-EXP(-$C$4*$K$4))*$G$4+$F$4^2/(4*$C$4)*(1-EXP(-2*$C$4*$K$4)))</f>
        <v>22.8045222648251</v>
      </c>
      <c r="H508" s="126" t="n">
        <f aca="false">EXP(EXP(-$C$4*$K$4*2)*LN(F508)+(1-EXP(-$C$4*$K$4*2))*$G$4+$F$4^2/(4*$C$4)*(1-EXP(-2*$C$4*$K$4*2)))</f>
        <v>21.6900289685928</v>
      </c>
      <c r="I508" s="126" t="n">
        <f aca="false">EXP(EXP(-$C$4*$K$4*3)*LN(F508)+(1-EXP(-$C$4*$K$4*3))*$G$4+$F$4^2/(4*$C$4)*(1-EXP(-2*$C$4*$K$4*3)))</f>
        <v>20.7902661372988</v>
      </c>
      <c r="J508" s="126" t="n">
        <f aca="false">EXP(EXP(-$C$4*$K$4*4)*LN(F508)+(1-EXP(-$C$4*$K$4*4))*$G$4+$F$4^2/(4*$C$4)*(1-EXP(-2*$C$4*$K$4*4)))</f>
        <v>20.0710879785131</v>
      </c>
      <c r="K508" s="126" t="n">
        <f aca="false">MAX(0,AVERAGE(G508:J508)-$I$4)</f>
        <v>0</v>
      </c>
      <c r="L508" s="22" t="n">
        <f aca="false">$D$7*AVERAGE(A508,K508)</f>
        <v>0</v>
      </c>
    </row>
    <row r="509" customFormat="false" ht="12.75" hidden="true" customHeight="false" outlineLevel="0" collapsed="false">
      <c r="B509" s="124" t="n">
        <f aca="false">B508+1</f>
        <v>493</v>
      </c>
      <c r="C509" s="21" t="n">
        <f aca="false">$C$7</f>
        <v>3.29212628660779</v>
      </c>
      <c r="D509" s="21" t="n">
        <f aca="true">NORMSINV(RAND())</f>
        <v>0.654704999678622</v>
      </c>
      <c r="E509" s="21" t="n">
        <f aca="false">$C$4*($G$4-C509)*$J$4+$F$4*SQRT($J$4)*D509+C509</f>
        <v>3.34199273790977</v>
      </c>
      <c r="F509" s="125" t="n">
        <f aca="false">EXP(E509)</f>
        <v>28.2754160953485</v>
      </c>
      <c r="G509" s="126" t="n">
        <f aca="false">EXP(EXP(-$C$4*$K$4)*LN(F509)+(1-EXP(-$C$4*$K$4))*$G$4+$F$4^2/(4*$C$4)*(1-EXP(-2*$C$4*$K$4)))</f>
        <v>25.8203503432455</v>
      </c>
      <c r="H509" s="126" t="n">
        <f aca="false">EXP(EXP(-$C$4*$K$4*2)*LN(F509)+(1-EXP(-$C$4*$K$4*2))*$G$4+$F$4^2/(4*$C$4)*(1-EXP(-2*$C$4*$K$4*2)))</f>
        <v>23.9255434663695</v>
      </c>
      <c r="I509" s="126" t="n">
        <f aca="false">EXP(EXP(-$C$4*$K$4*3)*LN(F509)+(1-EXP(-$C$4*$K$4*3))*$G$4+$F$4^2/(4*$C$4)*(1-EXP(-2*$C$4*$K$4*3)))</f>
        <v>22.464979773919</v>
      </c>
      <c r="J509" s="126" t="n">
        <f aca="false">EXP(EXP(-$C$4*$K$4*4)*LN(F509)+(1-EXP(-$C$4*$K$4*4))*$G$4+$F$4^2/(4*$C$4)*(1-EXP(-2*$C$4*$K$4*4)))</f>
        <v>21.3375161006953</v>
      </c>
      <c r="K509" s="126" t="n">
        <f aca="false">MAX(0,AVERAGE(G509:J509)-$I$4)</f>
        <v>1.38709742105733</v>
      </c>
      <c r="L509" s="22" t="n">
        <f aca="false">$D$7*AVERAGE(A509,K509)</f>
        <v>1.31944788155879</v>
      </c>
    </row>
    <row r="510" customFormat="false" ht="12.75" hidden="true" customHeight="false" outlineLevel="0" collapsed="false">
      <c r="B510" s="124" t="n">
        <f aca="false">B509+1</f>
        <v>494</v>
      </c>
      <c r="C510" s="21" t="n">
        <f aca="false">$C$7</f>
        <v>3.29212628660779</v>
      </c>
      <c r="D510" s="21" t="n">
        <f aca="true">NORMSINV(RAND())</f>
        <v>0.040824725312564</v>
      </c>
      <c r="E510" s="21" t="n">
        <f aca="false">$C$4*($G$4-C510)*$J$4+$F$4*SQRT($J$4)*D510+C510</f>
        <v>3.18225170092832</v>
      </c>
      <c r="F510" s="125" t="n">
        <f aca="false">EXP(E510)</f>
        <v>24.1009606555501</v>
      </c>
      <c r="G510" s="126" t="n">
        <f aca="false">EXP(EXP(-$C$4*$K$4)*LN(F510)+(1-EXP(-$C$4*$K$4))*$G$4+$F$4^2/(4*$C$4)*(1-EXP(-2*$C$4*$K$4)))</f>
        <v>22.7599535902129</v>
      </c>
      <c r="H510" s="126" t="n">
        <f aca="false">EXP(EXP(-$C$4*$K$4*2)*LN(F510)+(1-EXP(-$C$4*$K$4*2))*$G$4+$F$4^2/(4*$C$4)*(1-EXP(-2*$C$4*$K$4*2)))</f>
        <v>21.6565428623572</v>
      </c>
      <c r="I510" s="126" t="n">
        <f aca="false">EXP(EXP(-$C$4*$K$4*3)*LN(F510)+(1-EXP(-$C$4*$K$4*3))*$G$4+$F$4^2/(4*$C$4)*(1-EXP(-2*$C$4*$K$4*3)))</f>
        <v>20.7649124235705</v>
      </c>
      <c r="J510" s="126" t="n">
        <f aca="false">EXP(EXP(-$C$4*$K$4*4)*LN(F510)+(1-EXP(-$C$4*$K$4*4))*$G$4+$F$4^2/(4*$C$4)*(1-EXP(-2*$C$4*$K$4*4)))</f>
        <v>20.0517542933264</v>
      </c>
      <c r="K510" s="126" t="n">
        <f aca="false">MAX(0,AVERAGE(G510:J510)-$I$4)</f>
        <v>0</v>
      </c>
      <c r="L510" s="22" t="n">
        <f aca="false">$D$7*AVERAGE(A510,K510)</f>
        <v>0</v>
      </c>
    </row>
    <row r="511" customFormat="false" ht="12.75" hidden="true" customHeight="false" outlineLevel="0" collapsed="false">
      <c r="B511" s="124" t="n">
        <f aca="false">B510+1</f>
        <v>495</v>
      </c>
      <c r="C511" s="21" t="n">
        <f aca="false">$C$7</f>
        <v>3.29212628660779</v>
      </c>
      <c r="D511" s="21" t="n">
        <f aca="true">NORMSINV(RAND())</f>
        <v>-0.233341687497572</v>
      </c>
      <c r="E511" s="21" t="n">
        <f aca="false">$C$4*($G$4-C511)*$J$4+$F$4*SQRT($J$4)*D511+C511</f>
        <v>3.11090940680915</v>
      </c>
      <c r="F511" s="125" t="n">
        <f aca="false">EXP(E511)</f>
        <v>22.4414435253382</v>
      </c>
      <c r="G511" s="126" t="n">
        <f aca="false">EXP(EXP(-$C$4*$K$4)*LN(F511)+(1-EXP(-$C$4*$K$4))*$G$4+$F$4^2/(4*$C$4)*(1-EXP(-2*$C$4*$K$4)))</f>
        <v>21.513008636693</v>
      </c>
      <c r="H511" s="126" t="n">
        <f aca="false">EXP(EXP(-$C$4*$K$4*2)*LN(F511)+(1-EXP(-$C$4*$K$4*2))*$G$4+$F$4^2/(4*$C$4)*(1-EXP(-2*$C$4*$K$4*2)))</f>
        <v>20.7139546940022</v>
      </c>
      <c r="I511" s="126" t="n">
        <f aca="false">EXP(EXP(-$C$4*$K$4*3)*LN(F511)+(1-EXP(-$C$4*$K$4*3))*$G$4+$F$4^2/(4*$C$4)*(1-EXP(-2*$C$4*$K$4*3)))</f>
        <v>20.047799846461</v>
      </c>
      <c r="J511" s="126" t="n">
        <f aca="false">EXP(EXP(-$C$4*$K$4*4)*LN(F511)+(1-EXP(-$C$4*$K$4*4))*$G$4+$F$4^2/(4*$C$4)*(1-EXP(-2*$C$4*$K$4*4)))</f>
        <v>19.5028305300844</v>
      </c>
      <c r="K511" s="126" t="n">
        <f aca="false">MAX(0,AVERAGE(G511:J511)-$I$4)</f>
        <v>0</v>
      </c>
      <c r="L511" s="22" t="n">
        <f aca="false">$D$7*AVERAGE(A511,K511)</f>
        <v>0</v>
      </c>
    </row>
    <row r="512" customFormat="false" ht="12.75" hidden="true" customHeight="false" outlineLevel="0" collapsed="false">
      <c r="B512" s="124" t="n">
        <f aca="false">B511+1</f>
        <v>496</v>
      </c>
      <c r="C512" s="21" t="n">
        <f aca="false">$C$7</f>
        <v>3.29212628660779</v>
      </c>
      <c r="D512" s="21" t="n">
        <f aca="true">NORMSINV(RAND())</f>
        <v>-0.0635317605785665</v>
      </c>
      <c r="E512" s="21" t="n">
        <f aca="false">$C$4*($G$4-C512)*$J$4+$F$4*SQRT($J$4)*D512+C512</f>
        <v>3.15509654711725</v>
      </c>
      <c r="F512" s="125" t="n">
        <f aca="false">EXP(E512)</f>
        <v>23.4553015238634</v>
      </c>
      <c r="G512" s="126" t="n">
        <f aca="false">EXP(EXP(-$C$4*$K$4)*LN(F512)+(1-EXP(-$C$4*$K$4))*$G$4+$F$4^2/(4*$C$4)*(1-EXP(-2*$C$4*$K$4)))</f>
        <v>22.2770266968024</v>
      </c>
      <c r="H512" s="126" t="n">
        <f aca="false">EXP(EXP(-$C$4*$K$4*2)*LN(F512)+(1-EXP(-$C$4*$K$4*2))*$G$4+$F$4^2/(4*$C$4)*(1-EXP(-2*$C$4*$K$4*2)))</f>
        <v>21.2928108495154</v>
      </c>
      <c r="I512" s="126" t="n">
        <f aca="false">EXP(EXP(-$C$4*$K$4*3)*LN(F512)+(1-EXP(-$C$4*$K$4*3))*$G$4+$F$4^2/(4*$C$4)*(1-EXP(-2*$C$4*$K$4*3)))</f>
        <v>20.4889815791189</v>
      </c>
      <c r="J512" s="126" t="n">
        <f aca="false">EXP(EXP(-$C$4*$K$4*4)*LN(F512)+(1-EXP(-$C$4*$K$4*4))*$G$4+$F$4^2/(4*$C$4)*(1-EXP(-2*$C$4*$K$4*4)))</f>
        <v>19.8410184238757</v>
      </c>
      <c r="K512" s="126" t="n">
        <f aca="false">MAX(0,AVERAGE(G512:J512)-$I$4)</f>
        <v>0</v>
      </c>
      <c r="L512" s="22" t="n">
        <f aca="false">$D$7*AVERAGE(A512,K512)</f>
        <v>0</v>
      </c>
    </row>
    <row r="513" customFormat="false" ht="12.75" hidden="true" customHeight="false" outlineLevel="0" collapsed="false">
      <c r="B513" s="124" t="n">
        <f aca="false">B512+1</f>
        <v>497</v>
      </c>
      <c r="C513" s="21" t="n">
        <f aca="false">$C$7</f>
        <v>3.29212628660779</v>
      </c>
      <c r="D513" s="21" t="n">
        <f aca="true">NORMSINV(RAND())</f>
        <v>1.44189878346402</v>
      </c>
      <c r="E513" s="21" t="n">
        <f aca="false">$C$4*($G$4-C513)*$J$4+$F$4*SQRT($J$4)*D513+C513</f>
        <v>3.54683260095486</v>
      </c>
      <c r="F513" s="125" t="n">
        <f aca="false">EXP(E513)</f>
        <v>34.7032242656586</v>
      </c>
      <c r="G513" s="126" t="n">
        <f aca="false">EXP(EXP(-$C$4*$K$4)*LN(F513)+(1-EXP(-$C$4*$K$4))*$G$4+$F$4^2/(4*$C$4)*(1-EXP(-2*$C$4*$K$4)))</f>
        <v>30.3544011170967</v>
      </c>
      <c r="H513" s="126" t="n">
        <f aca="false">EXP(EXP(-$C$4*$K$4*2)*LN(F513)+(1-EXP(-$C$4*$K$4*2))*$G$4+$F$4^2/(4*$C$4)*(1-EXP(-2*$C$4*$K$4*2)))</f>
        <v>27.1863833727613</v>
      </c>
      <c r="I513" s="126" t="n">
        <f aca="false">EXP(EXP(-$C$4*$K$4*3)*LN(F513)+(1-EXP(-$C$4*$K$4*3))*$G$4+$F$4^2/(4*$C$4)*(1-EXP(-2*$C$4*$K$4*3)))</f>
        <v>24.8502444737033</v>
      </c>
      <c r="J513" s="126" t="n">
        <f aca="false">EXP(EXP(-$C$4*$K$4*4)*LN(F513)+(1-EXP(-$C$4*$K$4*4))*$G$4+$F$4^2/(4*$C$4)*(1-EXP(-2*$C$4*$K$4*4)))</f>
        <v>23.1076462593845</v>
      </c>
      <c r="K513" s="126" t="n">
        <f aca="false">MAX(0,AVERAGE(G513:J513)-$I$4)</f>
        <v>4.37466880573646</v>
      </c>
      <c r="L513" s="22" t="n">
        <f aca="false">$D$7*AVERAGE(A513,K513)</f>
        <v>4.16131369046192</v>
      </c>
    </row>
    <row r="514" customFormat="false" ht="12.75" hidden="true" customHeight="false" outlineLevel="0" collapsed="false">
      <c r="B514" s="124" t="n">
        <f aca="false">B513+1</f>
        <v>498</v>
      </c>
      <c r="C514" s="21" t="n">
        <f aca="false">$C$7</f>
        <v>3.29212628660779</v>
      </c>
      <c r="D514" s="21" t="n">
        <f aca="true">NORMSINV(RAND())</f>
        <v>1.05276013570665</v>
      </c>
      <c r="E514" s="21" t="n">
        <f aca="false">$C$4*($G$4-C514)*$J$4+$F$4*SQRT($J$4)*D514+C514</f>
        <v>3.4455727727473</v>
      </c>
      <c r="F514" s="125" t="n">
        <f aca="false">EXP(E514)</f>
        <v>31.3612411675941</v>
      </c>
      <c r="G514" s="126" t="n">
        <f aca="false">EXP(EXP(-$C$4*$K$4)*LN(F514)+(1-EXP(-$C$4*$K$4))*$G$4+$F$4^2/(4*$C$4)*(1-EXP(-2*$C$4*$K$4)))</f>
        <v>28.0213988721871</v>
      </c>
      <c r="H514" s="126" t="n">
        <f aca="false">EXP(EXP(-$C$4*$K$4*2)*LN(F514)+(1-EXP(-$C$4*$K$4*2))*$G$4+$F$4^2/(4*$C$4)*(1-EXP(-2*$C$4*$K$4*2)))</f>
        <v>25.5223633793367</v>
      </c>
      <c r="I514" s="126" t="n">
        <f aca="false">EXP(EXP(-$C$4*$K$4*3)*LN(F514)+(1-EXP(-$C$4*$K$4*3))*$G$4+$F$4^2/(4*$C$4)*(1-EXP(-2*$C$4*$K$4*3)))</f>
        <v>23.6410383793142</v>
      </c>
      <c r="J514" s="126" t="n">
        <f aca="false">EXP(EXP(-$C$4*$K$4*4)*LN(F514)+(1-EXP(-$C$4*$K$4*4))*$G$4+$F$4^2/(4*$C$4)*(1-EXP(-2*$C$4*$K$4*4)))</f>
        <v>22.2149739946849</v>
      </c>
      <c r="K514" s="126" t="n">
        <f aca="false">MAX(0,AVERAGE(G514:J514)-$I$4)</f>
        <v>2.84994365638071</v>
      </c>
      <c r="L514" s="22" t="n">
        <f aca="false">$D$7*AVERAGE(A514,K514)</f>
        <v>2.71095026411848</v>
      </c>
    </row>
    <row r="515" customFormat="false" ht="12.75" hidden="true" customHeight="false" outlineLevel="0" collapsed="false">
      <c r="B515" s="124" t="n">
        <f aca="false">B514+1</f>
        <v>499</v>
      </c>
      <c r="C515" s="21" t="n">
        <f aca="false">$C$7</f>
        <v>3.29212628660779</v>
      </c>
      <c r="D515" s="21" t="n">
        <f aca="true">NORMSINV(RAND())</f>
        <v>-0.460638802878427</v>
      </c>
      <c r="E515" s="21" t="n">
        <f aca="false">$C$4*($G$4-C515)*$J$4+$F$4*SQRT($J$4)*D515+C515</f>
        <v>3.05176322076933</v>
      </c>
      <c r="F515" s="125" t="n">
        <f aca="false">EXP(E515)</f>
        <v>21.1526082789266</v>
      </c>
      <c r="G515" s="126" t="n">
        <f aca="false">EXP(EXP(-$C$4*$K$4)*LN(F515)+(1-EXP(-$C$4*$K$4))*$G$4+$F$4^2/(4*$C$4)*(1-EXP(-2*$C$4*$K$4)))</f>
        <v>20.5311919926569</v>
      </c>
      <c r="H515" s="126" t="n">
        <f aca="false">EXP(EXP(-$C$4*$K$4*2)*LN(F515)+(1-EXP(-$C$4*$K$4*2))*$G$4+$F$4^2/(4*$C$4)*(1-EXP(-2*$C$4*$K$4*2)))</f>
        <v>19.9636869673862</v>
      </c>
      <c r="I515" s="126" t="n">
        <f aca="false">EXP(EXP(-$C$4*$K$4*3)*LN(F515)+(1-EXP(-$C$4*$K$4*3))*$G$4+$F$4^2/(4*$C$4)*(1-EXP(-2*$C$4*$K$4*3)))</f>
        <v>19.4720931351758</v>
      </c>
      <c r="J515" s="126" t="n">
        <f aca="false">EXP(EXP(-$C$4*$K$4*4)*LN(F515)+(1-EXP(-$C$4*$K$4*4))*$G$4+$F$4^2/(4*$C$4)*(1-EXP(-2*$C$4*$K$4*4)))</f>
        <v>19.0591575204115</v>
      </c>
      <c r="K515" s="126" t="n">
        <f aca="false">MAX(0,AVERAGE(G515:J515)-$I$4)</f>
        <v>0</v>
      </c>
      <c r="L515" s="22" t="n">
        <f aca="false">$D$7*AVERAGE(A515,K515)</f>
        <v>0</v>
      </c>
    </row>
    <row r="516" customFormat="false" ht="12.75" hidden="true" customHeight="false" outlineLevel="0" collapsed="false">
      <c r="B516" s="124" t="n">
        <f aca="false">B515+1</f>
        <v>500</v>
      </c>
      <c r="C516" s="21" t="n">
        <f aca="false">$C$7</f>
        <v>3.29212628660779</v>
      </c>
      <c r="D516" s="21" t="n">
        <f aca="true">NORMSINV(RAND())</f>
        <v>-1.26261949651366</v>
      </c>
      <c r="E516" s="21" t="n">
        <f aca="false">$C$4*($G$4-C516)*$J$4+$F$4*SQRT($J$4)*D516+C516</f>
        <v>2.84307557760847</v>
      </c>
      <c r="F516" s="125" t="n">
        <f aca="false">EXP(E516)</f>
        <v>17.1684874359708</v>
      </c>
      <c r="G516" s="126" t="n">
        <f aca="false">EXP(EXP(-$C$4*$K$4)*LN(F516)+(1-EXP(-$C$4*$K$4))*$G$4+$F$4^2/(4*$C$4)*(1-EXP(-2*$C$4*$K$4)))</f>
        <v>17.411446293522</v>
      </c>
      <c r="H516" s="126" t="n">
        <f aca="false">EXP(EXP(-$C$4*$K$4*2)*LN(F516)+(1-EXP(-$C$4*$K$4*2))*$G$4+$F$4^2/(4*$C$4)*(1-EXP(-2*$C$4*$K$4*2)))</f>
        <v>17.5270485851717</v>
      </c>
      <c r="I516" s="126" t="n">
        <f aca="false">EXP(EXP(-$C$4*$K$4*3)*LN(F516)+(1-EXP(-$C$4*$K$4*3))*$G$4+$F$4^2/(4*$C$4)*(1-EXP(-2*$C$4*$K$4*3)))</f>
        <v>17.569717876365</v>
      </c>
      <c r="J516" s="126" t="n">
        <f aca="false">EXP(EXP(-$C$4*$K$4*4)*LN(F516)+(1-EXP(-$C$4*$K$4*4))*$G$4+$F$4^2/(4*$C$4)*(1-EXP(-2*$C$4*$K$4*4)))</f>
        <v>17.57282929318</v>
      </c>
      <c r="K516" s="126" t="n">
        <f aca="false">MAX(0,AVERAGE(G516:J516)-$I$4)</f>
        <v>0</v>
      </c>
      <c r="L516" s="22" t="n">
        <f aca="false">$D$7*AVERAGE(A516,K516)</f>
        <v>0</v>
      </c>
    </row>
    <row r="517" customFormat="false" ht="12.75" hidden="true" customHeight="false" outlineLevel="0" collapsed="false">
      <c r="B517" s="124" t="n">
        <f aca="false">B516+1</f>
        <v>501</v>
      </c>
      <c r="C517" s="21" t="n">
        <f aca="false">$C$7</f>
        <v>3.29212628660779</v>
      </c>
      <c r="D517" s="21" t="n">
        <f aca="true">NORMSINV(RAND())</f>
        <v>-0.150279385090682</v>
      </c>
      <c r="E517" s="21" t="n">
        <f aca="false">$C$4*($G$4-C517)*$J$4+$F$4*SQRT($J$4)*D517+C517</f>
        <v>3.13252348837293</v>
      </c>
      <c r="F517" s="125" t="n">
        <f aca="false">EXP(E517)</f>
        <v>22.9317746558373</v>
      </c>
      <c r="G517" s="126" t="n">
        <f aca="false">EXP(EXP(-$C$4*$K$4)*LN(F517)+(1-EXP(-$C$4*$K$4))*$G$4+$F$4^2/(4*$C$4)*(1-EXP(-2*$C$4*$K$4)))</f>
        <v>21.883396288613</v>
      </c>
      <c r="H517" s="126" t="n">
        <f aca="false">EXP(EXP(-$C$4*$K$4*2)*LN(F517)+(1-EXP(-$C$4*$K$4*2))*$G$4+$F$4^2/(4*$C$4)*(1-EXP(-2*$C$4*$K$4*2)))</f>
        <v>20.9951082949199</v>
      </c>
      <c r="I517" s="126" t="n">
        <f aca="false">EXP(EXP(-$C$4*$K$4*3)*LN(F517)+(1-EXP(-$C$4*$K$4*3))*$G$4+$F$4^2/(4*$C$4)*(1-EXP(-2*$C$4*$K$4*3)))</f>
        <v>20.2624035355925</v>
      </c>
      <c r="J517" s="126" t="n">
        <f aca="false">EXP(EXP(-$C$4*$K$4*4)*LN(F517)+(1-EXP(-$C$4*$K$4*4))*$G$4+$F$4^2/(4*$C$4)*(1-EXP(-2*$C$4*$K$4*4)))</f>
        <v>19.6675283272157</v>
      </c>
      <c r="K517" s="126" t="n">
        <f aca="false">MAX(0,AVERAGE(G517:J517)-$I$4)</f>
        <v>0</v>
      </c>
      <c r="L517" s="22" t="n">
        <f aca="false">$D$7*AVERAGE(A517,K517)</f>
        <v>0</v>
      </c>
    </row>
    <row r="518" customFormat="false" ht="12.75" hidden="true" customHeight="false" outlineLevel="0" collapsed="false">
      <c r="B518" s="124" t="n">
        <f aca="false">B517+1</f>
        <v>502</v>
      </c>
      <c r="C518" s="21" t="n">
        <f aca="false">$C$7</f>
        <v>3.29212628660779</v>
      </c>
      <c r="D518" s="21" t="n">
        <f aca="true">NORMSINV(RAND())</f>
        <v>-0.469794869861998</v>
      </c>
      <c r="E518" s="21" t="n">
        <f aca="false">$C$4*($G$4-C518)*$J$4+$F$4*SQRT($J$4)*D518+C518</f>
        <v>3.0493806720938</v>
      </c>
      <c r="F518" s="125" t="n">
        <f aca="false">EXP(E518)</f>
        <v>21.1022711492301</v>
      </c>
      <c r="G518" s="126" t="n">
        <f aca="false">EXP(EXP(-$C$4*$K$4)*LN(F518)+(1-EXP(-$C$4*$K$4))*$G$4+$F$4^2/(4*$C$4)*(1-EXP(-2*$C$4*$K$4)))</f>
        <v>20.4925949607764</v>
      </c>
      <c r="H518" s="126" t="n">
        <f aca="false">EXP(EXP(-$C$4*$K$4*2)*LN(F518)+(1-EXP(-$C$4*$K$4*2))*$G$4+$F$4^2/(4*$C$4)*(1-EXP(-2*$C$4*$K$4*2)))</f>
        <v>19.9340405055041</v>
      </c>
      <c r="I518" s="126" t="n">
        <f aca="false">EXP(EXP(-$C$4*$K$4*3)*LN(F518)+(1-EXP(-$C$4*$K$4*3))*$G$4+$F$4^2/(4*$C$4)*(1-EXP(-2*$C$4*$K$4*3)))</f>
        <v>19.4492519263824</v>
      </c>
      <c r="J518" s="126" t="n">
        <f aca="false">EXP(EXP(-$C$4*$K$4*4)*LN(F518)+(1-EXP(-$C$4*$K$4*4))*$G$4+$F$4^2/(4*$C$4)*(1-EXP(-2*$C$4*$K$4*4)))</f>
        <v>19.0414983533089</v>
      </c>
      <c r="K518" s="126" t="n">
        <f aca="false">MAX(0,AVERAGE(G518:J518)-$I$4)</f>
        <v>0</v>
      </c>
      <c r="L518" s="22" t="n">
        <f aca="false">$D$7*AVERAGE(A518,K518)</f>
        <v>0</v>
      </c>
    </row>
    <row r="519" customFormat="false" ht="12.75" hidden="true" customHeight="false" outlineLevel="0" collapsed="false">
      <c r="B519" s="124" t="n">
        <f aca="false">B518+1</f>
        <v>503</v>
      </c>
      <c r="C519" s="21" t="n">
        <f aca="false">$C$7</f>
        <v>3.29212628660779</v>
      </c>
      <c r="D519" s="21" t="n">
        <f aca="true">NORMSINV(RAND())</f>
        <v>0.869189109428617</v>
      </c>
      <c r="E519" s="21" t="n">
        <f aca="false">$C$4*($G$4-C519)*$J$4+$F$4*SQRT($J$4)*D519+C519</f>
        <v>3.39780478390341</v>
      </c>
      <c r="F519" s="125" t="n">
        <f aca="false">EXP(E519)</f>
        <v>29.8983945179571</v>
      </c>
      <c r="G519" s="126" t="n">
        <f aca="false">EXP(EXP(-$C$4*$K$4)*LN(F519)+(1-EXP(-$C$4*$K$4))*$G$4+$F$4^2/(4*$C$4)*(1-EXP(-2*$C$4*$K$4)))</f>
        <v>26.9839495815961</v>
      </c>
      <c r="H519" s="126" t="n">
        <f aca="false">EXP(EXP(-$C$4*$K$4*2)*LN(F519)+(1-EXP(-$C$4*$K$4*2))*$G$4+$F$4^2/(4*$C$4)*(1-EXP(-2*$C$4*$K$4*2)))</f>
        <v>24.7731303517019</v>
      </c>
      <c r="I519" s="126" t="n">
        <f aca="false">EXP(EXP(-$C$4*$K$4*3)*LN(F519)+(1-EXP(-$C$4*$K$4*3))*$G$4+$F$4^2/(4*$C$4)*(1-EXP(-2*$C$4*$K$4*3)))</f>
        <v>23.0912150654547</v>
      </c>
      <c r="J519" s="126" t="n">
        <f aca="false">EXP(EXP(-$C$4*$K$4*4)*LN(F519)+(1-EXP(-$C$4*$K$4*4))*$G$4+$F$4^2/(4*$C$4)*(1-EXP(-2*$C$4*$K$4*4)))</f>
        <v>21.8059212226737</v>
      </c>
      <c r="K519" s="126" t="n">
        <f aca="false">MAX(0,AVERAGE(G519:J519)-$I$4)</f>
        <v>2.16355405535661</v>
      </c>
      <c r="L519" s="22" t="n">
        <f aca="false">$D$7*AVERAGE(A519,K519)</f>
        <v>2.05803627895305</v>
      </c>
    </row>
    <row r="520" customFormat="false" ht="12.75" hidden="true" customHeight="false" outlineLevel="0" collapsed="false">
      <c r="B520" s="124" t="n">
        <f aca="false">B519+1</f>
        <v>504</v>
      </c>
      <c r="C520" s="21" t="n">
        <f aca="false">$C$7</f>
        <v>3.29212628660779</v>
      </c>
      <c r="D520" s="21" t="n">
        <f aca="true">NORMSINV(RAND())</f>
        <v>-0.925527421271163</v>
      </c>
      <c r="E520" s="21" t="n">
        <f aca="false">$C$4*($G$4-C520)*$J$4+$F$4*SQRT($J$4)*D520+C520</f>
        <v>2.93079209157054</v>
      </c>
      <c r="F520" s="125" t="n">
        <f aca="false">EXP(E520)</f>
        <v>18.7424703714194</v>
      </c>
      <c r="G520" s="126" t="n">
        <f aca="false">EXP(EXP(-$C$4*$K$4)*LN(F520)+(1-EXP(-$C$4*$K$4))*$G$4+$F$4^2/(4*$C$4)*(1-EXP(-2*$C$4*$K$4)))</f>
        <v>18.6604186417411</v>
      </c>
      <c r="H520" s="126" t="n">
        <f aca="false">EXP(EXP(-$C$4*$K$4*2)*LN(F520)+(1-EXP(-$C$4*$K$4*2))*$G$4+$F$4^2/(4*$C$4)*(1-EXP(-2*$C$4*$K$4*2)))</f>
        <v>18.51273372617</v>
      </c>
      <c r="I520" s="126" t="n">
        <f aca="false">EXP(EXP(-$C$4*$K$4*3)*LN(F520)+(1-EXP(-$C$4*$K$4*3))*$G$4+$F$4^2/(4*$C$4)*(1-EXP(-2*$C$4*$K$4*3)))</f>
        <v>18.3455767610086</v>
      </c>
      <c r="J520" s="126" t="n">
        <f aca="false">EXP(EXP(-$C$4*$K$4*4)*LN(F520)+(1-EXP(-$C$4*$K$4*4))*$G$4+$F$4^2/(4*$C$4)*(1-EXP(-2*$C$4*$K$4*4)))</f>
        <v>18.1829009947803</v>
      </c>
      <c r="K520" s="126" t="n">
        <f aca="false">MAX(0,AVERAGE(G520:J520)-$I$4)</f>
        <v>0</v>
      </c>
      <c r="L520" s="22" t="n">
        <f aca="false">$D$7*AVERAGE(A520,K520)</f>
        <v>0</v>
      </c>
    </row>
    <row r="521" customFormat="false" ht="12.75" hidden="true" customHeight="false" outlineLevel="0" collapsed="false">
      <c r="B521" s="124" t="n">
        <f aca="false">B520+1</f>
        <v>505</v>
      </c>
      <c r="C521" s="21" t="n">
        <f aca="false">$C$7</f>
        <v>3.29212628660779</v>
      </c>
      <c r="D521" s="21" t="n">
        <f aca="true">NORMSINV(RAND())</f>
        <v>-0.194349629108083</v>
      </c>
      <c r="E521" s="21" t="n">
        <f aca="false">$C$4*($G$4-C521)*$J$4+$F$4*SQRT($J$4)*D521+C521</f>
        <v>3.12105573680422</v>
      </c>
      <c r="F521" s="125" t="n">
        <f aca="false">EXP(E521)</f>
        <v>22.6703008846927</v>
      </c>
      <c r="G521" s="126" t="n">
        <f aca="false">EXP(EXP(-$C$4*$K$4)*LN(F521)+(1-EXP(-$C$4*$K$4))*$G$4+$F$4^2/(4*$C$4)*(1-EXP(-2*$C$4*$K$4)))</f>
        <v>21.686093018476</v>
      </c>
      <c r="H521" s="126" t="n">
        <f aca="false">EXP(EXP(-$C$4*$K$4*2)*LN(F521)+(1-EXP(-$C$4*$K$4*2))*$G$4+$F$4^2/(4*$C$4)*(1-EXP(-2*$C$4*$K$4*2)))</f>
        <v>20.8454650694972</v>
      </c>
      <c r="I521" s="126" t="n">
        <f aca="false">EXP(EXP(-$C$4*$K$4*3)*LN(F521)+(1-EXP(-$C$4*$K$4*3))*$G$4+$F$4^2/(4*$C$4)*(1-EXP(-2*$C$4*$K$4*3)))</f>
        <v>20.1482570402331</v>
      </c>
      <c r="J521" s="126" t="n">
        <f aca="false">EXP(EXP(-$C$4*$K$4*4)*LN(F521)+(1-EXP(-$C$4*$K$4*4))*$G$4+$F$4^2/(4*$C$4)*(1-EXP(-2*$C$4*$K$4*4)))</f>
        <v>19.5799723952475</v>
      </c>
      <c r="K521" s="126" t="n">
        <f aca="false">MAX(0,AVERAGE(G521:J521)-$I$4)</f>
        <v>0</v>
      </c>
      <c r="L521" s="22" t="n">
        <f aca="false">$D$7*AVERAGE(A521,K521)</f>
        <v>0</v>
      </c>
    </row>
    <row r="522" customFormat="false" ht="12.75" hidden="true" customHeight="false" outlineLevel="0" collapsed="false">
      <c r="B522" s="124" t="n">
        <f aca="false">B521+1</f>
        <v>506</v>
      </c>
      <c r="C522" s="21" t="n">
        <f aca="false">$C$7</f>
        <v>3.29212628660779</v>
      </c>
      <c r="D522" s="21" t="n">
        <f aca="true">NORMSINV(RAND())</f>
        <v>0.346199038688478</v>
      </c>
      <c r="E522" s="21" t="n">
        <f aca="false">$C$4*($G$4-C522)*$J$4+$F$4*SQRT($J$4)*D522+C522</f>
        <v>3.26171476811441</v>
      </c>
      <c r="F522" s="125" t="n">
        <f aca="false">EXP(E522)</f>
        <v>26.094244378522</v>
      </c>
      <c r="G522" s="126" t="n">
        <f aca="false">EXP(EXP(-$C$4*$K$4)*LN(F522)+(1-EXP(-$C$4*$K$4))*$G$4+$F$4^2/(4*$C$4)*(1-EXP(-2*$C$4*$K$4)))</f>
        <v>24.2341056388386</v>
      </c>
      <c r="H522" s="126" t="n">
        <f aca="false">EXP(EXP(-$C$4*$K$4*2)*LN(F522)+(1-EXP(-$C$4*$K$4*2))*$G$4+$F$4^2/(4*$C$4)*(1-EXP(-2*$C$4*$K$4*2)))</f>
        <v>22.757004470657</v>
      </c>
      <c r="I522" s="126" t="n">
        <f aca="false">EXP(EXP(-$C$4*$K$4*3)*LN(F522)+(1-EXP(-$C$4*$K$4*3))*$G$4+$F$4^2/(4*$C$4)*(1-EXP(-2*$C$4*$K$4*3)))</f>
        <v>21.5938905282067</v>
      </c>
      <c r="J522" s="126" t="n">
        <f aca="false">EXP(EXP(-$C$4*$K$4*4)*LN(F522)+(1-EXP(-$C$4*$K$4*4))*$G$4+$F$4^2/(4*$C$4)*(1-EXP(-2*$C$4*$K$4*4)))</f>
        <v>20.6813684033703</v>
      </c>
      <c r="K522" s="126" t="n">
        <f aca="false">MAX(0,AVERAGE(G522:J522)-$I$4)</f>
        <v>0.316592260268152</v>
      </c>
      <c r="L522" s="22" t="n">
        <f aca="false">$D$7*AVERAGE(A522,K522)</f>
        <v>0.301151873536254</v>
      </c>
    </row>
    <row r="523" customFormat="false" ht="12.75" hidden="true" customHeight="false" outlineLevel="0" collapsed="false">
      <c r="B523" s="124" t="n">
        <f aca="false">B522+1</f>
        <v>507</v>
      </c>
      <c r="C523" s="21" t="n">
        <f aca="false">$C$7</f>
        <v>3.29212628660779</v>
      </c>
      <c r="D523" s="21" t="n">
        <f aca="true">NORMSINV(RAND())</f>
        <v>0.0616073057141242</v>
      </c>
      <c r="E523" s="21" t="n">
        <f aca="false">$C$4*($G$4-C523)*$J$4+$F$4*SQRT($J$4)*D523+C523</f>
        <v>3.18765964622828</v>
      </c>
      <c r="F523" s="125" t="n">
        <f aca="false">EXP(E523)</f>
        <v>24.2316503954229</v>
      </c>
      <c r="G523" s="126" t="n">
        <f aca="false">EXP(EXP(-$C$4*$K$4)*LN(F523)+(1-EXP(-$C$4*$K$4))*$G$4+$F$4^2/(4*$C$4)*(1-EXP(-2*$C$4*$K$4)))</f>
        <v>22.8573713078113</v>
      </c>
      <c r="H523" s="126" t="n">
        <f aca="false">EXP(EXP(-$C$4*$K$4*2)*LN(F523)+(1-EXP(-$C$4*$K$4*2))*$G$4+$F$4^2/(4*$C$4)*(1-EXP(-2*$C$4*$K$4*2)))</f>
        <v>21.7297186012479</v>
      </c>
      <c r="I523" s="126" t="n">
        <f aca="false">EXP(EXP(-$C$4*$K$4*3)*LN(F523)+(1-EXP(-$C$4*$K$4*3))*$G$4+$F$4^2/(4*$C$4)*(1-EXP(-2*$C$4*$K$4*3)))</f>
        <v>20.8203061437543</v>
      </c>
      <c r="J523" s="126" t="n">
        <f aca="false">EXP(EXP(-$C$4*$K$4*4)*LN(F523)+(1-EXP(-$C$4*$K$4*4))*$G$4+$F$4^2/(4*$C$4)*(1-EXP(-2*$C$4*$K$4*4)))</f>
        <v>20.093988821294</v>
      </c>
      <c r="K523" s="126" t="n">
        <f aca="false">MAX(0,AVERAGE(G523:J523)-$I$4)</f>
        <v>0</v>
      </c>
      <c r="L523" s="22" t="n">
        <f aca="false">$D$7*AVERAGE(A523,K523)</f>
        <v>0</v>
      </c>
    </row>
    <row r="524" customFormat="false" ht="12.75" hidden="true" customHeight="false" outlineLevel="0" collapsed="false">
      <c r="B524" s="124" t="n">
        <f aca="false">B523+1</f>
        <v>508</v>
      </c>
      <c r="C524" s="21" t="n">
        <f aca="false">$C$7</f>
        <v>3.29212628660779</v>
      </c>
      <c r="D524" s="21" t="n">
        <f aca="true">NORMSINV(RAND())</f>
        <v>0.0315947118350168</v>
      </c>
      <c r="E524" s="21" t="n">
        <f aca="false">$C$4*($G$4-C524)*$J$4+$F$4*SQRT($J$4)*D524+C524</f>
        <v>3.179849910244</v>
      </c>
      <c r="F524" s="125" t="n">
        <f aca="false">EXP(E524)</f>
        <v>24.0431446515276</v>
      </c>
      <c r="G524" s="126" t="n">
        <f aca="false">EXP(EXP(-$C$4*$K$4)*LN(F524)+(1-EXP(-$C$4*$K$4))*$G$4+$F$4^2/(4*$C$4)*(1-EXP(-2*$C$4*$K$4)))</f>
        <v>22.7168214317999</v>
      </c>
      <c r="H524" s="126" t="n">
        <f aca="false">EXP(EXP(-$C$4*$K$4*2)*LN(F524)+(1-EXP(-$C$4*$K$4*2))*$G$4+$F$4^2/(4*$C$4)*(1-EXP(-2*$C$4*$K$4*2)))</f>
        <v>21.6241229365453</v>
      </c>
      <c r="I524" s="126" t="n">
        <f aca="false">EXP(EXP(-$C$4*$K$4*3)*LN(F524)+(1-EXP(-$C$4*$K$4*3))*$G$4+$F$4^2/(4*$C$4)*(1-EXP(-2*$C$4*$K$4*3)))</f>
        <v>20.7403581061707</v>
      </c>
      <c r="J524" s="126" t="n">
        <f aca="false">EXP(EXP(-$C$4*$K$4*4)*LN(F524)+(1-EXP(-$C$4*$K$4*4))*$G$4+$F$4^2/(4*$C$4)*(1-EXP(-2*$C$4*$K$4*4)))</f>
        <v>20.0330254636731</v>
      </c>
      <c r="K524" s="126" t="n">
        <f aca="false">MAX(0,AVERAGE(G524:J524)-$I$4)</f>
        <v>0</v>
      </c>
      <c r="L524" s="22" t="n">
        <f aca="false">$D$7*AVERAGE(A524,K524)</f>
        <v>0</v>
      </c>
    </row>
    <row r="525" customFormat="false" ht="12.75" hidden="true" customHeight="false" outlineLevel="0" collapsed="false">
      <c r="B525" s="124" t="n">
        <f aca="false">B524+1</f>
        <v>509</v>
      </c>
      <c r="C525" s="21" t="n">
        <f aca="false">$C$7</f>
        <v>3.29212628660779</v>
      </c>
      <c r="D525" s="21" t="n">
        <f aca="true">NORMSINV(RAND())</f>
        <v>1.08238806276829</v>
      </c>
      <c r="E525" s="21" t="n">
        <f aca="false">$C$4*($G$4-C525)*$J$4+$F$4*SQRT($J$4)*D525+C525</f>
        <v>3.453282412542</v>
      </c>
      <c r="F525" s="125" t="n">
        <f aca="false">EXP(E525)</f>
        <v>31.6039594736326</v>
      </c>
      <c r="G525" s="126" t="n">
        <f aca="false">EXP(EXP(-$C$4*$K$4)*LN(F525)+(1-EXP(-$C$4*$K$4))*$G$4+$F$4^2/(4*$C$4)*(1-EXP(-2*$C$4*$K$4)))</f>
        <v>28.1925395572672</v>
      </c>
      <c r="H525" s="126" t="n">
        <f aca="false">EXP(EXP(-$C$4*$K$4*2)*LN(F525)+(1-EXP(-$C$4*$K$4*2))*$G$4+$F$4^2/(4*$C$4)*(1-EXP(-2*$C$4*$K$4*2)))</f>
        <v>25.6453938374146</v>
      </c>
      <c r="I525" s="126" t="n">
        <f aca="false">EXP(EXP(-$C$4*$K$4*3)*LN(F525)+(1-EXP(-$C$4*$K$4*3))*$G$4+$F$4^2/(4*$C$4)*(1-EXP(-2*$C$4*$K$4*3)))</f>
        <v>23.7309974843483</v>
      </c>
      <c r="J525" s="126" t="n">
        <f aca="false">EXP(EXP(-$C$4*$K$4*4)*LN(F525)+(1-EXP(-$C$4*$K$4*4))*$G$4+$F$4^2/(4*$C$4)*(1-EXP(-2*$C$4*$K$4*4)))</f>
        <v>22.2817095715293</v>
      </c>
      <c r="K525" s="126" t="n">
        <f aca="false">MAX(0,AVERAGE(G525:J525)-$I$4)</f>
        <v>2.96266011263985</v>
      </c>
      <c r="L525" s="22" t="n">
        <f aca="false">$D$7*AVERAGE(A525,K525)</f>
        <v>2.81816947393762</v>
      </c>
    </row>
    <row r="526" customFormat="false" ht="12.75" hidden="true" customHeight="false" outlineLevel="0" collapsed="false">
      <c r="B526" s="124" t="n">
        <f aca="false">B525+1</f>
        <v>510</v>
      </c>
      <c r="C526" s="21" t="n">
        <f aca="false">$C$7</f>
        <v>3.29212628660779</v>
      </c>
      <c r="D526" s="21" t="n">
        <f aca="true">NORMSINV(RAND())</f>
        <v>-1.67409159821249</v>
      </c>
      <c r="E526" s="21" t="n">
        <f aca="false">$C$4*($G$4-C526)*$J$4+$F$4*SQRT($J$4)*D526+C526</f>
        <v>2.73600424308452</v>
      </c>
      <c r="F526" s="125" t="n">
        <f aca="false">EXP(E526)</f>
        <v>15.4252263372061</v>
      </c>
      <c r="G526" s="126" t="n">
        <f aca="false">EXP(EXP(-$C$4*$K$4)*LN(F526)+(1-EXP(-$C$4*$K$4))*$G$4+$F$4^2/(4*$C$4)*(1-EXP(-2*$C$4*$K$4)))</f>
        <v>15.9996196833242</v>
      </c>
      <c r="H526" s="126" t="n">
        <f aca="false">EXP(EXP(-$C$4*$K$4*2)*LN(F526)+(1-EXP(-$C$4*$K$4*2))*$G$4+$F$4^2/(4*$C$4)*(1-EXP(-2*$C$4*$K$4*2)))</f>
        <v>16.3947178406607</v>
      </c>
      <c r="I526" s="126" t="n">
        <f aca="false">EXP(EXP(-$C$4*$K$4*3)*LN(F526)+(1-EXP(-$C$4*$K$4*3))*$G$4+$F$4^2/(4*$C$4)*(1-EXP(-2*$C$4*$K$4*3)))</f>
        <v>16.6669956782803</v>
      </c>
      <c r="J526" s="126" t="n">
        <f aca="false">EXP(EXP(-$C$4*$K$4*4)*LN(F526)+(1-EXP(-$C$4*$K$4*4))*$G$4+$F$4^2/(4*$C$4)*(1-EXP(-2*$C$4*$K$4*4)))</f>
        <v>16.8558173644755</v>
      </c>
      <c r="K526" s="126" t="n">
        <f aca="false">MAX(0,AVERAGE(G526:J526)-$I$4)</f>
        <v>0</v>
      </c>
      <c r="L526" s="22" t="n">
        <f aca="false">$D$7*AVERAGE(A526,K526)</f>
        <v>0</v>
      </c>
    </row>
    <row r="527" customFormat="false" ht="12.75" hidden="true" customHeight="false" outlineLevel="0" collapsed="false">
      <c r="B527" s="124" t="n">
        <f aca="false">B526+1</f>
        <v>511</v>
      </c>
      <c r="C527" s="21" t="n">
        <f aca="false">$C$7</f>
        <v>3.29212628660779</v>
      </c>
      <c r="D527" s="21" t="n">
        <f aca="true">NORMSINV(RAND())</f>
        <v>-1.23109672471948</v>
      </c>
      <c r="E527" s="21" t="n">
        <f aca="false">$C$4*($G$4-C527)*$J$4+$F$4*SQRT($J$4)*D527+C527</f>
        <v>2.85127828498514</v>
      </c>
      <c r="F527" s="125" t="n">
        <f aca="false">EXP(E527)</f>
        <v>17.3098946827668</v>
      </c>
      <c r="G527" s="126" t="n">
        <f aca="false">EXP(EXP(-$C$4*$K$4)*LN(F527)+(1-EXP(-$C$4*$K$4))*$G$4+$F$4^2/(4*$C$4)*(1-EXP(-2*$C$4*$K$4)))</f>
        <v>17.5246097181028</v>
      </c>
      <c r="H527" s="126" t="n">
        <f aca="false">EXP(EXP(-$C$4*$K$4*2)*LN(F527)+(1-EXP(-$C$4*$K$4*2))*$G$4+$F$4^2/(4*$C$4)*(1-EXP(-2*$C$4*$K$4*2)))</f>
        <v>17.6169549657648</v>
      </c>
      <c r="I527" s="126" t="n">
        <f aca="false">EXP(EXP(-$C$4*$K$4*3)*LN(F527)+(1-EXP(-$C$4*$K$4*3))*$G$4+$F$4^2/(4*$C$4)*(1-EXP(-2*$C$4*$K$4*3)))</f>
        <v>17.6408587634897</v>
      </c>
      <c r="J527" s="126" t="n">
        <f aca="false">EXP(EXP(-$C$4*$K$4*4)*LN(F527)+(1-EXP(-$C$4*$K$4*4))*$G$4+$F$4^2/(4*$C$4)*(1-EXP(-2*$C$4*$K$4*4)))</f>
        <v>17.6290010632264</v>
      </c>
      <c r="K527" s="126" t="n">
        <f aca="false">MAX(0,AVERAGE(G527:J527)-$I$4)</f>
        <v>0</v>
      </c>
      <c r="L527" s="22" t="n">
        <f aca="false">$D$7*AVERAGE(A527,K527)</f>
        <v>0</v>
      </c>
    </row>
    <row r="528" customFormat="false" ht="12.75" hidden="true" customHeight="false" outlineLevel="0" collapsed="false">
      <c r="B528" s="124" t="n">
        <f aca="false">B527+1</f>
        <v>512</v>
      </c>
      <c r="C528" s="21" t="n">
        <f aca="false">$C$7</f>
        <v>3.29212628660779</v>
      </c>
      <c r="D528" s="21" t="n">
        <f aca="true">NORMSINV(RAND())</f>
        <v>-0.909409453648881</v>
      </c>
      <c r="E528" s="21" t="n">
        <f aca="false">$C$4*($G$4-C528)*$J$4+$F$4*SQRT($J$4)*D528+C528</f>
        <v>2.93498623327785</v>
      </c>
      <c r="F528" s="125" t="n">
        <f aca="false">EXP(E528)</f>
        <v>18.8212440265641</v>
      </c>
      <c r="G528" s="126" t="n">
        <f aca="false">EXP(EXP(-$C$4*$K$4)*LN(F528)+(1-EXP(-$C$4*$K$4))*$G$4+$F$4^2/(4*$C$4)*(1-EXP(-2*$C$4*$K$4)))</f>
        <v>18.7223328713361</v>
      </c>
      <c r="H528" s="126" t="n">
        <f aca="false">EXP(EXP(-$C$4*$K$4*2)*LN(F528)+(1-EXP(-$C$4*$K$4*2))*$G$4+$F$4^2/(4*$C$4)*(1-EXP(-2*$C$4*$K$4*2)))</f>
        <v>18.5612284917205</v>
      </c>
      <c r="I528" s="126" t="n">
        <f aca="false">EXP(EXP(-$C$4*$K$4*3)*LN(F528)+(1-EXP(-$C$4*$K$4*3))*$G$4+$F$4^2/(4*$C$4)*(1-EXP(-2*$C$4*$K$4*3)))</f>
        <v>18.3835207262184</v>
      </c>
      <c r="J528" s="126" t="n">
        <f aca="false">EXP(EXP(-$C$4*$K$4*4)*LN(F528)+(1-EXP(-$C$4*$K$4*4))*$G$4+$F$4^2/(4*$C$4)*(1-EXP(-2*$C$4*$K$4*4)))</f>
        <v>18.212596223441</v>
      </c>
      <c r="K528" s="126" t="n">
        <f aca="false">MAX(0,AVERAGE(G528:J528)-$I$4)</f>
        <v>0</v>
      </c>
      <c r="L528" s="22" t="n">
        <f aca="false">$D$7*AVERAGE(A528,K528)</f>
        <v>0</v>
      </c>
    </row>
    <row r="529" customFormat="false" ht="12.75" hidden="true" customHeight="false" outlineLevel="0" collapsed="false">
      <c r="B529" s="124" t="n">
        <f aca="false">B528+1</f>
        <v>513</v>
      </c>
      <c r="C529" s="21" t="n">
        <f aca="false">$C$7</f>
        <v>3.29212628660779</v>
      </c>
      <c r="D529" s="21" t="n">
        <f aca="true">NORMSINV(RAND())</f>
        <v>-2.38351667336847</v>
      </c>
      <c r="E529" s="21" t="n">
        <f aca="false">$C$4*($G$4-C529)*$J$4+$F$4*SQRT($J$4)*D529+C529</f>
        <v>2.55140098753426</v>
      </c>
      <c r="F529" s="125" t="n">
        <f aca="false">EXP(E529)</f>
        <v>12.8250589499584</v>
      </c>
      <c r="G529" s="126" t="n">
        <f aca="false">EXP(EXP(-$C$4*$K$4)*LN(F529)+(1-EXP(-$C$4*$K$4))*$G$4+$F$4^2/(4*$C$4)*(1-EXP(-2*$C$4*$K$4)))</f>
        <v>13.8290142729714</v>
      </c>
      <c r="H529" s="126" t="n">
        <f aca="false">EXP(EXP(-$C$4*$K$4*2)*LN(F529)+(1-EXP(-$C$4*$K$4*2))*$G$4+$F$4^2/(4*$C$4)*(1-EXP(-2*$C$4*$K$4*2)))</f>
        <v>14.6115494018758</v>
      </c>
      <c r="I529" s="126" t="n">
        <f aca="false">EXP(EXP(-$C$4*$K$4*3)*LN(F529)+(1-EXP(-$C$4*$K$4*3))*$G$4+$F$4^2/(4*$C$4)*(1-EXP(-2*$C$4*$K$4*3)))</f>
        <v>15.2181628366035</v>
      </c>
      <c r="J529" s="126" t="n">
        <f aca="false">EXP(EXP(-$C$4*$K$4*4)*LN(F529)+(1-EXP(-$C$4*$K$4*4))*$G$4+$F$4^2/(4*$C$4)*(1-EXP(-2*$C$4*$K$4*4)))</f>
        <v>15.6876305668154</v>
      </c>
      <c r="K529" s="126" t="n">
        <f aca="false">MAX(0,AVERAGE(G529:J529)-$I$4)</f>
        <v>0</v>
      </c>
      <c r="L529" s="22" t="n">
        <f aca="false">$D$7*AVERAGE(A529,K529)</f>
        <v>0</v>
      </c>
    </row>
    <row r="530" customFormat="false" ht="12.75" hidden="true" customHeight="false" outlineLevel="0" collapsed="false">
      <c r="B530" s="124" t="n">
        <f aca="false">B529+1</f>
        <v>514</v>
      </c>
      <c r="C530" s="21" t="n">
        <f aca="false">$C$7</f>
        <v>3.29212628660779</v>
      </c>
      <c r="D530" s="21" t="n">
        <f aca="true">NORMSINV(RAND())</f>
        <v>-0.184343040317498</v>
      </c>
      <c r="E530" s="21" t="n">
        <f aca="false">$C$4*($G$4-C530)*$J$4+$F$4*SQRT($J$4)*D530+C530</f>
        <v>3.12365960426307</v>
      </c>
      <c r="F530" s="125" t="n">
        <f aca="false">EXP(E530)</f>
        <v>22.7294082639432</v>
      </c>
      <c r="G530" s="126" t="n">
        <f aca="false">EXP(EXP(-$C$4*$K$4)*LN(F530)+(1-EXP(-$C$4*$K$4))*$G$4+$F$4^2/(4*$C$4)*(1-EXP(-2*$C$4*$K$4)))</f>
        <v>21.7307360141262</v>
      </c>
      <c r="H530" s="126" t="n">
        <f aca="false">EXP(EXP(-$C$4*$K$4*2)*LN(F530)+(1-EXP(-$C$4*$K$4*2))*$G$4+$F$4^2/(4*$C$4)*(1-EXP(-2*$C$4*$K$4*2)))</f>
        <v>20.8793491885997</v>
      </c>
      <c r="I530" s="126" t="n">
        <f aca="false">EXP(EXP(-$C$4*$K$4*3)*LN(F530)+(1-EXP(-$C$4*$K$4*3))*$G$4+$F$4^2/(4*$C$4)*(1-EXP(-2*$C$4*$K$4*3)))</f>
        <v>20.1741185834549</v>
      </c>
      <c r="J530" s="126" t="n">
        <f aca="false">EXP(EXP(-$C$4*$K$4*4)*LN(F530)+(1-EXP(-$C$4*$K$4*4))*$G$4+$F$4^2/(4*$C$4)*(1-EXP(-2*$C$4*$K$4*4)))</f>
        <v>19.5998185770348</v>
      </c>
      <c r="K530" s="126" t="n">
        <f aca="false">MAX(0,AVERAGE(G530:J530)-$I$4)</f>
        <v>0</v>
      </c>
      <c r="L530" s="22" t="n">
        <f aca="false">$D$7*AVERAGE(A530,K530)</f>
        <v>0</v>
      </c>
    </row>
    <row r="531" customFormat="false" ht="12.75" hidden="true" customHeight="false" outlineLevel="0" collapsed="false">
      <c r="B531" s="124" t="n">
        <f aca="false">B530+1</f>
        <v>515</v>
      </c>
      <c r="C531" s="21" t="n">
        <f aca="false">$C$7</f>
        <v>3.29212628660779</v>
      </c>
      <c r="D531" s="21" t="n">
        <f aca="true">NORMSINV(RAND())</f>
        <v>3.18808533101452</v>
      </c>
      <c r="E531" s="21" t="n">
        <f aca="false">$C$4*($G$4-C531)*$J$4+$F$4*SQRT($J$4)*D531+C531</f>
        <v>4.00121704938307</v>
      </c>
      <c r="F531" s="125" t="n">
        <f aca="false">EXP(E531)</f>
        <v>54.6646391300089</v>
      </c>
      <c r="G531" s="126" t="n">
        <f aca="false">EXP(EXP(-$C$4*$K$4)*LN(F531)+(1-EXP(-$C$4*$K$4))*$G$4+$F$4^2/(4*$C$4)*(1-EXP(-2*$C$4*$K$4)))</f>
        <v>43.4584615503424</v>
      </c>
      <c r="H531" s="126" t="n">
        <f aca="false">EXP(EXP(-$C$4*$K$4*2)*LN(F531)+(1-EXP(-$C$4*$K$4*2))*$G$4+$F$4^2/(4*$C$4)*(1-EXP(-2*$C$4*$K$4*2)))</f>
        <v>36.0944867684794</v>
      </c>
      <c r="I531" s="126" t="n">
        <f aca="false">EXP(EXP(-$C$4*$K$4*3)*LN(F531)+(1-EXP(-$C$4*$K$4*3))*$G$4+$F$4^2/(4*$C$4)*(1-EXP(-2*$C$4*$K$4*3)))</f>
        <v>31.084531188241</v>
      </c>
      <c r="J531" s="126" t="n">
        <f aca="false">EXP(EXP(-$C$4*$K$4*4)*LN(F531)+(1-EXP(-$C$4*$K$4*4))*$G$4+$F$4^2/(4*$C$4)*(1-EXP(-2*$C$4*$K$4*4)))</f>
        <v>27.5761210911314</v>
      </c>
      <c r="K531" s="126" t="n">
        <f aca="false">MAX(0,AVERAGE(G531:J531)-$I$4)</f>
        <v>12.5534001495486</v>
      </c>
      <c r="L531" s="22" t="n">
        <f aca="false">$D$7*AVERAGE(A531,K531)</f>
        <v>11.9411635997823</v>
      </c>
    </row>
    <row r="532" customFormat="false" ht="12.75" hidden="true" customHeight="false" outlineLevel="0" collapsed="false">
      <c r="B532" s="124" t="n">
        <f aca="false">B531+1</f>
        <v>516</v>
      </c>
      <c r="C532" s="21" t="n">
        <f aca="false">$C$7</f>
        <v>3.29212628660779</v>
      </c>
      <c r="D532" s="21" t="n">
        <f aca="true">NORMSINV(RAND())</f>
        <v>0.0209073351028749</v>
      </c>
      <c r="E532" s="21" t="n">
        <f aca="false">$C$4*($G$4-C532)*$J$4+$F$4*SQRT($J$4)*D532+C532</f>
        <v>3.17706889134978</v>
      </c>
      <c r="F532" s="125" t="n">
        <f aca="false">EXP(E532)</f>
        <v>23.9763731014809</v>
      </c>
      <c r="G532" s="126" t="n">
        <f aca="false">EXP(EXP(-$C$4*$K$4)*LN(F532)+(1-EXP(-$C$4*$K$4))*$G$4+$F$4^2/(4*$C$4)*(1-EXP(-2*$C$4*$K$4)))</f>
        <v>22.6669810739173</v>
      </c>
      <c r="H532" s="126" t="n">
        <f aca="false">EXP(EXP(-$C$4*$K$4*2)*LN(F532)+(1-EXP(-$C$4*$K$4*2))*$G$4+$F$4^2/(4*$C$4)*(1-EXP(-2*$C$4*$K$4*2)))</f>
        <v>21.5866447281862</v>
      </c>
      <c r="I532" s="126" t="n">
        <f aca="false">EXP(EXP(-$C$4*$K$4*3)*LN(F532)+(1-EXP(-$C$4*$K$4*3))*$G$4+$F$4^2/(4*$C$4)*(1-EXP(-2*$C$4*$K$4*3)))</f>
        <v>20.7119630823556</v>
      </c>
      <c r="J532" s="126" t="n">
        <f aca="false">EXP(EXP(-$C$4*$K$4*4)*LN(F532)+(1-EXP(-$C$4*$K$4*4))*$G$4+$F$4^2/(4*$C$4)*(1-EXP(-2*$C$4*$K$4*4)))</f>
        <v>20.011361318462</v>
      </c>
      <c r="K532" s="126" t="n">
        <f aca="false">MAX(0,AVERAGE(G532:J532)-$I$4)</f>
        <v>0</v>
      </c>
      <c r="L532" s="22" t="n">
        <f aca="false">$D$7*AVERAGE(A532,K532)</f>
        <v>0</v>
      </c>
    </row>
    <row r="533" customFormat="false" ht="12.75" hidden="true" customHeight="false" outlineLevel="0" collapsed="false">
      <c r="B533" s="124" t="n">
        <f aca="false">B532+1</f>
        <v>517</v>
      </c>
      <c r="C533" s="21" t="n">
        <f aca="false">$C$7</f>
        <v>3.29212628660779</v>
      </c>
      <c r="D533" s="21" t="n">
        <f aca="true">NORMSINV(RAND())</f>
        <v>-1.11427426182281</v>
      </c>
      <c r="E533" s="21" t="n">
        <f aca="false">$C$4*($G$4-C533)*$J$4+$F$4*SQRT($J$4)*D533+C533</f>
        <v>2.88167727668611</v>
      </c>
      <c r="F533" s="125" t="n">
        <f aca="false">EXP(E533)</f>
        <v>17.844177716777</v>
      </c>
      <c r="G533" s="126" t="n">
        <f aca="false">EXP(EXP(-$C$4*$K$4)*LN(F533)+(1-EXP(-$C$4*$K$4))*$G$4+$F$4^2/(4*$C$4)*(1-EXP(-2*$C$4*$K$4)))</f>
        <v>17.9504412861143</v>
      </c>
      <c r="H533" s="126" t="n">
        <f aca="false">EXP(EXP(-$C$4*$K$4*2)*LN(F533)+(1-EXP(-$C$4*$K$4*2))*$G$4+$F$4^2/(4*$C$4)*(1-EXP(-2*$C$4*$K$4*2)))</f>
        <v>17.9541855587027</v>
      </c>
      <c r="I533" s="126" t="n">
        <f aca="false">EXP(EXP(-$C$4*$K$4*3)*LN(F533)+(1-EXP(-$C$4*$K$4*3))*$G$4+$F$4^2/(4*$C$4)*(1-EXP(-2*$C$4*$K$4*3)))</f>
        <v>17.907025840566</v>
      </c>
      <c r="J533" s="126" t="n">
        <f aca="false">EXP(EXP(-$C$4*$K$4*4)*LN(F533)+(1-EXP(-$C$4*$K$4*4))*$G$4+$F$4^2/(4*$C$4)*(1-EXP(-2*$C$4*$K$4*4)))</f>
        <v>17.8387422331756</v>
      </c>
      <c r="K533" s="126" t="n">
        <f aca="false">MAX(0,AVERAGE(G533:J533)-$I$4)</f>
        <v>0</v>
      </c>
      <c r="L533" s="22" t="n">
        <f aca="false">$D$7*AVERAGE(A533,K533)</f>
        <v>0</v>
      </c>
    </row>
    <row r="534" customFormat="false" ht="12.75" hidden="true" customHeight="false" outlineLevel="0" collapsed="false">
      <c r="B534" s="124" t="n">
        <f aca="false">B533+1</f>
        <v>518</v>
      </c>
      <c r="C534" s="21" t="n">
        <f aca="false">$C$7</f>
        <v>3.29212628660779</v>
      </c>
      <c r="D534" s="21" t="n">
        <f aca="true">NORMSINV(RAND())</f>
        <v>-0.62772968595568</v>
      </c>
      <c r="E534" s="21" t="n">
        <f aca="false">$C$4*($G$4-C534)*$J$4+$F$4*SQRT($J$4)*D534+C534</f>
        <v>3.00828361725793</v>
      </c>
      <c r="F534" s="125" t="n">
        <f aca="false">EXP(E534)</f>
        <v>20.2526088480712</v>
      </c>
      <c r="G534" s="126" t="n">
        <f aca="false">EXP(EXP(-$C$4*$K$4)*LN(F534)+(1-EXP(-$C$4*$K$4))*$G$4+$F$4^2/(4*$C$4)*(1-EXP(-2*$C$4*$K$4)))</f>
        <v>19.8381319127022</v>
      </c>
      <c r="H534" s="126" t="n">
        <f aca="false">EXP(EXP(-$C$4*$K$4*2)*LN(F534)+(1-EXP(-$C$4*$K$4*2))*$G$4+$F$4^2/(4*$C$4)*(1-EXP(-2*$C$4*$K$4*2)))</f>
        <v>19.4295366546259</v>
      </c>
      <c r="I534" s="126" t="n">
        <f aca="false">EXP(EXP(-$C$4*$K$4*3)*LN(F534)+(1-EXP(-$C$4*$K$4*3))*$G$4+$F$4^2/(4*$C$4)*(1-EXP(-2*$C$4*$K$4*3)))</f>
        <v>19.0594497551419</v>
      </c>
      <c r="J534" s="126" t="n">
        <f aca="false">EXP(EXP(-$C$4*$K$4*4)*LN(F534)+(1-EXP(-$C$4*$K$4*4))*$G$4+$F$4^2/(4*$C$4)*(1-EXP(-2*$C$4*$K$4*4)))</f>
        <v>18.7394542479746</v>
      </c>
      <c r="K534" s="126" t="n">
        <f aca="false">MAX(0,AVERAGE(G534:J534)-$I$4)</f>
        <v>0</v>
      </c>
      <c r="L534" s="22" t="n">
        <f aca="false">$D$7*AVERAGE(A534,K534)</f>
        <v>0</v>
      </c>
    </row>
    <row r="535" customFormat="false" ht="12.75" hidden="true" customHeight="false" outlineLevel="0" collapsed="false">
      <c r="B535" s="124" t="n">
        <f aca="false">B534+1</f>
        <v>519</v>
      </c>
      <c r="C535" s="21" t="n">
        <f aca="false">$C$7</f>
        <v>3.29212628660779</v>
      </c>
      <c r="D535" s="21" t="n">
        <f aca="true">NORMSINV(RAND())</f>
        <v>-0.882991031167067</v>
      </c>
      <c r="E535" s="21" t="n">
        <f aca="false">$C$4*($G$4-C535)*$J$4+$F$4*SQRT($J$4)*D535+C535</f>
        <v>2.94186071088998</v>
      </c>
      <c r="F535" s="125" t="n">
        <f aca="false">EXP(E535)</f>
        <v>18.9510759994483</v>
      </c>
      <c r="G535" s="126" t="n">
        <f aca="false">EXP(EXP(-$C$4*$K$4)*LN(F535)+(1-EXP(-$C$4*$K$4))*$G$4+$F$4^2/(4*$C$4)*(1-EXP(-2*$C$4*$K$4)))</f>
        <v>18.824259031633</v>
      </c>
      <c r="H535" s="126" t="n">
        <f aca="false">EXP(EXP(-$C$4*$K$4*2)*LN(F535)+(1-EXP(-$C$4*$K$4*2))*$G$4+$F$4^2/(4*$C$4)*(1-EXP(-2*$C$4*$K$4*2)))</f>
        <v>18.6409895447726</v>
      </c>
      <c r="I535" s="126" t="n">
        <f aca="false">EXP(EXP(-$C$4*$K$4*3)*LN(F535)+(1-EXP(-$C$4*$K$4*3))*$G$4+$F$4^2/(4*$C$4)*(1-EXP(-2*$C$4*$K$4*3)))</f>
        <v>18.4458832220999</v>
      </c>
      <c r="J535" s="126" t="n">
        <f aca="false">EXP(EXP(-$C$4*$K$4*4)*LN(F535)+(1-EXP(-$C$4*$K$4*4))*$G$4+$F$4^2/(4*$C$4)*(1-EXP(-2*$C$4*$K$4*4)))</f>
        <v>18.2613736058934</v>
      </c>
      <c r="K535" s="126" t="n">
        <f aca="false">MAX(0,AVERAGE(G535:J535)-$I$4)</f>
        <v>0</v>
      </c>
      <c r="L535" s="22" t="n">
        <f aca="false">$D$7*AVERAGE(A535,K535)</f>
        <v>0</v>
      </c>
    </row>
    <row r="536" customFormat="false" ht="12.75" hidden="true" customHeight="false" outlineLevel="0" collapsed="false">
      <c r="B536" s="124" t="n">
        <f aca="false">B535+1</f>
        <v>520</v>
      </c>
      <c r="C536" s="21" t="n">
        <f aca="false">$C$7</f>
        <v>3.29212628660779</v>
      </c>
      <c r="D536" s="21" t="n">
        <f aca="true">NORMSINV(RAND())</f>
        <v>0.703123485079835</v>
      </c>
      <c r="E536" s="21" t="n">
        <f aca="false">$C$4*($G$4-C536)*$J$4+$F$4*SQRT($J$4)*D536+C536</f>
        <v>3.35459196839497</v>
      </c>
      <c r="F536" s="125" t="n">
        <f aca="false">EXP(E536)</f>
        <v>28.6339182631278</v>
      </c>
      <c r="G536" s="126" t="n">
        <f aca="false">EXP(EXP(-$C$4*$K$4)*LN(F536)+(1-EXP(-$C$4*$K$4))*$G$4+$F$4^2/(4*$C$4)*(1-EXP(-2*$C$4*$K$4)))</f>
        <v>26.0785616152319</v>
      </c>
      <c r="H536" s="126" t="n">
        <f aca="false">EXP(EXP(-$C$4*$K$4*2)*LN(F536)+(1-EXP(-$C$4*$K$4*2))*$G$4+$F$4^2/(4*$C$4)*(1-EXP(-2*$C$4*$K$4*2)))</f>
        <v>24.1143106404505</v>
      </c>
      <c r="I536" s="126" t="n">
        <f aca="false">EXP(EXP(-$C$4*$K$4*3)*LN(F536)+(1-EXP(-$C$4*$K$4*3))*$G$4+$F$4^2/(4*$C$4)*(1-EXP(-2*$C$4*$K$4*3)))</f>
        <v>22.6048476670521</v>
      </c>
      <c r="J536" s="126" t="n">
        <f aca="false">EXP(EXP(-$C$4*$K$4*4)*LN(F536)+(1-EXP(-$C$4*$K$4*4))*$G$4+$F$4^2/(4*$C$4)*(1-EXP(-2*$C$4*$K$4*4)))</f>
        <v>21.4423685969476</v>
      </c>
      <c r="K536" s="126" t="n">
        <f aca="false">MAX(0,AVERAGE(G536:J536)-$I$4)</f>
        <v>1.56002212992052</v>
      </c>
      <c r="L536" s="22" t="n">
        <f aca="false">$D$7*AVERAGE(A536,K536)</f>
        <v>1.48393895285267</v>
      </c>
    </row>
    <row r="537" customFormat="false" ht="12.75" hidden="true" customHeight="false" outlineLevel="0" collapsed="false">
      <c r="B537" s="124" t="n">
        <f aca="false">B536+1</f>
        <v>521</v>
      </c>
      <c r="C537" s="21" t="n">
        <f aca="false">$C$7</f>
        <v>3.29212628660779</v>
      </c>
      <c r="D537" s="21" t="n">
        <f aca="true">NORMSINV(RAND())</f>
        <v>1.2403975346738</v>
      </c>
      <c r="E537" s="21" t="n">
        <f aca="false">$C$4*($G$4-C537)*$J$4+$F$4*SQRT($J$4)*D537+C537</f>
        <v>3.494398893962</v>
      </c>
      <c r="F537" s="125" t="n">
        <f aca="false">EXP(E537)</f>
        <v>32.9304872877083</v>
      </c>
      <c r="G537" s="126" t="n">
        <f aca="false">EXP(EXP(-$C$4*$K$4)*LN(F537)+(1-EXP(-$C$4*$K$4))*$G$4+$F$4^2/(4*$C$4)*(1-EXP(-2*$C$4*$K$4)))</f>
        <v>29.1230626332139</v>
      </c>
      <c r="H537" s="126" t="n">
        <f aca="false">EXP(EXP(-$C$4*$K$4*2)*LN(F537)+(1-EXP(-$C$4*$K$4*2))*$G$4+$F$4^2/(4*$C$4)*(1-EXP(-2*$C$4*$K$4*2)))</f>
        <v>26.3116163433122</v>
      </c>
      <c r="I537" s="126" t="n">
        <f aca="false">EXP(EXP(-$C$4*$K$4*3)*LN(F537)+(1-EXP(-$C$4*$K$4*3))*$G$4+$F$4^2/(4*$C$4)*(1-EXP(-2*$C$4*$K$4*3)))</f>
        <v>24.2165734878984</v>
      </c>
      <c r="J537" s="126" t="n">
        <f aca="false">EXP(EXP(-$C$4*$K$4*4)*LN(F537)+(1-EXP(-$C$4*$K$4*4))*$G$4+$F$4^2/(4*$C$4)*(1-EXP(-2*$C$4*$K$4*4)))</f>
        <v>22.6410191734735</v>
      </c>
      <c r="K537" s="126" t="n">
        <f aca="false">MAX(0,AVERAGE(G537:J537)-$I$4)</f>
        <v>3.57306790947451</v>
      </c>
      <c r="L537" s="22" t="n">
        <f aca="false">$D$7*AVERAGE(A537,K537)</f>
        <v>3.39880733123141</v>
      </c>
    </row>
    <row r="538" customFormat="false" ht="12.75" hidden="true" customHeight="false" outlineLevel="0" collapsed="false">
      <c r="B538" s="124" t="n">
        <f aca="false">B537+1</f>
        <v>522</v>
      </c>
      <c r="C538" s="21" t="n">
        <f aca="false">$C$7</f>
        <v>3.29212628660779</v>
      </c>
      <c r="D538" s="21" t="n">
        <f aca="true">NORMSINV(RAND())</f>
        <v>-1.3198966194369</v>
      </c>
      <c r="E538" s="21" t="n">
        <f aca="false">$C$4*($G$4-C538)*$J$4+$F$4*SQRT($J$4)*D538+C538</f>
        <v>2.82817119414295</v>
      </c>
      <c r="F538" s="125" t="n">
        <f aca="false">EXP(E538)</f>
        <v>16.9144991865764</v>
      </c>
      <c r="G538" s="126" t="n">
        <f aca="false">EXP(EXP(-$C$4*$K$4)*LN(F538)+(1-EXP(-$C$4*$K$4))*$G$4+$F$4^2/(4*$C$4)*(1-EXP(-2*$C$4*$K$4)))</f>
        <v>17.2076943356492</v>
      </c>
      <c r="H538" s="126" t="n">
        <f aca="false">EXP(EXP(-$C$4*$K$4*2)*LN(F538)+(1-EXP(-$C$4*$K$4*2))*$G$4+$F$4^2/(4*$C$4)*(1-EXP(-2*$C$4*$K$4*2)))</f>
        <v>17.3648606180488</v>
      </c>
      <c r="I538" s="126" t="n">
        <f aca="false">EXP(EXP(-$C$4*$K$4*3)*LN(F538)+(1-EXP(-$C$4*$K$4*3))*$G$4+$F$4^2/(4*$C$4)*(1-EXP(-2*$C$4*$K$4*3)))</f>
        <v>17.4411877541</v>
      </c>
      <c r="J538" s="126" t="n">
        <f aca="false">EXP(EXP(-$C$4*$K$4*4)*LN(F538)+(1-EXP(-$C$4*$K$4*4))*$G$4+$F$4^2/(4*$C$4)*(1-EXP(-2*$C$4*$K$4*4)))</f>
        <v>17.47122241114</v>
      </c>
      <c r="K538" s="126" t="n">
        <f aca="false">MAX(0,AVERAGE(G538:J538)-$I$4)</f>
        <v>0</v>
      </c>
      <c r="L538" s="22" t="n">
        <f aca="false">$D$7*AVERAGE(A538,K538)</f>
        <v>0</v>
      </c>
    </row>
    <row r="539" customFormat="false" ht="12.75" hidden="true" customHeight="false" outlineLevel="0" collapsed="false">
      <c r="B539" s="124" t="n">
        <f aca="false">B538+1</f>
        <v>523</v>
      </c>
      <c r="C539" s="21" t="n">
        <f aca="false">$C$7</f>
        <v>3.29212628660779</v>
      </c>
      <c r="D539" s="21" t="n">
        <f aca="true">NORMSINV(RAND())</f>
        <v>1.48223098227131</v>
      </c>
      <c r="E539" s="21" t="n">
        <f aca="false">$C$4*($G$4-C539)*$J$4+$F$4*SQRT($J$4)*D539+C539</f>
        <v>3.55732765598473</v>
      </c>
      <c r="F539" s="125" t="n">
        <f aca="false">EXP(E539)</f>
        <v>35.0693544315126</v>
      </c>
      <c r="G539" s="126" t="n">
        <f aca="false">EXP(EXP(-$C$4*$K$4)*LN(F539)+(1-EXP(-$C$4*$K$4))*$G$4+$F$4^2/(4*$C$4)*(1-EXP(-2*$C$4*$K$4)))</f>
        <v>30.6070480455305</v>
      </c>
      <c r="H539" s="126" t="n">
        <f aca="false">EXP(EXP(-$C$4*$K$4*2)*LN(F539)+(1-EXP(-$C$4*$K$4*2))*$G$4+$F$4^2/(4*$C$4)*(1-EXP(-2*$C$4*$K$4*2)))</f>
        <v>27.3649381416517</v>
      </c>
      <c r="I539" s="126" t="n">
        <f aca="false">EXP(EXP(-$C$4*$K$4*3)*LN(F539)+(1-EXP(-$C$4*$K$4*3))*$G$4+$F$4^2/(4*$C$4)*(1-EXP(-2*$C$4*$K$4*3)))</f>
        <v>24.9790569896424</v>
      </c>
      <c r="J539" s="126" t="n">
        <f aca="false">EXP(EXP(-$C$4*$K$4*4)*LN(F539)+(1-EXP(-$C$4*$K$4*4))*$G$4+$F$4^2/(4*$C$4)*(1-EXP(-2*$C$4*$K$4*4)))</f>
        <v>23.2021944925771</v>
      </c>
      <c r="K539" s="126" t="n">
        <f aca="false">MAX(0,AVERAGE(G539:J539)-$I$4)</f>
        <v>4.53830941735042</v>
      </c>
      <c r="L539" s="22" t="n">
        <f aca="false">$D$7*AVERAGE(A539,K539)</f>
        <v>4.31697345527241</v>
      </c>
    </row>
    <row r="540" customFormat="false" ht="12.75" hidden="true" customHeight="false" outlineLevel="0" collapsed="false">
      <c r="B540" s="124" t="n">
        <f aca="false">B539+1</f>
        <v>524</v>
      </c>
      <c r="C540" s="21" t="n">
        <f aca="false">$C$7</f>
        <v>3.29212628660779</v>
      </c>
      <c r="D540" s="21" t="n">
        <f aca="true">NORMSINV(RAND())</f>
        <v>0.676267316919574</v>
      </c>
      <c r="E540" s="21" t="n">
        <f aca="false">$C$4*($G$4-C540)*$J$4+$F$4*SQRT($J$4)*D540+C540</f>
        <v>3.34760358266178</v>
      </c>
      <c r="F540" s="125" t="n">
        <f aca="false">EXP(E540)</f>
        <v>28.4345109763175</v>
      </c>
      <c r="G540" s="126" t="n">
        <f aca="false">EXP(EXP(-$C$4*$K$4)*LN(F540)+(1-EXP(-$C$4*$K$4))*$G$4+$F$4^2/(4*$C$4)*(1-EXP(-2*$C$4*$K$4)))</f>
        <v>25.9350228993149</v>
      </c>
      <c r="H540" s="126" t="n">
        <f aca="false">EXP(EXP(-$C$4*$K$4*2)*LN(F540)+(1-EXP(-$C$4*$K$4*2))*$G$4+$F$4^2/(4*$C$4)*(1-EXP(-2*$C$4*$K$4*2)))</f>
        <v>24.0094244005263</v>
      </c>
      <c r="I540" s="126" t="n">
        <f aca="false">EXP(EXP(-$C$4*$K$4*3)*LN(F540)+(1-EXP(-$C$4*$K$4*3))*$G$4+$F$4^2/(4*$C$4)*(1-EXP(-2*$C$4*$K$4*3)))</f>
        <v>22.5271602635698</v>
      </c>
      <c r="J540" s="126" t="n">
        <f aca="false">EXP(EXP(-$C$4*$K$4*4)*LN(F540)+(1-EXP(-$C$4*$K$4*4))*$G$4+$F$4^2/(4*$C$4)*(1-EXP(-2*$C$4*$K$4*4)))</f>
        <v>21.3841468337077</v>
      </c>
      <c r="K540" s="126" t="n">
        <f aca="false">MAX(0,AVERAGE(G540:J540)-$I$4)</f>
        <v>1.46393859927968</v>
      </c>
      <c r="L540" s="22" t="n">
        <f aca="false">$D$7*AVERAGE(A540,K540)</f>
        <v>1.39254147129719</v>
      </c>
    </row>
    <row r="541" customFormat="false" ht="12.75" hidden="true" customHeight="false" outlineLevel="0" collapsed="false">
      <c r="B541" s="124" t="n">
        <f aca="false">B540+1</f>
        <v>525</v>
      </c>
      <c r="C541" s="21" t="n">
        <f aca="false">$C$7</f>
        <v>3.29212628660779</v>
      </c>
      <c r="D541" s="21" t="n">
        <f aca="true">NORMSINV(RAND())</f>
        <v>1.21887580022569</v>
      </c>
      <c r="E541" s="21" t="n">
        <f aca="false">$C$4*($G$4-C541)*$J$4+$F$4*SQRT($J$4)*D541+C541</f>
        <v>3.48879860947342</v>
      </c>
      <c r="F541" s="125" t="n">
        <f aca="false">EXP(E541)</f>
        <v>32.746582630402</v>
      </c>
      <c r="G541" s="126" t="n">
        <f aca="false">EXP(EXP(-$C$4*$K$4)*LN(F541)+(1-EXP(-$C$4*$K$4))*$G$4+$F$4^2/(4*$C$4)*(1-EXP(-2*$C$4*$K$4)))</f>
        <v>28.9945358765768</v>
      </c>
      <c r="H541" s="126" t="n">
        <f aca="false">EXP(EXP(-$C$4*$K$4*2)*LN(F541)+(1-EXP(-$C$4*$K$4*2))*$G$4+$F$4^2/(4*$C$4)*(1-EXP(-2*$C$4*$K$4*2)))</f>
        <v>26.2198650268143</v>
      </c>
      <c r="I541" s="126" t="n">
        <f aca="false">EXP(EXP(-$C$4*$K$4*3)*LN(F541)+(1-EXP(-$C$4*$K$4*3))*$G$4+$F$4^2/(4*$C$4)*(1-EXP(-2*$C$4*$K$4*3)))</f>
        <v>24.1498554373676</v>
      </c>
      <c r="J541" s="126" t="n">
        <f aca="false">EXP(EXP(-$C$4*$K$4*4)*LN(F541)+(1-EXP(-$C$4*$K$4*4))*$G$4+$F$4^2/(4*$C$4)*(1-EXP(-2*$C$4*$K$4*4)))</f>
        <v>22.5917404991664</v>
      </c>
      <c r="K541" s="126" t="n">
        <f aca="false">MAX(0,AVERAGE(G541:J541)-$I$4)</f>
        <v>3.48899920998124</v>
      </c>
      <c r="L541" s="22" t="n">
        <f aca="false">$D$7*AVERAGE(A541,K541)</f>
        <v>3.31883871059391</v>
      </c>
    </row>
    <row r="542" customFormat="false" ht="12.75" hidden="true" customHeight="false" outlineLevel="0" collapsed="false">
      <c r="B542" s="124" t="n">
        <f aca="false">B541+1</f>
        <v>526</v>
      </c>
      <c r="C542" s="21" t="n">
        <f aca="false">$C$7</f>
        <v>3.29212628660779</v>
      </c>
      <c r="D542" s="21" t="n">
        <f aca="true">NORMSINV(RAND())</f>
        <v>-2.24798038846126</v>
      </c>
      <c r="E542" s="21" t="n">
        <f aca="false">$C$4*($G$4-C542)*$J$4+$F$4*SQRT($J$4)*D542+C542</f>
        <v>2.58666960195919</v>
      </c>
      <c r="F542" s="125" t="n">
        <f aca="false">EXP(E542)</f>
        <v>13.2854519998885</v>
      </c>
      <c r="G542" s="126" t="n">
        <f aca="false">EXP(EXP(-$C$4*$K$4)*LN(F542)+(1-EXP(-$C$4*$K$4))*$G$4+$F$4^2/(4*$C$4)*(1-EXP(-2*$C$4*$K$4)))</f>
        <v>14.2196290659064</v>
      </c>
      <c r="H542" s="126" t="n">
        <f aca="false">EXP(EXP(-$C$4*$K$4*2)*LN(F542)+(1-EXP(-$C$4*$K$4*2))*$G$4+$F$4^2/(4*$C$4)*(1-EXP(-2*$C$4*$K$4*2)))</f>
        <v>14.9365494580816</v>
      </c>
      <c r="I542" s="126" t="n">
        <f aca="false">EXP(EXP(-$C$4*$K$4*3)*LN(F542)+(1-EXP(-$C$4*$K$4*3))*$G$4+$F$4^2/(4*$C$4)*(1-EXP(-2*$C$4*$K$4*3)))</f>
        <v>15.4848784136684</v>
      </c>
      <c r="J542" s="126" t="n">
        <f aca="false">EXP(EXP(-$C$4*$K$4*4)*LN(F542)+(1-EXP(-$C$4*$K$4*4))*$G$4+$F$4^2/(4*$C$4)*(1-EXP(-2*$C$4*$K$4*4)))</f>
        <v>15.9043784385075</v>
      </c>
      <c r="K542" s="126" t="n">
        <f aca="false">MAX(0,AVERAGE(G542:J542)-$I$4)</f>
        <v>0</v>
      </c>
      <c r="L542" s="22" t="n">
        <f aca="false">$D$7*AVERAGE(A542,K542)</f>
        <v>0</v>
      </c>
    </row>
    <row r="543" customFormat="false" ht="12.75" hidden="true" customHeight="false" outlineLevel="0" collapsed="false">
      <c r="B543" s="124" t="n">
        <f aca="false">B542+1</f>
        <v>527</v>
      </c>
      <c r="C543" s="21" t="n">
        <f aca="false">$C$7</f>
        <v>3.29212628660779</v>
      </c>
      <c r="D543" s="21" t="n">
        <f aca="true">NORMSINV(RAND())</f>
        <v>-0.972133645033627</v>
      </c>
      <c r="E543" s="21" t="n">
        <f aca="false">$C$4*($G$4-C543)*$J$4+$F$4*SQRT($J$4)*D543+C543</f>
        <v>2.91866443928314</v>
      </c>
      <c r="F543" s="125" t="n">
        <f aca="false">EXP(E543)</f>
        <v>18.5165409734714</v>
      </c>
      <c r="G543" s="126" t="n">
        <f aca="false">EXP(EXP(-$C$4*$K$4)*LN(F543)+(1-EXP(-$C$4*$K$4))*$G$4+$F$4^2/(4*$C$4)*(1-EXP(-2*$C$4*$K$4)))</f>
        <v>18.4825389347278</v>
      </c>
      <c r="H543" s="126" t="n">
        <f aca="false">EXP(EXP(-$C$4*$K$4*2)*LN(F543)+(1-EXP(-$C$4*$K$4*2))*$G$4+$F$4^2/(4*$C$4)*(1-EXP(-2*$C$4*$K$4*2)))</f>
        <v>18.3732194387824</v>
      </c>
      <c r="I543" s="126" t="n">
        <f aca="false">EXP(EXP(-$C$4*$K$4*3)*LN(F543)+(1-EXP(-$C$4*$K$4*3))*$G$4+$F$4^2/(4*$C$4)*(1-EXP(-2*$C$4*$K$4*3)))</f>
        <v>18.2362992161447</v>
      </c>
      <c r="J543" s="126" t="n">
        <f aca="false">EXP(EXP(-$C$4*$K$4*4)*LN(F543)+(1-EXP(-$C$4*$K$4*4))*$G$4+$F$4^2/(4*$C$4)*(1-EXP(-2*$C$4*$K$4*4)))</f>
        <v>18.0973073113085</v>
      </c>
      <c r="K543" s="126" t="n">
        <f aca="false">MAX(0,AVERAGE(G543:J543)-$I$4)</f>
        <v>0</v>
      </c>
      <c r="L543" s="22" t="n">
        <f aca="false">$D$7*AVERAGE(A543,K543)</f>
        <v>0</v>
      </c>
    </row>
    <row r="544" customFormat="false" ht="12.75" hidden="true" customHeight="false" outlineLevel="0" collapsed="false">
      <c r="B544" s="124" t="n">
        <f aca="false">B543+1</f>
        <v>528</v>
      </c>
      <c r="C544" s="21" t="n">
        <f aca="false">$C$7</f>
        <v>3.29212628660779</v>
      </c>
      <c r="D544" s="21" t="n">
        <f aca="true">NORMSINV(RAND())</f>
        <v>0.37068819826013</v>
      </c>
      <c r="E544" s="21" t="n">
        <f aca="false">$C$4*($G$4-C544)*$J$4+$F$4*SQRT($J$4)*D544+C544</f>
        <v>3.26808722200832</v>
      </c>
      <c r="F544" s="125" t="n">
        <f aca="false">EXP(E544)</f>
        <v>26.261059694671</v>
      </c>
      <c r="G544" s="126" t="n">
        <f aca="false">EXP(EXP(-$C$4*$K$4)*LN(F544)+(1-EXP(-$C$4*$K$4))*$G$4+$F$4^2/(4*$C$4)*(1-EXP(-2*$C$4*$K$4)))</f>
        <v>24.3563794719041</v>
      </c>
      <c r="H544" s="126" t="n">
        <f aca="false">EXP(EXP(-$C$4*$K$4*2)*LN(F544)+(1-EXP(-$C$4*$K$4*2))*$G$4+$F$4^2/(4*$C$4)*(1-EXP(-2*$C$4*$K$4*2)))</f>
        <v>22.8476399451822</v>
      </c>
      <c r="I544" s="126" t="n">
        <f aca="false">EXP(EXP(-$C$4*$K$4*3)*LN(F544)+(1-EXP(-$C$4*$K$4*3))*$G$4+$F$4^2/(4*$C$4)*(1-EXP(-2*$C$4*$K$4*3)))</f>
        <v>21.6617857110765</v>
      </c>
      <c r="J544" s="126" t="n">
        <f aca="false">EXP(EXP(-$C$4*$K$4*4)*LN(F544)+(1-EXP(-$C$4*$K$4*4))*$G$4+$F$4^2/(4*$C$4)*(1-EXP(-2*$C$4*$K$4*4)))</f>
        <v>20.7327077657803</v>
      </c>
      <c r="K544" s="126" t="n">
        <f aca="false">MAX(0,AVERAGE(G544:J544)-$I$4)</f>
        <v>0.399628223485767</v>
      </c>
      <c r="L544" s="22" t="n">
        <f aca="false">$D$7*AVERAGE(A544,K544)</f>
        <v>0.380138125040609</v>
      </c>
    </row>
    <row r="545" customFormat="false" ht="12.75" hidden="true" customHeight="false" outlineLevel="0" collapsed="false">
      <c r="B545" s="124" t="n">
        <f aca="false">B544+1</f>
        <v>529</v>
      </c>
      <c r="C545" s="21" t="n">
        <f aca="false">$C$7</f>
        <v>3.29212628660779</v>
      </c>
      <c r="D545" s="21" t="n">
        <f aca="true">NORMSINV(RAND())</f>
        <v>-1.2931487522399</v>
      </c>
      <c r="E545" s="21" t="n">
        <f aca="false">$C$4*($G$4-C545)*$J$4+$F$4*SQRT($J$4)*D545+C545</f>
        <v>2.83513139830899</v>
      </c>
      <c r="F545" s="125" t="n">
        <f aca="false">EXP(E545)</f>
        <v>17.0326382132228</v>
      </c>
      <c r="G545" s="126" t="n">
        <f aca="false">EXP(EXP(-$C$4*$K$4)*LN(F545)+(1-EXP(-$C$4*$K$4))*$G$4+$F$4^2/(4*$C$4)*(1-EXP(-2*$C$4*$K$4)))</f>
        <v>17.3025460920075</v>
      </c>
      <c r="H545" s="126" t="n">
        <f aca="false">EXP(EXP(-$C$4*$K$4*2)*LN(F545)+(1-EXP(-$C$4*$K$4*2))*$G$4+$F$4^2/(4*$C$4)*(1-EXP(-2*$C$4*$K$4*2)))</f>
        <v>17.4404132087179</v>
      </c>
      <c r="I545" s="126" t="n">
        <f aca="false">EXP(EXP(-$C$4*$K$4*3)*LN(F545)+(1-EXP(-$C$4*$K$4*3))*$G$4+$F$4^2/(4*$C$4)*(1-EXP(-2*$C$4*$K$4*3)))</f>
        <v>17.5010926488217</v>
      </c>
      <c r="J545" s="126" t="n">
        <f aca="false">EXP(EXP(-$C$4*$K$4*4)*LN(F545)+(1-EXP(-$C$4*$K$4*4))*$G$4+$F$4^2/(4*$C$4)*(1-EXP(-2*$C$4*$K$4*4)))</f>
        <v>17.5185985264501</v>
      </c>
      <c r="K545" s="126" t="n">
        <f aca="false">MAX(0,AVERAGE(G545:J545)-$I$4)</f>
        <v>0</v>
      </c>
      <c r="L545" s="22" t="n">
        <f aca="false">$D$7*AVERAGE(A545,K545)</f>
        <v>0</v>
      </c>
    </row>
    <row r="546" customFormat="false" ht="12.75" hidden="true" customHeight="false" outlineLevel="0" collapsed="false">
      <c r="B546" s="124" t="n">
        <f aca="false">B545+1</f>
        <v>530</v>
      </c>
      <c r="C546" s="21" t="n">
        <f aca="false">$C$7</f>
        <v>3.29212628660779</v>
      </c>
      <c r="D546" s="21" t="n">
        <f aca="true">NORMSINV(RAND())</f>
        <v>1.08393864123564</v>
      </c>
      <c r="E546" s="21" t="n">
        <f aca="false">$C$4*($G$4-C546)*$J$4+$F$4*SQRT($J$4)*D546+C546</f>
        <v>3.45368589677604</v>
      </c>
      <c r="F546" s="125" t="n">
        <f aca="false">EXP(E546)</f>
        <v>31.6167137459143</v>
      </c>
      <c r="G546" s="126" t="n">
        <f aca="false">EXP(EXP(-$C$4*$K$4)*LN(F546)+(1-EXP(-$C$4*$K$4))*$G$4+$F$4^2/(4*$C$4)*(1-EXP(-2*$C$4*$K$4)))</f>
        <v>28.2015249376931</v>
      </c>
      <c r="H546" s="126" t="n">
        <f aca="false">EXP(EXP(-$C$4*$K$4*2)*LN(F546)+(1-EXP(-$C$4*$K$4*2))*$G$4+$F$4^2/(4*$C$4)*(1-EXP(-2*$C$4*$K$4*2)))</f>
        <v>25.65184894669</v>
      </c>
      <c r="I546" s="126" t="n">
        <f aca="false">EXP(EXP(-$C$4*$K$4*3)*LN(F546)+(1-EXP(-$C$4*$K$4*3))*$G$4+$F$4^2/(4*$C$4)*(1-EXP(-2*$C$4*$K$4*3)))</f>
        <v>23.7357149118246</v>
      </c>
      <c r="J546" s="126" t="n">
        <f aca="false">EXP(EXP(-$C$4*$K$4*4)*LN(F546)+(1-EXP(-$C$4*$K$4*4))*$G$4+$F$4^2/(4*$C$4)*(1-EXP(-2*$C$4*$K$4*4)))</f>
        <v>22.2852076953404</v>
      </c>
      <c r="K546" s="126" t="n">
        <f aca="false">MAX(0,AVERAGE(G546:J546)-$I$4)</f>
        <v>2.96857412288702</v>
      </c>
      <c r="L546" s="22" t="n">
        <f aca="false">$D$7*AVERAGE(A546,K546)</f>
        <v>2.82379505450153</v>
      </c>
    </row>
    <row r="547" customFormat="false" ht="12.75" hidden="true" customHeight="false" outlineLevel="0" collapsed="false">
      <c r="B547" s="124" t="n">
        <f aca="false">B546+1</f>
        <v>531</v>
      </c>
      <c r="C547" s="21" t="n">
        <f aca="false">$C$7</f>
        <v>3.29212628660779</v>
      </c>
      <c r="D547" s="21" t="n">
        <f aca="true">NORMSINV(RAND())</f>
        <v>-0.59197920461639</v>
      </c>
      <c r="E547" s="21" t="n">
        <f aca="false">$C$4*($G$4-C547)*$J$4+$F$4*SQRT($J$4)*D547+C547</f>
        <v>3.01758643932307</v>
      </c>
      <c r="F547" s="125" t="n">
        <f aca="false">EXP(E547)</f>
        <v>20.4418943440827</v>
      </c>
      <c r="G547" s="126" t="n">
        <f aca="false">EXP(EXP(-$C$4*$K$4)*LN(F547)+(1-EXP(-$C$4*$K$4))*$G$4+$F$4^2/(4*$C$4)*(1-EXP(-2*$C$4*$K$4)))</f>
        <v>19.9844231755642</v>
      </c>
      <c r="H547" s="126" t="n">
        <f aca="false">EXP(EXP(-$C$4*$K$4*2)*LN(F547)+(1-EXP(-$C$4*$K$4*2))*$G$4+$F$4^2/(4*$C$4)*(1-EXP(-2*$C$4*$K$4*2)))</f>
        <v>19.542607543266</v>
      </c>
      <c r="I547" s="126" t="n">
        <f aca="false">EXP(EXP(-$C$4*$K$4*3)*LN(F547)+(1-EXP(-$C$4*$K$4*3))*$G$4+$F$4^2/(4*$C$4)*(1-EXP(-2*$C$4*$K$4*3)))</f>
        <v>19.1469965215055</v>
      </c>
      <c r="J547" s="126" t="n">
        <f aca="false">EXP(EXP(-$C$4*$K$4*4)*LN(F547)+(1-EXP(-$C$4*$K$4*4))*$G$4+$F$4^2/(4*$C$4)*(1-EXP(-2*$C$4*$K$4*4)))</f>
        <v>18.8074033699696</v>
      </c>
      <c r="K547" s="126" t="n">
        <f aca="false">MAX(0,AVERAGE(G547:J547)-$I$4)</f>
        <v>0</v>
      </c>
      <c r="L547" s="22" t="n">
        <f aca="false">$D$7*AVERAGE(A547,K547)</f>
        <v>0</v>
      </c>
    </row>
    <row r="548" customFormat="false" ht="12.75" hidden="true" customHeight="false" outlineLevel="0" collapsed="false">
      <c r="B548" s="124" t="n">
        <f aca="false">B547+1</f>
        <v>532</v>
      </c>
      <c r="C548" s="21" t="n">
        <f aca="false">$C$7</f>
        <v>3.29212628660779</v>
      </c>
      <c r="D548" s="21" t="n">
        <f aca="true">NORMSINV(RAND())</f>
        <v>-0.739281966566229</v>
      </c>
      <c r="E548" s="21" t="n">
        <f aca="false">$C$4*($G$4-C548)*$J$4+$F$4*SQRT($J$4)*D548+C548</f>
        <v>2.97925600759776</v>
      </c>
      <c r="F548" s="125" t="n">
        <f aca="false">EXP(E548)</f>
        <v>19.6731745062574</v>
      </c>
      <c r="G548" s="126" t="n">
        <f aca="false">EXP(EXP(-$C$4*$K$4)*LN(F548)+(1-EXP(-$C$4*$K$4))*$G$4+$F$4^2/(4*$C$4)*(1-EXP(-2*$C$4*$K$4)))</f>
        <v>19.3885075203961</v>
      </c>
      <c r="H548" s="126" t="n">
        <f aca="false">EXP(EXP(-$C$4*$K$4*2)*LN(F548)+(1-EXP(-$C$4*$K$4*2))*$G$4+$F$4^2/(4*$C$4)*(1-EXP(-2*$C$4*$K$4*2)))</f>
        <v>19.0809096927822</v>
      </c>
      <c r="I548" s="126" t="n">
        <f aca="false">EXP(EXP(-$C$4*$K$4*3)*LN(F548)+(1-EXP(-$C$4*$K$4*3))*$G$4+$F$4^2/(4*$C$4)*(1-EXP(-2*$C$4*$K$4*3)))</f>
        <v>18.7888423530406</v>
      </c>
      <c r="J548" s="126" t="n">
        <f aca="false">EXP(EXP(-$C$4*$K$4*4)*LN(F548)+(1-EXP(-$C$4*$K$4*4))*$G$4+$F$4^2/(4*$C$4)*(1-EXP(-2*$C$4*$K$4*4)))</f>
        <v>18.529006574653</v>
      </c>
      <c r="K548" s="126" t="n">
        <f aca="false">MAX(0,AVERAGE(G548:J548)-$I$4)</f>
        <v>0</v>
      </c>
      <c r="L548" s="22" t="n">
        <f aca="false">$D$7*AVERAGE(A548,K548)</f>
        <v>0</v>
      </c>
    </row>
    <row r="549" customFormat="false" ht="12.75" hidden="true" customHeight="false" outlineLevel="0" collapsed="false">
      <c r="B549" s="124" t="n">
        <f aca="false">B548+1</f>
        <v>533</v>
      </c>
      <c r="C549" s="21" t="n">
        <f aca="false">$C$7</f>
        <v>3.29212628660779</v>
      </c>
      <c r="D549" s="21" t="n">
        <f aca="true">NORMSINV(RAND())</f>
        <v>-0.875902232984259</v>
      </c>
      <c r="E549" s="21" t="n">
        <f aca="false">$C$4*($G$4-C549)*$J$4+$F$4*SQRT($J$4)*D549+C549</f>
        <v>2.9437053246037</v>
      </c>
      <c r="F549" s="125" t="n">
        <f aca="false">EXP(E549)</f>
        <v>18.9860656754233</v>
      </c>
      <c r="G549" s="126" t="n">
        <f aca="false">EXP(EXP(-$C$4*$K$4)*LN(F549)+(1-EXP(-$C$4*$K$4))*$G$4+$F$4^2/(4*$C$4)*(1-EXP(-2*$C$4*$K$4)))</f>
        <v>18.851702955945</v>
      </c>
      <c r="H549" s="126" t="n">
        <f aca="false">EXP(EXP(-$C$4*$K$4*2)*LN(F549)+(1-EXP(-$C$4*$K$4*2))*$G$4+$F$4^2/(4*$C$4)*(1-EXP(-2*$C$4*$K$4*2)))</f>
        <v>18.6624499179958</v>
      </c>
      <c r="I549" s="126" t="n">
        <f aca="false">EXP(EXP(-$C$4*$K$4*3)*LN(F549)+(1-EXP(-$C$4*$K$4*3))*$G$4+$F$4^2/(4*$C$4)*(1-EXP(-2*$C$4*$K$4*3)))</f>
        <v>18.4626527846349</v>
      </c>
      <c r="J549" s="126" t="n">
        <f aca="false">EXP(EXP(-$C$4*$K$4*4)*LN(F549)+(1-EXP(-$C$4*$K$4*4))*$G$4+$F$4^2/(4*$C$4)*(1-EXP(-2*$C$4*$K$4*4)))</f>
        <v>18.2744841505949</v>
      </c>
      <c r="K549" s="126" t="n">
        <f aca="false">MAX(0,AVERAGE(G549:J549)-$I$4)</f>
        <v>0</v>
      </c>
      <c r="L549" s="22" t="n">
        <f aca="false">$D$7*AVERAGE(A549,K549)</f>
        <v>0</v>
      </c>
    </row>
    <row r="550" customFormat="false" ht="12.75" hidden="true" customHeight="false" outlineLevel="0" collapsed="false">
      <c r="B550" s="124" t="n">
        <f aca="false">B549+1</f>
        <v>534</v>
      </c>
      <c r="C550" s="21" t="n">
        <f aca="false">$C$7</f>
        <v>3.29212628660779</v>
      </c>
      <c r="D550" s="21" t="n">
        <f aca="true">NORMSINV(RAND())</f>
        <v>-0.275804336846427</v>
      </c>
      <c r="E550" s="21" t="n">
        <f aca="false">$C$4*($G$4-C550)*$J$4+$F$4*SQRT($J$4)*D550+C550</f>
        <v>3.09985997596212</v>
      </c>
      <c r="F550" s="125" t="n">
        <f aca="false">EXP(E550)</f>
        <v>22.194843252275</v>
      </c>
      <c r="G550" s="126" t="n">
        <f aca="false">EXP(EXP(-$C$4*$K$4)*LN(F550)+(1-EXP(-$C$4*$K$4))*$G$4+$F$4^2/(4*$C$4)*(1-EXP(-2*$C$4*$K$4)))</f>
        <v>21.3260894093452</v>
      </c>
      <c r="H550" s="126" t="n">
        <f aca="false">EXP(EXP(-$C$4*$K$4*2)*LN(F550)+(1-EXP(-$C$4*$K$4*2))*$G$4+$F$4^2/(4*$C$4)*(1-EXP(-2*$C$4*$K$4*2)))</f>
        <v>20.5716824474793</v>
      </c>
      <c r="I550" s="126" t="n">
        <f aca="false">EXP(EXP(-$C$4*$K$4*3)*LN(F550)+(1-EXP(-$C$4*$K$4*3))*$G$4+$F$4^2/(4*$C$4)*(1-EXP(-2*$C$4*$K$4*3)))</f>
        <v>19.9389708362977</v>
      </c>
      <c r="J550" s="126" t="n">
        <f aca="false">EXP(EXP(-$C$4*$K$4*4)*LN(F550)+(1-EXP(-$C$4*$K$4*4))*$G$4+$F$4^2/(4*$C$4)*(1-EXP(-2*$C$4*$K$4*4)))</f>
        <v>19.4191681171608</v>
      </c>
      <c r="K550" s="126" t="n">
        <f aca="false">MAX(0,AVERAGE(G550:J550)-$I$4)</f>
        <v>0</v>
      </c>
      <c r="L550" s="22" t="n">
        <f aca="false">$D$7*AVERAGE(A550,K550)</f>
        <v>0</v>
      </c>
    </row>
    <row r="551" customFormat="false" ht="12.75" hidden="true" customHeight="false" outlineLevel="0" collapsed="false">
      <c r="B551" s="124" t="n">
        <f aca="false">B550+1</f>
        <v>535</v>
      </c>
      <c r="C551" s="21" t="n">
        <f aca="false">$C$7</f>
        <v>3.29212628660779</v>
      </c>
      <c r="D551" s="21" t="n">
        <f aca="true">NORMSINV(RAND())</f>
        <v>-0.361939669820742</v>
      </c>
      <c r="E551" s="21" t="n">
        <f aca="false">$C$4*($G$4-C551)*$J$4+$F$4*SQRT($J$4)*D551+C551</f>
        <v>3.07744624484123</v>
      </c>
      <c r="F551" s="125" t="n">
        <f aca="false">EXP(E551)</f>
        <v>21.7029076539831</v>
      </c>
      <c r="G551" s="126" t="n">
        <f aca="false">EXP(EXP(-$C$4*$K$4)*LN(F551)+(1-EXP(-$C$4*$K$4))*$G$4+$F$4^2/(4*$C$4)*(1-EXP(-2*$C$4*$K$4)))</f>
        <v>20.9518981571014</v>
      </c>
      <c r="H551" s="126" t="n">
        <f aca="false">EXP(EXP(-$C$4*$K$4*2)*LN(F551)+(1-EXP(-$C$4*$K$4*2))*$G$4+$F$4^2/(4*$C$4)*(1-EXP(-2*$C$4*$K$4*2)))</f>
        <v>20.2860782059954</v>
      </c>
      <c r="I551" s="126" t="n">
        <f aca="false">EXP(EXP(-$C$4*$K$4*3)*LN(F551)+(1-EXP(-$C$4*$K$4*3))*$G$4+$F$4^2/(4*$C$4)*(1-EXP(-2*$C$4*$K$4*3)))</f>
        <v>19.7200228542789</v>
      </c>
      <c r="J551" s="126" t="n">
        <f aca="false">EXP(EXP(-$C$4*$K$4*4)*LN(F551)+(1-EXP(-$C$4*$K$4*4))*$G$4+$F$4^2/(4*$C$4)*(1-EXP(-2*$C$4*$K$4*4)))</f>
        <v>19.250559977233</v>
      </c>
      <c r="K551" s="126" t="n">
        <f aca="false">MAX(0,AVERAGE(G551:J551)-$I$4)</f>
        <v>0</v>
      </c>
      <c r="L551" s="22" t="n">
        <f aca="false">$D$7*AVERAGE(A551,K551)</f>
        <v>0</v>
      </c>
    </row>
    <row r="552" customFormat="false" ht="12.75" hidden="true" customHeight="false" outlineLevel="0" collapsed="false">
      <c r="B552" s="124" t="n">
        <f aca="false">B551+1</f>
        <v>536</v>
      </c>
      <c r="C552" s="21" t="n">
        <f aca="false">$C$7</f>
        <v>3.29212628660779</v>
      </c>
      <c r="D552" s="21" t="n">
        <f aca="true">NORMSINV(RAND())</f>
        <v>1.54669111790771</v>
      </c>
      <c r="E552" s="21" t="n">
        <f aca="false">$C$4*($G$4-C552)*$J$4+$F$4*SQRT($J$4)*D552+C552</f>
        <v>3.57410116922582</v>
      </c>
      <c r="F552" s="125" t="n">
        <f aca="false">EXP(E552)</f>
        <v>35.6625518064592</v>
      </c>
      <c r="G552" s="126" t="n">
        <f aca="false">EXP(EXP(-$C$4*$K$4)*LN(F552)+(1-EXP(-$C$4*$K$4))*$G$4+$F$4^2/(4*$C$4)*(1-EXP(-2*$C$4*$K$4)))</f>
        <v>31.0152093174939</v>
      </c>
      <c r="H552" s="126" t="n">
        <f aca="false">EXP(EXP(-$C$4*$K$4*2)*LN(F552)+(1-EXP(-$C$4*$K$4*2))*$G$4+$F$4^2/(4*$C$4)*(1-EXP(-2*$C$4*$K$4*2)))</f>
        <v>27.6527478260153</v>
      </c>
      <c r="I552" s="126" t="n">
        <f aca="false">EXP(EXP(-$C$4*$K$4*3)*LN(F552)+(1-EXP(-$C$4*$K$4*3))*$G$4+$F$4^2/(4*$C$4)*(1-EXP(-2*$C$4*$K$4*3)))</f>
        <v>25.1863168153653</v>
      </c>
      <c r="J552" s="126" t="n">
        <f aca="false">EXP(EXP(-$C$4*$K$4*4)*LN(F552)+(1-EXP(-$C$4*$K$4*4))*$G$4+$F$4^2/(4*$C$4)*(1-EXP(-2*$C$4*$K$4*4)))</f>
        <v>23.354108209947</v>
      </c>
      <c r="K552" s="126" t="n">
        <f aca="false">MAX(0,AVERAGE(G552:J552)-$I$4)</f>
        <v>4.80209554220539</v>
      </c>
      <c r="L552" s="22" t="n">
        <f aca="false">$D$7*AVERAGE(A552,K552)</f>
        <v>4.56789457900948</v>
      </c>
    </row>
    <row r="553" customFormat="false" ht="12.75" hidden="true" customHeight="false" outlineLevel="0" collapsed="false">
      <c r="B553" s="124" t="n">
        <f aca="false">B552+1</f>
        <v>537</v>
      </c>
      <c r="C553" s="21" t="n">
        <f aca="false">$C$7</f>
        <v>3.29212628660779</v>
      </c>
      <c r="D553" s="21" t="n">
        <f aca="true">NORMSINV(RAND())</f>
        <v>-0.976721390813152</v>
      </c>
      <c r="E553" s="21" t="n">
        <f aca="false">$C$4*($G$4-C553)*$J$4+$F$4*SQRT($J$4)*D553+C553</f>
        <v>2.91747063765955</v>
      </c>
      <c r="F553" s="125" t="n">
        <f aca="false">EXP(E553)</f>
        <v>18.4944490860833</v>
      </c>
      <c r="G553" s="126" t="n">
        <f aca="false">EXP(EXP(-$C$4*$K$4)*LN(F553)+(1-EXP(-$C$4*$K$4))*$G$4+$F$4^2/(4*$C$4)*(1-EXP(-2*$C$4*$K$4)))</f>
        <v>18.465121043349</v>
      </c>
      <c r="H553" s="126" t="n">
        <f aca="false">EXP(EXP(-$C$4*$K$4*2)*LN(F553)+(1-EXP(-$C$4*$K$4*2))*$G$4+$F$4^2/(4*$C$4)*(1-EXP(-2*$C$4*$K$4*2)))</f>
        <v>18.3595431347858</v>
      </c>
      <c r="I553" s="126" t="n">
        <f aca="false">EXP(EXP(-$C$4*$K$4*3)*LN(F553)+(1-EXP(-$C$4*$K$4*3))*$G$4+$F$4^2/(4*$C$4)*(1-EXP(-2*$C$4*$K$4*3)))</f>
        <v>18.2255775894176</v>
      </c>
      <c r="J553" s="126" t="n">
        <f aca="false">EXP(EXP(-$C$4*$K$4*4)*LN(F553)+(1-EXP(-$C$4*$K$4*4))*$G$4+$F$4^2/(4*$C$4)*(1-EXP(-2*$C$4*$K$4*4)))</f>
        <v>18.0889035969776</v>
      </c>
      <c r="K553" s="126" t="n">
        <f aca="false">MAX(0,AVERAGE(G553:J553)-$I$4)</f>
        <v>0</v>
      </c>
      <c r="L553" s="22" t="n">
        <f aca="false">$D$7*AVERAGE(A553,K553)</f>
        <v>0</v>
      </c>
    </row>
    <row r="554" customFormat="false" ht="12.75" hidden="true" customHeight="false" outlineLevel="0" collapsed="false">
      <c r="B554" s="124" t="n">
        <f aca="false">B553+1</f>
        <v>538</v>
      </c>
      <c r="C554" s="21" t="n">
        <f aca="false">$C$7</f>
        <v>3.29212628660779</v>
      </c>
      <c r="D554" s="21" t="n">
        <f aca="true">NORMSINV(RAND())</f>
        <v>0.314285459651412</v>
      </c>
      <c r="E554" s="21" t="n">
        <f aca="false">$C$4*($G$4-C554)*$J$4+$F$4*SQRT($J$4)*D554+C554</f>
        <v>3.25341036671556</v>
      </c>
      <c r="F554" s="125" t="n">
        <f aca="false">EXP(E554)</f>
        <v>25.8784445832475</v>
      </c>
      <c r="G554" s="126" t="n">
        <f aca="false">EXP(EXP(-$C$4*$K$4)*LN(F554)+(1-EXP(-$C$4*$K$4))*$G$4+$F$4^2/(4*$C$4)*(1-EXP(-2*$C$4*$K$4)))</f>
        <v>24.0756825720177</v>
      </c>
      <c r="H554" s="126" t="n">
        <f aca="false">EXP(EXP(-$C$4*$K$4*2)*LN(F554)+(1-EXP(-$C$4*$K$4*2))*$G$4+$F$4^2/(4*$C$4)*(1-EXP(-2*$C$4*$K$4*2)))</f>
        <v>22.6394302477705</v>
      </c>
      <c r="I554" s="126" t="n">
        <f aca="false">EXP(EXP(-$C$4*$K$4*3)*LN(F554)+(1-EXP(-$C$4*$K$4*3))*$G$4+$F$4^2/(4*$C$4)*(1-EXP(-2*$C$4*$K$4*3)))</f>
        <v>21.5057307087854</v>
      </c>
      <c r="J554" s="126" t="n">
        <f aca="false">EXP(EXP(-$C$4*$K$4*4)*LN(F554)+(1-EXP(-$C$4*$K$4*4))*$G$4+$F$4^2/(4*$C$4)*(1-EXP(-2*$C$4*$K$4*4)))</f>
        <v>20.6146551372307</v>
      </c>
      <c r="K554" s="126" t="n">
        <f aca="false">MAX(0,AVERAGE(G554:J554)-$I$4)</f>
        <v>0.208874666451074</v>
      </c>
      <c r="L554" s="22" t="n">
        <f aca="false">$D$7*AVERAGE(A554,K554)</f>
        <v>0.198687728761033</v>
      </c>
    </row>
    <row r="555" customFormat="false" ht="12.75" hidden="true" customHeight="false" outlineLevel="0" collapsed="false">
      <c r="B555" s="124" t="n">
        <f aca="false">B554+1</f>
        <v>539</v>
      </c>
      <c r="C555" s="21" t="n">
        <f aca="false">$C$7</f>
        <v>3.29212628660779</v>
      </c>
      <c r="D555" s="21" t="n">
        <f aca="true">NORMSINV(RAND())</f>
        <v>1.48327654401725</v>
      </c>
      <c r="E555" s="21" t="n">
        <f aca="false">$C$4*($G$4-C555)*$J$4+$F$4*SQRT($J$4)*D555+C555</f>
        <v>3.55759972714339</v>
      </c>
      <c r="F555" s="125" t="n">
        <f aca="false">EXP(E555)</f>
        <v>35.0788970894883</v>
      </c>
      <c r="G555" s="126" t="n">
        <f aca="false">EXP(EXP(-$C$4*$K$4)*LN(F555)+(1-EXP(-$C$4*$K$4))*$G$4+$F$4^2/(4*$C$4)*(1-EXP(-2*$C$4*$K$4)))</f>
        <v>30.6136254888511</v>
      </c>
      <c r="H555" s="126" t="n">
        <f aca="false">EXP(EXP(-$C$4*$K$4*2)*LN(F555)+(1-EXP(-$C$4*$K$4*2))*$G$4+$F$4^2/(4*$C$4)*(1-EXP(-2*$C$4*$K$4*2)))</f>
        <v>27.3695825118859</v>
      </c>
      <c r="I555" s="126" t="n">
        <f aca="false">EXP(EXP(-$C$4*$K$4*3)*LN(F555)+(1-EXP(-$C$4*$K$4*3))*$G$4+$F$4^2/(4*$C$4)*(1-EXP(-2*$C$4*$K$4*3)))</f>
        <v>24.9824051569873</v>
      </c>
      <c r="J555" s="126" t="n">
        <f aca="false">EXP(EXP(-$C$4*$K$4*4)*LN(F555)+(1-EXP(-$C$4*$K$4*4))*$G$4+$F$4^2/(4*$C$4)*(1-EXP(-2*$C$4*$K$4*4)))</f>
        <v>23.2046506746902</v>
      </c>
      <c r="K555" s="126" t="n">
        <f aca="false">MAX(0,AVERAGE(G555:J555)-$I$4)</f>
        <v>4.54256595810364</v>
      </c>
      <c r="L555" s="22" t="n">
        <f aca="false">$D$7*AVERAGE(A555,K555)</f>
        <v>4.32102240208346</v>
      </c>
    </row>
    <row r="556" customFormat="false" ht="12.75" hidden="true" customHeight="false" outlineLevel="0" collapsed="false">
      <c r="B556" s="124" t="n">
        <f aca="false">B555+1</f>
        <v>540</v>
      </c>
      <c r="C556" s="21" t="n">
        <f aca="false">$C$7</f>
        <v>3.29212628660779</v>
      </c>
      <c r="D556" s="21" t="n">
        <f aca="true">NORMSINV(RAND())</f>
        <v>0.0254513714571014</v>
      </c>
      <c r="E556" s="21" t="n">
        <f aca="false">$C$4*($G$4-C556)*$J$4+$F$4*SQRT($J$4)*D556+C556</f>
        <v>3.17825131911235</v>
      </c>
      <c r="F556" s="125" t="n">
        <f aca="false">EXP(E556)</f>
        <v>24.0047401983982</v>
      </c>
      <c r="G556" s="126" t="n">
        <f aca="false">EXP(EXP(-$C$4*$K$4)*LN(F556)+(1-EXP(-$C$4*$K$4))*$G$4+$F$4^2/(4*$C$4)*(1-EXP(-2*$C$4*$K$4)))</f>
        <v>22.6881587159429</v>
      </c>
      <c r="H556" s="126" t="n">
        <f aca="false">EXP(EXP(-$C$4*$K$4*2)*LN(F556)+(1-EXP(-$C$4*$K$4*2))*$G$4+$F$4^2/(4*$C$4)*(1-EXP(-2*$C$4*$K$4*2)))</f>
        <v>21.6025716897505</v>
      </c>
      <c r="I556" s="126" t="n">
        <f aca="false">EXP(EXP(-$C$4*$K$4*3)*LN(F556)+(1-EXP(-$C$4*$K$4*3))*$G$4+$F$4^2/(4*$C$4)*(1-EXP(-2*$C$4*$K$4*3)))</f>
        <v>20.7240312652166</v>
      </c>
      <c r="J556" s="126" t="n">
        <f aca="false">EXP(EXP(-$C$4*$K$4*4)*LN(F556)+(1-EXP(-$C$4*$K$4*4))*$G$4+$F$4^2/(4*$C$4)*(1-EXP(-2*$C$4*$K$4*4)))</f>
        <v>20.0205695697429</v>
      </c>
      <c r="K556" s="126" t="n">
        <f aca="false">MAX(0,AVERAGE(G556:J556)-$I$4)</f>
        <v>0</v>
      </c>
      <c r="L556" s="22" t="n">
        <f aca="false">$D$7*AVERAGE(A556,K556)</f>
        <v>0</v>
      </c>
    </row>
    <row r="557" customFormat="false" ht="12.75" hidden="true" customHeight="false" outlineLevel="0" collapsed="false">
      <c r="B557" s="124" t="n">
        <f aca="false">B556+1</f>
        <v>541</v>
      </c>
      <c r="C557" s="21" t="n">
        <f aca="false">$C$7</f>
        <v>3.29212628660779</v>
      </c>
      <c r="D557" s="21" t="n">
        <f aca="true">NORMSINV(RAND())</f>
        <v>0.930384151947092</v>
      </c>
      <c r="E557" s="21" t="n">
        <f aca="false">$C$4*($G$4-C557)*$J$4+$F$4*SQRT($J$4)*D557+C557</f>
        <v>3.41372866997406</v>
      </c>
      <c r="F557" s="125" t="n">
        <f aca="false">EXP(E557)</f>
        <v>30.3783040172008</v>
      </c>
      <c r="G557" s="126" t="n">
        <f aca="false">EXP(EXP(-$C$4*$K$4)*LN(F557)+(1-EXP(-$C$4*$K$4))*$G$4+$F$4^2/(4*$C$4)*(1-EXP(-2*$C$4*$K$4)))</f>
        <v>27.3254528531074</v>
      </c>
      <c r="H557" s="126" t="n">
        <f aca="false">EXP(EXP(-$C$4*$K$4*2)*LN(F557)+(1-EXP(-$C$4*$K$4*2))*$G$4+$F$4^2/(4*$C$4)*(1-EXP(-2*$C$4*$K$4*2)))</f>
        <v>25.0204175144137</v>
      </c>
      <c r="I557" s="126" t="n">
        <f aca="false">EXP(EXP(-$C$4*$K$4*3)*LN(F557)+(1-EXP(-$C$4*$K$4*3))*$G$4+$F$4^2/(4*$C$4)*(1-EXP(-2*$C$4*$K$4*3)))</f>
        <v>23.2730678237707</v>
      </c>
      <c r="J557" s="126" t="n">
        <f aca="false">EXP(EXP(-$C$4*$K$4*4)*LN(F557)+(1-EXP(-$C$4*$K$4*4))*$G$4+$F$4^2/(4*$C$4)*(1-EXP(-2*$C$4*$K$4*4)))</f>
        <v>21.9414387709224</v>
      </c>
      <c r="K557" s="126" t="n">
        <f aca="false">MAX(0,AVERAGE(G557:J557)-$I$4)</f>
        <v>2.39009424055357</v>
      </c>
      <c r="L557" s="22" t="n">
        <f aca="false">$D$7*AVERAGE(A557,K557)</f>
        <v>2.27352796894425</v>
      </c>
    </row>
    <row r="558" customFormat="false" ht="12.75" hidden="true" customHeight="false" outlineLevel="0" collapsed="false">
      <c r="B558" s="124" t="n">
        <f aca="false">B557+1</f>
        <v>542</v>
      </c>
      <c r="C558" s="21" t="n">
        <f aca="false">$C$7</f>
        <v>3.29212628660779</v>
      </c>
      <c r="D558" s="21" t="n">
        <f aca="true">NORMSINV(RAND())</f>
        <v>-0.600937475621705</v>
      </c>
      <c r="E558" s="21" t="n">
        <f aca="false">$C$4*($G$4-C558)*$J$4+$F$4*SQRT($J$4)*D558+C558</f>
        <v>3.01525536018646</v>
      </c>
      <c r="F558" s="125" t="n">
        <f aca="false">EXP(E558)</f>
        <v>20.3942981674445</v>
      </c>
      <c r="G558" s="126" t="n">
        <f aca="false">EXP(EXP(-$C$4*$K$4)*LN(F558)+(1-EXP(-$C$4*$K$4))*$G$4+$F$4^2/(4*$C$4)*(1-EXP(-2*$C$4*$K$4)))</f>
        <v>19.9476648752666</v>
      </c>
      <c r="H558" s="126" t="n">
        <f aca="false">EXP(EXP(-$C$4*$K$4*2)*LN(F558)+(1-EXP(-$C$4*$K$4*2))*$G$4+$F$4^2/(4*$C$4)*(1-EXP(-2*$C$4*$K$4*2)))</f>
        <v>19.5142128726853</v>
      </c>
      <c r="I558" s="126" t="n">
        <f aca="false">EXP(EXP(-$C$4*$K$4*3)*LN(F558)+(1-EXP(-$C$4*$K$4*3))*$G$4+$F$4^2/(4*$C$4)*(1-EXP(-2*$C$4*$K$4*3)))</f>
        <v>19.1250215741084</v>
      </c>
      <c r="J558" s="126" t="n">
        <f aca="false">EXP(EXP(-$C$4*$K$4*4)*LN(F558)+(1-EXP(-$C$4*$K$4*4))*$G$4+$F$4^2/(4*$C$4)*(1-EXP(-2*$C$4*$K$4*4)))</f>
        <v>18.790353740742</v>
      </c>
      <c r="K558" s="126" t="n">
        <f aca="false">MAX(0,AVERAGE(G558:J558)-$I$4)</f>
        <v>0</v>
      </c>
      <c r="L558" s="22" t="n">
        <f aca="false">$D$7*AVERAGE(A558,K558)</f>
        <v>0</v>
      </c>
    </row>
    <row r="559" customFormat="false" ht="12.75" hidden="true" customHeight="false" outlineLevel="0" collapsed="false">
      <c r="B559" s="124" t="n">
        <f aca="false">B558+1</f>
        <v>543</v>
      </c>
      <c r="C559" s="21" t="n">
        <f aca="false">$C$7</f>
        <v>3.29212628660779</v>
      </c>
      <c r="D559" s="21" t="n">
        <f aca="true">NORMSINV(RAND())</f>
        <v>-2.16227345003341</v>
      </c>
      <c r="E559" s="21" t="n">
        <f aca="false">$C$4*($G$4-C559)*$J$4+$F$4*SQRT($J$4)*D559+C559</f>
        <v>2.6089718582666</v>
      </c>
      <c r="F559" s="125" t="n">
        <f aca="false">EXP(E559)</f>
        <v>13.585076285264</v>
      </c>
      <c r="G559" s="126" t="n">
        <f aca="false">EXP(EXP(-$C$4*$K$4)*LN(F559)+(1-EXP(-$C$4*$K$4))*$G$4+$F$4^2/(4*$C$4)*(1-EXP(-2*$C$4*$K$4)))</f>
        <v>14.4723108847542</v>
      </c>
      <c r="H559" s="126" t="n">
        <f aca="false">EXP(EXP(-$C$4*$K$4*2)*LN(F559)+(1-EXP(-$C$4*$K$4*2))*$G$4+$F$4^2/(4*$C$4)*(1-EXP(-2*$C$4*$K$4*2)))</f>
        <v>15.1457854294655</v>
      </c>
      <c r="I559" s="126" t="n">
        <f aca="false">EXP(EXP(-$C$4*$K$4*3)*LN(F559)+(1-EXP(-$C$4*$K$4*3))*$G$4+$F$4^2/(4*$C$4)*(1-EXP(-2*$C$4*$K$4*3)))</f>
        <v>15.6559445437331</v>
      </c>
      <c r="J559" s="126" t="n">
        <f aca="false">EXP(EXP(-$C$4*$K$4*4)*LN(F559)+(1-EXP(-$C$4*$K$4*4))*$G$4+$F$4^2/(4*$C$4)*(1-EXP(-2*$C$4*$K$4*4)))</f>
        <v>16.0429828599686</v>
      </c>
      <c r="K559" s="126" t="n">
        <f aca="false">MAX(0,AVERAGE(G559:J559)-$I$4)</f>
        <v>0</v>
      </c>
      <c r="L559" s="22" t="n">
        <f aca="false">$D$7*AVERAGE(A559,K559)</f>
        <v>0</v>
      </c>
    </row>
    <row r="560" customFormat="false" ht="12.75" hidden="true" customHeight="false" outlineLevel="0" collapsed="false">
      <c r="B560" s="124" t="n">
        <f aca="false">B559+1</f>
        <v>544</v>
      </c>
      <c r="C560" s="21" t="n">
        <f aca="false">$C$7</f>
        <v>3.29212628660779</v>
      </c>
      <c r="D560" s="21" t="n">
        <f aca="true">NORMSINV(RAND())</f>
        <v>-0.660118382010306</v>
      </c>
      <c r="E560" s="21" t="n">
        <f aca="false">$C$4*($G$4-C560)*$J$4+$F$4*SQRT($J$4)*D560+C560</f>
        <v>2.99985558314397</v>
      </c>
      <c r="F560" s="125" t="n">
        <f aca="false">EXP(E560)</f>
        <v>20.0826364425378</v>
      </c>
      <c r="G560" s="126" t="n">
        <f aca="false">EXP(EXP(-$C$4*$K$4)*LN(F560)+(1-EXP(-$C$4*$K$4))*$G$4+$F$4^2/(4*$C$4)*(1-EXP(-2*$C$4*$K$4)))</f>
        <v>19.7065218894806</v>
      </c>
      <c r="H560" s="126" t="n">
        <f aca="false">EXP(EXP(-$C$4*$K$4*2)*LN(F560)+(1-EXP(-$C$4*$K$4*2))*$G$4+$F$4^2/(4*$C$4)*(1-EXP(-2*$C$4*$K$4*2)))</f>
        <v>19.3276632813701</v>
      </c>
      <c r="I560" s="126" t="n">
        <f aca="false">EXP(EXP(-$C$4*$K$4*3)*LN(F560)+(1-EXP(-$C$4*$K$4*3))*$G$4+$F$4^2/(4*$C$4)*(1-EXP(-2*$C$4*$K$4*3)))</f>
        <v>18.9804810729571</v>
      </c>
      <c r="J560" s="126" t="n">
        <f aca="false">EXP(EXP(-$C$4*$K$4*4)*LN(F560)+(1-EXP(-$C$4*$K$4*4))*$G$4+$F$4^2/(4*$C$4)*(1-EXP(-2*$C$4*$K$4*4)))</f>
        <v>18.6781066753312</v>
      </c>
      <c r="K560" s="126" t="n">
        <f aca="false">MAX(0,AVERAGE(G560:J560)-$I$4)</f>
        <v>0</v>
      </c>
      <c r="L560" s="22" t="n">
        <f aca="false">$D$7*AVERAGE(A560,K560)</f>
        <v>0</v>
      </c>
    </row>
    <row r="561" customFormat="false" ht="12.75" hidden="true" customHeight="false" outlineLevel="0" collapsed="false">
      <c r="B561" s="124" t="n">
        <f aca="false">B560+1</f>
        <v>545</v>
      </c>
      <c r="C561" s="21" t="n">
        <f aca="false">$C$7</f>
        <v>3.29212628660779</v>
      </c>
      <c r="D561" s="21" t="n">
        <f aca="true">NORMSINV(RAND())</f>
        <v>-0.0060413805051583</v>
      </c>
      <c r="E561" s="21" t="n">
        <f aca="false">$C$4*($G$4-C561)*$J$4+$F$4*SQRT($J$4)*D561+C561</f>
        <v>3.17005642335512</v>
      </c>
      <c r="F561" s="125" t="n">
        <f aca="false">EXP(E561)</f>
        <v>23.8088276924704</v>
      </c>
      <c r="G561" s="126" t="n">
        <f aca="false">EXP(EXP(-$C$4*$K$4)*LN(F561)+(1-EXP(-$C$4*$K$4))*$G$4+$F$4^2/(4*$C$4)*(1-EXP(-2*$C$4*$K$4)))</f>
        <v>22.5417912575668</v>
      </c>
      <c r="H561" s="126" t="n">
        <f aca="false">EXP(EXP(-$C$4*$K$4*2)*LN(F561)+(1-EXP(-$C$4*$K$4*2))*$G$4+$F$4^2/(4*$C$4)*(1-EXP(-2*$C$4*$K$4*2)))</f>
        <v>21.4924298320607</v>
      </c>
      <c r="I561" s="126" t="n">
        <f aca="false">EXP(EXP(-$C$4*$K$4*3)*LN(F561)+(1-EXP(-$C$4*$K$4*3))*$G$4+$F$4^2/(4*$C$4)*(1-EXP(-2*$C$4*$K$4*3)))</f>
        <v>20.6405361934783</v>
      </c>
      <c r="J561" s="126" t="n">
        <f aca="false">EXP(EXP(-$C$4*$K$4*4)*LN(F561)+(1-EXP(-$C$4*$K$4*4))*$G$4+$F$4^2/(4*$C$4)*(1-EXP(-2*$C$4*$K$4*4)))</f>
        <v>19.9568381331303</v>
      </c>
      <c r="K561" s="126" t="n">
        <f aca="false">MAX(0,AVERAGE(G561:J561)-$I$4)</f>
        <v>0</v>
      </c>
      <c r="L561" s="22" t="n">
        <f aca="false">$D$7*AVERAGE(A561,K561)</f>
        <v>0</v>
      </c>
    </row>
    <row r="562" customFormat="false" ht="12.75" hidden="true" customHeight="false" outlineLevel="0" collapsed="false">
      <c r="B562" s="124" t="n">
        <f aca="false">B561+1</f>
        <v>546</v>
      </c>
      <c r="C562" s="21" t="n">
        <f aca="false">$C$7</f>
        <v>3.29212628660779</v>
      </c>
      <c r="D562" s="21" t="n">
        <f aca="true">NORMSINV(RAND())</f>
        <v>1.82545638369016</v>
      </c>
      <c r="E562" s="21" t="n">
        <f aca="false">$C$4*($G$4-C562)*$J$4+$F$4*SQRT($J$4)*D562+C562</f>
        <v>3.64664015523002</v>
      </c>
      <c r="F562" s="125" t="n">
        <f aca="false">EXP(E562)</f>
        <v>38.345614062253</v>
      </c>
      <c r="G562" s="126" t="n">
        <f aca="false">EXP(EXP(-$C$4*$K$4)*LN(F562)+(1-EXP(-$C$4*$K$4))*$G$4+$F$4^2/(4*$C$4)*(1-EXP(-2*$C$4*$K$4)))</f>
        <v>32.843951283194</v>
      </c>
      <c r="H562" s="126" t="n">
        <f aca="false">EXP(EXP(-$C$4*$K$4*2)*LN(F562)+(1-EXP(-$C$4*$K$4*2))*$G$4+$F$4^2/(4*$C$4)*(1-EXP(-2*$C$4*$K$4*2)))</f>
        <v>28.932674131166</v>
      </c>
      <c r="I562" s="126" t="n">
        <f aca="false">EXP(EXP(-$C$4*$K$4*3)*LN(F562)+(1-EXP(-$C$4*$K$4*3))*$G$4+$F$4^2/(4*$C$4)*(1-EXP(-2*$C$4*$K$4*3)))</f>
        <v>26.1026184540708</v>
      </c>
      <c r="J562" s="126" t="n">
        <f aca="false">EXP(EXP(-$C$4*$K$4*4)*LN(F562)+(1-EXP(-$C$4*$K$4*4))*$G$4+$F$4^2/(4*$C$4)*(1-EXP(-2*$C$4*$K$4*4)))</f>
        <v>24.0226116668416</v>
      </c>
      <c r="K562" s="126" t="n">
        <f aca="false">MAX(0,AVERAGE(G562:J562)-$I$4)</f>
        <v>5.97546388381811</v>
      </c>
      <c r="L562" s="22" t="n">
        <f aca="false">$D$7*AVERAGE(A562,K562)</f>
        <v>5.6840370713291</v>
      </c>
    </row>
    <row r="563" customFormat="false" ht="12.75" hidden="true" customHeight="false" outlineLevel="0" collapsed="false">
      <c r="B563" s="124" t="n">
        <f aca="false">B562+1</f>
        <v>547</v>
      </c>
      <c r="C563" s="21" t="n">
        <f aca="false">$C$7</f>
        <v>3.29212628660779</v>
      </c>
      <c r="D563" s="21" t="n">
        <f aca="true">NORMSINV(RAND())</f>
        <v>-1.55829693732662</v>
      </c>
      <c r="E563" s="21" t="n">
        <f aca="false">$C$4*($G$4-C563)*$J$4+$F$4*SQRT($J$4)*D563+C563</f>
        <v>2.76613578498155</v>
      </c>
      <c r="F563" s="125" t="n">
        <f aca="false">EXP(E563)</f>
        <v>15.8970854116758</v>
      </c>
      <c r="G563" s="126" t="n">
        <f aca="false">EXP(EXP(-$C$4*$K$4)*LN(F563)+(1-EXP(-$C$4*$K$4))*$G$4+$F$4^2/(4*$C$4)*(1-EXP(-2*$C$4*$K$4)))</f>
        <v>16.3849341239178</v>
      </c>
      <c r="H563" s="126" t="n">
        <f aca="false">EXP(EXP(-$C$4*$K$4*2)*LN(F563)+(1-EXP(-$C$4*$K$4*2))*$G$4+$F$4^2/(4*$C$4)*(1-EXP(-2*$C$4*$K$4*2)))</f>
        <v>16.7057647617633</v>
      </c>
      <c r="I563" s="126" t="n">
        <f aca="false">EXP(EXP(-$C$4*$K$4*3)*LN(F563)+(1-EXP(-$C$4*$K$4*3))*$G$4+$F$4^2/(4*$C$4)*(1-EXP(-2*$C$4*$K$4*3)))</f>
        <v>16.9162400909861</v>
      </c>
      <c r="J563" s="126" t="n">
        <f aca="false">EXP(EXP(-$C$4*$K$4*4)*LN(F563)+(1-EXP(-$C$4*$K$4*4))*$G$4+$F$4^2/(4*$C$4)*(1-EXP(-2*$C$4*$K$4*4)))</f>
        <v>17.0545848466976</v>
      </c>
      <c r="K563" s="126" t="n">
        <f aca="false">MAX(0,AVERAGE(G563:J563)-$I$4)</f>
        <v>0</v>
      </c>
      <c r="L563" s="22" t="n">
        <f aca="false">$D$7*AVERAGE(A563,K563)</f>
        <v>0</v>
      </c>
    </row>
    <row r="564" customFormat="false" ht="12.75" hidden="true" customHeight="false" outlineLevel="0" collapsed="false">
      <c r="B564" s="124" t="n">
        <f aca="false">B563+1</f>
        <v>548</v>
      </c>
      <c r="C564" s="21" t="n">
        <f aca="false">$C$7</f>
        <v>3.29212628660779</v>
      </c>
      <c r="D564" s="21" t="n">
        <f aca="true">NORMSINV(RAND())</f>
        <v>-1.55636919261511</v>
      </c>
      <c r="E564" s="21" t="n">
        <f aca="false">$C$4*($G$4-C564)*$J$4+$F$4*SQRT($J$4)*D564+C564</f>
        <v>2.76663741364126</v>
      </c>
      <c r="F564" s="125" t="n">
        <f aca="false">EXP(E564)</f>
        <v>15.9050618457608</v>
      </c>
      <c r="G564" s="126" t="n">
        <f aca="false">EXP(EXP(-$C$4*$K$4)*LN(F564)+(1-EXP(-$C$4*$K$4))*$G$4+$F$4^2/(4*$C$4)*(1-EXP(-2*$C$4*$K$4)))</f>
        <v>16.3914267377791</v>
      </c>
      <c r="H564" s="126" t="n">
        <f aca="false">EXP(EXP(-$C$4*$K$4*2)*LN(F564)+(1-EXP(-$C$4*$K$4*2))*$G$4+$F$4^2/(4*$C$4)*(1-EXP(-2*$C$4*$K$4*2)))</f>
        <v>16.7109926904282</v>
      </c>
      <c r="I564" s="126" t="n">
        <f aca="false">EXP(EXP(-$C$4*$K$4*3)*LN(F564)+(1-EXP(-$C$4*$K$4*3))*$G$4+$F$4^2/(4*$C$4)*(1-EXP(-2*$C$4*$K$4*3)))</f>
        <v>16.9204208905804</v>
      </c>
      <c r="J564" s="126" t="n">
        <f aca="false">EXP(EXP(-$C$4*$K$4*4)*LN(F564)+(1-EXP(-$C$4*$K$4*4))*$G$4+$F$4^2/(4*$C$4)*(1-EXP(-2*$C$4*$K$4*4)))</f>
        <v>17.0579136787397</v>
      </c>
      <c r="K564" s="126" t="n">
        <f aca="false">MAX(0,AVERAGE(G564:J564)-$I$4)</f>
        <v>0</v>
      </c>
      <c r="L564" s="22" t="n">
        <f aca="false">$D$7*AVERAGE(A564,K564)</f>
        <v>0</v>
      </c>
    </row>
    <row r="565" customFormat="false" ht="12.75" hidden="true" customHeight="false" outlineLevel="0" collapsed="false">
      <c r="B565" s="124" t="n">
        <f aca="false">B564+1</f>
        <v>549</v>
      </c>
      <c r="C565" s="21" t="n">
        <f aca="false">$C$7</f>
        <v>3.29212628660779</v>
      </c>
      <c r="D565" s="21" t="n">
        <f aca="true">NORMSINV(RAND())</f>
        <v>0.98757421761577</v>
      </c>
      <c r="E565" s="21" t="n">
        <f aca="false">$C$4*($G$4-C565)*$J$4+$F$4*SQRT($J$4)*D565+C565</f>
        <v>3.42861039981036</v>
      </c>
      <c r="F565" s="125" t="n">
        <f aca="false">EXP(E565)</f>
        <v>30.8337663584769</v>
      </c>
      <c r="G565" s="126" t="n">
        <f aca="false">EXP(EXP(-$C$4*$K$4)*LN(F565)+(1-EXP(-$C$4*$K$4))*$G$4+$F$4^2/(4*$C$4)*(1-EXP(-2*$C$4*$K$4)))</f>
        <v>27.6485119564616</v>
      </c>
      <c r="H565" s="126" t="n">
        <f aca="false">EXP(EXP(-$C$4*$K$4*2)*LN(F565)+(1-EXP(-$C$4*$K$4*2))*$G$4+$F$4^2/(4*$C$4)*(1-EXP(-2*$C$4*$K$4*2)))</f>
        <v>25.2537516123099</v>
      </c>
      <c r="I565" s="126" t="n">
        <f aca="false">EXP(EXP(-$C$4*$K$4*3)*LN(F565)+(1-EXP(-$C$4*$K$4*3))*$G$4+$F$4^2/(4*$C$4)*(1-EXP(-2*$C$4*$K$4*3)))</f>
        <v>23.444313443917</v>
      </c>
      <c r="J565" s="126" t="n">
        <f aca="false">EXP(EXP(-$C$4*$K$4*4)*LN(F565)+(1-EXP(-$C$4*$K$4*4))*$G$4+$F$4^2/(4*$C$4)*(1-EXP(-2*$C$4*$K$4*4)))</f>
        <v>22.0688484492002</v>
      </c>
      <c r="K565" s="126" t="n">
        <f aca="false">MAX(0,AVERAGE(G565:J565)-$I$4)</f>
        <v>2.60385636547218</v>
      </c>
      <c r="L565" s="22" t="n">
        <f aca="false">$D$7*AVERAGE(A565,K565)</f>
        <v>2.47686479201062</v>
      </c>
    </row>
    <row r="566" customFormat="false" ht="12.75" hidden="true" customHeight="false" outlineLevel="0" collapsed="false">
      <c r="B566" s="124" t="n">
        <f aca="false">B565+1</f>
        <v>550</v>
      </c>
      <c r="C566" s="21" t="n">
        <f aca="false">$C$7</f>
        <v>3.29212628660779</v>
      </c>
      <c r="D566" s="21" t="n">
        <f aca="true">NORMSINV(RAND())</f>
        <v>0.604651137207251</v>
      </c>
      <c r="E566" s="21" t="n">
        <f aca="false">$C$4*($G$4-C566)*$J$4+$F$4*SQRT($J$4)*D566+C566</f>
        <v>3.32896795729703</v>
      </c>
      <c r="F566" s="125" t="n">
        <f aca="false">EXP(E566)</f>
        <v>27.9095230151649</v>
      </c>
      <c r="G566" s="126" t="n">
        <f aca="false">EXP(EXP(-$C$4*$K$4)*LN(F566)+(1-EXP(-$C$4*$K$4))*$G$4+$F$4^2/(4*$C$4)*(1-EXP(-2*$C$4*$K$4)))</f>
        <v>25.5561050674079</v>
      </c>
      <c r="H566" s="126" t="n">
        <f aca="false">EXP(EXP(-$C$4*$K$4*2)*LN(F566)+(1-EXP(-$C$4*$K$4*2))*$G$4+$F$4^2/(4*$C$4)*(1-EXP(-2*$C$4*$K$4*2)))</f>
        <v>23.7319537568238</v>
      </c>
      <c r="I566" s="126" t="n">
        <f aca="false">EXP(EXP(-$C$4*$K$4*3)*LN(F566)+(1-EXP(-$C$4*$K$4*3))*$G$4+$F$4^2/(4*$C$4)*(1-EXP(-2*$C$4*$K$4*3)))</f>
        <v>22.3212974307497</v>
      </c>
      <c r="J566" s="126" t="n">
        <f aca="false">EXP(EXP(-$C$4*$K$4*4)*LN(F566)+(1-EXP(-$C$4*$K$4*4))*$G$4+$F$4^2/(4*$C$4)*(1-EXP(-2*$C$4*$K$4*4)))</f>
        <v>21.2296610835876</v>
      </c>
      <c r="K566" s="126" t="n">
        <f aca="false">MAX(0,AVERAGE(G566:J566)-$I$4)</f>
        <v>1.20975433464225</v>
      </c>
      <c r="L566" s="22" t="n">
        <f aca="false">$D$7*AVERAGE(A566,K566)</f>
        <v>1.15075391952899</v>
      </c>
    </row>
    <row r="567" customFormat="false" ht="12.75" hidden="true" customHeight="false" outlineLevel="0" collapsed="false">
      <c r="B567" s="124" t="n">
        <f aca="false">B566+1</f>
        <v>551</v>
      </c>
      <c r="C567" s="21" t="n">
        <f aca="false">$C$7</f>
        <v>3.29212628660779</v>
      </c>
      <c r="D567" s="21" t="n">
        <f aca="true">NORMSINV(RAND())</f>
        <v>0.598601511725703</v>
      </c>
      <c r="E567" s="21" t="n">
        <f aca="false">$C$4*($G$4-C567)*$J$4+$F$4*SQRT($J$4)*D567+C567</f>
        <v>3.32739375221483</v>
      </c>
      <c r="F567" s="125" t="n">
        <f aca="false">EXP(E567)</f>
        <v>27.86562226565</v>
      </c>
      <c r="G567" s="126" t="n">
        <f aca="false">EXP(EXP(-$C$4*$K$4)*LN(F567)+(1-EXP(-$C$4*$K$4))*$G$4+$F$4^2/(4*$C$4)*(1-EXP(-2*$C$4*$K$4)))</f>
        <v>25.524351499465</v>
      </c>
      <c r="H567" s="126" t="n">
        <f aca="false">EXP(EXP(-$C$4*$K$4*2)*LN(F567)+(1-EXP(-$C$4*$K$4*2))*$G$4+$F$4^2/(4*$C$4)*(1-EXP(-2*$C$4*$K$4*2)))</f>
        <v>23.7086624098474</v>
      </c>
      <c r="I567" s="126" t="n">
        <f aca="false">EXP(EXP(-$C$4*$K$4*3)*LN(F567)+(1-EXP(-$C$4*$K$4*3))*$G$4+$F$4^2/(4*$C$4)*(1-EXP(-2*$C$4*$K$4*3)))</f>
        <v>22.3039940141116</v>
      </c>
      <c r="J567" s="126" t="n">
        <f aca="false">EXP(EXP(-$C$4*$K$4*4)*LN(F567)+(1-EXP(-$C$4*$K$4*4))*$G$4+$F$4^2/(4*$C$4)*(1-EXP(-2*$C$4*$K$4*4)))</f>
        <v>21.2166624593293</v>
      </c>
      <c r="K567" s="126" t="n">
        <f aca="false">MAX(0,AVERAGE(G567:J567)-$I$4)</f>
        <v>1.18841759568829</v>
      </c>
      <c r="L567" s="22" t="n">
        <f aca="false">$D$7*AVERAGE(A567,K567)</f>
        <v>1.1304577856131</v>
      </c>
    </row>
    <row r="568" customFormat="false" ht="12.75" hidden="true" customHeight="false" outlineLevel="0" collapsed="false">
      <c r="B568" s="124" t="n">
        <f aca="false">B567+1</f>
        <v>552</v>
      </c>
      <c r="C568" s="21" t="n">
        <f aca="false">$C$7</f>
        <v>3.29212628660779</v>
      </c>
      <c r="D568" s="21" t="n">
        <f aca="true">NORMSINV(RAND())</f>
        <v>-0.0974123690529592</v>
      </c>
      <c r="E568" s="21" t="n">
        <f aca="false">$C$4*($G$4-C568)*$J$4+$F$4*SQRT($J$4)*D568+C568</f>
        <v>3.14628029457216</v>
      </c>
      <c r="F568" s="125" t="n">
        <f aca="false">EXP(E568)</f>
        <v>23.2494225361983</v>
      </c>
      <c r="G568" s="126" t="n">
        <f aca="false">EXP(EXP(-$C$4*$K$4)*LN(F568)+(1-EXP(-$C$4*$K$4))*$G$4+$F$4^2/(4*$C$4)*(1-EXP(-2*$C$4*$K$4)))</f>
        <v>22.1224526235682</v>
      </c>
      <c r="H568" s="126" t="n">
        <f aca="false">EXP(EXP(-$C$4*$K$4*2)*LN(F568)+(1-EXP(-$C$4*$K$4*2))*$G$4+$F$4^2/(4*$C$4)*(1-EXP(-2*$C$4*$K$4*2)))</f>
        <v>21.1760394619452</v>
      </c>
      <c r="I568" s="126" t="n">
        <f aca="false">EXP(EXP(-$C$4*$K$4*3)*LN(F568)+(1-EXP(-$C$4*$K$4*3))*$G$4+$F$4^2/(4*$C$4)*(1-EXP(-2*$C$4*$K$4*3)))</f>
        <v>20.4001880858445</v>
      </c>
      <c r="J568" s="126" t="n">
        <f aca="false">EXP(EXP(-$C$4*$K$4*4)*LN(F568)+(1-EXP(-$C$4*$K$4*4))*$G$4+$F$4^2/(4*$C$4)*(1-EXP(-2*$C$4*$K$4*4)))</f>
        <v>19.7730778263215</v>
      </c>
      <c r="K568" s="126" t="n">
        <f aca="false">MAX(0,AVERAGE(G568:J568)-$I$4)</f>
        <v>0</v>
      </c>
      <c r="L568" s="22" t="n">
        <f aca="false">$D$7*AVERAGE(A568,K568)</f>
        <v>0</v>
      </c>
    </row>
    <row r="569" customFormat="false" ht="12.75" hidden="true" customHeight="false" outlineLevel="0" collapsed="false">
      <c r="B569" s="124" t="n">
        <f aca="false">B568+1</f>
        <v>553</v>
      </c>
      <c r="C569" s="21" t="n">
        <f aca="false">$C$7</f>
        <v>3.29212628660779</v>
      </c>
      <c r="D569" s="21" t="n">
        <f aca="true">NORMSINV(RAND())</f>
        <v>-1.15677136603523</v>
      </c>
      <c r="E569" s="21" t="n">
        <f aca="false">$C$4*($G$4-C569)*$J$4+$F$4*SQRT($J$4)*D569+C569</f>
        <v>2.87061888015657</v>
      </c>
      <c r="F569" s="125" t="n">
        <f aca="false">EXP(E569)</f>
        <v>17.6479367787197</v>
      </c>
      <c r="G569" s="126" t="n">
        <f aca="false">EXP(EXP(-$C$4*$K$4)*LN(F569)+(1-EXP(-$C$4*$K$4))*$G$4+$F$4^2/(4*$C$4)*(1-EXP(-2*$C$4*$K$4)))</f>
        <v>17.7943499959493</v>
      </c>
      <c r="H569" s="126" t="n">
        <f aca="false">EXP(EXP(-$C$4*$K$4*2)*LN(F569)+(1-EXP(-$C$4*$K$4*2))*$G$4+$F$4^2/(4*$C$4)*(1-EXP(-2*$C$4*$K$4*2)))</f>
        <v>17.8307688631613</v>
      </c>
      <c r="I569" s="126" t="n">
        <f aca="false">EXP(EXP(-$C$4*$K$4*3)*LN(F569)+(1-EXP(-$C$4*$K$4*3))*$G$4+$F$4^2/(4*$C$4)*(1-EXP(-2*$C$4*$K$4*3)))</f>
        <v>17.8097393104185</v>
      </c>
      <c r="J569" s="126" t="n">
        <f aca="false">EXP(EXP(-$C$4*$K$4*4)*LN(F569)+(1-EXP(-$C$4*$K$4*4))*$G$4+$F$4^2/(4*$C$4)*(1-EXP(-2*$C$4*$K$4*4)))</f>
        <v>17.7621563962505</v>
      </c>
      <c r="K569" s="126" t="n">
        <f aca="false">MAX(0,AVERAGE(G569:J569)-$I$4)</f>
        <v>0</v>
      </c>
      <c r="L569" s="22" t="n">
        <f aca="false">$D$7*AVERAGE(A569,K569)</f>
        <v>0</v>
      </c>
    </row>
    <row r="570" customFormat="false" ht="12.75" hidden="true" customHeight="false" outlineLevel="0" collapsed="false">
      <c r="B570" s="124" t="n">
        <f aca="false">B569+1</f>
        <v>554</v>
      </c>
      <c r="C570" s="21" t="n">
        <f aca="false">$C$7</f>
        <v>3.29212628660779</v>
      </c>
      <c r="D570" s="21" t="n">
        <f aca="true">NORMSINV(RAND())</f>
        <v>-0.932569568361433</v>
      </c>
      <c r="E570" s="21" t="n">
        <f aca="false">$C$4*($G$4-C570)*$J$4+$F$4*SQRT($J$4)*D570+C570</f>
        <v>2.92895961718465</v>
      </c>
      <c r="F570" s="125" t="n">
        <f aca="false">EXP(E570)</f>
        <v>18.708156723578</v>
      </c>
      <c r="G570" s="126" t="n">
        <f aca="false">EXP(EXP(-$C$4*$K$4)*LN(F570)+(1-EXP(-$C$4*$K$4))*$G$4+$F$4^2/(4*$C$4)*(1-EXP(-2*$C$4*$K$4)))</f>
        <v>18.6334318306581</v>
      </c>
      <c r="H570" s="126" t="n">
        <f aca="false">EXP(EXP(-$C$4*$K$4*2)*LN(F570)+(1-EXP(-$C$4*$K$4*2))*$G$4+$F$4^2/(4*$C$4)*(1-EXP(-2*$C$4*$K$4*2)))</f>
        <v>18.4915855317826</v>
      </c>
      <c r="I570" s="126" t="n">
        <f aca="false">EXP(EXP(-$C$4*$K$4*3)*LN(F570)+(1-EXP(-$C$4*$K$4*3))*$G$4+$F$4^2/(4*$C$4)*(1-EXP(-2*$C$4*$K$4*3)))</f>
        <v>18.3290231487161</v>
      </c>
      <c r="J570" s="126" t="n">
        <f aca="false">EXP(EXP(-$C$4*$K$4*4)*LN(F570)+(1-EXP(-$C$4*$K$4*4))*$G$4+$F$4^2/(4*$C$4)*(1-EXP(-2*$C$4*$K$4*4)))</f>
        <v>18.1699419709561</v>
      </c>
      <c r="K570" s="126" t="n">
        <f aca="false">MAX(0,AVERAGE(G570:J570)-$I$4)</f>
        <v>0</v>
      </c>
      <c r="L570" s="22" t="n">
        <f aca="false">$D$7*AVERAGE(A570,K570)</f>
        <v>0</v>
      </c>
    </row>
    <row r="571" customFormat="false" ht="12.75" hidden="true" customHeight="false" outlineLevel="0" collapsed="false">
      <c r="B571" s="124" t="n">
        <f aca="false">B570+1</f>
        <v>555</v>
      </c>
      <c r="C571" s="21" t="n">
        <f aca="false">$C$7</f>
        <v>3.29212628660779</v>
      </c>
      <c r="D571" s="21" t="n">
        <f aca="true">NORMSINV(RAND())</f>
        <v>-0.629144238128672</v>
      </c>
      <c r="E571" s="21" t="n">
        <f aca="false">$C$4*($G$4-C571)*$J$4+$F$4*SQRT($J$4)*D571+C571</f>
        <v>3.00791552914627</v>
      </c>
      <c r="F571" s="125" t="n">
        <f aca="false">EXP(E571)</f>
        <v>20.2451554753571</v>
      </c>
      <c r="G571" s="126" t="n">
        <f aca="false">EXP(EXP(-$C$4*$K$4)*LN(F571)+(1-EXP(-$C$4*$K$4))*$G$4+$F$4^2/(4*$C$4)*(1-EXP(-2*$C$4*$K$4)))</f>
        <v>19.8323656298496</v>
      </c>
      <c r="H571" s="126" t="n">
        <f aca="false">EXP(EXP(-$C$4*$K$4*2)*LN(F571)+(1-EXP(-$C$4*$K$4*2))*$G$4+$F$4^2/(4*$C$4)*(1-EXP(-2*$C$4*$K$4*2)))</f>
        <v>19.4250762178874</v>
      </c>
      <c r="I571" s="126" t="n">
        <f aca="false">EXP(EXP(-$C$4*$K$4*3)*LN(F571)+(1-EXP(-$C$4*$K$4*3))*$G$4+$F$4^2/(4*$C$4)*(1-EXP(-2*$C$4*$K$4*3)))</f>
        <v>19.0559940054226</v>
      </c>
      <c r="J571" s="126" t="n">
        <f aca="false">EXP(EXP(-$C$4*$K$4*4)*LN(F571)+(1-EXP(-$C$4*$K$4*4))*$G$4+$F$4^2/(4*$C$4)*(1-EXP(-2*$C$4*$K$4*4)))</f>
        <v>18.7367707353596</v>
      </c>
      <c r="K571" s="126" t="n">
        <f aca="false">MAX(0,AVERAGE(G571:J571)-$I$4)</f>
        <v>0</v>
      </c>
      <c r="L571" s="22" t="n">
        <f aca="false">$D$7*AVERAGE(A571,K571)</f>
        <v>0</v>
      </c>
    </row>
    <row r="572" customFormat="false" ht="12.75" hidden="true" customHeight="false" outlineLevel="0" collapsed="false">
      <c r="B572" s="124" t="n">
        <f aca="false">B571+1</f>
        <v>556</v>
      </c>
      <c r="C572" s="21" t="n">
        <f aca="false">$C$7</f>
        <v>3.29212628660779</v>
      </c>
      <c r="D572" s="21" t="n">
        <f aca="true">NORMSINV(RAND())</f>
        <v>-0.0481361387277825</v>
      </c>
      <c r="E572" s="21" t="n">
        <f aca="false">$C$4*($G$4-C572)*$J$4+$F$4*SQRT($J$4)*D572+C572</f>
        <v>3.1591027234062</v>
      </c>
      <c r="F572" s="125" t="n">
        <f aca="false">EXP(E572)</f>
        <v>23.5494560706075</v>
      </c>
      <c r="G572" s="126" t="n">
        <f aca="false">EXP(EXP(-$C$4*$K$4)*LN(F572)+(1-EXP(-$C$4*$K$4))*$G$4+$F$4^2/(4*$C$4)*(1-EXP(-2*$C$4*$K$4)))</f>
        <v>22.3476228470832</v>
      </c>
      <c r="H572" s="126" t="n">
        <f aca="false">EXP(EXP(-$C$4*$K$4*2)*LN(F572)+(1-EXP(-$C$4*$K$4*2))*$G$4+$F$4^2/(4*$C$4)*(1-EXP(-2*$C$4*$K$4*2)))</f>
        <v>21.3460852770736</v>
      </c>
      <c r="I572" s="126" t="n">
        <f aca="false">EXP(EXP(-$C$4*$K$4*3)*LN(F572)+(1-EXP(-$C$4*$K$4*3))*$G$4+$F$4^2/(4*$C$4)*(1-EXP(-2*$C$4*$K$4*3)))</f>
        <v>20.5294576695778</v>
      </c>
      <c r="J572" s="126" t="n">
        <f aca="false">EXP(EXP(-$C$4*$K$4*4)*LN(F572)+(1-EXP(-$C$4*$K$4*4))*$G$4+$F$4^2/(4*$C$4)*(1-EXP(-2*$C$4*$K$4*4)))</f>
        <v>19.871968272697</v>
      </c>
      <c r="K572" s="126" t="n">
        <f aca="false">MAX(0,AVERAGE(G572:J572)-$I$4)</f>
        <v>0</v>
      </c>
      <c r="L572" s="22" t="n">
        <f aca="false">$D$7*AVERAGE(A572,K572)</f>
        <v>0</v>
      </c>
    </row>
    <row r="573" customFormat="false" ht="12.75" hidden="true" customHeight="false" outlineLevel="0" collapsed="false">
      <c r="B573" s="124" t="n">
        <f aca="false">B572+1</f>
        <v>557</v>
      </c>
      <c r="C573" s="21" t="n">
        <f aca="false">$C$7</f>
        <v>3.29212628660779</v>
      </c>
      <c r="D573" s="21" t="n">
        <f aca="true">NORMSINV(RAND())</f>
        <v>1.46036577096702</v>
      </c>
      <c r="E573" s="21" t="n">
        <f aca="false">$C$4*($G$4-C573)*$J$4+$F$4*SQRT($J$4)*D573+C573</f>
        <v>3.55163799356452</v>
      </c>
      <c r="F573" s="125" t="n">
        <f aca="false">EXP(E573)</f>
        <v>34.8703882055806</v>
      </c>
      <c r="G573" s="126" t="n">
        <f aca="false">EXP(EXP(-$C$4*$K$4)*LN(F573)+(1-EXP(-$C$4*$K$4))*$G$4+$F$4^2/(4*$C$4)*(1-EXP(-2*$C$4*$K$4)))</f>
        <v>30.4698212118232</v>
      </c>
      <c r="H573" s="126" t="n">
        <f aca="false">EXP(EXP(-$C$4*$K$4*2)*LN(F573)+(1-EXP(-$C$4*$K$4*2))*$G$4+$F$4^2/(4*$C$4)*(1-EXP(-2*$C$4*$K$4*2)))</f>
        <v>27.2679935560113</v>
      </c>
      <c r="I573" s="126" t="n">
        <f aca="false">EXP(EXP(-$C$4*$K$4*3)*LN(F573)+(1-EXP(-$C$4*$K$4*3))*$G$4+$F$4^2/(4*$C$4)*(1-EXP(-2*$C$4*$K$4*3)))</f>
        <v>24.9091414768042</v>
      </c>
      <c r="J573" s="126" t="n">
        <f aca="false">EXP(EXP(-$C$4*$K$4*4)*LN(F573)+(1-EXP(-$C$4*$K$4*4))*$G$4+$F$4^2/(4*$C$4)*(1-EXP(-2*$C$4*$K$4*4)))</f>
        <v>23.1508893417927</v>
      </c>
      <c r="K573" s="126" t="n">
        <f aca="false">MAX(0,AVERAGE(G573:J573)-$I$4)</f>
        <v>4.44946139660787</v>
      </c>
      <c r="L573" s="22" t="n">
        <f aca="false">$D$7*AVERAGE(A573,K573)</f>
        <v>4.23245860363345</v>
      </c>
    </row>
    <row r="574" customFormat="false" ht="12.75" hidden="true" customHeight="false" outlineLevel="0" collapsed="false">
      <c r="B574" s="124" t="n">
        <f aca="false">B573+1</f>
        <v>558</v>
      </c>
      <c r="C574" s="21" t="n">
        <f aca="false">$C$7</f>
        <v>3.29212628660779</v>
      </c>
      <c r="D574" s="21" t="n">
        <f aca="true">NORMSINV(RAND())</f>
        <v>-0.487860602995121</v>
      </c>
      <c r="E574" s="21" t="n">
        <f aca="false">$C$4*($G$4-C574)*$J$4+$F$4*SQRT($J$4)*D574+C574</f>
        <v>3.04467969200856</v>
      </c>
      <c r="F574" s="125" t="n">
        <f aca="false">EXP(E574)</f>
        <v>21.0033025996551</v>
      </c>
      <c r="G574" s="126" t="n">
        <f aca="false">EXP(EXP(-$C$4*$K$4)*LN(F574)+(1-EXP(-$C$4*$K$4))*$G$4+$F$4^2/(4*$C$4)*(1-EXP(-2*$C$4*$K$4)))</f>
        <v>20.4166522828454</v>
      </c>
      <c r="H574" s="126" t="n">
        <f aca="false">EXP(EXP(-$C$4*$K$4*2)*LN(F574)+(1-EXP(-$C$4*$K$4*2))*$G$4+$F$4^2/(4*$C$4)*(1-EXP(-2*$C$4*$K$4*2)))</f>
        <v>19.8756744723759</v>
      </c>
      <c r="I574" s="126" t="n">
        <f aca="false">EXP(EXP(-$C$4*$K$4*3)*LN(F574)+(1-EXP(-$C$4*$K$4*3))*$G$4+$F$4^2/(4*$C$4)*(1-EXP(-2*$C$4*$K$4*3)))</f>
        <v>19.4042627503215</v>
      </c>
      <c r="J574" s="126" t="n">
        <f aca="false">EXP(EXP(-$C$4*$K$4*4)*LN(F574)+(1-EXP(-$C$4*$K$4*4))*$G$4+$F$4^2/(4*$C$4)*(1-EXP(-2*$C$4*$K$4*4)))</f>
        <v>19.0067032253804</v>
      </c>
      <c r="K574" s="126" t="n">
        <f aca="false">MAX(0,AVERAGE(G574:J574)-$I$4)</f>
        <v>0</v>
      </c>
      <c r="L574" s="22" t="n">
        <f aca="false">$D$7*AVERAGE(A574,K574)</f>
        <v>0</v>
      </c>
    </row>
    <row r="575" customFormat="false" ht="12.75" hidden="true" customHeight="false" outlineLevel="0" collapsed="false">
      <c r="B575" s="124" t="n">
        <f aca="false">B574+1</f>
        <v>559</v>
      </c>
      <c r="C575" s="21" t="n">
        <f aca="false">$C$7</f>
        <v>3.29212628660779</v>
      </c>
      <c r="D575" s="21" t="n">
        <f aca="true">NORMSINV(RAND())</f>
        <v>0.0844029280215072</v>
      </c>
      <c r="E575" s="21" t="n">
        <f aca="false">$C$4*($G$4-C575)*$J$4+$F$4*SQRT($J$4)*D575+C575</f>
        <v>3.19359141582257</v>
      </c>
      <c r="F575" s="125" t="n">
        <f aca="false">EXP(E575)</f>
        <v>24.3758141127249</v>
      </c>
      <c r="G575" s="126" t="n">
        <f aca="false">EXP(EXP(-$C$4*$K$4)*LN(F575)+(1-EXP(-$C$4*$K$4))*$G$4+$F$4^2/(4*$C$4)*(1-EXP(-2*$C$4*$K$4)))</f>
        <v>22.96470467327</v>
      </c>
      <c r="H575" s="126" t="n">
        <f aca="false">EXP(EXP(-$C$4*$K$4*2)*LN(F575)+(1-EXP(-$C$4*$K$4*2))*$G$4+$F$4^2/(4*$C$4)*(1-EXP(-2*$C$4*$K$4*2)))</f>
        <v>21.8102666574883</v>
      </c>
      <c r="I575" s="126" t="n">
        <f aca="false">EXP(EXP(-$C$4*$K$4*3)*LN(F575)+(1-EXP(-$C$4*$K$4*3))*$G$4+$F$4^2/(4*$C$4)*(1-EXP(-2*$C$4*$K$4*3)))</f>
        <v>20.8812353590163</v>
      </c>
      <c r="J575" s="126" t="n">
        <f aca="false">EXP(EXP(-$C$4*$K$4*4)*LN(F575)+(1-EXP(-$C$4*$K$4*4))*$G$4+$F$4^2/(4*$C$4)*(1-EXP(-2*$C$4*$K$4*4)))</f>
        <v>20.1404165760478</v>
      </c>
      <c r="K575" s="126" t="n">
        <f aca="false">MAX(0,AVERAGE(G575:J575)-$I$4)</f>
        <v>0</v>
      </c>
      <c r="L575" s="22" t="n">
        <f aca="false">$D$7*AVERAGE(A575,K575)</f>
        <v>0</v>
      </c>
    </row>
    <row r="576" customFormat="false" ht="12.75" hidden="true" customHeight="false" outlineLevel="0" collapsed="false">
      <c r="B576" s="124" t="n">
        <f aca="false">B575+1</f>
        <v>560</v>
      </c>
      <c r="C576" s="21" t="n">
        <f aca="false">$C$7</f>
        <v>3.29212628660779</v>
      </c>
      <c r="D576" s="21" t="n">
        <f aca="true">NORMSINV(RAND())</f>
        <v>-0.121449096773683</v>
      </c>
      <c r="E576" s="21" t="n">
        <f aca="false">$C$4*($G$4-C576)*$J$4+$F$4*SQRT($J$4)*D576+C576</f>
        <v>3.14002557036602</v>
      </c>
      <c r="F576" s="125" t="n">
        <f aca="false">EXP(E576)</f>
        <v>23.1044576406074</v>
      </c>
      <c r="G576" s="126" t="n">
        <f aca="false">EXP(EXP(-$C$4*$K$4)*LN(F576)+(1-EXP(-$C$4*$K$4))*$G$4+$F$4^2/(4*$C$4)*(1-EXP(-2*$C$4*$K$4)))</f>
        <v>22.0134402727117</v>
      </c>
      <c r="H576" s="126" t="n">
        <f aca="false">EXP(EXP(-$C$4*$K$4*2)*LN(F576)+(1-EXP(-$C$4*$K$4*2))*$G$4+$F$4^2/(4*$C$4)*(1-EXP(-2*$C$4*$K$4*2)))</f>
        <v>21.0935840809382</v>
      </c>
      <c r="I576" s="126" t="n">
        <f aca="false">EXP(EXP(-$C$4*$K$4*3)*LN(F576)+(1-EXP(-$C$4*$K$4*3))*$G$4+$F$4^2/(4*$C$4)*(1-EXP(-2*$C$4*$K$4*3)))</f>
        <v>20.3374266415934</v>
      </c>
      <c r="J576" s="126" t="n">
        <f aca="false">EXP(EXP(-$C$4*$K$4*4)*LN(F576)+(1-EXP(-$C$4*$K$4*4))*$G$4+$F$4^2/(4*$C$4)*(1-EXP(-2*$C$4*$K$4*4)))</f>
        <v>19.725018229233</v>
      </c>
      <c r="K576" s="126" t="n">
        <f aca="false">MAX(0,AVERAGE(G576:J576)-$I$4)</f>
        <v>0</v>
      </c>
      <c r="L576" s="22" t="n">
        <f aca="false">$D$7*AVERAGE(A576,K576)</f>
        <v>0</v>
      </c>
    </row>
    <row r="577" customFormat="false" ht="12.75" hidden="true" customHeight="false" outlineLevel="0" collapsed="false">
      <c r="B577" s="124" t="n">
        <f aca="false">B576+1</f>
        <v>561</v>
      </c>
      <c r="C577" s="21" t="n">
        <f aca="false">$C$7</f>
        <v>3.29212628660779</v>
      </c>
      <c r="D577" s="21" t="n">
        <f aca="true">NORMSINV(RAND())</f>
        <v>-0.667424649681453</v>
      </c>
      <c r="E577" s="21" t="n">
        <f aca="false">$C$4*($G$4-C577)*$J$4+$F$4*SQRT($J$4)*D577+C577</f>
        <v>2.9979543805431</v>
      </c>
      <c r="F577" s="125" t="n">
        <f aca="false">EXP(E577)</f>
        <v>20.0444915539712</v>
      </c>
      <c r="G577" s="126" t="n">
        <f aca="false">EXP(EXP(-$C$4*$K$4)*LN(F577)+(1-EXP(-$C$4*$K$4))*$G$4+$F$4^2/(4*$C$4)*(1-EXP(-2*$C$4*$K$4)))</f>
        <v>19.6769540992039</v>
      </c>
      <c r="H577" s="126" t="n">
        <f aca="false">EXP(EXP(-$C$4*$K$4*2)*LN(F577)+(1-EXP(-$C$4*$K$4*2))*$G$4+$F$4^2/(4*$C$4)*(1-EXP(-2*$C$4*$K$4*2)))</f>
        <v>19.3047565422546</v>
      </c>
      <c r="I577" s="126" t="n">
        <f aca="false">EXP(EXP(-$C$4*$K$4*3)*LN(F577)+(1-EXP(-$C$4*$K$4*3))*$G$4+$F$4^2/(4*$C$4)*(1-EXP(-2*$C$4*$K$4*3)))</f>
        <v>18.962712532275</v>
      </c>
      <c r="J577" s="126" t="n">
        <f aca="false">EXP(EXP(-$C$4*$K$4*4)*LN(F577)+(1-EXP(-$C$4*$K$4*4))*$G$4+$F$4^2/(4*$C$4)*(1-EXP(-2*$C$4*$K$4*4)))</f>
        <v>18.6642956269448</v>
      </c>
      <c r="K577" s="126" t="n">
        <f aca="false">MAX(0,AVERAGE(G577:J577)-$I$4)</f>
        <v>0</v>
      </c>
      <c r="L577" s="22" t="n">
        <f aca="false">$D$7*AVERAGE(A577,K577)</f>
        <v>0</v>
      </c>
    </row>
    <row r="578" customFormat="false" ht="12.75" hidden="true" customHeight="false" outlineLevel="0" collapsed="false">
      <c r="B578" s="124" t="n">
        <f aca="false">B577+1</f>
        <v>562</v>
      </c>
      <c r="C578" s="21" t="n">
        <f aca="false">$C$7</f>
        <v>3.29212628660779</v>
      </c>
      <c r="D578" s="21" t="n">
        <f aca="true">NORMSINV(RAND())</f>
        <v>1.54453366071161</v>
      </c>
      <c r="E578" s="21" t="n">
        <f aca="false">$C$4*($G$4-C578)*$J$4+$F$4*SQRT($J$4)*D578+C578</f>
        <v>3.57353976586406</v>
      </c>
      <c r="F578" s="125" t="n">
        <f aca="false">EXP(E578)</f>
        <v>35.6425363488844</v>
      </c>
      <c r="G578" s="126" t="n">
        <f aca="false">EXP(EXP(-$C$4*$K$4)*LN(F578)+(1-EXP(-$C$4*$K$4))*$G$4+$F$4^2/(4*$C$4)*(1-EXP(-2*$C$4*$K$4)))</f>
        <v>31.001460670816</v>
      </c>
      <c r="H578" s="126" t="n">
        <f aca="false">EXP(EXP(-$C$4*$K$4*2)*LN(F578)+(1-EXP(-$C$4*$K$4*2))*$G$4+$F$4^2/(4*$C$4)*(1-EXP(-2*$C$4*$K$4*2)))</f>
        <v>27.6430661561664</v>
      </c>
      <c r="I578" s="126" t="n">
        <f aca="false">EXP(EXP(-$C$4*$K$4*3)*LN(F578)+(1-EXP(-$C$4*$K$4*3))*$G$4+$F$4^2/(4*$C$4)*(1-EXP(-2*$C$4*$K$4*3)))</f>
        <v>25.179352168127</v>
      </c>
      <c r="J578" s="126" t="n">
        <f aca="false">EXP(EXP(-$C$4*$K$4*4)*LN(F578)+(1-EXP(-$C$4*$K$4*4))*$G$4+$F$4^2/(4*$C$4)*(1-EXP(-2*$C$4*$K$4*4)))</f>
        <v>23.3490076615028</v>
      </c>
      <c r="K578" s="126" t="n">
        <f aca="false">MAX(0,AVERAGE(G578:J578)-$I$4)</f>
        <v>4.79322166415306</v>
      </c>
      <c r="L578" s="22" t="n">
        <f aca="false">$D$7*AVERAGE(A578,K578)</f>
        <v>4.55945348509667</v>
      </c>
    </row>
    <row r="579" customFormat="false" ht="12.75" hidden="true" customHeight="false" outlineLevel="0" collapsed="false">
      <c r="B579" s="124" t="n">
        <f aca="false">B578+1</f>
        <v>563</v>
      </c>
      <c r="C579" s="21" t="n">
        <f aca="false">$C$7</f>
        <v>3.29212628660779</v>
      </c>
      <c r="D579" s="21" t="n">
        <f aca="true">NORMSINV(RAND())</f>
        <v>0.813617656471029</v>
      </c>
      <c r="E579" s="21" t="n">
        <f aca="false">$C$4*($G$4-C579)*$J$4+$F$4*SQRT($J$4)*D579+C579</f>
        <v>3.38334424185198</v>
      </c>
      <c r="F579" s="125" t="n">
        <f aca="false">EXP(E579)</f>
        <v>29.4691584991816</v>
      </c>
      <c r="G579" s="126" t="n">
        <f aca="false">EXP(EXP(-$C$4*$K$4)*LN(F579)+(1-EXP(-$C$4*$K$4))*$G$4+$F$4^2/(4*$C$4)*(1-EXP(-2*$C$4*$K$4)))</f>
        <v>26.6775282554007</v>
      </c>
      <c r="H579" s="126" t="n">
        <f aca="false">EXP(EXP(-$C$4*$K$4*2)*LN(F579)+(1-EXP(-$C$4*$K$4*2))*$G$4+$F$4^2/(4*$C$4)*(1-EXP(-2*$C$4*$K$4*2)))</f>
        <v>24.5506860374031</v>
      </c>
      <c r="I579" s="126" t="n">
        <f aca="false">EXP(EXP(-$C$4*$K$4*3)*LN(F579)+(1-EXP(-$C$4*$K$4*3))*$G$4+$F$4^2/(4*$C$4)*(1-EXP(-2*$C$4*$K$4*3)))</f>
        <v>22.9273052739992</v>
      </c>
      <c r="J579" s="126" t="n">
        <f aca="false">EXP(EXP(-$C$4*$K$4*4)*LN(F579)+(1-EXP(-$C$4*$K$4*4))*$G$4+$F$4^2/(4*$C$4)*(1-EXP(-2*$C$4*$K$4*4)))</f>
        <v>21.6835825138795</v>
      </c>
      <c r="K579" s="126" t="n">
        <f aca="false">MAX(0,AVERAGE(G579:J579)-$I$4)</f>
        <v>1.95977552017063</v>
      </c>
      <c r="L579" s="22" t="n">
        <f aca="false">$D$7*AVERAGE(A579,K579)</f>
        <v>1.8641961402025</v>
      </c>
    </row>
    <row r="580" customFormat="false" ht="12.75" hidden="true" customHeight="false" outlineLevel="0" collapsed="false">
      <c r="B580" s="124" t="n">
        <f aca="false">B579+1</f>
        <v>564</v>
      </c>
      <c r="C580" s="21" t="n">
        <f aca="false">$C$7</f>
        <v>3.29212628660779</v>
      </c>
      <c r="D580" s="21" t="n">
        <f aca="true">NORMSINV(RAND())</f>
        <v>1.52589010992993</v>
      </c>
      <c r="E580" s="21" t="n">
        <f aca="false">$C$4*($G$4-C580)*$J$4+$F$4*SQRT($J$4)*D580+C580</f>
        <v>3.56868842878867</v>
      </c>
      <c r="F580" s="125" t="n">
        <f aca="false">EXP(E580)</f>
        <v>35.4700411453352</v>
      </c>
      <c r="G580" s="126" t="n">
        <f aca="false">EXP(EXP(-$C$4*$K$4)*LN(F580)+(1-EXP(-$C$4*$K$4))*$G$4+$F$4^2/(4*$C$4)*(1-EXP(-2*$C$4*$K$4)))</f>
        <v>30.8829060795906</v>
      </c>
      <c r="H580" s="126" t="n">
        <f aca="false">EXP(EXP(-$C$4*$K$4*2)*LN(F580)+(1-EXP(-$C$4*$K$4*2))*$G$4+$F$4^2/(4*$C$4)*(1-EXP(-2*$C$4*$K$4*2)))</f>
        <v>27.5595436074876</v>
      </c>
      <c r="I580" s="126" t="n">
        <f aca="false">EXP(EXP(-$C$4*$K$4*3)*LN(F580)+(1-EXP(-$C$4*$K$4*3))*$G$4+$F$4^2/(4*$C$4)*(1-EXP(-2*$C$4*$K$4*3)))</f>
        <v>25.1192477147973</v>
      </c>
      <c r="J580" s="126" t="n">
        <f aca="false">EXP(EXP(-$C$4*$K$4*4)*LN(F580)+(1-EXP(-$C$4*$K$4*4))*$G$4+$F$4^2/(4*$C$4)*(1-EXP(-2*$C$4*$K$4*4)))</f>
        <v>23.3049779250229</v>
      </c>
      <c r="K580" s="126" t="n">
        <f aca="false">MAX(0,AVERAGE(G580:J580)-$I$4)</f>
        <v>4.71666883172462</v>
      </c>
      <c r="L580" s="22" t="n">
        <f aca="false">$D$7*AVERAGE(A580,K580)</f>
        <v>4.48663417836186</v>
      </c>
    </row>
    <row r="581" customFormat="false" ht="12.75" hidden="true" customHeight="false" outlineLevel="0" collapsed="false">
      <c r="B581" s="124" t="n">
        <f aca="false">B580+1</f>
        <v>565</v>
      </c>
      <c r="C581" s="21" t="n">
        <f aca="false">$C$7</f>
        <v>3.29212628660779</v>
      </c>
      <c r="D581" s="21" t="n">
        <f aca="true">NORMSINV(RAND())</f>
        <v>0.149819362666715</v>
      </c>
      <c r="E581" s="21" t="n">
        <f aca="false">$C$4*($G$4-C581)*$J$4+$F$4*SQRT($J$4)*D581+C581</f>
        <v>3.2106137726928</v>
      </c>
      <c r="F581" s="125" t="n">
        <f aca="false">EXP(E581)</f>
        <v>24.7942996193703</v>
      </c>
      <c r="G581" s="126" t="n">
        <f aca="false">EXP(EXP(-$C$4*$K$4)*LN(F581)+(1-EXP(-$C$4*$K$4))*$G$4+$F$4^2/(4*$C$4)*(1-EXP(-2*$C$4*$K$4)))</f>
        <v>23.2755251632611</v>
      </c>
      <c r="H581" s="126" t="n">
        <f aca="false">EXP(EXP(-$C$4*$K$4*2)*LN(F581)+(1-EXP(-$C$4*$K$4*2))*$G$4+$F$4^2/(4*$C$4)*(1-EXP(-2*$C$4*$K$4*2)))</f>
        <v>22.043076494787</v>
      </c>
      <c r="I581" s="126" t="n">
        <f aca="false">EXP(EXP(-$C$4*$K$4*3)*LN(F581)+(1-EXP(-$C$4*$K$4*3))*$G$4+$F$4^2/(4*$C$4)*(1-EXP(-2*$C$4*$K$4*3)))</f>
        <v>21.0570753245845</v>
      </c>
      <c r="J581" s="126" t="n">
        <f aca="false">EXP(EXP(-$C$4*$K$4*4)*LN(F581)+(1-EXP(-$C$4*$K$4*4))*$G$4+$F$4^2/(4*$C$4)*(1-EXP(-2*$C$4*$K$4*4)))</f>
        <v>20.2742464531793</v>
      </c>
      <c r="K581" s="126" t="n">
        <f aca="false">MAX(0,AVERAGE(G581:J581)-$I$4)</f>
        <v>0</v>
      </c>
      <c r="L581" s="22" t="n">
        <f aca="false">$D$7*AVERAGE(A581,K581)</f>
        <v>0</v>
      </c>
    </row>
    <row r="582" customFormat="false" ht="12.75" hidden="true" customHeight="false" outlineLevel="0" collapsed="false">
      <c r="B582" s="124" t="n">
        <f aca="false">B581+1</f>
        <v>566</v>
      </c>
      <c r="C582" s="21" t="n">
        <f aca="false">$C$7</f>
        <v>3.29212628660779</v>
      </c>
      <c r="D582" s="21" t="n">
        <f aca="true">NORMSINV(RAND())</f>
        <v>1.12810341642206</v>
      </c>
      <c r="E582" s="21" t="n">
        <f aca="false">$C$4*($G$4-C582)*$J$4+$F$4*SQRT($J$4)*D582+C582</f>
        <v>3.46517824680084</v>
      </c>
      <c r="F582" s="125" t="n">
        <f aca="false">EXP(E582)</f>
        <v>31.9821599827942</v>
      </c>
      <c r="G582" s="126" t="n">
        <f aca="false">EXP(EXP(-$C$4*$K$4)*LN(F582)+(1-EXP(-$C$4*$K$4))*$G$4+$F$4^2/(4*$C$4)*(1-EXP(-2*$C$4*$K$4)))</f>
        <v>28.4586594395722</v>
      </c>
      <c r="H582" s="126" t="n">
        <f aca="false">EXP(EXP(-$C$4*$K$4*2)*LN(F582)+(1-EXP(-$C$4*$K$4*2))*$G$4+$F$4^2/(4*$C$4)*(1-EXP(-2*$C$4*$K$4*2)))</f>
        <v>25.8363921479824</v>
      </c>
      <c r="I582" s="126" t="n">
        <f aca="false">EXP(EXP(-$C$4*$K$4*3)*LN(F582)+(1-EXP(-$C$4*$K$4*3))*$G$4+$F$4^2/(4*$C$4)*(1-EXP(-2*$C$4*$K$4*3)))</f>
        <v>23.8704747928684</v>
      </c>
      <c r="J582" s="126" t="n">
        <f aca="false">EXP(EXP(-$C$4*$K$4*4)*LN(F582)+(1-EXP(-$C$4*$K$4*4))*$G$4+$F$4^2/(4*$C$4)*(1-EXP(-2*$C$4*$K$4*4)))</f>
        <v>22.3850748863607</v>
      </c>
      <c r="K582" s="126" t="n">
        <f aca="false">MAX(0,AVERAGE(G582:J582)-$I$4)</f>
        <v>3.13765031669593</v>
      </c>
      <c r="L582" s="22" t="n">
        <f aca="false">$D$7*AVERAGE(A582,K582)</f>
        <v>2.98462530503515</v>
      </c>
    </row>
    <row r="583" customFormat="false" ht="12.75" hidden="true" customHeight="false" outlineLevel="0" collapsed="false">
      <c r="B583" s="124" t="n">
        <f aca="false">B582+1</f>
        <v>567</v>
      </c>
      <c r="C583" s="21" t="n">
        <f aca="false">$C$7</f>
        <v>3.29212628660779</v>
      </c>
      <c r="D583" s="21" t="n">
        <f aca="true">NORMSINV(RAND())</f>
        <v>1.42033784054976</v>
      </c>
      <c r="E583" s="21" t="n">
        <f aca="false">$C$4*($G$4-C583)*$J$4+$F$4*SQRT($J$4)*D583+C583</f>
        <v>3.54122211382368</v>
      </c>
      <c r="F583" s="125" t="n">
        <f aca="false">EXP(E583)</f>
        <v>34.5090674389925</v>
      </c>
      <c r="G583" s="126" t="n">
        <f aca="false">EXP(EXP(-$C$4*$K$4)*LN(F583)+(1-EXP(-$C$4*$K$4))*$G$4+$F$4^2/(4*$C$4)*(1-EXP(-2*$C$4*$K$4)))</f>
        <v>30.2201966704525</v>
      </c>
      <c r="H583" s="126" t="n">
        <f aca="false">EXP(EXP(-$C$4*$K$4*2)*LN(F583)+(1-EXP(-$C$4*$K$4*2))*$G$4+$F$4^2/(4*$C$4)*(1-EXP(-2*$C$4*$K$4*2)))</f>
        <v>27.0914092450302</v>
      </c>
      <c r="I583" s="126" t="n">
        <f aca="false">EXP(EXP(-$C$4*$K$4*3)*LN(F583)+(1-EXP(-$C$4*$K$4*3))*$G$4+$F$4^2/(4*$C$4)*(1-EXP(-2*$C$4*$K$4*3)))</f>
        <v>24.7816560675225</v>
      </c>
      <c r="J583" s="126" t="n">
        <f aca="false">EXP(EXP(-$C$4*$K$4*4)*LN(F583)+(1-EXP(-$C$4*$K$4*4))*$G$4+$F$4^2/(4*$C$4)*(1-EXP(-2*$C$4*$K$4*4)))</f>
        <v>23.0572604344176</v>
      </c>
      <c r="K583" s="126" t="n">
        <f aca="false">MAX(0,AVERAGE(G583:J583)-$I$4)</f>
        <v>4.28763060435572</v>
      </c>
      <c r="L583" s="22" t="n">
        <f aca="false">$D$7*AVERAGE(A583,K583)</f>
        <v>4.07852039225294</v>
      </c>
    </row>
    <row r="584" customFormat="false" ht="12.75" hidden="true" customHeight="false" outlineLevel="0" collapsed="false">
      <c r="B584" s="124" t="n">
        <f aca="false">B583+1</f>
        <v>568</v>
      </c>
      <c r="C584" s="21" t="n">
        <f aca="false">$C$7</f>
        <v>3.29212628660779</v>
      </c>
      <c r="D584" s="21" t="n">
        <f aca="true">NORMSINV(RAND())</f>
        <v>-2.34055424490756</v>
      </c>
      <c r="E584" s="21" t="n">
        <f aca="false">$C$4*($G$4-C584)*$J$4+$F$4*SQRT($J$4)*D584+C584</f>
        <v>2.56258046855061</v>
      </c>
      <c r="F584" s="125" t="n">
        <f aca="false">EXP(E584)</f>
        <v>12.9692408909981</v>
      </c>
      <c r="G584" s="126" t="n">
        <f aca="false">EXP(EXP(-$C$4*$K$4)*LN(F584)+(1-EXP(-$C$4*$K$4))*$G$4+$F$4^2/(4*$C$4)*(1-EXP(-2*$C$4*$K$4)))</f>
        <v>13.9516559405425</v>
      </c>
      <c r="H584" s="126" t="n">
        <f aca="false">EXP(EXP(-$C$4*$K$4*2)*LN(F584)+(1-EXP(-$C$4*$K$4*2))*$G$4+$F$4^2/(4*$C$4)*(1-EXP(-2*$C$4*$K$4*2)))</f>
        <v>14.7137953291645</v>
      </c>
      <c r="I584" s="126" t="n">
        <f aca="false">EXP(EXP(-$C$4*$K$4*3)*LN(F584)+(1-EXP(-$C$4*$K$4*3))*$G$4+$F$4^2/(4*$C$4)*(1-EXP(-2*$C$4*$K$4*3)))</f>
        <v>15.3022055038237</v>
      </c>
      <c r="J584" s="126" t="n">
        <f aca="false">EXP(EXP(-$C$4*$K$4*4)*LN(F584)+(1-EXP(-$C$4*$K$4*4))*$G$4+$F$4^2/(4*$C$4)*(1-EXP(-2*$C$4*$K$4*4)))</f>
        <v>15.756013834192</v>
      </c>
      <c r="K584" s="126" t="n">
        <f aca="false">MAX(0,AVERAGE(G584:J584)-$I$4)</f>
        <v>0</v>
      </c>
      <c r="L584" s="22" t="n">
        <f aca="false">$D$7*AVERAGE(A584,K584)</f>
        <v>0</v>
      </c>
    </row>
    <row r="585" customFormat="false" ht="12.75" hidden="true" customHeight="false" outlineLevel="0" collapsed="false">
      <c r="B585" s="124" t="n">
        <f aca="false">B584+1</f>
        <v>569</v>
      </c>
      <c r="C585" s="21" t="n">
        <f aca="false">$C$7</f>
        <v>3.29212628660779</v>
      </c>
      <c r="D585" s="21" t="n">
        <f aca="true">NORMSINV(RAND())</f>
        <v>0.168436819649353</v>
      </c>
      <c r="E585" s="21" t="n">
        <f aca="false">$C$4*($G$4-C585)*$J$4+$F$4*SQRT($J$4)*D585+C585</f>
        <v>3.21545831976256</v>
      </c>
      <c r="F585" s="125" t="n">
        <f aca="false">EXP(E585)</f>
        <v>24.914708197956</v>
      </c>
      <c r="G585" s="126" t="n">
        <f aca="false">EXP(EXP(-$C$4*$K$4)*LN(F585)+(1-EXP(-$C$4*$K$4))*$G$4+$F$4^2/(4*$C$4)*(1-EXP(-2*$C$4*$K$4)))</f>
        <v>23.3647509260178</v>
      </c>
      <c r="H585" s="126" t="n">
        <f aca="false">EXP(EXP(-$C$4*$K$4*2)*LN(F585)+(1-EXP(-$C$4*$K$4*2))*$G$4+$F$4^2/(4*$C$4)*(1-EXP(-2*$C$4*$K$4*2)))</f>
        <v>22.1097870774158</v>
      </c>
      <c r="I585" s="126" t="n">
        <f aca="false">EXP(EXP(-$C$4*$K$4*3)*LN(F585)+(1-EXP(-$C$4*$K$4*3))*$G$4+$F$4^2/(4*$C$4)*(1-EXP(-2*$C$4*$K$4*3)))</f>
        <v>21.1073893512676</v>
      </c>
      <c r="J585" s="126" t="n">
        <f aca="false">EXP(EXP(-$C$4*$K$4*4)*LN(F585)+(1-EXP(-$C$4*$K$4*4))*$G$4+$F$4^2/(4*$C$4)*(1-EXP(-2*$C$4*$K$4*4)))</f>
        <v>20.312496614131</v>
      </c>
      <c r="K585" s="126" t="n">
        <f aca="false">MAX(0,AVERAGE(G585:J585)-$I$4)</f>
        <v>0</v>
      </c>
      <c r="L585" s="22" t="n">
        <f aca="false">$D$7*AVERAGE(A585,K585)</f>
        <v>0</v>
      </c>
    </row>
    <row r="586" customFormat="false" ht="12.75" hidden="true" customHeight="false" outlineLevel="0" collapsed="false">
      <c r="B586" s="124" t="n">
        <f aca="false">B585+1</f>
        <v>570</v>
      </c>
      <c r="C586" s="21" t="n">
        <f aca="false">$C$7</f>
        <v>3.29212628660779</v>
      </c>
      <c r="D586" s="21" t="n">
        <f aca="true">NORMSINV(RAND())</f>
        <v>-0.581820993524481</v>
      </c>
      <c r="E586" s="21" t="n">
        <f aca="false">$C$4*($G$4-C586)*$J$4+$F$4*SQRT($J$4)*D586+C586</f>
        <v>3.02022976122386</v>
      </c>
      <c r="F586" s="125" t="n">
        <f aca="false">EXP(E586)</f>
        <v>20.4960003293602</v>
      </c>
      <c r="G586" s="126" t="n">
        <f aca="false">EXP(EXP(-$C$4*$K$4)*LN(F586)+(1-EXP(-$C$4*$K$4))*$G$4+$F$4^2/(4*$C$4)*(1-EXP(-2*$C$4*$K$4)))</f>
        <v>20.0261871267105</v>
      </c>
      <c r="H586" s="126" t="n">
        <f aca="false">EXP(EXP(-$C$4*$K$4*2)*LN(F586)+(1-EXP(-$C$4*$K$4*2))*$G$4+$F$4^2/(4*$C$4)*(1-EXP(-2*$C$4*$K$4*2)))</f>
        <v>19.574855607252</v>
      </c>
      <c r="I586" s="126" t="n">
        <f aca="false">EXP(EXP(-$C$4*$K$4*3)*LN(F586)+(1-EXP(-$C$4*$K$4*3))*$G$4+$F$4^2/(4*$C$4)*(1-EXP(-2*$C$4*$K$4*3)))</f>
        <v>19.1719455140924</v>
      </c>
      <c r="J586" s="126" t="n">
        <f aca="false">EXP(EXP(-$C$4*$K$4*4)*LN(F586)+(1-EXP(-$C$4*$K$4*4))*$G$4+$F$4^2/(4*$C$4)*(1-EXP(-2*$C$4*$K$4*4)))</f>
        <v>18.8267554763643</v>
      </c>
      <c r="K586" s="126" t="n">
        <f aca="false">MAX(0,AVERAGE(G586:J586)-$I$4)</f>
        <v>0</v>
      </c>
      <c r="L586" s="22" t="n">
        <f aca="false">$D$7*AVERAGE(A586,K586)</f>
        <v>0</v>
      </c>
    </row>
    <row r="587" customFormat="false" ht="12.75" hidden="true" customHeight="false" outlineLevel="0" collapsed="false">
      <c r="B587" s="124" t="n">
        <f aca="false">B586+1</f>
        <v>571</v>
      </c>
      <c r="C587" s="21" t="n">
        <f aca="false">$C$7</f>
        <v>3.29212628660779</v>
      </c>
      <c r="D587" s="21" t="n">
        <f aca="true">NORMSINV(RAND())</f>
        <v>-0.978341296626061</v>
      </c>
      <c r="E587" s="21" t="n">
        <f aca="false">$C$4*($G$4-C587)*$J$4+$F$4*SQRT($J$4)*D587+C587</f>
        <v>2.9170491133898</v>
      </c>
      <c r="F587" s="125" t="n">
        <f aca="false">EXP(E587)</f>
        <v>18.4866548697789</v>
      </c>
      <c r="G587" s="126" t="n">
        <f aca="false">EXP(EXP(-$C$4*$K$4)*LN(F587)+(1-EXP(-$C$4*$K$4))*$G$4+$F$4^2/(4*$C$4)*(1-EXP(-2*$C$4*$K$4)))</f>
        <v>18.4589748112416</v>
      </c>
      <c r="H587" s="126" t="n">
        <f aca="false">EXP(EXP(-$C$4*$K$4*2)*LN(F587)+(1-EXP(-$C$4*$K$4*2))*$G$4+$F$4^2/(4*$C$4)*(1-EXP(-2*$C$4*$K$4*2)))</f>
        <v>18.3547165452563</v>
      </c>
      <c r="I587" s="126" t="n">
        <f aca="false">EXP(EXP(-$C$4*$K$4*3)*LN(F587)+(1-EXP(-$C$4*$K$4*3))*$G$4+$F$4^2/(4*$C$4)*(1-EXP(-2*$C$4*$K$4*3)))</f>
        <v>18.2217933526491</v>
      </c>
      <c r="J587" s="126" t="n">
        <f aca="false">EXP(EXP(-$C$4*$K$4*4)*LN(F587)+(1-EXP(-$C$4*$K$4*4))*$G$4+$F$4^2/(4*$C$4)*(1-EXP(-2*$C$4*$K$4*4)))</f>
        <v>18.085937227622</v>
      </c>
      <c r="K587" s="126" t="n">
        <f aca="false">MAX(0,AVERAGE(G587:J587)-$I$4)</f>
        <v>0</v>
      </c>
      <c r="L587" s="22" t="n">
        <f aca="false">$D$7*AVERAGE(A587,K587)</f>
        <v>0</v>
      </c>
    </row>
    <row r="588" customFormat="false" ht="12.75" hidden="true" customHeight="false" outlineLevel="0" collapsed="false">
      <c r="B588" s="124" t="n">
        <f aca="false">B587+1</f>
        <v>572</v>
      </c>
      <c r="C588" s="21" t="n">
        <f aca="false">$C$7</f>
        <v>3.29212628660779</v>
      </c>
      <c r="D588" s="21" t="n">
        <f aca="true">NORMSINV(RAND())</f>
        <v>-0.439981870691752</v>
      </c>
      <c r="E588" s="21" t="n">
        <f aca="false">$C$4*($G$4-C588)*$J$4+$F$4*SQRT($J$4)*D588+C588</f>
        <v>3.05713847048193</v>
      </c>
      <c r="F588" s="125" t="n">
        <f aca="false">EXP(E588)</f>
        <v>21.2666149631946</v>
      </c>
      <c r="G588" s="126" t="n">
        <f aca="false">EXP(EXP(-$C$4*$K$4)*LN(F588)+(1-EXP(-$C$4*$K$4))*$G$4+$F$4^2/(4*$C$4)*(1-EXP(-2*$C$4*$K$4)))</f>
        <v>20.6185376837853</v>
      </c>
      <c r="H588" s="126" t="n">
        <f aca="false">EXP(EXP(-$C$4*$K$4*2)*LN(F588)+(1-EXP(-$C$4*$K$4*2))*$G$4+$F$4^2/(4*$C$4)*(1-EXP(-2*$C$4*$K$4*2)))</f>
        <v>20.0307341699063</v>
      </c>
      <c r="I588" s="126" t="n">
        <f aca="false">EXP(EXP(-$C$4*$K$4*3)*LN(F588)+(1-EXP(-$C$4*$K$4*3))*$G$4+$F$4^2/(4*$C$4)*(1-EXP(-2*$C$4*$K$4*3)))</f>
        <v>19.5237235866381</v>
      </c>
      <c r="J588" s="126" t="n">
        <f aca="false">EXP(EXP(-$C$4*$K$4*4)*LN(F588)+(1-EXP(-$C$4*$K$4*4))*$G$4+$F$4^2/(4*$C$4)*(1-EXP(-2*$C$4*$K$4*4)))</f>
        <v>19.0990584084062</v>
      </c>
      <c r="K588" s="126" t="n">
        <f aca="false">MAX(0,AVERAGE(G588:J588)-$I$4)</f>
        <v>0</v>
      </c>
      <c r="L588" s="22" t="n">
        <f aca="false">$D$7*AVERAGE(A588,K588)</f>
        <v>0</v>
      </c>
    </row>
    <row r="589" customFormat="false" ht="12.75" hidden="true" customHeight="false" outlineLevel="0" collapsed="false">
      <c r="B589" s="124" t="n">
        <f aca="false">B588+1</f>
        <v>573</v>
      </c>
      <c r="C589" s="21" t="n">
        <f aca="false">$C$7</f>
        <v>3.29212628660779</v>
      </c>
      <c r="D589" s="21" t="n">
        <f aca="true">NORMSINV(RAND())</f>
        <v>-0.271187668062986</v>
      </c>
      <c r="E589" s="21" t="n">
        <f aca="false">$C$4*($G$4-C589)*$J$4+$F$4*SQRT($J$4)*D589+C589</f>
        <v>3.10106130379372</v>
      </c>
      <c r="F589" s="125" t="n">
        <f aca="false">EXP(E589)</f>
        <v>22.2215225572792</v>
      </c>
      <c r="G589" s="126" t="n">
        <f aca="false">EXP(EXP(-$C$4*$K$4)*LN(F589)+(1-EXP(-$C$4*$K$4))*$G$4+$F$4^2/(4*$C$4)*(1-EXP(-2*$C$4*$K$4)))</f>
        <v>21.3463328956881</v>
      </c>
      <c r="H589" s="126" t="n">
        <f aca="false">EXP(EXP(-$C$4*$K$4*2)*LN(F589)+(1-EXP(-$C$4*$K$4*2))*$G$4+$F$4^2/(4*$C$4)*(1-EXP(-2*$C$4*$K$4*2)))</f>
        <v>20.5871032537276</v>
      </c>
      <c r="I589" s="126" t="n">
        <f aca="false">EXP(EXP(-$C$4*$K$4*3)*LN(F589)+(1-EXP(-$C$4*$K$4*3))*$G$4+$F$4^2/(4*$C$4)*(1-EXP(-2*$C$4*$K$4*3)))</f>
        <v>19.9507743769329</v>
      </c>
      <c r="J589" s="126" t="n">
        <f aca="false">EXP(EXP(-$C$4*$K$4*4)*LN(F589)+(1-EXP(-$C$4*$K$4*4))*$G$4+$F$4^2/(4*$C$4)*(1-EXP(-2*$C$4*$K$4*4)))</f>
        <v>19.4282467335904</v>
      </c>
      <c r="K589" s="126" t="n">
        <f aca="false">MAX(0,AVERAGE(G589:J589)-$I$4)</f>
        <v>0</v>
      </c>
      <c r="L589" s="22" t="n">
        <f aca="false">$D$7*AVERAGE(A589,K589)</f>
        <v>0</v>
      </c>
    </row>
    <row r="590" customFormat="false" ht="12.75" hidden="true" customHeight="false" outlineLevel="0" collapsed="false">
      <c r="B590" s="124" t="n">
        <f aca="false">B589+1</f>
        <v>574</v>
      </c>
      <c r="C590" s="21" t="n">
        <f aca="false">$C$7</f>
        <v>3.29212628660779</v>
      </c>
      <c r="D590" s="21" t="n">
        <f aca="true">NORMSINV(RAND())</f>
        <v>-0.315994627607123</v>
      </c>
      <c r="E590" s="21" t="n">
        <f aca="false">$C$4*($G$4-C590)*$J$4+$F$4*SQRT($J$4)*D590+C590</f>
        <v>3.08940184757653</v>
      </c>
      <c r="F590" s="125" t="n">
        <f aca="false">EXP(E590)</f>
        <v>21.9639362640767</v>
      </c>
      <c r="G590" s="126" t="n">
        <f aca="false">EXP(EXP(-$C$4*$K$4)*LN(F590)+(1-EXP(-$C$4*$K$4))*$G$4+$F$4^2/(4*$C$4)*(1-EXP(-2*$C$4*$K$4)))</f>
        <v>21.1506693005358</v>
      </c>
      <c r="H590" s="126" t="n">
        <f aca="false">EXP(EXP(-$C$4*$K$4*2)*LN(F590)+(1-EXP(-$C$4*$K$4*2))*$G$4+$F$4^2/(4*$C$4)*(1-EXP(-2*$C$4*$K$4*2)))</f>
        <v>20.4379240552386</v>
      </c>
      <c r="I590" s="126" t="n">
        <f aca="false">EXP(EXP(-$C$4*$K$4*3)*LN(F590)+(1-EXP(-$C$4*$K$4*3))*$G$4+$F$4^2/(4*$C$4)*(1-EXP(-2*$C$4*$K$4*3)))</f>
        <v>19.8365099854951</v>
      </c>
      <c r="J590" s="126" t="n">
        <f aca="false">EXP(EXP(-$C$4*$K$4*4)*LN(F590)+(1-EXP(-$C$4*$K$4*4))*$G$4+$F$4^2/(4*$C$4)*(1-EXP(-2*$C$4*$K$4*4)))</f>
        <v>19.3403134609229</v>
      </c>
      <c r="K590" s="126" t="n">
        <f aca="false">MAX(0,AVERAGE(G590:J590)-$I$4)</f>
        <v>0</v>
      </c>
      <c r="L590" s="22" t="n">
        <f aca="false">$D$7*AVERAGE(A590,K590)</f>
        <v>0</v>
      </c>
    </row>
    <row r="591" customFormat="false" ht="12.75" hidden="true" customHeight="false" outlineLevel="0" collapsed="false">
      <c r="B591" s="124" t="n">
        <f aca="false">B590+1</f>
        <v>575</v>
      </c>
      <c r="C591" s="21" t="n">
        <f aca="false">$C$7</f>
        <v>3.29212628660779</v>
      </c>
      <c r="D591" s="21" t="n">
        <f aca="true">NORMSINV(RAND())</f>
        <v>-0.882138258555269</v>
      </c>
      <c r="E591" s="21" t="n">
        <f aca="false">$C$4*($G$4-C591)*$J$4+$F$4*SQRT($J$4)*D591+C591</f>
        <v>2.94208261536714</v>
      </c>
      <c r="F591" s="125" t="n">
        <f aca="false">EXP(E591)</f>
        <v>18.9552817946846</v>
      </c>
      <c r="G591" s="126" t="n">
        <f aca="false">EXP(EXP(-$C$4*$K$4)*LN(F591)+(1-EXP(-$C$4*$K$4))*$G$4+$F$4^2/(4*$C$4)*(1-EXP(-2*$C$4*$K$4)))</f>
        <v>18.8275583825868</v>
      </c>
      <c r="H591" s="126" t="n">
        <f aca="false">EXP(EXP(-$C$4*$K$4*2)*LN(F591)+(1-EXP(-$C$4*$K$4*2))*$G$4+$F$4^2/(4*$C$4)*(1-EXP(-2*$C$4*$K$4*2)))</f>
        <v>18.6435698916277</v>
      </c>
      <c r="I591" s="126" t="n">
        <f aca="false">EXP(EXP(-$C$4*$K$4*3)*LN(F591)+(1-EXP(-$C$4*$K$4*3))*$G$4+$F$4^2/(4*$C$4)*(1-EXP(-2*$C$4*$K$4*3)))</f>
        <v>18.44789977103</v>
      </c>
      <c r="J591" s="126" t="n">
        <f aca="false">EXP(EXP(-$C$4*$K$4*4)*LN(F591)+(1-EXP(-$C$4*$K$4*4))*$G$4+$F$4^2/(4*$C$4)*(1-EXP(-2*$C$4*$K$4*4)))</f>
        <v>18.2629502884512</v>
      </c>
      <c r="K591" s="126" t="n">
        <f aca="false">MAX(0,AVERAGE(G591:J591)-$I$4)</f>
        <v>0</v>
      </c>
      <c r="L591" s="22" t="n">
        <f aca="false">$D$7*AVERAGE(A591,K591)</f>
        <v>0</v>
      </c>
    </row>
    <row r="592" customFormat="false" ht="12.75" hidden="true" customHeight="false" outlineLevel="0" collapsed="false">
      <c r="B592" s="124" t="n">
        <f aca="false">B591+1</f>
        <v>576</v>
      </c>
      <c r="C592" s="21" t="n">
        <f aca="false">$C$7</f>
        <v>3.29212628660779</v>
      </c>
      <c r="D592" s="21" t="n">
        <f aca="true">NORMSINV(RAND())</f>
        <v>-0.767568643844895</v>
      </c>
      <c r="E592" s="21" t="n">
        <f aca="false">$C$4*($G$4-C592)*$J$4+$F$4*SQRT($J$4)*D592+C592</f>
        <v>2.97189538151164</v>
      </c>
      <c r="F592" s="125" t="n">
        <f aca="false">EXP(E592)</f>
        <v>19.5288992542694</v>
      </c>
      <c r="G592" s="126" t="n">
        <f aca="false">EXP(EXP(-$C$4*$K$4)*LN(F592)+(1-EXP(-$C$4*$K$4))*$G$4+$F$4^2/(4*$C$4)*(1-EXP(-2*$C$4*$K$4)))</f>
        <v>19.2761236688267</v>
      </c>
      <c r="H592" s="126" t="n">
        <f aca="false">EXP(EXP(-$C$4*$K$4*2)*LN(F592)+(1-EXP(-$C$4*$K$4*2))*$G$4+$F$4^2/(4*$C$4)*(1-EXP(-2*$C$4*$K$4*2)))</f>
        <v>18.9935059060666</v>
      </c>
      <c r="I592" s="126" t="n">
        <f aca="false">EXP(EXP(-$C$4*$K$4*3)*LN(F592)+(1-EXP(-$C$4*$K$4*3))*$G$4+$F$4^2/(4*$C$4)*(1-EXP(-2*$C$4*$K$4*3)))</f>
        <v>18.7208363679172</v>
      </c>
      <c r="J592" s="126" t="n">
        <f aca="false">EXP(EXP(-$C$4*$K$4*4)*LN(F592)+(1-EXP(-$C$4*$K$4*4))*$G$4+$F$4^2/(4*$C$4)*(1-EXP(-2*$C$4*$K$4*4)))</f>
        <v>18.4760193484032</v>
      </c>
      <c r="K592" s="126" t="n">
        <f aca="false">MAX(0,AVERAGE(G592:J592)-$I$4)</f>
        <v>0</v>
      </c>
      <c r="L592" s="22" t="n">
        <f aca="false">$D$7*AVERAGE(A592,K592)</f>
        <v>0</v>
      </c>
    </row>
    <row r="593" customFormat="false" ht="12.75" hidden="true" customHeight="false" outlineLevel="0" collapsed="false">
      <c r="B593" s="124" t="n">
        <f aca="false">B592+1</f>
        <v>577</v>
      </c>
      <c r="C593" s="21" t="n">
        <f aca="false">$C$7</f>
        <v>3.29212628660779</v>
      </c>
      <c r="D593" s="21" t="n">
        <f aca="true">NORMSINV(RAND())</f>
        <v>-0.567749219094487</v>
      </c>
      <c r="E593" s="21" t="n">
        <f aca="false">$C$4*($G$4-C593)*$J$4+$F$4*SQRT($J$4)*D593+C593</f>
        <v>3.02389145216505</v>
      </c>
      <c r="F593" s="125" t="n">
        <f aca="false">EXP(E593)</f>
        <v>20.5711879209487</v>
      </c>
      <c r="G593" s="126" t="n">
        <f aca="false">EXP(EXP(-$C$4*$K$4)*LN(F593)+(1-EXP(-$C$4*$K$4))*$G$4+$F$4^2/(4*$C$4)*(1-EXP(-2*$C$4*$K$4)))</f>
        <v>20.0841853359436</v>
      </c>
      <c r="H593" s="126" t="n">
        <f aca="false">EXP(EXP(-$C$4*$K$4*2)*LN(F593)+(1-EXP(-$C$4*$K$4*2))*$G$4+$F$4^2/(4*$C$4)*(1-EXP(-2*$C$4*$K$4*2)))</f>
        <v>19.6196155285721</v>
      </c>
      <c r="I593" s="126" t="n">
        <f aca="false">EXP(EXP(-$C$4*$K$4*3)*LN(F593)+(1-EXP(-$C$4*$K$4*3))*$G$4+$F$4^2/(4*$C$4)*(1-EXP(-2*$C$4*$K$4*3)))</f>
        <v>19.2065600998884</v>
      </c>
      <c r="J593" s="126" t="n">
        <f aca="false">EXP(EXP(-$C$4*$K$4*4)*LN(F593)+(1-EXP(-$C$4*$K$4*4))*$G$4+$F$4^2/(4*$C$4)*(1-EXP(-2*$C$4*$K$4*4)))</f>
        <v>18.8535960981176</v>
      </c>
      <c r="K593" s="126" t="n">
        <f aca="false">MAX(0,AVERAGE(G593:J593)-$I$4)</f>
        <v>0</v>
      </c>
      <c r="L593" s="22" t="n">
        <f aca="false">$D$7*AVERAGE(A593,K593)</f>
        <v>0</v>
      </c>
    </row>
    <row r="594" customFormat="false" ht="12.75" hidden="true" customHeight="false" outlineLevel="0" collapsed="false">
      <c r="B594" s="124" t="n">
        <f aca="false">B593+1</f>
        <v>578</v>
      </c>
      <c r="C594" s="21" t="n">
        <f aca="false">$C$7</f>
        <v>3.29212628660779</v>
      </c>
      <c r="D594" s="21" t="n">
        <f aca="true">NORMSINV(RAND())</f>
        <v>-1.55654678545735</v>
      </c>
      <c r="E594" s="21" t="n">
        <f aca="false">$C$4*($G$4-C594)*$J$4+$F$4*SQRT($J$4)*D594+C594</f>
        <v>2.76659120126734</v>
      </c>
      <c r="F594" s="125" t="n">
        <f aca="false">EXP(E594)</f>
        <v>15.9043268520787</v>
      </c>
      <c r="G594" s="126" t="n">
        <f aca="false">EXP(EXP(-$C$4*$K$4)*LN(F594)+(1-EXP(-$C$4*$K$4))*$G$4+$F$4^2/(4*$C$4)*(1-EXP(-2*$C$4*$K$4)))</f>
        <v>16.3908285003071</v>
      </c>
      <c r="H594" s="126" t="n">
        <f aca="false">EXP(EXP(-$C$4*$K$4*2)*LN(F594)+(1-EXP(-$C$4*$K$4*2))*$G$4+$F$4^2/(4*$C$4)*(1-EXP(-2*$C$4*$K$4*2)))</f>
        <v>16.7105110008244</v>
      </c>
      <c r="I594" s="126" t="n">
        <f aca="false">EXP(EXP(-$C$4*$K$4*3)*LN(F594)+(1-EXP(-$C$4*$K$4*3))*$G$4+$F$4^2/(4*$C$4)*(1-EXP(-2*$C$4*$K$4*3)))</f>
        <v>16.9200356925979</v>
      </c>
      <c r="J594" s="126" t="n">
        <f aca="false">EXP(EXP(-$C$4*$K$4*4)*LN(F594)+(1-EXP(-$C$4*$K$4*4))*$G$4+$F$4^2/(4*$C$4)*(1-EXP(-2*$C$4*$K$4*4)))</f>
        <v>17.0576069840221</v>
      </c>
      <c r="K594" s="126" t="n">
        <f aca="false">MAX(0,AVERAGE(G594:J594)-$I$4)</f>
        <v>0</v>
      </c>
      <c r="L594" s="22" t="n">
        <f aca="false">$D$7*AVERAGE(A594,K594)</f>
        <v>0</v>
      </c>
    </row>
    <row r="595" customFormat="false" ht="12.75" hidden="true" customHeight="false" outlineLevel="0" collapsed="false">
      <c r="B595" s="124" t="n">
        <f aca="false">B594+1</f>
        <v>579</v>
      </c>
      <c r="C595" s="21" t="n">
        <f aca="false">$C$7</f>
        <v>3.29212628660779</v>
      </c>
      <c r="D595" s="21" t="n">
        <f aca="true">NORMSINV(RAND())</f>
        <v>-1.18159822530285</v>
      </c>
      <c r="E595" s="21" t="n">
        <f aca="false">$C$4*($G$4-C595)*$J$4+$F$4*SQRT($J$4)*D595+C595</f>
        <v>2.86415855163649</v>
      </c>
      <c r="F595" s="125" t="n">
        <f aca="false">EXP(E595)</f>
        <v>17.5342927934192</v>
      </c>
      <c r="G595" s="126" t="n">
        <f aca="false">EXP(EXP(-$C$4*$K$4)*LN(F595)+(1-EXP(-$C$4*$K$4))*$G$4+$F$4^2/(4*$C$4)*(1-EXP(-2*$C$4*$K$4)))</f>
        <v>17.7037901308023</v>
      </c>
      <c r="H595" s="126" t="n">
        <f aca="false">EXP(EXP(-$C$4*$K$4*2)*LN(F595)+(1-EXP(-$C$4*$K$4*2))*$G$4+$F$4^2/(4*$C$4)*(1-EXP(-2*$C$4*$K$4*2)))</f>
        <v>17.7590616335362</v>
      </c>
      <c r="I595" s="126" t="n">
        <f aca="false">EXP(EXP(-$C$4*$K$4*3)*LN(F595)+(1-EXP(-$C$4*$K$4*3))*$G$4+$F$4^2/(4*$C$4)*(1-EXP(-2*$C$4*$K$4*3)))</f>
        <v>17.7531491694565</v>
      </c>
      <c r="J595" s="126" t="n">
        <f aca="false">EXP(EXP(-$C$4*$K$4*4)*LN(F595)+(1-EXP(-$C$4*$K$4*4))*$G$4+$F$4^2/(4*$C$4)*(1-EXP(-2*$C$4*$K$4*4)))</f>
        <v>17.7175671003425</v>
      </c>
      <c r="K595" s="126" t="n">
        <f aca="false">MAX(0,AVERAGE(G595:J595)-$I$4)</f>
        <v>0</v>
      </c>
      <c r="L595" s="22" t="n">
        <f aca="false">$D$7*AVERAGE(A595,K595)</f>
        <v>0</v>
      </c>
    </row>
    <row r="596" customFormat="false" ht="12.75" hidden="true" customHeight="false" outlineLevel="0" collapsed="false">
      <c r="B596" s="124" t="n">
        <f aca="false">B595+1</f>
        <v>580</v>
      </c>
      <c r="C596" s="21" t="n">
        <f aca="false">$C$7</f>
        <v>3.29212628660779</v>
      </c>
      <c r="D596" s="21" t="n">
        <f aca="true">NORMSINV(RAND())</f>
        <v>-1.9642847578693</v>
      </c>
      <c r="E596" s="21" t="n">
        <f aca="false">$C$4*($G$4-C596)*$J$4+$F$4*SQRT($J$4)*D596+C596</f>
        <v>2.66049154429912</v>
      </c>
      <c r="F596" s="125" t="n">
        <f aca="false">EXP(E596)</f>
        <v>14.3033180854702</v>
      </c>
      <c r="G596" s="126" t="n">
        <f aca="false">EXP(EXP(-$C$4*$K$4)*LN(F596)+(1-EXP(-$C$4*$K$4))*$G$4+$F$4^2/(4*$C$4)*(1-EXP(-2*$C$4*$K$4)))</f>
        <v>15.0733228399773</v>
      </c>
      <c r="H596" s="126" t="n">
        <f aca="false">EXP(EXP(-$C$4*$K$4*2)*LN(F596)+(1-EXP(-$C$4*$K$4*2))*$G$4+$F$4^2/(4*$C$4)*(1-EXP(-2*$C$4*$K$4*2)))</f>
        <v>15.6404090509269</v>
      </c>
      <c r="I596" s="126" t="n">
        <f aca="false">EXP(EXP(-$C$4*$K$4*3)*LN(F596)+(1-EXP(-$C$4*$K$4*3))*$G$4+$F$4^2/(4*$C$4)*(1-EXP(-2*$C$4*$K$4*3)))</f>
        <v>16.0583787202944</v>
      </c>
      <c r="J596" s="126" t="n">
        <f aca="false">EXP(EXP(-$C$4*$K$4*4)*LN(F596)+(1-EXP(-$C$4*$K$4*4))*$G$4+$F$4^2/(4*$C$4)*(1-EXP(-2*$C$4*$K$4*4)))</f>
        <v>16.3678039764286</v>
      </c>
      <c r="K596" s="126" t="n">
        <f aca="false">MAX(0,AVERAGE(G596:J596)-$I$4)</f>
        <v>0</v>
      </c>
      <c r="L596" s="22" t="n">
        <f aca="false">$D$7*AVERAGE(A596,K596)</f>
        <v>0</v>
      </c>
    </row>
    <row r="597" customFormat="false" ht="12.75" hidden="true" customHeight="false" outlineLevel="0" collapsed="false">
      <c r="B597" s="124" t="n">
        <f aca="false">B596+1</f>
        <v>581</v>
      </c>
      <c r="C597" s="21" t="n">
        <f aca="false">$C$7</f>
        <v>3.29212628660779</v>
      </c>
      <c r="D597" s="21" t="n">
        <f aca="true">NORMSINV(RAND())</f>
        <v>0.299345234722573</v>
      </c>
      <c r="E597" s="21" t="n">
        <f aca="false">$C$4*($G$4-C597)*$J$4+$F$4*SQRT($J$4)*D597+C597</f>
        <v>3.24952269167122</v>
      </c>
      <c r="F597" s="125" t="n">
        <f aca="false">EXP(E597)</f>
        <v>25.7780329105004</v>
      </c>
      <c r="G597" s="126" t="n">
        <f aca="false">EXP(EXP(-$C$4*$K$4)*LN(F597)+(1-EXP(-$C$4*$K$4))*$G$4+$F$4^2/(4*$C$4)*(1-EXP(-2*$C$4*$K$4)))</f>
        <v>24.0018737103895</v>
      </c>
      <c r="H597" s="126" t="n">
        <f aca="false">EXP(EXP(-$C$4*$K$4*2)*LN(F597)+(1-EXP(-$C$4*$K$4*2))*$G$4+$F$4^2/(4*$C$4)*(1-EXP(-2*$C$4*$K$4*2)))</f>
        <v>22.584597250057</v>
      </c>
      <c r="I597" s="126" t="n">
        <f aca="false">EXP(EXP(-$C$4*$K$4*3)*LN(F597)+(1-EXP(-$C$4*$K$4*3))*$G$4+$F$4^2/(4*$C$4)*(1-EXP(-2*$C$4*$K$4*3)))</f>
        <v>21.4645827915733</v>
      </c>
      <c r="J597" s="126" t="n">
        <f aca="false">EXP(EXP(-$C$4*$K$4*4)*LN(F597)+(1-EXP(-$C$4*$K$4*4))*$G$4+$F$4^2/(4*$C$4)*(1-EXP(-2*$C$4*$K$4*4)))</f>
        <v>20.5834975635733</v>
      </c>
      <c r="K597" s="126" t="n">
        <f aca="false">MAX(0,AVERAGE(G597:J597)-$I$4)</f>
        <v>0.158637828898257</v>
      </c>
      <c r="L597" s="22" t="n">
        <f aca="false">$D$7*AVERAGE(A597,K597)</f>
        <v>0.150900970686932</v>
      </c>
    </row>
    <row r="598" customFormat="false" ht="12.75" hidden="true" customHeight="false" outlineLevel="0" collapsed="false">
      <c r="B598" s="124" t="n">
        <f aca="false">B597+1</f>
        <v>582</v>
      </c>
      <c r="C598" s="21" t="n">
        <f aca="false">$C$7</f>
        <v>3.29212628660779</v>
      </c>
      <c r="D598" s="21" t="n">
        <f aca="true">NORMSINV(RAND())</f>
        <v>2.16880781873962</v>
      </c>
      <c r="E598" s="21" t="n">
        <f aca="false">$C$4*($G$4-C598)*$J$4+$F$4*SQRT($J$4)*D598+C598</f>
        <v>3.73598545035375</v>
      </c>
      <c r="F598" s="125" t="n">
        <f aca="false">EXP(E598)</f>
        <v>41.929324478385</v>
      </c>
      <c r="G598" s="126" t="n">
        <f aca="false">EXP(EXP(-$C$4*$K$4)*LN(F598)+(1-EXP(-$C$4*$K$4))*$G$4+$F$4^2/(4*$C$4)*(1-EXP(-2*$C$4*$K$4)))</f>
        <v>35.2452505483062</v>
      </c>
      <c r="H598" s="126" t="n">
        <f aca="false">EXP(EXP(-$C$4*$K$4*2)*LN(F598)+(1-EXP(-$C$4*$K$4*2))*$G$4+$F$4^2/(4*$C$4)*(1-EXP(-2*$C$4*$K$4*2)))</f>
        <v>30.5908514167995</v>
      </c>
      <c r="I598" s="126" t="n">
        <f aca="false">EXP(EXP(-$C$4*$K$4*3)*LN(F598)+(1-EXP(-$C$4*$K$4*3))*$G$4+$F$4^2/(4*$C$4)*(1-EXP(-2*$C$4*$K$4*3)))</f>
        <v>27.2771585609632</v>
      </c>
      <c r="J598" s="126" t="n">
        <f aca="false">EXP(EXP(-$C$4*$K$4*4)*LN(F598)+(1-EXP(-$C$4*$K$4*4))*$G$4+$F$4^2/(4*$C$4)*(1-EXP(-2*$C$4*$K$4*4)))</f>
        <v>24.8723557184076</v>
      </c>
      <c r="K598" s="126" t="n">
        <f aca="false">MAX(0,AVERAGE(G598:J598)-$I$4)</f>
        <v>7.49640406111914</v>
      </c>
      <c r="L598" s="22" t="n">
        <f aca="false">$D$7*AVERAGE(A598,K598)</f>
        <v>7.13080012088317</v>
      </c>
    </row>
    <row r="599" customFormat="false" ht="12.75" hidden="true" customHeight="false" outlineLevel="0" collapsed="false">
      <c r="B599" s="124" t="n">
        <f aca="false">B598+1</f>
        <v>583</v>
      </c>
      <c r="C599" s="21" t="n">
        <f aca="false">$C$7</f>
        <v>3.29212628660779</v>
      </c>
      <c r="D599" s="21" t="n">
        <f aca="true">NORMSINV(RAND())</f>
        <v>-0.341061242786851</v>
      </c>
      <c r="E599" s="21" t="n">
        <f aca="false">$C$4*($G$4-C599)*$J$4+$F$4*SQRT($J$4)*D599+C599</f>
        <v>3.08287913090094</v>
      </c>
      <c r="F599" s="125" t="n">
        <f aca="false">EXP(E599)</f>
        <v>21.8211379534952</v>
      </c>
      <c r="G599" s="126" t="n">
        <f aca="false">EXP(EXP(-$C$4*$K$4)*LN(F599)+(1-EXP(-$C$4*$K$4))*$G$4+$F$4^2/(4*$C$4)*(1-EXP(-2*$C$4*$K$4)))</f>
        <v>21.0419914663969</v>
      </c>
      <c r="H599" s="126" t="n">
        <f aca="false">EXP(EXP(-$C$4*$K$4*2)*LN(F599)+(1-EXP(-$C$4*$K$4*2))*$G$4+$F$4^2/(4*$C$4)*(1-EXP(-2*$C$4*$K$4*2)))</f>
        <v>20.3549399106485</v>
      </c>
      <c r="I599" s="126" t="n">
        <f aca="false">EXP(EXP(-$C$4*$K$4*3)*LN(F599)+(1-EXP(-$C$4*$K$4*3))*$G$4+$F$4^2/(4*$C$4)*(1-EXP(-2*$C$4*$K$4*3)))</f>
        <v>19.7728721031214</v>
      </c>
      <c r="J599" s="126" t="n">
        <f aca="false">EXP(EXP(-$C$4*$K$4*4)*LN(F599)+(1-EXP(-$C$4*$K$4*4))*$G$4+$F$4^2/(4*$C$4)*(1-EXP(-2*$C$4*$K$4*4)))</f>
        <v>19.2912941641772</v>
      </c>
      <c r="K599" s="126" t="n">
        <f aca="false">MAX(0,AVERAGE(G599:J599)-$I$4)</f>
        <v>0</v>
      </c>
      <c r="L599" s="22" t="n">
        <f aca="false">$D$7*AVERAGE(A599,K599)</f>
        <v>0</v>
      </c>
    </row>
    <row r="600" customFormat="false" ht="12.75" hidden="true" customHeight="false" outlineLevel="0" collapsed="false">
      <c r="B600" s="124" t="n">
        <f aca="false">B599+1</f>
        <v>584</v>
      </c>
      <c r="C600" s="21" t="n">
        <f aca="false">$C$7</f>
        <v>3.29212628660779</v>
      </c>
      <c r="D600" s="21" t="n">
        <f aca="true">NORMSINV(RAND())</f>
        <v>0.00830964753718031</v>
      </c>
      <c r="E600" s="21" t="n">
        <f aca="false">$C$4*($G$4-C600)*$J$4+$F$4*SQRT($J$4)*D600+C600</f>
        <v>3.17379078035755</v>
      </c>
      <c r="F600" s="125" t="n">
        <f aca="false">EXP(E600)</f>
        <v>23.8979045738033</v>
      </c>
      <c r="G600" s="126" t="n">
        <f aca="false">EXP(EXP(-$C$4*$K$4)*LN(F600)+(1-EXP(-$C$4*$K$4))*$G$4+$F$4^2/(4*$C$4)*(1-EXP(-2*$C$4*$K$4)))</f>
        <v>22.6083724171697</v>
      </c>
      <c r="H600" s="126" t="n">
        <f aca="false">EXP(EXP(-$C$4*$K$4*2)*LN(F600)+(1-EXP(-$C$4*$K$4*2))*$G$4+$F$4^2/(4*$C$4)*(1-EXP(-2*$C$4*$K$4*2)))</f>
        <v>21.542550893444</v>
      </c>
      <c r="I600" s="126" t="n">
        <f aca="false">EXP(EXP(-$C$4*$K$4*3)*LN(F600)+(1-EXP(-$C$4*$K$4*3))*$G$4+$F$4^2/(4*$C$4)*(1-EXP(-2*$C$4*$K$4*3)))</f>
        <v>20.6785425162293</v>
      </c>
      <c r="J600" s="126" t="n">
        <f aca="false">EXP(EXP(-$C$4*$K$4*4)*LN(F600)+(1-EXP(-$C$4*$K$4*4))*$G$4+$F$4^2/(4*$C$4)*(1-EXP(-2*$C$4*$K$4*4)))</f>
        <v>19.9858549062287</v>
      </c>
      <c r="K600" s="126" t="n">
        <f aca="false">MAX(0,AVERAGE(G600:J600)-$I$4)</f>
        <v>0</v>
      </c>
      <c r="L600" s="22" t="n">
        <f aca="false">$D$7*AVERAGE(A600,K600)</f>
        <v>0</v>
      </c>
    </row>
    <row r="601" customFormat="false" ht="12.75" hidden="true" customHeight="false" outlineLevel="0" collapsed="false">
      <c r="B601" s="124" t="n">
        <f aca="false">B600+1</f>
        <v>585</v>
      </c>
      <c r="C601" s="21" t="n">
        <f aca="false">$C$7</f>
        <v>3.29212628660779</v>
      </c>
      <c r="D601" s="21" t="n">
        <f aca="true">NORMSINV(RAND())</f>
        <v>0.790072287381684</v>
      </c>
      <c r="E601" s="21" t="n">
        <f aca="false">$C$4*($G$4-C601)*$J$4+$F$4*SQRT($J$4)*D601+C601</f>
        <v>3.37721737667729</v>
      </c>
      <c r="F601" s="125" t="n">
        <f aca="false">EXP(E601)</f>
        <v>29.2891569240184</v>
      </c>
      <c r="G601" s="126" t="n">
        <f aca="false">EXP(EXP(-$C$4*$K$4)*LN(F601)+(1-EXP(-$C$4*$K$4))*$G$4+$F$4^2/(4*$C$4)*(1-EXP(-2*$C$4*$K$4)))</f>
        <v>26.5487507260602</v>
      </c>
      <c r="H601" s="126" t="n">
        <f aca="false">EXP(EXP(-$C$4*$K$4*2)*LN(F601)+(1-EXP(-$C$4*$K$4*2))*$G$4+$F$4^2/(4*$C$4)*(1-EXP(-2*$C$4*$K$4*2)))</f>
        <v>24.4570408715331</v>
      </c>
      <c r="I601" s="126" t="n">
        <f aca="false">EXP(EXP(-$C$4*$K$4*3)*LN(F601)+(1-EXP(-$C$4*$K$4*3))*$G$4+$F$4^2/(4*$C$4)*(1-EXP(-2*$C$4*$K$4*3)))</f>
        <v>22.858208845452</v>
      </c>
      <c r="J601" s="126" t="n">
        <f aca="false">EXP(EXP(-$C$4*$K$4*4)*LN(F601)+(1-EXP(-$C$4*$K$4*4))*$G$4+$F$4^2/(4*$C$4)*(1-EXP(-2*$C$4*$K$4*4)))</f>
        <v>21.6319554004664</v>
      </c>
      <c r="K601" s="126" t="n">
        <f aca="false">MAX(0,AVERAGE(G601:J601)-$I$4)</f>
        <v>1.87398896087791</v>
      </c>
      <c r="L601" s="22" t="n">
        <f aca="false">$D$7*AVERAGE(A601,K601)</f>
        <v>1.78259344077659</v>
      </c>
    </row>
    <row r="602" customFormat="false" ht="12.75" hidden="true" customHeight="false" outlineLevel="0" collapsed="false">
      <c r="B602" s="124" t="n">
        <f aca="false">B601+1</f>
        <v>586</v>
      </c>
      <c r="C602" s="21" t="n">
        <f aca="false">$C$7</f>
        <v>3.29212628660779</v>
      </c>
      <c r="D602" s="21" t="n">
        <f aca="true">NORMSINV(RAND())</f>
        <v>-0.672800511474243</v>
      </c>
      <c r="E602" s="21" t="n">
        <f aca="false">$C$4*($G$4-C602)*$J$4+$F$4*SQRT($J$4)*D602+C602</f>
        <v>2.99655549907824</v>
      </c>
      <c r="F602" s="125" t="n">
        <f aca="false">EXP(E602)</f>
        <v>20.0164712893477</v>
      </c>
      <c r="G602" s="126" t="n">
        <f aca="false">EXP(EXP(-$C$4*$K$4)*LN(F602)+(1-EXP(-$C$4*$K$4))*$G$4+$F$4^2/(4*$C$4)*(1-EXP(-2*$C$4*$K$4)))</f>
        <v>19.6552268169422</v>
      </c>
      <c r="H602" s="126" t="n">
        <f aca="false">EXP(EXP(-$C$4*$K$4*2)*LN(F602)+(1-EXP(-$C$4*$K$4*2))*$G$4+$F$4^2/(4*$C$4)*(1-EXP(-2*$C$4*$K$4*2)))</f>
        <v>19.2879193841619</v>
      </c>
      <c r="I602" s="126" t="n">
        <f aca="false">EXP(EXP(-$C$4*$K$4*3)*LN(F602)+(1-EXP(-$C$4*$K$4*3))*$G$4+$F$4^2/(4*$C$4)*(1-EXP(-2*$C$4*$K$4*3)))</f>
        <v>18.9496492819186</v>
      </c>
      <c r="J602" s="126" t="n">
        <f aca="false">EXP(EXP(-$C$4*$K$4*4)*LN(F602)+(1-EXP(-$C$4*$K$4*4))*$G$4+$F$4^2/(4*$C$4)*(1-EXP(-2*$C$4*$K$4*4)))</f>
        <v>18.6541401493986</v>
      </c>
      <c r="K602" s="126" t="n">
        <f aca="false">MAX(0,AVERAGE(G602:J602)-$I$4)</f>
        <v>0</v>
      </c>
      <c r="L602" s="22" t="n">
        <f aca="false">$D$7*AVERAGE(A602,K602)</f>
        <v>0</v>
      </c>
    </row>
    <row r="603" customFormat="false" ht="12.75" hidden="true" customHeight="false" outlineLevel="0" collapsed="false">
      <c r="B603" s="124" t="n">
        <f aca="false">B602+1</f>
        <v>587</v>
      </c>
      <c r="C603" s="21" t="n">
        <f aca="false">$C$7</f>
        <v>3.29212628660779</v>
      </c>
      <c r="D603" s="21" t="n">
        <f aca="true">NORMSINV(RAND())</f>
        <v>1.5731870324426</v>
      </c>
      <c r="E603" s="21" t="n">
        <f aca="false">$C$4*($G$4-C603)*$J$4+$F$4*SQRT($J$4)*D603+C603</f>
        <v>3.58099581145544</v>
      </c>
      <c r="F603" s="125" t="n">
        <f aca="false">EXP(E603)</f>
        <v>35.9092819227182</v>
      </c>
      <c r="G603" s="126" t="n">
        <f aca="false">EXP(EXP(-$C$4*$K$4)*LN(F603)+(1-EXP(-$C$4*$K$4))*$G$4+$F$4^2/(4*$C$4)*(1-EXP(-2*$C$4*$K$4)))</f>
        <v>31.1845556955786</v>
      </c>
      <c r="H603" s="126" t="n">
        <f aca="false">EXP(EXP(-$C$4*$K$4*2)*LN(F603)+(1-EXP(-$C$4*$K$4*2))*$G$4+$F$4^2/(4*$C$4)*(1-EXP(-2*$C$4*$K$4*2)))</f>
        <v>27.7719261357429</v>
      </c>
      <c r="I603" s="126" t="n">
        <f aca="false">EXP(EXP(-$C$4*$K$4*3)*LN(F603)+(1-EXP(-$C$4*$K$4*3))*$G$4+$F$4^2/(4*$C$4)*(1-EXP(-2*$C$4*$K$4*3)))</f>
        <v>25.2720075078779</v>
      </c>
      <c r="J603" s="126" t="n">
        <f aca="false">EXP(EXP(-$C$4*$K$4*4)*LN(F603)+(1-EXP(-$C$4*$K$4*4))*$G$4+$F$4^2/(4*$C$4)*(1-EXP(-2*$C$4*$K$4*4)))</f>
        <v>23.4168394189041</v>
      </c>
      <c r="K603" s="126" t="n">
        <f aca="false">MAX(0,AVERAGE(G603:J603)-$I$4)</f>
        <v>4.91133218952588</v>
      </c>
      <c r="L603" s="22" t="n">
        <f aca="false">$D$7*AVERAGE(A603,K603)</f>
        <v>4.67180369217453</v>
      </c>
    </row>
    <row r="604" customFormat="false" ht="12.75" hidden="true" customHeight="false" outlineLevel="0" collapsed="false">
      <c r="B604" s="124" t="n">
        <f aca="false">B603+1</f>
        <v>588</v>
      </c>
      <c r="C604" s="21" t="n">
        <f aca="false">$C$7</f>
        <v>3.29212628660779</v>
      </c>
      <c r="D604" s="21" t="n">
        <f aca="true">NORMSINV(RAND())</f>
        <v>-0.304652933091009</v>
      </c>
      <c r="E604" s="21" t="n">
        <f aca="false">$C$4*($G$4-C604)*$J$4+$F$4*SQRT($J$4)*D604+C604</f>
        <v>3.09235312996625</v>
      </c>
      <c r="F604" s="125" t="n">
        <f aca="false">EXP(E604)</f>
        <v>22.0288537902379</v>
      </c>
      <c r="G604" s="126" t="n">
        <f aca="false">EXP(EXP(-$C$4*$K$4)*LN(F604)+(1-EXP(-$C$4*$K$4))*$G$4+$F$4^2/(4*$C$4)*(1-EXP(-2*$C$4*$K$4)))</f>
        <v>21.2000261719193</v>
      </c>
      <c r="H604" s="126" t="n">
        <f aca="false">EXP(EXP(-$C$4*$K$4*2)*LN(F604)+(1-EXP(-$C$4*$K$4*2))*$G$4+$F$4^2/(4*$C$4)*(1-EXP(-2*$C$4*$K$4*2)))</f>
        <v>20.4755823242721</v>
      </c>
      <c r="I604" s="126" t="n">
        <f aca="false">EXP(EXP(-$C$4*$K$4*3)*LN(F604)+(1-EXP(-$C$4*$K$4*3))*$G$4+$F$4^2/(4*$C$4)*(1-EXP(-2*$C$4*$K$4*3)))</f>
        <v>19.8653709794581</v>
      </c>
      <c r="J604" s="126" t="n">
        <f aca="false">EXP(EXP(-$C$4*$K$4*4)*LN(F604)+(1-EXP(-$C$4*$K$4*4))*$G$4+$F$4^2/(4*$C$4)*(1-EXP(-2*$C$4*$K$4*4)))</f>
        <v>19.3625337470789</v>
      </c>
      <c r="K604" s="126" t="n">
        <f aca="false">MAX(0,AVERAGE(G604:J604)-$I$4)</f>
        <v>0</v>
      </c>
      <c r="L604" s="22" t="n">
        <f aca="false">$D$7*AVERAGE(A604,K604)</f>
        <v>0</v>
      </c>
    </row>
    <row r="605" customFormat="false" ht="12.75" hidden="true" customHeight="false" outlineLevel="0" collapsed="false">
      <c r="B605" s="124" t="n">
        <f aca="false">B604+1</f>
        <v>589</v>
      </c>
      <c r="C605" s="21" t="n">
        <f aca="false">$C$7</f>
        <v>3.29212628660779</v>
      </c>
      <c r="D605" s="21" t="n">
        <f aca="true">NORMSINV(RAND())</f>
        <v>0.68976147981596</v>
      </c>
      <c r="E605" s="21" t="n">
        <f aca="false">$C$4*($G$4-C605)*$J$4+$F$4*SQRT($J$4)*D605+C605</f>
        <v>3.35111497024708</v>
      </c>
      <c r="F605" s="125" t="n">
        <f aca="false">EXP(E605)</f>
        <v>28.5345310670367</v>
      </c>
      <c r="G605" s="126" t="n">
        <f aca="false">EXP(EXP(-$C$4*$K$4)*LN(F605)+(1-EXP(-$C$4*$K$4))*$G$4+$F$4^2/(4*$C$4)*(1-EXP(-2*$C$4*$K$4)))</f>
        <v>26.0070464030876</v>
      </c>
      <c r="H605" s="126" t="n">
        <f aca="false">EXP(EXP(-$C$4*$K$4*2)*LN(F605)+(1-EXP(-$C$4*$K$4*2))*$G$4+$F$4^2/(4*$C$4)*(1-EXP(-2*$C$4*$K$4*2)))</f>
        <v>24.0620684409309</v>
      </c>
      <c r="I605" s="126" t="n">
        <f aca="false">EXP(EXP(-$C$4*$K$4*3)*LN(F605)+(1-EXP(-$C$4*$K$4*3))*$G$4+$F$4^2/(4*$C$4)*(1-EXP(-2*$C$4*$K$4*3)))</f>
        <v>22.5661616820313</v>
      </c>
      <c r="J605" s="126" t="n">
        <f aca="false">EXP(EXP(-$C$4*$K$4*4)*LN(F605)+(1-EXP(-$C$4*$K$4*4))*$G$4+$F$4^2/(4*$C$4)*(1-EXP(-2*$C$4*$K$4*4)))</f>
        <v>21.4133811808779</v>
      </c>
      <c r="K605" s="126" t="n">
        <f aca="false">MAX(0,AVERAGE(G605:J605)-$I$4)</f>
        <v>1.51216442673193</v>
      </c>
      <c r="L605" s="22" t="n">
        <f aca="false">$D$7*AVERAGE(A605,K605)</f>
        <v>1.43841529739067</v>
      </c>
    </row>
    <row r="606" customFormat="false" ht="12.75" hidden="true" customHeight="false" outlineLevel="0" collapsed="false">
      <c r="B606" s="124" t="n">
        <f aca="false">B605+1</f>
        <v>590</v>
      </c>
      <c r="C606" s="21" t="n">
        <f aca="false">$C$7</f>
        <v>3.29212628660779</v>
      </c>
      <c r="D606" s="21" t="n">
        <f aca="true">NORMSINV(RAND())</f>
        <v>0.044715977328136</v>
      </c>
      <c r="E606" s="21" t="n">
        <f aca="false">$C$4*($G$4-C606)*$J$4+$F$4*SQRT($J$4)*D606+C606</f>
        <v>3.18326426422132</v>
      </c>
      <c r="F606" s="125" t="n">
        <f aca="false">EXP(E606)</f>
        <v>24.125376762977</v>
      </c>
      <c r="G606" s="126" t="n">
        <f aca="false">EXP(EXP(-$C$4*$K$4)*LN(F606)+(1-EXP(-$C$4*$K$4))*$G$4+$F$4^2/(4*$C$4)*(1-EXP(-2*$C$4*$K$4)))</f>
        <v>22.7781620712743</v>
      </c>
      <c r="H606" s="126" t="n">
        <f aca="false">EXP(EXP(-$C$4*$K$4*2)*LN(F606)+(1-EXP(-$C$4*$K$4*2))*$G$4+$F$4^2/(4*$C$4)*(1-EXP(-2*$C$4*$K$4*2)))</f>
        <v>21.6702252367075</v>
      </c>
      <c r="I606" s="126" t="n">
        <f aca="false">EXP(EXP(-$C$4*$K$4*3)*LN(F606)+(1-EXP(-$C$4*$K$4*3))*$G$4+$F$4^2/(4*$C$4)*(1-EXP(-2*$C$4*$K$4*3)))</f>
        <v>20.7752729091708</v>
      </c>
      <c r="J606" s="126" t="n">
        <f aca="false">EXP(EXP(-$C$4*$K$4*4)*LN(F606)+(1-EXP(-$C$4*$K$4*4))*$G$4+$F$4^2/(4*$C$4)*(1-EXP(-2*$C$4*$K$4*4)))</f>
        <v>20.059655367015</v>
      </c>
      <c r="K606" s="126" t="n">
        <f aca="false">MAX(0,AVERAGE(G606:J606)-$I$4)</f>
        <v>0</v>
      </c>
      <c r="L606" s="22" t="n">
        <f aca="false">$D$7*AVERAGE(A606,K606)</f>
        <v>0</v>
      </c>
    </row>
    <row r="607" customFormat="false" ht="12.75" hidden="true" customHeight="false" outlineLevel="0" collapsed="false">
      <c r="B607" s="124" t="n">
        <f aca="false">B606+1</f>
        <v>591</v>
      </c>
      <c r="C607" s="21" t="n">
        <f aca="false">$C$7</f>
        <v>3.29212628660779</v>
      </c>
      <c r="D607" s="21" t="n">
        <f aca="true">NORMSINV(RAND())</f>
        <v>-0.165071875970686</v>
      </c>
      <c r="E607" s="21" t="n">
        <f aca="false">$C$4*($G$4-C607)*$J$4+$F$4*SQRT($J$4)*D607+C607</f>
        <v>3.12867425598776</v>
      </c>
      <c r="F607" s="125" t="n">
        <f aca="false">EXP(E607)</f>
        <v>22.843674593767</v>
      </c>
      <c r="G607" s="126" t="n">
        <f aca="false">EXP(EXP(-$C$4*$K$4)*LN(F607)+(1-EXP(-$C$4*$K$4))*$G$4+$F$4^2/(4*$C$4)*(1-EXP(-2*$C$4*$K$4)))</f>
        <v>21.8169707036956</v>
      </c>
      <c r="H607" s="126" t="n">
        <f aca="false">EXP(EXP(-$C$4*$K$4*2)*LN(F607)+(1-EXP(-$C$4*$K$4*2))*$G$4+$F$4^2/(4*$C$4)*(1-EXP(-2*$C$4*$K$4*2)))</f>
        <v>20.9447600896077</v>
      </c>
      <c r="I607" s="126" t="n">
        <f aca="false">EXP(EXP(-$C$4*$K$4*3)*LN(F607)+(1-EXP(-$C$4*$K$4*3))*$G$4+$F$4^2/(4*$C$4)*(1-EXP(-2*$C$4*$K$4*3)))</f>
        <v>20.2240175320007</v>
      </c>
      <c r="J607" s="126" t="n">
        <f aca="false">EXP(EXP(-$C$4*$K$4*4)*LN(F607)+(1-EXP(-$C$4*$K$4*4))*$G$4+$F$4^2/(4*$C$4)*(1-EXP(-2*$C$4*$K$4*4)))</f>
        <v>19.6380959892256</v>
      </c>
      <c r="K607" s="126" t="n">
        <f aca="false">MAX(0,AVERAGE(G607:J607)-$I$4)</f>
        <v>0</v>
      </c>
      <c r="L607" s="22" t="n">
        <f aca="false">$D$7*AVERAGE(A607,K607)</f>
        <v>0</v>
      </c>
    </row>
    <row r="608" customFormat="false" ht="12.75" hidden="true" customHeight="false" outlineLevel="0" collapsed="false">
      <c r="B608" s="124" t="n">
        <f aca="false">B607+1</f>
        <v>592</v>
      </c>
      <c r="C608" s="21" t="n">
        <f aca="false">$C$7</f>
        <v>3.29212628660779</v>
      </c>
      <c r="D608" s="21" t="n">
        <f aca="true">NORMSINV(RAND())</f>
        <v>0.264846041257925</v>
      </c>
      <c r="E608" s="21" t="n">
        <f aca="false">$C$4*($G$4-C608)*$J$4+$F$4*SQRT($J$4)*D608+C608</f>
        <v>3.24054547385011</v>
      </c>
      <c r="F608" s="125" t="n">
        <f aca="false">EXP(E608)</f>
        <v>25.5476535242251</v>
      </c>
      <c r="G608" s="126" t="n">
        <f aca="false">EXP(EXP(-$C$4*$K$4)*LN(F608)+(1-EXP(-$C$4*$K$4))*$G$4+$F$4^2/(4*$C$4)*(1-EXP(-2*$C$4*$K$4)))</f>
        <v>23.8323014770641</v>
      </c>
      <c r="H608" s="126" t="n">
        <f aca="false">EXP(EXP(-$C$4*$K$4*2)*LN(F608)+(1-EXP(-$C$4*$K$4*2))*$G$4+$F$4^2/(4*$C$4)*(1-EXP(-2*$C$4*$K$4*2)))</f>
        <v>22.4584866031016</v>
      </c>
      <c r="I608" s="126" t="n">
        <f aca="false">EXP(EXP(-$C$4*$K$4*3)*LN(F608)+(1-EXP(-$C$4*$K$4*3))*$G$4+$F$4^2/(4*$C$4)*(1-EXP(-2*$C$4*$K$4*3)))</f>
        <v>21.3698667027772</v>
      </c>
      <c r="J608" s="126" t="n">
        <f aca="false">EXP(EXP(-$C$4*$K$4*4)*LN(F608)+(1-EXP(-$C$4*$K$4*4))*$G$4+$F$4^2/(4*$C$4)*(1-EXP(-2*$C$4*$K$4*4)))</f>
        <v>20.5117299139152</v>
      </c>
      <c r="K608" s="126" t="n">
        <f aca="false">MAX(0,AVERAGE(G608:J608)-$I$4)</f>
        <v>0.0430961742145257</v>
      </c>
      <c r="L608" s="22" t="n">
        <f aca="false">$D$7*AVERAGE(A608,K608)</f>
        <v>0.0409943489962658</v>
      </c>
    </row>
    <row r="609" customFormat="false" ht="12.75" hidden="true" customHeight="false" outlineLevel="0" collapsed="false">
      <c r="B609" s="124" t="n">
        <f aca="false">B608+1</f>
        <v>593</v>
      </c>
      <c r="C609" s="21" t="n">
        <f aca="false">$C$7</f>
        <v>3.29212628660779</v>
      </c>
      <c r="D609" s="21" t="n">
        <f aca="true">NORMSINV(RAND())</f>
        <v>-1.5287898824525</v>
      </c>
      <c r="E609" s="21" t="n">
        <f aca="false">$C$4*($G$4-C609)*$J$4+$F$4*SQRT($J$4)*D609+C609</f>
        <v>2.77381397198427</v>
      </c>
      <c r="F609" s="125" t="n">
        <f aca="false">EXP(E609)</f>
        <v>16.0196160107138</v>
      </c>
      <c r="G609" s="126" t="n">
        <f aca="false">EXP(EXP(-$C$4*$K$4)*LN(F609)+(1-EXP(-$C$4*$K$4))*$G$4+$F$4^2/(4*$C$4)*(1-EXP(-2*$C$4*$K$4)))</f>
        <v>16.4845956083425</v>
      </c>
      <c r="H609" s="126" t="n">
        <f aca="false">EXP(EXP(-$C$4*$K$4*2)*LN(F609)+(1-EXP(-$C$4*$K$4*2))*$G$4+$F$4^2/(4*$C$4)*(1-EXP(-2*$C$4*$K$4*2)))</f>
        <v>16.7859655153274</v>
      </c>
      <c r="I609" s="126" t="n">
        <f aca="false">EXP(EXP(-$C$4*$K$4*3)*LN(F609)+(1-EXP(-$C$4*$K$4*3))*$G$4+$F$4^2/(4*$C$4)*(1-EXP(-2*$C$4*$K$4*3)))</f>
        <v>16.9803468246308</v>
      </c>
      <c r="J609" s="126" t="n">
        <f aca="false">EXP(EXP(-$C$4*$K$4*4)*LN(F609)+(1-EXP(-$C$4*$K$4*4))*$G$4+$F$4^2/(4*$C$4)*(1-EXP(-2*$C$4*$K$4*4)))</f>
        <v>17.1056088700255</v>
      </c>
      <c r="K609" s="126" t="n">
        <f aca="false">MAX(0,AVERAGE(G609:J609)-$I$4)</f>
        <v>0</v>
      </c>
      <c r="L609" s="22" t="n">
        <f aca="false">$D$7*AVERAGE(A609,K609)</f>
        <v>0</v>
      </c>
    </row>
    <row r="610" customFormat="false" ht="12.75" hidden="true" customHeight="false" outlineLevel="0" collapsed="false">
      <c r="B610" s="124" t="n">
        <f aca="false">B609+1</f>
        <v>594</v>
      </c>
      <c r="C610" s="21" t="n">
        <f aca="false">$C$7</f>
        <v>3.29212628660779</v>
      </c>
      <c r="D610" s="21" t="n">
        <f aca="true">NORMSINV(RAND())</f>
        <v>-0.383622274098636</v>
      </c>
      <c r="E610" s="21" t="n">
        <f aca="false">$C$4*($G$4-C610)*$J$4+$F$4*SQRT($J$4)*D610+C610</f>
        <v>3.07180409956235</v>
      </c>
      <c r="F610" s="125" t="n">
        <f aca="false">EXP(E610)</f>
        <v>21.5808014903079</v>
      </c>
      <c r="G610" s="126" t="n">
        <f aca="false">EXP(EXP(-$C$4*$K$4)*LN(F610)+(1-EXP(-$C$4*$K$4))*$G$4+$F$4^2/(4*$C$4)*(1-EXP(-2*$C$4*$K$4)))</f>
        <v>20.8587430048456</v>
      </c>
      <c r="H610" s="126" t="n">
        <f aca="false">EXP(EXP(-$C$4*$K$4*2)*LN(F610)+(1-EXP(-$C$4*$K$4*2))*$G$4+$F$4^2/(4*$C$4)*(1-EXP(-2*$C$4*$K$4*2)))</f>
        <v>20.2148107295871</v>
      </c>
      <c r="I610" s="126" t="n">
        <f aca="false">EXP(EXP(-$C$4*$K$4*3)*LN(F610)+(1-EXP(-$C$4*$K$4*3))*$G$4+$F$4^2/(4*$C$4)*(1-EXP(-2*$C$4*$K$4*3)))</f>
        <v>19.6652875208028</v>
      </c>
      <c r="J610" s="126" t="n">
        <f aca="false">EXP(EXP(-$C$4*$K$4*4)*LN(F610)+(1-EXP(-$C$4*$K$4*4))*$G$4+$F$4^2/(4*$C$4)*(1-EXP(-2*$C$4*$K$4*4)))</f>
        <v>19.2083478682647</v>
      </c>
      <c r="K610" s="126" t="n">
        <f aca="false">MAX(0,AVERAGE(G610:J610)-$I$4)</f>
        <v>0</v>
      </c>
      <c r="L610" s="22" t="n">
        <f aca="false">$D$7*AVERAGE(A610,K610)</f>
        <v>0</v>
      </c>
    </row>
    <row r="611" customFormat="false" ht="12.75" hidden="true" customHeight="false" outlineLevel="0" collapsed="false">
      <c r="B611" s="124" t="n">
        <f aca="false">B610+1</f>
        <v>595</v>
      </c>
      <c r="C611" s="21" t="n">
        <f aca="false">$C$7</f>
        <v>3.29212628660779</v>
      </c>
      <c r="D611" s="21" t="n">
        <f aca="true">NORMSINV(RAND())</f>
        <v>-0.620761331018325</v>
      </c>
      <c r="E611" s="21" t="n">
        <f aca="false">$C$4*($G$4-C611)*$J$4+$F$4*SQRT($J$4)*D611+C611</f>
        <v>3.01009688979694</v>
      </c>
      <c r="F611" s="125" t="n">
        <f aca="false">EXP(E611)</f>
        <v>20.2893656625286</v>
      </c>
      <c r="G611" s="126" t="n">
        <f aca="false">EXP(EXP(-$C$4*$K$4)*LN(F611)+(1-EXP(-$C$4*$K$4))*$G$4+$F$4^2/(4*$C$4)*(1-EXP(-2*$C$4*$K$4)))</f>
        <v>19.8665622080559</v>
      </c>
      <c r="H611" s="126" t="n">
        <f aca="false">EXP(EXP(-$C$4*$K$4*2)*LN(F611)+(1-EXP(-$C$4*$K$4*2))*$G$4+$F$4^2/(4*$C$4)*(1-EXP(-2*$C$4*$K$4*2)))</f>
        <v>19.4515245750827</v>
      </c>
      <c r="I611" s="126" t="n">
        <f aca="false">EXP(EXP(-$C$4*$K$4*3)*LN(F611)+(1-EXP(-$C$4*$K$4*3))*$G$4+$F$4^2/(4*$C$4)*(1-EXP(-2*$C$4*$K$4*3)))</f>
        <v>19.0764825899786</v>
      </c>
      <c r="J611" s="126" t="n">
        <f aca="false">EXP(EXP(-$C$4*$K$4*4)*LN(F611)+(1-EXP(-$C$4*$K$4*4))*$G$4+$F$4^2/(4*$C$4)*(1-EXP(-2*$C$4*$K$4*4)))</f>
        <v>18.7526793562348</v>
      </c>
      <c r="K611" s="126" t="n">
        <f aca="false">MAX(0,AVERAGE(G611:J611)-$I$4)</f>
        <v>0</v>
      </c>
      <c r="L611" s="22" t="n">
        <f aca="false">$D$7*AVERAGE(A611,K611)</f>
        <v>0</v>
      </c>
    </row>
    <row r="612" customFormat="false" ht="12.75" hidden="true" customHeight="false" outlineLevel="0" collapsed="false">
      <c r="B612" s="124" t="n">
        <f aca="false">B611+1</f>
        <v>596</v>
      </c>
      <c r="C612" s="21" t="n">
        <f aca="false">$C$7</f>
        <v>3.29212628660779</v>
      </c>
      <c r="D612" s="21" t="n">
        <f aca="true">NORMSINV(RAND())</f>
        <v>-0.0455282805697029</v>
      </c>
      <c r="E612" s="21" t="n">
        <f aca="false">$C$4*($G$4-C612)*$J$4+$F$4*SQRT($J$4)*D612+C612</f>
        <v>3.15978132798737</v>
      </c>
      <c r="F612" s="125" t="n">
        <f aca="false">EXP(E612)</f>
        <v>23.5654422629191</v>
      </c>
      <c r="G612" s="126" t="n">
        <f aca="false">EXP(EXP(-$C$4*$K$4)*LN(F612)+(1-EXP(-$C$4*$K$4))*$G$4+$F$4^2/(4*$C$4)*(1-EXP(-2*$C$4*$K$4)))</f>
        <v>22.3596032385124</v>
      </c>
      <c r="H612" s="126" t="n">
        <f aca="false">EXP(EXP(-$C$4*$K$4*2)*LN(F612)+(1-EXP(-$C$4*$K$4*2))*$G$4+$F$4^2/(4*$C$4)*(1-EXP(-2*$C$4*$K$4*2)))</f>
        <v>21.3551226030917</v>
      </c>
      <c r="I612" s="126" t="n">
        <f aca="false">EXP(EXP(-$C$4*$K$4*3)*LN(F612)+(1-EXP(-$C$4*$K$4*3))*$G$4+$F$4^2/(4*$C$4)*(1-EXP(-2*$C$4*$K$4*3)))</f>
        <v>20.5363218132489</v>
      </c>
      <c r="J612" s="126" t="n">
        <f aca="false">EXP(EXP(-$C$4*$K$4*4)*LN(F612)+(1-EXP(-$C$4*$K$4*4))*$G$4+$F$4^2/(4*$C$4)*(1-EXP(-2*$C$4*$K$4*4)))</f>
        <v>19.8772156345606</v>
      </c>
      <c r="K612" s="126" t="n">
        <f aca="false">MAX(0,AVERAGE(G612:J612)-$I$4)</f>
        <v>0</v>
      </c>
      <c r="L612" s="22" t="n">
        <f aca="false">$D$7*AVERAGE(A612,K612)</f>
        <v>0</v>
      </c>
    </row>
    <row r="613" customFormat="false" ht="12.75" hidden="true" customHeight="false" outlineLevel="0" collapsed="false">
      <c r="B613" s="124" t="n">
        <f aca="false">B612+1</f>
        <v>597</v>
      </c>
      <c r="C613" s="21" t="n">
        <f aca="false">$C$7</f>
        <v>3.29212628660779</v>
      </c>
      <c r="D613" s="21" t="n">
        <f aca="true">NORMSINV(RAND())</f>
        <v>-0.211283828442705</v>
      </c>
      <c r="E613" s="21" t="n">
        <f aca="false">$C$4*($G$4-C613)*$J$4+$F$4*SQRT($J$4)*D613+C613</f>
        <v>3.1166491991207</v>
      </c>
      <c r="F613" s="125" t="n">
        <f aca="false">EXP(E613)</f>
        <v>22.5706231277353</v>
      </c>
      <c r="G613" s="126" t="n">
        <f aca="false">EXP(EXP(-$C$4*$K$4)*LN(F613)+(1-EXP(-$C$4*$K$4))*$G$4+$F$4^2/(4*$C$4)*(1-EXP(-2*$C$4*$K$4)))</f>
        <v>21.6107522907679</v>
      </c>
      <c r="H613" s="126" t="n">
        <f aca="false">EXP(EXP(-$C$4*$K$4*2)*LN(F613)+(1-EXP(-$C$4*$K$4*2))*$G$4+$F$4^2/(4*$C$4)*(1-EXP(-2*$C$4*$K$4*2)))</f>
        <v>20.7882480318298</v>
      </c>
      <c r="I613" s="126" t="n">
        <f aca="false">EXP(EXP(-$C$4*$K$4*3)*LN(F613)+(1-EXP(-$C$4*$K$4*3))*$G$4+$F$4^2/(4*$C$4)*(1-EXP(-2*$C$4*$K$4*3)))</f>
        <v>20.1045669257146</v>
      </c>
      <c r="J613" s="126" t="n">
        <f aca="false">EXP(EXP(-$C$4*$K$4*4)*LN(F613)+(1-EXP(-$C$4*$K$4*4))*$G$4+$F$4^2/(4*$C$4)*(1-EXP(-2*$C$4*$K$4*4)))</f>
        <v>19.5464323735714</v>
      </c>
      <c r="K613" s="126" t="n">
        <f aca="false">MAX(0,AVERAGE(G613:J613)-$I$4)</f>
        <v>0</v>
      </c>
      <c r="L613" s="22" t="n">
        <f aca="false">$D$7*AVERAGE(A613,K613)</f>
        <v>0</v>
      </c>
    </row>
    <row r="614" customFormat="false" ht="12.75" hidden="true" customHeight="false" outlineLevel="0" collapsed="false">
      <c r="B614" s="124" t="n">
        <f aca="false">B613+1</f>
        <v>598</v>
      </c>
      <c r="C614" s="21" t="n">
        <f aca="false">$C$7</f>
        <v>3.29212628660779</v>
      </c>
      <c r="D614" s="21" t="n">
        <f aca="true">NORMSINV(RAND())</f>
        <v>-0.37698503351259</v>
      </c>
      <c r="E614" s="21" t="n">
        <f aca="false">$C$4*($G$4-C614)*$J$4+$F$4*SQRT($J$4)*D614+C614</f>
        <v>3.0735312110826</v>
      </c>
      <c r="F614" s="125" t="n">
        <f aca="false">EXP(E614)</f>
        <v>21.6181061465557</v>
      </c>
      <c r="G614" s="126" t="n">
        <f aca="false">EXP(EXP(-$C$4*$K$4)*LN(F614)+(1-EXP(-$C$4*$K$4))*$G$4+$F$4^2/(4*$C$4)*(1-EXP(-2*$C$4*$K$4)))</f>
        <v>20.8872145638097</v>
      </c>
      <c r="H614" s="126" t="n">
        <f aca="false">EXP(EXP(-$C$4*$K$4*2)*LN(F614)+(1-EXP(-$C$4*$K$4*2))*$G$4+$F$4^2/(4*$C$4)*(1-EXP(-2*$C$4*$K$4*2)))</f>
        <v>20.236599715442</v>
      </c>
      <c r="I614" s="126" t="n">
        <f aca="false">EXP(EXP(-$C$4*$K$4*3)*LN(F614)+(1-EXP(-$C$4*$K$4*3))*$G$4+$F$4^2/(4*$C$4)*(1-EXP(-2*$C$4*$K$4*3)))</f>
        <v>19.6820263452877</v>
      </c>
      <c r="J614" s="126" t="n">
        <f aca="false">EXP(EXP(-$C$4*$K$4*4)*LN(F614)+(1-EXP(-$C$4*$K$4*4))*$G$4+$F$4^2/(4*$C$4)*(1-EXP(-2*$C$4*$K$4*4)))</f>
        <v>19.221259535534</v>
      </c>
      <c r="K614" s="126" t="n">
        <f aca="false">MAX(0,AVERAGE(G614:J614)-$I$4)</f>
        <v>0</v>
      </c>
      <c r="L614" s="22" t="n">
        <f aca="false">$D$7*AVERAGE(A614,K614)</f>
        <v>0</v>
      </c>
    </row>
    <row r="615" customFormat="false" ht="12.75" hidden="true" customHeight="false" outlineLevel="0" collapsed="false">
      <c r="B615" s="124" t="n">
        <f aca="false">B614+1</f>
        <v>599</v>
      </c>
      <c r="C615" s="21" t="n">
        <f aca="false">$C$7</f>
        <v>3.29212628660779</v>
      </c>
      <c r="D615" s="21" t="n">
        <f aca="true">NORMSINV(RAND())</f>
        <v>1.29928110542935</v>
      </c>
      <c r="E615" s="21" t="n">
        <f aca="false">$C$4*($G$4-C615)*$J$4+$F$4*SQRT($J$4)*D615+C615</f>
        <v>3.50972129972488</v>
      </c>
      <c r="F615" s="125" t="n">
        <f aca="false">EXP(E615)</f>
        <v>33.4389470414183</v>
      </c>
      <c r="G615" s="126" t="n">
        <f aca="false">EXP(EXP(-$C$4*$K$4)*LN(F615)+(1-EXP(-$C$4*$K$4))*$G$4+$F$4^2/(4*$C$4)*(1-EXP(-2*$C$4*$K$4)))</f>
        <v>29.4776317683476</v>
      </c>
      <c r="H615" s="126" t="n">
        <f aca="false">EXP(EXP(-$C$4*$K$4*2)*LN(F615)+(1-EXP(-$C$4*$K$4*2))*$G$4+$F$4^2/(4*$C$4)*(1-EXP(-2*$C$4*$K$4*2)))</f>
        <v>26.5642926430977</v>
      </c>
      <c r="I615" s="126" t="n">
        <f aca="false">EXP(EXP(-$C$4*$K$4*3)*LN(F615)+(1-EXP(-$C$4*$K$4*3))*$G$4+$F$4^2/(4*$C$4)*(1-EXP(-2*$C$4*$K$4*3)))</f>
        <v>24.400057941135</v>
      </c>
      <c r="J615" s="126" t="n">
        <f aca="false">EXP(EXP(-$C$4*$K$4*4)*LN(F615)+(1-EXP(-$C$4*$K$4*4))*$G$4+$F$4^2/(4*$C$4)*(1-EXP(-2*$C$4*$K$4*4)))</f>
        <v>22.7763959283098</v>
      </c>
      <c r="K615" s="126" t="n">
        <f aca="false">MAX(0,AVERAGE(G615:J615)-$I$4)</f>
        <v>3.80459457022253</v>
      </c>
      <c r="L615" s="22" t="n">
        <f aca="false">$D$7*AVERAGE(A615,K615)</f>
        <v>3.61904230349132</v>
      </c>
    </row>
    <row r="616" customFormat="false" ht="12.75" hidden="true" customHeight="false" outlineLevel="0" collapsed="false">
      <c r="B616" s="124" t="n">
        <f aca="false">B615+1</f>
        <v>600</v>
      </c>
      <c r="C616" s="21" t="n">
        <f aca="false">$C$7</f>
        <v>3.29212628660779</v>
      </c>
      <c r="D616" s="21" t="n">
        <f aca="true">NORMSINV(RAND())</f>
        <v>-0.299650556990763</v>
      </c>
      <c r="E616" s="21" t="n">
        <f aca="false">$C$4*($G$4-C616)*$J$4+$F$4*SQRT($J$4)*D616+C616</f>
        <v>3.09365482474126</v>
      </c>
      <c r="F616" s="125" t="n">
        <f aca="false">EXP(E616)</f>
        <v>22.0575473051638</v>
      </c>
      <c r="G616" s="126" t="n">
        <f aca="false">EXP(EXP(-$C$4*$K$4)*LN(F616)+(1-EXP(-$C$4*$K$4))*$G$4+$F$4^2/(4*$C$4)*(1-EXP(-2*$C$4*$K$4)))</f>
        <v>21.2218321373383</v>
      </c>
      <c r="H616" s="126" t="n">
        <f aca="false">EXP(EXP(-$C$4*$K$4*2)*LN(F616)+(1-EXP(-$C$4*$K$4*2))*$G$4+$F$4^2/(4*$C$4)*(1-EXP(-2*$C$4*$K$4*2)))</f>
        <v>20.4922139517834</v>
      </c>
      <c r="I616" s="126" t="n">
        <f aca="false">EXP(EXP(-$C$4*$K$4*3)*LN(F616)+(1-EXP(-$C$4*$K$4*3))*$G$4+$F$4^2/(4*$C$4)*(1-EXP(-2*$C$4*$K$4*3)))</f>
        <v>19.8781137716786</v>
      </c>
      <c r="J616" s="126" t="n">
        <f aca="false">EXP(EXP(-$C$4*$K$4*4)*LN(F616)+(1-EXP(-$C$4*$K$4*4))*$G$4+$F$4^2/(4*$C$4)*(1-EXP(-2*$C$4*$K$4*4)))</f>
        <v>19.3723423541426</v>
      </c>
      <c r="K616" s="126" t="n">
        <f aca="false">MAX(0,AVERAGE(G616:J616)-$I$4)</f>
        <v>0</v>
      </c>
      <c r="L616" s="22" t="n">
        <f aca="false">$D$7*AVERAGE(A616,K616)</f>
        <v>0</v>
      </c>
    </row>
    <row r="617" customFormat="false" ht="12.75" hidden="true" customHeight="false" outlineLevel="0" collapsed="false">
      <c r="B617" s="124" t="n">
        <f aca="false">B616+1</f>
        <v>601</v>
      </c>
      <c r="C617" s="21" t="n">
        <f aca="false">$C$7</f>
        <v>3.29212628660779</v>
      </c>
      <c r="D617" s="21" t="n">
        <f aca="true">NORMSINV(RAND())</f>
        <v>2.67322390979547</v>
      </c>
      <c r="E617" s="21" t="n">
        <f aca="false">$C$4*($G$4-C617)*$J$4+$F$4*SQRT($J$4)*D617+C617</f>
        <v>3.86724223253103</v>
      </c>
      <c r="F617" s="125" t="n">
        <f aca="false">EXP(E617)</f>
        <v>47.8103542682975</v>
      </c>
      <c r="G617" s="126" t="n">
        <f aca="false">EXP(EXP(-$C$4*$K$4)*LN(F617)+(1-EXP(-$C$4*$K$4))*$G$4+$F$4^2/(4*$C$4)*(1-EXP(-2*$C$4*$K$4)))</f>
        <v>39.0950106444759</v>
      </c>
      <c r="H617" s="126" t="n">
        <f aca="false">EXP(EXP(-$C$4*$K$4*2)*LN(F617)+(1-EXP(-$C$4*$K$4*2))*$G$4+$F$4^2/(4*$C$4)*(1-EXP(-2*$C$4*$K$4*2)))</f>
        <v>33.20076340973</v>
      </c>
      <c r="I617" s="126" t="n">
        <f aca="false">EXP(EXP(-$C$4*$K$4*3)*LN(F617)+(1-EXP(-$C$4*$K$4*3))*$G$4+$F$4^2/(4*$C$4)*(1-EXP(-2*$C$4*$K$4*3)))</f>
        <v>29.0991946047821</v>
      </c>
      <c r="J617" s="126" t="n">
        <f aca="false">EXP(EXP(-$C$4*$K$4*4)*LN(F617)+(1-EXP(-$C$4*$K$4*4))*$G$4+$F$4^2/(4*$C$4)*(1-EXP(-2*$C$4*$K$4*4)))</f>
        <v>26.1755258605411</v>
      </c>
      <c r="K617" s="126" t="n">
        <f aca="false">MAX(0,AVERAGE(G617:J617)-$I$4)</f>
        <v>9.89262362988227</v>
      </c>
      <c r="L617" s="22" t="n">
        <f aca="false">$D$7*AVERAGE(A617,K617)</f>
        <v>9.41015468225508</v>
      </c>
    </row>
    <row r="618" customFormat="false" ht="12.75" hidden="true" customHeight="false" outlineLevel="0" collapsed="false">
      <c r="B618" s="124" t="n">
        <f aca="false">B617+1</f>
        <v>602</v>
      </c>
      <c r="C618" s="21" t="n">
        <f aca="false">$C$7</f>
        <v>3.29212628660779</v>
      </c>
      <c r="D618" s="21" t="n">
        <f aca="true">NORMSINV(RAND())</f>
        <v>-0.661655800599524</v>
      </c>
      <c r="E618" s="21" t="n">
        <f aca="false">$C$4*($G$4-C618)*$J$4+$F$4*SQRT($J$4)*D618+C618</f>
        <v>2.99945552331151</v>
      </c>
      <c r="F618" s="125" t="n">
        <f aca="false">EXP(E618)</f>
        <v>20.0746037932445</v>
      </c>
      <c r="G618" s="126" t="n">
        <f aca="false">EXP(EXP(-$C$4*$K$4)*LN(F618)+(1-EXP(-$C$4*$K$4))*$G$4+$F$4^2/(4*$C$4)*(1-EXP(-2*$C$4*$K$4)))</f>
        <v>19.7002964097544</v>
      </c>
      <c r="H618" s="126" t="n">
        <f aca="false">EXP(EXP(-$C$4*$K$4*2)*LN(F618)+(1-EXP(-$C$4*$K$4*2))*$G$4+$F$4^2/(4*$C$4)*(1-EXP(-2*$C$4*$K$4*2)))</f>
        <v>19.3228408826133</v>
      </c>
      <c r="I618" s="126" t="n">
        <f aca="false">EXP(EXP(-$C$4*$K$4*3)*LN(F618)+(1-EXP(-$C$4*$K$4*3))*$G$4+$F$4^2/(4*$C$4)*(1-EXP(-2*$C$4*$K$4*3)))</f>
        <v>18.9767407519502</v>
      </c>
      <c r="J618" s="126" t="n">
        <f aca="false">EXP(EXP(-$C$4*$K$4*4)*LN(F618)+(1-EXP(-$C$4*$K$4*4))*$G$4+$F$4^2/(4*$C$4)*(1-EXP(-2*$C$4*$K$4*4)))</f>
        <v>18.6751996420047</v>
      </c>
      <c r="K618" s="126" t="n">
        <f aca="false">MAX(0,AVERAGE(G618:J618)-$I$4)</f>
        <v>0</v>
      </c>
      <c r="L618" s="22" t="n">
        <f aca="false">$D$7*AVERAGE(A618,K618)</f>
        <v>0</v>
      </c>
    </row>
    <row r="619" customFormat="false" ht="12.75" hidden="true" customHeight="false" outlineLevel="0" collapsed="false">
      <c r="B619" s="124" t="n">
        <f aca="false">B618+1</f>
        <v>603</v>
      </c>
      <c r="C619" s="21" t="n">
        <f aca="false">$C$7</f>
        <v>3.29212628660779</v>
      </c>
      <c r="D619" s="21" t="n">
        <f aca="true">NORMSINV(RAND())</f>
        <v>1.1156805311656</v>
      </c>
      <c r="E619" s="21" t="n">
        <f aca="false">$C$4*($G$4-C619)*$J$4+$F$4*SQRT($J$4)*D619+C619</f>
        <v>3.46194562204316</v>
      </c>
      <c r="F619" s="125" t="n">
        <f aca="false">EXP(E619)</f>
        <v>31.8789405853052</v>
      </c>
      <c r="G619" s="126" t="n">
        <f aca="false">EXP(EXP(-$C$4*$K$4)*LN(F619)+(1-EXP(-$C$4*$K$4))*$G$4+$F$4^2/(4*$C$4)*(1-EXP(-2*$C$4*$K$4)))</f>
        <v>28.3860953146037</v>
      </c>
      <c r="H619" s="126" t="n">
        <f aca="false">EXP(EXP(-$C$4*$K$4*2)*LN(F619)+(1-EXP(-$C$4*$K$4*2))*$G$4+$F$4^2/(4*$C$4)*(1-EXP(-2*$C$4*$K$4*2)))</f>
        <v>25.7843491396003</v>
      </c>
      <c r="I619" s="126" t="n">
        <f aca="false">EXP(EXP(-$C$4*$K$4*3)*LN(F619)+(1-EXP(-$C$4*$K$4*3))*$G$4+$F$4^2/(4*$C$4)*(1-EXP(-2*$C$4*$K$4*3)))</f>
        <v>23.8324917195758</v>
      </c>
      <c r="J619" s="126" t="n">
        <f aca="false">EXP(EXP(-$C$4*$K$4*4)*LN(F619)+(1-EXP(-$C$4*$K$4*4))*$G$4+$F$4^2/(4*$C$4)*(1-EXP(-2*$C$4*$K$4*4)))</f>
        <v>22.3569386000085</v>
      </c>
      <c r="K619" s="126" t="n">
        <f aca="false">MAX(0,AVERAGE(G619:J619)-$I$4)</f>
        <v>3.08996869344709</v>
      </c>
      <c r="L619" s="22" t="n">
        <f aca="false">$D$7*AVERAGE(A619,K619)</f>
        <v>2.9392691419929</v>
      </c>
    </row>
    <row r="620" customFormat="false" ht="12.75" hidden="true" customHeight="false" outlineLevel="0" collapsed="false">
      <c r="B620" s="124" t="n">
        <f aca="false">B619+1</f>
        <v>604</v>
      </c>
      <c r="C620" s="21" t="n">
        <f aca="false">$C$7</f>
        <v>3.29212628660779</v>
      </c>
      <c r="D620" s="21" t="n">
        <f aca="true">NORMSINV(RAND())</f>
        <v>-0.656706619760453</v>
      </c>
      <c r="E620" s="21" t="n">
        <f aca="false">$C$4*($G$4-C620)*$J$4+$F$4*SQRT($J$4)*D620+C620</f>
        <v>3.00074337586592</v>
      </c>
      <c r="F620" s="125" t="n">
        <f aca="false">EXP(E620)</f>
        <v>20.1004735776767</v>
      </c>
      <c r="G620" s="126" t="n">
        <f aca="false">EXP(EXP(-$C$4*$K$4)*LN(F620)+(1-EXP(-$C$4*$K$4))*$G$4+$F$4^2/(4*$C$4)*(1-EXP(-2*$C$4*$K$4)))</f>
        <v>19.7203441898697</v>
      </c>
      <c r="H620" s="126" t="n">
        <f aca="false">EXP(EXP(-$C$4*$K$4*2)*LN(F620)+(1-EXP(-$C$4*$K$4*2))*$G$4+$F$4^2/(4*$C$4)*(1-EXP(-2*$C$4*$K$4*2)))</f>
        <v>19.3383692061988</v>
      </c>
      <c r="I620" s="126" t="n">
        <f aca="false">EXP(EXP(-$C$4*$K$4*3)*LN(F620)+(1-EXP(-$C$4*$K$4*3))*$G$4+$F$4^2/(4*$C$4)*(1-EXP(-2*$C$4*$K$4*3)))</f>
        <v>18.9887840392749</v>
      </c>
      <c r="J620" s="126" t="n">
        <f aca="false">EXP(EXP(-$C$4*$K$4*4)*LN(F620)+(1-EXP(-$C$4*$K$4*4))*$G$4+$F$4^2/(4*$C$4)*(1-EXP(-2*$C$4*$K$4*4)))</f>
        <v>18.6845594343779</v>
      </c>
      <c r="K620" s="126" t="n">
        <f aca="false">MAX(0,AVERAGE(G620:J620)-$I$4)</f>
        <v>0</v>
      </c>
      <c r="L620" s="22" t="n">
        <f aca="false">$D$7*AVERAGE(A620,K620)</f>
        <v>0</v>
      </c>
    </row>
    <row r="621" customFormat="false" ht="12.75" hidden="true" customHeight="false" outlineLevel="0" collapsed="false">
      <c r="B621" s="124" t="n">
        <f aca="false">B620+1</f>
        <v>605</v>
      </c>
      <c r="C621" s="21" t="n">
        <f aca="false">$C$7</f>
        <v>3.29212628660779</v>
      </c>
      <c r="D621" s="21" t="n">
        <f aca="true">NORMSINV(RAND())</f>
        <v>-1.6190282756227</v>
      </c>
      <c r="E621" s="21" t="n">
        <f aca="false">$C$4*($G$4-C621)*$J$4+$F$4*SQRT($J$4)*D621+C621</f>
        <v>2.75033256184214</v>
      </c>
      <c r="F621" s="125" t="n">
        <f aca="false">EXP(E621)</f>
        <v>15.6478348917765</v>
      </c>
      <c r="G621" s="126" t="n">
        <f aca="false">EXP(EXP(-$C$4*$K$4)*LN(F621)+(1-EXP(-$C$4*$K$4))*$G$4+$F$4^2/(4*$C$4)*(1-EXP(-2*$C$4*$K$4)))</f>
        <v>16.1817033546853</v>
      </c>
      <c r="H621" s="126" t="n">
        <f aca="false">EXP(EXP(-$C$4*$K$4*2)*LN(F621)+(1-EXP(-$C$4*$K$4*2))*$G$4+$F$4^2/(4*$C$4)*(1-EXP(-2*$C$4*$K$4*2)))</f>
        <v>16.5418997219281</v>
      </c>
      <c r="I621" s="126" t="n">
        <f aca="false">EXP(EXP(-$C$4*$K$4*3)*LN(F621)+(1-EXP(-$C$4*$K$4*3))*$G$4+$F$4^2/(4*$C$4)*(1-EXP(-2*$C$4*$K$4*3)))</f>
        <v>16.7850564744761</v>
      </c>
      <c r="J621" s="126" t="n">
        <f aca="false">EXP(EXP(-$C$4*$K$4*4)*LN(F621)+(1-EXP(-$C$4*$K$4*4))*$G$4+$F$4^2/(4*$C$4)*(1-EXP(-2*$C$4*$K$4*4)))</f>
        <v>16.9500458374064</v>
      </c>
      <c r="K621" s="126" t="n">
        <f aca="false">MAX(0,AVERAGE(G621:J621)-$I$4)</f>
        <v>0</v>
      </c>
      <c r="L621" s="22" t="n">
        <f aca="false">$D$7*AVERAGE(A621,K621)</f>
        <v>0</v>
      </c>
    </row>
    <row r="622" customFormat="false" ht="12.75" hidden="true" customHeight="false" outlineLevel="0" collapsed="false">
      <c r="B622" s="124" t="n">
        <f aca="false">B621+1</f>
        <v>606</v>
      </c>
      <c r="C622" s="21" t="n">
        <f aca="false">$C$7</f>
        <v>3.29212628660779</v>
      </c>
      <c r="D622" s="21" t="n">
        <f aca="true">NORMSINV(RAND())</f>
        <v>-1.07795011366954</v>
      </c>
      <c r="E622" s="21" t="n">
        <f aca="false">$C$4*($G$4-C622)*$J$4+$F$4*SQRT($J$4)*D622+C622</f>
        <v>2.89112937563075</v>
      </c>
      <c r="F622" s="125" t="n">
        <f aca="false">EXP(E622)</f>
        <v>18.013642286389</v>
      </c>
      <c r="G622" s="126" t="n">
        <f aca="false">EXP(EXP(-$C$4*$K$4)*LN(F622)+(1-EXP(-$C$4*$K$4))*$G$4+$F$4^2/(4*$C$4)*(1-EXP(-2*$C$4*$K$4)))</f>
        <v>18.0849442709279</v>
      </c>
      <c r="H622" s="126" t="n">
        <f aca="false">EXP(EXP(-$C$4*$K$4*2)*LN(F622)+(1-EXP(-$C$4*$K$4*2))*$G$4+$F$4^2/(4*$C$4)*(1-EXP(-2*$C$4*$K$4*2)))</f>
        <v>18.0603521453044</v>
      </c>
      <c r="I622" s="126" t="n">
        <f aca="false">EXP(EXP(-$C$4*$K$4*3)*LN(F622)+(1-EXP(-$C$4*$K$4*3))*$G$4+$F$4^2/(4*$C$4)*(1-EXP(-2*$C$4*$K$4*3)))</f>
        <v>17.990602062935</v>
      </c>
      <c r="J622" s="126" t="n">
        <f aca="false">EXP(EXP(-$C$4*$K$4*4)*LN(F622)+(1-EXP(-$C$4*$K$4*4))*$G$4+$F$4^2/(4*$C$4)*(1-EXP(-2*$C$4*$K$4*4)))</f>
        <v>17.904465221958</v>
      </c>
      <c r="K622" s="126" t="n">
        <f aca="false">MAX(0,AVERAGE(G622:J622)-$I$4)</f>
        <v>0</v>
      </c>
      <c r="L622" s="22" t="n">
        <f aca="false">$D$7*AVERAGE(A622,K622)</f>
        <v>0</v>
      </c>
    </row>
    <row r="623" customFormat="false" ht="12.75" hidden="true" customHeight="false" outlineLevel="0" collapsed="false">
      <c r="B623" s="124" t="n">
        <f aca="false">B622+1</f>
        <v>607</v>
      </c>
      <c r="C623" s="21" t="n">
        <f aca="false">$C$7</f>
        <v>3.29212628660779</v>
      </c>
      <c r="D623" s="21" t="n">
        <f aca="true">NORMSINV(RAND())</f>
        <v>-1.3349762999102</v>
      </c>
      <c r="E623" s="21" t="n">
        <f aca="false">$C$4*($G$4-C623)*$J$4+$F$4*SQRT($J$4)*D623+C623</f>
        <v>2.8242472306329</v>
      </c>
      <c r="F623" s="125" t="n">
        <f aca="false">EXP(E623)</f>
        <v>16.8482573592306</v>
      </c>
      <c r="G623" s="126" t="n">
        <f aca="false">EXP(EXP(-$C$4*$K$4)*LN(F623)+(1-EXP(-$C$4*$K$4))*$G$4+$F$4^2/(4*$C$4)*(1-EXP(-2*$C$4*$K$4)))</f>
        <v>17.1544490250802</v>
      </c>
      <c r="H623" s="126" t="n">
        <f aca="false">EXP(EXP(-$C$4*$K$4*2)*LN(F623)+(1-EXP(-$C$4*$K$4*2))*$G$4+$F$4^2/(4*$C$4)*(1-EXP(-2*$C$4*$K$4*2)))</f>
        <v>17.3224105991207</v>
      </c>
      <c r="I623" s="126" t="n">
        <f aca="false">EXP(EXP(-$C$4*$K$4*3)*LN(F623)+(1-EXP(-$C$4*$K$4*3))*$G$4+$F$4^2/(4*$C$4)*(1-EXP(-2*$C$4*$K$4*3)))</f>
        <v>17.4075055243405</v>
      </c>
      <c r="J623" s="126" t="n">
        <f aca="false">EXP(EXP(-$C$4*$K$4*4)*LN(F623)+(1-EXP(-$C$4*$K$4*4))*$G$4+$F$4^2/(4*$C$4)*(1-EXP(-2*$C$4*$K$4*4)))</f>
        <v>17.4445696144084</v>
      </c>
      <c r="K623" s="126" t="n">
        <f aca="false">MAX(0,AVERAGE(G623:J623)-$I$4)</f>
        <v>0</v>
      </c>
      <c r="L623" s="22" t="n">
        <f aca="false">$D$7*AVERAGE(A623,K623)</f>
        <v>0</v>
      </c>
    </row>
    <row r="624" customFormat="false" ht="12.75" hidden="true" customHeight="false" outlineLevel="0" collapsed="false">
      <c r="B624" s="124" t="n">
        <f aca="false">B623+1</f>
        <v>608</v>
      </c>
      <c r="C624" s="21" t="n">
        <f aca="false">$C$7</f>
        <v>3.29212628660779</v>
      </c>
      <c r="D624" s="21" t="n">
        <f aca="true">NORMSINV(RAND())</f>
        <v>-0.260091788907867</v>
      </c>
      <c r="E624" s="21" t="n">
        <f aca="false">$C$4*($G$4-C624)*$J$4+$F$4*SQRT($J$4)*D624+C624</f>
        <v>3.10394862126664</v>
      </c>
      <c r="F624" s="125" t="n">
        <f aca="false">EXP(E624)</f>
        <v>22.2857758628419</v>
      </c>
      <c r="G624" s="126" t="n">
        <f aca="false">EXP(EXP(-$C$4*$K$4)*LN(F624)+(1-EXP(-$C$4*$K$4))*$G$4+$F$4^2/(4*$C$4)*(1-EXP(-2*$C$4*$K$4)))</f>
        <v>21.3950654959019</v>
      </c>
      <c r="H624" s="126" t="n">
        <f aca="false">EXP(EXP(-$C$4*$K$4*2)*LN(F624)+(1-EXP(-$C$4*$K$4*2))*$G$4+$F$4^2/(4*$C$4)*(1-EXP(-2*$C$4*$K$4*2)))</f>
        <v>20.6242135072783</v>
      </c>
      <c r="I624" s="126" t="n">
        <f aca="false">EXP(EXP(-$C$4*$K$4*3)*LN(F624)+(1-EXP(-$C$4*$K$4*3))*$G$4+$F$4^2/(4*$C$4)*(1-EXP(-2*$C$4*$K$4*3)))</f>
        <v>19.979172046695</v>
      </c>
      <c r="J624" s="126" t="n">
        <f aca="false">EXP(EXP(-$C$4*$K$4*4)*LN(F624)+(1-EXP(-$C$4*$K$4*4))*$G$4+$F$4^2/(4*$C$4)*(1-EXP(-2*$C$4*$K$4*4)))</f>
        <v>19.450083992167</v>
      </c>
      <c r="K624" s="126" t="n">
        <f aca="false">MAX(0,AVERAGE(G624:J624)-$I$4)</f>
        <v>0</v>
      </c>
      <c r="L624" s="22" t="n">
        <f aca="false">$D$7*AVERAGE(A624,K624)</f>
        <v>0</v>
      </c>
    </row>
    <row r="625" customFormat="false" ht="12.75" hidden="true" customHeight="false" outlineLevel="0" collapsed="false">
      <c r="B625" s="124" t="n">
        <f aca="false">B624+1</f>
        <v>609</v>
      </c>
      <c r="C625" s="21" t="n">
        <f aca="false">$C$7</f>
        <v>3.29212628660779</v>
      </c>
      <c r="D625" s="21" t="n">
        <f aca="true">NORMSINV(RAND())</f>
        <v>-0.965389518930681</v>
      </c>
      <c r="E625" s="21" t="n">
        <f aca="false">$C$4*($G$4-C625)*$J$4+$F$4*SQRT($J$4)*D625+C625</f>
        <v>2.92041936404975</v>
      </c>
      <c r="F625" s="125" t="n">
        <f aca="false">EXP(E625)</f>
        <v>18.5490646397644</v>
      </c>
      <c r="G625" s="126" t="n">
        <f aca="false">EXP(EXP(-$C$4*$K$4)*LN(F625)+(1-EXP(-$C$4*$K$4))*$G$4+$F$4^2/(4*$C$4)*(1-EXP(-2*$C$4*$K$4)))</f>
        <v>18.508173599184</v>
      </c>
      <c r="H625" s="126" t="n">
        <f aca="false">EXP(EXP(-$C$4*$K$4*2)*LN(F625)+(1-EXP(-$C$4*$K$4*2))*$G$4+$F$4^2/(4*$C$4)*(1-EXP(-2*$C$4*$K$4*2)))</f>
        <v>18.3933425204371</v>
      </c>
      <c r="I625" s="126" t="n">
        <f aca="false">EXP(EXP(-$C$4*$K$4*3)*LN(F625)+(1-EXP(-$C$4*$K$4*3))*$G$4+$F$4^2/(4*$C$4)*(1-EXP(-2*$C$4*$K$4*3)))</f>
        <v>18.252071786096</v>
      </c>
      <c r="J625" s="126" t="n">
        <f aca="false">EXP(EXP(-$C$4*$K$4*4)*LN(F625)+(1-EXP(-$C$4*$K$4*4))*$G$4+$F$4^2/(4*$C$4)*(1-EXP(-2*$C$4*$K$4*4)))</f>
        <v>18.1096681160716</v>
      </c>
      <c r="K625" s="126" t="n">
        <f aca="false">MAX(0,AVERAGE(G625:J625)-$I$4)</f>
        <v>0</v>
      </c>
      <c r="L625" s="22" t="n">
        <f aca="false">$D$7*AVERAGE(A625,K625)</f>
        <v>0</v>
      </c>
    </row>
    <row r="626" customFormat="false" ht="12.75" hidden="true" customHeight="false" outlineLevel="0" collapsed="false">
      <c r="B626" s="124" t="n">
        <f aca="false">B625+1</f>
        <v>610</v>
      </c>
      <c r="C626" s="21" t="n">
        <f aca="false">$C$7</f>
        <v>3.29212628660779</v>
      </c>
      <c r="D626" s="21" t="n">
        <f aca="true">NORMSINV(RAND())</f>
        <v>-0.528866238999499</v>
      </c>
      <c r="E626" s="21" t="n">
        <f aca="false">$C$4*($G$4-C626)*$J$4+$F$4*SQRT($J$4)*D626+C626</f>
        <v>3.03400939831948</v>
      </c>
      <c r="F626" s="125" t="n">
        <f aca="false">EXP(E626)</f>
        <v>20.7803826183561</v>
      </c>
      <c r="G626" s="126" t="n">
        <f aca="false">EXP(EXP(-$C$4*$K$4)*LN(F626)+(1-EXP(-$C$4*$K$4))*$G$4+$F$4^2/(4*$C$4)*(1-EXP(-2*$C$4*$K$4)))</f>
        <v>20.2453201775678</v>
      </c>
      <c r="H626" s="126" t="n">
        <f aca="false">EXP(EXP(-$C$4*$K$4*2)*LN(F626)+(1-EXP(-$C$4*$K$4*2))*$G$4+$F$4^2/(4*$C$4)*(1-EXP(-2*$C$4*$K$4*2)))</f>
        <v>19.7438285198836</v>
      </c>
      <c r="I626" s="126" t="n">
        <f aca="false">EXP(EXP(-$C$4*$K$4*3)*LN(F626)+(1-EXP(-$C$4*$K$4*3))*$G$4+$F$4^2/(4*$C$4)*(1-EXP(-2*$C$4*$K$4*3)))</f>
        <v>19.3025320359443</v>
      </c>
      <c r="J626" s="126" t="n">
        <f aca="false">EXP(EXP(-$C$4*$K$4*4)*LN(F626)+(1-EXP(-$C$4*$K$4*4))*$G$4+$F$4^2/(4*$C$4)*(1-EXP(-2*$C$4*$K$4*4)))</f>
        <v>18.927960941629</v>
      </c>
      <c r="K626" s="126" t="n">
        <f aca="false">MAX(0,AVERAGE(G626:J626)-$I$4)</f>
        <v>0</v>
      </c>
      <c r="L626" s="22" t="n">
        <f aca="false">$D$7*AVERAGE(A626,K626)</f>
        <v>0</v>
      </c>
    </row>
    <row r="627" customFormat="false" ht="12.75" hidden="true" customHeight="false" outlineLevel="0" collapsed="false">
      <c r="B627" s="124" t="n">
        <f aca="false">B626+1</f>
        <v>611</v>
      </c>
      <c r="C627" s="21" t="n">
        <f aca="false">$C$7</f>
        <v>3.29212628660779</v>
      </c>
      <c r="D627" s="21" t="n">
        <f aca="true">NORMSINV(RAND())</f>
        <v>-1.30391776193026</v>
      </c>
      <c r="E627" s="21" t="n">
        <f aca="false">$C$4*($G$4-C627)*$J$4+$F$4*SQRT($J$4)*D627+C627</f>
        <v>2.83232913727042</v>
      </c>
      <c r="F627" s="125" t="n">
        <f aca="false">EXP(E627)</f>
        <v>16.9849751281672</v>
      </c>
      <c r="G627" s="126" t="n">
        <f aca="false">EXP(EXP(-$C$4*$K$4)*LN(F627)+(1-EXP(-$C$4*$K$4))*$G$4+$F$4^2/(4*$C$4)*(1-EXP(-2*$C$4*$K$4)))</f>
        <v>17.2642949319926</v>
      </c>
      <c r="H627" s="126" t="n">
        <f aca="false">EXP(EXP(-$C$4*$K$4*2)*LN(F627)+(1-EXP(-$C$4*$K$4*2))*$G$4+$F$4^2/(4*$C$4)*(1-EXP(-2*$C$4*$K$4*2)))</f>
        <v>17.4099553854274</v>
      </c>
      <c r="I627" s="126" t="n">
        <f aca="false">EXP(EXP(-$C$4*$K$4*3)*LN(F627)+(1-EXP(-$C$4*$K$4*3))*$G$4+$F$4^2/(4*$C$4)*(1-EXP(-2*$C$4*$K$4*3)))</f>
        <v>17.476949521328</v>
      </c>
      <c r="J627" s="126" t="n">
        <f aca="false">EXP(EXP(-$C$4*$K$4*4)*LN(F627)+(1-EXP(-$C$4*$K$4*4))*$G$4+$F$4^2/(4*$C$4)*(1-EXP(-2*$C$4*$K$4*4)))</f>
        <v>17.4995089088049</v>
      </c>
      <c r="K627" s="126" t="n">
        <f aca="false">MAX(0,AVERAGE(G627:J627)-$I$4)</f>
        <v>0</v>
      </c>
      <c r="L627" s="22" t="n">
        <f aca="false">$D$7*AVERAGE(A627,K627)</f>
        <v>0</v>
      </c>
    </row>
    <row r="628" customFormat="false" ht="12.75" hidden="true" customHeight="false" outlineLevel="0" collapsed="false">
      <c r="B628" s="124" t="n">
        <f aca="false">B627+1</f>
        <v>612</v>
      </c>
      <c r="C628" s="21" t="n">
        <f aca="false">$C$7</f>
        <v>3.29212628660779</v>
      </c>
      <c r="D628" s="21" t="n">
        <f aca="true">NORMSINV(RAND())</f>
        <v>1.14173585045237</v>
      </c>
      <c r="E628" s="21" t="n">
        <f aca="false">$C$4*($G$4-C628)*$J$4+$F$4*SQRT($J$4)*D628+C628</f>
        <v>3.4687256146501</v>
      </c>
      <c r="F628" s="125" t="n">
        <f aca="false">EXP(E628)</f>
        <v>32.0958139358733</v>
      </c>
      <c r="G628" s="126" t="n">
        <f aca="false">EXP(EXP(-$C$4*$K$4)*LN(F628)+(1-EXP(-$C$4*$K$4))*$G$4+$F$4^2/(4*$C$4)*(1-EXP(-2*$C$4*$K$4)))</f>
        <v>28.5385022246102</v>
      </c>
      <c r="H628" s="126" t="n">
        <f aca="false">EXP(EXP(-$C$4*$K$4*2)*LN(F628)+(1-EXP(-$C$4*$K$4*2))*$G$4+$F$4^2/(4*$C$4)*(1-EXP(-2*$C$4*$K$4*2)))</f>
        <v>25.893623191474</v>
      </c>
      <c r="I628" s="126" t="n">
        <f aca="false">EXP(EXP(-$C$4*$K$4*3)*LN(F628)+(1-EXP(-$C$4*$K$4*3))*$G$4+$F$4^2/(4*$C$4)*(1-EXP(-2*$C$4*$K$4*3)))</f>
        <v>23.9122257385852</v>
      </c>
      <c r="J628" s="126" t="n">
        <f aca="false">EXP(EXP(-$C$4*$K$4*4)*LN(F628)+(1-EXP(-$C$4*$K$4*4))*$G$4+$F$4^2/(4*$C$4)*(1-EXP(-2*$C$4*$K$4*4)))</f>
        <v>22.4159914004735</v>
      </c>
      <c r="K628" s="126" t="n">
        <f aca="false">MAX(0,AVERAGE(G628:J628)-$I$4)</f>
        <v>3.19008563878572</v>
      </c>
      <c r="L628" s="22" t="n">
        <f aca="false">$D$7*AVERAGE(A628,K628)</f>
        <v>3.03450332629013</v>
      </c>
    </row>
    <row r="629" customFormat="false" ht="12.75" hidden="true" customHeight="false" outlineLevel="0" collapsed="false">
      <c r="B629" s="124" t="n">
        <f aca="false">B628+1</f>
        <v>613</v>
      </c>
      <c r="C629" s="21" t="n">
        <f aca="false">$C$7</f>
        <v>3.29212628660779</v>
      </c>
      <c r="D629" s="21" t="n">
        <f aca="true">NORMSINV(RAND())</f>
        <v>-1.82186459083454</v>
      </c>
      <c r="E629" s="21" t="n">
        <f aca="false">$C$4*($G$4-C629)*$J$4+$F$4*SQRT($J$4)*D629+C629</f>
        <v>2.6975514501459</v>
      </c>
      <c r="F629" s="125" t="n">
        <f aca="false">EXP(E629)</f>
        <v>14.8433425284902</v>
      </c>
      <c r="G629" s="126" t="n">
        <f aca="false">EXP(EXP(-$C$4*$K$4)*LN(F629)+(1-EXP(-$C$4*$K$4))*$G$4+$F$4^2/(4*$C$4)*(1-EXP(-2*$C$4*$K$4)))</f>
        <v>15.5210269099348</v>
      </c>
      <c r="H629" s="126" t="n">
        <f aca="false">EXP(EXP(-$C$4*$K$4*2)*LN(F629)+(1-EXP(-$C$4*$K$4*2))*$G$4+$F$4^2/(4*$C$4)*(1-EXP(-2*$C$4*$K$4*2)))</f>
        <v>16.0061677988516</v>
      </c>
      <c r="I629" s="126" t="n">
        <f aca="false">EXP(EXP(-$C$4*$K$4*3)*LN(F629)+(1-EXP(-$C$4*$K$4*3))*$G$4+$F$4^2/(4*$C$4)*(1-EXP(-2*$C$4*$K$4*3)))</f>
        <v>16.3542453278233</v>
      </c>
      <c r="J629" s="126" t="n">
        <f aca="false">EXP(EXP(-$C$4*$K$4*4)*LN(F629)+(1-EXP(-$C$4*$K$4*4))*$G$4+$F$4^2/(4*$C$4)*(1-EXP(-2*$C$4*$K$4*4)))</f>
        <v>16.6055183866231</v>
      </c>
      <c r="K629" s="126" t="n">
        <f aca="false">MAX(0,AVERAGE(G629:J629)-$I$4)</f>
        <v>0</v>
      </c>
      <c r="L629" s="22" t="n">
        <f aca="false">$D$7*AVERAGE(A629,K629)</f>
        <v>0</v>
      </c>
    </row>
    <row r="630" customFormat="false" ht="12.75" hidden="true" customHeight="false" outlineLevel="0" collapsed="false">
      <c r="B630" s="124" t="n">
        <f aca="false">B629+1</f>
        <v>614</v>
      </c>
      <c r="C630" s="21" t="n">
        <f aca="false">$C$7</f>
        <v>3.29212628660779</v>
      </c>
      <c r="D630" s="21" t="n">
        <f aca="true">NORMSINV(RAND())</f>
        <v>0.674652901002806</v>
      </c>
      <c r="E630" s="21" t="n">
        <f aca="false">$C$4*($G$4-C630)*$J$4+$F$4*SQRT($J$4)*D630+C630</f>
        <v>3.34718348694698</v>
      </c>
      <c r="F630" s="125" t="n">
        <f aca="false">EXP(E630)</f>
        <v>28.4225682688196</v>
      </c>
      <c r="G630" s="126" t="n">
        <f aca="false">EXP(EXP(-$C$4*$K$4)*LN(F630)+(1-EXP(-$C$4*$K$4))*$G$4+$F$4^2/(4*$C$4)*(1-EXP(-2*$C$4*$K$4)))</f>
        <v>25.9264195145571</v>
      </c>
      <c r="H630" s="126" t="n">
        <f aca="false">EXP(EXP(-$C$4*$K$4*2)*LN(F630)+(1-EXP(-$C$4*$K$4*2))*$G$4+$F$4^2/(4*$C$4)*(1-EXP(-2*$C$4*$K$4*2)))</f>
        <v>24.0031338869306</v>
      </c>
      <c r="I630" s="126" t="n">
        <f aca="false">EXP(EXP(-$C$4*$K$4*3)*LN(F630)+(1-EXP(-$C$4*$K$4*3))*$G$4+$F$4^2/(4*$C$4)*(1-EXP(-2*$C$4*$K$4*3)))</f>
        <v>22.5224987251391</v>
      </c>
      <c r="J630" s="126" t="n">
        <f aca="false">EXP(EXP(-$C$4*$K$4*4)*LN(F630)+(1-EXP(-$C$4*$K$4*4))*$G$4+$F$4^2/(4*$C$4)*(1-EXP(-2*$C$4*$K$4*4)))</f>
        <v>21.3806519663527</v>
      </c>
      <c r="K630" s="126" t="n">
        <f aca="false">MAX(0,AVERAGE(G630:J630)-$I$4)</f>
        <v>1.45817602324486</v>
      </c>
      <c r="L630" s="22" t="n">
        <f aca="false">$D$7*AVERAGE(A630,K630)</f>
        <v>1.38705993941195</v>
      </c>
    </row>
    <row r="631" customFormat="false" ht="12.75" hidden="true" customHeight="false" outlineLevel="0" collapsed="false">
      <c r="B631" s="124" t="n">
        <f aca="false">B630+1</f>
        <v>615</v>
      </c>
      <c r="C631" s="21" t="n">
        <f aca="false">$C$7</f>
        <v>3.29212628660779</v>
      </c>
      <c r="D631" s="21" t="n">
        <f aca="true">NORMSINV(RAND())</f>
        <v>2.2054908864394</v>
      </c>
      <c r="E631" s="21" t="n">
        <f aca="false">$C$4*($G$4-C631)*$J$4+$F$4*SQRT($J$4)*D631+C631</f>
        <v>3.74553094565424</v>
      </c>
      <c r="F631" s="125" t="n">
        <f aca="false">EXP(E631)</f>
        <v>42.3314769669356</v>
      </c>
      <c r="G631" s="126" t="n">
        <f aca="false">EXP(EXP(-$C$4*$K$4)*LN(F631)+(1-EXP(-$C$4*$K$4))*$G$4+$F$4^2/(4*$C$4)*(1-EXP(-2*$C$4*$K$4)))</f>
        <v>35.5119632146292</v>
      </c>
      <c r="H631" s="126" t="n">
        <f aca="false">EXP(EXP(-$C$4*$K$4*2)*LN(F631)+(1-EXP(-$C$4*$K$4*2))*$G$4+$F$4^2/(4*$C$4)*(1-EXP(-2*$C$4*$K$4*2)))</f>
        <v>30.7735337632984</v>
      </c>
      <c r="I631" s="126" t="n">
        <f aca="false">EXP(EXP(-$C$4*$K$4*3)*LN(F631)+(1-EXP(-$C$4*$K$4*3))*$G$4+$F$4^2/(4*$C$4)*(1-EXP(-2*$C$4*$K$4*3)))</f>
        <v>27.4057282557099</v>
      </c>
      <c r="J631" s="126" t="n">
        <f aca="false">EXP(EXP(-$C$4*$K$4*4)*LN(F631)+(1-EXP(-$C$4*$K$4*4))*$G$4+$F$4^2/(4*$C$4)*(1-EXP(-2*$C$4*$K$4*4)))</f>
        <v>24.9648996827455</v>
      </c>
      <c r="K631" s="126" t="n">
        <f aca="false">MAX(0,AVERAGE(G631:J631)-$I$4)</f>
        <v>7.66403122909575</v>
      </c>
      <c r="L631" s="22" t="n">
        <f aca="false">$D$7*AVERAGE(A631,K631)</f>
        <v>7.29025201540825</v>
      </c>
    </row>
    <row r="632" customFormat="false" ht="12.75" hidden="true" customHeight="false" outlineLevel="0" collapsed="false">
      <c r="B632" s="124" t="n">
        <f aca="false">B631+1</f>
        <v>616</v>
      </c>
      <c r="C632" s="21" t="n">
        <f aca="false">$C$7</f>
        <v>3.29212628660779</v>
      </c>
      <c r="D632" s="21" t="n">
        <f aca="true">NORMSINV(RAND())</f>
        <v>-0.635757440647931</v>
      </c>
      <c r="E632" s="21" t="n">
        <f aca="false">$C$4*($G$4-C632)*$J$4+$F$4*SQRT($J$4)*D632+C632</f>
        <v>3.00619467269867</v>
      </c>
      <c r="F632" s="125" t="n">
        <f aca="false">EXP(E632)</f>
        <v>20.2103464283015</v>
      </c>
      <c r="G632" s="126" t="n">
        <f aca="false">EXP(EXP(-$C$4*$K$4)*LN(F632)+(1-EXP(-$C$4*$K$4))*$G$4+$F$4^2/(4*$C$4)*(1-EXP(-2*$C$4*$K$4)))</f>
        <v>19.8054297866708</v>
      </c>
      <c r="H632" s="126" t="n">
        <f aca="false">EXP(EXP(-$C$4*$K$4*2)*LN(F632)+(1-EXP(-$C$4*$K$4*2))*$G$4+$F$4^2/(4*$C$4)*(1-EXP(-2*$C$4*$K$4*2)))</f>
        <v>19.4042367168434</v>
      </c>
      <c r="I632" s="126" t="n">
        <f aca="false">EXP(EXP(-$C$4*$K$4*3)*LN(F632)+(1-EXP(-$C$4*$K$4*3))*$G$4+$F$4^2/(4*$C$4)*(1-EXP(-2*$C$4*$K$4*3)))</f>
        <v>19.0398462677432</v>
      </c>
      <c r="J632" s="126" t="n">
        <f aca="false">EXP(EXP(-$C$4*$K$4*4)*LN(F632)+(1-EXP(-$C$4*$K$4*4))*$G$4+$F$4^2/(4*$C$4)*(1-EXP(-2*$C$4*$K$4*4)))</f>
        <v>18.7242300862453</v>
      </c>
      <c r="K632" s="126" t="n">
        <f aca="false">MAX(0,AVERAGE(G632:J632)-$I$4)</f>
        <v>0</v>
      </c>
      <c r="L632" s="22" t="n">
        <f aca="false">$D$7*AVERAGE(A632,K632)</f>
        <v>0</v>
      </c>
    </row>
    <row r="633" customFormat="false" ht="12.75" hidden="true" customHeight="false" outlineLevel="0" collapsed="false">
      <c r="B633" s="124" t="n">
        <f aca="false">B632+1</f>
        <v>617</v>
      </c>
      <c r="C633" s="21" t="n">
        <f aca="false">$C$7</f>
        <v>3.29212628660779</v>
      </c>
      <c r="D633" s="21" t="n">
        <f aca="true">NORMSINV(RAND())</f>
        <v>-0.242374459224583</v>
      </c>
      <c r="E633" s="21" t="n">
        <f aca="false">$C$4*($G$4-C633)*$J$4+$F$4*SQRT($J$4)*D633+C633</f>
        <v>3.10855894144524</v>
      </c>
      <c r="F633" s="125" t="n">
        <f aca="false">EXP(E633)</f>
        <v>22.3887576320554</v>
      </c>
      <c r="G633" s="126" t="n">
        <f aca="false">EXP(EXP(-$C$4*$K$4)*LN(F633)+(1-EXP(-$C$4*$K$4))*$G$4+$F$4^2/(4*$C$4)*(1-EXP(-2*$C$4*$K$4)))</f>
        <v>21.4731099619729</v>
      </c>
      <c r="H633" s="126" t="n">
        <f aca="false">EXP(EXP(-$C$4*$K$4*2)*LN(F633)+(1-EXP(-$C$4*$K$4*2))*$G$4+$F$4^2/(4*$C$4)*(1-EXP(-2*$C$4*$K$4*2)))</f>
        <v>20.6836079878534</v>
      </c>
      <c r="I633" s="126" t="n">
        <f aca="false">EXP(EXP(-$C$4*$K$4*3)*LN(F633)+(1-EXP(-$C$4*$K$4*3))*$G$4+$F$4^2/(4*$C$4)*(1-EXP(-2*$C$4*$K$4*3)))</f>
        <v>20.0245998099384</v>
      </c>
      <c r="J633" s="126" t="n">
        <f aca="false">EXP(EXP(-$C$4*$K$4*4)*LN(F633)+(1-EXP(-$C$4*$K$4*4))*$G$4+$F$4^2/(4*$C$4)*(1-EXP(-2*$C$4*$K$4*4)))</f>
        <v>19.4850035020408</v>
      </c>
      <c r="K633" s="126" t="n">
        <f aca="false">MAX(0,AVERAGE(G633:J633)-$I$4)</f>
        <v>0</v>
      </c>
      <c r="L633" s="22" t="n">
        <f aca="false">$D$7*AVERAGE(A633,K633)</f>
        <v>0</v>
      </c>
    </row>
    <row r="634" customFormat="false" ht="12.75" hidden="true" customHeight="false" outlineLevel="0" collapsed="false">
      <c r="B634" s="124" t="n">
        <f aca="false">B633+1</f>
        <v>618</v>
      </c>
      <c r="C634" s="21" t="n">
        <f aca="false">$C$7</f>
        <v>3.29212628660779</v>
      </c>
      <c r="D634" s="21" t="n">
        <f aca="true">NORMSINV(RAND())</f>
        <v>1.10931028573605</v>
      </c>
      <c r="E634" s="21" t="n">
        <f aca="false">$C$4*($G$4-C634)*$J$4+$F$4*SQRT($J$4)*D634+C634</f>
        <v>3.46028798674645</v>
      </c>
      <c r="F634" s="125" t="n">
        <f aca="false">EXP(E634)</f>
        <v>31.8261407017348</v>
      </c>
      <c r="G634" s="126" t="n">
        <f aca="false">EXP(EXP(-$C$4*$K$4)*LN(F634)+(1-EXP(-$C$4*$K$4))*$G$4+$F$4^2/(4*$C$4)*(1-EXP(-2*$C$4*$K$4)))</f>
        <v>28.3489574529994</v>
      </c>
      <c r="H634" s="126" t="n">
        <f aca="false">EXP(EXP(-$C$4*$K$4*2)*LN(F634)+(1-EXP(-$C$4*$K$4*2))*$G$4+$F$4^2/(4*$C$4)*(1-EXP(-2*$C$4*$K$4*2)))</f>
        <v>25.7577030390603</v>
      </c>
      <c r="I634" s="126" t="n">
        <f aca="false">EXP(EXP(-$C$4*$K$4*3)*LN(F634)+(1-EXP(-$C$4*$K$4*3))*$G$4+$F$4^2/(4*$C$4)*(1-EXP(-2*$C$4*$K$4*3)))</f>
        <v>23.8130380903883</v>
      </c>
      <c r="J634" s="126" t="n">
        <f aca="false">EXP(EXP(-$C$4*$K$4*4)*LN(F634)+(1-EXP(-$C$4*$K$4*4))*$G$4+$F$4^2/(4*$C$4)*(1-EXP(-2*$C$4*$K$4*4)))</f>
        <v>22.3425245079671</v>
      </c>
      <c r="K634" s="126" t="n">
        <f aca="false">MAX(0,AVERAGE(G634:J634)-$I$4)</f>
        <v>3.06555577260377</v>
      </c>
      <c r="L634" s="22" t="n">
        <f aca="false">$D$7*AVERAGE(A634,K634)</f>
        <v>2.91604685334873</v>
      </c>
    </row>
    <row r="635" customFormat="false" ht="12.75" hidden="true" customHeight="false" outlineLevel="0" collapsed="false">
      <c r="B635" s="124" t="n">
        <f aca="false">B634+1</f>
        <v>619</v>
      </c>
      <c r="C635" s="21" t="n">
        <f aca="false">$C$7</f>
        <v>3.29212628660779</v>
      </c>
      <c r="D635" s="21" t="n">
        <f aca="true">NORMSINV(RAND())</f>
        <v>-0.111705892309786</v>
      </c>
      <c r="E635" s="21" t="n">
        <f aca="false">$C$4*($G$4-C635)*$J$4+$F$4*SQRT($J$4)*D635+C635</f>
        <v>3.14256090119448</v>
      </c>
      <c r="F635" s="125" t="n">
        <f aca="false">EXP(E635)</f>
        <v>23.1631094037328</v>
      </c>
      <c r="G635" s="126" t="n">
        <f aca="false">EXP(EXP(-$C$4*$K$4)*LN(F635)+(1-EXP(-$C$4*$K$4))*$G$4+$F$4^2/(4*$C$4)*(1-EXP(-2*$C$4*$K$4)))</f>
        <v>22.057563161408</v>
      </c>
      <c r="H635" s="126" t="n">
        <f aca="false">EXP(EXP(-$C$4*$K$4*2)*LN(F635)+(1-EXP(-$C$4*$K$4*2))*$G$4+$F$4^2/(4*$C$4)*(1-EXP(-2*$C$4*$K$4*2)))</f>
        <v>21.1269683188592</v>
      </c>
      <c r="I635" s="126" t="n">
        <f aca="false">EXP(EXP(-$C$4*$K$4*3)*LN(F635)+(1-EXP(-$C$4*$K$4*3))*$G$4+$F$4^2/(4*$C$4)*(1-EXP(-2*$C$4*$K$4*3)))</f>
        <v>20.3628434715523</v>
      </c>
      <c r="J635" s="126" t="n">
        <f aca="false">EXP(EXP(-$C$4*$K$4*4)*LN(F635)+(1-EXP(-$C$4*$K$4*4))*$G$4+$F$4^2/(4*$C$4)*(1-EXP(-2*$C$4*$K$4*4)))</f>
        <v>19.7444849264962</v>
      </c>
      <c r="K635" s="126" t="n">
        <f aca="false">MAX(0,AVERAGE(G635:J635)-$I$4)</f>
        <v>0</v>
      </c>
      <c r="L635" s="22" t="n">
        <f aca="false">$D$7*AVERAGE(A635,K635)</f>
        <v>0</v>
      </c>
    </row>
    <row r="636" customFormat="false" ht="12.75" hidden="true" customHeight="false" outlineLevel="0" collapsed="false">
      <c r="B636" s="124" t="n">
        <f aca="false">B635+1</f>
        <v>620</v>
      </c>
      <c r="C636" s="21" t="n">
        <f aca="false">$C$7</f>
        <v>3.29212628660779</v>
      </c>
      <c r="D636" s="21" t="n">
        <f aca="true">NORMSINV(RAND())</f>
        <v>-1.0921538678773</v>
      </c>
      <c r="E636" s="21" t="n">
        <f aca="false">$C$4*($G$4-C636)*$J$4+$F$4*SQRT($J$4)*D636+C636</f>
        <v>2.8874333415327</v>
      </c>
      <c r="F636" s="125" t="n">
        <f aca="false">EXP(E636)</f>
        <v>17.9471861380165</v>
      </c>
      <c r="G636" s="126" t="n">
        <f aca="false">EXP(EXP(-$C$4*$K$4)*LN(F636)+(1-EXP(-$C$4*$K$4))*$G$4+$F$4^2/(4*$C$4)*(1-EXP(-2*$C$4*$K$4)))</f>
        <v>18.0322302753948</v>
      </c>
      <c r="H636" s="126" t="n">
        <f aca="false">EXP(EXP(-$C$4*$K$4*2)*LN(F636)+(1-EXP(-$C$4*$K$4*2))*$G$4+$F$4^2/(4*$C$4)*(1-EXP(-2*$C$4*$K$4*2)))</f>
        <v>18.0187635099994</v>
      </c>
      <c r="I636" s="126" t="n">
        <f aca="false">EXP(EXP(-$C$4*$K$4*3)*LN(F636)+(1-EXP(-$C$4*$K$4*3))*$G$4+$F$4^2/(4*$C$4)*(1-EXP(-2*$C$4*$K$4*3)))</f>
        <v>17.9578750884498</v>
      </c>
      <c r="J636" s="126" t="n">
        <f aca="false">EXP(EXP(-$C$4*$K$4*4)*LN(F636)+(1-EXP(-$C$4*$K$4*4))*$G$4+$F$4^2/(4*$C$4)*(1-EXP(-2*$C$4*$K$4*4)))</f>
        <v>17.8787369208634</v>
      </c>
      <c r="K636" s="126" t="n">
        <f aca="false">MAX(0,AVERAGE(G636:J636)-$I$4)</f>
        <v>0</v>
      </c>
      <c r="L636" s="22" t="n">
        <f aca="false">$D$7*AVERAGE(A636,K636)</f>
        <v>0</v>
      </c>
    </row>
    <row r="637" customFormat="false" ht="12.75" hidden="true" customHeight="false" outlineLevel="0" collapsed="false">
      <c r="B637" s="124" t="n">
        <f aca="false">B636+1</f>
        <v>621</v>
      </c>
      <c r="C637" s="21" t="n">
        <f aca="false">$C$7</f>
        <v>3.29212628660779</v>
      </c>
      <c r="D637" s="21" t="n">
        <f aca="true">NORMSINV(RAND())</f>
        <v>-0.403640806186585</v>
      </c>
      <c r="E637" s="21" t="n">
        <f aca="false">$C$4*($G$4-C637)*$J$4+$F$4*SQRT($J$4)*D637+C637</f>
        <v>3.06659497132008</v>
      </c>
      <c r="F637" s="125" t="n">
        <f aca="false">EXP(E637)</f>
        <v>21.4686766177364</v>
      </c>
      <c r="G637" s="126" t="n">
        <f aca="false">EXP(EXP(-$C$4*$K$4)*LN(F637)+(1-EXP(-$C$4*$K$4))*$G$4+$F$4^2/(4*$C$4)*(1-EXP(-2*$C$4*$K$4)))</f>
        <v>20.7731049819036</v>
      </c>
      <c r="H637" s="126" t="n">
        <f aca="false">EXP(EXP(-$C$4*$K$4*2)*LN(F637)+(1-EXP(-$C$4*$K$4*2))*$G$4+$F$4^2/(4*$C$4)*(1-EXP(-2*$C$4*$K$4*2)))</f>
        <v>20.1492351154008</v>
      </c>
      <c r="I637" s="126" t="n">
        <f aca="false">EXP(EXP(-$C$4*$K$4*3)*LN(F637)+(1-EXP(-$C$4*$K$4*3))*$G$4+$F$4^2/(4*$C$4)*(1-EXP(-2*$C$4*$K$4*3)))</f>
        <v>19.6148878453066</v>
      </c>
      <c r="J637" s="126" t="n">
        <f aca="false">EXP(EXP(-$C$4*$K$4*4)*LN(F637)+(1-EXP(-$C$4*$K$4*4))*$G$4+$F$4^2/(4*$C$4)*(1-EXP(-2*$C$4*$K$4*4)))</f>
        <v>19.1694575899497</v>
      </c>
      <c r="K637" s="126" t="n">
        <f aca="false">MAX(0,AVERAGE(G637:J637)-$I$4)</f>
        <v>0</v>
      </c>
      <c r="L637" s="22" t="n">
        <f aca="false">$D$7*AVERAGE(A637,K637)</f>
        <v>0</v>
      </c>
    </row>
    <row r="638" customFormat="false" ht="12.75" hidden="true" customHeight="false" outlineLevel="0" collapsed="false">
      <c r="B638" s="124" t="n">
        <f aca="false">B637+1</f>
        <v>622</v>
      </c>
      <c r="C638" s="21" t="n">
        <f aca="false">$C$7</f>
        <v>3.29212628660779</v>
      </c>
      <c r="D638" s="21" t="n">
        <f aca="true">NORMSINV(RAND())</f>
        <v>0.124816519176846</v>
      </c>
      <c r="E638" s="21" t="n">
        <f aca="false">$C$4*($G$4-C638)*$J$4+$F$4*SQRT($J$4)*D638+C638</f>
        <v>3.20410765038632</v>
      </c>
      <c r="F638" s="125" t="n">
        <f aca="false">EXP(E638)</f>
        <v>24.6335085040597</v>
      </c>
      <c r="G638" s="126" t="n">
        <f aca="false">EXP(EXP(-$C$4*$K$4)*LN(F638)+(1-EXP(-$C$4*$K$4))*$G$4+$F$4^2/(4*$C$4)*(1-EXP(-2*$C$4*$K$4)))</f>
        <v>23.1562327290967</v>
      </c>
      <c r="H638" s="126" t="n">
        <f aca="false">EXP(EXP(-$C$4*$K$4*2)*LN(F638)+(1-EXP(-$C$4*$K$4*2))*$G$4+$F$4^2/(4*$C$4)*(1-EXP(-2*$C$4*$K$4*2)))</f>
        <v>21.9538021846361</v>
      </c>
      <c r="I638" s="126" t="n">
        <f aca="false">EXP(EXP(-$C$4*$K$4*3)*LN(F638)+(1-EXP(-$C$4*$K$4*3))*$G$4+$F$4^2/(4*$C$4)*(1-EXP(-2*$C$4*$K$4*3)))</f>
        <v>20.9896933105663</v>
      </c>
      <c r="J638" s="126" t="n">
        <f aca="false">EXP(EXP(-$C$4*$K$4*4)*LN(F638)+(1-EXP(-$C$4*$K$4*4))*$G$4+$F$4^2/(4*$C$4)*(1-EXP(-2*$C$4*$K$4*4)))</f>
        <v>20.2229906080177</v>
      </c>
      <c r="K638" s="126" t="n">
        <f aca="false">MAX(0,AVERAGE(G638:J638)-$I$4)</f>
        <v>0</v>
      </c>
      <c r="L638" s="22" t="n">
        <f aca="false">$D$7*AVERAGE(A638,K638)</f>
        <v>0</v>
      </c>
    </row>
    <row r="639" customFormat="false" ht="12.75" hidden="true" customHeight="false" outlineLevel="0" collapsed="false">
      <c r="B639" s="124" t="n">
        <f aca="false">B638+1</f>
        <v>623</v>
      </c>
      <c r="C639" s="21" t="n">
        <f aca="false">$C$7</f>
        <v>3.29212628660779</v>
      </c>
      <c r="D639" s="21" t="n">
        <f aca="true">NORMSINV(RAND())</f>
        <v>-0.185408738078982</v>
      </c>
      <c r="E639" s="21" t="n">
        <f aca="false">$C$4*($G$4-C639)*$J$4+$F$4*SQRT($J$4)*D639+C639</f>
        <v>3.12338229340518</v>
      </c>
      <c r="F639" s="125" t="n">
        <f aca="false">EXP(E639)</f>
        <v>22.723106026118</v>
      </c>
      <c r="G639" s="126" t="n">
        <f aca="false">EXP(EXP(-$C$4*$K$4)*LN(F639)+(1-EXP(-$C$4*$K$4))*$G$4+$F$4^2/(4*$C$4)*(1-EXP(-2*$C$4*$K$4)))</f>
        <v>21.7259771834213</v>
      </c>
      <c r="H639" s="126" t="n">
        <f aca="false">EXP(EXP(-$C$4*$K$4*2)*LN(F639)+(1-EXP(-$C$4*$K$4*2))*$G$4+$F$4^2/(4*$C$4)*(1-EXP(-2*$C$4*$K$4*2)))</f>
        <v>20.8757379242859</v>
      </c>
      <c r="I639" s="126" t="n">
        <f aca="false">EXP(EXP(-$C$4*$K$4*3)*LN(F639)+(1-EXP(-$C$4*$K$4*3))*$G$4+$F$4^2/(4*$C$4)*(1-EXP(-2*$C$4*$K$4*3)))</f>
        <v>20.171362760673</v>
      </c>
      <c r="J639" s="126" t="n">
        <f aca="false">EXP(EXP(-$C$4*$K$4*4)*LN(F639)+(1-EXP(-$C$4*$K$4*4))*$G$4+$F$4^2/(4*$C$4)*(1-EXP(-2*$C$4*$K$4*4)))</f>
        <v>19.5977040097616</v>
      </c>
      <c r="K639" s="126" t="n">
        <f aca="false">MAX(0,AVERAGE(G639:J639)-$I$4)</f>
        <v>0</v>
      </c>
      <c r="L639" s="22" t="n">
        <f aca="false">$D$7*AVERAGE(A639,K639)</f>
        <v>0</v>
      </c>
    </row>
    <row r="640" customFormat="false" ht="12.75" hidden="true" customHeight="false" outlineLevel="0" collapsed="false">
      <c r="B640" s="124" t="n">
        <f aca="false">B639+1</f>
        <v>624</v>
      </c>
      <c r="C640" s="21" t="n">
        <f aca="false">$C$7</f>
        <v>3.29212628660779</v>
      </c>
      <c r="D640" s="21" t="n">
        <f aca="true">NORMSINV(RAND())</f>
        <v>1.25721340235088</v>
      </c>
      <c r="E640" s="21" t="n">
        <f aca="false">$C$4*($G$4-C640)*$J$4+$F$4*SQRT($J$4)*D640+C640</f>
        <v>3.49877463993829</v>
      </c>
      <c r="F640" s="125" t="n">
        <f aca="false">EXP(E640)</f>
        <v>33.0748984578311</v>
      </c>
      <c r="G640" s="126" t="n">
        <f aca="false">EXP(EXP(-$C$4*$K$4)*LN(F640)+(1-EXP(-$C$4*$K$4))*$G$4+$F$4^2/(4*$C$4)*(1-EXP(-2*$C$4*$K$4)))</f>
        <v>29.2238825418267</v>
      </c>
      <c r="H640" s="126" t="n">
        <f aca="false">EXP(EXP(-$C$4*$K$4*2)*LN(F640)+(1-EXP(-$C$4*$K$4*2))*$G$4+$F$4^2/(4*$C$4)*(1-EXP(-2*$C$4*$K$4*2)))</f>
        <v>26.3835290190334</v>
      </c>
      <c r="I640" s="126" t="n">
        <f aca="false">EXP(EXP(-$C$4*$K$4*3)*LN(F640)+(1-EXP(-$C$4*$K$4*3))*$G$4+$F$4^2/(4*$C$4)*(1-EXP(-2*$C$4*$K$4*3)))</f>
        <v>24.2688314503108</v>
      </c>
      <c r="J640" s="126" t="n">
        <f aca="false">EXP(EXP(-$C$4*$K$4*4)*LN(F640)+(1-EXP(-$C$4*$K$4*4))*$G$4+$F$4^2/(4*$C$4)*(1-EXP(-2*$C$4*$K$4*4)))</f>
        <v>22.6795975388191</v>
      </c>
      <c r="K640" s="126" t="n">
        <f aca="false">MAX(0,AVERAGE(G640:J640)-$I$4)</f>
        <v>3.63896013749748</v>
      </c>
      <c r="L640" s="22" t="n">
        <f aca="false">$D$7*AVERAGE(A640,K640)</f>
        <v>3.46148595737277</v>
      </c>
    </row>
    <row r="641" customFormat="false" ht="12.75" hidden="true" customHeight="false" outlineLevel="0" collapsed="false">
      <c r="B641" s="124" t="n">
        <f aca="false">B640+1</f>
        <v>625</v>
      </c>
      <c r="C641" s="21" t="n">
        <f aca="false">$C$7</f>
        <v>3.29212628660779</v>
      </c>
      <c r="D641" s="21" t="n">
        <f aca="true">NORMSINV(RAND())</f>
        <v>0.0438748139638755</v>
      </c>
      <c r="E641" s="21" t="n">
        <f aca="false">$C$4*($G$4-C641)*$J$4+$F$4*SQRT($J$4)*D641+C641</f>
        <v>3.18304538064795</v>
      </c>
      <c r="F641" s="125" t="n">
        <f aca="false">EXP(E641)</f>
        <v>24.1200966921836</v>
      </c>
      <c r="G641" s="126" t="n">
        <f aca="false">EXP(EXP(-$C$4*$K$4)*LN(F641)+(1-EXP(-$C$4*$K$4))*$G$4+$F$4^2/(4*$C$4)*(1-EXP(-2*$C$4*$K$4)))</f>
        <v>22.7742247503626</v>
      </c>
      <c r="H641" s="126" t="n">
        <f aca="false">EXP(EXP(-$C$4*$K$4*2)*LN(F641)+(1-EXP(-$C$4*$K$4*2))*$G$4+$F$4^2/(4*$C$4)*(1-EXP(-2*$C$4*$K$4*2)))</f>
        <v>21.6672668158658</v>
      </c>
      <c r="I641" s="126" t="n">
        <f aca="false">EXP(EXP(-$C$4*$K$4*3)*LN(F641)+(1-EXP(-$C$4*$K$4*3))*$G$4+$F$4^2/(4*$C$4)*(1-EXP(-2*$C$4*$K$4*3)))</f>
        <v>20.7730328680023</v>
      </c>
      <c r="J641" s="126" t="n">
        <f aca="false">EXP(EXP(-$C$4*$K$4*4)*LN(F641)+(1-EXP(-$C$4*$K$4*4))*$G$4+$F$4^2/(4*$C$4)*(1-EXP(-2*$C$4*$K$4*4)))</f>
        <v>20.0579471456304</v>
      </c>
      <c r="K641" s="126" t="n">
        <f aca="false">MAX(0,AVERAGE(G641:J641)-$I$4)</f>
        <v>0</v>
      </c>
      <c r="L641" s="22" t="n">
        <f aca="false">$D$7*AVERAGE(A641,K641)</f>
        <v>0</v>
      </c>
    </row>
    <row r="642" customFormat="false" ht="12.75" hidden="true" customHeight="false" outlineLevel="0" collapsed="false">
      <c r="B642" s="124" t="n">
        <f aca="false">B641+1</f>
        <v>626</v>
      </c>
      <c r="C642" s="21" t="n">
        <f aca="false">$C$7</f>
        <v>3.29212628660779</v>
      </c>
      <c r="D642" s="21" t="n">
        <f aca="true">NORMSINV(RAND())</f>
        <v>0.52302535522646</v>
      </c>
      <c r="E642" s="21" t="n">
        <f aca="false">$C$4*($G$4-C642)*$J$4+$F$4*SQRT($J$4)*D642+C642</f>
        <v>3.30772768032039</v>
      </c>
      <c r="F642" s="125" t="n">
        <f aca="false">EXP(E642)</f>
        <v>27.3229683595249</v>
      </c>
      <c r="G642" s="126" t="n">
        <f aca="false">EXP(EXP(-$C$4*$K$4)*LN(F642)+(1-EXP(-$C$4*$K$4))*$G$4+$F$4^2/(4*$C$4)*(1-EXP(-2*$C$4*$K$4)))</f>
        <v>25.1309731070444</v>
      </c>
      <c r="H642" s="126" t="n">
        <f aca="false">EXP(EXP(-$C$4*$K$4*2)*LN(F642)+(1-EXP(-$C$4*$K$4*2))*$G$4+$F$4^2/(4*$C$4)*(1-EXP(-2*$C$4*$K$4*2)))</f>
        <v>23.4196099264616</v>
      </c>
      <c r="I642" s="126" t="n">
        <f aca="false">EXP(EXP(-$C$4*$K$4*3)*LN(F642)+(1-EXP(-$C$4*$K$4*3))*$G$4+$F$4^2/(4*$C$4)*(1-EXP(-2*$C$4*$K$4*3)))</f>
        <v>22.0889547671132</v>
      </c>
      <c r="J642" s="126" t="n">
        <f aca="false">EXP(EXP(-$C$4*$K$4*4)*LN(F642)+(1-EXP(-$C$4*$K$4*4))*$G$4+$F$4^2/(4*$C$4)*(1-EXP(-2*$C$4*$K$4*4)))</f>
        <v>21.0549437497302</v>
      </c>
      <c r="K642" s="126" t="n">
        <f aca="false">MAX(0,AVERAGE(G642:J642)-$I$4)</f>
        <v>0.923620387587345</v>
      </c>
      <c r="L642" s="22" t="n">
        <f aca="false">$D$7*AVERAGE(A642,K642)</f>
        <v>0.878574889741837</v>
      </c>
    </row>
    <row r="643" customFormat="false" ht="12.75" hidden="true" customHeight="false" outlineLevel="0" collapsed="false">
      <c r="B643" s="124" t="n">
        <f aca="false">B642+1</f>
        <v>627</v>
      </c>
      <c r="C643" s="21" t="n">
        <f aca="false">$C$7</f>
        <v>3.29212628660779</v>
      </c>
      <c r="D643" s="21" t="n">
        <f aca="true">NORMSINV(RAND())</f>
        <v>0.348424562307924</v>
      </c>
      <c r="E643" s="21" t="n">
        <f aca="false">$C$4*($G$4-C643)*$J$4+$F$4*SQRT($J$4)*D643+C643</f>
        <v>3.26229388340063</v>
      </c>
      <c r="F643" s="125" t="n">
        <f aca="false">EXP(E643)</f>
        <v>26.1093603308411</v>
      </c>
      <c r="G643" s="126" t="n">
        <f aca="false">EXP(EXP(-$C$4*$K$4)*LN(F643)+(1-EXP(-$C$4*$K$4))*$G$4+$F$4^2/(4*$C$4)*(1-EXP(-2*$C$4*$K$4)))</f>
        <v>24.2451922253156</v>
      </c>
      <c r="H643" s="126" t="n">
        <f aca="false">EXP(EXP(-$C$4*$K$4*2)*LN(F643)+(1-EXP(-$C$4*$K$4*2))*$G$4+$F$4^2/(4*$C$4)*(1-EXP(-2*$C$4*$K$4*2)))</f>
        <v>22.7652263589027</v>
      </c>
      <c r="I643" s="126" t="n">
        <f aca="false">EXP(EXP(-$C$4*$K$4*3)*LN(F643)+(1-EXP(-$C$4*$K$4*3))*$G$4+$F$4^2/(4*$C$4)*(1-EXP(-2*$C$4*$K$4*3)))</f>
        <v>21.6000518995159</v>
      </c>
      <c r="J643" s="126" t="n">
        <f aca="false">EXP(EXP(-$C$4*$K$4*4)*LN(F643)+(1-EXP(-$C$4*$K$4*4))*$G$4+$F$4^2/(4*$C$4)*(1-EXP(-2*$C$4*$K$4*4)))</f>
        <v>20.6860287609038</v>
      </c>
      <c r="K643" s="126" t="n">
        <f aca="false">MAX(0,AVERAGE(G643:J643)-$I$4)</f>
        <v>0.324124811159503</v>
      </c>
      <c r="L643" s="22" t="n">
        <f aca="false">$D$7*AVERAGE(A643,K643)</f>
        <v>0.308317057585657</v>
      </c>
    </row>
    <row r="644" customFormat="false" ht="12.75" hidden="true" customHeight="false" outlineLevel="0" collapsed="false">
      <c r="B644" s="124" t="n">
        <f aca="false">B643+1</f>
        <v>628</v>
      </c>
      <c r="C644" s="21" t="n">
        <f aca="false">$C$7</f>
        <v>3.29212628660779</v>
      </c>
      <c r="D644" s="21" t="n">
        <f aca="true">NORMSINV(RAND())</f>
        <v>-0.277147892749958</v>
      </c>
      <c r="E644" s="21" t="n">
        <f aca="false">$C$4*($G$4-C644)*$J$4+$F$4*SQRT($J$4)*D644+C644</f>
        <v>3.09951036216569</v>
      </c>
      <c r="F644" s="125" t="n">
        <f aca="false">EXP(E644)</f>
        <v>22.1870849851421</v>
      </c>
      <c r="G644" s="126" t="n">
        <f aca="false">EXP(EXP(-$C$4*$K$4)*LN(F644)+(1-EXP(-$C$4*$K$4))*$G$4+$F$4^2/(4*$C$4)*(1-EXP(-2*$C$4*$K$4)))</f>
        <v>21.3202017003923</v>
      </c>
      <c r="H644" s="126" t="n">
        <f aca="false">EXP(EXP(-$C$4*$K$4*2)*LN(F644)+(1-EXP(-$C$4*$K$4*2))*$G$4+$F$4^2/(4*$C$4)*(1-EXP(-2*$C$4*$K$4*2)))</f>
        <v>20.5671968115098</v>
      </c>
      <c r="I644" s="126" t="n">
        <f aca="false">EXP(EXP(-$C$4*$K$4*3)*LN(F644)+(1-EXP(-$C$4*$K$4*3))*$G$4+$F$4^2/(4*$C$4)*(1-EXP(-2*$C$4*$K$4*3)))</f>
        <v>19.9355370488504</v>
      </c>
      <c r="J644" s="126" t="n">
        <f aca="false">EXP(EXP(-$C$4*$K$4*4)*LN(F644)+(1-EXP(-$C$4*$K$4*4))*$G$4+$F$4^2/(4*$C$4)*(1-EXP(-2*$C$4*$K$4*4)))</f>
        <v>19.4165268297816</v>
      </c>
      <c r="K644" s="126" t="n">
        <f aca="false">MAX(0,AVERAGE(G644:J644)-$I$4)</f>
        <v>0</v>
      </c>
      <c r="L644" s="22" t="n">
        <f aca="false">$D$7*AVERAGE(A644,K644)</f>
        <v>0</v>
      </c>
    </row>
    <row r="645" customFormat="false" ht="12.75" hidden="true" customHeight="false" outlineLevel="0" collapsed="false">
      <c r="B645" s="124" t="n">
        <f aca="false">B644+1</f>
        <v>629</v>
      </c>
      <c r="C645" s="21" t="n">
        <f aca="false">$C$7</f>
        <v>3.29212628660779</v>
      </c>
      <c r="D645" s="21" t="n">
        <f aca="true">NORMSINV(RAND())</f>
        <v>1.14332362885842</v>
      </c>
      <c r="E645" s="21" t="n">
        <f aca="false">$C$4*($G$4-C645)*$J$4+$F$4*SQRT($J$4)*D645+C645</f>
        <v>3.46913877887718</v>
      </c>
      <c r="F645" s="125" t="n">
        <f aca="false">EXP(E645)</f>
        <v>32.1090775178608</v>
      </c>
      <c r="G645" s="126" t="n">
        <f aca="false">EXP(EXP(-$C$4*$K$4)*LN(F645)+(1-EXP(-$C$4*$K$4))*$G$4+$F$4^2/(4*$C$4)*(1-EXP(-2*$C$4*$K$4)))</f>
        <v>28.5478161177275</v>
      </c>
      <c r="H645" s="126" t="n">
        <f aca="false">EXP(EXP(-$C$4*$K$4*2)*LN(F645)+(1-EXP(-$C$4*$K$4*2))*$G$4+$F$4^2/(4*$C$4)*(1-EXP(-2*$C$4*$K$4*2)))</f>
        <v>25.9002971653623</v>
      </c>
      <c r="I645" s="126" t="n">
        <f aca="false">EXP(EXP(-$C$4*$K$4*3)*LN(F645)+(1-EXP(-$C$4*$K$4*3))*$G$4+$F$4^2/(4*$C$4)*(1-EXP(-2*$C$4*$K$4*3)))</f>
        <v>23.9170932437263</v>
      </c>
      <c r="J645" s="126" t="n">
        <f aca="false">EXP(EXP(-$C$4*$K$4*4)*LN(F645)+(1-EXP(-$C$4*$K$4*4))*$G$4+$F$4^2/(4*$C$4)*(1-EXP(-2*$C$4*$K$4*4)))</f>
        <v>22.4195950419693</v>
      </c>
      <c r="K645" s="126" t="n">
        <f aca="false">MAX(0,AVERAGE(G645:J645)-$I$4)</f>
        <v>3.19620039219635</v>
      </c>
      <c r="L645" s="22" t="n">
        <f aca="false">$D$7*AVERAGE(A645,K645)</f>
        <v>3.04031985965789</v>
      </c>
    </row>
    <row r="646" customFormat="false" ht="12.75" hidden="true" customHeight="false" outlineLevel="0" collapsed="false">
      <c r="B646" s="124" t="n">
        <f aca="false">B645+1</f>
        <v>630</v>
      </c>
      <c r="C646" s="21" t="n">
        <f aca="false">$C$7</f>
        <v>3.29212628660779</v>
      </c>
      <c r="D646" s="21" t="n">
        <f aca="true">NORMSINV(RAND())</f>
        <v>2.02795117663445</v>
      </c>
      <c r="E646" s="21" t="n">
        <f aca="false">$C$4*($G$4-C646)*$J$4+$F$4*SQRT($J$4)*D646+C646</f>
        <v>3.69933239760851</v>
      </c>
      <c r="F646" s="125" t="n">
        <f aca="false">EXP(E646)</f>
        <v>40.4203106544809</v>
      </c>
      <c r="G646" s="126" t="n">
        <f aca="false">EXP(EXP(-$C$4*$K$4)*LN(F646)+(1-EXP(-$C$4*$K$4))*$G$4+$F$4^2/(4*$C$4)*(1-EXP(-2*$C$4*$K$4)))</f>
        <v>34.2396014483737</v>
      </c>
      <c r="H646" s="126" t="n">
        <f aca="false">EXP(EXP(-$C$4*$K$4*2)*LN(F646)+(1-EXP(-$C$4*$K$4*2))*$G$4+$F$4^2/(4*$C$4)*(1-EXP(-2*$C$4*$K$4*2)))</f>
        <v>29.8994032062632</v>
      </c>
      <c r="I646" s="126" t="n">
        <f aca="false">EXP(EXP(-$C$4*$K$4*3)*LN(F646)+(1-EXP(-$C$4*$K$4*3))*$G$4+$F$4^2/(4*$C$4)*(1-EXP(-2*$C$4*$K$4*3)))</f>
        <v>26.7890529469482</v>
      </c>
      <c r="J646" s="126" t="n">
        <f aca="false">EXP(EXP(-$C$4*$K$4*4)*LN(F646)+(1-EXP(-$C$4*$K$4*4))*$G$4+$F$4^2/(4*$C$4)*(1-EXP(-2*$C$4*$K$4*4)))</f>
        <v>24.5201794212675</v>
      </c>
      <c r="K646" s="126" t="n">
        <f aca="false">MAX(0,AVERAGE(G646:J646)-$I$4)</f>
        <v>6.86205925571315</v>
      </c>
      <c r="L646" s="22" t="n">
        <f aca="false">$D$7*AVERAGE(A646,K646)</f>
        <v>6.52739267670181</v>
      </c>
    </row>
    <row r="647" customFormat="false" ht="12.75" hidden="true" customHeight="false" outlineLevel="0" collapsed="false">
      <c r="B647" s="124" t="n">
        <f aca="false">B646+1</f>
        <v>631</v>
      </c>
      <c r="C647" s="21" t="n">
        <f aca="false">$C$7</f>
        <v>3.29212628660779</v>
      </c>
      <c r="D647" s="21" t="n">
        <f aca="true">NORMSINV(RAND())</f>
        <v>-0.109990162519098</v>
      </c>
      <c r="E647" s="21" t="n">
        <f aca="false">$C$4*($G$4-C647)*$J$4+$F$4*SQRT($J$4)*D647+C647</f>
        <v>3.14300736032892</v>
      </c>
      <c r="F647" s="125" t="n">
        <f aca="false">EXP(E647)</f>
        <v>23.173453094354</v>
      </c>
      <c r="G647" s="126" t="n">
        <f aca="false">EXP(EXP(-$C$4*$K$4)*LN(F647)+(1-EXP(-$C$4*$K$4))*$G$4+$F$4^2/(4*$C$4)*(1-EXP(-2*$C$4*$K$4)))</f>
        <v>22.0653421353398</v>
      </c>
      <c r="H647" s="126" t="n">
        <f aca="false">EXP(EXP(-$C$4*$K$4*2)*LN(F647)+(1-EXP(-$C$4*$K$4*2))*$G$4+$F$4^2/(4*$C$4)*(1-EXP(-2*$C$4*$K$4*2)))</f>
        <v>21.132852585866</v>
      </c>
      <c r="I647" s="126" t="n">
        <f aca="false">EXP(EXP(-$C$4*$K$4*3)*LN(F647)+(1-EXP(-$C$4*$K$4*3))*$G$4+$F$4^2/(4*$C$4)*(1-EXP(-2*$C$4*$K$4*3)))</f>
        <v>20.3673225369399</v>
      </c>
      <c r="J647" s="126" t="n">
        <f aca="false">EXP(EXP(-$C$4*$K$4*4)*LN(F647)+(1-EXP(-$C$4*$K$4*4))*$G$4+$F$4^2/(4*$C$4)*(1-EXP(-2*$C$4*$K$4*4)))</f>
        <v>19.7479149038333</v>
      </c>
      <c r="K647" s="126" t="n">
        <f aca="false">MAX(0,AVERAGE(G647:J647)-$I$4)</f>
        <v>0</v>
      </c>
      <c r="L647" s="22" t="n">
        <f aca="false">$D$7*AVERAGE(A647,K647)</f>
        <v>0</v>
      </c>
    </row>
    <row r="648" customFormat="false" ht="12.75" hidden="true" customHeight="false" outlineLevel="0" collapsed="false">
      <c r="B648" s="124" t="n">
        <f aca="false">B647+1</f>
        <v>632</v>
      </c>
      <c r="C648" s="21" t="n">
        <f aca="false">$C$7</f>
        <v>3.29212628660779</v>
      </c>
      <c r="D648" s="21" t="n">
        <f aca="true">NORMSINV(RAND())</f>
        <v>-1.05251226583966</v>
      </c>
      <c r="E648" s="21" t="n">
        <f aca="false">$C$4*($G$4-C648)*$J$4+$F$4*SQRT($J$4)*D648+C648</f>
        <v>2.89774869272009</v>
      </c>
      <c r="F648" s="125" t="n">
        <f aca="false">EXP(E648)</f>
        <v>18.1332758059015</v>
      </c>
      <c r="G648" s="126" t="n">
        <f aca="false">EXP(EXP(-$C$4*$K$4)*LN(F648)+(1-EXP(-$C$4*$K$4))*$G$4+$F$4^2/(4*$C$4)*(1-EXP(-2*$C$4*$K$4)))</f>
        <v>18.1797364619719</v>
      </c>
      <c r="H648" s="126" t="n">
        <f aca="false">EXP(EXP(-$C$4*$K$4*2)*LN(F648)+(1-EXP(-$C$4*$K$4*2))*$G$4+$F$4^2/(4*$C$4)*(1-EXP(-2*$C$4*$K$4*2)))</f>
        <v>18.1350742808229</v>
      </c>
      <c r="I648" s="126" t="n">
        <f aca="false">EXP(EXP(-$C$4*$K$4*3)*LN(F648)+(1-EXP(-$C$4*$K$4*3))*$G$4+$F$4^2/(4*$C$4)*(1-EXP(-2*$C$4*$K$4*3)))</f>
        <v>18.049362723614</v>
      </c>
      <c r="J648" s="126" t="n">
        <f aca="false">EXP(EXP(-$C$4*$K$4*4)*LN(F648)+(1-EXP(-$C$4*$K$4*4))*$G$4+$F$4^2/(4*$C$4)*(1-EXP(-2*$C$4*$K$4*4)))</f>
        <v>17.9506352249561</v>
      </c>
      <c r="K648" s="126" t="n">
        <f aca="false">MAX(0,AVERAGE(G648:J648)-$I$4)</f>
        <v>0</v>
      </c>
      <c r="L648" s="22" t="n">
        <f aca="false">$D$7*AVERAGE(A648,K648)</f>
        <v>0</v>
      </c>
    </row>
    <row r="649" customFormat="false" ht="12.75" hidden="true" customHeight="false" outlineLevel="0" collapsed="false">
      <c r="B649" s="124" t="n">
        <f aca="false">B648+1</f>
        <v>633</v>
      </c>
      <c r="C649" s="21" t="n">
        <f aca="false">$C$7</f>
        <v>3.29212628660779</v>
      </c>
      <c r="D649" s="21" t="n">
        <f aca="true">NORMSINV(RAND())</f>
        <v>0.602409117032192</v>
      </c>
      <c r="E649" s="21" t="n">
        <f aca="false">$C$4*($G$4-C649)*$J$4+$F$4*SQRT($J$4)*D649+C649</f>
        <v>3.32838454935471</v>
      </c>
      <c r="F649" s="125" t="n">
        <f aca="false">EXP(E649)</f>
        <v>27.893245126558</v>
      </c>
      <c r="G649" s="126" t="n">
        <f aca="false">EXP(EXP(-$C$4*$K$4)*LN(F649)+(1-EXP(-$C$4*$K$4))*$G$4+$F$4^2/(4*$C$4)*(1-EXP(-2*$C$4*$K$4)))</f>
        <v>25.5443324385013</v>
      </c>
      <c r="H649" s="126" t="n">
        <f aca="false">EXP(EXP(-$C$4*$K$4*2)*LN(F649)+(1-EXP(-$C$4*$K$4*2))*$G$4+$F$4^2/(4*$C$4)*(1-EXP(-2*$C$4*$K$4*2)))</f>
        <v>23.7233192046701</v>
      </c>
      <c r="I649" s="126" t="n">
        <f aca="false">EXP(EXP(-$C$4*$K$4*3)*LN(F649)+(1-EXP(-$C$4*$K$4*3))*$G$4+$F$4^2/(4*$C$4)*(1-EXP(-2*$C$4*$K$4*3)))</f>
        <v>22.3148831366153</v>
      </c>
      <c r="J649" s="126" t="n">
        <f aca="false">EXP(EXP(-$C$4*$K$4*4)*LN(F649)+(1-EXP(-$C$4*$K$4*4))*$G$4+$F$4^2/(4*$C$4)*(1-EXP(-2*$C$4*$K$4*4)))</f>
        <v>21.2248428026471</v>
      </c>
      <c r="K649" s="126" t="n">
        <f aca="false">MAX(0,AVERAGE(G649:J649)-$I$4)</f>
        <v>1.20184439560843</v>
      </c>
      <c r="L649" s="22" t="n">
        <f aca="false">$D$7*AVERAGE(A649,K649)</f>
        <v>1.14322975277402</v>
      </c>
    </row>
    <row r="650" customFormat="false" ht="12.75" hidden="true" customHeight="false" outlineLevel="0" collapsed="false">
      <c r="B650" s="124" t="n">
        <f aca="false">B649+1</f>
        <v>634</v>
      </c>
      <c r="C650" s="21" t="n">
        <f aca="false">$C$7</f>
        <v>3.29212628660779</v>
      </c>
      <c r="D650" s="21" t="n">
        <f aca="true">NORMSINV(RAND())</f>
        <v>0.927696991715996</v>
      </c>
      <c r="E650" s="21" t="n">
        <f aca="false">$C$4*($G$4-C650)*$J$4+$F$4*SQRT($J$4)*D650+C650</f>
        <v>3.41302942978053</v>
      </c>
      <c r="F650" s="125" t="n">
        <f aca="false">EXP(E650)</f>
        <v>30.3570697108262</v>
      </c>
      <c r="G650" s="126" t="n">
        <f aca="false">EXP(EXP(-$C$4*$K$4)*LN(F650)+(1-EXP(-$C$4*$K$4))*$G$4+$F$4^2/(4*$C$4)*(1-EXP(-2*$C$4*$K$4)))</f>
        <v>27.3103666364169</v>
      </c>
      <c r="H650" s="126" t="n">
        <f aca="false">EXP(EXP(-$C$4*$K$4*2)*LN(F650)+(1-EXP(-$C$4*$K$4*2))*$G$4+$F$4^2/(4*$C$4)*(1-EXP(-2*$C$4*$K$4*2)))</f>
        <v>25.0095071505354</v>
      </c>
      <c r="I650" s="126" t="n">
        <f aca="false">EXP(EXP(-$C$4*$K$4*3)*LN(F650)+(1-EXP(-$C$4*$K$4*3))*$G$4+$F$4^2/(4*$C$4)*(1-EXP(-2*$C$4*$K$4*3)))</f>
        <v>23.2650524324735</v>
      </c>
      <c r="J650" s="126" t="n">
        <f aca="false">EXP(EXP(-$C$4*$K$4*4)*LN(F650)+(1-EXP(-$C$4*$K$4*4))*$G$4+$F$4^2/(4*$C$4)*(1-EXP(-2*$C$4*$K$4*4)))</f>
        <v>21.9354703640521</v>
      </c>
      <c r="K650" s="126" t="n">
        <f aca="false">MAX(0,AVERAGE(G650:J650)-$I$4)</f>
        <v>2.38009914586947</v>
      </c>
      <c r="L650" s="22" t="n">
        <f aca="false">$D$7*AVERAGE(A650,K650)</f>
        <v>2.26402034078006</v>
      </c>
    </row>
    <row r="651" customFormat="false" ht="12.75" hidden="true" customHeight="false" outlineLevel="0" collapsed="false">
      <c r="B651" s="124" t="n">
        <f aca="false">B650+1</f>
        <v>635</v>
      </c>
      <c r="C651" s="21" t="n">
        <f aca="false">$C$7</f>
        <v>3.29212628660779</v>
      </c>
      <c r="D651" s="21" t="n">
        <f aca="true">NORMSINV(RAND())</f>
        <v>1.31596138474168</v>
      </c>
      <c r="E651" s="21" t="n">
        <f aca="false">$C$4*($G$4-C651)*$J$4+$F$4*SQRT($J$4)*D651+C651</f>
        <v>3.51406176353477</v>
      </c>
      <c r="F651" s="125" t="n">
        <f aca="false">EXP(E651)</f>
        <v>33.5844030257492</v>
      </c>
      <c r="G651" s="126" t="n">
        <f aca="false">EXP(EXP(-$C$4*$K$4)*LN(F651)+(1-EXP(-$C$4*$K$4))*$G$4+$F$4^2/(4*$C$4)*(1-EXP(-2*$C$4*$K$4)))</f>
        <v>29.5788549135752</v>
      </c>
      <c r="H651" s="126" t="n">
        <f aca="false">EXP(EXP(-$C$4*$K$4*2)*LN(F651)+(1-EXP(-$C$4*$K$4*2))*$G$4+$F$4^2/(4*$C$4)*(1-EXP(-2*$C$4*$K$4*2)))</f>
        <v>26.6363097105142</v>
      </c>
      <c r="I651" s="126" t="n">
        <f aca="false">EXP(EXP(-$C$4*$K$4*3)*LN(F651)+(1-EXP(-$C$4*$K$4*3))*$G$4+$F$4^2/(4*$C$4)*(1-EXP(-2*$C$4*$K$4*3)))</f>
        <v>24.4522868434835</v>
      </c>
      <c r="J651" s="126" t="n">
        <f aca="false">EXP(EXP(-$C$4*$K$4*4)*LN(F651)+(1-EXP(-$C$4*$K$4*4))*$G$4+$F$4^2/(4*$C$4)*(1-EXP(-2*$C$4*$K$4*4)))</f>
        <v>22.8148917778765</v>
      </c>
      <c r="K651" s="126" t="n">
        <f aca="false">MAX(0,AVERAGE(G651:J651)-$I$4)</f>
        <v>3.87058581136233</v>
      </c>
      <c r="L651" s="22" t="n">
        <f aca="false">$D$7*AVERAGE(A651,K651)</f>
        <v>3.68181511382282</v>
      </c>
    </row>
    <row r="652" customFormat="false" ht="12.75" hidden="true" customHeight="false" outlineLevel="0" collapsed="false">
      <c r="B652" s="124" t="n">
        <f aca="false">B651+1</f>
        <v>636</v>
      </c>
      <c r="C652" s="21" t="n">
        <f aca="false">$C$7</f>
        <v>3.29212628660779</v>
      </c>
      <c r="D652" s="21" t="n">
        <f aca="true">NORMSINV(RAND())</f>
        <v>1.97878118346161</v>
      </c>
      <c r="E652" s="21" t="n">
        <f aca="false">$C$4*($G$4-C652)*$J$4+$F$4*SQRT($J$4)*D652+C652</f>
        <v>3.68653761330645</v>
      </c>
      <c r="F652" s="125" t="n">
        <f aca="false">EXP(E652)</f>
        <v>39.906435966497</v>
      </c>
      <c r="G652" s="126" t="n">
        <f aca="false">EXP(EXP(-$C$4*$K$4)*LN(F652)+(1-EXP(-$C$4*$K$4))*$G$4+$F$4^2/(4*$C$4)*(1-EXP(-2*$C$4*$K$4)))</f>
        <v>33.8953500358659</v>
      </c>
      <c r="H652" s="126" t="n">
        <f aca="false">EXP(EXP(-$C$4*$K$4*2)*LN(F652)+(1-EXP(-$C$4*$K$4*2))*$G$4+$F$4^2/(4*$C$4)*(1-EXP(-2*$C$4*$K$4*2)))</f>
        <v>29.6617319624907</v>
      </c>
      <c r="I652" s="126" t="n">
        <f aca="false">EXP(EXP(-$C$4*$K$4*3)*LN(F652)+(1-EXP(-$C$4*$K$4*3))*$G$4+$F$4^2/(4*$C$4)*(1-EXP(-2*$C$4*$K$4*3)))</f>
        <v>26.6207305682783</v>
      </c>
      <c r="J652" s="126" t="n">
        <f aca="false">EXP(EXP(-$C$4*$K$4*4)*LN(F652)+(1-EXP(-$C$4*$K$4*4))*$G$4+$F$4^2/(4*$C$4)*(1-EXP(-2*$C$4*$K$4*4)))</f>
        <v>24.3984201329675</v>
      </c>
      <c r="K652" s="126" t="n">
        <f aca="false">MAX(0,AVERAGE(G652:J652)-$I$4)</f>
        <v>6.64405817490061</v>
      </c>
      <c r="L652" s="22" t="n">
        <f aca="false">$D$7*AVERAGE(A652,K652)</f>
        <v>6.32002363405997</v>
      </c>
    </row>
    <row r="653" customFormat="false" ht="12.75" hidden="true" customHeight="false" outlineLevel="0" collapsed="false">
      <c r="B653" s="124" t="n">
        <f aca="false">B652+1</f>
        <v>637</v>
      </c>
      <c r="C653" s="21" t="n">
        <f aca="false">$C$7</f>
        <v>3.29212628660779</v>
      </c>
      <c r="D653" s="21" t="n">
        <f aca="true">NORMSINV(RAND())</f>
        <v>0.374779298481218</v>
      </c>
      <c r="E653" s="21" t="n">
        <f aca="false">$C$4*($G$4-C653)*$J$4+$F$4*SQRT($J$4)*D653+C653</f>
        <v>3.26915178886118</v>
      </c>
      <c r="F653" s="125" t="n">
        <f aca="false">EXP(E653)</f>
        <v>26.2890312344882</v>
      </c>
      <c r="G653" s="126" t="n">
        <f aca="false">EXP(EXP(-$C$4*$K$4)*LN(F653)+(1-EXP(-$C$4*$K$4))*$G$4+$F$4^2/(4*$C$4)*(1-EXP(-2*$C$4*$K$4)))</f>
        <v>24.3768663016438</v>
      </c>
      <c r="H653" s="126" t="n">
        <f aca="false">EXP(EXP(-$C$4*$K$4*2)*LN(F653)+(1-EXP(-$C$4*$K$4*2))*$G$4+$F$4^2/(4*$C$4)*(1-EXP(-2*$C$4*$K$4*2)))</f>
        <v>22.862816440417</v>
      </c>
      <c r="I653" s="126" t="n">
        <f aca="false">EXP(EXP(-$C$4*$K$4*3)*LN(F653)+(1-EXP(-$C$4*$K$4*3))*$G$4+$F$4^2/(4*$C$4)*(1-EXP(-2*$C$4*$K$4*3)))</f>
        <v>21.6731489093963</v>
      </c>
      <c r="J653" s="126" t="n">
        <f aca="false">EXP(EXP(-$C$4*$K$4*4)*LN(F653)+(1-EXP(-$C$4*$K$4*4))*$G$4+$F$4^2/(4*$C$4)*(1-EXP(-2*$C$4*$K$4*4)))</f>
        <v>20.7412968115692</v>
      </c>
      <c r="K653" s="126" t="n">
        <f aca="false">MAX(0,AVERAGE(G653:J653)-$I$4)</f>
        <v>0.413532115756563</v>
      </c>
      <c r="L653" s="22" t="n">
        <f aca="false">$D$7*AVERAGE(A653,K653)</f>
        <v>0.393363916483679</v>
      </c>
    </row>
    <row r="654" customFormat="false" ht="12.75" hidden="true" customHeight="false" outlineLevel="0" collapsed="false">
      <c r="B654" s="124" t="n">
        <f aca="false">B653+1</f>
        <v>638</v>
      </c>
      <c r="C654" s="21" t="n">
        <f aca="false">$C$7</f>
        <v>3.29212628660779</v>
      </c>
      <c r="D654" s="21" t="n">
        <f aca="true">NORMSINV(RAND())</f>
        <v>0.773577726007225</v>
      </c>
      <c r="E654" s="21" t="n">
        <f aca="false">$C$4*($G$4-C654)*$J$4+$F$4*SQRT($J$4)*D654+C654</f>
        <v>3.37292523951548</v>
      </c>
      <c r="F654" s="125" t="n">
        <f aca="false">EXP(E654)</f>
        <v>29.163713248459</v>
      </c>
      <c r="G654" s="126" t="n">
        <f aca="false">EXP(EXP(-$C$4*$K$4)*LN(F654)+(1-EXP(-$C$4*$K$4))*$G$4+$F$4^2/(4*$C$4)*(1-EXP(-2*$C$4*$K$4)))</f>
        <v>26.4589068880465</v>
      </c>
      <c r="H654" s="126" t="n">
        <f aca="false">EXP(EXP(-$C$4*$K$4*2)*LN(F654)+(1-EXP(-$C$4*$K$4*2))*$G$4+$F$4^2/(4*$C$4)*(1-EXP(-2*$C$4*$K$4*2)))</f>
        <v>24.3916511811056</v>
      </c>
      <c r="I654" s="126" t="n">
        <f aca="false">EXP(EXP(-$C$4*$K$4*3)*LN(F654)+(1-EXP(-$C$4*$K$4*3))*$G$4+$F$4^2/(4*$C$4)*(1-EXP(-2*$C$4*$K$4*3)))</f>
        <v>22.8099278480028</v>
      </c>
      <c r="J654" s="126" t="n">
        <f aca="false">EXP(EXP(-$C$4*$K$4*4)*LN(F654)+(1-EXP(-$C$4*$K$4*4))*$G$4+$F$4^2/(4*$C$4)*(1-EXP(-2*$C$4*$K$4*4)))</f>
        <v>21.5958615837505</v>
      </c>
      <c r="K654" s="126" t="n">
        <f aca="false">MAX(0,AVERAGE(G654:J654)-$I$4)</f>
        <v>1.81408687522634</v>
      </c>
      <c r="L654" s="22" t="n">
        <f aca="false">$D$7*AVERAGE(A654,K654)</f>
        <v>1.72561281431585</v>
      </c>
    </row>
    <row r="655" customFormat="false" ht="12.75" hidden="true" customHeight="false" outlineLevel="0" collapsed="false">
      <c r="B655" s="124" t="n">
        <f aca="false">B654+1</f>
        <v>639</v>
      </c>
      <c r="C655" s="21" t="n">
        <f aca="false">$C$7</f>
        <v>3.29212628660779</v>
      </c>
      <c r="D655" s="21" t="n">
        <f aca="true">NORMSINV(RAND())</f>
        <v>-1.27481394256441</v>
      </c>
      <c r="E655" s="21" t="n">
        <f aca="false">$C$4*($G$4-C655)*$J$4+$F$4*SQRT($J$4)*D655+C655</f>
        <v>2.8399023962262</v>
      </c>
      <c r="F655" s="125" t="n">
        <f aca="false">EXP(E655)</f>
        <v>17.114095055362</v>
      </c>
      <c r="G655" s="126" t="n">
        <f aca="false">EXP(EXP(-$C$4*$K$4)*LN(F655)+(1-EXP(-$C$4*$K$4))*$G$4+$F$4^2/(4*$C$4)*(1-EXP(-2*$C$4*$K$4)))</f>
        <v>17.367865797942</v>
      </c>
      <c r="H655" s="126" t="n">
        <f aca="false">EXP(EXP(-$C$4*$K$4*2)*LN(F655)+(1-EXP(-$C$4*$K$4*2))*$G$4+$F$4^2/(4*$C$4)*(1-EXP(-2*$C$4*$K$4*2)))</f>
        <v>17.4923919042698</v>
      </c>
      <c r="I655" s="126" t="n">
        <f aca="false">EXP(EXP(-$C$4*$K$4*3)*LN(F655)+(1-EXP(-$C$4*$K$4*3))*$G$4+$F$4^2/(4*$C$4)*(1-EXP(-2*$C$4*$K$4*3)))</f>
        <v>17.5422743577987</v>
      </c>
      <c r="J655" s="126" t="n">
        <f aca="false">EXP(EXP(-$C$4*$K$4*4)*LN(F655)+(1-EXP(-$C$4*$K$4*4))*$G$4+$F$4^2/(4*$C$4)*(1-EXP(-2*$C$4*$K$4*4)))</f>
        <v>17.5511475329348</v>
      </c>
      <c r="K655" s="126" t="n">
        <f aca="false">MAX(0,AVERAGE(G655:J655)-$I$4)</f>
        <v>0</v>
      </c>
      <c r="L655" s="22" t="n">
        <f aca="false">$D$7*AVERAGE(A655,K655)</f>
        <v>0</v>
      </c>
    </row>
    <row r="656" customFormat="false" ht="12.75" hidden="true" customHeight="false" outlineLevel="0" collapsed="false">
      <c r="B656" s="124" t="n">
        <f aca="false">B655+1</f>
        <v>640</v>
      </c>
      <c r="C656" s="21" t="n">
        <f aca="false">$C$7</f>
        <v>3.29212628660779</v>
      </c>
      <c r="D656" s="21" t="n">
        <f aca="true">NORMSINV(RAND())</f>
        <v>0.0403405441125766</v>
      </c>
      <c r="E656" s="21" t="n">
        <f aca="false">$C$4*($G$4-C656)*$J$4+$F$4*SQRT($J$4)*D656+C656</f>
        <v>3.1821257095743</v>
      </c>
      <c r="F656" s="125" t="n">
        <f aca="false">EXP(E656)</f>
        <v>24.0979243341631</v>
      </c>
      <c r="G656" s="126" t="n">
        <f aca="false">EXP(EXP(-$C$4*$K$4)*LN(F656)+(1-EXP(-$C$4*$K$4))*$G$4+$F$4^2/(4*$C$4)*(1-EXP(-2*$C$4*$K$4)))</f>
        <v>22.757688961494</v>
      </c>
      <c r="H656" s="126" t="n">
        <f aca="false">EXP(EXP(-$C$4*$K$4*2)*LN(F656)+(1-EXP(-$C$4*$K$4*2))*$G$4+$F$4^2/(4*$C$4)*(1-EXP(-2*$C$4*$K$4*2)))</f>
        <v>21.6548409945931</v>
      </c>
      <c r="I656" s="126" t="n">
        <f aca="false">EXP(EXP(-$C$4*$K$4*3)*LN(F656)+(1-EXP(-$C$4*$K$4*3))*$G$4+$F$4^2/(4*$C$4)*(1-EXP(-2*$C$4*$K$4*3)))</f>
        <v>20.763623649243</v>
      </c>
      <c r="J656" s="126" t="n">
        <f aca="false">EXP(EXP(-$C$4*$K$4*4)*LN(F656)+(1-EXP(-$C$4*$K$4*4))*$G$4+$F$4^2/(4*$C$4)*(1-EXP(-2*$C$4*$K$4*4)))</f>
        <v>20.0507713952564</v>
      </c>
      <c r="K656" s="126" t="n">
        <f aca="false">MAX(0,AVERAGE(G656:J656)-$I$4)</f>
        <v>0</v>
      </c>
      <c r="L656" s="22" t="n">
        <f aca="false">$D$7*AVERAGE(A656,K656)</f>
        <v>0</v>
      </c>
    </row>
    <row r="657" customFormat="false" ht="12.75" hidden="true" customHeight="false" outlineLevel="0" collapsed="false">
      <c r="B657" s="124" t="n">
        <f aca="false">B656+1</f>
        <v>641</v>
      </c>
      <c r="C657" s="21" t="n">
        <f aca="false">$C$7</f>
        <v>3.29212628660779</v>
      </c>
      <c r="D657" s="21" t="n">
        <f aca="true">NORMSINV(RAND())</f>
        <v>0.0167961793961078</v>
      </c>
      <c r="E657" s="21" t="n">
        <f aca="false">$C$4*($G$4-C657)*$J$4+$F$4*SQRT($J$4)*D657+C657</f>
        <v>3.17599910575279</v>
      </c>
      <c r="F657" s="125" t="n">
        <f aca="false">EXP(E657)</f>
        <v>23.9507372377527</v>
      </c>
      <c r="G657" s="126" t="n">
        <f aca="false">EXP(EXP(-$C$4*$K$4)*LN(F657)+(1-EXP(-$C$4*$K$4))*$G$4+$F$4^2/(4*$C$4)*(1-EXP(-2*$C$4*$K$4)))</f>
        <v>22.6478379206337</v>
      </c>
      <c r="H657" s="126" t="n">
        <f aca="false">EXP(EXP(-$C$4*$K$4*2)*LN(F657)+(1-EXP(-$C$4*$K$4*2))*$G$4+$F$4^2/(4*$C$4)*(1-EXP(-2*$C$4*$K$4*2)))</f>
        <v>21.5722451422335</v>
      </c>
      <c r="I657" s="126" t="n">
        <f aca="false">EXP(EXP(-$C$4*$K$4*3)*LN(F657)+(1-EXP(-$C$4*$K$4*3))*$G$4+$F$4^2/(4*$C$4)*(1-EXP(-2*$C$4*$K$4*3)))</f>
        <v>20.7010506118329</v>
      </c>
      <c r="J657" s="126" t="n">
        <f aca="false">EXP(EXP(-$C$4*$K$4*4)*LN(F657)+(1-EXP(-$C$4*$K$4*4))*$G$4+$F$4^2/(4*$C$4)*(1-EXP(-2*$C$4*$K$4*4)))</f>
        <v>20.0030339264176</v>
      </c>
      <c r="K657" s="126" t="n">
        <f aca="false">MAX(0,AVERAGE(G657:J657)-$I$4)</f>
        <v>0</v>
      </c>
      <c r="L657" s="22" t="n">
        <f aca="false">$D$7*AVERAGE(A657,K657)</f>
        <v>0</v>
      </c>
    </row>
    <row r="658" customFormat="false" ht="12.75" hidden="true" customHeight="false" outlineLevel="0" collapsed="false">
      <c r="B658" s="124" t="n">
        <f aca="false">B657+1</f>
        <v>642</v>
      </c>
      <c r="C658" s="21" t="n">
        <f aca="false">$C$7</f>
        <v>3.29212628660779</v>
      </c>
      <c r="D658" s="21" t="n">
        <f aca="true">NORMSINV(RAND())</f>
        <v>-0.0847296477255524</v>
      </c>
      <c r="E658" s="21" t="n">
        <f aca="false">$C$4*($G$4-C658)*$J$4+$F$4*SQRT($J$4)*D658+C658</f>
        <v>3.14958053264982</v>
      </c>
      <c r="F658" s="125" t="n">
        <f aca="false">EXP(E658)</f>
        <v>23.3262779165058</v>
      </c>
      <c r="G658" s="126" t="n">
        <f aca="false">EXP(EXP(-$C$4*$K$4)*LN(F658)+(1-EXP(-$C$4*$K$4))*$G$4+$F$4^2/(4*$C$4)*(1-EXP(-2*$C$4*$K$4)))</f>
        <v>22.1801892170193</v>
      </c>
      <c r="H658" s="126" t="n">
        <f aca="false">EXP(EXP(-$C$4*$K$4*2)*LN(F658)+(1-EXP(-$C$4*$K$4*2))*$G$4+$F$4^2/(4*$C$4)*(1-EXP(-2*$C$4*$K$4*2)))</f>
        <v>21.2196759805812</v>
      </c>
      <c r="I658" s="126" t="n">
        <f aca="false">EXP(EXP(-$C$4*$K$4*3)*LN(F658)+(1-EXP(-$C$4*$K$4*3))*$G$4+$F$4^2/(4*$C$4)*(1-EXP(-2*$C$4*$K$4*3)))</f>
        <v>20.4333815082862</v>
      </c>
      <c r="J658" s="126" t="n">
        <f aca="false">EXP(EXP(-$C$4*$K$4*4)*LN(F658)+(1-EXP(-$C$4*$K$4*4))*$G$4+$F$4^2/(4*$C$4)*(1-EXP(-2*$C$4*$K$4*4)))</f>
        <v>19.7984831309352</v>
      </c>
      <c r="K658" s="126" t="n">
        <f aca="false">MAX(0,AVERAGE(G658:J658)-$I$4)</f>
        <v>0</v>
      </c>
      <c r="L658" s="22" t="n">
        <f aca="false">$D$7*AVERAGE(A658,K658)</f>
        <v>0</v>
      </c>
    </row>
    <row r="659" customFormat="false" ht="12.75" hidden="true" customHeight="false" outlineLevel="0" collapsed="false">
      <c r="B659" s="124" t="n">
        <f aca="false">B658+1</f>
        <v>643</v>
      </c>
      <c r="C659" s="21" t="n">
        <f aca="false">$C$7</f>
        <v>3.29212628660779</v>
      </c>
      <c r="D659" s="21" t="n">
        <f aca="true">NORMSINV(RAND())</f>
        <v>-0.528857271388673</v>
      </c>
      <c r="E659" s="21" t="n">
        <f aca="false">$C$4*($G$4-C659)*$J$4+$F$4*SQRT($J$4)*D659+C659</f>
        <v>3.03401173182898</v>
      </c>
      <c r="F659" s="125" t="n">
        <f aca="false">EXP(E659)</f>
        <v>20.780431109633</v>
      </c>
      <c r="G659" s="126" t="n">
        <f aca="false">EXP(EXP(-$C$4*$K$4)*LN(F659)+(1-EXP(-$C$4*$K$4))*$G$4+$F$4^2/(4*$C$4)*(1-EXP(-2*$C$4*$K$4)))</f>
        <v>20.2453574889317</v>
      </c>
      <c r="H659" s="126" t="n">
        <f aca="false">EXP(EXP(-$C$4*$K$4*2)*LN(F659)+(1-EXP(-$C$4*$K$4*2))*$G$4+$F$4^2/(4*$C$4)*(1-EXP(-2*$C$4*$K$4*2)))</f>
        <v>19.743857257733</v>
      </c>
      <c r="I659" s="126" t="n">
        <f aca="false">EXP(EXP(-$C$4*$K$4*3)*LN(F659)+(1-EXP(-$C$4*$K$4*3))*$G$4+$F$4^2/(4*$C$4)*(1-EXP(-2*$C$4*$K$4*3)))</f>
        <v>19.3025542252448</v>
      </c>
      <c r="J659" s="126" t="n">
        <f aca="false">EXP(EXP(-$C$4*$K$4*4)*LN(F659)+(1-EXP(-$C$4*$K$4*4))*$G$4+$F$4^2/(4*$C$4)*(1-EXP(-2*$C$4*$K$4*4)))</f>
        <v>18.9279781262362</v>
      </c>
      <c r="K659" s="126" t="n">
        <f aca="false">MAX(0,AVERAGE(G659:J659)-$I$4)</f>
        <v>0</v>
      </c>
      <c r="L659" s="22" t="n">
        <f aca="false">$D$7*AVERAGE(A659,K659)</f>
        <v>0</v>
      </c>
    </row>
    <row r="660" customFormat="false" ht="12.75" hidden="true" customHeight="false" outlineLevel="0" collapsed="false">
      <c r="B660" s="124" t="n">
        <f aca="false">B659+1</f>
        <v>644</v>
      </c>
      <c r="C660" s="21" t="n">
        <f aca="false">$C$7</f>
        <v>3.29212628660779</v>
      </c>
      <c r="D660" s="21" t="n">
        <f aca="true">NORMSINV(RAND())</f>
        <v>0.708810923634457</v>
      </c>
      <c r="E660" s="21" t="n">
        <f aca="false">$C$4*($G$4-C660)*$J$4+$F$4*SQRT($J$4)*D660+C660</f>
        <v>3.35607192689897</v>
      </c>
      <c r="F660" s="125" t="n">
        <f aca="false">EXP(E660)</f>
        <v>28.6763266475481</v>
      </c>
      <c r="G660" s="126" t="n">
        <f aca="false">EXP(EXP(-$C$4*$K$4)*LN(F660)+(1-EXP(-$C$4*$K$4))*$G$4+$F$4^2/(4*$C$4)*(1-EXP(-2*$C$4*$K$4)))</f>
        <v>26.109061170756</v>
      </c>
      <c r="H660" s="126" t="n">
        <f aca="false">EXP(EXP(-$C$4*$K$4*2)*LN(F660)+(1-EXP(-$C$4*$K$4*2))*$G$4+$F$4^2/(4*$C$4)*(1-EXP(-2*$C$4*$K$4*2)))</f>
        <v>24.1365815454151</v>
      </c>
      <c r="I660" s="126" t="n">
        <f aca="false">EXP(EXP(-$C$4*$K$4*3)*LN(F660)+(1-EXP(-$C$4*$K$4*3))*$G$4+$F$4^2/(4*$C$4)*(1-EXP(-2*$C$4*$K$4*3)))</f>
        <v>22.6213341855856</v>
      </c>
      <c r="J660" s="126" t="n">
        <f aca="false">EXP(EXP(-$C$4*$K$4*4)*LN(F660)+(1-EXP(-$C$4*$K$4*4))*$G$4+$F$4^2/(4*$C$4)*(1-EXP(-2*$C$4*$K$4*4)))</f>
        <v>21.4547187785997</v>
      </c>
      <c r="K660" s="126" t="n">
        <f aca="false">MAX(0,AVERAGE(G660:J660)-$I$4)</f>
        <v>1.58042392008909</v>
      </c>
      <c r="L660" s="22" t="n">
        <f aca="false">$D$7*AVERAGE(A660,K660)</f>
        <v>1.50334573597351</v>
      </c>
    </row>
    <row r="661" customFormat="false" ht="12.75" hidden="true" customHeight="false" outlineLevel="0" collapsed="false">
      <c r="B661" s="124" t="n">
        <f aca="false">B660+1</f>
        <v>645</v>
      </c>
      <c r="C661" s="21" t="n">
        <f aca="false">$C$7</f>
        <v>3.29212628660779</v>
      </c>
      <c r="D661" s="21" t="n">
        <f aca="true">NORMSINV(RAND())</f>
        <v>0.657131965320596</v>
      </c>
      <c r="E661" s="21" t="n">
        <f aca="false">$C$4*($G$4-C661)*$J$4+$F$4*SQRT($J$4)*D661+C661</f>
        <v>3.3426242714914</v>
      </c>
      <c r="F661" s="125" t="n">
        <f aca="false">EXP(E661)</f>
        <v>28.2932786099427</v>
      </c>
      <c r="G661" s="126" t="n">
        <f aca="false">EXP(EXP(-$C$4*$K$4)*LN(F661)+(1-EXP(-$C$4*$K$4))*$G$4+$F$4^2/(4*$C$4)*(1-EXP(-2*$C$4*$K$4)))</f>
        <v>25.8332320495615</v>
      </c>
      <c r="H661" s="126" t="n">
        <f aca="false">EXP(EXP(-$C$4*$K$4*2)*LN(F661)+(1-EXP(-$C$4*$K$4*2))*$G$4+$F$4^2/(4*$C$4)*(1-EXP(-2*$C$4*$K$4*2)))</f>
        <v>23.9349701038722</v>
      </c>
      <c r="I661" s="126" t="n">
        <f aca="false">EXP(EXP(-$C$4*$K$4*3)*LN(F661)+(1-EXP(-$C$4*$K$4*3))*$G$4+$F$4^2/(4*$C$4)*(1-EXP(-2*$C$4*$K$4*3)))</f>
        <v>22.4719699730295</v>
      </c>
      <c r="J661" s="126" t="n">
        <f aca="false">EXP(EXP(-$C$4*$K$4*4)*LN(F661)+(1-EXP(-$C$4*$K$4*4))*$G$4+$F$4^2/(4*$C$4)*(1-EXP(-2*$C$4*$K$4*4)))</f>
        <v>21.3427595814243</v>
      </c>
      <c r="K661" s="126" t="n">
        <f aca="false">MAX(0,AVERAGE(G661:J661)-$I$4)</f>
        <v>1.39573292697186</v>
      </c>
      <c r="L661" s="22" t="n">
        <f aca="false">$D$7*AVERAGE(A661,K661)</f>
        <v>1.32766222888014</v>
      </c>
    </row>
    <row r="662" customFormat="false" ht="12.75" hidden="true" customHeight="false" outlineLevel="0" collapsed="false">
      <c r="B662" s="124" t="n">
        <f aca="false">B661+1</f>
        <v>646</v>
      </c>
      <c r="C662" s="21" t="n">
        <f aca="false">$C$7</f>
        <v>3.29212628660779</v>
      </c>
      <c r="D662" s="21" t="n">
        <f aca="true">NORMSINV(RAND())</f>
        <v>-0.301555267750216</v>
      </c>
      <c r="E662" s="21" t="n">
        <f aca="false">$C$4*($G$4-C662)*$J$4+$F$4*SQRT($J$4)*D662+C662</f>
        <v>3.09315918986819</v>
      </c>
      <c r="F662" s="125" t="n">
        <f aca="false">EXP(E662)</f>
        <v>22.046617524319</v>
      </c>
      <c r="G662" s="126" t="n">
        <f aca="false">EXP(EXP(-$C$4*$K$4)*LN(F662)+(1-EXP(-$C$4*$K$4))*$G$4+$F$4^2/(4*$C$4)*(1-EXP(-2*$C$4*$K$4)))</f>
        <v>21.213526628682</v>
      </c>
      <c r="H662" s="126" t="n">
        <f aca="false">EXP(EXP(-$C$4*$K$4*2)*LN(F662)+(1-EXP(-$C$4*$K$4*2))*$G$4+$F$4^2/(4*$C$4)*(1-EXP(-2*$C$4*$K$4*2)))</f>
        <v>20.4858796811937</v>
      </c>
      <c r="I662" s="126" t="n">
        <f aca="false">EXP(EXP(-$C$4*$K$4*3)*LN(F662)+(1-EXP(-$C$4*$K$4*3))*$G$4+$F$4^2/(4*$C$4)*(1-EXP(-2*$C$4*$K$4*3)))</f>
        <v>19.8732608473857</v>
      </c>
      <c r="J662" s="126" t="n">
        <f aca="false">EXP(EXP(-$C$4*$K$4*4)*LN(F662)+(1-EXP(-$C$4*$K$4*4))*$G$4+$F$4^2/(4*$C$4)*(1-EXP(-2*$C$4*$K$4*4)))</f>
        <v>19.3686070314408</v>
      </c>
      <c r="K662" s="126" t="n">
        <f aca="false">MAX(0,AVERAGE(G662:J662)-$I$4)</f>
        <v>0</v>
      </c>
      <c r="L662" s="22" t="n">
        <f aca="false">$D$7*AVERAGE(A662,K662)</f>
        <v>0</v>
      </c>
    </row>
    <row r="663" customFormat="false" ht="12.75" hidden="true" customHeight="false" outlineLevel="0" collapsed="false">
      <c r="B663" s="124" t="n">
        <f aca="false">B662+1</f>
        <v>647</v>
      </c>
      <c r="C663" s="21" t="n">
        <f aca="false">$C$7</f>
        <v>3.29212628660779</v>
      </c>
      <c r="D663" s="21" t="n">
        <f aca="true">NORMSINV(RAND())</f>
        <v>-0.138496887829234</v>
      </c>
      <c r="E663" s="21" t="n">
        <f aca="false">$C$4*($G$4-C663)*$J$4+$F$4*SQRT($J$4)*D663+C663</f>
        <v>3.13558947437927</v>
      </c>
      <c r="F663" s="125" t="n">
        <f aca="false">EXP(E663)</f>
        <v>23.0021910487091</v>
      </c>
      <c r="G663" s="126" t="n">
        <f aca="false">EXP(EXP(-$C$4*$K$4)*LN(F663)+(1-EXP(-$C$4*$K$4))*$G$4+$F$4^2/(4*$C$4)*(1-EXP(-2*$C$4*$K$4)))</f>
        <v>21.9364501886067</v>
      </c>
      <c r="H663" s="126" t="n">
        <f aca="false">EXP(EXP(-$C$4*$K$4*2)*LN(F663)+(1-EXP(-$C$4*$K$4*2))*$G$4+$F$4^2/(4*$C$4)*(1-EXP(-2*$C$4*$K$4*2)))</f>
        <v>21.03529816801</v>
      </c>
      <c r="I663" s="126" t="n">
        <f aca="false">EXP(EXP(-$C$4*$K$4*3)*LN(F663)+(1-EXP(-$C$4*$K$4*3))*$G$4+$F$4^2/(4*$C$4)*(1-EXP(-2*$C$4*$K$4*3)))</f>
        <v>20.2930308314755</v>
      </c>
      <c r="J663" s="126" t="n">
        <f aca="false">EXP(EXP(-$C$4*$K$4*4)*LN(F663)+(1-EXP(-$C$4*$K$4*4))*$G$4+$F$4^2/(4*$C$4)*(1-EXP(-2*$C$4*$K$4*4)))</f>
        <v>19.691003295694</v>
      </c>
      <c r="K663" s="126" t="n">
        <f aca="false">MAX(0,AVERAGE(G663:J663)-$I$4)</f>
        <v>0</v>
      </c>
      <c r="L663" s="22" t="n">
        <f aca="false">$D$7*AVERAGE(A663,K663)</f>
        <v>0</v>
      </c>
    </row>
    <row r="664" customFormat="false" ht="12.75" hidden="true" customHeight="false" outlineLevel="0" collapsed="false">
      <c r="B664" s="124" t="n">
        <f aca="false">B663+1</f>
        <v>648</v>
      </c>
      <c r="C664" s="21" t="n">
        <f aca="false">$C$7</f>
        <v>3.29212628660779</v>
      </c>
      <c r="D664" s="21" t="n">
        <f aca="true">NORMSINV(RAND())</f>
        <v>1.67716459583619</v>
      </c>
      <c r="E664" s="21" t="n">
        <f aca="false">$C$4*($G$4-C664)*$J$4+$F$4*SQRT($J$4)*D664+C664</f>
        <v>3.60805236383684</v>
      </c>
      <c r="F664" s="125" t="n">
        <f aca="false">EXP(E664)</f>
        <v>36.894126459473</v>
      </c>
      <c r="G664" s="126" t="n">
        <f aca="false">EXP(EXP(-$C$4*$K$4)*LN(F664)+(1-EXP(-$C$4*$K$4))*$G$4+$F$4^2/(4*$C$4)*(1-EXP(-2*$C$4*$K$4)))</f>
        <v>31.8581012067253</v>
      </c>
      <c r="H664" s="126" t="n">
        <f aca="false">EXP(EXP(-$C$4*$K$4*2)*LN(F664)+(1-EXP(-$C$4*$K$4*2))*$G$4+$F$4^2/(4*$C$4)*(1-EXP(-2*$C$4*$K$4*2)))</f>
        <v>28.244599715802</v>
      </c>
      <c r="I664" s="126" t="n">
        <f aca="false">EXP(EXP(-$C$4*$K$4*3)*LN(F664)+(1-EXP(-$C$4*$K$4*3))*$G$4+$F$4^2/(4*$C$4)*(1-EXP(-2*$C$4*$K$4*3)))</f>
        <v>25.6111086391224</v>
      </c>
      <c r="J664" s="126" t="n">
        <f aca="false">EXP(EXP(-$C$4*$K$4*4)*LN(F664)+(1-EXP(-$C$4*$K$4*4))*$G$4+$F$4^2/(4*$C$4)*(1-EXP(-2*$C$4*$K$4*4)))</f>
        <v>23.6646470211447</v>
      </c>
      <c r="K664" s="126" t="n">
        <f aca="false">MAX(0,AVERAGE(G664:J664)-$I$4)</f>
        <v>5.34461414569859</v>
      </c>
      <c r="L664" s="22" t="n">
        <f aca="false">$D$7*AVERAGE(A664,K664)</f>
        <v>5.08395423799124</v>
      </c>
    </row>
    <row r="665" customFormat="false" ht="12.75" hidden="true" customHeight="false" outlineLevel="0" collapsed="false">
      <c r="B665" s="124" t="n">
        <f aca="false">B664+1</f>
        <v>649</v>
      </c>
      <c r="C665" s="21" t="n">
        <f aca="false">$C$7</f>
        <v>3.29212628660779</v>
      </c>
      <c r="D665" s="21" t="n">
        <f aca="true">NORMSINV(RAND())</f>
        <v>-1.34378935004164</v>
      </c>
      <c r="E665" s="21" t="n">
        <f aca="false">$C$4*($G$4-C665)*$J$4+$F$4*SQRT($J$4)*D665+C665</f>
        <v>2.82195394018889</v>
      </c>
      <c r="F665" s="125" t="n">
        <f aca="false">EXP(E665)</f>
        <v>16.8096636818007</v>
      </c>
      <c r="G665" s="126" t="n">
        <f aca="false">EXP(EXP(-$C$4*$K$4)*LN(F665)+(1-EXP(-$C$4*$K$4))*$G$4+$F$4^2/(4*$C$4)*(1-EXP(-2*$C$4*$K$4)))</f>
        <v>17.1234070675481</v>
      </c>
      <c r="H665" s="126" t="n">
        <f aca="false">EXP(EXP(-$C$4*$K$4*2)*LN(F665)+(1-EXP(-$C$4*$K$4*2))*$G$4+$F$4^2/(4*$C$4)*(1-EXP(-2*$C$4*$K$4*2)))</f>
        <v>17.2976495059834</v>
      </c>
      <c r="I665" s="126" t="n">
        <f aca="false">EXP(EXP(-$C$4*$K$4*3)*LN(F665)+(1-EXP(-$C$4*$K$4*3))*$G$4+$F$4^2/(4*$C$4)*(1-EXP(-2*$C$4*$K$4*3)))</f>
        <v>17.3878506707545</v>
      </c>
      <c r="J665" s="126" t="n">
        <f aca="false">EXP(EXP(-$C$4*$K$4*4)*LN(F665)+(1-EXP(-$C$4*$K$4*4))*$G$4+$F$4^2/(4*$C$4)*(1-EXP(-2*$C$4*$K$4*4)))</f>
        <v>17.4290116922199</v>
      </c>
      <c r="K665" s="126" t="n">
        <f aca="false">MAX(0,AVERAGE(G665:J665)-$I$4)</f>
        <v>0</v>
      </c>
      <c r="L665" s="22" t="n">
        <f aca="false">$D$7*AVERAGE(A665,K665)</f>
        <v>0</v>
      </c>
    </row>
    <row r="666" customFormat="false" ht="12.75" hidden="true" customHeight="false" outlineLevel="0" collapsed="false">
      <c r="B666" s="124" t="n">
        <f aca="false">B665+1</f>
        <v>650</v>
      </c>
      <c r="C666" s="21" t="n">
        <f aca="false">$C$7</f>
        <v>3.29212628660779</v>
      </c>
      <c r="D666" s="21" t="n">
        <f aca="true">NORMSINV(RAND())</f>
        <v>-0.630214006622879</v>
      </c>
      <c r="E666" s="21" t="n">
        <f aca="false">$C$4*($G$4-C666)*$J$4+$F$4*SQRT($J$4)*D666+C666</f>
        <v>3.00763715902146</v>
      </c>
      <c r="F666" s="125" t="n">
        <f aca="false">EXP(E666)</f>
        <v>20.2395206132257</v>
      </c>
      <c r="G666" s="126" t="n">
        <f aca="false">EXP(EXP(-$C$4*$K$4)*LN(F666)+(1-EXP(-$C$4*$K$4))*$G$4+$F$4^2/(4*$C$4)*(1-EXP(-2*$C$4*$K$4)))</f>
        <v>19.8280059368555</v>
      </c>
      <c r="H666" s="126" t="n">
        <f aca="false">EXP(EXP(-$C$4*$K$4*2)*LN(F666)+(1-EXP(-$C$4*$K$4*2))*$G$4+$F$4^2/(4*$C$4)*(1-EXP(-2*$C$4*$K$4*2)))</f>
        <v>19.4217036503412</v>
      </c>
      <c r="I666" s="126" t="n">
        <f aca="false">EXP(EXP(-$C$4*$K$4*3)*LN(F666)+(1-EXP(-$C$4*$K$4*3))*$G$4+$F$4^2/(4*$C$4)*(1-EXP(-2*$C$4*$K$4*3)))</f>
        <v>19.0533809780404</v>
      </c>
      <c r="J666" s="126" t="n">
        <f aca="false">EXP(EXP(-$C$4*$K$4*4)*LN(F666)+(1-EXP(-$C$4*$K$4*4))*$G$4+$F$4^2/(4*$C$4)*(1-EXP(-2*$C$4*$K$4*4)))</f>
        <v>18.7347415587007</v>
      </c>
      <c r="K666" s="126" t="n">
        <f aca="false">MAX(0,AVERAGE(G666:J666)-$I$4)</f>
        <v>0</v>
      </c>
      <c r="L666" s="22" t="n">
        <f aca="false">$D$7*AVERAGE(A666,K666)</f>
        <v>0</v>
      </c>
    </row>
    <row r="667" customFormat="false" ht="12.75" hidden="true" customHeight="false" outlineLevel="0" collapsed="false">
      <c r="B667" s="124" t="n">
        <f aca="false">B666+1</f>
        <v>651</v>
      </c>
      <c r="C667" s="21" t="n">
        <f aca="false">$C$7</f>
        <v>3.29212628660779</v>
      </c>
      <c r="D667" s="21" t="n">
        <f aca="true">NORMSINV(RAND())</f>
        <v>-0.446332953527055</v>
      </c>
      <c r="E667" s="21" t="n">
        <f aca="false">$C$4*($G$4-C667)*$J$4+$F$4*SQRT($J$4)*D667+C667</f>
        <v>3.05548582158535</v>
      </c>
      <c r="F667" s="125" t="n">
        <f aca="false">EXP(E667)</f>
        <v>21.2314977416531</v>
      </c>
      <c r="G667" s="126" t="n">
        <f aca="false">EXP(EXP(-$C$4*$K$4)*LN(F667)+(1-EXP(-$C$4*$K$4))*$G$4+$F$4^2/(4*$C$4)*(1-EXP(-2*$C$4*$K$4)))</f>
        <v>20.5916433020566</v>
      </c>
      <c r="H667" s="126" t="n">
        <f aca="false">EXP(EXP(-$C$4*$K$4*2)*LN(F667)+(1-EXP(-$C$4*$K$4*2))*$G$4+$F$4^2/(4*$C$4)*(1-EXP(-2*$C$4*$K$4*2)))</f>
        <v>20.0100962157258</v>
      </c>
      <c r="I667" s="126" t="n">
        <f aca="false">EXP(EXP(-$C$4*$K$4*3)*LN(F667)+(1-EXP(-$C$4*$K$4*3))*$G$4+$F$4^2/(4*$C$4)*(1-EXP(-2*$C$4*$K$4*3)))</f>
        <v>19.5078349739503</v>
      </c>
      <c r="J667" s="126" t="n">
        <f aca="false">EXP(EXP(-$C$4*$K$4*4)*LN(F667)+(1-EXP(-$C$4*$K$4*4))*$G$4+$F$4^2/(4*$C$4)*(1-EXP(-2*$C$4*$K$4*4)))</f>
        <v>19.0867817846214</v>
      </c>
      <c r="K667" s="126" t="n">
        <f aca="false">MAX(0,AVERAGE(G667:J667)-$I$4)</f>
        <v>0</v>
      </c>
      <c r="L667" s="22" t="n">
        <f aca="false">$D$7*AVERAGE(A667,K667)</f>
        <v>0</v>
      </c>
    </row>
    <row r="668" customFormat="false" ht="12.75" hidden="true" customHeight="false" outlineLevel="0" collapsed="false">
      <c r="B668" s="124" t="n">
        <f aca="false">B667+1</f>
        <v>652</v>
      </c>
      <c r="C668" s="21" t="n">
        <f aca="false">$C$7</f>
        <v>3.29212628660779</v>
      </c>
      <c r="D668" s="21" t="n">
        <f aca="true">NORMSINV(RAND())</f>
        <v>-0.0663865376640917</v>
      </c>
      <c r="E668" s="21" t="n">
        <f aca="false">$C$4*($G$4-C668)*$J$4+$F$4*SQRT($J$4)*D668+C668</f>
        <v>3.15435369045442</v>
      </c>
      <c r="F668" s="125" t="n">
        <f aca="false">EXP(E668)</f>
        <v>23.4378840669856</v>
      </c>
      <c r="G668" s="126" t="n">
        <f aca="false">EXP(EXP(-$C$4*$K$4)*LN(F668)+(1-EXP(-$C$4*$K$4))*$G$4+$F$4^2/(4*$C$4)*(1-EXP(-2*$C$4*$K$4)))</f>
        <v>22.2639607357935</v>
      </c>
      <c r="H668" s="126" t="n">
        <f aca="false">EXP(EXP(-$C$4*$K$4*2)*LN(F668)+(1-EXP(-$C$4*$K$4*2))*$G$4+$F$4^2/(4*$C$4)*(1-EXP(-2*$C$4*$K$4*2)))</f>
        <v>21.2829469097779</v>
      </c>
      <c r="I668" s="126" t="n">
        <f aca="false">EXP(EXP(-$C$4*$K$4*3)*LN(F668)+(1-EXP(-$C$4*$K$4*3))*$G$4+$F$4^2/(4*$C$4)*(1-EXP(-2*$C$4*$K$4*3)))</f>
        <v>20.4814849601297</v>
      </c>
      <c r="J668" s="126" t="n">
        <f aca="false">EXP(EXP(-$C$4*$K$4*4)*LN(F668)+(1-EXP(-$C$4*$K$4*4))*$G$4+$F$4^2/(4*$C$4)*(1-EXP(-2*$C$4*$K$4*4)))</f>
        <v>19.8352847599487</v>
      </c>
      <c r="K668" s="126" t="n">
        <f aca="false">MAX(0,AVERAGE(G668:J668)-$I$4)</f>
        <v>0</v>
      </c>
      <c r="L668" s="22" t="n">
        <f aca="false">$D$7*AVERAGE(A668,K668)</f>
        <v>0</v>
      </c>
    </row>
    <row r="669" customFormat="false" ht="12.75" hidden="true" customHeight="false" outlineLevel="0" collapsed="false">
      <c r="B669" s="124" t="n">
        <f aca="false">B668+1</f>
        <v>653</v>
      </c>
      <c r="C669" s="21" t="n">
        <f aca="false">$C$7</f>
        <v>3.29212628660779</v>
      </c>
      <c r="D669" s="21" t="n">
        <f aca="true">NORMSINV(RAND())</f>
        <v>-0.162063297915071</v>
      </c>
      <c r="E669" s="21" t="n">
        <f aca="false">$C$4*($G$4-C669)*$J$4+$F$4*SQRT($J$4)*D669+C669</f>
        <v>3.12945713401546</v>
      </c>
      <c r="F669" s="125" t="n">
        <f aca="false">EXP(E669)</f>
        <v>22.8615654069271</v>
      </c>
      <c r="G669" s="126" t="n">
        <f aca="false">EXP(EXP(-$C$4*$K$4)*LN(F669)+(1-EXP(-$C$4*$K$4))*$G$4+$F$4^2/(4*$C$4)*(1-EXP(-2*$C$4*$K$4)))</f>
        <v>21.8304643500705</v>
      </c>
      <c r="H669" s="126" t="n">
        <f aca="false">EXP(EXP(-$C$4*$K$4*2)*LN(F669)+(1-EXP(-$C$4*$K$4*2))*$G$4+$F$4^2/(4*$C$4)*(1-EXP(-2*$C$4*$K$4*2)))</f>
        <v>20.9549903936554</v>
      </c>
      <c r="I669" s="126" t="n">
        <f aca="false">EXP(EXP(-$C$4*$K$4*3)*LN(F669)+(1-EXP(-$C$4*$K$4*3))*$G$4+$F$4^2/(4*$C$4)*(1-EXP(-2*$C$4*$K$4*3)))</f>
        <v>20.2318187927436</v>
      </c>
      <c r="J669" s="126" t="n">
        <f aca="false">EXP(EXP(-$C$4*$K$4*4)*LN(F669)+(1-EXP(-$C$4*$K$4*4))*$G$4+$F$4^2/(4*$C$4)*(1-EXP(-2*$C$4*$K$4*4)))</f>
        <v>19.6440785295573</v>
      </c>
      <c r="K669" s="126" t="n">
        <f aca="false">MAX(0,AVERAGE(G669:J669)-$I$4)</f>
        <v>0</v>
      </c>
      <c r="L669" s="22" t="n">
        <f aca="false">$D$7*AVERAGE(A669,K669)</f>
        <v>0</v>
      </c>
    </row>
    <row r="670" customFormat="false" ht="12.75" hidden="true" customHeight="false" outlineLevel="0" collapsed="false">
      <c r="B670" s="124" t="n">
        <f aca="false">B669+1</f>
        <v>654</v>
      </c>
      <c r="C670" s="21" t="n">
        <f aca="false">$C$7</f>
        <v>3.29212628660779</v>
      </c>
      <c r="D670" s="21" t="n">
        <f aca="true">NORMSINV(RAND())</f>
        <v>0.584801766708162</v>
      </c>
      <c r="E670" s="21" t="n">
        <f aca="false">$C$4*($G$4-C670)*$J$4+$F$4*SQRT($J$4)*D670+C670</f>
        <v>3.32380284748758</v>
      </c>
      <c r="F670" s="125" t="n">
        <f aca="false">EXP(E670)</f>
        <v>27.765738914058</v>
      </c>
      <c r="G670" s="126" t="n">
        <f aca="false">EXP(EXP(-$C$4*$K$4)*LN(F670)+(1-EXP(-$C$4*$K$4))*$G$4+$F$4^2/(4*$C$4)*(1-EXP(-2*$C$4*$K$4)))</f>
        <v>25.4520662953361</v>
      </c>
      <c r="H670" s="126" t="n">
        <f aca="false">EXP(EXP(-$C$4*$K$4*2)*LN(F670)+(1-EXP(-$C$4*$K$4*2))*$G$4+$F$4^2/(4*$C$4)*(1-EXP(-2*$C$4*$K$4*2)))</f>
        <v>23.6556182401436</v>
      </c>
      <c r="I670" s="126" t="n">
        <f aca="false">EXP(EXP(-$C$4*$K$4*3)*LN(F670)+(1-EXP(-$C$4*$K$4*3))*$G$4+$F$4^2/(4*$C$4)*(1-EXP(-2*$C$4*$K$4*3)))</f>
        <v>22.2645735297226</v>
      </c>
      <c r="J670" s="126" t="n">
        <f aca="false">EXP(EXP(-$C$4*$K$4*4)*LN(F670)+(1-EXP(-$C$4*$K$4*4))*$G$4+$F$4^2/(4*$C$4)*(1-EXP(-2*$C$4*$K$4*4)))</f>
        <v>21.1870411933265</v>
      </c>
      <c r="K670" s="126" t="n">
        <f aca="false">MAX(0,AVERAGE(G670:J670)-$I$4)</f>
        <v>1.13982481463218</v>
      </c>
      <c r="L670" s="22" t="n">
        <f aca="false">$D$7*AVERAGE(A670,K670)</f>
        <v>1.0842349024542</v>
      </c>
    </row>
    <row r="671" customFormat="false" ht="12.75" hidden="true" customHeight="false" outlineLevel="0" collapsed="false">
      <c r="B671" s="124" t="n">
        <f aca="false">B670+1</f>
        <v>655</v>
      </c>
      <c r="C671" s="21" t="n">
        <f aca="false">$C$7</f>
        <v>3.29212628660779</v>
      </c>
      <c r="D671" s="21" t="n">
        <f aca="true">NORMSINV(RAND())</f>
        <v>-0.123371352663346</v>
      </c>
      <c r="E671" s="21" t="n">
        <f aca="false">$C$4*($G$4-C671)*$J$4+$F$4*SQRT($J$4)*D671+C671</f>
        <v>3.13952536998171</v>
      </c>
      <c r="F671" s="125" t="n">
        <f aca="false">EXP(E671)</f>
        <v>23.092903671907</v>
      </c>
      <c r="G671" s="126" t="n">
        <f aca="false">EXP(EXP(-$C$4*$K$4)*LN(F671)+(1-EXP(-$C$4*$K$4))*$G$4+$F$4^2/(4*$C$4)*(1-EXP(-2*$C$4*$K$4)))</f>
        <v>22.0047456115451</v>
      </c>
      <c r="H671" s="126" t="n">
        <f aca="false">EXP(EXP(-$C$4*$K$4*2)*LN(F671)+(1-EXP(-$C$4*$K$4*2))*$G$4+$F$4^2/(4*$C$4)*(1-EXP(-2*$C$4*$K$4*2)))</f>
        <v>21.0870038724287</v>
      </c>
      <c r="I671" s="126" t="n">
        <f aca="false">EXP(EXP(-$C$4*$K$4*3)*LN(F671)+(1-EXP(-$C$4*$K$4*3))*$G$4+$F$4^2/(4*$C$4)*(1-EXP(-2*$C$4*$K$4*3)))</f>
        <v>20.3324158536879</v>
      </c>
      <c r="J671" s="126" t="n">
        <f aca="false">EXP(EXP(-$C$4*$K$4*4)*LN(F671)+(1-EXP(-$C$4*$K$4*4))*$G$4+$F$4^2/(4*$C$4)*(1-EXP(-2*$C$4*$K$4*4)))</f>
        <v>19.7211798738308</v>
      </c>
      <c r="K671" s="126" t="n">
        <f aca="false">MAX(0,AVERAGE(G671:J671)-$I$4)</f>
        <v>0</v>
      </c>
      <c r="L671" s="22" t="n">
        <f aca="false">$D$7*AVERAGE(A671,K671)</f>
        <v>0</v>
      </c>
    </row>
    <row r="672" customFormat="false" ht="12.75" hidden="true" customHeight="false" outlineLevel="0" collapsed="false">
      <c r="B672" s="124" t="n">
        <f aca="false">B671+1</f>
        <v>656</v>
      </c>
      <c r="C672" s="21" t="n">
        <f aca="false">$C$7</f>
        <v>3.29212628660779</v>
      </c>
      <c r="D672" s="21" t="n">
        <f aca="true">NORMSINV(RAND())</f>
        <v>0.764689624989997</v>
      </c>
      <c r="E672" s="21" t="n">
        <f aca="false">$C$4*($G$4-C672)*$J$4+$F$4*SQRT($J$4)*D672+C672</f>
        <v>3.37061241968305</v>
      </c>
      <c r="F672" s="125" t="n">
        <f aca="false">EXP(E672)</f>
        <v>29.0963407743</v>
      </c>
      <c r="G672" s="126" t="n">
        <f aca="false">EXP(EXP(-$C$4*$K$4)*LN(F672)+(1-EXP(-$C$4*$K$4))*$G$4+$F$4^2/(4*$C$4)*(1-EXP(-2*$C$4*$K$4)))</f>
        <v>26.4106206225707</v>
      </c>
      <c r="H672" s="126" t="n">
        <f aca="false">EXP(EXP(-$C$4*$K$4*2)*LN(F672)+(1-EXP(-$C$4*$K$4*2))*$G$4+$F$4^2/(4*$C$4)*(1-EXP(-2*$C$4*$K$4*2)))</f>
        <v>24.3564884351801</v>
      </c>
      <c r="I672" s="126" t="n">
        <f aca="false">EXP(EXP(-$C$4*$K$4*3)*LN(F672)+(1-EXP(-$C$4*$K$4*3))*$G$4+$F$4^2/(4*$C$4)*(1-EXP(-2*$C$4*$K$4*3)))</f>
        <v>22.7839539078514</v>
      </c>
      <c r="J672" s="126" t="n">
        <f aca="false">EXP(EXP(-$C$4*$K$4*4)*LN(F672)+(1-EXP(-$C$4*$K$4*4))*$G$4+$F$4^2/(4*$C$4)*(1-EXP(-2*$C$4*$K$4*4)))</f>
        <v>21.576437391724</v>
      </c>
      <c r="K672" s="126" t="n">
        <f aca="false">MAX(0,AVERAGE(G672:J672)-$I$4)</f>
        <v>1.78187508933153</v>
      </c>
      <c r="L672" s="22" t="n">
        <f aca="false">$D$7*AVERAGE(A672,K672)</f>
        <v>1.69497201575699</v>
      </c>
    </row>
    <row r="673" customFormat="false" ht="12.75" hidden="true" customHeight="false" outlineLevel="0" collapsed="false">
      <c r="B673" s="124" t="n">
        <f aca="false">B672+1</f>
        <v>657</v>
      </c>
      <c r="C673" s="21" t="n">
        <f aca="false">$C$7</f>
        <v>3.29212628660779</v>
      </c>
      <c r="D673" s="21" t="n">
        <f aca="true">NORMSINV(RAND())</f>
        <v>0.0782476376822752</v>
      </c>
      <c r="E673" s="21" t="n">
        <f aca="false">$C$4*($G$4-C673)*$J$4+$F$4*SQRT($J$4)*D673+C673</f>
        <v>3.1919897151282</v>
      </c>
      <c r="F673" s="125" t="n">
        <f aca="false">EXP(E673)</f>
        <v>24.3368026050544</v>
      </c>
      <c r="G673" s="126" t="n">
        <f aca="false">EXP(EXP(-$C$4*$K$4)*LN(F673)+(1-EXP(-$C$4*$K$4))*$G$4+$F$4^2/(4*$C$4)*(1-EXP(-2*$C$4*$K$4)))</f>
        <v>22.9356728661236</v>
      </c>
      <c r="H673" s="126" t="n">
        <f aca="false">EXP(EXP(-$C$4*$K$4*2)*LN(F673)+(1-EXP(-$C$4*$K$4*2))*$G$4+$F$4^2/(4*$C$4)*(1-EXP(-2*$C$4*$K$4*2)))</f>
        <v>21.7884876332954</v>
      </c>
      <c r="I673" s="126" t="n">
        <f aca="false">EXP(EXP(-$C$4*$K$4*3)*LN(F673)+(1-EXP(-$C$4*$K$4*3))*$G$4+$F$4^2/(4*$C$4)*(1-EXP(-2*$C$4*$K$4*3)))</f>
        <v>20.8647656573718</v>
      </c>
      <c r="J673" s="126" t="n">
        <f aca="false">EXP(EXP(-$C$4*$K$4*4)*LN(F673)+(1-EXP(-$C$4*$K$4*4))*$G$4+$F$4^2/(4*$C$4)*(1-EXP(-2*$C$4*$K$4*4)))</f>
        <v>20.1278695583916</v>
      </c>
      <c r="K673" s="126" t="n">
        <f aca="false">MAX(0,AVERAGE(G673:J673)-$I$4)</f>
        <v>0</v>
      </c>
      <c r="L673" s="22" t="n">
        <f aca="false">$D$7*AVERAGE(A673,K673)</f>
        <v>0</v>
      </c>
    </row>
    <row r="674" customFormat="false" ht="12.75" hidden="true" customHeight="false" outlineLevel="0" collapsed="false">
      <c r="B674" s="124" t="n">
        <f aca="false">B673+1</f>
        <v>658</v>
      </c>
      <c r="C674" s="21" t="n">
        <f aca="false">$C$7</f>
        <v>3.29212628660779</v>
      </c>
      <c r="D674" s="21" t="n">
        <f aca="true">NORMSINV(RAND())</f>
        <v>0.476637522302824</v>
      </c>
      <c r="E674" s="21" t="n">
        <f aca="false">$C$4*($G$4-C674)*$J$4+$F$4*SQRT($J$4)*D674+C674</f>
        <v>3.29565685666964</v>
      </c>
      <c r="F674" s="125" t="n">
        <f aca="false">EXP(E674)</f>
        <v>26.9951401853826</v>
      </c>
      <c r="G674" s="126" t="n">
        <f aca="false">EXP(EXP(-$C$4*$K$4)*LN(F674)+(1-EXP(-$C$4*$K$4))*$G$4+$F$4^2/(4*$C$4)*(1-EXP(-2*$C$4*$K$4)))</f>
        <v>24.8925302994296</v>
      </c>
      <c r="H674" s="126" t="n">
        <f aca="false">EXP(EXP(-$C$4*$K$4*2)*LN(F674)+(1-EXP(-$C$4*$K$4*2))*$G$4+$F$4^2/(4*$C$4)*(1-EXP(-2*$C$4*$K$4*2)))</f>
        <v>23.2439407183047</v>
      </c>
      <c r="I674" s="126" t="n">
        <f aca="false">EXP(EXP(-$C$4*$K$4*3)*LN(F674)+(1-EXP(-$C$4*$K$4*3))*$G$4+$F$4^2/(4*$C$4)*(1-EXP(-2*$C$4*$K$4*3)))</f>
        <v>21.9579940735268</v>
      </c>
      <c r="J674" s="126" t="n">
        <f aca="false">EXP(EXP(-$C$4*$K$4*4)*LN(F674)+(1-EXP(-$C$4*$K$4*4))*$G$4+$F$4^2/(4*$C$4)*(1-EXP(-2*$C$4*$K$4*4)))</f>
        <v>20.956293635243</v>
      </c>
      <c r="K674" s="126" t="n">
        <f aca="false">MAX(0,AVERAGE(G674:J674)-$I$4)</f>
        <v>0.762689681626039</v>
      </c>
      <c r="L674" s="22" t="n">
        <f aca="false">$D$7*AVERAGE(A674,K674)</f>
        <v>0.72549286692577</v>
      </c>
    </row>
    <row r="675" customFormat="false" ht="12.75" hidden="true" customHeight="false" outlineLevel="0" collapsed="false">
      <c r="B675" s="124" t="n">
        <f aca="false">B674+1</f>
        <v>659</v>
      </c>
      <c r="C675" s="21" t="n">
        <f aca="false">$C$7</f>
        <v>3.29212628660779</v>
      </c>
      <c r="D675" s="21" t="n">
        <f aca="true">NORMSINV(RAND())</f>
        <v>0.511185345825649</v>
      </c>
      <c r="E675" s="21" t="n">
        <f aca="false">$C$4*($G$4-C675)*$J$4+$F$4*SQRT($J$4)*D675+C675</f>
        <v>3.30464672877571</v>
      </c>
      <c r="F675" s="125" t="n">
        <f aca="false">EXP(E675)</f>
        <v>27.2389171632703</v>
      </c>
      <c r="G675" s="126" t="n">
        <f aca="false">EXP(EXP(-$C$4*$K$4)*LN(F675)+(1-EXP(-$C$4*$K$4))*$G$4+$F$4^2/(4*$C$4)*(1-EXP(-2*$C$4*$K$4)))</f>
        <v>25.0698968514735</v>
      </c>
      <c r="H675" s="126" t="n">
        <f aca="false">EXP(EXP(-$C$4*$K$4*2)*LN(F675)+(1-EXP(-$C$4*$K$4*2))*$G$4+$F$4^2/(4*$C$4)*(1-EXP(-2*$C$4*$K$4*2)))</f>
        <v>23.3746464074878</v>
      </c>
      <c r="I675" s="126" t="n">
        <f aca="false">EXP(EXP(-$C$4*$K$4*3)*LN(F675)+(1-EXP(-$C$4*$K$4*3))*$G$4+$F$4^2/(4*$C$4)*(1-EXP(-2*$C$4*$K$4*3)))</f>
        <v>22.0554543662305</v>
      </c>
      <c r="J675" s="126" t="n">
        <f aca="false">EXP(EXP(-$C$4*$K$4*4)*LN(F675)+(1-EXP(-$C$4*$K$4*4))*$G$4+$F$4^2/(4*$C$4)*(1-EXP(-2*$C$4*$K$4*4)))</f>
        <v>21.0297202877653</v>
      </c>
      <c r="K675" s="126" t="n">
        <f aca="false">MAX(0,AVERAGE(G675:J675)-$I$4)</f>
        <v>0.882429478239274</v>
      </c>
      <c r="L675" s="22" t="n">
        <f aca="false">$D$7*AVERAGE(A675,K675)</f>
        <v>0.83939288474801</v>
      </c>
    </row>
    <row r="676" customFormat="false" ht="12.75" hidden="true" customHeight="false" outlineLevel="0" collapsed="false">
      <c r="B676" s="124" t="n">
        <f aca="false">B675+1</f>
        <v>660</v>
      </c>
      <c r="C676" s="21" t="n">
        <f aca="false">$C$7</f>
        <v>3.29212628660779</v>
      </c>
      <c r="D676" s="21" t="n">
        <f aca="true">NORMSINV(RAND())</f>
        <v>-0.765943455004449</v>
      </c>
      <c r="E676" s="21" t="n">
        <f aca="false">$C$4*($G$4-C676)*$J$4+$F$4*SQRT($J$4)*D676+C676</f>
        <v>2.97231828050597</v>
      </c>
      <c r="F676" s="125" t="n">
        <f aca="false">EXP(E676)</f>
        <v>19.5371597526794</v>
      </c>
      <c r="G676" s="126" t="n">
        <f aca="false">EXP(EXP(-$C$4*$K$4)*LN(F676)+(1-EXP(-$C$4*$K$4))*$G$4+$F$4^2/(4*$C$4)*(1-EXP(-2*$C$4*$K$4)))</f>
        <v>19.2825629203177</v>
      </c>
      <c r="H676" s="126" t="n">
        <f aca="false">EXP(EXP(-$C$4*$K$4*2)*LN(F676)+(1-EXP(-$C$4*$K$4*2))*$G$4+$F$4^2/(4*$C$4)*(1-EXP(-2*$C$4*$K$4*2)))</f>
        <v>18.9985167638216</v>
      </c>
      <c r="I676" s="126" t="n">
        <f aca="false">EXP(EXP(-$C$4*$K$4*3)*LN(F676)+(1-EXP(-$C$4*$K$4*3))*$G$4+$F$4^2/(4*$C$4)*(1-EXP(-2*$C$4*$K$4*3)))</f>
        <v>18.7247369250719</v>
      </c>
      <c r="J676" s="126" t="n">
        <f aca="false">EXP(EXP(-$C$4*$K$4*4)*LN(F676)+(1-EXP(-$C$4*$K$4*4))*$G$4+$F$4^2/(4*$C$4)*(1-EXP(-2*$C$4*$K$4*4)))</f>
        <v>18.4790595809151</v>
      </c>
      <c r="K676" s="126" t="n">
        <f aca="false">MAX(0,AVERAGE(G676:J676)-$I$4)</f>
        <v>0</v>
      </c>
      <c r="L676" s="22" t="n">
        <f aca="false">$D$7*AVERAGE(A676,K676)</f>
        <v>0</v>
      </c>
    </row>
    <row r="677" customFormat="false" ht="12.75" hidden="true" customHeight="false" outlineLevel="0" collapsed="false">
      <c r="B677" s="124" t="n">
        <f aca="false">B676+1</f>
        <v>661</v>
      </c>
      <c r="C677" s="21" t="n">
        <f aca="false">$C$7</f>
        <v>3.29212628660779</v>
      </c>
      <c r="D677" s="21" t="n">
        <f aca="true">NORMSINV(RAND())</f>
        <v>-0.338838870013367</v>
      </c>
      <c r="E677" s="21" t="n">
        <f aca="false">$C$4*($G$4-C677)*$J$4+$F$4*SQRT($J$4)*D677+C677</f>
        <v>3.08345742628885</v>
      </c>
      <c r="F677" s="125" t="n">
        <f aca="false">EXP(E677)</f>
        <v>21.8337606664093</v>
      </c>
      <c r="G677" s="126" t="n">
        <f aca="false">EXP(EXP(-$C$4*$K$4)*LN(F677)+(1-EXP(-$C$4*$K$4))*$G$4+$F$4^2/(4*$C$4)*(1-EXP(-2*$C$4*$K$4)))</f>
        <v>21.0516040969629</v>
      </c>
      <c r="H677" s="126" t="n">
        <f aca="false">EXP(EXP(-$C$4*$K$4*2)*LN(F677)+(1-EXP(-$C$4*$K$4*2))*$G$4+$F$4^2/(4*$C$4)*(1-EXP(-2*$C$4*$K$4*2)))</f>
        <v>20.3622835423545</v>
      </c>
      <c r="I677" s="126" t="n">
        <f aca="false">EXP(EXP(-$C$4*$K$4*3)*LN(F677)+(1-EXP(-$C$4*$K$4*3))*$G$4+$F$4^2/(4*$C$4)*(1-EXP(-2*$C$4*$K$4*3)))</f>
        <v>19.7785058957358</v>
      </c>
      <c r="J677" s="126" t="n">
        <f aca="false">EXP(EXP(-$C$4*$K$4*4)*LN(F677)+(1-EXP(-$C$4*$K$4*4))*$G$4+$F$4^2/(4*$C$4)*(1-EXP(-2*$C$4*$K$4*4)))</f>
        <v>19.295635125931</v>
      </c>
      <c r="K677" s="126" t="n">
        <f aca="false">MAX(0,AVERAGE(G677:J677)-$I$4)</f>
        <v>0</v>
      </c>
      <c r="L677" s="22" t="n">
        <f aca="false">$D$7*AVERAGE(A677,K677)</f>
        <v>0</v>
      </c>
    </row>
    <row r="678" customFormat="false" ht="12.75" hidden="true" customHeight="false" outlineLevel="0" collapsed="false">
      <c r="B678" s="124" t="n">
        <f aca="false">B677+1</f>
        <v>662</v>
      </c>
      <c r="C678" s="21" t="n">
        <f aca="false">$C$7</f>
        <v>3.29212628660779</v>
      </c>
      <c r="D678" s="21" t="n">
        <f aca="true">NORMSINV(RAND())</f>
        <v>0.642494960041798</v>
      </c>
      <c r="E678" s="21" t="n">
        <f aca="false">$C$4*($G$4-C678)*$J$4+$F$4*SQRT($J$4)*D678+C678</f>
        <v>3.33881549883789</v>
      </c>
      <c r="F678" s="125" t="n">
        <f aca="false">EXP(E678)</f>
        <v>28.1857209055425</v>
      </c>
      <c r="G678" s="126" t="n">
        <f aca="false">EXP(EXP(-$C$4*$K$4)*LN(F678)+(1-EXP(-$C$4*$K$4))*$G$4+$F$4^2/(4*$C$4)*(1-EXP(-2*$C$4*$K$4)))</f>
        <v>25.7556399931912</v>
      </c>
      <c r="H678" s="126" t="n">
        <f aca="false">EXP(EXP(-$C$4*$K$4*2)*LN(F678)+(1-EXP(-$C$4*$K$4*2))*$G$4+$F$4^2/(4*$C$4)*(1-EXP(-2*$C$4*$K$4*2)))</f>
        <v>23.8781744423956</v>
      </c>
      <c r="I678" s="126" t="n">
        <f aca="false">EXP(EXP(-$C$4*$K$4*3)*LN(F678)+(1-EXP(-$C$4*$K$4*3))*$G$4+$F$4^2/(4*$C$4)*(1-EXP(-2*$C$4*$K$4*3)))</f>
        <v>22.429845126543</v>
      </c>
      <c r="J678" s="126" t="n">
        <f aca="false">EXP(EXP(-$C$4*$K$4*4)*LN(F678)+(1-EXP(-$C$4*$K$4*4))*$G$4+$F$4^2/(4*$C$4)*(1-EXP(-2*$C$4*$K$4*4)))</f>
        <v>21.3111557390789</v>
      </c>
      <c r="K678" s="126" t="n">
        <f aca="false">MAX(0,AVERAGE(G678:J678)-$I$4)</f>
        <v>1.34370382530217</v>
      </c>
      <c r="L678" s="22" t="n">
        <f aca="false">$D$7*AVERAGE(A678,K678)</f>
        <v>1.27817061644159</v>
      </c>
    </row>
    <row r="679" customFormat="false" ht="12.75" hidden="true" customHeight="false" outlineLevel="0" collapsed="false">
      <c r="B679" s="124" t="n">
        <f aca="false">B678+1</f>
        <v>663</v>
      </c>
      <c r="C679" s="21" t="n">
        <f aca="false">$C$7</f>
        <v>3.29212628660779</v>
      </c>
      <c r="D679" s="21" t="n">
        <f aca="true">NORMSINV(RAND())</f>
        <v>1.16410427648559</v>
      </c>
      <c r="E679" s="21" t="n">
        <f aca="false">$C$4*($G$4-C679)*$J$4+$F$4*SQRT($J$4)*D679+C679</f>
        <v>3.47454622123968</v>
      </c>
      <c r="F679" s="125" t="n">
        <f aca="false">EXP(E679)</f>
        <v>32.2831757928198</v>
      </c>
      <c r="G679" s="126" t="n">
        <f aca="false">EXP(EXP(-$C$4*$K$4)*LN(F679)+(1-EXP(-$C$4*$K$4))*$G$4+$F$4^2/(4*$C$4)*(1-EXP(-2*$C$4*$K$4)))</f>
        <v>28.6699957999833</v>
      </c>
      <c r="H679" s="126" t="n">
        <f aca="false">EXP(EXP(-$C$4*$K$4*2)*LN(F679)+(1-EXP(-$C$4*$K$4*2))*$G$4+$F$4^2/(4*$C$4)*(1-EXP(-2*$C$4*$K$4*2)))</f>
        <v>25.9878040604965</v>
      </c>
      <c r="I679" s="126" t="n">
        <f aca="false">EXP(EXP(-$C$4*$K$4*3)*LN(F679)+(1-EXP(-$C$4*$K$4*3))*$G$4+$F$4^2/(4*$C$4)*(1-EXP(-2*$C$4*$K$4*3)))</f>
        <v>23.9808899681346</v>
      </c>
      <c r="J679" s="126" t="n">
        <f aca="false">EXP(EXP(-$C$4*$K$4*4)*LN(F679)+(1-EXP(-$C$4*$K$4*4))*$G$4+$F$4^2/(4*$C$4)*(1-EXP(-2*$C$4*$K$4*4)))</f>
        <v>22.4668124997352</v>
      </c>
      <c r="K679" s="126" t="n">
        <f aca="false">MAX(0,AVERAGE(G679:J679)-$I$4)</f>
        <v>3.2763755820874</v>
      </c>
      <c r="L679" s="22" t="n">
        <f aca="false">$D$7*AVERAGE(A679,K679)</f>
        <v>3.11658485939719</v>
      </c>
    </row>
    <row r="680" customFormat="false" ht="12.75" hidden="true" customHeight="false" outlineLevel="0" collapsed="false">
      <c r="B680" s="124" t="n">
        <f aca="false">B679+1</f>
        <v>664</v>
      </c>
      <c r="C680" s="21" t="n">
        <f aca="false">$C$7</f>
        <v>3.29212628660779</v>
      </c>
      <c r="D680" s="21" t="n">
        <f aca="true">NORMSINV(RAND())</f>
        <v>0.0656715845972966</v>
      </c>
      <c r="E680" s="21" t="n">
        <f aca="false">$C$4*($G$4-C680)*$J$4+$F$4*SQRT($J$4)*D680+C680</f>
        <v>3.18871723375876</v>
      </c>
      <c r="F680" s="125" t="n">
        <f aca="false">EXP(E680)</f>
        <v>24.2572910429488</v>
      </c>
      <c r="G680" s="126" t="n">
        <f aca="false">EXP(EXP(-$C$4*$K$4)*LN(F680)+(1-EXP(-$C$4*$K$4))*$G$4+$F$4^2/(4*$C$4)*(1-EXP(-2*$C$4*$K$4)))</f>
        <v>22.8764711814769</v>
      </c>
      <c r="H680" s="126" t="n">
        <f aca="false">EXP(EXP(-$C$4*$K$4*2)*LN(F680)+(1-EXP(-$C$4*$K$4*2))*$G$4+$F$4^2/(4*$C$4)*(1-EXP(-2*$C$4*$K$4*2)))</f>
        <v>21.7440578593727</v>
      </c>
      <c r="I680" s="126" t="n">
        <f aca="false">EXP(EXP(-$C$4*$K$4*3)*LN(F680)+(1-EXP(-$C$4*$K$4*3))*$G$4+$F$4^2/(4*$C$4)*(1-EXP(-2*$C$4*$K$4*3)))</f>
        <v>20.8311563021354</v>
      </c>
      <c r="J680" s="126" t="n">
        <f aca="false">EXP(EXP(-$C$4*$K$4*4)*LN(F680)+(1-EXP(-$C$4*$K$4*4))*$G$4+$F$4^2/(4*$C$4)*(1-EXP(-2*$C$4*$K$4*4)))</f>
        <v>20.1022586752584</v>
      </c>
      <c r="K680" s="126" t="n">
        <f aca="false">MAX(0,AVERAGE(G680:J680)-$I$4)</f>
        <v>0</v>
      </c>
      <c r="L680" s="22" t="n">
        <f aca="false">$D$7*AVERAGE(A680,K680)</f>
        <v>0</v>
      </c>
    </row>
    <row r="681" customFormat="false" ht="12.75" hidden="true" customHeight="false" outlineLevel="0" collapsed="false">
      <c r="B681" s="124" t="n">
        <f aca="false">B680+1</f>
        <v>665</v>
      </c>
      <c r="C681" s="21" t="n">
        <f aca="false">$C$7</f>
        <v>3.29212628660779</v>
      </c>
      <c r="D681" s="21" t="n">
        <f aca="true">NORMSINV(RAND())</f>
        <v>0.78353807974381</v>
      </c>
      <c r="E681" s="21" t="n">
        <f aca="false">$C$4*($G$4-C681)*$J$4+$F$4*SQRT($J$4)*D681+C681</f>
        <v>3.3755170759061</v>
      </c>
      <c r="F681" s="125" t="n">
        <f aca="false">EXP(E681)</f>
        <v>29.2393988617363</v>
      </c>
      <c r="G681" s="126" t="n">
        <f aca="false">EXP(EXP(-$C$4*$K$4)*LN(F681)+(1-EXP(-$C$4*$K$4))*$G$4+$F$4^2/(4*$C$4)*(1-EXP(-2*$C$4*$K$4)))</f>
        <v>26.5131232729523</v>
      </c>
      <c r="H681" s="126" t="n">
        <f aca="false">EXP(EXP(-$C$4*$K$4*2)*LN(F681)+(1-EXP(-$C$4*$K$4*2))*$G$4+$F$4^2/(4*$C$4)*(1-EXP(-2*$C$4*$K$4*2)))</f>
        <v>24.4311162522966</v>
      </c>
      <c r="I681" s="126" t="n">
        <f aca="false">EXP(EXP(-$C$4*$K$4*3)*LN(F681)+(1-EXP(-$C$4*$K$4*3))*$G$4+$F$4^2/(4*$C$4)*(1-EXP(-2*$C$4*$K$4*3)))</f>
        <v>22.839070447467</v>
      </c>
      <c r="J681" s="126" t="n">
        <f aca="false">EXP(EXP(-$C$4*$K$4*4)*LN(F681)+(1-EXP(-$C$4*$K$4*4))*$G$4+$F$4^2/(4*$C$4)*(1-EXP(-2*$C$4*$K$4*4)))</f>
        <v>21.6176498722758</v>
      </c>
      <c r="K681" s="126" t="n">
        <f aca="false">MAX(0,AVERAGE(G681:J681)-$I$4)</f>
        <v>1.85023996124794</v>
      </c>
      <c r="L681" s="22" t="n">
        <f aca="false">$D$7*AVERAGE(A681,K681)</f>
        <v>1.7600026935261</v>
      </c>
    </row>
    <row r="682" customFormat="false" ht="12.75" hidden="true" customHeight="false" outlineLevel="0" collapsed="false">
      <c r="B682" s="124" t="n">
        <f aca="false">B681+1</f>
        <v>666</v>
      </c>
      <c r="C682" s="21" t="n">
        <f aca="false">$C$7</f>
        <v>3.29212628660779</v>
      </c>
      <c r="D682" s="21" t="n">
        <f aca="true">NORMSINV(RAND())</f>
        <v>0.342643725792143</v>
      </c>
      <c r="E682" s="21" t="n">
        <f aca="false">$C$4*($G$4-C682)*$J$4+$F$4*SQRT($J$4)*D682+C682</f>
        <v>3.26078962131858</v>
      </c>
      <c r="F682" s="125" t="n">
        <f aca="false">EXP(E682)</f>
        <v>26.07011453549</v>
      </c>
      <c r="G682" s="126" t="n">
        <f aca="false">EXP(EXP(-$C$4*$K$4)*LN(F682)+(1-EXP(-$C$4*$K$4))*$G$4+$F$4^2/(4*$C$4)*(1-EXP(-2*$C$4*$K$4)))</f>
        <v>24.2164051403963</v>
      </c>
      <c r="H682" s="126" t="n">
        <f aca="false">EXP(EXP(-$C$4*$K$4*2)*LN(F682)+(1-EXP(-$C$4*$K$4*2))*$G$4+$F$4^2/(4*$C$4)*(1-EXP(-2*$C$4*$K$4*2)))</f>
        <v>22.7438760208936</v>
      </c>
      <c r="I682" s="126" t="n">
        <f aca="false">EXP(EXP(-$C$4*$K$4*3)*LN(F682)+(1-EXP(-$C$4*$K$4*3))*$G$4+$F$4^2/(4*$C$4)*(1-EXP(-2*$C$4*$K$4*3)))</f>
        <v>21.5840512760805</v>
      </c>
      <c r="J682" s="126" t="n">
        <f aca="false">EXP(EXP(-$C$4*$K$4*4)*LN(F682)+(1-EXP(-$C$4*$K$4*4))*$G$4+$F$4^2/(4*$C$4)*(1-EXP(-2*$C$4*$K$4*4)))</f>
        <v>20.6739255790136</v>
      </c>
      <c r="K682" s="126" t="n">
        <f aca="false">MAX(0,AVERAGE(G682:J682)-$I$4)</f>
        <v>0.304564504096007</v>
      </c>
      <c r="L682" s="22" t="n">
        <f aca="false">$D$7*AVERAGE(A682,K682)</f>
        <v>0.28971071795459</v>
      </c>
    </row>
    <row r="683" customFormat="false" ht="12.75" hidden="true" customHeight="false" outlineLevel="0" collapsed="false">
      <c r="B683" s="124" t="n">
        <f aca="false">B682+1</f>
        <v>667</v>
      </c>
      <c r="C683" s="21" t="n">
        <f aca="false">$C$7</f>
        <v>3.29212628660779</v>
      </c>
      <c r="D683" s="21" t="n">
        <f aca="true">NORMSINV(RAND())</f>
        <v>-0.0501277767608326</v>
      </c>
      <c r="E683" s="21" t="n">
        <f aca="false">$C$4*($G$4-C683)*$J$4+$F$4*SQRT($J$4)*D683+C683</f>
        <v>3.15858446872695</v>
      </c>
      <c r="F683" s="125" t="n">
        <f aca="false">EXP(E683)</f>
        <v>23.5372546168084</v>
      </c>
      <c r="G683" s="126" t="n">
        <f aca="false">EXP(EXP(-$C$4*$K$4)*LN(F683)+(1-EXP(-$C$4*$K$4))*$G$4+$F$4^2/(4*$C$4)*(1-EXP(-2*$C$4*$K$4)))</f>
        <v>22.3384776685006</v>
      </c>
      <c r="H683" s="126" t="n">
        <f aca="false">EXP(EXP(-$C$4*$K$4*2)*LN(F683)+(1-EXP(-$C$4*$K$4*2))*$G$4+$F$4^2/(4*$C$4)*(1-EXP(-2*$C$4*$K$4*2)))</f>
        <v>21.3391859889383</v>
      </c>
      <c r="I683" s="126" t="n">
        <f aca="false">EXP(EXP(-$C$4*$K$4*3)*LN(F683)+(1-EXP(-$C$4*$K$4*3))*$G$4+$F$4^2/(4*$C$4)*(1-EXP(-2*$C$4*$K$4*3)))</f>
        <v>20.5242170241465</v>
      </c>
      <c r="J683" s="126" t="n">
        <f aca="false">EXP(EXP(-$C$4*$K$4*4)*LN(F683)+(1-EXP(-$C$4*$K$4*4))*$G$4+$F$4^2/(4*$C$4)*(1-EXP(-2*$C$4*$K$4*4)))</f>
        <v>19.8679617616727</v>
      </c>
      <c r="K683" s="126" t="n">
        <f aca="false">MAX(0,AVERAGE(G683:J683)-$I$4)</f>
        <v>0</v>
      </c>
      <c r="L683" s="22" t="n">
        <f aca="false">$D$7*AVERAGE(A683,K683)</f>
        <v>0</v>
      </c>
    </row>
    <row r="684" customFormat="false" ht="12.75" hidden="true" customHeight="false" outlineLevel="0" collapsed="false">
      <c r="B684" s="124" t="n">
        <f aca="false">B683+1</f>
        <v>668</v>
      </c>
      <c r="C684" s="21" t="n">
        <f aca="false">$C$7</f>
        <v>3.29212628660779</v>
      </c>
      <c r="D684" s="21" t="n">
        <f aca="true">NORMSINV(RAND())</f>
        <v>0.135599401389137</v>
      </c>
      <c r="E684" s="21" t="n">
        <f aca="false">$C$4*($G$4-C684)*$J$4+$F$4*SQRT($J$4)*D684+C684</f>
        <v>3.20691352126729</v>
      </c>
      <c r="F684" s="125" t="n">
        <f aca="false">EXP(E684)</f>
        <v>24.7027240077396</v>
      </c>
      <c r="G684" s="126" t="n">
        <f aca="false">EXP(EXP(-$C$4*$K$4)*LN(F684)+(1-EXP(-$C$4*$K$4))*$G$4+$F$4^2/(4*$C$4)*(1-EXP(-2*$C$4*$K$4)))</f>
        <v>23.2076043633755</v>
      </c>
      <c r="H684" s="126" t="n">
        <f aca="false">EXP(EXP(-$C$4*$K$4*2)*LN(F684)+(1-EXP(-$C$4*$K$4*2))*$G$4+$F$4^2/(4*$C$4)*(1-EXP(-2*$C$4*$K$4*2)))</f>
        <v>21.9922587535201</v>
      </c>
      <c r="I684" s="126" t="n">
        <f aca="false">EXP(EXP(-$C$4*$K$4*3)*LN(F684)+(1-EXP(-$C$4*$K$4*3))*$G$4+$F$4^2/(4*$C$4)*(1-EXP(-2*$C$4*$K$4*3)))</f>
        <v>21.0187264144835</v>
      </c>
      <c r="J684" s="126" t="n">
        <f aca="false">EXP(EXP(-$C$4*$K$4*4)*LN(F684)+(1-EXP(-$C$4*$K$4*4))*$G$4+$F$4^2/(4*$C$4)*(1-EXP(-2*$C$4*$K$4*4)))</f>
        <v>20.2450796126987</v>
      </c>
      <c r="K684" s="126" t="n">
        <f aca="false">MAX(0,AVERAGE(G684:J684)-$I$4)</f>
        <v>0</v>
      </c>
      <c r="L684" s="22" t="n">
        <f aca="false">$D$7*AVERAGE(A684,K684)</f>
        <v>0</v>
      </c>
    </row>
    <row r="685" customFormat="false" ht="12.75" hidden="true" customHeight="false" outlineLevel="0" collapsed="false">
      <c r="B685" s="124" t="n">
        <f aca="false">B684+1</f>
        <v>669</v>
      </c>
      <c r="C685" s="21" t="n">
        <f aca="false">$C$7</f>
        <v>3.29212628660779</v>
      </c>
      <c r="D685" s="21" t="n">
        <f aca="true">NORMSINV(RAND())</f>
        <v>-1.00967172390678</v>
      </c>
      <c r="E685" s="21" t="n">
        <f aca="false">$C$4*($G$4-C685)*$J$4+$F$4*SQRT($J$4)*D685+C685</f>
        <v>2.90889645699753</v>
      </c>
      <c r="F685" s="125" t="n">
        <f aca="false">EXP(E685)</f>
        <v>18.3365522238215</v>
      </c>
      <c r="G685" s="126" t="n">
        <f aca="false">EXP(EXP(-$C$4*$K$4)*LN(F685)+(1-EXP(-$C$4*$K$4))*$G$4+$F$4^2/(4*$C$4)*(1-EXP(-2*$C$4*$K$4)))</f>
        <v>18.340502789898</v>
      </c>
      <c r="H685" s="126" t="n">
        <f aca="false">EXP(EXP(-$C$4*$K$4*2)*LN(F685)+(1-EXP(-$C$4*$K$4*2))*$G$4+$F$4^2/(4*$C$4)*(1-EXP(-2*$C$4*$K$4*2)))</f>
        <v>18.261615180872</v>
      </c>
      <c r="I685" s="126" t="n">
        <f aca="false">EXP(EXP(-$C$4*$K$4*3)*LN(F685)+(1-EXP(-$C$4*$K$4*3))*$G$4+$F$4^2/(4*$C$4)*(1-EXP(-2*$C$4*$K$4*3)))</f>
        <v>18.1487571910185</v>
      </c>
      <c r="J685" s="126" t="n">
        <f aca="false">EXP(EXP(-$C$4*$K$4*4)*LN(F685)+(1-EXP(-$C$4*$K$4*4))*$G$4+$F$4^2/(4*$C$4)*(1-EXP(-2*$C$4*$K$4*4)))</f>
        <v>18.0286605826837</v>
      </c>
      <c r="K685" s="126" t="n">
        <f aca="false">MAX(0,AVERAGE(G685:J685)-$I$4)</f>
        <v>0</v>
      </c>
      <c r="L685" s="22" t="n">
        <f aca="false">$D$7*AVERAGE(A685,K685)</f>
        <v>0</v>
      </c>
    </row>
    <row r="686" customFormat="false" ht="12.75" hidden="true" customHeight="false" outlineLevel="0" collapsed="false">
      <c r="B686" s="124" t="n">
        <f aca="false">B685+1</f>
        <v>670</v>
      </c>
      <c r="C686" s="21" t="n">
        <f aca="false">$C$7</f>
        <v>3.29212628660779</v>
      </c>
      <c r="D686" s="21" t="n">
        <f aca="true">NORMSINV(RAND())</f>
        <v>1.08900717897454</v>
      </c>
      <c r="E686" s="21" t="n">
        <f aca="false">$C$4*($G$4-C686)*$J$4+$F$4*SQRT($J$4)*D686+C686</f>
        <v>3.45500480782141</v>
      </c>
      <c r="F686" s="125" t="n">
        <f aca="false">EXP(E686)</f>
        <v>31.6584408900387</v>
      </c>
      <c r="G686" s="126" t="n">
        <f aca="false">EXP(EXP(-$C$4*$K$4)*LN(F686)+(1-EXP(-$C$4*$K$4))*$G$4+$F$4^2/(4*$C$4)*(1-EXP(-2*$C$4*$K$4)))</f>
        <v>28.2309163740993</v>
      </c>
      <c r="H686" s="126" t="n">
        <f aca="false">EXP(EXP(-$C$4*$K$4*2)*LN(F686)+(1-EXP(-$C$4*$K$4*2))*$G$4+$F$4^2/(4*$C$4)*(1-EXP(-2*$C$4*$K$4*2)))</f>
        <v>25.6729607746258</v>
      </c>
      <c r="I686" s="126" t="n">
        <f aca="false">EXP(EXP(-$C$4*$K$4*3)*LN(F686)+(1-EXP(-$C$4*$K$4*3))*$G$4+$F$4^2/(4*$C$4)*(1-EXP(-2*$C$4*$K$4*3)))</f>
        <v>23.7511418033075</v>
      </c>
      <c r="J686" s="126" t="n">
        <f aca="false">EXP(EXP(-$C$4*$K$4*4)*LN(F686)+(1-EXP(-$C$4*$K$4*4))*$G$4+$F$4^2/(4*$C$4)*(1-EXP(-2*$C$4*$K$4*4)))</f>
        <v>22.2966462100119</v>
      </c>
      <c r="K686" s="126" t="n">
        <f aca="false">MAX(0,AVERAGE(G686:J686)-$I$4)</f>
        <v>2.98791629051113</v>
      </c>
      <c r="L686" s="22" t="n">
        <f aca="false">$D$7*AVERAGE(A686,K686)</f>
        <v>2.84219389347921</v>
      </c>
    </row>
    <row r="687" customFormat="false" ht="12.75" hidden="true" customHeight="false" outlineLevel="0" collapsed="false">
      <c r="B687" s="124" t="n">
        <f aca="false">B686+1</f>
        <v>671</v>
      </c>
      <c r="C687" s="21" t="n">
        <f aca="false">$C$7</f>
        <v>3.29212628660779</v>
      </c>
      <c r="D687" s="21" t="n">
        <f aca="true">NORMSINV(RAND())</f>
        <v>-0.709045439523309</v>
      </c>
      <c r="E687" s="21" t="n">
        <f aca="false">$C$4*($G$4-C687)*$J$4+$F$4*SQRT($J$4)*D687+C687</f>
        <v>2.98712401441643</v>
      </c>
      <c r="F687" s="125" t="n">
        <f aca="false">EXP(E687)</f>
        <v>19.8285737167696</v>
      </c>
      <c r="G687" s="126" t="n">
        <f aca="false">EXP(EXP(-$C$4*$K$4)*LN(F687)+(1-EXP(-$C$4*$K$4))*$G$4+$F$4^2/(4*$C$4)*(1-EXP(-2*$C$4*$K$4)))</f>
        <v>19.5093628093257</v>
      </c>
      <c r="H687" s="126" t="n">
        <f aca="false">EXP(EXP(-$C$4*$K$4*2)*LN(F687)+(1-EXP(-$C$4*$K$4*2))*$G$4+$F$4^2/(4*$C$4)*(1-EXP(-2*$C$4*$K$4*2)))</f>
        <v>19.1747831768807</v>
      </c>
      <c r="I687" s="126" t="n">
        <f aca="false">EXP(EXP(-$C$4*$K$4*3)*LN(F687)+(1-EXP(-$C$4*$K$4*3))*$G$4+$F$4^2/(4*$C$4)*(1-EXP(-2*$C$4*$K$4*3)))</f>
        <v>18.8618093029019</v>
      </c>
      <c r="J687" s="126" t="n">
        <f aca="false">EXP(EXP(-$C$4*$K$4*4)*LN(F687)+(1-EXP(-$C$4*$K$4*4))*$G$4+$F$4^2/(4*$C$4)*(1-EXP(-2*$C$4*$K$4*4)))</f>
        <v>18.5858143485833</v>
      </c>
      <c r="K687" s="126" t="n">
        <f aca="false">MAX(0,AVERAGE(G687:J687)-$I$4)</f>
        <v>0</v>
      </c>
      <c r="L687" s="22" t="n">
        <f aca="false">$D$7*AVERAGE(A687,K687)</f>
        <v>0</v>
      </c>
    </row>
    <row r="688" customFormat="false" ht="12.75" hidden="true" customHeight="false" outlineLevel="0" collapsed="false">
      <c r="B688" s="124" t="n">
        <f aca="false">B687+1</f>
        <v>672</v>
      </c>
      <c r="C688" s="21" t="n">
        <f aca="false">$C$7</f>
        <v>3.29212628660779</v>
      </c>
      <c r="D688" s="21" t="n">
        <f aca="true">NORMSINV(RAND())</f>
        <v>-1.21280293711733</v>
      </c>
      <c r="E688" s="21" t="n">
        <f aca="false">$C$4*($G$4-C688)*$J$4+$F$4*SQRT($J$4)*D688+C688</f>
        <v>2.85603860833142</v>
      </c>
      <c r="F688" s="125" t="n">
        <f aca="false">EXP(E688)</f>
        <v>17.3924918171048</v>
      </c>
      <c r="G688" s="126" t="n">
        <f aca="false">EXP(EXP(-$C$4*$K$4)*LN(F688)+(1-EXP(-$C$4*$K$4))*$G$4+$F$4^2/(4*$C$4)*(1-EXP(-2*$C$4*$K$4)))</f>
        <v>17.5906194479525</v>
      </c>
      <c r="H688" s="126" t="n">
        <f aca="false">EXP(EXP(-$C$4*$K$4*2)*LN(F688)+(1-EXP(-$C$4*$K$4*2))*$G$4+$F$4^2/(4*$C$4)*(1-EXP(-2*$C$4*$K$4*2)))</f>
        <v>17.6693421709699</v>
      </c>
      <c r="I688" s="126" t="n">
        <f aca="false">EXP(EXP(-$C$4*$K$4*3)*LN(F688)+(1-EXP(-$C$4*$K$4*3))*$G$4+$F$4^2/(4*$C$4)*(1-EXP(-2*$C$4*$K$4*3)))</f>
        <v>17.682276370996</v>
      </c>
      <c r="J688" s="126" t="n">
        <f aca="false">EXP(EXP(-$C$4*$K$4*4)*LN(F688)+(1-EXP(-$C$4*$K$4*4))*$G$4+$F$4^2/(4*$C$4)*(1-EXP(-2*$C$4*$K$4*4)))</f>
        <v>17.6616818425942</v>
      </c>
      <c r="K688" s="126" t="n">
        <f aca="false">MAX(0,AVERAGE(G688:J688)-$I$4)</f>
        <v>0</v>
      </c>
      <c r="L688" s="22" t="n">
        <f aca="false">$D$7*AVERAGE(A688,K688)</f>
        <v>0</v>
      </c>
    </row>
    <row r="689" customFormat="false" ht="12.75" hidden="true" customHeight="false" outlineLevel="0" collapsed="false">
      <c r="B689" s="124" t="n">
        <f aca="false">B688+1</f>
        <v>673</v>
      </c>
      <c r="C689" s="21" t="n">
        <f aca="false">$C$7</f>
        <v>3.29212628660779</v>
      </c>
      <c r="D689" s="21" t="n">
        <f aca="true">NORMSINV(RAND())</f>
        <v>-0.685962162620195</v>
      </c>
      <c r="E689" s="21" t="n">
        <f aca="false">$C$4*($G$4-C689)*$J$4+$F$4*SQRT($J$4)*D689+C689</f>
        <v>2.99313063613634</v>
      </c>
      <c r="F689" s="125" t="n">
        <f aca="false">EXP(E689)</f>
        <v>19.9480348781602</v>
      </c>
      <c r="G689" s="126" t="n">
        <f aca="false">EXP(EXP(-$C$4*$K$4)*LN(F689)+(1-EXP(-$C$4*$K$4))*$G$4+$F$4^2/(4*$C$4)*(1-EXP(-2*$C$4*$K$4)))</f>
        <v>19.6021334177119</v>
      </c>
      <c r="H689" s="126" t="n">
        <f aca="false">EXP(EXP(-$C$4*$K$4*2)*LN(F689)+(1-EXP(-$C$4*$K$4*2))*$G$4+$F$4^2/(4*$C$4)*(1-EXP(-2*$C$4*$K$4*2)))</f>
        <v>19.2467591553414</v>
      </c>
      <c r="I689" s="126" t="n">
        <f aca="false">EXP(EXP(-$C$4*$K$4*3)*LN(F689)+(1-EXP(-$C$4*$K$4*3))*$G$4+$F$4^2/(4*$C$4)*(1-EXP(-2*$C$4*$K$4*3)))</f>
        <v>18.9177046738872</v>
      </c>
      <c r="J689" s="126" t="n">
        <f aca="false">EXP(EXP(-$C$4*$K$4*4)*LN(F689)+(1-EXP(-$C$4*$K$4*4))*$G$4+$F$4^2/(4*$C$4)*(1-EXP(-2*$C$4*$K$4*4)))</f>
        <v>18.6292999474188</v>
      </c>
      <c r="K689" s="126" t="n">
        <f aca="false">MAX(0,AVERAGE(G689:J689)-$I$4)</f>
        <v>0</v>
      </c>
      <c r="L689" s="22" t="n">
        <f aca="false">$D$7*AVERAGE(A689,K689)</f>
        <v>0</v>
      </c>
    </row>
    <row r="690" customFormat="false" ht="12.75" hidden="true" customHeight="false" outlineLevel="0" collapsed="false">
      <c r="B690" s="124" t="n">
        <f aca="false">B689+1</f>
        <v>674</v>
      </c>
      <c r="C690" s="21" t="n">
        <f aca="false">$C$7</f>
        <v>3.29212628660779</v>
      </c>
      <c r="D690" s="21" t="n">
        <f aca="true">NORMSINV(RAND())</f>
        <v>0.971488179719669</v>
      </c>
      <c r="E690" s="21" t="n">
        <f aca="false">$C$4*($G$4-C690)*$J$4+$F$4*SQRT($J$4)*D690+C690</f>
        <v>3.42442456670618</v>
      </c>
      <c r="F690" s="125" t="n">
        <f aca="false">EXP(E690)</f>
        <v>30.7049711043001</v>
      </c>
      <c r="G690" s="126" t="n">
        <f aca="false">EXP(EXP(-$C$4*$K$4)*LN(F690)+(1-EXP(-$C$4*$K$4))*$G$4+$F$4^2/(4*$C$4)*(1-EXP(-2*$C$4*$K$4)))</f>
        <v>27.5572599324697</v>
      </c>
      <c r="H690" s="126" t="n">
        <f aca="false">EXP(EXP(-$C$4*$K$4*2)*LN(F690)+(1-EXP(-$C$4*$K$4*2))*$G$4+$F$4^2/(4*$C$4)*(1-EXP(-2*$C$4*$K$4*2)))</f>
        <v>25.187901884374</v>
      </c>
      <c r="I690" s="126" t="n">
        <f aca="false">EXP(EXP(-$C$4*$K$4*3)*LN(F690)+(1-EXP(-$C$4*$K$4*3))*$G$4+$F$4^2/(4*$C$4)*(1-EXP(-2*$C$4*$K$4*3)))</f>
        <v>23.3960196593461</v>
      </c>
      <c r="J690" s="126" t="n">
        <f aca="false">EXP(EXP(-$C$4*$K$4*4)*LN(F690)+(1-EXP(-$C$4*$K$4*4))*$G$4+$F$4^2/(4*$C$4)*(1-EXP(-2*$C$4*$K$4*4)))</f>
        <v>22.0329369118809</v>
      </c>
      <c r="K690" s="126" t="n">
        <f aca="false">MAX(0,AVERAGE(G690:J690)-$I$4)</f>
        <v>2.5435295970177</v>
      </c>
      <c r="L690" s="22" t="n">
        <f aca="false">$D$7*AVERAGE(A690,K690)</f>
        <v>2.41948019477168</v>
      </c>
    </row>
    <row r="691" customFormat="false" ht="12.75" hidden="true" customHeight="false" outlineLevel="0" collapsed="false">
      <c r="B691" s="124" t="n">
        <f aca="false">B690+1</f>
        <v>675</v>
      </c>
      <c r="C691" s="21" t="n">
        <f aca="false">$C$7</f>
        <v>3.29212628660779</v>
      </c>
      <c r="D691" s="21" t="n">
        <f aca="true">NORMSINV(RAND())</f>
        <v>1.7246631603388</v>
      </c>
      <c r="E691" s="21" t="n">
        <f aca="false">$C$4*($G$4-C691)*$J$4+$F$4*SQRT($J$4)*D691+C691</f>
        <v>3.62041221683361</v>
      </c>
      <c r="F691" s="125" t="n">
        <f aca="false">EXP(E691)</f>
        <v>37.3529621687223</v>
      </c>
      <c r="G691" s="126" t="n">
        <f aca="false">EXP(EXP(-$C$4*$K$4)*LN(F691)+(1-EXP(-$C$4*$K$4))*$G$4+$F$4^2/(4*$C$4)*(1-EXP(-2*$C$4*$K$4)))</f>
        <v>32.1706091914676</v>
      </c>
      <c r="H691" s="126" t="n">
        <f aca="false">EXP(EXP(-$C$4*$K$4*2)*LN(F691)+(1-EXP(-$C$4*$K$4*2))*$G$4+$F$4^2/(4*$C$4)*(1-EXP(-2*$C$4*$K$4*2)))</f>
        <v>28.4631930461874</v>
      </c>
      <c r="I691" s="126" t="n">
        <f aca="false">EXP(EXP(-$C$4*$K$4*3)*LN(F691)+(1-EXP(-$C$4*$K$4*3))*$G$4+$F$4^2/(4*$C$4)*(1-EXP(-2*$C$4*$K$4*3)))</f>
        <v>25.7675256675413</v>
      </c>
      <c r="J691" s="126" t="n">
        <f aca="false">EXP(EXP(-$C$4*$K$4*4)*LN(F691)+(1-EXP(-$C$4*$K$4*4))*$G$4+$F$4^2/(4*$C$4)*(1-EXP(-2*$C$4*$K$4*4)))</f>
        <v>23.778720316558</v>
      </c>
      <c r="K691" s="126" t="n">
        <f aca="false">MAX(0,AVERAGE(G691:J691)-$I$4)</f>
        <v>5.54501205543856</v>
      </c>
      <c r="L691" s="22" t="n">
        <f aca="false">$D$7*AVERAGE(A691,K691)</f>
        <v>5.27457862634434</v>
      </c>
    </row>
    <row r="692" customFormat="false" ht="12.75" hidden="true" customHeight="false" outlineLevel="0" collapsed="false">
      <c r="B692" s="124" t="n">
        <f aca="false">B691+1</f>
        <v>676</v>
      </c>
      <c r="C692" s="21" t="n">
        <f aca="false">$C$7</f>
        <v>3.29212628660779</v>
      </c>
      <c r="D692" s="21" t="n">
        <f aca="true">NORMSINV(RAND())</f>
        <v>0.713584990690825</v>
      </c>
      <c r="E692" s="21" t="n">
        <f aca="false">$C$4*($G$4-C692)*$J$4+$F$4*SQRT($J$4)*D692+C692</f>
        <v>3.35731421216867</v>
      </c>
      <c r="F692" s="125" t="n">
        <f aca="false">EXP(E692)</f>
        <v>28.7119729625931</v>
      </c>
      <c r="G692" s="126" t="n">
        <f aca="false">EXP(EXP(-$C$4*$K$4)*LN(F692)+(1-EXP(-$C$4*$K$4))*$G$4+$F$4^2/(4*$C$4)*(1-EXP(-2*$C$4*$K$4)))</f>
        <v>26.1346902002801</v>
      </c>
      <c r="H692" s="126" t="n">
        <f aca="false">EXP(EXP(-$C$4*$K$4*2)*LN(F692)+(1-EXP(-$C$4*$K$4*2))*$G$4+$F$4^2/(4*$C$4)*(1-EXP(-2*$C$4*$K$4*2)))</f>
        <v>24.1552917430612</v>
      </c>
      <c r="I692" s="126" t="n">
        <f aca="false">EXP(EXP(-$C$4*$K$4*3)*LN(F692)+(1-EXP(-$C$4*$K$4*3))*$G$4+$F$4^2/(4*$C$4)*(1-EXP(-2*$C$4*$K$4*3)))</f>
        <v>22.6351823418566</v>
      </c>
      <c r="J692" s="126" t="n">
        <f aca="false">EXP(EXP(-$C$4*$K$4*4)*LN(F692)+(1-EXP(-$C$4*$K$4*4))*$G$4+$F$4^2/(4*$C$4)*(1-EXP(-2*$C$4*$K$4*4)))</f>
        <v>21.4650910800434</v>
      </c>
      <c r="K692" s="126" t="n">
        <f aca="false">MAX(0,AVERAGE(G692:J692)-$I$4)</f>
        <v>1.59756384131033</v>
      </c>
      <c r="L692" s="22" t="n">
        <f aca="false">$D$7*AVERAGE(A692,K692)</f>
        <v>1.51964973337277</v>
      </c>
    </row>
    <row r="693" customFormat="false" ht="12.75" hidden="true" customHeight="false" outlineLevel="0" collapsed="false">
      <c r="B693" s="124" t="n">
        <f aca="false">B692+1</f>
        <v>677</v>
      </c>
      <c r="C693" s="21" t="n">
        <f aca="false">$C$7</f>
        <v>3.29212628660779</v>
      </c>
      <c r="D693" s="21" t="n">
        <f aca="true">NORMSINV(RAND())</f>
        <v>-1.59954133646725</v>
      </c>
      <c r="E693" s="21" t="n">
        <f aca="false">$C$4*($G$4-C693)*$J$4+$F$4*SQRT($J$4)*D693+C693</f>
        <v>2.75540336147241</v>
      </c>
      <c r="F693" s="125" t="n">
        <f aca="false">EXP(E693)</f>
        <v>15.7273834440924</v>
      </c>
      <c r="G693" s="126" t="n">
        <f aca="false">EXP(EXP(-$C$4*$K$4)*LN(F693)+(1-EXP(-$C$4*$K$4))*$G$4+$F$4^2/(4*$C$4)*(1-EXP(-2*$C$4*$K$4)))</f>
        <v>16.2466380957942</v>
      </c>
      <c r="H693" s="126" t="n">
        <f aca="false">EXP(EXP(-$C$4*$K$4*2)*LN(F693)+(1-EXP(-$C$4*$K$4*2))*$G$4+$F$4^2/(4*$C$4)*(1-EXP(-2*$C$4*$K$4*2)))</f>
        <v>16.5943034085259</v>
      </c>
      <c r="I693" s="126" t="n">
        <f aca="false">EXP(EXP(-$C$4*$K$4*3)*LN(F693)+(1-EXP(-$C$4*$K$4*3))*$G$4+$F$4^2/(4*$C$4)*(1-EXP(-2*$C$4*$K$4*3)))</f>
        <v>16.8270382995509</v>
      </c>
      <c r="J693" s="126" t="n">
        <f aca="false">EXP(EXP(-$C$4*$K$4*4)*LN(F693)+(1-EXP(-$C$4*$K$4*4))*$G$4+$F$4^2/(4*$C$4)*(1-EXP(-2*$C$4*$K$4*4)))</f>
        <v>16.9835193905119</v>
      </c>
      <c r="K693" s="126" t="n">
        <f aca="false">MAX(0,AVERAGE(G693:J693)-$I$4)</f>
        <v>0</v>
      </c>
      <c r="L693" s="22" t="n">
        <f aca="false">$D$7*AVERAGE(A693,K693)</f>
        <v>0</v>
      </c>
    </row>
    <row r="694" customFormat="false" ht="12.75" hidden="true" customHeight="false" outlineLevel="0" collapsed="false">
      <c r="B694" s="124" t="n">
        <f aca="false">B693+1</f>
        <v>678</v>
      </c>
      <c r="C694" s="21" t="n">
        <f aca="false">$C$7</f>
        <v>3.29212628660779</v>
      </c>
      <c r="D694" s="21" t="n">
        <f aca="true">NORMSINV(RAND())</f>
        <v>-0.248623973928928</v>
      </c>
      <c r="E694" s="21" t="n">
        <f aca="false">$C$4*($G$4-C694)*$J$4+$F$4*SQRT($J$4)*D694+C694</f>
        <v>3.10693272212986</v>
      </c>
      <c r="F694" s="125" t="n">
        <f aca="false">EXP(E694)</f>
        <v>22.3523781904395</v>
      </c>
      <c r="G694" s="126" t="n">
        <f aca="false">EXP(EXP(-$C$4*$K$4)*LN(F694)+(1-EXP(-$C$4*$K$4))*$G$4+$F$4^2/(4*$C$4)*(1-EXP(-2*$C$4*$K$4)))</f>
        <v>21.4455485348918</v>
      </c>
      <c r="H694" s="126" t="n">
        <f aca="false">EXP(EXP(-$C$4*$K$4*2)*LN(F694)+(1-EXP(-$C$4*$K$4*2))*$G$4+$F$4^2/(4*$C$4)*(1-EXP(-2*$C$4*$K$4*2)))</f>
        <v>20.6626380003891</v>
      </c>
      <c r="I694" s="126" t="n">
        <f aca="false">EXP(EXP(-$C$4*$K$4*3)*LN(F694)+(1-EXP(-$C$4*$K$4*3))*$G$4+$F$4^2/(4*$C$4)*(1-EXP(-2*$C$4*$K$4*3)))</f>
        <v>20.0085640879751</v>
      </c>
      <c r="J694" s="126" t="n">
        <f aca="false">EXP(EXP(-$C$4*$K$4*4)*LN(F694)+(1-EXP(-$C$4*$K$4*4))*$G$4+$F$4^2/(4*$C$4)*(1-EXP(-2*$C$4*$K$4*4)))</f>
        <v>19.4726790327155</v>
      </c>
      <c r="K694" s="126" t="n">
        <f aca="false">MAX(0,AVERAGE(G694:J694)-$I$4)</f>
        <v>0</v>
      </c>
      <c r="L694" s="22" t="n">
        <f aca="false">$D$7*AVERAGE(A694,K694)</f>
        <v>0</v>
      </c>
    </row>
    <row r="695" customFormat="false" ht="12.75" hidden="true" customHeight="false" outlineLevel="0" collapsed="false">
      <c r="B695" s="124" t="n">
        <f aca="false">B694+1</f>
        <v>679</v>
      </c>
      <c r="C695" s="21" t="n">
        <f aca="false">$C$7</f>
        <v>3.29212628660779</v>
      </c>
      <c r="D695" s="21" t="n">
        <f aca="true">NORMSINV(RAND())</f>
        <v>-3.44679460079502</v>
      </c>
      <c r="E695" s="21" t="n">
        <f aca="false">$C$4*($G$4-C695)*$J$4+$F$4*SQRT($J$4)*D695+C695</f>
        <v>2.27471980747516</v>
      </c>
      <c r="F695" s="125" t="n">
        <f aca="false">EXP(E695)</f>
        <v>9.72519370419364</v>
      </c>
      <c r="G695" s="126" t="n">
        <f aca="false">EXP(EXP(-$C$4*$K$4)*LN(F695)+(1-EXP(-$C$4*$K$4))*$G$4+$F$4^2/(4*$C$4)*(1-EXP(-2*$C$4*$K$4)))</f>
        <v>11.114509531643</v>
      </c>
      <c r="H695" s="126" t="n">
        <f aca="false">EXP(EXP(-$C$4*$K$4*2)*LN(F695)+(1-EXP(-$C$4*$K$4*2))*$G$4+$F$4^2/(4*$C$4)*(1-EXP(-2*$C$4*$K$4*2)))</f>
        <v>12.2954762834678</v>
      </c>
      <c r="I695" s="126" t="n">
        <f aca="false">EXP(EXP(-$C$4*$K$4*3)*LN(F695)+(1-EXP(-$C$4*$K$4*3))*$G$4+$F$4^2/(4*$C$4)*(1-EXP(-2*$C$4*$K$4*3)))</f>
        <v>13.2790633621872</v>
      </c>
      <c r="J695" s="126" t="n">
        <f aca="false">EXP(EXP(-$C$4*$K$4*4)*LN(F695)+(1-EXP(-$C$4*$K$4*4))*$G$4+$F$4^2/(4*$C$4)*(1-EXP(-2*$C$4*$K$4*4)))</f>
        <v>14.0866089096124</v>
      </c>
      <c r="K695" s="126" t="n">
        <f aca="false">MAX(0,AVERAGE(G695:J695)-$I$4)</f>
        <v>0</v>
      </c>
      <c r="L695" s="22" t="n">
        <f aca="false">$D$7*AVERAGE(A695,K695)</f>
        <v>0</v>
      </c>
    </row>
    <row r="696" customFormat="false" ht="12.75" hidden="true" customHeight="false" outlineLevel="0" collapsed="false">
      <c r="B696" s="124" t="n">
        <f aca="false">B695+1</f>
        <v>680</v>
      </c>
      <c r="C696" s="21" t="n">
        <f aca="false">$C$7</f>
        <v>3.29212628660779</v>
      </c>
      <c r="D696" s="21" t="n">
        <f aca="true">NORMSINV(RAND())</f>
        <v>0.0555117719750038</v>
      </c>
      <c r="E696" s="21" t="n">
        <f aca="false">$C$4*($G$4-C696)*$J$4+$F$4*SQRT($J$4)*D696+C696</f>
        <v>3.18607349511526</v>
      </c>
      <c r="F696" s="125" t="n">
        <f aca="false">EXP(E696)</f>
        <v>24.1932458019741</v>
      </c>
      <c r="G696" s="126" t="n">
        <f aca="false">EXP(EXP(-$C$4*$K$4)*LN(F696)+(1-EXP(-$C$4*$K$4))*$G$4+$F$4^2/(4*$C$4)*(1-EXP(-2*$C$4*$K$4)))</f>
        <v>22.8287555434193</v>
      </c>
      <c r="H696" s="126" t="n">
        <f aca="false">EXP(EXP(-$C$4*$K$4*2)*LN(F696)+(1-EXP(-$C$4*$K$4*2))*$G$4+$F$4^2/(4*$C$4)*(1-EXP(-2*$C$4*$K$4*2)))</f>
        <v>21.7082305591369</v>
      </c>
      <c r="I696" s="126" t="n">
        <f aca="false">EXP(EXP(-$C$4*$K$4*3)*LN(F696)+(1-EXP(-$C$4*$K$4*3))*$G$4+$F$4^2/(4*$C$4)*(1-EXP(-2*$C$4*$K$4*3)))</f>
        <v>20.8040438607695</v>
      </c>
      <c r="J696" s="126" t="n">
        <f aca="false">EXP(EXP(-$C$4*$K$4*4)*LN(F696)+(1-EXP(-$C$4*$K$4*4))*$G$4+$F$4^2/(4*$C$4)*(1-EXP(-2*$C$4*$K$4*4)))</f>
        <v>20.0815922173463</v>
      </c>
      <c r="K696" s="126" t="n">
        <f aca="false">MAX(0,AVERAGE(G696:J696)-$I$4)</f>
        <v>0</v>
      </c>
      <c r="L696" s="22" t="n">
        <f aca="false">$D$7*AVERAGE(A696,K696)</f>
        <v>0</v>
      </c>
    </row>
    <row r="697" customFormat="false" ht="12.75" hidden="true" customHeight="false" outlineLevel="0" collapsed="false">
      <c r="B697" s="124" t="n">
        <f aca="false">B696+1</f>
        <v>681</v>
      </c>
      <c r="C697" s="21" t="n">
        <f aca="false">$C$7</f>
        <v>3.29212628660779</v>
      </c>
      <c r="D697" s="21" t="n">
        <f aca="true">NORMSINV(RAND())</f>
        <v>-1.39234153787745</v>
      </c>
      <c r="E697" s="21" t="n">
        <f aca="false">$C$4*($G$4-C697)*$J$4+$F$4*SQRT($J$4)*D697+C697</f>
        <v>2.80931991828516</v>
      </c>
      <c r="F697" s="125" t="n">
        <f aca="false">EXP(E697)</f>
        <v>16.5986259573866</v>
      </c>
      <c r="G697" s="126" t="n">
        <f aca="false">EXP(EXP(-$C$4*$K$4)*LN(F697)+(1-EXP(-$C$4*$K$4))*$G$4+$F$4^2/(4*$C$4)*(1-EXP(-2*$C$4*$K$4)))</f>
        <v>16.953397488411</v>
      </c>
      <c r="H697" s="126" t="n">
        <f aca="false">EXP(EXP(-$C$4*$K$4*2)*LN(F697)+(1-EXP(-$C$4*$K$4*2))*$G$4+$F$4^2/(4*$C$4)*(1-EXP(-2*$C$4*$K$4*2)))</f>
        <v>17.1618708158857</v>
      </c>
      <c r="I697" s="126" t="n">
        <f aca="false">EXP(EXP(-$C$4*$K$4*3)*LN(F697)+(1-EXP(-$C$4*$K$4*3))*$G$4+$F$4^2/(4*$C$4)*(1-EXP(-2*$C$4*$K$4*3)))</f>
        <v>17.2799668703415</v>
      </c>
      <c r="J697" s="126" t="n">
        <f aca="false">EXP(EXP(-$C$4*$K$4*4)*LN(F697)+(1-EXP(-$C$4*$K$4*4))*$G$4+$F$4^2/(4*$C$4)*(1-EXP(-2*$C$4*$K$4*4)))</f>
        <v>17.3435496147058</v>
      </c>
      <c r="K697" s="126" t="n">
        <f aca="false">MAX(0,AVERAGE(G697:J697)-$I$4)</f>
        <v>0</v>
      </c>
      <c r="L697" s="22" t="n">
        <f aca="false">$D$7*AVERAGE(A697,K697)</f>
        <v>0</v>
      </c>
    </row>
    <row r="698" customFormat="false" ht="12.75" hidden="true" customHeight="false" outlineLevel="0" collapsed="false">
      <c r="B698" s="124" t="n">
        <f aca="false">B697+1</f>
        <v>682</v>
      </c>
      <c r="C698" s="21" t="n">
        <f aca="false">$C$7</f>
        <v>3.29212628660779</v>
      </c>
      <c r="D698" s="21" t="n">
        <f aca="true">NORMSINV(RAND())</f>
        <v>-0.482102206253622</v>
      </c>
      <c r="E698" s="21" t="n">
        <f aca="false">$C$4*($G$4-C698)*$J$4+$F$4*SQRT($J$4)*D698+C698</f>
        <v>3.04617811491812</v>
      </c>
      <c r="F698" s="125" t="n">
        <f aca="false">EXP(E698)</f>
        <v>21.0347980202838</v>
      </c>
      <c r="G698" s="126" t="n">
        <f aca="false">EXP(EXP(-$C$4*$K$4)*LN(F698)+(1-EXP(-$C$4*$K$4))*$G$4+$F$4^2/(4*$C$4)*(1-EXP(-2*$C$4*$K$4)))</f>
        <v>20.4408281712293</v>
      </c>
      <c r="H698" s="126" t="n">
        <f aca="false">EXP(EXP(-$C$4*$K$4*2)*LN(F698)+(1-EXP(-$C$4*$K$4*2))*$G$4+$F$4^2/(4*$C$4)*(1-EXP(-2*$C$4*$K$4*2)))</f>
        <v>19.8942598870674</v>
      </c>
      <c r="I698" s="126" t="n">
        <f aca="false">EXP(EXP(-$C$4*$K$4*3)*LN(F698)+(1-EXP(-$C$4*$K$4*3))*$G$4+$F$4^2/(4*$C$4)*(1-EXP(-2*$C$4*$K$4*3)))</f>
        <v>19.418591601051</v>
      </c>
      <c r="J698" s="126" t="n">
        <f aca="false">EXP(EXP(-$C$4*$K$4*4)*LN(F698)+(1-EXP(-$C$4*$K$4*4))*$G$4+$F$4^2/(4*$C$4)*(1-EXP(-2*$C$4*$K$4*4)))</f>
        <v>19.0177871562315</v>
      </c>
      <c r="K698" s="126" t="n">
        <f aca="false">MAX(0,AVERAGE(G698:J698)-$I$4)</f>
        <v>0</v>
      </c>
      <c r="L698" s="22" t="n">
        <f aca="false">$D$7*AVERAGE(A698,K698)</f>
        <v>0</v>
      </c>
    </row>
    <row r="699" customFormat="false" ht="12.75" hidden="true" customHeight="false" outlineLevel="0" collapsed="false">
      <c r="B699" s="124" t="n">
        <f aca="false">B698+1</f>
        <v>683</v>
      </c>
      <c r="C699" s="21" t="n">
        <f aca="false">$C$7</f>
        <v>3.29212628660779</v>
      </c>
      <c r="D699" s="21" t="n">
        <f aca="true">NORMSINV(RAND())</f>
        <v>-0.701246668852094</v>
      </c>
      <c r="E699" s="21" t="n">
        <f aca="false">$C$4*($G$4-C699)*$J$4+$F$4*SQRT($J$4)*D699+C699</f>
        <v>2.98915337383099</v>
      </c>
      <c r="F699" s="125" t="n">
        <f aca="false">EXP(E699)</f>
        <v>19.8688538771566</v>
      </c>
      <c r="G699" s="126" t="n">
        <f aca="false">EXP(EXP(-$C$4*$K$4)*LN(F699)+(1-EXP(-$C$4*$K$4))*$G$4+$F$4^2/(4*$C$4)*(1-EXP(-2*$C$4*$K$4)))</f>
        <v>19.540656489312</v>
      </c>
      <c r="H699" s="126" t="n">
        <f aca="false">EXP(EXP(-$C$4*$K$4*2)*LN(F699)+(1-EXP(-$C$4*$K$4*2))*$G$4+$F$4^2/(4*$C$4)*(1-EXP(-2*$C$4*$K$4*2)))</f>
        <v>19.1990703705107</v>
      </c>
      <c r="I699" s="126" t="n">
        <f aca="false">EXP(EXP(-$C$4*$K$4*3)*LN(F699)+(1-EXP(-$C$4*$K$4*3))*$G$4+$F$4^2/(4*$C$4)*(1-EXP(-2*$C$4*$K$4*3)))</f>
        <v>18.8806752638758</v>
      </c>
      <c r="J699" s="126" t="n">
        <f aca="false">EXP(EXP(-$C$4*$K$4*4)*LN(F699)+(1-EXP(-$C$4*$K$4*4))*$G$4+$F$4^2/(4*$C$4)*(1-EXP(-2*$C$4*$K$4*4)))</f>
        <v>18.6004947535643</v>
      </c>
      <c r="K699" s="126" t="n">
        <f aca="false">MAX(0,AVERAGE(G699:J699)-$I$4)</f>
        <v>0</v>
      </c>
      <c r="L699" s="22" t="n">
        <f aca="false">$D$7*AVERAGE(A699,K699)</f>
        <v>0</v>
      </c>
    </row>
    <row r="700" customFormat="false" ht="12.75" hidden="true" customHeight="false" outlineLevel="0" collapsed="false">
      <c r="B700" s="124" t="n">
        <f aca="false">B699+1</f>
        <v>684</v>
      </c>
      <c r="C700" s="21" t="n">
        <f aca="false">$C$7</f>
        <v>3.29212628660779</v>
      </c>
      <c r="D700" s="21" t="n">
        <f aca="true">NORMSINV(RAND())</f>
        <v>1.22375489860549</v>
      </c>
      <c r="E700" s="21" t="n">
        <f aca="false">$C$4*($G$4-C700)*$J$4+$F$4*SQRT($J$4)*D700+C700</f>
        <v>3.49006822549998</v>
      </c>
      <c r="F700" s="125" t="n">
        <f aca="false">EXP(E700)</f>
        <v>32.7881846202129</v>
      </c>
      <c r="G700" s="126" t="n">
        <f aca="false">EXP(EXP(-$C$4*$K$4)*LN(F700)+(1-EXP(-$C$4*$K$4))*$G$4+$F$4^2/(4*$C$4)*(1-EXP(-2*$C$4*$K$4)))</f>
        <v>29.0236238064936</v>
      </c>
      <c r="H700" s="126" t="n">
        <f aca="false">EXP(EXP(-$C$4*$K$4*2)*LN(F700)+(1-EXP(-$C$4*$K$4*2))*$G$4+$F$4^2/(4*$C$4)*(1-EXP(-2*$C$4*$K$4*2)))</f>
        <v>26.2406374818911</v>
      </c>
      <c r="I700" s="126" t="n">
        <f aca="false">EXP(EXP(-$C$4*$K$4*3)*LN(F700)+(1-EXP(-$C$4*$K$4*3))*$G$4+$F$4^2/(4*$C$4)*(1-EXP(-2*$C$4*$K$4*3)))</f>
        <v>24.1649646648437</v>
      </c>
      <c r="J700" s="126" t="n">
        <f aca="false">EXP(EXP(-$C$4*$K$4*4)*LN(F700)+(1-EXP(-$C$4*$K$4*4))*$G$4+$F$4^2/(4*$C$4)*(1-EXP(-2*$C$4*$K$4*4)))</f>
        <v>22.6029028421785</v>
      </c>
      <c r="K700" s="126" t="n">
        <f aca="false">MAX(0,AVERAGE(G700:J700)-$I$4)</f>
        <v>3.50803219885172</v>
      </c>
      <c r="L700" s="22" t="n">
        <f aca="false">$D$7*AVERAGE(A700,K700)</f>
        <v>3.3369434496437</v>
      </c>
    </row>
    <row r="701" customFormat="false" ht="12.75" hidden="true" customHeight="false" outlineLevel="0" collapsed="false">
      <c r="B701" s="124" t="n">
        <f aca="false">B700+1</f>
        <v>685</v>
      </c>
      <c r="C701" s="21" t="n">
        <f aca="false">$C$7</f>
        <v>3.29212628660779</v>
      </c>
      <c r="D701" s="21" t="n">
        <f aca="true">NORMSINV(RAND())</f>
        <v>2.06905574473167</v>
      </c>
      <c r="E701" s="21" t="n">
        <f aca="false">$C$4*($G$4-C701)*$J$4+$F$4*SQRT($J$4)*D701+C701</f>
        <v>3.71002843494137</v>
      </c>
      <c r="F701" s="125" t="n">
        <f aca="false">EXP(E701)</f>
        <v>40.8549682190997</v>
      </c>
      <c r="G701" s="126" t="n">
        <f aca="false">EXP(EXP(-$C$4*$K$4)*LN(F701)+(1-EXP(-$C$4*$K$4))*$G$4+$F$4^2/(4*$C$4)*(1-EXP(-2*$C$4*$K$4)))</f>
        <v>34.5300664162639</v>
      </c>
      <c r="H701" s="126" t="n">
        <f aca="false">EXP(EXP(-$C$4*$K$4*2)*LN(F701)+(1-EXP(-$C$4*$K$4*2))*$G$4+$F$4^2/(4*$C$4)*(1-EXP(-2*$C$4*$K$4*2)))</f>
        <v>30.099549696729</v>
      </c>
      <c r="I701" s="126" t="n">
        <f aca="false">EXP(EXP(-$C$4*$K$4*3)*LN(F701)+(1-EXP(-$C$4*$K$4*3))*$G$4+$F$4^2/(4*$C$4)*(1-EXP(-2*$C$4*$K$4*3)))</f>
        <v>26.9305816302213</v>
      </c>
      <c r="J701" s="126" t="n">
        <f aca="false">EXP(EXP(-$C$4*$K$4*4)*LN(F701)+(1-EXP(-$C$4*$K$4*4))*$G$4+$F$4^2/(4*$C$4)*(1-EXP(-2*$C$4*$K$4*4)))</f>
        <v>24.6224325328336</v>
      </c>
      <c r="K701" s="126" t="n">
        <f aca="false">MAX(0,AVERAGE(G701:J701)-$I$4)</f>
        <v>7.04565756901196</v>
      </c>
      <c r="L701" s="22" t="n">
        <f aca="false">$D$7*AVERAGE(A701,K701)</f>
        <v>6.70203679460035</v>
      </c>
    </row>
    <row r="702" customFormat="false" ht="12.75" hidden="true" customHeight="false" outlineLevel="0" collapsed="false">
      <c r="B702" s="124" t="n">
        <f aca="false">B701+1</f>
        <v>686</v>
      </c>
      <c r="C702" s="21" t="n">
        <f aca="false">$C$7</f>
        <v>3.29212628660779</v>
      </c>
      <c r="D702" s="21" t="n">
        <f aca="true">NORMSINV(RAND())</f>
        <v>0.554994785802506</v>
      </c>
      <c r="E702" s="21" t="n">
        <f aca="false">$C$4*($G$4-C702)*$J$4+$F$4*SQRT($J$4)*D702+C702</f>
        <v>3.31604661514395</v>
      </c>
      <c r="F702" s="125" t="n">
        <f aca="false">EXP(E702)</f>
        <v>27.5512144182309</v>
      </c>
      <c r="G702" s="126" t="n">
        <f aca="false">EXP(EXP(-$C$4*$K$4)*LN(F702)+(1-EXP(-$C$4*$K$4))*$G$4+$F$4^2/(4*$C$4)*(1-EXP(-2*$C$4*$K$4)))</f>
        <v>25.2966305666292</v>
      </c>
      <c r="H702" s="126" t="n">
        <f aca="false">EXP(EXP(-$C$4*$K$4*2)*LN(F702)+(1-EXP(-$C$4*$K$4*2))*$G$4+$F$4^2/(4*$C$4)*(1-EXP(-2*$C$4*$K$4*2)))</f>
        <v>23.541449295185</v>
      </c>
      <c r="I702" s="126" t="n">
        <f aca="false">EXP(EXP(-$C$4*$K$4*3)*LN(F702)+(1-EXP(-$C$4*$K$4*3))*$G$4+$F$4^2/(4*$C$4)*(1-EXP(-2*$C$4*$K$4*3)))</f>
        <v>22.1796642307594</v>
      </c>
      <c r="J702" s="126" t="n">
        <f aca="false">EXP(EXP(-$C$4*$K$4*4)*LN(F702)+(1-EXP(-$C$4*$K$4*4))*$G$4+$F$4^2/(4*$C$4)*(1-EXP(-2*$C$4*$K$4*4)))</f>
        <v>21.1232013211629</v>
      </c>
      <c r="K702" s="126" t="n">
        <f aca="false">MAX(0,AVERAGE(G702:J702)-$I$4)</f>
        <v>1.03523635343415</v>
      </c>
      <c r="L702" s="22" t="n">
        <f aca="false">$D$7*AVERAGE(A702,K702)</f>
        <v>0.984747280699382</v>
      </c>
    </row>
    <row r="703" customFormat="false" ht="12.75" hidden="true" customHeight="false" outlineLevel="0" collapsed="false">
      <c r="B703" s="124" t="n">
        <f aca="false">B702+1</f>
        <v>687</v>
      </c>
      <c r="C703" s="21" t="n">
        <f aca="false">$C$7</f>
        <v>3.29212628660779</v>
      </c>
      <c r="D703" s="21" t="n">
        <f aca="true">NORMSINV(RAND())</f>
        <v>0.591795234005157</v>
      </c>
      <c r="E703" s="21" t="n">
        <f aca="false">$C$4*($G$4-C703)*$J$4+$F$4*SQRT($J$4)*D703+C703</f>
        <v>3.32562265464668</v>
      </c>
      <c r="F703" s="125" t="n">
        <f aca="false">EXP(E703)</f>
        <v>27.8163132082855</v>
      </c>
      <c r="G703" s="126" t="n">
        <f aca="false">EXP(EXP(-$C$4*$K$4)*LN(F703)+(1-EXP(-$C$4*$K$4))*$G$4+$F$4^2/(4*$C$4)*(1-EXP(-2*$C$4*$K$4)))</f>
        <v>25.4886735406185</v>
      </c>
      <c r="H703" s="126" t="n">
        <f aca="false">EXP(EXP(-$C$4*$K$4*2)*LN(F703)+(1-EXP(-$C$4*$K$4*2))*$G$4+$F$4^2/(4*$C$4)*(1-EXP(-2*$C$4*$K$4*2)))</f>
        <v>23.6824852408127</v>
      </c>
      <c r="I703" s="126" t="n">
        <f aca="false">EXP(EXP(-$C$4*$K$4*3)*LN(F703)+(1-EXP(-$C$4*$K$4*3))*$G$4+$F$4^2/(4*$C$4)*(1-EXP(-2*$C$4*$K$4*3)))</f>
        <v>22.2845424204938</v>
      </c>
      <c r="J703" s="126" t="n">
        <f aca="false">EXP(EXP(-$C$4*$K$4*4)*LN(F703)+(1-EXP(-$C$4*$K$4*4))*$G$4+$F$4^2/(4*$C$4)*(1-EXP(-2*$C$4*$K$4*4)))</f>
        <v>21.2020475562327</v>
      </c>
      <c r="K703" s="126" t="n">
        <f aca="false">MAX(0,AVERAGE(G703:J703)-$I$4)</f>
        <v>1.16443718953943</v>
      </c>
      <c r="L703" s="22" t="n">
        <f aca="false">$D$7*AVERAGE(A703,K703)</f>
        <v>1.10764691767282</v>
      </c>
    </row>
    <row r="704" customFormat="false" ht="12.75" hidden="true" customHeight="false" outlineLevel="0" collapsed="false">
      <c r="B704" s="124" t="n">
        <f aca="false">B703+1</f>
        <v>688</v>
      </c>
      <c r="C704" s="21" t="n">
        <f aca="false">$C$7</f>
        <v>3.29212628660779</v>
      </c>
      <c r="D704" s="21" t="n">
        <f aca="true">NORMSINV(RAND())</f>
        <v>-0.186846686349165</v>
      </c>
      <c r="E704" s="21" t="n">
        <f aca="false">$C$4*($G$4-C704)*$J$4+$F$4*SQRT($J$4)*D704+C704</f>
        <v>3.12300811727117</v>
      </c>
      <c r="F704" s="125" t="n">
        <f aca="false">EXP(E704)</f>
        <v>22.71460517266</v>
      </c>
      <c r="G704" s="126" t="n">
        <f aca="false">EXP(EXP(-$C$4*$K$4)*LN(F704)+(1-EXP(-$C$4*$K$4))*$G$4+$F$4^2/(4*$C$4)*(1-EXP(-2*$C$4*$K$4)))</f>
        <v>21.7195577346746</v>
      </c>
      <c r="H704" s="126" t="n">
        <f aca="false">EXP(EXP(-$C$4*$K$4*2)*LN(F704)+(1-EXP(-$C$4*$K$4*2))*$G$4+$F$4^2/(4*$C$4)*(1-EXP(-2*$C$4*$K$4*2)))</f>
        <v>20.8708662275637</v>
      </c>
      <c r="I704" s="126" t="n">
        <f aca="false">EXP(EXP(-$C$4*$K$4*3)*LN(F704)+(1-EXP(-$C$4*$K$4*3))*$G$4+$F$4^2/(4*$C$4)*(1-EXP(-2*$C$4*$K$4*3)))</f>
        <v>20.1676449197451</v>
      </c>
      <c r="J704" s="126" t="n">
        <f aca="false">EXP(EXP(-$C$4*$K$4*4)*LN(F704)+(1-EXP(-$C$4*$K$4*4))*$G$4+$F$4^2/(4*$C$4)*(1-EXP(-2*$C$4*$K$4*4)))</f>
        <v>19.594851181194</v>
      </c>
      <c r="K704" s="126" t="n">
        <f aca="false">MAX(0,AVERAGE(G704:J704)-$I$4)</f>
        <v>0</v>
      </c>
      <c r="L704" s="22" t="n">
        <f aca="false">$D$7*AVERAGE(A704,K704)</f>
        <v>0</v>
      </c>
    </row>
    <row r="705" customFormat="false" ht="12.75" hidden="true" customHeight="false" outlineLevel="0" collapsed="false">
      <c r="B705" s="124" t="n">
        <f aca="false">B704+1</f>
        <v>689</v>
      </c>
      <c r="C705" s="21" t="n">
        <f aca="false">$C$7</f>
        <v>3.29212628660779</v>
      </c>
      <c r="D705" s="21" t="n">
        <f aca="true">NORMSINV(RAND())</f>
        <v>0.800270664099665</v>
      </c>
      <c r="E705" s="21" t="n">
        <f aca="false">$C$4*($G$4-C705)*$J$4+$F$4*SQRT($J$4)*D705+C705</f>
        <v>3.37987115028834</v>
      </c>
      <c r="F705" s="125" t="n">
        <f aca="false">EXP(E705)</f>
        <v>29.3669869417003</v>
      </c>
      <c r="G705" s="126" t="n">
        <f aca="false">EXP(EXP(-$C$4*$K$4)*LN(F705)+(1-EXP(-$C$4*$K$4))*$G$4+$F$4^2/(4*$C$4)*(1-EXP(-2*$C$4*$K$4)))</f>
        <v>26.6044525814492</v>
      </c>
      <c r="H705" s="126" t="n">
        <f aca="false">EXP(EXP(-$C$4*$K$4*2)*LN(F705)+(1-EXP(-$C$4*$K$4*2))*$G$4+$F$4^2/(4*$C$4)*(1-EXP(-2*$C$4*$K$4*2)))</f>
        <v>24.4975581511522</v>
      </c>
      <c r="I705" s="126" t="n">
        <f aca="false">EXP(EXP(-$C$4*$K$4*3)*LN(F705)+(1-EXP(-$C$4*$K$4*3))*$G$4+$F$4^2/(4*$C$4)*(1-EXP(-2*$C$4*$K$4*3)))</f>
        <v>22.88811148234</v>
      </c>
      <c r="J705" s="126" t="n">
        <f aca="false">EXP(EXP(-$C$4*$K$4*4)*LN(F705)+(1-EXP(-$C$4*$K$4*4))*$G$4+$F$4^2/(4*$C$4)*(1-EXP(-2*$C$4*$K$4*4)))</f>
        <v>21.6543019195573</v>
      </c>
      <c r="K705" s="126" t="n">
        <f aca="false">MAX(0,AVERAGE(G705:J705)-$I$4)</f>
        <v>1.91110603362469</v>
      </c>
      <c r="L705" s="22" t="n">
        <f aca="false">$D$7*AVERAGE(A705,K705)</f>
        <v>1.81790029252466</v>
      </c>
    </row>
    <row r="706" customFormat="false" ht="12.75" hidden="true" customHeight="false" outlineLevel="0" collapsed="false">
      <c r="B706" s="124" t="n">
        <f aca="false">B705+1</f>
        <v>690</v>
      </c>
      <c r="C706" s="21" t="n">
        <f aca="false">$C$7</f>
        <v>3.29212628660779</v>
      </c>
      <c r="D706" s="21" t="n">
        <f aca="true">NORMSINV(RAND())</f>
        <v>0.0994992205069899</v>
      </c>
      <c r="E706" s="21" t="n">
        <f aca="false">$C$4*($G$4-C706)*$J$4+$F$4*SQRT($J$4)*D706+C706</f>
        <v>3.19751970203228</v>
      </c>
      <c r="F706" s="125" t="n">
        <f aca="false">EXP(E706)</f>
        <v>24.4717576105353</v>
      </c>
      <c r="G706" s="126" t="n">
        <f aca="false">EXP(EXP(-$C$4*$K$4)*LN(F706)+(1-EXP(-$C$4*$K$4))*$G$4+$F$4^2/(4*$C$4)*(1-EXP(-2*$C$4*$K$4)))</f>
        <v>23.0360629509959</v>
      </c>
      <c r="H706" s="126" t="n">
        <f aca="false">EXP(EXP(-$C$4*$K$4*2)*LN(F706)+(1-EXP(-$C$4*$K$4*2))*$G$4+$F$4^2/(4*$C$4)*(1-EXP(-2*$C$4*$K$4*2)))</f>
        <v>21.8637734949986</v>
      </c>
      <c r="I706" s="126" t="n">
        <f aca="false">EXP(EXP(-$C$4*$K$4*3)*LN(F706)+(1-EXP(-$C$4*$K$4*3))*$G$4+$F$4^2/(4*$C$4)*(1-EXP(-2*$C$4*$K$4*3)))</f>
        <v>20.9216835502595</v>
      </c>
      <c r="J706" s="126" t="n">
        <f aca="false">EXP(EXP(-$C$4*$K$4*4)*LN(F706)+(1-EXP(-$C$4*$K$4*4))*$G$4+$F$4^2/(4*$C$4)*(1-EXP(-2*$C$4*$K$4*4)))</f>
        <v>20.1712221641786</v>
      </c>
      <c r="K706" s="126" t="n">
        <f aca="false">MAX(0,AVERAGE(G706:J706)-$I$4)</f>
        <v>0</v>
      </c>
      <c r="L706" s="22" t="n">
        <f aca="false">$D$7*AVERAGE(A706,K706)</f>
        <v>0</v>
      </c>
    </row>
    <row r="707" customFormat="false" ht="12.75" hidden="true" customHeight="false" outlineLevel="0" collapsed="false">
      <c r="B707" s="124" t="n">
        <f aca="false">B706+1</f>
        <v>691</v>
      </c>
      <c r="C707" s="21" t="n">
        <f aca="false">$C$7</f>
        <v>3.29212628660779</v>
      </c>
      <c r="D707" s="21" t="n">
        <f aca="true">NORMSINV(RAND())</f>
        <v>0.886037158422426</v>
      </c>
      <c r="E707" s="21" t="n">
        <f aca="false">$C$4*($G$4-C707)*$J$4+$F$4*SQRT($J$4)*D707+C707</f>
        <v>3.40218890395054</v>
      </c>
      <c r="F707" s="125" t="n">
        <f aca="false">EXP(E707)</f>
        <v>30.0297604202733</v>
      </c>
      <c r="G707" s="126" t="n">
        <f aca="false">EXP(EXP(-$C$4*$K$4)*LN(F707)+(1-EXP(-$C$4*$K$4))*$G$4+$F$4^2/(4*$C$4)*(1-EXP(-2*$C$4*$K$4)))</f>
        <v>27.0775432660819</v>
      </c>
      <c r="H707" s="126" t="n">
        <f aca="false">EXP(EXP(-$C$4*$K$4*2)*LN(F707)+(1-EXP(-$C$4*$K$4*2))*$G$4+$F$4^2/(4*$C$4)*(1-EXP(-2*$C$4*$K$4*2)))</f>
        <v>24.8409679210232</v>
      </c>
      <c r="I707" s="126" t="n">
        <f aca="false">EXP(EXP(-$C$4*$K$4*3)*LN(F707)+(1-EXP(-$C$4*$K$4*3))*$G$4+$F$4^2/(4*$C$4)*(1-EXP(-2*$C$4*$K$4*3)))</f>
        <v>23.1411400336779</v>
      </c>
      <c r="J707" s="126" t="n">
        <f aca="false">EXP(EXP(-$C$4*$K$4*4)*LN(F707)+(1-EXP(-$C$4*$K$4*4))*$G$4+$F$4^2/(4*$C$4)*(1-EXP(-2*$C$4*$K$4*4)))</f>
        <v>21.8431478191006</v>
      </c>
      <c r="K707" s="126" t="n">
        <f aca="false">MAX(0,AVERAGE(G707:J707)-$I$4)</f>
        <v>2.22569975997089</v>
      </c>
      <c r="L707" s="22" t="n">
        <f aca="false">$D$7*AVERAGE(A707,K707)</f>
        <v>2.11715110178848</v>
      </c>
    </row>
    <row r="708" customFormat="false" ht="12.75" hidden="true" customHeight="false" outlineLevel="0" collapsed="false">
      <c r="B708" s="124" t="n">
        <f aca="false">B707+1</f>
        <v>692</v>
      </c>
      <c r="C708" s="21" t="n">
        <f aca="false">$C$7</f>
        <v>3.29212628660779</v>
      </c>
      <c r="D708" s="21" t="n">
        <f aca="true">NORMSINV(RAND())</f>
        <v>1.884713348141</v>
      </c>
      <c r="E708" s="21" t="n">
        <f aca="false">$C$4*($G$4-C708)*$J$4+$F$4*SQRT($J$4)*D708+C708</f>
        <v>3.66205972374365</v>
      </c>
      <c r="F708" s="125" t="n">
        <f aca="false">EXP(E708)</f>
        <v>38.9414689924641</v>
      </c>
      <c r="G708" s="126" t="n">
        <f aca="false">EXP(EXP(-$C$4*$K$4)*LN(F708)+(1-EXP(-$C$4*$K$4))*$G$4+$F$4^2/(4*$C$4)*(1-EXP(-2*$C$4*$K$4)))</f>
        <v>33.2463728448735</v>
      </c>
      <c r="H708" s="126" t="n">
        <f aca="false">EXP(EXP(-$C$4*$K$4*2)*LN(F708)+(1-EXP(-$C$4*$K$4*2))*$G$4+$F$4^2/(4*$C$4)*(1-EXP(-2*$C$4*$K$4*2)))</f>
        <v>29.2122914064544</v>
      </c>
      <c r="I708" s="126" t="n">
        <f aca="false">EXP(EXP(-$C$4*$K$4*3)*LN(F708)+(1-EXP(-$C$4*$K$4*3))*$G$4+$F$4^2/(4*$C$4)*(1-EXP(-2*$C$4*$K$4*3)))</f>
        <v>26.3016520197239</v>
      </c>
      <c r="J708" s="126" t="n">
        <f aca="false">EXP(EXP(-$C$4*$K$4*4)*LN(F708)+(1-EXP(-$C$4*$K$4*4))*$G$4+$F$4^2/(4*$C$4)*(1-EXP(-2*$C$4*$K$4*4)))</f>
        <v>24.1671629085338</v>
      </c>
      <c r="K708" s="126" t="n">
        <f aca="false">MAX(0,AVERAGE(G708:J708)-$I$4)</f>
        <v>6.23186979489639</v>
      </c>
      <c r="L708" s="22" t="n">
        <f aca="false">$D$7*AVERAGE(A708,K708)</f>
        <v>5.92793791856267</v>
      </c>
    </row>
    <row r="709" customFormat="false" ht="12.75" hidden="true" customHeight="false" outlineLevel="0" collapsed="false">
      <c r="B709" s="124" t="n">
        <f aca="false">B708+1</f>
        <v>693</v>
      </c>
      <c r="C709" s="21" t="n">
        <f aca="false">$C$7</f>
        <v>3.29212628660779</v>
      </c>
      <c r="D709" s="21" t="n">
        <f aca="true">NORMSINV(RAND())</f>
        <v>-0.84425905625006</v>
      </c>
      <c r="E709" s="21" t="n">
        <f aca="false">$C$4*($G$4-C709)*$J$4+$F$4*SQRT($J$4)*D709+C709</f>
        <v>2.95193936318741</v>
      </c>
      <c r="F709" s="125" t="n">
        <f aca="false">EXP(E709)</f>
        <v>19.1430430647746</v>
      </c>
      <c r="G709" s="126" t="n">
        <f aca="false">EXP(EXP(-$C$4*$K$4)*LN(F709)+(1-EXP(-$C$4*$K$4))*$G$4+$F$4^2/(4*$C$4)*(1-EXP(-2*$C$4*$K$4)))</f>
        <v>18.974696659801</v>
      </c>
      <c r="H709" s="126" t="n">
        <f aca="false">EXP(EXP(-$C$4*$K$4*2)*LN(F709)+(1-EXP(-$C$4*$K$4*2))*$G$4+$F$4^2/(4*$C$4)*(1-EXP(-2*$C$4*$K$4*2)))</f>
        <v>18.7585470232108</v>
      </c>
      <c r="I709" s="126" t="n">
        <f aca="false">EXP(EXP(-$C$4*$K$4*3)*LN(F709)+(1-EXP(-$C$4*$K$4*3))*$G$4+$F$4^2/(4*$C$4)*(1-EXP(-2*$C$4*$K$4*3)))</f>
        <v>18.5376953416104</v>
      </c>
      <c r="J709" s="126" t="n">
        <f aca="false">EXP(EXP(-$C$4*$K$4*4)*LN(F709)+(1-EXP(-$C$4*$K$4*4))*$G$4+$F$4^2/(4*$C$4)*(1-EXP(-2*$C$4*$K$4*4)))</f>
        <v>18.3331222483304</v>
      </c>
      <c r="K709" s="126" t="n">
        <f aca="false">MAX(0,AVERAGE(G709:J709)-$I$4)</f>
        <v>0</v>
      </c>
      <c r="L709" s="22" t="n">
        <f aca="false">$D$7*AVERAGE(A709,K709)</f>
        <v>0</v>
      </c>
    </row>
    <row r="710" customFormat="false" ht="12.75" hidden="true" customHeight="false" outlineLevel="0" collapsed="false">
      <c r="B710" s="124" t="n">
        <f aca="false">B709+1</f>
        <v>694</v>
      </c>
      <c r="C710" s="21" t="n">
        <f aca="false">$C$7</f>
        <v>3.29212628660779</v>
      </c>
      <c r="D710" s="21" t="n">
        <f aca="true">NORMSINV(RAND())</f>
        <v>0.929857948057161</v>
      </c>
      <c r="E710" s="21" t="n">
        <f aca="false">$C$4*($G$4-C710)*$J$4+$F$4*SQRT($J$4)*D710+C710</f>
        <v>3.41359174367336</v>
      </c>
      <c r="F710" s="125" t="n">
        <f aca="false">EXP(E710)</f>
        <v>30.3741447131758</v>
      </c>
      <c r="G710" s="126" t="n">
        <f aca="false">EXP(EXP(-$C$4*$K$4)*LN(F710)+(1-EXP(-$C$4*$K$4))*$G$4+$F$4^2/(4*$C$4)*(1-EXP(-2*$C$4*$K$4)))</f>
        <v>27.3224979906993</v>
      </c>
      <c r="H710" s="126" t="n">
        <f aca="false">EXP(EXP(-$C$4*$K$4*2)*LN(F710)+(1-EXP(-$C$4*$K$4*2))*$G$4+$F$4^2/(4*$C$4)*(1-EXP(-2*$C$4*$K$4*2)))</f>
        <v>25.0182806553165</v>
      </c>
      <c r="I710" s="126" t="n">
        <f aca="false">EXP(EXP(-$C$4*$K$4*3)*LN(F710)+(1-EXP(-$C$4*$K$4*3))*$G$4+$F$4^2/(4*$C$4)*(1-EXP(-2*$C$4*$K$4*3)))</f>
        <v>23.2714980199934</v>
      </c>
      <c r="J710" s="126" t="n">
        <f aca="false">EXP(EXP(-$C$4*$K$4*4)*LN(F710)+(1-EXP(-$C$4*$K$4*4))*$G$4+$F$4^2/(4*$C$4)*(1-EXP(-2*$C$4*$K$4*4)))</f>
        <v>21.940269900368</v>
      </c>
      <c r="K710" s="126" t="n">
        <f aca="false">MAX(0,AVERAGE(G710:J710)-$I$4)</f>
        <v>2.3881366415943</v>
      </c>
      <c r="L710" s="22" t="n">
        <f aca="false">$D$7*AVERAGE(A710,K710)</f>
        <v>2.27166584321281</v>
      </c>
    </row>
    <row r="711" customFormat="false" ht="12.75" hidden="true" customHeight="false" outlineLevel="0" collapsed="false">
      <c r="B711" s="124" t="n">
        <f aca="false">B710+1</f>
        <v>695</v>
      </c>
      <c r="C711" s="21" t="n">
        <f aca="false">$C$7</f>
        <v>3.29212628660779</v>
      </c>
      <c r="D711" s="21" t="n">
        <f aca="true">NORMSINV(RAND())</f>
        <v>-1.48320684706549</v>
      </c>
      <c r="E711" s="21" t="n">
        <f aca="false">$C$4*($G$4-C711)*$J$4+$F$4*SQRT($J$4)*D711+C711</f>
        <v>2.78567537500622</v>
      </c>
      <c r="F711" s="125" t="n">
        <f aca="false">EXP(E711)</f>
        <v>16.2107625243166</v>
      </c>
      <c r="G711" s="126" t="n">
        <f aca="false">EXP(EXP(-$C$4*$K$4)*LN(F711)+(1-EXP(-$C$4*$K$4))*$G$4+$F$4^2/(4*$C$4)*(1-EXP(-2*$C$4*$K$4)))</f>
        <v>16.639747353738</v>
      </c>
      <c r="H711" s="126" t="n">
        <f aca="false">EXP(EXP(-$C$4*$K$4*2)*LN(F711)+(1-EXP(-$C$4*$K$4*2))*$G$4+$F$4^2/(4*$C$4)*(1-EXP(-2*$C$4*$K$4*2)))</f>
        <v>16.9106185821586</v>
      </c>
      <c r="I711" s="126" t="n">
        <f aca="false">EXP(EXP(-$C$4*$K$4*3)*LN(F711)+(1-EXP(-$C$4*$K$4*3))*$G$4+$F$4^2/(4*$C$4)*(1-EXP(-2*$C$4*$K$4*3)))</f>
        <v>17.0798579396279</v>
      </c>
      <c r="J711" s="126" t="n">
        <f aca="false">EXP(EXP(-$C$4*$K$4*4)*LN(F711)+(1-EXP(-$C$4*$K$4*4))*$G$4+$F$4^2/(4*$C$4)*(1-EXP(-2*$C$4*$K$4*4)))</f>
        <v>17.1847319358209</v>
      </c>
      <c r="K711" s="126" t="n">
        <f aca="false">MAX(0,AVERAGE(G711:J711)-$I$4)</f>
        <v>0</v>
      </c>
      <c r="L711" s="22" t="n">
        <f aca="false">$D$7*AVERAGE(A711,K711)</f>
        <v>0</v>
      </c>
    </row>
    <row r="712" customFormat="false" ht="12.75" hidden="true" customHeight="false" outlineLevel="0" collapsed="false">
      <c r="B712" s="124" t="n">
        <f aca="false">B711+1</f>
        <v>696</v>
      </c>
      <c r="C712" s="21" t="n">
        <f aca="false">$C$7</f>
        <v>3.29212628660779</v>
      </c>
      <c r="D712" s="21" t="n">
        <f aca="true">NORMSINV(RAND())</f>
        <v>0.256497211486653</v>
      </c>
      <c r="E712" s="21" t="n">
        <f aca="false">$C$4*($G$4-C712)*$J$4+$F$4*SQRT($J$4)*D712+C712</f>
        <v>3.23837298064429</v>
      </c>
      <c r="F712" s="125" t="n">
        <f aca="false">EXP(E712)</f>
        <v>25.4922116658554</v>
      </c>
      <c r="G712" s="126" t="n">
        <f aca="false">EXP(EXP(-$C$4*$K$4)*LN(F712)+(1-EXP(-$C$4*$K$4))*$G$4+$F$4^2/(4*$C$4)*(1-EXP(-2*$C$4*$K$4)))</f>
        <v>23.7914452379347</v>
      </c>
      <c r="H712" s="126" t="n">
        <f aca="false">EXP(EXP(-$C$4*$K$4*2)*LN(F712)+(1-EXP(-$C$4*$K$4*2))*$G$4+$F$4^2/(4*$C$4)*(1-EXP(-2*$C$4*$K$4*2)))</f>
        <v>22.4280737127781</v>
      </c>
      <c r="I712" s="126" t="n">
        <f aca="false">EXP(EXP(-$C$4*$K$4*3)*LN(F712)+(1-EXP(-$C$4*$K$4*3))*$G$4+$F$4^2/(4*$C$4)*(1-EXP(-2*$C$4*$K$4*3)))</f>
        <v>21.3470082216395</v>
      </c>
      <c r="J712" s="126" t="n">
        <f aca="false">EXP(EXP(-$C$4*$K$4*4)*LN(F712)+(1-EXP(-$C$4*$K$4*4))*$G$4+$F$4^2/(4*$C$4)*(1-EXP(-2*$C$4*$K$4*4)))</f>
        <v>20.4943997290726</v>
      </c>
      <c r="K712" s="126" t="n">
        <f aca="false">MAX(0,AVERAGE(G712:J712)-$I$4)</f>
        <v>0.0152317253562053</v>
      </c>
      <c r="L712" s="22" t="n">
        <f aca="false">$D$7*AVERAGE(A712,K712)</f>
        <v>0.0144888653447361</v>
      </c>
    </row>
    <row r="713" customFormat="false" ht="12.75" hidden="true" customHeight="false" outlineLevel="0" collapsed="false">
      <c r="B713" s="124" t="n">
        <f aca="false">B712+1</f>
        <v>697</v>
      </c>
      <c r="C713" s="21" t="n">
        <f aca="false">$C$7</f>
        <v>3.29212628660779</v>
      </c>
      <c r="D713" s="21" t="n">
        <f aca="true">NORMSINV(RAND())</f>
        <v>0.151096356592374</v>
      </c>
      <c r="E713" s="21" t="n">
        <f aca="false">$C$4*($G$4-C713)*$J$4+$F$4*SQRT($J$4)*D713+C713</f>
        <v>3.21094606604448</v>
      </c>
      <c r="F713" s="125" t="n">
        <f aca="false">EXP(E713)</f>
        <v>24.8025399693245</v>
      </c>
      <c r="G713" s="126" t="n">
        <f aca="false">EXP(EXP(-$C$4*$K$4)*LN(F713)+(1-EXP(-$C$4*$K$4))*$G$4+$F$4^2/(4*$C$4)*(1-EXP(-2*$C$4*$K$4)))</f>
        <v>23.2816343673306</v>
      </c>
      <c r="H713" s="126" t="n">
        <f aca="false">EXP(EXP(-$C$4*$K$4*2)*LN(F713)+(1-EXP(-$C$4*$K$4*2))*$G$4+$F$4^2/(4*$C$4)*(1-EXP(-2*$C$4*$K$4*2)))</f>
        <v>22.0476458179384</v>
      </c>
      <c r="I713" s="126" t="n">
        <f aca="false">EXP(EXP(-$C$4*$K$4*3)*LN(F713)+(1-EXP(-$C$4*$K$4*3))*$G$4+$F$4^2/(4*$C$4)*(1-EXP(-2*$C$4*$K$4*3)))</f>
        <v>21.0605225902722</v>
      </c>
      <c r="J713" s="126" t="n">
        <f aca="false">EXP(EXP(-$C$4*$K$4*4)*LN(F713)+(1-EXP(-$C$4*$K$4*4))*$G$4+$F$4^2/(4*$C$4)*(1-EXP(-2*$C$4*$K$4*4)))</f>
        <v>20.2768677756896</v>
      </c>
      <c r="K713" s="126" t="n">
        <f aca="false">MAX(0,AVERAGE(G713:J713)-$I$4)</f>
        <v>0</v>
      </c>
      <c r="L713" s="22" t="n">
        <f aca="false">$D$7*AVERAGE(A713,K713)</f>
        <v>0</v>
      </c>
    </row>
    <row r="714" customFormat="false" ht="12.75" hidden="true" customHeight="false" outlineLevel="0" collapsed="false">
      <c r="B714" s="124" t="n">
        <f aca="false">B713+1</f>
        <v>698</v>
      </c>
      <c r="C714" s="21" t="n">
        <f aca="false">$C$7</f>
        <v>3.29212628660779</v>
      </c>
      <c r="D714" s="21" t="n">
        <f aca="true">NORMSINV(RAND())</f>
        <v>0.498743037047946</v>
      </c>
      <c r="E714" s="21" t="n">
        <f aca="false">$C$4*($G$4-C714)*$J$4+$F$4*SQRT($J$4)*D714+C714</f>
        <v>3.30140904972071</v>
      </c>
      <c r="F714" s="125" t="n">
        <f aca="false">EXP(E714)</f>
        <v>27.1508689046055</v>
      </c>
      <c r="G714" s="126" t="n">
        <f aca="false">EXP(EXP(-$C$4*$K$4)*LN(F714)+(1-EXP(-$C$4*$K$4))*$G$4+$F$4^2/(4*$C$4)*(1-EXP(-2*$C$4*$K$4)))</f>
        <v>25.0058736030466</v>
      </c>
      <c r="H714" s="126" t="n">
        <f aca="false">EXP(EXP(-$C$4*$K$4*2)*LN(F714)+(1-EXP(-$C$4*$K$4*2))*$G$4+$F$4^2/(4*$C$4)*(1-EXP(-2*$C$4*$K$4*2)))</f>
        <v>23.3274886231261</v>
      </c>
      <c r="I714" s="126" t="n">
        <f aca="false">EXP(EXP(-$C$4*$K$4*3)*LN(F714)+(1-EXP(-$C$4*$K$4*3))*$G$4+$F$4^2/(4*$C$4)*(1-EXP(-2*$C$4*$K$4*3)))</f>
        <v>22.0203045536423</v>
      </c>
      <c r="J714" s="126" t="n">
        <f aca="false">EXP(EXP(-$C$4*$K$4*4)*LN(F714)+(1-EXP(-$C$4*$K$4*4))*$G$4+$F$4^2/(4*$C$4)*(1-EXP(-2*$C$4*$K$4*4)))</f>
        <v>21.0032462737737</v>
      </c>
      <c r="K714" s="126" t="n">
        <f aca="false">MAX(0,AVERAGE(G714:J714)-$I$4)</f>
        <v>0.839228263397175</v>
      </c>
      <c r="L714" s="22" t="n">
        <f aca="false">$D$7*AVERAGE(A714,K714)</f>
        <v>0.798298618016028</v>
      </c>
    </row>
    <row r="715" customFormat="false" ht="12.75" hidden="true" customHeight="false" outlineLevel="0" collapsed="false">
      <c r="B715" s="124" t="n">
        <f aca="false">B714+1</f>
        <v>699</v>
      </c>
      <c r="C715" s="21" t="n">
        <f aca="false">$C$7</f>
        <v>3.29212628660779</v>
      </c>
      <c r="D715" s="21" t="n">
        <f aca="true">NORMSINV(RAND())</f>
        <v>-1.39362017432478</v>
      </c>
      <c r="E715" s="21" t="n">
        <f aca="false">$C$4*($G$4-C715)*$J$4+$F$4*SQRT($J$4)*D715+C715</f>
        <v>2.80898719752421</v>
      </c>
      <c r="F715" s="125" t="n">
        <f aca="false">EXP(E715)</f>
        <v>16.5931041685852</v>
      </c>
      <c r="G715" s="126" t="n">
        <f aca="false">EXP(EXP(-$C$4*$K$4)*LN(F715)+(1-EXP(-$C$4*$K$4))*$G$4+$F$4^2/(4*$C$4)*(1-EXP(-2*$C$4*$K$4)))</f>
        <v>16.9489431204737</v>
      </c>
      <c r="H715" s="126" t="n">
        <f aca="false">EXP(EXP(-$C$4*$K$4*2)*LN(F715)+(1-EXP(-$C$4*$K$4*2))*$G$4+$F$4^2/(4*$C$4)*(1-EXP(-2*$C$4*$K$4*2)))</f>
        <v>17.1583094838313</v>
      </c>
      <c r="I715" s="126" t="n">
        <f aca="false">EXP(EXP(-$C$4*$K$4*3)*LN(F715)+(1-EXP(-$C$4*$K$4*3))*$G$4+$F$4^2/(4*$C$4)*(1-EXP(-2*$C$4*$K$4*3)))</f>
        <v>17.2771347824885</v>
      </c>
      <c r="J715" s="126" t="n">
        <f aca="false">EXP(EXP(-$C$4*$K$4*4)*LN(F715)+(1-EXP(-$C$4*$K$4*4))*$G$4+$F$4^2/(4*$C$4)*(1-EXP(-2*$C$4*$K$4*4)))</f>
        <v>17.3413046175916</v>
      </c>
      <c r="K715" s="126" t="n">
        <f aca="false">MAX(0,AVERAGE(G715:J715)-$I$4)</f>
        <v>0</v>
      </c>
      <c r="L715" s="22" t="n">
        <f aca="false">$D$7*AVERAGE(A715,K715)</f>
        <v>0</v>
      </c>
    </row>
    <row r="716" customFormat="false" ht="12.75" hidden="true" customHeight="false" outlineLevel="0" collapsed="false">
      <c r="B716" s="124" t="n">
        <f aca="false">B715+1</f>
        <v>700</v>
      </c>
      <c r="C716" s="21" t="n">
        <f aca="false">$C$7</f>
        <v>3.29212628660779</v>
      </c>
      <c r="D716" s="21" t="n">
        <f aca="true">NORMSINV(RAND())</f>
        <v>-0.142513217533547</v>
      </c>
      <c r="E716" s="21" t="n">
        <f aca="false">$C$4*($G$4-C716)*$J$4+$F$4*SQRT($J$4)*D716+C716</f>
        <v>3.13454436395853</v>
      </c>
      <c r="F716" s="125" t="n">
        <f aca="false">EXP(E716)</f>
        <v>22.9781637769074</v>
      </c>
      <c r="G716" s="126" t="n">
        <f aca="false">EXP(EXP(-$C$4*$K$4)*LN(F716)+(1-EXP(-$C$4*$K$4))*$G$4+$F$4^2/(4*$C$4)*(1-EXP(-2*$C$4*$K$4)))</f>
        <v>21.9183511374354</v>
      </c>
      <c r="H716" s="126" t="n">
        <f aca="false">EXP(EXP(-$C$4*$K$4*2)*LN(F716)+(1-EXP(-$C$4*$K$4*2))*$G$4+$F$4^2/(4*$C$4)*(1-EXP(-2*$C$4*$K$4*2)))</f>
        <v>21.0215899088516</v>
      </c>
      <c r="I716" s="126" t="n">
        <f aca="false">EXP(EXP(-$C$4*$K$4*3)*LN(F716)+(1-EXP(-$C$4*$K$4*3))*$G$4+$F$4^2/(4*$C$4)*(1-EXP(-2*$C$4*$K$4*3)))</f>
        <v>20.2825856303615</v>
      </c>
      <c r="J716" s="126" t="n">
        <f aca="false">EXP(EXP(-$C$4*$K$4*4)*LN(F716)+(1-EXP(-$C$4*$K$4*4))*$G$4+$F$4^2/(4*$C$4)*(1-EXP(-2*$C$4*$K$4*4)))</f>
        <v>19.6829981776814</v>
      </c>
      <c r="K716" s="126" t="n">
        <f aca="false">MAX(0,AVERAGE(G716:J716)-$I$4)</f>
        <v>0</v>
      </c>
      <c r="L716" s="22" t="n">
        <f aca="false">$D$7*AVERAGE(A716,K716)</f>
        <v>0</v>
      </c>
    </row>
    <row r="717" customFormat="false" ht="12.75" hidden="true" customHeight="false" outlineLevel="0" collapsed="false">
      <c r="B717" s="124" t="n">
        <f aca="false">B716+1</f>
        <v>701</v>
      </c>
      <c r="C717" s="21" t="n">
        <f aca="false">$C$7</f>
        <v>3.29212628660779</v>
      </c>
      <c r="D717" s="21" t="n">
        <f aca="true">NORMSINV(RAND())</f>
        <v>0.144946493612961</v>
      </c>
      <c r="E717" s="21" t="n">
        <f aca="false">$C$4*($G$4-C717)*$J$4+$F$4*SQRT($J$4)*D717+C717</f>
        <v>3.20934577763216</v>
      </c>
      <c r="F717" s="125" t="n">
        <f aca="false">EXP(E717)</f>
        <v>24.7628804937786</v>
      </c>
      <c r="G717" s="126" t="n">
        <f aca="false">EXP(EXP(-$C$4*$K$4)*LN(F717)+(1-EXP(-$C$4*$K$4))*$G$4+$F$4^2/(4*$C$4)*(1-EXP(-2*$C$4*$K$4)))</f>
        <v>23.2522278354047</v>
      </c>
      <c r="H717" s="126" t="n">
        <f aca="false">EXP(EXP(-$C$4*$K$4*2)*LN(F717)+(1-EXP(-$C$4*$K$4*2))*$G$4+$F$4^2/(4*$C$4)*(1-EXP(-2*$C$4*$K$4*2)))</f>
        <v>22.0256491573581</v>
      </c>
      <c r="I717" s="126" t="n">
        <f aca="false">EXP(EXP(-$C$4*$K$4*3)*LN(F717)+(1-EXP(-$C$4*$K$4*3))*$G$4+$F$4^2/(4*$C$4)*(1-EXP(-2*$C$4*$K$4*3)))</f>
        <v>21.0439261199172</v>
      </c>
      <c r="J717" s="126" t="n">
        <f aca="false">EXP(EXP(-$C$4*$K$4*4)*LN(F717)+(1-EXP(-$C$4*$K$4*4))*$G$4+$F$4^2/(4*$C$4)*(1-EXP(-2*$C$4*$K$4*4)))</f>
        <v>20.2642468867465</v>
      </c>
      <c r="K717" s="126" t="n">
        <f aca="false">MAX(0,AVERAGE(G717:J717)-$I$4)</f>
        <v>0</v>
      </c>
      <c r="L717" s="22" t="n">
        <f aca="false">$D$7*AVERAGE(A717,K717)</f>
        <v>0</v>
      </c>
    </row>
    <row r="718" customFormat="false" ht="12.75" hidden="true" customHeight="false" outlineLevel="0" collapsed="false">
      <c r="B718" s="124" t="n">
        <f aca="false">B717+1</f>
        <v>702</v>
      </c>
      <c r="C718" s="21" t="n">
        <f aca="false">$C$7</f>
        <v>3.29212628660779</v>
      </c>
      <c r="D718" s="21" t="n">
        <f aca="true">NORMSINV(RAND())</f>
        <v>0.0264207206231202</v>
      </c>
      <c r="E718" s="21" t="n">
        <f aca="false">$C$4*($G$4-C718)*$J$4+$F$4*SQRT($J$4)*D718+C718</f>
        <v>3.17850355859201</v>
      </c>
      <c r="F718" s="125" t="n">
        <f aca="false">EXP(E718)</f>
        <v>24.0107959052872</v>
      </c>
      <c r="G718" s="126" t="n">
        <f aca="false">EXP(EXP(-$C$4*$K$4)*LN(F718)+(1-EXP(-$C$4*$K$4))*$G$4+$F$4^2/(4*$C$4)*(1-EXP(-2*$C$4*$K$4)))</f>
        <v>22.6926789619913</v>
      </c>
      <c r="H718" s="126" t="n">
        <f aca="false">EXP(EXP(-$C$4*$K$4*2)*LN(F718)+(1-EXP(-$C$4*$K$4*2))*$G$4+$F$4^2/(4*$C$4)*(1-EXP(-2*$C$4*$K$4*2)))</f>
        <v>21.6059708034103</v>
      </c>
      <c r="I718" s="126" t="n">
        <f aca="false">EXP(EXP(-$C$4*$K$4*3)*LN(F718)+(1-EXP(-$C$4*$K$4*3))*$G$4+$F$4^2/(4*$C$4)*(1-EXP(-2*$C$4*$K$4*3)))</f>
        <v>20.7266066005747</v>
      </c>
      <c r="J718" s="126" t="n">
        <f aca="false">EXP(EXP(-$C$4*$K$4*4)*LN(F718)+(1-EXP(-$C$4*$K$4*4))*$G$4+$F$4^2/(4*$C$4)*(1-EXP(-2*$C$4*$K$4*4)))</f>
        <v>20.0225344532634</v>
      </c>
      <c r="K718" s="126" t="n">
        <f aca="false">MAX(0,AVERAGE(G718:J718)-$I$4)</f>
        <v>0</v>
      </c>
      <c r="L718" s="22" t="n">
        <f aca="false">$D$7*AVERAGE(A718,K718)</f>
        <v>0</v>
      </c>
    </row>
    <row r="719" customFormat="false" ht="12.75" hidden="true" customHeight="false" outlineLevel="0" collapsed="false">
      <c r="B719" s="124" t="n">
        <f aca="false">B718+1</f>
        <v>703</v>
      </c>
      <c r="C719" s="21" t="n">
        <f aca="false">$C$7</f>
        <v>3.29212628660779</v>
      </c>
      <c r="D719" s="21" t="n">
        <f aca="true">NORMSINV(RAND())</f>
        <v>-1.00895003485816</v>
      </c>
      <c r="E719" s="21" t="n">
        <f aca="false">$C$4*($G$4-C719)*$J$4+$F$4*SQRT($J$4)*D719+C719</f>
        <v>2.90908425152656</v>
      </c>
      <c r="F719" s="125" t="n">
        <f aca="false">EXP(E719)</f>
        <v>18.3399960513662</v>
      </c>
      <c r="G719" s="126" t="n">
        <f aca="false">EXP(EXP(-$C$4*$K$4)*LN(F719)+(1-EXP(-$C$4*$K$4))*$G$4+$F$4^2/(4*$C$4)*(1-EXP(-2*$C$4*$K$4)))</f>
        <v>18.3432231906263</v>
      </c>
      <c r="H719" s="126" t="n">
        <f aca="false">EXP(EXP(-$C$4*$K$4*2)*LN(F719)+(1-EXP(-$C$4*$K$4*2))*$G$4+$F$4^2/(4*$C$4)*(1-EXP(-2*$C$4*$K$4*2)))</f>
        <v>18.2637544260593</v>
      </c>
      <c r="I719" s="126" t="n">
        <f aca="false">EXP(EXP(-$C$4*$K$4*3)*LN(F719)+(1-EXP(-$C$4*$K$4*3))*$G$4+$F$4^2/(4*$C$4)*(1-EXP(-2*$C$4*$K$4*3)))</f>
        <v>18.1504362634156</v>
      </c>
      <c r="J719" s="126" t="n">
        <f aca="false">EXP(EXP(-$C$4*$K$4*4)*LN(F719)+(1-EXP(-$C$4*$K$4*4))*$G$4+$F$4^2/(4*$C$4)*(1-EXP(-2*$C$4*$K$4*4)))</f>
        <v>18.0299778935476</v>
      </c>
      <c r="K719" s="126" t="n">
        <f aca="false">MAX(0,AVERAGE(G719:J719)-$I$4)</f>
        <v>0</v>
      </c>
      <c r="L719" s="22" t="n">
        <f aca="false">$D$7*AVERAGE(A719,K719)</f>
        <v>0</v>
      </c>
    </row>
    <row r="720" customFormat="false" ht="12.75" hidden="true" customHeight="false" outlineLevel="0" collapsed="false">
      <c r="B720" s="124" t="n">
        <f aca="false">B719+1</f>
        <v>704</v>
      </c>
      <c r="C720" s="21" t="n">
        <f aca="false">$C$7</f>
        <v>3.29212628660779</v>
      </c>
      <c r="D720" s="21" t="n">
        <f aca="true">NORMSINV(RAND())</f>
        <v>0.136866911540492</v>
      </c>
      <c r="E720" s="21" t="n">
        <f aca="false">$C$4*($G$4-C720)*$J$4+$F$4*SQRT($J$4)*D720+C720</f>
        <v>3.20724334679584</v>
      </c>
      <c r="F720" s="125" t="n">
        <f aca="false">EXP(E720)</f>
        <v>24.7108729405314</v>
      </c>
      <c r="G720" s="126" t="n">
        <f aca="false">EXP(EXP(-$C$4*$K$4)*LN(F720)+(1-EXP(-$C$4*$K$4))*$G$4+$F$4^2/(4*$C$4)*(1-EXP(-2*$C$4*$K$4)))</f>
        <v>23.2136504956934</v>
      </c>
      <c r="H720" s="126" t="n">
        <f aca="false">EXP(EXP(-$C$4*$K$4*2)*LN(F720)+(1-EXP(-$C$4*$K$4*2))*$G$4+$F$4^2/(4*$C$4)*(1-EXP(-2*$C$4*$K$4*2)))</f>
        <v>21.9967836826612</v>
      </c>
      <c r="I720" s="126" t="n">
        <f aca="false">EXP(EXP(-$C$4*$K$4*3)*LN(F720)+(1-EXP(-$C$4*$K$4*3))*$G$4+$F$4^2/(4*$C$4)*(1-EXP(-2*$C$4*$K$4*3)))</f>
        <v>21.022141844997</v>
      </c>
      <c r="J720" s="126" t="n">
        <f aca="false">EXP(EXP(-$C$4*$K$4*4)*LN(F720)+(1-EXP(-$C$4*$K$4*4))*$G$4+$F$4^2/(4*$C$4)*(1-EXP(-2*$C$4*$K$4*4)))</f>
        <v>20.2476777232746</v>
      </c>
      <c r="K720" s="126" t="n">
        <f aca="false">MAX(0,AVERAGE(G720:J720)-$I$4)</f>
        <v>0</v>
      </c>
      <c r="L720" s="22" t="n">
        <f aca="false">$D$7*AVERAGE(A720,K720)</f>
        <v>0</v>
      </c>
    </row>
    <row r="721" customFormat="false" ht="12.75" hidden="true" customHeight="false" outlineLevel="0" collapsed="false">
      <c r="B721" s="124" t="n">
        <f aca="false">B720+1</f>
        <v>705</v>
      </c>
      <c r="C721" s="21" t="n">
        <f aca="false">$C$7</f>
        <v>3.29212628660779</v>
      </c>
      <c r="D721" s="21" t="n">
        <f aca="true">NORMSINV(RAND())</f>
        <v>0.888211947191803</v>
      </c>
      <c r="E721" s="21" t="n">
        <f aca="false">$C$4*($G$4-C721)*$J$4+$F$4*SQRT($J$4)*D721+C721</f>
        <v>3.40275481725276</v>
      </c>
      <c r="F721" s="125" t="n">
        <f aca="false">EXP(E721)</f>
        <v>30.0467594706984</v>
      </c>
      <c r="G721" s="126" t="n">
        <f aca="false">EXP(EXP(-$C$4*$K$4)*LN(F721)+(1-EXP(-$C$4*$K$4))*$G$4+$F$4^2/(4*$C$4)*(1-EXP(-2*$C$4*$K$4)))</f>
        <v>27.0896482082857</v>
      </c>
      <c r="H721" s="126" t="n">
        <f aca="false">EXP(EXP(-$C$4*$K$4*2)*LN(F721)+(1-EXP(-$C$4*$K$4*2))*$G$4+$F$4^2/(4*$C$4)*(1-EXP(-2*$C$4*$K$4*2)))</f>
        <v>24.8497380922832</v>
      </c>
      <c r="I721" s="126" t="n">
        <f aca="false">EXP(EXP(-$C$4*$K$4*3)*LN(F721)+(1-EXP(-$C$4*$K$4*3))*$G$4+$F$4^2/(4*$C$4)*(1-EXP(-2*$C$4*$K$4*3)))</f>
        <v>23.1475923358581</v>
      </c>
      <c r="J721" s="126" t="n">
        <f aca="false">EXP(EXP(-$C$4*$K$4*4)*LN(F721)+(1-EXP(-$C$4*$K$4*4))*$G$4+$F$4^2/(4*$C$4)*(1-EXP(-2*$C$4*$K$4*4)))</f>
        <v>21.8479577512321</v>
      </c>
      <c r="K721" s="126" t="n">
        <f aca="false">MAX(0,AVERAGE(G721:J721)-$I$4)</f>
        <v>2.23373409691477</v>
      </c>
      <c r="L721" s="22" t="n">
        <f aca="false">$D$7*AVERAGE(A721,K721)</f>
        <v>2.12479359949586</v>
      </c>
    </row>
    <row r="722" customFormat="false" ht="12.75" hidden="true" customHeight="false" outlineLevel="0" collapsed="false">
      <c r="B722" s="124" t="n">
        <f aca="false">B721+1</f>
        <v>706</v>
      </c>
      <c r="C722" s="21" t="n">
        <f aca="false">$C$7</f>
        <v>3.29212628660779</v>
      </c>
      <c r="D722" s="21" t="n">
        <f aca="true">NORMSINV(RAND())</f>
        <v>-2.15055838898723</v>
      </c>
      <c r="E722" s="21" t="n">
        <f aca="false">$C$4*($G$4-C722)*$J$4+$F$4*SQRT($J$4)*D722+C722</f>
        <v>2.61202029633825</v>
      </c>
      <c r="F722" s="125" t="n">
        <f aca="false">EXP(E722)</f>
        <v>13.6265527360943</v>
      </c>
      <c r="G722" s="126" t="n">
        <f aca="false">EXP(EXP(-$C$4*$K$4)*LN(F722)+(1-EXP(-$C$4*$K$4))*$G$4+$F$4^2/(4*$C$4)*(1-EXP(-2*$C$4*$K$4)))</f>
        <v>14.5071963621354</v>
      </c>
      <c r="H722" s="126" t="n">
        <f aca="false">EXP(EXP(-$C$4*$K$4*2)*LN(F722)+(1-EXP(-$C$4*$K$4*2))*$G$4+$F$4^2/(4*$C$4)*(1-EXP(-2*$C$4*$K$4*2)))</f>
        <v>15.1746121439423</v>
      </c>
      <c r="I722" s="126" t="n">
        <f aca="false">EXP(EXP(-$C$4*$K$4*3)*LN(F722)+(1-EXP(-$C$4*$K$4*3))*$G$4+$F$4^2/(4*$C$4)*(1-EXP(-2*$C$4*$K$4*3)))</f>
        <v>15.6794734803101</v>
      </c>
      <c r="J722" s="126" t="n">
        <f aca="false">EXP(EXP(-$C$4*$K$4*4)*LN(F722)+(1-EXP(-$C$4*$K$4*4))*$G$4+$F$4^2/(4*$C$4)*(1-EXP(-2*$C$4*$K$4*4)))</f>
        <v>16.0620219452244</v>
      </c>
      <c r="K722" s="126" t="n">
        <f aca="false">MAX(0,AVERAGE(G722:J722)-$I$4)</f>
        <v>0</v>
      </c>
      <c r="L722" s="22" t="n">
        <f aca="false">$D$7*AVERAGE(A722,K722)</f>
        <v>0</v>
      </c>
    </row>
    <row r="723" customFormat="false" ht="12.75" hidden="true" customHeight="false" outlineLevel="0" collapsed="false">
      <c r="B723" s="124" t="n">
        <f aca="false">B722+1</f>
        <v>707</v>
      </c>
      <c r="C723" s="21" t="n">
        <f aca="false">$C$7</f>
        <v>3.29212628660779</v>
      </c>
      <c r="D723" s="21" t="n">
        <f aca="true">NORMSINV(RAND())</f>
        <v>0.768787682280328</v>
      </c>
      <c r="E723" s="21" t="n">
        <f aca="false">$C$4*($G$4-C723)*$J$4+$F$4*SQRT($J$4)*D723+C723</f>
        <v>3.37167879687174</v>
      </c>
      <c r="F723" s="125" t="n">
        <f aca="false">EXP(E723)</f>
        <v>29.12738499786</v>
      </c>
      <c r="G723" s="126" t="n">
        <f aca="false">EXP(EXP(-$C$4*$K$4)*LN(F723)+(1-EXP(-$C$4*$K$4))*$G$4+$F$4^2/(4*$C$4)*(1-EXP(-2*$C$4*$K$4)))</f>
        <v>26.4328731246626</v>
      </c>
      <c r="H723" s="126" t="n">
        <f aca="false">EXP(EXP(-$C$4*$K$4*2)*LN(F723)+(1-EXP(-$C$4*$K$4*2))*$G$4+$F$4^2/(4*$C$4)*(1-EXP(-2*$C$4*$K$4*2)))</f>
        <v>24.3726947014614</v>
      </c>
      <c r="I723" s="126" t="n">
        <f aca="false">EXP(EXP(-$C$4*$K$4*3)*LN(F723)+(1-EXP(-$C$4*$K$4*3))*$G$4+$F$4^2/(4*$C$4)*(1-EXP(-2*$C$4*$K$4*3)))</f>
        <v>22.7959260957691</v>
      </c>
      <c r="J723" s="126" t="n">
        <f aca="false">EXP(EXP(-$C$4*$K$4*4)*LN(F723)+(1-EXP(-$C$4*$K$4*4))*$G$4+$F$4^2/(4*$C$4)*(1-EXP(-2*$C$4*$K$4*4)))</f>
        <v>21.5853911772843</v>
      </c>
      <c r="K723" s="126" t="n">
        <f aca="false">MAX(0,AVERAGE(G723:J723)-$I$4)</f>
        <v>1.79672127479435</v>
      </c>
      <c r="L723" s="22" t="n">
        <f aca="false">$D$7*AVERAGE(A723,K723)</f>
        <v>1.70909414421082</v>
      </c>
    </row>
    <row r="724" customFormat="false" ht="12.75" hidden="true" customHeight="false" outlineLevel="0" collapsed="false">
      <c r="B724" s="124" t="n">
        <f aca="false">B723+1</f>
        <v>708</v>
      </c>
      <c r="C724" s="21" t="n">
        <f aca="false">$C$7</f>
        <v>3.29212628660779</v>
      </c>
      <c r="D724" s="21" t="n">
        <f aca="true">NORMSINV(RAND())</f>
        <v>-0.728410959861951</v>
      </c>
      <c r="E724" s="21" t="n">
        <f aca="false">$C$4*($G$4-C724)*$J$4+$F$4*SQRT($J$4)*D724+C724</f>
        <v>2.98208480981945</v>
      </c>
      <c r="F724" s="125" t="n">
        <f aca="false">EXP(E724)</f>
        <v>19.7289048138538</v>
      </c>
      <c r="G724" s="126" t="n">
        <f aca="false">EXP(EXP(-$C$4*$K$4)*LN(F724)+(1-EXP(-$C$4*$K$4))*$G$4+$F$4^2/(4*$C$4)*(1-EXP(-2*$C$4*$K$4)))</f>
        <v>19.4318724546555</v>
      </c>
      <c r="H724" s="126" t="n">
        <f aca="false">EXP(EXP(-$C$4*$K$4*2)*LN(F724)+(1-EXP(-$C$4*$K$4*2))*$G$4+$F$4^2/(4*$C$4)*(1-EXP(-2*$C$4*$K$4*2)))</f>
        <v>19.1146072075517</v>
      </c>
      <c r="I724" s="126" t="n">
        <f aca="false">EXP(EXP(-$C$4*$K$4*3)*LN(F724)+(1-EXP(-$C$4*$K$4*3))*$G$4+$F$4^2/(4*$C$4)*(1-EXP(-2*$C$4*$K$4*3)))</f>
        <v>18.8150437685347</v>
      </c>
      <c r="J724" s="126" t="n">
        <f aca="false">EXP(EXP(-$C$4*$K$4*4)*LN(F724)+(1-EXP(-$C$4*$K$4*4))*$G$4+$F$4^2/(4*$C$4)*(1-EXP(-2*$C$4*$K$4*4)))</f>
        <v>18.5494107826774</v>
      </c>
      <c r="K724" s="126" t="n">
        <f aca="false">MAX(0,AVERAGE(G724:J724)-$I$4)</f>
        <v>0</v>
      </c>
      <c r="L724" s="22" t="n">
        <f aca="false">$D$7*AVERAGE(A724,K724)</f>
        <v>0</v>
      </c>
    </row>
    <row r="725" customFormat="false" ht="12.75" hidden="true" customHeight="false" outlineLevel="0" collapsed="false">
      <c r="B725" s="124" t="n">
        <f aca="false">B724+1</f>
        <v>709</v>
      </c>
      <c r="C725" s="21" t="n">
        <f aca="false">$C$7</f>
        <v>3.29212628660779</v>
      </c>
      <c r="D725" s="21" t="n">
        <f aca="true">NORMSINV(RAND())</f>
        <v>-1.60161762607045</v>
      </c>
      <c r="E725" s="21" t="n">
        <f aca="false">$C$4*($G$4-C725)*$J$4+$F$4*SQRT($J$4)*D725+C725</f>
        <v>2.75486307915982</v>
      </c>
      <c r="F725" s="125" t="n">
        <f aca="false">EXP(E725)</f>
        <v>15.7188885120317</v>
      </c>
      <c r="G725" s="126" t="n">
        <f aca="false">EXP(EXP(-$C$4*$K$4)*LN(F725)+(1-EXP(-$C$4*$K$4))*$G$4+$F$4^2/(4*$C$4)*(1-EXP(-2*$C$4*$K$4)))</f>
        <v>16.2397070605957</v>
      </c>
      <c r="H725" s="126" t="n">
        <f aca="false">EXP(EXP(-$C$4*$K$4*2)*LN(F725)+(1-EXP(-$C$4*$K$4*2))*$G$4+$F$4^2/(4*$C$4)*(1-EXP(-2*$C$4*$K$4*2)))</f>
        <v>16.5887120208629</v>
      </c>
      <c r="I725" s="126" t="n">
        <f aca="false">EXP(EXP(-$C$4*$K$4*3)*LN(F725)+(1-EXP(-$C$4*$K$4*3))*$G$4+$F$4^2/(4*$C$4)*(1-EXP(-2*$C$4*$K$4*3)))</f>
        <v>16.8225602371008</v>
      </c>
      <c r="J725" s="126" t="n">
        <f aca="false">EXP(EXP(-$C$4*$K$4*4)*LN(F725)+(1-EXP(-$C$4*$K$4*4))*$G$4+$F$4^2/(4*$C$4)*(1-EXP(-2*$C$4*$K$4*4)))</f>
        <v>16.9799497144606</v>
      </c>
      <c r="K725" s="126" t="n">
        <f aca="false">MAX(0,AVERAGE(G725:J725)-$I$4)</f>
        <v>0</v>
      </c>
      <c r="L725" s="22" t="n">
        <f aca="false">$D$7*AVERAGE(A725,K725)</f>
        <v>0</v>
      </c>
    </row>
    <row r="726" customFormat="false" ht="12.75" hidden="true" customHeight="false" outlineLevel="0" collapsed="false">
      <c r="B726" s="124" t="n">
        <f aca="false">B725+1</f>
        <v>710</v>
      </c>
      <c r="C726" s="21" t="n">
        <f aca="false">$C$7</f>
        <v>3.29212628660779</v>
      </c>
      <c r="D726" s="21" t="n">
        <f aca="true">NORMSINV(RAND())</f>
        <v>-0.453553592654928</v>
      </c>
      <c r="E726" s="21" t="n">
        <f aca="false">$C$4*($G$4-C726)*$J$4+$F$4*SQRT($J$4)*D726+C726</f>
        <v>3.05360690084116</v>
      </c>
      <c r="F726" s="125" t="n">
        <f aca="false">EXP(E726)</f>
        <v>21.1916428938913</v>
      </c>
      <c r="G726" s="126" t="n">
        <f aca="false">EXP(EXP(-$C$4*$K$4)*LN(F726)+(1-EXP(-$C$4*$K$4))*$G$4+$F$4^2/(4*$C$4)*(1-EXP(-2*$C$4*$K$4)))</f>
        <v>20.5611092966956</v>
      </c>
      <c r="H726" s="126" t="n">
        <f aca="false">EXP(EXP(-$C$4*$K$4*2)*LN(F726)+(1-EXP(-$C$4*$K$4*2))*$G$4+$F$4^2/(4*$C$4)*(1-EXP(-2*$C$4*$K$4*2)))</f>
        <v>19.9866584518528</v>
      </c>
      <c r="I726" s="126" t="n">
        <f aca="false">EXP(EXP(-$C$4*$K$4*3)*LN(F726)+(1-EXP(-$C$4*$K$4*3))*$G$4+$F$4^2/(4*$C$4)*(1-EXP(-2*$C$4*$K$4*3)))</f>
        <v>19.4897866838511</v>
      </c>
      <c r="J726" s="126" t="n">
        <f aca="false">EXP(EXP(-$C$4*$K$4*4)*LN(F726)+(1-EXP(-$C$4*$K$4*4))*$G$4+$F$4^2/(4*$C$4)*(1-EXP(-2*$C$4*$K$4*4)))</f>
        <v>19.072833896747</v>
      </c>
      <c r="K726" s="126" t="n">
        <f aca="false">MAX(0,AVERAGE(G726:J726)-$I$4)</f>
        <v>0</v>
      </c>
      <c r="L726" s="22" t="n">
        <f aca="false">$D$7*AVERAGE(A726,K726)</f>
        <v>0</v>
      </c>
    </row>
    <row r="727" customFormat="false" ht="12.75" hidden="true" customHeight="false" outlineLevel="0" collapsed="false">
      <c r="B727" s="124" t="n">
        <f aca="false">B726+1</f>
        <v>711</v>
      </c>
      <c r="C727" s="21" t="n">
        <f aca="false">$C$7</f>
        <v>3.29212628660779</v>
      </c>
      <c r="D727" s="21" t="n">
        <f aca="true">NORMSINV(RAND())</f>
        <v>0.515009909015658</v>
      </c>
      <c r="E727" s="21" t="n">
        <f aca="false">$C$4*($G$4-C727)*$J$4+$F$4*SQRT($J$4)*D727+C727</f>
        <v>3.30564193861627</v>
      </c>
      <c r="F727" s="125" t="n">
        <f aca="false">EXP(E727)</f>
        <v>27.2660390954456</v>
      </c>
      <c r="G727" s="126" t="n">
        <f aca="false">EXP(EXP(-$C$4*$K$4)*LN(F727)+(1-EXP(-$C$4*$K$4))*$G$4+$F$4^2/(4*$C$4)*(1-EXP(-2*$C$4*$K$4)))</f>
        <v>25.0896094737094</v>
      </c>
      <c r="H727" s="126" t="n">
        <f aca="false">EXP(EXP(-$C$4*$K$4*2)*LN(F727)+(1-EXP(-$C$4*$K$4*2))*$G$4+$F$4^2/(4*$C$4)*(1-EXP(-2*$C$4*$K$4*2)))</f>
        <v>23.3891610893294</v>
      </c>
      <c r="I727" s="126" t="n">
        <f aca="false">EXP(EXP(-$C$4*$K$4*3)*LN(F727)+(1-EXP(-$C$4*$K$4*3))*$G$4+$F$4^2/(4*$C$4)*(1-EXP(-2*$C$4*$K$4*3)))</f>
        <v>22.0662701162853</v>
      </c>
      <c r="J727" s="126" t="n">
        <f aca="false">EXP(EXP(-$C$4*$K$4*4)*LN(F727)+(1-EXP(-$C$4*$K$4*4))*$G$4+$F$4^2/(4*$C$4)*(1-EXP(-2*$C$4*$K$4*4)))</f>
        <v>21.0378646719169</v>
      </c>
      <c r="K727" s="126" t="n">
        <f aca="false">MAX(0,AVERAGE(G727:J727)-$I$4)</f>
        <v>0.895726337810253</v>
      </c>
      <c r="L727" s="22" t="n">
        <f aca="false">$D$7*AVERAGE(A727,K727)</f>
        <v>0.852041248825379</v>
      </c>
    </row>
    <row r="728" customFormat="false" ht="12.75" hidden="true" customHeight="false" outlineLevel="0" collapsed="false">
      <c r="B728" s="124" t="n">
        <f aca="false">B727+1</f>
        <v>712</v>
      </c>
      <c r="C728" s="21" t="n">
        <f aca="false">$C$7</f>
        <v>3.29212628660779</v>
      </c>
      <c r="D728" s="21" t="n">
        <f aca="true">NORMSINV(RAND())</f>
        <v>2.48317265321053</v>
      </c>
      <c r="E728" s="21" t="n">
        <f aca="false">$C$4*($G$4-C728)*$J$4+$F$4*SQRT($J$4)*D728+C728</f>
        <v>3.81778798864307</v>
      </c>
      <c r="F728" s="125" t="n">
        <f aca="false">EXP(E728)</f>
        <v>45.5034427824638</v>
      </c>
      <c r="G728" s="126" t="n">
        <f aca="false">EXP(EXP(-$C$4*$K$4)*LN(F728)+(1-EXP(-$C$4*$K$4))*$G$4+$F$4^2/(4*$C$4)*(1-EXP(-2*$C$4*$K$4)))</f>
        <v>37.5974732666152</v>
      </c>
      <c r="H728" s="126" t="n">
        <f aca="false">EXP(EXP(-$C$4*$K$4*2)*LN(F728)+(1-EXP(-$C$4*$K$4*2))*$G$4+$F$4^2/(4*$C$4)*(1-EXP(-2*$C$4*$K$4*2)))</f>
        <v>32.1922458543325</v>
      </c>
      <c r="I728" s="126" t="n">
        <f aca="false">EXP(EXP(-$C$4*$K$4*3)*LN(F728)+(1-EXP(-$C$4*$K$4*3))*$G$4+$F$4^2/(4*$C$4)*(1-EXP(-2*$C$4*$K$4*3)))</f>
        <v>28.3988294705249</v>
      </c>
      <c r="J728" s="126" t="n">
        <f aca="false">EXP(EXP(-$C$4*$K$4*4)*LN(F728)+(1-EXP(-$C$4*$K$4*4))*$G$4+$F$4^2/(4*$C$4)*(1-EXP(-2*$C$4*$K$4*4)))</f>
        <v>25.6766947384426</v>
      </c>
      <c r="K728" s="126" t="n">
        <f aca="false">MAX(0,AVERAGE(G728:J728)-$I$4)</f>
        <v>8.96631083247878</v>
      </c>
      <c r="L728" s="22" t="n">
        <f aca="false">$D$7*AVERAGE(A728,K728)</f>
        <v>8.5290186930733</v>
      </c>
    </row>
    <row r="729" customFormat="false" ht="12.75" hidden="true" customHeight="false" outlineLevel="0" collapsed="false">
      <c r="B729" s="124" t="n">
        <f aca="false">B728+1</f>
        <v>713</v>
      </c>
      <c r="C729" s="21" t="n">
        <f aca="false">$C$7</f>
        <v>3.29212628660779</v>
      </c>
      <c r="D729" s="21" t="n">
        <f aca="true">NORMSINV(RAND())</f>
        <v>0.741385720592573</v>
      </c>
      <c r="E729" s="21" t="n">
        <f aca="false">$C$4*($G$4-C729)*$J$4+$F$4*SQRT($J$4)*D729+C729</f>
        <v>3.36454838731452</v>
      </c>
      <c r="F729" s="125" t="n">
        <f aca="false">EXP(E729)</f>
        <v>28.920433514742</v>
      </c>
      <c r="G729" s="126" t="n">
        <f aca="false">EXP(EXP(-$C$4*$K$4)*LN(F729)+(1-EXP(-$C$4*$K$4))*$G$4+$F$4^2/(4*$C$4)*(1-EXP(-2*$C$4*$K$4)))</f>
        <v>26.2844358174582</v>
      </c>
      <c r="H729" s="126" t="n">
        <f aca="false">EXP(EXP(-$C$4*$K$4*2)*LN(F729)+(1-EXP(-$C$4*$K$4*2))*$G$4+$F$4^2/(4*$C$4)*(1-EXP(-2*$C$4*$K$4*2)))</f>
        <v>24.2645349704372</v>
      </c>
      <c r="I729" s="126" t="n">
        <f aca="false">EXP(EXP(-$C$4*$K$4*3)*LN(F729)+(1-EXP(-$C$4*$K$4*3))*$G$4+$F$4^2/(4*$C$4)*(1-EXP(-2*$C$4*$K$4*3)))</f>
        <v>22.7159926223143</v>
      </c>
      <c r="J729" s="126" t="n">
        <f aca="false">EXP(EXP(-$C$4*$K$4*4)*LN(F729)+(1-EXP(-$C$4*$K$4*4))*$G$4+$F$4^2/(4*$C$4)*(1-EXP(-2*$C$4*$K$4*4)))</f>
        <v>21.5255915972754</v>
      </c>
      <c r="K729" s="126" t="n">
        <f aca="false">MAX(0,AVERAGE(G729:J729)-$I$4)</f>
        <v>1.69763875187129</v>
      </c>
      <c r="L729" s="22" t="n">
        <f aca="false">$D$7*AVERAGE(A729,K729)</f>
        <v>1.61484393295264</v>
      </c>
    </row>
    <row r="730" customFormat="false" ht="12.75" hidden="true" customHeight="false" outlineLevel="0" collapsed="false">
      <c r="B730" s="124" t="n">
        <f aca="false">B729+1</f>
        <v>714</v>
      </c>
      <c r="C730" s="21" t="n">
        <f aca="false">$C$7</f>
        <v>3.29212628660779</v>
      </c>
      <c r="D730" s="21" t="n">
        <f aca="true">NORMSINV(RAND())</f>
        <v>0.395072755328674</v>
      </c>
      <c r="E730" s="21" t="n">
        <f aca="false">$C$4*($G$4-C730)*$J$4+$F$4*SQRT($J$4)*D730+C730</f>
        <v>3.27443245673098</v>
      </c>
      <c r="F730" s="125" t="n">
        <f aca="false">EXP(E730)</f>
        <v>26.4282220638769</v>
      </c>
      <c r="G730" s="126" t="n">
        <f aca="false">EXP(EXP(-$C$4*$K$4)*LN(F730)+(1-EXP(-$C$4*$K$4))*$G$4+$F$4^2/(4*$C$4)*(1-EXP(-2*$C$4*$K$4)))</f>
        <v>24.4787440113791</v>
      </c>
      <c r="H730" s="126" t="n">
        <f aca="false">EXP(EXP(-$C$4*$K$4*2)*LN(F730)+(1-EXP(-$C$4*$K$4*2))*$G$4+$F$4^2/(4*$C$4)*(1-EXP(-2*$C$4*$K$4*2)))</f>
        <v>22.938246948109</v>
      </c>
      <c r="I730" s="126" t="n">
        <f aca="false">EXP(EXP(-$C$4*$K$4*3)*LN(F730)+(1-EXP(-$C$4*$K$4*3))*$G$4+$F$4^2/(4*$C$4)*(1-EXP(-2*$C$4*$K$4*3)))</f>
        <v>21.7296029960822</v>
      </c>
      <c r="J730" s="126" t="n">
        <f aca="false">EXP(EXP(-$C$4*$K$4*4)*LN(F730)+(1-EXP(-$C$4*$K$4*4))*$G$4+$F$4^2/(4*$C$4)*(1-EXP(-2*$C$4*$K$4*4)))</f>
        <v>20.7839544671079</v>
      </c>
      <c r="K730" s="126" t="n">
        <f aca="false">MAX(0,AVERAGE(G730:J730)-$I$4)</f>
        <v>0.482637105669539</v>
      </c>
      <c r="L730" s="22" t="n">
        <f aca="false">$D$7*AVERAGE(A730,K730)</f>
        <v>0.459098616268726</v>
      </c>
    </row>
    <row r="731" customFormat="false" ht="12.75" hidden="true" customHeight="false" outlineLevel="0" collapsed="false">
      <c r="B731" s="124" t="n">
        <f aca="false">B730+1</f>
        <v>715</v>
      </c>
      <c r="C731" s="21" t="n">
        <f aca="false">$C$7</f>
        <v>3.29212628660779</v>
      </c>
      <c r="D731" s="21" t="n">
        <f aca="true">NORMSINV(RAND())</f>
        <v>-0.624272413807662</v>
      </c>
      <c r="E731" s="21" t="n">
        <f aca="false">$C$4*($G$4-C731)*$J$4+$F$4*SQRT($J$4)*D731+C731</f>
        <v>3.00918325235147</v>
      </c>
      <c r="F731" s="125" t="n">
        <f aca="false">EXP(E731)</f>
        <v>20.2708370038415</v>
      </c>
      <c r="G731" s="126" t="n">
        <f aca="false">EXP(EXP(-$C$4*$K$4)*LN(F731)+(1-EXP(-$C$4*$K$4))*$G$4+$F$4^2/(4*$C$4)*(1-EXP(-2*$C$4*$K$4)))</f>
        <v>19.8522321999384</v>
      </c>
      <c r="H731" s="126" t="n">
        <f aca="false">EXP(EXP(-$C$4*$K$4*2)*LN(F731)+(1-EXP(-$C$4*$K$4*2))*$G$4+$F$4^2/(4*$C$4)*(1-EXP(-2*$C$4*$K$4*2)))</f>
        <v>19.4404426094598</v>
      </c>
      <c r="I731" s="126" t="n">
        <f aca="false">EXP(EXP(-$C$4*$K$4*3)*LN(F731)+(1-EXP(-$C$4*$K$4*3))*$G$4+$F$4^2/(4*$C$4)*(1-EXP(-2*$C$4*$K$4*3)))</f>
        <v>19.0678985058086</v>
      </c>
      <c r="J731" s="126" t="n">
        <f aca="false">EXP(EXP(-$C$4*$K$4*4)*LN(F731)+(1-EXP(-$C$4*$K$4*4))*$G$4+$F$4^2/(4*$C$4)*(1-EXP(-2*$C$4*$K$4*4)))</f>
        <v>18.7460145728112</v>
      </c>
      <c r="K731" s="126" t="n">
        <f aca="false">MAX(0,AVERAGE(G731:J731)-$I$4)</f>
        <v>0</v>
      </c>
      <c r="L731" s="22" t="n">
        <f aca="false">$D$7*AVERAGE(A731,K731)</f>
        <v>0</v>
      </c>
    </row>
    <row r="732" customFormat="false" ht="12.75" hidden="true" customHeight="false" outlineLevel="0" collapsed="false">
      <c r="B732" s="124" t="n">
        <f aca="false">B731+1</f>
        <v>716</v>
      </c>
      <c r="C732" s="21" t="n">
        <f aca="false">$C$7</f>
        <v>3.29212628660779</v>
      </c>
      <c r="D732" s="21" t="n">
        <f aca="true">NORMSINV(RAND())</f>
        <v>-1.03348482700074</v>
      </c>
      <c r="E732" s="21" t="n">
        <f aca="false">$C$4*($G$4-C732)*$J$4+$F$4*SQRT($J$4)*D732+C732</f>
        <v>2.90269992333972</v>
      </c>
      <c r="F732" s="125" t="n">
        <f aca="false">EXP(E732)</f>
        <v>18.2232804693592</v>
      </c>
      <c r="G732" s="126" t="n">
        <f aca="false">EXP(EXP(-$C$4*$K$4)*LN(F732)+(1-EXP(-$C$4*$K$4))*$G$4+$F$4^2/(4*$C$4)*(1-EXP(-2*$C$4*$K$4)))</f>
        <v>18.2509654291857</v>
      </c>
      <c r="H732" s="126" t="n">
        <f aca="false">EXP(EXP(-$C$4*$K$4*2)*LN(F732)+(1-EXP(-$C$4*$K$4*2))*$G$4+$F$4^2/(4*$C$4)*(1-EXP(-2*$C$4*$K$4*2)))</f>
        <v>18.1911682662749</v>
      </c>
      <c r="I732" s="126" t="n">
        <f aca="false">EXP(EXP(-$C$4*$K$4*3)*LN(F732)+(1-EXP(-$C$4*$K$4*3))*$G$4+$F$4^2/(4*$C$4)*(1-EXP(-2*$C$4*$K$4*3)))</f>
        <v>18.093440968177</v>
      </c>
      <c r="J732" s="126" t="n">
        <f aca="false">EXP(EXP(-$C$4*$K$4*4)*LN(F732)+(1-EXP(-$C$4*$K$4*4))*$G$4+$F$4^2/(4*$C$4)*(1-EXP(-2*$C$4*$K$4*4)))</f>
        <v>17.9852480748389</v>
      </c>
      <c r="K732" s="126" t="n">
        <f aca="false">MAX(0,AVERAGE(G732:J732)-$I$4)</f>
        <v>0</v>
      </c>
      <c r="L732" s="22" t="n">
        <f aca="false">$D$7*AVERAGE(A732,K732)</f>
        <v>0</v>
      </c>
    </row>
    <row r="733" customFormat="false" ht="12.75" hidden="true" customHeight="false" outlineLevel="0" collapsed="false">
      <c r="B733" s="124" t="n">
        <f aca="false">B732+1</f>
        <v>717</v>
      </c>
      <c r="C733" s="21" t="n">
        <f aca="false">$C$7</f>
        <v>3.29212628660779</v>
      </c>
      <c r="D733" s="21" t="n">
        <f aca="true">NORMSINV(RAND())</f>
        <v>-0.951427152914233</v>
      </c>
      <c r="E733" s="21" t="n">
        <f aca="false">$C$4*($G$4-C733)*$J$4+$F$4*SQRT($J$4)*D733+C733</f>
        <v>2.92405258524827</v>
      </c>
      <c r="F733" s="125" t="n">
        <f aca="false">EXP(E733)</f>
        <v>18.6165800696032</v>
      </c>
      <c r="G733" s="126" t="n">
        <f aca="false">EXP(EXP(-$C$4*$K$4)*LN(F733)+(1-EXP(-$C$4*$K$4))*$G$4+$F$4^2/(4*$C$4)*(1-EXP(-2*$C$4*$K$4)))</f>
        <v>18.5613581074003</v>
      </c>
      <c r="H733" s="126" t="n">
        <f aca="false">EXP(EXP(-$C$4*$K$4*2)*LN(F733)+(1-EXP(-$C$4*$K$4*2))*$G$4+$F$4^2/(4*$C$4)*(1-EXP(-2*$C$4*$K$4*2)))</f>
        <v>18.4350734157026</v>
      </c>
      <c r="I733" s="126" t="n">
        <f aca="false">EXP(EXP(-$C$4*$K$4*3)*LN(F733)+(1-EXP(-$C$4*$K$4*3))*$G$4+$F$4^2/(4*$C$4)*(1-EXP(-2*$C$4*$K$4*3)))</f>
        <v>18.2847691114463</v>
      </c>
      <c r="J733" s="126" t="n">
        <f aca="false">EXP(EXP(-$C$4*$K$4*4)*LN(F733)+(1-EXP(-$C$4*$K$4*4))*$G$4+$F$4^2/(4*$C$4)*(1-EXP(-2*$C$4*$K$4*4)))</f>
        <v>18.1352855325702</v>
      </c>
      <c r="K733" s="126" t="n">
        <f aca="false">MAX(0,AVERAGE(G733:J733)-$I$4)</f>
        <v>0</v>
      </c>
      <c r="L733" s="22" t="n">
        <f aca="false">$D$7*AVERAGE(A733,K733)</f>
        <v>0</v>
      </c>
    </row>
    <row r="734" customFormat="false" ht="12.75" hidden="true" customHeight="false" outlineLevel="0" collapsed="false">
      <c r="B734" s="124" t="n">
        <f aca="false">B733+1</f>
        <v>718</v>
      </c>
      <c r="C734" s="21" t="n">
        <f aca="false">$C$7</f>
        <v>3.29212628660779</v>
      </c>
      <c r="D734" s="21" t="n">
        <f aca="true">NORMSINV(RAND())</f>
        <v>0.129172734985305</v>
      </c>
      <c r="E734" s="21" t="n">
        <f aca="false">$C$4*($G$4-C734)*$J$4+$F$4*SQRT($J$4)*D734+C734</f>
        <v>3.20524120437008</v>
      </c>
      <c r="F734" s="125" t="n">
        <f aca="false">EXP(E734)</f>
        <v>24.6614477480874</v>
      </c>
      <c r="G734" s="126" t="n">
        <f aca="false">EXP(EXP(-$C$4*$K$4)*LN(F734)+(1-EXP(-$C$4*$K$4))*$G$4+$F$4^2/(4*$C$4)*(1-EXP(-2*$C$4*$K$4)))</f>
        <v>23.17697283803</v>
      </c>
      <c r="H734" s="126" t="n">
        <f aca="false">EXP(EXP(-$C$4*$K$4*2)*LN(F734)+(1-EXP(-$C$4*$K$4*2))*$G$4+$F$4^2/(4*$C$4)*(1-EXP(-2*$C$4*$K$4*2)))</f>
        <v>21.9693302912274</v>
      </c>
      <c r="I734" s="126" t="n">
        <f aca="false">EXP(EXP(-$C$4*$K$4*3)*LN(F734)+(1-EXP(-$C$4*$K$4*3))*$G$4+$F$4^2/(4*$C$4)*(1-EXP(-2*$C$4*$K$4*3)))</f>
        <v>21.0014176686074</v>
      </c>
      <c r="J734" s="126" t="n">
        <f aca="false">EXP(EXP(-$C$4*$K$4*4)*LN(F734)+(1-EXP(-$C$4*$K$4*4))*$G$4+$F$4^2/(4*$C$4)*(1-EXP(-2*$C$4*$K$4*4)))</f>
        <v>20.2319115223488</v>
      </c>
      <c r="K734" s="126" t="n">
        <f aca="false">MAX(0,AVERAGE(G734:J734)-$I$4)</f>
        <v>0</v>
      </c>
      <c r="L734" s="22" t="n">
        <f aca="false">$D$7*AVERAGE(A734,K734)</f>
        <v>0</v>
      </c>
    </row>
    <row r="735" customFormat="false" ht="12.75" hidden="true" customHeight="false" outlineLevel="0" collapsed="false">
      <c r="B735" s="124" t="n">
        <f aca="false">B734+1</f>
        <v>719</v>
      </c>
      <c r="C735" s="21" t="n">
        <f aca="false">$C$7</f>
        <v>3.29212628660779</v>
      </c>
      <c r="D735" s="21" t="n">
        <f aca="true">NORMSINV(RAND())</f>
        <v>1.75493244438944</v>
      </c>
      <c r="E735" s="21" t="n">
        <f aca="false">$C$4*($G$4-C735)*$J$4+$F$4*SQRT($J$4)*D735+C735</f>
        <v>3.62828874752671</v>
      </c>
      <c r="F735" s="125" t="n">
        <f aca="false">EXP(E735)</f>
        <v>37.6483356538103</v>
      </c>
      <c r="G735" s="126" t="n">
        <f aca="false">EXP(EXP(-$C$4*$K$4)*LN(F735)+(1-EXP(-$C$4*$K$4))*$G$4+$F$4^2/(4*$C$4)*(1-EXP(-2*$C$4*$K$4)))</f>
        <v>32.371357674342</v>
      </c>
      <c r="H735" s="126" t="n">
        <f aca="false">EXP(EXP(-$C$4*$K$4*2)*LN(F735)+(1-EXP(-$C$4*$K$4*2))*$G$4+$F$4^2/(4*$C$4)*(1-EXP(-2*$C$4*$K$4*2)))</f>
        <v>28.6033771845868</v>
      </c>
      <c r="I735" s="126" t="n">
        <f aca="false">EXP(EXP(-$C$4*$K$4*3)*LN(F735)+(1-EXP(-$C$4*$K$4*3))*$G$4+$F$4^2/(4*$C$4)*(1-EXP(-2*$C$4*$K$4*3)))</f>
        <v>25.8677031334837</v>
      </c>
      <c r="J735" s="126" t="n">
        <f aca="false">EXP(EXP(-$C$4*$K$4*4)*LN(F735)+(1-EXP(-$C$4*$K$4*4))*$G$4+$F$4^2/(4*$C$4)*(1-EXP(-2*$C$4*$K$4*4)))</f>
        <v>23.8517022017286</v>
      </c>
      <c r="K735" s="126" t="n">
        <f aca="false">MAX(0,AVERAGE(G735:J735)-$I$4)</f>
        <v>5.67353504853526</v>
      </c>
      <c r="L735" s="22" t="n">
        <f aca="false">$D$7*AVERAGE(A735,K735)</f>
        <v>5.39683347910283</v>
      </c>
    </row>
    <row r="736" customFormat="false" ht="12.75" hidden="true" customHeight="false" outlineLevel="0" collapsed="false">
      <c r="B736" s="124" t="n">
        <f aca="false">B735+1</f>
        <v>720</v>
      </c>
      <c r="C736" s="21" t="n">
        <f aca="false">$C$7</f>
        <v>3.29212628660779</v>
      </c>
      <c r="D736" s="21" t="n">
        <f aca="true">NORMSINV(RAND())</f>
        <v>0.522215628706065</v>
      </c>
      <c r="E736" s="21" t="n">
        <f aca="false">$C$4*($G$4-C736)*$J$4+$F$4*SQRT($J$4)*D736+C736</f>
        <v>3.30751697709463</v>
      </c>
      <c r="F736" s="125" t="n">
        <f aca="false">EXP(E736)</f>
        <v>27.3172119284249</v>
      </c>
      <c r="G736" s="126" t="n">
        <f aca="false">EXP(EXP(-$C$4*$K$4)*LN(F736)+(1-EXP(-$C$4*$K$4))*$G$4+$F$4^2/(4*$C$4)*(1-EXP(-2*$C$4*$K$4)))</f>
        <v>25.1267914264506</v>
      </c>
      <c r="H736" s="126" t="n">
        <f aca="false">EXP(EXP(-$C$4*$K$4*2)*LN(F736)+(1-EXP(-$C$4*$K$4*2))*$G$4+$F$4^2/(4*$C$4)*(1-EXP(-2*$C$4*$K$4*2)))</f>
        <v>23.4165321625174</v>
      </c>
      <c r="I736" s="126" t="n">
        <f aca="false">EXP(EXP(-$C$4*$K$4*3)*LN(F736)+(1-EXP(-$C$4*$K$4*3))*$G$4+$F$4^2/(4*$C$4)*(1-EXP(-2*$C$4*$K$4*3)))</f>
        <v>22.0866620877712</v>
      </c>
      <c r="J736" s="126" t="n">
        <f aca="false">EXP(EXP(-$C$4*$K$4*4)*LN(F736)+(1-EXP(-$C$4*$K$4*4))*$G$4+$F$4^2/(4*$C$4)*(1-EXP(-2*$C$4*$K$4*4)))</f>
        <v>21.0532177787956</v>
      </c>
      <c r="K736" s="126" t="n">
        <f aca="false">MAX(0,AVERAGE(G736:J736)-$I$4)</f>
        <v>0.92080086388372</v>
      </c>
      <c r="L736" s="22" t="n">
        <f aca="false">$D$7*AVERAGE(A736,K736)</f>
        <v>0.875892875831871</v>
      </c>
    </row>
    <row r="737" customFormat="false" ht="12.75" hidden="true" customHeight="false" outlineLevel="0" collapsed="false">
      <c r="B737" s="124" t="n">
        <f aca="false">B736+1</f>
        <v>721</v>
      </c>
      <c r="C737" s="21" t="n">
        <f aca="false">$C$7</f>
        <v>3.29212628660779</v>
      </c>
      <c r="D737" s="21" t="n">
        <f aca="true">NORMSINV(RAND())</f>
        <v>0.973898405455478</v>
      </c>
      <c r="E737" s="21" t="n">
        <f aca="false">$C$4*($G$4-C737)*$J$4+$F$4*SQRT($J$4)*D737+C737</f>
        <v>3.42505174430819</v>
      </c>
      <c r="F737" s="125" t="n">
        <f aca="false">EXP(E737)</f>
        <v>30.7242346146367</v>
      </c>
      <c r="G737" s="126" t="n">
        <f aca="false">EXP(EXP(-$C$4*$K$4)*LN(F737)+(1-EXP(-$C$4*$K$4))*$G$4+$F$4^2/(4*$C$4)*(1-EXP(-2*$C$4*$K$4)))</f>
        <v>27.5709133269998</v>
      </c>
      <c r="H737" s="126" t="n">
        <f aca="false">EXP(EXP(-$C$4*$K$4*2)*LN(F737)+(1-EXP(-$C$4*$K$4*2))*$G$4+$F$4^2/(4*$C$4)*(1-EXP(-2*$C$4*$K$4*2)))</f>
        <v>25.1977574258375</v>
      </c>
      <c r="I737" s="126" t="n">
        <f aca="false">EXP(EXP(-$C$4*$K$4*3)*LN(F737)+(1-EXP(-$C$4*$K$4*3))*$G$4+$F$4^2/(4*$C$4)*(1-EXP(-2*$C$4*$K$4*3)))</f>
        <v>23.4032493400531</v>
      </c>
      <c r="J737" s="126" t="n">
        <f aca="false">EXP(EXP(-$C$4*$K$4*4)*LN(F737)+(1-EXP(-$C$4*$K$4*4))*$G$4+$F$4^2/(4*$C$4)*(1-EXP(-2*$C$4*$K$4*4)))</f>
        <v>22.0383139353065</v>
      </c>
      <c r="K737" s="126" t="n">
        <f aca="false">MAX(0,AVERAGE(G737:J737)-$I$4)</f>
        <v>2.55255850704922</v>
      </c>
      <c r="L737" s="22" t="n">
        <f aca="false">$D$7*AVERAGE(A737,K737)</f>
        <v>2.42806875966483</v>
      </c>
    </row>
    <row r="738" customFormat="false" ht="12.75" hidden="true" customHeight="false" outlineLevel="0" collapsed="false">
      <c r="B738" s="124" t="n">
        <f aca="false">B737+1</f>
        <v>722</v>
      </c>
      <c r="C738" s="21" t="n">
        <f aca="false">$C$7</f>
        <v>3.29212628660779</v>
      </c>
      <c r="D738" s="21" t="n">
        <f aca="true">NORMSINV(RAND())</f>
        <v>1.01844918948226</v>
      </c>
      <c r="E738" s="21" t="n">
        <f aca="false">$C$4*($G$4-C738)*$J$4+$F$4*SQRT($J$4)*D738+C738</f>
        <v>3.43664453973743</v>
      </c>
      <c r="F738" s="125" t="n">
        <f aca="false">EXP(E738)</f>
        <v>31.0824869420107</v>
      </c>
      <c r="G738" s="126" t="n">
        <f aca="false">EXP(EXP(-$C$4*$K$4)*LN(F738)+(1-EXP(-$C$4*$K$4))*$G$4+$F$4^2/(4*$C$4)*(1-EXP(-2*$C$4*$K$4)))</f>
        <v>27.8245052947757</v>
      </c>
      <c r="H738" s="126" t="n">
        <f aca="false">EXP(EXP(-$C$4*$K$4*2)*LN(F738)+(1-EXP(-$C$4*$K$4*2))*$G$4+$F$4^2/(4*$C$4)*(1-EXP(-2*$C$4*$K$4*2)))</f>
        <v>25.3806239522934</v>
      </c>
      <c r="I738" s="126" t="n">
        <f aca="false">EXP(EXP(-$C$4*$K$4*3)*LN(F738)+(1-EXP(-$C$4*$K$4*3))*$G$4+$F$4^2/(4*$C$4)*(1-EXP(-2*$C$4*$K$4*3)))</f>
        <v>23.5372862922196</v>
      </c>
      <c r="J738" s="126" t="n">
        <f aca="false">EXP(EXP(-$C$4*$K$4*4)*LN(F738)+(1-EXP(-$C$4*$K$4*4))*$G$4+$F$4^2/(4*$C$4)*(1-EXP(-2*$C$4*$K$4*4)))</f>
        <v>22.137939852718</v>
      </c>
      <c r="K738" s="126" t="n">
        <f aca="false">MAX(0,AVERAGE(G738:J738)-$I$4)</f>
        <v>2.72008884800168</v>
      </c>
      <c r="L738" s="22" t="n">
        <f aca="false">$D$7*AVERAGE(A738,K738)</f>
        <v>2.58742854947545</v>
      </c>
    </row>
    <row r="739" customFormat="false" ht="12.75" hidden="true" customHeight="false" outlineLevel="0" collapsed="false">
      <c r="B739" s="124" t="n">
        <f aca="false">B738+1</f>
        <v>723</v>
      </c>
      <c r="C739" s="21" t="n">
        <f aca="false">$C$7</f>
        <v>3.29212628660779</v>
      </c>
      <c r="D739" s="21" t="n">
        <f aca="true">NORMSINV(RAND())</f>
        <v>1.01472025159184</v>
      </c>
      <c r="E739" s="21" t="n">
        <f aca="false">$C$4*($G$4-C739)*$J$4+$F$4*SQRT($J$4)*D739+C739</f>
        <v>3.43567421306246</v>
      </c>
      <c r="F739" s="125" t="n">
        <f aca="false">EXP(E739)</f>
        <v>31.0523414036817</v>
      </c>
      <c r="G739" s="126" t="n">
        <f aca="false">EXP(EXP(-$C$4*$K$4)*LN(F739)+(1-EXP(-$C$4*$K$4))*$G$4+$F$4^2/(4*$C$4)*(1-EXP(-2*$C$4*$K$4)))</f>
        <v>27.8031902855335</v>
      </c>
      <c r="H739" s="126" t="n">
        <f aca="false">EXP(EXP(-$C$4*$K$4*2)*LN(F739)+(1-EXP(-$C$4*$K$4*2))*$G$4+$F$4^2/(4*$C$4)*(1-EXP(-2*$C$4*$K$4*2)))</f>
        <v>25.3652671126609</v>
      </c>
      <c r="I739" s="126" t="n">
        <f aca="false">EXP(EXP(-$C$4*$K$4*3)*LN(F739)+(1-EXP(-$C$4*$K$4*3))*$G$4+$F$4^2/(4*$C$4)*(1-EXP(-2*$C$4*$K$4*3)))</f>
        <v>23.5260379098058</v>
      </c>
      <c r="J739" s="126" t="n">
        <f aca="false">EXP(EXP(-$C$4*$K$4*4)*LN(F739)+(1-EXP(-$C$4*$K$4*4))*$G$4+$F$4^2/(4*$C$4)*(1-EXP(-2*$C$4*$K$4*4)))</f>
        <v>22.1295838377886</v>
      </c>
      <c r="K739" s="126" t="n">
        <f aca="false">MAX(0,AVERAGE(G739:J739)-$I$4)</f>
        <v>2.70601978644718</v>
      </c>
      <c r="L739" s="22" t="n">
        <f aca="false">$D$7*AVERAGE(A739,K739)</f>
        <v>2.5740456441497</v>
      </c>
    </row>
    <row r="740" customFormat="false" ht="12.75" hidden="true" customHeight="false" outlineLevel="0" collapsed="false">
      <c r="B740" s="124" t="n">
        <f aca="false">B739+1</f>
        <v>724</v>
      </c>
      <c r="C740" s="21" t="n">
        <f aca="false">$C$7</f>
        <v>3.29212628660779</v>
      </c>
      <c r="D740" s="21" t="n">
        <f aca="true">NORMSINV(RAND())</f>
        <v>1.85972306482508</v>
      </c>
      <c r="E740" s="21" t="n">
        <f aca="false">$C$4*($G$4-C740)*$J$4+$F$4*SQRT($J$4)*D740+C740</f>
        <v>3.65555686978655</v>
      </c>
      <c r="F740" s="125" t="n">
        <f aca="false">EXP(E740)</f>
        <v>38.68905988598</v>
      </c>
      <c r="G740" s="126" t="n">
        <f aca="false">EXP(EXP(-$C$4*$K$4)*LN(F740)+(1-EXP(-$C$4*$K$4))*$G$4+$F$4^2/(4*$C$4)*(1-EXP(-2*$C$4*$K$4)))</f>
        <v>33.0760628953483</v>
      </c>
      <c r="H740" s="126" t="n">
        <f aca="false">EXP(EXP(-$C$4*$K$4*2)*LN(F740)+(1-EXP(-$C$4*$K$4*2))*$G$4+$F$4^2/(4*$C$4)*(1-EXP(-2*$C$4*$K$4*2)))</f>
        <v>29.0940411369274</v>
      </c>
      <c r="I740" s="126" t="n">
        <f aca="false">EXP(EXP(-$C$4*$K$4*3)*LN(F740)+(1-EXP(-$C$4*$K$4*3))*$G$4+$F$4^2/(4*$C$4)*(1-EXP(-2*$C$4*$K$4*3)))</f>
        <v>26.2175297287874</v>
      </c>
      <c r="J740" s="126" t="n">
        <f aca="false">EXP(EXP(-$C$4*$K$4*4)*LN(F740)+(1-EXP(-$C$4*$K$4*4))*$G$4+$F$4^2/(4*$C$4)*(1-EXP(-2*$C$4*$K$4*4)))</f>
        <v>24.1060959344876</v>
      </c>
      <c r="K740" s="126" t="n">
        <f aca="false">MAX(0,AVERAGE(G740:J740)-$I$4)</f>
        <v>6.12343242388767</v>
      </c>
      <c r="L740" s="22" t="n">
        <f aca="false">$D$7*AVERAGE(A740,K740)</f>
        <v>5.82478910054368</v>
      </c>
    </row>
    <row r="741" customFormat="false" ht="12.75" hidden="true" customHeight="false" outlineLevel="0" collapsed="false">
      <c r="B741" s="124" t="n">
        <f aca="false">B740+1</f>
        <v>725</v>
      </c>
      <c r="C741" s="21" t="n">
        <f aca="false">$C$7</f>
        <v>3.29212628660779</v>
      </c>
      <c r="D741" s="21" t="n">
        <f aca="true">NORMSINV(RAND())</f>
        <v>-0.756420982249967</v>
      </c>
      <c r="E741" s="21" t="n">
        <f aca="false">$C$4*($G$4-C741)*$J$4+$F$4*SQRT($J$4)*D741+C741</f>
        <v>2.97479617356744</v>
      </c>
      <c r="F741" s="125" t="n">
        <f aca="false">EXP(E741)</f>
        <v>19.5856307734738</v>
      </c>
      <c r="G741" s="126" t="n">
        <f aca="false">EXP(EXP(-$C$4*$K$4)*LN(F741)+(1-EXP(-$C$4*$K$4))*$G$4+$F$4^2/(4*$C$4)*(1-EXP(-2*$C$4*$K$4)))</f>
        <v>19.3203356911464</v>
      </c>
      <c r="H741" s="126" t="n">
        <f aca="false">EXP(EXP(-$C$4*$K$4*2)*LN(F741)+(1-EXP(-$C$4*$K$4*2))*$G$4+$F$4^2/(4*$C$4)*(1-EXP(-2*$C$4*$K$4*2)))</f>
        <v>19.0279034709893</v>
      </c>
      <c r="I741" s="126" t="n">
        <f aca="false">EXP(EXP(-$C$4*$K$4*3)*LN(F741)+(1-EXP(-$C$4*$K$4*3))*$G$4+$F$4^2/(4*$C$4)*(1-EXP(-2*$C$4*$K$4*3)))</f>
        <v>18.7476078056157</v>
      </c>
      <c r="J741" s="126" t="n">
        <f aca="false">EXP(EXP(-$C$4*$K$4*4)*LN(F741)+(1-EXP(-$C$4*$K$4*4))*$G$4+$F$4^2/(4*$C$4)*(1-EXP(-2*$C$4*$K$4*4)))</f>
        <v>18.4968832781507</v>
      </c>
      <c r="K741" s="126" t="n">
        <f aca="false">MAX(0,AVERAGE(G741:J741)-$I$4)</f>
        <v>0</v>
      </c>
      <c r="L741" s="22" t="n">
        <f aca="false">$D$7*AVERAGE(A741,K741)</f>
        <v>0</v>
      </c>
    </row>
    <row r="742" customFormat="false" ht="12.75" hidden="true" customHeight="false" outlineLevel="0" collapsed="false">
      <c r="B742" s="124" t="n">
        <f aca="false">B741+1</f>
        <v>726</v>
      </c>
      <c r="C742" s="21" t="n">
        <f aca="false">$C$7</f>
        <v>3.29212628660779</v>
      </c>
      <c r="D742" s="21" t="n">
        <f aca="true">NORMSINV(RAND())</f>
        <v>1.74217938114765</v>
      </c>
      <c r="E742" s="21" t="n">
        <f aca="false">$C$4*($G$4-C742)*$J$4+$F$4*SQRT($J$4)*D742+C742</f>
        <v>3.62497020540702</v>
      </c>
      <c r="F742" s="125" t="n">
        <f aca="false">EXP(E742)</f>
        <v>37.5236051424032</v>
      </c>
      <c r="G742" s="126" t="n">
        <f aca="false">EXP(EXP(-$C$4*$K$4)*LN(F742)+(1-EXP(-$C$4*$K$4))*$G$4+$F$4^2/(4*$C$4)*(1-EXP(-2*$C$4*$K$4)))</f>
        <v>32.286626007591</v>
      </c>
      <c r="H742" s="126" t="n">
        <f aca="false">EXP(EXP(-$C$4*$K$4*2)*LN(F742)+(1-EXP(-$C$4*$K$4*2))*$G$4+$F$4^2/(4*$C$4)*(1-EXP(-2*$C$4*$K$4*2)))</f>
        <v>28.5442307942771</v>
      </c>
      <c r="I742" s="126" t="n">
        <f aca="false">EXP(EXP(-$C$4*$K$4*3)*LN(F742)+(1-EXP(-$C$4*$K$4*3))*$G$4+$F$4^2/(4*$C$4)*(1-EXP(-2*$C$4*$K$4*3)))</f>
        <v>25.8254489451765</v>
      </c>
      <c r="J742" s="126" t="n">
        <f aca="false">EXP(EXP(-$C$4*$K$4*4)*LN(F742)+(1-EXP(-$C$4*$K$4*4))*$G$4+$F$4^2/(4*$C$4)*(1-EXP(-2*$C$4*$K$4*4)))</f>
        <v>23.8209261867763</v>
      </c>
      <c r="K742" s="126" t="n">
        <f aca="false">MAX(0,AVERAGE(G742:J742)-$I$4)</f>
        <v>5.61930798345526</v>
      </c>
      <c r="L742" s="22" t="n">
        <f aca="false">$D$7*AVERAGE(A742,K742)</f>
        <v>5.34525109919441</v>
      </c>
    </row>
    <row r="743" customFormat="false" ht="12.75" hidden="true" customHeight="false" outlineLevel="0" collapsed="false">
      <c r="B743" s="124" t="n">
        <f aca="false">B742+1</f>
        <v>727</v>
      </c>
      <c r="C743" s="21" t="n">
        <f aca="false">$C$7</f>
        <v>3.29212628660779</v>
      </c>
      <c r="D743" s="21" t="n">
        <f aca="true">NORMSINV(RAND())</f>
        <v>0.857062300631324</v>
      </c>
      <c r="E743" s="21" t="n">
        <f aca="false">$C$4*($G$4-C743)*$J$4+$F$4*SQRT($J$4)*D743+C743</f>
        <v>3.39464920276903</v>
      </c>
      <c r="F743" s="125" t="n">
        <f aca="false">EXP(E743)</f>
        <v>29.8041964113185</v>
      </c>
      <c r="G743" s="126" t="n">
        <f aca="false">EXP(EXP(-$C$4*$K$4)*LN(F743)+(1-EXP(-$C$4*$K$4))*$G$4+$F$4^2/(4*$C$4)*(1-EXP(-2*$C$4*$K$4)))</f>
        <v>26.9167834549039</v>
      </c>
      <c r="H743" s="126" t="n">
        <f aca="false">EXP(EXP(-$C$4*$K$4*2)*LN(F743)+(1-EXP(-$C$4*$K$4*2))*$G$4+$F$4^2/(4*$C$4)*(1-EXP(-2*$C$4*$K$4*2)))</f>
        <v>24.7244172367337</v>
      </c>
      <c r="I743" s="126" t="n">
        <f aca="false">EXP(EXP(-$C$4*$K$4*3)*LN(F743)+(1-EXP(-$C$4*$K$4*3))*$G$4+$F$4^2/(4*$C$4)*(1-EXP(-2*$C$4*$K$4*3)))</f>
        <v>23.0553469857627</v>
      </c>
      <c r="J743" s="126" t="n">
        <f aca="false">EXP(EXP(-$C$4*$K$4*4)*LN(F743)+(1-EXP(-$C$4*$K$4*4))*$G$4+$F$4^2/(4*$C$4)*(1-EXP(-2*$C$4*$K$4*4)))</f>
        <v>21.7791657131222</v>
      </c>
      <c r="K743" s="126" t="n">
        <f aca="false">MAX(0,AVERAGE(G743:J743)-$I$4)</f>
        <v>2.11892834763061</v>
      </c>
      <c r="L743" s="22" t="n">
        <f aca="false">$D$7*AVERAGE(A743,K743)</f>
        <v>2.01558699267492</v>
      </c>
    </row>
    <row r="744" customFormat="false" ht="12.75" hidden="true" customHeight="false" outlineLevel="0" collapsed="false">
      <c r="B744" s="124" t="n">
        <f aca="false">B743+1</f>
        <v>728</v>
      </c>
      <c r="C744" s="21" t="n">
        <f aca="false">$C$7</f>
        <v>3.29212628660779</v>
      </c>
      <c r="D744" s="21" t="n">
        <f aca="true">NORMSINV(RAND())</f>
        <v>2.29913878705264</v>
      </c>
      <c r="E744" s="21" t="n">
        <f aca="false">$C$4*($G$4-C744)*$J$4+$F$4*SQRT($J$4)*D744+C744</f>
        <v>3.76989956178308</v>
      </c>
      <c r="F744" s="125" t="n">
        <f aca="false">EXP(E744)</f>
        <v>43.3757080382879</v>
      </c>
      <c r="G744" s="126" t="n">
        <f aca="false">EXP(EXP(-$C$4*$K$4)*LN(F744)+(1-EXP(-$C$4*$K$4))*$G$4+$F$4^2/(4*$C$4)*(1-EXP(-2*$C$4*$K$4)))</f>
        <v>36.2020408293049</v>
      </c>
      <c r="H744" s="126" t="n">
        <f aca="false">EXP(EXP(-$C$4*$K$4*2)*LN(F744)+(1-EXP(-$C$4*$K$4*2))*$G$4+$F$4^2/(4*$C$4)*(1-EXP(-2*$C$4*$K$4*2)))</f>
        <v>31.2448648253671</v>
      </c>
      <c r="I744" s="126" t="n">
        <f aca="false">EXP(EXP(-$C$4*$K$4*3)*LN(F744)+(1-EXP(-$C$4*$K$4*3))*$G$4+$F$4^2/(4*$C$4)*(1-EXP(-2*$C$4*$K$4*3)))</f>
        <v>27.7367077669391</v>
      </c>
      <c r="J744" s="126" t="n">
        <f aca="false">EXP(EXP(-$C$4*$K$4*4)*LN(F744)+(1-EXP(-$C$4*$K$4*4))*$G$4+$F$4^2/(4*$C$4)*(1-EXP(-2*$C$4*$K$4*4)))</f>
        <v>25.2027189921218</v>
      </c>
      <c r="K744" s="126" t="n">
        <f aca="false">MAX(0,AVERAGE(G744:J744)-$I$4)</f>
        <v>8.09658310343323</v>
      </c>
      <c r="L744" s="22" t="n">
        <f aca="false">$D$7*AVERAGE(A744,K744)</f>
        <v>7.70170808590099</v>
      </c>
    </row>
    <row r="745" customFormat="false" ht="12.75" hidden="true" customHeight="false" outlineLevel="0" collapsed="false">
      <c r="B745" s="124" t="n">
        <f aca="false">B744+1</f>
        <v>729</v>
      </c>
      <c r="C745" s="21" t="n">
        <f aca="false">$C$7</f>
        <v>3.29212628660779</v>
      </c>
      <c r="D745" s="21" t="n">
        <f aca="true">NORMSINV(RAND())</f>
        <v>0.53844170652371</v>
      </c>
      <c r="E745" s="21" t="n">
        <f aca="false">$C$4*($G$4-C745)*$J$4+$F$4*SQRT($J$4)*D745+C745</f>
        <v>3.31173925072837</v>
      </c>
      <c r="F745" s="125" t="n">
        <f aca="false">EXP(E745)</f>
        <v>27.4327965152582</v>
      </c>
      <c r="G745" s="126" t="n">
        <f aca="false">EXP(EXP(-$C$4*$K$4)*LN(F745)+(1-EXP(-$C$4*$K$4))*$G$4+$F$4^2/(4*$C$4)*(1-EXP(-2*$C$4*$K$4)))</f>
        <v>25.2107208476226</v>
      </c>
      <c r="H745" s="126" t="n">
        <f aca="false">EXP(EXP(-$C$4*$K$4*2)*LN(F745)+(1-EXP(-$C$4*$K$4*2))*$G$4+$F$4^2/(4*$C$4)*(1-EXP(-2*$C$4*$K$4*2)))</f>
        <v>23.4782845817331</v>
      </c>
      <c r="I745" s="126" t="n">
        <f aca="false">EXP(EXP(-$C$4*$K$4*3)*LN(F745)+(1-EXP(-$C$4*$K$4*3))*$G$4+$F$4^2/(4*$C$4)*(1-EXP(-2*$C$4*$K$4*3)))</f>
        <v>22.1326504259266</v>
      </c>
      <c r="J745" s="126" t="n">
        <f aca="false">EXP(EXP(-$C$4*$K$4*4)*LN(F745)+(1-EXP(-$C$4*$K$4*4))*$G$4+$F$4^2/(4*$C$4)*(1-EXP(-2*$C$4*$K$4*4)))</f>
        <v>21.0878314477293</v>
      </c>
      <c r="K745" s="126" t="n">
        <f aca="false">MAX(0,AVERAGE(G745:J745)-$I$4)</f>
        <v>0.977371825752897</v>
      </c>
      <c r="L745" s="22" t="n">
        <f aca="false">$D$7*AVERAGE(A745,K745)</f>
        <v>0.92970483933414</v>
      </c>
    </row>
    <row r="746" customFormat="false" ht="12.75" hidden="true" customHeight="false" outlineLevel="0" collapsed="false">
      <c r="B746" s="124" t="n">
        <f aca="false">B745+1</f>
        <v>730</v>
      </c>
      <c r="C746" s="21" t="n">
        <f aca="false">$C$7</f>
        <v>3.29212628660779</v>
      </c>
      <c r="D746" s="21" t="n">
        <f aca="true">NORMSINV(RAND())</f>
        <v>0.955417225859694</v>
      </c>
      <c r="E746" s="21" t="n">
        <f aca="false">$C$4*($G$4-C746)*$J$4+$F$4*SQRT($J$4)*D746+C746</f>
        <v>3.42024265869892</v>
      </c>
      <c r="F746" s="125" t="n">
        <f aca="false">EXP(E746)</f>
        <v>30.5768338556118</v>
      </c>
      <c r="G746" s="126" t="n">
        <f aca="false">EXP(EXP(-$C$4*$K$4)*LN(F746)+(1-EXP(-$C$4*$K$4))*$G$4+$F$4^2/(4*$C$4)*(1-EXP(-2*$C$4*$K$4)))</f>
        <v>27.4663942242938</v>
      </c>
      <c r="H746" s="126" t="n">
        <f aca="false">EXP(EXP(-$C$4*$K$4*2)*LN(F746)+(1-EXP(-$C$4*$K$4*2))*$G$4+$F$4^2/(4*$C$4)*(1-EXP(-2*$C$4*$K$4*2)))</f>
        <v>25.1222853677315</v>
      </c>
      <c r="I746" s="126" t="n">
        <f aca="false">EXP(EXP(-$C$4*$K$4*3)*LN(F746)+(1-EXP(-$C$4*$K$4*3))*$G$4+$F$4^2/(4*$C$4)*(1-EXP(-2*$C$4*$K$4*3)))</f>
        <v>23.3478705026163</v>
      </c>
      <c r="J746" s="126" t="n">
        <f aca="false">EXP(EXP(-$C$4*$K$4*4)*LN(F746)+(1-EXP(-$C$4*$K$4*4))*$G$4+$F$4^2/(4*$C$4)*(1-EXP(-2*$C$4*$K$4*4)))</f>
        <v>21.9971174040788</v>
      </c>
      <c r="K746" s="126" t="n">
        <f aca="false">MAX(0,AVERAGE(G746:J746)-$I$4)</f>
        <v>2.48341687468009</v>
      </c>
      <c r="L746" s="22" t="n">
        <f aca="false">$D$7*AVERAGE(A746,K746)</f>
        <v>2.3622992044973</v>
      </c>
    </row>
    <row r="747" customFormat="false" ht="12.75" hidden="true" customHeight="false" outlineLevel="0" collapsed="false">
      <c r="B747" s="124" t="n">
        <f aca="false">B746+1</f>
        <v>731</v>
      </c>
      <c r="C747" s="21" t="n">
        <f aca="false">$C$7</f>
        <v>3.29212628660779</v>
      </c>
      <c r="D747" s="21" t="n">
        <f aca="true">NORMSINV(RAND())</f>
        <v>-0.520506474222954</v>
      </c>
      <c r="E747" s="21" t="n">
        <f aca="false">$C$4*($G$4-C747)*$J$4+$F$4*SQRT($J$4)*D747+C747</f>
        <v>3.03618473698092</v>
      </c>
      <c r="F747" s="125" t="n">
        <f aca="false">EXP(E747)</f>
        <v>20.8256361911433</v>
      </c>
      <c r="G747" s="126" t="n">
        <f aca="false">EXP(EXP(-$C$4*$K$4)*LN(F747)+(1-EXP(-$C$4*$K$4))*$G$4+$F$4^2/(4*$C$4)*(1-EXP(-2*$C$4*$K$4)))</f>
        <v>20.2801323520323</v>
      </c>
      <c r="H747" s="126" t="n">
        <f aca="false">EXP(EXP(-$C$4*$K$4*2)*LN(F747)+(1-EXP(-$C$4*$K$4*2))*$G$4+$F$4^2/(4*$C$4)*(1-EXP(-2*$C$4*$K$4*2)))</f>
        <v>19.7706366133145</v>
      </c>
      <c r="I747" s="126" t="n">
        <f aca="false">EXP(EXP(-$C$4*$K$4*3)*LN(F747)+(1-EXP(-$C$4*$K$4*3))*$G$4+$F$4^2/(4*$C$4)*(1-EXP(-2*$C$4*$K$4*3)))</f>
        <v>19.3232283683154</v>
      </c>
      <c r="J747" s="126" t="n">
        <f aca="false">EXP(EXP(-$C$4*$K$4*4)*LN(F747)+(1-EXP(-$C$4*$K$4*4))*$G$4+$F$4^2/(4*$C$4)*(1-EXP(-2*$C$4*$K$4*4)))</f>
        <v>18.9439875090692</v>
      </c>
      <c r="K747" s="126" t="n">
        <f aca="false">MAX(0,AVERAGE(G747:J747)-$I$4)</f>
        <v>0</v>
      </c>
      <c r="L747" s="22" t="n">
        <f aca="false">$D$7*AVERAGE(A747,K747)</f>
        <v>0</v>
      </c>
    </row>
    <row r="748" customFormat="false" ht="12.75" hidden="true" customHeight="false" outlineLevel="0" collapsed="false">
      <c r="B748" s="124" t="n">
        <f aca="false">B747+1</f>
        <v>732</v>
      </c>
      <c r="C748" s="21" t="n">
        <f aca="false">$C$7</f>
        <v>3.29212628660779</v>
      </c>
      <c r="D748" s="21" t="n">
        <f aca="true">NORMSINV(RAND())</f>
        <v>0.0698364797431727</v>
      </c>
      <c r="E748" s="21" t="n">
        <f aca="false">$C$4*($G$4-C748)*$J$4+$F$4*SQRT($J$4)*D748+C748</f>
        <v>3.18980100317977</v>
      </c>
      <c r="F748" s="125" t="n">
        <f aca="false">EXP(E748)</f>
        <v>24.2835946041408</v>
      </c>
      <c r="G748" s="126" t="n">
        <f aca="false">EXP(EXP(-$C$4*$K$4)*LN(F748)+(1-EXP(-$C$4*$K$4))*$G$4+$F$4^2/(4*$C$4)*(1-EXP(-2*$C$4*$K$4)))</f>
        <v>22.8960604539341</v>
      </c>
      <c r="H748" s="126" t="n">
        <f aca="false">EXP(EXP(-$C$4*$K$4*2)*LN(F748)+(1-EXP(-$C$4*$K$4*2))*$G$4+$F$4^2/(4*$C$4)*(1-EXP(-2*$C$4*$K$4*2)))</f>
        <v>21.7587619202975</v>
      </c>
      <c r="I748" s="126" t="n">
        <f aca="false">EXP(EXP(-$C$4*$K$4*3)*LN(F748)+(1-EXP(-$C$4*$K$4*3))*$G$4+$F$4^2/(4*$C$4)*(1-EXP(-2*$C$4*$K$4*3)))</f>
        <v>20.8422809357499</v>
      </c>
      <c r="J748" s="126" t="n">
        <f aca="false">EXP(EXP(-$C$4*$K$4*4)*LN(F748)+(1-EXP(-$C$4*$K$4*4))*$G$4+$F$4^2/(4*$C$4)*(1-EXP(-2*$C$4*$K$4*4)))</f>
        <v>20.1107367906831</v>
      </c>
      <c r="K748" s="126" t="n">
        <f aca="false">MAX(0,AVERAGE(G748:J748)-$I$4)</f>
        <v>0</v>
      </c>
      <c r="L748" s="22" t="n">
        <f aca="false">$D$7*AVERAGE(A748,K748)</f>
        <v>0</v>
      </c>
    </row>
    <row r="749" customFormat="false" ht="12.75" hidden="true" customHeight="false" outlineLevel="0" collapsed="false">
      <c r="B749" s="124" t="n">
        <f aca="false">B748+1</f>
        <v>733</v>
      </c>
      <c r="C749" s="21" t="n">
        <f aca="false">$C$7</f>
        <v>3.29212628660779</v>
      </c>
      <c r="D749" s="21" t="n">
        <f aca="true">NORMSINV(RAND())</f>
        <v>1.47963660440133</v>
      </c>
      <c r="E749" s="21" t="n">
        <f aca="false">$C$4*($G$4-C749)*$J$4+$F$4*SQRT($J$4)*D749+C749</f>
        <v>3.55665255918071</v>
      </c>
      <c r="F749" s="125" t="n">
        <f aca="false">EXP(E749)</f>
        <v>35.0456872121479</v>
      </c>
      <c r="G749" s="126" t="n">
        <f aca="false">EXP(EXP(-$C$4*$K$4)*LN(F749)+(1-EXP(-$C$4*$K$4))*$G$4+$F$4^2/(4*$C$4)*(1-EXP(-2*$C$4*$K$4)))</f>
        <v>30.5907333780549</v>
      </c>
      <c r="H749" s="126" t="n">
        <f aca="false">EXP(EXP(-$C$4*$K$4*2)*LN(F749)+(1-EXP(-$C$4*$K$4*2))*$G$4+$F$4^2/(4*$C$4)*(1-EXP(-2*$C$4*$K$4*2)))</f>
        <v>27.3534173561431</v>
      </c>
      <c r="I749" s="126" t="n">
        <f aca="false">EXP(EXP(-$C$4*$K$4*3)*LN(F749)+(1-EXP(-$C$4*$K$4*3))*$G$4+$F$4^2/(4*$C$4)*(1-EXP(-2*$C$4*$K$4*3)))</f>
        <v>24.9707510383006</v>
      </c>
      <c r="J749" s="126" t="n">
        <f aca="false">EXP(EXP(-$C$4*$K$4*4)*LN(F749)+(1-EXP(-$C$4*$K$4*4))*$G$4+$F$4^2/(4*$C$4)*(1-EXP(-2*$C$4*$K$4*4)))</f>
        <v>23.1961010308227</v>
      </c>
      <c r="K749" s="126" t="n">
        <f aca="false">MAX(0,AVERAGE(G749:J749)-$I$4)</f>
        <v>4.5277507008303</v>
      </c>
      <c r="L749" s="22" t="n">
        <f aca="false">$D$7*AVERAGE(A749,K749)</f>
        <v>4.30692969343351</v>
      </c>
    </row>
    <row r="750" customFormat="false" ht="12.75" hidden="true" customHeight="false" outlineLevel="0" collapsed="false">
      <c r="B750" s="124" t="n">
        <f aca="false">B749+1</f>
        <v>734</v>
      </c>
      <c r="C750" s="21" t="n">
        <f aca="false">$C$7</f>
        <v>3.29212628660779</v>
      </c>
      <c r="D750" s="21" t="n">
        <f aca="true">NORMSINV(RAND())</f>
        <v>-1.01036349209694</v>
      </c>
      <c r="E750" s="21" t="n">
        <f aca="false">$C$4*($G$4-C750)*$J$4+$F$4*SQRT($J$4)*D750+C750</f>
        <v>2.90871644833353</v>
      </c>
      <c r="F750" s="125" t="n">
        <f aca="false">EXP(E750)</f>
        <v>18.3332517826161</v>
      </c>
      <c r="G750" s="126" t="n">
        <f aca="false">EXP(EXP(-$C$4*$K$4)*LN(F750)+(1-EXP(-$C$4*$K$4))*$G$4+$F$4^2/(4*$C$4)*(1-EXP(-2*$C$4*$K$4)))</f>
        <v>18.3378955542988</v>
      </c>
      <c r="H750" s="126" t="n">
        <f aca="false">EXP(EXP(-$C$4*$K$4*2)*LN(F750)+(1-EXP(-$C$4*$K$4*2))*$G$4+$F$4^2/(4*$C$4)*(1-EXP(-2*$C$4*$K$4*2)))</f>
        <v>18.2595648628988</v>
      </c>
      <c r="I750" s="126" t="n">
        <f aca="false">EXP(EXP(-$C$4*$K$4*3)*LN(F750)+(1-EXP(-$C$4*$K$4*3))*$G$4+$F$4^2/(4*$C$4)*(1-EXP(-2*$C$4*$K$4*3)))</f>
        <v>18.147147877906</v>
      </c>
      <c r="J750" s="126" t="n">
        <f aca="false">EXP(EXP(-$C$4*$K$4*4)*LN(F750)+(1-EXP(-$C$4*$K$4*4))*$G$4+$F$4^2/(4*$C$4)*(1-EXP(-2*$C$4*$K$4*4)))</f>
        <v>18.0273979771968</v>
      </c>
      <c r="K750" s="126" t="n">
        <f aca="false">MAX(0,AVERAGE(G750:J750)-$I$4)</f>
        <v>0</v>
      </c>
      <c r="L750" s="22" t="n">
        <f aca="false">$D$7*AVERAGE(A750,K750)</f>
        <v>0</v>
      </c>
    </row>
    <row r="751" customFormat="false" ht="12.75" hidden="true" customHeight="false" outlineLevel="0" collapsed="false">
      <c r="B751" s="124" t="n">
        <f aca="false">B750+1</f>
        <v>735</v>
      </c>
      <c r="C751" s="21" t="n">
        <f aca="false">$C$7</f>
        <v>3.29212628660779</v>
      </c>
      <c r="D751" s="21" t="n">
        <f aca="true">NORMSINV(RAND())</f>
        <v>0.311919683073919</v>
      </c>
      <c r="E751" s="21" t="n">
        <f aca="false">$C$4*($G$4-C751)*$J$4+$F$4*SQRT($J$4)*D751+C751</f>
        <v>3.25279475546442</v>
      </c>
      <c r="F751" s="125" t="n">
        <f aca="false">EXP(E751)</f>
        <v>25.8625184242642</v>
      </c>
      <c r="G751" s="126" t="n">
        <f aca="false">EXP(EXP(-$C$4*$K$4)*LN(F751)+(1-EXP(-$C$4*$K$4))*$G$4+$F$4^2/(4*$C$4)*(1-EXP(-2*$C$4*$K$4)))</f>
        <v>24.0639798716055</v>
      </c>
      <c r="H751" s="126" t="n">
        <f aca="false">EXP(EXP(-$C$4*$K$4*2)*LN(F751)+(1-EXP(-$C$4*$K$4*2))*$G$4+$F$4^2/(4*$C$4)*(1-EXP(-2*$C$4*$K$4*2)))</f>
        <v>22.6307386090397</v>
      </c>
      <c r="I751" s="126" t="n">
        <f aca="false">EXP(EXP(-$C$4*$K$4*3)*LN(F751)+(1-EXP(-$C$4*$K$4*3))*$G$4+$F$4^2/(4*$C$4)*(1-EXP(-2*$C$4*$K$4*3)))</f>
        <v>21.4992097056857</v>
      </c>
      <c r="J751" s="126" t="n">
        <f aca="false">EXP(EXP(-$C$4*$K$4*4)*LN(F751)+(1-EXP(-$C$4*$K$4*4))*$G$4+$F$4^2/(4*$C$4)*(1-EXP(-2*$C$4*$K$4*4)))</f>
        <v>20.6097182111742</v>
      </c>
      <c r="K751" s="126" t="n">
        <f aca="false">MAX(0,AVERAGE(G751:J751)-$I$4)</f>
        <v>0.200911599376287</v>
      </c>
      <c r="L751" s="22" t="n">
        <f aca="false">$D$7*AVERAGE(A751,K751)</f>
        <v>0.191113025050223</v>
      </c>
    </row>
    <row r="752" customFormat="false" ht="12.75" hidden="true" customHeight="false" outlineLevel="0" collapsed="false">
      <c r="B752" s="124" t="n">
        <f aca="false">B751+1</f>
        <v>736</v>
      </c>
      <c r="C752" s="21" t="n">
        <f aca="false">$C$7</f>
        <v>3.29212628660779</v>
      </c>
      <c r="D752" s="21" t="n">
        <f aca="true">NORMSINV(RAND())</f>
        <v>0.77899731937378</v>
      </c>
      <c r="E752" s="21" t="n">
        <f aca="false">$C$4*($G$4-C752)*$J$4+$F$4*SQRT($J$4)*D752+C752</f>
        <v>3.37433550060472</v>
      </c>
      <c r="F752" s="125" t="n">
        <f aca="false">EXP(E752)</f>
        <v>29.2048707130352</v>
      </c>
      <c r="G752" s="126" t="n">
        <f aca="false">EXP(EXP(-$C$4*$K$4)*LN(F752)+(1-EXP(-$C$4*$K$4))*$G$4+$F$4^2/(4*$C$4)*(1-EXP(-2*$C$4*$K$4)))</f>
        <v>26.4883931557402</v>
      </c>
      <c r="H752" s="126" t="n">
        <f aca="false">EXP(EXP(-$C$4*$K$4*2)*LN(F752)+(1-EXP(-$C$4*$K$4*2))*$G$4+$F$4^2/(4*$C$4)*(1-EXP(-2*$C$4*$K$4*2)))</f>
        <v>24.4131168663691</v>
      </c>
      <c r="I752" s="126" t="n">
        <f aca="false">EXP(EXP(-$C$4*$K$4*3)*LN(F752)+(1-EXP(-$C$4*$K$4*3))*$G$4+$F$4^2/(4*$C$4)*(1-EXP(-2*$C$4*$K$4*3)))</f>
        <v>22.8257802037606</v>
      </c>
      <c r="J752" s="126" t="n">
        <f aca="false">EXP(EXP(-$C$4*$K$4*4)*LN(F752)+(1-EXP(-$C$4*$K$4*4))*$G$4+$F$4^2/(4*$C$4)*(1-EXP(-2*$C$4*$K$4*4)))</f>
        <v>21.607714227175</v>
      </c>
      <c r="K752" s="126" t="n">
        <f aca="false">MAX(0,AVERAGE(G752:J752)-$I$4)</f>
        <v>1.83375111326121</v>
      </c>
      <c r="L752" s="22" t="n">
        <f aca="false">$D$7*AVERAGE(A752,K752)</f>
        <v>1.74431801614501</v>
      </c>
    </row>
    <row r="753" customFormat="false" ht="12.75" hidden="true" customHeight="false" outlineLevel="0" collapsed="false">
      <c r="B753" s="124" t="n">
        <f aca="false">B752+1</f>
        <v>737</v>
      </c>
      <c r="C753" s="21" t="n">
        <f aca="false">$C$7</f>
        <v>3.29212628660779</v>
      </c>
      <c r="D753" s="21" t="n">
        <f aca="true">NORMSINV(RAND())</f>
        <v>0.154579210622341</v>
      </c>
      <c r="E753" s="21" t="n">
        <f aca="false">$C$4*($G$4-C753)*$J$4+$F$4*SQRT($J$4)*D753+C753</f>
        <v>3.21185235793499</v>
      </c>
      <c r="F753" s="125" t="n">
        <f aca="false">EXP(E753)</f>
        <v>24.8250284992096</v>
      </c>
      <c r="G753" s="126" t="n">
        <f aca="false">EXP(EXP(-$C$4*$K$4)*LN(F753)+(1-EXP(-$C$4*$K$4))*$G$4+$F$4^2/(4*$C$4)*(1-EXP(-2*$C$4*$K$4)))</f>
        <v>23.2983046704907</v>
      </c>
      <c r="H753" s="126" t="n">
        <f aca="false">EXP(EXP(-$C$4*$K$4*2)*LN(F753)+(1-EXP(-$C$4*$K$4*2))*$G$4+$F$4^2/(4*$C$4)*(1-EXP(-2*$C$4*$K$4*2)))</f>
        <v>22.060112936276</v>
      </c>
      <c r="I753" s="126" t="n">
        <f aca="false">EXP(EXP(-$C$4*$K$4*3)*LN(F753)+(1-EXP(-$C$4*$K$4*3))*$G$4+$F$4^2/(4*$C$4)*(1-EXP(-2*$C$4*$K$4*3)))</f>
        <v>21.0699274797549</v>
      </c>
      <c r="J753" s="126" t="n">
        <f aca="false">EXP(EXP(-$C$4*$K$4*4)*LN(F753)+(1-EXP(-$C$4*$K$4*4))*$G$4+$F$4^2/(4*$C$4)*(1-EXP(-2*$C$4*$K$4*4)))</f>
        <v>20.2840188541429</v>
      </c>
      <c r="K753" s="126" t="n">
        <f aca="false">MAX(0,AVERAGE(G753:J753)-$I$4)</f>
        <v>0</v>
      </c>
      <c r="L753" s="22" t="n">
        <f aca="false">$D$7*AVERAGE(A753,K753)</f>
        <v>0</v>
      </c>
    </row>
    <row r="754" customFormat="false" ht="12.75" hidden="true" customHeight="false" outlineLevel="0" collapsed="false">
      <c r="B754" s="124" t="n">
        <f aca="false">B753+1</f>
        <v>738</v>
      </c>
      <c r="C754" s="21" t="n">
        <f aca="false">$C$7</f>
        <v>3.29212628660779</v>
      </c>
      <c r="D754" s="21" t="n">
        <f aca="true">NORMSINV(RAND())</f>
        <v>1.08999004803794</v>
      </c>
      <c r="E754" s="21" t="n">
        <f aca="false">$C$4*($G$4-C754)*$J$4+$F$4*SQRT($J$4)*D754+C754</f>
        <v>3.45526056538515</v>
      </c>
      <c r="F754" s="125" t="n">
        <f aca="false">EXP(E754)</f>
        <v>31.666538811261</v>
      </c>
      <c r="G754" s="126" t="n">
        <f aca="false">EXP(EXP(-$C$4*$K$4)*LN(F754)+(1-EXP(-$C$4*$K$4))*$G$4+$F$4^2/(4*$C$4)*(1-EXP(-2*$C$4*$K$4)))</f>
        <v>28.2366193800798</v>
      </c>
      <c r="H754" s="126" t="n">
        <f aca="false">EXP(EXP(-$C$4*$K$4*2)*LN(F754)+(1-EXP(-$C$4*$K$4*2))*$G$4+$F$4^2/(4*$C$4)*(1-EXP(-2*$C$4*$K$4*2)))</f>
        <v>25.6770567005153</v>
      </c>
      <c r="I754" s="126" t="n">
        <f aca="false">EXP(EXP(-$C$4*$K$4*3)*LN(F754)+(1-EXP(-$C$4*$K$4*3))*$G$4+$F$4^2/(4*$C$4)*(1-EXP(-2*$C$4*$K$4*3)))</f>
        <v>23.7541344803023</v>
      </c>
      <c r="J754" s="126" t="n">
        <f aca="false">EXP(EXP(-$C$4*$K$4*4)*LN(F754)+(1-EXP(-$C$4*$K$4*4))*$G$4+$F$4^2/(4*$C$4)*(1-EXP(-2*$C$4*$K$4*4)))</f>
        <v>22.2988649971828</v>
      </c>
      <c r="K754" s="126" t="n">
        <f aca="false">MAX(0,AVERAGE(G754:J754)-$I$4)</f>
        <v>2.99166888952005</v>
      </c>
      <c r="L754" s="22" t="n">
        <f aca="false">$D$7*AVERAGE(A754,K754)</f>
        <v>2.84576347607485</v>
      </c>
    </row>
    <row r="755" customFormat="false" ht="12.75" hidden="true" customHeight="false" outlineLevel="0" collapsed="false">
      <c r="B755" s="124" t="n">
        <f aca="false">B754+1</f>
        <v>739</v>
      </c>
      <c r="C755" s="21" t="n">
        <f aca="false">$C$7</f>
        <v>3.29212628660779</v>
      </c>
      <c r="D755" s="21" t="n">
        <f aca="true">NORMSINV(RAND())</f>
        <v>0.56396330388094</v>
      </c>
      <c r="E755" s="21" t="n">
        <f aca="false">$C$4*($G$4-C755)*$J$4+$F$4*SQRT($J$4)*D755+C755</f>
        <v>3.31838036072572</v>
      </c>
      <c r="F755" s="125" t="n">
        <f aca="false">EXP(E755)</f>
        <v>27.6155870285828</v>
      </c>
      <c r="G755" s="126" t="n">
        <f aca="false">EXP(EXP(-$C$4*$K$4)*LN(F755)+(1-EXP(-$C$4*$K$4))*$G$4+$F$4^2/(4*$C$4)*(1-EXP(-2*$C$4*$K$4)))</f>
        <v>25.343298974534</v>
      </c>
      <c r="H755" s="126" t="n">
        <f aca="false">EXP(EXP(-$C$4*$K$4*2)*LN(F755)+(1-EXP(-$C$4*$K$4*2))*$G$4+$F$4^2/(4*$C$4)*(1-EXP(-2*$C$4*$K$4*2)))</f>
        <v>23.5757431136844</v>
      </c>
      <c r="I755" s="126" t="n">
        <f aca="false">EXP(EXP(-$C$4*$K$4*3)*LN(F755)+(1-EXP(-$C$4*$K$4*3))*$G$4+$F$4^2/(4*$C$4)*(1-EXP(-2*$C$4*$K$4*3)))</f>
        <v>22.2051781780686</v>
      </c>
      <c r="J755" s="126" t="n">
        <f aca="false">EXP(EXP(-$C$4*$K$4*4)*LN(F755)+(1-EXP(-$C$4*$K$4*4))*$G$4+$F$4^2/(4*$C$4)*(1-EXP(-2*$C$4*$K$4*4)))</f>
        <v>21.1423896184225</v>
      </c>
      <c r="K755" s="126" t="n">
        <f aca="false">MAX(0,AVERAGE(G755:J755)-$I$4)</f>
        <v>1.06665247117738</v>
      </c>
      <c r="L755" s="22" t="n">
        <f aca="false">$D$7*AVERAGE(A755,K755)</f>
        <v>1.01463121630032</v>
      </c>
    </row>
    <row r="756" customFormat="false" ht="12.75" hidden="true" customHeight="false" outlineLevel="0" collapsed="false">
      <c r="B756" s="124" t="n">
        <f aca="false">B755+1</f>
        <v>740</v>
      </c>
      <c r="C756" s="21" t="n">
        <f aca="false">$C$7</f>
        <v>3.29212628660779</v>
      </c>
      <c r="D756" s="21" t="n">
        <f aca="true">NORMSINV(RAND())</f>
        <v>-1.24501761742333</v>
      </c>
      <c r="E756" s="21" t="n">
        <f aca="false">$C$4*($G$4-C756)*$J$4+$F$4*SQRT($J$4)*D756+C756</f>
        <v>2.84765585577691</v>
      </c>
      <c r="F756" s="125" t="n">
        <f aca="false">EXP(E756)</f>
        <v>17.247304247829</v>
      </c>
      <c r="G756" s="126" t="n">
        <f aca="false">EXP(EXP(-$C$4*$K$4)*LN(F756)+(1-EXP(-$C$4*$K$4))*$G$4+$F$4^2/(4*$C$4)*(1-EXP(-2*$C$4*$K$4)))</f>
        <v>17.4745447815335</v>
      </c>
      <c r="H756" s="126" t="n">
        <f aca="false">EXP(EXP(-$C$4*$K$4*2)*LN(F756)+(1-EXP(-$C$4*$K$4*2))*$G$4+$F$4^2/(4*$C$4)*(1-EXP(-2*$C$4*$K$4*2)))</f>
        <v>17.5771943406973</v>
      </c>
      <c r="I756" s="126" t="n">
        <f aca="false">EXP(EXP(-$C$4*$K$4*3)*LN(F756)+(1-EXP(-$C$4*$K$4*3))*$G$4+$F$4^2/(4*$C$4)*(1-EXP(-2*$C$4*$K$4*3)))</f>
        <v>17.6094065154082</v>
      </c>
      <c r="J756" s="126" t="n">
        <f aca="false">EXP(EXP(-$C$4*$K$4*4)*LN(F756)+(1-EXP(-$C$4*$K$4*4))*$G$4+$F$4^2/(4*$C$4)*(1-EXP(-2*$C$4*$K$4*4)))</f>
        <v>17.6041727271981</v>
      </c>
      <c r="K756" s="126" t="n">
        <f aca="false">MAX(0,AVERAGE(G756:J756)-$I$4)</f>
        <v>0</v>
      </c>
      <c r="L756" s="22" t="n">
        <f aca="false">$D$7*AVERAGE(A756,K756)</f>
        <v>0</v>
      </c>
    </row>
    <row r="757" customFormat="false" ht="12.75" hidden="true" customHeight="false" outlineLevel="0" collapsed="false">
      <c r="B757" s="124" t="n">
        <f aca="false">B756+1</f>
        <v>741</v>
      </c>
      <c r="C757" s="21" t="n">
        <f aca="false">$C$7</f>
        <v>3.29212628660779</v>
      </c>
      <c r="D757" s="21" t="n">
        <f aca="true">NORMSINV(RAND())</f>
        <v>-1.64040045864505</v>
      </c>
      <c r="E757" s="21" t="n">
        <f aca="false">$C$4*($G$4-C757)*$J$4+$F$4*SQRT($J$4)*D757+C757</f>
        <v>2.744771192922</v>
      </c>
      <c r="F757" s="125" t="n">
        <f aca="false">EXP(E757)</f>
        <v>15.5610530457441</v>
      </c>
      <c r="G757" s="126" t="n">
        <f aca="false">EXP(EXP(-$C$4*$K$4)*LN(F757)+(1-EXP(-$C$4*$K$4))*$G$4+$F$4^2/(4*$C$4)*(1-EXP(-2*$C$4*$K$4)))</f>
        <v>16.1107849390342</v>
      </c>
      <c r="H757" s="126" t="n">
        <f aca="false">EXP(EXP(-$C$4*$K$4*2)*LN(F757)+(1-EXP(-$C$4*$K$4*2))*$G$4+$F$4^2/(4*$C$4)*(1-EXP(-2*$C$4*$K$4*2)))</f>
        <v>16.4846165518002</v>
      </c>
      <c r="I757" s="126" t="n">
        <f aca="false">EXP(EXP(-$C$4*$K$4*3)*LN(F757)+(1-EXP(-$C$4*$K$4*3))*$G$4+$F$4^2/(4*$C$4)*(1-EXP(-2*$C$4*$K$4*3)))</f>
        <v>16.7391335815156</v>
      </c>
      <c r="J757" s="126" t="n">
        <f aca="false">EXP(EXP(-$C$4*$K$4*4)*LN(F757)+(1-EXP(-$C$4*$K$4*4))*$G$4+$F$4^2/(4*$C$4)*(1-EXP(-2*$C$4*$K$4*4)))</f>
        <v>16.9134097722064</v>
      </c>
      <c r="K757" s="126" t="n">
        <f aca="false">MAX(0,AVERAGE(G757:J757)-$I$4)</f>
        <v>0</v>
      </c>
      <c r="L757" s="22" t="n">
        <f aca="false">$D$7*AVERAGE(A757,K757)</f>
        <v>0</v>
      </c>
    </row>
    <row r="758" customFormat="false" ht="12.75" hidden="true" customHeight="false" outlineLevel="0" collapsed="false">
      <c r="B758" s="124" t="n">
        <f aca="false">B757+1</f>
        <v>742</v>
      </c>
      <c r="C758" s="21" t="n">
        <f aca="false">$C$7</f>
        <v>3.29212628660779</v>
      </c>
      <c r="D758" s="21" t="n">
        <f aca="true">NORMSINV(RAND())</f>
        <v>0.945534944319665</v>
      </c>
      <c r="E758" s="21" t="n">
        <f aca="false">$C$4*($G$4-C758)*$J$4+$F$4*SQRT($J$4)*D758+C758</f>
        <v>3.41767113788799</v>
      </c>
      <c r="F758" s="125" t="n">
        <f aca="false">EXP(E758)</f>
        <v>30.4983059024265</v>
      </c>
      <c r="G758" s="126" t="n">
        <f aca="false">EXP(EXP(-$C$4*$K$4)*LN(F758)+(1-EXP(-$C$4*$K$4))*$G$4+$F$4^2/(4*$C$4)*(1-EXP(-2*$C$4*$K$4)))</f>
        <v>27.4106683030315</v>
      </c>
      <c r="H758" s="126" t="n">
        <f aca="false">EXP(EXP(-$C$4*$K$4*2)*LN(F758)+(1-EXP(-$C$4*$K$4*2))*$G$4+$F$4^2/(4*$C$4)*(1-EXP(-2*$C$4*$K$4*2)))</f>
        <v>25.0820216441532</v>
      </c>
      <c r="I758" s="126" t="n">
        <f aca="false">EXP(EXP(-$C$4*$K$4*3)*LN(F758)+(1-EXP(-$C$4*$K$4*3))*$G$4+$F$4^2/(4*$C$4)*(1-EXP(-2*$C$4*$K$4*3)))</f>
        <v>23.3183120447614</v>
      </c>
      <c r="J758" s="126" t="n">
        <f aca="false">EXP(EXP(-$C$4*$K$4*4)*LN(F758)+(1-EXP(-$C$4*$K$4*4))*$G$4+$F$4^2/(4*$C$4)*(1-EXP(-2*$C$4*$K$4*4)))</f>
        <v>21.9751203466824</v>
      </c>
      <c r="K758" s="126" t="n">
        <f aca="false">MAX(0,AVERAGE(G758:J758)-$I$4)</f>
        <v>2.4465305846571</v>
      </c>
      <c r="L758" s="22" t="n">
        <f aca="false">$D$7*AVERAGE(A758,K758)</f>
        <v>2.32721188006677</v>
      </c>
    </row>
    <row r="759" customFormat="false" ht="12.75" hidden="true" customHeight="false" outlineLevel="0" collapsed="false">
      <c r="B759" s="124" t="n">
        <f aca="false">B758+1</f>
        <v>743</v>
      </c>
      <c r="C759" s="21" t="n">
        <f aca="false">$C$7</f>
        <v>3.29212628660779</v>
      </c>
      <c r="D759" s="21" t="n">
        <f aca="true">NORMSINV(RAND())</f>
        <v>1.93934700624747</v>
      </c>
      <c r="E759" s="21" t="n">
        <f aca="false">$C$4*($G$4-C759)*$J$4+$F$4*SQRT($J$4)*D759+C759</f>
        <v>3.67627623723079</v>
      </c>
      <c r="F759" s="125" t="n">
        <f aca="false">EXP(E759)</f>
        <v>39.4990348420786</v>
      </c>
      <c r="G759" s="126" t="n">
        <f aca="false">EXP(EXP(-$C$4*$K$4)*LN(F759)+(1-EXP(-$C$4*$K$4))*$G$4+$F$4^2/(4*$C$4)*(1-EXP(-2*$C$4*$K$4)))</f>
        <v>33.6217642020469</v>
      </c>
      <c r="H759" s="126" t="n">
        <f aca="false">EXP(EXP(-$C$4*$K$4*2)*LN(F759)+(1-EXP(-$C$4*$K$4*2))*$G$4+$F$4^2/(4*$C$4)*(1-EXP(-2*$C$4*$K$4*2)))</f>
        <v>29.4724862754426</v>
      </c>
      <c r="I759" s="126" t="n">
        <f aca="false">EXP(EXP(-$C$4*$K$4*3)*LN(F759)+(1-EXP(-$C$4*$K$4*3))*$G$4+$F$4^2/(4*$C$4)*(1-EXP(-2*$C$4*$K$4*3)))</f>
        <v>26.4865011047484</v>
      </c>
      <c r="J759" s="126" t="n">
        <f aca="false">EXP(EXP(-$C$4*$K$4*4)*LN(F759)+(1-EXP(-$C$4*$K$4*4))*$G$4+$F$4^2/(4*$C$4)*(1-EXP(-2*$C$4*$K$4*4)))</f>
        <v>24.3012066118392</v>
      </c>
      <c r="K759" s="126" t="n">
        <f aca="false">MAX(0,AVERAGE(G759:J759)-$I$4)</f>
        <v>6.47048954851928</v>
      </c>
      <c r="L759" s="22" t="n">
        <f aca="false">$D$7*AVERAGE(A759,K759)</f>
        <v>6.15492004947588</v>
      </c>
    </row>
    <row r="760" customFormat="false" ht="12.75" hidden="true" customHeight="false" outlineLevel="0" collapsed="false">
      <c r="B760" s="124" t="n">
        <f aca="false">B759+1</f>
        <v>744</v>
      </c>
      <c r="C760" s="21" t="n">
        <f aca="false">$C$7</f>
        <v>3.29212628660779</v>
      </c>
      <c r="D760" s="21" t="n">
        <f aca="true">NORMSINV(RAND())</f>
        <v>-0.595843732248251</v>
      </c>
      <c r="E760" s="21" t="n">
        <f aca="false">$C$4*($G$4-C760)*$J$4+$F$4*SQRT($J$4)*D760+C760</f>
        <v>3.01658083012347</v>
      </c>
      <c r="F760" s="125" t="n">
        <f aca="false">EXP(E760)</f>
        <v>20.4213481195406</v>
      </c>
      <c r="G760" s="126" t="n">
        <f aca="false">EXP(EXP(-$C$4*$K$4)*LN(F760)+(1-EXP(-$C$4*$K$4))*$G$4+$F$4^2/(4*$C$4)*(1-EXP(-2*$C$4*$K$4)))</f>
        <v>19.9685576337431</v>
      </c>
      <c r="H760" s="126" t="n">
        <f aca="false">EXP(EXP(-$C$4*$K$4*2)*LN(F760)+(1-EXP(-$C$4*$K$4*2))*$G$4+$F$4^2/(4*$C$4)*(1-EXP(-2*$C$4*$K$4*2)))</f>
        <v>19.5303532419766</v>
      </c>
      <c r="I760" s="126" t="n">
        <f aca="false">EXP(EXP(-$C$4*$K$4*3)*LN(F760)+(1-EXP(-$C$4*$K$4*3))*$G$4+$F$4^2/(4*$C$4)*(1-EXP(-2*$C$4*$K$4*3)))</f>
        <v>19.1375136070151</v>
      </c>
      <c r="J760" s="126" t="n">
        <f aca="false">EXP(EXP(-$C$4*$K$4*4)*LN(F760)+(1-EXP(-$C$4*$K$4*4))*$G$4+$F$4^2/(4*$C$4)*(1-EXP(-2*$C$4*$K$4*4)))</f>
        <v>18.8000463975198</v>
      </c>
      <c r="K760" s="126" t="n">
        <f aca="false">MAX(0,AVERAGE(G760:J760)-$I$4)</f>
        <v>0</v>
      </c>
      <c r="L760" s="22" t="n">
        <f aca="false">$D$7*AVERAGE(A760,K760)</f>
        <v>0</v>
      </c>
    </row>
    <row r="761" customFormat="false" ht="12.75" hidden="true" customHeight="false" outlineLevel="0" collapsed="false">
      <c r="B761" s="124" t="n">
        <f aca="false">B760+1</f>
        <v>745</v>
      </c>
      <c r="C761" s="21" t="n">
        <f aca="false">$C$7</f>
        <v>3.29212628660779</v>
      </c>
      <c r="D761" s="21" t="n">
        <f aca="true">NORMSINV(RAND())</f>
        <v>0.93208642068925</v>
      </c>
      <c r="E761" s="21" t="n">
        <f aca="false">$C$4*($G$4-C761)*$J$4+$F$4*SQRT($J$4)*D761+C761</f>
        <v>3.41417162633778</v>
      </c>
      <c r="F761" s="125" t="n">
        <f aca="false">EXP(E761)</f>
        <v>30.3917632609931</v>
      </c>
      <c r="G761" s="126" t="n">
        <f aca="false">EXP(EXP(-$C$4*$K$4)*LN(F761)+(1-EXP(-$C$4*$K$4))*$G$4+$F$4^2/(4*$C$4)*(1-EXP(-2*$C$4*$K$4)))</f>
        <v>27.335014017476</v>
      </c>
      <c r="H761" s="126" t="n">
        <f aca="false">EXP(EXP(-$C$4*$K$4*2)*LN(F761)+(1-EXP(-$C$4*$K$4*2))*$G$4+$F$4^2/(4*$C$4)*(1-EXP(-2*$C$4*$K$4*2)))</f>
        <v>25.0273315004893</v>
      </c>
      <c r="I761" s="126" t="n">
        <f aca="false">EXP(EXP(-$C$4*$K$4*3)*LN(F761)+(1-EXP(-$C$4*$K$4*3))*$G$4+$F$4^2/(4*$C$4)*(1-EXP(-2*$C$4*$K$4*3)))</f>
        <v>23.2781468618923</v>
      </c>
      <c r="J761" s="126" t="n">
        <f aca="false">EXP(EXP(-$C$4*$K$4*4)*LN(F761)+(1-EXP(-$C$4*$K$4*4))*$G$4+$F$4^2/(4*$C$4)*(1-EXP(-2*$C$4*$K$4*4)))</f>
        <v>21.945220491881</v>
      </c>
      <c r="K761" s="126" t="n">
        <f aca="false">MAX(0,AVERAGE(G761:J761)-$I$4)</f>
        <v>2.39642821793466</v>
      </c>
      <c r="L761" s="22" t="n">
        <f aca="false">$D$7*AVERAGE(A761,K761)</f>
        <v>2.27955303460326</v>
      </c>
    </row>
    <row r="762" customFormat="false" ht="12.75" hidden="true" customHeight="false" outlineLevel="0" collapsed="false">
      <c r="B762" s="124" t="n">
        <f aca="false">B761+1</f>
        <v>746</v>
      </c>
      <c r="C762" s="21" t="n">
        <f aca="false">$C$7</f>
        <v>3.29212628660779</v>
      </c>
      <c r="D762" s="21" t="n">
        <f aca="true">NORMSINV(RAND())</f>
        <v>0.281491607697079</v>
      </c>
      <c r="E762" s="21" t="n">
        <f aca="false">$C$4*($G$4-C762)*$J$4+$F$4*SQRT($J$4)*D762+C762</f>
        <v>3.24487690483945</v>
      </c>
      <c r="F762" s="125" t="n">
        <f aca="false">EXP(E762)</f>
        <v>25.6585514223188</v>
      </c>
      <c r="G762" s="126" t="n">
        <f aca="false">EXP(EXP(-$C$4*$K$4)*LN(F762)+(1-EXP(-$C$4*$K$4))*$G$4+$F$4^2/(4*$C$4)*(1-EXP(-2*$C$4*$K$4)))</f>
        <v>23.9139685391076</v>
      </c>
      <c r="H762" s="126" t="n">
        <f aca="false">EXP(EXP(-$C$4*$K$4*2)*LN(F762)+(1-EXP(-$C$4*$K$4*2))*$G$4+$F$4^2/(4*$C$4)*(1-EXP(-2*$C$4*$K$4*2)))</f>
        <v>22.5192457545438</v>
      </c>
      <c r="I762" s="126" t="n">
        <f aca="false">EXP(EXP(-$C$4*$K$4*3)*LN(F762)+(1-EXP(-$C$4*$K$4*3))*$G$4+$F$4^2/(4*$C$4)*(1-EXP(-2*$C$4*$K$4*3)))</f>
        <v>21.4155141134662</v>
      </c>
      <c r="J762" s="126" t="n">
        <f aca="false">EXP(EXP(-$C$4*$K$4*4)*LN(F762)+(1-EXP(-$C$4*$K$4*4))*$G$4+$F$4^2/(4*$C$4)*(1-EXP(-2*$C$4*$K$4*4)))</f>
        <v>20.5463258981677</v>
      </c>
      <c r="K762" s="126" t="n">
        <f aca="false">MAX(0,AVERAGE(G762:J762)-$I$4)</f>
        <v>0.0987635763213426</v>
      </c>
      <c r="L762" s="22" t="n">
        <f aca="false">$D$7*AVERAGE(A762,K762)</f>
        <v>0.0939468198657831</v>
      </c>
    </row>
    <row r="763" customFormat="false" ht="12.75" hidden="true" customHeight="false" outlineLevel="0" collapsed="false">
      <c r="B763" s="124" t="n">
        <f aca="false">B762+1</f>
        <v>747</v>
      </c>
      <c r="C763" s="21" t="n">
        <f aca="false">$C$7</f>
        <v>3.29212628660779</v>
      </c>
      <c r="D763" s="21" t="n">
        <f aca="true">NORMSINV(RAND())</f>
        <v>-1.76325234830928</v>
      </c>
      <c r="E763" s="21" t="n">
        <f aca="false">$C$4*($G$4-C763)*$J$4+$F$4*SQRT($J$4)*D763+C763</f>
        <v>2.71280325215316</v>
      </c>
      <c r="F763" s="125" t="n">
        <f aca="false">EXP(E763)</f>
        <v>15.071465470737</v>
      </c>
      <c r="G763" s="126" t="n">
        <f aca="false">EXP(EXP(-$C$4*$K$4)*LN(F763)+(1-EXP(-$C$4*$K$4))*$G$4+$F$4^2/(4*$C$4)*(1-EXP(-2*$C$4*$K$4)))</f>
        <v>15.7091172114687</v>
      </c>
      <c r="H763" s="126" t="n">
        <f aca="false">EXP(EXP(-$C$4*$K$4*2)*LN(F763)+(1-EXP(-$C$4*$K$4*2))*$G$4+$F$4^2/(4*$C$4)*(1-EXP(-2*$C$4*$K$4*2)))</f>
        <v>16.1591669310411</v>
      </c>
      <c r="I763" s="126" t="n">
        <f aca="false">EXP(EXP(-$C$4*$K$4*3)*LN(F763)+(1-EXP(-$C$4*$K$4*3))*$G$4+$F$4^2/(4*$C$4)*(1-EXP(-2*$C$4*$K$4*3)))</f>
        <v>16.4775852656298</v>
      </c>
      <c r="J763" s="126" t="n">
        <f aca="false">EXP(EXP(-$C$4*$K$4*4)*LN(F763)+(1-EXP(-$C$4*$K$4*4))*$G$4+$F$4^2/(4*$C$4)*(1-EXP(-2*$C$4*$K$4*4)))</f>
        <v>16.7043483862046</v>
      </c>
      <c r="K763" s="126" t="n">
        <f aca="false">MAX(0,AVERAGE(G763:J763)-$I$4)</f>
        <v>0</v>
      </c>
      <c r="L763" s="22" t="n">
        <f aca="false">$D$7*AVERAGE(A763,K763)</f>
        <v>0</v>
      </c>
    </row>
    <row r="764" customFormat="false" ht="12.75" hidden="true" customHeight="false" outlineLevel="0" collapsed="false">
      <c r="B764" s="124" t="n">
        <f aca="false">B763+1</f>
        <v>748</v>
      </c>
      <c r="C764" s="21" t="n">
        <f aca="false">$C$7</f>
        <v>3.29212628660779</v>
      </c>
      <c r="D764" s="21" t="n">
        <f aca="true">NORMSINV(RAND())</f>
        <v>-0.622045822242484</v>
      </c>
      <c r="E764" s="21" t="n">
        <f aca="false">$C$4*($G$4-C764)*$J$4+$F$4*SQRT($J$4)*D764+C764</f>
        <v>3.00976264553351</v>
      </c>
      <c r="F764" s="125" t="n">
        <f aca="false">EXP(E764)</f>
        <v>20.2825851916771</v>
      </c>
      <c r="G764" s="126" t="n">
        <f aca="false">EXP(EXP(-$C$4*$K$4)*LN(F764)+(1-EXP(-$C$4*$K$4))*$G$4+$F$4^2/(4*$C$4)*(1-EXP(-2*$C$4*$K$4)))</f>
        <v>19.8613185318685</v>
      </c>
      <c r="H764" s="126" t="n">
        <f aca="false">EXP(EXP(-$C$4*$K$4*2)*LN(F764)+(1-EXP(-$C$4*$K$4*2))*$G$4+$F$4^2/(4*$C$4)*(1-EXP(-2*$C$4*$K$4*2)))</f>
        <v>19.4474696265934</v>
      </c>
      <c r="I764" s="126" t="n">
        <f aca="false">EXP(EXP(-$C$4*$K$4*3)*LN(F764)+(1-EXP(-$C$4*$K$4*3))*$G$4+$F$4^2/(4*$C$4)*(1-EXP(-2*$C$4*$K$4*3)))</f>
        <v>19.0733417485191</v>
      </c>
      <c r="J764" s="126" t="n">
        <f aca="false">EXP(EXP(-$C$4*$K$4*4)*LN(F764)+(1-EXP(-$C$4*$K$4*4))*$G$4+$F$4^2/(4*$C$4)*(1-EXP(-2*$C$4*$K$4*4)))</f>
        <v>18.7502408433153</v>
      </c>
      <c r="K764" s="126" t="n">
        <f aca="false">MAX(0,AVERAGE(G764:J764)-$I$4)</f>
        <v>0</v>
      </c>
      <c r="L764" s="22" t="n">
        <f aca="false">$D$7*AVERAGE(A764,K764)</f>
        <v>0</v>
      </c>
    </row>
    <row r="765" customFormat="false" ht="12.75" hidden="true" customHeight="false" outlineLevel="0" collapsed="false">
      <c r="B765" s="124" t="n">
        <f aca="false">B764+1</f>
        <v>749</v>
      </c>
      <c r="C765" s="21" t="n">
        <f aca="false">$C$7</f>
        <v>3.29212628660779</v>
      </c>
      <c r="D765" s="21" t="n">
        <f aca="true">NORMSINV(RAND())</f>
        <v>-0.97877771392823</v>
      </c>
      <c r="E765" s="21" t="n">
        <f aca="false">$C$4*($G$4-C765)*$J$4+$F$4*SQRT($J$4)*D765+C765</f>
        <v>2.91693555093256</v>
      </c>
      <c r="F765" s="125" t="n">
        <f aca="false">EXP(E765)</f>
        <v>18.4845555990272</v>
      </c>
      <c r="G765" s="126" t="n">
        <f aca="false">EXP(EXP(-$C$4*$K$4)*LN(F765)+(1-EXP(-$C$4*$K$4))*$G$4+$F$4^2/(4*$C$4)*(1-EXP(-2*$C$4*$K$4)))</f>
        <v>18.4573193104799</v>
      </c>
      <c r="H765" s="126" t="n">
        <f aca="false">EXP(EXP(-$C$4*$K$4*2)*LN(F765)+(1-EXP(-$C$4*$K$4*2))*$G$4+$F$4^2/(4*$C$4)*(1-EXP(-2*$C$4*$K$4*2)))</f>
        <v>18.3534164352941</v>
      </c>
      <c r="I765" s="126" t="n">
        <f aca="false">EXP(EXP(-$C$4*$K$4*3)*LN(F765)+(1-EXP(-$C$4*$K$4*3))*$G$4+$F$4^2/(4*$C$4)*(1-EXP(-2*$C$4*$K$4*3)))</f>
        <v>18.2207739793423</v>
      </c>
      <c r="J765" s="126" t="n">
        <f aca="false">EXP(EXP(-$C$4*$K$4*4)*LN(F765)+(1-EXP(-$C$4*$K$4*4))*$G$4+$F$4^2/(4*$C$4)*(1-EXP(-2*$C$4*$K$4*4)))</f>
        <v>18.0851381440265</v>
      </c>
      <c r="K765" s="126" t="n">
        <f aca="false">MAX(0,AVERAGE(G765:J765)-$I$4)</f>
        <v>0</v>
      </c>
      <c r="L765" s="22" t="n">
        <f aca="false">$D$7*AVERAGE(A765,K765)</f>
        <v>0</v>
      </c>
    </row>
    <row r="766" customFormat="false" ht="12.75" hidden="true" customHeight="false" outlineLevel="0" collapsed="false">
      <c r="B766" s="124" t="n">
        <f aca="false">B765+1</f>
        <v>750</v>
      </c>
      <c r="C766" s="21" t="n">
        <f aca="false">$C$7</f>
        <v>3.29212628660779</v>
      </c>
      <c r="D766" s="21" t="n">
        <f aca="true">NORMSINV(RAND())</f>
        <v>-1.83079636594989</v>
      </c>
      <c r="E766" s="21" t="n">
        <f aca="false">$C$4*($G$4-C766)*$J$4+$F$4*SQRT($J$4)*D766+C766</f>
        <v>2.69522726564513</v>
      </c>
      <c r="F766" s="125" t="n">
        <f aca="false">EXP(E766)</f>
        <v>14.8088839214377</v>
      </c>
      <c r="G766" s="126" t="n">
        <f aca="false">EXP(EXP(-$C$4*$K$4)*LN(F766)+(1-EXP(-$C$4*$K$4))*$G$4+$F$4^2/(4*$C$4)*(1-EXP(-2*$C$4*$K$4)))</f>
        <v>15.4925627073823</v>
      </c>
      <c r="H766" s="126" t="n">
        <f aca="false">EXP(EXP(-$C$4*$K$4*2)*LN(F766)+(1-EXP(-$C$4*$K$4*2))*$G$4+$F$4^2/(4*$C$4)*(1-EXP(-2*$C$4*$K$4*2)))</f>
        <v>15.9829801771489</v>
      </c>
      <c r="I766" s="126" t="n">
        <f aca="false">EXP(EXP(-$C$4*$K$4*3)*LN(F766)+(1-EXP(-$C$4*$K$4*3))*$G$4+$F$4^2/(4*$C$4)*(1-EXP(-2*$C$4*$K$4*3)))</f>
        <v>16.3355310955828</v>
      </c>
      <c r="J766" s="126" t="n">
        <f aca="false">EXP(EXP(-$C$4*$K$4*4)*LN(F766)+(1-EXP(-$C$4*$K$4*4))*$G$4+$F$4^2/(4*$C$4)*(1-EXP(-2*$C$4*$K$4*4)))</f>
        <v>16.5905093539383</v>
      </c>
      <c r="K766" s="126" t="n">
        <f aca="false">MAX(0,AVERAGE(G766:J766)-$I$4)</f>
        <v>0</v>
      </c>
      <c r="L766" s="22" t="n">
        <f aca="false">$D$7*AVERAGE(A766,K766)</f>
        <v>0</v>
      </c>
    </row>
    <row r="767" customFormat="false" ht="12.75" hidden="true" customHeight="false" outlineLevel="0" collapsed="false">
      <c r="B767" s="124" t="n">
        <f aca="false">B766+1</f>
        <v>751</v>
      </c>
      <c r="C767" s="21" t="n">
        <f aca="false">$C$7</f>
        <v>3.29212628660779</v>
      </c>
      <c r="D767" s="21" t="n">
        <f aca="true">NORMSINV(RAND())</f>
        <v>1.15215538944296</v>
      </c>
      <c r="E767" s="21" t="n">
        <f aca="false">$C$4*($G$4-C767)*$J$4+$F$4*SQRT($J$4)*D767+C767</f>
        <v>3.47143693806727</v>
      </c>
      <c r="F767" s="125" t="n">
        <f aca="false">EXP(E767)</f>
        <v>32.1829541470556</v>
      </c>
      <c r="G767" s="126" t="n">
        <f aca="false">EXP(EXP(-$C$4*$K$4)*LN(F767)+(1-EXP(-$C$4*$K$4))*$G$4+$F$4^2/(4*$C$4)*(1-EXP(-2*$C$4*$K$4)))</f>
        <v>28.5996786469123</v>
      </c>
      <c r="H767" s="126" t="n">
        <f aca="false">EXP(EXP(-$C$4*$K$4*2)*LN(F767)+(1-EXP(-$C$4*$K$4*2))*$G$4+$F$4^2/(4*$C$4)*(1-EXP(-2*$C$4*$K$4*2)))</f>
        <v>25.9374514731337</v>
      </c>
      <c r="I767" s="126" t="n">
        <f aca="false">EXP(EXP(-$C$4*$K$4*3)*LN(F767)+(1-EXP(-$C$4*$K$4*3))*$G$4+$F$4^2/(4*$C$4)*(1-EXP(-2*$C$4*$K$4*3)))</f>
        <v>23.9441860427762</v>
      </c>
      <c r="J767" s="126" t="n">
        <f aca="false">EXP(EXP(-$C$4*$K$4*4)*LN(F767)+(1-EXP(-$C$4*$K$4*4))*$G$4+$F$4^2/(4*$C$4)*(1-EXP(-2*$C$4*$K$4*4)))</f>
        <v>22.4396502908568</v>
      </c>
      <c r="K767" s="126" t="n">
        <f aca="false">MAX(0,AVERAGE(G767:J767)-$I$4)</f>
        <v>3.23024161341978</v>
      </c>
      <c r="L767" s="22" t="n">
        <f aca="false">$D$7*AVERAGE(A767,K767)</f>
        <v>3.07270087093156</v>
      </c>
    </row>
    <row r="768" customFormat="false" ht="12.75" hidden="true" customHeight="false" outlineLevel="0" collapsed="false">
      <c r="B768" s="124" t="n">
        <f aca="false">B767+1</f>
        <v>752</v>
      </c>
      <c r="C768" s="21" t="n">
        <f aca="false">$C$7</f>
        <v>3.29212628660779</v>
      </c>
      <c r="D768" s="21" t="n">
        <f aca="true">NORMSINV(RAND())</f>
        <v>-1.41747686330557</v>
      </c>
      <c r="E768" s="21" t="n">
        <f aca="false">$C$4*($G$4-C768)*$J$4+$F$4*SQRT($J$4)*D768+C768</f>
        <v>2.80277932215198</v>
      </c>
      <c r="F768" s="125" t="n">
        <f aca="false">EXP(E768)</f>
        <v>16.490415315452</v>
      </c>
      <c r="G768" s="126" t="n">
        <f aca="false">EXP(EXP(-$C$4*$K$4)*LN(F768)+(1-EXP(-$C$4*$K$4))*$G$4+$F$4^2/(4*$C$4)*(1-EXP(-2*$C$4*$K$4)))</f>
        <v>16.8660482024291</v>
      </c>
      <c r="H768" s="126" t="n">
        <f aca="false">EXP(EXP(-$C$4*$K$4*2)*LN(F768)+(1-EXP(-$C$4*$K$4*2))*$G$4+$F$4^2/(4*$C$4)*(1-EXP(-2*$C$4*$K$4*2)))</f>
        <v>17.0919978195001</v>
      </c>
      <c r="I768" s="126" t="n">
        <f aca="false">EXP(EXP(-$C$4*$K$4*3)*LN(F768)+(1-EXP(-$C$4*$K$4*3))*$G$4+$F$4^2/(4*$C$4)*(1-EXP(-2*$C$4*$K$4*3)))</f>
        <v>17.2243789704362</v>
      </c>
      <c r="J768" s="126" t="n">
        <f aca="false">EXP(EXP(-$C$4*$K$4*4)*LN(F768)+(1-EXP(-$C$4*$K$4*4))*$G$4+$F$4^2/(4*$C$4)*(1-EXP(-2*$C$4*$K$4*4)))</f>
        <v>17.2994709059883</v>
      </c>
      <c r="K768" s="126" t="n">
        <f aca="false">MAX(0,AVERAGE(G768:J768)-$I$4)</f>
        <v>0</v>
      </c>
      <c r="L768" s="22" t="n">
        <f aca="false">$D$7*AVERAGE(A768,K768)</f>
        <v>0</v>
      </c>
    </row>
    <row r="769" customFormat="false" ht="12.75" hidden="true" customHeight="false" outlineLevel="0" collapsed="false">
      <c r="B769" s="124" t="n">
        <f aca="false">B768+1</f>
        <v>753</v>
      </c>
      <c r="C769" s="21" t="n">
        <f aca="false">$C$7</f>
        <v>3.29212628660779</v>
      </c>
      <c r="D769" s="21" t="n">
        <f aca="true">NORMSINV(RAND())</f>
        <v>0.220804847548008</v>
      </c>
      <c r="E769" s="21" t="n">
        <f aca="false">$C$4*($G$4-C769)*$J$4+$F$4*SQRT($J$4)*D769+C769</f>
        <v>3.22908528161574</v>
      </c>
      <c r="F769" s="125" t="n">
        <f aca="false">EXP(E769)</f>
        <v>25.2565437766271</v>
      </c>
      <c r="G769" s="126" t="n">
        <f aca="false">EXP(EXP(-$C$4*$K$4)*LN(F769)+(1-EXP(-$C$4*$K$4))*$G$4+$F$4^2/(4*$C$4)*(1-EXP(-2*$C$4*$K$4)))</f>
        <v>23.6175676505022</v>
      </c>
      <c r="H769" s="126" t="n">
        <f aca="false">EXP(EXP(-$C$4*$K$4*2)*LN(F769)+(1-EXP(-$C$4*$K$4*2))*$G$4+$F$4^2/(4*$C$4)*(1-EXP(-2*$C$4*$K$4*2)))</f>
        <v>22.2985182484542</v>
      </c>
      <c r="I769" s="126" t="n">
        <f aca="false">EXP(EXP(-$C$4*$K$4*3)*LN(F769)+(1-EXP(-$C$4*$K$4*3))*$G$4+$F$4^2/(4*$C$4)*(1-EXP(-2*$C$4*$K$4*3)))</f>
        <v>21.2495605415961</v>
      </c>
      <c r="J769" s="126" t="n">
        <f aca="false">EXP(EXP(-$C$4*$K$4*4)*LN(F769)+(1-EXP(-$C$4*$K$4*4))*$G$4+$F$4^2/(4*$C$4)*(1-EXP(-2*$C$4*$K$4*4)))</f>
        <v>20.4204758226047</v>
      </c>
      <c r="K769" s="126" t="n">
        <f aca="false">MAX(0,AVERAGE(G769:J769)-$I$4)</f>
        <v>0</v>
      </c>
      <c r="L769" s="22" t="n">
        <f aca="false">$D$7*AVERAGE(A769,K769)</f>
        <v>0</v>
      </c>
    </row>
    <row r="770" customFormat="false" ht="12.75" hidden="true" customHeight="false" outlineLevel="0" collapsed="false">
      <c r="B770" s="124" t="n">
        <f aca="false">B769+1</f>
        <v>754</v>
      </c>
      <c r="C770" s="21" t="n">
        <f aca="false">$C$7</f>
        <v>3.29212628660779</v>
      </c>
      <c r="D770" s="21" t="n">
        <f aca="true">NORMSINV(RAND())</f>
        <v>-0.224090470785193</v>
      </c>
      <c r="E770" s="21" t="n">
        <f aca="false">$C$4*($G$4-C770)*$J$4+$F$4*SQRT($J$4)*D770+C770</f>
        <v>3.11331671489948</v>
      </c>
      <c r="F770" s="125" t="n">
        <f aca="false">EXP(E770)</f>
        <v>22.4955320716722</v>
      </c>
      <c r="G770" s="126" t="n">
        <f aca="false">EXP(EXP(-$C$4*$K$4)*LN(F770)+(1-EXP(-$C$4*$K$4))*$G$4+$F$4^2/(4*$C$4)*(1-EXP(-2*$C$4*$K$4)))</f>
        <v>21.5539490520875</v>
      </c>
      <c r="H770" s="126" t="n">
        <f aca="false">EXP(EXP(-$C$4*$K$4*2)*LN(F770)+(1-EXP(-$C$4*$K$4*2))*$G$4+$F$4^2/(4*$C$4)*(1-EXP(-2*$C$4*$K$4*2)))</f>
        <v>20.7450814458849</v>
      </c>
      <c r="I770" s="126" t="n">
        <f aca="false">EXP(EXP(-$C$4*$K$4*3)*LN(F770)+(1-EXP(-$C$4*$K$4*3))*$G$4+$F$4^2/(4*$C$4)*(1-EXP(-2*$C$4*$K$4*3)))</f>
        <v>20.0715888056993</v>
      </c>
      <c r="J770" s="126" t="n">
        <f aca="false">EXP(EXP(-$C$4*$K$4*4)*LN(F770)+(1-EXP(-$C$4*$K$4*4))*$G$4+$F$4^2/(4*$C$4)*(1-EXP(-2*$C$4*$K$4*4)))</f>
        <v>19.5211055866164</v>
      </c>
      <c r="K770" s="126" t="n">
        <f aca="false">MAX(0,AVERAGE(G770:J770)-$I$4)</f>
        <v>0</v>
      </c>
      <c r="L770" s="22" t="n">
        <f aca="false">$D$7*AVERAGE(A770,K770)</f>
        <v>0</v>
      </c>
    </row>
    <row r="771" customFormat="false" ht="12.75" hidden="true" customHeight="false" outlineLevel="0" collapsed="false">
      <c r="B771" s="124" t="n">
        <f aca="false">B770+1</f>
        <v>755</v>
      </c>
      <c r="C771" s="21" t="n">
        <f aca="false">$C$7</f>
        <v>3.29212628660779</v>
      </c>
      <c r="D771" s="21" t="n">
        <f aca="true">NORMSINV(RAND())</f>
        <v>-0.967922432534026</v>
      </c>
      <c r="E771" s="21" t="n">
        <f aca="false">$C$4*($G$4-C771)*$J$4+$F$4*SQRT($J$4)*D771+C771</f>
        <v>2.91976026118804</v>
      </c>
      <c r="F771" s="125" t="n">
        <f aca="false">EXP(E771)</f>
        <v>18.5368429263038</v>
      </c>
      <c r="G771" s="126" t="n">
        <f aca="false">EXP(EXP(-$C$4*$K$4)*LN(F771)+(1-EXP(-$C$4*$K$4))*$G$4+$F$4^2/(4*$C$4)*(1-EXP(-2*$C$4*$K$4)))</f>
        <v>18.4985417375855</v>
      </c>
      <c r="H771" s="126" t="n">
        <f aca="false">EXP(EXP(-$C$4*$K$4*2)*LN(F771)+(1-EXP(-$C$4*$K$4*2))*$G$4+$F$4^2/(4*$C$4)*(1-EXP(-2*$C$4*$K$4*2)))</f>
        <v>18.3857822454862</v>
      </c>
      <c r="I771" s="126" t="n">
        <f aca="false">EXP(EXP(-$C$4*$K$4*3)*LN(F771)+(1-EXP(-$C$4*$K$4*3))*$G$4+$F$4^2/(4*$C$4)*(1-EXP(-2*$C$4*$K$4*3)))</f>
        <v>18.2461464311899</v>
      </c>
      <c r="J771" s="126" t="n">
        <f aca="false">EXP(EXP(-$C$4*$K$4*4)*LN(F771)+(1-EXP(-$C$4*$K$4*4))*$G$4+$F$4^2/(4*$C$4)*(1-EXP(-2*$C$4*$K$4*4)))</f>
        <v>18.1050247383376</v>
      </c>
      <c r="K771" s="126" t="n">
        <f aca="false">MAX(0,AVERAGE(G771:J771)-$I$4)</f>
        <v>0</v>
      </c>
      <c r="L771" s="22" t="n">
        <f aca="false">$D$7*AVERAGE(A771,K771)</f>
        <v>0</v>
      </c>
    </row>
    <row r="772" customFormat="false" ht="12.75" hidden="true" customHeight="false" outlineLevel="0" collapsed="false">
      <c r="B772" s="124" t="n">
        <f aca="false">B771+1</f>
        <v>756</v>
      </c>
      <c r="C772" s="21" t="n">
        <f aca="false">$C$7</f>
        <v>3.29212628660779</v>
      </c>
      <c r="D772" s="21" t="n">
        <f aca="true">NORMSINV(RAND())</f>
        <v>0.566444123485746</v>
      </c>
      <c r="E772" s="21" t="n">
        <f aca="false">$C$4*($G$4-C772)*$J$4+$F$4*SQRT($J$4)*D772+C772</f>
        <v>3.31902590793221</v>
      </c>
      <c r="F772" s="125" t="n">
        <f aca="false">EXP(E772)</f>
        <v>27.6334199490214</v>
      </c>
      <c r="G772" s="126" t="n">
        <f aca="false">EXP(EXP(-$C$4*$K$4)*LN(F772)+(1-EXP(-$C$4*$K$4))*$G$4+$F$4^2/(4*$C$4)*(1-EXP(-2*$C$4*$K$4)))</f>
        <v>25.3562233144184</v>
      </c>
      <c r="H772" s="126" t="n">
        <f aca="false">EXP(EXP(-$C$4*$K$4*2)*LN(F772)+(1-EXP(-$C$4*$K$4*2))*$G$4+$F$4^2/(4*$C$4)*(1-EXP(-2*$C$4*$K$4*2)))</f>
        <v>23.5852380890281</v>
      </c>
      <c r="I772" s="126" t="n">
        <f aca="false">EXP(EXP(-$C$4*$K$4*3)*LN(F772)+(1-EXP(-$C$4*$K$4*3))*$G$4+$F$4^2/(4*$C$4)*(1-EXP(-2*$C$4*$K$4*3)))</f>
        <v>22.2122408792711</v>
      </c>
      <c r="J772" s="126" t="n">
        <f aca="false">EXP(EXP(-$C$4*$K$4*4)*LN(F772)+(1-EXP(-$C$4*$K$4*4))*$G$4+$F$4^2/(4*$C$4)*(1-EXP(-2*$C$4*$K$4*4)))</f>
        <v>21.1477004512048</v>
      </c>
      <c r="K772" s="126" t="n">
        <f aca="false">MAX(0,AVERAGE(G772:J772)-$I$4)</f>
        <v>1.07535068348061</v>
      </c>
      <c r="L772" s="22" t="n">
        <f aca="false">$D$7*AVERAGE(A772,K772)</f>
        <v>1.02290521178371</v>
      </c>
    </row>
    <row r="773" customFormat="false" ht="12.75" hidden="true" customHeight="false" outlineLevel="0" collapsed="false">
      <c r="B773" s="124" t="n">
        <f aca="false">B772+1</f>
        <v>757</v>
      </c>
      <c r="C773" s="21" t="n">
        <f aca="false">$C$7</f>
        <v>3.29212628660779</v>
      </c>
      <c r="D773" s="21" t="n">
        <f aca="true">NORMSINV(RAND())</f>
        <v>-0.510729072911598</v>
      </c>
      <c r="E773" s="21" t="n">
        <f aca="false">$C$4*($G$4-C773)*$J$4+$F$4*SQRT($J$4)*D773+C773</f>
        <v>3.03872896635215</v>
      </c>
      <c r="F773" s="125" t="n">
        <f aca="false">EXP(E773)</f>
        <v>20.8786888468598</v>
      </c>
      <c r="G773" s="126" t="n">
        <f aca="false">EXP(EXP(-$C$4*$K$4)*LN(F773)+(1-EXP(-$C$4*$K$4))*$G$4+$F$4^2/(4*$C$4)*(1-EXP(-2*$C$4*$K$4)))</f>
        <v>20.3209238781981</v>
      </c>
      <c r="H773" s="126" t="n">
        <f aca="false">EXP(EXP(-$C$4*$K$4*2)*LN(F773)+(1-EXP(-$C$4*$K$4*2))*$G$4+$F$4^2/(4*$C$4)*(1-EXP(-2*$C$4*$K$4*2)))</f>
        <v>19.8020369693526</v>
      </c>
      <c r="I773" s="126" t="n">
        <f aca="false">EXP(EXP(-$C$4*$K$4*3)*LN(F773)+(1-EXP(-$C$4*$K$4*3))*$G$4+$F$4^2/(4*$C$4)*(1-EXP(-2*$C$4*$K$4*3)))</f>
        <v>19.3474625102605</v>
      </c>
      <c r="J773" s="126" t="n">
        <f aca="false">EXP(EXP(-$C$4*$K$4*4)*LN(F773)+(1-EXP(-$C$4*$K$4*4))*$G$4+$F$4^2/(4*$C$4)*(1-EXP(-2*$C$4*$K$4*4)))</f>
        <v>18.9627490556948</v>
      </c>
      <c r="K773" s="126" t="n">
        <f aca="false">MAX(0,AVERAGE(G773:J773)-$I$4)</f>
        <v>0</v>
      </c>
      <c r="L773" s="22" t="n">
        <f aca="false">$D$7*AVERAGE(A773,K773)</f>
        <v>0</v>
      </c>
    </row>
    <row r="774" customFormat="false" ht="12.75" hidden="true" customHeight="false" outlineLevel="0" collapsed="false">
      <c r="B774" s="124" t="n">
        <f aca="false">B773+1</f>
        <v>758</v>
      </c>
      <c r="C774" s="21" t="n">
        <f aca="false">$C$7</f>
        <v>3.29212628660779</v>
      </c>
      <c r="D774" s="21" t="n">
        <f aca="true">NORMSINV(RAND())</f>
        <v>0.0322723145623676</v>
      </c>
      <c r="E774" s="21" t="n">
        <f aca="false">$C$4*($G$4-C774)*$J$4+$F$4*SQRT($J$4)*D774+C774</f>
        <v>3.18002623283792</v>
      </c>
      <c r="F774" s="125" t="n">
        <f aca="false">EXP(E774)</f>
        <v>24.0473843749269</v>
      </c>
      <c r="G774" s="126" t="n">
        <f aca="false">EXP(EXP(-$C$4*$K$4)*LN(F774)+(1-EXP(-$C$4*$K$4))*$G$4+$F$4^2/(4*$C$4)*(1-EXP(-2*$C$4*$K$4)))</f>
        <v>22.719985109783</v>
      </c>
      <c r="H774" s="126" t="n">
        <f aca="false">EXP(EXP(-$C$4*$K$4*2)*LN(F774)+(1-EXP(-$C$4*$K$4*2))*$G$4+$F$4^2/(4*$C$4)*(1-EXP(-2*$C$4*$K$4*2)))</f>
        <v>21.6265013281047</v>
      </c>
      <c r="I774" s="126" t="n">
        <f aca="false">EXP(EXP(-$C$4*$K$4*3)*LN(F774)+(1-EXP(-$C$4*$K$4*3))*$G$4+$F$4^2/(4*$C$4)*(1-EXP(-2*$C$4*$K$4*3)))</f>
        <v>20.7421597236454</v>
      </c>
      <c r="J774" s="126" t="n">
        <f aca="false">EXP(EXP(-$C$4*$K$4*4)*LN(F774)+(1-EXP(-$C$4*$K$4*4))*$G$4+$F$4^2/(4*$C$4)*(1-EXP(-2*$C$4*$K$4*4)))</f>
        <v>20.0343998075601</v>
      </c>
      <c r="K774" s="126" t="n">
        <f aca="false">MAX(0,AVERAGE(G774:J774)-$I$4)</f>
        <v>0</v>
      </c>
      <c r="L774" s="22" t="n">
        <f aca="false">$D$7*AVERAGE(A774,K774)</f>
        <v>0</v>
      </c>
    </row>
    <row r="775" customFormat="false" ht="12.75" hidden="true" customHeight="false" outlineLevel="0" collapsed="false">
      <c r="B775" s="124" t="n">
        <f aca="false">B774+1</f>
        <v>759</v>
      </c>
      <c r="C775" s="21" t="n">
        <f aca="false">$C$7</f>
        <v>3.29212628660779</v>
      </c>
      <c r="D775" s="21" t="n">
        <f aca="true">NORMSINV(RAND())</f>
        <v>-0.70217815367398</v>
      </c>
      <c r="E775" s="21" t="n">
        <f aca="false">$C$4*($G$4-C775)*$J$4+$F$4*SQRT($J$4)*D775+C775</f>
        <v>2.98891098723283</v>
      </c>
      <c r="F775" s="125" t="n">
        <f aca="false">EXP(E775)</f>
        <v>19.864038516869</v>
      </c>
      <c r="G775" s="126" t="n">
        <f aca="false">EXP(EXP(-$C$4*$K$4)*LN(F775)+(1-EXP(-$C$4*$K$4))*$G$4+$F$4^2/(4*$C$4)*(1-EXP(-2*$C$4*$K$4)))</f>
        <v>19.5369161354809</v>
      </c>
      <c r="H775" s="126" t="n">
        <f aca="false">EXP(EXP(-$C$4*$K$4*2)*LN(F775)+(1-EXP(-$C$4*$K$4*2))*$G$4+$F$4^2/(4*$C$4)*(1-EXP(-2*$C$4*$K$4*2)))</f>
        <v>19.1961678922305</v>
      </c>
      <c r="I775" s="126" t="n">
        <f aca="false">EXP(EXP(-$C$4*$K$4*3)*LN(F775)+(1-EXP(-$C$4*$K$4*3))*$G$4+$F$4^2/(4*$C$4)*(1-EXP(-2*$C$4*$K$4*3)))</f>
        <v>18.8784209223837</v>
      </c>
      <c r="J775" s="126" t="n">
        <f aca="false">EXP(EXP(-$C$4*$K$4*4)*LN(F775)+(1-EXP(-$C$4*$K$4*4))*$G$4+$F$4^2/(4*$C$4)*(1-EXP(-2*$C$4*$K$4*4)))</f>
        <v>18.5987407170465</v>
      </c>
      <c r="K775" s="126" t="n">
        <f aca="false">MAX(0,AVERAGE(G775:J775)-$I$4)</f>
        <v>0</v>
      </c>
      <c r="L775" s="22" t="n">
        <f aca="false">$D$7*AVERAGE(A775,K775)</f>
        <v>0</v>
      </c>
    </row>
    <row r="776" customFormat="false" ht="12.75" hidden="true" customHeight="false" outlineLevel="0" collapsed="false">
      <c r="B776" s="124" t="n">
        <f aca="false">B775+1</f>
        <v>760</v>
      </c>
      <c r="C776" s="21" t="n">
        <f aca="false">$C$7</f>
        <v>3.29212628660779</v>
      </c>
      <c r="D776" s="21" t="n">
        <f aca="true">NORMSINV(RAND())</f>
        <v>0.888511593555568</v>
      </c>
      <c r="E776" s="21" t="n">
        <f aca="false">$C$4*($G$4-C776)*$J$4+$F$4*SQRT($J$4)*D776+C776</f>
        <v>3.40283278981984</v>
      </c>
      <c r="F776" s="125" t="n">
        <f aca="false">EXP(E776)</f>
        <v>30.0491023850072</v>
      </c>
      <c r="G776" s="126" t="n">
        <f aca="false">EXP(EXP(-$C$4*$K$4)*LN(F776)+(1-EXP(-$C$4*$K$4))*$G$4+$F$4^2/(4*$C$4)*(1-EXP(-2*$C$4*$K$4)))</f>
        <v>27.0913164734164</v>
      </c>
      <c r="H776" s="126" t="n">
        <f aca="false">EXP(EXP(-$C$4*$K$4*2)*LN(F776)+(1-EXP(-$C$4*$K$4*2))*$G$4+$F$4^2/(4*$C$4)*(1-EXP(-2*$C$4*$K$4*2)))</f>
        <v>24.8509467051522</v>
      </c>
      <c r="I776" s="126" t="n">
        <f aca="false">EXP(EXP(-$C$4*$K$4*3)*LN(F776)+(1-EXP(-$C$4*$K$4*3))*$G$4+$F$4^2/(4*$C$4)*(1-EXP(-2*$C$4*$K$4*3)))</f>
        <v>23.1484814868262</v>
      </c>
      <c r="J776" s="126" t="n">
        <f aca="false">EXP(EXP(-$C$4*$K$4*4)*LN(F776)+(1-EXP(-$C$4*$K$4*4))*$G$4+$F$4^2/(4*$C$4)*(1-EXP(-2*$C$4*$K$4*4)))</f>
        <v>21.84862055547</v>
      </c>
      <c r="K776" s="126" t="n">
        <f aca="false">MAX(0,AVERAGE(G776:J776)-$I$4)</f>
        <v>2.23484130521618</v>
      </c>
      <c r="L776" s="22" t="n">
        <f aca="false">$D$7*AVERAGE(A776,K776)</f>
        <v>2.12584680861121</v>
      </c>
    </row>
    <row r="777" customFormat="false" ht="12.75" hidden="true" customHeight="false" outlineLevel="0" collapsed="false">
      <c r="B777" s="124" t="n">
        <f aca="false">B776+1</f>
        <v>761</v>
      </c>
      <c r="C777" s="21" t="n">
        <f aca="false">$C$7</f>
        <v>3.29212628660779</v>
      </c>
      <c r="D777" s="21" t="n">
        <f aca="true">NORMSINV(RAND())</f>
        <v>-0.053415716203185</v>
      </c>
      <c r="E777" s="21" t="n">
        <f aca="false">$C$4*($G$4-C777)*$J$4+$F$4*SQRT($J$4)*D777+C777</f>
        <v>3.15772889659345</v>
      </c>
      <c r="F777" s="125" t="n">
        <f aca="false">EXP(E777)</f>
        <v>23.5171254098812</v>
      </c>
      <c r="G777" s="126" t="n">
        <f aca="false">EXP(EXP(-$C$4*$K$4)*LN(F777)+(1-EXP(-$C$4*$K$4))*$G$4+$F$4^2/(4*$C$4)*(1-EXP(-2*$C$4*$K$4)))</f>
        <v>22.323388337504</v>
      </c>
      <c r="H777" s="126" t="n">
        <f aca="false">EXP(EXP(-$C$4*$K$4*2)*LN(F777)+(1-EXP(-$C$4*$K$4*2))*$G$4+$F$4^2/(4*$C$4)*(1-EXP(-2*$C$4*$K$4*2)))</f>
        <v>21.3278010264206</v>
      </c>
      <c r="I777" s="126" t="n">
        <f aca="false">EXP(EXP(-$C$4*$K$4*3)*LN(F777)+(1-EXP(-$C$4*$K$4*3))*$G$4+$F$4^2/(4*$C$4)*(1-EXP(-2*$C$4*$K$4*3)))</f>
        <v>20.5155683165139</v>
      </c>
      <c r="J777" s="126" t="n">
        <f aca="false">EXP(EXP(-$C$4*$K$4*4)*LN(F777)+(1-EXP(-$C$4*$K$4*4))*$G$4+$F$4^2/(4*$C$4)*(1-EXP(-2*$C$4*$K$4*4)))</f>
        <v>19.8613492922875</v>
      </c>
      <c r="K777" s="126" t="n">
        <f aca="false">MAX(0,AVERAGE(G777:J777)-$I$4)</f>
        <v>0</v>
      </c>
      <c r="L777" s="22" t="n">
        <f aca="false">$D$7*AVERAGE(A777,K777)</f>
        <v>0</v>
      </c>
    </row>
    <row r="778" customFormat="false" ht="12.75" hidden="true" customHeight="false" outlineLevel="0" collapsed="false">
      <c r="B778" s="124" t="n">
        <f aca="false">B777+1</f>
        <v>762</v>
      </c>
      <c r="C778" s="21" t="n">
        <f aca="false">$C$7</f>
        <v>3.29212628660779</v>
      </c>
      <c r="D778" s="21" t="n">
        <f aca="true">NORMSINV(RAND())</f>
        <v>-1.36656440157223</v>
      </c>
      <c r="E778" s="21" t="n">
        <f aca="false">$C$4*($G$4-C778)*$J$4+$F$4*SQRT($J$4)*D778+C778</f>
        <v>2.81602752342537</v>
      </c>
      <c r="F778" s="125" t="n">
        <f aca="false">EXP(E778)</f>
        <v>16.7103372248726</v>
      </c>
      <c r="G778" s="126" t="n">
        <f aca="false">EXP(EXP(-$C$4*$K$4)*LN(F778)+(1-EXP(-$C$4*$K$4))*$G$4+$F$4^2/(4*$C$4)*(1-EXP(-2*$C$4*$K$4)))</f>
        <v>17.0434470471591</v>
      </c>
      <c r="H778" s="126" t="n">
        <f aca="false">EXP(EXP(-$C$4*$K$4*2)*LN(F778)+(1-EXP(-$C$4*$K$4*2))*$G$4+$F$4^2/(4*$C$4)*(1-EXP(-2*$C$4*$K$4*2)))</f>
        <v>17.2338246531112</v>
      </c>
      <c r="I778" s="126" t="n">
        <f aca="false">EXP(EXP(-$C$4*$K$4*3)*LN(F778)+(1-EXP(-$C$4*$K$4*3))*$G$4+$F$4^2/(4*$C$4)*(1-EXP(-2*$C$4*$K$4*3)))</f>
        <v>17.3371604963033</v>
      </c>
      <c r="J778" s="126" t="n">
        <f aca="false">EXP(EXP(-$C$4*$K$4*4)*LN(F778)+(1-EXP(-$C$4*$K$4*4))*$G$4+$F$4^2/(4*$C$4)*(1-EXP(-2*$C$4*$K$4*4)))</f>
        <v>17.3888704912808</v>
      </c>
      <c r="K778" s="126" t="n">
        <f aca="false">MAX(0,AVERAGE(G778:J778)-$I$4)</f>
        <v>0</v>
      </c>
      <c r="L778" s="22" t="n">
        <f aca="false">$D$7*AVERAGE(A778,K778)</f>
        <v>0</v>
      </c>
    </row>
    <row r="779" customFormat="false" ht="12.75" hidden="true" customHeight="false" outlineLevel="0" collapsed="false">
      <c r="B779" s="124" t="n">
        <f aca="false">B778+1</f>
        <v>763</v>
      </c>
      <c r="C779" s="21" t="n">
        <f aca="false">$C$7</f>
        <v>3.29212628660779</v>
      </c>
      <c r="D779" s="21" t="n">
        <f aca="true">NORMSINV(RAND())</f>
        <v>-0.794049173489035</v>
      </c>
      <c r="E779" s="21" t="n">
        <f aca="false">$C$4*($G$4-C779)*$J$4+$F$4*SQRT($J$4)*D779+C779</f>
        <v>2.96500474266592</v>
      </c>
      <c r="F779" s="125" t="n">
        <f aca="false">EXP(E779)</f>
        <v>19.3947952242875</v>
      </c>
      <c r="G779" s="126" t="n">
        <f aca="false">EXP(EXP(-$C$4*$K$4)*LN(F779)+(1-EXP(-$C$4*$K$4))*$G$4+$F$4^2/(4*$C$4)*(1-EXP(-2*$C$4*$K$4)))</f>
        <v>19.1715061310015</v>
      </c>
      <c r="H779" s="126" t="n">
        <f aca="false">EXP(EXP(-$C$4*$K$4*2)*LN(F779)+(1-EXP(-$C$4*$K$4*2))*$G$4+$F$4^2/(4*$C$4)*(1-EXP(-2*$C$4*$K$4*2)))</f>
        <v>18.9120458600275</v>
      </c>
      <c r="I779" s="126" t="n">
        <f aca="false">EXP(EXP(-$C$4*$K$4*3)*LN(F779)+(1-EXP(-$C$4*$K$4*3))*$G$4+$F$4^2/(4*$C$4)*(1-EXP(-2*$C$4*$K$4*3)))</f>
        <v>18.6573957595486</v>
      </c>
      <c r="J779" s="126" t="n">
        <f aca="false">EXP(EXP(-$C$4*$K$4*4)*LN(F779)+(1-EXP(-$C$4*$K$4*4))*$G$4+$F$4^2/(4*$C$4)*(1-EXP(-2*$C$4*$K$4*4)))</f>
        <v>18.4265527691159</v>
      </c>
      <c r="K779" s="126" t="n">
        <f aca="false">MAX(0,AVERAGE(G779:J779)-$I$4)</f>
        <v>0</v>
      </c>
      <c r="L779" s="22" t="n">
        <f aca="false">$D$7*AVERAGE(A779,K779)</f>
        <v>0</v>
      </c>
    </row>
    <row r="780" customFormat="false" ht="12.75" hidden="true" customHeight="false" outlineLevel="0" collapsed="false">
      <c r="B780" s="124" t="n">
        <f aca="false">B779+1</f>
        <v>764</v>
      </c>
      <c r="C780" s="21" t="n">
        <f aca="false">$C$7</f>
        <v>3.29212628660779</v>
      </c>
      <c r="D780" s="21" t="n">
        <f aca="true">NORMSINV(RAND())</f>
        <v>-0.976362456029692</v>
      </c>
      <c r="E780" s="21" t="n">
        <f aca="false">$C$4*($G$4-C780)*$J$4+$F$4*SQRT($J$4)*D780+C780</f>
        <v>2.91756403798028</v>
      </c>
      <c r="F780" s="125" t="n">
        <f aca="false">EXP(E780)</f>
        <v>18.4961765542315</v>
      </c>
      <c r="G780" s="126" t="n">
        <f aca="false">EXP(EXP(-$C$4*$K$4)*LN(F780)+(1-EXP(-$C$4*$K$4))*$G$4+$F$4^2/(4*$C$4)*(1-EXP(-2*$C$4*$K$4)))</f>
        <v>18.4664831874279</v>
      </c>
      <c r="H780" s="126" t="n">
        <f aca="false">EXP(EXP(-$C$4*$K$4*2)*LN(F780)+(1-EXP(-$C$4*$K$4*2))*$G$4+$F$4^2/(4*$C$4)*(1-EXP(-2*$C$4*$K$4*2)))</f>
        <v>18.360612770494</v>
      </c>
      <c r="I780" s="126" t="n">
        <f aca="false">EXP(EXP(-$C$4*$K$4*3)*LN(F780)+(1-EXP(-$C$4*$K$4*3))*$G$4+$F$4^2/(4*$C$4)*(1-EXP(-2*$C$4*$K$4*3)))</f>
        <v>18.2264161977365</v>
      </c>
      <c r="J780" s="126" t="n">
        <f aca="false">EXP(EXP(-$C$4*$K$4*4)*LN(F780)+(1-EXP(-$C$4*$K$4*4))*$G$4+$F$4^2/(4*$C$4)*(1-EXP(-2*$C$4*$K$4*4)))</f>
        <v>18.0895609437152</v>
      </c>
      <c r="K780" s="126" t="n">
        <f aca="false">MAX(0,AVERAGE(G780:J780)-$I$4)</f>
        <v>0</v>
      </c>
      <c r="L780" s="22" t="n">
        <f aca="false">$D$7*AVERAGE(A780,K780)</f>
        <v>0</v>
      </c>
    </row>
    <row r="781" customFormat="false" ht="12.75" hidden="true" customHeight="false" outlineLevel="0" collapsed="false">
      <c r="B781" s="124" t="n">
        <f aca="false">B780+1</f>
        <v>765</v>
      </c>
      <c r="C781" s="21" t="n">
        <f aca="false">$C$7</f>
        <v>3.29212628660779</v>
      </c>
      <c r="D781" s="21" t="n">
        <f aca="true">NORMSINV(RAND())</f>
        <v>-0.943917528544468</v>
      </c>
      <c r="E781" s="21" t="n">
        <f aca="false">$C$4*($G$4-C781)*$J$4+$F$4*SQRT($J$4)*D781+C781</f>
        <v>2.92600670437257</v>
      </c>
      <c r="F781" s="125" t="n">
        <f aca="false">EXP(E781)</f>
        <v>18.6529946523748</v>
      </c>
      <c r="G781" s="126" t="n">
        <f aca="false">EXP(EXP(-$C$4*$K$4)*LN(F781)+(1-EXP(-$C$4*$K$4))*$G$4+$F$4^2/(4*$C$4)*(1-EXP(-2*$C$4*$K$4)))</f>
        <v>18.590026441629</v>
      </c>
      <c r="H781" s="126" t="n">
        <f aca="false">EXP(EXP(-$C$4*$K$4*2)*LN(F781)+(1-EXP(-$C$4*$K$4*2))*$G$4+$F$4^2/(4*$C$4)*(1-EXP(-2*$C$4*$K$4*2)))</f>
        <v>18.4575574177548</v>
      </c>
      <c r="I781" s="126" t="n">
        <f aca="false">EXP(EXP(-$C$4*$K$4*3)*LN(F781)+(1-EXP(-$C$4*$K$4*3))*$G$4+$F$4^2/(4*$C$4)*(1-EXP(-2*$C$4*$K$4*3)))</f>
        <v>18.3023795056305</v>
      </c>
      <c r="J781" s="126" t="n">
        <f aca="false">EXP(EXP(-$C$4*$K$4*4)*LN(F781)+(1-EXP(-$C$4*$K$4*4))*$G$4+$F$4^2/(4*$C$4)*(1-EXP(-2*$C$4*$K$4*4)))</f>
        <v>18.1490787806198</v>
      </c>
      <c r="K781" s="126" t="n">
        <f aca="false">MAX(0,AVERAGE(G781:J781)-$I$4)</f>
        <v>0</v>
      </c>
      <c r="L781" s="22" t="n">
        <f aca="false">$D$7*AVERAGE(A781,K781)</f>
        <v>0</v>
      </c>
    </row>
    <row r="782" customFormat="false" ht="12.75" hidden="true" customHeight="false" outlineLevel="0" collapsed="false">
      <c r="B782" s="124" t="n">
        <f aca="false">B781+1</f>
        <v>766</v>
      </c>
      <c r="C782" s="21" t="n">
        <f aca="false">$C$7</f>
        <v>3.29212628660779</v>
      </c>
      <c r="D782" s="21" t="n">
        <f aca="true">NORMSINV(RAND())</f>
        <v>-0.705273286414552</v>
      </c>
      <c r="E782" s="21" t="n">
        <f aca="false">$C$4*($G$4-C782)*$J$4+$F$4*SQRT($J$4)*D782+C782</f>
        <v>2.9881055863522</v>
      </c>
      <c r="F782" s="125" t="n">
        <f aca="false">EXP(E782)</f>
        <v>19.8480464436341</v>
      </c>
      <c r="G782" s="126" t="n">
        <f aca="false">EXP(EXP(-$C$4*$K$4)*LN(F782)+(1-EXP(-$C$4*$K$4))*$G$4+$F$4^2/(4*$C$4)*(1-EXP(-2*$C$4*$K$4)))</f>
        <v>19.5244928490971</v>
      </c>
      <c r="H782" s="126" t="n">
        <f aca="false">EXP(EXP(-$C$4*$K$4*2)*LN(F782)+(1-EXP(-$C$4*$K$4*2))*$G$4+$F$4^2/(4*$C$4)*(1-EXP(-2*$C$4*$K$4*2)))</f>
        <v>19.1865267040361</v>
      </c>
      <c r="I782" s="126" t="n">
        <f aca="false">EXP(EXP(-$C$4*$K$4*3)*LN(F782)+(1-EXP(-$C$4*$K$4*3))*$G$4+$F$4^2/(4*$C$4)*(1-EXP(-2*$C$4*$K$4*3)))</f>
        <v>18.870932141583</v>
      </c>
      <c r="J782" s="126" t="n">
        <f aca="false">EXP(EXP(-$C$4*$K$4*4)*LN(F782)+(1-EXP(-$C$4*$K$4*4))*$G$4+$F$4^2/(4*$C$4)*(1-EXP(-2*$C$4*$K$4*4)))</f>
        <v>18.5929136018119</v>
      </c>
      <c r="K782" s="126" t="n">
        <f aca="false">MAX(0,AVERAGE(G782:J782)-$I$4)</f>
        <v>0</v>
      </c>
      <c r="L782" s="22" t="n">
        <f aca="false">$D$7*AVERAGE(A782,K782)</f>
        <v>0</v>
      </c>
    </row>
    <row r="783" customFormat="false" ht="12.75" hidden="true" customHeight="false" outlineLevel="0" collapsed="false">
      <c r="B783" s="124" t="n">
        <f aca="false">B782+1</f>
        <v>767</v>
      </c>
      <c r="C783" s="21" t="n">
        <f aca="false">$C$7</f>
        <v>3.29212628660779</v>
      </c>
      <c r="D783" s="21" t="n">
        <f aca="true">NORMSINV(RAND())</f>
        <v>0.611137865539036</v>
      </c>
      <c r="E783" s="21" t="n">
        <f aca="false">$C$4*($G$4-C783)*$J$4+$F$4*SQRT($J$4)*D783+C783</f>
        <v>3.33065590322656</v>
      </c>
      <c r="F783" s="125" t="n">
        <f aca="false">EXP(E783)</f>
        <v>27.9566725626822</v>
      </c>
      <c r="G783" s="126" t="n">
        <f aca="false">EXP(EXP(-$C$4*$K$4)*LN(F783)+(1-EXP(-$C$4*$K$4))*$G$4+$F$4^2/(4*$C$4)*(1-EXP(-2*$C$4*$K$4)))</f>
        <v>25.590196810775</v>
      </c>
      <c r="H783" s="126" t="n">
        <f aca="false">EXP(EXP(-$C$4*$K$4*2)*LN(F783)+(1-EXP(-$C$4*$K$4*2))*$G$4+$F$4^2/(4*$C$4)*(1-EXP(-2*$C$4*$K$4*2)))</f>
        <v>23.7569533922178</v>
      </c>
      <c r="I783" s="126" t="n">
        <f aca="false">EXP(EXP(-$C$4*$K$4*3)*LN(F783)+(1-EXP(-$C$4*$K$4*3))*$G$4+$F$4^2/(4*$C$4)*(1-EXP(-2*$C$4*$K$4*3)))</f>
        <v>22.3398659832076</v>
      </c>
      <c r="J783" s="126" t="n">
        <f aca="false">EXP(EXP(-$C$4*$K$4*4)*LN(F783)+(1-EXP(-$C$4*$K$4*4))*$G$4+$F$4^2/(4*$C$4)*(1-EXP(-2*$C$4*$K$4*4)))</f>
        <v>21.2436077436307</v>
      </c>
      <c r="K783" s="126" t="n">
        <f aca="false">MAX(0,AVERAGE(G783:J783)-$I$4)</f>
        <v>1.23265598245774</v>
      </c>
      <c r="L783" s="22" t="n">
        <f aca="false">$D$7*AVERAGE(A783,K783)</f>
        <v>1.17253864080064</v>
      </c>
    </row>
    <row r="784" customFormat="false" ht="12.75" hidden="true" customHeight="false" outlineLevel="0" collapsed="false">
      <c r="B784" s="124" t="n">
        <f aca="false">B783+1</f>
        <v>768</v>
      </c>
      <c r="C784" s="21" t="n">
        <f aca="false">$C$7</f>
        <v>3.29212628660779</v>
      </c>
      <c r="D784" s="21" t="n">
        <f aca="true">NORMSINV(RAND())</f>
        <v>1.99422368058758</v>
      </c>
      <c r="E784" s="21" t="n">
        <f aca="false">$C$4*($G$4-C784)*$J$4+$F$4*SQRT($J$4)*D784+C784</f>
        <v>3.69055598725898</v>
      </c>
      <c r="F784" s="125" t="n">
        <f aca="false">EXP(E784)</f>
        <v>40.0671175724983</v>
      </c>
      <c r="G784" s="126" t="n">
        <f aca="false">EXP(EXP(-$C$4*$K$4)*LN(F784)+(1-EXP(-$C$4*$K$4))*$G$4+$F$4^2/(4*$C$4)*(1-EXP(-2*$C$4*$K$4)))</f>
        <v>34.003092351087</v>
      </c>
      <c r="H784" s="126" t="n">
        <f aca="false">EXP(EXP(-$C$4*$K$4*2)*LN(F784)+(1-EXP(-$C$4*$K$4*2))*$G$4+$F$4^2/(4*$C$4)*(1-EXP(-2*$C$4*$K$4*2)))</f>
        <v>29.7361715997972</v>
      </c>
      <c r="I784" s="126" t="n">
        <f aca="false">EXP(EXP(-$C$4*$K$4*3)*LN(F784)+(1-EXP(-$C$4*$K$4*3))*$G$4+$F$4^2/(4*$C$4)*(1-EXP(-2*$C$4*$K$4*3)))</f>
        <v>26.6734802392216</v>
      </c>
      <c r="J784" s="126" t="n">
        <f aca="false">EXP(EXP(-$C$4*$K$4*4)*LN(F784)+(1-EXP(-$C$4*$K$4*4))*$G$4+$F$4^2/(4*$C$4)*(1-EXP(-2*$C$4*$K$4*4)))</f>
        <v>24.4365950060331</v>
      </c>
      <c r="K784" s="126" t="n">
        <f aca="false">MAX(0,AVERAGE(G784:J784)-$I$4)</f>
        <v>6.71233479903475</v>
      </c>
      <c r="L784" s="22" t="n">
        <f aca="false">$D$7*AVERAGE(A784,K784)</f>
        <v>6.38497036794194</v>
      </c>
    </row>
    <row r="785" customFormat="false" ht="12.75" hidden="true" customHeight="false" outlineLevel="0" collapsed="false">
      <c r="B785" s="124" t="n">
        <f aca="false">B784+1</f>
        <v>769</v>
      </c>
      <c r="C785" s="21" t="n">
        <f aca="false">$C$7</f>
        <v>3.29212628660779</v>
      </c>
      <c r="D785" s="21" t="n">
        <f aca="true">NORMSINV(RAND())</f>
        <v>0.541623578583512</v>
      </c>
      <c r="E785" s="21" t="n">
        <f aca="false">$C$4*($G$4-C785)*$J$4+$F$4*SQRT($J$4)*D785+C785</f>
        <v>3.31256722250658</v>
      </c>
      <c r="F785" s="125" t="n">
        <f aca="false">EXP(E785)</f>
        <v>27.4555195022681</v>
      </c>
      <c r="G785" s="126" t="n">
        <f aca="false">EXP(EXP(-$C$4*$K$4)*LN(F785)+(1-EXP(-$C$4*$K$4))*$G$4+$F$4^2/(4*$C$4)*(1-EXP(-2*$C$4*$K$4)))</f>
        <v>25.2272119354105</v>
      </c>
      <c r="H785" s="126" t="n">
        <f aca="false">EXP(EXP(-$C$4*$K$4*2)*LN(F785)+(1-EXP(-$C$4*$K$4*2))*$G$4+$F$4^2/(4*$C$4)*(1-EXP(-2*$C$4*$K$4*2)))</f>
        <v>23.4904130805861</v>
      </c>
      <c r="I785" s="126" t="n">
        <f aca="false">EXP(EXP(-$C$4*$K$4*3)*LN(F785)+(1-EXP(-$C$4*$K$4*3))*$G$4+$F$4^2/(4*$C$4)*(1-EXP(-2*$C$4*$K$4*3)))</f>
        <v>22.1416797873869</v>
      </c>
      <c r="J785" s="126" t="n">
        <f aca="false">EXP(EXP(-$C$4*$K$4*4)*LN(F785)+(1-EXP(-$C$4*$K$4*4))*$G$4+$F$4^2/(4*$C$4)*(1-EXP(-2*$C$4*$K$4*4)))</f>
        <v>21.0946257273724</v>
      </c>
      <c r="K785" s="126" t="n">
        <f aca="false">MAX(0,AVERAGE(G785:J785)-$I$4)</f>
        <v>0.988482632688985</v>
      </c>
      <c r="L785" s="22" t="n">
        <f aca="false">$D$7*AVERAGE(A785,K785)</f>
        <v>0.940273765821694</v>
      </c>
    </row>
    <row r="786" customFormat="false" ht="12.75" hidden="true" customHeight="false" outlineLevel="0" collapsed="false">
      <c r="B786" s="124" t="n">
        <f aca="false">B785+1</f>
        <v>770</v>
      </c>
      <c r="C786" s="21" t="n">
        <f aca="false">$C$7</f>
        <v>3.29212628660779</v>
      </c>
      <c r="D786" s="21" t="n">
        <f aca="true">NORMSINV(RAND())</f>
        <v>-1.59254393222273</v>
      </c>
      <c r="E786" s="21" t="n">
        <f aca="false">$C$4*($G$4-C786)*$J$4+$F$4*SQRT($J$4)*D786+C786</f>
        <v>2.75722419308547</v>
      </c>
      <c r="F786" s="125" t="n">
        <f aca="false">EXP(E786)</f>
        <v>15.7560464483911</v>
      </c>
      <c r="G786" s="126" t="n">
        <f aca="false">EXP(EXP(-$C$4*$K$4)*LN(F786)+(1-EXP(-$C$4*$K$4))*$G$4+$F$4^2/(4*$C$4)*(1-EXP(-2*$C$4*$K$4)))</f>
        <v>16.2700185046409</v>
      </c>
      <c r="H786" s="126" t="n">
        <f aca="false">EXP(EXP(-$C$4*$K$4*2)*LN(F786)+(1-EXP(-$C$4*$K$4*2))*$G$4+$F$4^2/(4*$C$4)*(1-EXP(-2*$C$4*$K$4*2)))</f>
        <v>16.6131610973158</v>
      </c>
      <c r="I786" s="126" t="n">
        <f aca="false">EXP(EXP(-$C$4*$K$4*3)*LN(F786)+(1-EXP(-$C$4*$K$4*3))*$G$4+$F$4^2/(4*$C$4)*(1-EXP(-2*$C$4*$K$4*3)))</f>
        <v>16.842138814903</v>
      </c>
      <c r="J786" s="126" t="n">
        <f aca="false">EXP(EXP(-$C$4*$K$4*4)*LN(F786)+(1-EXP(-$C$4*$K$4*4))*$G$4+$F$4^2/(4*$C$4)*(1-EXP(-2*$C$4*$K$4*4)))</f>
        <v>16.9955552560633</v>
      </c>
      <c r="K786" s="126" t="n">
        <f aca="false">MAX(0,AVERAGE(G786:J786)-$I$4)</f>
        <v>0</v>
      </c>
      <c r="L786" s="22" t="n">
        <f aca="false">$D$7*AVERAGE(A786,K786)</f>
        <v>0</v>
      </c>
    </row>
    <row r="787" customFormat="false" ht="12.75" hidden="true" customHeight="false" outlineLevel="0" collapsed="false">
      <c r="B787" s="124" t="n">
        <f aca="false">B786+1</f>
        <v>771</v>
      </c>
      <c r="C787" s="21" t="n">
        <f aca="false">$C$7</f>
        <v>3.29212628660779</v>
      </c>
      <c r="D787" s="21" t="n">
        <f aca="true">NORMSINV(RAND())</f>
        <v>1.46878932251263</v>
      </c>
      <c r="E787" s="21" t="n">
        <f aca="false">$C$4*($G$4-C787)*$J$4+$F$4*SQRT($J$4)*D787+C787</f>
        <v>3.55382993051893</v>
      </c>
      <c r="F787" s="125" t="n">
        <f aca="false">EXP(E787)</f>
        <v>34.9469057282594</v>
      </c>
      <c r="G787" s="126" t="n">
        <f aca="false">EXP(EXP(-$C$4*$K$4)*LN(F787)+(1-EXP(-$C$4*$K$4))*$G$4+$F$4^2/(4*$C$4)*(1-EXP(-2*$C$4*$K$4)))</f>
        <v>30.5226147094378</v>
      </c>
      <c r="H787" s="126" t="n">
        <f aca="false">EXP(EXP(-$C$4*$K$4*2)*LN(F787)+(1-EXP(-$C$4*$K$4*2))*$G$4+$F$4^2/(4*$C$4)*(1-EXP(-2*$C$4*$K$4*2)))</f>
        <v>27.3053006283739</v>
      </c>
      <c r="I787" s="126" t="n">
        <f aca="false">EXP(EXP(-$C$4*$K$4*3)*LN(F787)+(1-EXP(-$C$4*$K$4*3))*$G$4+$F$4^2/(4*$C$4)*(1-EXP(-2*$C$4*$K$4*3)))</f>
        <v>24.9360531576497</v>
      </c>
      <c r="J787" s="126" t="n">
        <f aca="false">EXP(EXP(-$C$4*$K$4*4)*LN(F787)+(1-EXP(-$C$4*$K$4*4))*$G$4+$F$4^2/(4*$C$4)*(1-EXP(-2*$C$4*$K$4*4)))</f>
        <v>23.1706411539184</v>
      </c>
      <c r="K787" s="126" t="n">
        <f aca="false">MAX(0,AVERAGE(G787:J787)-$I$4)</f>
        <v>4.48365241234493</v>
      </c>
      <c r="L787" s="22" t="n">
        <f aca="false">$D$7*AVERAGE(A787,K787)</f>
        <v>4.26498210385611</v>
      </c>
    </row>
    <row r="788" customFormat="false" ht="12.75" hidden="true" customHeight="false" outlineLevel="0" collapsed="false">
      <c r="B788" s="124" t="n">
        <f aca="false">B787+1</f>
        <v>772</v>
      </c>
      <c r="C788" s="21" t="n">
        <f aca="false">$C$7</f>
        <v>3.29212628660779</v>
      </c>
      <c r="D788" s="21" t="n">
        <f aca="true">NORMSINV(RAND())</f>
        <v>-0.316005795610161</v>
      </c>
      <c r="E788" s="21" t="n">
        <f aca="false">$C$4*($G$4-C788)*$J$4+$F$4*SQRT($J$4)*D788+C788</f>
        <v>3.08939894149132</v>
      </c>
      <c r="F788" s="125" t="n">
        <f aca="false">EXP(E788)</f>
        <v>21.9638724350991</v>
      </c>
      <c r="G788" s="126" t="n">
        <f aca="false">EXP(EXP(-$C$4*$K$4)*LN(F788)+(1-EXP(-$C$4*$K$4))*$G$4+$F$4^2/(4*$C$4)*(1-EXP(-2*$C$4*$K$4)))</f>
        <v>21.1506207562112</v>
      </c>
      <c r="H788" s="126" t="n">
        <f aca="false">EXP(EXP(-$C$4*$K$4*2)*LN(F788)+(1-EXP(-$C$4*$K$4*2))*$G$4+$F$4^2/(4*$C$4)*(1-EXP(-2*$C$4*$K$4*2)))</f>
        <v>20.4378870078385</v>
      </c>
      <c r="I788" s="126" t="n">
        <f aca="false">EXP(EXP(-$C$4*$K$4*3)*LN(F788)+(1-EXP(-$C$4*$K$4*3))*$G$4+$F$4^2/(4*$C$4)*(1-EXP(-2*$C$4*$K$4*3)))</f>
        <v>19.8364815871649</v>
      </c>
      <c r="J788" s="126" t="n">
        <f aca="false">EXP(EXP(-$C$4*$K$4*4)*LN(F788)+(1-EXP(-$C$4*$K$4*4))*$G$4+$F$4^2/(4*$C$4)*(1-EXP(-2*$C$4*$K$4*4)))</f>
        <v>19.3402915934994</v>
      </c>
      <c r="K788" s="126" t="n">
        <f aca="false">MAX(0,AVERAGE(G788:J788)-$I$4)</f>
        <v>0</v>
      </c>
      <c r="L788" s="22" t="n">
        <f aca="false">$D$7*AVERAGE(A788,K788)</f>
        <v>0</v>
      </c>
    </row>
    <row r="789" customFormat="false" ht="12.75" hidden="true" customHeight="false" outlineLevel="0" collapsed="false">
      <c r="B789" s="124" t="n">
        <f aca="false">B788+1</f>
        <v>773</v>
      </c>
      <c r="C789" s="21" t="n">
        <f aca="false">$C$7</f>
        <v>3.29212628660779</v>
      </c>
      <c r="D789" s="21" t="n">
        <f aca="true">NORMSINV(RAND())</f>
        <v>0.918589994735169</v>
      </c>
      <c r="E789" s="21" t="n">
        <f aca="false">$C$4*($G$4-C789)*$J$4+$F$4*SQRT($J$4)*D789+C789</f>
        <v>3.41065964987026</v>
      </c>
      <c r="F789" s="125" t="n">
        <f aca="false">EXP(E789)</f>
        <v>30.2852153100755</v>
      </c>
      <c r="G789" s="126" t="n">
        <f aca="false">EXP(EXP(-$C$4*$K$4)*LN(F789)+(1-EXP(-$C$4*$K$4))*$G$4+$F$4^2/(4*$C$4)*(1-EXP(-2*$C$4*$K$4)))</f>
        <v>27.2593001831838</v>
      </c>
      <c r="H789" s="126" t="n">
        <f aca="false">EXP(EXP(-$C$4*$K$4*2)*LN(F789)+(1-EXP(-$C$4*$K$4*2))*$G$4+$F$4^2/(4*$C$4)*(1-EXP(-2*$C$4*$K$4*2)))</f>
        <v>24.9725664427004</v>
      </c>
      <c r="I789" s="126" t="n">
        <f aca="false">EXP(EXP(-$C$4*$K$4*3)*LN(F789)+(1-EXP(-$C$4*$K$4*3))*$G$4+$F$4^2/(4*$C$4)*(1-EXP(-2*$C$4*$K$4*3)))</f>
        <v>23.2379081679878</v>
      </c>
      <c r="J789" s="126" t="n">
        <f aca="false">EXP(EXP(-$C$4*$K$4*4)*LN(F789)+(1-EXP(-$C$4*$K$4*4))*$G$4+$F$4^2/(4*$C$4)*(1-EXP(-2*$C$4*$K$4*4)))</f>
        <v>21.9152550367093</v>
      </c>
      <c r="K789" s="126" t="n">
        <f aca="false">MAX(0,AVERAGE(G789:J789)-$I$4)</f>
        <v>2.34625745764533</v>
      </c>
      <c r="L789" s="22" t="n">
        <f aca="false">$D$7*AVERAGE(A789,K789)</f>
        <v>2.23182913116648</v>
      </c>
    </row>
    <row r="790" customFormat="false" ht="12.75" hidden="true" customHeight="false" outlineLevel="0" collapsed="false">
      <c r="B790" s="124" t="n">
        <f aca="false">B789+1</f>
        <v>774</v>
      </c>
      <c r="C790" s="21" t="n">
        <f aca="false">$C$7</f>
        <v>3.29212628660779</v>
      </c>
      <c r="D790" s="21" t="n">
        <f aca="true">NORMSINV(RAND())</f>
        <v>0.942020183585023</v>
      </c>
      <c r="E790" s="21" t="n">
        <f aca="false">$C$4*($G$4-C790)*$J$4+$F$4*SQRT($J$4)*D790+C790</f>
        <v>3.4167565433849</v>
      </c>
      <c r="F790" s="125" t="n">
        <f aca="false">EXP(E790)</f>
        <v>30.4704250712654</v>
      </c>
      <c r="G790" s="126" t="n">
        <f aca="false">EXP(EXP(-$C$4*$K$4)*LN(F790)+(1-EXP(-$C$4*$K$4))*$G$4+$F$4^2/(4*$C$4)*(1-EXP(-2*$C$4*$K$4)))</f>
        <v>27.3908759298429</v>
      </c>
      <c r="H790" s="126" t="n">
        <f aca="false">EXP(EXP(-$C$4*$K$4*2)*LN(F790)+(1-EXP(-$C$4*$K$4*2))*$G$4+$F$4^2/(4*$C$4)*(1-EXP(-2*$C$4*$K$4*2)))</f>
        <v>25.0677168946505</v>
      </c>
      <c r="I790" s="126" t="n">
        <f aca="false">EXP(EXP(-$C$4*$K$4*3)*LN(F790)+(1-EXP(-$C$4*$K$4*3))*$G$4+$F$4^2/(4*$C$4)*(1-EXP(-2*$C$4*$K$4*3)))</f>
        <v>23.3078082223571</v>
      </c>
      <c r="J790" s="126" t="n">
        <f aca="false">EXP(EXP(-$C$4*$K$4*4)*LN(F790)+(1-EXP(-$C$4*$K$4*4))*$G$4+$F$4^2/(4*$C$4)*(1-EXP(-2*$C$4*$K$4*4)))</f>
        <v>21.9673021140144</v>
      </c>
      <c r="K790" s="126" t="n">
        <f aca="false">MAX(0,AVERAGE(G790:J790)-$I$4)</f>
        <v>2.43342579021619</v>
      </c>
      <c r="L790" s="22" t="n">
        <f aca="false">$D$7*AVERAGE(A790,K790)</f>
        <v>2.31474621399255</v>
      </c>
    </row>
    <row r="791" customFormat="false" ht="12.75" hidden="true" customHeight="false" outlineLevel="0" collapsed="false">
      <c r="B791" s="124" t="n">
        <f aca="false">B790+1</f>
        <v>775</v>
      </c>
      <c r="C791" s="21" t="n">
        <f aca="false">$C$7</f>
        <v>3.29212628660779</v>
      </c>
      <c r="D791" s="21" t="n">
        <f aca="true">NORMSINV(RAND())</f>
        <v>-1.4334852613441</v>
      </c>
      <c r="E791" s="21" t="n">
        <f aca="false">$C$4*($G$4-C791)*$J$4+$F$4*SQRT($J$4)*D791+C791</f>
        <v>2.79861369212628</v>
      </c>
      <c r="F791" s="125" t="n">
        <f aca="false">EXP(E791)</f>
        <v>16.4218652225663</v>
      </c>
      <c r="G791" s="126" t="n">
        <f aca="false">EXP(EXP(-$C$4*$K$4)*LN(F791)+(1-EXP(-$C$4*$K$4))*$G$4+$F$4^2/(4*$C$4)*(1-EXP(-2*$C$4*$K$4)))</f>
        <v>16.8106511917238</v>
      </c>
      <c r="H791" s="126" t="n">
        <f aca="false">EXP(EXP(-$C$4*$K$4*2)*LN(F791)+(1-EXP(-$C$4*$K$4*2))*$G$4+$F$4^2/(4*$C$4)*(1-EXP(-2*$C$4*$K$4*2)))</f>
        <v>17.047644877648</v>
      </c>
      <c r="I791" s="126" t="n">
        <f aca="false">EXP(EXP(-$C$4*$K$4*3)*LN(F791)+(1-EXP(-$C$4*$K$4*3))*$G$4+$F$4^2/(4*$C$4)*(1-EXP(-2*$C$4*$K$4*3)))</f>
        <v>17.1890689278986</v>
      </c>
      <c r="J791" s="126" t="n">
        <f aca="false">EXP(EXP(-$C$4*$K$4*4)*LN(F791)+(1-EXP(-$C$4*$K$4*4))*$G$4+$F$4^2/(4*$C$4)*(1-EXP(-2*$C$4*$K$4*4)))</f>
        <v>17.2714560987517</v>
      </c>
      <c r="K791" s="126" t="n">
        <f aca="false">MAX(0,AVERAGE(G791:J791)-$I$4)</f>
        <v>0</v>
      </c>
      <c r="L791" s="22" t="n">
        <f aca="false">$D$7*AVERAGE(A791,K791)</f>
        <v>0</v>
      </c>
    </row>
    <row r="792" customFormat="false" ht="12.75" hidden="true" customHeight="false" outlineLevel="0" collapsed="false">
      <c r="B792" s="124" t="n">
        <f aca="false">B791+1</f>
        <v>776</v>
      </c>
      <c r="C792" s="21" t="n">
        <f aca="false">$C$7</f>
        <v>3.29212628660779</v>
      </c>
      <c r="D792" s="21" t="n">
        <f aca="true">NORMSINV(RAND())</f>
        <v>0.0421553401716032</v>
      </c>
      <c r="E792" s="21" t="n">
        <f aca="false">$C$4*($G$4-C792)*$J$4+$F$4*SQRT($J$4)*D792+C792</f>
        <v>3.18259794726703</v>
      </c>
      <c r="F792" s="125" t="n">
        <f aca="false">EXP(E792)</f>
        <v>24.1093069697935</v>
      </c>
      <c r="G792" s="126" t="n">
        <f aca="false">EXP(EXP(-$C$4*$K$4)*LN(F792)+(1-EXP(-$C$4*$K$4))*$G$4+$F$4^2/(4*$C$4)*(1-EXP(-2*$C$4*$K$4)))</f>
        <v>22.7661783478448</v>
      </c>
      <c r="H792" s="126" t="n">
        <f aca="false">EXP(EXP(-$C$4*$K$4*2)*LN(F792)+(1-EXP(-$C$4*$K$4*2))*$G$4+$F$4^2/(4*$C$4)*(1-EXP(-2*$C$4*$K$4*2)))</f>
        <v>21.6612205823584</v>
      </c>
      <c r="I792" s="126" t="n">
        <f aca="false">EXP(EXP(-$C$4*$K$4*3)*LN(F792)+(1-EXP(-$C$4*$K$4*3))*$G$4+$F$4^2/(4*$C$4)*(1-EXP(-2*$C$4*$K$4*3)))</f>
        <v>20.7684546134663</v>
      </c>
      <c r="J792" s="126" t="n">
        <f aca="false">EXP(EXP(-$C$4*$K$4*4)*LN(F792)+(1-EXP(-$C$4*$K$4*4))*$G$4+$F$4^2/(4*$C$4)*(1-EXP(-2*$C$4*$K$4*4)))</f>
        <v>20.0544557177758</v>
      </c>
      <c r="K792" s="126" t="n">
        <f aca="false">MAX(0,AVERAGE(G792:J792)-$I$4)</f>
        <v>0</v>
      </c>
      <c r="L792" s="22" t="n">
        <f aca="false">$D$7*AVERAGE(A792,K792)</f>
        <v>0</v>
      </c>
    </row>
    <row r="793" customFormat="false" ht="12.75" hidden="true" customHeight="false" outlineLevel="0" collapsed="false">
      <c r="B793" s="124" t="n">
        <f aca="false">B792+1</f>
        <v>777</v>
      </c>
      <c r="C793" s="21" t="n">
        <f aca="false">$C$7</f>
        <v>3.29212628660779</v>
      </c>
      <c r="D793" s="21" t="n">
        <f aca="true">NORMSINV(RAND())</f>
        <v>0.521305086124765</v>
      </c>
      <c r="E793" s="21" t="n">
        <f aca="false">$C$4*($G$4-C793)*$J$4+$F$4*SQRT($J$4)*D793+C793</f>
        <v>3.30728003998779</v>
      </c>
      <c r="F793" s="125" t="n">
        <f aca="false">EXP(E793)</f>
        <v>27.3107402339862</v>
      </c>
      <c r="G793" s="126" t="n">
        <f aca="false">EXP(EXP(-$C$4*$K$4)*LN(F793)+(1-EXP(-$C$4*$K$4))*$G$4+$F$4^2/(4*$C$4)*(1-EXP(-2*$C$4*$K$4)))</f>
        <v>25.1220899313878</v>
      </c>
      <c r="H793" s="126" t="n">
        <f aca="false">EXP(EXP(-$C$4*$K$4*2)*LN(F793)+(1-EXP(-$C$4*$K$4*2))*$G$4+$F$4^2/(4*$C$4)*(1-EXP(-2*$C$4*$K$4*2)))</f>
        <v>23.4130716806886</v>
      </c>
      <c r="I793" s="126" t="n">
        <f aca="false">EXP(EXP(-$C$4*$K$4*3)*LN(F793)+(1-EXP(-$C$4*$K$4*3))*$G$4+$F$4^2/(4*$C$4)*(1-EXP(-2*$C$4*$K$4*3)))</f>
        <v>22.0840842396344</v>
      </c>
      <c r="J793" s="126" t="n">
        <f aca="false">EXP(EXP(-$C$4*$K$4*4)*LN(F793)+(1-EXP(-$C$4*$K$4*4))*$G$4+$F$4^2/(4*$C$4)*(1-EXP(-2*$C$4*$K$4*4)))</f>
        <v>21.0512770825951</v>
      </c>
      <c r="K793" s="126" t="n">
        <f aca="false">MAX(0,AVERAGE(G793:J793)-$I$4)</f>
        <v>0.917630733576452</v>
      </c>
      <c r="L793" s="22" t="n">
        <f aca="false">$D$7*AVERAGE(A793,K793)</f>
        <v>0.872877354604096</v>
      </c>
    </row>
    <row r="794" customFormat="false" ht="12.75" hidden="true" customHeight="false" outlineLevel="0" collapsed="false">
      <c r="B794" s="124" t="n">
        <f aca="false">B793+1</f>
        <v>778</v>
      </c>
      <c r="C794" s="21" t="n">
        <f aca="false">$C$7</f>
        <v>3.29212628660779</v>
      </c>
      <c r="D794" s="21" t="n">
        <f aca="true">NORMSINV(RAND())</f>
        <v>0.248860287432983</v>
      </c>
      <c r="E794" s="21" t="n">
        <f aca="false">$C$4*($G$4-C794)*$J$4+$F$4*SQRT($J$4)*D794+C794</f>
        <v>3.23638573619513</v>
      </c>
      <c r="F794" s="125" t="n">
        <f aca="false">EXP(E794)</f>
        <v>25.4416027125616</v>
      </c>
      <c r="G794" s="126" t="n">
        <f aca="false">EXP(EXP(-$C$4*$K$4)*LN(F794)+(1-EXP(-$C$4*$K$4))*$G$4+$F$4^2/(4*$C$4)*(1-EXP(-2*$C$4*$K$4)))</f>
        <v>23.7541341550226</v>
      </c>
      <c r="H794" s="126" t="n">
        <f aca="false">EXP(EXP(-$C$4*$K$4*2)*LN(F794)+(1-EXP(-$C$4*$K$4*2))*$G$4+$F$4^2/(4*$C$4)*(1-EXP(-2*$C$4*$K$4*2)))</f>
        <v>22.400290201262</v>
      </c>
      <c r="I794" s="126" t="n">
        <f aca="false">EXP(EXP(-$C$4*$K$4*3)*LN(F794)+(1-EXP(-$C$4*$K$4*3))*$G$4+$F$4^2/(4*$C$4)*(1-EXP(-2*$C$4*$K$4*3)))</f>
        <v>21.3261202988852</v>
      </c>
      <c r="J794" s="126" t="n">
        <f aca="false">EXP(EXP(-$C$4*$K$4*4)*LN(F794)+(1-EXP(-$C$4*$K$4*4))*$G$4+$F$4^2/(4*$C$4)*(1-EXP(-2*$C$4*$K$4*4)))</f>
        <v>20.4785601140341</v>
      </c>
      <c r="K794" s="126" t="n">
        <f aca="false">MAX(0,AVERAGE(G794:J794)-$I$4)</f>
        <v>0</v>
      </c>
      <c r="L794" s="22" t="n">
        <f aca="false">$D$7*AVERAGE(A794,K794)</f>
        <v>0</v>
      </c>
    </row>
    <row r="795" customFormat="false" ht="12.75" hidden="true" customHeight="false" outlineLevel="0" collapsed="false">
      <c r="B795" s="124" t="n">
        <f aca="false">B794+1</f>
        <v>779</v>
      </c>
      <c r="C795" s="21" t="n">
        <f aca="false">$C$7</f>
        <v>3.29212628660779</v>
      </c>
      <c r="D795" s="21" t="n">
        <f aca="true">NORMSINV(RAND())</f>
        <v>0.60439823376792</v>
      </c>
      <c r="E795" s="21" t="n">
        <f aca="false">$C$4*($G$4-C795)*$J$4+$F$4*SQRT($J$4)*D795+C795</f>
        <v>3.32890214795384</v>
      </c>
      <c r="F795" s="125" t="n">
        <f aca="false">EXP(E795)</f>
        <v>27.9076863682214</v>
      </c>
      <c r="G795" s="126" t="n">
        <f aca="false">EXP(EXP(-$C$4*$K$4)*LN(F795)+(1-EXP(-$C$4*$K$4))*$G$4+$F$4^2/(4*$C$4)*(1-EXP(-2*$C$4*$K$4)))</f>
        <v>25.5547768247088</v>
      </c>
      <c r="H795" s="126" t="n">
        <f aca="false">EXP(EXP(-$C$4*$K$4*2)*LN(F795)+(1-EXP(-$C$4*$K$4*2))*$G$4+$F$4^2/(4*$C$4)*(1-EXP(-2*$C$4*$K$4*2)))</f>
        <v>23.7309796083808</v>
      </c>
      <c r="I795" s="126" t="n">
        <f aca="false">EXP(EXP(-$C$4*$K$4*3)*LN(F795)+(1-EXP(-$C$4*$K$4*3))*$G$4+$F$4^2/(4*$C$4)*(1-EXP(-2*$C$4*$K$4*3)))</f>
        <v>22.3205737959268</v>
      </c>
      <c r="J795" s="126" t="n">
        <f aca="false">EXP(EXP(-$C$4*$K$4*4)*LN(F795)+(1-EXP(-$C$4*$K$4*4))*$G$4+$F$4^2/(4*$C$4)*(1-EXP(-2*$C$4*$K$4*4)))</f>
        <v>21.2291175191112</v>
      </c>
      <c r="K795" s="126" t="n">
        <f aca="false">MAX(0,AVERAGE(G795:J795)-$I$4)</f>
        <v>1.20886193703191</v>
      </c>
      <c r="L795" s="22" t="n">
        <f aca="false">$D$7*AVERAGE(A795,K795)</f>
        <v>1.14990504466368</v>
      </c>
    </row>
    <row r="796" customFormat="false" ht="12.75" hidden="true" customHeight="false" outlineLevel="0" collapsed="false">
      <c r="B796" s="124" t="n">
        <f aca="false">B795+1</f>
        <v>780</v>
      </c>
      <c r="C796" s="21" t="n">
        <f aca="false">$C$7</f>
        <v>3.29212628660779</v>
      </c>
      <c r="D796" s="21" t="n">
        <f aca="true">NORMSINV(RAND())</f>
        <v>-0.00888684949349275</v>
      </c>
      <c r="E796" s="21" t="n">
        <f aca="false">$C$4*($G$4-C796)*$J$4+$F$4*SQRT($J$4)*D796+C796</f>
        <v>3.16931598880155</v>
      </c>
      <c r="F796" s="125" t="n">
        <f aca="false">EXP(E796)</f>
        <v>23.7912053386718</v>
      </c>
      <c r="G796" s="126" t="n">
        <f aca="false">EXP(EXP(-$C$4*$K$4)*LN(F796)+(1-EXP(-$C$4*$K$4))*$G$4+$F$4^2/(4*$C$4)*(1-EXP(-2*$C$4*$K$4)))</f>
        <v>22.5286131021136</v>
      </c>
      <c r="H796" s="126" t="n">
        <f aca="false">EXP(EXP(-$C$4*$K$4*2)*LN(F796)+(1-EXP(-$C$4*$K$4*2))*$G$4+$F$4^2/(4*$C$4)*(1-EXP(-2*$C$4*$K$4*2)))</f>
        <v>21.482505874134</v>
      </c>
      <c r="I796" s="126" t="n">
        <f aca="false">EXP(EXP(-$C$4*$K$4*3)*LN(F796)+(1-EXP(-$C$4*$K$4*3))*$G$4+$F$4^2/(4*$C$4)*(1-EXP(-2*$C$4*$K$4*3)))</f>
        <v>20.6330087421611</v>
      </c>
      <c r="J796" s="126" t="n">
        <f aca="false">EXP(EXP(-$C$4*$K$4*4)*LN(F796)+(1-EXP(-$C$4*$K$4*4))*$G$4+$F$4^2/(4*$C$4)*(1-EXP(-2*$C$4*$K$4*4)))</f>
        <v>19.9510898008117</v>
      </c>
      <c r="K796" s="126" t="n">
        <f aca="false">MAX(0,AVERAGE(G796:J796)-$I$4)</f>
        <v>0</v>
      </c>
      <c r="L796" s="22" t="n">
        <f aca="false">$D$7*AVERAGE(A796,K796)</f>
        <v>0</v>
      </c>
    </row>
    <row r="797" customFormat="false" ht="12.75" hidden="true" customHeight="false" outlineLevel="0" collapsed="false">
      <c r="B797" s="124" t="n">
        <f aca="false">B796+1</f>
        <v>781</v>
      </c>
      <c r="C797" s="21" t="n">
        <f aca="false">$C$7</f>
        <v>3.29212628660779</v>
      </c>
      <c r="D797" s="21" t="n">
        <f aca="true">NORMSINV(RAND())</f>
        <v>1.67536943553809</v>
      </c>
      <c r="E797" s="21" t="n">
        <f aca="false">$C$4*($G$4-C797)*$J$4+$F$4*SQRT($J$4)*D797+C797</f>
        <v>3.60758523566945</v>
      </c>
      <c r="F797" s="125" t="n">
        <f aca="false">EXP(E797)</f>
        <v>36.8768961984758</v>
      </c>
      <c r="G797" s="126" t="n">
        <f aca="false">EXP(EXP(-$C$4*$K$4)*LN(F797)+(1-EXP(-$C$4*$K$4))*$G$4+$F$4^2/(4*$C$4)*(1-EXP(-2*$C$4*$K$4)))</f>
        <v>31.8463500035251</v>
      </c>
      <c r="H797" s="126" t="n">
        <f aca="false">EXP(EXP(-$C$4*$K$4*2)*LN(F797)+(1-EXP(-$C$4*$K$4*2))*$G$4+$F$4^2/(4*$C$4)*(1-EXP(-2*$C$4*$K$4*2)))</f>
        <v>28.2363712055386</v>
      </c>
      <c r="I797" s="126" t="n">
        <f aca="false">EXP(EXP(-$C$4*$K$4*3)*LN(F797)+(1-EXP(-$C$4*$K$4*3))*$G$4+$F$4^2/(4*$C$4)*(1-EXP(-2*$C$4*$K$4*3)))</f>
        <v>25.6052156726297</v>
      </c>
      <c r="J797" s="126" t="n">
        <f aca="false">EXP(EXP(-$C$4*$K$4*4)*LN(F797)+(1-EXP(-$C$4*$K$4*4))*$G$4+$F$4^2/(4*$C$4)*(1-EXP(-2*$C$4*$K$4*4)))</f>
        <v>23.6603464847152</v>
      </c>
      <c r="K797" s="126" t="n">
        <f aca="false">MAX(0,AVERAGE(G797:J797)-$I$4)</f>
        <v>5.33707084160212</v>
      </c>
      <c r="L797" s="22" t="n">
        <f aca="false">$D$7*AVERAGE(A797,K797)</f>
        <v>5.07677882517672</v>
      </c>
    </row>
    <row r="798" customFormat="false" ht="12.75" hidden="true" customHeight="false" outlineLevel="0" collapsed="false">
      <c r="B798" s="124" t="n">
        <f aca="false">B797+1</f>
        <v>782</v>
      </c>
      <c r="C798" s="21" t="n">
        <f aca="false">$C$7</f>
        <v>3.29212628660779</v>
      </c>
      <c r="D798" s="21" t="n">
        <f aca="true">NORMSINV(RAND())</f>
        <v>0.424887035279924</v>
      </c>
      <c r="E798" s="21" t="n">
        <f aca="false">$C$4*($G$4-C798)*$J$4+$F$4*SQRT($J$4)*D798+C798</f>
        <v>3.28219058839792</v>
      </c>
      <c r="F798" s="125" t="n">
        <f aca="false">EXP(E798)</f>
        <v>26.6340530900836</v>
      </c>
      <c r="G798" s="126" t="n">
        <f aca="false">EXP(EXP(-$C$4*$K$4)*LN(F798)+(1-EXP(-$C$4*$K$4))*$G$4+$F$4^2/(4*$C$4)*(1-EXP(-2*$C$4*$K$4)))</f>
        <v>24.6291911622858</v>
      </c>
      <c r="H798" s="126" t="n">
        <f aca="false">EXP(EXP(-$C$4*$K$4*2)*LN(F798)+(1-EXP(-$C$4*$K$4*2))*$G$4+$F$4^2/(4*$C$4)*(1-EXP(-2*$C$4*$K$4*2)))</f>
        <v>23.0495178501692</v>
      </c>
      <c r="I798" s="126" t="n">
        <f aca="false">EXP(EXP(-$C$4*$K$4*3)*LN(F798)+(1-EXP(-$C$4*$K$4*3))*$G$4+$F$4^2/(4*$C$4)*(1-EXP(-2*$C$4*$K$4*3)))</f>
        <v>21.8128097575165</v>
      </c>
      <c r="J798" s="126" t="n">
        <f aca="false">EXP(EXP(-$C$4*$K$4*4)*LN(F798)+(1-EXP(-$C$4*$K$4*4))*$G$4+$F$4^2/(4*$C$4)*(1-EXP(-2*$C$4*$K$4*4)))</f>
        <v>20.8467844510937</v>
      </c>
      <c r="K798" s="126" t="n">
        <f aca="false">MAX(0,AVERAGE(G798:J798)-$I$4)</f>
        <v>0.584575805266304</v>
      </c>
      <c r="L798" s="22" t="n">
        <f aca="false">$D$7*AVERAGE(A798,K798)</f>
        <v>0.556065706820508</v>
      </c>
    </row>
    <row r="799" customFormat="false" ht="12.75" hidden="true" customHeight="false" outlineLevel="0" collapsed="false">
      <c r="B799" s="124" t="n">
        <f aca="false">B798+1</f>
        <v>783</v>
      </c>
      <c r="C799" s="21" t="n">
        <f aca="false">$C$7</f>
        <v>3.29212628660779</v>
      </c>
      <c r="D799" s="21" t="n">
        <f aca="true">NORMSINV(RAND())</f>
        <v>-0.821531255054683</v>
      </c>
      <c r="E799" s="21" t="n">
        <f aca="false">$C$4*($G$4-C799)*$J$4+$F$4*SQRT($J$4)*D799+C799</f>
        <v>2.957853484691</v>
      </c>
      <c r="F799" s="125" t="n">
        <f aca="false">EXP(E799)</f>
        <v>19.2565927898763</v>
      </c>
      <c r="G799" s="126" t="n">
        <f aca="false">EXP(EXP(-$C$4*$K$4)*LN(F799)+(1-EXP(-$C$4*$K$4))*$G$4+$F$4^2/(4*$C$4)*(1-EXP(-2*$C$4*$K$4)))</f>
        <v>19.0635320973257</v>
      </c>
      <c r="H799" s="126" t="n">
        <f aca="false">EXP(EXP(-$C$4*$K$4*2)*LN(F799)+(1-EXP(-$C$4*$K$4*2))*$G$4+$F$4^2/(4*$C$4)*(1-EXP(-2*$C$4*$K$4*2)))</f>
        <v>18.8278742353121</v>
      </c>
      <c r="I799" s="126" t="n">
        <f aca="false">EXP(EXP(-$C$4*$K$4*3)*LN(F799)+(1-EXP(-$C$4*$K$4*3))*$G$4+$F$4^2/(4*$C$4)*(1-EXP(-2*$C$4*$K$4*3)))</f>
        <v>18.5917830142467</v>
      </c>
      <c r="J799" s="126" t="n">
        <f aca="false">EXP(EXP(-$C$4*$K$4*4)*LN(F799)+(1-EXP(-$C$4*$K$4*4))*$G$4+$F$4^2/(4*$C$4)*(1-EXP(-2*$C$4*$K$4*4)))</f>
        <v>18.3753552974362</v>
      </c>
      <c r="K799" s="126" t="n">
        <f aca="false">MAX(0,AVERAGE(G799:J799)-$I$4)</f>
        <v>0</v>
      </c>
      <c r="L799" s="22" t="n">
        <f aca="false">$D$7*AVERAGE(A799,K799)</f>
        <v>0</v>
      </c>
    </row>
    <row r="800" customFormat="false" ht="12.75" hidden="true" customHeight="false" outlineLevel="0" collapsed="false">
      <c r="B800" s="124" t="n">
        <f aca="false">B799+1</f>
        <v>784</v>
      </c>
      <c r="C800" s="21" t="n">
        <f aca="false">$C$7</f>
        <v>3.29212628660779</v>
      </c>
      <c r="D800" s="21" t="n">
        <f aca="true">NORMSINV(RAND())</f>
        <v>-1.58627100708448</v>
      </c>
      <c r="E800" s="21" t="n">
        <f aca="false">$C$4*($G$4-C800)*$J$4+$F$4*SQRT($J$4)*D800+C800</f>
        <v>2.75885650415382</v>
      </c>
      <c r="F800" s="125" t="n">
        <f aca="false">EXP(E800)</f>
        <v>15.7817862193436</v>
      </c>
      <c r="G800" s="126" t="n">
        <f aca="false">EXP(EXP(-$C$4*$K$4)*LN(F800)+(1-EXP(-$C$4*$K$4))*$G$4+$F$4^2/(4*$C$4)*(1-EXP(-2*$C$4*$K$4)))</f>
        <v>16.2910068133736</v>
      </c>
      <c r="H800" s="126" t="n">
        <f aca="false">EXP(EXP(-$C$4*$K$4*2)*LN(F800)+(1-EXP(-$C$4*$K$4*2))*$G$4+$F$4^2/(4*$C$4)*(1-EXP(-2*$C$4*$K$4*2)))</f>
        <v>16.6300845634164</v>
      </c>
      <c r="I800" s="126" t="n">
        <f aca="false">EXP(EXP(-$C$4*$K$4*3)*LN(F800)+(1-EXP(-$C$4*$K$4*3))*$G$4+$F$4^2/(4*$C$4)*(1-EXP(-2*$C$4*$K$4*3)))</f>
        <v>16.8556874111119</v>
      </c>
      <c r="J800" s="126" t="n">
        <f aca="false">EXP(EXP(-$C$4*$K$4*4)*LN(F800)+(1-EXP(-$C$4*$K$4*4))*$G$4+$F$4^2/(4*$C$4)*(1-EXP(-2*$C$4*$K$4*4)))</f>
        <v>17.0063522337971</v>
      </c>
      <c r="K800" s="126" t="n">
        <f aca="false">MAX(0,AVERAGE(G800:J800)-$I$4)</f>
        <v>0</v>
      </c>
      <c r="L800" s="22" t="n">
        <f aca="false">$D$7*AVERAGE(A800,K800)</f>
        <v>0</v>
      </c>
    </row>
    <row r="801" customFormat="false" ht="12.75" hidden="true" customHeight="false" outlineLevel="0" collapsed="false">
      <c r="B801" s="124" t="n">
        <f aca="false">B800+1</f>
        <v>785</v>
      </c>
      <c r="C801" s="21" t="n">
        <f aca="false">$C$7</f>
        <v>3.29212628660779</v>
      </c>
      <c r="D801" s="21" t="n">
        <f aca="true">NORMSINV(RAND())</f>
        <v>2.12663617710422</v>
      </c>
      <c r="E801" s="21" t="n">
        <f aca="false">$C$4*($G$4-C801)*$J$4+$F$4*SQRT($J$4)*D801+C801</f>
        <v>3.72501174416486</v>
      </c>
      <c r="F801" s="125" t="n">
        <f aca="false">EXP(E801)</f>
        <v>41.4717197926851</v>
      </c>
      <c r="G801" s="126" t="n">
        <f aca="false">EXP(EXP(-$C$4*$K$4)*LN(F801)+(1-EXP(-$C$4*$K$4))*$G$4+$F$4^2/(4*$C$4)*(1-EXP(-2*$C$4*$K$4)))</f>
        <v>34.9411061545618</v>
      </c>
      <c r="H801" s="126" t="n">
        <f aca="false">EXP(EXP(-$C$4*$K$4*2)*LN(F801)+(1-EXP(-$C$4*$K$4*2))*$G$4+$F$4^2/(4*$C$4)*(1-EXP(-2*$C$4*$K$4*2)))</f>
        <v>30.382175468077</v>
      </c>
      <c r="I801" s="126" t="n">
        <f aca="false">EXP(EXP(-$C$4*$K$4*3)*LN(F801)+(1-EXP(-$C$4*$K$4*3))*$G$4+$F$4^2/(4*$C$4)*(1-EXP(-2*$C$4*$K$4*3)))</f>
        <v>27.1300971925644</v>
      </c>
      <c r="J801" s="126" t="n">
        <f aca="false">EXP(EXP(-$C$4*$K$4*4)*LN(F801)+(1-EXP(-$C$4*$K$4*4))*$G$4+$F$4^2/(4*$C$4)*(1-EXP(-2*$C$4*$K$4*4)))</f>
        <v>24.7663890031662</v>
      </c>
      <c r="K801" s="126" t="n">
        <f aca="false">MAX(0,AVERAGE(G801:J801)-$I$4)</f>
        <v>7.30494195459235</v>
      </c>
      <c r="L801" s="22" t="n">
        <f aca="false">$D$7*AVERAGE(A801,K801)</f>
        <v>6.948675731478</v>
      </c>
    </row>
    <row r="802" customFormat="false" ht="12.75" hidden="true" customHeight="false" outlineLevel="0" collapsed="false">
      <c r="B802" s="124" t="n">
        <f aca="false">B801+1</f>
        <v>786</v>
      </c>
      <c r="C802" s="21" t="n">
        <f aca="false">$C$7</f>
        <v>3.29212628660779</v>
      </c>
      <c r="D802" s="21" t="n">
        <f aca="true">NORMSINV(RAND())</f>
        <v>0.19479386362945</v>
      </c>
      <c r="E802" s="21" t="n">
        <f aca="false">$C$4*($G$4-C802)*$J$4+$F$4*SQRT($J$4)*D802+C802</f>
        <v>3.22231682574973</v>
      </c>
      <c r="F802" s="125" t="n">
        <f aca="false">EXP(E802)</f>
        <v>25.0861731980357</v>
      </c>
      <c r="G802" s="126" t="n">
        <f aca="false">EXP(EXP(-$C$4*$K$4)*LN(F802)+(1-EXP(-$C$4*$K$4))*$G$4+$F$4^2/(4*$C$4)*(1-EXP(-2*$C$4*$K$4)))</f>
        <v>23.4916545241164</v>
      </c>
      <c r="H802" s="126" t="n">
        <f aca="false">EXP(EXP(-$C$4*$K$4*2)*LN(F802)+(1-EXP(-$C$4*$K$4*2))*$G$4+$F$4^2/(4*$C$4)*(1-EXP(-2*$C$4*$K$4*2)))</f>
        <v>22.2045757360769</v>
      </c>
      <c r="I802" s="126" t="n">
        <f aca="false">EXP(EXP(-$C$4*$K$4*3)*LN(F802)+(1-EXP(-$C$4*$K$4*3))*$G$4+$F$4^2/(4*$C$4)*(1-EXP(-2*$C$4*$K$4*3)))</f>
        <v>21.1788254010323</v>
      </c>
      <c r="J802" s="126" t="n">
        <f aca="false">EXP(EXP(-$C$4*$K$4*4)*LN(F802)+(1-EXP(-$C$4*$K$4*4))*$G$4+$F$4^2/(4*$C$4)*(1-EXP(-2*$C$4*$K$4*4)))</f>
        <v>20.3667714361281</v>
      </c>
      <c r="K802" s="126" t="n">
        <f aca="false">MAX(0,AVERAGE(G802:J802)-$I$4)</f>
        <v>0</v>
      </c>
      <c r="L802" s="22" t="n">
        <f aca="false">$D$7*AVERAGE(A802,K802)</f>
        <v>0</v>
      </c>
    </row>
    <row r="803" customFormat="false" ht="12.75" hidden="true" customHeight="false" outlineLevel="0" collapsed="false">
      <c r="B803" s="124" t="n">
        <f aca="false">B802+1</f>
        <v>787</v>
      </c>
      <c r="C803" s="21" t="n">
        <f aca="false">$C$7</f>
        <v>3.29212628660779</v>
      </c>
      <c r="D803" s="21" t="n">
        <f aca="true">NORMSINV(RAND())</f>
        <v>-1.82536688501705</v>
      </c>
      <c r="E803" s="21" t="n">
        <f aca="false">$C$4*($G$4-C803)*$J$4+$F$4*SQRT($J$4)*D803+C803</f>
        <v>2.69664009963035</v>
      </c>
      <c r="F803" s="125" t="n">
        <f aca="false">EXP(E803)</f>
        <v>14.8298212028938</v>
      </c>
      <c r="G803" s="126" t="n">
        <f aca="false">EXP(EXP(-$C$4*$K$4)*LN(F803)+(1-EXP(-$C$4*$K$4))*$G$4+$F$4^2/(4*$C$4)*(1-EXP(-2*$C$4*$K$4)))</f>
        <v>15.5098594060635</v>
      </c>
      <c r="H803" s="126" t="n">
        <f aca="false">EXP(EXP(-$C$4*$K$4*2)*LN(F803)+(1-EXP(-$C$4*$K$4*2))*$G$4+$F$4^2/(4*$C$4)*(1-EXP(-2*$C$4*$K$4*2)))</f>
        <v>15.9970715490107</v>
      </c>
      <c r="I803" s="126" t="n">
        <f aca="false">EXP(EXP(-$C$4*$K$4*3)*LN(F803)+(1-EXP(-$C$4*$K$4*3))*$G$4+$F$4^2/(4*$C$4)*(1-EXP(-2*$C$4*$K$4*3)))</f>
        <v>16.3469046194258</v>
      </c>
      <c r="J803" s="126" t="n">
        <f aca="false">EXP(EXP(-$C$4*$K$4*4)*LN(F803)+(1-EXP(-$C$4*$K$4*4))*$G$4+$F$4^2/(4*$C$4)*(1-EXP(-2*$C$4*$K$4*4)))</f>
        <v>16.5996314833883</v>
      </c>
      <c r="K803" s="126" t="n">
        <f aca="false">MAX(0,AVERAGE(G803:J803)-$I$4)</f>
        <v>0</v>
      </c>
      <c r="L803" s="22" t="n">
        <f aca="false">$D$7*AVERAGE(A803,K803)</f>
        <v>0</v>
      </c>
    </row>
    <row r="804" customFormat="false" ht="12.75" hidden="true" customHeight="false" outlineLevel="0" collapsed="false">
      <c r="B804" s="124" t="n">
        <f aca="false">B803+1</f>
        <v>788</v>
      </c>
      <c r="C804" s="21" t="n">
        <f aca="false">$C$7</f>
        <v>3.29212628660779</v>
      </c>
      <c r="D804" s="21" t="n">
        <f aca="true">NORMSINV(RAND())</f>
        <v>-1.31171699343493</v>
      </c>
      <c r="E804" s="21" t="n">
        <f aca="false">$C$4*($G$4-C804)*$J$4+$F$4*SQRT($J$4)*D804+C804</f>
        <v>2.83029965793994</v>
      </c>
      <c r="F804" s="125" t="n">
        <f aca="false">EXP(E804)</f>
        <v>16.9505394273069</v>
      </c>
      <c r="G804" s="126" t="n">
        <f aca="false">EXP(EXP(-$C$4*$K$4)*LN(F804)+(1-EXP(-$C$4*$K$4))*$G$4+$F$4^2/(4*$C$4)*(1-EXP(-2*$C$4*$K$4)))</f>
        <v>17.2366451332281</v>
      </c>
      <c r="H804" s="126" t="n">
        <f aca="false">EXP(EXP(-$C$4*$K$4*2)*LN(F804)+(1-EXP(-$C$4*$K$4*2))*$G$4+$F$4^2/(4*$C$4)*(1-EXP(-2*$C$4*$K$4*2)))</f>
        <v>17.3879301561148</v>
      </c>
      <c r="I804" s="126" t="n">
        <f aca="false">EXP(EXP(-$C$4*$K$4*3)*LN(F804)+(1-EXP(-$C$4*$K$4*3))*$G$4+$F$4^2/(4*$C$4)*(1-EXP(-2*$C$4*$K$4*3)))</f>
        <v>17.4594851607285</v>
      </c>
      <c r="J804" s="126" t="n">
        <f aca="false">EXP(EXP(-$C$4*$K$4*4)*LN(F804)+(1-EXP(-$C$4*$K$4*4))*$G$4+$F$4^2/(4*$C$4)*(1-EXP(-2*$C$4*$K$4*4)))</f>
        <v>17.4856966389965</v>
      </c>
      <c r="K804" s="126" t="n">
        <f aca="false">MAX(0,AVERAGE(G804:J804)-$I$4)</f>
        <v>0</v>
      </c>
      <c r="L804" s="22" t="n">
        <f aca="false">$D$7*AVERAGE(A804,K804)</f>
        <v>0</v>
      </c>
    </row>
    <row r="805" customFormat="false" ht="12.75" hidden="true" customHeight="false" outlineLevel="0" collapsed="false">
      <c r="B805" s="124" t="n">
        <f aca="false">B804+1</f>
        <v>789</v>
      </c>
      <c r="C805" s="21" t="n">
        <f aca="false">$C$7</f>
        <v>3.29212628660779</v>
      </c>
      <c r="D805" s="21" t="n">
        <f aca="true">NORMSINV(RAND())</f>
        <v>-0.813593696823847</v>
      </c>
      <c r="E805" s="21" t="n">
        <f aca="false">$C$4*($G$4-C805)*$J$4+$F$4*SQRT($J$4)*D805+C805</f>
        <v>2.9599189587514</v>
      </c>
      <c r="F805" s="125" t="n">
        <f aca="false">EXP(E805)</f>
        <v>19.296407887146</v>
      </c>
      <c r="G805" s="126" t="n">
        <f aca="false">EXP(EXP(-$C$4*$K$4)*LN(F805)+(1-EXP(-$C$4*$K$4))*$G$4+$F$4^2/(4*$C$4)*(1-EXP(-2*$C$4*$K$4)))</f>
        <v>19.0946552721102</v>
      </c>
      <c r="H805" s="126" t="n">
        <f aca="false">EXP(EXP(-$C$4*$K$4*2)*LN(F805)+(1-EXP(-$C$4*$K$4*2))*$G$4+$F$4^2/(4*$C$4)*(1-EXP(-2*$C$4*$K$4*2)))</f>
        <v>18.8521466972861</v>
      </c>
      <c r="I805" s="126" t="n">
        <f aca="false">EXP(EXP(-$C$4*$K$4*3)*LN(F805)+(1-EXP(-$C$4*$K$4*3))*$G$4+$F$4^2/(4*$C$4)*(1-EXP(-2*$C$4*$K$4*3)))</f>
        <v>18.6107099916042</v>
      </c>
      <c r="J805" s="126" t="n">
        <f aca="false">EXP(EXP(-$C$4*$K$4*4)*LN(F805)+(1-EXP(-$C$4*$K$4*4))*$G$4+$F$4^2/(4*$C$4)*(1-EXP(-2*$C$4*$K$4*4)))</f>
        <v>18.3901278659535</v>
      </c>
      <c r="K805" s="126" t="n">
        <f aca="false">MAX(0,AVERAGE(G805:J805)-$I$4)</f>
        <v>0</v>
      </c>
      <c r="L805" s="22" t="n">
        <f aca="false">$D$7*AVERAGE(A805,K805)</f>
        <v>0</v>
      </c>
    </row>
    <row r="806" customFormat="false" ht="12.75" hidden="true" customHeight="false" outlineLevel="0" collapsed="false">
      <c r="B806" s="124" t="n">
        <f aca="false">B805+1</f>
        <v>790</v>
      </c>
      <c r="C806" s="21" t="n">
        <f aca="false">$C$7</f>
        <v>3.29212628660779</v>
      </c>
      <c r="D806" s="21" t="n">
        <f aca="true">NORMSINV(RAND())</f>
        <v>0.479344495177316</v>
      </c>
      <c r="E806" s="21" t="n">
        <f aca="false">$C$4*($G$4-C806)*$J$4+$F$4*SQRT($J$4)*D806+C806</f>
        <v>3.29636125241602</v>
      </c>
      <c r="F806" s="125" t="n">
        <f aca="false">EXP(E806)</f>
        <v>27.0141621460097</v>
      </c>
      <c r="G806" s="126" t="n">
        <f aca="false">EXP(EXP(-$C$4*$K$4)*LN(F806)+(1-EXP(-$C$4*$K$4))*$G$4+$F$4^2/(4*$C$4)*(1-EXP(-2*$C$4*$K$4)))</f>
        <v>24.9063823184748</v>
      </c>
      <c r="H806" s="126" t="n">
        <f aca="false">EXP(EXP(-$C$4*$K$4*2)*LN(F806)+(1-EXP(-$C$4*$K$4*2))*$G$4+$F$4^2/(4*$C$4)*(1-EXP(-2*$C$4*$K$4*2)))</f>
        <v>23.2541556366588</v>
      </c>
      <c r="I806" s="126" t="n">
        <f aca="false">EXP(EXP(-$C$4*$K$4*3)*LN(F806)+(1-EXP(-$C$4*$K$4*3))*$G$4+$F$4^2/(4*$C$4)*(1-EXP(-2*$C$4*$K$4*3)))</f>
        <v>21.9656149381785</v>
      </c>
      <c r="J806" s="126" t="n">
        <f aca="false">EXP(EXP(-$C$4*$K$4*4)*LN(F806)+(1-EXP(-$C$4*$K$4*4))*$G$4+$F$4^2/(4*$C$4)*(1-EXP(-2*$C$4*$K$4*4)))</f>
        <v>20.9620376655305</v>
      </c>
      <c r="K806" s="126" t="n">
        <f aca="false">MAX(0,AVERAGE(G806:J806)-$I$4)</f>
        <v>0.77204763971065</v>
      </c>
      <c r="L806" s="22" t="n">
        <f aca="false">$D$7*AVERAGE(A806,K806)</f>
        <v>0.734394432009096</v>
      </c>
    </row>
    <row r="807" customFormat="false" ht="12.75" hidden="true" customHeight="false" outlineLevel="0" collapsed="false">
      <c r="B807" s="124" t="n">
        <f aca="false">B806+1</f>
        <v>791</v>
      </c>
      <c r="C807" s="21" t="n">
        <f aca="false">$C$7</f>
        <v>3.29212628660779</v>
      </c>
      <c r="D807" s="21" t="n">
        <f aca="true">NORMSINV(RAND())</f>
        <v>0.469799297294137</v>
      </c>
      <c r="E807" s="21" t="n">
        <f aca="false">$C$4*($G$4-C807)*$J$4+$F$4*SQRT($J$4)*D807+C807</f>
        <v>3.29387744592847</v>
      </c>
      <c r="F807" s="125" t="n">
        <f aca="false">EXP(E807)</f>
        <v>26.9471474550305</v>
      </c>
      <c r="G807" s="126" t="n">
        <f aca="false">EXP(EXP(-$C$4*$K$4)*LN(F807)+(1-EXP(-$C$4*$K$4))*$G$4+$F$4^2/(4*$C$4)*(1-EXP(-2*$C$4*$K$4)))</f>
        <v>24.85757229576</v>
      </c>
      <c r="H807" s="126" t="n">
        <f aca="false">EXP(EXP(-$C$4*$K$4*2)*LN(F807)+(1-EXP(-$C$4*$K$4*2))*$G$4+$F$4^2/(4*$C$4)*(1-EXP(-2*$C$4*$K$4*2)))</f>
        <v>23.2181562619503</v>
      </c>
      <c r="I807" s="126" t="n">
        <f aca="false">EXP(EXP(-$C$4*$K$4*3)*LN(F807)+(1-EXP(-$C$4*$K$4*3))*$G$4+$F$4^2/(4*$C$4)*(1-EXP(-2*$C$4*$K$4*3)))</f>
        <v>21.9387543847177</v>
      </c>
      <c r="J807" s="126" t="n">
        <f aca="false">EXP(EXP(-$C$4*$K$4*4)*LN(F807)+(1-EXP(-$C$4*$K$4*4))*$G$4+$F$4^2/(4*$C$4)*(1-EXP(-2*$C$4*$K$4*4)))</f>
        <v>20.9417903507239</v>
      </c>
      <c r="K807" s="126" t="n">
        <f aca="false">MAX(0,AVERAGE(G807:J807)-$I$4)</f>
        <v>0.739068323287953</v>
      </c>
      <c r="L807" s="22" t="n">
        <f aca="false">$D$7*AVERAGE(A807,K807)</f>
        <v>0.703023535827907</v>
      </c>
    </row>
    <row r="808" customFormat="false" ht="12.75" hidden="true" customHeight="false" outlineLevel="0" collapsed="false">
      <c r="B808" s="124" t="n">
        <f aca="false">B807+1</f>
        <v>792</v>
      </c>
      <c r="C808" s="21" t="n">
        <f aca="false">$C$7</f>
        <v>3.29212628660779</v>
      </c>
      <c r="D808" s="21" t="n">
        <f aca="true">NORMSINV(RAND())</f>
        <v>-1.00402309989084</v>
      </c>
      <c r="E808" s="21" t="n">
        <f aca="false">$C$4*($G$4-C808)*$J$4+$F$4*SQRT($J$4)*D808+C808</f>
        <v>2.91036631536488</v>
      </c>
      <c r="F808" s="125" t="n">
        <f aca="false">EXP(E808)</f>
        <v>18.3635241761548</v>
      </c>
      <c r="G808" s="126" t="n">
        <f aca="false">EXP(EXP(-$C$4*$K$4)*LN(F808)+(1-EXP(-$C$4*$K$4))*$G$4+$F$4^2/(4*$C$4)*(1-EXP(-2*$C$4*$K$4)))</f>
        <v>18.3618060137924</v>
      </c>
      <c r="H808" s="126" t="n">
        <f aca="false">EXP(EXP(-$C$4*$K$4*2)*LN(F808)+(1-EXP(-$C$4*$K$4*2))*$G$4+$F$4^2/(4*$C$4)*(1-EXP(-2*$C$4*$K$4*2)))</f>
        <v>18.2783656425865</v>
      </c>
      <c r="I808" s="126" t="n">
        <f aca="false">EXP(EXP(-$C$4*$K$4*3)*LN(F808)+(1-EXP(-$C$4*$K$4*3))*$G$4+$F$4^2/(4*$C$4)*(1-EXP(-2*$C$4*$K$4*3)))</f>
        <v>18.1619033575858</v>
      </c>
      <c r="J808" s="126" t="n">
        <f aca="false">EXP(EXP(-$C$4*$K$4*4)*LN(F808)+(1-EXP(-$C$4*$K$4*4))*$G$4+$F$4^2/(4*$C$4)*(1-EXP(-2*$C$4*$K$4*4)))</f>
        <v>18.0389736807571</v>
      </c>
      <c r="K808" s="126" t="n">
        <f aca="false">MAX(0,AVERAGE(G808:J808)-$I$4)</f>
        <v>0</v>
      </c>
      <c r="L808" s="22" t="n">
        <f aca="false">$D$7*AVERAGE(A808,K808)</f>
        <v>0</v>
      </c>
    </row>
    <row r="809" customFormat="false" ht="12.75" hidden="true" customHeight="false" outlineLevel="0" collapsed="false">
      <c r="B809" s="124" t="n">
        <f aca="false">B808+1</f>
        <v>793</v>
      </c>
      <c r="C809" s="21" t="n">
        <f aca="false">$C$7</f>
        <v>3.29212628660779</v>
      </c>
      <c r="D809" s="21" t="n">
        <f aca="true">NORMSINV(RAND())</f>
        <v>1.15997010857997</v>
      </c>
      <c r="E809" s="21" t="n">
        <f aca="false">$C$4*($G$4-C809)*$J$4+$F$4*SQRT($J$4)*D809+C809</f>
        <v>3.47347044751657</v>
      </c>
      <c r="F809" s="125" t="n">
        <f aca="false">EXP(E809)</f>
        <v>32.2484650743902</v>
      </c>
      <c r="G809" s="126" t="n">
        <f aca="false">EXP(EXP(-$C$4*$K$4)*LN(F809)+(1-EXP(-$C$4*$K$4))*$G$4+$F$4^2/(4*$C$4)*(1-EXP(-2*$C$4*$K$4)))</f>
        <v>28.6456473912911</v>
      </c>
      <c r="H809" s="126" t="n">
        <f aca="false">EXP(EXP(-$C$4*$K$4*2)*LN(F809)+(1-EXP(-$C$4*$K$4*2))*$G$4+$F$4^2/(4*$C$4)*(1-EXP(-2*$C$4*$K$4*2)))</f>
        <v>25.9703716349624</v>
      </c>
      <c r="I809" s="126" t="n">
        <f aca="false">EXP(EXP(-$C$4*$K$4*3)*LN(F809)+(1-EXP(-$C$4*$K$4*3))*$G$4+$F$4^2/(4*$C$4)*(1-EXP(-2*$C$4*$K$4*3)))</f>
        <v>23.9681845002833</v>
      </c>
      <c r="J809" s="126" t="n">
        <f aca="false">EXP(EXP(-$C$4*$K$4*4)*LN(F809)+(1-EXP(-$C$4*$K$4*4))*$G$4+$F$4^2/(4*$C$4)*(1-EXP(-2*$C$4*$K$4*4)))</f>
        <v>22.4574109917729</v>
      </c>
      <c r="K809" s="126" t="n">
        <f aca="false">MAX(0,AVERAGE(G809:J809)-$I$4)</f>
        <v>3.26040362957741</v>
      </c>
      <c r="L809" s="22" t="n">
        <f aca="false">$D$7*AVERAGE(A809,K809)</f>
        <v>3.10139186820296</v>
      </c>
    </row>
    <row r="810" customFormat="false" ht="12.75" hidden="true" customHeight="false" outlineLevel="0" collapsed="false">
      <c r="B810" s="124" t="n">
        <f aca="false">B809+1</f>
        <v>794</v>
      </c>
      <c r="C810" s="21" t="n">
        <f aca="false">$C$7</f>
        <v>3.29212628660779</v>
      </c>
      <c r="D810" s="21" t="n">
        <f aca="true">NORMSINV(RAND())</f>
        <v>0.636613131723345</v>
      </c>
      <c r="E810" s="21" t="n">
        <f aca="false">$C$4*($G$4-C810)*$J$4+$F$4*SQRT($J$4)*D810+C810</f>
        <v>3.33728495714406</v>
      </c>
      <c r="F810" s="125" t="n">
        <f aca="false">EXP(E810)</f>
        <v>28.1426144810309</v>
      </c>
      <c r="G810" s="126" t="n">
        <f aca="false">EXP(EXP(-$C$4*$K$4)*LN(F810)+(1-EXP(-$C$4*$K$4))*$G$4+$F$4^2/(4*$C$4)*(1-EXP(-2*$C$4*$K$4)))</f>
        <v>25.7245255843792</v>
      </c>
      <c r="H810" s="126" t="n">
        <f aca="false">EXP(EXP(-$C$4*$K$4*2)*LN(F810)+(1-EXP(-$C$4*$K$4*2))*$G$4+$F$4^2/(4*$C$4)*(1-EXP(-2*$C$4*$K$4*2)))</f>
        <v>23.8553892867201</v>
      </c>
      <c r="I810" s="126" t="n">
        <f aca="false">EXP(EXP(-$C$4*$K$4*3)*LN(F810)+(1-EXP(-$C$4*$K$4*3))*$G$4+$F$4^2/(4*$C$4)*(1-EXP(-2*$C$4*$K$4*3)))</f>
        <v>22.4129396572861</v>
      </c>
      <c r="J810" s="126" t="n">
        <f aca="false">EXP(EXP(-$C$4*$K$4*4)*LN(F810)+(1-EXP(-$C$4*$K$4*4))*$G$4+$F$4^2/(4*$C$4)*(1-EXP(-2*$C$4*$K$4*4)))</f>
        <v>21.2984690330954</v>
      </c>
      <c r="K810" s="126" t="n">
        <f aca="false">MAX(0,AVERAGE(G810:J810)-$I$4)</f>
        <v>1.32283089037019</v>
      </c>
      <c r="L810" s="22" t="n">
        <f aca="false">$D$7*AVERAGE(A810,K810)</f>
        <v>1.2583156665586</v>
      </c>
    </row>
    <row r="811" customFormat="false" ht="12.75" hidden="true" customHeight="false" outlineLevel="0" collapsed="false">
      <c r="B811" s="124" t="n">
        <f aca="false">B810+1</f>
        <v>795</v>
      </c>
      <c r="C811" s="21" t="n">
        <f aca="false">$C$7</f>
        <v>3.29212628660779</v>
      </c>
      <c r="D811" s="21" t="n">
        <f aca="true">NORMSINV(RAND())</f>
        <v>0.673829823320549</v>
      </c>
      <c r="E811" s="21" t="n">
        <f aca="false">$C$4*($G$4-C811)*$J$4+$F$4*SQRT($J$4)*D811+C811</f>
        <v>3.34696930954469</v>
      </c>
      <c r="F811" s="125" t="n">
        <f aca="false">EXP(E811)</f>
        <v>28.4164814488343</v>
      </c>
      <c r="G811" s="126" t="n">
        <f aca="false">EXP(EXP(-$C$4*$K$4)*LN(F811)+(1-EXP(-$C$4*$K$4))*$G$4+$F$4^2/(4*$C$4)*(1-EXP(-2*$C$4*$K$4)))</f>
        <v>25.9220343493213</v>
      </c>
      <c r="H811" s="126" t="n">
        <f aca="false">EXP(EXP(-$C$4*$K$4*2)*LN(F811)+(1-EXP(-$C$4*$K$4*2))*$G$4+$F$4^2/(4*$C$4)*(1-EXP(-2*$C$4*$K$4*2)))</f>
        <v>23.9999274286792</v>
      </c>
      <c r="I811" s="126" t="n">
        <f aca="false">EXP(EXP(-$C$4*$K$4*3)*LN(F811)+(1-EXP(-$C$4*$K$4*3))*$G$4+$F$4^2/(4*$C$4)*(1-EXP(-2*$C$4*$K$4*3)))</f>
        <v>22.5201225042268</v>
      </c>
      <c r="J811" s="126" t="n">
        <f aca="false">EXP(EXP(-$C$4*$K$4*4)*LN(F811)+(1-EXP(-$C$4*$K$4*4))*$G$4+$F$4^2/(4*$C$4)*(1-EXP(-2*$C$4*$K$4*4)))</f>
        <v>21.3788703979346</v>
      </c>
      <c r="K811" s="126" t="n">
        <f aca="false">MAX(0,AVERAGE(G811:J811)-$I$4)</f>
        <v>1.45523867004048</v>
      </c>
      <c r="L811" s="22" t="n">
        <f aca="false">$D$7*AVERAGE(A811,K811)</f>
        <v>1.38426584261379</v>
      </c>
    </row>
    <row r="812" customFormat="false" ht="12.75" hidden="true" customHeight="false" outlineLevel="0" collapsed="false">
      <c r="B812" s="124" t="n">
        <f aca="false">B811+1</f>
        <v>796</v>
      </c>
      <c r="C812" s="21" t="n">
        <f aca="false">$C$7</f>
        <v>3.29212628660779</v>
      </c>
      <c r="D812" s="21" t="n">
        <f aca="true">NORMSINV(RAND())</f>
        <v>0.0169615878341796</v>
      </c>
      <c r="E812" s="21" t="n">
        <f aca="false">$C$4*($G$4-C812)*$J$4+$F$4*SQRT($J$4)*D812+C812</f>
        <v>3.17604214755838</v>
      </c>
      <c r="F812" s="125" t="n">
        <f aca="false">EXP(E812)</f>
        <v>23.9517681429144</v>
      </c>
      <c r="G812" s="126" t="n">
        <f aca="false">EXP(EXP(-$C$4*$K$4)*LN(F812)+(1-EXP(-$C$4*$K$4))*$G$4+$F$4^2/(4*$C$4)*(1-EXP(-2*$C$4*$K$4)))</f>
        <v>22.6486078149505</v>
      </c>
      <c r="H812" s="126" t="n">
        <f aca="false">EXP(EXP(-$C$4*$K$4*2)*LN(F812)+(1-EXP(-$C$4*$K$4*2))*$G$4+$F$4^2/(4*$C$4)*(1-EXP(-2*$C$4*$K$4*2)))</f>
        <v>21.5728243103728</v>
      </c>
      <c r="I812" s="126" t="n">
        <f aca="false">EXP(EXP(-$C$4*$K$4*3)*LN(F812)+(1-EXP(-$C$4*$K$4*3))*$G$4+$F$4^2/(4*$C$4)*(1-EXP(-2*$C$4*$K$4*3)))</f>
        <v>20.7014895536729</v>
      </c>
      <c r="J812" s="126" t="n">
        <f aca="false">EXP(EXP(-$C$4*$K$4*4)*LN(F812)+(1-EXP(-$C$4*$K$4*4))*$G$4+$F$4^2/(4*$C$4)*(1-EXP(-2*$C$4*$K$4*4)))</f>
        <v>20.0033689041965</v>
      </c>
      <c r="K812" s="126" t="n">
        <f aca="false">MAX(0,AVERAGE(G812:J812)-$I$4)</f>
        <v>0</v>
      </c>
      <c r="L812" s="22" t="n">
        <f aca="false">$D$7*AVERAGE(A812,K812)</f>
        <v>0</v>
      </c>
    </row>
    <row r="813" customFormat="false" ht="12.75" hidden="true" customHeight="false" outlineLevel="0" collapsed="false">
      <c r="B813" s="124" t="n">
        <f aca="false">B812+1</f>
        <v>797</v>
      </c>
      <c r="C813" s="21" t="n">
        <f aca="false">$C$7</f>
        <v>3.29212628660779</v>
      </c>
      <c r="D813" s="21" t="n">
        <f aca="true">NORMSINV(RAND())</f>
        <v>0.802843414443611</v>
      </c>
      <c r="E813" s="21" t="n">
        <f aca="false">$C$4*($G$4-C813)*$J$4+$F$4*SQRT($J$4)*D813+C813</f>
        <v>3.38054061927928</v>
      </c>
      <c r="F813" s="125" t="n">
        <f aca="false">EXP(E813)</f>
        <v>29.3866538112601</v>
      </c>
      <c r="G813" s="126" t="n">
        <f aca="false">EXP(EXP(-$C$4*$K$4)*LN(F813)+(1-EXP(-$C$4*$K$4))*$G$4+$F$4^2/(4*$C$4)*(1-EXP(-2*$C$4*$K$4)))</f>
        <v>26.6185229707398</v>
      </c>
      <c r="H813" s="126" t="n">
        <f aca="false">EXP(EXP(-$C$4*$K$4*2)*LN(F813)+(1-EXP(-$C$4*$K$4*2))*$G$4+$F$4^2/(4*$C$4)*(1-EXP(-2*$C$4*$K$4*2)))</f>
        <v>24.5077900667224</v>
      </c>
      <c r="I813" s="126" t="n">
        <f aca="false">EXP(EXP(-$C$4*$K$4*3)*LN(F813)+(1-EXP(-$C$4*$K$4*3))*$G$4+$F$4^2/(4*$C$4)*(1-EXP(-2*$C$4*$K$4*3)))</f>
        <v>22.8956612145905</v>
      </c>
      <c r="J813" s="126" t="n">
        <f aca="false">EXP(EXP(-$C$4*$K$4*4)*LN(F813)+(1-EXP(-$C$4*$K$4*4))*$G$4+$F$4^2/(4*$C$4)*(1-EXP(-2*$C$4*$K$4*4)))</f>
        <v>21.6599429341603</v>
      </c>
      <c r="K813" s="126" t="n">
        <f aca="false">MAX(0,AVERAGE(G813:J813)-$I$4)</f>
        <v>1.92047929655324</v>
      </c>
      <c r="L813" s="22" t="n">
        <f aca="false">$D$7*AVERAGE(A813,K813)</f>
        <v>1.82681641602587</v>
      </c>
    </row>
    <row r="814" customFormat="false" ht="12.75" hidden="true" customHeight="false" outlineLevel="0" collapsed="false">
      <c r="B814" s="124" t="n">
        <f aca="false">B813+1</f>
        <v>798</v>
      </c>
      <c r="C814" s="21" t="n">
        <f aca="false">$C$7</f>
        <v>3.29212628660779</v>
      </c>
      <c r="D814" s="21" t="n">
        <f aca="true">NORMSINV(RAND())</f>
        <v>0.952492363030573</v>
      </c>
      <c r="E814" s="21" t="n">
        <f aca="false">$C$4*($G$4-C814)*$J$4+$F$4*SQRT($J$4)*D814+C814</f>
        <v>3.41948156465361</v>
      </c>
      <c r="F814" s="125" t="n">
        <f aca="false">EXP(E814)</f>
        <v>30.5535708632253</v>
      </c>
      <c r="G814" s="126" t="n">
        <f aca="false">EXP(EXP(-$C$4*$K$4)*LN(F814)+(1-EXP(-$C$4*$K$4))*$G$4+$F$4^2/(4*$C$4)*(1-EXP(-2*$C$4*$K$4)))</f>
        <v>27.4498892080742</v>
      </c>
      <c r="H814" s="126" t="n">
        <f aca="false">EXP(EXP(-$C$4*$K$4*2)*LN(F814)+(1-EXP(-$C$4*$K$4*2))*$G$4+$F$4^2/(4*$C$4)*(1-EXP(-2*$C$4*$K$4*2)))</f>
        <v>25.1103617679661</v>
      </c>
      <c r="I814" s="126" t="n">
        <f aca="false">EXP(EXP(-$C$4*$K$4*3)*LN(F814)+(1-EXP(-$C$4*$K$4*3))*$G$4+$F$4^2/(4*$C$4)*(1-EXP(-2*$C$4*$K$4*3)))</f>
        <v>23.3391181724385</v>
      </c>
      <c r="J814" s="126" t="n">
        <f aca="false">EXP(EXP(-$C$4*$K$4*4)*LN(F814)+(1-EXP(-$C$4*$K$4*4))*$G$4+$F$4^2/(4*$C$4)*(1-EXP(-2*$C$4*$K$4*4)))</f>
        <v>21.9906046331018</v>
      </c>
      <c r="K814" s="126" t="n">
        <f aca="false">MAX(0,AVERAGE(G814:J814)-$I$4)</f>
        <v>2.47249344539515</v>
      </c>
      <c r="L814" s="22" t="n">
        <f aca="false">$D$7*AVERAGE(A814,K814)</f>
        <v>2.35190851714501</v>
      </c>
    </row>
    <row r="815" customFormat="false" ht="12.75" hidden="true" customHeight="false" outlineLevel="0" collapsed="false">
      <c r="B815" s="124" t="n">
        <f aca="false">B814+1</f>
        <v>799</v>
      </c>
      <c r="C815" s="21" t="n">
        <f aca="false">$C$7</f>
        <v>3.29212628660779</v>
      </c>
      <c r="D815" s="21" t="n">
        <f aca="true">NORMSINV(RAND())</f>
        <v>-1.3316118032768</v>
      </c>
      <c r="E815" s="21" t="n">
        <f aca="false">$C$4*($G$4-C815)*$J$4+$F$4*SQRT($J$4)*D815+C815</f>
        <v>2.82512272411849</v>
      </c>
      <c r="F815" s="125" t="n">
        <f aca="false">EXP(E815)</f>
        <v>16.8630143576776</v>
      </c>
      <c r="G815" s="126" t="n">
        <f aca="false">EXP(EXP(-$C$4*$K$4)*LN(F815)+(1-EXP(-$C$4*$K$4))*$G$4+$F$4^2/(4*$C$4)*(1-EXP(-2*$C$4*$K$4)))</f>
        <v>17.1663145334377</v>
      </c>
      <c r="H815" s="126" t="n">
        <f aca="false">EXP(EXP(-$C$4*$K$4*2)*LN(F815)+(1-EXP(-$C$4*$K$4*2))*$G$4+$F$4^2/(4*$C$4)*(1-EXP(-2*$C$4*$K$4*2)))</f>
        <v>17.3318728147314</v>
      </c>
      <c r="I815" s="126" t="n">
        <f aca="false">EXP(EXP(-$C$4*$K$4*3)*LN(F815)+(1-EXP(-$C$4*$K$4*3))*$G$4+$F$4^2/(4*$C$4)*(1-EXP(-2*$C$4*$K$4*3)))</f>
        <v>17.4150148791511</v>
      </c>
      <c r="J815" s="126" t="n">
        <f aca="false">EXP(EXP(-$C$4*$K$4*4)*LN(F815)+(1-EXP(-$C$4*$K$4*4))*$G$4+$F$4^2/(4*$C$4)*(1-EXP(-2*$C$4*$K$4*4)))</f>
        <v>17.4505127160177</v>
      </c>
      <c r="K815" s="126" t="n">
        <f aca="false">MAX(0,AVERAGE(G815:J815)-$I$4)</f>
        <v>0</v>
      </c>
      <c r="L815" s="22" t="n">
        <f aca="false">$D$7*AVERAGE(A815,K815)</f>
        <v>0</v>
      </c>
    </row>
    <row r="816" customFormat="false" ht="12.75" hidden="true" customHeight="false" outlineLevel="0" collapsed="false">
      <c r="B816" s="124" t="n">
        <f aca="false">B815+1</f>
        <v>800</v>
      </c>
      <c r="C816" s="21" t="n">
        <f aca="false">$C$7</f>
        <v>3.29212628660779</v>
      </c>
      <c r="D816" s="21" t="n">
        <f aca="true">NORMSINV(RAND())</f>
        <v>-0.350855247671244</v>
      </c>
      <c r="E816" s="21" t="n">
        <f aca="false">$C$4*($G$4-C816)*$J$4+$F$4*SQRT($J$4)*D816+C816</f>
        <v>3.08033058102605</v>
      </c>
      <c r="F816" s="125" t="n">
        <f aca="false">EXP(E816)</f>
        <v>21.765596500238</v>
      </c>
      <c r="G816" s="126" t="n">
        <f aca="false">EXP(EXP(-$C$4*$K$4)*LN(F816)+(1-EXP(-$C$4*$K$4))*$G$4+$F$4^2/(4*$C$4)*(1-EXP(-2*$C$4*$K$4)))</f>
        <v>20.9996808375772</v>
      </c>
      <c r="H816" s="126" t="n">
        <f aca="false">EXP(EXP(-$C$4*$K$4*2)*LN(F816)+(1-EXP(-$C$4*$K$4*2))*$G$4+$F$4^2/(4*$C$4)*(1-EXP(-2*$C$4*$K$4*2)))</f>
        <v>20.3226080409225</v>
      </c>
      <c r="I816" s="126" t="n">
        <f aca="false">EXP(EXP(-$C$4*$K$4*3)*LN(F816)+(1-EXP(-$C$4*$K$4*3))*$G$4+$F$4^2/(4*$C$4)*(1-EXP(-2*$C$4*$K$4*3)))</f>
        <v>19.748063072002</v>
      </c>
      <c r="J816" s="126" t="n">
        <f aca="false">EXP(EXP(-$C$4*$K$4*4)*LN(F816)+(1-EXP(-$C$4*$K$4*4))*$G$4+$F$4^2/(4*$C$4)*(1-EXP(-2*$C$4*$K$4*4)))</f>
        <v>19.2721751624323</v>
      </c>
      <c r="K816" s="126" t="n">
        <f aca="false">MAX(0,AVERAGE(G816:J816)-$I$4)</f>
        <v>0</v>
      </c>
      <c r="L816" s="22" t="n">
        <f aca="false">$D$7*AVERAGE(A816,K816)</f>
        <v>0</v>
      </c>
    </row>
    <row r="817" customFormat="false" ht="12.75" hidden="true" customHeight="false" outlineLevel="0" collapsed="false">
      <c r="B817" s="124" t="n">
        <f aca="false">B816+1</f>
        <v>801</v>
      </c>
      <c r="C817" s="21" t="n">
        <f aca="false">$C$7</f>
        <v>3.29212628660779</v>
      </c>
      <c r="D817" s="21" t="n">
        <f aca="true">NORMSINV(RAND())</f>
        <v>-1.1080185513506</v>
      </c>
      <c r="E817" s="21" t="n">
        <f aca="false">$C$4*($G$4-C817)*$J$4+$F$4*SQRT($J$4)*D817+C817</f>
        <v>2.88330510823505</v>
      </c>
      <c r="F817" s="125" t="n">
        <f aca="false">EXP(E817)</f>
        <v>17.8732486871312</v>
      </c>
      <c r="G817" s="126" t="n">
        <f aca="false">EXP(EXP(-$C$4*$K$4)*LN(F817)+(1-EXP(-$C$4*$K$4))*$G$4+$F$4^2/(4*$C$4)*(1-EXP(-2*$C$4*$K$4)))</f>
        <v>17.9735337511109</v>
      </c>
      <c r="H817" s="126" t="n">
        <f aca="false">EXP(EXP(-$C$4*$K$4*2)*LN(F817)+(1-EXP(-$C$4*$K$4*2))*$G$4+$F$4^2/(4*$C$4)*(1-EXP(-2*$C$4*$K$4*2)))</f>
        <v>17.9724248801637</v>
      </c>
      <c r="I817" s="126" t="n">
        <f aca="false">EXP(EXP(-$C$4*$K$4*3)*LN(F817)+(1-EXP(-$C$4*$K$4*3))*$G$4+$F$4^2/(4*$C$4)*(1-EXP(-2*$C$4*$K$4*3)))</f>
        <v>17.9213915333263</v>
      </c>
      <c r="J817" s="126" t="n">
        <f aca="false">EXP(EXP(-$C$4*$K$4*4)*LN(F817)+(1-EXP(-$C$4*$K$4*4))*$G$4+$F$4^2/(4*$C$4)*(1-EXP(-2*$C$4*$K$4*4)))</f>
        <v>17.8500437629946</v>
      </c>
      <c r="K817" s="126" t="n">
        <f aca="false">MAX(0,AVERAGE(G817:J817)-$I$4)</f>
        <v>0</v>
      </c>
      <c r="L817" s="22" t="n">
        <f aca="false">$D$7*AVERAGE(A817,K817)</f>
        <v>0</v>
      </c>
    </row>
    <row r="818" customFormat="false" ht="12.75" hidden="true" customHeight="false" outlineLevel="0" collapsed="false">
      <c r="B818" s="124" t="n">
        <f aca="false">B817+1</f>
        <v>802</v>
      </c>
      <c r="C818" s="21" t="n">
        <f aca="false">$C$7</f>
        <v>3.29212628660779</v>
      </c>
      <c r="D818" s="21" t="n">
        <f aca="true">NORMSINV(RAND())</f>
        <v>0.1167833700218</v>
      </c>
      <c r="E818" s="21" t="n">
        <f aca="false">$C$4*($G$4-C818)*$J$4+$F$4*SQRT($J$4)*D818+C818</f>
        <v>3.20201730210534</v>
      </c>
      <c r="F818" s="125" t="n">
        <f aca="false">EXP(E818)</f>
        <v>24.5820696731698</v>
      </c>
      <c r="G818" s="126" t="n">
        <f aca="false">EXP(EXP(-$C$4*$K$4)*LN(F818)+(1-EXP(-$C$4*$K$4))*$G$4+$F$4^2/(4*$C$4)*(1-EXP(-2*$C$4*$K$4)))</f>
        <v>23.1180352574717</v>
      </c>
      <c r="H818" s="126" t="n">
        <f aca="false">EXP(EXP(-$C$4*$K$4*2)*LN(F818)+(1-EXP(-$C$4*$K$4*2))*$G$4+$F$4^2/(4*$C$4)*(1-EXP(-2*$C$4*$K$4*2)))</f>
        <v>21.9251961076214</v>
      </c>
      <c r="I818" s="126" t="n">
        <f aca="false">EXP(EXP(-$C$4*$K$4*3)*LN(F818)+(1-EXP(-$C$4*$K$4*3))*$G$4+$F$4^2/(4*$C$4)*(1-EXP(-2*$C$4*$K$4*3)))</f>
        <v>20.9680899825453</v>
      </c>
      <c r="J818" s="126" t="n">
        <f aca="false">EXP(EXP(-$C$4*$K$4*4)*LN(F818)+(1-EXP(-$C$4*$K$4*4))*$G$4+$F$4^2/(4*$C$4)*(1-EXP(-2*$C$4*$K$4*4)))</f>
        <v>20.2065501675269</v>
      </c>
      <c r="K818" s="126" t="n">
        <f aca="false">MAX(0,AVERAGE(G818:J818)-$I$4)</f>
        <v>0</v>
      </c>
      <c r="L818" s="22" t="n">
        <f aca="false">$D$7*AVERAGE(A818,K818)</f>
        <v>0</v>
      </c>
    </row>
    <row r="819" customFormat="false" ht="12.75" hidden="true" customHeight="false" outlineLevel="0" collapsed="false">
      <c r="B819" s="124" t="n">
        <f aca="false">B818+1</f>
        <v>803</v>
      </c>
      <c r="C819" s="21" t="n">
        <f aca="false">$C$7</f>
        <v>3.29212628660779</v>
      </c>
      <c r="D819" s="21" t="n">
        <f aca="true">NORMSINV(RAND())</f>
        <v>0.528450307619217</v>
      </c>
      <c r="E819" s="21" t="n">
        <f aca="false">$C$4*($G$4-C819)*$J$4+$F$4*SQRT($J$4)*D819+C819</f>
        <v>3.30913933591022</v>
      </c>
      <c r="F819" s="125" t="n">
        <f aca="false">EXP(E819)</f>
        <v>27.3615662175717</v>
      </c>
      <c r="G819" s="126" t="n">
        <f aca="false">EXP(EXP(-$C$4*$K$4)*LN(F819)+(1-EXP(-$C$4*$K$4))*$G$4+$F$4^2/(4*$C$4)*(1-EXP(-2*$C$4*$K$4)))</f>
        <v>25.1590072110002</v>
      </c>
      <c r="H819" s="126" t="n">
        <f aca="false">EXP(EXP(-$C$4*$K$4*2)*LN(F819)+(1-EXP(-$C$4*$K$4*2))*$G$4+$F$4^2/(4*$C$4)*(1-EXP(-2*$C$4*$K$4*2)))</f>
        <v>23.4402405631754</v>
      </c>
      <c r="I819" s="126" t="n">
        <f aca="false">EXP(EXP(-$C$4*$K$4*3)*LN(F819)+(1-EXP(-$C$4*$K$4*3))*$G$4+$F$4^2/(4*$C$4)*(1-EXP(-2*$C$4*$K$4*3)))</f>
        <v>22.1043212487931</v>
      </c>
      <c r="J819" s="126" t="n">
        <f aca="false">EXP(EXP(-$C$4*$K$4*4)*LN(F819)+(1-EXP(-$C$4*$K$4*4))*$G$4+$F$4^2/(4*$C$4)*(1-EXP(-2*$C$4*$K$4*4)))</f>
        <v>21.0665109463057</v>
      </c>
      <c r="K819" s="126" t="n">
        <f aca="false">MAX(0,AVERAGE(G819:J819)-$I$4)</f>
        <v>0.942519992318594</v>
      </c>
      <c r="L819" s="22" t="n">
        <f aca="false">$D$7*AVERAGE(A819,K819)</f>
        <v>0.896552749873634</v>
      </c>
    </row>
    <row r="820" customFormat="false" ht="12.75" hidden="true" customHeight="false" outlineLevel="0" collapsed="false">
      <c r="B820" s="124" t="n">
        <f aca="false">B819+1</f>
        <v>804</v>
      </c>
      <c r="C820" s="21" t="n">
        <f aca="false">$C$7</f>
        <v>3.29212628660779</v>
      </c>
      <c r="D820" s="21" t="n">
        <f aca="true">NORMSINV(RAND())</f>
        <v>-0.113940723977435</v>
      </c>
      <c r="E820" s="21" t="n">
        <f aca="false">$C$4*($G$4-C820)*$J$4+$F$4*SQRT($J$4)*D820+C820</f>
        <v>3.14197936381174</v>
      </c>
      <c r="F820" s="125" t="n">
        <f aca="false">EXP(E820)</f>
        <v>23.1496431056715</v>
      </c>
      <c r="G820" s="126" t="n">
        <f aca="false">EXP(EXP(-$C$4*$K$4)*LN(F820)+(1-EXP(-$C$4*$K$4))*$G$4+$F$4^2/(4*$C$4)*(1-EXP(-2*$C$4*$K$4)))</f>
        <v>22.047434735809</v>
      </c>
      <c r="H820" s="126" t="n">
        <f aca="false">EXP(EXP(-$C$4*$K$4*2)*LN(F820)+(1-EXP(-$C$4*$K$4*2))*$G$4+$F$4^2/(4*$C$4)*(1-EXP(-2*$C$4*$K$4*2)))</f>
        <v>21.1193061969358</v>
      </c>
      <c r="I820" s="126" t="n">
        <f aca="false">EXP(EXP(-$C$4*$K$4*3)*LN(F820)+(1-EXP(-$C$4*$K$4*3))*$G$4+$F$4^2/(4*$C$4)*(1-EXP(-2*$C$4*$K$4*3)))</f>
        <v>20.3570107215844</v>
      </c>
      <c r="J820" s="126" t="n">
        <f aca="false">EXP(EXP(-$C$4*$K$4*4)*LN(F820)+(1-EXP(-$C$4*$K$4*4))*$G$4+$F$4^2/(4*$C$4)*(1-EXP(-2*$C$4*$K$4*4)))</f>
        <v>19.7400180872311</v>
      </c>
      <c r="K820" s="126" t="n">
        <f aca="false">MAX(0,AVERAGE(G820:J820)-$I$4)</f>
        <v>0</v>
      </c>
      <c r="L820" s="22" t="n">
        <f aca="false">$D$7*AVERAGE(A820,K820)</f>
        <v>0</v>
      </c>
    </row>
    <row r="821" customFormat="false" ht="12.75" hidden="true" customHeight="false" outlineLevel="0" collapsed="false">
      <c r="B821" s="124" t="n">
        <f aca="false">B820+1</f>
        <v>805</v>
      </c>
      <c r="C821" s="21" t="n">
        <f aca="false">$C$7</f>
        <v>3.29212628660779</v>
      </c>
      <c r="D821" s="21" t="n">
        <f aca="true">NORMSINV(RAND())</f>
        <v>1.6182301903356</v>
      </c>
      <c r="E821" s="21" t="n">
        <f aca="false">$C$4*($G$4-C821)*$J$4+$F$4*SQRT($J$4)*D821+C821</f>
        <v>3.59271673009577</v>
      </c>
      <c r="F821" s="125" t="n">
        <f aca="false">EXP(E821)</f>
        <v>36.3326479672262</v>
      </c>
      <c r="G821" s="126" t="n">
        <f aca="false">EXP(EXP(-$C$4*$K$4)*LN(F821)+(1-EXP(-$C$4*$K$4))*$G$4+$F$4^2/(4*$C$4)*(1-EXP(-2*$C$4*$K$4)))</f>
        <v>31.474569978678</v>
      </c>
      <c r="H821" s="126" t="n">
        <f aca="false">EXP(EXP(-$C$4*$K$4*2)*LN(F821)+(1-EXP(-$C$4*$K$4*2))*$G$4+$F$4^2/(4*$C$4)*(1-EXP(-2*$C$4*$K$4*2)))</f>
        <v>27.9757097123602</v>
      </c>
      <c r="I821" s="126" t="n">
        <f aca="false">EXP(EXP(-$C$4*$K$4*3)*LN(F821)+(1-EXP(-$C$4*$K$4*3))*$G$4+$F$4^2/(4*$C$4)*(1-EXP(-2*$C$4*$K$4*3)))</f>
        <v>25.4183516436141</v>
      </c>
      <c r="J821" s="126" t="n">
        <f aca="false">EXP(EXP(-$C$4*$K$4*4)*LN(F821)+(1-EXP(-$C$4*$K$4*4))*$G$4+$F$4^2/(4*$C$4)*(1-EXP(-2*$C$4*$K$4*4)))</f>
        <v>23.5238696733666</v>
      </c>
      <c r="K821" s="126" t="n">
        <f aca="false">MAX(0,AVERAGE(G821:J821)-$I$4)</f>
        <v>5.09812525200472</v>
      </c>
      <c r="L821" s="22" t="n">
        <f aca="false">$D$7*AVERAGE(A821,K821)</f>
        <v>4.84948674949701</v>
      </c>
    </row>
    <row r="822" customFormat="false" ht="12.75" hidden="true" customHeight="false" outlineLevel="0" collapsed="false">
      <c r="B822" s="124" t="n">
        <f aca="false">B821+1</f>
        <v>806</v>
      </c>
      <c r="C822" s="21" t="n">
        <f aca="false">$C$7</f>
        <v>3.29212628660779</v>
      </c>
      <c r="D822" s="21" t="n">
        <f aca="true">NORMSINV(RAND())</f>
        <v>-0.110277115687955</v>
      </c>
      <c r="E822" s="21" t="n">
        <f aca="false">$C$4*($G$4-C822)*$J$4+$F$4*SQRT($J$4)*D822+C822</f>
        <v>3.1429326907253</v>
      </c>
      <c r="F822" s="125" t="n">
        <f aca="false">EXP(E822)</f>
        <v>23.1717228063976</v>
      </c>
      <c r="G822" s="126" t="n">
        <f aca="false">EXP(EXP(-$C$4*$K$4)*LN(F822)+(1-EXP(-$C$4*$K$4))*$G$4+$F$4^2/(4*$C$4)*(1-EXP(-2*$C$4*$K$4)))</f>
        <v>22.0640409228947</v>
      </c>
      <c r="H822" s="126" t="n">
        <f aca="false">EXP(EXP(-$C$4*$K$4*2)*LN(F822)+(1-EXP(-$C$4*$K$4*2))*$G$4+$F$4^2/(4*$C$4)*(1-EXP(-2*$C$4*$K$4*2)))</f>
        <v>21.1318683371422</v>
      </c>
      <c r="I822" s="126" t="n">
        <f aca="false">EXP(EXP(-$C$4*$K$4*3)*LN(F822)+(1-EXP(-$C$4*$K$4*3))*$G$4+$F$4^2/(4*$C$4)*(1-EXP(-2*$C$4*$K$4*3)))</f>
        <v>20.3665733515387</v>
      </c>
      <c r="J822" s="126" t="n">
        <f aca="false">EXP(EXP(-$C$4*$K$4*4)*LN(F822)+(1-EXP(-$C$4*$K$4*4))*$G$4+$F$4^2/(4*$C$4)*(1-EXP(-2*$C$4*$K$4*4)))</f>
        <v>19.7473412039076</v>
      </c>
      <c r="K822" s="126" t="n">
        <f aca="false">MAX(0,AVERAGE(G822:J822)-$I$4)</f>
        <v>0</v>
      </c>
      <c r="L822" s="22" t="n">
        <f aca="false">$D$7*AVERAGE(A822,K822)</f>
        <v>0</v>
      </c>
    </row>
    <row r="823" customFormat="false" ht="12.75" hidden="true" customHeight="false" outlineLevel="0" collapsed="false">
      <c r="B823" s="124" t="n">
        <f aca="false">B822+1</f>
        <v>807</v>
      </c>
      <c r="C823" s="21" t="n">
        <f aca="false">$C$7</f>
        <v>3.29212628660779</v>
      </c>
      <c r="D823" s="21" t="n">
        <f aca="true">NORMSINV(RAND())</f>
        <v>1.52318349838874</v>
      </c>
      <c r="E823" s="21" t="n">
        <f aca="false">$C$4*($G$4-C823)*$J$4+$F$4*SQRT($J$4)*D823+C823</f>
        <v>3.56798412706674</v>
      </c>
      <c r="F823" s="125" t="n">
        <f aca="false">EXP(E823)</f>
        <v>35.4450683295104</v>
      </c>
      <c r="G823" s="126" t="n">
        <f aca="false">EXP(EXP(-$C$4*$K$4)*LN(F823)+(1-EXP(-$C$4*$K$4))*$G$4+$F$4^2/(4*$C$4)*(1-EXP(-2*$C$4*$K$4)))</f>
        <v>30.8657324286336</v>
      </c>
      <c r="H823" s="126" t="n">
        <f aca="false">EXP(EXP(-$C$4*$K$4*2)*LN(F823)+(1-EXP(-$C$4*$K$4*2))*$G$4+$F$4^2/(4*$C$4)*(1-EXP(-2*$C$4*$K$4*2)))</f>
        <v>27.5474390648541</v>
      </c>
      <c r="I823" s="126" t="n">
        <f aca="false">EXP(EXP(-$C$4*$K$4*3)*LN(F823)+(1-EXP(-$C$4*$K$4*3))*$G$4+$F$4^2/(4*$C$4)*(1-EXP(-2*$C$4*$K$4*3)))</f>
        <v>25.1105338754914</v>
      </c>
      <c r="J823" s="126" t="n">
        <f aca="false">EXP(EXP(-$C$4*$K$4*4)*LN(F823)+(1-EXP(-$C$4*$K$4*4))*$G$4+$F$4^2/(4*$C$4)*(1-EXP(-2*$C$4*$K$4*4)))</f>
        <v>23.2985927331309</v>
      </c>
      <c r="K823" s="126" t="n">
        <f aca="false">MAX(0,AVERAGE(G823:J823)-$I$4)</f>
        <v>4.70557452552752</v>
      </c>
      <c r="L823" s="22" t="n">
        <f aca="false">$D$7*AVERAGE(A823,K823)</f>
        <v>4.47608094786276</v>
      </c>
    </row>
    <row r="824" customFormat="false" ht="12.75" hidden="true" customHeight="false" outlineLevel="0" collapsed="false">
      <c r="B824" s="124" t="n">
        <f aca="false">B823+1</f>
        <v>808</v>
      </c>
      <c r="C824" s="21" t="n">
        <f aca="false">$C$7</f>
        <v>3.29212628660779</v>
      </c>
      <c r="D824" s="21" t="n">
        <f aca="true">NORMSINV(RAND())</f>
        <v>-0.743012661774506</v>
      </c>
      <c r="E824" s="21" t="n">
        <f aca="false">$C$4*($G$4-C824)*$J$4+$F$4*SQRT($J$4)*D824+C824</f>
        <v>2.97828522364181</v>
      </c>
      <c r="F824" s="125" t="n">
        <f aca="false">EXP(E824)</f>
        <v>19.6540853712961</v>
      </c>
      <c r="G824" s="126" t="n">
        <f aca="false">EXP(EXP(-$C$4*$K$4)*LN(F824)+(1-EXP(-$C$4*$K$4))*$G$4+$F$4^2/(4*$C$4)*(1-EXP(-2*$C$4*$K$4)))</f>
        <v>19.37364792466</v>
      </c>
      <c r="H824" s="126" t="n">
        <f aca="false">EXP(EXP(-$C$4*$K$4*2)*LN(F824)+(1-EXP(-$C$4*$K$4*2))*$G$4+$F$4^2/(4*$C$4)*(1-EXP(-2*$C$4*$K$4*2)))</f>
        <v>19.0693591288492</v>
      </c>
      <c r="I824" s="126" t="n">
        <f aca="false">EXP(EXP(-$C$4*$K$4*3)*LN(F824)+(1-EXP(-$C$4*$K$4*3))*$G$4+$F$4^2/(4*$C$4)*(1-EXP(-2*$C$4*$K$4*3)))</f>
        <v>18.7798590039609</v>
      </c>
      <c r="J824" s="126" t="n">
        <f aca="false">EXP(EXP(-$C$4*$K$4*4)*LN(F824)+(1-EXP(-$C$4*$K$4*4))*$G$4+$F$4^2/(4*$C$4)*(1-EXP(-2*$C$4*$K$4*4)))</f>
        <v>18.5220094643464</v>
      </c>
      <c r="K824" s="126" t="n">
        <f aca="false">MAX(0,AVERAGE(G824:J824)-$I$4)</f>
        <v>0</v>
      </c>
      <c r="L824" s="22" t="n">
        <f aca="false">$D$7*AVERAGE(A824,K824)</f>
        <v>0</v>
      </c>
    </row>
    <row r="825" customFormat="false" ht="12.75" hidden="true" customHeight="false" outlineLevel="0" collapsed="false">
      <c r="B825" s="124" t="n">
        <f aca="false">B824+1</f>
        <v>809</v>
      </c>
      <c r="C825" s="21" t="n">
        <f aca="false">$C$7</f>
        <v>3.29212628660779</v>
      </c>
      <c r="D825" s="21" t="n">
        <f aca="true">NORMSINV(RAND())</f>
        <v>-0.111581287031348</v>
      </c>
      <c r="E825" s="21" t="n">
        <f aca="false">$C$4*($G$4-C825)*$J$4+$F$4*SQRT($J$4)*D825+C825</f>
        <v>3.14259332539383</v>
      </c>
      <c r="F825" s="125" t="n">
        <f aca="false">EXP(E825)</f>
        <v>23.1638604611858</v>
      </c>
      <c r="G825" s="126" t="n">
        <f aca="false">EXP(EXP(-$C$4*$K$4)*LN(F825)+(1-EXP(-$C$4*$K$4))*$G$4+$F$4^2/(4*$C$4)*(1-EXP(-2*$C$4*$K$4)))</f>
        <v>22.0581280188505</v>
      </c>
      <c r="H825" s="126" t="n">
        <f aca="false">EXP(EXP(-$C$4*$K$4*2)*LN(F825)+(1-EXP(-$C$4*$K$4*2))*$G$4+$F$4^2/(4*$C$4)*(1-EXP(-2*$C$4*$K$4*2)))</f>
        <v>21.1273956099505</v>
      </c>
      <c r="I825" s="126" t="n">
        <f aca="false">EXP(EXP(-$C$4*$K$4*3)*LN(F825)+(1-EXP(-$C$4*$K$4*3))*$G$4+$F$4^2/(4*$C$4)*(1-EXP(-2*$C$4*$K$4*3)))</f>
        <v>20.3631687315533</v>
      </c>
      <c r="J825" s="126" t="n">
        <f aca="false">EXP(EXP(-$C$4*$K$4*4)*LN(F825)+(1-EXP(-$C$4*$K$4*4))*$G$4+$F$4^2/(4*$C$4)*(1-EXP(-2*$C$4*$K$4*4)))</f>
        <v>19.7447340093415</v>
      </c>
      <c r="K825" s="126" t="n">
        <f aca="false">MAX(0,AVERAGE(G825:J825)-$I$4)</f>
        <v>0</v>
      </c>
      <c r="L825" s="22" t="n">
        <f aca="false">$D$7*AVERAGE(A825,K825)</f>
        <v>0</v>
      </c>
    </row>
    <row r="826" customFormat="false" ht="12.75" hidden="true" customHeight="false" outlineLevel="0" collapsed="false">
      <c r="B826" s="124" t="n">
        <f aca="false">B825+1</f>
        <v>810</v>
      </c>
      <c r="C826" s="21" t="n">
        <f aca="false">$C$7</f>
        <v>3.29212628660779</v>
      </c>
      <c r="D826" s="21" t="n">
        <f aca="true">NORMSINV(RAND())</f>
        <v>1.006636523199</v>
      </c>
      <c r="E826" s="21" t="n">
        <f aca="false">$C$4*($G$4-C826)*$J$4+$F$4*SQRT($J$4)*D826+C826</f>
        <v>3.43357070329017</v>
      </c>
      <c r="F826" s="125" t="n">
        <f aca="false">EXP(E826)</f>
        <v>30.9870911514178</v>
      </c>
      <c r="G826" s="126" t="n">
        <f aca="false">EXP(EXP(-$C$4*$K$4)*LN(F826)+(1-EXP(-$C$4*$K$4))*$G$4+$F$4^2/(4*$C$4)*(1-EXP(-2*$C$4*$K$4)))</f>
        <v>27.7570388760577</v>
      </c>
      <c r="H826" s="126" t="n">
        <f aca="false">EXP(EXP(-$C$4*$K$4*2)*LN(F826)+(1-EXP(-$C$4*$K$4*2))*$G$4+$F$4^2/(4*$C$4)*(1-EXP(-2*$C$4*$K$4*2)))</f>
        <v>25.3320078898166</v>
      </c>
      <c r="I826" s="126" t="n">
        <f aca="false">EXP(EXP(-$C$4*$K$4*3)*LN(F826)+(1-EXP(-$C$4*$K$4*3))*$G$4+$F$4^2/(4*$C$4)*(1-EXP(-2*$C$4*$K$4*3)))</f>
        <v>23.5016717081491</v>
      </c>
      <c r="J826" s="126" t="n">
        <f aca="false">EXP(EXP(-$C$4*$K$4*4)*LN(F826)+(1-EXP(-$C$4*$K$4*4))*$G$4+$F$4^2/(4*$C$4)*(1-EXP(-2*$C$4*$K$4*4)))</f>
        <v>22.1114801902112</v>
      </c>
      <c r="K826" s="126" t="n">
        <f aca="false">MAX(0,AVERAGE(G826:J826)-$I$4)</f>
        <v>2.67554966605866</v>
      </c>
      <c r="L826" s="22" t="n">
        <f aca="false">$D$7*AVERAGE(A826,K826)</f>
        <v>2.54506156906805</v>
      </c>
    </row>
    <row r="827" customFormat="false" ht="12.75" hidden="true" customHeight="false" outlineLevel="0" collapsed="false">
      <c r="B827" s="124" t="n">
        <f aca="false">B826+1</f>
        <v>811</v>
      </c>
      <c r="C827" s="21" t="n">
        <f aca="false">$C$7</f>
        <v>3.29212628660779</v>
      </c>
      <c r="D827" s="21" t="n">
        <f aca="true">NORMSINV(RAND())</f>
        <v>0.603152563500148</v>
      </c>
      <c r="E827" s="21" t="n">
        <f aca="false">$C$4*($G$4-C827)*$J$4+$F$4*SQRT($J$4)*D827+C827</f>
        <v>3.32857800549704</v>
      </c>
      <c r="F827" s="125" t="n">
        <f aca="false">EXP(E827)</f>
        <v>27.8986417681472</v>
      </c>
      <c r="G827" s="126" t="n">
        <f aca="false">EXP(EXP(-$C$4*$K$4)*LN(F827)+(1-EXP(-$C$4*$K$4))*$G$4+$F$4^2/(4*$C$4)*(1-EXP(-2*$C$4*$K$4)))</f>
        <v>25.5482356021559</v>
      </c>
      <c r="H827" s="126" t="n">
        <f aca="false">EXP(EXP(-$C$4*$K$4*2)*LN(F827)+(1-EXP(-$C$4*$K$4*2))*$G$4+$F$4^2/(4*$C$4)*(1-EXP(-2*$C$4*$K$4*2)))</f>
        <v>23.726182045375</v>
      </c>
      <c r="I827" s="126" t="n">
        <f aca="false">EXP(EXP(-$C$4*$K$4*3)*LN(F827)+(1-EXP(-$C$4*$K$4*3))*$G$4+$F$4^2/(4*$C$4)*(1-EXP(-2*$C$4*$K$4*3)))</f>
        <v>22.3170098910235</v>
      </c>
      <c r="J827" s="126" t="n">
        <f aca="false">EXP(EXP(-$C$4*$K$4*4)*LN(F827)+(1-EXP(-$C$4*$K$4*4))*$G$4+$F$4^2/(4*$C$4)*(1-EXP(-2*$C$4*$K$4*4)))</f>
        <v>21.226440407456</v>
      </c>
      <c r="K827" s="126" t="n">
        <f aca="false">MAX(0,AVERAGE(G827:J827)-$I$4)</f>
        <v>1.20446698650258</v>
      </c>
      <c r="L827" s="22" t="n">
        <f aca="false">$D$7*AVERAGE(A827,K827)</f>
        <v>1.14572443840096</v>
      </c>
    </row>
    <row r="828" customFormat="false" ht="12.75" hidden="true" customHeight="false" outlineLevel="0" collapsed="false">
      <c r="B828" s="124" t="n">
        <f aca="false">B827+1</f>
        <v>812</v>
      </c>
      <c r="C828" s="21" t="n">
        <f aca="false">$C$7</f>
        <v>3.29212628660779</v>
      </c>
      <c r="D828" s="21" t="n">
        <f aca="true">NORMSINV(RAND())</f>
        <v>-0.788400610459539</v>
      </c>
      <c r="E828" s="21" t="n">
        <f aca="false">$C$4*($G$4-C828)*$J$4+$F$4*SQRT($J$4)*D828+C828</f>
        <v>2.96647458516365</v>
      </c>
      <c r="F828" s="125" t="n">
        <f aca="false">EXP(E828)</f>
        <v>19.4233234794278</v>
      </c>
      <c r="G828" s="126" t="n">
        <f aca="false">EXP(EXP(-$C$4*$K$4)*LN(F828)+(1-EXP(-$C$4*$K$4))*$G$4+$F$4^2/(4*$C$4)*(1-EXP(-2*$C$4*$K$4)))</f>
        <v>19.1937743577831</v>
      </c>
      <c r="H828" s="126" t="n">
        <f aca="false">EXP(EXP(-$C$4*$K$4*2)*LN(F828)+(1-EXP(-$C$4*$K$4*2))*$G$4+$F$4^2/(4*$C$4)*(1-EXP(-2*$C$4*$K$4*2)))</f>
        <v>18.9293927417343</v>
      </c>
      <c r="I828" s="126" t="n">
        <f aca="false">EXP(EXP(-$C$4*$K$4*3)*LN(F828)+(1-EXP(-$C$4*$K$4*3))*$G$4+$F$4^2/(4*$C$4)*(1-EXP(-2*$C$4*$K$4*3)))</f>
        <v>18.6709102157005</v>
      </c>
      <c r="J828" s="126" t="n">
        <f aca="false">EXP(EXP(-$C$4*$K$4*4)*LN(F828)+(1-EXP(-$C$4*$K$4*4))*$G$4+$F$4^2/(4*$C$4)*(1-EXP(-2*$C$4*$K$4*4)))</f>
        <v>18.4370933632249</v>
      </c>
      <c r="K828" s="126" t="n">
        <f aca="false">MAX(0,AVERAGE(G828:J828)-$I$4)</f>
        <v>0</v>
      </c>
      <c r="L828" s="22" t="n">
        <f aca="false">$D$7*AVERAGE(A828,K828)</f>
        <v>0</v>
      </c>
    </row>
    <row r="829" customFormat="false" ht="12.75" hidden="true" customHeight="false" outlineLevel="0" collapsed="false">
      <c r="B829" s="124" t="n">
        <f aca="false">B828+1</f>
        <v>813</v>
      </c>
      <c r="C829" s="21" t="n">
        <f aca="false">$C$7</f>
        <v>3.29212628660779</v>
      </c>
      <c r="D829" s="21" t="n">
        <f aca="true">NORMSINV(RAND())</f>
        <v>-0.701477648321061</v>
      </c>
      <c r="E829" s="21" t="n">
        <f aca="false">$C$4*($G$4-C829)*$J$4+$F$4*SQRT($J$4)*D829+C829</f>
        <v>2.98909326944022</v>
      </c>
      <c r="F829" s="125" t="n">
        <f aca="false">EXP(E829)</f>
        <v>19.8676597076869</v>
      </c>
      <c r="G829" s="126" t="n">
        <f aca="false">EXP(EXP(-$C$4*$K$4)*LN(F829)+(1-EXP(-$C$4*$K$4))*$G$4+$F$4^2/(4*$C$4)*(1-EXP(-2*$C$4*$K$4)))</f>
        <v>19.5397289303112</v>
      </c>
      <c r="H829" s="126" t="n">
        <f aca="false">EXP(EXP(-$C$4*$K$4*2)*LN(F829)+(1-EXP(-$C$4*$K$4*2))*$G$4+$F$4^2/(4*$C$4)*(1-EXP(-2*$C$4*$K$4*2)))</f>
        <v>19.1983506046173</v>
      </c>
      <c r="I829" s="126" t="n">
        <f aca="false">EXP(EXP(-$C$4*$K$4*3)*LN(F829)+(1-EXP(-$C$4*$K$4*3))*$G$4+$F$4^2/(4*$C$4)*(1-EXP(-2*$C$4*$K$4*3)))</f>
        <v>18.8801162317072</v>
      </c>
      <c r="J829" s="126" t="n">
        <f aca="false">EXP(EXP(-$C$4*$K$4*4)*LN(F829)+(1-EXP(-$C$4*$K$4*4))*$G$4+$F$4^2/(4*$C$4)*(1-EXP(-2*$C$4*$K$4*4)))</f>
        <v>18.6000597912541</v>
      </c>
      <c r="K829" s="126" t="n">
        <f aca="false">MAX(0,AVERAGE(G829:J829)-$I$4)</f>
        <v>0</v>
      </c>
      <c r="L829" s="22" t="n">
        <f aca="false">$D$7*AVERAGE(A829,K829)</f>
        <v>0</v>
      </c>
    </row>
    <row r="830" customFormat="false" ht="12.75" hidden="true" customHeight="false" outlineLevel="0" collapsed="false">
      <c r="B830" s="124" t="n">
        <f aca="false">B829+1</f>
        <v>814</v>
      </c>
      <c r="C830" s="21" t="n">
        <f aca="false">$C$7</f>
        <v>3.29212628660779</v>
      </c>
      <c r="D830" s="21" t="n">
        <f aca="true">NORMSINV(RAND())</f>
        <v>-1.03116005481108</v>
      </c>
      <c r="E830" s="21" t="n">
        <f aca="false">$C$4*($G$4-C830)*$J$4+$F$4*SQRT($J$4)*D830+C830</f>
        <v>2.90330486462197</v>
      </c>
      <c r="F830" s="125" t="n">
        <f aca="false">EXP(E830)</f>
        <v>18.2343078191264</v>
      </c>
      <c r="G830" s="126" t="n">
        <f aca="false">EXP(EXP(-$C$4*$K$4)*LN(F830)+(1-EXP(-$C$4*$K$4))*$G$4+$F$4^2/(4*$C$4)*(1-EXP(-2*$C$4*$K$4)))</f>
        <v>18.2596872933383</v>
      </c>
      <c r="H830" s="126" t="n">
        <f aca="false">EXP(EXP(-$C$4*$K$4*2)*LN(F830)+(1-EXP(-$C$4*$K$4*2))*$G$4+$F$4^2/(4*$C$4)*(1-EXP(-2*$C$4*$K$4*2)))</f>
        <v>18.1980337123101</v>
      </c>
      <c r="I830" s="126" t="n">
        <f aca="false">EXP(EXP(-$C$4*$K$4*3)*LN(F830)+(1-EXP(-$C$4*$K$4*3))*$G$4+$F$4^2/(4*$C$4)*(1-EXP(-2*$C$4*$K$4*3)))</f>
        <v>18.0988338215344</v>
      </c>
      <c r="J830" s="126" t="n">
        <f aca="false">EXP(EXP(-$C$4*$K$4*4)*LN(F830)+(1-EXP(-$C$4*$K$4*4))*$G$4+$F$4^2/(4*$C$4)*(1-EXP(-2*$C$4*$K$4*4)))</f>
        <v>17.9894816451184</v>
      </c>
      <c r="K830" s="126" t="n">
        <f aca="false">MAX(0,AVERAGE(G830:J830)-$I$4)</f>
        <v>0</v>
      </c>
      <c r="L830" s="22" t="n">
        <f aca="false">$D$7*AVERAGE(A830,K830)</f>
        <v>0</v>
      </c>
    </row>
    <row r="831" customFormat="false" ht="12.75" hidden="true" customHeight="false" outlineLevel="0" collapsed="false">
      <c r="B831" s="124" t="n">
        <f aca="false">B830+1</f>
        <v>815</v>
      </c>
      <c r="C831" s="21" t="n">
        <f aca="false">$C$7</f>
        <v>3.29212628660779</v>
      </c>
      <c r="D831" s="21" t="n">
        <f aca="true">NORMSINV(RAND())</f>
        <v>0.0112657749982555</v>
      </c>
      <c r="E831" s="21" t="n">
        <f aca="false">$C$4*($G$4-C831)*$J$4+$F$4*SQRT($J$4)*D831+C831</f>
        <v>3.1745600099383</v>
      </c>
      <c r="F831" s="125" t="n">
        <f aca="false">EXP(E831)</f>
        <v>23.9162946210968</v>
      </c>
      <c r="G831" s="126" t="n">
        <f aca="false">EXP(EXP(-$C$4*$K$4)*LN(F831)+(1-EXP(-$C$4*$K$4))*$G$4+$F$4^2/(4*$C$4)*(1-EXP(-2*$C$4*$K$4)))</f>
        <v>22.6221116886809</v>
      </c>
      <c r="H831" s="126" t="n">
        <f aca="false">EXP(EXP(-$C$4*$K$4*2)*LN(F831)+(1-EXP(-$C$4*$K$4*2))*$G$4+$F$4^2/(4*$C$4)*(1-EXP(-2*$C$4*$K$4*2)))</f>
        <v>21.5528896974486</v>
      </c>
      <c r="I831" s="126" t="n">
        <f aca="false">EXP(EXP(-$C$4*$K$4*3)*LN(F831)+(1-EXP(-$C$4*$K$4*3))*$G$4+$F$4^2/(4*$C$4)*(1-EXP(-2*$C$4*$K$4*3)))</f>
        <v>20.686380018831</v>
      </c>
      <c r="J831" s="126" t="n">
        <f aca="false">EXP(EXP(-$C$4*$K$4*4)*LN(F831)+(1-EXP(-$C$4*$K$4*4))*$G$4+$F$4^2/(4*$C$4)*(1-EXP(-2*$C$4*$K$4*4)))</f>
        <v>19.9918372271366</v>
      </c>
      <c r="K831" s="126" t="n">
        <f aca="false">MAX(0,AVERAGE(G831:J831)-$I$4)</f>
        <v>0</v>
      </c>
      <c r="L831" s="22" t="n">
        <f aca="false">$D$7*AVERAGE(A831,K831)</f>
        <v>0</v>
      </c>
    </row>
    <row r="832" customFormat="false" ht="12.75" hidden="true" customHeight="false" outlineLevel="0" collapsed="false">
      <c r="B832" s="124" t="n">
        <f aca="false">B831+1</f>
        <v>816</v>
      </c>
      <c r="C832" s="21" t="n">
        <f aca="false">$C$7</f>
        <v>3.29212628660779</v>
      </c>
      <c r="D832" s="21" t="n">
        <f aca="true">NORMSINV(RAND())</f>
        <v>0.568832006482339</v>
      </c>
      <c r="E832" s="21" t="n">
        <f aca="false">$C$4*($G$4-C832)*$J$4+$F$4*SQRT($J$4)*D832+C832</f>
        <v>3.31964727161173</v>
      </c>
      <c r="F832" s="125" t="n">
        <f aca="false">EXP(E832)</f>
        <v>27.6505956881563</v>
      </c>
      <c r="G832" s="126" t="n">
        <f aca="false">EXP(EXP(-$C$4*$K$4)*LN(F832)+(1-EXP(-$C$4*$K$4))*$G$4+$F$4^2/(4*$C$4)*(1-EXP(-2*$C$4*$K$4)))</f>
        <v>25.3686697071803</v>
      </c>
      <c r="H832" s="126" t="n">
        <f aca="false">EXP(EXP(-$C$4*$K$4*2)*LN(F832)+(1-EXP(-$C$4*$K$4*2))*$G$4+$F$4^2/(4*$C$4)*(1-EXP(-2*$C$4*$K$4*2)))</f>
        <v>23.5943809748732</v>
      </c>
      <c r="I832" s="126" t="n">
        <f aca="false">EXP(EXP(-$C$4*$K$4*3)*LN(F832)+(1-EXP(-$C$4*$K$4*3))*$G$4+$F$4^2/(4*$C$4)*(1-EXP(-2*$C$4*$K$4*3)))</f>
        <v>22.219041118888</v>
      </c>
      <c r="J832" s="126" t="n">
        <f aca="false">EXP(EXP(-$C$4*$K$4*4)*LN(F832)+(1-EXP(-$C$4*$K$4*4))*$G$4+$F$4^2/(4*$C$4)*(1-EXP(-2*$C$4*$K$4*4)))</f>
        <v>21.1528135892758</v>
      </c>
      <c r="K832" s="126" t="n">
        <f aca="false">MAX(0,AVERAGE(G832:J832)-$I$4)</f>
        <v>1.08372634755432</v>
      </c>
      <c r="L832" s="22" t="n">
        <f aca="false">$D$7*AVERAGE(A832,K832)</f>
        <v>1.03087238990036</v>
      </c>
    </row>
    <row r="833" customFormat="false" ht="12.75" hidden="true" customHeight="false" outlineLevel="0" collapsed="false">
      <c r="B833" s="124" t="n">
        <f aca="false">B832+1</f>
        <v>817</v>
      </c>
      <c r="C833" s="21" t="n">
        <f aca="false">$C$7</f>
        <v>3.29212628660779</v>
      </c>
      <c r="D833" s="21" t="n">
        <f aca="true">NORMSINV(RAND())</f>
        <v>-0.294039423089083</v>
      </c>
      <c r="E833" s="21" t="n">
        <f aca="false">$C$4*($G$4-C833)*$J$4+$F$4*SQRT($J$4)*D833+C833</f>
        <v>3.09511492760744</v>
      </c>
      <c r="F833" s="125" t="n">
        <f aca="false">EXP(E833)</f>
        <v>22.0897771168994</v>
      </c>
      <c r="G833" s="126" t="n">
        <f aca="false">EXP(EXP(-$C$4*$K$4)*LN(F833)+(1-EXP(-$C$4*$K$4))*$G$4+$F$4^2/(4*$C$4)*(1-EXP(-2*$C$4*$K$4)))</f>
        <v>21.2463184426654</v>
      </c>
      <c r="H833" s="126" t="n">
        <f aca="false">EXP(EXP(-$C$4*$K$4*2)*LN(F833)+(1-EXP(-$C$4*$K$4*2))*$G$4+$F$4^2/(4*$C$4)*(1-EXP(-2*$C$4*$K$4*2)))</f>
        <v>20.5108856199375</v>
      </c>
      <c r="I833" s="126" t="n">
        <f aca="false">EXP(EXP(-$C$4*$K$4*3)*LN(F833)+(1-EXP(-$C$4*$K$4*3))*$G$4+$F$4^2/(4*$C$4)*(1-EXP(-2*$C$4*$K$4*3)))</f>
        <v>19.8924170086207</v>
      </c>
      <c r="J833" s="126" t="n">
        <f aca="false">EXP(EXP(-$C$4*$K$4*4)*LN(F833)+(1-EXP(-$C$4*$K$4*4))*$G$4+$F$4^2/(4*$C$4)*(1-EXP(-2*$C$4*$K$4*4)))</f>
        <v>19.3833505199108</v>
      </c>
      <c r="K833" s="126" t="n">
        <f aca="false">MAX(0,AVERAGE(G833:J833)-$I$4)</f>
        <v>0</v>
      </c>
      <c r="L833" s="22" t="n">
        <f aca="false">$D$7*AVERAGE(A833,K833)</f>
        <v>0</v>
      </c>
    </row>
    <row r="834" customFormat="false" ht="12.75" hidden="true" customHeight="false" outlineLevel="0" collapsed="false">
      <c r="B834" s="124" t="n">
        <f aca="false">B833+1</f>
        <v>818</v>
      </c>
      <c r="C834" s="21" t="n">
        <f aca="false">$C$7</f>
        <v>3.29212628660779</v>
      </c>
      <c r="D834" s="21" t="n">
        <f aca="true">NORMSINV(RAND())</f>
        <v>-1.15594380340704</v>
      </c>
      <c r="E834" s="21" t="n">
        <f aca="false">$C$4*($G$4-C834)*$J$4+$F$4*SQRT($J$4)*D834+C834</f>
        <v>2.87083422461039</v>
      </c>
      <c r="F834" s="125" t="n">
        <f aca="false">EXP(E834)</f>
        <v>17.6517375732517</v>
      </c>
      <c r="G834" s="126" t="n">
        <f aca="false">EXP(EXP(-$C$4*$K$4)*LN(F834)+(1-EXP(-$C$4*$K$4))*$G$4+$F$4^2/(4*$C$4)*(1-EXP(-2*$C$4*$K$4)))</f>
        <v>17.797376625399</v>
      </c>
      <c r="H834" s="126" t="n">
        <f aca="false">EXP(EXP(-$C$4*$K$4*2)*LN(F834)+(1-EXP(-$C$4*$K$4*2))*$G$4+$F$4^2/(4*$C$4)*(1-EXP(-2*$C$4*$K$4*2)))</f>
        <v>17.8331640860541</v>
      </c>
      <c r="I834" s="126" t="n">
        <f aca="false">EXP(EXP(-$C$4*$K$4*3)*LN(F834)+(1-EXP(-$C$4*$K$4*3))*$G$4+$F$4^2/(4*$C$4)*(1-EXP(-2*$C$4*$K$4*3)))</f>
        <v>17.8116287534262</v>
      </c>
      <c r="J834" s="126" t="n">
        <f aca="false">EXP(EXP(-$C$4*$K$4*4)*LN(F834)+(1-EXP(-$C$4*$K$4*4))*$G$4+$F$4^2/(4*$C$4)*(1-EXP(-2*$C$4*$K$4*4)))</f>
        <v>17.7636446383419</v>
      </c>
      <c r="K834" s="126" t="n">
        <f aca="false">MAX(0,AVERAGE(G834:J834)-$I$4)</f>
        <v>0</v>
      </c>
      <c r="L834" s="22" t="n">
        <f aca="false">$D$7*AVERAGE(A834,K834)</f>
        <v>0</v>
      </c>
    </row>
    <row r="835" customFormat="false" ht="12.75" hidden="true" customHeight="false" outlineLevel="0" collapsed="false">
      <c r="B835" s="124" t="n">
        <f aca="false">B834+1</f>
        <v>819</v>
      </c>
      <c r="C835" s="21" t="n">
        <f aca="false">$C$7</f>
        <v>3.29212628660779</v>
      </c>
      <c r="D835" s="21" t="n">
        <f aca="true">NORMSINV(RAND())</f>
        <v>-0.417625705306243</v>
      </c>
      <c r="E835" s="21" t="n">
        <f aca="false">$C$4*($G$4-C835)*$J$4+$F$4*SQRT($J$4)*D835+C835</f>
        <v>3.06295588666345</v>
      </c>
      <c r="F835" s="125" t="n">
        <f aca="false">EXP(E835)</f>
        <v>21.3906922679458</v>
      </c>
      <c r="G835" s="126" t="n">
        <f aca="false">EXP(EXP(-$C$4*$K$4)*LN(F835)+(1-EXP(-$C$4*$K$4))*$G$4+$F$4^2/(4*$C$4)*(1-EXP(-2*$C$4*$K$4)))</f>
        <v>20.7134871568648</v>
      </c>
      <c r="H835" s="126" t="n">
        <f aca="false">EXP(EXP(-$C$4*$K$4*2)*LN(F835)+(1-EXP(-$C$4*$K$4*2))*$G$4+$F$4^2/(4*$C$4)*(1-EXP(-2*$C$4*$K$4*2)))</f>
        <v>20.1035504003592</v>
      </c>
      <c r="I835" s="126" t="n">
        <f aca="false">EXP(EXP(-$C$4*$K$4*3)*LN(F835)+(1-EXP(-$C$4*$K$4*3))*$G$4+$F$4^2/(4*$C$4)*(1-EXP(-2*$C$4*$K$4*3)))</f>
        <v>19.5797554088446</v>
      </c>
      <c r="J835" s="126" t="n">
        <f aca="false">EXP(EXP(-$C$4*$K$4*4)*LN(F835)+(1-EXP(-$C$4*$K$4*4))*$G$4+$F$4^2/(4*$C$4)*(1-EXP(-2*$C$4*$K$4*4)))</f>
        <v>19.1423356606201</v>
      </c>
      <c r="K835" s="126" t="n">
        <f aca="false">MAX(0,AVERAGE(G835:J835)-$I$4)</f>
        <v>0</v>
      </c>
      <c r="L835" s="22" t="n">
        <f aca="false">$D$7*AVERAGE(A835,K835)</f>
        <v>0</v>
      </c>
    </row>
    <row r="836" customFormat="false" ht="12.75" hidden="true" customHeight="false" outlineLevel="0" collapsed="false">
      <c r="B836" s="124" t="n">
        <f aca="false">B835+1</f>
        <v>820</v>
      </c>
      <c r="C836" s="21" t="n">
        <f aca="false">$C$7</f>
        <v>3.29212628660779</v>
      </c>
      <c r="D836" s="21" t="n">
        <f aca="true">NORMSINV(RAND())</f>
        <v>1.02269714362554</v>
      </c>
      <c r="E836" s="21" t="n">
        <f aca="false">$C$4*($G$4-C836)*$J$4+$F$4*SQRT($J$4)*D836+C836</f>
        <v>3.43774992238</v>
      </c>
      <c r="F836" s="125" t="n">
        <f aca="false">EXP(E836)</f>
        <v>31.1168639799544</v>
      </c>
      <c r="G836" s="126" t="n">
        <f aca="false">EXP(EXP(-$C$4*$K$4)*LN(F836)+(1-EXP(-$C$4*$K$4))*$G$4+$F$4^2/(4*$C$4)*(1-EXP(-2*$C$4*$K$4)))</f>
        <v>27.8488069681816</v>
      </c>
      <c r="H836" s="126" t="n">
        <f aca="false">EXP(EXP(-$C$4*$K$4*2)*LN(F836)+(1-EXP(-$C$4*$K$4*2))*$G$4+$F$4^2/(4*$C$4)*(1-EXP(-2*$C$4*$K$4*2)))</f>
        <v>25.3981295792084</v>
      </c>
      <c r="I836" s="126" t="n">
        <f aca="false">EXP(EXP(-$C$4*$K$4*3)*LN(F836)+(1-EXP(-$C$4*$K$4*3))*$G$4+$F$4^2/(4*$C$4)*(1-EXP(-2*$C$4*$K$4*3)))</f>
        <v>23.550106846116</v>
      </c>
      <c r="J836" s="126" t="n">
        <f aca="false">EXP(EXP(-$C$4*$K$4*4)*LN(F836)+(1-EXP(-$C$4*$K$4*4))*$G$4+$F$4^2/(4*$C$4)*(1-EXP(-2*$C$4*$K$4*4)))</f>
        <v>22.1474627531763</v>
      </c>
      <c r="K836" s="126" t="n">
        <f aca="false">MAX(0,AVERAGE(G836:J836)-$I$4)</f>
        <v>2.73612653667057</v>
      </c>
      <c r="L836" s="22" t="n">
        <f aca="false">$D$7*AVERAGE(A836,K836)</f>
        <v>2.60268407083828</v>
      </c>
    </row>
    <row r="837" customFormat="false" ht="12.75" hidden="true" customHeight="false" outlineLevel="0" collapsed="false">
      <c r="B837" s="124" t="n">
        <f aca="false">B836+1</f>
        <v>821</v>
      </c>
      <c r="C837" s="21" t="n">
        <f aca="false">$C$7</f>
        <v>3.29212628660779</v>
      </c>
      <c r="D837" s="21" t="n">
        <f aca="true">NORMSINV(RAND())</f>
        <v>-0.753532100455428</v>
      </c>
      <c r="E837" s="21" t="n">
        <f aca="false">$C$4*($G$4-C837)*$J$4+$F$4*SQRT($J$4)*D837+C837</f>
        <v>2.9755479047972</v>
      </c>
      <c r="F837" s="125" t="n">
        <f aca="false">EXP(E837)</f>
        <v>19.6003594390862</v>
      </c>
      <c r="G837" s="126" t="n">
        <f aca="false">EXP(EXP(-$C$4*$K$4)*LN(F837)+(1-EXP(-$C$4*$K$4))*$G$4+$F$4^2/(4*$C$4)*(1-EXP(-2*$C$4*$K$4)))</f>
        <v>19.3318096342092</v>
      </c>
      <c r="H837" s="126" t="n">
        <f aca="false">EXP(EXP(-$C$4*$K$4*2)*LN(F837)+(1-EXP(-$C$4*$K$4*2))*$G$4+$F$4^2/(4*$C$4)*(1-EXP(-2*$C$4*$K$4*2)))</f>
        <v>19.0368276517869</v>
      </c>
      <c r="I837" s="126" t="n">
        <f aca="false">EXP(EXP(-$C$4*$K$4*3)*LN(F837)+(1-EXP(-$C$4*$K$4*3))*$G$4+$F$4^2/(4*$C$4)*(1-EXP(-2*$C$4*$K$4*3)))</f>
        <v>18.7545517842622</v>
      </c>
      <c r="J837" s="126" t="n">
        <f aca="false">EXP(EXP(-$C$4*$K$4*4)*LN(F837)+(1-EXP(-$C$4*$K$4*4))*$G$4+$F$4^2/(4*$C$4)*(1-EXP(-2*$C$4*$K$4*4)))</f>
        <v>18.5022939434509</v>
      </c>
      <c r="K837" s="126" t="n">
        <f aca="false">MAX(0,AVERAGE(G837:J837)-$I$4)</f>
        <v>0</v>
      </c>
      <c r="L837" s="22" t="n">
        <f aca="false">$D$7*AVERAGE(A837,K837)</f>
        <v>0</v>
      </c>
    </row>
    <row r="838" customFormat="false" ht="12.75" hidden="true" customHeight="false" outlineLevel="0" collapsed="false">
      <c r="B838" s="124" t="n">
        <f aca="false">B837+1</f>
        <v>822</v>
      </c>
      <c r="C838" s="21" t="n">
        <f aca="false">$C$7</f>
        <v>3.29212628660779</v>
      </c>
      <c r="D838" s="21" t="n">
        <f aca="true">NORMSINV(RAND())</f>
        <v>2.15825166455844</v>
      </c>
      <c r="E838" s="21" t="n">
        <f aca="false">$C$4*($G$4-C838)*$J$4+$F$4*SQRT($J$4)*D838+C838</f>
        <v>3.7332385775744</v>
      </c>
      <c r="F838" s="125" t="n">
        <f aca="false">EXP(E838)</f>
        <v>41.8143079984572</v>
      </c>
      <c r="G838" s="126" t="n">
        <f aca="false">EXP(EXP(-$C$4*$K$4)*LN(F838)+(1-EXP(-$C$4*$K$4))*$G$4+$F$4^2/(4*$C$4)*(1-EXP(-2*$C$4*$K$4)))</f>
        <v>35.1688714283353</v>
      </c>
      <c r="H838" s="126" t="n">
        <f aca="false">EXP(EXP(-$C$4*$K$4*2)*LN(F838)+(1-EXP(-$C$4*$K$4*2))*$G$4+$F$4^2/(4*$C$4)*(1-EXP(-2*$C$4*$K$4*2)))</f>
        <v>30.5384827986858</v>
      </c>
      <c r="I838" s="126" t="n">
        <f aca="false">EXP(EXP(-$C$4*$K$4*3)*LN(F838)+(1-EXP(-$C$4*$K$4*3))*$G$4+$F$4^2/(4*$C$4)*(1-EXP(-2*$C$4*$K$4*3)))</f>
        <v>27.2402724071534</v>
      </c>
      <c r="J838" s="126" t="n">
        <f aca="false">EXP(EXP(-$C$4*$K$4*4)*LN(F838)+(1-EXP(-$C$4*$K$4*4))*$G$4+$F$4^2/(4*$C$4)*(1-EXP(-2*$C$4*$K$4*4)))</f>
        <v>24.8457882957018</v>
      </c>
      <c r="K838" s="126" t="n">
        <f aca="false">MAX(0,AVERAGE(G838:J838)-$I$4)</f>
        <v>7.44835373246907</v>
      </c>
      <c r="L838" s="22" t="n">
        <f aca="false">$D$7*AVERAGE(A838,K838)</f>
        <v>7.0850932344143</v>
      </c>
    </row>
    <row r="839" customFormat="false" ht="12.75" hidden="true" customHeight="false" outlineLevel="0" collapsed="false">
      <c r="B839" s="124" t="n">
        <f aca="false">B838+1</f>
        <v>823</v>
      </c>
      <c r="C839" s="21" t="n">
        <f aca="false">$C$7</f>
        <v>3.29212628660779</v>
      </c>
      <c r="D839" s="21" t="n">
        <f aca="true">NORMSINV(RAND())</f>
        <v>-1.45501576267433</v>
      </c>
      <c r="E839" s="21" t="n">
        <f aca="false">$C$4*($G$4-C839)*$J$4+$F$4*SQRT($J$4)*D839+C839</f>
        <v>2.79301112636087</v>
      </c>
      <c r="F839" s="125" t="n">
        <f aca="false">EXP(E839)</f>
        <v>16.3301178928764</v>
      </c>
      <c r="G839" s="126" t="n">
        <f aca="false">EXP(EXP(-$C$4*$K$4)*LN(F839)+(1-EXP(-$C$4*$K$4))*$G$4+$F$4^2/(4*$C$4)*(1-EXP(-2*$C$4*$K$4)))</f>
        <v>16.7364317772209</v>
      </c>
      <c r="H839" s="126" t="n">
        <f aca="false">EXP(EXP(-$C$4*$K$4*2)*LN(F839)+(1-EXP(-$C$4*$K$4*2))*$G$4+$F$4^2/(4*$C$4)*(1-EXP(-2*$C$4*$K$4*2)))</f>
        <v>16.9881738105002</v>
      </c>
      <c r="I839" s="126" t="n">
        <f aca="false">EXP(EXP(-$C$4*$K$4*3)*LN(F839)+(1-EXP(-$C$4*$K$4*3))*$G$4+$F$4^2/(4*$C$4)*(1-EXP(-2*$C$4*$K$4*3)))</f>
        <v>17.1416927917454</v>
      </c>
      <c r="J839" s="126" t="n">
        <f aca="false">EXP(EXP(-$C$4*$K$4*4)*LN(F839)+(1-EXP(-$C$4*$K$4*4))*$G$4+$F$4^2/(4*$C$4)*(1-EXP(-2*$C$4*$K$4*4)))</f>
        <v>17.2338490998236</v>
      </c>
      <c r="K839" s="126" t="n">
        <f aca="false">MAX(0,AVERAGE(G839:J839)-$I$4)</f>
        <v>0</v>
      </c>
      <c r="L839" s="22" t="n">
        <f aca="false">$D$7*AVERAGE(A839,K839)</f>
        <v>0</v>
      </c>
    </row>
    <row r="840" customFormat="false" ht="12.75" hidden="true" customHeight="false" outlineLevel="0" collapsed="false">
      <c r="B840" s="124" t="n">
        <f aca="false">B839+1</f>
        <v>824</v>
      </c>
      <c r="C840" s="21" t="n">
        <f aca="false">$C$7</f>
        <v>3.29212628660779</v>
      </c>
      <c r="D840" s="21" t="n">
        <f aca="true">NORMSINV(RAND())</f>
        <v>0.366842245079871</v>
      </c>
      <c r="E840" s="21" t="n">
        <f aca="false">$C$4*($G$4-C840)*$J$4+$F$4*SQRT($J$4)*D840+C840</f>
        <v>3.26708644616513</v>
      </c>
      <c r="F840" s="125" t="n">
        <f aca="false">EXP(E840)</f>
        <v>26.2347914070383</v>
      </c>
      <c r="G840" s="126" t="n">
        <f aca="false">EXP(EXP(-$C$4*$K$4)*LN(F840)+(1-EXP(-$C$4*$K$4))*$G$4+$F$4^2/(4*$C$4)*(1-EXP(-2*$C$4*$K$4)))</f>
        <v>24.3371359558132</v>
      </c>
      <c r="H840" s="126" t="n">
        <f aca="false">EXP(EXP(-$C$4*$K$4*2)*LN(F840)+(1-EXP(-$C$4*$K$4*2))*$G$4+$F$4^2/(4*$C$4)*(1-EXP(-2*$C$4*$K$4*2)))</f>
        <v>22.8333820433549</v>
      </c>
      <c r="I840" s="126" t="n">
        <f aca="false">EXP(EXP(-$C$4*$K$4*3)*LN(F840)+(1-EXP(-$C$4*$K$4*3))*$G$4+$F$4^2/(4*$C$4)*(1-EXP(-2*$C$4*$K$4*3)))</f>
        <v>21.6511088516602</v>
      </c>
      <c r="J840" s="126" t="n">
        <f aca="false">EXP(EXP(-$C$4*$K$4*4)*LN(F840)+(1-EXP(-$C$4*$K$4*4))*$G$4+$F$4^2/(4*$C$4)*(1-EXP(-2*$C$4*$K$4*4)))</f>
        <v>20.7246366365484</v>
      </c>
      <c r="K840" s="126" t="n">
        <f aca="false">MAX(0,AVERAGE(G840:J840)-$I$4)</f>
        <v>0.386565871844155</v>
      </c>
      <c r="L840" s="22" t="n">
        <f aca="false">$D$7*AVERAGE(A840,K840)</f>
        <v>0.367712831805932</v>
      </c>
    </row>
    <row r="841" customFormat="false" ht="12.75" hidden="true" customHeight="false" outlineLevel="0" collapsed="false">
      <c r="B841" s="124" t="n">
        <f aca="false">B840+1</f>
        <v>825</v>
      </c>
      <c r="C841" s="21" t="n">
        <f aca="false">$C$7</f>
        <v>3.29212628660779</v>
      </c>
      <c r="D841" s="21" t="n">
        <f aca="true">NORMSINV(RAND())</f>
        <v>-0.0708430902400934</v>
      </c>
      <c r="E841" s="21" t="n">
        <f aca="false">$C$4*($G$4-C841)*$J$4+$F$4*SQRT($J$4)*D841+C841</f>
        <v>3.15319402730905</v>
      </c>
      <c r="F841" s="125" t="n">
        <f aca="false">EXP(E841)</f>
        <v>23.4107197703887</v>
      </c>
      <c r="G841" s="126" t="n">
        <f aca="false">EXP(EXP(-$C$4*$K$4)*LN(F841)+(1-EXP(-$C$4*$K$4))*$G$4+$F$4^2/(4*$C$4)*(1-EXP(-2*$C$4*$K$4)))</f>
        <v>22.2435789647137</v>
      </c>
      <c r="H841" s="126" t="n">
        <f aca="false">EXP(EXP(-$C$4*$K$4*2)*LN(F841)+(1-EXP(-$C$4*$K$4*2))*$G$4+$F$4^2/(4*$C$4)*(1-EXP(-2*$C$4*$K$4*2)))</f>
        <v>21.2675575852227</v>
      </c>
      <c r="I841" s="126" t="n">
        <f aca="false">EXP(EXP(-$C$4*$K$4*3)*LN(F841)+(1-EXP(-$C$4*$K$4*3))*$G$4+$F$4^2/(4*$C$4)*(1-EXP(-2*$C$4*$K$4*3)))</f>
        <v>20.4697875758796</v>
      </c>
      <c r="J841" s="126" t="n">
        <f aca="false">EXP(EXP(-$C$4*$K$4*4)*LN(F841)+(1-EXP(-$C$4*$K$4*4))*$G$4+$F$4^2/(4*$C$4)*(1-EXP(-2*$C$4*$K$4*4)))</f>
        <v>19.8263373294528</v>
      </c>
      <c r="K841" s="126" t="n">
        <f aca="false">MAX(0,AVERAGE(G841:J841)-$I$4)</f>
        <v>0</v>
      </c>
      <c r="L841" s="22" t="n">
        <f aca="false">$D$7*AVERAGE(A841,K841)</f>
        <v>0</v>
      </c>
    </row>
    <row r="842" customFormat="false" ht="12.75" hidden="true" customHeight="false" outlineLevel="0" collapsed="false">
      <c r="B842" s="124" t="n">
        <f aca="false">B841+1</f>
        <v>826</v>
      </c>
      <c r="C842" s="21" t="n">
        <f aca="false">$C$7</f>
        <v>3.29212628660779</v>
      </c>
      <c r="D842" s="21" t="n">
        <f aca="true">NORMSINV(RAND())</f>
        <v>-0.396221431038702</v>
      </c>
      <c r="E842" s="21" t="n">
        <f aca="false">$C$4*($G$4-C842)*$J$4+$F$4*SQRT($J$4)*D842+C842</f>
        <v>3.06852560621644</v>
      </c>
      <c r="F842" s="125" t="n">
        <f aca="false">EXP(E842)</f>
        <v>21.5101648304021</v>
      </c>
      <c r="G842" s="126" t="n">
        <f aca="false">EXP(EXP(-$C$4*$K$4)*LN(F842)+(1-EXP(-$C$4*$K$4))*$G$4+$F$4^2/(4*$C$4)*(1-EXP(-2*$C$4*$K$4)))</f>
        <v>20.8048035185394</v>
      </c>
      <c r="H842" s="126" t="n">
        <f aca="false">EXP(EXP(-$C$4*$K$4*2)*LN(F842)+(1-EXP(-$C$4*$K$4*2))*$G$4+$F$4^2/(4*$C$4)*(1-EXP(-2*$C$4*$K$4*2)))</f>
        <v>20.1735142523395</v>
      </c>
      <c r="I842" s="126" t="n">
        <f aca="false">EXP(EXP(-$C$4*$K$4*3)*LN(F842)+(1-EXP(-$C$4*$K$4*3))*$G$4+$F$4^2/(4*$C$4)*(1-EXP(-2*$C$4*$K$4*3)))</f>
        <v>19.6335521592067</v>
      </c>
      <c r="J842" s="126" t="n">
        <f aca="false">EXP(EXP(-$C$4*$K$4*4)*LN(F842)+(1-EXP(-$C$4*$K$4*4))*$G$4+$F$4^2/(4*$C$4)*(1-EXP(-2*$C$4*$K$4*4)))</f>
        <v>19.1838621203849</v>
      </c>
      <c r="K842" s="126" t="n">
        <f aca="false">MAX(0,AVERAGE(G842:J842)-$I$4)</f>
        <v>0</v>
      </c>
      <c r="L842" s="22" t="n">
        <f aca="false">$D$7*AVERAGE(A842,K842)</f>
        <v>0</v>
      </c>
    </row>
    <row r="843" customFormat="false" ht="12.75" hidden="true" customHeight="false" outlineLevel="0" collapsed="false">
      <c r="B843" s="124" t="n">
        <f aca="false">B842+1</f>
        <v>827</v>
      </c>
      <c r="C843" s="21" t="n">
        <f aca="false">$C$7</f>
        <v>3.29212628660779</v>
      </c>
      <c r="D843" s="21" t="n">
        <f aca="true">NORMSINV(RAND())</f>
        <v>0.785392925238314</v>
      </c>
      <c r="E843" s="21" t="n">
        <f aca="false">$C$4*($G$4-C843)*$J$4+$F$4*SQRT($J$4)*D843+C843</f>
        <v>3.37599973507451</v>
      </c>
      <c r="F843" s="125" t="n">
        <f aca="false">EXP(E843)</f>
        <v>29.2535149320273</v>
      </c>
      <c r="G843" s="126" t="n">
        <f aca="false">EXP(EXP(-$C$4*$K$4)*LN(F843)+(1-EXP(-$C$4*$K$4))*$G$4+$F$4^2/(4*$C$4)*(1-EXP(-2*$C$4*$K$4)))</f>
        <v>26.5232318664342</v>
      </c>
      <c r="H843" s="126" t="n">
        <f aca="false">EXP(EXP(-$C$4*$K$4*2)*LN(F843)+(1-EXP(-$C$4*$K$4*2))*$G$4+$F$4^2/(4*$C$4)*(1-EXP(-2*$C$4*$K$4*2)))</f>
        <v>24.4384726000481</v>
      </c>
      <c r="I843" s="126" t="n">
        <f aca="false">EXP(EXP(-$C$4*$K$4*3)*LN(F843)+(1-EXP(-$C$4*$K$4*3))*$G$4+$F$4^2/(4*$C$4)*(1-EXP(-2*$C$4*$K$4*3)))</f>
        <v>22.844501576535</v>
      </c>
      <c r="J843" s="126" t="n">
        <f aca="false">EXP(EXP(-$C$4*$K$4*4)*LN(F843)+(1-EXP(-$C$4*$K$4*4))*$G$4+$F$4^2/(4*$C$4)*(1-EXP(-2*$C$4*$K$4*4)))</f>
        <v>21.6217097768525</v>
      </c>
      <c r="K843" s="126" t="n">
        <f aca="false">MAX(0,AVERAGE(G843:J843)-$I$4)</f>
        <v>1.85697895496747</v>
      </c>
      <c r="L843" s="22" t="n">
        <f aca="false">$D$7*AVERAGE(A843,K843)</f>
        <v>1.76641302264364</v>
      </c>
    </row>
    <row r="844" customFormat="false" ht="12.75" hidden="true" customHeight="false" outlineLevel="0" collapsed="false">
      <c r="B844" s="124" t="n">
        <f aca="false">B843+1</f>
        <v>828</v>
      </c>
      <c r="C844" s="21" t="n">
        <f aca="false">$C$7</f>
        <v>3.29212628660779</v>
      </c>
      <c r="D844" s="21" t="n">
        <f aca="true">NORMSINV(RAND())</f>
        <v>-0.619163900225054</v>
      </c>
      <c r="E844" s="21" t="n">
        <f aca="false">$C$4*($G$4-C844)*$J$4+$F$4*SQRT($J$4)*D844+C844</f>
        <v>3.01051256572282</v>
      </c>
      <c r="F844" s="125" t="n">
        <f aca="false">EXP(E844)</f>
        <v>20.2978012164926</v>
      </c>
      <c r="G844" s="126" t="n">
        <f aca="false">EXP(EXP(-$C$4*$K$4)*LN(F844)+(1-EXP(-$C$4*$K$4))*$G$4+$F$4^2/(4*$C$4)*(1-EXP(-2*$C$4*$K$4)))</f>
        <v>19.8730853283335</v>
      </c>
      <c r="H844" s="126" t="n">
        <f aca="false">EXP(EXP(-$C$4*$K$4*2)*LN(F844)+(1-EXP(-$C$4*$K$4*2))*$G$4+$F$4^2/(4*$C$4)*(1-EXP(-2*$C$4*$K$4*2)))</f>
        <v>19.4565686070063</v>
      </c>
      <c r="I844" s="126" t="n">
        <f aca="false">EXP(EXP(-$C$4*$K$4*3)*LN(F844)+(1-EXP(-$C$4*$K$4*3))*$G$4+$F$4^2/(4*$C$4)*(1-EXP(-2*$C$4*$K$4*3)))</f>
        <v>19.0803893537072</v>
      </c>
      <c r="J844" s="126" t="n">
        <f aca="false">EXP(EXP(-$C$4*$K$4*4)*LN(F844)+(1-EXP(-$C$4*$K$4*4))*$G$4+$F$4^2/(4*$C$4)*(1-EXP(-2*$C$4*$K$4*4)))</f>
        <v>18.7557124045513</v>
      </c>
      <c r="K844" s="126" t="n">
        <f aca="false">MAX(0,AVERAGE(G844:J844)-$I$4)</f>
        <v>0</v>
      </c>
      <c r="L844" s="22" t="n">
        <f aca="false">$D$7*AVERAGE(A844,K844)</f>
        <v>0</v>
      </c>
    </row>
    <row r="845" customFormat="false" ht="12.75" hidden="true" customHeight="false" outlineLevel="0" collapsed="false">
      <c r="B845" s="124" t="n">
        <f aca="false">B844+1</f>
        <v>829</v>
      </c>
      <c r="C845" s="21" t="n">
        <f aca="false">$C$7</f>
        <v>3.29212628660779</v>
      </c>
      <c r="D845" s="21" t="n">
        <f aca="true">NORMSINV(RAND())</f>
        <v>-0.491839964850813</v>
      </c>
      <c r="E845" s="21" t="n">
        <f aca="false">$C$4*($G$4-C845)*$J$4+$F$4*SQRT($J$4)*D845+C845</f>
        <v>3.04364420118747</v>
      </c>
      <c r="F845" s="125" t="n">
        <f aca="false">EXP(E845)</f>
        <v>20.9815651290186</v>
      </c>
      <c r="G845" s="126" t="n">
        <f aca="false">EXP(EXP(-$C$4*$K$4)*LN(F845)+(1-EXP(-$C$4*$K$4))*$G$4+$F$4^2/(4*$C$4)*(1-EXP(-2*$C$4*$K$4)))</f>
        <v>20.3999621530184</v>
      </c>
      <c r="H845" s="126" t="n">
        <f aca="false">EXP(EXP(-$C$4*$K$4*2)*LN(F845)+(1-EXP(-$C$4*$K$4*2))*$G$4+$F$4^2/(4*$C$4)*(1-EXP(-2*$C$4*$K$4*2)))</f>
        <v>19.8628410973021</v>
      </c>
      <c r="I845" s="126" t="n">
        <f aca="false">EXP(EXP(-$C$4*$K$4*3)*LN(F845)+(1-EXP(-$C$4*$K$4*3))*$G$4+$F$4^2/(4*$C$4)*(1-EXP(-2*$C$4*$K$4*3)))</f>
        <v>19.3943669222281</v>
      </c>
      <c r="J845" s="126" t="n">
        <f aca="false">EXP(EXP(-$C$4*$K$4*4)*LN(F845)+(1-EXP(-$C$4*$K$4*4))*$G$4+$F$4^2/(4*$C$4)*(1-EXP(-2*$C$4*$K$4*4)))</f>
        <v>18.9990474078201</v>
      </c>
      <c r="K845" s="126" t="n">
        <f aca="false">MAX(0,AVERAGE(G845:J845)-$I$4)</f>
        <v>0</v>
      </c>
      <c r="L845" s="22" t="n">
        <f aca="false">$D$7*AVERAGE(A845,K845)</f>
        <v>0</v>
      </c>
    </row>
    <row r="846" customFormat="false" ht="12.75" hidden="true" customHeight="false" outlineLevel="0" collapsed="false">
      <c r="B846" s="124" t="n">
        <f aca="false">B845+1</f>
        <v>830</v>
      </c>
      <c r="C846" s="21" t="n">
        <f aca="false">$C$7</f>
        <v>3.29212628660779</v>
      </c>
      <c r="D846" s="21" t="n">
        <f aca="true">NORMSINV(RAND())</f>
        <v>0.187654310167283</v>
      </c>
      <c r="E846" s="21" t="n">
        <f aca="false">$C$4*($G$4-C846)*$J$4+$F$4*SQRT($J$4)*D846+C846</f>
        <v>3.220459004736</v>
      </c>
      <c r="F846" s="125" t="n">
        <f aca="false">EXP(E846)</f>
        <v>25.0396108439668</v>
      </c>
      <c r="G846" s="126" t="n">
        <f aca="false">EXP(EXP(-$C$4*$K$4)*LN(F846)+(1-EXP(-$C$4*$K$4))*$G$4+$F$4^2/(4*$C$4)*(1-EXP(-2*$C$4*$K$4)))</f>
        <v>23.457211172631</v>
      </c>
      <c r="H846" s="126" t="n">
        <f aca="false">EXP(EXP(-$C$4*$K$4*2)*LN(F846)+(1-EXP(-$C$4*$K$4*2))*$G$4+$F$4^2/(4*$C$4)*(1-EXP(-2*$C$4*$K$4*2)))</f>
        <v>22.1788594798582</v>
      </c>
      <c r="I846" s="126" t="n">
        <f aca="false">EXP(EXP(-$C$4*$K$4*3)*LN(F846)+(1-EXP(-$C$4*$K$4*3))*$G$4+$F$4^2/(4*$C$4)*(1-EXP(-2*$C$4*$K$4*3)))</f>
        <v>21.1594510784558</v>
      </c>
      <c r="J846" s="126" t="n">
        <f aca="false">EXP(EXP(-$C$4*$K$4*4)*LN(F846)+(1-EXP(-$C$4*$K$4*4))*$G$4+$F$4^2/(4*$C$4)*(1-EXP(-2*$C$4*$K$4*4)))</f>
        <v>20.3520552551289</v>
      </c>
      <c r="K846" s="126" t="n">
        <f aca="false">MAX(0,AVERAGE(G846:J846)-$I$4)</f>
        <v>0</v>
      </c>
      <c r="L846" s="22" t="n">
        <f aca="false">$D$7*AVERAGE(A846,K846)</f>
        <v>0</v>
      </c>
    </row>
    <row r="847" customFormat="false" ht="12.75" hidden="true" customHeight="false" outlineLevel="0" collapsed="false">
      <c r="B847" s="124" t="n">
        <f aca="false">B846+1</f>
        <v>831</v>
      </c>
      <c r="C847" s="21" t="n">
        <f aca="false">$C$7</f>
        <v>3.29212628660779</v>
      </c>
      <c r="D847" s="21" t="n">
        <f aca="true">NORMSINV(RAND())</f>
        <v>-0.341260550209894</v>
      </c>
      <c r="E847" s="21" t="n">
        <f aca="false">$C$4*($G$4-C847)*$J$4+$F$4*SQRT($J$4)*D847+C847</f>
        <v>3.08282726806096</v>
      </c>
      <c r="F847" s="125" t="n">
        <f aca="false">EXP(E847)</f>
        <v>21.8200062766556</v>
      </c>
      <c r="G847" s="126" t="n">
        <f aca="false">EXP(EXP(-$C$4*$K$4)*LN(F847)+(1-EXP(-$C$4*$K$4))*$G$4+$F$4^2/(4*$C$4)*(1-EXP(-2*$C$4*$K$4)))</f>
        <v>21.0411295984235</v>
      </c>
      <c r="H847" s="126" t="n">
        <f aca="false">EXP(EXP(-$C$4*$K$4*2)*LN(F847)+(1-EXP(-$C$4*$K$4*2))*$G$4+$F$4^2/(4*$C$4)*(1-EXP(-2*$C$4*$K$4*2)))</f>
        <v>20.3542814465523</v>
      </c>
      <c r="I847" s="126" t="n">
        <f aca="false">EXP(EXP(-$C$4*$K$4*3)*LN(F847)+(1-EXP(-$C$4*$K$4*3))*$G$4+$F$4^2/(4*$C$4)*(1-EXP(-2*$C$4*$K$4*3)))</f>
        <v>19.7723669302608</v>
      </c>
      <c r="J847" s="126" t="n">
        <f aca="false">EXP(EXP(-$C$4*$K$4*4)*LN(F847)+(1-EXP(-$C$4*$K$4*4))*$G$4+$F$4^2/(4*$C$4)*(1-EXP(-2*$C$4*$K$4*4)))</f>
        <v>19.2909049046188</v>
      </c>
      <c r="K847" s="126" t="n">
        <f aca="false">MAX(0,AVERAGE(G847:J847)-$I$4)</f>
        <v>0</v>
      </c>
      <c r="L847" s="22" t="n">
        <f aca="false">$D$7*AVERAGE(A847,K847)</f>
        <v>0</v>
      </c>
    </row>
    <row r="848" customFormat="false" ht="12.75" hidden="true" customHeight="false" outlineLevel="0" collapsed="false">
      <c r="B848" s="124" t="n">
        <f aca="false">B847+1</f>
        <v>832</v>
      </c>
      <c r="C848" s="21" t="n">
        <f aca="false">$C$7</f>
        <v>3.29212628660779</v>
      </c>
      <c r="D848" s="21" t="n">
        <f aca="true">NORMSINV(RAND())</f>
        <v>-0.129813733824853</v>
      </c>
      <c r="E848" s="21" t="n">
        <f aca="false">$C$4*($G$4-C848)*$J$4+$F$4*SQRT($J$4)*D848+C848</f>
        <v>3.13784896386419</v>
      </c>
      <c r="F848" s="125" t="n">
        <f aca="false">EXP(E848)</f>
        <v>23.0542230182213</v>
      </c>
      <c r="G848" s="126" t="n">
        <f aca="false">EXP(EXP(-$C$4*$K$4)*LN(F848)+(1-EXP(-$C$4*$K$4))*$G$4+$F$4^2/(4*$C$4)*(1-EXP(-2*$C$4*$K$4)))</f>
        <v>21.9756307572028</v>
      </c>
      <c r="H848" s="126" t="n">
        <f aca="false">EXP(EXP(-$C$4*$K$4*2)*LN(F848)+(1-EXP(-$C$4*$K$4*2))*$G$4+$F$4^2/(4*$C$4)*(1-EXP(-2*$C$4*$K$4*2)))</f>
        <v>21.0649654716827</v>
      </c>
      <c r="I848" s="126" t="n">
        <f aca="false">EXP(EXP(-$C$4*$K$4*3)*LN(F848)+(1-EXP(-$C$4*$K$4*3))*$G$4+$F$4^2/(4*$C$4)*(1-EXP(-2*$C$4*$K$4*3)))</f>
        <v>20.3156313536369</v>
      </c>
      <c r="J848" s="126" t="n">
        <f aca="false">EXP(EXP(-$C$4*$K$4*4)*LN(F848)+(1-EXP(-$C$4*$K$4*4))*$G$4+$F$4^2/(4*$C$4)*(1-EXP(-2*$C$4*$K$4*4)))</f>
        <v>19.708321190042</v>
      </c>
      <c r="K848" s="126" t="n">
        <f aca="false">MAX(0,AVERAGE(G848:J848)-$I$4)</f>
        <v>0</v>
      </c>
      <c r="L848" s="22" t="n">
        <f aca="false">$D$7*AVERAGE(A848,K848)</f>
        <v>0</v>
      </c>
    </row>
    <row r="849" customFormat="false" ht="12.75" hidden="true" customHeight="false" outlineLevel="0" collapsed="false">
      <c r="B849" s="124" t="n">
        <f aca="false">B848+1</f>
        <v>833</v>
      </c>
      <c r="C849" s="21" t="n">
        <f aca="false">$C$7</f>
        <v>3.29212628660779</v>
      </c>
      <c r="D849" s="21" t="n">
        <f aca="true">NORMSINV(RAND())</f>
        <v>-0.0380953741910387</v>
      </c>
      <c r="E849" s="21" t="n">
        <f aca="false">$C$4*($G$4-C849)*$J$4+$F$4*SQRT($J$4)*D849+C849</f>
        <v>3.16171548391694</v>
      </c>
      <c r="F849" s="125" t="n">
        <f aca="false">EXP(E849)</f>
        <v>23.6110656099156</v>
      </c>
      <c r="G849" s="126" t="n">
        <f aca="false">EXP(EXP(-$C$4*$K$4)*LN(F849)+(1-EXP(-$C$4*$K$4))*$G$4+$F$4^2/(4*$C$4)*(1-EXP(-2*$C$4*$K$4)))</f>
        <v>22.3937849517291</v>
      </c>
      <c r="H849" s="126" t="n">
        <f aca="false">EXP(EXP(-$C$4*$K$4*2)*LN(F849)+(1-EXP(-$C$4*$K$4*2))*$G$4+$F$4^2/(4*$C$4)*(1-EXP(-2*$C$4*$K$4*2)))</f>
        <v>21.3809017509759</v>
      </c>
      <c r="I849" s="126" t="n">
        <f aca="false">EXP(EXP(-$C$4*$K$4*3)*LN(F849)+(1-EXP(-$C$4*$K$4*3))*$G$4+$F$4^2/(4*$C$4)*(1-EXP(-2*$C$4*$K$4*3)))</f>
        <v>20.5558985621463</v>
      </c>
      <c r="J849" s="126" t="n">
        <f aca="false">EXP(EXP(-$C$4*$K$4*4)*LN(F849)+(1-EXP(-$C$4*$K$4*4))*$G$4+$F$4^2/(4*$C$4)*(1-EXP(-2*$C$4*$K$4*4)))</f>
        <v>19.8921792472768</v>
      </c>
      <c r="K849" s="126" t="n">
        <f aca="false">MAX(0,AVERAGE(G849:J849)-$I$4)</f>
        <v>0</v>
      </c>
      <c r="L849" s="22" t="n">
        <f aca="false">$D$7*AVERAGE(A849,K849)</f>
        <v>0</v>
      </c>
    </row>
    <row r="850" customFormat="false" ht="12.75" hidden="true" customHeight="false" outlineLevel="0" collapsed="false">
      <c r="B850" s="124" t="n">
        <f aca="false">B849+1</f>
        <v>834</v>
      </c>
      <c r="C850" s="21" t="n">
        <f aca="false">$C$7</f>
        <v>3.29212628660779</v>
      </c>
      <c r="D850" s="21" t="n">
        <f aca="true">NORMSINV(RAND())</f>
        <v>-2.21935173370298</v>
      </c>
      <c r="E850" s="21" t="n">
        <f aca="false">$C$4*($G$4-C850)*$J$4+$F$4*SQRT($J$4)*D850+C850</f>
        <v>2.59411921581622</v>
      </c>
      <c r="F850" s="125" t="n">
        <f aca="false">EXP(E850)</f>
        <v>13.3847930540255</v>
      </c>
      <c r="G850" s="126" t="n">
        <f aca="false">EXP(EXP(-$C$4*$K$4)*LN(F850)+(1-EXP(-$C$4*$K$4))*$G$4+$F$4^2/(4*$C$4)*(1-EXP(-2*$C$4*$K$4)))</f>
        <v>14.3035377204557</v>
      </c>
      <c r="H850" s="126" t="n">
        <f aca="false">EXP(EXP(-$C$4*$K$4*2)*LN(F850)+(1-EXP(-$C$4*$K$4*2))*$G$4+$F$4^2/(4*$C$4)*(1-EXP(-2*$C$4*$K$4*2)))</f>
        <v>15.0061169684926</v>
      </c>
      <c r="I850" s="126" t="n">
        <f aca="false">EXP(EXP(-$C$4*$K$4*3)*LN(F850)+(1-EXP(-$C$4*$K$4*3))*$G$4+$F$4^2/(4*$C$4)*(1-EXP(-2*$C$4*$K$4*3)))</f>
        <v>15.5418106468164</v>
      </c>
      <c r="J850" s="126" t="n">
        <f aca="false">EXP(EXP(-$C$4*$K$4*4)*LN(F850)+(1-EXP(-$C$4*$K$4*4))*$G$4+$F$4^2/(4*$C$4)*(1-EXP(-2*$C$4*$K$4*4)))</f>
        <v>15.9505427120715</v>
      </c>
      <c r="K850" s="126" t="n">
        <f aca="false">MAX(0,AVERAGE(G850:J850)-$I$4)</f>
        <v>0</v>
      </c>
      <c r="L850" s="22" t="n">
        <f aca="false">$D$7*AVERAGE(A850,K850)</f>
        <v>0</v>
      </c>
    </row>
    <row r="851" customFormat="false" ht="12.75" hidden="true" customHeight="false" outlineLevel="0" collapsed="false">
      <c r="B851" s="124" t="n">
        <f aca="false">B850+1</f>
        <v>835</v>
      </c>
      <c r="C851" s="21" t="n">
        <f aca="false">$C$7</f>
        <v>3.29212628660779</v>
      </c>
      <c r="D851" s="21" t="n">
        <f aca="true">NORMSINV(RAND())</f>
        <v>0.665322164526004</v>
      </c>
      <c r="E851" s="21" t="n">
        <f aca="false">$C$4*($G$4-C851)*$J$4+$F$4*SQRT($J$4)*D851+C851</f>
        <v>3.34475548659765</v>
      </c>
      <c r="F851" s="125" t="n">
        <f aca="false">EXP(E851)</f>
        <v>28.3536419735298</v>
      </c>
      <c r="G851" s="126" t="n">
        <f aca="false">EXP(EXP(-$C$4*$K$4)*LN(F851)+(1-EXP(-$C$4*$K$4))*$G$4+$F$4^2/(4*$C$4)*(1-EXP(-2*$C$4*$K$4)))</f>
        <v>25.8767509671565</v>
      </c>
      <c r="H851" s="126" t="n">
        <f aca="false">EXP(EXP(-$C$4*$K$4*2)*LN(F851)+(1-EXP(-$C$4*$K$4*2))*$G$4+$F$4^2/(4*$C$4)*(1-EXP(-2*$C$4*$K$4*2)))</f>
        <v>23.9668092840785</v>
      </c>
      <c r="I851" s="126" t="n">
        <f aca="false">EXP(EXP(-$C$4*$K$4*3)*LN(F851)+(1-EXP(-$C$4*$K$4*3))*$G$4+$F$4^2/(4*$C$4)*(1-EXP(-2*$C$4*$K$4*3)))</f>
        <v>22.4955756217896</v>
      </c>
      <c r="J851" s="126" t="n">
        <f aca="false">EXP(EXP(-$C$4*$K$4*4)*LN(F851)+(1-EXP(-$C$4*$K$4*4))*$G$4+$F$4^2/(4*$C$4)*(1-EXP(-2*$C$4*$K$4*4)))</f>
        <v>21.3604640924069</v>
      </c>
      <c r="K851" s="126" t="n">
        <f aca="false">MAX(0,AVERAGE(G851:J851)-$I$4)</f>
        <v>1.4248999913579</v>
      </c>
      <c r="L851" s="22" t="n">
        <f aca="false">$D$7*AVERAGE(A851,K851)</f>
        <v>1.35540679875044</v>
      </c>
    </row>
    <row r="852" customFormat="false" ht="12.75" hidden="true" customHeight="false" outlineLevel="0" collapsed="false">
      <c r="B852" s="124" t="n">
        <f aca="false">B851+1</f>
        <v>836</v>
      </c>
      <c r="C852" s="21" t="n">
        <f aca="false">$C$7</f>
        <v>3.29212628660779</v>
      </c>
      <c r="D852" s="21" t="n">
        <f aca="true">NORMSINV(RAND())</f>
        <v>-0.437203404395827</v>
      </c>
      <c r="E852" s="21" t="n">
        <f aca="false">$C$4*($G$4-C852)*$J$4+$F$4*SQRT($J$4)*D852+C852</f>
        <v>3.0578614699101</v>
      </c>
      <c r="F852" s="125" t="n">
        <f aca="false">EXP(E852)</f>
        <v>21.2819962733212</v>
      </c>
      <c r="G852" s="126" t="n">
        <f aca="false">EXP(EXP(-$C$4*$K$4)*LN(F852)+(1-EXP(-$C$4*$K$4))*$G$4+$F$4^2/(4*$C$4)*(1-EXP(-2*$C$4*$K$4)))</f>
        <v>20.6303144571176</v>
      </c>
      <c r="H852" s="126" t="n">
        <f aca="false">EXP(EXP(-$C$4*$K$4*2)*LN(F852)+(1-EXP(-$C$4*$K$4*2))*$G$4+$F$4^2/(4*$C$4)*(1-EXP(-2*$C$4*$K$4*2)))</f>
        <v>20.0397695360654</v>
      </c>
      <c r="I852" s="126" t="n">
        <f aca="false">EXP(EXP(-$C$4*$K$4*3)*LN(F852)+(1-EXP(-$C$4*$K$4*3))*$G$4+$F$4^2/(4*$C$4)*(1-EXP(-2*$C$4*$K$4*3)))</f>
        <v>19.5306785917676</v>
      </c>
      <c r="J852" s="126" t="n">
        <f aca="false">EXP(EXP(-$C$4*$K$4*4)*LN(F852)+(1-EXP(-$C$4*$K$4*4))*$G$4+$F$4^2/(4*$C$4)*(1-EXP(-2*$C$4*$K$4*4)))</f>
        <v>19.1044316578685</v>
      </c>
      <c r="K852" s="126" t="n">
        <f aca="false">MAX(0,AVERAGE(G852:J852)-$I$4)</f>
        <v>0</v>
      </c>
      <c r="L852" s="22" t="n">
        <f aca="false">$D$7*AVERAGE(A852,K852)</f>
        <v>0</v>
      </c>
    </row>
    <row r="853" customFormat="false" ht="12.75" hidden="true" customHeight="false" outlineLevel="0" collapsed="false">
      <c r="B853" s="124" t="n">
        <f aca="false">B852+1</f>
        <v>837</v>
      </c>
      <c r="C853" s="21" t="n">
        <f aca="false">$C$7</f>
        <v>3.29212628660779</v>
      </c>
      <c r="D853" s="21" t="n">
        <f aca="true">NORMSINV(RAND())</f>
        <v>0.37199722401336</v>
      </c>
      <c r="E853" s="21" t="n">
        <f aca="false">$C$4*($G$4-C853)*$J$4+$F$4*SQRT($J$4)*D853+C853</f>
        <v>3.26842785053148</v>
      </c>
      <c r="F853" s="125" t="n">
        <f aca="false">EXP(E853)</f>
        <v>26.2700064843309</v>
      </c>
      <c r="G853" s="126" t="n">
        <f aca="false">EXP(EXP(-$C$4*$K$4)*LN(F853)+(1-EXP(-$C$4*$K$4))*$G$4+$F$4^2/(4*$C$4)*(1-EXP(-2*$C$4*$K$4)))</f>
        <v>24.3629327509979</v>
      </c>
      <c r="H853" s="126" t="n">
        <f aca="false">EXP(EXP(-$C$4*$K$4*2)*LN(F853)+(1-EXP(-$C$4*$K$4*2))*$G$4+$F$4^2/(4*$C$4)*(1-EXP(-2*$C$4*$K$4*2)))</f>
        <v>22.8524948587213</v>
      </c>
      <c r="I853" s="126" t="n">
        <f aca="false">EXP(EXP(-$C$4*$K$4*3)*LN(F853)+(1-EXP(-$C$4*$K$4*3))*$G$4+$F$4^2/(4*$C$4)*(1-EXP(-2*$C$4*$K$4*3)))</f>
        <v>21.6654209353718</v>
      </c>
      <c r="J853" s="126" t="n">
        <f aca="false">EXP(EXP(-$C$4*$K$4*4)*LN(F853)+(1-EXP(-$C$4*$K$4*4))*$G$4+$F$4^2/(4*$C$4)*(1-EXP(-2*$C$4*$K$4*4)))</f>
        <v>20.7354556082102</v>
      </c>
      <c r="K853" s="126" t="n">
        <f aca="false">MAX(0,AVERAGE(G853:J853)-$I$4)</f>
        <v>0.404076038325279</v>
      </c>
      <c r="L853" s="22" t="n">
        <f aca="false">$D$7*AVERAGE(A853,K853)</f>
        <v>0.384369017390683</v>
      </c>
    </row>
    <row r="854" customFormat="false" ht="12.75" hidden="true" customHeight="false" outlineLevel="0" collapsed="false">
      <c r="B854" s="124" t="n">
        <f aca="false">B853+1</f>
        <v>838</v>
      </c>
      <c r="C854" s="21" t="n">
        <f aca="false">$C$7</f>
        <v>3.29212628660779</v>
      </c>
      <c r="D854" s="21" t="n">
        <f aca="true">NORMSINV(RAND())</f>
        <v>-0.865159565731759</v>
      </c>
      <c r="E854" s="21" t="n">
        <f aca="false">$C$4*($G$4-C854)*$J$4+$F$4*SQRT($J$4)*D854+C854</f>
        <v>2.94650073093701</v>
      </c>
      <c r="F854" s="125" t="n">
        <f aca="false">EXP(E854)</f>
        <v>19.0392136942018</v>
      </c>
      <c r="G854" s="126" t="n">
        <f aca="false">EXP(EXP(-$C$4*$K$4)*LN(F854)+(1-EXP(-$C$4*$K$4))*$G$4+$F$4^2/(4*$C$4)*(1-EXP(-2*$C$4*$K$4)))</f>
        <v>18.8933689293006</v>
      </c>
      <c r="H854" s="126" t="n">
        <f aca="false">EXP(EXP(-$C$4*$K$4*2)*LN(F854)+(1-EXP(-$C$4*$K$4*2))*$G$4+$F$4^2/(4*$C$4)*(1-EXP(-2*$C$4*$K$4*2)))</f>
        <v>18.6950189827172</v>
      </c>
      <c r="I854" s="126" t="n">
        <f aca="false">EXP(EXP(-$C$4*$K$4*3)*LN(F854)+(1-EXP(-$C$4*$K$4*3))*$G$4+$F$4^2/(4*$C$4)*(1-EXP(-2*$C$4*$K$4*3)))</f>
        <v>18.4880951579625</v>
      </c>
      <c r="J854" s="126" t="n">
        <f aca="false">EXP(EXP(-$C$4*$K$4*4)*LN(F854)+(1-EXP(-$C$4*$K$4*4))*$G$4+$F$4^2/(4*$C$4)*(1-EXP(-2*$C$4*$K$4*4)))</f>
        <v>18.2943703720823</v>
      </c>
      <c r="K854" s="126" t="n">
        <f aca="false">MAX(0,AVERAGE(G854:J854)-$I$4)</f>
        <v>0</v>
      </c>
      <c r="L854" s="22" t="n">
        <f aca="false">$D$7*AVERAGE(A854,K854)</f>
        <v>0</v>
      </c>
    </row>
    <row r="855" customFormat="false" ht="12.75" hidden="true" customHeight="false" outlineLevel="0" collapsed="false">
      <c r="B855" s="124" t="n">
        <f aca="false">B854+1</f>
        <v>839</v>
      </c>
      <c r="C855" s="21" t="n">
        <f aca="false">$C$7</f>
        <v>3.29212628660779</v>
      </c>
      <c r="D855" s="21" t="n">
        <f aca="true">NORMSINV(RAND())</f>
        <v>-0.194419847901499</v>
      </c>
      <c r="E855" s="21" t="n">
        <f aca="false">$C$4*($G$4-C855)*$J$4+$F$4*SQRT($J$4)*D855+C855</f>
        <v>3.12103746480014</v>
      </c>
      <c r="F855" s="125" t="n">
        <f aca="false">EXP(E855)</f>
        <v>22.6698866566469</v>
      </c>
      <c r="G855" s="126" t="n">
        <f aca="false">EXP(EXP(-$C$4*$K$4)*LN(F855)+(1-EXP(-$C$4*$K$4))*$G$4+$F$4^2/(4*$C$4)*(1-EXP(-2*$C$4*$K$4)))</f>
        <v>21.6857800714214</v>
      </c>
      <c r="H855" s="126" t="n">
        <f aca="false">EXP(EXP(-$C$4*$K$4*2)*LN(F855)+(1-EXP(-$C$4*$K$4*2))*$G$4+$F$4^2/(4*$C$4)*(1-EXP(-2*$C$4*$K$4*2)))</f>
        <v>20.8452274903594</v>
      </c>
      <c r="I855" s="126" t="n">
        <f aca="false">EXP(EXP(-$C$4*$K$4*3)*LN(F855)+(1-EXP(-$C$4*$K$4*3))*$G$4+$F$4^2/(4*$C$4)*(1-EXP(-2*$C$4*$K$4*3)))</f>
        <v>20.1480756803537</v>
      </c>
      <c r="J855" s="126" t="n">
        <f aca="false">EXP(EXP(-$C$4*$K$4*4)*LN(F855)+(1-EXP(-$C$4*$K$4*4))*$G$4+$F$4^2/(4*$C$4)*(1-EXP(-2*$C$4*$K$4*4)))</f>
        <v>19.5798332005396</v>
      </c>
      <c r="K855" s="126" t="n">
        <f aca="false">MAX(0,AVERAGE(G855:J855)-$I$4)</f>
        <v>0</v>
      </c>
      <c r="L855" s="22" t="n">
        <f aca="false">$D$7*AVERAGE(A855,K855)</f>
        <v>0</v>
      </c>
    </row>
    <row r="856" customFormat="false" ht="12.75" hidden="true" customHeight="false" outlineLevel="0" collapsed="false">
      <c r="B856" s="124" t="n">
        <f aca="false">B855+1</f>
        <v>840</v>
      </c>
      <c r="C856" s="21" t="n">
        <f aca="false">$C$7</f>
        <v>3.29212628660779</v>
      </c>
      <c r="D856" s="21" t="n">
        <f aca="true">NORMSINV(RAND())</f>
        <v>-0.203076655316279</v>
      </c>
      <c r="E856" s="21" t="n">
        <f aca="false">$C$4*($G$4-C856)*$J$4+$F$4*SQRT($J$4)*D856+C856</f>
        <v>3.11878483110082</v>
      </c>
      <c r="F856" s="125" t="n">
        <f aca="false">EXP(E856)</f>
        <v>22.6188771804069</v>
      </c>
      <c r="G856" s="126" t="n">
        <f aca="false">EXP(EXP(-$C$4*$K$4)*LN(F856)+(1-EXP(-$C$4*$K$4))*$G$4+$F$4^2/(4*$C$4)*(1-EXP(-2*$C$4*$K$4)))</f>
        <v>21.6472334905469</v>
      </c>
      <c r="H856" s="126" t="n">
        <f aca="false">EXP(EXP(-$C$4*$K$4*2)*LN(F856)+(1-EXP(-$C$4*$K$4*2))*$G$4+$F$4^2/(4*$C$4)*(1-EXP(-2*$C$4*$K$4*2)))</f>
        <v>20.8159586749838</v>
      </c>
      <c r="I856" s="126" t="n">
        <f aca="false">EXP(EXP(-$C$4*$K$4*3)*LN(F856)+(1-EXP(-$C$4*$K$4*3))*$G$4+$F$4^2/(4*$C$4)*(1-EXP(-2*$C$4*$K$4*3)))</f>
        <v>20.125729530406</v>
      </c>
      <c r="J856" s="126" t="n">
        <f aca="false">EXP(EXP(-$C$4*$K$4*4)*LN(F856)+(1-EXP(-$C$4*$K$4*4))*$G$4+$F$4^2/(4*$C$4)*(1-EXP(-2*$C$4*$K$4*4)))</f>
        <v>19.5626803906771</v>
      </c>
      <c r="K856" s="126" t="n">
        <f aca="false">MAX(0,AVERAGE(G856:J856)-$I$4)</f>
        <v>0</v>
      </c>
      <c r="L856" s="22" t="n">
        <f aca="false">$D$7*AVERAGE(A856,K856)</f>
        <v>0</v>
      </c>
    </row>
    <row r="857" customFormat="false" ht="12.75" hidden="true" customHeight="false" outlineLevel="0" collapsed="false">
      <c r="B857" s="124" t="n">
        <f aca="false">B856+1</f>
        <v>841</v>
      </c>
      <c r="C857" s="21" t="n">
        <f aca="false">$C$7</f>
        <v>3.29212628660779</v>
      </c>
      <c r="D857" s="21" t="n">
        <f aca="true">NORMSINV(RAND())</f>
        <v>-0.109786506434872</v>
      </c>
      <c r="E857" s="21" t="n">
        <f aca="false">$C$4*($G$4-C857)*$J$4+$F$4*SQRT($J$4)*D857+C857</f>
        <v>3.14306035475705</v>
      </c>
      <c r="F857" s="125" t="n">
        <f aca="false">EXP(E857)</f>
        <v>23.1746811907894</v>
      </c>
      <c r="G857" s="126" t="n">
        <f aca="false">EXP(EXP(-$C$4*$K$4)*LN(F857)+(1-EXP(-$C$4*$K$4))*$G$4+$F$4^2/(4*$C$4)*(1-EXP(-2*$C$4*$K$4)))</f>
        <v>22.0662656769484</v>
      </c>
      <c r="H857" s="126" t="n">
        <f aca="false">EXP(EXP(-$C$4*$K$4*2)*LN(F857)+(1-EXP(-$C$4*$K$4*2))*$G$4+$F$4^2/(4*$C$4)*(1-EXP(-2*$C$4*$K$4*2)))</f>
        <v>21.1335511535901</v>
      </c>
      <c r="I857" s="126" t="n">
        <f aca="false">EXP(EXP(-$C$4*$K$4*3)*LN(F857)+(1-EXP(-$C$4*$K$4*3))*$G$4+$F$4^2/(4*$C$4)*(1-EXP(-2*$C$4*$K$4*3)))</f>
        <v>20.3678542646908</v>
      </c>
      <c r="J857" s="126" t="n">
        <f aca="false">EXP(EXP(-$C$4*$K$4*4)*LN(F857)+(1-EXP(-$C$4*$K$4*4))*$G$4+$F$4^2/(4*$C$4)*(1-EXP(-2*$C$4*$K$4*4)))</f>
        <v>19.7483220796194</v>
      </c>
      <c r="K857" s="126" t="n">
        <f aca="false">MAX(0,AVERAGE(G857:J857)-$I$4)</f>
        <v>0</v>
      </c>
      <c r="L857" s="22" t="n">
        <f aca="false">$D$7*AVERAGE(A857,K857)</f>
        <v>0</v>
      </c>
    </row>
    <row r="858" customFormat="false" ht="12.75" hidden="true" customHeight="false" outlineLevel="0" collapsed="false">
      <c r="B858" s="124" t="n">
        <f aca="false">B857+1</f>
        <v>842</v>
      </c>
      <c r="C858" s="21" t="n">
        <f aca="false">$C$7</f>
        <v>3.29212628660779</v>
      </c>
      <c r="D858" s="21" t="n">
        <f aca="true">NORMSINV(RAND())</f>
        <v>-2.60703131138508</v>
      </c>
      <c r="E858" s="21" t="n">
        <f aca="false">$C$4*($G$4-C858)*$J$4+$F$4*SQRT($J$4)*D858+C858</f>
        <v>2.49323905995941</v>
      </c>
      <c r="F858" s="125" t="n">
        <f aca="false">EXP(E858)</f>
        <v>12.1004066558495</v>
      </c>
      <c r="G858" s="126" t="n">
        <f aca="false">EXP(EXP(-$C$4*$K$4)*LN(F858)+(1-EXP(-$C$4*$K$4))*$G$4+$F$4^2/(4*$C$4)*(1-EXP(-2*$C$4*$K$4)))</f>
        <v>13.2081452308318</v>
      </c>
      <c r="H858" s="126" t="n">
        <f aca="false">EXP(EXP(-$C$4*$K$4*2)*LN(F858)+(1-EXP(-$C$4*$K$4*2))*$G$4+$F$4^2/(4*$C$4)*(1-EXP(-2*$C$4*$K$4*2)))</f>
        <v>14.0909615113654</v>
      </c>
      <c r="I858" s="126" t="n">
        <f aca="false">EXP(EXP(-$C$4*$K$4*3)*LN(F858)+(1-EXP(-$C$4*$K$4*3))*$G$4+$F$4^2/(4*$C$4)*(1-EXP(-2*$C$4*$K$4*3)))</f>
        <v>14.7883161043309</v>
      </c>
      <c r="J858" s="126" t="n">
        <f aca="false">EXP(EXP(-$C$4*$K$4*4)*LN(F858)+(1-EXP(-$C$4*$K$4*4))*$G$4+$F$4^2/(4*$C$4)*(1-EXP(-2*$C$4*$K$4*4)))</f>
        <v>15.3366220926996</v>
      </c>
      <c r="K858" s="126" t="n">
        <f aca="false">MAX(0,AVERAGE(G858:J858)-$I$4)</f>
        <v>0</v>
      </c>
      <c r="L858" s="22" t="n">
        <f aca="false">$D$7*AVERAGE(A858,K858)</f>
        <v>0</v>
      </c>
    </row>
    <row r="859" customFormat="false" ht="12.75" hidden="true" customHeight="false" outlineLevel="0" collapsed="false">
      <c r="B859" s="124" t="n">
        <f aca="false">B858+1</f>
        <v>843</v>
      </c>
      <c r="C859" s="21" t="n">
        <f aca="false">$C$7</f>
        <v>3.29212628660779</v>
      </c>
      <c r="D859" s="21" t="n">
        <f aca="true">NORMSINV(RAND())</f>
        <v>-2.26934335649285</v>
      </c>
      <c r="E859" s="21" t="n">
        <f aca="false">$C$4*($G$4-C859)*$J$4+$F$4*SQRT($J$4)*D859+C859</f>
        <v>2.5811106309206</v>
      </c>
      <c r="F859" s="125" t="n">
        <f aca="false">EXP(E859)</f>
        <v>13.2118034517178</v>
      </c>
      <c r="G859" s="126" t="n">
        <f aca="false">EXP(EXP(-$C$4*$K$4)*LN(F859)+(1-EXP(-$C$4*$K$4))*$G$4+$F$4^2/(4*$C$4)*(1-EXP(-2*$C$4*$K$4)))</f>
        <v>14.1573365066868</v>
      </c>
      <c r="H859" s="126" t="n">
        <f aca="false">EXP(EXP(-$C$4*$K$4*2)*LN(F859)+(1-EXP(-$C$4*$K$4*2))*$G$4+$F$4^2/(4*$C$4)*(1-EXP(-2*$C$4*$K$4*2)))</f>
        <v>14.8848477403316</v>
      </c>
      <c r="I859" s="126" t="n">
        <f aca="false">EXP(EXP(-$C$4*$K$4*3)*LN(F859)+(1-EXP(-$C$4*$K$4*3))*$G$4+$F$4^2/(4*$C$4)*(1-EXP(-2*$C$4*$K$4*3)))</f>
        <v>15.4425309704584</v>
      </c>
      <c r="J859" s="126" t="n">
        <f aca="false">EXP(EXP(-$C$4*$K$4*4)*LN(F859)+(1-EXP(-$C$4*$K$4*4))*$G$4+$F$4^2/(4*$C$4)*(1-EXP(-2*$C$4*$K$4*4)))</f>
        <v>15.8700172991581</v>
      </c>
      <c r="K859" s="126" t="n">
        <f aca="false">MAX(0,AVERAGE(G859:J859)-$I$4)</f>
        <v>0</v>
      </c>
      <c r="L859" s="22" t="n">
        <f aca="false">$D$7*AVERAGE(A859,K859)</f>
        <v>0</v>
      </c>
    </row>
    <row r="860" customFormat="false" ht="12.75" hidden="true" customHeight="false" outlineLevel="0" collapsed="false">
      <c r="B860" s="124" t="n">
        <f aca="false">B859+1</f>
        <v>844</v>
      </c>
      <c r="C860" s="21" t="n">
        <f aca="false">$C$7</f>
        <v>3.29212628660779</v>
      </c>
      <c r="D860" s="21" t="n">
        <f aca="true">NORMSINV(RAND())</f>
        <v>-0.210803431219802</v>
      </c>
      <c r="E860" s="21" t="n">
        <f aca="false">$C$4*($G$4-C860)*$J$4+$F$4*SQRT($J$4)*D860+C860</f>
        <v>3.116774205826</v>
      </c>
      <c r="F860" s="125" t="n">
        <f aca="false">EXP(E860)</f>
        <v>22.5734447833284</v>
      </c>
      <c r="G860" s="126" t="n">
        <f aca="false">EXP(EXP(-$C$4*$K$4)*LN(F860)+(1-EXP(-$C$4*$K$4))*$G$4+$F$4^2/(4*$C$4)*(1-EXP(-2*$C$4*$K$4)))</f>
        <v>21.6128859798515</v>
      </c>
      <c r="H860" s="126" t="n">
        <f aca="false">EXP(EXP(-$C$4*$K$4*2)*LN(F860)+(1-EXP(-$C$4*$K$4*2))*$G$4+$F$4^2/(4*$C$4)*(1-EXP(-2*$C$4*$K$4*2)))</f>
        <v>20.7898690248143</v>
      </c>
      <c r="I860" s="126" t="n">
        <f aca="false">EXP(EXP(-$C$4*$K$4*3)*LN(F860)+(1-EXP(-$C$4*$K$4*3))*$G$4+$F$4^2/(4*$C$4)*(1-EXP(-2*$C$4*$K$4*3)))</f>
        <v>20.1058050405019</v>
      </c>
      <c r="J860" s="126" t="n">
        <f aca="false">EXP(EXP(-$C$4*$K$4*4)*LN(F860)+(1-EXP(-$C$4*$K$4*4))*$G$4+$F$4^2/(4*$C$4)*(1-EXP(-2*$C$4*$K$4*4)))</f>
        <v>19.547383060189</v>
      </c>
      <c r="K860" s="126" t="n">
        <f aca="false">MAX(0,AVERAGE(G860:J860)-$I$4)</f>
        <v>0</v>
      </c>
      <c r="L860" s="22" t="n">
        <f aca="false">$D$7*AVERAGE(A860,K860)</f>
        <v>0</v>
      </c>
    </row>
    <row r="861" customFormat="false" ht="12.75" hidden="true" customHeight="false" outlineLevel="0" collapsed="false">
      <c r="B861" s="124" t="n">
        <f aca="false">B860+1</f>
        <v>845</v>
      </c>
      <c r="C861" s="21" t="n">
        <f aca="false">$C$7</f>
        <v>3.29212628660779</v>
      </c>
      <c r="D861" s="21" t="n">
        <f aca="true">NORMSINV(RAND())</f>
        <v>0.793429901851942</v>
      </c>
      <c r="E861" s="21" t="n">
        <f aca="false">$C$4*($G$4-C861)*$J$4+$F$4*SQRT($J$4)*D861+C861</f>
        <v>3.37809107931877</v>
      </c>
      <c r="F861" s="125" t="n">
        <f aca="false">EXP(E861)</f>
        <v>29.3147581200773</v>
      </c>
      <c r="G861" s="126" t="n">
        <f aca="false">EXP(EXP(-$C$4*$K$4)*LN(F861)+(1-EXP(-$C$4*$K$4))*$G$4+$F$4^2/(4*$C$4)*(1-EXP(-2*$C$4*$K$4)))</f>
        <v>26.5670765744061</v>
      </c>
      <c r="H861" s="126" t="n">
        <f aca="false">EXP(EXP(-$C$4*$K$4*2)*LN(F861)+(1-EXP(-$C$4*$K$4*2))*$G$4+$F$4^2/(4*$C$4)*(1-EXP(-2*$C$4*$K$4*2)))</f>
        <v>24.470372982133</v>
      </c>
      <c r="I861" s="126" t="n">
        <f aca="false">EXP(EXP(-$C$4*$K$4*3)*LN(F861)+(1-EXP(-$C$4*$K$4*3))*$G$4+$F$4^2/(4*$C$4)*(1-EXP(-2*$C$4*$K$4*3)))</f>
        <v>22.8680493828858</v>
      </c>
      <c r="J861" s="126" t="n">
        <f aca="false">EXP(EXP(-$C$4*$K$4*4)*LN(F861)+(1-EXP(-$C$4*$K$4*4))*$G$4+$F$4^2/(4*$C$4)*(1-EXP(-2*$C$4*$K$4*4)))</f>
        <v>21.6393100037894</v>
      </c>
      <c r="K861" s="126" t="n">
        <f aca="false">MAX(0,AVERAGE(G861:J861)-$I$4)</f>
        <v>1.88620223580357</v>
      </c>
      <c r="L861" s="22" t="n">
        <f aca="false">$D$7*AVERAGE(A861,K861)</f>
        <v>1.79421106725539</v>
      </c>
    </row>
    <row r="862" customFormat="false" ht="12.75" hidden="true" customHeight="false" outlineLevel="0" collapsed="false">
      <c r="B862" s="124" t="n">
        <f aca="false">B861+1</f>
        <v>846</v>
      </c>
      <c r="C862" s="21" t="n">
        <f aca="false">$C$7</f>
        <v>3.29212628660779</v>
      </c>
      <c r="D862" s="21" t="n">
        <f aca="true">NORMSINV(RAND())</f>
        <v>-0.250331147505856</v>
      </c>
      <c r="E862" s="21" t="n">
        <f aca="false">$C$4*($G$4-C862)*$J$4+$F$4*SQRT($J$4)*D862+C862</f>
        <v>3.10648848945311</v>
      </c>
      <c r="F862" s="125" t="n">
        <f aca="false">EXP(E862)</f>
        <v>22.3424507388567</v>
      </c>
      <c r="G862" s="126" t="n">
        <f aca="false">EXP(EXP(-$C$4*$K$4)*LN(F862)+(1-EXP(-$C$4*$K$4))*$G$4+$F$4^2/(4*$C$4)*(1-EXP(-2*$C$4*$K$4)))</f>
        <v>21.4380257615067</v>
      </c>
      <c r="H862" s="126" t="n">
        <f aca="false">EXP(EXP(-$C$4*$K$4*2)*LN(F862)+(1-EXP(-$C$4*$K$4*2))*$G$4+$F$4^2/(4*$C$4)*(1-EXP(-2*$C$4*$K$4*2)))</f>
        <v>20.6569133482138</v>
      </c>
      <c r="I862" s="126" t="n">
        <f aca="false">EXP(EXP(-$C$4*$K$4*3)*LN(F862)+(1-EXP(-$C$4*$K$4*3))*$G$4+$F$4^2/(4*$C$4)*(1-EXP(-2*$C$4*$K$4*3)))</f>
        <v>20.0041858596071</v>
      </c>
      <c r="J862" s="126" t="n">
        <f aca="false">EXP(EXP(-$C$4*$K$4*4)*LN(F862)+(1-EXP(-$C$4*$K$4*4))*$G$4+$F$4^2/(4*$C$4)*(1-EXP(-2*$C$4*$K$4*4)))</f>
        <v>19.4693137257445</v>
      </c>
      <c r="K862" s="126" t="n">
        <f aca="false">MAX(0,AVERAGE(G862:J862)-$I$4)</f>
        <v>0</v>
      </c>
      <c r="L862" s="22" t="n">
        <f aca="false">$D$7*AVERAGE(A862,K862)</f>
        <v>0</v>
      </c>
    </row>
    <row r="863" customFormat="false" ht="12.75" hidden="true" customHeight="false" outlineLevel="0" collapsed="false">
      <c r="B863" s="124" t="n">
        <f aca="false">B862+1</f>
        <v>847</v>
      </c>
      <c r="C863" s="21" t="n">
        <f aca="false">$C$7</f>
        <v>3.29212628660779</v>
      </c>
      <c r="D863" s="21" t="n">
        <f aca="true">NORMSINV(RAND())</f>
        <v>-0.70019864582868</v>
      </c>
      <c r="E863" s="21" t="n">
        <f aca="false">$C$4*($G$4-C863)*$J$4+$F$4*SQRT($J$4)*D863+C863</f>
        <v>2.98942608545169</v>
      </c>
      <c r="F863" s="125" t="n">
        <f aca="false">EXP(E863)</f>
        <v>19.8742730834057</v>
      </c>
      <c r="G863" s="126" t="n">
        <f aca="false">EXP(EXP(-$C$4*$K$4)*LN(F863)+(1-EXP(-$C$4*$K$4))*$G$4+$F$4^2/(4*$C$4)*(1-EXP(-2*$C$4*$K$4)))</f>
        <v>19.5448656554448</v>
      </c>
      <c r="H863" s="126" t="n">
        <f aca="false">EXP(EXP(-$C$4*$K$4*2)*LN(F863)+(1-EXP(-$C$4*$K$4*2))*$G$4+$F$4^2/(4*$C$4)*(1-EXP(-2*$C$4*$K$4*2)))</f>
        <v>19.2023365029242</v>
      </c>
      <c r="I863" s="126" t="n">
        <f aca="false">EXP(EXP(-$C$4*$K$4*3)*LN(F863)+(1-EXP(-$C$4*$K$4*3))*$G$4+$F$4^2/(4*$C$4)*(1-EXP(-2*$C$4*$K$4*3)))</f>
        <v>18.8832119681867</v>
      </c>
      <c r="J863" s="126" t="n">
        <f aca="false">EXP(EXP(-$C$4*$K$4*4)*LN(F863)+(1-EXP(-$C$4*$K$4*4))*$G$4+$F$4^2/(4*$C$4)*(1-EXP(-2*$C$4*$K$4*4)))</f>
        <v>18.6024684356075</v>
      </c>
      <c r="K863" s="126" t="n">
        <f aca="false">MAX(0,AVERAGE(G863:J863)-$I$4)</f>
        <v>0</v>
      </c>
      <c r="L863" s="22" t="n">
        <f aca="false">$D$7*AVERAGE(A863,K863)</f>
        <v>0</v>
      </c>
    </row>
    <row r="864" customFormat="false" ht="12.75" hidden="true" customHeight="false" outlineLevel="0" collapsed="false">
      <c r="B864" s="124" t="n">
        <f aca="false">B863+1</f>
        <v>848</v>
      </c>
      <c r="C864" s="21" t="n">
        <f aca="false">$C$7</f>
        <v>3.29212628660779</v>
      </c>
      <c r="D864" s="21" t="n">
        <f aca="true">NORMSINV(RAND())</f>
        <v>0.497950186261055</v>
      </c>
      <c r="E864" s="21" t="n">
        <f aca="false">$C$4*($G$4-C864)*$J$4+$F$4*SQRT($J$4)*D864+C864</f>
        <v>3.30120273781893</v>
      </c>
      <c r="F864" s="125" t="n">
        <f aca="false">EXP(E864)</f>
        <v>27.1452679350001</v>
      </c>
      <c r="G864" s="126" t="n">
        <f aca="false">EXP(EXP(-$C$4*$K$4)*LN(F864)+(1-EXP(-$C$4*$K$4))*$G$4+$F$4^2/(4*$C$4)*(1-EXP(-2*$C$4*$K$4)))</f>
        <v>25.001799449107</v>
      </c>
      <c r="H864" s="126" t="n">
        <f aca="false">EXP(EXP(-$C$4*$K$4*2)*LN(F864)+(1-EXP(-$C$4*$K$4*2))*$G$4+$F$4^2/(4*$C$4)*(1-EXP(-2*$C$4*$K$4*2)))</f>
        <v>23.3244868537037</v>
      </c>
      <c r="I864" s="126" t="n">
        <f aca="false">EXP(EXP(-$C$4*$K$4*3)*LN(F864)+(1-EXP(-$C$4*$K$4*3))*$G$4+$F$4^2/(4*$C$4)*(1-EXP(-2*$C$4*$K$4*3)))</f>
        <v>22.0180666311519</v>
      </c>
      <c r="J864" s="126" t="n">
        <f aca="false">EXP(EXP(-$C$4*$K$4*4)*LN(F864)+(1-EXP(-$C$4*$K$4*4))*$G$4+$F$4^2/(4*$C$4)*(1-EXP(-2*$C$4*$K$4*4)))</f>
        <v>21.0015604223926</v>
      </c>
      <c r="K864" s="126" t="n">
        <f aca="false">MAX(0,AVERAGE(G864:J864)-$I$4)</f>
        <v>0.836478339088789</v>
      </c>
      <c r="L864" s="22" t="n">
        <f aca="false">$D$7*AVERAGE(A864,K864)</f>
        <v>0.795682809098742</v>
      </c>
    </row>
    <row r="865" customFormat="false" ht="12.75" hidden="true" customHeight="false" outlineLevel="0" collapsed="false">
      <c r="B865" s="124" t="n">
        <f aca="false">B864+1</f>
        <v>849</v>
      </c>
      <c r="C865" s="21" t="n">
        <f aca="false">$C$7</f>
        <v>3.29212628660779</v>
      </c>
      <c r="D865" s="21" t="n">
        <f aca="true">NORMSINV(RAND())</f>
        <v>-0.105064886453477</v>
      </c>
      <c r="E865" s="21" t="n">
        <f aca="false">$C$4*($G$4-C865)*$J$4+$F$4*SQRT($J$4)*D865+C865</f>
        <v>3.14428899249564</v>
      </c>
      <c r="F865" s="125" t="n">
        <f aca="false">EXP(E865)</f>
        <v>23.203171977524</v>
      </c>
      <c r="G865" s="126" t="n">
        <f aca="false">EXP(EXP(-$C$4*$K$4)*LN(F865)+(1-EXP(-$C$4*$K$4))*$G$4+$F$4^2/(4*$C$4)*(1-EXP(-2*$C$4*$K$4)))</f>
        <v>22.0876881656636</v>
      </c>
      <c r="H865" s="126" t="n">
        <f aca="false">EXP(EXP(-$C$4*$K$4*2)*LN(F865)+(1-EXP(-$C$4*$K$4*2))*$G$4+$F$4^2/(4*$C$4)*(1-EXP(-2*$C$4*$K$4*2)))</f>
        <v>21.1497534196665</v>
      </c>
      <c r="I865" s="126" t="n">
        <f aca="false">EXP(EXP(-$C$4*$K$4*3)*LN(F865)+(1-EXP(-$C$4*$K$4*3))*$G$4+$F$4^2/(4*$C$4)*(1-EXP(-2*$C$4*$K$4*3)))</f>
        <v>20.3801858830077</v>
      </c>
      <c r="J865" s="126" t="n">
        <f aca="false">EXP(EXP(-$C$4*$K$4*4)*LN(F865)+(1-EXP(-$C$4*$K$4*4))*$G$4+$F$4^2/(4*$C$4)*(1-EXP(-2*$C$4*$K$4*4)))</f>
        <v>19.7577645116503</v>
      </c>
      <c r="K865" s="126" t="n">
        <f aca="false">MAX(0,AVERAGE(G865:J865)-$I$4)</f>
        <v>0</v>
      </c>
      <c r="L865" s="22" t="n">
        <f aca="false">$D$7*AVERAGE(A865,K865)</f>
        <v>0</v>
      </c>
    </row>
    <row r="866" customFormat="false" ht="12.75" hidden="true" customHeight="false" outlineLevel="0" collapsed="false">
      <c r="B866" s="124" t="n">
        <f aca="false">B865+1</f>
        <v>850</v>
      </c>
      <c r="C866" s="21" t="n">
        <f aca="false">$C$7</f>
        <v>3.29212628660779</v>
      </c>
      <c r="D866" s="21" t="n">
        <f aca="true">NORMSINV(RAND())</f>
        <v>-0.0587794571554302</v>
      </c>
      <c r="E866" s="21" t="n">
        <f aca="false">$C$4*($G$4-C866)*$J$4+$F$4*SQRT($J$4)*D866+C866</f>
        <v>3.1563331691567</v>
      </c>
      <c r="F866" s="125" t="n">
        <f aca="false">EXP(E866)</f>
        <v>23.4843248083877</v>
      </c>
      <c r="G866" s="126" t="n">
        <f aca="false">EXP(EXP(-$C$4*$K$4)*LN(F866)+(1-EXP(-$C$4*$K$4))*$G$4+$F$4^2/(4*$C$4)*(1-EXP(-2*$C$4*$K$4)))</f>
        <v>22.2987944099769</v>
      </c>
      <c r="H866" s="126" t="n">
        <f aca="false">EXP(EXP(-$C$4*$K$4*2)*LN(F866)+(1-EXP(-$C$4*$K$4*2))*$G$4+$F$4^2/(4*$C$4)*(1-EXP(-2*$C$4*$K$4*2)))</f>
        <v>21.3092413385444</v>
      </c>
      <c r="I866" s="126" t="n">
        <f aca="false">EXP(EXP(-$C$4*$K$4*3)*LN(F866)+(1-EXP(-$C$4*$K$4*3))*$G$4+$F$4^2/(4*$C$4)*(1-EXP(-2*$C$4*$K$4*3)))</f>
        <v>20.5014671715168</v>
      </c>
      <c r="J866" s="126" t="n">
        <f aca="false">EXP(EXP(-$C$4*$K$4*4)*LN(F866)+(1-EXP(-$C$4*$K$4*4))*$G$4+$F$4^2/(4*$C$4)*(1-EXP(-2*$C$4*$K$4*4)))</f>
        <v>19.8505668420821</v>
      </c>
      <c r="K866" s="126" t="n">
        <f aca="false">MAX(0,AVERAGE(G866:J866)-$I$4)</f>
        <v>0</v>
      </c>
      <c r="L866" s="22" t="n">
        <f aca="false">$D$7*AVERAGE(A866,K866)</f>
        <v>0</v>
      </c>
    </row>
    <row r="867" customFormat="false" ht="12.75" hidden="true" customHeight="false" outlineLevel="0" collapsed="false">
      <c r="B867" s="124" t="n">
        <f aca="false">B866+1</f>
        <v>851</v>
      </c>
      <c r="C867" s="21" t="n">
        <f aca="false">$C$7</f>
        <v>3.29212628660779</v>
      </c>
      <c r="D867" s="21" t="n">
        <f aca="true">NORMSINV(RAND())</f>
        <v>0.41053461721978</v>
      </c>
      <c r="E867" s="21" t="n">
        <f aca="false">$C$4*($G$4-C867)*$J$4+$F$4*SQRT($J$4)*D867+C867</f>
        <v>3.27845586969159</v>
      </c>
      <c r="F867" s="125" t="n">
        <f aca="false">EXP(E867)</f>
        <v>26.5347679102954</v>
      </c>
      <c r="G867" s="126" t="n">
        <f aca="false">EXP(EXP(-$C$4*$K$4)*LN(F867)+(1-EXP(-$C$4*$K$4))*$G$4+$F$4^2/(4*$C$4)*(1-EXP(-2*$C$4*$K$4)))</f>
        <v>24.5566517208972</v>
      </c>
      <c r="H867" s="126" t="n">
        <f aca="false">EXP(EXP(-$C$4*$K$4*2)*LN(F867)+(1-EXP(-$C$4*$K$4*2))*$G$4+$F$4^2/(4*$C$4)*(1-EXP(-2*$C$4*$K$4*2)))</f>
        <v>22.9958854799027</v>
      </c>
      <c r="I867" s="126" t="n">
        <f aca="false">EXP(EXP(-$C$4*$K$4*3)*LN(F867)+(1-EXP(-$C$4*$K$4*3))*$G$4+$F$4^2/(4*$C$4)*(1-EXP(-2*$C$4*$K$4*3)))</f>
        <v>21.7727148179785</v>
      </c>
      <c r="J867" s="126" t="n">
        <f aca="false">EXP(EXP(-$C$4*$K$4*4)*LN(F867)+(1-EXP(-$C$4*$K$4*4))*$G$4+$F$4^2/(4*$C$4)*(1-EXP(-2*$C$4*$K$4*4)))</f>
        <v>20.8165147946389</v>
      </c>
      <c r="K867" s="126" t="n">
        <f aca="false">MAX(0,AVERAGE(G867:J867)-$I$4)</f>
        <v>0.53544170335433</v>
      </c>
      <c r="L867" s="22" t="n">
        <f aca="false">$D$7*AVERAGE(A867,K867)</f>
        <v>0.509327903335421</v>
      </c>
    </row>
    <row r="868" customFormat="false" ht="12.75" hidden="true" customHeight="false" outlineLevel="0" collapsed="false">
      <c r="B868" s="124" t="n">
        <f aca="false">B867+1</f>
        <v>852</v>
      </c>
      <c r="C868" s="21" t="n">
        <f aca="false">$C$7</f>
        <v>3.29212628660779</v>
      </c>
      <c r="D868" s="21" t="n">
        <f aca="true">NORMSINV(RAND())</f>
        <v>-0.000294821911221907</v>
      </c>
      <c r="E868" s="21" t="n">
        <f aca="false">$C$4*($G$4-C868)*$J$4+$F$4*SQRT($J$4)*D868+C868</f>
        <v>3.17155176579761</v>
      </c>
      <c r="F868" s="125" t="n">
        <f aca="false">EXP(E868)</f>
        <v>23.844456675151</v>
      </c>
      <c r="G868" s="126" t="n">
        <f aca="false">EXP(EXP(-$C$4*$K$4)*LN(F868)+(1-EXP(-$C$4*$K$4))*$G$4+$F$4^2/(4*$C$4)*(1-EXP(-2*$C$4*$K$4)))</f>
        <v>22.5684286715738</v>
      </c>
      <c r="H868" s="126" t="n">
        <f aca="false">EXP(EXP(-$C$4*$K$4*2)*LN(F868)+(1-EXP(-$C$4*$K$4*2))*$G$4+$F$4^2/(4*$C$4)*(1-EXP(-2*$C$4*$K$4*2)))</f>
        <v>21.5124857127154</v>
      </c>
      <c r="I868" s="126" t="n">
        <f aca="false">EXP(EXP(-$C$4*$K$4*3)*LN(F868)+(1-EXP(-$C$4*$K$4*3))*$G$4+$F$4^2/(4*$C$4)*(1-EXP(-2*$C$4*$K$4*3)))</f>
        <v>20.6557466102114</v>
      </c>
      <c r="J868" s="126" t="n">
        <f aca="false">EXP(EXP(-$C$4*$K$4*4)*LN(F868)+(1-EXP(-$C$4*$K$4*4))*$G$4+$F$4^2/(4*$C$4)*(1-EXP(-2*$C$4*$K$4*4)))</f>
        <v>19.9684522112897</v>
      </c>
      <c r="K868" s="126" t="n">
        <f aca="false">MAX(0,AVERAGE(G868:J868)-$I$4)</f>
        <v>0</v>
      </c>
      <c r="L868" s="22" t="n">
        <f aca="false">$D$7*AVERAGE(A868,K868)</f>
        <v>0</v>
      </c>
    </row>
    <row r="869" customFormat="false" ht="12.75" hidden="true" customHeight="false" outlineLevel="0" collapsed="false">
      <c r="B869" s="124" t="n">
        <f aca="false">B868+1</f>
        <v>853</v>
      </c>
      <c r="C869" s="21" t="n">
        <f aca="false">$C$7</f>
        <v>3.29212628660779</v>
      </c>
      <c r="D869" s="21" t="n">
        <f aca="true">NORMSINV(RAND())</f>
        <v>1.11228146034022</v>
      </c>
      <c r="E869" s="21" t="n">
        <f aca="false">$C$4*($G$4-C869)*$J$4+$F$4*SQRT($J$4)*D869+C869</f>
        <v>3.46106113182398</v>
      </c>
      <c r="F869" s="125" t="n">
        <f aca="false">EXP(E869)</f>
        <v>31.8507564402977</v>
      </c>
      <c r="G869" s="126" t="n">
        <f aca="false">EXP(EXP(-$C$4*$K$4)*LN(F869)+(1-EXP(-$C$4*$K$4))*$G$4+$F$4^2/(4*$C$4)*(1-EXP(-2*$C$4*$K$4)))</f>
        <v>28.36627303884</v>
      </c>
      <c r="H869" s="126" t="n">
        <f aca="false">EXP(EXP(-$C$4*$K$4*2)*LN(F869)+(1-EXP(-$C$4*$K$4*2))*$G$4+$F$4^2/(4*$C$4)*(1-EXP(-2*$C$4*$K$4*2)))</f>
        <v>25.770127737464</v>
      </c>
      <c r="I869" s="126" t="n">
        <f aca="false">EXP(EXP(-$C$4*$K$4*3)*LN(F869)+(1-EXP(-$C$4*$K$4*3))*$G$4+$F$4^2/(4*$C$4)*(1-EXP(-2*$C$4*$K$4*3)))</f>
        <v>23.8221095676607</v>
      </c>
      <c r="J869" s="126" t="n">
        <f aca="false">EXP(EXP(-$C$4*$K$4*4)*LN(F869)+(1-EXP(-$C$4*$K$4*4))*$G$4+$F$4^2/(4*$C$4)*(1-EXP(-2*$C$4*$K$4*4)))</f>
        <v>22.3492462922078</v>
      </c>
      <c r="K869" s="126" t="n">
        <f aca="false">MAX(0,AVERAGE(G869:J869)-$I$4)</f>
        <v>3.07693915904311</v>
      </c>
      <c r="L869" s="22" t="n">
        <f aca="false">$D$7*AVERAGE(A869,K869)</f>
        <v>2.92687506548029</v>
      </c>
    </row>
    <row r="870" customFormat="false" ht="12.75" hidden="true" customHeight="false" outlineLevel="0" collapsed="false">
      <c r="B870" s="124" t="n">
        <f aca="false">B869+1</f>
        <v>854</v>
      </c>
      <c r="C870" s="21" t="n">
        <f aca="false">$C$7</f>
        <v>3.29212628660779</v>
      </c>
      <c r="D870" s="21" t="n">
        <f aca="true">NORMSINV(RAND())</f>
        <v>0.796234362196276</v>
      </c>
      <c r="E870" s="21" t="n">
        <f aca="false">$C$4*($G$4-C870)*$J$4+$F$4*SQRT($J$4)*D870+C870</f>
        <v>3.37882084279592</v>
      </c>
      <c r="F870" s="125" t="n">
        <f aca="false">EXP(E870)</f>
        <v>29.3361587676506</v>
      </c>
      <c r="G870" s="126" t="n">
        <f aca="false">EXP(EXP(-$C$4*$K$4)*LN(F870)+(1-EXP(-$C$4*$K$4))*$G$4+$F$4^2/(4*$C$4)*(1-EXP(-2*$C$4*$K$4)))</f>
        <v>26.5823930045151</v>
      </c>
      <c r="H870" s="126" t="n">
        <f aca="false">EXP(EXP(-$C$4*$K$4*2)*LN(F870)+(1-EXP(-$C$4*$K$4*2))*$G$4+$F$4^2/(4*$C$4)*(1-EXP(-2*$C$4*$K$4*2)))</f>
        <v>24.4815142486996</v>
      </c>
      <c r="I870" s="126" t="n">
        <f aca="false">EXP(EXP(-$C$4*$K$4*3)*LN(F870)+(1-EXP(-$C$4*$K$4*3))*$G$4+$F$4^2/(4*$C$4)*(1-EXP(-2*$C$4*$K$4*3)))</f>
        <v>22.8762719763685</v>
      </c>
      <c r="J870" s="126" t="n">
        <f aca="false">EXP(EXP(-$C$4*$K$4*4)*LN(F870)+(1-EXP(-$C$4*$K$4*4))*$G$4+$F$4^2/(4*$C$4)*(1-EXP(-2*$C$4*$K$4*4)))</f>
        <v>21.6454548808373</v>
      </c>
      <c r="K870" s="126" t="n">
        <f aca="false">MAX(0,AVERAGE(G870:J870)-$I$4)</f>
        <v>1.89640852760513</v>
      </c>
      <c r="L870" s="22" t="n">
        <f aca="false">$D$7*AVERAGE(A870,K870)</f>
        <v>1.80391959233208</v>
      </c>
    </row>
    <row r="871" customFormat="false" ht="12.75" hidden="true" customHeight="false" outlineLevel="0" collapsed="false">
      <c r="B871" s="124" t="n">
        <f aca="false">B870+1</f>
        <v>855</v>
      </c>
      <c r="C871" s="21" t="n">
        <f aca="false">$C$7</f>
        <v>3.29212628660779</v>
      </c>
      <c r="D871" s="21" t="n">
        <f aca="true">NORMSINV(RAND())</f>
        <v>-1.07806274869071</v>
      </c>
      <c r="E871" s="21" t="n">
        <f aca="false">$C$4*($G$4-C871)*$J$4+$F$4*SQRT($J$4)*D871+C871</f>
        <v>2.89110006627543</v>
      </c>
      <c r="F871" s="125" t="n">
        <f aca="false">EXP(E871)</f>
        <v>18.0131143258838</v>
      </c>
      <c r="G871" s="126" t="n">
        <f aca="false">EXP(EXP(-$C$4*$K$4)*LN(F871)+(1-EXP(-$C$4*$K$4))*$G$4+$F$4^2/(4*$C$4)*(1-EXP(-2*$C$4*$K$4)))</f>
        <v>18.0845256461632</v>
      </c>
      <c r="H871" s="126" t="n">
        <f aca="false">EXP(EXP(-$C$4*$K$4*2)*LN(F871)+(1-EXP(-$C$4*$K$4*2))*$G$4+$F$4^2/(4*$C$4)*(1-EXP(-2*$C$4*$K$4*2)))</f>
        <v>18.0600219723357</v>
      </c>
      <c r="I871" s="126" t="n">
        <f aca="false">EXP(EXP(-$C$4*$K$4*3)*LN(F871)+(1-EXP(-$C$4*$K$4*3))*$G$4+$F$4^2/(4*$C$4)*(1-EXP(-2*$C$4*$K$4*3)))</f>
        <v>17.9903423052921</v>
      </c>
      <c r="J871" s="126" t="n">
        <f aca="false">EXP(EXP(-$C$4*$K$4*4)*LN(F871)+(1-EXP(-$C$4*$K$4*4))*$G$4+$F$4^2/(4*$C$4)*(1-EXP(-2*$C$4*$K$4*4)))</f>
        <v>17.9042610523229</v>
      </c>
      <c r="K871" s="126" t="n">
        <f aca="false">MAX(0,AVERAGE(G871:J871)-$I$4)</f>
        <v>0</v>
      </c>
      <c r="L871" s="22" t="n">
        <f aca="false">$D$7*AVERAGE(A871,K871)</f>
        <v>0</v>
      </c>
    </row>
    <row r="872" customFormat="false" ht="12.75" hidden="true" customHeight="false" outlineLevel="0" collapsed="false">
      <c r="B872" s="124" t="n">
        <f aca="false">B871+1</f>
        <v>856</v>
      </c>
      <c r="C872" s="21" t="n">
        <f aca="false">$C$7</f>
        <v>3.29212628660779</v>
      </c>
      <c r="D872" s="21" t="n">
        <f aca="true">NORMSINV(RAND())</f>
        <v>0.368059435282884</v>
      </c>
      <c r="E872" s="21" t="n">
        <f aca="false">$C$4*($G$4-C872)*$J$4+$F$4*SQRT($J$4)*D872+C872</f>
        <v>3.26740317767346</v>
      </c>
      <c r="F872" s="125" t="n">
        <f aca="false">EXP(E872)</f>
        <v>26.2431021081523</v>
      </c>
      <c r="G872" s="126" t="n">
        <f aca="false">EXP(EXP(-$C$4*$K$4)*LN(F872)+(1-EXP(-$C$4*$K$4))*$G$4+$F$4^2/(4*$C$4)*(1-EXP(-2*$C$4*$K$4)))</f>
        <v>24.343224613522</v>
      </c>
      <c r="H872" s="126" t="n">
        <f aca="false">EXP(EXP(-$C$4*$K$4*2)*LN(F872)+(1-EXP(-$C$4*$K$4*2))*$G$4+$F$4^2/(4*$C$4)*(1-EXP(-2*$C$4*$K$4*2)))</f>
        <v>22.8378935065384</v>
      </c>
      <c r="I872" s="126" t="n">
        <f aca="false">EXP(EXP(-$C$4*$K$4*3)*LN(F872)+(1-EXP(-$C$4*$K$4*3))*$G$4+$F$4^2/(4*$C$4)*(1-EXP(-2*$C$4*$K$4*3)))</f>
        <v>21.6544873584912</v>
      </c>
      <c r="J872" s="126" t="n">
        <f aca="false">EXP(EXP(-$C$4*$K$4*4)*LN(F872)+(1-EXP(-$C$4*$K$4*4))*$G$4+$F$4^2/(4*$C$4)*(1-EXP(-2*$C$4*$K$4*4)))</f>
        <v>20.7271906957649</v>
      </c>
      <c r="K872" s="126" t="n">
        <f aca="false">MAX(0,AVERAGE(G872:J872)-$I$4)</f>
        <v>0.390699043579126</v>
      </c>
      <c r="L872" s="22" t="n">
        <f aca="false">$D$7*AVERAGE(A872,K872)</f>
        <v>0.371644426376751</v>
      </c>
    </row>
    <row r="873" customFormat="false" ht="12.75" hidden="true" customHeight="false" outlineLevel="0" collapsed="false">
      <c r="B873" s="124" t="n">
        <f aca="false">B872+1</f>
        <v>857</v>
      </c>
      <c r="C873" s="21" t="n">
        <f aca="false">$C$7</f>
        <v>3.29212628660779</v>
      </c>
      <c r="D873" s="21" t="n">
        <f aca="true">NORMSINV(RAND())</f>
        <v>0.536481984499205</v>
      </c>
      <c r="E873" s="21" t="n">
        <f aca="false">$C$4*($G$4-C873)*$J$4+$F$4*SQRT($J$4)*D873+C873</f>
        <v>3.31122930108271</v>
      </c>
      <c r="F873" s="125" t="n">
        <f aca="false">EXP(E873)</f>
        <v>27.4188107367203</v>
      </c>
      <c r="G873" s="126" t="n">
        <f aca="false">EXP(EXP(-$C$4*$K$4)*LN(F873)+(1-EXP(-$C$4*$K$4))*$G$4+$F$4^2/(4*$C$4)*(1-EXP(-2*$C$4*$K$4)))</f>
        <v>25.200569315167</v>
      </c>
      <c r="H873" s="126" t="n">
        <f aca="false">EXP(EXP(-$C$4*$K$4*2)*LN(F873)+(1-EXP(-$C$4*$K$4*2))*$G$4+$F$4^2/(4*$C$4)*(1-EXP(-2*$C$4*$K$4*2)))</f>
        <v>23.47081772889</v>
      </c>
      <c r="I873" s="126" t="n">
        <f aca="false">EXP(EXP(-$C$4*$K$4*3)*LN(F873)+(1-EXP(-$C$4*$K$4*3))*$G$4+$F$4^2/(4*$C$4)*(1-EXP(-2*$C$4*$K$4*3)))</f>
        <v>22.1270910546855</v>
      </c>
      <c r="J873" s="126" t="n">
        <f aca="false">EXP(EXP(-$C$4*$K$4*4)*LN(F873)+(1-EXP(-$C$4*$K$4*4))*$G$4+$F$4^2/(4*$C$4)*(1-EXP(-2*$C$4*$K$4*4)))</f>
        <v>21.0836479249059</v>
      </c>
      <c r="K873" s="126" t="n">
        <f aca="false">MAX(0,AVERAGE(G873:J873)-$I$4)</f>
        <v>0.970531505912103</v>
      </c>
      <c r="L873" s="22" t="n">
        <f aca="false">$D$7*AVERAGE(A873,K873)</f>
        <v>0.923198125828581</v>
      </c>
    </row>
    <row r="874" customFormat="false" ht="12.75" hidden="true" customHeight="false" outlineLevel="0" collapsed="false">
      <c r="B874" s="124" t="n">
        <f aca="false">B873+1</f>
        <v>858</v>
      </c>
      <c r="C874" s="21" t="n">
        <f aca="false">$C$7</f>
        <v>3.29212628660779</v>
      </c>
      <c r="D874" s="21" t="n">
        <f aca="true">NORMSINV(RAND())</f>
        <v>0.82182196189711</v>
      </c>
      <c r="E874" s="21" t="n">
        <f aca="false">$C$4*($G$4-C874)*$J$4+$F$4*SQRT($J$4)*D874+C874</f>
        <v>3.38547912761261</v>
      </c>
      <c r="F874" s="125" t="n">
        <f aca="false">EXP(E874)</f>
        <v>29.5321389901953</v>
      </c>
      <c r="G874" s="126" t="n">
        <f aca="false">EXP(EXP(-$C$4*$K$4)*LN(F874)+(1-EXP(-$C$4*$K$4))*$G$4+$F$4^2/(4*$C$4)*(1-EXP(-2*$C$4*$K$4)))</f>
        <v>26.7225469515834</v>
      </c>
      <c r="H874" s="126" t="n">
        <f aca="false">EXP(EXP(-$C$4*$K$4*2)*LN(F874)+(1-EXP(-$C$4*$K$4*2))*$G$4+$F$4^2/(4*$C$4)*(1-EXP(-2*$C$4*$K$4*2)))</f>
        <v>24.5834005513437</v>
      </c>
      <c r="I874" s="126" t="n">
        <f aca="false">EXP(EXP(-$C$4*$K$4*3)*LN(F874)+(1-EXP(-$C$4*$K$4*3))*$G$4+$F$4^2/(4*$C$4)*(1-EXP(-2*$C$4*$K$4*3)))</f>
        <v>22.9514307313956</v>
      </c>
      <c r="J874" s="126" t="n">
        <f aca="false">EXP(EXP(-$C$4*$K$4*4)*LN(F874)+(1-EXP(-$C$4*$K$4*4))*$G$4+$F$4^2/(4*$C$4)*(1-EXP(-2*$C$4*$K$4*4)))</f>
        <v>21.7016007413444</v>
      </c>
      <c r="K874" s="126" t="n">
        <f aca="false">MAX(0,AVERAGE(G874:J874)-$I$4)</f>
        <v>1.98974474391679</v>
      </c>
      <c r="L874" s="22" t="n">
        <f aca="false">$D$7*AVERAGE(A874,K874)</f>
        <v>1.89270374765929</v>
      </c>
    </row>
    <row r="875" customFormat="false" ht="12.75" hidden="true" customHeight="false" outlineLevel="0" collapsed="false">
      <c r="B875" s="124" t="n">
        <f aca="false">B874+1</f>
        <v>859</v>
      </c>
      <c r="C875" s="21" t="n">
        <f aca="false">$C$7</f>
        <v>3.29212628660779</v>
      </c>
      <c r="D875" s="21" t="n">
        <f aca="true">NORMSINV(RAND())</f>
        <v>0.610578209478663</v>
      </c>
      <c r="E875" s="21" t="n">
        <f aca="false">$C$4*($G$4-C875)*$J$4+$F$4*SQRT($J$4)*D875+C875</f>
        <v>3.33051027215945</v>
      </c>
      <c r="F875" s="125" t="n">
        <f aca="false">EXP(E875)</f>
        <v>27.9526014990678</v>
      </c>
      <c r="G875" s="126" t="n">
        <f aca="false">EXP(EXP(-$C$4*$K$4)*LN(F875)+(1-EXP(-$C$4*$K$4))*$G$4+$F$4^2/(4*$C$4)*(1-EXP(-2*$C$4*$K$4)))</f>
        <v>25.5872536825423</v>
      </c>
      <c r="H875" s="126" t="n">
        <f aca="false">EXP(EXP(-$C$4*$K$4*2)*LN(F875)+(1-EXP(-$C$4*$K$4*2))*$G$4+$F$4^2/(4*$C$4)*(1-EXP(-2*$C$4*$K$4*2)))</f>
        <v>23.7547954587184</v>
      </c>
      <c r="I875" s="126" t="n">
        <f aca="false">EXP(EXP(-$C$4*$K$4*3)*LN(F875)+(1-EXP(-$C$4*$K$4*3))*$G$4+$F$4^2/(4*$C$4)*(1-EXP(-2*$C$4*$K$4*3)))</f>
        <v>22.3382633338137</v>
      </c>
      <c r="J875" s="126" t="n">
        <f aca="false">EXP(EXP(-$C$4*$K$4*4)*LN(F875)+(1-EXP(-$C$4*$K$4*4))*$G$4+$F$4^2/(4*$C$4)*(1-EXP(-2*$C$4*$K$4*4)))</f>
        <v>21.2424041052963</v>
      </c>
      <c r="K875" s="126" t="n">
        <f aca="false">MAX(0,AVERAGE(G875:J875)-$I$4)</f>
        <v>1.2306791450927</v>
      </c>
      <c r="L875" s="22" t="n">
        <f aca="false">$D$7*AVERAGE(A875,K875)</f>
        <v>1.17065821493156</v>
      </c>
    </row>
    <row r="876" customFormat="false" ht="12.75" hidden="true" customHeight="false" outlineLevel="0" collapsed="false">
      <c r="B876" s="124" t="n">
        <f aca="false">B875+1</f>
        <v>860</v>
      </c>
      <c r="C876" s="21" t="n">
        <f aca="false">$C$7</f>
        <v>3.29212628660779</v>
      </c>
      <c r="D876" s="21" t="n">
        <f aca="true">NORMSINV(RAND())</f>
        <v>-1.28873027500609</v>
      </c>
      <c r="E876" s="21" t="n">
        <f aca="false">$C$4*($G$4-C876)*$J$4+$F$4*SQRT($J$4)*D876+C876</f>
        <v>2.83628115366794</v>
      </c>
      <c r="F876" s="125" t="n">
        <f aca="false">EXP(E876)</f>
        <v>17.0522328426421</v>
      </c>
      <c r="G876" s="126" t="n">
        <f aca="false">EXP(EXP(-$C$4*$K$4)*LN(F876)+(1-EXP(-$C$4*$K$4))*$G$4+$F$4^2/(4*$C$4)*(1-EXP(-2*$C$4*$K$4)))</f>
        <v>17.318264883605</v>
      </c>
      <c r="H876" s="126" t="n">
        <f aca="false">EXP(EXP(-$C$4*$K$4*2)*LN(F876)+(1-EXP(-$C$4*$K$4*2))*$G$4+$F$4^2/(4*$C$4)*(1-EXP(-2*$C$4*$K$4*2)))</f>
        <v>17.4529253303272</v>
      </c>
      <c r="I876" s="126" t="n">
        <f aca="false">EXP(EXP(-$C$4*$K$4*3)*LN(F876)+(1-EXP(-$C$4*$K$4*3))*$G$4+$F$4^2/(4*$C$4)*(1-EXP(-2*$C$4*$K$4*3)))</f>
        <v>17.5110081144109</v>
      </c>
      <c r="J876" s="126" t="n">
        <f aca="false">EXP(EXP(-$C$4*$K$4*4)*LN(F876)+(1-EXP(-$C$4*$K$4*4))*$G$4+$F$4^2/(4*$C$4)*(1-EXP(-2*$C$4*$K$4*4)))</f>
        <v>17.5264369360217</v>
      </c>
      <c r="K876" s="126" t="n">
        <f aca="false">MAX(0,AVERAGE(G876:J876)-$I$4)</f>
        <v>0</v>
      </c>
      <c r="L876" s="22" t="n">
        <f aca="false">$D$7*AVERAGE(A876,K876)</f>
        <v>0</v>
      </c>
    </row>
    <row r="877" customFormat="false" ht="12.75" hidden="true" customHeight="false" outlineLevel="0" collapsed="false">
      <c r="B877" s="124" t="n">
        <f aca="false">B876+1</f>
        <v>861</v>
      </c>
      <c r="C877" s="21" t="n">
        <f aca="false">$C$7</f>
        <v>3.29212628660779</v>
      </c>
      <c r="D877" s="21" t="n">
        <f aca="true">NORMSINV(RAND())</f>
        <v>1.28458684143647</v>
      </c>
      <c r="E877" s="21" t="n">
        <f aca="false">$C$4*($G$4-C877)*$J$4+$F$4*SQRT($J$4)*D877+C877</f>
        <v>3.50589762747816</v>
      </c>
      <c r="F877" s="125" t="n">
        <f aca="false">EXP(E877)</f>
        <v>33.3113316029448</v>
      </c>
      <c r="G877" s="126" t="n">
        <f aca="false">EXP(EXP(-$C$4*$K$4)*LN(F877)+(1-EXP(-$C$4*$K$4))*$G$4+$F$4^2/(4*$C$4)*(1-EXP(-2*$C$4*$K$4)))</f>
        <v>29.3887476516865</v>
      </c>
      <c r="H877" s="126" t="n">
        <f aca="false">EXP(EXP(-$C$4*$K$4*2)*LN(F877)+(1-EXP(-$C$4*$K$4*2))*$G$4+$F$4^2/(4*$C$4)*(1-EXP(-2*$C$4*$K$4*2)))</f>
        <v>26.5010115285258</v>
      </c>
      <c r="I877" s="126" t="n">
        <f aca="false">EXP(EXP(-$C$4*$K$4*3)*LN(F877)+(1-EXP(-$C$4*$K$4*3))*$G$4+$F$4^2/(4*$C$4)*(1-EXP(-2*$C$4*$K$4*3)))</f>
        <v>24.3541400368836</v>
      </c>
      <c r="J877" s="126" t="n">
        <f aca="false">EXP(EXP(-$C$4*$K$4*4)*LN(F877)+(1-EXP(-$C$4*$K$4*4))*$G$4+$F$4^2/(4*$C$4)*(1-EXP(-2*$C$4*$K$4*4)))</f>
        <v>22.7425373539287</v>
      </c>
      <c r="K877" s="126" t="n">
        <f aca="false">MAX(0,AVERAGE(G877:J877)-$I$4)</f>
        <v>3.74660914275617</v>
      </c>
      <c r="L877" s="22" t="n">
        <f aca="false">$D$7*AVERAGE(A877,K877)</f>
        <v>3.56388485869307</v>
      </c>
    </row>
    <row r="878" customFormat="false" ht="12.75" hidden="true" customHeight="false" outlineLevel="0" collapsed="false">
      <c r="B878" s="124" t="n">
        <f aca="false">B877+1</f>
        <v>862</v>
      </c>
      <c r="C878" s="21" t="n">
        <f aca="false">$C$7</f>
        <v>3.29212628660779</v>
      </c>
      <c r="D878" s="21" t="n">
        <f aca="true">NORMSINV(RAND())</f>
        <v>1.38859034402459</v>
      </c>
      <c r="E878" s="21" t="n">
        <f aca="false">$C$4*($G$4-C878)*$J$4+$F$4*SQRT($J$4)*D878+C878</f>
        <v>3.53296092963474</v>
      </c>
      <c r="F878" s="125" t="n">
        <f aca="false">EXP(E878)</f>
        <v>34.2251560136567</v>
      </c>
      <c r="G878" s="126" t="n">
        <f aca="false">EXP(EXP(-$C$4*$K$4)*LN(F878)+(1-EXP(-$C$4*$K$4))*$G$4+$F$4^2/(4*$C$4)*(1-EXP(-2*$C$4*$K$4)))</f>
        <v>30.0236661148967</v>
      </c>
      <c r="H878" s="126" t="n">
        <f aca="false">EXP(EXP(-$C$4*$K$4*2)*LN(F878)+(1-EXP(-$C$4*$K$4*2))*$G$4+$F$4^2/(4*$C$4)*(1-EXP(-2*$C$4*$K$4*2)))</f>
        <v>26.9521678262743</v>
      </c>
      <c r="I878" s="126" t="n">
        <f aca="false">EXP(EXP(-$C$4*$K$4*3)*LN(F878)+(1-EXP(-$C$4*$K$4*3))*$G$4+$F$4^2/(4*$C$4)*(1-EXP(-2*$C$4*$K$4*3)))</f>
        <v>24.6810072413898</v>
      </c>
      <c r="J878" s="126" t="n">
        <f aca="false">EXP(EXP(-$C$4*$K$4*4)*LN(F878)+(1-EXP(-$C$4*$K$4*4))*$G$4+$F$4^2/(4*$C$4)*(1-EXP(-2*$C$4*$K$4*4)))</f>
        <v>22.9832695431167</v>
      </c>
      <c r="K878" s="126" t="n">
        <f aca="false">MAX(0,AVERAGE(G878:J878)-$I$4)</f>
        <v>4.16002768141938</v>
      </c>
      <c r="L878" s="22" t="n">
        <f aca="false">$D$7*AVERAGE(A878,K878)</f>
        <v>3.9571407373036</v>
      </c>
    </row>
    <row r="879" customFormat="false" ht="12.75" hidden="true" customHeight="false" outlineLevel="0" collapsed="false">
      <c r="B879" s="124" t="n">
        <f aca="false">B878+1</f>
        <v>863</v>
      </c>
      <c r="C879" s="21" t="n">
        <f aca="false">$C$7</f>
        <v>3.29212628660779</v>
      </c>
      <c r="D879" s="21" t="n">
        <f aca="true">NORMSINV(RAND())</f>
        <v>-1.52713511133794</v>
      </c>
      <c r="E879" s="21" t="n">
        <f aca="false">$C$4*($G$4-C879)*$J$4+$F$4*SQRT($J$4)*D879+C879</f>
        <v>2.77424456873879</v>
      </c>
      <c r="F879" s="125" t="n">
        <f aca="false">EXP(E879)</f>
        <v>16.0265154907169</v>
      </c>
      <c r="G879" s="126" t="n">
        <f aca="false">EXP(EXP(-$C$4*$K$4)*LN(F879)+(1-EXP(-$C$4*$K$4))*$G$4+$F$4^2/(4*$C$4)*(1-EXP(-2*$C$4*$K$4)))</f>
        <v>16.4902025934297</v>
      </c>
      <c r="H879" s="126" t="n">
        <f aca="false">EXP(EXP(-$C$4*$K$4*2)*LN(F879)+(1-EXP(-$C$4*$K$4*2))*$G$4+$F$4^2/(4*$C$4)*(1-EXP(-2*$C$4*$K$4*2)))</f>
        <v>16.7904746001731</v>
      </c>
      <c r="I879" s="126" t="n">
        <f aca="false">EXP(EXP(-$C$4*$K$4*3)*LN(F879)+(1-EXP(-$C$4*$K$4*3))*$G$4+$F$4^2/(4*$C$4)*(1-EXP(-2*$C$4*$K$4*3)))</f>
        <v>16.9839491495177</v>
      </c>
      <c r="J879" s="126" t="n">
        <f aca="false">EXP(EXP(-$C$4*$K$4*4)*LN(F879)+(1-EXP(-$C$4*$K$4*4))*$G$4+$F$4^2/(4*$C$4)*(1-EXP(-2*$C$4*$K$4*4)))</f>
        <v>17.1084748402771</v>
      </c>
      <c r="K879" s="126" t="n">
        <f aca="false">MAX(0,AVERAGE(G879:J879)-$I$4)</f>
        <v>0</v>
      </c>
      <c r="L879" s="22" t="n">
        <f aca="false">$D$7*AVERAGE(A879,K879)</f>
        <v>0</v>
      </c>
    </row>
    <row r="880" customFormat="false" ht="12.75" hidden="true" customHeight="false" outlineLevel="0" collapsed="false">
      <c r="B880" s="124" t="n">
        <f aca="false">B879+1</f>
        <v>864</v>
      </c>
      <c r="C880" s="21" t="n">
        <f aca="false">$C$7</f>
        <v>3.29212628660779</v>
      </c>
      <c r="D880" s="21" t="n">
        <f aca="true">NORMSINV(RAND())</f>
        <v>0.52258004594978</v>
      </c>
      <c r="E880" s="21" t="n">
        <f aca="false">$C$4*($G$4-C880)*$J$4+$F$4*SQRT($J$4)*D880+C880</f>
        <v>3.30761180403538</v>
      </c>
      <c r="F880" s="125" t="n">
        <f aca="false">EXP(E880)</f>
        <v>27.3198024588859</v>
      </c>
      <c r="G880" s="126" t="n">
        <f aca="false">EXP(EXP(-$C$4*$K$4)*LN(F880)+(1-EXP(-$C$4*$K$4))*$G$4+$F$4^2/(4*$C$4)*(1-EXP(-2*$C$4*$K$4)))</f>
        <v>25.1286733047733</v>
      </c>
      <c r="H880" s="126" t="n">
        <f aca="false">EXP(EXP(-$C$4*$K$4*2)*LN(F880)+(1-EXP(-$C$4*$K$4*2))*$G$4+$F$4^2/(4*$C$4)*(1-EXP(-2*$C$4*$K$4*2)))</f>
        <v>23.4179172594507</v>
      </c>
      <c r="I880" s="126" t="n">
        <f aca="false">EXP(EXP(-$C$4*$K$4*3)*LN(F880)+(1-EXP(-$C$4*$K$4*3))*$G$4+$F$4^2/(4*$C$4)*(1-EXP(-2*$C$4*$K$4*3)))</f>
        <v>22.0876938781584</v>
      </c>
      <c r="J880" s="126" t="n">
        <f aca="false">EXP(EXP(-$C$4*$K$4*4)*LN(F880)+(1-EXP(-$C$4*$K$4*4))*$G$4+$F$4^2/(4*$C$4)*(1-EXP(-2*$C$4*$K$4*4)))</f>
        <v>21.053994534128</v>
      </c>
      <c r="K880" s="126" t="n">
        <f aca="false">MAX(0,AVERAGE(G880:J880)-$I$4)</f>
        <v>0.922069744127587</v>
      </c>
      <c r="L880" s="22" t="n">
        <f aca="false">$D$7*AVERAGE(A880,K880)</f>
        <v>0.877099872056005</v>
      </c>
    </row>
    <row r="881" customFormat="false" ht="12.75" hidden="true" customHeight="false" outlineLevel="0" collapsed="false">
      <c r="B881" s="124" t="n">
        <f aca="false">B880+1</f>
        <v>865</v>
      </c>
      <c r="C881" s="21" t="n">
        <f aca="false">$C$7</f>
        <v>3.29212628660779</v>
      </c>
      <c r="D881" s="21" t="n">
        <f aca="true">NORMSINV(RAND())</f>
        <v>-1.23300649281717</v>
      </c>
      <c r="E881" s="21" t="n">
        <f aca="false">$C$4*($G$4-C881)*$J$4+$F$4*SQRT($J$4)*D881+C881</f>
        <v>2.85078133411531</v>
      </c>
      <c r="F881" s="125" t="n">
        <f aca="false">EXP(E881)</f>
        <v>17.3012946526208</v>
      </c>
      <c r="G881" s="126" t="n">
        <f aca="false">EXP(EXP(-$C$4*$K$4)*LN(F881)+(1-EXP(-$C$4*$K$4))*$G$4+$F$4^2/(4*$C$4)*(1-EXP(-2*$C$4*$K$4)))</f>
        <v>17.5177329704399</v>
      </c>
      <c r="H881" s="126" t="n">
        <f aca="false">EXP(EXP(-$C$4*$K$4*2)*LN(F881)+(1-EXP(-$C$4*$K$4*2))*$G$4+$F$4^2/(4*$C$4)*(1-EXP(-2*$C$4*$K$4*2)))</f>
        <v>17.6114949990476</v>
      </c>
      <c r="I881" s="126" t="n">
        <f aca="false">EXP(EXP(-$C$4*$K$4*3)*LN(F881)+(1-EXP(-$C$4*$K$4*3))*$G$4+$F$4^2/(4*$C$4)*(1-EXP(-2*$C$4*$K$4*3)))</f>
        <v>17.63654059558</v>
      </c>
      <c r="J881" s="126" t="n">
        <f aca="false">EXP(EXP(-$C$4*$K$4*4)*LN(F881)+(1-EXP(-$C$4*$K$4*4))*$G$4+$F$4^2/(4*$C$4)*(1-EXP(-2*$C$4*$K$4*4)))</f>
        <v>17.6255928623495</v>
      </c>
      <c r="K881" s="126" t="n">
        <f aca="false">MAX(0,AVERAGE(G881:J881)-$I$4)</f>
        <v>0</v>
      </c>
      <c r="L881" s="22" t="n">
        <f aca="false">$D$7*AVERAGE(A881,K881)</f>
        <v>0</v>
      </c>
    </row>
    <row r="882" customFormat="false" ht="12.75" hidden="true" customHeight="false" outlineLevel="0" collapsed="false">
      <c r="B882" s="124" t="n">
        <f aca="false">B881+1</f>
        <v>866</v>
      </c>
      <c r="C882" s="21" t="n">
        <f aca="false">$C$7</f>
        <v>3.29212628660779</v>
      </c>
      <c r="D882" s="21" t="n">
        <f aca="true">NORMSINV(RAND())</f>
        <v>-0.323845652846466</v>
      </c>
      <c r="E882" s="21" t="n">
        <f aca="false">$C$4*($G$4-C882)*$J$4+$F$4*SQRT($J$4)*D882+C882</f>
        <v>3.08735889072408</v>
      </c>
      <c r="F882" s="125" t="n">
        <f aca="false">EXP(E882)</f>
        <v>21.9191106939226</v>
      </c>
      <c r="G882" s="126" t="n">
        <f aca="false">EXP(EXP(-$C$4*$K$4)*LN(F882)+(1-EXP(-$C$4*$K$4))*$G$4+$F$4^2/(4*$C$4)*(1-EXP(-2*$C$4*$K$4)))</f>
        <v>21.1165704692393</v>
      </c>
      <c r="H882" s="126" t="n">
        <f aca="false">EXP(EXP(-$C$4*$K$4*2)*LN(F882)+(1-EXP(-$C$4*$K$4*2))*$G$4+$F$4^2/(4*$C$4)*(1-EXP(-2*$C$4*$K$4*2)))</f>
        <v>20.4118965646405</v>
      </c>
      <c r="I882" s="126" t="n">
        <f aca="false">EXP(EXP(-$C$4*$K$4*3)*LN(F882)+(1-EXP(-$C$4*$K$4*3))*$G$4+$F$4^2/(4*$C$4)*(1-EXP(-2*$C$4*$K$4*3)))</f>
        <v>19.8165561933616</v>
      </c>
      <c r="J882" s="126" t="n">
        <f aca="false">EXP(EXP(-$C$4*$K$4*4)*LN(F882)+(1-EXP(-$C$4*$K$4*4))*$G$4+$F$4^2/(4*$C$4)*(1-EXP(-2*$C$4*$K$4*4)))</f>
        <v>19.3249469197449</v>
      </c>
      <c r="K882" s="126" t="n">
        <f aca="false">MAX(0,AVERAGE(G882:J882)-$I$4)</f>
        <v>0</v>
      </c>
      <c r="L882" s="22" t="n">
        <f aca="false">$D$7*AVERAGE(A882,K882)</f>
        <v>0</v>
      </c>
    </row>
    <row r="883" customFormat="false" ht="12.75" hidden="true" customHeight="false" outlineLevel="0" collapsed="false">
      <c r="B883" s="124" t="n">
        <f aca="false">B882+1</f>
        <v>867</v>
      </c>
      <c r="C883" s="21" t="n">
        <f aca="false">$C$7</f>
        <v>3.29212628660779</v>
      </c>
      <c r="D883" s="21" t="n">
        <f aca="true">NORMSINV(RAND())</f>
        <v>-0.353192598074008</v>
      </c>
      <c r="E883" s="21" t="n">
        <f aca="false">$C$4*($G$4-C883)*$J$4+$F$4*SQRT($J$4)*D883+C883</f>
        <v>3.07972236670036</v>
      </c>
      <c r="F883" s="125" t="n">
        <f aca="false">EXP(E883)</f>
        <v>21.7523623776389</v>
      </c>
      <c r="G883" s="126" t="n">
        <f aca="false">EXP(EXP(-$C$4*$K$4)*LN(F883)+(1-EXP(-$C$4*$K$4))*$G$4+$F$4^2/(4*$C$4)*(1-EXP(-2*$C$4*$K$4)))</f>
        <v>20.9895959389322</v>
      </c>
      <c r="H883" s="126" t="n">
        <f aca="false">EXP(EXP(-$C$4*$K$4*2)*LN(F883)+(1-EXP(-$C$4*$K$4*2))*$G$4+$F$4^2/(4*$C$4)*(1-EXP(-2*$C$4*$K$4*2)))</f>
        <v>20.3148995970777</v>
      </c>
      <c r="I883" s="126" t="n">
        <f aca="false">EXP(EXP(-$C$4*$K$4*3)*LN(F883)+(1-EXP(-$C$4*$K$4*3))*$G$4+$F$4^2/(4*$C$4)*(1-EXP(-2*$C$4*$K$4*3)))</f>
        <v>19.7421469707694</v>
      </c>
      <c r="J883" s="126" t="n">
        <f aca="false">EXP(EXP(-$C$4*$K$4*4)*LN(F883)+(1-EXP(-$C$4*$K$4*4))*$G$4+$F$4^2/(4*$C$4)*(1-EXP(-2*$C$4*$K$4*4)))</f>
        <v>19.2676151922329</v>
      </c>
      <c r="K883" s="126" t="n">
        <f aca="false">MAX(0,AVERAGE(G883:J883)-$I$4)</f>
        <v>0</v>
      </c>
      <c r="L883" s="22" t="n">
        <f aca="false">$D$7*AVERAGE(A883,K883)</f>
        <v>0</v>
      </c>
    </row>
    <row r="884" customFormat="false" ht="12.75" hidden="true" customHeight="false" outlineLevel="0" collapsed="false">
      <c r="B884" s="124" t="n">
        <f aca="false">B883+1</f>
        <v>868</v>
      </c>
      <c r="C884" s="21" t="n">
        <f aca="false">$C$7</f>
        <v>3.29212628660779</v>
      </c>
      <c r="D884" s="21" t="n">
        <f aca="true">NORMSINV(RAND())</f>
        <v>3.43931053417374</v>
      </c>
      <c r="E884" s="21" t="n">
        <f aca="false">$C$4*($G$4-C884)*$J$4+$F$4*SQRT($J$4)*D884+C884</f>
        <v>4.06658968985433</v>
      </c>
      <c r="F884" s="125" t="n">
        <f aca="false">EXP(E884)</f>
        <v>58.3576053165488</v>
      </c>
      <c r="G884" s="126" t="n">
        <f aca="false">EXP(EXP(-$C$4*$K$4)*LN(F884)+(1-EXP(-$C$4*$K$4))*$G$4+$F$4^2/(4*$C$4)*(1-EXP(-2*$C$4*$K$4)))</f>
        <v>45.7611566429379</v>
      </c>
      <c r="H884" s="126" t="n">
        <f aca="false">EXP(EXP(-$C$4*$K$4*2)*LN(F884)+(1-EXP(-$C$4*$K$4*2))*$G$4+$F$4^2/(4*$C$4)*(1-EXP(-2*$C$4*$K$4*2)))</f>
        <v>37.5967100058721</v>
      </c>
      <c r="I884" s="126" t="n">
        <f aca="false">EXP(EXP(-$C$4*$K$4*3)*LN(F884)+(1-EXP(-$C$4*$K$4*3))*$G$4+$F$4^2/(4*$C$4)*(1-EXP(-2*$C$4*$K$4*3)))</f>
        <v>32.1018843158851</v>
      </c>
      <c r="J884" s="126" t="n">
        <f aca="false">EXP(EXP(-$C$4*$K$4*4)*LN(F884)+(1-EXP(-$C$4*$K$4*4))*$G$4+$F$4^2/(4*$C$4)*(1-EXP(-2*$C$4*$K$4*4)))</f>
        <v>28.2864997996648</v>
      </c>
      <c r="K884" s="126" t="n">
        <f aca="false">MAX(0,AVERAGE(G884:J884)-$I$4)</f>
        <v>13.93656269109</v>
      </c>
      <c r="L884" s="22" t="n">
        <f aca="false">$D$7*AVERAGE(A884,K884)</f>
        <v>13.2568685081636</v>
      </c>
    </row>
    <row r="885" customFormat="false" ht="12.75" hidden="true" customHeight="false" outlineLevel="0" collapsed="false">
      <c r="B885" s="124" t="n">
        <f aca="false">B884+1</f>
        <v>869</v>
      </c>
      <c r="C885" s="21" t="n">
        <f aca="false">$C$7</f>
        <v>3.29212628660779</v>
      </c>
      <c r="D885" s="21" t="n">
        <f aca="true">NORMSINV(RAND())</f>
        <v>-0.409242534778336</v>
      </c>
      <c r="E885" s="21" t="n">
        <f aca="false">$C$4*($G$4-C885)*$J$4+$F$4*SQRT($J$4)*D885+C885</f>
        <v>3.0651373158594</v>
      </c>
      <c r="F885" s="125" t="n">
        <f aca="false">EXP(E885)</f>
        <v>21.4374054808397</v>
      </c>
      <c r="G885" s="126" t="n">
        <f aca="false">EXP(EXP(-$C$4*$K$4)*LN(F885)+(1-EXP(-$C$4*$K$4))*$G$4+$F$4^2/(4*$C$4)*(1-EXP(-2*$C$4*$K$4)))</f>
        <v>20.7492041597617</v>
      </c>
      <c r="H885" s="126" t="n">
        <f aca="false">EXP(EXP(-$C$4*$K$4*2)*LN(F885)+(1-EXP(-$C$4*$K$4*2))*$G$4+$F$4^2/(4*$C$4)*(1-EXP(-2*$C$4*$K$4*2)))</f>
        <v>20.1309233998354</v>
      </c>
      <c r="I885" s="126" t="n">
        <f aca="false">EXP(EXP(-$C$4*$K$4*3)*LN(F885)+(1-EXP(-$C$4*$K$4*3))*$G$4+$F$4^2/(4*$C$4)*(1-EXP(-2*$C$4*$K$4*3)))</f>
        <v>19.6008077919796</v>
      </c>
      <c r="J885" s="126" t="n">
        <f aca="false">EXP(EXP(-$C$4*$K$4*4)*LN(F885)+(1-EXP(-$C$4*$K$4*4))*$G$4+$F$4^2/(4*$C$4)*(1-EXP(-2*$C$4*$K$4*4)))</f>
        <v>19.1585891409181</v>
      </c>
      <c r="K885" s="126" t="n">
        <f aca="false">MAX(0,AVERAGE(G885:J885)-$I$4)</f>
        <v>0</v>
      </c>
      <c r="L885" s="22" t="n">
        <f aca="false">$D$7*AVERAGE(A885,K885)</f>
        <v>0</v>
      </c>
    </row>
    <row r="886" customFormat="false" ht="12.75" hidden="true" customHeight="false" outlineLevel="0" collapsed="false">
      <c r="B886" s="124" t="n">
        <f aca="false">B885+1</f>
        <v>870</v>
      </c>
      <c r="C886" s="21" t="n">
        <f aca="false">$C$7</f>
        <v>3.29212628660779</v>
      </c>
      <c r="D886" s="21" t="n">
        <f aca="true">NORMSINV(RAND())</f>
        <v>-1.466732658265</v>
      </c>
      <c r="E886" s="21" t="n">
        <f aca="false">$C$4*($G$4-C886)*$J$4+$F$4*SQRT($J$4)*D886+C886</f>
        <v>2.78996221091267</v>
      </c>
      <c r="F886" s="125" t="n">
        <f aca="false">EXP(E886)</f>
        <v>16.280404568534</v>
      </c>
      <c r="G886" s="126" t="n">
        <f aca="false">EXP(EXP(-$C$4*$K$4)*LN(F886)+(1-EXP(-$C$4*$K$4))*$G$4+$F$4^2/(4*$C$4)*(1-EXP(-2*$C$4*$K$4)))</f>
        <v>16.696179359171</v>
      </c>
      <c r="H886" s="126" t="n">
        <f aca="false">EXP(EXP(-$C$4*$K$4*2)*LN(F886)+(1-EXP(-$C$4*$K$4*2))*$G$4+$F$4^2/(4*$C$4)*(1-EXP(-2*$C$4*$K$4*2)))</f>
        <v>16.9558968833509</v>
      </c>
      <c r="I886" s="126" t="n">
        <f aca="false">EXP(EXP(-$C$4*$K$4*3)*LN(F886)+(1-EXP(-$C$4*$K$4*3))*$G$4+$F$4^2/(4*$C$4)*(1-EXP(-2*$C$4*$K$4*3)))</f>
        <v>17.1159655940016</v>
      </c>
      <c r="J886" s="126" t="n">
        <f aca="false">EXP(EXP(-$C$4*$K$4*4)*LN(F886)+(1-EXP(-$C$4*$K$4*4))*$G$4+$F$4^2/(4*$C$4)*(1-EXP(-2*$C$4*$K$4*4)))</f>
        <v>17.2134177945326</v>
      </c>
      <c r="K886" s="126" t="n">
        <f aca="false">MAX(0,AVERAGE(G886:J886)-$I$4)</f>
        <v>0</v>
      </c>
      <c r="L886" s="22" t="n">
        <f aca="false">$D$7*AVERAGE(A886,K886)</f>
        <v>0</v>
      </c>
    </row>
    <row r="887" customFormat="false" ht="12.75" hidden="true" customHeight="false" outlineLevel="0" collapsed="false">
      <c r="B887" s="124" t="n">
        <f aca="false">B886+1</f>
        <v>871</v>
      </c>
      <c r="C887" s="21" t="n">
        <f aca="false">$C$7</f>
        <v>3.29212628660779</v>
      </c>
      <c r="D887" s="21" t="n">
        <f aca="true">NORMSINV(RAND())</f>
        <v>0.46557052110617</v>
      </c>
      <c r="E887" s="21" t="n">
        <f aca="false">$C$4*($G$4-C887)*$J$4+$F$4*SQRT($J$4)*D887+C887</f>
        <v>3.29277705368321</v>
      </c>
      <c r="F887" s="125" t="n">
        <f aca="false">EXP(E887)</f>
        <v>26.9175113316098</v>
      </c>
      <c r="G887" s="126" t="n">
        <f aca="false">EXP(EXP(-$C$4*$K$4)*LN(F887)+(1-EXP(-$C$4*$K$4))*$G$4+$F$4^2/(4*$C$4)*(1-EXP(-2*$C$4*$K$4)))</f>
        <v>24.8359787464654</v>
      </c>
      <c r="H887" s="126" t="n">
        <f aca="false">EXP(EXP(-$C$4*$K$4*2)*LN(F887)+(1-EXP(-$C$4*$K$4*2))*$G$4+$F$4^2/(4*$C$4)*(1-EXP(-2*$C$4*$K$4*2)))</f>
        <v>23.2022254019956</v>
      </c>
      <c r="I887" s="126" t="n">
        <f aca="false">EXP(EXP(-$C$4*$K$4*3)*LN(F887)+(1-EXP(-$C$4*$K$4*3))*$G$4+$F$4^2/(4*$C$4)*(1-EXP(-2*$C$4*$K$4*3)))</f>
        <v>21.9268649477954</v>
      </c>
      <c r="J887" s="126" t="n">
        <f aca="false">EXP(EXP(-$C$4*$K$4*4)*LN(F887)+(1-EXP(-$C$4*$K$4*4))*$G$4+$F$4^2/(4*$C$4)*(1-EXP(-2*$C$4*$K$4*4)))</f>
        <v>20.9328265049799</v>
      </c>
      <c r="K887" s="126" t="n">
        <f aca="false">MAX(0,AVERAGE(G887:J887)-$I$4)</f>
        <v>0.724473900309086</v>
      </c>
      <c r="L887" s="22" t="n">
        <f aca="false">$D$7*AVERAGE(A887,K887)</f>
        <v>0.689140891256799</v>
      </c>
    </row>
    <row r="888" customFormat="false" ht="12.75" hidden="true" customHeight="false" outlineLevel="0" collapsed="false">
      <c r="B888" s="124" t="n">
        <f aca="false">B887+1</f>
        <v>872</v>
      </c>
      <c r="C888" s="21" t="n">
        <f aca="false">$C$7</f>
        <v>3.29212628660779</v>
      </c>
      <c r="D888" s="21" t="n">
        <f aca="true">NORMSINV(RAND())</f>
        <v>0.77712566631442</v>
      </c>
      <c r="E888" s="21" t="n">
        <f aca="false">$C$4*($G$4-C888)*$J$4+$F$4*SQRT($J$4)*D888+C888</f>
        <v>3.37384846785085</v>
      </c>
      <c r="F888" s="125" t="n">
        <f aca="false">EXP(E888)</f>
        <v>29.190650447574</v>
      </c>
      <c r="G888" s="126" t="n">
        <f aca="false">EXP(EXP(-$C$4*$K$4)*LN(F888)+(1-EXP(-$C$4*$K$4))*$G$4+$F$4^2/(4*$C$4)*(1-EXP(-2*$C$4*$K$4)))</f>
        <v>26.478206379595</v>
      </c>
      <c r="H888" s="126" t="n">
        <f aca="false">EXP(EXP(-$C$4*$K$4*2)*LN(F888)+(1-EXP(-$C$4*$K$4*2))*$G$4+$F$4^2/(4*$C$4)*(1-EXP(-2*$C$4*$K$4*2)))</f>
        <v>24.405701571271</v>
      </c>
      <c r="I888" s="126" t="n">
        <f aca="false">EXP(EXP(-$C$4*$K$4*3)*LN(F888)+(1-EXP(-$C$4*$K$4*3))*$G$4+$F$4^2/(4*$C$4)*(1-EXP(-2*$C$4*$K$4*3)))</f>
        <v>22.8203043579736</v>
      </c>
      <c r="J888" s="126" t="n">
        <f aca="false">EXP(EXP(-$C$4*$K$4*4)*LN(F888)+(1-EXP(-$C$4*$K$4*4))*$G$4+$F$4^2/(4*$C$4)*(1-EXP(-2*$C$4*$K$4*4)))</f>
        <v>21.6036201892683</v>
      </c>
      <c r="K888" s="126" t="n">
        <f aca="false">MAX(0,AVERAGE(G888:J888)-$I$4)</f>
        <v>1.82695812452697</v>
      </c>
      <c r="L888" s="22" t="n">
        <f aca="false">$D$7*AVERAGE(A888,K888)</f>
        <v>1.73785632538069</v>
      </c>
    </row>
    <row r="889" customFormat="false" ht="12.75" hidden="true" customHeight="false" outlineLevel="0" collapsed="false">
      <c r="B889" s="124" t="n">
        <f aca="false">B888+1</f>
        <v>873</v>
      </c>
      <c r="C889" s="21" t="n">
        <f aca="false">$C$7</f>
        <v>3.29212628660779</v>
      </c>
      <c r="D889" s="21" t="n">
        <f aca="true">NORMSINV(RAND())</f>
        <v>0.497119091630843</v>
      </c>
      <c r="E889" s="21" t="n">
        <f aca="false">$C$4*($G$4-C889)*$J$4+$F$4*SQRT($J$4)*D889+C889</f>
        <v>3.30098647428416</v>
      </c>
      <c r="F889" s="125" t="n">
        <f aca="false">EXP(E889)</f>
        <v>27.1393980381494</v>
      </c>
      <c r="G889" s="126" t="n">
        <f aca="false">EXP(EXP(-$C$4*$K$4)*LN(F889)+(1-EXP(-$C$4*$K$4))*$G$4+$F$4^2/(4*$C$4)*(1-EXP(-2*$C$4*$K$4)))</f>
        <v>24.9975294874205</v>
      </c>
      <c r="H889" s="126" t="n">
        <f aca="false">EXP(EXP(-$C$4*$K$4*2)*LN(F889)+(1-EXP(-$C$4*$K$4*2))*$G$4+$F$4^2/(4*$C$4)*(1-EXP(-2*$C$4*$K$4*2)))</f>
        <v>23.3213407059999</v>
      </c>
      <c r="I889" s="126" t="n">
        <f aca="false">EXP(EXP(-$C$4*$K$4*3)*LN(F889)+(1-EXP(-$C$4*$K$4*3))*$G$4+$F$4^2/(4*$C$4)*(1-EXP(-2*$C$4*$K$4*3)))</f>
        <v>22.0157210046951</v>
      </c>
      <c r="J889" s="126" t="n">
        <f aca="false">EXP(EXP(-$C$4*$K$4*4)*LN(F889)+(1-EXP(-$C$4*$K$4*4))*$G$4+$F$4^2/(4*$C$4)*(1-EXP(-2*$C$4*$K$4*4)))</f>
        <v>20.9997933977773</v>
      </c>
      <c r="K889" s="126" t="n">
        <f aca="false">MAX(0,AVERAGE(G889:J889)-$I$4)</f>
        <v>0.833596148973207</v>
      </c>
      <c r="L889" s="22" t="n">
        <f aca="false">$D$7*AVERAGE(A889,K889)</f>
        <v>0.792941185053795</v>
      </c>
    </row>
    <row r="890" customFormat="false" ht="12.75" hidden="true" customHeight="false" outlineLevel="0" collapsed="false">
      <c r="B890" s="124" t="n">
        <f aca="false">B889+1</f>
        <v>874</v>
      </c>
      <c r="C890" s="21" t="n">
        <f aca="false">$C$7</f>
        <v>3.29212628660779</v>
      </c>
      <c r="D890" s="21" t="n">
        <f aca="true">NORMSINV(RAND())</f>
        <v>1.09435009268739</v>
      </c>
      <c r="E890" s="21" t="n">
        <f aca="false">$C$4*($G$4-C890)*$J$4+$F$4*SQRT($J$4)*D890+C890</f>
        <v>3.4563951156919</v>
      </c>
      <c r="F890" s="125" t="n">
        <f aca="false">EXP(E890)</f>
        <v>31.7024864809468</v>
      </c>
      <c r="G890" s="126" t="n">
        <f aca="false">EXP(EXP(-$C$4*$K$4)*LN(F890)+(1-EXP(-$C$4*$K$4))*$G$4+$F$4^2/(4*$C$4)*(1-EXP(-2*$C$4*$K$4)))</f>
        <v>28.2619320262238</v>
      </c>
      <c r="H890" s="126" t="n">
        <f aca="false">EXP(EXP(-$C$4*$K$4*2)*LN(F890)+(1-EXP(-$C$4*$K$4*2))*$G$4+$F$4^2/(4*$C$4)*(1-EXP(-2*$C$4*$K$4*2)))</f>
        <v>25.6952342644983</v>
      </c>
      <c r="I890" s="126" t="n">
        <f aca="false">EXP(EXP(-$C$4*$K$4*3)*LN(F890)+(1-EXP(-$C$4*$K$4*3))*$G$4+$F$4^2/(4*$C$4)*(1-EXP(-2*$C$4*$K$4*3)))</f>
        <v>23.7674146568011</v>
      </c>
      <c r="J890" s="126" t="n">
        <f aca="false">EXP(EXP(-$C$4*$K$4*4)*LN(F890)+(1-EXP(-$C$4*$K$4*4))*$G$4+$F$4^2/(4*$C$4)*(1-EXP(-2*$C$4*$K$4*4)))</f>
        <v>22.3087102841883</v>
      </c>
      <c r="K890" s="126" t="n">
        <f aca="false">MAX(0,AVERAGE(G890:J890)-$I$4)</f>
        <v>3.00832280792789</v>
      </c>
      <c r="L890" s="22" t="n">
        <f aca="false">$D$7*AVERAGE(A890,K890)</f>
        <v>2.86160517329762</v>
      </c>
    </row>
    <row r="891" customFormat="false" ht="12.75" hidden="true" customHeight="false" outlineLevel="0" collapsed="false">
      <c r="B891" s="124" t="n">
        <f aca="false">B890+1</f>
        <v>875</v>
      </c>
      <c r="C891" s="21" t="n">
        <f aca="false">$C$7</f>
        <v>3.29212628660779</v>
      </c>
      <c r="D891" s="21" t="n">
        <f aca="true">NORMSINV(RAND())</f>
        <v>0.558813932945577</v>
      </c>
      <c r="E891" s="21" t="n">
        <f aca="false">$C$4*($G$4-C891)*$J$4+$F$4*SQRT($J$4)*D891+C891</f>
        <v>3.31704041564626</v>
      </c>
      <c r="F891" s="125" t="n">
        <f aca="false">EXP(E891)</f>
        <v>27.5786084387998</v>
      </c>
      <c r="G891" s="126" t="n">
        <f aca="false">EXP(EXP(-$C$4*$K$4)*LN(F891)+(1-EXP(-$C$4*$K$4))*$G$4+$F$4^2/(4*$C$4)*(1-EXP(-2*$C$4*$K$4)))</f>
        <v>25.3164932920564</v>
      </c>
      <c r="H891" s="126" t="n">
        <f aca="false">EXP(EXP(-$C$4*$K$4*2)*LN(F891)+(1-EXP(-$C$4*$K$4*2))*$G$4+$F$4^2/(4*$C$4)*(1-EXP(-2*$C$4*$K$4*2)))</f>
        <v>23.556046847021</v>
      </c>
      <c r="I891" s="126" t="n">
        <f aca="false">EXP(EXP(-$C$4*$K$4*3)*LN(F891)+(1-EXP(-$C$4*$K$4*3))*$G$4+$F$4^2/(4*$C$4)*(1-EXP(-2*$C$4*$K$4*3)))</f>
        <v>22.1905254855066</v>
      </c>
      <c r="J891" s="126" t="n">
        <f aca="false">EXP(EXP(-$C$4*$K$4*4)*LN(F891)+(1-EXP(-$C$4*$K$4*4))*$G$4+$F$4^2/(4*$C$4)*(1-EXP(-2*$C$4*$K$4*4)))</f>
        <v>21.1313703216756</v>
      </c>
      <c r="K891" s="126" t="n">
        <f aca="false">MAX(0,AVERAGE(G891:J891)-$I$4)</f>
        <v>1.04860898656491</v>
      </c>
      <c r="L891" s="22" t="n">
        <f aca="false">$D$7*AVERAGE(A891,K891)</f>
        <v>0.997467722816421</v>
      </c>
    </row>
    <row r="892" customFormat="false" ht="12.75" hidden="true" customHeight="false" outlineLevel="0" collapsed="false">
      <c r="B892" s="124" t="n">
        <f aca="false">B891+1</f>
        <v>876</v>
      </c>
      <c r="C892" s="21" t="n">
        <f aca="false">$C$7</f>
        <v>3.29212628660779</v>
      </c>
      <c r="D892" s="21" t="n">
        <f aca="true">NORMSINV(RAND())</f>
        <v>0.559376595447138</v>
      </c>
      <c r="E892" s="21" t="n">
        <f aca="false">$C$4*($G$4-C892)*$J$4+$F$4*SQRT($J$4)*D892+C892</f>
        <v>3.31718682903535</v>
      </c>
      <c r="F892" s="125" t="n">
        <f aca="false">EXP(E892)</f>
        <v>27.5826466119421</v>
      </c>
      <c r="G892" s="126" t="n">
        <f aca="false">EXP(EXP(-$C$4*$K$4)*LN(F892)+(1-EXP(-$C$4*$K$4))*$G$4+$F$4^2/(4*$C$4)*(1-EXP(-2*$C$4*$K$4)))</f>
        <v>25.3194209204809</v>
      </c>
      <c r="H892" s="126" t="n">
        <f aca="false">EXP(EXP(-$C$4*$K$4*2)*LN(F892)+(1-EXP(-$C$4*$K$4*2))*$G$4+$F$4^2/(4*$C$4)*(1-EXP(-2*$C$4*$K$4*2)))</f>
        <v>23.5581982216304</v>
      </c>
      <c r="I892" s="126" t="n">
        <f aca="false">EXP(EXP(-$C$4*$K$4*3)*LN(F892)+(1-EXP(-$C$4*$K$4*3))*$G$4+$F$4^2/(4*$C$4)*(1-EXP(-2*$C$4*$K$4*3)))</f>
        <v>22.1921260882225</v>
      </c>
      <c r="J892" s="126" t="n">
        <f aca="false">EXP(EXP(-$C$4*$K$4*4)*LN(F892)+(1-EXP(-$C$4*$K$4*4))*$G$4+$F$4^2/(4*$C$4)*(1-EXP(-2*$C$4*$K$4*4)))</f>
        <v>21.1325741008715</v>
      </c>
      <c r="K892" s="126" t="n">
        <f aca="false">MAX(0,AVERAGE(G892:J892)-$I$4)</f>
        <v>1.05057983280134</v>
      </c>
      <c r="L892" s="22" t="n">
        <f aca="false">$D$7*AVERAGE(A892,K892)</f>
        <v>0.999342449747672</v>
      </c>
    </row>
    <row r="893" customFormat="false" ht="12.75" hidden="true" customHeight="false" outlineLevel="0" collapsed="false">
      <c r="B893" s="124" t="n">
        <f aca="false">B892+1</f>
        <v>877</v>
      </c>
      <c r="C893" s="21" t="n">
        <f aca="false">$C$7</f>
        <v>3.29212628660779</v>
      </c>
      <c r="D893" s="21" t="n">
        <f aca="true">NORMSINV(RAND())</f>
        <v>0.47101210882448</v>
      </c>
      <c r="E893" s="21" t="n">
        <f aca="false">$C$4*($G$4-C893)*$J$4+$F$4*SQRT($J$4)*D893+C893</f>
        <v>3.2941930380392</v>
      </c>
      <c r="F893" s="125" t="n">
        <f aca="false">EXP(E893)</f>
        <v>26.9556531042612</v>
      </c>
      <c r="G893" s="126" t="n">
        <f aca="false">EXP(EXP(-$C$4*$K$4)*LN(F893)+(1-EXP(-$C$4*$K$4))*$G$4+$F$4^2/(4*$C$4)*(1-EXP(-2*$C$4*$K$4)))</f>
        <v>24.8637687818092</v>
      </c>
      <c r="H893" s="126" t="n">
        <f aca="false">EXP(EXP(-$C$4*$K$4*2)*LN(F893)+(1-EXP(-$C$4*$K$4*2))*$G$4+$F$4^2/(4*$C$4)*(1-EXP(-2*$C$4*$K$4*2)))</f>
        <v>23.2227272450841</v>
      </c>
      <c r="I893" s="126" t="n">
        <f aca="false">EXP(EXP(-$C$4*$K$4*3)*LN(F893)+(1-EXP(-$C$4*$K$4*3))*$G$4+$F$4^2/(4*$C$4)*(1-EXP(-2*$C$4*$K$4*3)))</f>
        <v>21.9421654605242</v>
      </c>
      <c r="J893" s="126" t="n">
        <f aca="false">EXP(EXP(-$C$4*$K$4*4)*LN(F893)+(1-EXP(-$C$4*$K$4*4))*$G$4+$F$4^2/(4*$C$4)*(1-EXP(-2*$C$4*$K$4*4)))</f>
        <v>20.9443618867784</v>
      </c>
      <c r="K893" s="126" t="n">
        <f aca="false">MAX(0,AVERAGE(G893:J893)-$I$4)</f>
        <v>0.74325584354898</v>
      </c>
      <c r="L893" s="22" t="n">
        <f aca="false">$D$7*AVERAGE(A893,K893)</f>
        <v>0.707006828315889</v>
      </c>
    </row>
    <row r="894" customFormat="false" ht="12.75" hidden="true" customHeight="false" outlineLevel="0" collapsed="false">
      <c r="B894" s="124" t="n">
        <f aca="false">B893+1</f>
        <v>878</v>
      </c>
      <c r="C894" s="21" t="n">
        <f aca="false">$C$7</f>
        <v>3.29212628660779</v>
      </c>
      <c r="D894" s="21" t="n">
        <f aca="true">NORMSINV(RAND())</f>
        <v>-0.397085194976827</v>
      </c>
      <c r="E894" s="21" t="n">
        <f aca="false">$C$4*($G$4-C894)*$J$4+$F$4*SQRT($J$4)*D894+C894</f>
        <v>3.06830084162806</v>
      </c>
      <c r="F894" s="125" t="n">
        <f aca="false">EXP(E894)</f>
        <v>21.5053306503546</v>
      </c>
      <c r="G894" s="126" t="n">
        <f aca="false">EXP(EXP(-$C$4*$K$4)*LN(F894)+(1-EXP(-$C$4*$K$4))*$G$4+$F$4^2/(4*$C$4)*(1-EXP(-2*$C$4*$K$4)))</f>
        <v>20.8011106872755</v>
      </c>
      <c r="H894" s="126" t="n">
        <f aca="false">EXP(EXP(-$C$4*$K$4*2)*LN(F894)+(1-EXP(-$C$4*$K$4*2))*$G$4+$F$4^2/(4*$C$4)*(1-EXP(-2*$C$4*$K$4*2)))</f>
        <v>20.1706861702584</v>
      </c>
      <c r="I894" s="126" t="n">
        <f aca="false">EXP(EXP(-$C$4*$K$4*3)*LN(F894)+(1-EXP(-$C$4*$K$4*3))*$G$4+$F$4^2/(4*$C$4)*(1-EXP(-2*$C$4*$K$4*3)))</f>
        <v>19.631378345949</v>
      </c>
      <c r="J894" s="126" t="n">
        <f aca="false">EXP(EXP(-$C$4*$K$4*4)*LN(F894)+(1-EXP(-$C$4*$K$4*4))*$G$4+$F$4^2/(4*$C$4)*(1-EXP(-2*$C$4*$K$4*4)))</f>
        <v>19.1821845878432</v>
      </c>
      <c r="K894" s="126" t="n">
        <f aca="false">MAX(0,AVERAGE(G894:J894)-$I$4)</f>
        <v>0</v>
      </c>
      <c r="L894" s="22" t="n">
        <f aca="false">$D$7*AVERAGE(A894,K894)</f>
        <v>0</v>
      </c>
    </row>
    <row r="895" customFormat="false" ht="12.75" hidden="true" customHeight="false" outlineLevel="0" collapsed="false">
      <c r="B895" s="124" t="n">
        <f aca="false">B894+1</f>
        <v>879</v>
      </c>
      <c r="C895" s="21" t="n">
        <f aca="false">$C$7</f>
        <v>3.29212628660779</v>
      </c>
      <c r="D895" s="21" t="n">
        <f aca="true">NORMSINV(RAND())</f>
        <v>-0.468223414326587</v>
      </c>
      <c r="E895" s="21" t="n">
        <f aca="false">$C$4*($G$4-C895)*$J$4+$F$4*SQRT($J$4)*D895+C895</f>
        <v>3.04978958886028</v>
      </c>
      <c r="F895" s="125" t="n">
        <f aca="false">EXP(E895)</f>
        <v>21.1109019862404</v>
      </c>
      <c r="G895" s="126" t="n">
        <f aca="false">EXP(EXP(-$C$4*$K$4)*LN(F895)+(1-EXP(-$C$4*$K$4))*$G$4+$F$4^2/(4*$C$4)*(1-EXP(-2*$C$4*$K$4)))</f>
        <v>20.4992142065534</v>
      </c>
      <c r="H895" s="126" t="n">
        <f aca="false">EXP(EXP(-$C$4*$K$4*2)*LN(F895)+(1-EXP(-$C$4*$K$4*2))*$G$4+$F$4^2/(4*$C$4)*(1-EXP(-2*$C$4*$K$4*2)))</f>
        <v>19.9391255955336</v>
      </c>
      <c r="I895" s="126" t="n">
        <f aca="false">EXP(EXP(-$C$4*$K$4*3)*LN(F895)+(1-EXP(-$C$4*$K$4*3))*$G$4+$F$4^2/(4*$C$4)*(1-EXP(-2*$C$4*$K$4*3)))</f>
        <v>19.4531702569327</v>
      </c>
      <c r="J895" s="126" t="n">
        <f aca="false">EXP(EXP(-$C$4*$K$4*4)*LN(F895)+(1-EXP(-$C$4*$K$4*4))*$G$4+$F$4^2/(4*$C$4)*(1-EXP(-2*$C$4*$K$4*4)))</f>
        <v>19.0445280321536</v>
      </c>
      <c r="K895" s="126" t="n">
        <f aca="false">MAX(0,AVERAGE(G895:J895)-$I$4)</f>
        <v>0</v>
      </c>
      <c r="L895" s="22" t="n">
        <f aca="false">$D$7*AVERAGE(A895,K895)</f>
        <v>0</v>
      </c>
    </row>
    <row r="896" customFormat="false" ht="12.75" hidden="true" customHeight="false" outlineLevel="0" collapsed="false">
      <c r="B896" s="124" t="n">
        <f aca="false">B895+1</f>
        <v>880</v>
      </c>
      <c r="C896" s="21" t="n">
        <f aca="false">$C$7</f>
        <v>3.29212628660779</v>
      </c>
      <c r="D896" s="21" t="n">
        <f aca="true">NORMSINV(RAND())</f>
        <v>0.599640519382379</v>
      </c>
      <c r="E896" s="21" t="n">
        <f aca="false">$C$4*($G$4-C896)*$J$4+$F$4*SQRT($J$4)*D896+C896</f>
        <v>3.32766411789921</v>
      </c>
      <c r="F896" s="125" t="n">
        <f aca="false">EXP(E896)</f>
        <v>27.8731571922315</v>
      </c>
      <c r="G896" s="126" t="n">
        <f aca="false">EXP(EXP(-$C$4*$K$4)*LN(F896)+(1-EXP(-$C$4*$K$4))*$G$4+$F$4^2/(4*$C$4)*(1-EXP(-2*$C$4*$K$4)))</f>
        <v>25.5298022857689</v>
      </c>
      <c r="H896" s="126" t="n">
        <f aca="false">EXP(EXP(-$C$4*$K$4*2)*LN(F896)+(1-EXP(-$C$4*$K$4*2))*$G$4+$F$4^2/(4*$C$4)*(1-EXP(-2*$C$4*$K$4*2)))</f>
        <v>23.7126610124715</v>
      </c>
      <c r="I896" s="126" t="n">
        <f aca="false">EXP(EXP(-$C$4*$K$4*3)*LN(F896)+(1-EXP(-$C$4*$K$4*3))*$G$4+$F$4^2/(4*$C$4)*(1-EXP(-2*$C$4*$K$4*3)))</f>
        <v>22.3069648771981</v>
      </c>
      <c r="J896" s="126" t="n">
        <f aca="false">EXP(EXP(-$C$4*$K$4*4)*LN(F896)+(1-EXP(-$C$4*$K$4*4))*$G$4+$F$4^2/(4*$C$4)*(1-EXP(-2*$C$4*$K$4*4)))</f>
        <v>21.2188943734873</v>
      </c>
      <c r="K896" s="126" t="n">
        <f aca="false">MAX(0,AVERAGE(G896:J896)-$I$4)</f>
        <v>1.19208063723146</v>
      </c>
      <c r="L896" s="22" t="n">
        <f aca="false">$D$7*AVERAGE(A896,K896)</f>
        <v>1.13394217851212</v>
      </c>
    </row>
    <row r="897" customFormat="false" ht="12.75" hidden="true" customHeight="false" outlineLevel="0" collapsed="false">
      <c r="B897" s="124" t="n">
        <f aca="false">B896+1</f>
        <v>881</v>
      </c>
      <c r="C897" s="21" t="n">
        <f aca="false">$C$7</f>
        <v>3.29212628660779</v>
      </c>
      <c r="D897" s="21" t="n">
        <f aca="true">NORMSINV(RAND())</f>
        <v>-0.753835501547112</v>
      </c>
      <c r="E897" s="21" t="n">
        <f aca="false">$C$4*($G$4-C897)*$J$4+$F$4*SQRT($J$4)*D897+C897</f>
        <v>2.97546895519248</v>
      </c>
      <c r="F897" s="125" t="n">
        <f aca="false">EXP(E897)</f>
        <v>19.5988120595394</v>
      </c>
      <c r="G897" s="126" t="n">
        <f aca="false">EXP(EXP(-$C$4*$K$4)*LN(F897)+(1-EXP(-$C$4*$K$4))*$G$4+$F$4^2/(4*$C$4)*(1-EXP(-2*$C$4*$K$4)))</f>
        <v>19.3306042779363</v>
      </c>
      <c r="H897" s="126" t="n">
        <f aca="false">EXP(EXP(-$C$4*$K$4*2)*LN(F897)+(1-EXP(-$C$4*$K$4*2))*$G$4+$F$4^2/(4*$C$4)*(1-EXP(-2*$C$4*$K$4*2)))</f>
        <v>19.0358902045158</v>
      </c>
      <c r="I897" s="126" t="n">
        <f aca="false">EXP(EXP(-$C$4*$K$4*3)*LN(F897)+(1-EXP(-$C$4*$K$4*3))*$G$4+$F$4^2/(4*$C$4)*(1-EXP(-2*$C$4*$K$4*3)))</f>
        <v>18.7538223809842</v>
      </c>
      <c r="J897" s="126" t="n">
        <f aca="false">EXP(EXP(-$C$4*$K$4*4)*LN(F897)+(1-EXP(-$C$4*$K$4*4))*$G$4+$F$4^2/(4*$C$4)*(1-EXP(-2*$C$4*$K$4*4)))</f>
        <v>18.5017256209181</v>
      </c>
      <c r="K897" s="126" t="n">
        <f aca="false">MAX(0,AVERAGE(G897:J897)-$I$4)</f>
        <v>0</v>
      </c>
      <c r="L897" s="22" t="n">
        <f aca="false">$D$7*AVERAGE(A897,K897)</f>
        <v>0</v>
      </c>
    </row>
    <row r="898" customFormat="false" ht="12.75" hidden="true" customHeight="false" outlineLevel="0" collapsed="false">
      <c r="B898" s="124" t="n">
        <f aca="false">B897+1</f>
        <v>882</v>
      </c>
      <c r="C898" s="21" t="n">
        <f aca="false">$C$7</f>
        <v>3.29212628660779</v>
      </c>
      <c r="D898" s="21" t="n">
        <f aca="true">NORMSINV(RAND())</f>
        <v>1.83121432517832</v>
      </c>
      <c r="E898" s="21" t="n">
        <f aca="false">$C$4*($G$4-C898)*$J$4+$F$4*SQRT($J$4)*D898+C898</f>
        <v>3.6481384596757</v>
      </c>
      <c r="F898" s="125" t="n">
        <f aca="false">EXP(E898)</f>
        <v>38.4031105291245</v>
      </c>
      <c r="G898" s="126" t="n">
        <f aca="false">EXP(EXP(-$C$4*$K$4)*LN(F898)+(1-EXP(-$C$4*$K$4))*$G$4+$F$4^2/(4*$C$4)*(1-EXP(-2*$C$4*$K$4)))</f>
        <v>32.8828395826455</v>
      </c>
      <c r="H898" s="126" t="n">
        <f aca="false">EXP(EXP(-$C$4*$K$4*2)*LN(F898)+(1-EXP(-$C$4*$K$4*2))*$G$4+$F$4^2/(4*$C$4)*(1-EXP(-2*$C$4*$K$4*2)))</f>
        <v>28.9597264566435</v>
      </c>
      <c r="I898" s="126" t="n">
        <f aca="false">EXP(EXP(-$C$4*$K$4*3)*LN(F898)+(1-EXP(-$C$4*$K$4*3))*$G$4+$F$4^2/(4*$C$4)*(1-EXP(-2*$C$4*$K$4*3)))</f>
        <v>26.1218921027361</v>
      </c>
      <c r="J898" s="126" t="n">
        <f aca="false">EXP(EXP(-$C$4*$K$4*4)*LN(F898)+(1-EXP(-$C$4*$K$4*4))*$G$4+$F$4^2/(4*$C$4)*(1-EXP(-2*$C$4*$K$4*4)))</f>
        <v>24.0366195621947</v>
      </c>
      <c r="K898" s="126" t="n">
        <f aca="false">MAX(0,AVERAGE(G898:J898)-$I$4)</f>
        <v>6.00026942605494</v>
      </c>
      <c r="L898" s="22" t="n">
        <f aca="false">$D$7*AVERAGE(A898,K898)</f>
        <v>5.70763283299547</v>
      </c>
    </row>
    <row r="899" customFormat="false" ht="12.75" hidden="true" customHeight="false" outlineLevel="0" collapsed="false">
      <c r="B899" s="124" t="n">
        <f aca="false">B898+1</f>
        <v>883</v>
      </c>
      <c r="C899" s="21" t="n">
        <f aca="false">$C$7</f>
        <v>3.29212628660779</v>
      </c>
      <c r="D899" s="21" t="n">
        <f aca="true">NORMSINV(RAND())</f>
        <v>0.948634550928571</v>
      </c>
      <c r="E899" s="21" t="n">
        <f aca="false">$C$4*($G$4-C899)*$J$4+$F$4*SQRT($J$4)*D899+C899</f>
        <v>3.41847770293759</v>
      </c>
      <c r="F899" s="125" t="n">
        <f aca="false">EXP(E899)</f>
        <v>30.5229146930004</v>
      </c>
      <c r="G899" s="126" t="n">
        <f aca="false">EXP(EXP(-$C$4*$K$4)*LN(F899)+(1-EXP(-$C$4*$K$4))*$G$4+$F$4^2/(4*$C$4)*(1-EXP(-2*$C$4*$K$4)))</f>
        <v>27.4281347213715</v>
      </c>
      <c r="H899" s="126" t="n">
        <f aca="false">EXP(EXP(-$C$4*$K$4*2)*LN(F899)+(1-EXP(-$C$4*$K$4*2))*$G$4+$F$4^2/(4*$C$4)*(1-EXP(-2*$C$4*$K$4*2)))</f>
        <v>25.0946435283924</v>
      </c>
      <c r="I899" s="126" t="n">
        <f aca="false">EXP(EXP(-$C$4*$K$4*3)*LN(F899)+(1-EXP(-$C$4*$K$4*3))*$G$4+$F$4^2/(4*$C$4)*(1-EXP(-2*$C$4*$K$4*3)))</f>
        <v>23.3275791116785</v>
      </c>
      <c r="J899" s="126" t="n">
        <f aca="false">EXP(EXP(-$C$4*$K$4*4)*LN(F899)+(1-EXP(-$C$4*$K$4*4))*$G$4+$F$4^2/(4*$C$4)*(1-EXP(-2*$C$4*$K$4*4)))</f>
        <v>21.9820174195581</v>
      </c>
      <c r="K899" s="126" t="n">
        <f aca="false">MAX(0,AVERAGE(G899:J899)-$I$4)</f>
        <v>2.4580936952501</v>
      </c>
      <c r="L899" s="22" t="n">
        <f aca="false">$D$7*AVERAGE(A899,K899)</f>
        <v>2.33821105110159</v>
      </c>
    </row>
    <row r="900" customFormat="false" ht="12.75" hidden="true" customHeight="false" outlineLevel="0" collapsed="false">
      <c r="B900" s="124" t="n">
        <f aca="false">B899+1</f>
        <v>884</v>
      </c>
      <c r="C900" s="21" t="n">
        <f aca="false">$C$7</f>
        <v>3.29212628660779</v>
      </c>
      <c r="D900" s="21" t="n">
        <f aca="true">NORMSINV(RAND())</f>
        <v>0.257353176809869</v>
      </c>
      <c r="E900" s="21" t="n">
        <f aca="false">$C$4*($G$4-C900)*$J$4+$F$4*SQRT($J$4)*D900+C900</f>
        <v>3.23859571591379</v>
      </c>
      <c r="F900" s="125" t="n">
        <f aca="false">EXP(E900)</f>
        <v>25.4978903128849</v>
      </c>
      <c r="G900" s="126" t="n">
        <f aca="false">EXP(EXP(-$C$4*$K$4)*LN(F900)+(1-EXP(-$C$4*$K$4))*$G$4+$F$4^2/(4*$C$4)*(1-EXP(-2*$C$4*$K$4)))</f>
        <v>23.7956308070522</v>
      </c>
      <c r="H900" s="126" t="n">
        <f aca="false">EXP(EXP(-$C$4*$K$4*2)*LN(F900)+(1-EXP(-$C$4*$K$4*2))*$G$4+$F$4^2/(4*$C$4)*(1-EXP(-2*$C$4*$K$4*2)))</f>
        <v>22.431189904289</v>
      </c>
      <c r="I900" s="126" t="n">
        <f aca="false">EXP(EXP(-$C$4*$K$4*3)*LN(F900)+(1-EXP(-$C$4*$K$4*3))*$G$4+$F$4^2/(4*$C$4)*(1-EXP(-2*$C$4*$K$4*3)))</f>
        <v>21.3493506663171</v>
      </c>
      <c r="J900" s="126" t="n">
        <f aca="false">EXP(EXP(-$C$4*$K$4*4)*LN(F900)+(1-EXP(-$C$4*$K$4*4))*$G$4+$F$4^2/(4*$C$4)*(1-EXP(-2*$C$4*$K$4*4)))</f>
        <v>20.4961758356451</v>
      </c>
      <c r="K900" s="126" t="n">
        <f aca="false">MAX(0,AVERAGE(G900:J900)-$I$4)</f>
        <v>0.0180868033258825</v>
      </c>
      <c r="L900" s="22" t="n">
        <f aca="false">$D$7*AVERAGE(A900,K900)</f>
        <v>0.0172046995187368</v>
      </c>
    </row>
    <row r="901" customFormat="false" ht="12.75" hidden="true" customHeight="false" outlineLevel="0" collapsed="false">
      <c r="B901" s="124" t="n">
        <f aca="false">B900+1</f>
        <v>885</v>
      </c>
      <c r="C901" s="21" t="n">
        <f aca="false">$C$7</f>
        <v>3.29212628660779</v>
      </c>
      <c r="D901" s="21" t="n">
        <f aca="true">NORMSINV(RAND())</f>
        <v>-0.421381961895974</v>
      </c>
      <c r="E901" s="21" t="n">
        <f aca="false">$C$4*($G$4-C901)*$J$4+$F$4*SQRT($J$4)*D901+C901</f>
        <v>3.06197845124506</v>
      </c>
      <c r="F901" s="125" t="n">
        <f aca="false">EXP(E901)</f>
        <v>21.3697944624908</v>
      </c>
      <c r="G901" s="126" t="n">
        <f aca="false">EXP(EXP(-$C$4*$K$4)*LN(F901)+(1-EXP(-$C$4*$K$4))*$G$4+$F$4^2/(4*$C$4)*(1-EXP(-2*$C$4*$K$4)))</f>
        <v>20.6975033517527</v>
      </c>
      <c r="H901" s="126" t="n">
        <f aca="false">EXP(EXP(-$C$4*$K$4*2)*LN(F901)+(1-EXP(-$C$4*$K$4*2))*$G$4+$F$4^2/(4*$C$4)*(1-EXP(-2*$C$4*$K$4*2)))</f>
        <v>20.0912974279287</v>
      </c>
      <c r="I901" s="126" t="n">
        <f aca="false">EXP(EXP(-$C$4*$K$4*3)*LN(F901)+(1-EXP(-$C$4*$K$4*3))*$G$4+$F$4^2/(4*$C$4)*(1-EXP(-2*$C$4*$K$4*3)))</f>
        <v>19.5703297810457</v>
      </c>
      <c r="J901" s="126" t="n">
        <f aca="false">EXP(EXP(-$C$4*$K$4*4)*LN(F901)+(1-EXP(-$C$4*$K$4*4))*$G$4+$F$4^2/(4*$C$4)*(1-EXP(-2*$C$4*$K$4*4)))</f>
        <v>19.1350574196149</v>
      </c>
      <c r="K901" s="126" t="n">
        <f aca="false">MAX(0,AVERAGE(G901:J901)-$I$4)</f>
        <v>0</v>
      </c>
      <c r="L901" s="22" t="n">
        <f aca="false">$D$7*AVERAGE(A901,K901)</f>
        <v>0</v>
      </c>
    </row>
    <row r="902" customFormat="false" ht="12.75" hidden="true" customHeight="false" outlineLevel="0" collapsed="false">
      <c r="B902" s="124" t="n">
        <f aca="false">B901+1</f>
        <v>886</v>
      </c>
      <c r="C902" s="21" t="n">
        <f aca="false">$C$7</f>
        <v>3.29212628660779</v>
      </c>
      <c r="D902" s="21" t="n">
        <f aca="true">NORMSINV(RAND())</f>
        <v>0.90706812328941</v>
      </c>
      <c r="E902" s="21" t="n">
        <f aca="false">$C$4*($G$4-C902)*$J$4+$F$4*SQRT($J$4)*D902+C902</f>
        <v>3.40766148268756</v>
      </c>
      <c r="F902" s="125" t="n">
        <f aca="false">EXP(E902)</f>
        <v>30.1945511524778</v>
      </c>
      <c r="G902" s="126" t="n">
        <f aca="false">EXP(EXP(-$C$4*$K$4)*LN(F902)+(1-EXP(-$C$4*$K$4))*$G$4+$F$4^2/(4*$C$4)*(1-EXP(-2*$C$4*$K$4)))</f>
        <v>27.1948293963917</v>
      </c>
      <c r="H902" s="126" t="n">
        <f aca="false">EXP(EXP(-$C$4*$K$4*2)*LN(F902)+(1-EXP(-$C$4*$K$4*2))*$G$4+$F$4^2/(4*$C$4)*(1-EXP(-2*$C$4*$K$4*2)))</f>
        <v>24.9259084554109</v>
      </c>
      <c r="I902" s="126" t="n">
        <f aca="false">EXP(EXP(-$C$4*$K$4*3)*LN(F902)+(1-EXP(-$C$4*$K$4*3))*$G$4+$F$4^2/(4*$C$4)*(1-EXP(-2*$C$4*$K$4*3)))</f>
        <v>23.2036115180326</v>
      </c>
      <c r="J902" s="126" t="n">
        <f aca="false">EXP(EXP(-$C$4*$K$4*4)*LN(F902)+(1-EXP(-$C$4*$K$4*4))*$G$4+$F$4^2/(4*$C$4)*(1-EXP(-2*$C$4*$K$4*4)))</f>
        <v>21.8897059659935</v>
      </c>
      <c r="K902" s="126" t="n">
        <f aca="false">MAX(0,AVERAGE(G902:J902)-$I$4)</f>
        <v>2.30351383395718</v>
      </c>
      <c r="L902" s="22" t="n">
        <f aca="false">$D$7*AVERAGE(A902,K902)</f>
        <v>2.19117013860452</v>
      </c>
    </row>
    <row r="903" customFormat="false" ht="12.75" hidden="true" customHeight="false" outlineLevel="0" collapsed="false">
      <c r="B903" s="124" t="n">
        <f aca="false">B902+1</f>
        <v>887</v>
      </c>
      <c r="C903" s="21" t="n">
        <f aca="false">$C$7</f>
        <v>3.29212628660779</v>
      </c>
      <c r="D903" s="21" t="n">
        <f aca="true">NORMSINV(RAND())</f>
        <v>-1.54796371589146</v>
      </c>
      <c r="E903" s="21" t="n">
        <f aca="false">$C$4*($G$4-C903)*$J$4+$F$4*SQRT($J$4)*D903+C903</f>
        <v>2.76882464725053</v>
      </c>
      <c r="F903" s="125" t="n">
        <f aca="false">EXP(E903)</f>
        <v>15.9398880041754</v>
      </c>
      <c r="G903" s="126" t="n">
        <f aca="false">EXP(EXP(-$C$4*$K$4)*LN(F903)+(1-EXP(-$C$4*$K$4))*$G$4+$F$4^2/(4*$C$4)*(1-EXP(-2*$C$4*$K$4)))</f>
        <v>16.4197663296564</v>
      </c>
      <c r="H903" s="126" t="n">
        <f aca="false">EXP(EXP(-$C$4*$K$4*2)*LN(F903)+(1-EXP(-$C$4*$K$4*2))*$G$4+$F$4^2/(4*$C$4)*(1-EXP(-2*$C$4*$K$4*2)))</f>
        <v>16.7338069674671</v>
      </c>
      <c r="I903" s="126" t="n">
        <f aca="false">EXP(EXP(-$C$4*$K$4*3)*LN(F903)+(1-EXP(-$C$4*$K$4*3))*$G$4+$F$4^2/(4*$C$4)*(1-EXP(-2*$C$4*$K$4*3)))</f>
        <v>16.9386623606544</v>
      </c>
      <c r="J903" s="126" t="n">
        <f aca="false">EXP(EXP(-$C$4*$K$4*4)*LN(F903)+(1-EXP(-$C$4*$K$4*4))*$G$4+$F$4^2/(4*$C$4)*(1-EXP(-2*$C$4*$K$4*4)))</f>
        <v>17.0724358613643</v>
      </c>
      <c r="K903" s="126" t="n">
        <f aca="false">MAX(0,AVERAGE(G903:J903)-$I$4)</f>
        <v>0</v>
      </c>
      <c r="L903" s="22" t="n">
        <f aca="false">$D$7*AVERAGE(A903,K903)</f>
        <v>0</v>
      </c>
    </row>
    <row r="904" customFormat="false" ht="12.75" hidden="true" customHeight="false" outlineLevel="0" collapsed="false">
      <c r="B904" s="124" t="n">
        <f aca="false">B903+1</f>
        <v>888</v>
      </c>
      <c r="C904" s="21" t="n">
        <f aca="false">$C$7</f>
        <v>3.29212628660779</v>
      </c>
      <c r="D904" s="21" t="n">
        <f aca="true">NORMSINV(RAND())</f>
        <v>-0.72546449884737</v>
      </c>
      <c r="E904" s="21" t="n">
        <f aca="false">$C$4*($G$4-C904)*$J$4+$F$4*SQRT($J$4)*D904+C904</f>
        <v>2.98285152404297</v>
      </c>
      <c r="F904" s="125" t="n">
        <f aca="false">EXP(E904)</f>
        <v>19.7440370460966</v>
      </c>
      <c r="G904" s="126" t="n">
        <f aca="false">EXP(EXP(-$C$4*$K$4)*LN(F904)+(1-EXP(-$C$4*$K$4))*$G$4+$F$4^2/(4*$C$4)*(1-EXP(-2*$C$4*$K$4)))</f>
        <v>19.4436427177541</v>
      </c>
      <c r="H904" s="126" t="n">
        <f aca="false">EXP(EXP(-$C$4*$K$4*2)*LN(F904)+(1-EXP(-$C$4*$K$4*2))*$G$4+$F$4^2/(4*$C$4)*(1-EXP(-2*$C$4*$K$4*2)))</f>
        <v>19.1237507767371</v>
      </c>
      <c r="I904" s="126" t="n">
        <f aca="false">EXP(EXP(-$C$4*$K$4*3)*LN(F904)+(1-EXP(-$C$4*$K$4*3))*$G$4+$F$4^2/(4*$C$4)*(1-EXP(-2*$C$4*$K$4*3)))</f>
        <v>18.8221516516915</v>
      </c>
      <c r="J904" s="126" t="n">
        <f aca="false">EXP(EXP(-$C$4*$K$4*4)*LN(F904)+(1-EXP(-$C$4*$K$4*4))*$G$4+$F$4^2/(4*$C$4)*(1-EXP(-2*$C$4*$K$4*4)))</f>
        <v>18.5549449772692</v>
      </c>
      <c r="K904" s="126" t="n">
        <f aca="false">MAX(0,AVERAGE(G904:J904)-$I$4)</f>
        <v>0</v>
      </c>
      <c r="L904" s="22" t="n">
        <f aca="false">$D$7*AVERAGE(A904,K904)</f>
        <v>0</v>
      </c>
    </row>
    <row r="905" customFormat="false" ht="12.75" hidden="true" customHeight="false" outlineLevel="0" collapsed="false">
      <c r="B905" s="124" t="n">
        <f aca="false">B904+1</f>
        <v>889</v>
      </c>
      <c r="C905" s="21" t="n">
        <f aca="false">$C$7</f>
        <v>3.29212628660779</v>
      </c>
      <c r="D905" s="21" t="n">
        <f aca="true">NORMSINV(RAND())</f>
        <v>-1.52772246596748</v>
      </c>
      <c r="E905" s="21" t="n">
        <f aca="false">$C$4*($G$4-C905)*$J$4+$F$4*SQRT($J$4)*D905+C905</f>
        <v>2.77409173008031</v>
      </c>
      <c r="F905" s="125" t="n">
        <f aca="false">EXP(E905)</f>
        <v>16.0240662067667</v>
      </c>
      <c r="G905" s="126" t="n">
        <f aca="false">EXP(EXP(-$C$4*$K$4)*LN(F905)+(1-EXP(-$C$4*$K$4))*$G$4+$F$4^2/(4*$C$4)*(1-EXP(-2*$C$4*$K$4)))</f>
        <v>16.4882121973884</v>
      </c>
      <c r="H905" s="126" t="n">
        <f aca="false">EXP(EXP(-$C$4*$K$4*2)*LN(F905)+(1-EXP(-$C$4*$K$4*2))*$G$4+$F$4^2/(4*$C$4)*(1-EXP(-2*$C$4*$K$4*2)))</f>
        <v>16.7888739792397</v>
      </c>
      <c r="I905" s="126" t="n">
        <f aca="false">EXP(EXP(-$C$4*$K$4*3)*LN(F905)+(1-EXP(-$C$4*$K$4*3))*$G$4+$F$4^2/(4*$C$4)*(1-EXP(-2*$C$4*$K$4*3)))</f>
        <v>16.9826704307032</v>
      </c>
      <c r="J905" s="126" t="n">
        <f aca="false">EXP(EXP(-$C$4*$K$4*4)*LN(F905)+(1-EXP(-$C$4*$K$4*4))*$G$4+$F$4^2/(4*$C$4)*(1-EXP(-2*$C$4*$K$4*4)))</f>
        <v>17.1074575202151</v>
      </c>
      <c r="K905" s="126" t="n">
        <f aca="false">MAX(0,AVERAGE(G905:J905)-$I$4)</f>
        <v>0</v>
      </c>
      <c r="L905" s="22" t="n">
        <f aca="false">$D$7*AVERAGE(A905,K905)</f>
        <v>0</v>
      </c>
    </row>
    <row r="906" customFormat="false" ht="12.75" hidden="true" customHeight="false" outlineLevel="0" collapsed="false">
      <c r="B906" s="124" t="n">
        <f aca="false">B905+1</f>
        <v>890</v>
      </c>
      <c r="C906" s="21" t="n">
        <f aca="false">$C$7</f>
        <v>3.29212628660779</v>
      </c>
      <c r="D906" s="21" t="n">
        <f aca="true">NORMSINV(RAND())</f>
        <v>-0.853627133326907</v>
      </c>
      <c r="E906" s="21" t="n">
        <f aca="false">$C$4*($G$4-C906)*$J$4+$F$4*SQRT($J$4)*D906+C906</f>
        <v>2.94950164624281</v>
      </c>
      <c r="F906" s="125" t="n">
        <f aca="false">EXP(E906)</f>
        <v>19.096434576556</v>
      </c>
      <c r="G906" s="126" t="n">
        <f aca="false">EXP(EXP(-$C$4*$K$4)*LN(F906)+(1-EXP(-$C$4*$K$4))*$G$4+$F$4^2/(4*$C$4)*(1-EXP(-2*$C$4*$K$4)))</f>
        <v>18.9382005460164</v>
      </c>
      <c r="H906" s="126" t="n">
        <f aca="false">EXP(EXP(-$C$4*$K$4*2)*LN(F906)+(1-EXP(-$C$4*$K$4*2))*$G$4+$F$4^2/(4*$C$4)*(1-EXP(-2*$C$4*$K$4*2)))</f>
        <v>18.7300456792776</v>
      </c>
      <c r="I906" s="126" t="n">
        <f aca="false">EXP(EXP(-$C$4*$K$4*3)*LN(F906)+(1-EXP(-$C$4*$K$4*3))*$G$4+$F$4^2/(4*$C$4)*(1-EXP(-2*$C$4*$K$4*3)))</f>
        <v>18.5154469930556</v>
      </c>
      <c r="J906" s="126" t="n">
        <f aca="false">EXP(EXP(-$C$4*$K$4*4)*LN(F906)+(1-EXP(-$C$4*$K$4*4))*$G$4+$F$4^2/(4*$C$4)*(1-EXP(-2*$C$4*$K$4*4)))</f>
        <v>18.3157426479982</v>
      </c>
      <c r="K906" s="126" t="n">
        <f aca="false">MAX(0,AVERAGE(G906:J906)-$I$4)</f>
        <v>0</v>
      </c>
      <c r="L906" s="22" t="n">
        <f aca="false">$D$7*AVERAGE(A906,K906)</f>
        <v>0</v>
      </c>
    </row>
    <row r="907" customFormat="false" ht="12.75" hidden="true" customHeight="false" outlineLevel="0" collapsed="false">
      <c r="B907" s="124" t="n">
        <f aca="false">B906+1</f>
        <v>891</v>
      </c>
      <c r="C907" s="21" t="n">
        <f aca="false">$C$7</f>
        <v>3.29212628660779</v>
      </c>
      <c r="D907" s="21" t="n">
        <f aca="true">NORMSINV(RAND())</f>
        <v>0.53601477460342</v>
      </c>
      <c r="E907" s="21" t="n">
        <f aca="false">$C$4*($G$4-C907)*$J$4+$F$4*SQRT($J$4)*D907+C907</f>
        <v>3.31110772592163</v>
      </c>
      <c r="F907" s="125" t="n">
        <f aca="false">EXP(E907)</f>
        <v>27.4154774930123</v>
      </c>
      <c r="G907" s="126" t="n">
        <f aca="false">EXP(EXP(-$C$4*$K$4)*LN(F907)+(1-EXP(-$C$4*$K$4))*$G$4+$F$4^2/(4*$C$4)*(1-EXP(-2*$C$4*$K$4)))</f>
        <v>25.1981497303072</v>
      </c>
      <c r="H907" s="126" t="n">
        <f aca="false">EXP(EXP(-$C$4*$K$4*2)*LN(F907)+(1-EXP(-$C$4*$K$4*2))*$G$4+$F$4^2/(4*$C$4)*(1-EXP(-2*$C$4*$K$4*2)))</f>
        <v>23.469037935407</v>
      </c>
      <c r="I907" s="126" t="n">
        <f aca="false">EXP(EXP(-$C$4*$K$4*3)*LN(F907)+(1-EXP(-$C$4*$K$4*3))*$G$4+$F$4^2/(4*$C$4)*(1-EXP(-2*$C$4*$K$4*3)))</f>
        <v>22.1257658722276</v>
      </c>
      <c r="J907" s="126" t="n">
        <f aca="false">EXP(EXP(-$C$4*$K$4*4)*LN(F907)+(1-EXP(-$C$4*$K$4*4))*$G$4+$F$4^2/(4*$C$4)*(1-EXP(-2*$C$4*$K$4*4)))</f>
        <v>21.0826506696203</v>
      </c>
      <c r="K907" s="126" t="n">
        <f aca="false">MAX(0,AVERAGE(G907:J907)-$I$4)</f>
        <v>0.968901051890526</v>
      </c>
      <c r="L907" s="22" t="n">
        <f aca="false">$D$7*AVERAGE(A907,K907)</f>
        <v>0.921647189987962</v>
      </c>
    </row>
    <row r="908" customFormat="false" ht="12.75" hidden="true" customHeight="false" outlineLevel="0" collapsed="false">
      <c r="B908" s="124" t="n">
        <f aca="false">B907+1</f>
        <v>892</v>
      </c>
      <c r="C908" s="21" t="n">
        <f aca="false">$C$7</f>
        <v>3.29212628660779</v>
      </c>
      <c r="D908" s="21" t="n">
        <f aca="true">NORMSINV(RAND())</f>
        <v>-2.55126521446113</v>
      </c>
      <c r="E908" s="21" t="n">
        <f aca="false">$C$4*($G$4-C908)*$J$4+$F$4*SQRT($J$4)*D908+C908</f>
        <v>2.50775025134805</v>
      </c>
      <c r="F908" s="125" t="n">
        <f aca="false">EXP(E908)</f>
        <v>12.277278177251</v>
      </c>
      <c r="G908" s="126" t="n">
        <f aca="false">EXP(EXP(-$C$4*$K$4)*LN(F908)+(1-EXP(-$C$4*$K$4))*$G$4+$F$4^2/(4*$C$4)*(1-EXP(-2*$C$4*$K$4)))</f>
        <v>13.3603900192973</v>
      </c>
      <c r="H908" s="126" t="n">
        <f aca="false">EXP(EXP(-$C$4*$K$4*2)*LN(F908)+(1-EXP(-$C$4*$K$4*2))*$G$4+$F$4^2/(4*$C$4)*(1-EXP(-2*$C$4*$K$4*2)))</f>
        <v>14.2190835008453</v>
      </c>
      <c r="I908" s="126" t="n">
        <f aca="false">EXP(EXP(-$C$4*$K$4*3)*LN(F908)+(1-EXP(-$C$4*$K$4*3))*$G$4+$F$4^2/(4*$C$4)*(1-EXP(-2*$C$4*$K$4*3)))</f>
        <v>14.894411010049</v>
      </c>
      <c r="J908" s="126" t="n">
        <f aca="false">EXP(EXP(-$C$4*$K$4*4)*LN(F908)+(1-EXP(-$C$4*$K$4*4))*$G$4+$F$4^2/(4*$C$4)*(1-EXP(-2*$C$4*$K$4*4)))</f>
        <v>15.4234552019788</v>
      </c>
      <c r="K908" s="126" t="n">
        <f aca="false">MAX(0,AVERAGE(G908:J908)-$I$4)</f>
        <v>0</v>
      </c>
      <c r="L908" s="22" t="n">
        <f aca="false">$D$7*AVERAGE(A908,K908)</f>
        <v>0</v>
      </c>
    </row>
    <row r="909" customFormat="false" ht="12.75" hidden="true" customHeight="false" outlineLevel="0" collapsed="false">
      <c r="B909" s="124" t="n">
        <f aca="false">B908+1</f>
        <v>893</v>
      </c>
      <c r="C909" s="21" t="n">
        <f aca="false">$C$7</f>
        <v>3.29212628660779</v>
      </c>
      <c r="D909" s="21" t="n">
        <f aca="true">NORMSINV(RAND())</f>
        <v>-0.327631423677953</v>
      </c>
      <c r="E909" s="21" t="n">
        <f aca="false">$C$4*($G$4-C909)*$J$4+$F$4*SQRT($J$4)*D909+C909</f>
        <v>3.08637377524856</v>
      </c>
      <c r="F909" s="125" t="n">
        <f aca="false">EXP(E909)</f>
        <v>21.8975284710046</v>
      </c>
      <c r="G909" s="126" t="n">
        <f aca="false">EXP(EXP(-$C$4*$K$4)*LN(F909)+(1-EXP(-$C$4*$K$4))*$G$4+$F$4^2/(4*$C$4)*(1-EXP(-2*$C$4*$K$4)))</f>
        <v>21.1001476355508</v>
      </c>
      <c r="H909" s="126" t="n">
        <f aca="false">EXP(EXP(-$C$4*$K$4*2)*LN(F909)+(1-EXP(-$C$4*$K$4*2))*$G$4+$F$4^2/(4*$C$4)*(1-EXP(-2*$C$4*$K$4*2)))</f>
        <v>20.3993579347981</v>
      </c>
      <c r="I909" s="126" t="n">
        <f aca="false">EXP(EXP(-$C$4*$K$4*3)*LN(F909)+(1-EXP(-$C$4*$K$4*3))*$G$4+$F$4^2/(4*$C$4)*(1-EXP(-2*$C$4*$K$4*3)))</f>
        <v>19.8069416324508</v>
      </c>
      <c r="J909" s="126" t="n">
        <f aca="false">EXP(EXP(-$C$4*$K$4*4)*LN(F909)+(1-EXP(-$C$4*$K$4*4))*$G$4+$F$4^2/(4*$C$4)*(1-EXP(-2*$C$4*$K$4*4)))</f>
        <v>19.317541524627</v>
      </c>
      <c r="K909" s="126" t="n">
        <f aca="false">MAX(0,AVERAGE(G909:J909)-$I$4)</f>
        <v>0</v>
      </c>
      <c r="L909" s="22" t="n">
        <f aca="false">$D$7*AVERAGE(A909,K909)</f>
        <v>0</v>
      </c>
    </row>
    <row r="910" customFormat="false" ht="12.75" hidden="true" customHeight="false" outlineLevel="0" collapsed="false">
      <c r="B910" s="124" t="n">
        <f aca="false">B909+1</f>
        <v>894</v>
      </c>
      <c r="C910" s="21" t="n">
        <f aca="false">$C$7</f>
        <v>3.29212628660779</v>
      </c>
      <c r="D910" s="21" t="n">
        <f aca="true">NORMSINV(RAND())</f>
        <v>1.48276226366995</v>
      </c>
      <c r="E910" s="21" t="n">
        <f aca="false">$C$4*($G$4-C910)*$J$4+$F$4*SQRT($J$4)*D910+C910</f>
        <v>3.55746590353085</v>
      </c>
      <c r="F910" s="125" t="n">
        <f aca="false">EXP(E910)</f>
        <v>35.074203018852</v>
      </c>
      <c r="G910" s="126" t="n">
        <f aca="false">EXP(EXP(-$C$4*$K$4)*LN(F910)+(1-EXP(-$C$4*$K$4))*$G$4+$F$4^2/(4*$C$4)*(1-EXP(-2*$C$4*$K$4)))</f>
        <v>30.610390065868</v>
      </c>
      <c r="H910" s="126" t="n">
        <f aca="false">EXP(EXP(-$C$4*$K$4*2)*LN(F910)+(1-EXP(-$C$4*$K$4*2))*$G$4+$F$4^2/(4*$C$4)*(1-EXP(-2*$C$4*$K$4*2)))</f>
        <v>27.3672979874857</v>
      </c>
      <c r="I910" s="126" t="n">
        <f aca="false">EXP(EXP(-$C$4*$K$4*3)*LN(F910)+(1-EXP(-$C$4*$K$4*3))*$G$4+$F$4^2/(4*$C$4)*(1-EXP(-2*$C$4*$K$4*3)))</f>
        <v>24.9807582381838</v>
      </c>
      <c r="J910" s="126" t="n">
        <f aca="false">EXP(EXP(-$C$4*$K$4*4)*LN(F910)+(1-EXP(-$C$4*$K$4*4))*$G$4+$F$4^2/(4*$C$4)*(1-EXP(-2*$C$4*$K$4*4)))</f>
        <v>23.2034425201584</v>
      </c>
      <c r="K910" s="126" t="n">
        <f aca="false">MAX(0,AVERAGE(G910:J910)-$I$4)</f>
        <v>4.54047220292398</v>
      </c>
      <c r="L910" s="22" t="n">
        <f aca="false">$D$7*AVERAGE(A910,K910)</f>
        <v>4.31903076054886</v>
      </c>
    </row>
    <row r="911" customFormat="false" ht="12.75" hidden="true" customHeight="false" outlineLevel="0" collapsed="false">
      <c r="B911" s="124" t="n">
        <f aca="false">B910+1</f>
        <v>895</v>
      </c>
      <c r="C911" s="21" t="n">
        <f aca="false">$C$7</f>
        <v>3.29212628660779</v>
      </c>
      <c r="D911" s="21" t="n">
        <f aca="true">NORMSINV(RAND())</f>
        <v>0.415459233065061</v>
      </c>
      <c r="E911" s="21" t="n">
        <f aca="false">$C$4*($G$4-C911)*$J$4+$F$4*SQRT($J$4)*D911+C911</f>
        <v>3.27973733005888</v>
      </c>
      <c r="F911" s="125" t="n">
        <f aca="false">EXP(E911)</f>
        <v>26.5687929599478</v>
      </c>
      <c r="G911" s="126" t="n">
        <f aca="false">EXP(EXP(-$C$4*$K$4)*LN(F911)+(1-EXP(-$C$4*$K$4))*$G$4+$F$4^2/(4*$C$4)*(1-EXP(-2*$C$4*$K$4)))</f>
        <v>24.5815174168724</v>
      </c>
      <c r="H911" s="126" t="n">
        <f aca="false">EXP(EXP(-$C$4*$K$4*2)*LN(F911)+(1-EXP(-$C$4*$K$4*2))*$G$4+$F$4^2/(4*$C$4)*(1-EXP(-2*$C$4*$K$4*2)))</f>
        <v>23.0142737934881</v>
      </c>
      <c r="I911" s="126" t="n">
        <f aca="false">EXP(EXP(-$C$4*$K$4*3)*LN(F911)+(1-EXP(-$C$4*$K$4*3))*$G$4+$F$4^2/(4*$C$4)*(1-EXP(-2*$C$4*$K$4*3)))</f>
        <v>21.7864639207649</v>
      </c>
      <c r="J911" s="126" t="n">
        <f aca="false">EXP(EXP(-$C$4*$K$4*4)*LN(F911)+(1-EXP(-$C$4*$K$4*4))*$G$4+$F$4^2/(4*$C$4)*(1-EXP(-2*$C$4*$K$4*4)))</f>
        <v>20.8268959926869</v>
      </c>
      <c r="K911" s="126" t="n">
        <f aca="false">MAX(0,AVERAGE(G911:J911)-$I$4)</f>
        <v>0.552287780953066</v>
      </c>
      <c r="L911" s="22" t="n">
        <f aca="false">$D$7*AVERAGE(A911,K911)</f>
        <v>0.525352388034761</v>
      </c>
    </row>
    <row r="912" customFormat="false" ht="12.75" hidden="true" customHeight="false" outlineLevel="0" collapsed="false">
      <c r="B912" s="124" t="n">
        <f aca="false">B911+1</f>
        <v>896</v>
      </c>
      <c r="C912" s="21" t="n">
        <f aca="false">$C$7</f>
        <v>3.29212628660779</v>
      </c>
      <c r="D912" s="21" t="n">
        <f aca="true">NORMSINV(RAND())</f>
        <v>0.0871667393495305</v>
      </c>
      <c r="E912" s="21" t="n">
        <f aca="false">$C$4*($G$4-C912)*$J$4+$F$4*SQRT($J$4)*D912+C912</f>
        <v>3.19431060180393</v>
      </c>
      <c r="F912" s="125" t="n">
        <f aca="false">EXP(E912)</f>
        <v>24.3933511619632</v>
      </c>
      <c r="G912" s="126" t="n">
        <f aca="false">EXP(EXP(-$C$4*$K$4)*LN(F912)+(1-EXP(-$C$4*$K$4))*$G$4+$F$4^2/(4*$C$4)*(1-EXP(-2*$C$4*$K$4)))</f>
        <v>22.9777523120744</v>
      </c>
      <c r="H912" s="126" t="n">
        <f aca="false">EXP(EXP(-$C$4*$K$4*2)*LN(F912)+(1-EXP(-$C$4*$K$4*2))*$G$4+$F$4^2/(4*$C$4)*(1-EXP(-2*$C$4*$K$4*2)))</f>
        <v>21.8200528241594</v>
      </c>
      <c r="I912" s="126" t="n">
        <f aca="false">EXP(EXP(-$C$4*$K$4*3)*LN(F912)+(1-EXP(-$C$4*$K$4*3))*$G$4+$F$4^2/(4*$C$4)*(1-EXP(-2*$C$4*$K$4*3)))</f>
        <v>20.8886347136811</v>
      </c>
      <c r="J912" s="126" t="n">
        <f aca="false">EXP(EXP(-$C$4*$K$4*4)*LN(F912)+(1-EXP(-$C$4*$K$4*4))*$G$4+$F$4^2/(4*$C$4)*(1-EXP(-2*$C$4*$K$4*4)))</f>
        <v>20.1460529063192</v>
      </c>
      <c r="K912" s="126" t="n">
        <f aca="false">MAX(0,AVERAGE(G912:J912)-$I$4)</f>
        <v>0</v>
      </c>
      <c r="L912" s="22" t="n">
        <f aca="false">$D$7*AVERAGE(A912,K912)</f>
        <v>0</v>
      </c>
    </row>
    <row r="913" customFormat="false" ht="12.75" hidden="true" customHeight="false" outlineLevel="0" collapsed="false">
      <c r="B913" s="124" t="n">
        <f aca="false">B912+1</f>
        <v>897</v>
      </c>
      <c r="C913" s="21" t="n">
        <f aca="false">$C$7</f>
        <v>3.29212628660779</v>
      </c>
      <c r="D913" s="21" t="n">
        <f aca="true">NORMSINV(RAND())</f>
        <v>-0.590760034142713</v>
      </c>
      <c r="E913" s="21" t="n">
        <f aca="false">$C$4*($G$4-C913)*$J$4+$F$4*SQRT($J$4)*D913+C913</f>
        <v>3.01790368612811</v>
      </c>
      <c r="F913" s="125" t="n">
        <f aca="false">EXP(E913)</f>
        <v>20.4483804985539</v>
      </c>
      <c r="G913" s="126" t="n">
        <f aca="false">EXP(EXP(-$C$4*$K$4)*LN(F913)+(1-EXP(-$C$4*$K$4))*$G$4+$F$4^2/(4*$C$4)*(1-EXP(-2*$C$4*$K$4)))</f>
        <v>19.9894310079601</v>
      </c>
      <c r="H913" s="126" t="n">
        <f aca="false">EXP(EXP(-$C$4*$K$4*2)*LN(F913)+(1-EXP(-$C$4*$K$4*2))*$G$4+$F$4^2/(4*$C$4)*(1-EXP(-2*$C$4*$K$4*2)))</f>
        <v>19.5464750915366</v>
      </c>
      <c r="I913" s="126" t="n">
        <f aca="false">EXP(EXP(-$C$4*$K$4*3)*LN(F913)+(1-EXP(-$C$4*$K$4*3))*$G$4+$F$4^2/(4*$C$4)*(1-EXP(-2*$C$4*$K$4*3)))</f>
        <v>19.1499891400272</v>
      </c>
      <c r="J913" s="126" t="n">
        <f aca="false">EXP(EXP(-$C$4*$K$4*4)*LN(F913)+(1-EXP(-$C$4*$K$4*4))*$G$4+$F$4^2/(4*$C$4)*(1-EXP(-2*$C$4*$K$4*4)))</f>
        <v>18.8097249246019</v>
      </c>
      <c r="K913" s="126" t="n">
        <f aca="false">MAX(0,AVERAGE(G913:J913)-$I$4)</f>
        <v>0</v>
      </c>
      <c r="L913" s="22" t="n">
        <f aca="false">$D$7*AVERAGE(A913,K913)</f>
        <v>0</v>
      </c>
    </row>
    <row r="914" customFormat="false" ht="12.75" hidden="true" customHeight="false" outlineLevel="0" collapsed="false">
      <c r="B914" s="124" t="n">
        <f aca="false">B913+1</f>
        <v>898</v>
      </c>
      <c r="C914" s="21" t="n">
        <f aca="false">$C$7</f>
        <v>3.29212628660779</v>
      </c>
      <c r="D914" s="21" t="n">
        <f aca="true">NORMSINV(RAND())</f>
        <v>-0.0194312745363499</v>
      </c>
      <c r="E914" s="21" t="n">
        <f aca="false">$C$4*($G$4-C914)*$J$4+$F$4*SQRT($J$4)*D914+C914</f>
        <v>3.16657216812339</v>
      </c>
      <c r="F914" s="125" t="n">
        <f aca="false">EXP(E914)</f>
        <v>23.7260160123145</v>
      </c>
      <c r="G914" s="126" t="n">
        <f aca="false">EXP(EXP(-$C$4*$K$4)*LN(F914)+(1-EXP(-$C$4*$K$4))*$G$4+$F$4^2/(4*$C$4)*(1-EXP(-2*$C$4*$K$4)))</f>
        <v>22.4798460833524</v>
      </c>
      <c r="H914" s="126" t="n">
        <f aca="false">EXP(EXP(-$C$4*$K$4*2)*LN(F914)+(1-EXP(-$C$4*$K$4*2))*$G$4+$F$4^2/(4*$C$4)*(1-EXP(-2*$C$4*$K$4*2)))</f>
        <v>21.4457707018491</v>
      </c>
      <c r="I914" s="126" t="n">
        <f aca="false">EXP(EXP(-$C$4*$K$4*3)*LN(F914)+(1-EXP(-$C$4*$K$4*3))*$G$4+$F$4^2/(4*$C$4)*(1-EXP(-2*$C$4*$K$4*3)))</f>
        <v>20.6051382708964</v>
      </c>
      <c r="J914" s="126" t="n">
        <f aca="false">EXP(EXP(-$C$4*$K$4*4)*LN(F914)+(1-EXP(-$C$4*$K$4*4))*$G$4+$F$4^2/(4*$C$4)*(1-EXP(-2*$C$4*$K$4*4)))</f>
        <v>19.9298026976043</v>
      </c>
      <c r="K914" s="126" t="n">
        <f aca="false">MAX(0,AVERAGE(G914:J914)-$I$4)</f>
        <v>0</v>
      </c>
      <c r="L914" s="22" t="n">
        <f aca="false">$D$7*AVERAGE(A914,K914)</f>
        <v>0</v>
      </c>
    </row>
    <row r="915" customFormat="false" ht="12.75" hidden="true" customHeight="false" outlineLevel="0" collapsed="false">
      <c r="B915" s="124" t="n">
        <f aca="false">B914+1</f>
        <v>899</v>
      </c>
      <c r="C915" s="21" t="n">
        <f aca="false">$C$7</f>
        <v>3.29212628660779</v>
      </c>
      <c r="D915" s="21" t="n">
        <f aca="true">NORMSINV(RAND())</f>
        <v>-0.279588572444198</v>
      </c>
      <c r="E915" s="21" t="n">
        <f aca="false">$C$4*($G$4-C915)*$J$4+$F$4*SQRT($J$4)*D915+C915</f>
        <v>3.09887525997789</v>
      </c>
      <c r="F915" s="125" t="n">
        <f aca="false">EXP(E915)</f>
        <v>22.1729983926135</v>
      </c>
      <c r="G915" s="126" t="n">
        <f aca="false">EXP(EXP(-$C$4*$K$4)*LN(F915)+(1-EXP(-$C$4*$K$4))*$G$4+$F$4^2/(4*$C$4)*(1-EXP(-2*$C$4*$K$4)))</f>
        <v>21.3095103514192</v>
      </c>
      <c r="H915" s="126" t="n">
        <f aca="false">EXP(EXP(-$C$4*$K$4*2)*LN(F915)+(1-EXP(-$C$4*$K$4*2))*$G$4+$F$4^2/(4*$C$4)*(1-EXP(-2*$C$4*$K$4*2)))</f>
        <v>20.5590507872742</v>
      </c>
      <c r="I915" s="126" t="n">
        <f aca="false">EXP(EXP(-$C$4*$K$4*3)*LN(F915)+(1-EXP(-$C$4*$K$4*3))*$G$4+$F$4^2/(4*$C$4)*(1-EXP(-2*$C$4*$K$4*3)))</f>
        <v>19.9293008045735</v>
      </c>
      <c r="J915" s="126" t="n">
        <f aca="false">EXP(EXP(-$C$4*$K$4*4)*LN(F915)+(1-EXP(-$C$4*$K$4*4))*$G$4+$F$4^2/(4*$C$4)*(1-EXP(-2*$C$4*$K$4*4)))</f>
        <v>19.4117296332665</v>
      </c>
      <c r="K915" s="126" t="n">
        <f aca="false">MAX(0,AVERAGE(G915:J915)-$I$4)</f>
        <v>0</v>
      </c>
      <c r="L915" s="22" t="n">
        <f aca="false">$D$7*AVERAGE(A915,K915)</f>
        <v>0</v>
      </c>
    </row>
    <row r="916" customFormat="false" ht="12.75" hidden="true" customHeight="false" outlineLevel="0" collapsed="false">
      <c r="B916" s="124" t="n">
        <f aca="false">B915+1</f>
        <v>900</v>
      </c>
      <c r="C916" s="21" t="n">
        <f aca="false">$C$7</f>
        <v>3.29212628660779</v>
      </c>
      <c r="D916" s="21" t="n">
        <f aca="true">NORMSINV(RAND())</f>
        <v>-0.19286769945052</v>
      </c>
      <c r="E916" s="21" t="n">
        <f aca="false">$C$4*($G$4-C916)*$J$4+$F$4*SQRT($J$4)*D916+C916</f>
        <v>3.12144135756794</v>
      </c>
      <c r="F916" s="125" t="n">
        <f aca="false">EXP(E916)</f>
        <v>22.6790447092253</v>
      </c>
      <c r="G916" s="126" t="n">
        <f aca="false">EXP(EXP(-$C$4*$K$4)*LN(F916)+(1-EXP(-$C$4*$K$4))*$G$4+$F$4^2/(4*$C$4)*(1-EXP(-2*$C$4*$K$4)))</f>
        <v>21.6926986503029</v>
      </c>
      <c r="H916" s="126" t="n">
        <f aca="false">EXP(EXP(-$C$4*$K$4*2)*LN(F916)+(1-EXP(-$C$4*$K$4*2))*$G$4+$F$4^2/(4*$C$4)*(1-EXP(-2*$C$4*$K$4*2)))</f>
        <v>20.8504796803443</v>
      </c>
      <c r="I916" s="126" t="n">
        <f aca="false">EXP(EXP(-$C$4*$K$4*3)*LN(F916)+(1-EXP(-$C$4*$K$4*3))*$G$4+$F$4^2/(4*$C$4)*(1-EXP(-2*$C$4*$K$4*3)))</f>
        <v>20.1520849232027</v>
      </c>
      <c r="J916" s="126" t="n">
        <f aca="false">EXP(EXP(-$C$4*$K$4*4)*LN(F916)+(1-EXP(-$C$4*$K$4*4))*$G$4+$F$4^2/(4*$C$4)*(1-EXP(-2*$C$4*$K$4*4)))</f>
        <v>19.5829102550994</v>
      </c>
      <c r="K916" s="126" t="n">
        <f aca="false">MAX(0,AVERAGE(G916:J916)-$I$4)</f>
        <v>0</v>
      </c>
      <c r="L916" s="22" t="n">
        <f aca="false">$D$7*AVERAGE(A916,K916)</f>
        <v>0</v>
      </c>
    </row>
    <row r="917" customFormat="false" ht="12.75" hidden="true" customHeight="false" outlineLevel="0" collapsed="false">
      <c r="B917" s="124" t="n">
        <f aca="false">B916+1</f>
        <v>901</v>
      </c>
      <c r="C917" s="21" t="n">
        <f aca="false">$C$7</f>
        <v>3.29212628660779</v>
      </c>
      <c r="D917" s="21" t="n">
        <f aca="true">NORMSINV(RAND())</f>
        <v>1.37975452615988</v>
      </c>
      <c r="E917" s="21" t="n">
        <f aca="false">$C$4*($G$4-C917)*$J$4+$F$4*SQRT($J$4)*D917+C917</f>
        <v>3.53066171467829</v>
      </c>
      <c r="F917" s="125" t="n">
        <f aca="false">EXP(E917)</f>
        <v>34.1465554175227</v>
      </c>
      <c r="G917" s="126" t="n">
        <f aca="false">EXP(EXP(-$C$4*$K$4)*LN(F917)+(1-EXP(-$C$4*$K$4))*$G$4+$F$4^2/(4*$C$4)*(1-EXP(-2*$C$4*$K$4)))</f>
        <v>29.9691963441726</v>
      </c>
      <c r="H917" s="126" t="n">
        <f aca="false">EXP(EXP(-$C$4*$K$4*2)*LN(F917)+(1-EXP(-$C$4*$K$4*2))*$G$4+$F$4^2/(4*$C$4)*(1-EXP(-2*$C$4*$K$4*2)))</f>
        <v>26.9135422564314</v>
      </c>
      <c r="I917" s="126" t="n">
        <f aca="false">EXP(EXP(-$C$4*$K$4*3)*LN(F917)+(1-EXP(-$C$4*$K$4*3))*$G$4+$F$4^2/(4*$C$4)*(1-EXP(-2*$C$4*$K$4*3)))</f>
        <v>24.6530679085362</v>
      </c>
      <c r="J917" s="126" t="n">
        <f aca="false">EXP(EXP(-$C$4*$K$4*4)*LN(F917)+(1-EXP(-$C$4*$K$4*4))*$G$4+$F$4^2/(4*$C$4)*(1-EXP(-2*$C$4*$K$4*4)))</f>
        <v>22.9627190067987</v>
      </c>
      <c r="K917" s="126" t="n">
        <f aca="false">MAX(0,AVERAGE(G917:J917)-$I$4)</f>
        <v>4.1246313789847</v>
      </c>
      <c r="L917" s="22" t="n">
        <f aca="false">$D$7*AVERAGE(A917,K917)</f>
        <v>3.9234707329092</v>
      </c>
    </row>
    <row r="918" customFormat="false" ht="12.75" hidden="true" customHeight="false" outlineLevel="0" collapsed="false">
      <c r="B918" s="124" t="n">
        <f aca="false">B917+1</f>
        <v>902</v>
      </c>
      <c r="C918" s="21" t="n">
        <f aca="false">$C$7</f>
        <v>3.29212628660779</v>
      </c>
      <c r="D918" s="21" t="n">
        <f aca="true">NORMSINV(RAND())</f>
        <v>-0.248058305276203</v>
      </c>
      <c r="E918" s="21" t="n">
        <f aca="false">$C$4*($G$4-C918)*$J$4+$F$4*SQRT($J$4)*D918+C918</f>
        <v>3.10707991776547</v>
      </c>
      <c r="F918" s="125" t="n">
        <f aca="false">EXP(E918)</f>
        <v>22.3556686051161</v>
      </c>
      <c r="G918" s="126" t="n">
        <f aca="false">EXP(EXP(-$C$4*$K$4)*LN(F918)+(1-EXP(-$C$4*$K$4))*$G$4+$F$4^2/(4*$C$4)*(1-EXP(-2*$C$4*$K$4)))</f>
        <v>21.4480417734733</v>
      </c>
      <c r="H918" s="126" t="n">
        <f aca="false">EXP(EXP(-$C$4*$K$4*2)*LN(F918)+(1-EXP(-$C$4*$K$4*2))*$G$4+$F$4^2/(4*$C$4)*(1-EXP(-2*$C$4*$K$4*2)))</f>
        <v>20.6645352026878</v>
      </c>
      <c r="I918" s="126" t="n">
        <f aca="false">EXP(EXP(-$C$4*$K$4*3)*LN(F918)+(1-EXP(-$C$4*$K$4*3))*$G$4+$F$4^2/(4*$C$4)*(1-EXP(-2*$C$4*$K$4*3)))</f>
        <v>20.0100150168002</v>
      </c>
      <c r="J918" s="126" t="n">
        <f aca="false">EXP(EXP(-$C$4*$K$4*4)*LN(F918)+(1-EXP(-$C$4*$K$4*4))*$G$4+$F$4^2/(4*$C$4)*(1-EXP(-2*$C$4*$K$4*4)))</f>
        <v>19.4737942489519</v>
      </c>
      <c r="K918" s="126" t="n">
        <f aca="false">MAX(0,AVERAGE(G918:J918)-$I$4)</f>
        <v>0</v>
      </c>
      <c r="L918" s="22" t="n">
        <f aca="false">$D$7*AVERAGE(A918,K918)</f>
        <v>0</v>
      </c>
    </row>
    <row r="919" customFormat="false" ht="12.75" hidden="true" customHeight="false" outlineLevel="0" collapsed="false">
      <c r="B919" s="124" t="n">
        <f aca="false">B918+1</f>
        <v>903</v>
      </c>
      <c r="C919" s="21" t="n">
        <f aca="false">$C$7</f>
        <v>3.29212628660779</v>
      </c>
      <c r="D919" s="21" t="n">
        <f aca="true">NORMSINV(RAND())</f>
        <v>0.367262772729394</v>
      </c>
      <c r="E919" s="21" t="n">
        <f aca="false">$C$4*($G$4-C919)*$J$4+$F$4*SQRT($J$4)*D919+C919</f>
        <v>3.26719587389171</v>
      </c>
      <c r="F919" s="125" t="n">
        <f aca="false">EXP(E919)</f>
        <v>26.2376623776982</v>
      </c>
      <c r="G919" s="126" t="n">
        <f aca="false">EXP(EXP(-$C$4*$K$4)*LN(F919)+(1-EXP(-$C$4*$K$4))*$G$4+$F$4^2/(4*$C$4)*(1-EXP(-2*$C$4*$K$4)))</f>
        <v>24.3392393569967</v>
      </c>
      <c r="H919" s="126" t="n">
        <f aca="false">EXP(EXP(-$C$4*$K$4*2)*LN(F919)+(1-EXP(-$C$4*$K$4*2))*$G$4+$F$4^2/(4*$C$4)*(1-EXP(-2*$C$4*$K$4*2)))</f>
        <v>22.8349406102455</v>
      </c>
      <c r="I919" s="126" t="n">
        <f aca="false">EXP(EXP(-$C$4*$K$4*3)*LN(F919)+(1-EXP(-$C$4*$K$4*3))*$G$4+$F$4^2/(4*$C$4)*(1-EXP(-2*$C$4*$K$4*3)))</f>
        <v>21.652276034067</v>
      </c>
      <c r="J919" s="126" t="n">
        <f aca="false">EXP(EXP(-$C$4*$K$4*4)*LN(F919)+(1-EXP(-$C$4*$K$4*4))*$G$4+$F$4^2/(4*$C$4)*(1-EXP(-2*$C$4*$K$4*4)))</f>
        <v>20.7255190041542</v>
      </c>
      <c r="K919" s="126" t="n">
        <f aca="false">MAX(0,AVERAGE(G919:J919)-$I$4)</f>
        <v>0.38799375136584</v>
      </c>
      <c r="L919" s="22" t="n">
        <f aca="false">$D$7*AVERAGE(A919,K919)</f>
        <v>0.369071072821602</v>
      </c>
    </row>
    <row r="920" customFormat="false" ht="12.75" hidden="true" customHeight="false" outlineLevel="0" collapsed="false">
      <c r="B920" s="124" t="n">
        <f aca="false">B919+1</f>
        <v>904</v>
      </c>
      <c r="C920" s="21" t="n">
        <f aca="false">$C$7</f>
        <v>3.29212628660779</v>
      </c>
      <c r="D920" s="21" t="n">
        <f aca="true">NORMSINV(RAND())</f>
        <v>1.77952043736284</v>
      </c>
      <c r="E920" s="21" t="n">
        <f aca="false">$C$4*($G$4-C920)*$J$4+$F$4*SQRT($J$4)*D920+C920</f>
        <v>3.63468691938346</v>
      </c>
      <c r="F920" s="125" t="n">
        <f aca="false">EXP(E920)</f>
        <v>37.8899884190352</v>
      </c>
      <c r="G920" s="126" t="n">
        <f aca="false">EXP(EXP(-$C$4*$K$4)*LN(F920)+(1-EXP(-$C$4*$K$4))*$G$4+$F$4^2/(4*$C$4)*(1-EXP(-2*$C$4*$K$4)))</f>
        <v>32.5353490684954</v>
      </c>
      <c r="H920" s="126" t="n">
        <f aca="false">EXP(EXP(-$C$4*$K$4*2)*LN(F920)+(1-EXP(-$C$4*$K$4*2))*$G$4+$F$4^2/(4*$C$4)*(1-EXP(-2*$C$4*$K$4*2)))</f>
        <v>28.7177579809762</v>
      </c>
      <c r="I920" s="126" t="n">
        <f aca="false">EXP(EXP(-$C$4*$K$4*3)*LN(F920)+(1-EXP(-$C$4*$K$4*3))*$G$4+$F$4^2/(4*$C$4)*(1-EXP(-2*$C$4*$K$4*3)))</f>
        <v>25.9493647339003</v>
      </c>
      <c r="J920" s="126" t="n">
        <f aca="false">EXP(EXP(-$C$4*$K$4*4)*LN(F920)+(1-EXP(-$C$4*$K$4*4))*$G$4+$F$4^2/(4*$C$4)*(1-EXP(-2*$C$4*$K$4*4)))</f>
        <v>23.9111508454848</v>
      </c>
      <c r="K920" s="126" t="n">
        <f aca="false">MAX(0,AVERAGE(G920:J920)-$I$4)</f>
        <v>5.77840565721417</v>
      </c>
      <c r="L920" s="22" t="n">
        <f aca="false">$D$7*AVERAGE(A920,K920)</f>
        <v>5.4965894878435</v>
      </c>
    </row>
    <row r="921" customFormat="false" ht="12.75" hidden="true" customHeight="false" outlineLevel="0" collapsed="false">
      <c r="B921" s="124" t="n">
        <f aca="false">B920+1</f>
        <v>905</v>
      </c>
      <c r="C921" s="21" t="n">
        <f aca="false">$C$7</f>
        <v>3.29212628660779</v>
      </c>
      <c r="D921" s="21" t="n">
        <f aca="true">NORMSINV(RAND())</f>
        <v>-0.00880185513727393</v>
      </c>
      <c r="E921" s="21" t="n">
        <f aca="false">$C$4*($G$4-C921)*$J$4+$F$4*SQRT($J$4)*D921+C921</f>
        <v>3.16933810563307</v>
      </c>
      <c r="F921" s="125" t="n">
        <f aca="false">EXP(E921)</f>
        <v>23.7917315305707</v>
      </c>
      <c r="G921" s="126" t="n">
        <f aca="false">EXP(EXP(-$C$4*$K$4)*LN(F921)+(1-EXP(-$C$4*$K$4))*$G$4+$F$4^2/(4*$C$4)*(1-EXP(-2*$C$4*$K$4)))</f>
        <v>22.5290066228856</v>
      </c>
      <c r="H921" s="126" t="n">
        <f aca="false">EXP(EXP(-$C$4*$K$4*2)*LN(F921)+(1-EXP(-$C$4*$K$4*2))*$G$4+$F$4^2/(4*$C$4)*(1-EXP(-2*$C$4*$K$4*2)))</f>
        <v>21.4828022370429</v>
      </c>
      <c r="I921" s="126" t="n">
        <f aca="false">EXP(EXP(-$C$4*$K$4*3)*LN(F921)+(1-EXP(-$C$4*$K$4*3))*$G$4+$F$4^2/(4*$C$4)*(1-EXP(-2*$C$4*$K$4*3)))</f>
        <v>20.6332335478744</v>
      </c>
      <c r="J921" s="126" t="n">
        <f aca="false">EXP(EXP(-$C$4*$K$4*4)*LN(F921)+(1-EXP(-$C$4*$K$4*4))*$G$4+$F$4^2/(4*$C$4)*(1-EXP(-2*$C$4*$K$4*4)))</f>
        <v>19.9512614799049</v>
      </c>
      <c r="K921" s="126" t="n">
        <f aca="false">MAX(0,AVERAGE(G921:J921)-$I$4)</f>
        <v>0</v>
      </c>
      <c r="L921" s="22" t="n">
        <f aca="false">$D$7*AVERAGE(A921,K921)</f>
        <v>0</v>
      </c>
    </row>
    <row r="922" customFormat="false" ht="12.75" hidden="true" customHeight="false" outlineLevel="0" collapsed="false">
      <c r="B922" s="124" t="n">
        <f aca="false">B921+1</f>
        <v>906</v>
      </c>
      <c r="C922" s="21" t="n">
        <f aca="false">$C$7</f>
        <v>3.29212628660779</v>
      </c>
      <c r="D922" s="21" t="n">
        <f aca="true">NORMSINV(RAND())</f>
        <v>0.703209833603804</v>
      </c>
      <c r="E922" s="21" t="n">
        <f aca="false">$C$4*($G$4-C922)*$J$4+$F$4*SQRT($J$4)*D922+C922</f>
        <v>3.35461443760165</v>
      </c>
      <c r="F922" s="125" t="n">
        <f aca="false">EXP(E922)</f>
        <v>28.6345616517835</v>
      </c>
      <c r="G922" s="126" t="n">
        <f aca="false">EXP(EXP(-$C$4*$K$4)*LN(F922)+(1-EXP(-$C$4*$K$4))*$G$4+$F$4^2/(4*$C$4)*(1-EXP(-2*$C$4*$K$4)))</f>
        <v>26.0790244028476</v>
      </c>
      <c r="H922" s="126" t="n">
        <f aca="false">EXP(EXP(-$C$4*$K$4*2)*LN(F922)+(1-EXP(-$C$4*$K$4*2))*$G$4+$F$4^2/(4*$C$4)*(1-EXP(-2*$C$4*$K$4*2)))</f>
        <v>24.114648610829</v>
      </c>
      <c r="I922" s="126" t="n">
        <f aca="false">EXP(EXP(-$C$4*$K$4*3)*LN(F922)+(1-EXP(-$C$4*$K$4*3))*$G$4+$F$4^2/(4*$C$4)*(1-EXP(-2*$C$4*$K$4*3)))</f>
        <v>22.605097880838</v>
      </c>
      <c r="J922" s="126" t="n">
        <f aca="false">EXP(EXP(-$C$4*$K$4*4)*LN(F922)+(1-EXP(-$C$4*$K$4*4))*$G$4+$F$4^2/(4*$C$4)*(1-EXP(-2*$C$4*$K$4*4)))</f>
        <v>21.4425560482247</v>
      </c>
      <c r="K922" s="126" t="n">
        <f aca="false">MAX(0,AVERAGE(G922:J922)-$I$4)</f>
        <v>1.56033173568484</v>
      </c>
      <c r="L922" s="22" t="n">
        <f aca="false">$D$7*AVERAGE(A922,K922)</f>
        <v>1.48423345896569</v>
      </c>
    </row>
    <row r="923" customFormat="false" ht="12.75" hidden="true" customHeight="false" outlineLevel="0" collapsed="false">
      <c r="B923" s="124" t="n">
        <f aca="false">B922+1</f>
        <v>907</v>
      </c>
      <c r="C923" s="21" t="n">
        <f aca="false">$C$7</f>
        <v>3.29212628660779</v>
      </c>
      <c r="D923" s="21" t="n">
        <f aca="true">NORMSINV(RAND())</f>
        <v>-0.873834805943245</v>
      </c>
      <c r="E923" s="21" t="n">
        <f aca="false">$C$4*($G$4-C923)*$J$4+$F$4*SQRT($J$4)*D923+C923</f>
        <v>2.94424330074205</v>
      </c>
      <c r="F923" s="125" t="n">
        <f aca="false">EXP(E923)</f>
        <v>18.9962824736683</v>
      </c>
      <c r="G923" s="126" t="n">
        <f aca="false">EXP(EXP(-$C$4*$K$4)*LN(F923)+(1-EXP(-$C$4*$K$4))*$G$4+$F$4^2/(4*$C$4)*(1-EXP(-2*$C$4*$K$4)))</f>
        <v>18.8597144288632</v>
      </c>
      <c r="H923" s="126" t="n">
        <f aca="false">EXP(EXP(-$C$4*$K$4*2)*LN(F923)+(1-EXP(-$C$4*$K$4*2))*$G$4+$F$4^2/(4*$C$4)*(1-EXP(-2*$C$4*$K$4*2)))</f>
        <v>18.6687134246328</v>
      </c>
      <c r="I923" s="126" t="n">
        <f aca="false">EXP(EXP(-$C$4*$K$4*3)*LN(F923)+(1-EXP(-$C$4*$K$4*3))*$G$4+$F$4^2/(4*$C$4)*(1-EXP(-2*$C$4*$K$4*3)))</f>
        <v>18.467546448918</v>
      </c>
      <c r="J923" s="126" t="n">
        <f aca="false">EXP(EXP(-$C$4*$K$4*4)*LN(F923)+(1-EXP(-$C$4*$K$4*4))*$G$4+$F$4^2/(4*$C$4)*(1-EXP(-2*$C$4*$K$4*4)))</f>
        <v>18.2783095747925</v>
      </c>
      <c r="K923" s="126" t="n">
        <f aca="false">MAX(0,AVERAGE(G923:J923)-$I$4)</f>
        <v>0</v>
      </c>
      <c r="L923" s="22" t="n">
        <f aca="false">$D$7*AVERAGE(A923,K923)</f>
        <v>0</v>
      </c>
    </row>
    <row r="924" customFormat="false" ht="12.75" hidden="true" customHeight="false" outlineLevel="0" collapsed="false">
      <c r="B924" s="124" t="n">
        <f aca="false">B923+1</f>
        <v>908</v>
      </c>
      <c r="C924" s="21" t="n">
        <f aca="false">$C$7</f>
        <v>3.29212628660779</v>
      </c>
      <c r="D924" s="21" t="n">
        <f aca="true">NORMSINV(RAND())</f>
        <v>0.556795153169222</v>
      </c>
      <c r="E924" s="21" t="n">
        <f aca="false">$C$4*($G$4-C924)*$J$4+$F$4*SQRT($J$4)*D924+C924</f>
        <v>3.31651509827025</v>
      </c>
      <c r="F924" s="125" t="n">
        <f aca="false">EXP(E924)</f>
        <v>27.5641247211882</v>
      </c>
      <c r="G924" s="126" t="n">
        <f aca="false">EXP(EXP(-$C$4*$K$4)*LN(F924)+(1-EXP(-$C$4*$K$4))*$G$4+$F$4^2/(4*$C$4)*(1-EXP(-2*$C$4*$K$4)))</f>
        <v>25.3059920243564</v>
      </c>
      <c r="H924" s="126" t="n">
        <f aca="false">EXP(EXP(-$C$4*$K$4*2)*LN(F924)+(1-EXP(-$C$4*$K$4*2))*$G$4+$F$4^2/(4*$C$4)*(1-EXP(-2*$C$4*$K$4*2)))</f>
        <v>23.5483295355316</v>
      </c>
      <c r="I924" s="126" t="n">
        <f aca="false">EXP(EXP(-$C$4*$K$4*3)*LN(F924)+(1-EXP(-$C$4*$K$4*3))*$G$4+$F$4^2/(4*$C$4)*(1-EXP(-2*$C$4*$K$4*3)))</f>
        <v>22.1847836246194</v>
      </c>
      <c r="J924" s="126" t="n">
        <f aca="false">EXP(EXP(-$C$4*$K$4*4)*LN(F924)+(1-EXP(-$C$4*$K$4*4))*$G$4+$F$4^2/(4*$C$4)*(1-EXP(-2*$C$4*$K$4*4)))</f>
        <v>21.127051840254</v>
      </c>
      <c r="K924" s="126" t="n">
        <f aca="false">MAX(0,AVERAGE(G924:J924)-$I$4)</f>
        <v>1.04153925619035</v>
      </c>
      <c r="L924" s="22" t="n">
        <f aca="false">$D$7*AVERAGE(A924,K924)</f>
        <v>0.990742787260853</v>
      </c>
    </row>
    <row r="925" customFormat="false" ht="12.75" hidden="true" customHeight="false" outlineLevel="0" collapsed="false">
      <c r="B925" s="124" t="n">
        <f aca="false">B924+1</f>
        <v>909</v>
      </c>
      <c r="C925" s="21" t="n">
        <f aca="false">$C$7</f>
        <v>3.29212628660779</v>
      </c>
      <c r="D925" s="21" t="n">
        <f aca="true">NORMSINV(RAND())</f>
        <v>0.226879812034031</v>
      </c>
      <c r="E925" s="21" t="n">
        <f aca="false">$C$4*($G$4-C925)*$J$4+$F$4*SQRT($J$4)*D925+C925</f>
        <v>3.23066608029448</v>
      </c>
      <c r="F925" s="125" t="n">
        <f aca="false">EXP(E925)</f>
        <v>25.2965008613914</v>
      </c>
      <c r="G925" s="126" t="n">
        <f aca="false">EXP(EXP(-$C$4*$K$4)*LN(F925)+(1-EXP(-$C$4*$K$4))*$G$4+$F$4^2/(4*$C$4)*(1-EXP(-2*$C$4*$K$4)))</f>
        <v>23.6470722258054</v>
      </c>
      <c r="H925" s="126" t="n">
        <f aca="false">EXP(EXP(-$C$4*$K$4*2)*LN(F925)+(1-EXP(-$C$4*$K$4*2))*$G$4+$F$4^2/(4*$C$4)*(1-EXP(-2*$C$4*$K$4*2)))</f>
        <v>22.3205160715235</v>
      </c>
      <c r="I925" s="126" t="n">
        <f aca="false">EXP(EXP(-$C$4*$K$4*3)*LN(F925)+(1-EXP(-$C$4*$K$4*3))*$G$4+$F$4^2/(4*$C$4)*(1-EXP(-2*$C$4*$K$4*3)))</f>
        <v>21.266115006124</v>
      </c>
      <c r="J925" s="126" t="n">
        <f aca="false">EXP(EXP(-$C$4*$K$4*4)*LN(F925)+(1-EXP(-$C$4*$K$4*4))*$G$4+$F$4^2/(4*$C$4)*(1-EXP(-2*$C$4*$K$4*4)))</f>
        <v>20.4330390723047</v>
      </c>
      <c r="K925" s="126" t="n">
        <f aca="false">MAX(0,AVERAGE(G925:J925)-$I$4)</f>
        <v>0</v>
      </c>
      <c r="L925" s="22" t="n">
        <f aca="false">$D$7*AVERAGE(A925,K925)</f>
        <v>0</v>
      </c>
    </row>
    <row r="926" customFormat="false" ht="12.75" hidden="true" customHeight="false" outlineLevel="0" collapsed="false">
      <c r="B926" s="124" t="n">
        <f aca="false">B925+1</f>
        <v>910</v>
      </c>
      <c r="C926" s="21" t="n">
        <f aca="false">$C$7</f>
        <v>3.29212628660779</v>
      </c>
      <c r="D926" s="21" t="n">
        <f aca="true">NORMSINV(RAND())</f>
        <v>-0.725136319445918</v>
      </c>
      <c r="E926" s="21" t="n">
        <f aca="false">$C$4*($G$4-C926)*$J$4+$F$4*SQRT($J$4)*D926+C926</f>
        <v>2.98293692134288</v>
      </c>
      <c r="F926" s="125" t="n">
        <f aca="false">EXP(E926)</f>
        <v>19.7457232055455</v>
      </c>
      <c r="G926" s="126" t="n">
        <f aca="false">EXP(EXP(-$C$4*$K$4)*LN(F926)+(1-EXP(-$C$4*$K$4))*$G$4+$F$4^2/(4*$C$4)*(1-EXP(-2*$C$4*$K$4)))</f>
        <v>19.4449541411266</v>
      </c>
      <c r="H926" s="126" t="n">
        <f aca="false">EXP(EXP(-$C$4*$K$4*2)*LN(F926)+(1-EXP(-$C$4*$K$4*2))*$G$4+$F$4^2/(4*$C$4)*(1-EXP(-2*$C$4*$K$4*2)))</f>
        <v>19.1247694661346</v>
      </c>
      <c r="I926" s="126" t="n">
        <f aca="false">EXP(EXP(-$C$4*$K$4*3)*LN(F926)+(1-EXP(-$C$4*$K$4*3))*$G$4+$F$4^2/(4*$C$4)*(1-EXP(-2*$C$4*$K$4*3)))</f>
        <v>18.8229435001028</v>
      </c>
      <c r="J926" s="126" t="n">
        <f aca="false">EXP(EXP(-$C$4*$K$4*4)*LN(F926)+(1-EXP(-$C$4*$K$4*4))*$G$4+$F$4^2/(4*$C$4)*(1-EXP(-2*$C$4*$K$4*4)))</f>
        <v>18.555561482881</v>
      </c>
      <c r="K926" s="126" t="n">
        <f aca="false">MAX(0,AVERAGE(G926:J926)-$I$4)</f>
        <v>0</v>
      </c>
      <c r="L926" s="22" t="n">
        <f aca="false">$D$7*AVERAGE(A926,K926)</f>
        <v>0</v>
      </c>
    </row>
    <row r="927" customFormat="false" ht="12.75" hidden="true" customHeight="false" outlineLevel="0" collapsed="false">
      <c r="B927" s="124" t="n">
        <f aca="false">B926+1</f>
        <v>911</v>
      </c>
      <c r="C927" s="21" t="n">
        <f aca="false">$C$7</f>
        <v>3.29212628660779</v>
      </c>
      <c r="D927" s="21" t="n">
        <f aca="true">NORMSINV(RAND())</f>
        <v>-0.312029060362744</v>
      </c>
      <c r="E927" s="21" t="n">
        <f aca="false">$C$4*($G$4-C927)*$J$4+$F$4*SQRT($J$4)*D927+C927</f>
        <v>3.09043374882876</v>
      </c>
      <c r="F927" s="125" t="n">
        <f aca="false">EXP(E927)</f>
        <v>21.9866125752562</v>
      </c>
      <c r="G927" s="126" t="n">
        <f aca="false">EXP(EXP(-$C$4*$K$4)*LN(F927)+(1-EXP(-$C$4*$K$4))*$G$4+$F$4^2/(4*$C$4)*(1-EXP(-2*$C$4*$K$4)))</f>
        <v>21.1679136072348</v>
      </c>
      <c r="H927" s="126" t="n">
        <f aca="false">EXP(EXP(-$C$4*$K$4*2)*LN(F927)+(1-EXP(-$C$4*$K$4*2))*$G$4+$F$4^2/(4*$C$4)*(1-EXP(-2*$C$4*$K$4*2)))</f>
        <v>20.4510832010686</v>
      </c>
      <c r="I927" s="126" t="n">
        <f aca="false">EXP(EXP(-$C$4*$K$4*3)*LN(F927)+(1-EXP(-$C$4*$K$4*3))*$G$4+$F$4^2/(4*$C$4)*(1-EXP(-2*$C$4*$K$4*3)))</f>
        <v>19.8465963184811</v>
      </c>
      <c r="J927" s="126" t="n">
        <f aca="false">EXP(EXP(-$C$4*$K$4*4)*LN(F927)+(1-EXP(-$C$4*$K$4*4))*$G$4+$F$4^2/(4*$C$4)*(1-EXP(-2*$C$4*$K$4*4)))</f>
        <v>19.3480797730445</v>
      </c>
      <c r="K927" s="126" t="n">
        <f aca="false">MAX(0,AVERAGE(G927:J927)-$I$4)</f>
        <v>0</v>
      </c>
      <c r="L927" s="22" t="n">
        <f aca="false">$D$7*AVERAGE(A927,K927)</f>
        <v>0</v>
      </c>
    </row>
    <row r="928" customFormat="false" ht="12.75" hidden="true" customHeight="false" outlineLevel="0" collapsed="false">
      <c r="B928" s="124" t="n">
        <f aca="false">B927+1</f>
        <v>912</v>
      </c>
      <c r="C928" s="21" t="n">
        <f aca="false">$C$7</f>
        <v>3.29212628660779</v>
      </c>
      <c r="D928" s="21" t="n">
        <f aca="true">NORMSINV(RAND())</f>
        <v>-0.196931426887485</v>
      </c>
      <c r="E928" s="21" t="n">
        <f aca="false">$C$4*($G$4-C928)*$J$4+$F$4*SQRT($J$4)*D928+C928</f>
        <v>3.12038391353219</v>
      </c>
      <c r="F928" s="125" t="n">
        <f aca="false">EXP(E928)</f>
        <v>22.6550755639095</v>
      </c>
      <c r="G928" s="126" t="n">
        <f aca="false">EXP(EXP(-$C$4*$K$4)*LN(F928)+(1-EXP(-$C$4*$K$4))*$G$4+$F$4^2/(4*$C$4)*(1-EXP(-2*$C$4*$K$4)))</f>
        <v>21.6745895806224</v>
      </c>
      <c r="H928" s="126" t="n">
        <f aca="false">EXP(EXP(-$C$4*$K$4*2)*LN(F928)+(1-EXP(-$C$4*$K$4*2))*$G$4+$F$4^2/(4*$C$4)*(1-EXP(-2*$C$4*$K$4*2)))</f>
        <v>20.8367315630676</v>
      </c>
      <c r="I928" s="126" t="n">
        <f aca="false">EXP(EXP(-$C$4*$K$4*3)*LN(F928)+(1-EXP(-$C$4*$K$4*3))*$G$4+$F$4^2/(4*$C$4)*(1-EXP(-2*$C$4*$K$4*3)))</f>
        <v>20.14158989112</v>
      </c>
      <c r="J928" s="126" t="n">
        <f aca="false">EXP(EXP(-$C$4*$K$4*4)*LN(F928)+(1-EXP(-$C$4*$K$4*4))*$G$4+$F$4^2/(4*$C$4)*(1-EXP(-2*$C$4*$K$4*4)))</f>
        <v>19.5748551483639</v>
      </c>
      <c r="K928" s="126" t="n">
        <f aca="false">MAX(0,AVERAGE(G928:J928)-$I$4)</f>
        <v>0</v>
      </c>
      <c r="L928" s="22" t="n">
        <f aca="false">$D$7*AVERAGE(A928,K928)</f>
        <v>0</v>
      </c>
    </row>
    <row r="929" customFormat="false" ht="12.75" hidden="true" customHeight="false" outlineLevel="0" collapsed="false">
      <c r="B929" s="124" t="n">
        <f aca="false">B928+1</f>
        <v>913</v>
      </c>
      <c r="C929" s="21" t="n">
        <f aca="false">$C$7</f>
        <v>3.29212628660779</v>
      </c>
      <c r="D929" s="21" t="n">
        <f aca="true">NORMSINV(RAND())</f>
        <v>0.355677433937204</v>
      </c>
      <c r="E929" s="21" t="n">
        <f aca="false">$C$4*($G$4-C929)*$J$4+$F$4*SQRT($J$4)*D929+C929</f>
        <v>3.2641811915347</v>
      </c>
      <c r="F929" s="125" t="n">
        <f aca="false">EXP(E929)</f>
        <v>26.1586832681187</v>
      </c>
      <c r="G929" s="126" t="n">
        <f aca="false">EXP(EXP(-$C$4*$K$4)*LN(F929)+(1-EXP(-$C$4*$K$4))*$G$4+$F$4^2/(4*$C$4)*(1-EXP(-2*$C$4*$K$4)))</f>
        <v>24.2813580736532</v>
      </c>
      <c r="H929" s="126" t="n">
        <f aca="false">EXP(EXP(-$C$4*$K$4*2)*LN(F929)+(1-EXP(-$C$4*$K$4*2))*$G$4+$F$4^2/(4*$C$4)*(1-EXP(-2*$C$4*$K$4*2)))</f>
        <v>22.7920417072592</v>
      </c>
      <c r="I929" s="126" t="n">
        <f aca="false">EXP(EXP(-$C$4*$K$4*3)*LN(F929)+(1-EXP(-$C$4*$K$4*3))*$G$4+$F$4^2/(4*$C$4)*(1-EXP(-2*$C$4*$K$4*3)))</f>
        <v>21.6201437075294</v>
      </c>
      <c r="J929" s="126" t="n">
        <f aca="false">EXP(EXP(-$C$4*$K$4*4)*LN(F929)+(1-EXP(-$C$4*$K$4*4))*$G$4+$F$4^2/(4*$C$4)*(1-EXP(-2*$C$4*$K$4*4)))</f>
        <v>20.7012239253385</v>
      </c>
      <c r="K929" s="126" t="n">
        <f aca="false">MAX(0,AVERAGE(G929:J929)-$I$4)</f>
        <v>0.348691853445054</v>
      </c>
      <c r="L929" s="22" t="n">
        <f aca="false">$D$7*AVERAGE(A929,K929)</f>
        <v>0.331685951080626</v>
      </c>
    </row>
    <row r="930" customFormat="false" ht="12.75" hidden="true" customHeight="false" outlineLevel="0" collapsed="false">
      <c r="B930" s="124" t="n">
        <f aca="false">B929+1</f>
        <v>914</v>
      </c>
      <c r="C930" s="21" t="n">
        <f aca="false">$C$7</f>
        <v>3.29212628660779</v>
      </c>
      <c r="D930" s="21" t="n">
        <f aca="true">NORMSINV(RAND())</f>
        <v>1.12524044508084</v>
      </c>
      <c r="E930" s="21" t="n">
        <f aca="false">$C$4*($G$4-C930)*$J$4+$F$4*SQRT($J$4)*D930+C930</f>
        <v>3.46443325786734</v>
      </c>
      <c r="F930" s="125" t="n">
        <f aca="false">EXP(E930)</f>
        <v>31.9583425005196</v>
      </c>
      <c r="G930" s="126" t="n">
        <f aca="false">EXP(EXP(-$C$4*$K$4)*LN(F930)+(1-EXP(-$C$4*$K$4))*$G$4+$F$4^2/(4*$C$4)*(1-EXP(-2*$C$4*$K$4)))</f>
        <v>28.4419199194411</v>
      </c>
      <c r="H930" s="126" t="n">
        <f aca="false">EXP(EXP(-$C$4*$K$4*2)*LN(F930)+(1-EXP(-$C$4*$K$4*2))*$G$4+$F$4^2/(4*$C$4)*(1-EXP(-2*$C$4*$K$4*2)))</f>
        <v>25.8243890378297</v>
      </c>
      <c r="I930" s="126" t="n">
        <f aca="false">EXP(EXP(-$C$4*$K$4*3)*LN(F930)+(1-EXP(-$C$4*$K$4*3))*$G$4+$F$4^2/(4*$C$4)*(1-EXP(-2*$C$4*$K$4*3)))</f>
        <v>23.8617158701496</v>
      </c>
      <c r="J930" s="126" t="n">
        <f aca="false">EXP(EXP(-$C$4*$K$4*4)*LN(F930)+(1-EXP(-$C$4*$K$4*4))*$G$4+$F$4^2/(4*$C$4)*(1-EXP(-2*$C$4*$K$4*4)))</f>
        <v>22.378587474907</v>
      </c>
      <c r="K930" s="126" t="n">
        <f aca="false">MAX(0,AVERAGE(G930:J930)-$I$4)</f>
        <v>3.12665307558186</v>
      </c>
      <c r="L930" s="22" t="n">
        <f aca="false">$D$7*AVERAGE(A930,K930)</f>
        <v>2.97416440569912</v>
      </c>
    </row>
    <row r="931" customFormat="false" ht="12.75" hidden="true" customHeight="false" outlineLevel="0" collapsed="false">
      <c r="B931" s="124" t="n">
        <f aca="false">B930+1</f>
        <v>915</v>
      </c>
      <c r="C931" s="21" t="n">
        <f aca="false">$C$7</f>
        <v>3.29212628660779</v>
      </c>
      <c r="D931" s="21" t="n">
        <f aca="true">NORMSINV(RAND())</f>
        <v>-3.16101192666173</v>
      </c>
      <c r="E931" s="21" t="n">
        <f aca="false">$C$4*($G$4-C931)*$J$4+$F$4*SQRT($J$4)*D931+C931</f>
        <v>2.34908483046686</v>
      </c>
      <c r="F931" s="125" t="n">
        <f aca="false">EXP(E931)</f>
        <v>10.4759780404559</v>
      </c>
      <c r="G931" s="126" t="n">
        <f aca="false">EXP(EXP(-$C$4*$K$4)*LN(F931)+(1-EXP(-$C$4*$K$4))*$G$4+$F$4^2/(4*$C$4)*(1-EXP(-2*$C$4*$K$4)))</f>
        <v>11.7868379117803</v>
      </c>
      <c r="H931" s="126" t="n">
        <f aca="false">EXP(EXP(-$C$4*$K$4*2)*LN(F931)+(1-EXP(-$C$4*$K$4*2))*$G$4+$F$4^2/(4*$C$4)*(1-EXP(-2*$C$4*$K$4*2)))</f>
        <v>12.8792418610935</v>
      </c>
      <c r="I931" s="126" t="n">
        <f aca="false">EXP(EXP(-$C$4*$K$4*3)*LN(F931)+(1-EXP(-$C$4*$K$4*3))*$G$4+$F$4^2/(4*$C$4)*(1-EXP(-2*$C$4*$K$4*3)))</f>
        <v>13.7745534775154</v>
      </c>
      <c r="J931" s="126" t="n">
        <f aca="false">EXP(EXP(-$C$4*$K$4*4)*LN(F931)+(1-EXP(-$C$4*$K$4*4))*$G$4+$F$4^2/(4*$C$4)*(1-EXP(-2*$C$4*$K$4*4)))</f>
        <v>14.5001313388592</v>
      </c>
      <c r="K931" s="126" t="n">
        <f aca="false">MAX(0,AVERAGE(G931:J931)-$I$4)</f>
        <v>0</v>
      </c>
      <c r="L931" s="22" t="n">
        <f aca="false">$D$7*AVERAGE(A931,K931)</f>
        <v>0</v>
      </c>
    </row>
    <row r="932" customFormat="false" ht="12.75" hidden="true" customHeight="false" outlineLevel="0" collapsed="false">
      <c r="B932" s="124" t="n">
        <f aca="false">B931+1</f>
        <v>916</v>
      </c>
      <c r="C932" s="21" t="n">
        <f aca="false">$C$7</f>
        <v>3.29212628660779</v>
      </c>
      <c r="D932" s="21" t="n">
        <f aca="true">NORMSINV(RAND())</f>
        <v>0.660740217087092</v>
      </c>
      <c r="E932" s="21" t="n">
        <f aca="false">$C$4*($G$4-C932)*$J$4+$F$4*SQRT($J$4)*D932+C932</f>
        <v>3.34356319379098</v>
      </c>
      <c r="F932" s="125" t="n">
        <f aca="false">EXP(E932)</f>
        <v>28.3198562753865</v>
      </c>
      <c r="G932" s="126" t="n">
        <f aca="false">EXP(EXP(-$C$4*$K$4)*LN(F932)+(1-EXP(-$C$4*$K$4))*$G$4+$F$4^2/(4*$C$4)*(1-EXP(-2*$C$4*$K$4)))</f>
        <v>25.8523955982737</v>
      </c>
      <c r="H932" s="126" t="n">
        <f aca="false">EXP(EXP(-$C$4*$K$4*2)*LN(F932)+(1-EXP(-$C$4*$K$4*2))*$G$4+$F$4^2/(4*$C$4)*(1-EXP(-2*$C$4*$K$4*2)))</f>
        <v>23.9489918702687</v>
      </c>
      <c r="I932" s="126" t="n">
        <f aca="false">EXP(EXP(-$C$4*$K$4*3)*LN(F932)+(1-EXP(-$C$4*$K$4*3))*$G$4+$F$4^2/(4*$C$4)*(1-EXP(-2*$C$4*$K$4*3)))</f>
        <v>22.4823665590105</v>
      </c>
      <c r="J932" s="126" t="n">
        <f aca="false">EXP(EXP(-$C$4*$K$4*4)*LN(F932)+(1-EXP(-$C$4*$K$4*4))*$G$4+$F$4^2/(4*$C$4)*(1-EXP(-2*$C$4*$K$4*4)))</f>
        <v>21.3505576232899</v>
      </c>
      <c r="K932" s="126" t="n">
        <f aca="false">MAX(0,AVERAGE(G932:J932)-$I$4)</f>
        <v>1.4085779127107</v>
      </c>
      <c r="L932" s="22" t="n">
        <f aca="false">$D$7*AVERAGE(A932,K932)</f>
        <v>1.33988075727222</v>
      </c>
    </row>
    <row r="933" customFormat="false" ht="12.75" hidden="true" customHeight="false" outlineLevel="0" collapsed="false">
      <c r="B933" s="124" t="n">
        <f aca="false">B932+1</f>
        <v>917</v>
      </c>
      <c r="C933" s="21" t="n">
        <f aca="false">$C$7</f>
        <v>3.29212628660779</v>
      </c>
      <c r="D933" s="21" t="n">
        <f aca="true">NORMSINV(RAND())</f>
        <v>-0.616443534567012</v>
      </c>
      <c r="E933" s="21" t="n">
        <f aca="false">$C$4*($G$4-C933)*$J$4+$F$4*SQRT($J$4)*D933+C933</f>
        <v>3.01122044647633</v>
      </c>
      <c r="F933" s="125" t="n">
        <f aca="false">EXP(E933)</f>
        <v>20.3121747260776</v>
      </c>
      <c r="G933" s="126" t="n">
        <f aca="false">EXP(EXP(-$C$4*$K$4)*LN(F933)+(1-EXP(-$C$4*$K$4))*$G$4+$F$4^2/(4*$C$4)*(1-EXP(-2*$C$4*$K$4)))</f>
        <v>19.8841988911944</v>
      </c>
      <c r="H933" s="126" t="n">
        <f aca="false">EXP(EXP(-$C$4*$K$4*2)*LN(F933)+(1-EXP(-$C$4*$K$4*2))*$G$4+$F$4^2/(4*$C$4)*(1-EXP(-2*$C$4*$K$4*2)))</f>
        <v>19.4651614176639</v>
      </c>
      <c r="I933" s="126" t="n">
        <f aca="false">EXP(EXP(-$C$4*$K$4*3)*LN(F933)+(1-EXP(-$C$4*$K$4*3))*$G$4+$F$4^2/(4*$C$4)*(1-EXP(-2*$C$4*$K$4*3)))</f>
        <v>19.0870442695872</v>
      </c>
      <c r="J933" s="126" t="n">
        <f aca="false">EXP(EXP(-$C$4*$K$4*4)*LN(F933)+(1-EXP(-$C$4*$K$4*4))*$G$4+$F$4^2/(4*$C$4)*(1-EXP(-2*$C$4*$K$4*4)))</f>
        <v>18.7608787029294</v>
      </c>
      <c r="K933" s="126" t="n">
        <f aca="false">MAX(0,AVERAGE(G933:J933)-$I$4)</f>
        <v>0</v>
      </c>
      <c r="L933" s="22" t="n">
        <f aca="false">$D$7*AVERAGE(A933,K933)</f>
        <v>0</v>
      </c>
    </row>
    <row r="934" customFormat="false" ht="12.75" hidden="true" customHeight="false" outlineLevel="0" collapsed="false">
      <c r="B934" s="124" t="n">
        <f aca="false">B933+1</f>
        <v>918</v>
      </c>
      <c r="C934" s="21" t="n">
        <f aca="false">$C$7</f>
        <v>3.29212628660779</v>
      </c>
      <c r="D934" s="21" t="n">
        <f aca="true">NORMSINV(RAND())</f>
        <v>0.113498534966593</v>
      </c>
      <c r="E934" s="21" t="n">
        <f aca="false">$C$4*($G$4-C934)*$J$4+$F$4*SQRT($J$4)*D934+C934</f>
        <v>3.20116253778085</v>
      </c>
      <c r="F934" s="125" t="n">
        <f aca="false">EXP(E934)</f>
        <v>24.5610667745342</v>
      </c>
      <c r="G934" s="126" t="n">
        <f aca="false">EXP(EXP(-$C$4*$K$4)*LN(F934)+(1-EXP(-$C$4*$K$4))*$G$4+$F$4^2/(4*$C$4)*(1-EXP(-2*$C$4*$K$4)))</f>
        <v>23.1024340853276</v>
      </c>
      <c r="H934" s="126" t="n">
        <f aca="false">EXP(EXP(-$C$4*$K$4*2)*LN(F934)+(1-EXP(-$C$4*$K$4*2))*$G$4+$F$4^2/(4*$C$4)*(1-EXP(-2*$C$4*$K$4*2)))</f>
        <v>21.9135095364266</v>
      </c>
      <c r="I934" s="126" t="n">
        <f aca="false">EXP(EXP(-$C$4*$K$4*3)*LN(F934)+(1-EXP(-$C$4*$K$4*3))*$G$4+$F$4^2/(4*$C$4)*(1-EXP(-2*$C$4*$K$4*3)))</f>
        <v>20.9592625718486</v>
      </c>
      <c r="J934" s="126" t="n">
        <f aca="false">EXP(EXP(-$C$4*$K$4*4)*LN(F934)+(1-EXP(-$C$4*$K$4*4))*$G$4+$F$4^2/(4*$C$4)*(1-EXP(-2*$C$4*$K$4*4)))</f>
        <v>20.1998313575684</v>
      </c>
      <c r="K934" s="126" t="n">
        <f aca="false">MAX(0,AVERAGE(G934:J934)-$I$4)</f>
        <v>0</v>
      </c>
      <c r="L934" s="22" t="n">
        <f aca="false">$D$7*AVERAGE(A934,K934)</f>
        <v>0</v>
      </c>
    </row>
    <row r="935" customFormat="false" ht="12.75" hidden="true" customHeight="false" outlineLevel="0" collapsed="false">
      <c r="B935" s="124" t="n">
        <f aca="false">B934+1</f>
        <v>919</v>
      </c>
      <c r="C935" s="21" t="n">
        <f aca="false">$C$7</f>
        <v>3.29212628660779</v>
      </c>
      <c r="D935" s="21" t="n">
        <f aca="true">NORMSINV(RAND())</f>
        <v>-0.325656339430689</v>
      </c>
      <c r="E935" s="21" t="n">
        <f aca="false">$C$4*($G$4-C935)*$J$4+$F$4*SQRT($J$4)*D935+C935</f>
        <v>3.08688772237955</v>
      </c>
      <c r="F935" s="125" t="n">
        <f aca="false">EXP(E935)</f>
        <v>21.9087855354584</v>
      </c>
      <c r="G935" s="126" t="n">
        <f aca="false">EXP(EXP(-$C$4*$K$4)*LN(F935)+(1-EXP(-$C$4*$K$4))*$G$4+$F$4^2/(4*$C$4)*(1-EXP(-2*$C$4*$K$4)))</f>
        <v>21.108714040227</v>
      </c>
      <c r="H935" s="126" t="n">
        <f aca="false">EXP(EXP(-$C$4*$K$4*2)*LN(F935)+(1-EXP(-$C$4*$K$4*2))*$G$4+$F$4^2/(4*$C$4)*(1-EXP(-2*$C$4*$K$4*2)))</f>
        <v>20.4058985343914</v>
      </c>
      <c r="I935" s="126" t="n">
        <f aca="false">EXP(EXP(-$C$4*$K$4*3)*LN(F935)+(1-EXP(-$C$4*$K$4*3))*$G$4+$F$4^2/(4*$C$4)*(1-EXP(-2*$C$4*$K$4*3)))</f>
        <v>19.8119570876364</v>
      </c>
      <c r="J935" s="126" t="n">
        <f aca="false">EXP(EXP(-$C$4*$K$4*4)*LN(F935)+(1-EXP(-$C$4*$K$4*4))*$G$4+$F$4^2/(4*$C$4)*(1-EXP(-2*$C$4*$K$4*4)))</f>
        <v>19.3214046582577</v>
      </c>
      <c r="K935" s="126" t="n">
        <f aca="false">MAX(0,AVERAGE(G935:J935)-$I$4)</f>
        <v>0</v>
      </c>
      <c r="L935" s="22" t="n">
        <f aca="false">$D$7*AVERAGE(A935,K935)</f>
        <v>0</v>
      </c>
    </row>
    <row r="936" customFormat="false" ht="12.75" hidden="true" customHeight="false" outlineLevel="0" collapsed="false">
      <c r="B936" s="124" t="n">
        <f aca="false">B935+1</f>
        <v>920</v>
      </c>
      <c r="C936" s="21" t="n">
        <f aca="false">$C$7</f>
        <v>3.29212628660779</v>
      </c>
      <c r="D936" s="21" t="n">
        <f aca="true">NORMSINV(RAND())</f>
        <v>0.259691835240644</v>
      </c>
      <c r="E936" s="21" t="n">
        <f aca="false">$C$4*($G$4-C936)*$J$4+$F$4*SQRT($J$4)*D936+C936</f>
        <v>3.23920427060837</v>
      </c>
      <c r="F936" s="125" t="n">
        <f aca="false">EXP(E936)</f>
        <v>25.5134118961239</v>
      </c>
      <c r="G936" s="126" t="n">
        <f aca="false">EXP(EXP(-$C$4*$K$4)*LN(F936)+(1-EXP(-$C$4*$K$4))*$G$4+$F$4^2/(4*$C$4)*(1-EXP(-2*$C$4*$K$4)))</f>
        <v>23.8070703246835</v>
      </c>
      <c r="H936" s="126" t="n">
        <f aca="false">EXP(EXP(-$C$4*$K$4*2)*LN(F936)+(1-EXP(-$C$4*$K$4*2))*$G$4+$F$4^2/(4*$C$4)*(1-EXP(-2*$C$4*$K$4*2)))</f>
        <v>22.4397061339135</v>
      </c>
      <c r="I936" s="126" t="n">
        <f aca="false">EXP(EXP(-$C$4*$K$4*3)*LN(F936)+(1-EXP(-$C$4*$K$4*3))*$G$4+$F$4^2/(4*$C$4)*(1-EXP(-2*$C$4*$K$4*3)))</f>
        <v>21.3557519768398</v>
      </c>
      <c r="J936" s="126" t="n">
        <f aca="false">EXP(EXP(-$C$4*$K$4*4)*LN(F936)+(1-EXP(-$C$4*$K$4*4))*$G$4+$F$4^2/(4*$C$4)*(1-EXP(-2*$C$4*$K$4*4)))</f>
        <v>20.5010292780378</v>
      </c>
      <c r="K936" s="126" t="n">
        <f aca="false">MAX(0,AVERAGE(G936:J936)-$I$4)</f>
        <v>0.025889428368675</v>
      </c>
      <c r="L936" s="22" t="n">
        <f aca="false">$D$7*AVERAGE(A936,K936)</f>
        <v>0.0246267860477872</v>
      </c>
    </row>
    <row r="937" customFormat="false" ht="12.75" hidden="true" customHeight="false" outlineLevel="0" collapsed="false">
      <c r="B937" s="124" t="n">
        <f aca="false">B936+1</f>
        <v>921</v>
      </c>
      <c r="C937" s="21" t="n">
        <f aca="false">$C$7</f>
        <v>3.29212628660779</v>
      </c>
      <c r="D937" s="21" t="n">
        <f aca="true">NORMSINV(RAND())</f>
        <v>1.06865446835611</v>
      </c>
      <c r="E937" s="21" t="n">
        <f aca="false">$C$4*($G$4-C937)*$J$4+$F$4*SQRT($J$4)*D937+C937</f>
        <v>3.44970872121408</v>
      </c>
      <c r="F937" s="125" t="n">
        <f aca="false">EXP(E937)</f>
        <v>31.4912182488896</v>
      </c>
      <c r="G937" s="126" t="n">
        <f aca="false">EXP(EXP(-$C$4*$K$4)*LN(F937)+(1-EXP(-$C$4*$K$4))*$G$4+$F$4^2/(4*$C$4)*(1-EXP(-2*$C$4*$K$4)))</f>
        <v>28.1130802087882</v>
      </c>
      <c r="H937" s="126" t="n">
        <f aca="false">EXP(EXP(-$C$4*$K$4*2)*LN(F937)+(1-EXP(-$C$4*$K$4*2))*$G$4+$F$4^2/(4*$C$4)*(1-EXP(-2*$C$4*$K$4*2)))</f>
        <v>25.5882912927463</v>
      </c>
      <c r="I937" s="126" t="n">
        <f aca="false">EXP(EXP(-$C$4*$K$4*3)*LN(F937)+(1-EXP(-$C$4*$K$4*3))*$G$4+$F$4^2/(4*$C$4)*(1-EXP(-2*$C$4*$K$4*3)))</f>
        <v>23.6892557676403</v>
      </c>
      <c r="J937" s="126" t="n">
        <f aca="false">EXP(EXP(-$C$4*$K$4*4)*LN(F937)+(1-EXP(-$C$4*$K$4*4))*$G$4+$F$4^2/(4*$C$4)*(1-EXP(-2*$C$4*$K$4*4)))</f>
        <v>22.2507503759554</v>
      </c>
      <c r="K937" s="126" t="n">
        <f aca="false">MAX(0,AVERAGE(G937:J937)-$I$4)</f>
        <v>2.91034441128254</v>
      </c>
      <c r="L937" s="22" t="n">
        <f aca="false">$D$7*AVERAGE(A937,K937)</f>
        <v>2.76840523944316</v>
      </c>
    </row>
    <row r="938" customFormat="false" ht="12.75" hidden="true" customHeight="false" outlineLevel="0" collapsed="false">
      <c r="B938" s="124" t="n">
        <f aca="false">B937+1</f>
        <v>922</v>
      </c>
      <c r="C938" s="21" t="n">
        <f aca="false">$C$7</f>
        <v>3.29212628660779</v>
      </c>
      <c r="D938" s="21" t="n">
        <f aca="true">NORMSINV(RAND())</f>
        <v>0.663767978081806</v>
      </c>
      <c r="E938" s="21" t="n">
        <f aca="false">$C$4*($G$4-C938)*$J$4+$F$4*SQRT($J$4)*D938+C938</f>
        <v>3.34435106351285</v>
      </c>
      <c r="F938" s="125" t="n">
        <f aca="false">EXP(E938)</f>
        <v>28.3421774245978</v>
      </c>
      <c r="G938" s="126" t="n">
        <f aca="false">EXP(EXP(-$C$4*$K$4)*LN(F938)+(1-EXP(-$C$4*$K$4))*$G$4+$F$4^2/(4*$C$4)*(1-EXP(-2*$C$4*$K$4)))</f>
        <v>25.868487109463</v>
      </c>
      <c r="H938" s="126" t="n">
        <f aca="false">EXP(EXP(-$C$4*$K$4*2)*LN(F938)+(1-EXP(-$C$4*$K$4*2))*$G$4+$F$4^2/(4*$C$4)*(1-EXP(-2*$C$4*$K$4*2)))</f>
        <v>23.9607641716058</v>
      </c>
      <c r="I938" s="126" t="n">
        <f aca="false">EXP(EXP(-$C$4*$K$4*3)*LN(F938)+(1-EXP(-$C$4*$K$4*3))*$G$4+$F$4^2/(4*$C$4)*(1-EXP(-2*$C$4*$K$4*3)))</f>
        <v>22.4910942673637</v>
      </c>
      <c r="J938" s="126" t="n">
        <f aca="false">EXP(EXP(-$C$4*$K$4*4)*LN(F938)+(1-EXP(-$C$4*$K$4*4))*$G$4+$F$4^2/(4*$C$4)*(1-EXP(-2*$C$4*$K$4*4)))</f>
        <v>21.3571033249471</v>
      </c>
      <c r="K938" s="126" t="n">
        <f aca="false">MAX(0,AVERAGE(G938:J938)-$I$4)</f>
        <v>1.41936221834489</v>
      </c>
      <c r="L938" s="22" t="n">
        <f aca="false">$D$7*AVERAGE(A938,K938)</f>
        <v>1.35013910611427</v>
      </c>
    </row>
    <row r="939" customFormat="false" ht="12.75" hidden="true" customHeight="false" outlineLevel="0" collapsed="false">
      <c r="B939" s="124" t="n">
        <f aca="false">B938+1</f>
        <v>923</v>
      </c>
      <c r="C939" s="21" t="n">
        <f aca="false">$C$7</f>
        <v>3.29212628660779</v>
      </c>
      <c r="D939" s="21" t="n">
        <f aca="true">NORMSINV(RAND())</f>
        <v>-0.856239141540281</v>
      </c>
      <c r="E939" s="21" t="n">
        <f aca="false">$C$4*($G$4-C939)*$J$4+$F$4*SQRT($J$4)*D939+C939</f>
        <v>2.94882196175378</v>
      </c>
      <c r="F939" s="125" t="n">
        <f aca="false">EXP(E939)</f>
        <v>19.0834594361788</v>
      </c>
      <c r="G939" s="126" t="n">
        <f aca="false">EXP(EXP(-$C$4*$K$4)*LN(F939)+(1-EXP(-$C$4*$K$4))*$G$4+$F$4^2/(4*$C$4)*(1-EXP(-2*$C$4*$K$4)))</f>
        <v>18.9280372163546</v>
      </c>
      <c r="H939" s="126" t="n">
        <f aca="false">EXP(EXP(-$C$4*$K$4*2)*LN(F939)+(1-EXP(-$C$4*$K$4*2))*$G$4+$F$4^2/(4*$C$4)*(1-EXP(-2*$C$4*$K$4*2)))</f>
        <v>18.7221066547697</v>
      </c>
      <c r="I939" s="126" t="n">
        <f aca="false">EXP(EXP(-$C$4*$K$4*3)*LN(F939)+(1-EXP(-$C$4*$K$4*3))*$G$4+$F$4^2/(4*$C$4)*(1-EXP(-2*$C$4*$K$4*3)))</f>
        <v>18.5092484679982</v>
      </c>
      <c r="J939" s="126" t="n">
        <f aca="false">EXP(EXP(-$C$4*$K$4*4)*LN(F939)+(1-EXP(-$C$4*$K$4*4))*$G$4+$F$4^2/(4*$C$4)*(1-EXP(-2*$C$4*$K$4*4)))</f>
        <v>18.3108998040061</v>
      </c>
      <c r="K939" s="126" t="n">
        <f aca="false">MAX(0,AVERAGE(G939:J939)-$I$4)</f>
        <v>0</v>
      </c>
      <c r="L939" s="22" t="n">
        <f aca="false">$D$7*AVERAGE(A939,K939)</f>
        <v>0</v>
      </c>
    </row>
    <row r="940" customFormat="false" ht="12.75" hidden="true" customHeight="false" outlineLevel="0" collapsed="false">
      <c r="B940" s="124" t="n">
        <f aca="false">B939+1</f>
        <v>924</v>
      </c>
      <c r="C940" s="21" t="n">
        <f aca="false">$C$7</f>
        <v>3.29212628660779</v>
      </c>
      <c r="D940" s="21" t="n">
        <f aca="true">NORMSINV(RAND())</f>
        <v>1.35789489881787</v>
      </c>
      <c r="E940" s="21" t="n">
        <f aca="false">$C$4*($G$4-C940)*$J$4+$F$4*SQRT($J$4)*D940+C940</f>
        <v>3.52497350529048</v>
      </c>
      <c r="F940" s="125" t="n">
        <f aca="false">EXP(E940)</f>
        <v>33.9528740327957</v>
      </c>
      <c r="G940" s="126" t="n">
        <f aca="false">EXP(EXP(-$C$4*$K$4)*LN(F940)+(1-EXP(-$C$4*$K$4))*$G$4+$F$4^2/(4*$C$4)*(1-EXP(-2*$C$4*$K$4)))</f>
        <v>29.8348635591373</v>
      </c>
      <c r="H940" s="126" t="n">
        <f aca="false">EXP(EXP(-$C$4*$K$4*2)*LN(F940)+(1-EXP(-$C$4*$K$4*2))*$G$4+$F$4^2/(4*$C$4)*(1-EXP(-2*$C$4*$K$4*2)))</f>
        <v>26.8182211177735</v>
      </c>
      <c r="I940" s="126" t="n">
        <f aca="false">EXP(EXP(-$C$4*$K$4*3)*LN(F940)+(1-EXP(-$C$4*$K$4*3))*$G$4+$F$4^2/(4*$C$4)*(1-EXP(-2*$C$4*$K$4*3)))</f>
        <v>24.5840824252183</v>
      </c>
      <c r="J940" s="126" t="n">
        <f aca="false">EXP(EXP(-$C$4*$K$4*4)*LN(F940)+(1-EXP(-$C$4*$K$4*4))*$G$4+$F$4^2/(4*$C$4)*(1-EXP(-2*$C$4*$K$4*4)))</f>
        <v>22.9119563417299</v>
      </c>
      <c r="K940" s="126" t="n">
        <f aca="false">MAX(0,AVERAGE(G940:J940)-$I$4)</f>
        <v>4.03728086096474</v>
      </c>
      <c r="L940" s="22" t="n">
        <f aca="false">$D$7*AVERAGE(A940,K940)</f>
        <v>3.84038034992324</v>
      </c>
    </row>
    <row r="941" customFormat="false" ht="12.75" hidden="true" customHeight="false" outlineLevel="0" collapsed="false">
      <c r="B941" s="124" t="n">
        <f aca="false">B940+1</f>
        <v>925</v>
      </c>
      <c r="C941" s="21" t="n">
        <f aca="false">$C$7</f>
        <v>3.29212628660779</v>
      </c>
      <c r="D941" s="21" t="n">
        <f aca="true">NORMSINV(RAND())</f>
        <v>1.9219391304948</v>
      </c>
      <c r="E941" s="21" t="n">
        <f aca="false">$C$4*($G$4-C941)*$J$4+$F$4*SQRT($J$4)*D941+C941</f>
        <v>3.67174644169819</v>
      </c>
      <c r="F941" s="125" t="n">
        <f aca="false">EXP(E941)</f>
        <v>39.3205169206019</v>
      </c>
      <c r="G941" s="126" t="n">
        <f aca="false">EXP(EXP(-$C$4*$K$4)*LN(F941)+(1-EXP(-$C$4*$K$4))*$G$4+$F$4^2/(4*$C$4)*(1-EXP(-2*$C$4*$K$4)))</f>
        <v>33.5016957319301</v>
      </c>
      <c r="H941" s="126" t="n">
        <f aca="false">EXP(EXP(-$C$4*$K$4*2)*LN(F941)+(1-EXP(-$C$4*$K$4*2))*$G$4+$F$4^2/(4*$C$4)*(1-EXP(-2*$C$4*$K$4*2)))</f>
        <v>29.3893300097911</v>
      </c>
      <c r="I941" s="126" t="n">
        <f aca="false">EXP(EXP(-$C$4*$K$4*3)*LN(F941)+(1-EXP(-$C$4*$K$4*3))*$G$4+$F$4^2/(4*$C$4)*(1-EXP(-2*$C$4*$K$4*3)))</f>
        <v>26.4274622095423</v>
      </c>
      <c r="J941" s="126" t="n">
        <f aca="false">EXP(EXP(-$C$4*$K$4*4)*LN(F941)+(1-EXP(-$C$4*$K$4*4))*$G$4+$F$4^2/(4*$C$4)*(1-EXP(-2*$C$4*$K$4*4)))</f>
        <v>24.2584158713585</v>
      </c>
      <c r="K941" s="126" t="n">
        <f aca="false">MAX(0,AVERAGE(G941:J941)-$I$4)</f>
        <v>6.3942259556555</v>
      </c>
      <c r="L941" s="22" t="n">
        <f aca="false">$D$7*AVERAGE(A941,K941)</f>
        <v>6.08237587592571</v>
      </c>
    </row>
    <row r="942" customFormat="false" ht="12.75" hidden="true" customHeight="false" outlineLevel="0" collapsed="false">
      <c r="B942" s="124" t="n">
        <f aca="false">B941+1</f>
        <v>926</v>
      </c>
      <c r="C942" s="21" t="n">
        <f aca="false">$C$7</f>
        <v>3.29212628660779</v>
      </c>
      <c r="D942" s="21" t="n">
        <f aca="true">NORMSINV(RAND())</f>
        <v>-0.129137411072976</v>
      </c>
      <c r="E942" s="21" t="n">
        <f aca="false">$C$4*($G$4-C942)*$J$4+$F$4*SQRT($J$4)*D942+C942</f>
        <v>3.13802495338891</v>
      </c>
      <c r="F942" s="125" t="n">
        <f aca="false">EXP(E942)</f>
        <v>23.0582806770152</v>
      </c>
      <c r="G942" s="126" t="n">
        <f aca="false">EXP(EXP(-$C$4*$K$4)*LN(F942)+(1-EXP(-$C$4*$K$4))*$G$4+$F$4^2/(4*$C$4)*(1-EXP(-2*$C$4*$K$4)))</f>
        <v>21.9786854310896</v>
      </c>
      <c r="H942" s="126" t="n">
        <f aca="false">EXP(EXP(-$C$4*$K$4*2)*LN(F942)+(1-EXP(-$C$4*$K$4*2))*$G$4+$F$4^2/(4*$C$4)*(1-EXP(-2*$C$4*$K$4*2)))</f>
        <v>21.0672779859025</v>
      </c>
      <c r="I942" s="126" t="n">
        <f aca="false">EXP(EXP(-$C$4*$K$4*3)*LN(F942)+(1-EXP(-$C$4*$K$4*3))*$G$4+$F$4^2/(4*$C$4)*(1-EXP(-2*$C$4*$K$4*3)))</f>
        <v>20.3173927434286</v>
      </c>
      <c r="J942" s="126" t="n">
        <f aca="false">EXP(EXP(-$C$4*$K$4*4)*LN(F942)+(1-EXP(-$C$4*$K$4*4))*$G$4+$F$4^2/(4*$C$4)*(1-EXP(-2*$C$4*$K$4*4)))</f>
        <v>19.7096707038344</v>
      </c>
      <c r="K942" s="126" t="n">
        <f aca="false">MAX(0,AVERAGE(G942:J942)-$I$4)</f>
        <v>0</v>
      </c>
      <c r="L942" s="22" t="n">
        <f aca="false">$D$7*AVERAGE(A942,K942)</f>
        <v>0</v>
      </c>
    </row>
    <row r="943" customFormat="false" ht="12.75" hidden="true" customHeight="false" outlineLevel="0" collapsed="false">
      <c r="B943" s="124" t="n">
        <f aca="false">B942+1</f>
        <v>927</v>
      </c>
      <c r="C943" s="21" t="n">
        <f aca="false">$C$7</f>
        <v>3.29212628660779</v>
      </c>
      <c r="D943" s="21" t="n">
        <f aca="true">NORMSINV(RAND())</f>
        <v>-0.0285301472888945</v>
      </c>
      <c r="E943" s="21" t="n">
        <f aca="false">$C$4*($G$4-C943)*$J$4+$F$4*SQRT($J$4)*D943+C943</f>
        <v>3.16420450226158</v>
      </c>
      <c r="F943" s="125" t="n">
        <f aca="false">EXP(E943)</f>
        <v>23.6699071838557</v>
      </c>
      <c r="G943" s="126" t="n">
        <f aca="false">EXP(EXP(-$C$4*$K$4)*LN(F943)+(1-EXP(-$C$4*$K$4))*$G$4+$F$4^2/(4*$C$4)*(1-EXP(-2*$C$4*$K$4)))</f>
        <v>22.4378494709935</v>
      </c>
      <c r="H943" s="126" t="n">
        <f aca="false">EXP(EXP(-$C$4*$K$4*2)*LN(F943)+(1-EXP(-$C$4*$K$4*2))*$G$4+$F$4^2/(4*$C$4)*(1-EXP(-2*$C$4*$K$4*2)))</f>
        <v>21.4141221077234</v>
      </c>
      <c r="I943" s="126" t="n">
        <f aca="false">EXP(EXP(-$C$4*$K$4*3)*LN(F943)+(1-EXP(-$C$4*$K$4*3))*$G$4+$F$4^2/(4*$C$4)*(1-EXP(-2*$C$4*$K$4*3)))</f>
        <v>20.5811188683395</v>
      </c>
      <c r="J943" s="126" t="n">
        <f aca="false">EXP(EXP(-$C$4*$K$4*4)*LN(F943)+(1-EXP(-$C$4*$K$4*4))*$G$4+$F$4^2/(4*$C$4)*(1-EXP(-2*$C$4*$K$4*4)))</f>
        <v>19.9114521341656</v>
      </c>
      <c r="K943" s="126" t="n">
        <f aca="false">MAX(0,AVERAGE(G943:J943)-$I$4)</f>
        <v>0</v>
      </c>
      <c r="L943" s="22" t="n">
        <f aca="false">$D$7*AVERAGE(A943,K943)</f>
        <v>0</v>
      </c>
    </row>
    <row r="944" customFormat="false" ht="12.75" hidden="true" customHeight="false" outlineLevel="0" collapsed="false">
      <c r="B944" s="124" t="n">
        <f aca="false">B943+1</f>
        <v>928</v>
      </c>
      <c r="C944" s="21" t="n">
        <f aca="false">$C$7</f>
        <v>3.29212628660779</v>
      </c>
      <c r="D944" s="21" t="n">
        <f aca="true">NORMSINV(RAND())</f>
        <v>-1.92910830192228</v>
      </c>
      <c r="E944" s="21" t="n">
        <f aca="false">$C$4*($G$4-C944)*$J$4+$F$4*SQRT($J$4)*D944+C944</f>
        <v>2.66964499617719</v>
      </c>
      <c r="F944" s="125" t="n">
        <f aca="false">EXP(E944)</f>
        <v>14.4348438583487</v>
      </c>
      <c r="G944" s="126" t="n">
        <f aca="false">EXP(EXP(-$C$4*$K$4)*LN(F944)+(1-EXP(-$C$4*$K$4))*$G$4+$F$4^2/(4*$C$4)*(1-EXP(-2*$C$4*$K$4)))</f>
        <v>15.1826860267145</v>
      </c>
      <c r="H944" s="126" t="n">
        <f aca="false">EXP(EXP(-$C$4*$K$4*2)*LN(F944)+(1-EXP(-$C$4*$K$4*2))*$G$4+$F$4^2/(4*$C$4)*(1-EXP(-2*$C$4*$K$4*2)))</f>
        <v>15.7299633431743</v>
      </c>
      <c r="I944" s="126" t="n">
        <f aca="false">EXP(EXP(-$C$4*$K$4*3)*LN(F944)+(1-EXP(-$C$4*$K$4*3))*$G$4+$F$4^2/(4*$C$4)*(1-EXP(-2*$C$4*$K$4*3)))</f>
        <v>16.1309534864142</v>
      </c>
      <c r="J944" s="126" t="n">
        <f aca="false">EXP(EXP(-$C$4*$K$4*4)*LN(F944)+(1-EXP(-$C$4*$K$4*4))*$G$4+$F$4^2/(4*$C$4)*(1-EXP(-2*$C$4*$K$4*4)))</f>
        <v>16.4261988721389</v>
      </c>
      <c r="K944" s="126" t="n">
        <f aca="false">MAX(0,AVERAGE(G944:J944)-$I$4)</f>
        <v>0</v>
      </c>
      <c r="L944" s="22" t="n">
        <f aca="false">$D$7*AVERAGE(A944,K944)</f>
        <v>0</v>
      </c>
    </row>
    <row r="945" customFormat="false" ht="12.75" hidden="true" customHeight="false" outlineLevel="0" collapsed="false">
      <c r="B945" s="124" t="n">
        <f aca="false">B944+1</f>
        <v>929</v>
      </c>
      <c r="C945" s="21" t="n">
        <f aca="false">$C$7</f>
        <v>3.29212628660779</v>
      </c>
      <c r="D945" s="21" t="n">
        <f aca="true">NORMSINV(RAND())</f>
        <v>-0.0795614643861843</v>
      </c>
      <c r="E945" s="21" t="n">
        <f aca="false">$C$4*($G$4-C945)*$J$4+$F$4*SQRT($J$4)*D945+C945</f>
        <v>3.15092537300455</v>
      </c>
      <c r="F945" s="125" t="n">
        <f aca="false">EXP(E945)</f>
        <v>23.3576691397344</v>
      </c>
      <c r="G945" s="126" t="n">
        <f aca="false">EXP(EXP(-$C$4*$K$4)*LN(F945)+(1-EXP(-$C$4*$K$4))*$G$4+$F$4^2/(4*$C$4)*(1-EXP(-2*$C$4*$K$4)))</f>
        <v>22.2037599528395</v>
      </c>
      <c r="H945" s="126" t="n">
        <f aca="false">EXP(EXP(-$C$4*$K$4*2)*LN(F945)+(1-EXP(-$C$4*$K$4*2))*$G$4+$F$4^2/(4*$C$4)*(1-EXP(-2*$C$4*$K$4*2)))</f>
        <v>21.2374835502279</v>
      </c>
      <c r="I945" s="126" t="n">
        <f aca="false">EXP(EXP(-$C$4*$K$4*3)*LN(F945)+(1-EXP(-$C$4*$K$4*3))*$G$4+$F$4^2/(4*$C$4)*(1-EXP(-2*$C$4*$K$4*3)))</f>
        <v>20.4469232445871</v>
      </c>
      <c r="J945" s="126" t="n">
        <f aca="false">EXP(EXP(-$C$4*$K$4*4)*LN(F945)+(1-EXP(-$C$4*$K$4*4))*$G$4+$F$4^2/(4*$C$4)*(1-EXP(-2*$C$4*$K$4*4)))</f>
        <v>19.8088450998114</v>
      </c>
      <c r="K945" s="126" t="n">
        <f aca="false">MAX(0,AVERAGE(G945:J945)-$I$4)</f>
        <v>0</v>
      </c>
      <c r="L945" s="22" t="n">
        <f aca="false">$D$7*AVERAGE(A945,K945)</f>
        <v>0</v>
      </c>
    </row>
    <row r="946" customFormat="false" ht="12.75" hidden="true" customHeight="false" outlineLevel="0" collapsed="false">
      <c r="B946" s="124" t="n">
        <f aca="false">B945+1</f>
        <v>930</v>
      </c>
      <c r="C946" s="21" t="n">
        <f aca="false">$C$7</f>
        <v>3.29212628660779</v>
      </c>
      <c r="D946" s="21" t="n">
        <f aca="true">NORMSINV(RAND())</f>
        <v>-0.217915183381593</v>
      </c>
      <c r="E946" s="21" t="n">
        <f aca="false">$C$4*($G$4-C946)*$J$4+$F$4*SQRT($J$4)*D946+C946</f>
        <v>3.11492361913586</v>
      </c>
      <c r="F946" s="125" t="n">
        <f aca="false">EXP(E946)</f>
        <v>22.5317092963411</v>
      </c>
      <c r="G946" s="126" t="n">
        <f aca="false">EXP(EXP(-$C$4*$K$4)*LN(F946)+(1-EXP(-$C$4*$K$4))*$G$4+$F$4^2/(4*$C$4)*(1-EXP(-2*$C$4*$K$4)))</f>
        <v>21.5813205749661</v>
      </c>
      <c r="H946" s="126" t="n">
        <f aca="false">EXP(EXP(-$C$4*$K$4*2)*LN(F946)+(1-EXP(-$C$4*$K$4*2))*$G$4+$F$4^2/(4*$C$4)*(1-EXP(-2*$C$4*$K$4*2)))</f>
        <v>20.7658849173719</v>
      </c>
      <c r="I946" s="126" t="n">
        <f aca="false">EXP(EXP(-$C$4*$K$4*3)*LN(F946)+(1-EXP(-$C$4*$K$4*3))*$G$4+$F$4^2/(4*$C$4)*(1-EXP(-2*$C$4*$K$4*3)))</f>
        <v>20.0874839018875</v>
      </c>
      <c r="J946" s="126" t="n">
        <f aca="false">EXP(EXP(-$C$4*$K$4*4)*LN(F946)+(1-EXP(-$C$4*$K$4*4))*$G$4+$F$4^2/(4*$C$4)*(1-EXP(-2*$C$4*$K$4*4)))</f>
        <v>19.5333139144188</v>
      </c>
      <c r="K946" s="126" t="n">
        <f aca="false">MAX(0,AVERAGE(G946:J946)-$I$4)</f>
        <v>0</v>
      </c>
      <c r="L946" s="22" t="n">
        <f aca="false">$D$7*AVERAGE(A946,K946)</f>
        <v>0</v>
      </c>
    </row>
    <row r="947" customFormat="false" ht="12.75" hidden="true" customHeight="false" outlineLevel="0" collapsed="false">
      <c r="B947" s="124" t="n">
        <f aca="false">B946+1</f>
        <v>931</v>
      </c>
      <c r="C947" s="21" t="n">
        <f aca="false">$C$7</f>
        <v>3.29212628660779</v>
      </c>
      <c r="D947" s="21" t="n">
        <f aca="true">NORMSINV(RAND())</f>
        <v>-0.154180396651199</v>
      </c>
      <c r="E947" s="21" t="n">
        <f aca="false">$C$4*($G$4-C947)*$J$4+$F$4*SQRT($J$4)*D947+C947</f>
        <v>3.13150838549706</v>
      </c>
      <c r="F947" s="125" t="n">
        <f aca="false">EXP(E947)</f>
        <v>22.9085083562768</v>
      </c>
      <c r="G947" s="126" t="n">
        <f aca="false">EXP(EXP(-$C$4*$K$4)*LN(F947)+(1-EXP(-$C$4*$K$4))*$G$4+$F$4^2/(4*$C$4)*(1-EXP(-2*$C$4*$K$4)))</f>
        <v>21.8658592116322</v>
      </c>
      <c r="H947" s="126" t="n">
        <f aca="false">EXP(EXP(-$C$4*$K$4*2)*LN(F947)+(1-EXP(-$C$4*$K$4*2))*$G$4+$F$4^2/(4*$C$4)*(1-EXP(-2*$C$4*$K$4*2)))</f>
        <v>20.9818189462184</v>
      </c>
      <c r="I947" s="126" t="n">
        <f aca="false">EXP(EXP(-$C$4*$K$4*3)*LN(F947)+(1-EXP(-$C$4*$K$4*3))*$G$4+$F$4^2/(4*$C$4)*(1-EXP(-2*$C$4*$K$4*3)))</f>
        <v>20.2522734773744</v>
      </c>
      <c r="J947" s="126" t="n">
        <f aca="false">EXP(EXP(-$C$4*$K$4*4)*LN(F947)+(1-EXP(-$C$4*$K$4*4))*$G$4+$F$4^2/(4*$C$4)*(1-EXP(-2*$C$4*$K$4*4)))</f>
        <v>19.6597622788072</v>
      </c>
      <c r="K947" s="126" t="n">
        <f aca="false">MAX(0,AVERAGE(G947:J947)-$I$4)</f>
        <v>0</v>
      </c>
      <c r="L947" s="22" t="n">
        <f aca="false">$D$7*AVERAGE(A947,K947)</f>
        <v>0</v>
      </c>
    </row>
    <row r="948" customFormat="false" ht="12.75" hidden="true" customHeight="false" outlineLevel="0" collapsed="false">
      <c r="B948" s="124" t="n">
        <f aca="false">B947+1</f>
        <v>932</v>
      </c>
      <c r="C948" s="21" t="n">
        <f aca="false">$C$7</f>
        <v>3.29212628660779</v>
      </c>
      <c r="D948" s="21" t="n">
        <f aca="true">NORMSINV(RAND())</f>
        <v>-0.0742053936215406</v>
      </c>
      <c r="E948" s="21" t="n">
        <f aca="false">$C$4*($G$4-C948)*$J$4+$F$4*SQRT($J$4)*D948+C948</f>
        <v>3.15231910454116</v>
      </c>
      <c r="F948" s="125" t="n">
        <f aca="false">EXP(E948)</f>
        <v>23.3902461563706</v>
      </c>
      <c r="G948" s="126" t="n">
        <f aca="false">EXP(EXP(-$C$4*$K$4)*LN(F948)+(1-EXP(-$C$4*$K$4))*$G$4+$F$4^2/(4*$C$4)*(1-EXP(-2*$C$4*$K$4)))</f>
        <v>22.2282140254809</v>
      </c>
      <c r="H948" s="126" t="n">
        <f aca="false">EXP(EXP(-$C$4*$K$4*2)*LN(F948)+(1-EXP(-$C$4*$K$4*2))*$G$4+$F$4^2/(4*$C$4)*(1-EXP(-2*$C$4*$K$4*2)))</f>
        <v>21.2559542766867</v>
      </c>
      <c r="I948" s="126" t="n">
        <f aca="false">EXP(EXP(-$C$4*$K$4*3)*LN(F948)+(1-EXP(-$C$4*$K$4*3))*$G$4+$F$4^2/(4*$C$4)*(1-EXP(-2*$C$4*$K$4*3)))</f>
        <v>20.4609667556496</v>
      </c>
      <c r="J948" s="126" t="n">
        <f aca="false">EXP(EXP(-$C$4*$K$4*4)*LN(F948)+(1-EXP(-$C$4*$K$4*4))*$G$4+$F$4^2/(4*$C$4)*(1-EXP(-2*$C$4*$K$4*4)))</f>
        <v>19.8195894968153</v>
      </c>
      <c r="K948" s="126" t="n">
        <f aca="false">MAX(0,AVERAGE(G948:J948)-$I$4)</f>
        <v>0</v>
      </c>
      <c r="L948" s="22" t="n">
        <f aca="false">$D$7*AVERAGE(A948,K948)</f>
        <v>0</v>
      </c>
    </row>
    <row r="949" customFormat="false" ht="12.75" hidden="true" customHeight="false" outlineLevel="0" collapsed="false">
      <c r="B949" s="124" t="n">
        <f aca="false">B948+1</f>
        <v>933</v>
      </c>
      <c r="C949" s="21" t="n">
        <f aca="false">$C$7</f>
        <v>3.29212628660779</v>
      </c>
      <c r="D949" s="21" t="n">
        <f aca="true">NORMSINV(RAND())</f>
        <v>-1.11312944941236</v>
      </c>
      <c r="E949" s="21" t="n">
        <f aca="false">$C$4*($G$4-C949)*$J$4+$F$4*SQRT($J$4)*D949+C949</f>
        <v>2.88197517438576</v>
      </c>
      <c r="F949" s="125" t="n">
        <f aca="false">EXP(E949)</f>
        <v>17.8494942481229</v>
      </c>
      <c r="G949" s="126" t="n">
        <f aca="false">EXP(EXP(-$C$4*$K$4)*LN(F949)+(1-EXP(-$C$4*$K$4))*$G$4+$F$4^2/(4*$C$4)*(1-EXP(-2*$C$4*$K$4)))</f>
        <v>17.9546650523243</v>
      </c>
      <c r="H949" s="126" t="n">
        <f aca="false">EXP(EXP(-$C$4*$K$4*2)*LN(F949)+(1-EXP(-$C$4*$K$4*2))*$G$4+$F$4^2/(4*$C$4)*(1-EXP(-2*$C$4*$K$4*2)))</f>
        <v>17.9575220209363</v>
      </c>
      <c r="I949" s="126" t="n">
        <f aca="false">EXP(EXP(-$C$4*$K$4*3)*LN(F949)+(1-EXP(-$C$4*$K$4*3))*$G$4+$F$4^2/(4*$C$4)*(1-EXP(-2*$C$4*$K$4*3)))</f>
        <v>17.9096539411584</v>
      </c>
      <c r="J949" s="126" t="n">
        <f aca="false">EXP(EXP(-$C$4*$K$4*4)*LN(F949)+(1-EXP(-$C$4*$K$4*4))*$G$4+$F$4^2/(4*$C$4)*(1-EXP(-2*$C$4*$K$4*4)))</f>
        <v>17.8408099095095</v>
      </c>
      <c r="K949" s="126" t="n">
        <f aca="false">MAX(0,AVERAGE(G949:J949)-$I$4)</f>
        <v>0</v>
      </c>
      <c r="L949" s="22" t="n">
        <f aca="false">$D$7*AVERAGE(A949,K949)</f>
        <v>0</v>
      </c>
    </row>
    <row r="950" customFormat="false" ht="12.75" hidden="true" customHeight="false" outlineLevel="0" collapsed="false">
      <c r="B950" s="124" t="n">
        <f aca="false">B949+1</f>
        <v>934</v>
      </c>
      <c r="C950" s="21" t="n">
        <f aca="false">$C$7</f>
        <v>3.29212628660779</v>
      </c>
      <c r="D950" s="21" t="n">
        <f aca="true">NORMSINV(RAND())</f>
        <v>-0.645247198914251</v>
      </c>
      <c r="E950" s="21" t="n">
        <f aca="false">$C$4*($G$4-C950)*$J$4+$F$4*SQRT($J$4)*D950+C950</f>
        <v>3.0037252924474</v>
      </c>
      <c r="F950" s="125" t="n">
        <f aca="false">EXP(E950)</f>
        <v>20.1605009669881</v>
      </c>
      <c r="G950" s="126" t="n">
        <f aca="false">EXP(EXP(-$C$4*$K$4)*LN(F950)+(1-EXP(-$C$4*$K$4))*$G$4+$F$4^2/(4*$C$4)*(1-EXP(-2*$C$4*$K$4)))</f>
        <v>19.7668415158874</v>
      </c>
      <c r="H950" s="126" t="n">
        <f aca="false">EXP(EXP(-$C$4*$K$4*2)*LN(F950)+(1-EXP(-$C$4*$K$4*2))*$G$4+$F$4^2/(4*$C$4)*(1-EXP(-2*$C$4*$K$4*2)))</f>
        <v>19.3743716759642</v>
      </c>
      <c r="I950" s="126" t="n">
        <f aca="false">EXP(EXP(-$C$4*$K$4*3)*LN(F950)+(1-EXP(-$C$4*$K$4*3))*$G$4+$F$4^2/(4*$C$4)*(1-EXP(-2*$C$4*$K$4*3)))</f>
        <v>19.0166986242581</v>
      </c>
      <c r="J950" s="126" t="n">
        <f aca="false">EXP(EXP(-$C$4*$K$4*4)*LN(F950)+(1-EXP(-$C$4*$K$4*4))*$G$4+$F$4^2/(4*$C$4)*(1-EXP(-2*$C$4*$K$4*4)))</f>
        <v>18.7062492726164</v>
      </c>
      <c r="K950" s="126" t="n">
        <f aca="false">MAX(0,AVERAGE(G950:J950)-$I$4)</f>
        <v>0</v>
      </c>
      <c r="L950" s="22" t="n">
        <f aca="false">$D$7*AVERAGE(A950,K950)</f>
        <v>0</v>
      </c>
    </row>
    <row r="951" customFormat="false" ht="12.75" hidden="true" customHeight="false" outlineLevel="0" collapsed="false">
      <c r="B951" s="124" t="n">
        <f aca="false">B950+1</f>
        <v>935</v>
      </c>
      <c r="C951" s="21" t="n">
        <f aca="false">$C$7</f>
        <v>3.29212628660779</v>
      </c>
      <c r="D951" s="21" t="n">
        <f aca="true">NORMSINV(RAND())</f>
        <v>-0.761560095795007</v>
      </c>
      <c r="E951" s="21" t="n">
        <f aca="false">$C$4*($G$4-C951)*$J$4+$F$4*SQRT($J$4)*D951+C951</f>
        <v>2.97345889761783</v>
      </c>
      <c r="F951" s="125" t="n">
        <f aca="false">EXP(E951)</f>
        <v>19.5594568852386</v>
      </c>
      <c r="G951" s="126" t="n">
        <f aca="false">EXP(EXP(-$C$4*$K$4)*LN(F951)+(1-EXP(-$C$4*$K$4))*$G$4+$F$4^2/(4*$C$4)*(1-EXP(-2*$C$4*$K$4)))</f>
        <v>19.2999411995516</v>
      </c>
      <c r="H951" s="126" t="n">
        <f aca="false">EXP(EXP(-$C$4*$K$4*2)*LN(F951)+(1-EXP(-$C$4*$K$4*2))*$G$4+$F$4^2/(4*$C$4)*(1-EXP(-2*$C$4*$K$4*2)))</f>
        <v>19.0120383327145</v>
      </c>
      <c r="I951" s="126" t="n">
        <f aca="false">EXP(EXP(-$C$4*$K$4*3)*LN(F951)+(1-EXP(-$C$4*$K$4*3))*$G$4+$F$4^2/(4*$C$4)*(1-EXP(-2*$C$4*$K$4*3)))</f>
        <v>18.7352613199635</v>
      </c>
      <c r="J951" s="126" t="n">
        <f aca="false">EXP(EXP(-$C$4*$K$4*4)*LN(F951)+(1-EXP(-$C$4*$K$4*4))*$G$4+$F$4^2/(4*$C$4)*(1-EXP(-2*$C$4*$K$4*4)))</f>
        <v>18.4872620032378</v>
      </c>
      <c r="K951" s="126" t="n">
        <f aca="false">MAX(0,AVERAGE(G951:J951)-$I$4)</f>
        <v>0</v>
      </c>
      <c r="L951" s="22" t="n">
        <f aca="false">$D$7*AVERAGE(A951,K951)</f>
        <v>0</v>
      </c>
    </row>
    <row r="952" customFormat="false" ht="12.75" hidden="true" customHeight="false" outlineLevel="0" collapsed="false">
      <c r="B952" s="124" t="n">
        <f aca="false">B951+1</f>
        <v>936</v>
      </c>
      <c r="C952" s="21" t="n">
        <f aca="false">$C$7</f>
        <v>3.29212628660779</v>
      </c>
      <c r="D952" s="21" t="n">
        <f aca="true">NORMSINV(RAND())</f>
        <v>1.0865349711147</v>
      </c>
      <c r="E952" s="21" t="n">
        <f aca="false">$C$4*($G$4-C952)*$J$4+$F$4*SQRT($J$4)*D952+C952</f>
        <v>3.45436150152268</v>
      </c>
      <c r="F952" s="125" t="n">
        <f aca="false">EXP(E952)</f>
        <v>31.6380813650138</v>
      </c>
      <c r="G952" s="126" t="n">
        <f aca="false">EXP(EXP(-$C$4*$K$4)*LN(F952)+(1-EXP(-$C$4*$K$4))*$G$4+$F$4^2/(4*$C$4)*(1-EXP(-2*$C$4*$K$4)))</f>
        <v>28.2165767106044</v>
      </c>
      <c r="H952" s="126" t="n">
        <f aca="false">EXP(EXP(-$C$4*$K$4*2)*LN(F952)+(1-EXP(-$C$4*$K$4*2))*$G$4+$F$4^2/(4*$C$4)*(1-EXP(-2*$C$4*$K$4*2)))</f>
        <v>25.6626611917884</v>
      </c>
      <c r="I952" s="126" t="n">
        <f aca="false">EXP(EXP(-$C$4*$K$4*3)*LN(F952)+(1-EXP(-$C$4*$K$4*3))*$G$4+$F$4^2/(4*$C$4)*(1-EXP(-2*$C$4*$K$4*3)))</f>
        <v>23.7436159978338</v>
      </c>
      <c r="J952" s="126" t="n">
        <f aca="false">EXP(EXP(-$C$4*$K$4*4)*LN(F952)+(1-EXP(-$C$4*$K$4*4))*$G$4+$F$4^2/(4*$C$4)*(1-EXP(-2*$C$4*$K$4*4)))</f>
        <v>22.2910662767217</v>
      </c>
      <c r="K952" s="126" t="n">
        <f aca="false">MAX(0,AVERAGE(G952:J952)-$I$4)</f>
        <v>2.97848004423705</v>
      </c>
      <c r="L952" s="22" t="n">
        <f aca="false">$D$7*AVERAGE(A952,K952)</f>
        <v>2.83321785836647</v>
      </c>
    </row>
    <row r="953" customFormat="false" ht="12.75" hidden="true" customHeight="false" outlineLevel="0" collapsed="false">
      <c r="B953" s="124" t="n">
        <f aca="false">B952+1</f>
        <v>937</v>
      </c>
      <c r="C953" s="21" t="n">
        <f aca="false">$C$7</f>
        <v>3.29212628660779</v>
      </c>
      <c r="D953" s="21" t="n">
        <f aca="true">NORMSINV(RAND())</f>
        <v>-0.785207455898326</v>
      </c>
      <c r="E953" s="21" t="n">
        <f aca="false">$C$4*($G$4-C953)*$J$4+$F$4*SQRT($J$4)*D953+C953</f>
        <v>2.9673054928213</v>
      </c>
      <c r="F953" s="125" t="n">
        <f aca="false">EXP(E953)</f>
        <v>19.4394691745058</v>
      </c>
      <c r="G953" s="126" t="n">
        <f aca="false">EXP(EXP(-$C$4*$K$4)*LN(F953)+(1-EXP(-$C$4*$K$4))*$G$4+$F$4^2/(4*$C$4)*(1-EXP(-2*$C$4*$K$4)))</f>
        <v>19.206374114396</v>
      </c>
      <c r="H953" s="126" t="n">
        <f aca="false">EXP(EXP(-$C$4*$K$4*2)*LN(F953)+(1-EXP(-$C$4*$K$4*2))*$G$4+$F$4^2/(4*$C$4)*(1-EXP(-2*$C$4*$K$4*2)))</f>
        <v>18.9392060399367</v>
      </c>
      <c r="I953" s="126" t="n">
        <f aca="false">EXP(EXP(-$C$4*$K$4*3)*LN(F953)+(1-EXP(-$C$4*$K$4*3))*$G$4+$F$4^2/(4*$C$4)*(1-EXP(-2*$C$4*$K$4*3)))</f>
        <v>18.6785543207446</v>
      </c>
      <c r="J953" s="126" t="n">
        <f aca="false">EXP(EXP(-$C$4*$K$4*4)*LN(F953)+(1-EXP(-$C$4*$K$4*4))*$G$4+$F$4^2/(4*$C$4)*(1-EXP(-2*$C$4*$K$4*4)))</f>
        <v>18.4430546693826</v>
      </c>
      <c r="K953" s="126" t="n">
        <f aca="false">MAX(0,AVERAGE(G953:J953)-$I$4)</f>
        <v>0</v>
      </c>
      <c r="L953" s="22" t="n">
        <f aca="false">$D$7*AVERAGE(A953,K953)</f>
        <v>0</v>
      </c>
    </row>
    <row r="954" customFormat="false" ht="12.75" hidden="true" customHeight="false" outlineLevel="0" collapsed="false">
      <c r="B954" s="124" t="n">
        <f aca="false">B953+1</f>
        <v>938</v>
      </c>
      <c r="C954" s="21" t="n">
        <f aca="false">$C$7</f>
        <v>3.29212628660779</v>
      </c>
      <c r="D954" s="21" t="n">
        <f aca="true">NORMSINV(RAND())</f>
        <v>-0.344466000655482</v>
      </c>
      <c r="E954" s="21" t="n">
        <f aca="false">$C$4*($G$4-C954)*$J$4+$F$4*SQRT($J$4)*D954+C954</f>
        <v>3.08199316082613</v>
      </c>
      <c r="F954" s="125" t="n">
        <f aca="false">EXP(E954)</f>
        <v>21.8018136399159</v>
      </c>
      <c r="G954" s="126" t="n">
        <f aca="false">EXP(EXP(-$C$4*$K$4)*LN(F954)+(1-EXP(-$C$4*$K$4))*$G$4+$F$4^2/(4*$C$4)*(1-EXP(-2*$C$4*$K$4)))</f>
        <v>21.0272730711374</v>
      </c>
      <c r="H954" s="126" t="n">
        <f aca="false">EXP(EXP(-$C$4*$K$4*2)*LN(F954)+(1-EXP(-$C$4*$K$4*2))*$G$4+$F$4^2/(4*$C$4)*(1-EXP(-2*$C$4*$K$4*2)))</f>
        <v>20.3436943299511</v>
      </c>
      <c r="I954" s="126" t="n">
        <f aca="false">EXP(EXP(-$C$4*$K$4*3)*LN(F954)+(1-EXP(-$C$4*$K$4*3))*$G$4+$F$4^2/(4*$C$4)*(1-EXP(-2*$C$4*$K$4*3)))</f>
        <v>19.764244035389</v>
      </c>
      <c r="J954" s="126" t="n">
        <f aca="false">EXP(EXP(-$C$4*$K$4*4)*LN(F954)+(1-EXP(-$C$4*$K$4*4))*$G$4+$F$4^2/(4*$C$4)*(1-EXP(-2*$C$4*$K$4*4)))</f>
        <v>19.2846455431857</v>
      </c>
      <c r="K954" s="126" t="n">
        <f aca="false">MAX(0,AVERAGE(G954:J954)-$I$4)</f>
        <v>0</v>
      </c>
      <c r="L954" s="22" t="n">
        <f aca="false">$D$7*AVERAGE(A954,K954)</f>
        <v>0</v>
      </c>
    </row>
    <row r="955" customFormat="false" ht="12.75" hidden="true" customHeight="false" outlineLevel="0" collapsed="false">
      <c r="B955" s="124" t="n">
        <f aca="false">B954+1</f>
        <v>939</v>
      </c>
      <c r="C955" s="21" t="n">
        <f aca="false">$C$7</f>
        <v>3.29212628660779</v>
      </c>
      <c r="D955" s="21" t="n">
        <f aca="true">NORMSINV(RAND())</f>
        <v>-1.03110523683869</v>
      </c>
      <c r="E955" s="21" t="n">
        <f aca="false">$C$4*($G$4-C955)*$J$4+$F$4*SQRT($J$4)*D955+C955</f>
        <v>2.90331912909685</v>
      </c>
      <c r="F955" s="125" t="n">
        <f aca="false">EXP(E955)</f>
        <v>18.2345679238074</v>
      </c>
      <c r="G955" s="126" t="n">
        <f aca="false">EXP(EXP(-$C$4*$K$4)*LN(F955)+(1-EXP(-$C$4*$K$4))*$G$4+$F$4^2/(4*$C$4)*(1-EXP(-2*$C$4*$K$4)))</f>
        <v>18.2598930046024</v>
      </c>
      <c r="H955" s="126" t="n">
        <f aca="false">EXP(EXP(-$C$4*$K$4*2)*LN(F955)+(1-EXP(-$C$4*$K$4*2))*$G$4+$F$4^2/(4*$C$4)*(1-EXP(-2*$C$4*$K$4*2)))</f>
        <v>18.1981956303324</v>
      </c>
      <c r="I955" s="126" t="n">
        <f aca="false">EXP(EXP(-$C$4*$K$4*3)*LN(F955)+(1-EXP(-$C$4*$K$4*3))*$G$4+$F$4^2/(4*$C$4)*(1-EXP(-2*$C$4*$K$4*3)))</f>
        <v>18.0989610040509</v>
      </c>
      <c r="J955" s="126" t="n">
        <f aca="false">EXP(EXP(-$C$4*$K$4*4)*LN(F955)+(1-EXP(-$C$4*$K$4*4))*$G$4+$F$4^2/(4*$C$4)*(1-EXP(-2*$C$4*$K$4*4)))</f>
        <v>17.9895814844472</v>
      </c>
      <c r="K955" s="126" t="n">
        <f aca="false">MAX(0,AVERAGE(G955:J955)-$I$4)</f>
        <v>0</v>
      </c>
      <c r="L955" s="22" t="n">
        <f aca="false">$D$7*AVERAGE(A955,K955)</f>
        <v>0</v>
      </c>
    </row>
    <row r="956" customFormat="false" ht="12.75" hidden="true" customHeight="false" outlineLevel="0" collapsed="false">
      <c r="B956" s="124" t="n">
        <f aca="false">B955+1</f>
        <v>940</v>
      </c>
      <c r="C956" s="21" t="n">
        <f aca="false">$C$7</f>
        <v>3.29212628660779</v>
      </c>
      <c r="D956" s="21" t="n">
        <f aca="true">NORMSINV(RAND())</f>
        <v>-0.86080866717825</v>
      </c>
      <c r="E956" s="21" t="n">
        <f aca="false">$C$4*($G$4-C956)*$J$4+$F$4*SQRT($J$4)*D956+C956</f>
        <v>2.9476329012897</v>
      </c>
      <c r="F956" s="125" t="n">
        <f aca="false">EXP(E956)</f>
        <v>19.0607815344157</v>
      </c>
      <c r="G956" s="126" t="n">
        <f aca="false">EXP(EXP(-$C$4*$K$4)*LN(F956)+(1-EXP(-$C$4*$K$4))*$G$4+$F$4^2/(4*$C$4)*(1-EXP(-2*$C$4*$K$4)))</f>
        <v>18.910270297604</v>
      </c>
      <c r="H956" s="126" t="n">
        <f aca="false">EXP(EXP(-$C$4*$K$4*2)*LN(F956)+(1-EXP(-$C$4*$K$4*2))*$G$4+$F$4^2/(4*$C$4)*(1-EXP(-2*$C$4*$K$4*2)))</f>
        <v>18.7082259788457</v>
      </c>
      <c r="I956" s="126" t="n">
        <f aca="false">EXP(EXP(-$C$4*$K$4*3)*LN(F956)+(1-EXP(-$C$4*$K$4*3))*$G$4+$F$4^2/(4*$C$4)*(1-EXP(-2*$C$4*$K$4*3)))</f>
        <v>18.498409572219</v>
      </c>
      <c r="J956" s="126" t="n">
        <f aca="false">EXP(EXP(-$C$4*$K$4*4)*LN(F956)+(1-EXP(-$C$4*$K$4*4))*$G$4+$F$4^2/(4*$C$4)*(1-EXP(-2*$C$4*$K$4*4)))</f>
        <v>18.3024306665737</v>
      </c>
      <c r="K956" s="126" t="n">
        <f aca="false">MAX(0,AVERAGE(G956:J956)-$I$4)</f>
        <v>0</v>
      </c>
      <c r="L956" s="22" t="n">
        <f aca="false">$D$7*AVERAGE(A956,K956)</f>
        <v>0</v>
      </c>
    </row>
    <row r="957" customFormat="false" ht="12.75" hidden="true" customHeight="false" outlineLevel="0" collapsed="false">
      <c r="B957" s="124" t="n">
        <f aca="false">B956+1</f>
        <v>941</v>
      </c>
      <c r="C957" s="21" t="n">
        <f aca="false">$C$7</f>
        <v>3.29212628660779</v>
      </c>
      <c r="D957" s="21" t="n">
        <f aca="true">NORMSINV(RAND())</f>
        <v>1.18950001932773</v>
      </c>
      <c r="E957" s="21" t="n">
        <f aca="false">$C$4*($G$4-C957)*$J$4+$F$4*SQRT($J$4)*D957+C957</f>
        <v>3.4811545819672</v>
      </c>
      <c r="F957" s="125" t="n">
        <f aca="false">EXP(E957)</f>
        <v>32.4972211293327</v>
      </c>
      <c r="G957" s="126" t="n">
        <f aca="false">EXP(EXP(-$C$4*$K$4)*LN(F957)+(1-EXP(-$C$4*$K$4))*$G$4+$F$4^2/(4*$C$4)*(1-EXP(-2*$C$4*$K$4)))</f>
        <v>28.8200201284048</v>
      </c>
      <c r="H957" s="126" t="n">
        <f aca="false">EXP(EXP(-$C$4*$K$4*2)*LN(F957)+(1-EXP(-$C$4*$K$4*2))*$G$4+$F$4^2/(4*$C$4)*(1-EXP(-2*$C$4*$K$4*2)))</f>
        <v>26.0951465629355</v>
      </c>
      <c r="I957" s="126" t="n">
        <f aca="false">EXP(EXP(-$C$4*$K$4*3)*LN(F957)+(1-EXP(-$C$4*$K$4*3))*$G$4+$F$4^2/(4*$C$4)*(1-EXP(-2*$C$4*$K$4*3)))</f>
        <v>24.0590861687578</v>
      </c>
      <c r="J957" s="126" t="n">
        <f aca="false">EXP(EXP(-$C$4*$K$4*4)*LN(F957)+(1-EXP(-$C$4*$K$4*4))*$G$4+$F$4^2/(4*$C$4)*(1-EXP(-2*$C$4*$K$4*4)))</f>
        <v>22.5246513484105</v>
      </c>
      <c r="K957" s="126" t="n">
        <f aca="false">MAX(0,AVERAGE(G957:J957)-$I$4)</f>
        <v>3.37472605212716</v>
      </c>
      <c r="L957" s="22" t="n">
        <f aca="false">$D$7*AVERAGE(A957,K957)</f>
        <v>3.21013872041248</v>
      </c>
    </row>
    <row r="958" customFormat="false" ht="12.75" hidden="true" customHeight="false" outlineLevel="0" collapsed="false">
      <c r="B958" s="124" t="n">
        <f aca="false">B957+1</f>
        <v>942</v>
      </c>
      <c r="C958" s="21" t="n">
        <f aca="false">$C$7</f>
        <v>3.29212628660779</v>
      </c>
      <c r="D958" s="21" t="n">
        <f aca="true">NORMSINV(RAND())</f>
        <v>-0.396607893748626</v>
      </c>
      <c r="E958" s="21" t="n">
        <f aca="false">$C$4*($G$4-C958)*$J$4+$F$4*SQRT($J$4)*D958+C958</f>
        <v>3.06842504270818</v>
      </c>
      <c r="F958" s="125" t="n">
        <f aca="false">EXP(E958)</f>
        <v>21.5080018015263</v>
      </c>
      <c r="G958" s="126" t="n">
        <f aca="false">EXP(EXP(-$C$4*$K$4)*LN(F958)+(1-EXP(-$C$4*$K$4))*$G$4+$F$4^2/(4*$C$4)*(1-EXP(-2*$C$4*$K$4)))</f>
        <v>20.8031512018472</v>
      </c>
      <c r="H958" s="126" t="n">
        <f aca="false">EXP(EXP(-$C$4*$K$4*2)*LN(F958)+(1-EXP(-$C$4*$K$4*2))*$G$4+$F$4^2/(4*$C$4)*(1-EXP(-2*$C$4*$K$4*2)))</f>
        <v>20.1722488711947</v>
      </c>
      <c r="I958" s="126" t="n">
        <f aca="false">EXP(EXP(-$C$4*$K$4*3)*LN(F958)+(1-EXP(-$C$4*$K$4*3))*$G$4+$F$4^2/(4*$C$4)*(1-EXP(-2*$C$4*$K$4*3)))</f>
        <v>19.6325795283453</v>
      </c>
      <c r="J958" s="126" t="n">
        <f aca="false">EXP(EXP(-$C$4*$K$4*4)*LN(F958)+(1-EXP(-$C$4*$K$4*4))*$G$4+$F$4^2/(4*$C$4)*(1-EXP(-2*$C$4*$K$4*4)))</f>
        <v>19.1831115455955</v>
      </c>
      <c r="K958" s="126" t="n">
        <f aca="false">MAX(0,AVERAGE(G958:J958)-$I$4)</f>
        <v>0</v>
      </c>
      <c r="L958" s="22" t="n">
        <f aca="false">$D$7*AVERAGE(A958,K958)</f>
        <v>0</v>
      </c>
    </row>
    <row r="959" customFormat="false" ht="12.75" hidden="true" customHeight="false" outlineLevel="0" collapsed="false">
      <c r="B959" s="124" t="n">
        <f aca="false">B958+1</f>
        <v>943</v>
      </c>
      <c r="C959" s="21" t="n">
        <f aca="false">$C$7</f>
        <v>3.29212628660779</v>
      </c>
      <c r="D959" s="21" t="n">
        <f aca="true">NORMSINV(RAND())</f>
        <v>0.911484541728879</v>
      </c>
      <c r="E959" s="21" t="n">
        <f aca="false">$C$4*($G$4-C959)*$J$4+$F$4*SQRT($J$4)*D959+C959</f>
        <v>3.40881070231673</v>
      </c>
      <c r="F959" s="125" t="n">
        <f aca="false">EXP(E959)</f>
        <v>30.2292712700554</v>
      </c>
      <c r="G959" s="126" t="n">
        <f aca="false">EXP(EXP(-$C$4*$K$4)*LN(F959)+(1-EXP(-$C$4*$K$4))*$G$4+$F$4^2/(4*$C$4)*(1-EXP(-2*$C$4*$K$4)))</f>
        <v>27.219523483787</v>
      </c>
      <c r="H959" s="126" t="n">
        <f aca="false">EXP(EXP(-$C$4*$K$4*2)*LN(F959)+(1-EXP(-$C$4*$K$4*2))*$G$4+$F$4^2/(4*$C$4)*(1-EXP(-2*$C$4*$K$4*2)))</f>
        <v>24.9437824944619</v>
      </c>
      <c r="I959" s="126" t="n">
        <f aca="false">EXP(EXP(-$C$4*$K$4*3)*LN(F959)+(1-EXP(-$C$4*$K$4*3))*$G$4+$F$4^2/(4*$C$4)*(1-EXP(-2*$C$4*$K$4*3)))</f>
        <v>23.2167516906092</v>
      </c>
      <c r="J959" s="126" t="n">
        <f aca="false">EXP(EXP(-$C$4*$K$4*4)*LN(F959)+(1-EXP(-$C$4*$K$4*4))*$G$4+$F$4^2/(4*$C$4)*(1-EXP(-2*$C$4*$K$4*4)))</f>
        <v>21.8994955912604</v>
      </c>
      <c r="K959" s="126" t="n">
        <f aca="false">MAX(0,AVERAGE(G959:J959)-$I$4)</f>
        <v>2.31988831502962</v>
      </c>
      <c r="L959" s="22" t="n">
        <f aca="false">$D$7*AVERAGE(A959,K959)</f>
        <v>2.20674602681156</v>
      </c>
    </row>
    <row r="960" customFormat="false" ht="12.75" hidden="true" customHeight="false" outlineLevel="0" collapsed="false">
      <c r="B960" s="124" t="n">
        <f aca="false">B959+1</f>
        <v>944</v>
      </c>
      <c r="C960" s="21" t="n">
        <f aca="false">$C$7</f>
        <v>3.29212628660779</v>
      </c>
      <c r="D960" s="21" t="n">
        <f aca="true">NORMSINV(RAND())</f>
        <v>-0.298297014672977</v>
      </c>
      <c r="E960" s="21" t="n">
        <f aca="false">$C$4*($G$4-C960)*$J$4+$F$4*SQRT($J$4)*D960+C960</f>
        <v>3.09400703715542</v>
      </c>
      <c r="F960" s="125" t="n">
        <f aca="false">EXP(E960)</f>
        <v>22.0653176154702</v>
      </c>
      <c r="G960" s="126" t="n">
        <f aca="false">EXP(EXP(-$C$4*$K$4)*LN(F960)+(1-EXP(-$C$4*$K$4))*$G$4+$F$4^2/(4*$C$4)*(1-EXP(-2*$C$4*$K$4)))</f>
        <v>21.2277362473588</v>
      </c>
      <c r="H960" s="126" t="n">
        <f aca="false">EXP(EXP(-$C$4*$K$4*2)*LN(F960)+(1-EXP(-$C$4*$K$4*2))*$G$4+$F$4^2/(4*$C$4)*(1-EXP(-2*$C$4*$K$4*2)))</f>
        <v>20.4967164572833</v>
      </c>
      <c r="I960" s="126" t="n">
        <f aca="false">EXP(EXP(-$C$4*$K$4*3)*LN(F960)+(1-EXP(-$C$4*$K$4*3))*$G$4+$F$4^2/(4*$C$4)*(1-EXP(-2*$C$4*$K$4*3)))</f>
        <v>19.8815631197078</v>
      </c>
      <c r="J960" s="126" t="n">
        <f aca="false">EXP(EXP(-$C$4*$K$4*4)*LN(F960)+(1-EXP(-$C$4*$K$4*4))*$G$4+$F$4^2/(4*$C$4)*(1-EXP(-2*$C$4*$K$4*4)))</f>
        <v>19.3749972198678</v>
      </c>
      <c r="K960" s="126" t="n">
        <f aca="false">MAX(0,AVERAGE(G960:J960)-$I$4)</f>
        <v>0</v>
      </c>
      <c r="L960" s="22" t="n">
        <f aca="false">$D$7*AVERAGE(A960,K960)</f>
        <v>0</v>
      </c>
    </row>
    <row r="961" customFormat="false" ht="12.75" hidden="true" customHeight="false" outlineLevel="0" collapsed="false">
      <c r="B961" s="124" t="n">
        <f aca="false">B960+1</f>
        <v>945</v>
      </c>
      <c r="C961" s="21" t="n">
        <f aca="false">$C$7</f>
        <v>3.29212628660779</v>
      </c>
      <c r="D961" s="21" t="n">
        <f aca="true">NORMSINV(RAND())</f>
        <v>-0.587471452747082</v>
      </c>
      <c r="E961" s="21" t="n">
        <f aca="false">$C$4*($G$4-C961)*$J$4+$F$4*SQRT($J$4)*D961+C961</f>
        <v>3.01875942530768</v>
      </c>
      <c r="F961" s="125" t="n">
        <f aca="false">EXP(E961)</f>
        <v>20.4658864681088</v>
      </c>
      <c r="G961" s="126" t="n">
        <f aca="false">EXP(EXP(-$C$4*$K$4)*LN(F961)+(1-EXP(-$C$4*$K$4))*$G$4+$F$4^2/(4*$C$4)*(1-EXP(-2*$C$4*$K$4)))</f>
        <v>20.0029453565618</v>
      </c>
      <c r="H961" s="126" t="n">
        <f aca="false">EXP(EXP(-$C$4*$K$4*2)*LN(F961)+(1-EXP(-$C$4*$K$4*2))*$G$4+$F$4^2/(4*$C$4)*(1-EXP(-2*$C$4*$K$4*2)))</f>
        <v>19.5569112047852</v>
      </c>
      <c r="I961" s="126" t="n">
        <f aca="false">EXP(EXP(-$C$4*$K$4*3)*LN(F961)+(1-EXP(-$C$4*$K$4*3))*$G$4+$F$4^2/(4*$C$4)*(1-EXP(-2*$C$4*$K$4*3)))</f>
        <v>19.1580637396909</v>
      </c>
      <c r="J961" s="126" t="n">
        <f aca="false">EXP(EXP(-$C$4*$K$4*4)*LN(F961)+(1-EXP(-$C$4*$K$4*4))*$G$4+$F$4^2/(4*$C$4)*(1-EXP(-2*$C$4*$K$4*4)))</f>
        <v>18.8159884979739</v>
      </c>
      <c r="K961" s="126" t="n">
        <f aca="false">MAX(0,AVERAGE(G961:J961)-$I$4)</f>
        <v>0</v>
      </c>
      <c r="L961" s="22" t="n">
        <f aca="false">$D$7*AVERAGE(A961,K961)</f>
        <v>0</v>
      </c>
    </row>
    <row r="962" customFormat="false" ht="12.75" hidden="true" customHeight="false" outlineLevel="0" collapsed="false">
      <c r="B962" s="124" t="n">
        <f aca="false">B961+1</f>
        <v>946</v>
      </c>
      <c r="C962" s="21" t="n">
        <f aca="false">$C$7</f>
        <v>3.29212628660779</v>
      </c>
      <c r="D962" s="21" t="n">
        <f aca="true">NORMSINV(RAND())</f>
        <v>0.868656961082022</v>
      </c>
      <c r="E962" s="21" t="n">
        <f aca="false">$C$4*($G$4-C962)*$J$4+$F$4*SQRT($J$4)*D962+C962</f>
        <v>3.39766631076416</v>
      </c>
      <c r="F962" s="125" t="n">
        <f aca="false">EXP(E962)</f>
        <v>29.8942546800445</v>
      </c>
      <c r="G962" s="126" t="n">
        <f aca="false">EXP(EXP(-$C$4*$K$4)*LN(F962)+(1-EXP(-$C$4*$K$4))*$G$4+$F$4^2/(4*$C$4)*(1-EXP(-2*$C$4*$K$4)))</f>
        <v>26.9809986862381</v>
      </c>
      <c r="H962" s="126" t="n">
        <f aca="false">EXP(EXP(-$C$4*$K$4*2)*LN(F962)+(1-EXP(-$C$4*$K$4*2))*$G$4+$F$4^2/(4*$C$4)*(1-EXP(-2*$C$4*$K$4*2)))</f>
        <v>24.7709907118671</v>
      </c>
      <c r="I962" s="126" t="n">
        <f aca="false">EXP(EXP(-$C$4*$K$4*3)*LN(F962)+(1-EXP(-$C$4*$K$4*3))*$G$4+$F$4^2/(4*$C$4)*(1-EXP(-2*$C$4*$K$4*3)))</f>
        <v>23.0896399332241</v>
      </c>
      <c r="J962" s="126" t="n">
        <f aca="false">EXP(EXP(-$C$4*$K$4*4)*LN(F962)+(1-EXP(-$C$4*$K$4*4))*$G$4+$F$4^2/(4*$C$4)*(1-EXP(-2*$C$4*$K$4*4)))</f>
        <v>21.8047464487798</v>
      </c>
      <c r="K962" s="126" t="n">
        <f aca="false">MAX(0,AVERAGE(G962:J962)-$I$4)</f>
        <v>2.16159394502729</v>
      </c>
      <c r="L962" s="22" t="n">
        <f aca="false">$D$7*AVERAGE(A962,K962)</f>
        <v>2.05617176433254</v>
      </c>
    </row>
    <row r="963" customFormat="false" ht="12.75" hidden="true" customHeight="false" outlineLevel="0" collapsed="false">
      <c r="B963" s="124" t="n">
        <f aca="false">B962+1</f>
        <v>947</v>
      </c>
      <c r="C963" s="21" t="n">
        <f aca="false">$C$7</f>
        <v>3.29212628660779</v>
      </c>
      <c r="D963" s="21" t="n">
        <f aca="true">NORMSINV(RAND())</f>
        <v>0.481854773867735</v>
      </c>
      <c r="E963" s="21" t="n">
        <f aca="false">$C$4*($G$4-C963)*$J$4+$F$4*SQRT($J$4)*D963+C963</f>
        <v>3.29701446532718</v>
      </c>
      <c r="F963" s="125" t="n">
        <f aca="false">EXP(E963)</f>
        <v>27.03181391006</v>
      </c>
      <c r="G963" s="126" t="n">
        <f aca="false">EXP(EXP(-$C$4*$K$4)*LN(F963)+(1-EXP(-$C$4*$K$4))*$G$4+$F$4^2/(4*$C$4)*(1-EXP(-2*$C$4*$K$4)))</f>
        <v>24.9192347098739</v>
      </c>
      <c r="H963" s="126" t="n">
        <f aca="false">EXP(EXP(-$C$4*$K$4*2)*LN(F963)+(1-EXP(-$C$4*$K$4*2))*$G$4+$F$4^2/(4*$C$4)*(1-EXP(-2*$C$4*$K$4*2)))</f>
        <v>23.2636323297929</v>
      </c>
      <c r="I963" s="126" t="n">
        <f aca="false">EXP(EXP(-$C$4*$K$4*3)*LN(F963)+(1-EXP(-$C$4*$K$4*3))*$G$4+$F$4^2/(4*$C$4)*(1-EXP(-2*$C$4*$K$4*3)))</f>
        <v>21.9726844188444</v>
      </c>
      <c r="J963" s="126" t="n">
        <f aca="false">EXP(EXP(-$C$4*$K$4*4)*LN(F963)+(1-EXP(-$C$4*$K$4*4))*$G$4+$F$4^2/(4*$C$4)*(1-EXP(-2*$C$4*$K$4*4)))</f>
        <v>20.9673657297932</v>
      </c>
      <c r="K963" s="126" t="n">
        <f aca="false">MAX(0,AVERAGE(G963:J963)-$I$4)</f>
        <v>0.780729297076078</v>
      </c>
      <c r="L963" s="22" t="n">
        <f aca="false">$D$7*AVERAGE(A963,K963)</f>
        <v>0.742652679948525</v>
      </c>
    </row>
    <row r="964" customFormat="false" ht="12.75" hidden="true" customHeight="false" outlineLevel="0" collapsed="false">
      <c r="B964" s="124" t="n">
        <f aca="false">B963+1</f>
        <v>948</v>
      </c>
      <c r="C964" s="21" t="n">
        <f aca="false">$C$7</f>
        <v>3.29212628660779</v>
      </c>
      <c r="D964" s="21" t="n">
        <f aca="true">NORMSINV(RAND())</f>
        <v>0.730888115441941</v>
      </c>
      <c r="E964" s="21" t="n">
        <f aca="false">$C$4*($G$4-C964)*$J$4+$F$4*SQRT($J$4)*D964+C964</f>
        <v>3.36181674988845</v>
      </c>
      <c r="F964" s="125" t="n">
        <f aca="false">EXP(E964)</f>
        <v>28.8415411778618</v>
      </c>
      <c r="G964" s="126" t="n">
        <f aca="false">EXP(EXP(-$C$4*$K$4)*LN(F964)+(1-EXP(-$C$4*$K$4))*$G$4+$F$4^2/(4*$C$4)*(1-EXP(-2*$C$4*$K$4)))</f>
        <v>26.2277910461032</v>
      </c>
      <c r="H964" s="126" t="n">
        <f aca="false">EXP(EXP(-$C$4*$K$4*2)*LN(F964)+(1-EXP(-$C$4*$K$4*2))*$G$4+$F$4^2/(4*$C$4)*(1-EXP(-2*$C$4*$K$4*2)))</f>
        <v>24.2232265970876</v>
      </c>
      <c r="I964" s="126" t="n">
        <f aca="false">EXP(EXP(-$C$4*$K$4*3)*LN(F964)+(1-EXP(-$C$4*$K$4*3))*$G$4+$F$4^2/(4*$C$4)*(1-EXP(-2*$C$4*$K$4*3)))</f>
        <v>22.6854446701633</v>
      </c>
      <c r="J964" s="126" t="n">
        <f aca="false">EXP(EXP(-$C$4*$K$4*4)*LN(F964)+(1-EXP(-$C$4*$K$4*4))*$G$4+$F$4^2/(4*$C$4)*(1-EXP(-2*$C$4*$K$4*4)))</f>
        <v>21.5027264818918</v>
      </c>
      <c r="K964" s="126" t="n">
        <f aca="false">MAX(0,AVERAGE(G964:J964)-$I$4)</f>
        <v>1.65979719881148</v>
      </c>
      <c r="L964" s="22" t="n">
        <f aca="false">$D$7*AVERAGE(A964,K964)</f>
        <v>1.57884793421334</v>
      </c>
    </row>
    <row r="965" customFormat="false" ht="12.75" hidden="true" customHeight="false" outlineLevel="0" collapsed="false">
      <c r="B965" s="124" t="n">
        <f aca="false">B964+1</f>
        <v>949</v>
      </c>
      <c r="C965" s="21" t="n">
        <f aca="false">$C$7</f>
        <v>3.29212628660779</v>
      </c>
      <c r="D965" s="21" t="n">
        <f aca="true">NORMSINV(RAND())</f>
        <v>1.45713936732616</v>
      </c>
      <c r="E965" s="21" t="n">
        <f aca="false">$C$4*($G$4-C965)*$J$4+$F$4*SQRT($J$4)*D965+C965</f>
        <v>3.55079843398779</v>
      </c>
      <c r="F965" s="125" t="n">
        <f aca="false">EXP(E965)</f>
        <v>34.8411247231556</v>
      </c>
      <c r="G965" s="126" t="n">
        <f aca="false">EXP(EXP(-$C$4*$K$4)*LN(F965)+(1-EXP(-$C$4*$K$4))*$G$4+$F$4^2/(4*$C$4)*(1-EXP(-2*$C$4*$K$4)))</f>
        <v>30.4496243472826</v>
      </c>
      <c r="H965" s="126" t="n">
        <f aca="false">EXP(EXP(-$C$4*$K$4*2)*LN(F965)+(1-EXP(-$C$4*$K$4*2))*$G$4+$F$4^2/(4*$C$4)*(1-EXP(-2*$C$4*$K$4*2)))</f>
        <v>27.2537176395856</v>
      </c>
      <c r="I965" s="126" t="n">
        <f aca="false">EXP(EXP(-$C$4*$K$4*3)*LN(F965)+(1-EXP(-$C$4*$K$4*3))*$G$4+$F$4^2/(4*$C$4)*(1-EXP(-2*$C$4*$K$4*3)))</f>
        <v>24.898841411481</v>
      </c>
      <c r="J965" s="126" t="n">
        <f aca="false">EXP(EXP(-$C$4*$K$4*4)*LN(F965)+(1-EXP(-$C$4*$K$4*4))*$G$4+$F$4^2/(4*$C$4)*(1-EXP(-2*$C$4*$K$4*4)))</f>
        <v>23.143328428116</v>
      </c>
      <c r="K965" s="126" t="n">
        <f aca="false">MAX(0,AVERAGE(G965:J965)-$I$4)</f>
        <v>4.43637795661631</v>
      </c>
      <c r="L965" s="22" t="n">
        <f aca="false">$D$7*AVERAGE(A965,K965)</f>
        <v>4.22001325053978</v>
      </c>
    </row>
    <row r="966" customFormat="false" ht="12.75" hidden="true" customHeight="false" outlineLevel="0" collapsed="false">
      <c r="B966" s="124" t="n">
        <f aca="false">B965+1</f>
        <v>950</v>
      </c>
      <c r="C966" s="21" t="n">
        <f aca="false">$C$7</f>
        <v>3.29212628660779</v>
      </c>
      <c r="D966" s="21" t="n">
        <f aca="true">NORMSINV(RAND())</f>
        <v>-0.778386859210984</v>
      </c>
      <c r="E966" s="21" t="n">
        <f aca="false">$C$4*($G$4-C966)*$J$4+$F$4*SQRT($J$4)*D966+C966</f>
        <v>2.96908031640363</v>
      </c>
      <c r="F966" s="125" t="n">
        <f aca="false">EXP(E966)</f>
        <v>19.4740014380977</v>
      </c>
      <c r="G966" s="126" t="n">
        <f aca="false">EXP(EXP(-$C$4*$K$4)*LN(F966)+(1-EXP(-$C$4*$K$4))*$G$4+$F$4^2/(4*$C$4)*(1-EXP(-2*$C$4*$K$4)))</f>
        <v>19.2333149767156</v>
      </c>
      <c r="H966" s="126" t="n">
        <f aca="false">EXP(EXP(-$C$4*$K$4*2)*LN(F966)+(1-EXP(-$C$4*$K$4*2))*$G$4+$F$4^2/(4*$C$4)*(1-EXP(-2*$C$4*$K$4*2)))</f>
        <v>18.960184344175</v>
      </c>
      <c r="I966" s="126" t="n">
        <f aca="false">EXP(EXP(-$C$4*$K$4*3)*LN(F966)+(1-EXP(-$C$4*$K$4*3))*$G$4+$F$4^2/(4*$C$4)*(1-EXP(-2*$C$4*$K$4*3)))</f>
        <v>18.6948926569674</v>
      </c>
      <c r="J966" s="126" t="n">
        <f aca="false">EXP(EXP(-$C$4*$K$4*4)*LN(F966)+(1-EXP(-$C$4*$K$4*4))*$G$4+$F$4^2/(4*$C$4)*(1-EXP(-2*$C$4*$K$4*4)))</f>
        <v>18.4557945103925</v>
      </c>
      <c r="K966" s="126" t="n">
        <f aca="false">MAX(0,AVERAGE(G966:J966)-$I$4)</f>
        <v>0</v>
      </c>
      <c r="L966" s="22" t="n">
        <f aca="false">$D$7*AVERAGE(A966,K966)</f>
        <v>0</v>
      </c>
    </row>
    <row r="967" customFormat="false" ht="12.75" hidden="true" customHeight="false" outlineLevel="0" collapsed="false">
      <c r="B967" s="124" t="n">
        <f aca="false">B966+1</f>
        <v>951</v>
      </c>
      <c r="C967" s="21" t="n">
        <f aca="false">$C$7</f>
        <v>3.29212628660779</v>
      </c>
      <c r="D967" s="21" t="n">
        <f aca="true">NORMSINV(RAND())</f>
        <v>-1.13623246660666</v>
      </c>
      <c r="E967" s="21" t="n">
        <f aca="false">$C$4*($G$4-C967)*$J$4+$F$4*SQRT($J$4)*D967+C967</f>
        <v>2.87596341594014</v>
      </c>
      <c r="F967" s="125" t="n">
        <f aca="false">EXP(E967)</f>
        <v>17.7425093063542</v>
      </c>
      <c r="G967" s="126" t="n">
        <f aca="false">EXP(EXP(-$C$4*$K$4)*LN(F967)+(1-EXP(-$C$4*$K$4))*$G$4+$F$4^2/(4*$C$4)*(1-EXP(-2*$C$4*$K$4)))</f>
        <v>17.8696188879774</v>
      </c>
      <c r="H967" s="126" t="n">
        <f aca="false">EXP(EXP(-$C$4*$K$4*2)*LN(F967)+(1-EXP(-$C$4*$K$4*2))*$G$4+$F$4^2/(4*$C$4)*(1-EXP(-2*$C$4*$K$4*2)))</f>
        <v>17.8903100055598</v>
      </c>
      <c r="I967" s="126" t="n">
        <f aca="false">EXP(EXP(-$C$4*$K$4*3)*LN(F967)+(1-EXP(-$C$4*$K$4*3))*$G$4+$F$4^2/(4*$C$4)*(1-EXP(-2*$C$4*$K$4*3)))</f>
        <v>17.8566918302206</v>
      </c>
      <c r="J967" s="126" t="n">
        <f aca="false">EXP(EXP(-$C$4*$K$4*4)*LN(F967)+(1-EXP(-$C$4*$K$4*4))*$G$4+$F$4^2/(4*$C$4)*(1-EXP(-2*$C$4*$K$4*4)))</f>
        <v>17.799129277854</v>
      </c>
      <c r="K967" s="126" t="n">
        <f aca="false">MAX(0,AVERAGE(G967:J967)-$I$4)</f>
        <v>0</v>
      </c>
      <c r="L967" s="22" t="n">
        <f aca="false">$D$7*AVERAGE(A967,K967)</f>
        <v>0</v>
      </c>
    </row>
    <row r="968" customFormat="false" ht="12.75" hidden="true" customHeight="false" outlineLevel="0" collapsed="false">
      <c r="B968" s="124" t="n">
        <f aca="false">B967+1</f>
        <v>952</v>
      </c>
      <c r="C968" s="21" t="n">
        <f aca="false">$C$7</f>
        <v>3.29212628660779</v>
      </c>
      <c r="D968" s="21" t="n">
        <f aca="true">NORMSINV(RAND())</f>
        <v>-0.171909116448383</v>
      </c>
      <c r="E968" s="21" t="n">
        <f aca="false">$C$4*($G$4-C968)*$J$4+$F$4*SQRT($J$4)*D968+C968</f>
        <v>3.12689510143661</v>
      </c>
      <c r="F968" s="125" t="n">
        <f aca="false">EXP(E968)</f>
        <v>22.8030682992966</v>
      </c>
      <c r="G968" s="126" t="n">
        <f aca="false">EXP(EXP(-$C$4*$K$4)*LN(F968)+(1-EXP(-$C$4*$K$4))*$G$4+$F$4^2/(4*$C$4)*(1-EXP(-2*$C$4*$K$4)))</f>
        <v>21.7863362923432</v>
      </c>
      <c r="H968" s="126" t="n">
        <f aca="false">EXP(EXP(-$C$4*$K$4*2)*LN(F968)+(1-EXP(-$C$4*$K$4*2))*$G$4+$F$4^2/(4*$C$4)*(1-EXP(-2*$C$4*$K$4*2)))</f>
        <v>20.9215294529154</v>
      </c>
      <c r="I968" s="126" t="n">
        <f aca="false">EXP(EXP(-$C$4*$K$4*3)*LN(F968)+(1-EXP(-$C$4*$K$4*3))*$G$4+$F$4^2/(4*$C$4)*(1-EXP(-2*$C$4*$K$4*3)))</f>
        <v>20.2062997110582</v>
      </c>
      <c r="J968" s="126" t="n">
        <f aca="false">EXP(EXP(-$C$4*$K$4*4)*LN(F968)+(1-EXP(-$C$4*$K$4*4))*$G$4+$F$4^2/(4*$C$4)*(1-EXP(-2*$C$4*$K$4*4)))</f>
        <v>19.624506949757</v>
      </c>
      <c r="K968" s="126" t="n">
        <f aca="false">MAX(0,AVERAGE(G968:J968)-$I$4)</f>
        <v>0</v>
      </c>
      <c r="L968" s="22" t="n">
        <f aca="false">$D$7*AVERAGE(A968,K968)</f>
        <v>0</v>
      </c>
    </row>
    <row r="969" customFormat="false" ht="12.75" hidden="true" customHeight="false" outlineLevel="0" collapsed="false">
      <c r="B969" s="124" t="n">
        <f aca="false">B968+1</f>
        <v>953</v>
      </c>
      <c r="C969" s="21" t="n">
        <f aca="false">$C$7</f>
        <v>3.29212628660779</v>
      </c>
      <c r="D969" s="21" t="n">
        <f aca="true">NORMSINV(RAND())</f>
        <v>-0.645401196989969</v>
      </c>
      <c r="E969" s="21" t="n">
        <f aca="false">$C$4*($G$4-C969)*$J$4+$F$4*SQRT($J$4)*D969+C969</f>
        <v>3.00368521979263</v>
      </c>
      <c r="F969" s="125" t="n">
        <f aca="false">EXP(E969)</f>
        <v>20.1596930983795</v>
      </c>
      <c r="G969" s="126" t="n">
        <f aca="false">EXP(EXP(-$C$4*$K$4)*LN(F969)+(1-EXP(-$C$4*$K$4))*$G$4+$F$4^2/(4*$C$4)*(1-EXP(-2*$C$4*$K$4)))</f>
        <v>19.7662159327625</v>
      </c>
      <c r="H969" s="126" t="n">
        <f aca="false">EXP(EXP(-$C$4*$K$4*2)*LN(F969)+(1-EXP(-$C$4*$K$4*2))*$G$4+$F$4^2/(4*$C$4)*(1-EXP(-2*$C$4*$K$4*2)))</f>
        <v>19.3738874107</v>
      </c>
      <c r="I969" s="126" t="n">
        <f aca="false">EXP(EXP(-$C$4*$K$4*3)*LN(F969)+(1-EXP(-$C$4*$K$4*3))*$G$4+$F$4^2/(4*$C$4)*(1-EXP(-2*$C$4*$K$4*3)))</f>
        <v>19.0163232206357</v>
      </c>
      <c r="J969" s="126" t="n">
        <f aca="false">EXP(EXP(-$C$4*$K$4*4)*LN(F969)+(1-EXP(-$C$4*$K$4*4))*$G$4+$F$4^2/(4*$C$4)*(1-EXP(-2*$C$4*$K$4*4)))</f>
        <v>18.7059576256551</v>
      </c>
      <c r="K969" s="126" t="n">
        <f aca="false">MAX(0,AVERAGE(G969:J969)-$I$4)</f>
        <v>0</v>
      </c>
      <c r="L969" s="22" t="n">
        <f aca="false">$D$7*AVERAGE(A969,K969)</f>
        <v>0</v>
      </c>
    </row>
    <row r="970" customFormat="false" ht="12.75" hidden="true" customHeight="false" outlineLevel="0" collapsed="false">
      <c r="B970" s="124" t="n">
        <f aca="false">B969+1</f>
        <v>954</v>
      </c>
      <c r="C970" s="21" t="n">
        <f aca="false">$C$7</f>
        <v>3.29212628660779</v>
      </c>
      <c r="D970" s="21" t="n">
        <f aca="true">NORMSINV(RAND())</f>
        <v>1.70410954978607</v>
      </c>
      <c r="E970" s="21" t="n">
        <f aca="false">$C$4*($G$4-C970)*$J$4+$F$4*SQRT($J$4)*D970+C970</f>
        <v>3.61506385299052</v>
      </c>
      <c r="F970" s="125" t="n">
        <f aca="false">EXP(E970)</f>
        <v>37.153718225924</v>
      </c>
      <c r="G970" s="126" t="n">
        <f aca="false">EXP(EXP(-$C$4*$K$4)*LN(F970)+(1-EXP(-$C$4*$K$4))*$G$4+$F$4^2/(4*$C$4)*(1-EXP(-2*$C$4*$K$4)))</f>
        <v>32.0350060293952</v>
      </c>
      <c r="H970" s="126" t="n">
        <f aca="false">EXP(EXP(-$C$4*$K$4*2)*LN(F970)+(1-EXP(-$C$4*$K$4*2))*$G$4+$F$4^2/(4*$C$4)*(1-EXP(-2*$C$4*$K$4*2)))</f>
        <v>28.3683963172005</v>
      </c>
      <c r="I970" s="126" t="n">
        <f aca="false">EXP(EXP(-$C$4*$K$4*3)*LN(F970)+(1-EXP(-$C$4*$K$4*3))*$G$4+$F$4^2/(4*$C$4)*(1-EXP(-2*$C$4*$K$4*3)))</f>
        <v>25.699723876878</v>
      </c>
      <c r="J970" s="126" t="n">
        <f aca="false">EXP(EXP(-$C$4*$K$4*4)*LN(F970)+(1-EXP(-$C$4*$K$4*4))*$G$4+$F$4^2/(4*$C$4)*(1-EXP(-2*$C$4*$K$4*4)))</f>
        <v>23.7292911084156</v>
      </c>
      <c r="K970" s="126" t="n">
        <f aca="false">MAX(0,AVERAGE(G970:J970)-$I$4)</f>
        <v>5.45810433297231</v>
      </c>
      <c r="L970" s="22" t="n">
        <f aca="false">$D$7*AVERAGE(A970,K970)</f>
        <v>5.19190944351811</v>
      </c>
    </row>
    <row r="971" customFormat="false" ht="12.75" hidden="true" customHeight="false" outlineLevel="0" collapsed="false">
      <c r="B971" s="124" t="n">
        <f aca="false">B970+1</f>
        <v>955</v>
      </c>
      <c r="C971" s="21" t="n">
        <f aca="false">$C$7</f>
        <v>3.29212628660779</v>
      </c>
      <c r="D971" s="21" t="n">
        <f aca="true">NORMSINV(RAND())</f>
        <v>-0.156929265380562</v>
      </c>
      <c r="E971" s="21" t="n">
        <f aca="false">$C$4*($G$4-C971)*$J$4+$F$4*SQRT($J$4)*D971+C971</f>
        <v>3.13079308780842</v>
      </c>
      <c r="F971" s="125" t="n">
        <f aca="false">EXP(E971)</f>
        <v>22.8921278123805</v>
      </c>
      <c r="G971" s="126" t="n">
        <f aca="false">EXP(EXP(-$C$4*$K$4)*LN(F971)+(1-EXP(-$C$4*$K$4))*$G$4+$F$4^2/(4*$C$4)*(1-EXP(-2*$C$4*$K$4)))</f>
        <v>21.853510057687</v>
      </c>
      <c r="H971" s="126" t="n">
        <f aca="false">EXP(EXP(-$C$4*$K$4*2)*LN(F971)+(1-EXP(-$C$4*$K$4*2))*$G$4+$F$4^2/(4*$C$4)*(1-EXP(-2*$C$4*$K$4*2)))</f>
        <v>20.9724595877667</v>
      </c>
      <c r="I971" s="126" t="n">
        <f aca="false">EXP(EXP(-$C$4*$K$4*3)*LN(F971)+(1-EXP(-$C$4*$K$4*3))*$G$4+$F$4^2/(4*$C$4)*(1-EXP(-2*$C$4*$K$4*3)))</f>
        <v>20.245138319341</v>
      </c>
      <c r="J971" s="126" t="n">
        <f aca="false">EXP(EXP(-$C$4*$K$4*4)*LN(F971)+(1-EXP(-$C$4*$K$4*4))*$G$4+$F$4^2/(4*$C$4)*(1-EXP(-2*$C$4*$K$4*4)))</f>
        <v>19.6542917329573</v>
      </c>
      <c r="K971" s="126" t="n">
        <f aca="false">MAX(0,AVERAGE(G971:J971)-$I$4)</f>
        <v>0</v>
      </c>
      <c r="L971" s="22" t="n">
        <f aca="false">$D$7*AVERAGE(A971,K971)</f>
        <v>0</v>
      </c>
    </row>
    <row r="972" customFormat="false" ht="12.75" hidden="true" customHeight="false" outlineLevel="0" collapsed="false">
      <c r="B972" s="124" t="n">
        <f aca="false">B971+1</f>
        <v>956</v>
      </c>
      <c r="C972" s="21" t="n">
        <f aca="false">$C$7</f>
        <v>3.29212628660779</v>
      </c>
      <c r="D972" s="21" t="n">
        <f aca="true">NORMSINV(RAND())</f>
        <v>0.173729236498032</v>
      </c>
      <c r="E972" s="21" t="n">
        <f aca="false">$C$4*($G$4-C972)*$J$4+$F$4*SQRT($J$4)*D972+C972</f>
        <v>3.21683548757662</v>
      </c>
      <c r="F972" s="125" t="n">
        <f aca="false">EXP(E972)</f>
        <v>24.9490435695407</v>
      </c>
      <c r="G972" s="126" t="n">
        <f aca="false">EXP(EXP(-$C$4*$K$4)*LN(F972)+(1-EXP(-$C$4*$K$4))*$G$4+$F$4^2/(4*$C$4)*(1-EXP(-2*$C$4*$K$4)))</f>
        <v>23.3901776685858</v>
      </c>
      <c r="H972" s="126" t="n">
        <f aca="false">EXP(EXP(-$C$4*$K$4*2)*LN(F972)+(1-EXP(-$C$4*$K$4*2))*$G$4+$F$4^2/(4*$C$4)*(1-EXP(-2*$C$4*$K$4*2)))</f>
        <v>22.1287878375171</v>
      </c>
      <c r="I972" s="126" t="n">
        <f aca="false">EXP(EXP(-$C$4*$K$4*3)*LN(F972)+(1-EXP(-$C$4*$K$4*3))*$G$4+$F$4^2/(4*$C$4)*(1-EXP(-2*$C$4*$K$4*3)))</f>
        <v>21.1217141398273</v>
      </c>
      <c r="J972" s="126" t="n">
        <f aca="false">EXP(EXP(-$C$4*$K$4*4)*LN(F972)+(1-EXP(-$C$4*$K$4*4))*$G$4+$F$4^2/(4*$C$4)*(1-EXP(-2*$C$4*$K$4*4)))</f>
        <v>20.3233832208603</v>
      </c>
      <c r="K972" s="126" t="n">
        <f aca="false">MAX(0,AVERAGE(G972:J972)-$I$4)</f>
        <v>0</v>
      </c>
      <c r="L972" s="22" t="n">
        <f aca="false">$D$7*AVERAGE(A972,K972)</f>
        <v>0</v>
      </c>
    </row>
    <row r="973" customFormat="false" ht="12.75" hidden="true" customHeight="false" outlineLevel="0" collapsed="false">
      <c r="B973" s="124" t="n">
        <f aca="false">B972+1</f>
        <v>957</v>
      </c>
      <c r="C973" s="21" t="n">
        <f aca="false">$C$7</f>
        <v>3.29212628660779</v>
      </c>
      <c r="D973" s="21" t="n">
        <f aca="true">NORMSINV(RAND())</f>
        <v>0.807847919824825</v>
      </c>
      <c r="E973" s="21" t="n">
        <f aca="false">$C$4*($G$4-C973)*$J$4+$F$4*SQRT($J$4)*D973+C973</f>
        <v>3.38184286812577</v>
      </c>
      <c r="F973" s="125" t="n">
        <f aca="false">EXP(E973)</f>
        <v>29.4249474758165</v>
      </c>
      <c r="G973" s="126" t="n">
        <f aca="false">EXP(EXP(-$C$4*$K$4)*LN(F973)+(1-EXP(-$C$4*$K$4))*$G$4+$F$4^2/(4*$C$4)*(1-EXP(-2*$C$4*$K$4)))</f>
        <v>26.6459139645731</v>
      </c>
      <c r="H973" s="126" t="n">
        <f aca="false">EXP(EXP(-$C$4*$K$4*2)*LN(F973)+(1-EXP(-$C$4*$K$4*2))*$G$4+$F$4^2/(4*$C$4)*(1-EXP(-2*$C$4*$K$4*2)))</f>
        <v>24.5277053979669</v>
      </c>
      <c r="I973" s="126" t="n">
        <f aca="false">EXP(EXP(-$C$4*$K$4*3)*LN(F973)+(1-EXP(-$C$4*$K$4*3))*$G$4+$F$4^2/(4*$C$4)*(1-EXP(-2*$C$4*$K$4*3)))</f>
        <v>22.9103540627764</v>
      </c>
      <c r="J973" s="126" t="n">
        <f aca="false">EXP(EXP(-$C$4*$K$4*4)*LN(F973)+(1-EXP(-$C$4*$K$4*4))*$G$4+$F$4^2/(4*$C$4)*(1-EXP(-2*$C$4*$K$4*4)))</f>
        <v>21.6709200266613</v>
      </c>
      <c r="K973" s="126" t="n">
        <f aca="false">MAX(0,AVERAGE(G973:J973)-$I$4)</f>
        <v>1.93872336299445</v>
      </c>
      <c r="L973" s="22" t="n">
        <f aca="false">$D$7*AVERAGE(A973,K973)</f>
        <v>1.8441707088473</v>
      </c>
    </row>
    <row r="974" customFormat="false" ht="12.75" hidden="true" customHeight="false" outlineLevel="0" collapsed="false">
      <c r="B974" s="124" t="n">
        <f aca="false">B973+1</f>
        <v>958</v>
      </c>
      <c r="C974" s="21" t="n">
        <f aca="false">$C$7</f>
        <v>3.29212628660779</v>
      </c>
      <c r="D974" s="21" t="n">
        <f aca="true">NORMSINV(RAND())</f>
        <v>1.89303991708601</v>
      </c>
      <c r="E974" s="21" t="n">
        <f aca="false">$C$4*($G$4-C974)*$J$4+$F$4*SQRT($J$4)*D974+C974</f>
        <v>3.66422642434198</v>
      </c>
      <c r="F974" s="125" t="n">
        <f aca="false">EXP(E974)</f>
        <v>39.0259349698274</v>
      </c>
      <c r="G974" s="126" t="n">
        <f aca="false">EXP(EXP(-$C$4*$K$4)*LN(F974)+(1-EXP(-$C$4*$K$4))*$G$4+$F$4^2/(4*$C$4)*(1-EXP(-2*$C$4*$K$4)))</f>
        <v>33.3033133500445</v>
      </c>
      <c r="H974" s="126" t="n">
        <f aca="false">EXP(EXP(-$C$4*$K$4*2)*LN(F974)+(1-EXP(-$C$4*$K$4*2))*$G$4+$F$4^2/(4*$C$4)*(1-EXP(-2*$C$4*$K$4*2)))</f>
        <v>29.2517981321355</v>
      </c>
      <c r="I974" s="126" t="n">
        <f aca="false">EXP(EXP(-$C$4*$K$4*3)*LN(F974)+(1-EXP(-$C$4*$K$4*3))*$G$4+$F$4^2/(4*$C$4)*(1-EXP(-2*$C$4*$K$4*3)))</f>
        <v>26.3297408230054</v>
      </c>
      <c r="J974" s="126" t="n">
        <f aca="false">EXP(EXP(-$C$4*$K$4*4)*LN(F974)+(1-EXP(-$C$4*$K$4*4))*$G$4+$F$4^2/(4*$C$4)*(1-EXP(-2*$C$4*$K$4*4)))</f>
        <v>24.1875442914705</v>
      </c>
      <c r="K974" s="126" t="n">
        <f aca="false">MAX(0,AVERAGE(G974:J974)-$I$4)</f>
        <v>6.26809914916396</v>
      </c>
      <c r="L974" s="22" t="n">
        <f aca="false">$D$7*AVERAGE(A974,K974)</f>
        <v>5.96240034637265</v>
      </c>
    </row>
    <row r="975" customFormat="false" ht="12.75" hidden="true" customHeight="false" outlineLevel="0" collapsed="false">
      <c r="B975" s="124" t="n">
        <f aca="false">B974+1</f>
        <v>959</v>
      </c>
      <c r="C975" s="21" t="n">
        <f aca="false">$C$7</f>
        <v>3.29212628660779</v>
      </c>
      <c r="D975" s="21" t="n">
        <f aca="true">NORMSINV(RAND())</f>
        <v>1.70931960902225</v>
      </c>
      <c r="E975" s="21" t="n">
        <f aca="false">$C$4*($G$4-C975)*$J$4+$F$4*SQRT($J$4)*D975+C975</f>
        <v>3.61641959009411</v>
      </c>
      <c r="F975" s="125" t="n">
        <f aca="false">EXP(E975)</f>
        <v>37.2041230603911</v>
      </c>
      <c r="G975" s="126" t="n">
        <f aca="false">EXP(EXP(-$C$4*$K$4)*LN(F975)+(1-EXP(-$C$4*$K$4))*$G$4+$F$4^2/(4*$C$4)*(1-EXP(-2*$C$4*$K$4)))</f>
        <v>32.0693254005985</v>
      </c>
      <c r="H975" s="126" t="n">
        <f aca="false">EXP(EXP(-$C$4*$K$4*2)*LN(F975)+(1-EXP(-$C$4*$K$4*2))*$G$4+$F$4^2/(4*$C$4)*(1-EXP(-2*$C$4*$K$4*2)))</f>
        <v>28.3923960780767</v>
      </c>
      <c r="I975" s="126" t="n">
        <f aca="false">EXP(EXP(-$C$4*$K$4*3)*LN(F975)+(1-EXP(-$C$4*$K$4*3))*$G$4+$F$4^2/(4*$C$4)*(1-EXP(-2*$C$4*$K$4*3)))</f>
        <v>25.7168938051606</v>
      </c>
      <c r="J975" s="126" t="n">
        <f aca="false">EXP(EXP(-$C$4*$K$4*4)*LN(F975)+(1-EXP(-$C$4*$K$4*4))*$G$4+$F$4^2/(4*$C$4)*(1-EXP(-2*$C$4*$K$4*4)))</f>
        <v>23.741811006682</v>
      </c>
      <c r="K975" s="126" t="n">
        <f aca="false">MAX(0,AVERAGE(G975:J975)-$I$4)</f>
        <v>5.48010657262947</v>
      </c>
      <c r="L975" s="22" t="n">
        <f aca="false">$D$7*AVERAGE(A975,K975)</f>
        <v>5.21283862128492</v>
      </c>
    </row>
    <row r="976" customFormat="false" ht="12.75" hidden="true" customHeight="false" outlineLevel="0" collapsed="false">
      <c r="B976" s="124" t="n">
        <f aca="false">B975+1</f>
        <v>960</v>
      </c>
      <c r="C976" s="21" t="n">
        <f aca="false">$C$7</f>
        <v>3.29212628660779</v>
      </c>
      <c r="D976" s="21" t="n">
        <f aca="true">NORMSINV(RAND())</f>
        <v>-0.17310955655429</v>
      </c>
      <c r="E976" s="21" t="n">
        <f aca="false">$C$4*($G$4-C976)*$J$4+$F$4*SQRT($J$4)*D976+C976</f>
        <v>3.12658272855975</v>
      </c>
      <c r="F976" s="125" t="n">
        <f aca="false">EXP(E976)</f>
        <v>22.7959463516603</v>
      </c>
      <c r="G976" s="126" t="n">
        <f aca="false">EXP(EXP(-$C$4*$K$4)*LN(F976)+(1-EXP(-$C$4*$K$4))*$G$4+$F$4^2/(4*$C$4)*(1-EXP(-2*$C$4*$K$4)))</f>
        <v>21.7809621340744</v>
      </c>
      <c r="H976" s="126" t="n">
        <f aca="false">EXP(EXP(-$C$4*$K$4*2)*LN(F976)+(1-EXP(-$C$4*$K$4*2))*$G$4+$F$4^2/(4*$C$4)*(1-EXP(-2*$C$4*$K$4*2)))</f>
        <v>20.9174534222479</v>
      </c>
      <c r="I976" s="126" t="n">
        <f aca="false">EXP(EXP(-$C$4*$K$4*3)*LN(F976)+(1-EXP(-$C$4*$K$4*3))*$G$4+$F$4^2/(4*$C$4)*(1-EXP(-2*$C$4*$K$4*3)))</f>
        <v>20.2031905286662</v>
      </c>
      <c r="J976" s="126" t="n">
        <f aca="false">EXP(EXP(-$C$4*$K$4*4)*LN(F976)+(1-EXP(-$C$4*$K$4*4))*$G$4+$F$4^2/(4*$C$4)*(1-EXP(-2*$C$4*$K$4*4)))</f>
        <v>19.6221220414293</v>
      </c>
      <c r="K976" s="126" t="n">
        <f aca="false">MAX(0,AVERAGE(G976:J976)-$I$4)</f>
        <v>0</v>
      </c>
      <c r="L976" s="22" t="n">
        <f aca="false">$D$7*AVERAGE(A976,K976)</f>
        <v>0</v>
      </c>
    </row>
    <row r="977" customFormat="false" ht="12.75" hidden="true" customHeight="false" outlineLevel="0" collapsed="false">
      <c r="B977" s="124" t="n">
        <f aca="false">B976+1</f>
        <v>961</v>
      </c>
      <c r="C977" s="21" t="n">
        <f aca="false">$C$7</f>
        <v>3.29212628660779</v>
      </c>
      <c r="D977" s="21" t="n">
        <f aca="true">NORMSINV(RAND())</f>
        <v>-0.615909291009337</v>
      </c>
      <c r="E977" s="21" t="n">
        <f aca="false">$C$4*($G$4-C977)*$J$4+$F$4*SQRT($J$4)*D977+C977</f>
        <v>3.01135946482155</v>
      </c>
      <c r="F977" s="125" t="n">
        <f aca="false">EXP(E977)</f>
        <v>20.3149986872824</v>
      </c>
      <c r="G977" s="126" t="n">
        <f aca="false">EXP(EXP(-$C$4*$K$4)*LN(F977)+(1-EXP(-$C$4*$K$4))*$G$4+$F$4^2/(4*$C$4)*(1-EXP(-2*$C$4*$K$4)))</f>
        <v>19.8863821768283</v>
      </c>
      <c r="H977" s="126" t="n">
        <f aca="false">EXP(EXP(-$C$4*$K$4*2)*LN(F977)+(1-EXP(-$C$4*$K$4*2))*$G$4+$F$4^2/(4*$C$4)*(1-EXP(-2*$C$4*$K$4*2)))</f>
        <v>19.4668493769159</v>
      </c>
      <c r="I977" s="126" t="n">
        <f aca="false">EXP(EXP(-$C$4*$K$4*3)*LN(F977)+(1-EXP(-$C$4*$K$4*3))*$G$4+$F$4^2/(4*$C$4)*(1-EXP(-2*$C$4*$K$4*3)))</f>
        <v>19.0883514790214</v>
      </c>
      <c r="J977" s="126" t="n">
        <f aca="false">EXP(EXP(-$C$4*$K$4*4)*LN(F977)+(1-EXP(-$C$4*$K$4*4))*$G$4+$F$4^2/(4*$C$4)*(1-EXP(-2*$C$4*$K$4*4)))</f>
        <v>18.7618934622391</v>
      </c>
      <c r="K977" s="126" t="n">
        <f aca="false">MAX(0,AVERAGE(G977:J977)-$I$4)</f>
        <v>0</v>
      </c>
      <c r="L977" s="22" t="n">
        <f aca="false">$D$7*AVERAGE(A977,K977)</f>
        <v>0</v>
      </c>
    </row>
    <row r="978" customFormat="false" ht="12.75" hidden="true" customHeight="false" outlineLevel="0" collapsed="false">
      <c r="B978" s="124" t="n">
        <f aca="false">B977+1</f>
        <v>962</v>
      </c>
      <c r="C978" s="21" t="n">
        <f aca="false">$C$7</f>
        <v>3.29212628660779</v>
      </c>
      <c r="D978" s="21" t="n">
        <f aca="true">NORMSINV(RAND())</f>
        <v>-1.08992896470514</v>
      </c>
      <c r="E978" s="21" t="n">
        <f aca="false">$C$4*($G$4-C978)*$J$4+$F$4*SQRT($J$4)*D978+C978</f>
        <v>2.88801229536905</v>
      </c>
      <c r="F978" s="125" t="n">
        <f aca="false">EXP(E978)</f>
        <v>17.9575797387</v>
      </c>
      <c r="G978" s="126" t="n">
        <f aca="false">EXP(EXP(-$C$4*$K$4)*LN(F978)+(1-EXP(-$C$4*$K$4))*$G$4+$F$4^2/(4*$C$4)*(1-EXP(-2*$C$4*$K$4)))</f>
        <v>18.0404773358223</v>
      </c>
      <c r="H978" s="126" t="n">
        <f aca="false">EXP(EXP(-$C$4*$K$4*2)*LN(F978)+(1-EXP(-$C$4*$K$4*2))*$G$4+$F$4^2/(4*$C$4)*(1-EXP(-2*$C$4*$K$4*2)))</f>
        <v>18.0252717018317</v>
      </c>
      <c r="I978" s="126" t="n">
        <f aca="false">EXP(EXP(-$C$4*$K$4*3)*LN(F978)+(1-EXP(-$C$4*$K$4*3))*$G$4+$F$4^2/(4*$C$4)*(1-EXP(-2*$C$4*$K$4*3)))</f>
        <v>17.9629975690591</v>
      </c>
      <c r="J978" s="126" t="n">
        <f aca="false">EXP(EXP(-$C$4*$K$4*4)*LN(F978)+(1-EXP(-$C$4*$K$4*4))*$G$4+$F$4^2/(4*$C$4)*(1-EXP(-2*$C$4*$K$4*4)))</f>
        <v>17.8827646076755</v>
      </c>
      <c r="K978" s="126" t="n">
        <f aca="false">MAX(0,AVERAGE(G978:J978)-$I$4)</f>
        <v>0</v>
      </c>
      <c r="L978" s="22" t="n">
        <f aca="false">$D$7*AVERAGE(A978,K978)</f>
        <v>0</v>
      </c>
    </row>
    <row r="979" customFormat="false" ht="12.75" hidden="true" customHeight="false" outlineLevel="0" collapsed="false">
      <c r="B979" s="124" t="n">
        <f aca="false">B978+1</f>
        <v>963</v>
      </c>
      <c r="C979" s="21" t="n">
        <f aca="false">$C$7</f>
        <v>3.29212628660779</v>
      </c>
      <c r="D979" s="21" t="n">
        <f aca="true">NORMSINV(RAND())</f>
        <v>0.631016372266823</v>
      </c>
      <c r="E979" s="21" t="n">
        <f aca="false">$C$4*($G$4-C979)*$J$4+$F$4*SQRT($J$4)*D979+C979</f>
        <v>3.33582859472837</v>
      </c>
      <c r="F979" s="125" t="n">
        <f aca="false">EXP(E979)</f>
        <v>28.1016584656611</v>
      </c>
      <c r="G979" s="126" t="n">
        <f aca="false">EXP(EXP(-$C$4*$K$4)*LN(F979)+(1-EXP(-$C$4*$K$4))*$G$4+$F$4^2/(4*$C$4)*(1-EXP(-2*$C$4*$K$4)))</f>
        <v>25.6949540677473</v>
      </c>
      <c r="H979" s="126" t="n">
        <f aca="false">EXP(EXP(-$C$4*$K$4*2)*LN(F979)+(1-EXP(-$C$4*$K$4*2))*$G$4+$F$4^2/(4*$C$4)*(1-EXP(-2*$C$4*$K$4*2)))</f>
        <v>23.8337286244423</v>
      </c>
      <c r="I979" s="126" t="n">
        <f aca="false">EXP(EXP(-$C$4*$K$4*3)*LN(F979)+(1-EXP(-$C$4*$K$4*3))*$G$4+$F$4^2/(4*$C$4)*(1-EXP(-2*$C$4*$K$4*3)))</f>
        <v>22.3968653595143</v>
      </c>
      <c r="J979" s="126" t="n">
        <f aca="false">EXP(EXP(-$C$4*$K$4*4)*LN(F979)+(1-EXP(-$C$4*$K$4*4))*$G$4+$F$4^2/(4*$C$4)*(1-EXP(-2*$C$4*$K$4*4)))</f>
        <v>21.2864042137506</v>
      </c>
      <c r="K979" s="126" t="n">
        <f aca="false">MAX(0,AVERAGE(G979:J979)-$I$4)</f>
        <v>1.30298806636361</v>
      </c>
      <c r="L979" s="22" t="n">
        <f aca="false">$D$7*AVERAGE(A979,K979)</f>
        <v>1.23944058849836</v>
      </c>
    </row>
    <row r="980" customFormat="false" ht="12.75" hidden="true" customHeight="false" outlineLevel="0" collapsed="false">
      <c r="B980" s="124" t="n">
        <f aca="false">B979+1</f>
        <v>964</v>
      </c>
      <c r="C980" s="21" t="n">
        <f aca="false">$C$7</f>
        <v>3.29212628660779</v>
      </c>
      <c r="D980" s="21" t="n">
        <f aca="true">NORMSINV(RAND())</f>
        <v>-0.786869344639592</v>
      </c>
      <c r="E980" s="21" t="n">
        <f aca="false">$C$4*($G$4-C980)*$J$4+$F$4*SQRT($J$4)*D980+C980</f>
        <v>2.96687304395145</v>
      </c>
      <c r="F980" s="125" t="n">
        <f aca="false">EXP(E980)</f>
        <v>19.4310644154759</v>
      </c>
      <c r="G980" s="126" t="n">
        <f aca="false">EXP(EXP(-$C$4*$K$4)*LN(F980)+(1-EXP(-$C$4*$K$4))*$G$4+$F$4^2/(4*$C$4)*(1-EXP(-2*$C$4*$K$4)))</f>
        <v>19.1998154940714</v>
      </c>
      <c r="H980" s="126" t="n">
        <f aca="false">EXP(EXP(-$C$4*$K$4*2)*LN(F980)+(1-EXP(-$C$4*$K$4*2))*$G$4+$F$4^2/(4*$C$4)*(1-EXP(-2*$C$4*$K$4*2)))</f>
        <v>18.9340980390088</v>
      </c>
      <c r="I980" s="126" t="n">
        <f aca="false">EXP(EXP(-$C$4*$K$4*3)*LN(F980)+(1-EXP(-$C$4*$K$4*3))*$G$4+$F$4^2/(4*$C$4)*(1-EXP(-2*$C$4*$K$4*3)))</f>
        <v>18.6745755284011</v>
      </c>
      <c r="J980" s="126" t="n">
        <f aca="false">EXP(EXP(-$C$4*$K$4*4)*LN(F980)+(1-EXP(-$C$4*$K$4*4))*$G$4+$F$4^2/(4*$C$4)*(1-EXP(-2*$C$4*$K$4*4)))</f>
        <v>18.4399518457243</v>
      </c>
      <c r="K980" s="126" t="n">
        <f aca="false">MAX(0,AVERAGE(G980:J980)-$I$4)</f>
        <v>0</v>
      </c>
      <c r="L980" s="22" t="n">
        <f aca="false">$D$7*AVERAGE(A980,K980)</f>
        <v>0</v>
      </c>
    </row>
    <row r="981" customFormat="false" ht="12.75" hidden="true" customHeight="false" outlineLevel="0" collapsed="false">
      <c r="B981" s="124" t="n">
        <f aca="false">B980+1</f>
        <v>965</v>
      </c>
      <c r="C981" s="21" t="n">
        <f aca="false">$C$7</f>
        <v>3.29212628660779</v>
      </c>
      <c r="D981" s="21" t="n">
        <f aca="true">NORMSINV(RAND())</f>
        <v>-0.381554881708562</v>
      </c>
      <c r="E981" s="21" t="n">
        <f aca="false">$C$4*($G$4-C981)*$J$4+$F$4*SQRT($J$4)*D981+C981</f>
        <v>3.072342066684</v>
      </c>
      <c r="F981" s="125" t="n">
        <f aca="false">EXP(E981)</f>
        <v>21.5924143753636</v>
      </c>
      <c r="G981" s="126" t="n">
        <f aca="false">EXP(EXP(-$C$4*$K$4)*LN(F981)+(1-EXP(-$C$4*$K$4))*$G$4+$F$4^2/(4*$C$4)*(1-EXP(-2*$C$4*$K$4)))</f>
        <v>20.8676072678603</v>
      </c>
      <c r="H981" s="126" t="n">
        <f aca="false">EXP(EXP(-$C$4*$K$4*2)*LN(F981)+(1-EXP(-$C$4*$K$4*2))*$G$4+$F$4^2/(4*$C$4)*(1-EXP(-2*$C$4*$K$4*2)))</f>
        <v>20.2215951270934</v>
      </c>
      <c r="I981" s="126" t="n">
        <f aca="false">EXP(EXP(-$C$4*$K$4*3)*LN(F981)+(1-EXP(-$C$4*$K$4*3))*$G$4+$F$4^2/(4*$C$4)*(1-EXP(-2*$C$4*$K$4*3)))</f>
        <v>19.6704998650485</v>
      </c>
      <c r="J981" s="126" t="n">
        <f aca="false">EXP(EXP(-$C$4*$K$4*4)*LN(F981)+(1-EXP(-$C$4*$K$4*4))*$G$4+$F$4^2/(4*$C$4)*(1-EXP(-2*$C$4*$K$4*4)))</f>
        <v>19.2123687121058</v>
      </c>
      <c r="K981" s="126" t="n">
        <f aca="false">MAX(0,AVERAGE(G981:J981)-$I$4)</f>
        <v>0</v>
      </c>
      <c r="L981" s="22" t="n">
        <f aca="false">$D$7*AVERAGE(A981,K981)</f>
        <v>0</v>
      </c>
    </row>
    <row r="982" customFormat="false" ht="12.75" hidden="true" customHeight="false" outlineLevel="0" collapsed="false">
      <c r="B982" s="124" t="n">
        <f aca="false">B981+1</f>
        <v>966</v>
      </c>
      <c r="C982" s="21" t="n">
        <f aca="false">$C$7</f>
        <v>3.29212628660779</v>
      </c>
      <c r="D982" s="21" t="n">
        <f aca="true">NORMSINV(RAND())</f>
        <v>1.79648055512754</v>
      </c>
      <c r="E982" s="21" t="n">
        <f aca="false">$C$4*($G$4-C982)*$J$4+$F$4*SQRT($J$4)*D982+C982</f>
        <v>3.63910020143892</v>
      </c>
      <c r="F982" s="125" t="n">
        <f aca="false">EXP(E982)</f>
        <v>38.0575771611894</v>
      </c>
      <c r="G982" s="126" t="n">
        <f aca="false">EXP(EXP(-$C$4*$K$4)*LN(F982)+(1-EXP(-$C$4*$K$4))*$G$4+$F$4^2/(4*$C$4)*(1-EXP(-2*$C$4*$K$4)))</f>
        <v>32.6489497009286</v>
      </c>
      <c r="H982" s="126" t="n">
        <f aca="false">EXP(EXP(-$C$4*$K$4*2)*LN(F982)+(1-EXP(-$C$4*$K$4*2))*$G$4+$F$4^2/(4*$C$4)*(1-EXP(-2*$C$4*$K$4*2)))</f>
        <v>28.7969211406654</v>
      </c>
      <c r="I982" s="126" t="n">
        <f aca="false">EXP(EXP(-$C$4*$K$4*3)*LN(F982)+(1-EXP(-$C$4*$K$4*3))*$G$4+$F$4^2/(4*$C$4)*(1-EXP(-2*$C$4*$K$4*3)))</f>
        <v>26.0058428378871</v>
      </c>
      <c r="J982" s="126" t="n">
        <f aca="false">EXP(EXP(-$C$4*$K$4*4)*LN(F982)+(1-EXP(-$C$4*$K$4*4))*$G$4+$F$4^2/(4*$C$4)*(1-EXP(-2*$C$4*$K$4*4)))</f>
        <v>23.9522432053499</v>
      </c>
      <c r="K982" s="126" t="n">
        <f aca="false">MAX(0,AVERAGE(G982:J982)-$I$4)</f>
        <v>5.85098922120775</v>
      </c>
      <c r="L982" s="22" t="n">
        <f aca="false">$D$7*AVERAGE(A982,K982)</f>
        <v>5.56563310964933</v>
      </c>
    </row>
    <row r="983" customFormat="false" ht="12.75" hidden="true" customHeight="false" outlineLevel="0" collapsed="false">
      <c r="B983" s="124" t="n">
        <f aca="false">B982+1</f>
        <v>967</v>
      </c>
      <c r="C983" s="21" t="n">
        <f aca="false">$C$7</f>
        <v>3.29212628660779</v>
      </c>
      <c r="D983" s="21" t="n">
        <f aca="true">NORMSINV(RAND())</f>
        <v>1.05760771065861</v>
      </c>
      <c r="E983" s="21" t="n">
        <f aca="false">$C$4*($G$4-C983)*$J$4+$F$4*SQRT($J$4)*D983+C983</f>
        <v>3.44683418589577</v>
      </c>
      <c r="F983" s="125" t="n">
        <f aca="false">EXP(E983)</f>
        <v>31.4008256104748</v>
      </c>
      <c r="G983" s="126" t="n">
        <f aca="false">EXP(EXP(-$C$4*$K$4)*LN(F983)+(1-EXP(-$C$4*$K$4))*$G$4+$F$4^2/(4*$C$4)*(1-EXP(-2*$C$4*$K$4)))</f>
        <v>28.0493288130841</v>
      </c>
      <c r="H983" s="126" t="n">
        <f aca="false">EXP(EXP(-$C$4*$K$4*2)*LN(F983)+(1-EXP(-$C$4*$K$4*2))*$G$4+$F$4^2/(4*$C$4)*(1-EXP(-2*$C$4*$K$4*2)))</f>
        <v>25.5424525547476</v>
      </c>
      <c r="I983" s="126" t="n">
        <f aca="false">EXP(EXP(-$C$4*$K$4*3)*LN(F983)+(1-EXP(-$C$4*$K$4*3))*$G$4+$F$4^2/(4*$C$4)*(1-EXP(-2*$C$4*$K$4*3)))</f>
        <v>23.6557336757944</v>
      </c>
      <c r="J983" s="126" t="n">
        <f aca="false">EXP(EXP(-$C$4*$K$4*4)*LN(F983)+(1-EXP(-$C$4*$K$4*4))*$G$4+$F$4^2/(4*$C$4)*(1-EXP(-2*$C$4*$K$4*4)))</f>
        <v>22.2258792477174</v>
      </c>
      <c r="K983" s="126" t="n">
        <f aca="false">MAX(0,AVERAGE(G983:J983)-$I$4)</f>
        <v>2.8683485728359</v>
      </c>
      <c r="L983" s="22" t="n">
        <f aca="false">$D$7*AVERAGE(A983,K983)</f>
        <v>2.72845756220614</v>
      </c>
    </row>
    <row r="984" customFormat="false" ht="12.75" hidden="true" customHeight="false" outlineLevel="0" collapsed="false">
      <c r="B984" s="124" t="n">
        <f aca="false">B983+1</f>
        <v>968</v>
      </c>
      <c r="C984" s="21" t="n">
        <f aca="false">$C$7</f>
        <v>3.29212628660779</v>
      </c>
      <c r="D984" s="21" t="n">
        <f aca="true">NORMSINV(RAND())</f>
        <v>-1.22250785596678</v>
      </c>
      <c r="E984" s="21" t="n">
        <f aca="false">$C$4*($G$4-C984)*$J$4+$F$4*SQRT($J$4)*D984+C984</f>
        <v>2.85351324000543</v>
      </c>
      <c r="F984" s="125" t="n">
        <f aca="false">EXP(E984)</f>
        <v>17.348624782683</v>
      </c>
      <c r="G984" s="126" t="n">
        <f aca="false">EXP(EXP(-$C$4*$K$4)*LN(F984)+(1-EXP(-$C$4*$K$4))*$G$4+$F$4^2/(4*$C$4)*(1-EXP(-2*$C$4*$K$4)))</f>
        <v>17.5555701487166</v>
      </c>
      <c r="H984" s="126" t="n">
        <f aca="false">EXP(EXP(-$C$4*$K$4*2)*LN(F984)+(1-EXP(-$C$4*$K$4*2))*$G$4+$F$4^2/(4*$C$4)*(1-EXP(-2*$C$4*$K$4*2)))</f>
        <v>17.6415312028235</v>
      </c>
      <c r="I984" s="126" t="n">
        <f aca="false">EXP(EXP(-$C$4*$K$4*3)*LN(F984)+(1-EXP(-$C$4*$K$4*3))*$G$4+$F$4^2/(4*$C$4)*(1-EXP(-2*$C$4*$K$4*3)))</f>
        <v>17.660292088698</v>
      </c>
      <c r="J984" s="126" t="n">
        <f aca="false">EXP(EXP(-$C$4*$K$4*4)*LN(F984)+(1-EXP(-$C$4*$K$4*4))*$G$4+$F$4^2/(4*$C$4)*(1-EXP(-2*$C$4*$K$4*4)))</f>
        <v>17.6443370361941</v>
      </c>
      <c r="K984" s="126" t="n">
        <f aca="false">MAX(0,AVERAGE(G984:J984)-$I$4)</f>
        <v>0</v>
      </c>
      <c r="L984" s="22" t="n">
        <f aca="false">$D$7*AVERAGE(A984,K984)</f>
        <v>0</v>
      </c>
    </row>
    <row r="985" customFormat="false" ht="12.75" hidden="true" customHeight="false" outlineLevel="0" collapsed="false">
      <c r="B985" s="124" t="n">
        <f aca="false">B984+1</f>
        <v>969</v>
      </c>
      <c r="C985" s="21" t="n">
        <f aca="false">$C$7</f>
        <v>3.29212628660779</v>
      </c>
      <c r="D985" s="21" t="n">
        <f aca="true">NORMSINV(RAND())</f>
        <v>-0.308335575694657</v>
      </c>
      <c r="E985" s="21" t="n">
        <f aca="false">$C$4*($G$4-C985)*$J$4+$F$4*SQRT($J$4)*D985+C985</f>
        <v>3.09139485003301</v>
      </c>
      <c r="F985" s="125" t="n">
        <f aca="false">EXP(E985)</f>
        <v>22.0077540930212</v>
      </c>
      <c r="G985" s="126" t="n">
        <f aca="false">EXP(EXP(-$C$4*$K$4)*LN(F985)+(1-EXP(-$C$4*$K$4))*$G$4+$F$4^2/(4*$C$4)*(1-EXP(-2*$C$4*$K$4)))</f>
        <v>21.183987405599</v>
      </c>
      <c r="H985" s="126" t="n">
        <f aca="false">EXP(EXP(-$C$4*$K$4*2)*LN(F985)+(1-EXP(-$C$4*$K$4*2))*$G$4+$F$4^2/(4*$C$4)*(1-EXP(-2*$C$4*$K$4*2)))</f>
        <v>20.4633471017762</v>
      </c>
      <c r="I985" s="126" t="n">
        <f aca="false">EXP(EXP(-$C$4*$K$4*3)*LN(F985)+(1-EXP(-$C$4*$K$4*3))*$G$4+$F$4^2/(4*$C$4)*(1-EXP(-2*$C$4*$K$4*3)))</f>
        <v>19.855995228249</v>
      </c>
      <c r="J985" s="126" t="n">
        <f aca="false">EXP(EXP(-$C$4*$K$4*4)*LN(F985)+(1-EXP(-$C$4*$K$4*4))*$G$4+$F$4^2/(4*$C$4)*(1-EXP(-2*$C$4*$K$4*4)))</f>
        <v>19.3553160336842</v>
      </c>
      <c r="K985" s="126" t="n">
        <f aca="false">MAX(0,AVERAGE(G985:J985)-$I$4)</f>
        <v>0</v>
      </c>
      <c r="L985" s="22" t="n">
        <f aca="false">$D$7*AVERAGE(A985,K985)</f>
        <v>0</v>
      </c>
    </row>
    <row r="986" customFormat="false" ht="12.75" hidden="true" customHeight="false" outlineLevel="0" collapsed="false">
      <c r="B986" s="124" t="n">
        <f aca="false">B985+1</f>
        <v>970</v>
      </c>
      <c r="C986" s="21" t="n">
        <f aca="false">$C$7</f>
        <v>3.29212628660779</v>
      </c>
      <c r="D986" s="21" t="n">
        <f aca="true">NORMSINV(RAND())</f>
        <v>-1.94898632191303</v>
      </c>
      <c r="E986" s="21" t="n">
        <f aca="false">$C$4*($G$4-C986)*$J$4+$F$4*SQRT($J$4)*D986+C986</f>
        <v>2.66447243133181</v>
      </c>
      <c r="F986" s="125" t="n">
        <f aca="false">EXP(E986)</f>
        <v>14.3603714651449</v>
      </c>
      <c r="G986" s="126" t="n">
        <f aca="false">EXP(EXP(-$C$4*$K$4)*LN(F986)+(1-EXP(-$C$4*$K$4))*$G$4+$F$4^2/(4*$C$4)*(1-EXP(-2*$C$4*$K$4)))</f>
        <v>15.1207883610218</v>
      </c>
      <c r="H986" s="126" t="n">
        <f aca="false">EXP(EXP(-$C$4*$K$4*2)*LN(F986)+(1-EXP(-$C$4*$K$4*2))*$G$4+$F$4^2/(4*$C$4)*(1-EXP(-2*$C$4*$K$4*2)))</f>
        <v>15.6792938870978</v>
      </c>
      <c r="I986" s="126" t="n">
        <f aca="false">EXP(EXP(-$C$4*$K$4*3)*LN(F986)+(1-EXP(-$C$4*$K$4*3))*$G$4+$F$4^2/(4*$C$4)*(1-EXP(-2*$C$4*$K$4*3)))</f>
        <v>16.0899016790079</v>
      </c>
      <c r="J986" s="126" t="n">
        <f aca="false">EXP(EXP(-$C$4*$K$4*4)*LN(F986)+(1-EXP(-$C$4*$K$4*4))*$G$4+$F$4^2/(4*$C$4)*(1-EXP(-2*$C$4*$K$4*4)))</f>
        <v>16.3931746879458</v>
      </c>
      <c r="K986" s="126" t="n">
        <f aca="false">MAX(0,AVERAGE(G986:J986)-$I$4)</f>
        <v>0</v>
      </c>
      <c r="L986" s="22" t="n">
        <f aca="false">$D$7*AVERAGE(A986,K986)</f>
        <v>0</v>
      </c>
    </row>
    <row r="987" customFormat="false" ht="12.75" hidden="true" customHeight="false" outlineLevel="0" collapsed="false">
      <c r="B987" s="124" t="n">
        <f aca="false">B986+1</f>
        <v>971</v>
      </c>
      <c r="C987" s="21" t="n">
        <f aca="false">$C$7</f>
        <v>3.29212628660779</v>
      </c>
      <c r="D987" s="21" t="n">
        <f aca="true">NORMSINV(RAND())</f>
        <v>0.261865223362925</v>
      </c>
      <c r="E987" s="21" t="n">
        <f aca="false">$C$4*($G$4-C987)*$J$4+$F$4*SQRT($J$4)*D987+C987</f>
        <v>3.2397698194408</v>
      </c>
      <c r="F987" s="125" t="n">
        <f aca="false">EXP(E987)</f>
        <v>25.527845057377</v>
      </c>
      <c r="G987" s="126" t="n">
        <f aca="false">EXP(EXP(-$C$4*$K$4)*LN(F987)+(1-EXP(-$C$4*$K$4))*$G$4+$F$4^2/(4*$C$4)*(1-EXP(-2*$C$4*$K$4)))</f>
        <v>23.8177063548816</v>
      </c>
      <c r="H987" s="126" t="n">
        <f aca="false">EXP(EXP(-$C$4*$K$4*2)*LN(F987)+(1-EXP(-$C$4*$K$4*2))*$G$4+$F$4^2/(4*$C$4)*(1-EXP(-2*$C$4*$K$4*2)))</f>
        <v>22.4476234299433</v>
      </c>
      <c r="I987" s="126" t="n">
        <f aca="false">EXP(EXP(-$C$4*$K$4*3)*LN(F987)+(1-EXP(-$C$4*$K$4*3))*$G$4+$F$4^2/(4*$C$4)*(1-EXP(-2*$C$4*$K$4*3)))</f>
        <v>21.3617026347601</v>
      </c>
      <c r="J987" s="126" t="n">
        <f aca="false">EXP(EXP(-$C$4*$K$4*4)*LN(F987)+(1-EXP(-$C$4*$K$4*4))*$G$4+$F$4^2/(4*$C$4)*(1-EXP(-2*$C$4*$K$4*4)))</f>
        <v>20.5055407635434</v>
      </c>
      <c r="K987" s="126" t="n">
        <f aca="false">MAX(0,AVERAGE(G987:J987)-$I$4)</f>
        <v>0.0331432957821036</v>
      </c>
      <c r="L987" s="22" t="n">
        <f aca="false">$D$7*AVERAGE(A987,K987)</f>
        <v>0.0315268781728674</v>
      </c>
    </row>
    <row r="988" customFormat="false" ht="12.75" hidden="true" customHeight="false" outlineLevel="0" collapsed="false">
      <c r="B988" s="124" t="n">
        <f aca="false">B987+1</f>
        <v>972</v>
      </c>
      <c r="C988" s="21" t="n">
        <f aca="false">$C$7</f>
        <v>3.29212628660779</v>
      </c>
      <c r="D988" s="21" t="n">
        <f aca="true">NORMSINV(RAND())</f>
        <v>1.34457376310659</v>
      </c>
      <c r="E988" s="21" t="n">
        <f aca="false">$C$4*($G$4-C988)*$J$4+$F$4*SQRT($J$4)*D988+C988</f>
        <v>3.52150714202529</v>
      </c>
      <c r="F988" s="125" t="n">
        <f aca="false">EXP(E988)</f>
        <v>33.835384785349</v>
      </c>
      <c r="G988" s="126" t="n">
        <f aca="false">EXP(EXP(-$C$4*$K$4)*LN(F988)+(1-EXP(-$C$4*$K$4))*$G$4+$F$4^2/(4*$C$4)*(1-EXP(-2*$C$4*$K$4)))</f>
        <v>29.7532973476993</v>
      </c>
      <c r="H988" s="126" t="n">
        <f aca="false">EXP(EXP(-$C$4*$K$4*2)*LN(F988)+(1-EXP(-$C$4*$K$4*2))*$G$4+$F$4^2/(4*$C$4)*(1-EXP(-2*$C$4*$K$4*2)))</f>
        <v>26.7602985743623</v>
      </c>
      <c r="I988" s="126" t="n">
        <f aca="false">EXP(EXP(-$C$4*$K$4*3)*LN(F988)+(1-EXP(-$C$4*$K$4*3))*$G$4+$F$4^2/(4*$C$4)*(1-EXP(-2*$C$4*$K$4*3)))</f>
        <v>24.5421377506179</v>
      </c>
      <c r="J988" s="126" t="n">
        <f aca="false">EXP(EXP(-$C$4*$K$4*4)*LN(F988)+(1-EXP(-$C$4*$K$4*4))*$G$4+$F$4^2/(4*$C$4)*(1-EXP(-2*$C$4*$K$4*4)))</f>
        <v>22.8810769005404</v>
      </c>
      <c r="K988" s="126" t="n">
        <f aca="false">MAX(0,AVERAGE(G988:J988)-$I$4)</f>
        <v>3.98420264330495</v>
      </c>
      <c r="L988" s="22" t="n">
        <f aca="false">$D$7*AVERAGE(A988,K988)</f>
        <v>3.7898907874852</v>
      </c>
    </row>
    <row r="989" customFormat="false" ht="12.75" hidden="true" customHeight="false" outlineLevel="0" collapsed="false">
      <c r="B989" s="124" t="n">
        <f aca="false">B988+1</f>
        <v>973</v>
      </c>
      <c r="C989" s="21" t="n">
        <f aca="false">$C$7</f>
        <v>3.29212628660779</v>
      </c>
      <c r="D989" s="21" t="n">
        <f aca="true">NORMSINV(RAND())</f>
        <v>-0.778445528578814</v>
      </c>
      <c r="E989" s="21" t="n">
        <f aca="false">$C$4*($G$4-C989)*$J$4+$F$4*SQRT($J$4)*D989+C989</f>
        <v>2.96906504973674</v>
      </c>
      <c r="F989" s="125" t="n">
        <f aca="false">EXP(E989)</f>
        <v>19.4737041372743</v>
      </c>
      <c r="G989" s="126" t="n">
        <f aca="false">EXP(EXP(-$C$4*$K$4)*LN(F989)+(1-EXP(-$C$4*$K$4))*$G$4+$F$4^2/(4*$C$4)*(1-EXP(-2*$C$4*$K$4)))</f>
        <v>19.2330830759099</v>
      </c>
      <c r="H989" s="126" t="n">
        <f aca="false">EXP(EXP(-$C$4*$K$4*2)*LN(F989)+(1-EXP(-$C$4*$K$4*2))*$G$4+$F$4^2/(4*$C$4)*(1-EXP(-2*$C$4*$K$4*2)))</f>
        <v>18.9600037940798</v>
      </c>
      <c r="I989" s="126" t="n">
        <f aca="false">EXP(EXP(-$C$4*$K$4*3)*LN(F989)+(1-EXP(-$C$4*$K$4*3))*$G$4+$F$4^2/(4*$C$4)*(1-EXP(-2*$C$4*$K$4*3)))</f>
        <v>18.6947520570456</v>
      </c>
      <c r="J989" s="126" t="n">
        <f aca="false">EXP(EXP(-$C$4*$K$4*4)*LN(F989)+(1-EXP(-$C$4*$K$4*4))*$G$4+$F$4^2/(4*$C$4)*(1-EXP(-2*$C$4*$K$4*4)))</f>
        <v>18.4556848873896</v>
      </c>
      <c r="K989" s="126" t="n">
        <f aca="false">MAX(0,AVERAGE(G989:J989)-$I$4)</f>
        <v>0</v>
      </c>
      <c r="L989" s="22" t="n">
        <f aca="false">$D$7*AVERAGE(A989,K989)</f>
        <v>0</v>
      </c>
    </row>
    <row r="990" customFormat="false" ht="12.75" hidden="true" customHeight="false" outlineLevel="0" collapsed="false">
      <c r="B990" s="124" t="n">
        <f aca="false">B989+1</f>
        <v>974</v>
      </c>
      <c r="C990" s="21" t="n">
        <f aca="false">$C$7</f>
        <v>3.29212628660779</v>
      </c>
      <c r="D990" s="21" t="n">
        <f aca="true">NORMSINV(RAND())</f>
        <v>-0.13795813088625</v>
      </c>
      <c r="E990" s="21" t="n">
        <f aca="false">$C$4*($G$4-C990)*$J$4+$F$4*SQRT($J$4)*D990+C990</f>
        <v>3.13572966717638</v>
      </c>
      <c r="F990" s="125" t="n">
        <f aca="false">EXP(E990)</f>
        <v>23.0054160162652</v>
      </c>
      <c r="G990" s="126" t="n">
        <f aca="false">EXP(EXP(-$C$4*$K$4)*LN(F990)+(1-EXP(-$C$4*$K$4))*$G$4+$F$4^2/(4*$C$4)*(1-EXP(-2*$C$4*$K$4)))</f>
        <v>21.9388791610989</v>
      </c>
      <c r="H990" s="126" t="n">
        <f aca="false">EXP(EXP(-$C$4*$K$4*2)*LN(F990)+(1-EXP(-$C$4*$K$4*2))*$G$4+$F$4^2/(4*$C$4)*(1-EXP(-2*$C$4*$K$4*2)))</f>
        <v>21.0371376958564</v>
      </c>
      <c r="I990" s="126" t="n">
        <f aca="false">EXP(EXP(-$C$4*$K$4*3)*LN(F990)+(1-EXP(-$C$4*$K$4*3))*$G$4+$F$4^2/(4*$C$4)*(1-EXP(-2*$C$4*$K$4*3)))</f>
        <v>20.2944323767122</v>
      </c>
      <c r="J990" s="126" t="n">
        <f aca="false">EXP(EXP(-$C$4*$K$4*4)*LN(F990)+(1-EXP(-$C$4*$K$4*4))*$G$4+$F$4^2/(4*$C$4)*(1-EXP(-2*$C$4*$K$4*4)))</f>
        <v>19.6920773627574</v>
      </c>
      <c r="K990" s="126" t="n">
        <f aca="false">MAX(0,AVERAGE(G990:J990)-$I$4)</f>
        <v>0</v>
      </c>
      <c r="L990" s="22" t="n">
        <f aca="false">$D$7*AVERAGE(A990,K990)</f>
        <v>0</v>
      </c>
    </row>
    <row r="991" customFormat="false" ht="12.75" hidden="true" customHeight="false" outlineLevel="0" collapsed="false">
      <c r="B991" s="124" t="n">
        <f aca="false">B990+1</f>
        <v>975</v>
      </c>
      <c r="C991" s="21" t="n">
        <f aca="false">$C$7</f>
        <v>3.29212628660779</v>
      </c>
      <c r="D991" s="21" t="n">
        <f aca="true">NORMSINV(RAND())</f>
        <v>-0.367213102751875</v>
      </c>
      <c r="E991" s="21" t="n">
        <f aca="false">$C$4*($G$4-C991)*$J$4+$F$4*SQRT($J$4)*D991+C991</f>
        <v>3.07607401693288</v>
      </c>
      <c r="F991" s="125" t="n">
        <f aca="false">EXP(E991)</f>
        <v>21.6731467424546</v>
      </c>
      <c r="G991" s="126" t="n">
        <f aca="false">EXP(EXP(-$C$4*$K$4)*LN(F991)+(1-EXP(-$C$4*$K$4))*$G$4+$F$4^2/(4*$C$4)*(1-EXP(-2*$C$4*$K$4)))</f>
        <v>20.9292036470953</v>
      </c>
      <c r="H991" s="126" t="n">
        <f aca="false">EXP(EXP(-$C$4*$K$4*2)*LN(F991)+(1-EXP(-$C$4*$K$4*2))*$G$4+$F$4^2/(4*$C$4)*(1-EXP(-2*$C$4*$K$4*2)))</f>
        <v>20.2687221318125</v>
      </c>
      <c r="I991" s="126" t="n">
        <f aca="false">EXP(EXP(-$C$4*$K$4*3)*LN(F991)+(1-EXP(-$C$4*$K$4*3))*$G$4+$F$4^2/(4*$C$4)*(1-EXP(-2*$C$4*$K$4*3)))</f>
        <v>19.706696652479</v>
      </c>
      <c r="J991" s="126" t="n">
        <f aca="false">EXP(EXP(-$C$4*$K$4*4)*LN(F991)+(1-EXP(-$C$4*$K$4*4))*$G$4+$F$4^2/(4*$C$4)*(1-EXP(-2*$C$4*$K$4*4)))</f>
        <v>19.2402850277272</v>
      </c>
      <c r="K991" s="126" t="n">
        <f aca="false">MAX(0,AVERAGE(G991:J991)-$I$4)</f>
        <v>0</v>
      </c>
      <c r="L991" s="22" t="n">
        <f aca="false">$D$7*AVERAGE(A991,K991)</f>
        <v>0</v>
      </c>
    </row>
    <row r="992" customFormat="false" ht="12.75" hidden="true" customHeight="false" outlineLevel="0" collapsed="false">
      <c r="B992" s="124" t="n">
        <f aca="false">B991+1</f>
        <v>976</v>
      </c>
      <c r="C992" s="21" t="n">
        <f aca="false">$C$7</f>
        <v>3.29212628660779</v>
      </c>
      <c r="D992" s="21" t="n">
        <f aca="true">NORMSINV(RAND())</f>
        <v>1.04576587579984</v>
      </c>
      <c r="E992" s="21" t="n">
        <f aca="false">$C$4*($G$4-C992)*$J$4+$F$4*SQRT($J$4)*D992+C992</f>
        <v>3.44375275933901</v>
      </c>
      <c r="F992" s="125" t="n">
        <f aca="false">EXP(E992)</f>
        <v>31.3042151979245</v>
      </c>
      <c r="G992" s="126" t="n">
        <f aca="false">EXP(EXP(-$C$4*$K$4)*LN(F992)+(1-EXP(-$C$4*$K$4))*$G$4+$F$4^2/(4*$C$4)*(1-EXP(-2*$C$4*$K$4)))</f>
        <v>27.9811495279148</v>
      </c>
      <c r="H992" s="126" t="n">
        <f aca="false">EXP(EXP(-$C$4*$K$4*2)*LN(F992)+(1-EXP(-$C$4*$K$4*2))*$G$4+$F$4^2/(4*$C$4)*(1-EXP(-2*$C$4*$K$4*2)))</f>
        <v>25.4934058177339</v>
      </c>
      <c r="I992" s="126" t="n">
        <f aca="false">EXP(EXP(-$C$4*$K$4*3)*LN(F992)+(1-EXP(-$C$4*$K$4*3))*$G$4+$F$4^2/(4*$C$4)*(1-EXP(-2*$C$4*$K$4*3)))</f>
        <v>23.6198515501497</v>
      </c>
      <c r="J992" s="126" t="n">
        <f aca="false">EXP(EXP(-$C$4*$K$4*4)*LN(F992)+(1-EXP(-$C$4*$K$4*4))*$G$4+$F$4^2/(4*$C$4)*(1-EXP(-2*$C$4*$K$4*4)))</f>
        <v>22.1992489223901</v>
      </c>
      <c r="K992" s="126" t="n">
        <f aca="false">MAX(0,AVERAGE(G992:J992)-$I$4)</f>
        <v>2.82341395454713</v>
      </c>
      <c r="L992" s="22" t="n">
        <f aca="false">$D$7*AVERAGE(A992,K992)</f>
        <v>2.68571443111115</v>
      </c>
    </row>
    <row r="993" customFormat="false" ht="12.75" hidden="true" customHeight="false" outlineLevel="0" collapsed="false">
      <c r="B993" s="124" t="n">
        <f aca="false">B992+1</f>
        <v>977</v>
      </c>
      <c r="C993" s="21" t="n">
        <f aca="false">$C$7</f>
        <v>3.29212628660779</v>
      </c>
      <c r="D993" s="21" t="n">
        <f aca="true">NORMSINV(RAND())</f>
        <v>-2.16766501547155</v>
      </c>
      <c r="E993" s="21" t="n">
        <f aca="false">$C$4*($G$4-C993)*$J$4+$F$4*SQRT($J$4)*D993+C993</f>
        <v>2.60756889047303</v>
      </c>
      <c r="F993" s="125" t="n">
        <f aca="false">EXP(E993)</f>
        <v>13.5660302243917</v>
      </c>
      <c r="G993" s="126" t="n">
        <f aca="false">EXP(EXP(-$C$4*$K$4)*LN(F993)+(1-EXP(-$C$4*$K$4))*$G$4+$F$4^2/(4*$C$4)*(1-EXP(-2*$C$4*$K$4)))</f>
        <v>14.4562839118743</v>
      </c>
      <c r="H993" s="126" t="n">
        <f aca="false">EXP(EXP(-$C$4*$K$4*2)*LN(F993)+(1-EXP(-$C$4*$K$4*2))*$G$4+$F$4^2/(4*$C$4)*(1-EXP(-2*$C$4*$K$4*2)))</f>
        <v>15.1325370581129</v>
      </c>
      <c r="I993" s="126" t="n">
        <f aca="false">EXP(EXP(-$C$4*$K$4*3)*LN(F993)+(1-EXP(-$C$4*$K$4*3))*$G$4+$F$4^2/(4*$C$4)*(1-EXP(-2*$C$4*$K$4*3)))</f>
        <v>15.6451278032117</v>
      </c>
      <c r="J993" s="126" t="n">
        <f aca="false">EXP(EXP(-$C$4*$K$4*4)*LN(F993)+(1-EXP(-$C$4*$K$4*4))*$G$4+$F$4^2/(4*$C$4)*(1-EXP(-2*$C$4*$K$4*4)))</f>
        <v>16.0342281793813</v>
      </c>
      <c r="K993" s="126" t="n">
        <f aca="false">MAX(0,AVERAGE(G993:J993)-$I$4)</f>
        <v>0</v>
      </c>
      <c r="L993" s="22" t="n">
        <f aca="false">$D$7*AVERAGE(A993,K993)</f>
        <v>0</v>
      </c>
    </row>
    <row r="994" customFormat="false" ht="12.75" hidden="true" customHeight="false" outlineLevel="0" collapsed="false">
      <c r="B994" s="124" t="n">
        <f aca="false">B993+1</f>
        <v>978</v>
      </c>
      <c r="C994" s="21" t="n">
        <f aca="false">$C$7</f>
        <v>3.29212628660779</v>
      </c>
      <c r="D994" s="21" t="n">
        <f aca="true">NORMSINV(RAND())</f>
        <v>-0.375521856634856</v>
      </c>
      <c r="E994" s="21" t="n">
        <f aca="false">$C$4*($G$4-C994)*$J$4+$F$4*SQRT($J$4)*D994+C994</f>
        <v>3.07391195208618</v>
      </c>
      <c r="F994" s="125" t="n">
        <f aca="false">EXP(E994)</f>
        <v>21.6263386131047</v>
      </c>
      <c r="G994" s="126" t="n">
        <f aca="false">EXP(EXP(-$C$4*$K$4)*LN(F994)+(1-EXP(-$C$4*$K$4))*$G$4+$F$4^2/(4*$C$4)*(1-EXP(-2*$C$4*$K$4)))</f>
        <v>20.8934963330532</v>
      </c>
      <c r="H994" s="126" t="n">
        <f aca="false">EXP(EXP(-$C$4*$K$4*2)*LN(F994)+(1-EXP(-$C$4*$K$4*2))*$G$4+$F$4^2/(4*$C$4)*(1-EXP(-2*$C$4*$K$4*2)))</f>
        <v>20.2414062466579</v>
      </c>
      <c r="I994" s="126" t="n">
        <f aca="false">EXP(EXP(-$C$4*$K$4*3)*LN(F994)+(1-EXP(-$C$4*$K$4*3))*$G$4+$F$4^2/(4*$C$4)*(1-EXP(-2*$C$4*$K$4*3)))</f>
        <v>19.6857183283124</v>
      </c>
      <c r="J994" s="126" t="n">
        <f aca="false">EXP(EXP(-$C$4*$K$4*4)*LN(F994)+(1-EXP(-$C$4*$K$4*4))*$G$4+$F$4^2/(4*$C$4)*(1-EXP(-2*$C$4*$K$4*4)))</f>
        <v>19.2241070744596</v>
      </c>
      <c r="K994" s="126" t="n">
        <f aca="false">MAX(0,AVERAGE(G994:J994)-$I$4)</f>
        <v>0</v>
      </c>
      <c r="L994" s="22" t="n">
        <f aca="false">$D$7*AVERAGE(A994,K994)</f>
        <v>0</v>
      </c>
    </row>
    <row r="995" customFormat="false" ht="12.75" hidden="true" customHeight="false" outlineLevel="0" collapsed="false">
      <c r="B995" s="124" t="n">
        <f aca="false">B994+1</f>
        <v>979</v>
      </c>
      <c r="C995" s="21" t="n">
        <f aca="false">$C$7</f>
        <v>3.29212628660779</v>
      </c>
      <c r="D995" s="21" t="n">
        <f aca="true">NORMSINV(RAND())</f>
        <v>-0.482318001185727</v>
      </c>
      <c r="E995" s="21" t="n">
        <f aca="false">$C$4*($G$4-C995)*$J$4+$F$4*SQRT($J$4)*D995+C995</f>
        <v>3.0461219617761</v>
      </c>
      <c r="F995" s="125" t="n">
        <f aca="false">EXP(E995)</f>
        <v>21.0336168834458</v>
      </c>
      <c r="G995" s="126" t="n">
        <f aca="false">EXP(EXP(-$C$4*$K$4)*LN(F995)+(1-EXP(-$C$4*$K$4))*$G$4+$F$4^2/(4*$C$4)*(1-EXP(-2*$C$4*$K$4)))</f>
        <v>20.4399216678621</v>
      </c>
      <c r="H995" s="126" t="n">
        <f aca="false">EXP(EXP(-$C$4*$K$4*2)*LN(F995)+(1-EXP(-$C$4*$K$4*2))*$G$4+$F$4^2/(4*$C$4)*(1-EXP(-2*$C$4*$K$4*2)))</f>
        <v>19.893563088502</v>
      </c>
      <c r="I995" s="126" t="n">
        <f aca="false">EXP(EXP(-$C$4*$K$4*3)*LN(F995)+(1-EXP(-$C$4*$K$4*3))*$G$4+$F$4^2/(4*$C$4)*(1-EXP(-2*$C$4*$K$4*3)))</f>
        <v>19.4180544390413</v>
      </c>
      <c r="J995" s="126" t="n">
        <f aca="false">EXP(EXP(-$C$4*$K$4*4)*LN(F995)+(1-EXP(-$C$4*$K$4*4))*$G$4+$F$4^2/(4*$C$4)*(1-EXP(-2*$C$4*$K$4*4)))</f>
        <v>19.0173716712696</v>
      </c>
      <c r="K995" s="126" t="n">
        <f aca="false">MAX(0,AVERAGE(G995:J995)-$I$4)</f>
        <v>0</v>
      </c>
      <c r="L995" s="22" t="n">
        <f aca="false">$D$7*AVERAGE(A995,K995)</f>
        <v>0</v>
      </c>
    </row>
    <row r="996" customFormat="false" ht="12.75" hidden="true" customHeight="false" outlineLevel="0" collapsed="false">
      <c r="B996" s="124" t="n">
        <f aca="false">B995+1</f>
        <v>980</v>
      </c>
      <c r="C996" s="21" t="n">
        <f aca="false">$C$7</f>
        <v>3.29212628660779</v>
      </c>
      <c r="D996" s="21" t="n">
        <f aca="true">NORMSINV(RAND())</f>
        <v>-0.0316236470086658</v>
      </c>
      <c r="E996" s="21" t="n">
        <f aca="false">$C$4*($G$4-C996)*$J$4+$F$4*SQRT($J$4)*D996+C996</f>
        <v>3.16339952631795</v>
      </c>
      <c r="F996" s="125" t="n">
        <f aca="false">EXP(E996)</f>
        <v>23.6508611448147</v>
      </c>
      <c r="G996" s="126" t="n">
        <f aca="false">EXP(EXP(-$C$4*$K$4)*LN(F996)+(1-EXP(-$C$4*$K$4))*$G$4+$F$4^2/(4*$C$4)*(1-EXP(-2*$C$4*$K$4)))</f>
        <v>22.4235890420408</v>
      </c>
      <c r="H996" s="126" t="n">
        <f aca="false">EXP(EXP(-$C$4*$K$4*2)*LN(F996)+(1-EXP(-$C$4*$K$4*2))*$G$4+$F$4^2/(4*$C$4)*(1-EXP(-2*$C$4*$K$4*2)))</f>
        <v>21.4033726351816</v>
      </c>
      <c r="I996" s="126" t="n">
        <f aca="false">EXP(EXP(-$C$4*$K$4*3)*LN(F996)+(1-EXP(-$C$4*$K$4*3))*$G$4+$F$4^2/(4*$C$4)*(1-EXP(-2*$C$4*$K$4*3)))</f>
        <v>20.5729589599712</v>
      </c>
      <c r="J996" s="126" t="n">
        <f aca="false">EXP(EXP(-$C$4*$K$4*4)*LN(F996)+(1-EXP(-$C$4*$K$4*4))*$G$4+$F$4^2/(4*$C$4)*(1-EXP(-2*$C$4*$K$4*4)))</f>
        <v>19.9052170282057</v>
      </c>
      <c r="K996" s="126" t="n">
        <f aca="false">MAX(0,AVERAGE(G996:J996)-$I$4)</f>
        <v>0</v>
      </c>
      <c r="L996" s="22" t="n">
        <f aca="false">$D$7*AVERAGE(A996,K996)</f>
        <v>0</v>
      </c>
    </row>
    <row r="997" customFormat="false" ht="12.75" hidden="true" customHeight="false" outlineLevel="0" collapsed="false">
      <c r="B997" s="124" t="n">
        <f aca="false">B996+1</f>
        <v>981</v>
      </c>
      <c r="C997" s="21" t="n">
        <f aca="false">$C$7</f>
        <v>3.29212628660779</v>
      </c>
      <c r="D997" s="21" t="n">
        <f aca="true">NORMSINV(RAND())</f>
        <v>0.801186317774994</v>
      </c>
      <c r="E997" s="21" t="n">
        <f aca="false">$C$4*($G$4-C997)*$J$4+$F$4*SQRT($J$4)*D997+C997</f>
        <v>3.38010941738002</v>
      </c>
      <c r="F997" s="125" t="n">
        <f aca="false">EXP(E997)</f>
        <v>29.3739849619362</v>
      </c>
      <c r="G997" s="126" t="n">
        <f aca="false">EXP(EXP(-$C$4*$K$4)*LN(F997)+(1-EXP(-$C$4*$K$4))*$G$4+$F$4^2/(4*$C$4)*(1-EXP(-2*$C$4*$K$4)))</f>
        <v>26.6094594450051</v>
      </c>
      <c r="H997" s="126" t="n">
        <f aca="false">EXP(EXP(-$C$4*$K$4*2)*LN(F997)+(1-EXP(-$C$4*$K$4*2))*$G$4+$F$4^2/(4*$C$4)*(1-EXP(-2*$C$4*$K$4*2)))</f>
        <v>24.5011992472263</v>
      </c>
      <c r="I997" s="126" t="n">
        <f aca="false">EXP(EXP(-$C$4*$K$4*3)*LN(F997)+(1-EXP(-$C$4*$K$4*3))*$G$4+$F$4^2/(4*$C$4)*(1-EXP(-2*$C$4*$K$4*3)))</f>
        <v>22.8907981813738</v>
      </c>
      <c r="J997" s="126" t="n">
        <f aca="false">EXP(EXP(-$C$4*$K$4*4)*LN(F997)+(1-EXP(-$C$4*$K$4*4))*$G$4+$F$4^2/(4*$C$4)*(1-EXP(-2*$C$4*$K$4*4)))</f>
        <v>21.6563094141807</v>
      </c>
      <c r="K997" s="126" t="n">
        <f aca="false">MAX(0,AVERAGE(G997:J997)-$I$4)</f>
        <v>1.91444157194647</v>
      </c>
      <c r="L997" s="22" t="n">
        <f aca="false">$D$7*AVERAGE(A997,K997)</f>
        <v>1.82107315472288</v>
      </c>
    </row>
    <row r="998" customFormat="false" ht="12.75" hidden="true" customHeight="false" outlineLevel="0" collapsed="false">
      <c r="B998" s="124" t="n">
        <f aca="false">B997+1</f>
        <v>982</v>
      </c>
      <c r="C998" s="21" t="n">
        <f aca="false">$C$7</f>
        <v>3.29212628660779</v>
      </c>
      <c r="D998" s="21" t="n">
        <f aca="true">NORMSINV(RAND())</f>
        <v>-0.704257743647668</v>
      </c>
      <c r="E998" s="21" t="n">
        <f aca="false">$C$4*($G$4-C998)*$J$4+$F$4*SQRT($J$4)*D998+C998</f>
        <v>2.98836984611336</v>
      </c>
      <c r="F998" s="125" t="n">
        <f aca="false">EXP(E998)</f>
        <v>19.8532921767342</v>
      </c>
      <c r="G998" s="126" t="n">
        <f aca="false">EXP(EXP(-$C$4*$K$4)*LN(F998)+(1-EXP(-$C$4*$K$4))*$G$4+$F$4^2/(4*$C$4)*(1-EXP(-2*$C$4*$K$4)))</f>
        <v>19.5285681776119</v>
      </c>
      <c r="H998" s="126" t="n">
        <f aca="false">EXP(EXP(-$C$4*$K$4*2)*LN(F998)+(1-EXP(-$C$4*$K$4*2))*$G$4+$F$4^2/(4*$C$4)*(1-EXP(-2*$C$4*$K$4*2)))</f>
        <v>19.1896895365787</v>
      </c>
      <c r="I998" s="126" t="n">
        <f aca="false">EXP(EXP(-$C$4*$K$4*3)*LN(F998)+(1-EXP(-$C$4*$K$4*3))*$G$4+$F$4^2/(4*$C$4)*(1-EXP(-2*$C$4*$K$4*3)))</f>
        <v>18.8733889549528</v>
      </c>
      <c r="J998" s="126" t="n">
        <f aca="false">EXP(EXP(-$C$4*$K$4*4)*LN(F998)+(1-EXP(-$C$4*$K$4*4))*$G$4+$F$4^2/(4*$C$4)*(1-EXP(-2*$C$4*$K$4*4)))</f>
        <v>18.594825332997</v>
      </c>
      <c r="K998" s="126" t="n">
        <f aca="false">MAX(0,AVERAGE(G998:J998)-$I$4)</f>
        <v>0</v>
      </c>
      <c r="L998" s="22" t="n">
        <f aca="false">$D$7*AVERAGE(A998,K998)</f>
        <v>0</v>
      </c>
    </row>
    <row r="999" customFormat="false" ht="12.75" hidden="true" customHeight="false" outlineLevel="0" collapsed="false">
      <c r="B999" s="124" t="n">
        <f aca="false">B998+1</f>
        <v>983</v>
      </c>
      <c r="C999" s="21" t="n">
        <f aca="false">$C$7</f>
        <v>3.29212628660779</v>
      </c>
      <c r="D999" s="21" t="n">
        <f aca="true">NORMSINV(RAND())</f>
        <v>1.00009359200454</v>
      </c>
      <c r="E999" s="21" t="n">
        <f aca="false">$C$4*($G$4-C999)*$J$4+$F$4*SQRT($J$4)*D999+C999</f>
        <v>3.43186813251612</v>
      </c>
      <c r="F999" s="125" t="n">
        <f aca="false">EXP(E999)</f>
        <v>30.9343783220453</v>
      </c>
      <c r="G999" s="126" t="n">
        <f aca="false">EXP(EXP(-$C$4*$K$4)*LN(F999)+(1-EXP(-$C$4*$K$4))*$G$4+$F$4^2/(4*$C$4)*(1-EXP(-2*$C$4*$K$4)))</f>
        <v>27.7197402482995</v>
      </c>
      <c r="H999" s="126" t="n">
        <f aca="false">EXP(EXP(-$C$4*$K$4*2)*LN(F999)+(1-EXP(-$C$4*$K$4*2))*$G$4+$F$4^2/(4*$C$4)*(1-EXP(-2*$C$4*$K$4*2)))</f>
        <v>25.3051199698549</v>
      </c>
      <c r="I999" s="126" t="n">
        <f aca="false">EXP(EXP(-$C$4*$K$4*3)*LN(F999)+(1-EXP(-$C$4*$K$4*3))*$G$4+$F$4^2/(4*$C$4)*(1-EXP(-2*$C$4*$K$4*3)))</f>
        <v>23.4819683015252</v>
      </c>
      <c r="J999" s="126" t="n">
        <f aca="false">EXP(EXP(-$C$4*$K$4*4)*LN(F999)+(1-EXP(-$C$4*$K$4*4))*$G$4+$F$4^2/(4*$C$4)*(1-EXP(-2*$C$4*$K$4*4)))</f>
        <v>22.0968380296332</v>
      </c>
      <c r="K999" s="126" t="n">
        <f aca="false">MAX(0,AVERAGE(G999:J999)-$I$4)</f>
        <v>2.65091663732819</v>
      </c>
      <c r="L999" s="22" t="n">
        <f aca="false">$D$7*AVERAGE(A999,K999)</f>
        <v>2.52162990732506</v>
      </c>
    </row>
    <row r="1000" customFormat="false" ht="12.75" hidden="true" customHeight="false" outlineLevel="0" collapsed="false">
      <c r="B1000" s="124" t="n">
        <f aca="false">B999+1</f>
        <v>984</v>
      </c>
      <c r="C1000" s="21" t="n">
        <f aca="false">$C$7</f>
        <v>3.29212628660779</v>
      </c>
      <c r="D1000" s="21" t="n">
        <f aca="true">NORMSINV(RAND())</f>
        <v>-0.292454954938807</v>
      </c>
      <c r="E1000" s="21" t="n">
        <f aca="false">$C$4*($G$4-C1000)*$J$4+$F$4*SQRT($J$4)*D1000+C1000</f>
        <v>3.09552723045534</v>
      </c>
      <c r="F1000" s="125" t="n">
        <f aca="false">EXP(E1000)</f>
        <v>22.098886672733</v>
      </c>
      <c r="G1000" s="126" t="n">
        <f aca="false">EXP(EXP(-$C$4*$K$4)*LN(F1000)+(1-EXP(-$C$4*$K$4))*$G$4+$F$4^2/(4*$C$4)*(1-EXP(-2*$C$4*$K$4)))</f>
        <v>21.2532379828318</v>
      </c>
      <c r="H1000" s="126" t="n">
        <f aca="false">EXP(EXP(-$C$4*$K$4*2)*LN(F1000)+(1-EXP(-$C$4*$K$4*2))*$G$4+$F$4^2/(4*$C$4)*(1-EXP(-2*$C$4*$K$4*2)))</f>
        <v>20.5161611924653</v>
      </c>
      <c r="I1000" s="126" t="n">
        <f aca="false">EXP(EXP(-$C$4*$K$4*3)*LN(F1000)+(1-EXP(-$C$4*$K$4*3))*$G$4+$F$4^2/(4*$C$4)*(1-EXP(-2*$C$4*$K$4*3)))</f>
        <v>19.8964578099861</v>
      </c>
      <c r="J1000" s="126" t="n">
        <f aca="false">EXP(EXP(-$C$4*$K$4*4)*LN(F1000)+(1-EXP(-$C$4*$K$4*4))*$G$4+$F$4^2/(4*$C$4)*(1-EXP(-2*$C$4*$K$4*4)))</f>
        <v>19.3864601306468</v>
      </c>
      <c r="K1000" s="126" t="n">
        <f aca="false">MAX(0,AVERAGE(G1000:J1000)-$I$4)</f>
        <v>0</v>
      </c>
      <c r="L1000" s="22" t="n">
        <f aca="false">$D$7*AVERAGE(A1000,K1000)</f>
        <v>0</v>
      </c>
    </row>
    <row r="1001" customFormat="false" ht="12.75" hidden="true" customHeight="false" outlineLevel="0" collapsed="false">
      <c r="B1001" s="124" t="n">
        <f aca="false">B1000+1</f>
        <v>985</v>
      </c>
      <c r="C1001" s="21" t="n">
        <f aca="false">$C$7</f>
        <v>3.29212628660779</v>
      </c>
      <c r="D1001" s="21" t="n">
        <f aca="true">NORMSINV(RAND())</f>
        <v>1.50445269507412</v>
      </c>
      <c r="E1001" s="21" t="n">
        <f aca="false">$C$4*($G$4-C1001)*$J$4+$F$4*SQRT($J$4)*D1001+C1001</f>
        <v>3.56311008554771</v>
      </c>
      <c r="F1001" s="125" t="n">
        <f aca="false">EXP(E1001)</f>
        <v>35.2727279331317</v>
      </c>
      <c r="G1001" s="126" t="n">
        <f aca="false">EXP(EXP(-$C$4*$K$4)*LN(F1001)+(1-EXP(-$C$4*$K$4))*$G$4+$F$4^2/(4*$C$4)*(1-EXP(-2*$C$4*$K$4)))</f>
        <v>30.7471455357912</v>
      </c>
      <c r="H1001" s="126" t="n">
        <f aca="false">EXP(EXP(-$C$4*$K$4*2)*LN(F1001)+(1-EXP(-$C$4*$K$4*2))*$G$4+$F$4^2/(4*$C$4)*(1-EXP(-2*$C$4*$K$4*2)))</f>
        <v>27.4638165053788</v>
      </c>
      <c r="I1001" s="126" t="n">
        <f aca="false">EXP(EXP(-$C$4*$K$4*3)*LN(F1001)+(1-EXP(-$C$4*$K$4*3))*$G$4+$F$4^2/(4*$C$4)*(1-EXP(-2*$C$4*$K$4*3)))</f>
        <v>25.0503135093884</v>
      </c>
      <c r="J1001" s="126" t="n">
        <f aca="false">EXP(EXP(-$C$4*$K$4*4)*LN(F1001)+(1-EXP(-$C$4*$K$4*4))*$G$4+$F$4^2/(4*$C$4)*(1-EXP(-2*$C$4*$K$4*4)))</f>
        <v>23.2544526441536</v>
      </c>
      <c r="K1001" s="126" t="n">
        <f aca="false">MAX(0,AVERAGE(G1001:J1001)-$I$4)</f>
        <v>4.62893204867798</v>
      </c>
      <c r="L1001" s="22" t="n">
        <f aca="false">$D$7*AVERAGE(A1001,K1001)</f>
        <v>4.40317636871686</v>
      </c>
    </row>
    <row r="1002" customFormat="false" ht="12.75" hidden="true" customHeight="false" outlineLevel="0" collapsed="false">
      <c r="B1002" s="124" t="n">
        <f aca="false">B1001+1</f>
        <v>986</v>
      </c>
      <c r="C1002" s="21" t="n">
        <f aca="false">$C$7</f>
        <v>3.29212628660779</v>
      </c>
      <c r="D1002" s="21" t="n">
        <f aca="true">NORMSINV(RAND())</f>
        <v>0.615777664339336</v>
      </c>
      <c r="E1002" s="21" t="n">
        <f aca="false">$C$4*($G$4-C1002)*$J$4+$F$4*SQRT($J$4)*D1002+C1002</f>
        <v>3.33186324984234</v>
      </c>
      <c r="F1002" s="125" t="n">
        <f aca="false">EXP(E1002)</f>
        <v>27.9904463409148</v>
      </c>
      <c r="G1002" s="126" t="n">
        <f aca="false">EXP(EXP(-$C$4*$K$4)*LN(F1002)+(1-EXP(-$C$4*$K$4))*$G$4+$F$4^2/(4*$C$4)*(1-EXP(-2*$C$4*$K$4)))</f>
        <v>25.614609699534</v>
      </c>
      <c r="H1002" s="126" t="n">
        <f aca="false">EXP(EXP(-$C$4*$K$4*2)*LN(F1002)+(1-EXP(-$C$4*$K$4*2))*$G$4+$F$4^2/(4*$C$4)*(1-EXP(-2*$C$4*$K$4*2)))</f>
        <v>23.7748511761268</v>
      </c>
      <c r="I1002" s="126" t="n">
        <f aca="false">EXP(EXP(-$C$4*$K$4*3)*LN(F1002)+(1-EXP(-$C$4*$K$4*3))*$G$4+$F$4^2/(4*$C$4)*(1-EXP(-2*$C$4*$K$4*3)))</f>
        <v>22.3531570915804</v>
      </c>
      <c r="J1002" s="126" t="n">
        <f aca="false">EXP(EXP(-$C$4*$K$4*4)*LN(F1002)+(1-EXP(-$C$4*$K$4*4))*$G$4+$F$4^2/(4*$C$4)*(1-EXP(-2*$C$4*$K$4*4)))</f>
        <v>21.2535890700545</v>
      </c>
      <c r="K1002" s="126" t="n">
        <f aca="false">MAX(0,AVERAGE(G1002:J1002)-$I$4)</f>
        <v>1.24905175932391</v>
      </c>
      <c r="L1002" s="22" t="n">
        <f aca="false">$D$7*AVERAGE(A1002,K1002)</f>
        <v>1.18813478619329</v>
      </c>
    </row>
    <row r="1003" customFormat="false" ht="12.75" hidden="true" customHeight="false" outlineLevel="0" collapsed="false">
      <c r="B1003" s="124" t="n">
        <f aca="false">B1002+1</f>
        <v>987</v>
      </c>
      <c r="C1003" s="21" t="n">
        <f aca="false">$C$7</f>
        <v>3.29212628660779</v>
      </c>
      <c r="D1003" s="21" t="n">
        <f aca="true">NORMSINV(RAND())</f>
        <v>0.0985832375992315</v>
      </c>
      <c r="E1003" s="21" t="n">
        <f aca="false">$C$4*($G$4-C1003)*$J$4+$F$4*SQRT($J$4)*D1003+C1003</f>
        <v>3.19728134926928</v>
      </c>
      <c r="F1003" s="125" t="n">
        <f aca="false">EXP(E1003)</f>
        <v>24.4659253945835</v>
      </c>
      <c r="G1003" s="126" t="n">
        <f aca="false">EXP(EXP(-$C$4*$K$4)*LN(F1003)+(1-EXP(-$C$4*$K$4))*$G$4+$F$4^2/(4*$C$4)*(1-EXP(-2*$C$4*$K$4)))</f>
        <v>23.0317269030773</v>
      </c>
      <c r="H1003" s="126" t="n">
        <f aca="false">EXP(EXP(-$C$4*$K$4*2)*LN(F1003)+(1-EXP(-$C$4*$K$4*2))*$G$4+$F$4^2/(4*$C$4)*(1-EXP(-2*$C$4*$K$4*2)))</f>
        <v>21.8605231756655</v>
      </c>
      <c r="I1003" s="126" t="n">
        <f aca="false">EXP(EXP(-$C$4*$K$4*3)*LN(F1003)+(1-EXP(-$C$4*$K$4*3))*$G$4+$F$4^2/(4*$C$4)*(1-EXP(-2*$C$4*$K$4*3)))</f>
        <v>20.9192270838528</v>
      </c>
      <c r="J1003" s="126" t="n">
        <f aca="false">EXP(EXP(-$C$4*$K$4*4)*LN(F1003)+(1-EXP(-$C$4*$K$4*4))*$G$4+$F$4^2/(4*$C$4)*(1-EXP(-2*$C$4*$K$4*4)))</f>
        <v>20.1693516617547</v>
      </c>
      <c r="K1003" s="126" t="n">
        <f aca="false">MAX(0,AVERAGE(G1003:J1003)-$I$4)</f>
        <v>0</v>
      </c>
      <c r="L1003" s="22" t="n">
        <f aca="false">$D$7*AVERAGE(A1003,K1003)</f>
        <v>0</v>
      </c>
    </row>
    <row r="1004" customFormat="false" ht="12.75" hidden="true" customHeight="false" outlineLevel="0" collapsed="false">
      <c r="B1004" s="124" t="n">
        <f aca="false">B1003+1</f>
        <v>988</v>
      </c>
      <c r="C1004" s="21" t="n">
        <f aca="false">$C$7</f>
        <v>3.29212628660779</v>
      </c>
      <c r="D1004" s="21" t="n">
        <f aca="true">NORMSINV(RAND())</f>
        <v>-1.16452396126628</v>
      </c>
      <c r="E1004" s="21" t="n">
        <f aca="false">$C$4*($G$4-C1004)*$J$4+$F$4*SQRT($J$4)*D1004+C1004</f>
        <v>2.86860153629781</v>
      </c>
      <c r="F1004" s="125" t="n">
        <f aca="false">EXP(E1004)</f>
        <v>17.612370708398</v>
      </c>
      <c r="G1004" s="126" t="n">
        <f aca="false">EXP(EXP(-$C$4*$K$4)*LN(F1004)+(1-EXP(-$C$4*$K$4))*$G$4+$F$4^2/(4*$C$4)*(1-EXP(-2*$C$4*$K$4)))</f>
        <v>17.7660215575119</v>
      </c>
      <c r="H1004" s="126" t="n">
        <f aca="false">EXP(EXP(-$C$4*$K$4*2)*LN(F1004)+(1-EXP(-$C$4*$K$4*2))*$G$4+$F$4^2/(4*$C$4)*(1-EXP(-2*$C$4*$K$4*2)))</f>
        <v>17.808346065795</v>
      </c>
      <c r="I1004" s="126" t="n">
        <f aca="false">EXP(EXP(-$C$4*$K$4*3)*LN(F1004)+(1-EXP(-$C$4*$K$4*3))*$G$4+$F$4^2/(4*$C$4)*(1-EXP(-2*$C$4*$K$4*3)))</f>
        <v>17.7920487652547</v>
      </c>
      <c r="J1004" s="126" t="n">
        <f aca="false">EXP(EXP(-$C$4*$K$4*4)*LN(F1004)+(1-EXP(-$C$4*$K$4*4))*$G$4+$F$4^2/(4*$C$4)*(1-EXP(-2*$C$4*$K$4*4)))</f>
        <v>17.7482206187122</v>
      </c>
      <c r="K1004" s="126" t="n">
        <f aca="false">MAX(0,AVERAGE(G1004:J1004)-$I$4)</f>
        <v>0</v>
      </c>
      <c r="L1004" s="22" t="n">
        <f aca="false">$D$7*AVERAGE(A1004,K1004)</f>
        <v>0</v>
      </c>
    </row>
    <row r="1005" customFormat="false" ht="12.75" hidden="true" customHeight="false" outlineLevel="0" collapsed="false">
      <c r="B1005" s="124" t="n">
        <f aca="false">B1004+1</f>
        <v>989</v>
      </c>
      <c r="C1005" s="21" t="n">
        <f aca="false">$C$7</f>
        <v>3.29212628660779</v>
      </c>
      <c r="D1005" s="21" t="n">
        <f aca="true">NORMSINV(RAND())</f>
        <v>-0.5671380349963</v>
      </c>
      <c r="E1005" s="21" t="n">
        <f aca="false">$C$4*($G$4-C1005)*$J$4+$F$4*SQRT($J$4)*D1005+C1005</f>
        <v>3.02405049161575</v>
      </c>
      <c r="F1005" s="125" t="n">
        <f aca="false">EXP(E1005)</f>
        <v>20.5744598115488</v>
      </c>
      <c r="G1005" s="126" t="n">
        <f aca="false">EXP(EXP(-$C$4*$K$4)*LN(F1005)+(1-EXP(-$C$4*$K$4))*$G$4+$F$4^2/(4*$C$4)*(1-EXP(-2*$C$4*$K$4)))</f>
        <v>20.0867081942821</v>
      </c>
      <c r="H1005" s="126" t="n">
        <f aca="false">EXP(EXP(-$C$4*$K$4*2)*LN(F1005)+(1-EXP(-$C$4*$K$4*2))*$G$4+$F$4^2/(4*$C$4)*(1-EXP(-2*$C$4*$K$4*2)))</f>
        <v>19.621561918756</v>
      </c>
      <c r="I1005" s="126" t="n">
        <f aca="false">EXP(EXP(-$C$4*$K$4*3)*LN(F1005)+(1-EXP(-$C$4*$K$4*3))*$G$4+$F$4^2/(4*$C$4)*(1-EXP(-2*$C$4*$K$4*3)))</f>
        <v>19.2080649421401</v>
      </c>
      <c r="J1005" s="126" t="n">
        <f aca="false">EXP(EXP(-$C$4*$K$4*4)*LN(F1005)+(1-EXP(-$C$4*$K$4*4))*$G$4+$F$4^2/(4*$C$4)*(1-EXP(-2*$C$4*$K$4*4)))</f>
        <v>18.8547627425469</v>
      </c>
      <c r="K1005" s="126" t="n">
        <f aca="false">MAX(0,AVERAGE(G1005:J1005)-$I$4)</f>
        <v>0</v>
      </c>
      <c r="L1005" s="22" t="n">
        <f aca="false">$D$7*AVERAGE(A1005,K1005)</f>
        <v>0</v>
      </c>
    </row>
    <row r="1006" customFormat="false" ht="12.75" hidden="true" customHeight="false" outlineLevel="0" collapsed="false">
      <c r="B1006" s="124" t="n">
        <f aca="false">B1005+1</f>
        <v>990</v>
      </c>
      <c r="C1006" s="21" t="n">
        <f aca="false">$C$7</f>
        <v>3.29212628660779</v>
      </c>
      <c r="D1006" s="21" t="n">
        <f aca="true">NORMSINV(RAND())</f>
        <v>0.765250435765196</v>
      </c>
      <c r="E1006" s="21" t="n">
        <f aca="false">$C$4*($G$4-C1006)*$J$4+$F$4*SQRT($J$4)*D1006+C1006</f>
        <v>3.37075835122463</v>
      </c>
      <c r="F1006" s="125" t="n">
        <f aca="false">EXP(E1006)</f>
        <v>29.1005871579965</v>
      </c>
      <c r="G1006" s="126" t="n">
        <f aca="false">EXP(EXP(-$C$4*$K$4)*LN(F1006)+(1-EXP(-$C$4*$K$4))*$G$4+$F$4^2/(4*$C$4)*(1-EXP(-2*$C$4*$K$4)))</f>
        <v>26.413664725315</v>
      </c>
      <c r="H1006" s="126" t="n">
        <f aca="false">EXP(EXP(-$C$4*$K$4*2)*LN(F1006)+(1-EXP(-$C$4*$K$4*2))*$G$4+$F$4^2/(4*$C$4)*(1-EXP(-2*$C$4*$K$4*2)))</f>
        <v>24.3587055930391</v>
      </c>
      <c r="I1006" s="126" t="n">
        <f aca="false">EXP(EXP(-$C$4*$K$4*3)*LN(F1006)+(1-EXP(-$C$4*$K$4*3))*$G$4+$F$4^2/(4*$C$4)*(1-EXP(-2*$C$4*$K$4*3)))</f>
        <v>22.7855919059046</v>
      </c>
      <c r="J1006" s="126" t="n">
        <f aca="false">EXP(EXP(-$C$4*$K$4*4)*LN(F1006)+(1-EXP(-$C$4*$K$4*4))*$G$4+$F$4^2/(4*$C$4)*(1-EXP(-2*$C$4*$K$4*4)))</f>
        <v>21.5776624796111</v>
      </c>
      <c r="K1006" s="126" t="n">
        <f aca="false">MAX(0,AVERAGE(G1006:J1006)-$I$4)</f>
        <v>1.78390617596745</v>
      </c>
      <c r="L1006" s="22" t="n">
        <f aca="false">$D$7*AVERAGE(A1006,K1006)</f>
        <v>1.69690404512879</v>
      </c>
    </row>
    <row r="1007" customFormat="false" ht="12.75" hidden="true" customHeight="false" outlineLevel="0" collapsed="false">
      <c r="B1007" s="124" t="n">
        <f aca="false">B1006+1</f>
        <v>991</v>
      </c>
      <c r="C1007" s="21" t="n">
        <f aca="false">$C$7</f>
        <v>3.29212628660779</v>
      </c>
      <c r="D1007" s="21" t="n">
        <f aca="true">NORMSINV(RAND())</f>
        <v>0.96627095953216</v>
      </c>
      <c r="E1007" s="21" t="n">
        <f aca="false">$C$4*($G$4-C1007)*$J$4+$F$4*SQRT($J$4)*D1007+C1007</f>
        <v>3.42306696621352</v>
      </c>
      <c r="F1007" s="125" t="n">
        <f aca="false">EXP(E1007)</f>
        <v>30.6633143034466</v>
      </c>
      <c r="G1007" s="126" t="n">
        <f aca="false">EXP(EXP(-$C$4*$K$4)*LN(F1007)+(1-EXP(-$C$4*$K$4))*$G$4+$F$4^2/(4*$C$4)*(1-EXP(-2*$C$4*$K$4)))</f>
        <v>27.5277286902358</v>
      </c>
      <c r="H1007" s="126" t="n">
        <f aca="false">EXP(EXP(-$C$4*$K$4*2)*LN(F1007)+(1-EXP(-$C$4*$K$4*2))*$G$4+$F$4^2/(4*$C$4)*(1-EXP(-2*$C$4*$K$4*2)))</f>
        <v>25.166581594001</v>
      </c>
      <c r="I1007" s="126" t="n">
        <f aca="false">EXP(EXP(-$C$4*$K$4*3)*LN(F1007)+(1-EXP(-$C$4*$K$4*3))*$G$4+$F$4^2/(4*$C$4)*(1-EXP(-2*$C$4*$K$4*3)))</f>
        <v>23.3803778044434</v>
      </c>
      <c r="J1007" s="126" t="n">
        <f aca="false">EXP(EXP(-$C$4*$K$4*4)*LN(F1007)+(1-EXP(-$C$4*$K$4*4))*$G$4+$F$4^2/(4*$C$4)*(1-EXP(-2*$C$4*$K$4*4)))</f>
        <v>22.0213021983419</v>
      </c>
      <c r="K1007" s="126" t="n">
        <f aca="false">MAX(0,AVERAGE(G1007:J1007)-$I$4)</f>
        <v>2.5239975717555</v>
      </c>
      <c r="L1007" s="22" t="n">
        <f aca="false">$D$7*AVERAGE(A1007,K1007)</f>
        <v>2.40090075762219</v>
      </c>
    </row>
    <row r="1008" customFormat="false" ht="12.75" hidden="false" customHeight="false" outlineLevel="0" collapsed="false">
      <c r="B1008" s="124" t="n">
        <f aca="false">B1007+1</f>
        <v>992</v>
      </c>
      <c r="C1008" s="21" t="n">
        <f aca="false">$C$7</f>
        <v>3.29212628660779</v>
      </c>
      <c r="D1008" s="21" t="n">
        <f aca="true">NORMSINV(RAND())</f>
        <v>0.75777697189549</v>
      </c>
      <c r="E1008" s="21" t="n">
        <f aca="false">$C$4*($G$4-C1008)*$J$4+$F$4*SQRT($J$4)*D1008+C1008</f>
        <v>3.36881364161554</v>
      </c>
      <c r="F1008" s="125" t="n">
        <f aca="false">EXP(E1008)</f>
        <v>29.0440499585559</v>
      </c>
      <c r="G1008" s="126" t="n">
        <f aca="false">EXP(EXP(-$C$4*$K$4)*LN(F1008)+(1-EXP(-$C$4*$K$4))*$G$4+$F$4^2/(4*$C$4)*(1-EXP(-2*$C$4*$K$4)))</f>
        <v>26.3731272729959</v>
      </c>
      <c r="H1008" s="126" t="n">
        <f aca="false">EXP(EXP(-$C$4*$K$4*2)*LN(F1008)+(1-EXP(-$C$4*$K$4*2))*$G$4+$F$4^2/(4*$C$4)*(1-EXP(-2*$C$4*$K$4*2)))</f>
        <v>24.3291759230242</v>
      </c>
      <c r="I1008" s="126" t="n">
        <f aca="false">EXP(EXP(-$C$4*$K$4*3)*LN(F1008)+(1-EXP(-$C$4*$K$4*3))*$G$4+$F$4^2/(4*$C$4)*(1-EXP(-2*$C$4*$K$4*3)))</f>
        <v>22.7637733216468</v>
      </c>
      <c r="J1008" s="126" t="n">
        <f aca="false">EXP(EXP(-$C$4*$K$4*4)*LN(F1008)+(1-EXP(-$C$4*$K$4*4))*$G$4+$F$4^2/(4*$C$4)*(1-EXP(-2*$C$4*$K$4*4)))</f>
        <v>21.5613424524944</v>
      </c>
      <c r="K1008" s="126" t="n">
        <f aca="false">MAX(0,AVERAGE(G1008:J1008)-$I$4)</f>
        <v>1.75685474254032</v>
      </c>
      <c r="L1008" s="22" t="n">
        <f aca="false">$D$7*AVERAGE(A1008,K1008)</f>
        <v>1.67117192567798</v>
      </c>
    </row>
    <row r="1009" customFormat="false" ht="12.75" hidden="false" customHeight="false" outlineLevel="0" collapsed="false">
      <c r="B1009" s="124" t="n">
        <f aca="false">B1008+1</f>
        <v>993</v>
      </c>
      <c r="C1009" s="21" t="n">
        <f aca="false">$C$7</f>
        <v>3.29212628660779</v>
      </c>
      <c r="D1009" s="21" t="n">
        <f aca="true">NORMSINV(RAND())</f>
        <v>0.288873182482251</v>
      </c>
      <c r="E1009" s="21" t="n">
        <f aca="false">$C$4*($G$4-C1009)*$J$4+$F$4*SQRT($J$4)*D1009+C1009</f>
        <v>3.24679770350325</v>
      </c>
      <c r="F1009" s="125" t="n">
        <f aca="false">EXP(E1009)</f>
        <v>25.7078836971223</v>
      </c>
      <c r="G1009" s="126" t="n">
        <f aca="false">EXP(EXP(-$C$4*$K$4)*LN(F1009)+(1-EXP(-$C$4*$K$4))*$G$4+$F$4^2/(4*$C$4)*(1-EXP(-2*$C$4*$K$4)))</f>
        <v>23.9502737912133</v>
      </c>
      <c r="H1009" s="126" t="n">
        <f aca="false">EXP(EXP(-$C$4*$K$4*2)*LN(F1009)+(1-EXP(-$C$4*$K$4*2))*$G$4+$F$4^2/(4*$C$4)*(1-EXP(-2*$C$4*$K$4*2)))</f>
        <v>22.5462423426885</v>
      </c>
      <c r="I1009" s="126" t="n">
        <f aca="false">EXP(EXP(-$C$4*$K$4*3)*LN(F1009)+(1-EXP(-$C$4*$K$4*3))*$G$4+$F$4^2/(4*$C$4)*(1-EXP(-2*$C$4*$K$4*3)))</f>
        <v>21.4357879222554</v>
      </c>
      <c r="J1009" s="126" t="n">
        <f aca="false">EXP(EXP(-$C$4*$K$4*4)*LN(F1009)+(1-EXP(-$C$4*$K$4*4))*$G$4+$F$4^2/(4*$C$4)*(1-EXP(-2*$C$4*$K$4*4)))</f>
        <v>20.5616863614854</v>
      </c>
      <c r="K1009" s="126" t="n">
        <f aca="false">MAX(0,AVERAGE(G1009:J1009)-$I$4)</f>
        <v>0.123497604410659</v>
      </c>
      <c r="L1009" s="22" t="n">
        <f aca="false">$D$7*AVERAGE(A1009,K1009)</f>
        <v>0.117474555170768</v>
      </c>
    </row>
    <row r="1010" customFormat="false" ht="12.75" hidden="false" customHeight="false" outlineLevel="0" collapsed="false">
      <c r="B1010" s="124" t="n">
        <f aca="false">B1009+1</f>
        <v>994</v>
      </c>
      <c r="C1010" s="21" t="n">
        <f aca="false">$C$7</f>
        <v>3.29212628660779</v>
      </c>
      <c r="D1010" s="21" t="n">
        <f aca="true">NORMSINV(RAND())</f>
        <v>0.114458105956887</v>
      </c>
      <c r="E1010" s="21" t="n">
        <f aca="false">$C$4*($G$4-C1010)*$J$4+$F$4*SQRT($J$4)*D1010+C1010</f>
        <v>3.20141223282962</v>
      </c>
      <c r="F1010" s="125" t="n">
        <f aca="false">EXP(E1010)</f>
        <v>24.567200317026</v>
      </c>
      <c r="G1010" s="126" t="n">
        <f aca="false">EXP(EXP(-$C$4*$K$4)*LN(F1010)+(1-EXP(-$C$4*$K$4))*$G$4+$F$4^2/(4*$C$4)*(1-EXP(-2*$C$4*$K$4)))</f>
        <v>23.1069904344728</v>
      </c>
      <c r="H1010" s="126" t="n">
        <f aca="false">EXP(EXP(-$C$4*$K$4*2)*LN(F1010)+(1-EXP(-$C$4*$K$4*2))*$G$4+$F$4^2/(4*$C$4)*(1-EXP(-2*$C$4*$K$4*2)))</f>
        <v>21.9169227910971</v>
      </c>
      <c r="I1010" s="126" t="n">
        <f aca="false">EXP(EXP(-$C$4*$K$4*3)*LN(F1010)+(1-EXP(-$C$4*$K$4*3))*$G$4+$F$4^2/(4*$C$4)*(1-EXP(-2*$C$4*$K$4*3)))</f>
        <v>20.9618408641205</v>
      </c>
      <c r="J1010" s="126" t="n">
        <f aca="false">EXP(EXP(-$C$4*$K$4*4)*LN(F1010)+(1-EXP(-$C$4*$K$4*4))*$G$4+$F$4^2/(4*$C$4)*(1-EXP(-2*$C$4*$K$4*4)))</f>
        <v>20.2017938354886</v>
      </c>
      <c r="K1010" s="126" t="n">
        <f aca="false">MAX(0,AVERAGE(G1010:J1010)-$I$4)</f>
        <v>0</v>
      </c>
      <c r="L1010" s="22" t="n">
        <f aca="false">$D$7*AVERAGE(A1010,K1010)</f>
        <v>0</v>
      </c>
    </row>
    <row r="1011" customFormat="false" ht="12.75" hidden="false" customHeight="false" outlineLevel="0" collapsed="false">
      <c r="B1011" s="124" t="n">
        <f aca="false">B1010+1</f>
        <v>995</v>
      </c>
      <c r="C1011" s="21" t="n">
        <f aca="false">$C$7</f>
        <v>3.29212628660779</v>
      </c>
      <c r="D1011" s="21" t="n">
        <f aca="true">NORMSINV(RAND())</f>
        <v>-1.64244036403952</v>
      </c>
      <c r="E1011" s="21" t="n">
        <f aca="false">$C$4*($G$4-C1011)*$J$4+$F$4*SQRT($J$4)*D1011+C1011</f>
        <v>2.74424037833703</v>
      </c>
      <c r="F1011" s="125" t="n">
        <f aca="false">EXP(E1011)</f>
        <v>15.5527952037154</v>
      </c>
      <c r="G1011" s="126" t="n">
        <f aca="false">EXP(EXP(-$C$4*$K$4)*LN(F1011)+(1-EXP(-$C$4*$K$4))*$G$4+$F$4^2/(4*$C$4)*(1-EXP(-2*$C$4*$K$4)))</f>
        <v>16.1040322769234</v>
      </c>
      <c r="H1011" s="126" t="n">
        <f aca="false">EXP(EXP(-$C$4*$K$4*2)*LN(F1011)+(1-EXP(-$C$4*$K$4*2))*$G$4+$F$4^2/(4*$C$4)*(1-EXP(-2*$C$4*$K$4*2)))</f>
        <v>16.4791594405642</v>
      </c>
      <c r="I1011" s="126" t="n">
        <f aca="false">EXP(EXP(-$C$4*$K$4*3)*LN(F1011)+(1-EXP(-$C$4*$K$4*3))*$G$4+$F$4^2/(4*$C$4)*(1-EXP(-2*$C$4*$K$4*3)))</f>
        <v>16.7347569644679</v>
      </c>
      <c r="J1011" s="126" t="n">
        <f aca="false">EXP(EXP(-$C$4*$K$4*4)*LN(F1011)+(1-EXP(-$C$4*$K$4*4))*$G$4+$F$4^2/(4*$C$4)*(1-EXP(-2*$C$4*$K$4*4)))</f>
        <v>16.9099171212804</v>
      </c>
      <c r="K1011" s="126" t="n">
        <f aca="false">MAX(0,AVERAGE(G1011:J1011)-$I$4)</f>
        <v>0</v>
      </c>
      <c r="L1011" s="22" t="n">
        <f aca="false">$D$7*AVERAGE(A1011,K1011)</f>
        <v>0</v>
      </c>
    </row>
    <row r="1012" customFormat="false" ht="12.75" hidden="false" customHeight="false" outlineLevel="0" collapsed="false">
      <c r="B1012" s="124" t="n">
        <f aca="false">B1011+1</f>
        <v>996</v>
      </c>
      <c r="C1012" s="21" t="n">
        <f aca="false">$C$7</f>
        <v>3.29212628660779</v>
      </c>
      <c r="D1012" s="21" t="n">
        <f aca="true">NORMSINV(RAND())</f>
        <v>0.193351759025786</v>
      </c>
      <c r="E1012" s="21" t="n">
        <f aca="false">$C$4*($G$4-C1012)*$J$4+$F$4*SQRT($J$4)*D1012+C1012</f>
        <v>3.22194156807418</v>
      </c>
      <c r="F1012" s="125" t="n">
        <f aca="false">EXP(E1012)</f>
        <v>25.0767611850685</v>
      </c>
      <c r="G1012" s="126" t="n">
        <f aca="false">EXP(EXP(-$C$4*$K$4)*LN(F1012)+(1-EXP(-$C$4*$K$4))*$G$4+$F$4^2/(4*$C$4)*(1-EXP(-2*$C$4*$K$4)))</f>
        <v>23.4846933044718</v>
      </c>
      <c r="H1012" s="126" t="n">
        <f aca="false">EXP(EXP(-$C$4*$K$4*2)*LN(F1012)+(1-EXP(-$C$4*$K$4*2))*$G$4+$F$4^2/(4*$C$4)*(1-EXP(-2*$C$4*$K$4*2)))</f>
        <v>22.1993789571536</v>
      </c>
      <c r="I1012" s="126" t="n">
        <f aca="false">EXP(EXP(-$C$4*$K$4*3)*LN(F1012)+(1-EXP(-$C$4*$K$4*3))*$G$4+$F$4^2/(4*$C$4)*(1-EXP(-2*$C$4*$K$4*3)))</f>
        <v>21.1749105898591</v>
      </c>
      <c r="J1012" s="126" t="n">
        <f aca="false">EXP(EXP(-$C$4*$K$4*4)*LN(F1012)+(1-EXP(-$C$4*$K$4*4))*$G$4+$F$4^2/(4*$C$4)*(1-EXP(-2*$C$4*$K$4*4)))</f>
        <v>20.363798085817</v>
      </c>
      <c r="K1012" s="126" t="n">
        <f aca="false">MAX(0,AVERAGE(G1012:J1012)-$I$4)</f>
        <v>0</v>
      </c>
      <c r="L1012" s="22" t="n">
        <f aca="false">$D$7*AVERAGE(A1012,K1012)</f>
        <v>0</v>
      </c>
    </row>
    <row r="1013" customFormat="false" ht="12.75" hidden="false" customHeight="false" outlineLevel="0" collapsed="false">
      <c r="B1013" s="124" t="n">
        <f aca="false">B1012+1</f>
        <v>997</v>
      </c>
      <c r="C1013" s="21" t="n">
        <f aca="false">$C$7</f>
        <v>3.29212628660779</v>
      </c>
      <c r="D1013" s="21" t="n">
        <f aca="true">NORMSINV(RAND())</f>
        <v>1.02239543884505</v>
      </c>
      <c r="E1013" s="21" t="n">
        <f aca="false">$C$4*($G$4-C1013)*$J$4+$F$4*SQRT($J$4)*D1013+C1013</f>
        <v>3.4376714141814</v>
      </c>
      <c r="F1013" s="125" t="n">
        <f aca="false">EXP(E1013)</f>
        <v>31.1144211469096</v>
      </c>
      <c r="G1013" s="126" t="n">
        <f aca="false">EXP(EXP(-$C$4*$K$4)*LN(F1013)+(1-EXP(-$C$4*$K$4))*$G$4+$F$4^2/(4*$C$4)*(1-EXP(-2*$C$4*$K$4)))</f>
        <v>27.8470802771009</v>
      </c>
      <c r="H1013" s="126" t="n">
        <f aca="false">EXP(EXP(-$C$4*$K$4*2)*LN(F1013)+(1-EXP(-$C$4*$K$4*2))*$G$4+$F$4^2/(4*$C$4)*(1-EXP(-2*$C$4*$K$4*2)))</f>
        <v>25.3968858692322</v>
      </c>
      <c r="I1013" s="126" t="n">
        <f aca="false">EXP(EXP(-$C$4*$K$4*3)*LN(F1013)+(1-EXP(-$C$4*$K$4*3))*$G$4+$F$4^2/(4*$C$4)*(1-EXP(-2*$C$4*$K$4*3)))</f>
        <v>23.5491960545448</v>
      </c>
      <c r="J1013" s="126" t="n">
        <f aca="false">EXP(EXP(-$C$4*$K$4*4)*LN(F1013)+(1-EXP(-$C$4*$K$4*4))*$G$4+$F$4^2/(4*$C$4)*(1-EXP(-2*$C$4*$K$4*4)))</f>
        <v>22.1467862678687</v>
      </c>
      <c r="K1013" s="126" t="n">
        <f aca="false">MAX(0,AVERAGE(G1013:J1013)-$I$4)</f>
        <v>2.73498711718663</v>
      </c>
      <c r="L1013" s="22" t="n">
        <f aca="false">$D$7*AVERAGE(A1013,K1013)</f>
        <v>2.6016002214983</v>
      </c>
    </row>
    <row r="1014" customFormat="false" ht="12.75" hidden="false" customHeight="false" outlineLevel="0" collapsed="false">
      <c r="B1014" s="124" t="n">
        <f aca="false">B1013+1</f>
        <v>998</v>
      </c>
      <c r="C1014" s="21" t="n">
        <f aca="false">$C$7</f>
        <v>3.29212628660779</v>
      </c>
      <c r="D1014" s="21" t="n">
        <f aca="true">NORMSINV(RAND())</f>
        <v>0.33275559315506</v>
      </c>
      <c r="E1014" s="21" t="n">
        <f aca="false">$C$4*($G$4-C1014)*$J$4+$F$4*SQRT($J$4)*D1014+C1014</f>
        <v>3.25821657796271</v>
      </c>
      <c r="F1014" s="125" t="n">
        <f aca="false">EXP(E1014)</f>
        <v>26.0031212258039</v>
      </c>
      <c r="G1014" s="126" t="n">
        <f aca="false">EXP(EXP(-$C$4*$K$4)*LN(F1014)+(1-EXP(-$C$4*$K$4))*$G$4+$F$4^2/(4*$C$4)*(1-EXP(-2*$C$4*$K$4)))</f>
        <v>24.1672439849878</v>
      </c>
      <c r="H1014" s="126" t="n">
        <f aca="false">EXP(EXP(-$C$4*$K$4*2)*LN(F1014)+(1-EXP(-$C$4*$K$4*2))*$G$4+$F$4^2/(4*$C$4)*(1-EXP(-2*$C$4*$K$4*2)))</f>
        <v>22.7074026313298</v>
      </c>
      <c r="I1014" s="126" t="n">
        <f aca="false">EXP(EXP(-$C$4*$K$4*3)*LN(F1014)+(1-EXP(-$C$4*$K$4*3))*$G$4+$F$4^2/(4*$C$4)*(1-EXP(-2*$C$4*$K$4*3)))</f>
        <v>21.5567096488364</v>
      </c>
      <c r="J1014" s="126" t="n">
        <f aca="false">EXP(EXP(-$C$4*$K$4*4)*LN(F1014)+(1-EXP(-$C$4*$K$4*4))*$G$4+$F$4^2/(4*$C$4)*(1-EXP(-2*$C$4*$K$4*4)))</f>
        <v>20.6532394753829</v>
      </c>
      <c r="K1014" s="126" t="n">
        <f aca="false">MAX(0,AVERAGE(G1014:J1014)-$I$4)</f>
        <v>0.271148935134214</v>
      </c>
      <c r="L1014" s="22" t="n">
        <f aca="false">$D$7*AVERAGE(A1014,K1014)</f>
        <v>0.2579248455217</v>
      </c>
    </row>
    <row r="1015" customFormat="false" ht="12.75" hidden="false" customHeight="false" outlineLevel="0" collapsed="false">
      <c r="B1015" s="124" t="n">
        <f aca="false">B1014+1</f>
        <v>999</v>
      </c>
      <c r="C1015" s="21" t="n">
        <f aca="false">$C$7</f>
        <v>3.29212628660779</v>
      </c>
      <c r="D1015" s="21" t="n">
        <f aca="true">NORMSINV(RAND())</f>
        <v>-0.415967871605316</v>
      </c>
      <c r="E1015" s="21" t="n">
        <f aca="false">$C$4*($G$4-C1015)*$J$4+$F$4*SQRT($J$4)*D1015+C1015</f>
        <v>3.06338728034978</v>
      </c>
      <c r="F1015" s="125" t="n">
        <f aca="false">EXP(E1015)</f>
        <v>21.3999220682322</v>
      </c>
      <c r="G1015" s="126" t="n">
        <f aca="false">EXP(EXP(-$C$4*$K$4)*LN(F1015)+(1-EXP(-$C$4*$K$4))*$G$4+$F$4^2/(4*$C$4)*(1-EXP(-2*$C$4*$K$4)))</f>
        <v>20.7205455767855</v>
      </c>
      <c r="H1015" s="126" t="n">
        <f aca="false">EXP(EXP(-$C$4*$K$4*2)*LN(F1015)+(1-EXP(-$C$4*$K$4*2))*$G$4+$F$4^2/(4*$C$4)*(1-EXP(-2*$C$4*$K$4*2)))</f>
        <v>20.108960658464</v>
      </c>
      <c r="I1015" s="126" t="n">
        <f aca="false">EXP(EXP(-$C$4*$K$4*3)*LN(F1015)+(1-EXP(-$C$4*$K$4*3))*$G$4+$F$4^2/(4*$C$4)*(1-EXP(-2*$C$4*$K$4*3)))</f>
        <v>19.5839168782111</v>
      </c>
      <c r="J1015" s="126" t="n">
        <f aca="false">EXP(EXP(-$C$4*$K$4*4)*LN(F1015)+(1-EXP(-$C$4*$K$4*4))*$G$4+$F$4^2/(4*$C$4)*(1-EXP(-2*$C$4*$K$4*4)))</f>
        <v>19.1455488118608</v>
      </c>
      <c r="K1015" s="126" t="n">
        <f aca="false">MAX(0,AVERAGE(G1015:J1015)-$I$4)</f>
        <v>0</v>
      </c>
      <c r="L1015" s="22" t="n">
        <f aca="false">$D$7*AVERAGE(A1015,K1015)</f>
        <v>0</v>
      </c>
    </row>
    <row r="1016" customFormat="false" ht="13.5" hidden="false" customHeight="false" outlineLevel="0" collapsed="false">
      <c r="B1016" s="128" t="n">
        <f aca="false">B1015+1</f>
        <v>1000</v>
      </c>
      <c r="C1016" s="23" t="n">
        <f aca="false">$C$7</f>
        <v>3.29212628660779</v>
      </c>
      <c r="D1016" s="23" t="n">
        <f aca="true">NORMSINV(RAND())</f>
        <v>0.924678743017584</v>
      </c>
      <c r="E1016" s="23" t="n">
        <f aca="false">$C$4*($G$4-C1016)*$J$4+$F$4*SQRT($J$4)*D1016+C1016</f>
        <v>3.41224403530365</v>
      </c>
      <c r="F1016" s="129" t="n">
        <f aca="false">EXP(E1016)</f>
        <v>30.3332367962859</v>
      </c>
      <c r="G1016" s="130" t="n">
        <f aca="false">EXP(EXP(-$C$4*$K$4)*LN(F1016)+(1-EXP(-$C$4*$K$4))*$G$4+$F$4^2/(4*$C$4)*(1-EXP(-2*$C$4*$K$4)))</f>
        <v>27.2934315589161</v>
      </c>
      <c r="H1016" s="130" t="n">
        <f aca="false">EXP(EXP(-$C$4*$K$4*2)*LN(F1016)+(1-EXP(-$C$4*$K$4*2))*$G$4+$F$4^2/(4*$C$4)*(1-EXP(-2*$C$4*$K$4*2)))</f>
        <v>24.9972581795385</v>
      </c>
      <c r="I1016" s="130" t="n">
        <f aca="false">EXP(EXP(-$C$4*$K$4*3)*LN(F1016)+(1-EXP(-$C$4*$K$4*3))*$G$4+$F$4^2/(4*$C$4)*(1-EXP(-2*$C$4*$K$4*3)))</f>
        <v>23.2560527461633</v>
      </c>
      <c r="J1016" s="130" t="n">
        <f aca="false">EXP(EXP(-$C$4*$K$4*4)*LN(F1016)+(1-EXP(-$C$4*$K$4*4))*$G$4+$F$4^2/(4*$C$4)*(1-EXP(-2*$C$4*$K$4*4)))</f>
        <v>21.9287685179464</v>
      </c>
      <c r="K1016" s="130" t="n">
        <f aca="false">MAX(0,AVERAGE(G1016:J1016)-$I$4)</f>
        <v>2.36887775064109</v>
      </c>
      <c r="L1016" s="24" t="n">
        <f aca="false">$D$7*AVERAGE(A1016,K1016)</f>
        <v>2.25334621945487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R1017"/>
  <sheetViews>
    <sheetView showFormulas="false" showGridLines="true" showRowColHeaders="true" showZeros="true" rightToLeft="false" tabSelected="true" showOutlineSymbols="true" defaultGridColor="true" view="normal" topLeftCell="A11" colorId="64" zoomScale="75" zoomScaleNormal="75" zoomScalePageLayoutView="100" workbookViewId="0">
      <selection pane="topLeft" activeCell="Q12" activeCellId="0" sqref="Q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.71"/>
    <col collapsed="false" customWidth="true" hidden="false" outlineLevel="0" max="7" min="2" style="0" width="7.7"/>
    <col collapsed="false" customWidth="true" hidden="false" outlineLevel="0" max="8" min="8" style="0" width="10.28"/>
    <col collapsed="false" customWidth="true" hidden="false" outlineLevel="0" max="12" min="9" style="0" width="7.7"/>
  </cols>
  <sheetData>
    <row r="2" customFormat="false" ht="25.5" hidden="false" customHeight="true" outlineLevel="0" collapsed="false">
      <c r="A2" s="141" t="n">
        <v>7.8</v>
      </c>
      <c r="B2" s="142" t="s">
        <v>111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</row>
    <row r="3" customFormat="false" ht="12.75" hidden="false" customHeight="false" outlineLevel="0" collapsed="false">
      <c r="A3" s="59"/>
      <c r="B3" s="59" t="s">
        <v>2</v>
      </c>
      <c r="C3" s="100" t="s">
        <v>59</v>
      </c>
      <c r="D3" s="100" t="s">
        <v>41</v>
      </c>
      <c r="E3" s="100" t="s">
        <v>64</v>
      </c>
      <c r="F3" s="100" t="s">
        <v>13</v>
      </c>
      <c r="G3" s="100" t="s">
        <v>65</v>
      </c>
      <c r="H3" s="100"/>
      <c r="I3" s="59" t="s">
        <v>24</v>
      </c>
      <c r="J3" s="59" t="s">
        <v>11</v>
      </c>
      <c r="K3" s="59" t="s">
        <v>13</v>
      </c>
      <c r="L3" s="59" t="s">
        <v>66</v>
      </c>
      <c r="M3" s="59" t="s">
        <v>8</v>
      </c>
    </row>
    <row r="4" customFormat="false" ht="12.75" hidden="false" customHeight="false" outlineLevel="0" collapsed="false">
      <c r="B4" s="101" t="n">
        <v>26.9</v>
      </c>
      <c r="C4" s="102" t="n">
        <v>0.472</v>
      </c>
      <c r="D4" s="102" t="n">
        <v>2.925</v>
      </c>
      <c r="E4" s="102" t="n">
        <v>0</v>
      </c>
      <c r="F4" s="102" t="n">
        <v>0.368</v>
      </c>
      <c r="G4" s="103" t="n">
        <f aca="false">D4-E4-F4^2/(2*C4)</f>
        <v>2.78154237288136</v>
      </c>
      <c r="H4" s="103"/>
      <c r="I4" s="101" t="n">
        <v>23.2</v>
      </c>
      <c r="J4" s="104" t="n">
        <f aca="false">6/12</f>
        <v>0.5</v>
      </c>
      <c r="K4" s="104" t="n">
        <v>1</v>
      </c>
      <c r="L4" s="102" t="n">
        <v>10</v>
      </c>
      <c r="M4" s="105" t="n">
        <v>0.1</v>
      </c>
    </row>
    <row r="6" customFormat="false" ht="12.75" hidden="false" customHeight="false" outlineLevel="0" collapsed="false">
      <c r="A6" s="59"/>
      <c r="B6" s="59" t="s">
        <v>67</v>
      </c>
      <c r="C6" s="59" t="s">
        <v>68</v>
      </c>
      <c r="D6" s="59" t="s">
        <v>69</v>
      </c>
      <c r="E6" s="59"/>
      <c r="F6" s="59"/>
      <c r="G6" s="59"/>
      <c r="H6" s="59"/>
      <c r="I6" s="66" t="s">
        <v>70</v>
      </c>
      <c r="J6" s="59"/>
      <c r="K6" s="59" t="s">
        <v>71</v>
      </c>
      <c r="L6" s="59"/>
      <c r="M6" s="59" t="s">
        <v>72</v>
      </c>
    </row>
    <row r="7" customFormat="false" ht="12.75" hidden="false" customHeight="false" outlineLevel="0" collapsed="false">
      <c r="B7" s="0" t="n">
        <f aca="false">J4/L4</f>
        <v>0.05</v>
      </c>
      <c r="C7" s="103" t="n">
        <f aca="false">LN(B4)</f>
        <v>3.29212628660779</v>
      </c>
      <c r="D7" s="103" t="n">
        <f aca="false">EXP(-M4*J4)</f>
        <v>0.951229424500714</v>
      </c>
      <c r="I7" s="106" t="n">
        <f aca="false">AVERAGE(P18:P1017)</f>
        <v>2.85958356860334</v>
      </c>
      <c r="K7" s="103" t="n">
        <f aca="false">STDEV(Q17:Q1016)/SQRT(M7)</f>
        <v>0.137937210504452</v>
      </c>
      <c r="M7" s="0" t="n">
        <v>1000</v>
      </c>
    </row>
    <row r="9" customFormat="false" ht="12.75" hidden="false" customHeight="false" outlineLevel="0" collapsed="false">
      <c r="B9" s="139" t="s">
        <v>28</v>
      </c>
      <c r="C9" s="111" t="n">
        <v>0</v>
      </c>
      <c r="D9" s="111" t="n">
        <f aca="false">C9+$B$7</f>
        <v>0.05</v>
      </c>
      <c r="E9" s="111" t="n">
        <f aca="false">D9+$B$7</f>
        <v>0.1</v>
      </c>
      <c r="F9" s="111" t="n">
        <f aca="false">E9+$B$7</f>
        <v>0.15</v>
      </c>
      <c r="G9" s="111" t="n">
        <f aca="false">F9+$B$7</f>
        <v>0.2</v>
      </c>
      <c r="H9" s="111" t="n">
        <f aca="false">G9+$B$7</f>
        <v>0.25</v>
      </c>
      <c r="I9" s="111" t="n">
        <f aca="false">H9+$B$7</f>
        <v>0.3</v>
      </c>
      <c r="J9" s="111" t="n">
        <f aca="false">I9+$B$7</f>
        <v>0.35</v>
      </c>
      <c r="K9" s="111" t="n">
        <f aca="false">J9+$B$7</f>
        <v>0.4</v>
      </c>
      <c r="L9" s="111" t="n">
        <f aca="false">K9+$B$7</f>
        <v>0.45</v>
      </c>
      <c r="M9" s="140" t="n">
        <f aca="false">L9+$B$7</f>
        <v>0.5</v>
      </c>
    </row>
    <row r="10" customFormat="false" ht="12.75" hidden="false" customHeight="false" outlineLevel="0" collapsed="false">
      <c r="B10" s="110" t="s">
        <v>112</v>
      </c>
      <c r="C10" s="143" t="n">
        <v>0.508</v>
      </c>
      <c r="D10" s="143" t="n">
        <v>0.633</v>
      </c>
      <c r="E10" s="143" t="n">
        <v>0.623</v>
      </c>
      <c r="F10" s="143" t="n">
        <v>0.669</v>
      </c>
      <c r="G10" s="143" t="n">
        <v>0.689</v>
      </c>
      <c r="H10" s="143" t="n">
        <v>0.708</v>
      </c>
      <c r="I10" s="143" t="n">
        <v>0.606</v>
      </c>
      <c r="J10" s="143" t="n">
        <v>0.479</v>
      </c>
      <c r="K10" s="143" t="n">
        <v>0.478</v>
      </c>
      <c r="L10" s="143" t="n">
        <v>0.472</v>
      </c>
      <c r="M10" s="144" t="n">
        <v>0.322</v>
      </c>
    </row>
    <row r="11" customFormat="false" ht="12.75" hidden="false" customHeight="false" outlineLevel="0" collapsed="false">
      <c r="B11" s="110" t="s">
        <v>45</v>
      </c>
      <c r="C11" s="111"/>
      <c r="D11" s="112" t="n">
        <f aca="true">NORMSINV(RAND())</f>
        <v>-0.719728307199203</v>
      </c>
      <c r="E11" s="112" t="n">
        <f aca="true">NORMSINV(RAND())</f>
        <v>1.32700556764099</v>
      </c>
      <c r="F11" s="112" t="n">
        <f aca="true">NORMSINV(RAND())</f>
        <v>0.276280290132886</v>
      </c>
      <c r="G11" s="112" t="n">
        <f aca="true">NORMSINV(RAND())</f>
        <v>0.65721228281551</v>
      </c>
      <c r="H11" s="112" t="n">
        <f aca="true">NORMSINV(RAND())</f>
        <v>0.126010226474813</v>
      </c>
      <c r="I11" s="112" t="n">
        <f aca="true">NORMSINV(RAND())</f>
        <v>0.871101721013253</v>
      </c>
      <c r="J11" s="112" t="n">
        <f aca="true">NORMSINV(RAND())</f>
        <v>-0.623890779276434</v>
      </c>
      <c r="K11" s="112" t="n">
        <f aca="true">NORMSINV(RAND())</f>
        <v>-0.306584616100411</v>
      </c>
      <c r="L11" s="112" t="n">
        <f aca="true">NORMSINV(RAND())</f>
        <v>-0.389128685979986</v>
      </c>
      <c r="M11" s="113" t="n">
        <f aca="true">NORMSINV(RAND())</f>
        <v>0.1864700776475</v>
      </c>
    </row>
    <row r="12" customFormat="false" ht="15.75" hidden="false" customHeight="false" outlineLevel="0" collapsed="false">
      <c r="B12" s="139" t="s">
        <v>73</v>
      </c>
      <c r="C12" s="112" t="n">
        <f aca="false">$C$7</f>
        <v>3.29212628660779</v>
      </c>
      <c r="D12" s="112" t="n">
        <f aca="false">$C$4*($G$4-C12)*$B$7+D10*SQRT($B$7)*D11+C12</f>
        <v>3.1782039283434</v>
      </c>
      <c r="E12" s="112" t="n">
        <f aca="false">$C$4*($G$4-D12)*$B$7+E10*SQRT($B$7)*E11+D12</f>
        <v>3.35370392668871</v>
      </c>
      <c r="F12" s="112" t="n">
        <f aca="false">$C$4*($G$4-E12)*$B$7+F10*SQRT($B$7)*F11+E12</f>
        <v>3.3815304970098</v>
      </c>
      <c r="G12" s="112" t="n">
        <f aca="false">$C$4*($G$4-F12)*$B$7+G10*SQRT($B$7)*G11+F12</f>
        <v>3.46862424260797</v>
      </c>
      <c r="H12" s="112" t="n">
        <f aca="false">$C$4*($G$4-G12)*$B$7+H10*SQRT($B$7)*H11+G12</f>
        <v>3.47235824468628</v>
      </c>
      <c r="I12" s="112" t="n">
        <f aca="false">$C$4*($G$4-H12)*$B$7+I10*SQRT($B$7)*I11+H12</f>
        <v>3.57409425551994</v>
      </c>
      <c r="J12" s="112" t="n">
        <f aca="false">$C$4*($G$4-I12)*$B$7+J10*SQRT($B$7)*J11+I12</f>
        <v>3.4885665520451</v>
      </c>
      <c r="K12" s="112" t="n">
        <f aca="false">$C$4*($G$4-J12)*$B$7+K10*SQRT($B$7)*K11+J12</f>
        <v>3.43911177618743</v>
      </c>
      <c r="L12" s="112" t="n">
        <f aca="false">$C$4*($G$4-K12)*$B$7+L10*SQRT($B$7)*L11+K12</f>
        <v>3.38252355951985</v>
      </c>
      <c r="M12" s="113" t="n">
        <f aca="false">$C$4*($G$4-L12)*$B$7+M10*SQRT($B$7)*M11+L12</f>
        <v>3.38176650808952</v>
      </c>
    </row>
    <row r="14" customFormat="false" ht="14.25" hidden="false" customHeight="false" outlineLevel="0" collapsed="false">
      <c r="K14" s="117" t="s">
        <v>74</v>
      </c>
      <c r="L14" s="117" t="s">
        <v>75</v>
      </c>
      <c r="M14" s="117" t="s">
        <v>76</v>
      </c>
    </row>
    <row r="15" customFormat="false" ht="12.75" hidden="false" customHeight="false" outlineLevel="0" collapsed="false">
      <c r="K15" s="118" t="n">
        <f aca="false">EXP(M12)</f>
        <v>29.4227006715449</v>
      </c>
      <c r="L15" s="119" t="n">
        <f aca="false">EXP(EXP(-$C$4*($K$4-$J$4))*LN(K15)+(1-EXP(-$C$4*($K$4-$J$4)))*$G$4+F4^2/(4*$C$4)*(1-EXP(-2*$C$4*($K$4-$J$4))))</f>
        <v>26.6443070597516</v>
      </c>
      <c r="M15" s="119" t="n">
        <f aca="false">MAX(0,L15-$I$4)</f>
        <v>3.44430705975165</v>
      </c>
    </row>
    <row r="16" customFormat="false" ht="13.5" hidden="false" customHeight="false" outlineLevel="0" collapsed="false"/>
    <row r="17" customFormat="false" ht="14.25" hidden="false" customHeight="false" outlineLevel="0" collapsed="false">
      <c r="B17" s="121" t="s">
        <v>77</v>
      </c>
      <c r="C17" s="122" t="s">
        <v>78</v>
      </c>
      <c r="D17" s="122" t="s">
        <v>79</v>
      </c>
      <c r="E17" s="122" t="s">
        <v>80</v>
      </c>
      <c r="F17" s="122" t="s">
        <v>81</v>
      </c>
      <c r="G17" s="122" t="s">
        <v>82</v>
      </c>
      <c r="H17" s="122" t="s">
        <v>83</v>
      </c>
      <c r="I17" s="122" t="s">
        <v>84</v>
      </c>
      <c r="J17" s="122" t="s">
        <v>85</v>
      </c>
      <c r="K17" s="122" t="s">
        <v>86</v>
      </c>
      <c r="L17" s="122" t="s">
        <v>87</v>
      </c>
      <c r="M17" s="122" t="s">
        <v>88</v>
      </c>
      <c r="N17" s="122" t="s">
        <v>74</v>
      </c>
      <c r="O17" s="122" t="s">
        <v>75</v>
      </c>
      <c r="P17" s="122" t="s">
        <v>76</v>
      </c>
      <c r="Q17" s="123" t="s">
        <v>89</v>
      </c>
      <c r="R17" s="120"/>
    </row>
    <row r="18" customFormat="false" ht="12.75" hidden="false" customHeight="false" outlineLevel="0" collapsed="false">
      <c r="B18" s="124" t="n">
        <v>1</v>
      </c>
      <c r="C18" s="21" t="n">
        <f aca="false">$C$7</f>
        <v>3.29212628660779</v>
      </c>
      <c r="D18" s="21" t="n">
        <f aca="true">$C$4*($G$4-C18)*$B$7+D$10*SQRT($B$7)*NORMSINV(RAND())+C18</f>
        <v>3.22214175360522</v>
      </c>
      <c r="E18" s="21" t="n">
        <f aca="true">$C$4*($G$4-D18)*$B$7+E$10*SQRT($B$7)*NORMSINV(RAND())+D18</f>
        <v>3.40629948427072</v>
      </c>
      <c r="F18" s="21" t="n">
        <f aca="true">$C$4*($G$4-E18)*$B$7+F$10*SQRT($B$7)*NORMSINV(RAND())+E18</f>
        <v>3.21761918544345</v>
      </c>
      <c r="G18" s="21" t="n">
        <f aca="true">$C$4*($G$4-F18)*$B$7+G$10*SQRT($B$7)*NORMSINV(RAND())+F18</f>
        <v>3.22632013053328</v>
      </c>
      <c r="H18" s="21" t="n">
        <f aca="true">$C$4*($G$4-G18)*$B$7+H$10*SQRT($B$7)*NORMSINV(RAND())+G18</f>
        <v>3.35232565652994</v>
      </c>
      <c r="I18" s="21" t="n">
        <f aca="true">$C$4*($G$4-H18)*$B$7+I$10*SQRT($B$7)*NORMSINV(RAND())+H18</f>
        <v>3.19566921024181</v>
      </c>
      <c r="J18" s="21" t="n">
        <f aca="true">$C$4*($G$4-I18)*$B$7+J$10*SQRT($B$7)*NORMSINV(RAND())+I18</f>
        <v>3.19936443801622</v>
      </c>
      <c r="K18" s="21" t="n">
        <f aca="true">$C$4*($G$4-J18)*$B$7+K$10*SQRT($B$7)*NORMSINV(RAND())+J18</f>
        <v>3.18398602537383</v>
      </c>
      <c r="L18" s="21" t="n">
        <f aca="true">$C$4*($G$4-K18)*$B$7+L$10*SQRT($B$7)*NORMSINV(RAND())+K18</f>
        <v>3.08932021646107</v>
      </c>
      <c r="M18" s="21" t="n">
        <f aca="true">$C$4*($G$4-L18)*$B$7+M$10*SQRT($B$7)*NORMSINV(RAND())+L18</f>
        <v>3.08406573437368</v>
      </c>
      <c r="N18" s="125" t="n">
        <f aca="false">EXP(M18)</f>
        <v>21.8470463600326</v>
      </c>
      <c r="O18" s="126" t="n">
        <f aca="false">EXP(EXP(-$C$4*($K$4-$J$4))*LN(N18)+(1-EXP(-$C$4*($K$4-$J$4)))*$G$4+$F$4^2/(4*$C$4)*(1-EXP(-2*$C$4*($K$4-$J$4))))</f>
        <v>21.0617203483513</v>
      </c>
      <c r="P18" s="126" t="n">
        <f aca="false">MAX(0,O18-$I$4)</f>
        <v>0</v>
      </c>
      <c r="Q18" s="145" t="n">
        <f aca="false">$D$7*P18</f>
        <v>0</v>
      </c>
      <c r="R18" s="146"/>
    </row>
    <row r="19" customFormat="false" ht="12.75" hidden="false" customHeight="false" outlineLevel="0" collapsed="false">
      <c r="B19" s="124" t="n">
        <f aca="false">B18+1</f>
        <v>2</v>
      </c>
      <c r="C19" s="21" t="n">
        <f aca="false">$C$7</f>
        <v>3.29212628660779</v>
      </c>
      <c r="D19" s="21" t="n">
        <f aca="true">$C$4*($G$4-C19)*$B$7+D$10*SQRT($B$7)*NORMSINV(RAND())+C19</f>
        <v>3.39534746825583</v>
      </c>
      <c r="E19" s="21" t="n">
        <f aca="true">$C$4*($G$4-D19)*$B$7+E$10*SQRT($B$7)*NORMSINV(RAND())+D19</f>
        <v>3.28627919376211</v>
      </c>
      <c r="F19" s="21" t="n">
        <f aca="true">$C$4*($G$4-E19)*$B$7+F$10*SQRT($B$7)*NORMSINV(RAND())+E19</f>
        <v>3.28552997277641</v>
      </c>
      <c r="G19" s="21" t="n">
        <f aca="true">$C$4*($G$4-F19)*$B$7+G$10*SQRT($B$7)*NORMSINV(RAND())+F19</f>
        <v>2.81524683923481</v>
      </c>
      <c r="H19" s="21" t="n">
        <f aca="true">$C$4*($G$4-G19)*$B$7+H$10*SQRT($B$7)*NORMSINV(RAND())+G19</f>
        <v>3.06095976802062</v>
      </c>
      <c r="I19" s="21" t="n">
        <f aca="true">$C$4*($G$4-H19)*$B$7+I$10*SQRT($B$7)*NORMSINV(RAND())+H19</f>
        <v>2.89713350422459</v>
      </c>
      <c r="J19" s="21" t="n">
        <f aca="true">$C$4*($G$4-I19)*$B$7+J$10*SQRT($B$7)*NORMSINV(RAND())+I19</f>
        <v>2.97695719714345</v>
      </c>
      <c r="K19" s="21" t="n">
        <f aca="true">$C$4*($G$4-J19)*$B$7+K$10*SQRT($B$7)*NORMSINV(RAND())+J19</f>
        <v>2.98242327430017</v>
      </c>
      <c r="L19" s="21" t="n">
        <f aca="true">$C$4*($G$4-K19)*$B$7+L$10*SQRT($B$7)*NORMSINV(RAND())+K19</f>
        <v>2.94203862803638</v>
      </c>
      <c r="M19" s="21" t="n">
        <f aca="true">$C$4*($G$4-L19)*$B$7+M$10*SQRT($B$7)*NORMSINV(RAND())+L19</f>
        <v>2.98502831276666</v>
      </c>
      <c r="N19" s="125" t="n">
        <f aca="false">EXP(M19)</f>
        <v>19.7870624549217</v>
      </c>
      <c r="O19" s="126" t="n">
        <f aca="false">EXP(EXP(-$C$4*($K$4-$J$4))*LN(N19)+(1-EXP(-$C$4*($K$4-$J$4)))*$G$4+$F$4^2/(4*$C$4)*(1-EXP(-2*$C$4*($K$4-$J$4))))</f>
        <v>19.4770986998761</v>
      </c>
      <c r="P19" s="126" t="n">
        <f aca="false">MAX(0,O19-$I$4)</f>
        <v>0</v>
      </c>
      <c r="Q19" s="145" t="n">
        <f aca="false">$D$7*P19</f>
        <v>0</v>
      </c>
      <c r="R19" s="146"/>
    </row>
    <row r="20" customFormat="false" ht="12.75" hidden="false" customHeight="false" outlineLevel="0" collapsed="false">
      <c r="B20" s="124" t="n">
        <f aca="false">B19+1</f>
        <v>3</v>
      </c>
      <c r="C20" s="21" t="n">
        <f aca="false">$C$7</f>
        <v>3.29212628660779</v>
      </c>
      <c r="D20" s="21" t="n">
        <f aca="true">$C$4*($G$4-C20)*$B$7+D$10*SQRT($B$7)*NORMSINV(RAND())+C20</f>
        <v>3.50062936759276</v>
      </c>
      <c r="E20" s="21" t="n">
        <f aca="true">$C$4*($G$4-D20)*$B$7+E$10*SQRT($B$7)*NORMSINV(RAND())+D20</f>
        <v>3.33695540002635</v>
      </c>
      <c r="F20" s="21" t="n">
        <f aca="true">$C$4*($G$4-E20)*$B$7+F$10*SQRT($B$7)*NORMSINV(RAND())+E20</f>
        <v>3.33532610727349</v>
      </c>
      <c r="G20" s="21" t="n">
        <f aca="true">$C$4*($G$4-F20)*$B$7+G$10*SQRT($B$7)*NORMSINV(RAND())+F20</f>
        <v>3.15360952315451</v>
      </c>
      <c r="H20" s="21" t="n">
        <f aca="true">$C$4*($G$4-G20)*$B$7+H$10*SQRT($B$7)*NORMSINV(RAND())+G20</f>
        <v>2.90478722550044</v>
      </c>
      <c r="I20" s="21" t="n">
        <f aca="true">$C$4*($G$4-H20)*$B$7+I$10*SQRT($B$7)*NORMSINV(RAND())+H20</f>
        <v>2.72912658017638</v>
      </c>
      <c r="J20" s="21" t="n">
        <f aca="true">$C$4*($G$4-I20)*$B$7+J$10*SQRT($B$7)*NORMSINV(RAND())+I20</f>
        <v>2.89012889910459</v>
      </c>
      <c r="K20" s="21" t="n">
        <f aca="true">$C$4*($G$4-J20)*$B$7+K$10*SQRT($B$7)*NORMSINV(RAND())+J20</f>
        <v>2.94091007573718</v>
      </c>
      <c r="L20" s="21" t="n">
        <f aca="true">$C$4*($G$4-K20)*$B$7+L$10*SQRT($B$7)*NORMSINV(RAND())+K20</f>
        <v>2.86204359933092</v>
      </c>
      <c r="M20" s="21" t="n">
        <f aca="true">$C$4*($G$4-L20)*$B$7+M$10*SQRT($B$7)*NORMSINV(RAND())+L20</f>
        <v>2.943589097922</v>
      </c>
      <c r="N20" s="125" t="n">
        <f aca="false">EXP(M20)</f>
        <v>18.9838591162444</v>
      </c>
      <c r="O20" s="126" t="n">
        <f aca="false">EXP(EXP(-$C$4*($K$4-$J$4))*LN(N20)+(1-EXP(-$C$4*($K$4-$J$4)))*$G$4+$F$4^2/(4*$C$4)*(1-EXP(-2*$C$4*($K$4-$J$4))))</f>
        <v>18.84997256993</v>
      </c>
      <c r="P20" s="126" t="n">
        <f aca="false">MAX(0,O20-$I$4)</f>
        <v>0</v>
      </c>
      <c r="Q20" s="145" t="n">
        <f aca="false">$D$7*P20</f>
        <v>0</v>
      </c>
      <c r="R20" s="146"/>
    </row>
    <row r="21" customFormat="false" ht="12.75" hidden="false" customHeight="false" outlineLevel="0" collapsed="false">
      <c r="B21" s="124" t="n">
        <f aca="false">B20+1</f>
        <v>4</v>
      </c>
      <c r="C21" s="21" t="n">
        <f aca="false">$C$7</f>
        <v>3.29212628660779</v>
      </c>
      <c r="D21" s="21" t="n">
        <f aca="true">$C$4*($G$4-C21)*$B$7+D$10*SQRT($B$7)*NORMSINV(RAND())+C21</f>
        <v>3.1006317229359</v>
      </c>
      <c r="E21" s="21" t="n">
        <f aca="true">$C$4*($G$4-D21)*$B$7+E$10*SQRT($B$7)*NORMSINV(RAND())+D21</f>
        <v>3.21183019185094</v>
      </c>
      <c r="F21" s="21" t="n">
        <f aca="true">$C$4*($G$4-E21)*$B$7+F$10*SQRT($B$7)*NORMSINV(RAND())+E21</f>
        <v>3.00802206327494</v>
      </c>
      <c r="G21" s="21" t="n">
        <f aca="true">$C$4*($G$4-F21)*$B$7+G$10*SQRT($B$7)*NORMSINV(RAND())+F21</f>
        <v>2.96389839757097</v>
      </c>
      <c r="H21" s="21" t="n">
        <f aca="true">$C$4*($G$4-G21)*$B$7+H$10*SQRT($B$7)*NORMSINV(RAND())+G21</f>
        <v>2.80250783238164</v>
      </c>
      <c r="I21" s="21" t="n">
        <f aca="true">$C$4*($G$4-H21)*$B$7+I$10*SQRT($B$7)*NORMSINV(RAND())+H21</f>
        <v>2.94202558970422</v>
      </c>
      <c r="J21" s="21" t="n">
        <f aca="true">$C$4*($G$4-I21)*$B$7+J$10*SQRT($B$7)*NORMSINV(RAND())+I21</f>
        <v>3.04104026662347</v>
      </c>
      <c r="K21" s="21" t="n">
        <f aca="true">$C$4*($G$4-J21)*$B$7+K$10*SQRT($B$7)*NORMSINV(RAND())+J21</f>
        <v>3.03474430736133</v>
      </c>
      <c r="L21" s="21" t="n">
        <f aca="true">$C$4*($G$4-K21)*$B$7+L$10*SQRT($B$7)*NORMSINV(RAND())+K21</f>
        <v>3.26381581185923</v>
      </c>
      <c r="M21" s="21" t="n">
        <f aca="true">$C$4*($G$4-L21)*$B$7+M$10*SQRT($B$7)*NORMSINV(RAND())+L21</f>
        <v>3.18220366156759</v>
      </c>
      <c r="N21" s="125" t="n">
        <f aca="false">EXP(M21)</f>
        <v>24.0998028886166</v>
      </c>
      <c r="O21" s="126" t="n">
        <f aca="false">EXP(EXP(-$C$4*($K$4-$J$4))*LN(N21)+(1-EXP(-$C$4*($K$4-$J$4)))*$G$4+$F$4^2/(4*$C$4)*(1-EXP(-2*$C$4*($K$4-$J$4))))</f>
        <v>22.759090081239</v>
      </c>
      <c r="P21" s="126" t="n">
        <f aca="false">MAX(0,O21-$I$4)</f>
        <v>0</v>
      </c>
      <c r="Q21" s="145" t="n">
        <f aca="false">$D$7*P21</f>
        <v>0</v>
      </c>
      <c r="R21" s="146"/>
    </row>
    <row r="22" customFormat="false" ht="12.75" hidden="false" customHeight="false" outlineLevel="0" collapsed="false">
      <c r="B22" s="124" t="n">
        <f aca="false">B21+1</f>
        <v>5</v>
      </c>
      <c r="C22" s="21" t="n">
        <f aca="false">$C$7</f>
        <v>3.29212628660779</v>
      </c>
      <c r="D22" s="21" t="n">
        <f aca="true">$C$4*($G$4-C22)*$B$7+D$10*SQRT($B$7)*NORMSINV(RAND())+C22</f>
        <v>3.34436799455054</v>
      </c>
      <c r="E22" s="21" t="n">
        <f aca="true">$C$4*($G$4-D22)*$B$7+E$10*SQRT($B$7)*NORMSINV(RAND())+D22</f>
        <v>3.25216055727716</v>
      </c>
      <c r="F22" s="21" t="n">
        <f aca="true">$C$4*($G$4-E22)*$B$7+F$10*SQRT($B$7)*NORMSINV(RAND())+E22</f>
        <v>3.15285512361527</v>
      </c>
      <c r="G22" s="21" t="n">
        <f aca="true">$C$4*($G$4-F22)*$B$7+G$10*SQRT($B$7)*NORMSINV(RAND())+F22</f>
        <v>3.40880361919314</v>
      </c>
      <c r="H22" s="21" t="n">
        <f aca="true">$C$4*($G$4-G22)*$B$7+H$10*SQRT($B$7)*NORMSINV(RAND())+G22</f>
        <v>3.34555312601745</v>
      </c>
      <c r="I22" s="21" t="n">
        <f aca="true">$C$4*($G$4-H22)*$B$7+I$10*SQRT($B$7)*NORMSINV(RAND())+H22</f>
        <v>3.40255742921369</v>
      </c>
      <c r="J22" s="21" t="n">
        <f aca="true">$C$4*($G$4-I22)*$B$7+J$10*SQRT($B$7)*NORMSINV(RAND())+I22</f>
        <v>3.40961614658644</v>
      </c>
      <c r="K22" s="21" t="n">
        <f aca="true">$C$4*($G$4-J22)*$B$7+K$10*SQRT($B$7)*NORMSINV(RAND())+J22</f>
        <v>3.45760284736973</v>
      </c>
      <c r="L22" s="21" t="n">
        <f aca="true">$C$4*($G$4-K22)*$B$7+L$10*SQRT($B$7)*NORMSINV(RAND())+K22</f>
        <v>3.37350049616586</v>
      </c>
      <c r="M22" s="21" t="n">
        <f aca="true">$C$4*($G$4-L22)*$B$7+M$10*SQRT($B$7)*NORMSINV(RAND())+L22</f>
        <v>3.33329606869695</v>
      </c>
      <c r="N22" s="125" t="n">
        <f aca="false">EXP(M22)</f>
        <v>28.0305803256801</v>
      </c>
      <c r="O22" s="126" t="n">
        <f aca="false">EXP(EXP(-$C$4*($K$4-$J$4))*LN(N22)+(1-EXP(-$C$4*($K$4-$J$4)))*$G$4+$F$4^2/(4*$C$4)*(1-EXP(-2*$C$4*($K$4-$J$4))))</f>
        <v>25.6436119222005</v>
      </c>
      <c r="P22" s="126" t="n">
        <f aca="false">MAX(0,O22-$I$4)</f>
        <v>2.44361192220054</v>
      </c>
      <c r="Q22" s="145" t="n">
        <f aca="false">$D$7*P22</f>
        <v>2.3244355624579</v>
      </c>
      <c r="R22" s="146"/>
    </row>
    <row r="23" customFormat="false" ht="12.75" hidden="false" customHeight="false" outlineLevel="0" collapsed="false">
      <c r="B23" s="124" t="n">
        <f aca="false">B22+1</f>
        <v>6</v>
      </c>
      <c r="C23" s="21" t="n">
        <f aca="false">$C$7</f>
        <v>3.29212628660779</v>
      </c>
      <c r="D23" s="21" t="n">
        <f aca="true">$C$4*($G$4-C23)*$B$7+D$10*SQRT($B$7)*NORMSINV(RAND())+C23</f>
        <v>3.07071759333662</v>
      </c>
      <c r="E23" s="21" t="n">
        <f aca="true">$C$4*($G$4-D23)*$B$7+E$10*SQRT($B$7)*NORMSINV(RAND())+D23</f>
        <v>3.0038315789723</v>
      </c>
      <c r="F23" s="21" t="n">
        <f aca="true">$C$4*($G$4-E23)*$B$7+F$10*SQRT($B$7)*NORMSINV(RAND())+E23</f>
        <v>2.86285172998142</v>
      </c>
      <c r="G23" s="21" t="n">
        <f aca="true">$C$4*($G$4-F23)*$B$7+G$10*SQRT($B$7)*NORMSINV(RAND())+F23</f>
        <v>2.86622900670591</v>
      </c>
      <c r="H23" s="21" t="n">
        <f aca="true">$C$4*($G$4-G23)*$B$7+H$10*SQRT($B$7)*NORMSINV(RAND())+G23</f>
        <v>2.91333301933452</v>
      </c>
      <c r="I23" s="21" t="n">
        <f aca="true">$C$4*($G$4-H23)*$B$7+I$10*SQRT($B$7)*NORMSINV(RAND())+H23</f>
        <v>2.76487443574226</v>
      </c>
      <c r="J23" s="21" t="n">
        <f aca="true">$C$4*($G$4-I23)*$B$7+J$10*SQRT($B$7)*NORMSINV(RAND())+I23</f>
        <v>2.83430576408232</v>
      </c>
      <c r="K23" s="21" t="n">
        <f aca="true">$C$4*($G$4-J23)*$B$7+K$10*SQRT($B$7)*NORMSINV(RAND())+J23</f>
        <v>2.74453498097302</v>
      </c>
      <c r="L23" s="21" t="n">
        <f aca="true">$C$4*($G$4-K23)*$B$7+L$10*SQRT($B$7)*NORMSINV(RAND())+K23</f>
        <v>2.67789658541154</v>
      </c>
      <c r="M23" s="21" t="n">
        <f aca="true">$C$4*($G$4-L23)*$B$7+M$10*SQRT($B$7)*NORMSINV(RAND())+L23</f>
        <v>2.67613188414705</v>
      </c>
      <c r="N23" s="125" t="n">
        <f aca="false">EXP(M23)</f>
        <v>14.5287854381528</v>
      </c>
      <c r="O23" s="126" t="n">
        <f aca="false">EXP(EXP(-$C$4*($K$4-$J$4))*LN(N23)+(1-EXP(-$C$4*($K$4-$J$4)))*$G$4+$F$4^2/(4*$C$4)*(1-EXP(-2*$C$4*($K$4-$J$4))))</f>
        <v>15.2606698419807</v>
      </c>
      <c r="P23" s="126" t="n">
        <f aca="false">MAX(0,O23-$I$4)</f>
        <v>0</v>
      </c>
      <c r="Q23" s="145" t="n">
        <f aca="false">$D$7*P23</f>
        <v>0</v>
      </c>
      <c r="R23" s="146"/>
    </row>
    <row r="24" customFormat="false" ht="12.75" hidden="false" customHeight="false" outlineLevel="0" collapsed="false">
      <c r="B24" s="124" t="n">
        <f aca="false">B23+1</f>
        <v>7</v>
      </c>
      <c r="C24" s="21" t="n">
        <f aca="false">$C$7</f>
        <v>3.29212628660779</v>
      </c>
      <c r="D24" s="21" t="n">
        <f aca="true">$C$4*($G$4-C24)*$B$7+D$10*SQRT($B$7)*NORMSINV(RAND())+C24</f>
        <v>3.34004689510047</v>
      </c>
      <c r="E24" s="21" t="n">
        <f aca="true">$C$4*($G$4-D24)*$B$7+E$10*SQRT($B$7)*NORMSINV(RAND())+D24</f>
        <v>3.29721688189249</v>
      </c>
      <c r="F24" s="21" t="n">
        <f aca="true">$C$4*($G$4-E24)*$B$7+F$10*SQRT($B$7)*NORMSINV(RAND())+E24</f>
        <v>3.17232292017581</v>
      </c>
      <c r="G24" s="21" t="n">
        <f aca="true">$C$4*($G$4-F24)*$B$7+G$10*SQRT($B$7)*NORMSINV(RAND())+F24</f>
        <v>3.38312312854386</v>
      </c>
      <c r="H24" s="21" t="n">
        <f aca="true">$C$4*($G$4-G24)*$B$7+H$10*SQRT($B$7)*NORMSINV(RAND())+G24</f>
        <v>3.48297204027802</v>
      </c>
      <c r="I24" s="21" t="n">
        <f aca="true">$C$4*($G$4-H24)*$B$7+I$10*SQRT($B$7)*NORMSINV(RAND())+H24</f>
        <v>3.42425118445331</v>
      </c>
      <c r="J24" s="21" t="n">
        <f aca="true">$C$4*($G$4-I24)*$B$7+J$10*SQRT($B$7)*NORMSINV(RAND())+I24</f>
        <v>3.30651335703751</v>
      </c>
      <c r="K24" s="21" t="n">
        <f aca="true">$C$4*($G$4-J24)*$B$7+K$10*SQRT($B$7)*NORMSINV(RAND())+J24</f>
        <v>3.16705753739867</v>
      </c>
      <c r="L24" s="21" t="n">
        <f aca="true">$C$4*($G$4-K24)*$B$7+L$10*SQRT($B$7)*NORMSINV(RAND())+K24</f>
        <v>3.01177693070015</v>
      </c>
      <c r="M24" s="21" t="n">
        <f aca="true">$C$4*($G$4-L24)*$B$7+M$10*SQRT($B$7)*NORMSINV(RAND())+L24</f>
        <v>2.98338299492172</v>
      </c>
      <c r="N24" s="125" t="n">
        <f aca="false">EXP(M24)</f>
        <v>19.7545332157728</v>
      </c>
      <c r="O24" s="126" t="n">
        <f aca="false">EXP(EXP(-$C$4*($K$4-$J$4))*LN(N24)+(1-EXP(-$C$4*($K$4-$J$4)))*$G$4+$F$4^2/(4*$C$4)*(1-EXP(-2*$C$4*($K$4-$J$4))))</f>
        <v>19.4518058109947</v>
      </c>
      <c r="P24" s="126" t="n">
        <f aca="false">MAX(0,O24-$I$4)</f>
        <v>0</v>
      </c>
      <c r="Q24" s="145" t="n">
        <f aca="false">$D$7*P24</f>
        <v>0</v>
      </c>
      <c r="R24" s="146"/>
    </row>
    <row r="25" customFormat="false" ht="12.75" hidden="false" customHeight="false" outlineLevel="0" collapsed="false">
      <c r="B25" s="124" t="n">
        <f aca="false">B24+1</f>
        <v>8</v>
      </c>
      <c r="C25" s="21" t="n">
        <f aca="false">$C$7</f>
        <v>3.29212628660779</v>
      </c>
      <c r="D25" s="21" t="n">
        <f aca="true">$C$4*($G$4-C25)*$B$7+D$10*SQRT($B$7)*NORMSINV(RAND())+C25</f>
        <v>3.21371141254709</v>
      </c>
      <c r="E25" s="21" t="n">
        <f aca="true">$C$4*($G$4-D25)*$B$7+E$10*SQRT($B$7)*NORMSINV(RAND())+D25</f>
        <v>3.31554000908363</v>
      </c>
      <c r="F25" s="21" t="n">
        <f aca="true">$C$4*($G$4-E25)*$B$7+F$10*SQRT($B$7)*NORMSINV(RAND())+E25</f>
        <v>3.14676059764132</v>
      </c>
      <c r="G25" s="21" t="n">
        <f aca="true">$C$4*($G$4-F25)*$B$7+G$10*SQRT($B$7)*NORMSINV(RAND())+F25</f>
        <v>3.11810945770178</v>
      </c>
      <c r="H25" s="21" t="n">
        <f aca="true">$C$4*($G$4-G25)*$B$7+H$10*SQRT($B$7)*NORMSINV(RAND())+G25</f>
        <v>3.06539343551806</v>
      </c>
      <c r="I25" s="21" t="n">
        <f aca="true">$C$4*($G$4-H25)*$B$7+I$10*SQRT($B$7)*NORMSINV(RAND())+H25</f>
        <v>3.37071357583479</v>
      </c>
      <c r="J25" s="21" t="n">
        <f aca="true">$C$4*($G$4-I25)*$B$7+J$10*SQRT($B$7)*NORMSINV(RAND())+I25</f>
        <v>3.32061457488848</v>
      </c>
      <c r="K25" s="21" t="n">
        <f aca="true">$C$4*($G$4-J25)*$B$7+K$10*SQRT($B$7)*NORMSINV(RAND())+J25</f>
        <v>3.37657002042382</v>
      </c>
      <c r="L25" s="21" t="n">
        <f aca="true">$C$4*($G$4-K25)*$B$7+L$10*SQRT($B$7)*NORMSINV(RAND())+K25</f>
        <v>3.42609197068211</v>
      </c>
      <c r="M25" s="21" t="n">
        <f aca="true">$C$4*($G$4-L25)*$B$7+M$10*SQRT($B$7)*NORMSINV(RAND())+L25</f>
        <v>3.44216890737732</v>
      </c>
      <c r="N25" s="125" t="n">
        <f aca="false">EXP(M25)</f>
        <v>31.2546731992268</v>
      </c>
      <c r="O25" s="126" t="n">
        <f aca="false">EXP(EXP(-$C$4*($K$4-$J$4))*LN(N25)+(1-EXP(-$C$4*($K$4-$J$4)))*$G$4+$F$4^2/(4*$C$4)*(1-EXP(-2*$C$4*($K$4-$J$4))))</f>
        <v>27.9461699116233</v>
      </c>
      <c r="P25" s="126" t="n">
        <f aca="false">MAX(0,O25-$I$4)</f>
        <v>4.74616991162331</v>
      </c>
      <c r="Q25" s="145" t="n">
        <f aca="false">$D$7*P25</f>
        <v>4.51469647361604</v>
      </c>
      <c r="R25" s="146"/>
    </row>
    <row r="26" customFormat="false" ht="12.75" hidden="false" customHeight="false" outlineLevel="0" collapsed="false">
      <c r="B26" s="124" t="n">
        <f aca="false">B25+1</f>
        <v>9</v>
      </c>
      <c r="C26" s="21" t="n">
        <f aca="false">$C$7</f>
        <v>3.29212628660779</v>
      </c>
      <c r="D26" s="21" t="n">
        <f aca="true">$C$4*($G$4-C26)*$B$7+D$10*SQRT($B$7)*NORMSINV(RAND())+C26</f>
        <v>3.13071456473599</v>
      </c>
      <c r="E26" s="21" t="n">
        <f aca="true">$C$4*($G$4-D26)*$B$7+E$10*SQRT($B$7)*NORMSINV(RAND())+D26</f>
        <v>2.93899169816207</v>
      </c>
      <c r="F26" s="21" t="n">
        <f aca="true">$C$4*($G$4-E26)*$B$7+F$10*SQRT($B$7)*NORMSINV(RAND())+E26</f>
        <v>3.02920082961374</v>
      </c>
      <c r="G26" s="21" t="n">
        <f aca="true">$C$4*($G$4-F26)*$B$7+G$10*SQRT($B$7)*NORMSINV(RAND())+F26</f>
        <v>3.19401337070812</v>
      </c>
      <c r="H26" s="21" t="n">
        <f aca="true">$C$4*($G$4-G26)*$B$7+H$10*SQRT($B$7)*NORMSINV(RAND())+G26</f>
        <v>3.18203211941706</v>
      </c>
      <c r="I26" s="21" t="n">
        <f aca="true">$C$4*($G$4-H26)*$B$7+I$10*SQRT($B$7)*NORMSINV(RAND())+H26</f>
        <v>3.05248758683732</v>
      </c>
      <c r="J26" s="21" t="n">
        <f aca="true">$C$4*($G$4-I26)*$B$7+J$10*SQRT($B$7)*NORMSINV(RAND())+I26</f>
        <v>3.1008852015838</v>
      </c>
      <c r="K26" s="21" t="n">
        <f aca="true">$C$4*($G$4-J26)*$B$7+K$10*SQRT($B$7)*NORMSINV(RAND())+J26</f>
        <v>3.16450145453943</v>
      </c>
      <c r="L26" s="21" t="n">
        <f aca="true">$C$4*($G$4-K26)*$B$7+L$10*SQRT($B$7)*NORMSINV(RAND())+K26</f>
        <v>3.24688720910459</v>
      </c>
      <c r="M26" s="21" t="n">
        <f aca="true">$C$4*($G$4-L26)*$B$7+M$10*SQRT($B$7)*NORMSINV(RAND())+L26</f>
        <v>3.16760750662968</v>
      </c>
      <c r="N26" s="125" t="n">
        <f aca="false">EXP(M26)</f>
        <v>23.7505931909472</v>
      </c>
      <c r="O26" s="126" t="n">
        <f aca="false">EXP(EXP(-$C$4*($K$4-$J$4))*LN(N26)+(1-EXP(-$C$4*($K$4-$J$4)))*$G$4+$F$4^2/(4*$C$4)*(1-EXP(-2*$C$4*($K$4-$J$4))))</f>
        <v>22.4982351536704</v>
      </c>
      <c r="P26" s="126" t="n">
        <f aca="false">MAX(0,O26-$I$4)</f>
        <v>0</v>
      </c>
      <c r="Q26" s="145" t="n">
        <f aca="false">$D$7*P26</f>
        <v>0</v>
      </c>
      <c r="R26" s="146"/>
    </row>
    <row r="27" customFormat="false" ht="12.75" hidden="false" customHeight="false" outlineLevel="0" collapsed="false">
      <c r="B27" s="124" t="n">
        <f aca="false">B26+1</f>
        <v>10</v>
      </c>
      <c r="C27" s="21" t="n">
        <f aca="false">$C$7</f>
        <v>3.29212628660779</v>
      </c>
      <c r="D27" s="21" t="n">
        <f aca="true">$C$4*($G$4-C27)*$B$7+D$10*SQRT($B$7)*NORMSINV(RAND())+C27</f>
        <v>3.35638117715011</v>
      </c>
      <c r="E27" s="21" t="n">
        <f aca="true">$C$4*($G$4-D27)*$B$7+E$10*SQRT($B$7)*NORMSINV(RAND())+D27</f>
        <v>3.5247370153918</v>
      </c>
      <c r="F27" s="21" t="n">
        <f aca="true">$C$4*($G$4-E27)*$B$7+F$10*SQRT($B$7)*NORMSINV(RAND())+E27</f>
        <v>3.58813115060798</v>
      </c>
      <c r="G27" s="21" t="n">
        <f aca="true">$C$4*($G$4-F27)*$B$7+G$10*SQRT($B$7)*NORMSINV(RAND())+F27</f>
        <v>3.35739721515257</v>
      </c>
      <c r="H27" s="21" t="n">
        <f aca="true">$C$4*($G$4-G27)*$B$7+H$10*SQRT($B$7)*NORMSINV(RAND())+G27</f>
        <v>3.43677964392967</v>
      </c>
      <c r="I27" s="21" t="n">
        <f aca="true">$C$4*($G$4-H27)*$B$7+I$10*SQRT($B$7)*NORMSINV(RAND())+H27</f>
        <v>3.4260225837091</v>
      </c>
      <c r="J27" s="21" t="n">
        <f aca="true">$C$4*($G$4-I27)*$B$7+J$10*SQRT($B$7)*NORMSINV(RAND())+I27</f>
        <v>3.44768832101192</v>
      </c>
      <c r="K27" s="21" t="n">
        <f aca="true">$C$4*($G$4-J27)*$B$7+K$10*SQRT($B$7)*NORMSINV(RAND())+J27</f>
        <v>3.4725965284026</v>
      </c>
      <c r="L27" s="21" t="n">
        <f aca="true">$C$4*($G$4-K27)*$B$7+L$10*SQRT($B$7)*NORMSINV(RAND())+K27</f>
        <v>3.47684361634139</v>
      </c>
      <c r="M27" s="21" t="n">
        <f aca="true">$C$4*($G$4-L27)*$B$7+M$10*SQRT($B$7)*NORMSINV(RAND())+L27</f>
        <v>3.28574609553014</v>
      </c>
      <c r="N27" s="125" t="n">
        <f aca="false">EXP(M27)</f>
        <v>26.72891920444</v>
      </c>
      <c r="O27" s="126" t="n">
        <f aca="false">EXP(EXP(-$C$4*($K$4-$J$4))*LN(N27)+(1-EXP(-$C$4*($K$4-$J$4)))*$G$4+$F$4^2/(4*$C$4)*(1-EXP(-2*$C$4*($K$4-$J$4))))</f>
        <v>24.6984488700503</v>
      </c>
      <c r="P27" s="126" t="n">
        <f aca="false">MAX(0,O27-$I$4)</f>
        <v>1.49844887005026</v>
      </c>
      <c r="Q27" s="145" t="n">
        <f aca="false">$D$7*P27</f>
        <v>1.42536865630166</v>
      </c>
      <c r="R27" s="146"/>
    </row>
    <row r="28" customFormat="false" ht="12.75" hidden="false" customHeight="false" outlineLevel="0" collapsed="false">
      <c r="B28" s="124" t="n">
        <f aca="false">B27+1</f>
        <v>11</v>
      </c>
      <c r="C28" s="21" t="n">
        <f aca="false">$C$7</f>
        <v>3.29212628660779</v>
      </c>
      <c r="D28" s="21" t="n">
        <f aca="true">$C$4*($G$4-C28)*$B$7+D$10*SQRT($B$7)*NORMSINV(RAND())+C28</f>
        <v>3.41753501879039</v>
      </c>
      <c r="E28" s="21" t="n">
        <f aca="true">$C$4*($G$4-D28)*$B$7+E$10*SQRT($B$7)*NORMSINV(RAND())+D28</f>
        <v>3.32239170621866</v>
      </c>
      <c r="F28" s="21" t="n">
        <f aca="true">$C$4*($G$4-E28)*$B$7+F$10*SQRT($B$7)*NORMSINV(RAND())+E28</f>
        <v>3.44558884990616</v>
      </c>
      <c r="G28" s="21" t="n">
        <f aca="true">$C$4*($G$4-F28)*$B$7+G$10*SQRT($B$7)*NORMSINV(RAND())+F28</f>
        <v>3.50303107446236</v>
      </c>
      <c r="H28" s="21" t="n">
        <f aca="true">$C$4*($G$4-G28)*$B$7+H$10*SQRT($B$7)*NORMSINV(RAND())+G28</f>
        <v>3.38279420136587</v>
      </c>
      <c r="I28" s="21" t="n">
        <f aca="true">$C$4*($G$4-H28)*$B$7+I$10*SQRT($B$7)*NORMSINV(RAND())+H28</f>
        <v>3.37963006391808</v>
      </c>
      <c r="J28" s="21" t="n">
        <f aca="true">$C$4*($G$4-I28)*$B$7+J$10*SQRT($B$7)*NORMSINV(RAND())+I28</f>
        <v>3.28150906806976</v>
      </c>
      <c r="K28" s="21" t="n">
        <f aca="true">$C$4*($G$4-J28)*$B$7+K$10*SQRT($B$7)*NORMSINV(RAND())+J28</f>
        <v>3.38640456201056</v>
      </c>
      <c r="L28" s="21" t="n">
        <f aca="true">$C$4*($G$4-K28)*$B$7+L$10*SQRT($B$7)*NORMSINV(RAND())+K28</f>
        <v>3.5415530998707</v>
      </c>
      <c r="M28" s="21" t="n">
        <f aca="true">$C$4*($G$4-L28)*$B$7+M$10*SQRT($B$7)*NORMSINV(RAND())+L28</f>
        <v>3.60480202448065</v>
      </c>
      <c r="N28" s="125" t="n">
        <f aca="false">EXP(M28)</f>
        <v>36.7744027050486</v>
      </c>
      <c r="O28" s="126" t="n">
        <f aca="false">EXP(EXP(-$C$4*($K$4-$J$4))*LN(N28)+(1-EXP(-$C$4*($K$4-$J$4)))*$G$4+$F$4^2/(4*$C$4)*(1-EXP(-2*$C$4*($K$4-$J$4))))</f>
        <v>31.7764245811856</v>
      </c>
      <c r="P28" s="126" t="n">
        <f aca="false">MAX(0,O28-$I$4)</f>
        <v>8.57642458118555</v>
      </c>
      <c r="Q28" s="145" t="n">
        <f aca="false">$D$7*P28</f>
        <v>8.15814741863491</v>
      </c>
      <c r="R28" s="146"/>
    </row>
    <row r="29" customFormat="false" ht="12.75" hidden="false" customHeight="false" outlineLevel="0" collapsed="false">
      <c r="B29" s="124" t="n">
        <f aca="false">B28+1</f>
        <v>12</v>
      </c>
      <c r="C29" s="21" t="n">
        <f aca="false">$C$7</f>
        <v>3.29212628660779</v>
      </c>
      <c r="D29" s="21" t="n">
        <f aca="true">$C$4*($G$4-C29)*$B$7+D$10*SQRT($B$7)*NORMSINV(RAND())+C29</f>
        <v>3.2642873005534</v>
      </c>
      <c r="E29" s="21" t="n">
        <f aca="true">$C$4*($G$4-D29)*$B$7+E$10*SQRT($B$7)*NORMSINV(RAND())+D29</f>
        <v>3.42138731002457</v>
      </c>
      <c r="F29" s="21" t="n">
        <f aca="true">$C$4*($G$4-E29)*$B$7+F$10*SQRT($B$7)*NORMSINV(RAND())+E29</f>
        <v>3.42511918521328</v>
      </c>
      <c r="G29" s="21" t="n">
        <f aca="true">$C$4*($G$4-F29)*$B$7+G$10*SQRT($B$7)*NORMSINV(RAND())+F29</f>
        <v>3.44004057419347</v>
      </c>
      <c r="H29" s="21" t="n">
        <f aca="true">$C$4*($G$4-G29)*$B$7+H$10*SQRT($B$7)*NORMSINV(RAND())+G29</f>
        <v>3.68173609502612</v>
      </c>
      <c r="I29" s="21" t="n">
        <f aca="true">$C$4*($G$4-H29)*$B$7+I$10*SQRT($B$7)*NORMSINV(RAND())+H29</f>
        <v>3.67680304919107</v>
      </c>
      <c r="J29" s="21" t="n">
        <f aca="true">$C$4*($G$4-I29)*$B$7+J$10*SQRT($B$7)*NORMSINV(RAND())+I29</f>
        <v>3.77707652056726</v>
      </c>
      <c r="K29" s="21" t="n">
        <f aca="true">$C$4*($G$4-J29)*$B$7+K$10*SQRT($B$7)*NORMSINV(RAND())+J29</f>
        <v>3.89640355679773</v>
      </c>
      <c r="L29" s="21" t="n">
        <f aca="true">$C$4*($G$4-K29)*$B$7+L$10*SQRT($B$7)*NORMSINV(RAND())+K29</f>
        <v>3.7731585567826</v>
      </c>
      <c r="M29" s="21" t="n">
        <f aca="true">$C$4*($G$4-L29)*$B$7+M$10*SQRT($B$7)*NORMSINV(RAND())+L29</f>
        <v>3.65662329727096</v>
      </c>
      <c r="N29" s="125" t="n">
        <f aca="false">EXP(M29)</f>
        <v>38.7303409705177</v>
      </c>
      <c r="O29" s="126" t="n">
        <f aca="false">EXP(EXP(-$C$4*($K$4-$J$4))*LN(N29)+(1-EXP(-$C$4*($K$4-$J$4)))*$G$4+$F$4^2/(4*$C$4)*(1-EXP(-2*$C$4*($K$4-$J$4))))</f>
        <v>33.1039327397784</v>
      </c>
      <c r="P29" s="126" t="n">
        <f aca="false">MAX(0,O29-$I$4)</f>
        <v>9.90393273977839</v>
      </c>
      <c r="Q29" s="145" t="n">
        <f aca="false">$D$7*P29</f>
        <v>9.42091224035318</v>
      </c>
      <c r="R29" s="146"/>
    </row>
    <row r="30" customFormat="false" ht="12.75" hidden="false" customHeight="false" outlineLevel="0" collapsed="false">
      <c r="B30" s="124" t="n">
        <f aca="false">B29+1</f>
        <v>13</v>
      </c>
      <c r="C30" s="21" t="n">
        <f aca="false">$C$7</f>
        <v>3.29212628660779</v>
      </c>
      <c r="D30" s="21" t="n">
        <f aca="true">$C$4*($G$4-C30)*$B$7+D$10*SQRT($B$7)*NORMSINV(RAND())+C30</f>
        <v>3.50632459611311</v>
      </c>
      <c r="E30" s="21" t="n">
        <f aca="true">$C$4*($G$4-D30)*$B$7+E$10*SQRT($B$7)*NORMSINV(RAND())+D30</f>
        <v>3.49543012334283</v>
      </c>
      <c r="F30" s="21" t="n">
        <f aca="true">$C$4*($G$4-E30)*$B$7+F$10*SQRT($B$7)*NORMSINV(RAND())+E30</f>
        <v>3.61039546254537</v>
      </c>
      <c r="G30" s="21" t="n">
        <f aca="true">$C$4*($G$4-F30)*$B$7+G$10*SQRT($B$7)*NORMSINV(RAND())+F30</f>
        <v>3.47777375737381</v>
      </c>
      <c r="H30" s="21" t="n">
        <f aca="true">$C$4*($G$4-G30)*$B$7+H$10*SQRT($B$7)*NORMSINV(RAND())+G30</f>
        <v>3.27613675946916</v>
      </c>
      <c r="I30" s="21" t="n">
        <f aca="true">$C$4*($G$4-H30)*$B$7+I$10*SQRT($B$7)*NORMSINV(RAND())+H30</f>
        <v>3.1903807026458</v>
      </c>
      <c r="J30" s="21" t="n">
        <f aca="true">$C$4*($G$4-I30)*$B$7+J$10*SQRT($B$7)*NORMSINV(RAND())+I30</f>
        <v>3.02093081246525</v>
      </c>
      <c r="K30" s="21" t="n">
        <f aca="true">$C$4*($G$4-J30)*$B$7+K$10*SQRT($B$7)*NORMSINV(RAND())+J30</f>
        <v>3.00326493728775</v>
      </c>
      <c r="L30" s="21" t="n">
        <f aca="true">$C$4*($G$4-K30)*$B$7+L$10*SQRT($B$7)*NORMSINV(RAND())+K30</f>
        <v>3.03840883149382</v>
      </c>
      <c r="M30" s="21" t="n">
        <f aca="true">$C$4*($G$4-L30)*$B$7+M$10*SQRT($B$7)*NORMSINV(RAND())+L30</f>
        <v>3.14354045802139</v>
      </c>
      <c r="N30" s="125" t="n">
        <f aca="false">EXP(M30)</f>
        <v>23.1858101021787</v>
      </c>
      <c r="O30" s="126" t="n">
        <f aca="false">EXP(EXP(-$C$4*($K$4-$J$4))*LN(N30)+(1-EXP(-$C$4*($K$4-$J$4)))*$G$4+$F$4^2/(4*$C$4)*(1-EXP(-2*$C$4*($K$4-$J$4))))</f>
        <v>22.0746342679592</v>
      </c>
      <c r="P30" s="126" t="n">
        <f aca="false">MAX(0,O30-$I$4)</f>
        <v>0</v>
      </c>
      <c r="Q30" s="145" t="n">
        <f aca="false">$D$7*P30</f>
        <v>0</v>
      </c>
      <c r="R30" s="146"/>
    </row>
    <row r="31" customFormat="false" ht="12.75" hidden="false" customHeight="false" outlineLevel="0" collapsed="false">
      <c r="B31" s="124" t="n">
        <f aca="false">B30+1</f>
        <v>14</v>
      </c>
      <c r="C31" s="21" t="n">
        <f aca="false">$C$7</f>
        <v>3.29212628660779</v>
      </c>
      <c r="D31" s="21" t="n">
        <f aca="true">$C$4*($G$4-C31)*$B$7+D$10*SQRT($B$7)*NORMSINV(RAND())+C31</f>
        <v>3.20630345041245</v>
      </c>
      <c r="E31" s="21" t="n">
        <f aca="true">$C$4*($G$4-D31)*$B$7+E$10*SQRT($B$7)*NORMSINV(RAND())+D31</f>
        <v>3.26109231243028</v>
      </c>
      <c r="F31" s="21" t="n">
        <f aca="true">$C$4*($G$4-E31)*$B$7+F$10*SQRT($B$7)*NORMSINV(RAND())+E31</f>
        <v>3.45159834443336</v>
      </c>
      <c r="G31" s="21" t="n">
        <f aca="true">$C$4*($G$4-F31)*$B$7+G$10*SQRT($B$7)*NORMSINV(RAND())+F31</f>
        <v>3.39150591992709</v>
      </c>
      <c r="H31" s="21" t="n">
        <f aca="true">$C$4*($G$4-G31)*$B$7+H$10*SQRT($B$7)*NORMSINV(RAND())+G31</f>
        <v>3.51295262162314</v>
      </c>
      <c r="I31" s="21" t="n">
        <f aca="true">$C$4*($G$4-H31)*$B$7+I$10*SQRT($B$7)*NORMSINV(RAND())+H31</f>
        <v>3.36065076693878</v>
      </c>
      <c r="J31" s="21" t="n">
        <f aca="true">$C$4*($G$4-I31)*$B$7+J$10*SQRT($B$7)*NORMSINV(RAND())+I31</f>
        <v>3.4514894713213</v>
      </c>
      <c r="K31" s="21" t="n">
        <f aca="true">$C$4*($G$4-J31)*$B$7+K$10*SQRT($B$7)*NORMSINV(RAND())+J31</f>
        <v>3.38284491737435</v>
      </c>
      <c r="L31" s="21" t="n">
        <f aca="true">$C$4*($G$4-K31)*$B$7+L$10*SQRT($B$7)*NORMSINV(RAND())+K31</f>
        <v>3.47633262567989</v>
      </c>
      <c r="M31" s="21" t="n">
        <f aca="true">$C$4*($G$4-L31)*$B$7+M$10*SQRT($B$7)*NORMSINV(RAND())+L31</f>
        <v>3.35081513689785</v>
      </c>
      <c r="N31" s="125" t="n">
        <f aca="false">EXP(M31)</f>
        <v>28.5259767455178</v>
      </c>
      <c r="O31" s="126" t="n">
        <f aca="false">EXP(EXP(-$C$4*($K$4-$J$4))*LN(N31)+(1-EXP(-$C$4*($K$4-$J$4)))*$G$4+$F$4^2/(4*$C$4)*(1-EXP(-2*$C$4*($K$4-$J$4))))</f>
        <v>26.000888596402</v>
      </c>
      <c r="P31" s="126" t="n">
        <f aca="false">MAX(0,O31-$I$4)</f>
        <v>2.800888596402</v>
      </c>
      <c r="Q31" s="145" t="n">
        <f aca="false">$D$7*P31</f>
        <v>2.66428764764609</v>
      </c>
      <c r="R31" s="146"/>
    </row>
    <row r="32" customFormat="false" ht="12.75" hidden="false" customHeight="false" outlineLevel="0" collapsed="false">
      <c r="B32" s="124" t="n">
        <f aca="false">B31+1</f>
        <v>15</v>
      </c>
      <c r="C32" s="21" t="n">
        <f aca="false">$C$7</f>
        <v>3.29212628660779</v>
      </c>
      <c r="D32" s="21" t="n">
        <f aca="true">$C$4*($G$4-C32)*$B$7+D$10*SQRT($B$7)*NORMSINV(RAND())+C32</f>
        <v>3.32342076376503</v>
      </c>
      <c r="E32" s="21" t="n">
        <f aca="true">$C$4*($G$4-D32)*$B$7+E$10*SQRT($B$7)*NORMSINV(RAND())+D32</f>
        <v>3.31533113032816</v>
      </c>
      <c r="F32" s="21" t="n">
        <f aca="true">$C$4*($G$4-E32)*$B$7+F$10*SQRT($B$7)*NORMSINV(RAND())+E32</f>
        <v>3.30942552746186</v>
      </c>
      <c r="G32" s="21" t="n">
        <f aca="true">$C$4*($G$4-F32)*$B$7+G$10*SQRT($B$7)*NORMSINV(RAND())+F32</f>
        <v>3.126219663867</v>
      </c>
      <c r="H32" s="21" t="n">
        <f aca="true">$C$4*($G$4-G32)*$B$7+H$10*SQRT($B$7)*NORMSINV(RAND())+G32</f>
        <v>2.8505760068465</v>
      </c>
      <c r="I32" s="21" t="n">
        <f aca="true">$C$4*($G$4-H32)*$B$7+I$10*SQRT($B$7)*NORMSINV(RAND())+H32</f>
        <v>2.99844613897486</v>
      </c>
      <c r="J32" s="21" t="n">
        <f aca="true">$C$4*($G$4-I32)*$B$7+J$10*SQRT($B$7)*NORMSINV(RAND())+I32</f>
        <v>2.8291064661292</v>
      </c>
      <c r="K32" s="21" t="n">
        <f aca="true">$C$4*($G$4-J32)*$B$7+K$10*SQRT($B$7)*NORMSINV(RAND())+J32</f>
        <v>2.90508078162729</v>
      </c>
      <c r="L32" s="21" t="n">
        <f aca="true">$C$4*($G$4-K32)*$B$7+L$10*SQRT($B$7)*NORMSINV(RAND())+K32</f>
        <v>2.8687516864533</v>
      </c>
      <c r="M32" s="21" t="n">
        <f aca="true">$C$4*($G$4-L32)*$B$7+M$10*SQRT($B$7)*NORMSINV(RAND())+L32</f>
        <v>2.97101916258276</v>
      </c>
      <c r="N32" s="125" t="n">
        <f aca="false">EXP(M32)</f>
        <v>19.5117951576436</v>
      </c>
      <c r="O32" s="126" t="n">
        <f aca="false">EXP(EXP(-$C$4*($K$4-$J$4))*LN(N32)+(1-EXP(-$C$4*($K$4-$J$4)))*$G$4+$F$4^2/(4*$C$4)*(1-EXP(-2*$C$4*($K$4-$J$4))))</f>
        <v>19.2627888052974</v>
      </c>
      <c r="P32" s="126" t="n">
        <f aca="false">MAX(0,O32-$I$4)</f>
        <v>0</v>
      </c>
      <c r="Q32" s="145" t="n">
        <f aca="false">$D$7*P32</f>
        <v>0</v>
      </c>
      <c r="R32" s="146"/>
    </row>
    <row r="33" customFormat="false" ht="12.75" hidden="false" customHeight="false" outlineLevel="0" collapsed="false">
      <c r="B33" s="124" t="n">
        <f aca="false">B32+1</f>
        <v>16</v>
      </c>
      <c r="C33" s="21" t="n">
        <f aca="false">$C$7</f>
        <v>3.29212628660779</v>
      </c>
      <c r="D33" s="21" t="n">
        <f aca="true">$C$4*($G$4-C33)*$B$7+D$10*SQRT($B$7)*NORMSINV(RAND())+C33</f>
        <v>3.29571304564655</v>
      </c>
      <c r="E33" s="21" t="n">
        <f aca="true">$C$4*($G$4-D33)*$B$7+E$10*SQRT($B$7)*NORMSINV(RAND())+D33</f>
        <v>3.19344481882174</v>
      </c>
      <c r="F33" s="21" t="n">
        <f aca="true">$C$4*($G$4-E33)*$B$7+F$10*SQRT($B$7)*NORMSINV(RAND())+E33</f>
        <v>3.29324819658543</v>
      </c>
      <c r="G33" s="21" t="n">
        <f aca="true">$C$4*($G$4-F33)*$B$7+G$10*SQRT($B$7)*NORMSINV(RAND())+F33</f>
        <v>3.0965397406639</v>
      </c>
      <c r="H33" s="21" t="n">
        <f aca="true">$C$4*($G$4-G33)*$B$7+H$10*SQRT($B$7)*NORMSINV(RAND())+G33</f>
        <v>3.14542298485219</v>
      </c>
      <c r="I33" s="21" t="n">
        <f aca="true">$C$4*($G$4-H33)*$B$7+I$10*SQRT($B$7)*NORMSINV(RAND())+H33</f>
        <v>3.0350103682586</v>
      </c>
      <c r="J33" s="21" t="n">
        <f aca="true">$C$4*($G$4-I33)*$B$7+J$10*SQRT($B$7)*NORMSINV(RAND())+I33</f>
        <v>3.06473816958831</v>
      </c>
      <c r="K33" s="21" t="n">
        <f aca="true">$C$4*($G$4-J33)*$B$7+K$10*SQRT($B$7)*NORMSINV(RAND())+J33</f>
        <v>2.93009129650456</v>
      </c>
      <c r="L33" s="21" t="n">
        <f aca="true">$C$4*($G$4-K33)*$B$7+L$10*SQRT($B$7)*NORMSINV(RAND())+K33</f>
        <v>2.96044883758159</v>
      </c>
      <c r="M33" s="21" t="n">
        <f aca="true">$C$4*($G$4-L33)*$B$7+M$10*SQRT($B$7)*NORMSINV(RAND())+L33</f>
        <v>2.9155913023665</v>
      </c>
      <c r="N33" s="125" t="n">
        <f aca="false">EXP(M33)</f>
        <v>18.459724455023</v>
      </c>
      <c r="O33" s="126" t="n">
        <f aca="false">EXP(EXP(-$C$4*($K$4-$J$4))*LN(N33)+(1-EXP(-$C$4*($K$4-$J$4)))*$G$4+$F$4^2/(4*$C$4)*(1-EXP(-2*$C$4*($K$4-$J$4))))</f>
        <v>18.4377342826404</v>
      </c>
      <c r="P33" s="126" t="n">
        <f aca="false">MAX(0,O33-$I$4)</f>
        <v>0</v>
      </c>
      <c r="Q33" s="145" t="n">
        <f aca="false">$D$7*P33</f>
        <v>0</v>
      </c>
      <c r="R33" s="146"/>
    </row>
    <row r="34" customFormat="false" ht="12.75" hidden="false" customHeight="false" outlineLevel="0" collapsed="false">
      <c r="B34" s="124" t="n">
        <f aca="false">B33+1</f>
        <v>17</v>
      </c>
      <c r="C34" s="21" t="n">
        <f aca="false">$C$7</f>
        <v>3.29212628660779</v>
      </c>
      <c r="D34" s="21" t="n">
        <f aca="true">$C$4*($G$4-C34)*$B$7+D$10*SQRT($B$7)*NORMSINV(RAND())+C34</f>
        <v>3.23124964269473</v>
      </c>
      <c r="E34" s="21" t="n">
        <f aca="true">$C$4*($G$4-D34)*$B$7+E$10*SQRT($B$7)*NORMSINV(RAND())+D34</f>
        <v>3.04622796582864</v>
      </c>
      <c r="F34" s="21" t="n">
        <f aca="true">$C$4*($G$4-E34)*$B$7+F$10*SQRT($B$7)*NORMSINV(RAND())+E34</f>
        <v>3.2704327412625</v>
      </c>
      <c r="G34" s="21" t="n">
        <f aca="true">$C$4*($G$4-F34)*$B$7+G$10*SQRT($B$7)*NORMSINV(RAND())+F34</f>
        <v>3.16803907579271</v>
      </c>
      <c r="H34" s="21" t="n">
        <f aca="true">$C$4*($G$4-G34)*$B$7+H$10*SQRT($B$7)*NORMSINV(RAND())+G34</f>
        <v>3.48014968495845</v>
      </c>
      <c r="I34" s="21" t="n">
        <f aca="true">$C$4*($G$4-H34)*$B$7+I$10*SQRT($B$7)*NORMSINV(RAND())+H34</f>
        <v>3.27808422722511</v>
      </c>
      <c r="J34" s="21" t="n">
        <f aca="true">$C$4*($G$4-I34)*$B$7+J$10*SQRT($B$7)*NORMSINV(RAND())+I34</f>
        <v>3.14393406382583</v>
      </c>
      <c r="K34" s="21" t="n">
        <f aca="true">$C$4*($G$4-J34)*$B$7+K$10*SQRT($B$7)*NORMSINV(RAND())+J34</f>
        <v>3.37158111886944</v>
      </c>
      <c r="L34" s="21" t="n">
        <f aca="true">$C$4*($G$4-K34)*$B$7+L$10*SQRT($B$7)*NORMSINV(RAND())+K34</f>
        <v>3.40151090738388</v>
      </c>
      <c r="M34" s="21" t="n">
        <f aca="true">$C$4*($G$4-L34)*$B$7+M$10*SQRT($B$7)*NORMSINV(RAND())+L34</f>
        <v>3.3257225903033</v>
      </c>
      <c r="N34" s="125" t="n">
        <f aca="false">EXP(M34)</f>
        <v>27.819093188718</v>
      </c>
      <c r="O34" s="126" t="n">
        <f aca="false">EXP(EXP(-$C$4*($K$4-$J$4))*LN(N34)+(1-EXP(-$C$4*($K$4-$J$4)))*$G$4+$F$4^2/(4*$C$4)*(1-EXP(-2*$C$4*($K$4-$J$4))))</f>
        <v>25.4906853709263</v>
      </c>
      <c r="P34" s="126" t="n">
        <f aca="false">MAX(0,O34-$I$4)</f>
        <v>2.2906853709263</v>
      </c>
      <c r="Q34" s="145" t="n">
        <f aca="false">$D$7*P34</f>
        <v>2.17896732709843</v>
      </c>
      <c r="R34" s="146"/>
    </row>
    <row r="35" customFormat="false" ht="12.75" hidden="false" customHeight="false" outlineLevel="0" collapsed="false">
      <c r="B35" s="124" t="n">
        <f aca="false">B34+1</f>
        <v>18</v>
      </c>
      <c r="C35" s="21" t="n">
        <f aca="false">$C$7</f>
        <v>3.29212628660779</v>
      </c>
      <c r="D35" s="21" t="n">
        <f aca="true">$C$4*($G$4-C35)*$B$7+D$10*SQRT($B$7)*NORMSINV(RAND())+C35</f>
        <v>3.34392077771122</v>
      </c>
      <c r="E35" s="21" t="n">
        <f aca="true">$C$4*($G$4-D35)*$B$7+E$10*SQRT($B$7)*NORMSINV(RAND())+D35</f>
        <v>3.22268585409682</v>
      </c>
      <c r="F35" s="21" t="n">
        <f aca="true">$C$4*($G$4-E35)*$B$7+F$10*SQRT($B$7)*NORMSINV(RAND())+E35</f>
        <v>3.13709426126255</v>
      </c>
      <c r="G35" s="21" t="n">
        <f aca="true">$C$4*($G$4-F35)*$B$7+G$10*SQRT($B$7)*NORMSINV(RAND())+F35</f>
        <v>2.90765868485714</v>
      </c>
      <c r="H35" s="21" t="n">
        <f aca="true">$C$4*($G$4-G35)*$B$7+H$10*SQRT($B$7)*NORMSINV(RAND())+G35</f>
        <v>2.67858920119763</v>
      </c>
      <c r="I35" s="21" t="n">
        <f aca="true">$C$4*($G$4-H35)*$B$7+I$10*SQRT($B$7)*NORMSINV(RAND())+H35</f>
        <v>2.54261956310708</v>
      </c>
      <c r="J35" s="21" t="n">
        <f aca="true">$C$4*($G$4-I35)*$B$7+J$10*SQRT($B$7)*NORMSINV(RAND())+I35</f>
        <v>2.63625496720551</v>
      </c>
      <c r="K35" s="21" t="n">
        <f aca="true">$C$4*($G$4-J35)*$B$7+K$10*SQRT($B$7)*NORMSINV(RAND())+J35</f>
        <v>2.7223803511751</v>
      </c>
      <c r="L35" s="21" t="n">
        <f aca="true">$C$4*($G$4-K35)*$B$7+L$10*SQRT($B$7)*NORMSINV(RAND())+K35</f>
        <v>2.7606320538158</v>
      </c>
      <c r="M35" s="21" t="n">
        <f aca="true">$C$4*($G$4-L35)*$B$7+M$10*SQRT($B$7)*NORMSINV(RAND())+L35</f>
        <v>2.79504271465486</v>
      </c>
      <c r="N35" s="125" t="n">
        <f aca="false">EXP(M35)</f>
        <v>16.3633276921244</v>
      </c>
      <c r="O35" s="126" t="n">
        <f aca="false">EXP(EXP(-$C$4*($K$4-$J$4))*LN(N35)+(1-EXP(-$C$4*($K$4-$J$4)))*$G$4+$F$4^2/(4*$C$4)*(1-EXP(-2*$C$4*($K$4-$J$4))))</f>
        <v>16.7633070905914</v>
      </c>
      <c r="P35" s="126" t="n">
        <f aca="false">MAX(0,O35-$I$4)</f>
        <v>0</v>
      </c>
      <c r="Q35" s="145" t="n">
        <f aca="false">$D$7*P35</f>
        <v>0</v>
      </c>
      <c r="R35" s="146"/>
    </row>
    <row r="36" customFormat="false" ht="12.75" hidden="false" customHeight="false" outlineLevel="0" collapsed="false">
      <c r="B36" s="124" t="n">
        <f aca="false">B35+1</f>
        <v>19</v>
      </c>
      <c r="C36" s="21" t="n">
        <f aca="false">$C$7</f>
        <v>3.29212628660779</v>
      </c>
      <c r="D36" s="21" t="n">
        <f aca="true">$C$4*($G$4-C36)*$B$7+D$10*SQRT($B$7)*NORMSINV(RAND())+C36</f>
        <v>3.30087577143677</v>
      </c>
      <c r="E36" s="21" t="n">
        <f aca="true">$C$4*($G$4-D36)*$B$7+E$10*SQRT($B$7)*NORMSINV(RAND())+D36</f>
        <v>3.19996063076385</v>
      </c>
      <c r="F36" s="21" t="n">
        <f aca="true">$C$4*($G$4-E36)*$B$7+F$10*SQRT($B$7)*NORMSINV(RAND())+E36</f>
        <v>3.09116233534692</v>
      </c>
      <c r="G36" s="21" t="n">
        <f aca="true">$C$4*($G$4-F36)*$B$7+G$10*SQRT($B$7)*NORMSINV(RAND())+F36</f>
        <v>3.02680576236949</v>
      </c>
      <c r="H36" s="21" t="n">
        <f aca="true">$C$4*($G$4-G36)*$B$7+H$10*SQRT($B$7)*NORMSINV(RAND())+G36</f>
        <v>2.9070806742195</v>
      </c>
      <c r="I36" s="21" t="n">
        <f aca="true">$C$4*($G$4-H36)*$B$7+I$10*SQRT($B$7)*NORMSINV(RAND())+H36</f>
        <v>2.97251719291163</v>
      </c>
      <c r="J36" s="21" t="n">
        <f aca="true">$C$4*($G$4-I36)*$B$7+J$10*SQRT($B$7)*NORMSINV(RAND())+I36</f>
        <v>2.88597594355035</v>
      </c>
      <c r="K36" s="21" t="n">
        <f aca="true">$C$4*($G$4-J36)*$B$7+K$10*SQRT($B$7)*NORMSINV(RAND())+J36</f>
        <v>2.91351149337785</v>
      </c>
      <c r="L36" s="21" t="n">
        <f aca="true">$C$4*($G$4-K36)*$B$7+L$10*SQRT($B$7)*NORMSINV(RAND())+K36</f>
        <v>2.97744927679207</v>
      </c>
      <c r="M36" s="21" t="n">
        <f aca="true">$C$4*($G$4-L36)*$B$7+M$10*SQRT($B$7)*NORMSINV(RAND())+L36</f>
        <v>2.86958720580822</v>
      </c>
      <c r="N36" s="125" t="n">
        <f aca="false">EXP(M36)</f>
        <v>17.6297392436229</v>
      </c>
      <c r="O36" s="126" t="n">
        <f aca="false">EXP(EXP(-$C$4*($K$4-$J$4))*LN(N36)+(1-EXP(-$C$4*($K$4-$J$4)))*$G$4+$F$4^2/(4*$C$4)*(1-EXP(-2*$C$4*($K$4-$J$4))))</f>
        <v>17.7798571276976</v>
      </c>
      <c r="P36" s="126" t="n">
        <f aca="false">MAX(0,O36-$I$4)</f>
        <v>0</v>
      </c>
      <c r="Q36" s="145" t="n">
        <f aca="false">$D$7*P36</f>
        <v>0</v>
      </c>
      <c r="R36" s="146"/>
    </row>
    <row r="37" customFormat="false" ht="12.75" hidden="false" customHeight="false" outlineLevel="0" collapsed="false">
      <c r="B37" s="124" t="n">
        <f aca="false">B36+1</f>
        <v>20</v>
      </c>
      <c r="C37" s="21" t="n">
        <f aca="false">$C$7</f>
        <v>3.29212628660779</v>
      </c>
      <c r="D37" s="21" t="n">
        <f aca="true">$C$4*($G$4-C37)*$B$7+D$10*SQRT($B$7)*NORMSINV(RAND())+C37</f>
        <v>3.06818594208371</v>
      </c>
      <c r="E37" s="21" t="n">
        <f aca="true">$C$4*($G$4-D37)*$B$7+E$10*SQRT($B$7)*NORMSINV(RAND())+D37</f>
        <v>3.32921470458932</v>
      </c>
      <c r="F37" s="21" t="n">
        <f aca="true">$C$4*($G$4-E37)*$B$7+F$10*SQRT($B$7)*NORMSINV(RAND())+E37</f>
        <v>2.87143749954733</v>
      </c>
      <c r="G37" s="21" t="n">
        <f aca="true">$C$4*($G$4-F37)*$B$7+G$10*SQRT($B$7)*NORMSINV(RAND())+F37</f>
        <v>2.81907211974373</v>
      </c>
      <c r="H37" s="21" t="n">
        <f aca="true">$C$4*($G$4-G37)*$B$7+H$10*SQRT($B$7)*NORMSINV(RAND())+G37</f>
        <v>2.76844535522128</v>
      </c>
      <c r="I37" s="21" t="n">
        <f aca="true">$C$4*($G$4-H37)*$B$7+I$10*SQRT($B$7)*NORMSINV(RAND())+H37</f>
        <v>2.47569278941896</v>
      </c>
      <c r="J37" s="21" t="n">
        <f aca="true">$C$4*($G$4-I37)*$B$7+J$10*SQRT($B$7)*NORMSINV(RAND())+I37</f>
        <v>2.5734555784843</v>
      </c>
      <c r="K37" s="21" t="n">
        <f aca="true">$C$4*($G$4-J37)*$B$7+K$10*SQRT($B$7)*NORMSINV(RAND())+J37</f>
        <v>2.5526009995101</v>
      </c>
      <c r="L37" s="21" t="n">
        <f aca="true">$C$4*($G$4-K37)*$B$7+L$10*SQRT($B$7)*NORMSINV(RAND())+K37</f>
        <v>2.79372284577717</v>
      </c>
      <c r="M37" s="21" t="n">
        <f aca="true">$C$4*($G$4-L37)*$B$7+M$10*SQRT($B$7)*NORMSINV(RAND())+L37</f>
        <v>2.8076864114064</v>
      </c>
      <c r="N37" s="125" t="n">
        <f aca="false">EXP(M37)</f>
        <v>16.5715341210819</v>
      </c>
      <c r="O37" s="126" t="n">
        <f aca="false">EXP(EXP(-$C$4*($K$4-$J$4))*LN(N37)+(1-EXP(-$C$4*($K$4-$J$4)))*$G$4+$F$4^2/(4*$C$4)*(1-EXP(-2*$C$4*($K$4-$J$4))))</f>
        <v>16.9315398065594</v>
      </c>
      <c r="P37" s="126" t="n">
        <f aca="false">MAX(0,O37-$I$4)</f>
        <v>0</v>
      </c>
      <c r="Q37" s="145" t="n">
        <f aca="false">$D$7*P37</f>
        <v>0</v>
      </c>
      <c r="R37" s="146"/>
    </row>
    <row r="38" customFormat="false" ht="12.75" hidden="false" customHeight="false" outlineLevel="0" collapsed="false">
      <c r="B38" s="124" t="n">
        <f aca="false">B37+1</f>
        <v>21</v>
      </c>
      <c r="C38" s="21" t="n">
        <f aca="false">$C$7</f>
        <v>3.29212628660779</v>
      </c>
      <c r="D38" s="21" t="n">
        <f aca="true">$C$4*($G$4-C38)*$B$7+D$10*SQRT($B$7)*NORMSINV(RAND())+C38</f>
        <v>3.57077028416684</v>
      </c>
      <c r="E38" s="21" t="n">
        <f aca="true">$C$4*($G$4-D38)*$B$7+E$10*SQRT($B$7)*NORMSINV(RAND())+D38</f>
        <v>3.45734293159629</v>
      </c>
      <c r="F38" s="21" t="n">
        <f aca="true">$C$4*($G$4-E38)*$B$7+F$10*SQRT($B$7)*NORMSINV(RAND())+E38</f>
        <v>3.29116489742109</v>
      </c>
      <c r="G38" s="21" t="n">
        <f aca="true">$C$4*($G$4-F38)*$B$7+G$10*SQRT($B$7)*NORMSINV(RAND())+F38</f>
        <v>3.5458598686631</v>
      </c>
      <c r="H38" s="21" t="n">
        <f aca="true">$C$4*($G$4-G38)*$B$7+H$10*SQRT($B$7)*NORMSINV(RAND())+G38</f>
        <v>3.32412695060178</v>
      </c>
      <c r="I38" s="21" t="n">
        <f aca="true">$C$4*($G$4-H38)*$B$7+I$10*SQRT($B$7)*NORMSINV(RAND())+H38</f>
        <v>3.27960294346311</v>
      </c>
      <c r="J38" s="21" t="n">
        <f aca="true">$C$4*($G$4-I38)*$B$7+J$10*SQRT($B$7)*NORMSINV(RAND())+I38</f>
        <v>3.35141654884987</v>
      </c>
      <c r="K38" s="21" t="n">
        <f aca="true">$C$4*($G$4-J38)*$B$7+K$10*SQRT($B$7)*NORMSINV(RAND())+J38</f>
        <v>3.56162651286175</v>
      </c>
      <c r="L38" s="21" t="n">
        <f aca="true">$C$4*($G$4-K38)*$B$7+L$10*SQRT($B$7)*NORMSINV(RAND())+K38</f>
        <v>3.48697788846946</v>
      </c>
      <c r="M38" s="21" t="n">
        <f aca="true">$C$4*($G$4-L38)*$B$7+M$10*SQRT($B$7)*NORMSINV(RAND())+L38</f>
        <v>3.52270732855247</v>
      </c>
      <c r="N38" s="125" t="n">
        <f aca="false">EXP(M38)</f>
        <v>33.8760179371137</v>
      </c>
      <c r="O38" s="126" t="n">
        <f aca="false">EXP(EXP(-$C$4*($K$4-$J$4))*LN(N38)+(1-EXP(-$C$4*($K$4-$J$4)))*$G$4+$F$4^2/(4*$C$4)*(1-EXP(-2*$C$4*($K$4-$J$4))))</f>
        <v>29.7815133965601</v>
      </c>
      <c r="P38" s="126" t="n">
        <f aca="false">MAX(0,O38-$I$4)</f>
        <v>6.58151339656009</v>
      </c>
      <c r="Q38" s="145" t="n">
        <f aca="false">$D$7*P38</f>
        <v>6.2605292005536</v>
      </c>
      <c r="R38" s="146"/>
    </row>
    <row r="39" customFormat="false" ht="12.75" hidden="false" customHeight="false" outlineLevel="0" collapsed="false">
      <c r="B39" s="124" t="n">
        <f aca="false">B38+1</f>
        <v>22</v>
      </c>
      <c r="C39" s="21" t="n">
        <f aca="false">$C$7</f>
        <v>3.29212628660779</v>
      </c>
      <c r="D39" s="21" t="n">
        <f aca="true">$C$4*($G$4-C39)*$B$7+D$10*SQRT($B$7)*NORMSINV(RAND())+C39</f>
        <v>3.33646552308881</v>
      </c>
      <c r="E39" s="21" t="n">
        <f aca="true">$C$4*($G$4-D39)*$B$7+E$10*SQRT($B$7)*NORMSINV(RAND())+D39</f>
        <v>3.4010472033811</v>
      </c>
      <c r="F39" s="21" t="n">
        <f aca="true">$C$4*($G$4-E39)*$B$7+F$10*SQRT($B$7)*NORMSINV(RAND())+E39</f>
        <v>3.5188922832985</v>
      </c>
      <c r="G39" s="21" t="n">
        <f aca="true">$C$4*($G$4-F39)*$B$7+G$10*SQRT($B$7)*NORMSINV(RAND())+F39</f>
        <v>3.52798726214088</v>
      </c>
      <c r="H39" s="21" t="n">
        <f aca="true">$C$4*($G$4-G39)*$B$7+H$10*SQRT($B$7)*NORMSINV(RAND())+G39</f>
        <v>3.63186053674648</v>
      </c>
      <c r="I39" s="21" t="n">
        <f aca="true">$C$4*($G$4-H39)*$B$7+I$10*SQRT($B$7)*NORMSINV(RAND())+H39</f>
        <v>3.53137463784548</v>
      </c>
      <c r="J39" s="21" t="n">
        <f aca="true">$C$4*($G$4-I39)*$B$7+J$10*SQRT($B$7)*NORMSINV(RAND())+I39</f>
        <v>3.57911514511802</v>
      </c>
      <c r="K39" s="21" t="n">
        <f aca="true">$C$4*($G$4-J39)*$B$7+K$10*SQRT($B$7)*NORMSINV(RAND())+J39</f>
        <v>3.54364415135087</v>
      </c>
      <c r="L39" s="21" t="n">
        <f aca="true">$C$4*($G$4-K39)*$B$7+L$10*SQRT($B$7)*NORMSINV(RAND())+K39</f>
        <v>3.42101789807192</v>
      </c>
      <c r="M39" s="21" t="n">
        <f aca="true">$C$4*($G$4-L39)*$B$7+M$10*SQRT($B$7)*NORMSINV(RAND())+L39</f>
        <v>3.25971122281975</v>
      </c>
      <c r="N39" s="125" t="n">
        <f aca="false">EXP(M39)</f>
        <v>26.0420157166958</v>
      </c>
      <c r="O39" s="126" t="n">
        <f aca="false">EXP(EXP(-$C$4*($K$4-$J$4))*LN(N39)+(1-EXP(-$C$4*($K$4-$J$4)))*$G$4+$F$4^2/(4*$C$4)*(1-EXP(-2*$C$4*($K$4-$J$4))))</f>
        <v>24.1957888501473</v>
      </c>
      <c r="P39" s="126" t="n">
        <f aca="false">MAX(0,O39-$I$4)</f>
        <v>0.995788850147331</v>
      </c>
      <c r="Q39" s="145" t="n">
        <f aca="false">$D$7*P39</f>
        <v>0.947223654849874</v>
      </c>
      <c r="R39" s="146"/>
    </row>
    <row r="40" customFormat="false" ht="12.75" hidden="false" customHeight="false" outlineLevel="0" collapsed="false">
      <c r="B40" s="124" t="n">
        <f aca="false">B39+1</f>
        <v>23</v>
      </c>
      <c r="C40" s="21" t="n">
        <f aca="false">$C$7</f>
        <v>3.29212628660779</v>
      </c>
      <c r="D40" s="21" t="n">
        <f aca="true">$C$4*($G$4-C40)*$B$7+D$10*SQRT($B$7)*NORMSINV(RAND())+C40</f>
        <v>3.15393727175873</v>
      </c>
      <c r="E40" s="21" t="n">
        <f aca="true">$C$4*($G$4-D40)*$B$7+E$10*SQRT($B$7)*NORMSINV(RAND())+D40</f>
        <v>3.14713293530167</v>
      </c>
      <c r="F40" s="21" t="n">
        <f aca="true">$C$4*($G$4-E40)*$B$7+F$10*SQRT($B$7)*NORMSINV(RAND())+E40</f>
        <v>3.0586309615299</v>
      </c>
      <c r="G40" s="21" t="n">
        <f aca="true">$C$4*($G$4-F40)*$B$7+G$10*SQRT($B$7)*NORMSINV(RAND())+F40</f>
        <v>2.72007225748019</v>
      </c>
      <c r="H40" s="21" t="n">
        <f aca="true">$C$4*($G$4-G40)*$B$7+H$10*SQRT($B$7)*NORMSINV(RAND())+G40</f>
        <v>2.84000210217737</v>
      </c>
      <c r="I40" s="21" t="n">
        <f aca="true">$C$4*($G$4-H40)*$B$7+I$10*SQRT($B$7)*NORMSINV(RAND())+H40</f>
        <v>3.03026251968221</v>
      </c>
      <c r="J40" s="21" t="n">
        <f aca="true">$C$4*($G$4-I40)*$B$7+J$10*SQRT($B$7)*NORMSINV(RAND())+I40</f>
        <v>2.97526163866476</v>
      </c>
      <c r="K40" s="21" t="n">
        <f aca="true">$C$4*($G$4-J40)*$B$7+K$10*SQRT($B$7)*NORMSINV(RAND())+J40</f>
        <v>3.12114136457121</v>
      </c>
      <c r="L40" s="21" t="n">
        <f aca="true">$C$4*($G$4-K40)*$B$7+L$10*SQRT($B$7)*NORMSINV(RAND())+K40</f>
        <v>3.08396432239785</v>
      </c>
      <c r="M40" s="21" t="n">
        <f aca="true">$C$4*($G$4-L40)*$B$7+M$10*SQRT($B$7)*NORMSINV(RAND())+L40</f>
        <v>3.09248385775257</v>
      </c>
      <c r="N40" s="125" t="n">
        <f aca="false">EXP(M40)</f>
        <v>22.0317337617712</v>
      </c>
      <c r="O40" s="126" t="n">
        <f aca="false">EXP(EXP(-$C$4*($K$4-$J$4))*LN(N40)+(1-EXP(-$C$4*($K$4-$J$4)))*$G$4+$F$4^2/(4*$C$4)*(1-EXP(-2*$C$4*($K$4-$J$4))))</f>
        <v>21.202215108738</v>
      </c>
      <c r="P40" s="126" t="n">
        <f aca="false">MAX(0,O40-$I$4)</f>
        <v>0</v>
      </c>
      <c r="Q40" s="145" t="n">
        <f aca="false">$D$7*P40</f>
        <v>0</v>
      </c>
      <c r="R40" s="146"/>
    </row>
    <row r="41" customFormat="false" ht="12.75" hidden="false" customHeight="false" outlineLevel="0" collapsed="false">
      <c r="B41" s="124" t="n">
        <f aca="false">B40+1</f>
        <v>24</v>
      </c>
      <c r="C41" s="21" t="n">
        <f aca="false">$C$7</f>
        <v>3.29212628660779</v>
      </c>
      <c r="D41" s="21" t="n">
        <f aca="true">$C$4*($G$4-C41)*$B$7+D$10*SQRT($B$7)*NORMSINV(RAND())+C41</f>
        <v>3.20504999388012</v>
      </c>
      <c r="E41" s="21" t="n">
        <f aca="true">$C$4*($G$4-D41)*$B$7+E$10*SQRT($B$7)*NORMSINV(RAND())+D41</f>
        <v>3.22475799884501</v>
      </c>
      <c r="F41" s="21" t="n">
        <f aca="true">$C$4*($G$4-E41)*$B$7+F$10*SQRT($B$7)*NORMSINV(RAND())+E41</f>
        <v>3.42352176620245</v>
      </c>
      <c r="G41" s="21" t="n">
        <f aca="true">$C$4*($G$4-F41)*$B$7+G$10*SQRT($B$7)*NORMSINV(RAND())+F41</f>
        <v>3.10157304545059</v>
      </c>
      <c r="H41" s="21" t="n">
        <f aca="true">$C$4*($G$4-G41)*$B$7+H$10*SQRT($B$7)*NORMSINV(RAND())+G41</f>
        <v>3.03334473532889</v>
      </c>
      <c r="I41" s="21" t="n">
        <f aca="true">$C$4*($G$4-H41)*$B$7+I$10*SQRT($B$7)*NORMSINV(RAND())+H41</f>
        <v>3.00837080318286</v>
      </c>
      <c r="J41" s="21" t="n">
        <f aca="true">$C$4*($G$4-I41)*$B$7+J$10*SQRT($B$7)*NORMSINV(RAND())+I41</f>
        <v>2.75576710154817</v>
      </c>
      <c r="K41" s="21" t="n">
        <f aca="true">$C$4*($G$4-J41)*$B$7+K$10*SQRT($B$7)*NORMSINV(RAND())+J41</f>
        <v>2.67554319066782</v>
      </c>
      <c r="L41" s="21" t="n">
        <f aca="true">$C$4*($G$4-K41)*$B$7+L$10*SQRT($B$7)*NORMSINV(RAND())+K41</f>
        <v>2.82065257670744</v>
      </c>
      <c r="M41" s="21" t="n">
        <f aca="true">$C$4*($G$4-L41)*$B$7+M$10*SQRT($B$7)*NORMSINV(RAND())+L41</f>
        <v>2.80017306137262</v>
      </c>
      <c r="N41" s="125" t="n">
        <f aca="false">EXP(M41)</f>
        <v>16.4474929505142</v>
      </c>
      <c r="O41" s="126" t="n">
        <f aca="false">EXP(EXP(-$C$4*($K$4-$J$4))*LN(N41)+(1-EXP(-$C$4*($K$4-$J$4)))*$G$4+$F$4^2/(4*$C$4)*(1-EXP(-2*$C$4*($K$4-$J$4))))</f>
        <v>16.831367266089</v>
      </c>
      <c r="P41" s="126" t="n">
        <f aca="false">MAX(0,O41-$I$4)</f>
        <v>0</v>
      </c>
      <c r="Q41" s="145" t="n">
        <f aca="false">$D$7*P41</f>
        <v>0</v>
      </c>
      <c r="R41" s="146"/>
    </row>
    <row r="42" customFormat="false" ht="12.75" hidden="false" customHeight="false" outlineLevel="0" collapsed="false">
      <c r="B42" s="124" t="n">
        <f aca="false">B41+1</f>
        <v>25</v>
      </c>
      <c r="C42" s="21" t="n">
        <f aca="false">$C$7</f>
        <v>3.29212628660779</v>
      </c>
      <c r="D42" s="21" t="n">
        <f aca="true">$C$4*($G$4-C42)*$B$7+D$10*SQRT($B$7)*NORMSINV(RAND())+C42</f>
        <v>3.43524611059686</v>
      </c>
      <c r="E42" s="21" t="n">
        <f aca="true">$C$4*($G$4-D42)*$B$7+E$10*SQRT($B$7)*NORMSINV(RAND())+D42</f>
        <v>3.27565453009015</v>
      </c>
      <c r="F42" s="21" t="n">
        <f aca="true">$C$4*($G$4-E42)*$B$7+F$10*SQRT($B$7)*NORMSINV(RAND())+E42</f>
        <v>3.44611990538113</v>
      </c>
      <c r="G42" s="21" t="n">
        <f aca="true">$C$4*($G$4-F42)*$B$7+G$10*SQRT($B$7)*NORMSINV(RAND())+F42</f>
        <v>3.37840814328141</v>
      </c>
      <c r="H42" s="21" t="n">
        <f aca="true">$C$4*($G$4-G42)*$B$7+H$10*SQRT($B$7)*NORMSINV(RAND())+G42</f>
        <v>3.60828614971888</v>
      </c>
      <c r="I42" s="21" t="n">
        <f aca="true">$C$4*($G$4-H42)*$B$7+I$10*SQRT($B$7)*NORMSINV(RAND())+H42</f>
        <v>3.51858481659142</v>
      </c>
      <c r="J42" s="21" t="n">
        <f aca="true">$C$4*($G$4-I42)*$B$7+J$10*SQRT($B$7)*NORMSINV(RAND())+I42</f>
        <v>3.45666399133871</v>
      </c>
      <c r="K42" s="21" t="n">
        <f aca="true">$C$4*($G$4-J42)*$B$7+K$10*SQRT($B$7)*NORMSINV(RAND())+J42</f>
        <v>3.57941677721434</v>
      </c>
      <c r="L42" s="21" t="n">
        <f aca="true">$C$4*($G$4-K42)*$B$7+L$10*SQRT($B$7)*NORMSINV(RAND())+K42</f>
        <v>3.50481426651023</v>
      </c>
      <c r="M42" s="21" t="n">
        <f aca="true">$C$4*($G$4-L42)*$B$7+M$10*SQRT($B$7)*NORMSINV(RAND())+L42</f>
        <v>3.4447406277541</v>
      </c>
      <c r="N42" s="125" t="n">
        <f aca="false">EXP(M42)</f>
        <v>31.3351549230501</v>
      </c>
      <c r="O42" s="126" t="n">
        <f aca="false">EXP(EXP(-$C$4*($K$4-$J$4))*LN(N42)+(1-EXP(-$C$4*($K$4-$J$4)))*$G$4+$F$4^2/(4*$C$4)*(1-EXP(-2*$C$4*($K$4-$J$4))))</f>
        <v>28.0029889219347</v>
      </c>
      <c r="P42" s="126" t="n">
        <f aca="false">MAX(0,O42-$I$4)</f>
        <v>4.80298892193471</v>
      </c>
      <c r="Q42" s="145" t="n">
        <f aca="false">$D$7*P42</f>
        <v>4.56874438809526</v>
      </c>
      <c r="R42" s="146"/>
    </row>
    <row r="43" customFormat="false" ht="12.75" hidden="false" customHeight="false" outlineLevel="0" collapsed="false">
      <c r="B43" s="124" t="n">
        <f aca="false">B42+1</f>
        <v>26</v>
      </c>
      <c r="C43" s="21" t="n">
        <f aca="false">$C$7</f>
        <v>3.29212628660779</v>
      </c>
      <c r="D43" s="21" t="n">
        <f aca="true">$C$4*($G$4-C43)*$B$7+D$10*SQRT($B$7)*NORMSINV(RAND())+C43</f>
        <v>3.23820663596491</v>
      </c>
      <c r="E43" s="21" t="n">
        <f aca="true">$C$4*($G$4-D43)*$B$7+E$10*SQRT($B$7)*NORMSINV(RAND())+D43</f>
        <v>3.17389063338244</v>
      </c>
      <c r="F43" s="21" t="n">
        <f aca="true">$C$4*($G$4-E43)*$B$7+F$10*SQRT($B$7)*NORMSINV(RAND())+E43</f>
        <v>3.03526972570974</v>
      </c>
      <c r="G43" s="21" t="n">
        <f aca="true">$C$4*($G$4-F43)*$B$7+G$10*SQRT($B$7)*NORMSINV(RAND())+F43</f>
        <v>2.97001879031949</v>
      </c>
      <c r="H43" s="21" t="n">
        <f aca="true">$C$4*($G$4-G43)*$B$7+H$10*SQRT($B$7)*NORMSINV(RAND())+G43</f>
        <v>2.95856722853405</v>
      </c>
      <c r="I43" s="21" t="n">
        <f aca="true">$C$4*($G$4-H43)*$B$7+I$10*SQRT($B$7)*NORMSINV(RAND())+H43</f>
        <v>2.78977540354185</v>
      </c>
      <c r="J43" s="21" t="n">
        <f aca="true">$C$4*($G$4-I43)*$B$7+J$10*SQRT($B$7)*NORMSINV(RAND())+I43</f>
        <v>2.80694804849035</v>
      </c>
      <c r="K43" s="21" t="n">
        <f aca="true">$C$4*($G$4-J43)*$B$7+K$10*SQRT($B$7)*NORMSINV(RAND())+J43</f>
        <v>2.68899201558606</v>
      </c>
      <c r="L43" s="21" t="n">
        <f aca="true">$C$4*($G$4-K43)*$B$7+L$10*SQRT($B$7)*NORMSINV(RAND())+K43</f>
        <v>2.64128073109616</v>
      </c>
      <c r="M43" s="21" t="n">
        <f aca="true">$C$4*($G$4-L43)*$B$7+M$10*SQRT($B$7)*NORMSINV(RAND())+L43</f>
        <v>2.70437431297428</v>
      </c>
      <c r="N43" s="125" t="n">
        <f aca="false">EXP(M43)</f>
        <v>14.9449628951737</v>
      </c>
      <c r="O43" s="126" t="n">
        <f aca="false">EXP(EXP(-$C$4*($K$4-$J$4))*LN(N43)+(1-EXP(-$C$4*($K$4-$J$4)))*$G$4+$F$4^2/(4*$C$4)*(1-EXP(-2*$C$4*($K$4-$J$4))))</f>
        <v>15.6048887199463</v>
      </c>
      <c r="P43" s="126" t="n">
        <f aca="false">MAX(0,O43-$I$4)</f>
        <v>0</v>
      </c>
      <c r="Q43" s="145" t="n">
        <f aca="false">$D$7*P43</f>
        <v>0</v>
      </c>
      <c r="R43" s="146"/>
    </row>
    <row r="44" customFormat="false" ht="12.75" hidden="false" customHeight="false" outlineLevel="0" collapsed="false">
      <c r="B44" s="124" t="n">
        <f aca="false">B43+1</f>
        <v>27</v>
      </c>
      <c r="C44" s="21" t="n">
        <f aca="false">$C$7</f>
        <v>3.29212628660779</v>
      </c>
      <c r="D44" s="21" t="n">
        <f aca="true">$C$4*($G$4-C44)*$B$7+D$10*SQRT($B$7)*NORMSINV(RAND())+C44</f>
        <v>3.36625416372708</v>
      </c>
      <c r="E44" s="21" t="n">
        <f aca="true">$C$4*($G$4-D44)*$B$7+E$10*SQRT($B$7)*NORMSINV(RAND())+D44</f>
        <v>3.1414128497021</v>
      </c>
      <c r="F44" s="21" t="n">
        <f aca="true">$C$4*($G$4-E44)*$B$7+F$10*SQRT($B$7)*NORMSINV(RAND())+E44</f>
        <v>3.01531208921958</v>
      </c>
      <c r="G44" s="21" t="n">
        <f aca="true">$C$4*($G$4-F44)*$B$7+G$10*SQRT($B$7)*NORMSINV(RAND())+F44</f>
        <v>2.95903099591864</v>
      </c>
      <c r="H44" s="21" t="n">
        <f aca="true">$C$4*($G$4-G44)*$B$7+H$10*SQRT($B$7)*NORMSINV(RAND())+G44</f>
        <v>2.65059170336816</v>
      </c>
      <c r="I44" s="21" t="n">
        <f aca="true">$C$4*($G$4-H44)*$B$7+I$10*SQRT($B$7)*NORMSINV(RAND())+H44</f>
        <v>2.65035547532586</v>
      </c>
      <c r="J44" s="21" t="n">
        <f aca="true">$C$4*($G$4-I44)*$B$7+J$10*SQRT($B$7)*NORMSINV(RAND())+I44</f>
        <v>2.63592857325725</v>
      </c>
      <c r="K44" s="21" t="n">
        <f aca="true">$C$4*($G$4-J44)*$B$7+K$10*SQRT($B$7)*NORMSINV(RAND())+J44</f>
        <v>2.60622712788591</v>
      </c>
      <c r="L44" s="21" t="n">
        <f aca="true">$C$4*($G$4-K44)*$B$7+L$10*SQRT($B$7)*NORMSINV(RAND())+K44</f>
        <v>2.62218440777718</v>
      </c>
      <c r="M44" s="21" t="n">
        <f aca="true">$C$4*($G$4-L44)*$B$7+M$10*SQRT($B$7)*NORMSINV(RAND())+L44</f>
        <v>2.73056879503053</v>
      </c>
      <c r="N44" s="125" t="n">
        <f aca="false">EXP(M44)</f>
        <v>15.3416107706257</v>
      </c>
      <c r="O44" s="126" t="n">
        <f aca="false">EXP(EXP(-$C$4*($K$4-$J$4))*LN(N44)+(1-EXP(-$C$4*($K$4-$J$4)))*$G$4+$F$4^2/(4*$C$4)*(1-EXP(-2*$C$4*($K$4-$J$4))))</f>
        <v>15.9310835383538</v>
      </c>
      <c r="P44" s="126" t="n">
        <f aca="false">MAX(0,O44-$I$4)</f>
        <v>0</v>
      </c>
      <c r="Q44" s="145" t="n">
        <f aca="false">$D$7*P44</f>
        <v>0</v>
      </c>
      <c r="R44" s="146"/>
    </row>
    <row r="45" customFormat="false" ht="12.75" hidden="false" customHeight="false" outlineLevel="0" collapsed="false">
      <c r="B45" s="124" t="n">
        <f aca="false">B44+1</f>
        <v>28</v>
      </c>
      <c r="C45" s="21" t="n">
        <f aca="false">$C$7</f>
        <v>3.29212628660779</v>
      </c>
      <c r="D45" s="21" t="n">
        <f aca="true">$C$4*($G$4-C45)*$B$7+D$10*SQRT($B$7)*NORMSINV(RAND())+C45</f>
        <v>3.40547987541808</v>
      </c>
      <c r="E45" s="21" t="n">
        <f aca="true">$C$4*($G$4-D45)*$B$7+E$10*SQRT($B$7)*NORMSINV(RAND())+D45</f>
        <v>3.34171069163203</v>
      </c>
      <c r="F45" s="21" t="n">
        <f aca="true">$C$4*($G$4-E45)*$B$7+F$10*SQRT($B$7)*NORMSINV(RAND())+E45</f>
        <v>3.56633135686101</v>
      </c>
      <c r="G45" s="21" t="n">
        <f aca="true">$C$4*($G$4-F45)*$B$7+G$10*SQRT($B$7)*NORMSINV(RAND())+F45</f>
        <v>3.52891734457648</v>
      </c>
      <c r="H45" s="21" t="n">
        <f aca="true">$C$4*($G$4-G45)*$B$7+H$10*SQRT($B$7)*NORMSINV(RAND())+G45</f>
        <v>3.42891207526167</v>
      </c>
      <c r="I45" s="21" t="n">
        <f aca="true">$C$4*($G$4-H45)*$B$7+I$10*SQRT($B$7)*NORMSINV(RAND())+H45</f>
        <v>3.54862870282717</v>
      </c>
      <c r="J45" s="21" t="n">
        <f aca="true">$C$4*($G$4-I45)*$B$7+J$10*SQRT($B$7)*NORMSINV(RAND())+I45</f>
        <v>3.67729478626636</v>
      </c>
      <c r="K45" s="21" t="n">
        <f aca="true">$C$4*($G$4-J45)*$B$7+K$10*SQRT($B$7)*NORMSINV(RAND())+J45</f>
        <v>3.70673850342738</v>
      </c>
      <c r="L45" s="21" t="n">
        <f aca="true">$C$4*($G$4-K45)*$B$7+L$10*SQRT($B$7)*NORMSINV(RAND())+K45</f>
        <v>3.86197230994439</v>
      </c>
      <c r="M45" s="21" t="n">
        <f aca="true">$C$4*($G$4-L45)*$B$7+M$10*SQRT($B$7)*NORMSINV(RAND())+L45</f>
        <v>3.85446919648878</v>
      </c>
      <c r="N45" s="125" t="n">
        <f aca="false">EXP(M45)</f>
        <v>47.2035544777825</v>
      </c>
      <c r="O45" s="126" t="n">
        <f aca="false">EXP(EXP(-$C$4*($K$4-$J$4))*LN(N45)+(1-EXP(-$C$4*($K$4-$J$4)))*$G$4+$F$4^2/(4*$C$4)*(1-EXP(-2*$C$4*($K$4-$J$4))))</f>
        <v>38.7026067959186</v>
      </c>
      <c r="P45" s="126" t="n">
        <f aca="false">MAX(0,O45-$I$4)</f>
        <v>15.5026067959186</v>
      </c>
      <c r="Q45" s="145" t="n">
        <f aca="false">$D$7*P45</f>
        <v>14.7465357407425</v>
      </c>
      <c r="R45" s="146"/>
    </row>
    <row r="46" customFormat="false" ht="12.75" hidden="false" customHeight="false" outlineLevel="0" collapsed="false">
      <c r="B46" s="124" t="n">
        <f aca="false">B45+1</f>
        <v>29</v>
      </c>
      <c r="C46" s="21" t="n">
        <f aca="false">$C$7</f>
        <v>3.29212628660779</v>
      </c>
      <c r="D46" s="21" t="n">
        <f aca="true">$C$4*($G$4-C46)*$B$7+D$10*SQRT($B$7)*NORMSINV(RAND())+C46</f>
        <v>3.35730452423818</v>
      </c>
      <c r="E46" s="21" t="n">
        <f aca="true">$C$4*($G$4-D46)*$B$7+E$10*SQRT($B$7)*NORMSINV(RAND())+D46</f>
        <v>3.36146716284027</v>
      </c>
      <c r="F46" s="21" t="n">
        <f aca="true">$C$4*($G$4-E46)*$B$7+F$10*SQRT($B$7)*NORMSINV(RAND())+E46</f>
        <v>3.48590540316504</v>
      </c>
      <c r="G46" s="21" t="n">
        <f aca="true">$C$4*($G$4-F46)*$B$7+G$10*SQRT($B$7)*NORMSINV(RAND())+F46</f>
        <v>3.49788287039303</v>
      </c>
      <c r="H46" s="21" t="n">
        <f aca="true">$C$4*($G$4-G46)*$B$7+H$10*SQRT($B$7)*NORMSINV(RAND())+G46</f>
        <v>3.32493224926787</v>
      </c>
      <c r="I46" s="21" t="n">
        <f aca="true">$C$4*($G$4-H46)*$B$7+I$10*SQRT($B$7)*NORMSINV(RAND())+H46</f>
        <v>3.35206731496417</v>
      </c>
      <c r="J46" s="21" t="n">
        <f aca="true">$C$4*($G$4-I46)*$B$7+J$10*SQRT($B$7)*NORMSINV(RAND())+I46</f>
        <v>3.27122070316895</v>
      </c>
      <c r="K46" s="21" t="n">
        <f aca="true">$C$4*($G$4-J46)*$B$7+K$10*SQRT($B$7)*NORMSINV(RAND())+J46</f>
        <v>3.1671400106893</v>
      </c>
      <c r="L46" s="21" t="n">
        <f aca="true">$C$4*($G$4-K46)*$B$7+L$10*SQRT($B$7)*NORMSINV(RAND())+K46</f>
        <v>3.25618950111732</v>
      </c>
      <c r="M46" s="21" t="n">
        <f aca="true">$C$4*($G$4-L46)*$B$7+M$10*SQRT($B$7)*NORMSINV(RAND())+L46</f>
        <v>3.23445918083759</v>
      </c>
      <c r="N46" s="125" t="n">
        <f aca="false">EXP(M46)</f>
        <v>25.3926352409694</v>
      </c>
      <c r="O46" s="126" t="n">
        <f aca="false">EXP(EXP(-$C$4*($K$4-$J$4))*LN(N46)+(1-EXP(-$C$4*($K$4-$J$4)))*$G$4+$F$4^2/(4*$C$4)*(1-EXP(-2*$C$4*($K$4-$J$4))))</f>
        <v>23.7180183882451</v>
      </c>
      <c r="P46" s="126" t="n">
        <f aca="false">MAX(0,O46-$I$4)</f>
        <v>0.51801838824511</v>
      </c>
      <c r="Q46" s="145" t="n">
        <f aca="false">$D$7*P46</f>
        <v>0.492754333331184</v>
      </c>
      <c r="R46" s="146"/>
    </row>
    <row r="47" customFormat="false" ht="12.75" hidden="false" customHeight="false" outlineLevel="0" collapsed="false">
      <c r="B47" s="124" t="n">
        <f aca="false">B46+1</f>
        <v>30</v>
      </c>
      <c r="C47" s="21" t="n">
        <f aca="false">$C$7</f>
        <v>3.29212628660779</v>
      </c>
      <c r="D47" s="21" t="n">
        <f aca="true">$C$4*($G$4-C47)*$B$7+D$10*SQRT($B$7)*NORMSINV(RAND())+C47</f>
        <v>3.12186206653137</v>
      </c>
      <c r="E47" s="21" t="n">
        <f aca="true">$C$4*($G$4-D47)*$B$7+E$10*SQRT($B$7)*NORMSINV(RAND())+D47</f>
        <v>2.70102648323242</v>
      </c>
      <c r="F47" s="21" t="n">
        <f aca="true">$C$4*($G$4-E47)*$B$7+F$10*SQRT($B$7)*NORMSINV(RAND())+E47</f>
        <v>2.61430130335795</v>
      </c>
      <c r="G47" s="21" t="n">
        <f aca="true">$C$4*($G$4-F47)*$B$7+G$10*SQRT($B$7)*NORMSINV(RAND())+F47</f>
        <v>2.86496571564862</v>
      </c>
      <c r="H47" s="21" t="n">
        <f aca="true">$C$4*($G$4-G47)*$B$7+H$10*SQRT($B$7)*NORMSINV(RAND())+G47</f>
        <v>2.64274829067269</v>
      </c>
      <c r="I47" s="21" t="n">
        <f aca="true">$C$4*($G$4-H47)*$B$7+I$10*SQRT($B$7)*NORMSINV(RAND())+H47</f>
        <v>2.63984365704915</v>
      </c>
      <c r="J47" s="21" t="n">
        <f aca="true">$C$4*($G$4-I47)*$B$7+J$10*SQRT($B$7)*NORMSINV(RAND())+I47</f>
        <v>2.48840050388582</v>
      </c>
      <c r="K47" s="21" t="n">
        <f aca="true">$C$4*($G$4-J47)*$B$7+K$10*SQRT($B$7)*NORMSINV(RAND())+J47</f>
        <v>2.67314954534932</v>
      </c>
      <c r="L47" s="21" t="n">
        <f aca="true">$C$4*($G$4-K47)*$B$7+L$10*SQRT($B$7)*NORMSINV(RAND())+K47</f>
        <v>2.48587624121147</v>
      </c>
      <c r="M47" s="21" t="n">
        <f aca="true">$C$4*($G$4-L47)*$B$7+M$10*SQRT($B$7)*NORMSINV(RAND())+L47</f>
        <v>2.54374061640433</v>
      </c>
      <c r="N47" s="125" t="n">
        <f aca="false">EXP(M47)</f>
        <v>12.7271895750967</v>
      </c>
      <c r="O47" s="126" t="n">
        <f aca="false">EXP(EXP(-$C$4*($K$4-$J$4))*LN(N47)+(1-EXP(-$C$4*($K$4-$J$4)))*$G$4+$F$4^2/(4*$C$4)*(1-EXP(-2*$C$4*($K$4-$J$4))))</f>
        <v>13.7456011355398</v>
      </c>
      <c r="P47" s="126" t="n">
        <f aca="false">MAX(0,O47-$I$4)</f>
        <v>0</v>
      </c>
      <c r="Q47" s="145" t="n">
        <f aca="false">$D$7*P47</f>
        <v>0</v>
      </c>
      <c r="R47" s="146"/>
    </row>
    <row r="48" customFormat="false" ht="12.75" hidden="false" customHeight="false" outlineLevel="0" collapsed="false">
      <c r="B48" s="124" t="n">
        <f aca="false">B47+1</f>
        <v>31</v>
      </c>
      <c r="C48" s="21" t="n">
        <f aca="false">$C$7</f>
        <v>3.29212628660779</v>
      </c>
      <c r="D48" s="21" t="n">
        <f aca="true">$C$4*($G$4-C48)*$B$7+D$10*SQRT($B$7)*NORMSINV(RAND())+C48</f>
        <v>3.06143605655617</v>
      </c>
      <c r="E48" s="21" t="n">
        <f aca="true">$C$4*($G$4-D48)*$B$7+E$10*SQRT($B$7)*NORMSINV(RAND())+D48</f>
        <v>2.96354798744411</v>
      </c>
      <c r="F48" s="21" t="n">
        <f aca="true">$C$4*($G$4-E48)*$B$7+F$10*SQRT($B$7)*NORMSINV(RAND())+E48</f>
        <v>3.0852130113063</v>
      </c>
      <c r="G48" s="21" t="n">
        <f aca="true">$C$4*($G$4-F48)*$B$7+G$10*SQRT($B$7)*NORMSINV(RAND())+F48</f>
        <v>3.27730647106481</v>
      </c>
      <c r="H48" s="21" t="n">
        <f aca="true">$C$4*($G$4-G48)*$B$7+H$10*SQRT($B$7)*NORMSINV(RAND())+G48</f>
        <v>3.32569372567224</v>
      </c>
      <c r="I48" s="21" t="n">
        <f aca="true">$C$4*($G$4-H48)*$B$7+I$10*SQRT($B$7)*NORMSINV(RAND())+H48</f>
        <v>3.20213000598356</v>
      </c>
      <c r="J48" s="21" t="n">
        <f aca="true">$C$4*($G$4-I48)*$B$7+J$10*SQRT($B$7)*NORMSINV(RAND())+I48</f>
        <v>3.19143497168212</v>
      </c>
      <c r="K48" s="21" t="n">
        <f aca="true">$C$4*($G$4-J48)*$B$7+K$10*SQRT($B$7)*NORMSINV(RAND())+J48</f>
        <v>3.10423690068641</v>
      </c>
      <c r="L48" s="21" t="n">
        <f aca="true">$C$4*($G$4-K48)*$B$7+L$10*SQRT($B$7)*NORMSINV(RAND())+K48</f>
        <v>3.10944182747628</v>
      </c>
      <c r="M48" s="21" t="n">
        <f aca="true">$C$4*($G$4-L48)*$B$7+M$10*SQRT($B$7)*NORMSINV(RAND())+L48</f>
        <v>3.19295944589014</v>
      </c>
      <c r="N48" s="125" t="n">
        <f aca="false">EXP(M48)</f>
        <v>24.3604141977815</v>
      </c>
      <c r="O48" s="126" t="n">
        <f aca="false">EXP(EXP(-$C$4*($K$4-$J$4))*LN(N48)+(1-EXP(-$C$4*($K$4-$J$4)))*$G$4+$F$4^2/(4*$C$4)*(1-EXP(-2*$C$4*($K$4-$J$4))))</f>
        <v>22.9532454440797</v>
      </c>
      <c r="P48" s="126" t="n">
        <f aca="false">MAX(0,O48-$I$4)</f>
        <v>0</v>
      </c>
      <c r="Q48" s="145" t="n">
        <f aca="false">$D$7*P48</f>
        <v>0</v>
      </c>
      <c r="R48" s="146"/>
    </row>
    <row r="49" customFormat="false" ht="12.75" hidden="false" customHeight="false" outlineLevel="0" collapsed="false">
      <c r="B49" s="124" t="n">
        <f aca="false">B48+1</f>
        <v>32</v>
      </c>
      <c r="C49" s="21" t="n">
        <f aca="false">$C$7</f>
        <v>3.29212628660779</v>
      </c>
      <c r="D49" s="21" t="n">
        <f aca="true">$C$4*($G$4-C49)*$B$7+D$10*SQRT($B$7)*NORMSINV(RAND())+C49</f>
        <v>3.04009663461096</v>
      </c>
      <c r="E49" s="21" t="n">
        <f aca="true">$C$4*($G$4-D49)*$B$7+E$10*SQRT($B$7)*NORMSINV(RAND())+D49</f>
        <v>2.92825469427213</v>
      </c>
      <c r="F49" s="21" t="n">
        <f aca="true">$C$4*($G$4-E49)*$B$7+F$10*SQRT($B$7)*NORMSINV(RAND())+E49</f>
        <v>2.83319042691531</v>
      </c>
      <c r="G49" s="21" t="n">
        <f aca="true">$C$4*($G$4-F49)*$B$7+G$10*SQRT($B$7)*NORMSINV(RAND())+F49</f>
        <v>2.94357223285273</v>
      </c>
      <c r="H49" s="21" t="n">
        <f aca="true">$C$4*($G$4-G49)*$B$7+H$10*SQRT($B$7)*NORMSINV(RAND())+G49</f>
        <v>2.66854107316106</v>
      </c>
      <c r="I49" s="21" t="n">
        <f aca="true">$C$4*($G$4-H49)*$B$7+I$10*SQRT($B$7)*NORMSINV(RAND())+H49</f>
        <v>2.68368936323127</v>
      </c>
      <c r="J49" s="21" t="n">
        <f aca="true">$C$4*($G$4-I49)*$B$7+J$10*SQRT($B$7)*NORMSINV(RAND())+I49</f>
        <v>2.81516344385797</v>
      </c>
      <c r="K49" s="21" t="n">
        <f aca="true">$C$4*($G$4-J49)*$B$7+K$10*SQRT($B$7)*NORMSINV(RAND())+J49</f>
        <v>2.88883742419926</v>
      </c>
      <c r="L49" s="21" t="n">
        <f aca="true">$C$4*($G$4-K49)*$B$7+L$10*SQRT($B$7)*NORMSINV(RAND())+K49</f>
        <v>2.87831862524513</v>
      </c>
      <c r="M49" s="21" t="n">
        <f aca="true">$C$4*($G$4-L49)*$B$7+M$10*SQRT($B$7)*NORMSINV(RAND())+L49</f>
        <v>2.7479067291451</v>
      </c>
      <c r="N49" s="125" t="n">
        <f aca="false">EXP(M49)</f>
        <v>15.6099218661788</v>
      </c>
      <c r="O49" s="126" t="n">
        <f aca="false">EXP(EXP(-$C$4*($K$4-$J$4))*LN(N49)+(1-EXP(-$C$4*($K$4-$J$4)))*$G$4+$F$4^2/(4*$C$4)*(1-EXP(-2*$C$4*($K$4-$J$4))))</f>
        <v>16.150730900273</v>
      </c>
      <c r="P49" s="126" t="n">
        <f aca="false">MAX(0,O49-$I$4)</f>
        <v>0</v>
      </c>
      <c r="Q49" s="145" t="n">
        <f aca="false">$D$7*P49</f>
        <v>0</v>
      </c>
      <c r="R49" s="146"/>
    </row>
    <row r="50" customFormat="false" ht="12.75" hidden="false" customHeight="false" outlineLevel="0" collapsed="false">
      <c r="B50" s="124" t="n">
        <f aca="false">B49+1</f>
        <v>33</v>
      </c>
      <c r="C50" s="21" t="n">
        <f aca="false">$C$7</f>
        <v>3.29212628660779</v>
      </c>
      <c r="D50" s="21" t="n">
        <f aca="true">$C$4*($G$4-C50)*$B$7+D$10*SQRT($B$7)*NORMSINV(RAND())+C50</f>
        <v>2.99819141055204</v>
      </c>
      <c r="E50" s="21" t="n">
        <f aca="true">$C$4*($G$4-D50)*$B$7+E$10*SQRT($B$7)*NORMSINV(RAND())+D50</f>
        <v>3.14772619628421</v>
      </c>
      <c r="F50" s="21" t="n">
        <f aca="true">$C$4*($G$4-E50)*$B$7+F$10*SQRT($B$7)*NORMSINV(RAND())+E50</f>
        <v>3.06827076480006</v>
      </c>
      <c r="G50" s="21" t="n">
        <f aca="true">$C$4*($G$4-F50)*$B$7+G$10*SQRT($B$7)*NORMSINV(RAND())+F50</f>
        <v>3.33560468029921</v>
      </c>
      <c r="H50" s="21" t="n">
        <f aca="true">$C$4*($G$4-G50)*$B$7+H$10*SQRT($B$7)*NORMSINV(RAND())+G50</f>
        <v>3.27079857487057</v>
      </c>
      <c r="I50" s="21" t="n">
        <f aca="true">$C$4*($G$4-H50)*$B$7+I$10*SQRT($B$7)*NORMSINV(RAND())+H50</f>
        <v>3.07889608658475</v>
      </c>
      <c r="J50" s="21" t="n">
        <f aca="true">$C$4*($G$4-I50)*$B$7+J$10*SQRT($B$7)*NORMSINV(RAND())+I50</f>
        <v>2.96051230859664</v>
      </c>
      <c r="K50" s="21" t="n">
        <f aca="true">$C$4*($G$4-J50)*$B$7+K$10*SQRT($B$7)*NORMSINV(RAND())+J50</f>
        <v>3.04007465464735</v>
      </c>
      <c r="L50" s="21" t="n">
        <f aca="true">$C$4*($G$4-K50)*$B$7+L$10*SQRT($B$7)*NORMSINV(RAND())+K50</f>
        <v>2.87061667801786</v>
      </c>
      <c r="M50" s="21" t="n">
        <f aca="true">$C$4*($G$4-L50)*$B$7+M$10*SQRT($B$7)*NORMSINV(RAND())+L50</f>
        <v>2.86742207632448</v>
      </c>
      <c r="N50" s="125" t="n">
        <f aca="false">EXP(M50)</f>
        <v>17.5916098678089</v>
      </c>
      <c r="O50" s="126" t="n">
        <f aca="false">EXP(EXP(-$C$4*($K$4-$J$4))*LN(N50)+(1-EXP(-$C$4*($K$4-$J$4)))*$G$4+$F$4^2/(4*$C$4)*(1-EXP(-2*$C$4*($K$4-$J$4))))</f>
        <v>17.7494799529717</v>
      </c>
      <c r="P50" s="126" t="n">
        <f aca="false">MAX(0,O50-$I$4)</f>
        <v>0</v>
      </c>
      <c r="Q50" s="145" t="n">
        <f aca="false">$D$7*P50</f>
        <v>0</v>
      </c>
      <c r="R50" s="146"/>
    </row>
    <row r="51" customFormat="false" ht="12.75" hidden="false" customHeight="false" outlineLevel="0" collapsed="false">
      <c r="B51" s="124" t="n">
        <f aca="false">B50+1</f>
        <v>34</v>
      </c>
      <c r="C51" s="21" t="n">
        <f aca="false">$C$7</f>
        <v>3.29212628660779</v>
      </c>
      <c r="D51" s="21" t="n">
        <f aca="true">$C$4*($G$4-C51)*$B$7+D$10*SQRT($B$7)*NORMSINV(RAND())+C51</f>
        <v>3.15944158803965</v>
      </c>
      <c r="E51" s="21" t="n">
        <f aca="true">$C$4*($G$4-D51)*$B$7+E$10*SQRT($B$7)*NORMSINV(RAND())+D51</f>
        <v>3.19797206401811</v>
      </c>
      <c r="F51" s="21" t="n">
        <f aca="true">$C$4*($G$4-E51)*$B$7+F$10*SQRT($B$7)*NORMSINV(RAND())+E51</f>
        <v>3.08085201196344</v>
      </c>
      <c r="G51" s="21" t="n">
        <f aca="true">$C$4*($G$4-F51)*$B$7+G$10*SQRT($B$7)*NORMSINV(RAND())+F51</f>
        <v>2.95703051349065</v>
      </c>
      <c r="H51" s="21" t="n">
        <f aca="true">$C$4*($G$4-G51)*$B$7+H$10*SQRT($B$7)*NORMSINV(RAND())+G51</f>
        <v>2.99992668384987</v>
      </c>
      <c r="I51" s="21" t="n">
        <f aca="true">$C$4*($G$4-H51)*$B$7+I$10*SQRT($B$7)*NORMSINV(RAND())+H51</f>
        <v>3.06523759247861</v>
      </c>
      <c r="J51" s="21" t="n">
        <f aca="true">$C$4*($G$4-I51)*$B$7+J$10*SQRT($B$7)*NORMSINV(RAND())+I51</f>
        <v>3.08392244253566</v>
      </c>
      <c r="K51" s="21" t="n">
        <f aca="true">$C$4*($G$4-J51)*$B$7+K$10*SQRT($B$7)*NORMSINV(RAND())+J51</f>
        <v>3.04760571153881</v>
      </c>
      <c r="L51" s="21" t="n">
        <f aca="true">$C$4*($G$4-K51)*$B$7+L$10*SQRT($B$7)*NORMSINV(RAND())+K51</f>
        <v>3.16677275126542</v>
      </c>
      <c r="M51" s="21" t="n">
        <f aca="true">$C$4*($G$4-L51)*$B$7+M$10*SQRT($B$7)*NORMSINV(RAND())+L51</f>
        <v>3.16074643652648</v>
      </c>
      <c r="N51" s="125" t="n">
        <f aca="false">EXP(M51)</f>
        <v>23.5881964508395</v>
      </c>
      <c r="O51" s="126" t="n">
        <f aca="false">EXP(EXP(-$C$4*($K$4-$J$4))*LN(N51)+(1-EXP(-$C$4*($K$4-$J$4)))*$G$4+$F$4^2/(4*$C$4)*(1-EXP(-2*$C$4*($K$4-$J$4))))</f>
        <v>22.3766527633047</v>
      </c>
      <c r="P51" s="126" t="n">
        <f aca="false">MAX(0,O51-$I$4)</f>
        <v>0</v>
      </c>
      <c r="Q51" s="145" t="n">
        <f aca="false">$D$7*P51</f>
        <v>0</v>
      </c>
      <c r="R51" s="146"/>
    </row>
    <row r="52" customFormat="false" ht="12.75" hidden="false" customHeight="false" outlineLevel="0" collapsed="false">
      <c r="B52" s="124" t="n">
        <f aca="false">B51+1</f>
        <v>35</v>
      </c>
      <c r="C52" s="21" t="n">
        <f aca="false">$C$7</f>
        <v>3.29212628660779</v>
      </c>
      <c r="D52" s="21" t="n">
        <f aca="true">$C$4*($G$4-C52)*$B$7+D$10*SQRT($B$7)*NORMSINV(RAND())+C52</f>
        <v>3.26073322133987</v>
      </c>
      <c r="E52" s="21" t="n">
        <f aca="true">$C$4*($G$4-D52)*$B$7+E$10*SQRT($B$7)*NORMSINV(RAND())+D52</f>
        <v>3.45734681637524</v>
      </c>
      <c r="F52" s="21" t="n">
        <f aca="true">$C$4*($G$4-E52)*$B$7+F$10*SQRT($B$7)*NORMSINV(RAND())+E52</f>
        <v>3.42407660841233</v>
      </c>
      <c r="G52" s="21" t="n">
        <f aca="true">$C$4*($G$4-F52)*$B$7+G$10*SQRT($B$7)*NORMSINV(RAND())+F52</f>
        <v>3.45320880564553</v>
      </c>
      <c r="H52" s="21" t="n">
        <f aca="true">$C$4*($G$4-G52)*$B$7+H$10*SQRT($B$7)*NORMSINV(RAND())+G52</f>
        <v>3.6313842866419</v>
      </c>
      <c r="I52" s="21" t="n">
        <f aca="true">$C$4*($G$4-H52)*$B$7+I$10*SQRT($B$7)*NORMSINV(RAND())+H52</f>
        <v>3.6699141494661</v>
      </c>
      <c r="J52" s="21" t="n">
        <f aca="true">$C$4*($G$4-I52)*$B$7+J$10*SQRT($B$7)*NORMSINV(RAND())+I52</f>
        <v>3.69537538334536</v>
      </c>
      <c r="K52" s="21" t="n">
        <f aca="true">$C$4*($G$4-J52)*$B$7+K$10*SQRT($B$7)*NORMSINV(RAND())+J52</f>
        <v>3.57147664643746</v>
      </c>
      <c r="L52" s="21" t="n">
        <f aca="true">$C$4*($G$4-K52)*$B$7+L$10*SQRT($B$7)*NORMSINV(RAND())+K52</f>
        <v>3.49508718948702</v>
      </c>
      <c r="M52" s="21" t="n">
        <f aca="true">$C$4*($G$4-L52)*$B$7+M$10*SQRT($B$7)*NORMSINV(RAND())+L52</f>
        <v>3.37996336641264</v>
      </c>
      <c r="N52" s="125" t="n">
        <f aca="false">EXP(M52)</f>
        <v>29.3696951762878</v>
      </c>
      <c r="O52" s="126" t="n">
        <f aca="false">EXP(EXP(-$C$4*($K$4-$J$4))*LN(N52)+(1-EXP(-$C$4*($K$4-$J$4)))*$G$4+$F$4^2/(4*$C$4)*(1-EXP(-2*$C$4*($K$4-$J$4))))</f>
        <v>26.6063902679337</v>
      </c>
      <c r="P52" s="126" t="n">
        <f aca="false">MAX(0,O52-$I$4)</f>
        <v>3.40639026793375</v>
      </c>
      <c r="Q52" s="145" t="n">
        <f aca="false">$D$7*P52</f>
        <v>3.24025865419145</v>
      </c>
      <c r="R52" s="146"/>
    </row>
    <row r="53" customFormat="false" ht="12.75" hidden="false" customHeight="false" outlineLevel="0" collapsed="false">
      <c r="B53" s="124" t="n">
        <f aca="false">B52+1</f>
        <v>36</v>
      </c>
      <c r="C53" s="21" t="n">
        <f aca="false">$C$7</f>
        <v>3.29212628660779</v>
      </c>
      <c r="D53" s="21" t="n">
        <f aca="true">$C$4*($G$4-C53)*$B$7+D$10*SQRT($B$7)*NORMSINV(RAND())+C53</f>
        <v>3.24490725977993</v>
      </c>
      <c r="E53" s="21" t="n">
        <f aca="true">$C$4*($G$4-D53)*$B$7+E$10*SQRT($B$7)*NORMSINV(RAND())+D53</f>
        <v>3.08291385986664</v>
      </c>
      <c r="F53" s="21" t="n">
        <f aca="true">$C$4*($G$4-E53)*$B$7+F$10*SQRT($B$7)*NORMSINV(RAND())+E53</f>
        <v>3.20914356446291</v>
      </c>
      <c r="G53" s="21" t="n">
        <f aca="true">$C$4*($G$4-F53)*$B$7+G$10*SQRT($B$7)*NORMSINV(RAND())+F53</f>
        <v>3.32340762449835</v>
      </c>
      <c r="H53" s="21" t="n">
        <f aca="true">$C$4*($G$4-G53)*$B$7+H$10*SQRT($B$7)*NORMSINV(RAND())+G53</f>
        <v>3.31686061098118</v>
      </c>
      <c r="I53" s="21" t="n">
        <f aca="true">$C$4*($G$4-H53)*$B$7+I$10*SQRT($B$7)*NORMSINV(RAND())+H53</f>
        <v>3.3727449719065</v>
      </c>
      <c r="J53" s="21" t="n">
        <f aca="true">$C$4*($G$4-I53)*$B$7+J$10*SQRT($B$7)*NORMSINV(RAND())+I53</f>
        <v>3.25765357543742</v>
      </c>
      <c r="K53" s="21" t="n">
        <f aca="true">$C$4*($G$4-J53)*$B$7+K$10*SQRT($B$7)*NORMSINV(RAND())+J53</f>
        <v>3.27411635412141</v>
      </c>
      <c r="L53" s="21" t="n">
        <f aca="true">$C$4*($G$4-K53)*$B$7+L$10*SQRT($B$7)*NORMSINV(RAND())+K53</f>
        <v>3.34439197047073</v>
      </c>
      <c r="M53" s="21" t="n">
        <f aca="true">$C$4*($G$4-L53)*$B$7+M$10*SQRT($B$7)*NORMSINV(RAND())+L53</f>
        <v>3.30815171876474</v>
      </c>
      <c r="N53" s="125" t="n">
        <f aca="false">EXP(M53)</f>
        <v>27.3345568053229</v>
      </c>
      <c r="O53" s="126" t="n">
        <f aca="false">EXP(EXP(-$C$4*($K$4-$J$4))*LN(N53)+(1-EXP(-$C$4*($K$4-$J$4)))*$G$4+$F$4^2/(4*$C$4)*(1-EXP(-2*$C$4*($K$4-$J$4))))</f>
        <v>25.1393908132573</v>
      </c>
      <c r="P53" s="126" t="n">
        <f aca="false">MAX(0,O53-$I$4)</f>
        <v>1.93939081325733</v>
      </c>
      <c r="Q53" s="145" t="n">
        <f aca="false">$D$7*P53</f>
        <v>1.84480560717674</v>
      </c>
      <c r="R53" s="146"/>
    </row>
    <row r="54" customFormat="false" ht="12.75" hidden="false" customHeight="false" outlineLevel="0" collapsed="false">
      <c r="B54" s="124" t="n">
        <f aca="false">B53+1</f>
        <v>37</v>
      </c>
      <c r="C54" s="21" t="n">
        <f aca="false">$C$7</f>
        <v>3.29212628660779</v>
      </c>
      <c r="D54" s="21" t="n">
        <f aca="true">$C$4*($G$4-C54)*$B$7+D$10*SQRT($B$7)*NORMSINV(RAND())+C54</f>
        <v>3.44721504752108</v>
      </c>
      <c r="E54" s="21" t="n">
        <f aca="true">$C$4*($G$4-D54)*$B$7+E$10*SQRT($B$7)*NORMSINV(RAND())+D54</f>
        <v>3.33219075822064</v>
      </c>
      <c r="F54" s="21" t="n">
        <f aca="true">$C$4*($G$4-E54)*$B$7+F$10*SQRT($B$7)*NORMSINV(RAND())+E54</f>
        <v>3.68638450745977</v>
      </c>
      <c r="G54" s="21" t="n">
        <f aca="true">$C$4*($G$4-F54)*$B$7+G$10*SQRT($B$7)*NORMSINV(RAND())+F54</f>
        <v>3.66960980964679</v>
      </c>
      <c r="H54" s="21" t="n">
        <f aca="true">$C$4*($G$4-G54)*$B$7+H$10*SQRT($B$7)*NORMSINV(RAND())+G54</f>
        <v>3.6331696449504</v>
      </c>
      <c r="I54" s="21" t="n">
        <f aca="true">$C$4*($G$4-H54)*$B$7+I$10*SQRT($B$7)*NORMSINV(RAND())+H54</f>
        <v>3.61413071198475</v>
      </c>
      <c r="J54" s="21" t="n">
        <f aca="true">$C$4*($G$4-I54)*$B$7+J$10*SQRT($B$7)*NORMSINV(RAND())+I54</f>
        <v>3.74352448590136</v>
      </c>
      <c r="K54" s="21" t="n">
        <f aca="true">$C$4*($G$4-J54)*$B$7+K$10*SQRT($B$7)*NORMSINV(RAND())+J54</f>
        <v>3.72873247791674</v>
      </c>
      <c r="L54" s="21" t="n">
        <f aca="true">$C$4*($G$4-K54)*$B$7+L$10*SQRT($B$7)*NORMSINV(RAND())+K54</f>
        <v>3.73180785580291</v>
      </c>
      <c r="M54" s="21" t="n">
        <f aca="true">$C$4*($G$4-L54)*$B$7+M$10*SQRT($B$7)*NORMSINV(RAND())+L54</f>
        <v>3.65837578121375</v>
      </c>
      <c r="N54" s="125" t="n">
        <f aca="false">EXP(M54)</f>
        <v>38.7982747802362</v>
      </c>
      <c r="O54" s="126" t="n">
        <f aca="false">EXP(EXP(-$C$4*($K$4-$J$4))*LN(N54)+(1-EXP(-$C$4*($K$4-$J$4)))*$G$4+$F$4^2/(4*$C$4)*(1-EXP(-2*$C$4*($K$4-$J$4))))</f>
        <v>33.1497828858903</v>
      </c>
      <c r="P54" s="126" t="n">
        <f aca="false">MAX(0,O54-$I$4)</f>
        <v>9.94978288589035</v>
      </c>
      <c r="Q54" s="145" t="n">
        <f aca="false">$D$7*P54</f>
        <v>9.46452624845253</v>
      </c>
      <c r="R54" s="146"/>
    </row>
    <row r="55" customFormat="false" ht="12.75" hidden="false" customHeight="false" outlineLevel="0" collapsed="false">
      <c r="B55" s="124" t="n">
        <f aca="false">B54+1</f>
        <v>38</v>
      </c>
      <c r="C55" s="21" t="n">
        <f aca="false">$C$7</f>
        <v>3.29212628660779</v>
      </c>
      <c r="D55" s="21" t="n">
        <f aca="true">$C$4*($G$4-C55)*$B$7+D$10*SQRT($B$7)*NORMSINV(RAND())+C55</f>
        <v>3.122316900573</v>
      </c>
      <c r="E55" s="21" t="n">
        <f aca="true">$C$4*($G$4-D55)*$B$7+E$10*SQRT($B$7)*NORMSINV(RAND())+D55</f>
        <v>3.12523586697835</v>
      </c>
      <c r="F55" s="21" t="n">
        <f aca="true">$C$4*($G$4-E55)*$B$7+F$10*SQRT($B$7)*NORMSINV(RAND())+E55</f>
        <v>2.94269830725039</v>
      </c>
      <c r="G55" s="21" t="n">
        <f aca="true">$C$4*($G$4-F55)*$B$7+G$10*SQRT($B$7)*NORMSINV(RAND())+F55</f>
        <v>2.99125647334019</v>
      </c>
      <c r="H55" s="21" t="n">
        <f aca="true">$C$4*($G$4-G55)*$B$7+H$10*SQRT($B$7)*NORMSINV(RAND())+G55</f>
        <v>2.86746705731153</v>
      </c>
      <c r="I55" s="21" t="n">
        <f aca="true">$C$4*($G$4-H55)*$B$7+I$10*SQRT($B$7)*NORMSINV(RAND())+H55</f>
        <v>2.71393163345083</v>
      </c>
      <c r="J55" s="21" t="n">
        <f aca="true">$C$4*($G$4-I55)*$B$7+J$10*SQRT($B$7)*NORMSINV(RAND())+I55</f>
        <v>2.56984087045171</v>
      </c>
      <c r="K55" s="21" t="n">
        <f aca="true">$C$4*($G$4-J55)*$B$7+K$10*SQRT($B$7)*NORMSINV(RAND())+J55</f>
        <v>2.54927723906479</v>
      </c>
      <c r="L55" s="21" t="n">
        <f aca="true">$C$4*($G$4-K55)*$B$7+L$10*SQRT($B$7)*NORMSINV(RAND())+K55</f>
        <v>2.54345651054696</v>
      </c>
      <c r="M55" s="21" t="n">
        <f aca="true">$C$4*($G$4-L55)*$B$7+M$10*SQRT($B$7)*NORMSINV(RAND())+L55</f>
        <v>2.50937711320072</v>
      </c>
      <c r="N55" s="125" t="n">
        <f aca="false">EXP(M55)</f>
        <v>12.2972678685965</v>
      </c>
      <c r="O55" s="126" t="n">
        <f aca="false">EXP(EXP(-$C$4*($K$4-$J$4))*LN(N55)+(1-EXP(-$C$4*($K$4-$J$4)))*$G$4+$F$4^2/(4*$C$4)*(1-EXP(-2*$C$4*($K$4-$J$4))))</f>
        <v>13.3775673370283</v>
      </c>
      <c r="P55" s="126" t="n">
        <f aca="false">MAX(0,O55-$I$4)</f>
        <v>0</v>
      </c>
      <c r="Q55" s="145" t="n">
        <f aca="false">$D$7*P55</f>
        <v>0</v>
      </c>
      <c r="R55" s="146"/>
    </row>
    <row r="56" customFormat="false" ht="12.75" hidden="false" customHeight="false" outlineLevel="0" collapsed="false">
      <c r="B56" s="124" t="n">
        <f aca="false">B55+1</f>
        <v>39</v>
      </c>
      <c r="C56" s="21" t="n">
        <f aca="false">$C$7</f>
        <v>3.29212628660779</v>
      </c>
      <c r="D56" s="21" t="n">
        <f aca="true">$C$4*($G$4-C56)*$B$7+D$10*SQRT($B$7)*NORMSINV(RAND())+C56</f>
        <v>3.19647897408705</v>
      </c>
      <c r="E56" s="21" t="n">
        <f aca="true">$C$4*($G$4-D56)*$B$7+E$10*SQRT($B$7)*NORMSINV(RAND())+D56</f>
        <v>3.22110502363569</v>
      </c>
      <c r="F56" s="21" t="n">
        <f aca="true">$C$4*($G$4-E56)*$B$7+F$10*SQRT($B$7)*NORMSINV(RAND())+E56</f>
        <v>3.26883414685671</v>
      </c>
      <c r="G56" s="21" t="n">
        <f aca="true">$C$4*($G$4-F56)*$B$7+G$10*SQRT($B$7)*NORMSINV(RAND())+F56</f>
        <v>3.43765163956077</v>
      </c>
      <c r="H56" s="21" t="n">
        <f aca="true">$C$4*($G$4-G56)*$B$7+H$10*SQRT($B$7)*NORMSINV(RAND())+G56</f>
        <v>3.38126638107021</v>
      </c>
      <c r="I56" s="21" t="n">
        <f aca="true">$C$4*($G$4-H56)*$B$7+I$10*SQRT($B$7)*NORMSINV(RAND())+H56</f>
        <v>3.17421583195228</v>
      </c>
      <c r="J56" s="21" t="n">
        <f aca="true">$C$4*($G$4-I56)*$B$7+J$10*SQRT($B$7)*NORMSINV(RAND())+I56</f>
        <v>3.3165914273611</v>
      </c>
      <c r="K56" s="21" t="n">
        <f aca="true">$C$4*($G$4-J56)*$B$7+K$10*SQRT($B$7)*NORMSINV(RAND())+J56</f>
        <v>3.45099506431842</v>
      </c>
      <c r="L56" s="21" t="n">
        <f aca="true">$C$4*($G$4-K56)*$B$7+L$10*SQRT($B$7)*NORMSINV(RAND())+K56</f>
        <v>3.53284178148863</v>
      </c>
      <c r="M56" s="21" t="n">
        <f aca="true">$C$4*($G$4-L56)*$B$7+M$10*SQRT($B$7)*NORMSINV(RAND())+L56</f>
        <v>3.48673055019951</v>
      </c>
      <c r="N56" s="125" t="n">
        <f aca="false">EXP(M56)</f>
        <v>32.678930734681</v>
      </c>
      <c r="O56" s="126" t="n">
        <f aca="false">EXP(EXP(-$C$4*($K$4-$J$4))*LN(N56)+(1-EXP(-$C$4*($K$4-$J$4)))*$G$4+$F$4^2/(4*$C$4)*(1-EXP(-2*$C$4*($K$4-$J$4))))</f>
        <v>28.9472173705273</v>
      </c>
      <c r="P56" s="126" t="n">
        <f aca="false">MAX(0,O56-$I$4)</f>
        <v>5.74721737052727</v>
      </c>
      <c r="Q56" s="145" t="n">
        <f aca="false">$D$7*P56</f>
        <v>5.46692227184716</v>
      </c>
      <c r="R56" s="146"/>
    </row>
    <row r="57" customFormat="false" ht="12.75" hidden="false" customHeight="false" outlineLevel="0" collapsed="false">
      <c r="B57" s="124" t="n">
        <f aca="false">B56+1</f>
        <v>40</v>
      </c>
      <c r="C57" s="21" t="n">
        <f aca="false">$C$7</f>
        <v>3.29212628660779</v>
      </c>
      <c r="D57" s="21" t="n">
        <f aca="true">$C$4*($G$4-C57)*$B$7+D$10*SQRT($B$7)*NORMSINV(RAND())+C57</f>
        <v>3.25137360797413</v>
      </c>
      <c r="E57" s="21" t="n">
        <f aca="true">$C$4*($G$4-D57)*$B$7+E$10*SQRT($B$7)*NORMSINV(RAND())+D57</f>
        <v>2.92498150441021</v>
      </c>
      <c r="F57" s="21" t="n">
        <f aca="true">$C$4*($G$4-E57)*$B$7+F$10*SQRT($B$7)*NORMSINV(RAND())+E57</f>
        <v>3.06651730759369</v>
      </c>
      <c r="G57" s="21" t="n">
        <f aca="true">$C$4*($G$4-F57)*$B$7+G$10*SQRT($B$7)*NORMSINV(RAND())+F57</f>
        <v>2.59107213819075</v>
      </c>
      <c r="H57" s="21" t="n">
        <f aca="true">$C$4*($G$4-G57)*$B$7+H$10*SQRT($B$7)*NORMSINV(RAND())+G57</f>
        <v>2.62179484675083</v>
      </c>
      <c r="I57" s="21" t="n">
        <f aca="true">$C$4*($G$4-H57)*$B$7+I$10*SQRT($B$7)*NORMSINV(RAND())+H57</f>
        <v>2.53381459234107</v>
      </c>
      <c r="J57" s="21" t="n">
        <f aca="true">$C$4*($G$4-I57)*$B$7+J$10*SQRT($B$7)*NORMSINV(RAND())+I57</f>
        <v>2.614313791388</v>
      </c>
      <c r="K57" s="21" t="n">
        <f aca="true">$C$4*($G$4-J57)*$B$7+K$10*SQRT($B$7)*NORMSINV(RAND())+J57</f>
        <v>2.4013395190514</v>
      </c>
      <c r="L57" s="21" t="n">
        <f aca="true">$C$4*($G$4-K57)*$B$7+L$10*SQRT($B$7)*NORMSINV(RAND())+K57</f>
        <v>2.52625206048663</v>
      </c>
      <c r="M57" s="21" t="n">
        <f aca="true">$C$4*($G$4-L57)*$B$7+M$10*SQRT($B$7)*NORMSINV(RAND())+L57</f>
        <v>2.43135511616535</v>
      </c>
      <c r="N57" s="125" t="n">
        <f aca="false">EXP(M57)</f>
        <v>11.3742851188247</v>
      </c>
      <c r="O57" s="126" t="n">
        <f aca="false">EXP(EXP(-$C$4*($K$4-$J$4))*LN(N57)+(1-EXP(-$C$4*($K$4-$J$4)))*$G$4+$F$4^2/(4*$C$4)*(1-EXP(-2*$C$4*($K$4-$J$4))))</f>
        <v>12.5781220483532</v>
      </c>
      <c r="P57" s="126" t="n">
        <f aca="false">MAX(0,O57-$I$4)</f>
        <v>0</v>
      </c>
      <c r="Q57" s="145" t="n">
        <f aca="false">$D$7*P57</f>
        <v>0</v>
      </c>
      <c r="R57" s="146"/>
    </row>
    <row r="58" customFormat="false" ht="12.75" hidden="false" customHeight="false" outlineLevel="0" collapsed="false">
      <c r="B58" s="124" t="n">
        <f aca="false">B57+1</f>
        <v>41</v>
      </c>
      <c r="C58" s="21" t="n">
        <f aca="false">$C$7</f>
        <v>3.29212628660779</v>
      </c>
      <c r="D58" s="21" t="n">
        <f aca="true">$C$4*($G$4-C58)*$B$7+D$10*SQRT($B$7)*NORMSINV(RAND())+C58</f>
        <v>3.34461842849514</v>
      </c>
      <c r="E58" s="21" t="n">
        <f aca="true">$C$4*($G$4-D58)*$B$7+E$10*SQRT($B$7)*NORMSINV(RAND())+D58</f>
        <v>3.41930546254535</v>
      </c>
      <c r="F58" s="21" t="n">
        <f aca="true">$C$4*($G$4-E58)*$B$7+F$10*SQRT($B$7)*NORMSINV(RAND())+E58</f>
        <v>3.47478526071731</v>
      </c>
      <c r="G58" s="21" t="n">
        <f aca="true">$C$4*($G$4-F58)*$B$7+G$10*SQRT($B$7)*NORMSINV(RAND())+F58</f>
        <v>3.5538122952734</v>
      </c>
      <c r="H58" s="21" t="n">
        <f aca="true">$C$4*($G$4-G58)*$B$7+H$10*SQRT($B$7)*NORMSINV(RAND())+G58</f>
        <v>3.80433640100626</v>
      </c>
      <c r="I58" s="21" t="n">
        <f aca="true">$C$4*($G$4-H58)*$B$7+I$10*SQRT($B$7)*NORMSINV(RAND())+H58</f>
        <v>3.74009705156378</v>
      </c>
      <c r="J58" s="21" t="n">
        <f aca="true">$C$4*($G$4-I58)*$B$7+J$10*SQRT($B$7)*NORMSINV(RAND())+I58</f>
        <v>3.70619145019132</v>
      </c>
      <c r="K58" s="21" t="n">
        <f aca="true">$C$4*($G$4-J58)*$B$7+K$10*SQRT($B$7)*NORMSINV(RAND())+J58</f>
        <v>3.5269998073452</v>
      </c>
      <c r="L58" s="21" t="n">
        <f aca="true">$C$4*($G$4-K58)*$B$7+L$10*SQRT($B$7)*NORMSINV(RAND())+K58</f>
        <v>3.58945299050372</v>
      </c>
      <c r="M58" s="21" t="n">
        <f aca="true">$C$4*($G$4-L58)*$B$7+M$10*SQRT($B$7)*NORMSINV(RAND())+L58</f>
        <v>3.63856559158237</v>
      </c>
      <c r="N58" s="125" t="n">
        <f aca="false">EXP(M58)</f>
        <v>38.0372366429277</v>
      </c>
      <c r="O58" s="126" t="n">
        <f aca="false">EXP(EXP(-$C$4*($K$4-$J$4))*LN(N58)+(1-EXP(-$C$4*($K$4-$J$4)))*$G$4+$F$4^2/(4*$C$4)*(1-EXP(-2*$C$4*($K$4-$J$4))))</f>
        <v>32.6351674232073</v>
      </c>
      <c r="P58" s="126" t="n">
        <f aca="false">MAX(0,O58-$I$4)</f>
        <v>9.4351674232073</v>
      </c>
      <c r="Q58" s="145" t="n">
        <f aca="false">$D$7*P58</f>
        <v>8.97500887804537</v>
      </c>
      <c r="R58" s="146"/>
    </row>
    <row r="59" customFormat="false" ht="12.75" hidden="false" customHeight="false" outlineLevel="0" collapsed="false">
      <c r="B59" s="124" t="n">
        <f aca="false">B58+1</f>
        <v>42</v>
      </c>
      <c r="C59" s="21" t="n">
        <f aca="false">$C$7</f>
        <v>3.29212628660779</v>
      </c>
      <c r="D59" s="21" t="n">
        <f aca="true">$C$4*($G$4-C59)*$B$7+D$10*SQRT($B$7)*NORMSINV(RAND())+C59</f>
        <v>3.07104846452026</v>
      </c>
      <c r="E59" s="21" t="n">
        <f aca="true">$C$4*($G$4-D59)*$B$7+E$10*SQRT($B$7)*NORMSINV(RAND())+D59</f>
        <v>3.07688686515273</v>
      </c>
      <c r="F59" s="21" t="n">
        <f aca="true">$C$4*($G$4-E59)*$B$7+F$10*SQRT($B$7)*NORMSINV(RAND())+E59</f>
        <v>3.13303451817128</v>
      </c>
      <c r="G59" s="21" t="n">
        <f aca="true">$C$4*($G$4-F59)*$B$7+G$10*SQRT($B$7)*NORMSINV(RAND())+F59</f>
        <v>3.09188850370313</v>
      </c>
      <c r="H59" s="21" t="n">
        <f aca="true">$C$4*($G$4-G59)*$B$7+H$10*SQRT($B$7)*NORMSINV(RAND())+G59</f>
        <v>3.00724519627794</v>
      </c>
      <c r="I59" s="21" t="n">
        <f aca="true">$C$4*($G$4-H59)*$B$7+I$10*SQRT($B$7)*NORMSINV(RAND())+H59</f>
        <v>2.83443680145989</v>
      </c>
      <c r="J59" s="21" t="n">
        <f aca="true">$C$4*($G$4-I59)*$B$7+J$10*SQRT($B$7)*NORMSINV(RAND())+I59</f>
        <v>2.86131606875395</v>
      </c>
      <c r="K59" s="21" t="n">
        <f aca="true">$C$4*($G$4-J59)*$B$7+K$10*SQRT($B$7)*NORMSINV(RAND())+J59</f>
        <v>2.9553296522885</v>
      </c>
      <c r="L59" s="21" t="n">
        <f aca="true">$C$4*($G$4-K59)*$B$7+L$10*SQRT($B$7)*NORMSINV(RAND())+K59</f>
        <v>3.06747370043618</v>
      </c>
      <c r="M59" s="21" t="n">
        <f aca="true">$C$4*($G$4-L59)*$B$7+M$10*SQRT($B$7)*NORMSINV(RAND())+L59</f>
        <v>3.08520621088189</v>
      </c>
      <c r="N59" s="125" t="n">
        <f aca="false">EXP(M59)</f>
        <v>21.8719766166638</v>
      </c>
      <c r="O59" s="126" t="n">
        <f aca="false">EXP(EXP(-$C$4*($K$4-$J$4))*LN(N59)+(1-EXP(-$C$4*($K$4-$J$4)))*$G$4+$F$4^2/(4*$C$4)*(1-EXP(-2*$C$4*($K$4-$J$4))))</f>
        <v>21.0806997402387</v>
      </c>
      <c r="P59" s="126" t="n">
        <f aca="false">MAX(0,O59-$I$4)</f>
        <v>0</v>
      </c>
      <c r="Q59" s="145" t="n">
        <f aca="false">$D$7*P59</f>
        <v>0</v>
      </c>
      <c r="R59" s="146"/>
    </row>
    <row r="60" customFormat="false" ht="12.75" hidden="false" customHeight="false" outlineLevel="0" collapsed="false">
      <c r="B60" s="124" t="n">
        <f aca="false">B59+1</f>
        <v>43</v>
      </c>
      <c r="C60" s="21" t="n">
        <f aca="false">$C$7</f>
        <v>3.29212628660779</v>
      </c>
      <c r="D60" s="21" t="n">
        <f aca="true">$C$4*($G$4-C60)*$B$7+D$10*SQRT($B$7)*NORMSINV(RAND())+C60</f>
        <v>3.22424348702152</v>
      </c>
      <c r="E60" s="21" t="n">
        <f aca="true">$C$4*($G$4-D60)*$B$7+E$10*SQRT($B$7)*NORMSINV(RAND())+D60</f>
        <v>3.26908089131104</v>
      </c>
      <c r="F60" s="21" t="n">
        <f aca="true">$C$4*($G$4-E60)*$B$7+F$10*SQRT($B$7)*NORMSINV(RAND())+E60</f>
        <v>3.31051728240094</v>
      </c>
      <c r="G60" s="21" t="n">
        <f aca="true">$C$4*($G$4-F60)*$B$7+G$10*SQRT($B$7)*NORMSINV(RAND())+F60</f>
        <v>2.99486989230249</v>
      </c>
      <c r="H60" s="21" t="n">
        <f aca="true">$C$4*($G$4-G60)*$B$7+H$10*SQRT($B$7)*NORMSINV(RAND())+G60</f>
        <v>2.7027398376811</v>
      </c>
      <c r="I60" s="21" t="n">
        <f aca="true">$C$4*($G$4-H60)*$B$7+I$10*SQRT($B$7)*NORMSINV(RAND())+H60</f>
        <v>2.78691524830329</v>
      </c>
      <c r="J60" s="21" t="n">
        <f aca="true">$C$4*($G$4-I60)*$B$7+J$10*SQRT($B$7)*NORMSINV(RAND())+I60</f>
        <v>2.76384676338657</v>
      </c>
      <c r="K60" s="21" t="n">
        <f aca="true">$C$4*($G$4-J60)*$B$7+K$10*SQRT($B$7)*NORMSINV(RAND())+J60</f>
        <v>2.64622817655058</v>
      </c>
      <c r="L60" s="21" t="n">
        <f aca="true">$C$4*($G$4-K60)*$B$7+L$10*SQRT($B$7)*NORMSINV(RAND())+K60</f>
        <v>2.63575947682597</v>
      </c>
      <c r="M60" s="21" t="n">
        <f aca="true">$C$4*($G$4-L60)*$B$7+M$10*SQRT($B$7)*NORMSINV(RAND())+L60</f>
        <v>2.64224860138036</v>
      </c>
      <c r="N60" s="125" t="n">
        <f aca="false">EXP(M60)</f>
        <v>14.0447491701151</v>
      </c>
      <c r="O60" s="126" t="n">
        <f aca="false">EXP(EXP(-$C$4*($K$4-$J$4))*LN(N60)+(1-EXP(-$C$4*($K$4-$J$4)))*$G$4+$F$4^2/(4*$C$4)*(1-EXP(-2*$C$4*($K$4-$J$4))))</f>
        <v>14.8577045894251</v>
      </c>
      <c r="P60" s="126" t="n">
        <f aca="false">MAX(0,O60-$I$4)</f>
        <v>0</v>
      </c>
      <c r="Q60" s="145" t="n">
        <f aca="false">$D$7*P60</f>
        <v>0</v>
      </c>
      <c r="R60" s="146"/>
    </row>
    <row r="61" customFormat="false" ht="12.75" hidden="false" customHeight="false" outlineLevel="0" collapsed="false">
      <c r="B61" s="124" t="n">
        <f aca="false">B60+1</f>
        <v>44</v>
      </c>
      <c r="C61" s="21" t="n">
        <f aca="false">$C$7</f>
        <v>3.29212628660779</v>
      </c>
      <c r="D61" s="21" t="n">
        <f aca="true">$C$4*($G$4-C61)*$B$7+D$10*SQRT($B$7)*NORMSINV(RAND())+C61</f>
        <v>3.23582398056716</v>
      </c>
      <c r="E61" s="21" t="n">
        <f aca="true">$C$4*($G$4-D61)*$B$7+E$10*SQRT($B$7)*NORMSINV(RAND())+D61</f>
        <v>3.27997587488283</v>
      </c>
      <c r="F61" s="21" t="n">
        <f aca="true">$C$4*($G$4-E61)*$B$7+F$10*SQRT($B$7)*NORMSINV(RAND())+E61</f>
        <v>3.30289511353798</v>
      </c>
      <c r="G61" s="21" t="n">
        <f aca="true">$C$4*($G$4-F61)*$B$7+G$10*SQRT($B$7)*NORMSINV(RAND())+F61</f>
        <v>3.16602900892531</v>
      </c>
      <c r="H61" s="21" t="n">
        <f aca="true">$C$4*($G$4-G61)*$B$7+H$10*SQRT($B$7)*NORMSINV(RAND())+G61</f>
        <v>3.11898262369896</v>
      </c>
      <c r="I61" s="21" t="n">
        <f aca="true">$C$4*($G$4-H61)*$B$7+I$10*SQRT($B$7)*NORMSINV(RAND())+H61</f>
        <v>3.35801773624085</v>
      </c>
      <c r="J61" s="21" t="n">
        <f aca="true">$C$4*($G$4-I61)*$B$7+J$10*SQRT($B$7)*NORMSINV(RAND())+I61</f>
        <v>3.30209536420952</v>
      </c>
      <c r="K61" s="21" t="n">
        <f aca="true">$C$4*($G$4-J61)*$B$7+K$10*SQRT($B$7)*NORMSINV(RAND())+J61</f>
        <v>3.41261200284887</v>
      </c>
      <c r="L61" s="21" t="n">
        <f aca="true">$C$4*($G$4-K61)*$B$7+L$10*SQRT($B$7)*NORMSINV(RAND())+K61</f>
        <v>3.48867826315258</v>
      </c>
      <c r="M61" s="21" t="n">
        <f aca="true">$C$4*($G$4-L61)*$B$7+M$10*SQRT($B$7)*NORMSINV(RAND())+L61</f>
        <v>3.51605400655743</v>
      </c>
      <c r="N61" s="125" t="n">
        <f aca="false">EXP(M61)</f>
        <v>33.651378011419</v>
      </c>
      <c r="O61" s="126" t="n">
        <f aca="false">EXP(EXP(-$C$4*($K$4-$J$4))*LN(N61)+(1-EXP(-$C$4*($K$4-$J$4)))*$G$4+$F$4^2/(4*$C$4)*(1-EXP(-2*$C$4*($K$4-$J$4))))</f>
        <v>29.6254319536167</v>
      </c>
      <c r="P61" s="126" t="n">
        <f aca="false">MAX(0,O61-$I$4)</f>
        <v>6.42543195361672</v>
      </c>
      <c r="Q61" s="145" t="n">
        <f aca="false">$D$7*P61</f>
        <v>6.11205993940733</v>
      </c>
      <c r="R61" s="146"/>
    </row>
    <row r="62" customFormat="false" ht="12.75" hidden="false" customHeight="false" outlineLevel="0" collapsed="false">
      <c r="B62" s="124" t="n">
        <f aca="false">B61+1</f>
        <v>45</v>
      </c>
      <c r="C62" s="21" t="n">
        <f aca="false">$C$7</f>
        <v>3.29212628660779</v>
      </c>
      <c r="D62" s="21" t="n">
        <f aca="true">$C$4*($G$4-C62)*$B$7+D$10*SQRT($B$7)*NORMSINV(RAND())+C62</f>
        <v>3.25831234047339</v>
      </c>
      <c r="E62" s="21" t="n">
        <f aca="true">$C$4*($G$4-D62)*$B$7+E$10*SQRT($B$7)*NORMSINV(RAND())+D62</f>
        <v>3.25122828673126</v>
      </c>
      <c r="F62" s="21" t="n">
        <f aca="true">$C$4*($G$4-E62)*$B$7+F$10*SQRT($B$7)*NORMSINV(RAND())+E62</f>
        <v>3.20863109600138</v>
      </c>
      <c r="G62" s="21" t="n">
        <f aca="true">$C$4*($G$4-F62)*$B$7+G$10*SQRT($B$7)*NORMSINV(RAND())+F62</f>
        <v>3.04077112268552</v>
      </c>
      <c r="H62" s="21" t="n">
        <f aca="true">$C$4*($G$4-G62)*$B$7+H$10*SQRT($B$7)*NORMSINV(RAND())+G62</f>
        <v>3.12887891074352</v>
      </c>
      <c r="I62" s="21" t="n">
        <f aca="true">$C$4*($G$4-H62)*$B$7+I$10*SQRT($B$7)*NORMSINV(RAND())+H62</f>
        <v>3.07683379683931</v>
      </c>
      <c r="J62" s="21" t="n">
        <f aca="true">$C$4*($G$4-I62)*$B$7+J$10*SQRT($B$7)*NORMSINV(RAND())+I62</f>
        <v>3.10075329946397</v>
      </c>
      <c r="K62" s="21" t="n">
        <f aca="true">$C$4*($G$4-J62)*$B$7+K$10*SQRT($B$7)*NORMSINV(RAND())+J62</f>
        <v>3.2002856852985</v>
      </c>
      <c r="L62" s="21" t="n">
        <f aca="true">$C$4*($G$4-K62)*$B$7+L$10*SQRT($B$7)*NORMSINV(RAND())+K62</f>
        <v>3.17260811054178</v>
      </c>
      <c r="M62" s="21" t="n">
        <f aca="true">$C$4*($G$4-L62)*$B$7+M$10*SQRT($B$7)*NORMSINV(RAND())+L62</f>
        <v>3.13003578723592</v>
      </c>
      <c r="N62" s="125" t="n">
        <f aca="false">EXP(M62)</f>
        <v>22.8747981535909</v>
      </c>
      <c r="O62" s="126" t="n">
        <f aca="false">EXP(EXP(-$C$4*($K$4-$J$4))*LN(N62)+(1-EXP(-$C$4*($K$4-$J$4)))*$G$4+$F$4^2/(4*$C$4)*(1-EXP(-2*$C$4*($K$4-$J$4))))</f>
        <v>21.8404433516736</v>
      </c>
      <c r="P62" s="126" t="n">
        <f aca="false">MAX(0,O62-$I$4)</f>
        <v>0</v>
      </c>
      <c r="Q62" s="145" t="n">
        <f aca="false">$D$7*P62</f>
        <v>0</v>
      </c>
      <c r="R62" s="146"/>
    </row>
    <row r="63" customFormat="false" ht="12.75" hidden="false" customHeight="false" outlineLevel="0" collapsed="false">
      <c r="B63" s="124" t="n">
        <f aca="false">B62+1</f>
        <v>46</v>
      </c>
      <c r="C63" s="21" t="n">
        <f aca="false">$C$7</f>
        <v>3.29212628660779</v>
      </c>
      <c r="D63" s="21" t="n">
        <f aca="true">$C$4*($G$4-C63)*$B$7+D$10*SQRT($B$7)*NORMSINV(RAND())+C63</f>
        <v>2.91745181837357</v>
      </c>
      <c r="E63" s="21" t="n">
        <f aca="true">$C$4*($G$4-D63)*$B$7+E$10*SQRT($B$7)*NORMSINV(RAND())+D63</f>
        <v>2.9895891186188</v>
      </c>
      <c r="F63" s="21" t="n">
        <f aca="true">$C$4*($G$4-E63)*$B$7+F$10*SQRT($B$7)*NORMSINV(RAND())+E63</f>
        <v>2.72538084416183</v>
      </c>
      <c r="G63" s="21" t="n">
        <f aca="true">$C$4*($G$4-F63)*$B$7+G$10*SQRT($B$7)*NORMSINV(RAND())+F63</f>
        <v>2.86348595976705</v>
      </c>
      <c r="H63" s="21" t="n">
        <f aca="true">$C$4*($G$4-G63)*$B$7+H$10*SQRT($B$7)*NORMSINV(RAND())+G63</f>
        <v>2.90646771510864</v>
      </c>
      <c r="I63" s="21" t="n">
        <f aca="true">$C$4*($G$4-H63)*$B$7+I$10*SQRT($B$7)*NORMSINV(RAND())+H63</f>
        <v>3.2126177632715</v>
      </c>
      <c r="J63" s="21" t="n">
        <f aca="true">$C$4*($G$4-I63)*$B$7+J$10*SQRT($B$7)*NORMSINV(RAND())+I63</f>
        <v>3.51667186651921</v>
      </c>
      <c r="K63" s="21" t="n">
        <f aca="true">$C$4*($G$4-J63)*$B$7+K$10*SQRT($B$7)*NORMSINV(RAND())+J63</f>
        <v>3.73517988021917</v>
      </c>
      <c r="L63" s="21" t="n">
        <f aca="true">$C$4*($G$4-K63)*$B$7+L$10*SQRT($B$7)*NORMSINV(RAND())+K63</f>
        <v>3.66746885880255</v>
      </c>
      <c r="M63" s="21" t="n">
        <f aca="true">$C$4*($G$4-L63)*$B$7+M$10*SQRT($B$7)*NORMSINV(RAND())+L63</f>
        <v>3.77815837391357</v>
      </c>
      <c r="N63" s="125" t="n">
        <f aca="false">EXP(M63)</f>
        <v>43.7354232274687</v>
      </c>
      <c r="O63" s="126" t="n">
        <f aca="false">EXP(EXP(-$C$4*($K$4-$J$4))*LN(N63)+(1-EXP(-$C$4*($K$4-$J$4)))*$G$4+$F$4^2/(4*$C$4)*(1-EXP(-2*$C$4*($K$4-$J$4))))</f>
        <v>36.4389458629414</v>
      </c>
      <c r="P63" s="126" t="n">
        <f aca="false">MAX(0,O63-$I$4)</f>
        <v>13.2389458629414</v>
      </c>
      <c r="Q63" s="145" t="n">
        <f aca="false">$D$7*P63</f>
        <v>12.5932748542018</v>
      </c>
      <c r="R63" s="146"/>
    </row>
    <row r="64" customFormat="false" ht="12.75" hidden="false" customHeight="false" outlineLevel="0" collapsed="false">
      <c r="B64" s="124" t="n">
        <f aca="false">B63+1</f>
        <v>47</v>
      </c>
      <c r="C64" s="21" t="n">
        <f aca="false">$C$7</f>
        <v>3.29212628660779</v>
      </c>
      <c r="D64" s="21" t="n">
        <f aca="true">$C$4*($G$4-C64)*$B$7+D$10*SQRT($B$7)*NORMSINV(RAND())+C64</f>
        <v>3.47125295226469</v>
      </c>
      <c r="E64" s="21" t="n">
        <f aca="true">$C$4*($G$4-D64)*$B$7+E$10*SQRT($B$7)*NORMSINV(RAND())+D64</f>
        <v>3.48468140522841</v>
      </c>
      <c r="F64" s="21" t="n">
        <f aca="true">$C$4*($G$4-E64)*$B$7+F$10*SQRT($B$7)*NORMSINV(RAND())+E64</f>
        <v>3.31943711667477</v>
      </c>
      <c r="G64" s="21" t="n">
        <f aca="true">$C$4*($G$4-F64)*$B$7+G$10*SQRT($B$7)*NORMSINV(RAND())+F64</f>
        <v>3.29679134916425</v>
      </c>
      <c r="H64" s="21" t="n">
        <f aca="true">$C$4*($G$4-G64)*$B$7+H$10*SQRT($B$7)*NORMSINV(RAND())+G64</f>
        <v>3.30703858465441</v>
      </c>
      <c r="I64" s="21" t="n">
        <f aca="true">$C$4*($G$4-H64)*$B$7+I$10*SQRT($B$7)*NORMSINV(RAND())+H64</f>
        <v>3.08300174642518</v>
      </c>
      <c r="J64" s="21" t="n">
        <f aca="true">$C$4*($G$4-I64)*$B$7+J$10*SQRT($B$7)*NORMSINV(RAND())+I64</f>
        <v>3.01295013644362</v>
      </c>
      <c r="K64" s="21" t="n">
        <f aca="true">$C$4*($G$4-J64)*$B$7+K$10*SQRT($B$7)*NORMSINV(RAND())+J64</f>
        <v>3.02658992562863</v>
      </c>
      <c r="L64" s="21" t="n">
        <f aca="true">$C$4*($G$4-K64)*$B$7+L$10*SQRT($B$7)*NORMSINV(RAND())+K64</f>
        <v>2.86235134122758</v>
      </c>
      <c r="M64" s="21" t="n">
        <f aca="true">$C$4*($G$4-L64)*$B$7+M$10*SQRT($B$7)*NORMSINV(RAND())+L64</f>
        <v>2.88833553067239</v>
      </c>
      <c r="N64" s="125" t="n">
        <f aca="false">EXP(M64)</f>
        <v>17.9633852006488</v>
      </c>
      <c r="O64" s="126" t="n">
        <f aca="false">EXP(EXP(-$C$4*($K$4-$J$4))*LN(N64)+(1-EXP(-$C$4*($K$4-$J$4)))*$G$4+$F$4^2/(4*$C$4)*(1-EXP(-2*$C$4*($K$4-$J$4))))</f>
        <v>18.0450833869044</v>
      </c>
      <c r="P64" s="126" t="n">
        <f aca="false">MAX(0,O64-$I$4)</f>
        <v>0</v>
      </c>
      <c r="Q64" s="145" t="n">
        <f aca="false">$D$7*P64</f>
        <v>0</v>
      </c>
      <c r="R64" s="146"/>
    </row>
    <row r="65" customFormat="false" ht="12.75" hidden="false" customHeight="false" outlineLevel="0" collapsed="false">
      <c r="B65" s="124" t="n">
        <f aca="false">B64+1</f>
        <v>48</v>
      </c>
      <c r="C65" s="21" t="n">
        <f aca="false">$C$7</f>
        <v>3.29212628660779</v>
      </c>
      <c r="D65" s="21" t="n">
        <f aca="true">$C$4*($G$4-C65)*$B$7+D$10*SQRT($B$7)*NORMSINV(RAND())+C65</f>
        <v>3.06840060809321</v>
      </c>
      <c r="E65" s="21" t="n">
        <f aca="true">$C$4*($G$4-D65)*$B$7+E$10*SQRT($B$7)*NORMSINV(RAND())+D65</f>
        <v>2.97662023880615</v>
      </c>
      <c r="F65" s="21" t="n">
        <f aca="true">$C$4*($G$4-E65)*$B$7+F$10*SQRT($B$7)*NORMSINV(RAND())+E65</f>
        <v>3.04933929869546</v>
      </c>
      <c r="G65" s="21" t="n">
        <f aca="true">$C$4*($G$4-F65)*$B$7+G$10*SQRT($B$7)*NORMSINV(RAND())+F65</f>
        <v>2.85285392570034</v>
      </c>
      <c r="H65" s="21" t="n">
        <f aca="true">$C$4*($G$4-G65)*$B$7+H$10*SQRT($B$7)*NORMSINV(RAND())+G65</f>
        <v>2.77707984908908</v>
      </c>
      <c r="I65" s="21" t="n">
        <f aca="true">$C$4*($G$4-H65)*$B$7+I$10*SQRT($B$7)*NORMSINV(RAND())+H65</f>
        <v>2.59568439981462</v>
      </c>
      <c r="J65" s="21" t="n">
        <f aca="true">$C$4*($G$4-I65)*$B$7+J$10*SQRT($B$7)*NORMSINV(RAND())+I65</f>
        <v>2.79823192444873</v>
      </c>
      <c r="K65" s="21" t="n">
        <f aca="true">$C$4*($G$4-J65)*$B$7+K$10*SQRT($B$7)*NORMSINV(RAND())+J65</f>
        <v>2.76073847227425</v>
      </c>
      <c r="L65" s="21" t="n">
        <f aca="true">$C$4*($G$4-K65)*$B$7+L$10*SQRT($B$7)*NORMSINV(RAND())+K65</f>
        <v>2.75892809213499</v>
      </c>
      <c r="M65" s="21" t="n">
        <f aca="true">$C$4*($G$4-L65)*$B$7+M$10*SQRT($B$7)*NORMSINV(RAND())+L65</f>
        <v>2.71734080769172</v>
      </c>
      <c r="N65" s="125" t="n">
        <f aca="false">EXP(M65)</f>
        <v>15.1400084735941</v>
      </c>
      <c r="O65" s="126" t="n">
        <f aca="false">EXP(EXP(-$C$4*($K$4-$J$4))*LN(N65)+(1-EXP(-$C$4*($K$4-$J$4)))*$G$4+$F$4^2/(4*$C$4)*(1-EXP(-2*$C$4*($K$4-$J$4))))</f>
        <v>15.7655145556989</v>
      </c>
      <c r="P65" s="126" t="n">
        <f aca="false">MAX(0,O65-$I$4)</f>
        <v>0</v>
      </c>
      <c r="Q65" s="145" t="n">
        <f aca="false">$D$7*P65</f>
        <v>0</v>
      </c>
      <c r="R65" s="146"/>
    </row>
    <row r="66" customFormat="false" ht="12.75" hidden="false" customHeight="false" outlineLevel="0" collapsed="false">
      <c r="B66" s="124" t="n">
        <f aca="false">B65+1</f>
        <v>49</v>
      </c>
      <c r="C66" s="21" t="n">
        <f aca="false">$C$7</f>
        <v>3.29212628660779</v>
      </c>
      <c r="D66" s="21" t="n">
        <f aca="true">$C$4*($G$4-C66)*$B$7+D$10*SQRT($B$7)*NORMSINV(RAND())+C66</f>
        <v>3.11753000897598</v>
      </c>
      <c r="E66" s="21" t="n">
        <f aca="true">$C$4*($G$4-D66)*$B$7+E$10*SQRT($B$7)*NORMSINV(RAND())+D66</f>
        <v>3.1447710757923</v>
      </c>
      <c r="F66" s="21" t="n">
        <f aca="true">$C$4*($G$4-E66)*$B$7+F$10*SQRT($B$7)*NORMSINV(RAND())+E66</f>
        <v>3.10283642144048</v>
      </c>
      <c r="G66" s="21" t="n">
        <f aca="true">$C$4*($G$4-F66)*$B$7+G$10*SQRT($B$7)*NORMSINV(RAND())+F66</f>
        <v>3.33745506247855</v>
      </c>
      <c r="H66" s="21" t="n">
        <f aca="true">$C$4*($G$4-G66)*$B$7+H$10*SQRT($B$7)*NORMSINV(RAND())+G66</f>
        <v>3.45709269709928</v>
      </c>
      <c r="I66" s="21" t="n">
        <f aca="true">$C$4*($G$4-H66)*$B$7+I$10*SQRT($B$7)*NORMSINV(RAND())+H66</f>
        <v>3.52638603140895</v>
      </c>
      <c r="J66" s="21" t="n">
        <f aca="true">$C$4*($G$4-I66)*$B$7+J$10*SQRT($B$7)*NORMSINV(RAND())+I66</f>
        <v>3.52427760283419</v>
      </c>
      <c r="K66" s="21" t="n">
        <f aca="true">$C$4*($G$4-J66)*$B$7+K$10*SQRT($B$7)*NORMSINV(RAND())+J66</f>
        <v>3.56317988471825</v>
      </c>
      <c r="L66" s="21" t="n">
        <f aca="true">$C$4*($G$4-K66)*$B$7+L$10*SQRT($B$7)*NORMSINV(RAND())+K66</f>
        <v>3.49594140342509</v>
      </c>
      <c r="M66" s="21" t="n">
        <f aca="true">$C$4*($G$4-L66)*$B$7+M$10*SQRT($B$7)*NORMSINV(RAND())+L66</f>
        <v>3.35733849577317</v>
      </c>
      <c r="N66" s="125" t="n">
        <f aca="false">EXP(M66)</f>
        <v>28.7126702012547</v>
      </c>
      <c r="O66" s="126" t="n">
        <f aca="false">EXP(EXP(-$C$4*($K$4-$J$4))*LN(N66)+(1-EXP(-$C$4*($K$4-$J$4)))*$G$4+$F$4^2/(4*$C$4)*(1-EXP(-2*$C$4*($K$4-$J$4))))</f>
        <v>26.1351914350322</v>
      </c>
      <c r="P66" s="126" t="n">
        <f aca="false">MAX(0,O66-$I$4)</f>
        <v>2.93519143503217</v>
      </c>
      <c r="Q66" s="145" t="n">
        <f aca="false">$D$7*P66</f>
        <v>2.79204045954508</v>
      </c>
      <c r="R66" s="146"/>
    </row>
    <row r="67" customFormat="false" ht="12.75" hidden="false" customHeight="false" outlineLevel="0" collapsed="false">
      <c r="B67" s="124" t="n">
        <f aca="false">B66+1</f>
        <v>50</v>
      </c>
      <c r="C67" s="21" t="n">
        <f aca="false">$C$7</f>
        <v>3.29212628660779</v>
      </c>
      <c r="D67" s="21" t="n">
        <f aca="true">$C$4*($G$4-C67)*$B$7+D$10*SQRT($B$7)*NORMSINV(RAND())+C67</f>
        <v>3.33273302544405</v>
      </c>
      <c r="E67" s="21" t="n">
        <f aca="true">$C$4*($G$4-D67)*$B$7+E$10*SQRT($B$7)*NORMSINV(RAND())+D67</f>
        <v>3.347303854475</v>
      </c>
      <c r="F67" s="21" t="n">
        <f aca="true">$C$4*($G$4-E67)*$B$7+F$10*SQRT($B$7)*NORMSINV(RAND())+E67</f>
        <v>3.32771225417226</v>
      </c>
      <c r="G67" s="21" t="n">
        <f aca="true">$C$4*($G$4-F67)*$B$7+G$10*SQRT($B$7)*NORMSINV(RAND())+F67</f>
        <v>3.50692563085737</v>
      </c>
      <c r="H67" s="21" t="n">
        <f aca="true">$C$4*($G$4-G67)*$B$7+H$10*SQRT($B$7)*NORMSINV(RAND())+G67</f>
        <v>3.67883462327648</v>
      </c>
      <c r="I67" s="21" t="n">
        <f aca="true">$C$4*($G$4-H67)*$B$7+I$10*SQRT($B$7)*NORMSINV(RAND())+H67</f>
        <v>3.60507451232088</v>
      </c>
      <c r="J67" s="21" t="n">
        <f aca="true">$C$4*($G$4-I67)*$B$7+J$10*SQRT($B$7)*NORMSINV(RAND())+I67</f>
        <v>3.49751535729853</v>
      </c>
      <c r="K67" s="21" t="n">
        <f aca="true">$C$4*($G$4-J67)*$B$7+K$10*SQRT($B$7)*NORMSINV(RAND())+J67</f>
        <v>3.35529866907785</v>
      </c>
      <c r="L67" s="21" t="n">
        <f aca="true">$C$4*($G$4-K67)*$B$7+L$10*SQRT($B$7)*NORMSINV(RAND())+K67</f>
        <v>3.21021511467098</v>
      </c>
      <c r="M67" s="21" t="n">
        <f aca="true">$C$4*($G$4-L67)*$B$7+M$10*SQRT($B$7)*NORMSINV(RAND())+L67</f>
        <v>3.05126684494277</v>
      </c>
      <c r="N67" s="125" t="n">
        <f aca="false">EXP(M67)</f>
        <v>21.1421112409615</v>
      </c>
      <c r="O67" s="126" t="n">
        <f aca="false">EXP(EXP(-$C$4*($K$4-$J$4))*LN(N67)+(1-EXP(-$C$4*($K$4-$J$4)))*$G$4+$F$4^2/(4*$C$4)*(1-EXP(-2*$C$4*($K$4-$J$4))))</f>
        <v>20.5231447672793</v>
      </c>
      <c r="P67" s="126" t="n">
        <f aca="false">MAX(0,O67-$I$4)</f>
        <v>0</v>
      </c>
      <c r="Q67" s="145" t="n">
        <f aca="false">$D$7*P67</f>
        <v>0</v>
      </c>
      <c r="R67" s="146"/>
    </row>
    <row r="68" customFormat="false" ht="12.75" hidden="false" customHeight="false" outlineLevel="0" collapsed="false">
      <c r="B68" s="124" t="n">
        <f aca="false">B67+1</f>
        <v>51</v>
      </c>
      <c r="C68" s="21" t="n">
        <f aca="false">$C$7</f>
        <v>3.29212628660779</v>
      </c>
      <c r="D68" s="21" t="n">
        <f aca="true">$C$4*($G$4-C68)*$B$7+D$10*SQRT($B$7)*NORMSINV(RAND())+C68</f>
        <v>3.19576409717317</v>
      </c>
      <c r="E68" s="21" t="n">
        <f aca="true">$C$4*($G$4-D68)*$B$7+E$10*SQRT($B$7)*NORMSINV(RAND())+D68</f>
        <v>2.86175698683823</v>
      </c>
      <c r="F68" s="21" t="n">
        <f aca="true">$C$4*($G$4-E68)*$B$7+F$10*SQRT($B$7)*NORMSINV(RAND())+E68</f>
        <v>3.11929381120281</v>
      </c>
      <c r="G68" s="21" t="n">
        <f aca="true">$C$4*($G$4-F68)*$B$7+G$10*SQRT($B$7)*NORMSINV(RAND())+F68</f>
        <v>3.05321413694056</v>
      </c>
      <c r="H68" s="21" t="n">
        <f aca="true">$C$4*($G$4-G68)*$B$7+H$10*SQRT($B$7)*NORMSINV(RAND())+G68</f>
        <v>3.2513578303113</v>
      </c>
      <c r="I68" s="21" t="n">
        <f aca="true">$C$4*($G$4-H68)*$B$7+I$10*SQRT($B$7)*NORMSINV(RAND())+H68</f>
        <v>3.36279400647431</v>
      </c>
      <c r="J68" s="21" t="n">
        <f aca="true">$C$4*($G$4-I68)*$B$7+J$10*SQRT($B$7)*NORMSINV(RAND())+I68</f>
        <v>3.34517237214539</v>
      </c>
      <c r="K68" s="21" t="n">
        <f aca="true">$C$4*($G$4-J68)*$B$7+K$10*SQRT($B$7)*NORMSINV(RAND())+J68</f>
        <v>3.23303254009277</v>
      </c>
      <c r="L68" s="21" t="n">
        <f aca="true">$C$4*($G$4-K68)*$B$7+L$10*SQRT($B$7)*NORMSINV(RAND())+K68</f>
        <v>3.22675066852593</v>
      </c>
      <c r="M68" s="21" t="n">
        <f aca="true">$C$4*($G$4-L68)*$B$7+M$10*SQRT($B$7)*NORMSINV(RAND())+L68</f>
        <v>3.09370742737422</v>
      </c>
      <c r="N68" s="125" t="n">
        <f aca="false">EXP(M68)</f>
        <v>22.0587076207463</v>
      </c>
      <c r="O68" s="126" t="n">
        <f aca="false">EXP(EXP(-$C$4*($K$4-$J$4))*LN(N68)+(1-EXP(-$C$4*($K$4-$J$4)))*$G$4+$F$4^2/(4*$C$4)*(1-EXP(-2*$C$4*($K$4-$J$4))))</f>
        <v>21.2227138069684</v>
      </c>
      <c r="P68" s="126" t="n">
        <f aca="false">MAX(0,O68-$I$4)</f>
        <v>0</v>
      </c>
      <c r="Q68" s="145" t="n">
        <f aca="false">$D$7*P68</f>
        <v>0</v>
      </c>
      <c r="R68" s="146"/>
    </row>
    <row r="69" customFormat="false" ht="12.75" hidden="false" customHeight="false" outlineLevel="0" collapsed="false">
      <c r="B69" s="124" t="n">
        <f aca="false">B68+1</f>
        <v>52</v>
      </c>
      <c r="C69" s="21" t="n">
        <f aca="false">$C$7</f>
        <v>3.29212628660779</v>
      </c>
      <c r="D69" s="21" t="n">
        <f aca="true">$C$4*($G$4-C69)*$B$7+D$10*SQRT($B$7)*NORMSINV(RAND())+C69</f>
        <v>3.51965045560684</v>
      </c>
      <c r="E69" s="21" t="n">
        <f aca="true">$C$4*($G$4-D69)*$B$7+E$10*SQRT($B$7)*NORMSINV(RAND())+D69</f>
        <v>3.58398257296451</v>
      </c>
      <c r="F69" s="21" t="n">
        <f aca="true">$C$4*($G$4-E69)*$B$7+F$10*SQRT($B$7)*NORMSINV(RAND())+E69</f>
        <v>3.48331362839878</v>
      </c>
      <c r="G69" s="21" t="n">
        <f aca="true">$C$4*($G$4-F69)*$B$7+G$10*SQRT($B$7)*NORMSINV(RAND())+F69</f>
        <v>3.19974752735921</v>
      </c>
      <c r="H69" s="21" t="n">
        <f aca="true">$C$4*($G$4-G69)*$B$7+H$10*SQRT($B$7)*NORMSINV(RAND())+G69</f>
        <v>3.30069086469765</v>
      </c>
      <c r="I69" s="21" t="n">
        <f aca="true">$C$4*($G$4-H69)*$B$7+I$10*SQRT($B$7)*NORMSINV(RAND())+H69</f>
        <v>3.26610735506423</v>
      </c>
      <c r="J69" s="21" t="n">
        <f aca="true">$C$4*($G$4-I69)*$B$7+J$10*SQRT($B$7)*NORMSINV(RAND())+I69</f>
        <v>3.36059452324658</v>
      </c>
      <c r="K69" s="21" t="n">
        <f aca="true">$C$4*($G$4-J69)*$B$7+K$10*SQRT($B$7)*NORMSINV(RAND())+J69</f>
        <v>3.37333194124767</v>
      </c>
      <c r="L69" s="21" t="n">
        <f aca="true">$C$4*($G$4-K69)*$B$7+L$10*SQRT($B$7)*NORMSINV(RAND())+K69</f>
        <v>3.3465685308456</v>
      </c>
      <c r="M69" s="21" t="n">
        <f aca="true">$C$4*($G$4-L69)*$B$7+M$10*SQRT($B$7)*NORMSINV(RAND())+L69</f>
        <v>3.39441875596791</v>
      </c>
      <c r="N69" s="125" t="n">
        <f aca="false">EXP(M69)</f>
        <v>29.7973289209216</v>
      </c>
      <c r="O69" s="126" t="n">
        <f aca="false">EXP(EXP(-$C$4*($K$4-$J$4))*LN(N69)+(1-EXP(-$C$4*($K$4-$J$4)))*$G$4+$F$4^2/(4*$C$4)*(1-EXP(-2*$C$4*($K$4-$J$4))))</f>
        <v>26.9118849806908</v>
      </c>
      <c r="P69" s="126" t="n">
        <f aca="false">MAX(0,O69-$I$4)</f>
        <v>3.71188498069077</v>
      </c>
      <c r="Q69" s="145" t="n">
        <f aca="false">$D$7*P69</f>
        <v>3.53085421399533</v>
      </c>
      <c r="R69" s="146"/>
    </row>
    <row r="70" customFormat="false" ht="12.75" hidden="false" customHeight="false" outlineLevel="0" collapsed="false">
      <c r="B70" s="124" t="n">
        <f aca="false">B69+1</f>
        <v>53</v>
      </c>
      <c r="C70" s="21" t="n">
        <f aca="false">$C$7</f>
        <v>3.29212628660779</v>
      </c>
      <c r="D70" s="21" t="n">
        <f aca="true">$C$4*($G$4-C70)*$B$7+D$10*SQRT($B$7)*NORMSINV(RAND())+C70</f>
        <v>3.18303966855565</v>
      </c>
      <c r="E70" s="21" t="n">
        <f aca="true">$C$4*($G$4-D70)*$B$7+E$10*SQRT($B$7)*NORMSINV(RAND())+D70</f>
        <v>3.35366959287365</v>
      </c>
      <c r="F70" s="21" t="n">
        <f aca="true">$C$4*($G$4-E70)*$B$7+F$10*SQRT($B$7)*NORMSINV(RAND())+E70</f>
        <v>3.53844138068391</v>
      </c>
      <c r="G70" s="21" t="n">
        <f aca="true">$C$4*($G$4-F70)*$B$7+G$10*SQRT($B$7)*NORMSINV(RAND())+F70</f>
        <v>3.40695185867964</v>
      </c>
      <c r="H70" s="21" t="n">
        <f aca="true">$C$4*($G$4-G70)*$B$7+H$10*SQRT($B$7)*NORMSINV(RAND())+G70</f>
        <v>3.21904194976354</v>
      </c>
      <c r="I70" s="21" t="n">
        <f aca="true">$C$4*($G$4-H70)*$B$7+I$10*SQRT($B$7)*NORMSINV(RAND())+H70</f>
        <v>3.16526614561285</v>
      </c>
      <c r="J70" s="21" t="n">
        <f aca="true">$C$4*($G$4-I70)*$B$7+J$10*SQRT($B$7)*NORMSINV(RAND())+I70</f>
        <v>3.30858648797469</v>
      </c>
      <c r="K70" s="21" t="n">
        <f aca="true">$C$4*($G$4-J70)*$B$7+K$10*SQRT($B$7)*NORMSINV(RAND())+J70</f>
        <v>3.52820697611393</v>
      </c>
      <c r="L70" s="21" t="n">
        <f aca="true">$C$4*($G$4-K70)*$B$7+L$10*SQRT($B$7)*NORMSINV(RAND())+K70</f>
        <v>3.43396651391711</v>
      </c>
      <c r="M70" s="21" t="n">
        <f aca="true">$C$4*($G$4-L70)*$B$7+M$10*SQRT($B$7)*NORMSINV(RAND())+L70</f>
        <v>3.34710084441452</v>
      </c>
      <c r="N70" s="125" t="n">
        <f aca="false">EXP(M70)</f>
        <v>28.4202194528562</v>
      </c>
      <c r="O70" s="126" t="n">
        <f aca="false">EXP(EXP(-$C$4*($K$4-$J$4))*LN(N70)+(1-EXP(-$C$4*($K$4-$J$4)))*$G$4+$F$4^2/(4*$C$4)*(1-EXP(-2*$C$4*($K$4-$J$4))))</f>
        <v>25.9247273659906</v>
      </c>
      <c r="P70" s="126" t="n">
        <f aca="false">MAX(0,O70-$I$4)</f>
        <v>2.72472736599062</v>
      </c>
      <c r="Q70" s="145" t="n">
        <f aca="false">$D$7*P70</f>
        <v>2.59184084427261</v>
      </c>
      <c r="R70" s="146"/>
    </row>
    <row r="71" customFormat="false" ht="12.75" hidden="false" customHeight="false" outlineLevel="0" collapsed="false">
      <c r="B71" s="124" t="n">
        <f aca="false">B70+1</f>
        <v>54</v>
      </c>
      <c r="C71" s="21" t="n">
        <f aca="false">$C$7</f>
        <v>3.29212628660779</v>
      </c>
      <c r="D71" s="21" t="n">
        <f aca="true">$C$4*($G$4-C71)*$B$7+D$10*SQRT($B$7)*NORMSINV(RAND())+C71</f>
        <v>3.09116187989462</v>
      </c>
      <c r="E71" s="21" t="n">
        <f aca="true">$C$4*($G$4-D71)*$B$7+E$10*SQRT($B$7)*NORMSINV(RAND())+D71</f>
        <v>2.76755935919764</v>
      </c>
      <c r="F71" s="21" t="n">
        <f aca="true">$C$4*($G$4-E71)*$B$7+F$10*SQRT($B$7)*NORMSINV(RAND())+E71</f>
        <v>2.47983995972221</v>
      </c>
      <c r="G71" s="21" t="n">
        <f aca="true">$C$4*($G$4-F71)*$B$7+G$10*SQRT($B$7)*NORMSINV(RAND())+F71</f>
        <v>2.30633378140589</v>
      </c>
      <c r="H71" s="21" t="n">
        <f aca="true">$C$4*($G$4-G71)*$B$7+H$10*SQRT($B$7)*NORMSINV(RAND())+G71</f>
        <v>2.31592164491035</v>
      </c>
      <c r="I71" s="21" t="n">
        <f aca="true">$C$4*($G$4-H71)*$B$7+I$10*SQRT($B$7)*NORMSINV(RAND())+H71</f>
        <v>2.30074017942772</v>
      </c>
      <c r="J71" s="21" t="n">
        <f aca="true">$C$4*($G$4-I71)*$B$7+J$10*SQRT($B$7)*NORMSINV(RAND())+I71</f>
        <v>2.2799972152406</v>
      </c>
      <c r="K71" s="21" t="n">
        <f aca="true">$C$4*($G$4-J71)*$B$7+K$10*SQRT($B$7)*NORMSINV(RAND())+J71</f>
        <v>2.31879862553065</v>
      </c>
      <c r="L71" s="21" t="n">
        <f aca="true">$C$4*($G$4-K71)*$B$7+L$10*SQRT($B$7)*NORMSINV(RAND())+K71</f>
        <v>2.27777406175089</v>
      </c>
      <c r="M71" s="21" t="n">
        <f aca="true">$C$4*($G$4-L71)*$B$7+M$10*SQRT($B$7)*NORMSINV(RAND())+L71</f>
        <v>2.28158925312176</v>
      </c>
      <c r="N71" s="125" t="n">
        <f aca="false">EXP(M71)</f>
        <v>9.79223038253889</v>
      </c>
      <c r="O71" s="126" t="n">
        <f aca="false">EXP(EXP(-$C$4*($K$4-$J$4))*LN(N71)+(1-EXP(-$C$4*($K$4-$J$4)))*$G$4+$F$4^2/(4*$C$4)*(1-EXP(-2*$C$4*($K$4-$J$4))))</f>
        <v>11.1749735672166</v>
      </c>
      <c r="P71" s="126" t="n">
        <f aca="false">MAX(0,O71-$I$4)</f>
        <v>0</v>
      </c>
      <c r="Q71" s="145" t="n">
        <f aca="false">$D$7*P71</f>
        <v>0</v>
      </c>
      <c r="R71" s="146"/>
    </row>
    <row r="72" customFormat="false" ht="12.75" hidden="false" customHeight="false" outlineLevel="0" collapsed="false">
      <c r="B72" s="124" t="n">
        <f aca="false">B71+1</f>
        <v>55</v>
      </c>
      <c r="C72" s="21" t="n">
        <f aca="false">$C$7</f>
        <v>3.29212628660779</v>
      </c>
      <c r="D72" s="21" t="n">
        <f aca="true">$C$4*($G$4-C72)*$B$7+D$10*SQRT($B$7)*NORMSINV(RAND())+C72</f>
        <v>3.11735514830192</v>
      </c>
      <c r="E72" s="21" t="n">
        <f aca="true">$C$4*($G$4-D72)*$B$7+E$10*SQRT($B$7)*NORMSINV(RAND())+D72</f>
        <v>2.958532401637</v>
      </c>
      <c r="F72" s="21" t="n">
        <f aca="true">$C$4*($G$4-E72)*$B$7+F$10*SQRT($B$7)*NORMSINV(RAND())+E72</f>
        <v>3.05977777319188</v>
      </c>
      <c r="G72" s="21" t="n">
        <f aca="true">$C$4*($G$4-F72)*$B$7+G$10*SQRT($B$7)*NORMSINV(RAND())+F72</f>
        <v>2.92843908327186</v>
      </c>
      <c r="H72" s="21" t="n">
        <f aca="true">$C$4*($G$4-G72)*$B$7+H$10*SQRT($B$7)*NORMSINV(RAND())+G72</f>
        <v>3.16468818481695</v>
      </c>
      <c r="I72" s="21" t="n">
        <f aca="true">$C$4*($G$4-H72)*$B$7+I$10*SQRT($B$7)*NORMSINV(RAND())+H72</f>
        <v>3.21207669473305</v>
      </c>
      <c r="J72" s="21" t="n">
        <f aca="true">$C$4*($G$4-I72)*$B$7+J$10*SQRT($B$7)*NORMSINV(RAND())+I72</f>
        <v>2.97801358660211</v>
      </c>
      <c r="K72" s="21" t="n">
        <f aca="true">$C$4*($G$4-J72)*$B$7+K$10*SQRT($B$7)*NORMSINV(RAND())+J72</f>
        <v>3.04799859232733</v>
      </c>
      <c r="L72" s="21" t="n">
        <f aca="true">$C$4*($G$4-K72)*$B$7+L$10*SQRT($B$7)*NORMSINV(RAND())+K72</f>
        <v>2.90575790525299</v>
      </c>
      <c r="M72" s="21" t="n">
        <f aca="true">$C$4*($G$4-L72)*$B$7+M$10*SQRT($B$7)*NORMSINV(RAND())+L72</f>
        <v>2.94387827785614</v>
      </c>
      <c r="N72" s="125" t="n">
        <f aca="false">EXP(M72)</f>
        <v>18.9893496612128</v>
      </c>
      <c r="O72" s="126" t="n">
        <f aca="false">EXP(EXP(-$C$4*($K$4-$J$4))*LN(N72)+(1-EXP(-$C$4*($K$4-$J$4)))*$G$4+$F$4^2/(4*$C$4)*(1-EXP(-2*$C$4*($K$4-$J$4))))</f>
        <v>18.8542781827569</v>
      </c>
      <c r="P72" s="126" t="n">
        <f aca="false">MAX(0,O72-$I$4)</f>
        <v>0</v>
      </c>
      <c r="Q72" s="145" t="n">
        <f aca="false">$D$7*P72</f>
        <v>0</v>
      </c>
      <c r="R72" s="146"/>
    </row>
    <row r="73" customFormat="false" ht="12.75" hidden="false" customHeight="false" outlineLevel="0" collapsed="false">
      <c r="B73" s="124" t="n">
        <f aca="false">B72+1</f>
        <v>56</v>
      </c>
      <c r="C73" s="21" t="n">
        <f aca="false">$C$7</f>
        <v>3.29212628660779</v>
      </c>
      <c r="D73" s="21" t="n">
        <f aca="true">$C$4*($G$4-C73)*$B$7+D$10*SQRT($B$7)*NORMSINV(RAND())+C73</f>
        <v>3.24003140248242</v>
      </c>
      <c r="E73" s="21" t="n">
        <f aca="true">$C$4*($G$4-D73)*$B$7+E$10*SQRT($B$7)*NORMSINV(RAND())+D73</f>
        <v>3.2692581186189</v>
      </c>
      <c r="F73" s="21" t="n">
        <f aca="true">$C$4*($G$4-E73)*$B$7+F$10*SQRT($B$7)*NORMSINV(RAND())+E73</f>
        <v>3.00136220462907</v>
      </c>
      <c r="G73" s="21" t="n">
        <f aca="true">$C$4*($G$4-F73)*$B$7+G$10*SQRT($B$7)*NORMSINV(RAND())+F73</f>
        <v>2.86403556513508</v>
      </c>
      <c r="H73" s="21" t="n">
        <f aca="true">$C$4*($G$4-G73)*$B$7+H$10*SQRT($B$7)*NORMSINV(RAND())+G73</f>
        <v>2.70978995565976</v>
      </c>
      <c r="I73" s="21" t="n">
        <f aca="true">$C$4*($G$4-H73)*$B$7+I$10*SQRT($B$7)*NORMSINV(RAND())+H73</f>
        <v>2.52068244487333</v>
      </c>
      <c r="J73" s="21" t="n">
        <f aca="true">$C$4*($G$4-I73)*$B$7+J$10*SQRT($B$7)*NORMSINV(RAND())+I73</f>
        <v>2.53844299531463</v>
      </c>
      <c r="K73" s="21" t="n">
        <f aca="true">$C$4*($G$4-J73)*$B$7+K$10*SQRT($B$7)*NORMSINV(RAND())+J73</f>
        <v>2.57938184503193</v>
      </c>
      <c r="L73" s="21" t="n">
        <f aca="true">$C$4*($G$4-K73)*$B$7+L$10*SQRT($B$7)*NORMSINV(RAND())+K73</f>
        <v>2.70517427945066</v>
      </c>
      <c r="M73" s="21" t="n">
        <f aca="true">$C$4*($G$4-L73)*$B$7+M$10*SQRT($B$7)*NORMSINV(RAND())+L73</f>
        <v>2.79267444430405</v>
      </c>
      <c r="N73" s="125" t="n">
        <f aca="false">EXP(M73)</f>
        <v>16.3246207606409</v>
      </c>
      <c r="O73" s="126" t="n">
        <f aca="false">EXP(EXP(-$C$4*($K$4-$J$4))*LN(N73)+(1-EXP(-$C$4*($K$4-$J$4)))*$G$4+$F$4^2/(4*$C$4)*(1-EXP(-2*$C$4*($K$4-$J$4))))</f>
        <v>16.7319820682609</v>
      </c>
      <c r="P73" s="126" t="n">
        <f aca="false">MAX(0,O73-$I$4)</f>
        <v>0</v>
      </c>
      <c r="Q73" s="145" t="n">
        <f aca="false">$D$7*P73</f>
        <v>0</v>
      </c>
      <c r="R73" s="146"/>
    </row>
    <row r="74" customFormat="false" ht="12.75" hidden="false" customHeight="false" outlineLevel="0" collapsed="false">
      <c r="B74" s="124" t="n">
        <f aca="false">B73+1</f>
        <v>57</v>
      </c>
      <c r="C74" s="21" t="n">
        <f aca="false">$C$7</f>
        <v>3.29212628660779</v>
      </c>
      <c r="D74" s="21" t="n">
        <f aca="true">$C$4*($G$4-C74)*$B$7+D$10*SQRT($B$7)*NORMSINV(RAND())+C74</f>
        <v>3.38342693791649</v>
      </c>
      <c r="E74" s="21" t="n">
        <f aca="true">$C$4*($G$4-D74)*$B$7+E$10*SQRT($B$7)*NORMSINV(RAND())+D74</f>
        <v>3.27095089938876</v>
      </c>
      <c r="F74" s="21" t="n">
        <f aca="true">$C$4*($G$4-E74)*$B$7+F$10*SQRT($B$7)*NORMSINV(RAND())+E74</f>
        <v>3.49660726665531</v>
      </c>
      <c r="G74" s="21" t="n">
        <f aca="true">$C$4*($G$4-F74)*$B$7+G$10*SQRT($B$7)*NORMSINV(RAND())+F74</f>
        <v>3.24961666910848</v>
      </c>
      <c r="H74" s="21" t="n">
        <f aca="true">$C$4*($G$4-G74)*$B$7+H$10*SQRT($B$7)*NORMSINV(RAND())+G74</f>
        <v>3.18483478142801</v>
      </c>
      <c r="I74" s="21" t="n">
        <f aca="true">$C$4*($G$4-H74)*$B$7+I$10*SQRT($B$7)*NORMSINV(RAND())+H74</f>
        <v>3.13711777481036</v>
      </c>
      <c r="J74" s="21" t="n">
        <f aca="true">$C$4*($G$4-I74)*$B$7+J$10*SQRT($B$7)*NORMSINV(RAND())+I74</f>
        <v>3.05621664689873</v>
      </c>
      <c r="K74" s="21" t="n">
        <f aca="true">$C$4*($G$4-J74)*$B$7+K$10*SQRT($B$7)*NORMSINV(RAND())+J74</f>
        <v>3.18999818523835</v>
      </c>
      <c r="L74" s="21" t="n">
        <f aca="true">$C$4*($G$4-K74)*$B$7+L$10*SQRT($B$7)*NORMSINV(RAND())+K74</f>
        <v>3.26470355654689</v>
      </c>
      <c r="M74" s="21" t="n">
        <f aca="true">$C$4*($G$4-L74)*$B$7+M$10*SQRT($B$7)*NORMSINV(RAND())+L74</f>
        <v>3.28649892310844</v>
      </c>
      <c r="N74" s="125" t="n">
        <f aca="false">EXP(M74)</f>
        <v>26.7490490481551</v>
      </c>
      <c r="O74" s="126" t="n">
        <f aca="false">EXP(EXP(-$C$4*($K$4-$J$4))*LN(N74)+(1-EXP(-$C$4*($K$4-$J$4)))*$G$4+$F$4^2/(4*$C$4)*(1-EXP(-2*$C$4*($K$4-$J$4))))</f>
        <v>24.7131381604621</v>
      </c>
      <c r="P74" s="126" t="n">
        <f aca="false">MAX(0,O74-$I$4)</f>
        <v>1.51313816046206</v>
      </c>
      <c r="Q74" s="145" t="n">
        <f aca="false">$D$7*P74</f>
        <v>1.43934154156639</v>
      </c>
      <c r="R74" s="146"/>
    </row>
    <row r="75" customFormat="false" ht="12.75" hidden="false" customHeight="false" outlineLevel="0" collapsed="false">
      <c r="B75" s="124" t="n">
        <f aca="false">B74+1</f>
        <v>58</v>
      </c>
      <c r="C75" s="21" t="n">
        <f aca="false">$C$7</f>
        <v>3.29212628660779</v>
      </c>
      <c r="D75" s="21" t="n">
        <f aca="true">$C$4*($G$4-C75)*$B$7+D$10*SQRT($B$7)*NORMSINV(RAND())+C75</f>
        <v>3.29185276105392</v>
      </c>
      <c r="E75" s="21" t="n">
        <f aca="true">$C$4*($G$4-D75)*$B$7+E$10*SQRT($B$7)*NORMSINV(RAND())+D75</f>
        <v>3.41484640966644</v>
      </c>
      <c r="F75" s="21" t="n">
        <f aca="true">$C$4*($G$4-E75)*$B$7+F$10*SQRT($B$7)*NORMSINV(RAND())+E75</f>
        <v>3.31772611568819</v>
      </c>
      <c r="G75" s="21" t="n">
        <f aca="true">$C$4*($G$4-F75)*$B$7+G$10*SQRT($B$7)*NORMSINV(RAND())+F75</f>
        <v>3.42407770202508</v>
      </c>
      <c r="H75" s="21" t="n">
        <f aca="true">$C$4*($G$4-G75)*$B$7+H$10*SQRT($B$7)*NORMSINV(RAND())+G75</f>
        <v>3.55691577908505</v>
      </c>
      <c r="I75" s="21" t="n">
        <f aca="true">$C$4*($G$4-H75)*$B$7+I$10*SQRT($B$7)*NORMSINV(RAND())+H75</f>
        <v>3.68415887640157</v>
      </c>
      <c r="J75" s="21" t="n">
        <f aca="true">$C$4*($G$4-I75)*$B$7+J$10*SQRT($B$7)*NORMSINV(RAND())+I75</f>
        <v>3.67421626155018</v>
      </c>
      <c r="K75" s="21" t="n">
        <f aca="true">$C$4*($G$4-J75)*$B$7+K$10*SQRT($B$7)*NORMSINV(RAND())+J75</f>
        <v>3.70156288369714</v>
      </c>
      <c r="L75" s="21" t="n">
        <f aca="true">$C$4*($G$4-K75)*$B$7+L$10*SQRT($B$7)*NORMSINV(RAND())+K75</f>
        <v>3.60472430345244</v>
      </c>
      <c r="M75" s="21" t="n">
        <f aca="true">$C$4*($G$4-L75)*$B$7+M$10*SQRT($B$7)*NORMSINV(RAND())+L75</f>
        <v>3.6162430427807</v>
      </c>
      <c r="N75" s="125" t="n">
        <f aca="false">EXP(M75)</f>
        <v>37.1975553521898</v>
      </c>
      <c r="O75" s="126" t="n">
        <f aca="false">EXP(EXP(-$C$4*($K$4-$J$4))*LN(N75)+(1-EXP(-$C$4*($K$4-$J$4)))*$G$4+$F$4^2/(4*$C$4)*(1-EXP(-2*$C$4*($K$4-$J$4))))</f>
        <v>32.0648541690346</v>
      </c>
      <c r="P75" s="126" t="n">
        <f aca="false">MAX(0,O75-$I$4)</f>
        <v>8.86485416903456</v>
      </c>
      <c r="Q75" s="145" t="n">
        <f aca="false">$D$7*P75</f>
        <v>8.43251012949349</v>
      </c>
      <c r="R75" s="146"/>
    </row>
    <row r="76" customFormat="false" ht="12.75" hidden="false" customHeight="false" outlineLevel="0" collapsed="false">
      <c r="B76" s="124" t="n">
        <f aca="false">B75+1</f>
        <v>59</v>
      </c>
      <c r="C76" s="21" t="n">
        <f aca="false">$C$7</f>
        <v>3.29212628660779</v>
      </c>
      <c r="D76" s="21" t="n">
        <f aca="true">$C$4*($G$4-C76)*$B$7+D$10*SQRT($B$7)*NORMSINV(RAND())+C76</f>
        <v>3.1482844505092</v>
      </c>
      <c r="E76" s="21" t="n">
        <f aca="true">$C$4*($G$4-D76)*$B$7+E$10*SQRT($B$7)*NORMSINV(RAND())+D76</f>
        <v>2.97358716712057</v>
      </c>
      <c r="F76" s="21" t="n">
        <f aca="true">$C$4*($G$4-E76)*$B$7+F$10*SQRT($B$7)*NORMSINV(RAND())+E76</f>
        <v>2.97159603228339</v>
      </c>
      <c r="G76" s="21" t="n">
        <f aca="true">$C$4*($G$4-F76)*$B$7+G$10*SQRT($B$7)*NORMSINV(RAND())+F76</f>
        <v>3.03957155519834</v>
      </c>
      <c r="H76" s="21" t="n">
        <f aca="true">$C$4*($G$4-G76)*$B$7+H$10*SQRT($B$7)*NORMSINV(RAND())+G76</f>
        <v>3.12440688746614</v>
      </c>
      <c r="I76" s="21" t="n">
        <f aca="true">$C$4*($G$4-H76)*$B$7+I$10*SQRT($B$7)*NORMSINV(RAND())+H76</f>
        <v>3.2151433846835</v>
      </c>
      <c r="J76" s="21" t="n">
        <f aca="true">$C$4*($G$4-I76)*$B$7+J$10*SQRT($B$7)*NORMSINV(RAND())+I76</f>
        <v>3.28975172883648</v>
      </c>
      <c r="K76" s="21" t="n">
        <f aca="true">$C$4*($G$4-J76)*$B$7+K$10*SQRT($B$7)*NORMSINV(RAND())+J76</f>
        <v>3.34936129514979</v>
      </c>
      <c r="L76" s="21" t="n">
        <f aca="true">$C$4*($G$4-K76)*$B$7+L$10*SQRT($B$7)*NORMSINV(RAND())+K76</f>
        <v>3.38654832495708</v>
      </c>
      <c r="M76" s="21" t="n">
        <f aca="true">$C$4*($G$4-L76)*$B$7+M$10*SQRT($B$7)*NORMSINV(RAND())+L76</f>
        <v>3.44060468937966</v>
      </c>
      <c r="N76" s="125" t="n">
        <f aca="false">EXP(M76)</f>
        <v>31.2058222935912</v>
      </c>
      <c r="O76" s="126" t="n">
        <f aca="false">EXP(EXP(-$C$4*($K$4-$J$4))*LN(N76)+(1-EXP(-$C$4*($K$4-$J$4)))*$G$4+$F$4^2/(4*$C$4)*(1-EXP(-2*$C$4*($K$4-$J$4))))</f>
        <v>27.9116668334401</v>
      </c>
      <c r="P76" s="126" t="n">
        <f aca="false">MAX(0,O76-$I$4)</f>
        <v>4.7116668334401</v>
      </c>
      <c r="Q76" s="145" t="n">
        <f aca="false">$D$7*P76</f>
        <v>4.48187613041233</v>
      </c>
      <c r="R76" s="146"/>
    </row>
    <row r="77" customFormat="false" ht="12.75" hidden="false" customHeight="false" outlineLevel="0" collapsed="false">
      <c r="B77" s="124" t="n">
        <f aca="false">B76+1</f>
        <v>60</v>
      </c>
      <c r="C77" s="21" t="n">
        <f aca="false">$C$7</f>
        <v>3.29212628660779</v>
      </c>
      <c r="D77" s="21" t="n">
        <f aca="true">$C$4*($G$4-C77)*$B$7+D$10*SQRT($B$7)*NORMSINV(RAND())+C77</f>
        <v>3.33569782997648</v>
      </c>
      <c r="E77" s="21" t="n">
        <f aca="true">$C$4*($G$4-D77)*$B$7+E$10*SQRT($B$7)*NORMSINV(RAND())+D77</f>
        <v>3.3569246936549</v>
      </c>
      <c r="F77" s="21" t="n">
        <f aca="true">$C$4*($G$4-E77)*$B$7+F$10*SQRT($B$7)*NORMSINV(RAND())+E77</f>
        <v>3.45868200936371</v>
      </c>
      <c r="G77" s="21" t="n">
        <f aca="true">$C$4*($G$4-F77)*$B$7+G$10*SQRT($B$7)*NORMSINV(RAND())+F77</f>
        <v>3.3890542868777</v>
      </c>
      <c r="H77" s="21" t="n">
        <f aca="true">$C$4*($G$4-G77)*$B$7+H$10*SQRT($B$7)*NORMSINV(RAND())+G77</f>
        <v>3.34774108018937</v>
      </c>
      <c r="I77" s="21" t="n">
        <f aca="true">$C$4*($G$4-H77)*$B$7+I$10*SQRT($B$7)*NORMSINV(RAND())+H77</f>
        <v>3.41029354489349</v>
      </c>
      <c r="J77" s="21" t="n">
        <f aca="true">$C$4*($G$4-I77)*$B$7+J$10*SQRT($B$7)*NORMSINV(RAND())+I77</f>
        <v>3.40609785406515</v>
      </c>
      <c r="K77" s="21" t="n">
        <f aca="true">$C$4*($G$4-J77)*$B$7+K$10*SQRT($B$7)*NORMSINV(RAND())+J77</f>
        <v>3.43306371990063</v>
      </c>
      <c r="L77" s="21" t="n">
        <f aca="true">$C$4*($G$4-K77)*$B$7+L$10*SQRT($B$7)*NORMSINV(RAND())+K77</f>
        <v>3.18786875747284</v>
      </c>
      <c r="M77" s="21" t="n">
        <f aca="true">$C$4*($G$4-L77)*$B$7+M$10*SQRT($B$7)*NORMSINV(RAND())+L77</f>
        <v>3.1952489167175</v>
      </c>
      <c r="N77" s="125" t="n">
        <f aca="false">EXP(M77)</f>
        <v>24.4162505488884</v>
      </c>
      <c r="O77" s="126" t="n">
        <f aca="false">EXP(EXP(-$C$4*($K$4-$J$4))*LN(N77)+(1-EXP(-$C$4*($K$4-$J$4)))*$G$4+$F$4^2/(4*$C$4)*(1-EXP(-2*$C$4*($K$4-$J$4))))</f>
        <v>22.9947865847417</v>
      </c>
      <c r="P77" s="126" t="n">
        <f aca="false">MAX(0,O77-$I$4)</f>
        <v>0</v>
      </c>
      <c r="Q77" s="145" t="n">
        <f aca="false">$D$7*P77</f>
        <v>0</v>
      </c>
      <c r="R77" s="146"/>
    </row>
    <row r="78" customFormat="false" ht="12.75" hidden="false" customHeight="false" outlineLevel="0" collapsed="false">
      <c r="B78" s="124" t="n">
        <f aca="false">B77+1</f>
        <v>61</v>
      </c>
      <c r="C78" s="21" t="n">
        <f aca="false">$C$7</f>
        <v>3.29212628660779</v>
      </c>
      <c r="D78" s="21" t="n">
        <f aca="true">$C$4*($G$4-C78)*$B$7+D$10*SQRT($B$7)*NORMSINV(RAND())+C78</f>
        <v>3.16849201680479</v>
      </c>
      <c r="E78" s="21" t="n">
        <f aca="true">$C$4*($G$4-D78)*$B$7+E$10*SQRT($B$7)*NORMSINV(RAND())+D78</f>
        <v>3.07578768998823</v>
      </c>
      <c r="F78" s="21" t="n">
        <f aca="true">$C$4*($G$4-E78)*$B$7+F$10*SQRT($B$7)*NORMSINV(RAND())+E78</f>
        <v>2.90837964411678</v>
      </c>
      <c r="G78" s="21" t="n">
        <f aca="true">$C$4*($G$4-F78)*$B$7+G$10*SQRT($B$7)*NORMSINV(RAND())+F78</f>
        <v>2.9251913869643</v>
      </c>
      <c r="H78" s="21" t="n">
        <f aca="true">$C$4*($G$4-G78)*$B$7+H$10*SQRT($B$7)*NORMSINV(RAND())+G78</f>
        <v>3.03112574339518</v>
      </c>
      <c r="I78" s="21" t="n">
        <f aca="true">$C$4*($G$4-H78)*$B$7+I$10*SQRT($B$7)*NORMSINV(RAND())+H78</f>
        <v>3.04300576194486</v>
      </c>
      <c r="J78" s="21" t="n">
        <f aca="true">$C$4*($G$4-I78)*$B$7+J$10*SQRT($B$7)*NORMSINV(RAND())+I78</f>
        <v>3.02088715195763</v>
      </c>
      <c r="K78" s="21" t="n">
        <f aca="true">$C$4*($G$4-J78)*$B$7+K$10*SQRT($B$7)*NORMSINV(RAND())+J78</f>
        <v>2.91771739253413</v>
      </c>
      <c r="L78" s="21" t="n">
        <f aca="true">$C$4*($G$4-K78)*$B$7+L$10*SQRT($B$7)*NORMSINV(RAND())+K78</f>
        <v>2.87839316651688</v>
      </c>
      <c r="M78" s="21" t="n">
        <f aca="true">$C$4*($G$4-L78)*$B$7+M$10*SQRT($B$7)*NORMSINV(RAND())+L78</f>
        <v>2.79778065683163</v>
      </c>
      <c r="N78" s="125" t="n">
        <f aca="false">EXP(M78)</f>
        <v>16.4081909256087</v>
      </c>
      <c r="O78" s="126" t="n">
        <f aca="false">EXP(EXP(-$C$4*($K$4-$J$4))*LN(N78)+(1-EXP(-$C$4*($K$4-$J$4)))*$G$4+$F$4^2/(4*$C$4)*(1-EXP(-2*$C$4*($K$4-$J$4))))</f>
        <v>16.7995948466468</v>
      </c>
      <c r="P78" s="126" t="n">
        <f aca="false">MAX(0,O78-$I$4)</f>
        <v>0</v>
      </c>
      <c r="Q78" s="145" t="n">
        <f aca="false">$D$7*P78</f>
        <v>0</v>
      </c>
      <c r="R78" s="146"/>
    </row>
    <row r="79" customFormat="false" ht="12.75" hidden="false" customHeight="false" outlineLevel="0" collapsed="false">
      <c r="B79" s="124" t="n">
        <f aca="false">B78+1</f>
        <v>62</v>
      </c>
      <c r="C79" s="21" t="n">
        <f aca="false">$C$7</f>
        <v>3.29212628660779</v>
      </c>
      <c r="D79" s="21" t="n">
        <f aca="true">$C$4*($G$4-C79)*$B$7+D$10*SQRT($B$7)*NORMSINV(RAND())+C79</f>
        <v>3.30444848509702</v>
      </c>
      <c r="E79" s="21" t="n">
        <f aca="true">$C$4*($G$4-D79)*$B$7+E$10*SQRT($B$7)*NORMSINV(RAND())+D79</f>
        <v>3.08782156428787</v>
      </c>
      <c r="F79" s="21" t="n">
        <f aca="true">$C$4*($G$4-E79)*$B$7+F$10*SQRT($B$7)*NORMSINV(RAND())+E79</f>
        <v>3.16966773577507</v>
      </c>
      <c r="G79" s="21" t="n">
        <f aca="true">$C$4*($G$4-F79)*$B$7+G$10*SQRT($B$7)*NORMSINV(RAND())+F79</f>
        <v>3.19642030265456</v>
      </c>
      <c r="H79" s="21" t="n">
        <f aca="true">$C$4*($G$4-G79)*$B$7+H$10*SQRT($B$7)*NORMSINV(RAND())+G79</f>
        <v>3.36228541039849</v>
      </c>
      <c r="I79" s="21" t="n">
        <f aca="true">$C$4*($G$4-H79)*$B$7+I$10*SQRT($B$7)*NORMSINV(RAND())+H79</f>
        <v>3.25882458531374</v>
      </c>
      <c r="J79" s="21" t="n">
        <f aca="true">$C$4*($G$4-I79)*$B$7+J$10*SQRT($B$7)*NORMSINV(RAND())+I79</f>
        <v>3.22974766137211</v>
      </c>
      <c r="K79" s="21" t="n">
        <f aca="true">$C$4*($G$4-J79)*$B$7+K$10*SQRT($B$7)*NORMSINV(RAND())+J79</f>
        <v>3.15439793990511</v>
      </c>
      <c r="L79" s="21" t="n">
        <f aca="true">$C$4*($G$4-K79)*$B$7+L$10*SQRT($B$7)*NORMSINV(RAND())+K79</f>
        <v>3.14822863145847</v>
      </c>
      <c r="M79" s="21" t="n">
        <f aca="true">$C$4*($G$4-L79)*$B$7+M$10*SQRT($B$7)*NORMSINV(RAND())+L79</f>
        <v>3.11489846896326</v>
      </c>
      <c r="N79" s="125" t="n">
        <f aca="false">EXP(M79)</f>
        <v>22.5311426270892</v>
      </c>
      <c r="O79" s="126" t="n">
        <f aca="false">EXP(EXP(-$C$4*($K$4-$J$4))*LN(N79)+(1-EXP(-$C$4*($K$4-$J$4)))*$G$4+$F$4^2/(4*$C$4)*(1-EXP(-2*$C$4*($K$4-$J$4))))</f>
        <v>21.5808919068573</v>
      </c>
      <c r="P79" s="126" t="n">
        <f aca="false">MAX(0,O79-$I$4)</f>
        <v>0</v>
      </c>
      <c r="Q79" s="145" t="n">
        <f aca="false">$D$7*P79</f>
        <v>0</v>
      </c>
      <c r="R79" s="146"/>
    </row>
    <row r="80" customFormat="false" ht="12.75" hidden="false" customHeight="false" outlineLevel="0" collapsed="false">
      <c r="B80" s="124" t="n">
        <f aca="false">B79+1</f>
        <v>63</v>
      </c>
      <c r="C80" s="21" t="n">
        <f aca="false">$C$7</f>
        <v>3.29212628660779</v>
      </c>
      <c r="D80" s="21" t="n">
        <f aca="true">$C$4*($G$4-C80)*$B$7+D$10*SQRT($B$7)*NORMSINV(RAND())+C80</f>
        <v>3.28103225398503</v>
      </c>
      <c r="E80" s="21" t="n">
        <f aca="true">$C$4*($G$4-D80)*$B$7+E$10*SQRT($B$7)*NORMSINV(RAND())+D80</f>
        <v>3.1485060277051</v>
      </c>
      <c r="F80" s="21" t="n">
        <f aca="true">$C$4*($G$4-E80)*$B$7+F$10*SQRT($B$7)*NORMSINV(RAND())+E80</f>
        <v>3.0071826090606</v>
      </c>
      <c r="G80" s="21" t="n">
        <f aca="true">$C$4*($G$4-F80)*$B$7+G$10*SQRT($B$7)*NORMSINV(RAND())+F80</f>
        <v>3.17921127866798</v>
      </c>
      <c r="H80" s="21" t="n">
        <f aca="true">$C$4*($G$4-G80)*$B$7+H$10*SQRT($B$7)*NORMSINV(RAND())+G80</f>
        <v>3.32175655808061</v>
      </c>
      <c r="I80" s="21" t="n">
        <f aca="true">$C$4*($G$4-H80)*$B$7+I$10*SQRT($B$7)*NORMSINV(RAND())+H80</f>
        <v>3.23150775196492</v>
      </c>
      <c r="J80" s="21" t="n">
        <f aca="true">$C$4*($G$4-I80)*$B$7+J$10*SQRT($B$7)*NORMSINV(RAND())+I80</f>
        <v>3.35871527474465</v>
      </c>
      <c r="K80" s="21" t="n">
        <f aca="true">$C$4*($G$4-J80)*$B$7+K$10*SQRT($B$7)*NORMSINV(RAND())+J80</f>
        <v>3.26290752325021</v>
      </c>
      <c r="L80" s="21" t="n">
        <f aca="true">$C$4*($G$4-K80)*$B$7+L$10*SQRT($B$7)*NORMSINV(RAND())+K80</f>
        <v>3.15902390589937</v>
      </c>
      <c r="M80" s="21" t="n">
        <f aca="true">$C$4*($G$4-L80)*$B$7+M$10*SQRT($B$7)*NORMSINV(RAND())+L80</f>
        <v>3.21998193382322</v>
      </c>
      <c r="N80" s="125" t="n">
        <f aca="false">EXP(M80)</f>
        <v>25.0276680229786</v>
      </c>
      <c r="O80" s="126" t="n">
        <f aca="false">EXP(EXP(-$C$4*($K$4-$J$4))*LN(N80)+(1-EXP(-$C$4*($K$4-$J$4)))*$G$4+$F$4^2/(4*$C$4)*(1-EXP(-2*$C$4*($K$4-$J$4))))</f>
        <v>23.4483745969033</v>
      </c>
      <c r="P80" s="126" t="n">
        <f aca="false">MAX(0,O80-$I$4)</f>
        <v>0.248374596903258</v>
      </c>
      <c r="Q80" s="145" t="n">
        <f aca="false">$D$7*P80</f>
        <v>0.236261224872883</v>
      </c>
      <c r="R80" s="146"/>
    </row>
    <row r="81" customFormat="false" ht="12.75" hidden="false" customHeight="false" outlineLevel="0" collapsed="false">
      <c r="B81" s="124" t="n">
        <f aca="false">B80+1</f>
        <v>64</v>
      </c>
      <c r="C81" s="21" t="n">
        <f aca="false">$C$7</f>
        <v>3.29212628660779</v>
      </c>
      <c r="D81" s="21" t="n">
        <f aca="true">$C$4*($G$4-C81)*$B$7+D$10*SQRT($B$7)*NORMSINV(RAND())+C81</f>
        <v>3.24534754420938</v>
      </c>
      <c r="E81" s="21" t="n">
        <f aca="true">$C$4*($G$4-D81)*$B$7+E$10*SQRT($B$7)*NORMSINV(RAND())+D81</f>
        <v>3.26067561660038</v>
      </c>
      <c r="F81" s="21" t="n">
        <f aca="true">$C$4*($G$4-E81)*$B$7+F$10*SQRT($B$7)*NORMSINV(RAND())+E81</f>
        <v>3.35619459321833</v>
      </c>
      <c r="G81" s="21" t="n">
        <f aca="true">$C$4*($G$4-F81)*$B$7+G$10*SQRT($B$7)*NORMSINV(RAND())+F81</f>
        <v>3.34153458319149</v>
      </c>
      <c r="H81" s="21" t="n">
        <f aca="true">$C$4*($G$4-G81)*$B$7+H$10*SQRT($B$7)*NORMSINV(RAND())+G81</f>
        <v>3.21528407042478</v>
      </c>
      <c r="I81" s="21" t="n">
        <f aca="true">$C$4*($G$4-H81)*$B$7+I$10*SQRT($B$7)*NORMSINV(RAND())+H81</f>
        <v>3.21061383523635</v>
      </c>
      <c r="J81" s="21" t="n">
        <f aca="true">$C$4*($G$4-I81)*$B$7+J$10*SQRT($B$7)*NORMSINV(RAND())+I81</f>
        <v>3.30470821855952</v>
      </c>
      <c r="K81" s="21" t="n">
        <f aca="true">$C$4*($G$4-J81)*$B$7+K$10*SQRT($B$7)*NORMSINV(RAND())+J81</f>
        <v>3.35981515402785</v>
      </c>
      <c r="L81" s="21" t="n">
        <f aca="true">$C$4*($G$4-K81)*$B$7+L$10*SQRT($B$7)*NORMSINV(RAND())+K81</f>
        <v>3.44263769245449</v>
      </c>
      <c r="M81" s="21" t="n">
        <f aca="true">$C$4*($G$4-L81)*$B$7+M$10*SQRT($B$7)*NORMSINV(RAND())+L81</f>
        <v>3.37447656790583</v>
      </c>
      <c r="N81" s="125" t="n">
        <f aca="false">EXP(M81)</f>
        <v>29.2089908559278</v>
      </c>
      <c r="O81" s="126" t="n">
        <f aca="false">EXP(EXP(-$C$4*($K$4-$J$4))*LN(N81)+(1-EXP(-$C$4*($K$4-$J$4)))*$G$4+$F$4^2/(4*$C$4)*(1-EXP(-2*$C$4*($K$4-$J$4))))</f>
        <v>26.4913444510436</v>
      </c>
      <c r="P81" s="126" t="n">
        <f aca="false">MAX(0,O81-$I$4)</f>
        <v>3.29134445104359</v>
      </c>
      <c r="Q81" s="145" t="n">
        <f aca="false">$D$7*P81</f>
        <v>3.13082368799981</v>
      </c>
      <c r="R81" s="146"/>
    </row>
    <row r="82" customFormat="false" ht="12.75" hidden="false" customHeight="false" outlineLevel="0" collapsed="false">
      <c r="B82" s="124" t="n">
        <f aca="false">B81+1</f>
        <v>65</v>
      </c>
      <c r="C82" s="21" t="n">
        <f aca="false">$C$7</f>
        <v>3.29212628660779</v>
      </c>
      <c r="D82" s="21" t="n">
        <f aca="true">$C$4*($G$4-C82)*$B$7+D$10*SQRT($B$7)*NORMSINV(RAND())+C82</f>
        <v>3.32249757982937</v>
      </c>
      <c r="E82" s="21" t="n">
        <f aca="true">$C$4*($G$4-D82)*$B$7+E$10*SQRT($B$7)*NORMSINV(RAND())+D82</f>
        <v>3.44389436974117</v>
      </c>
      <c r="F82" s="21" t="n">
        <f aca="true">$C$4*($G$4-E82)*$B$7+F$10*SQRT($B$7)*NORMSINV(RAND())+E82</f>
        <v>3.36842391854901</v>
      </c>
      <c r="G82" s="21" t="n">
        <f aca="true">$C$4*($G$4-F82)*$B$7+G$10*SQRT($B$7)*NORMSINV(RAND())+F82</f>
        <v>3.30303157186233</v>
      </c>
      <c r="H82" s="21" t="n">
        <f aca="true">$C$4*($G$4-G82)*$B$7+H$10*SQRT($B$7)*NORMSINV(RAND())+G82</f>
        <v>3.33706124362952</v>
      </c>
      <c r="I82" s="21" t="n">
        <f aca="true">$C$4*($G$4-H82)*$B$7+I$10*SQRT($B$7)*NORMSINV(RAND())+H82</f>
        <v>3.38049985271382</v>
      </c>
      <c r="J82" s="21" t="n">
        <f aca="true">$C$4*($G$4-I82)*$B$7+J$10*SQRT($B$7)*NORMSINV(RAND())+I82</f>
        <v>3.45583754819507</v>
      </c>
      <c r="K82" s="21" t="n">
        <f aca="true">$C$4*($G$4-J82)*$B$7+K$10*SQRT($B$7)*NORMSINV(RAND())+J82</f>
        <v>3.35629625407125</v>
      </c>
      <c r="L82" s="21" t="n">
        <f aca="true">$C$4*($G$4-K82)*$B$7+L$10*SQRT($B$7)*NORMSINV(RAND())+K82</f>
        <v>3.41334919209772</v>
      </c>
      <c r="M82" s="21" t="n">
        <f aca="true">$C$4*($G$4-L82)*$B$7+M$10*SQRT($B$7)*NORMSINV(RAND())+L82</f>
        <v>3.45244845621767</v>
      </c>
      <c r="N82" s="125" t="n">
        <f aca="false">EXP(M82)</f>
        <v>31.5776141387119</v>
      </c>
      <c r="O82" s="126" t="n">
        <f aca="false">EXP(EXP(-$C$4*($K$4-$J$4))*LN(N82)+(1-EXP(-$C$4*($K$4-$J$4)))*$G$4+$F$4^2/(4*$C$4)*(1-EXP(-2*$C$4*($K$4-$J$4))))</f>
        <v>28.1739768638161</v>
      </c>
      <c r="P82" s="126" t="n">
        <f aca="false">MAX(0,O82-$I$4)</f>
        <v>4.97397686381613</v>
      </c>
      <c r="Q82" s="145" t="n">
        <f aca="false">$D$7*P82</f>
        <v>4.73139314964768</v>
      </c>
      <c r="R82" s="146"/>
    </row>
    <row r="83" customFormat="false" ht="12.75" hidden="false" customHeight="false" outlineLevel="0" collapsed="false">
      <c r="B83" s="124" t="n">
        <f aca="false">B82+1</f>
        <v>66</v>
      </c>
      <c r="C83" s="21" t="n">
        <f aca="false">$C$7</f>
        <v>3.29212628660779</v>
      </c>
      <c r="D83" s="21" t="n">
        <f aca="true">$C$4*($G$4-C83)*$B$7+D$10*SQRT($B$7)*NORMSINV(RAND())+C83</f>
        <v>3.31169567429726</v>
      </c>
      <c r="E83" s="21" t="n">
        <f aca="true">$C$4*($G$4-D83)*$B$7+E$10*SQRT($B$7)*NORMSINV(RAND())+D83</f>
        <v>3.2978645274507</v>
      </c>
      <c r="F83" s="21" t="n">
        <f aca="true">$C$4*($G$4-E83)*$B$7+F$10*SQRT($B$7)*NORMSINV(RAND())+E83</f>
        <v>3.33118773034989</v>
      </c>
      <c r="G83" s="21" t="n">
        <f aca="true">$C$4*($G$4-F83)*$B$7+G$10*SQRT($B$7)*NORMSINV(RAND())+F83</f>
        <v>3.50663779983837</v>
      </c>
      <c r="H83" s="21" t="n">
        <f aca="true">$C$4*($G$4-G83)*$B$7+H$10*SQRT($B$7)*NORMSINV(RAND())+G83</f>
        <v>3.43673423886746</v>
      </c>
      <c r="I83" s="21" t="n">
        <f aca="true">$C$4*($G$4-H83)*$B$7+I$10*SQRT($B$7)*NORMSINV(RAND())+H83</f>
        <v>3.36215264794429</v>
      </c>
      <c r="J83" s="21" t="n">
        <f aca="true">$C$4*($G$4-I83)*$B$7+J$10*SQRT($B$7)*NORMSINV(RAND())+I83</f>
        <v>3.47085835207807</v>
      </c>
      <c r="K83" s="21" t="n">
        <f aca="true">$C$4*($G$4-J83)*$B$7+K$10*SQRT($B$7)*NORMSINV(RAND())+J83</f>
        <v>3.38282240374665</v>
      </c>
      <c r="L83" s="21" t="n">
        <f aca="true">$C$4*($G$4-K83)*$B$7+L$10*SQRT($B$7)*NORMSINV(RAND())+K83</f>
        <v>3.36627988160382</v>
      </c>
      <c r="M83" s="21" t="n">
        <f aca="true">$C$4*($G$4-L83)*$B$7+M$10*SQRT($B$7)*NORMSINV(RAND())+L83</f>
        <v>3.34434253470562</v>
      </c>
      <c r="N83" s="125" t="n">
        <f aca="false">EXP(M83)</f>
        <v>28.3419357006608</v>
      </c>
      <c r="O83" s="126" t="n">
        <f aca="false">EXP(EXP(-$C$4*($K$4-$J$4))*LN(N83)+(1-EXP(-$C$4*($K$4-$J$4)))*$G$4+$F$4^2/(4*$C$4)*(1-EXP(-2*$C$4*($K$4-$J$4))))</f>
        <v>25.8683128628406</v>
      </c>
      <c r="P83" s="126" t="n">
        <f aca="false">MAX(0,O83-$I$4)</f>
        <v>2.66831286284056</v>
      </c>
      <c r="Q83" s="145" t="n">
        <f aca="false">$D$7*P83</f>
        <v>2.53817770890767</v>
      </c>
      <c r="R83" s="146"/>
    </row>
    <row r="84" customFormat="false" ht="12.75" hidden="false" customHeight="false" outlineLevel="0" collapsed="false">
      <c r="B84" s="124" t="n">
        <f aca="false">B83+1</f>
        <v>67</v>
      </c>
      <c r="C84" s="21" t="n">
        <f aca="false">$C$7</f>
        <v>3.29212628660779</v>
      </c>
      <c r="D84" s="21" t="n">
        <f aca="true">$C$4*($G$4-C84)*$B$7+D$10*SQRT($B$7)*NORMSINV(RAND())+C84</f>
        <v>3.43469941720629</v>
      </c>
      <c r="E84" s="21" t="n">
        <f aca="true">$C$4*($G$4-D84)*$B$7+E$10*SQRT($B$7)*NORMSINV(RAND())+D84</f>
        <v>3.59785761855995</v>
      </c>
      <c r="F84" s="21" t="n">
        <f aca="true">$C$4*($G$4-E84)*$B$7+F$10*SQRT($B$7)*NORMSINV(RAND())+E84</f>
        <v>3.62312753924198</v>
      </c>
      <c r="G84" s="21" t="n">
        <f aca="true">$C$4*($G$4-F84)*$B$7+G$10*SQRT($B$7)*NORMSINV(RAND())+F84</f>
        <v>3.58979447453524</v>
      </c>
      <c r="H84" s="21" t="n">
        <f aca="true">$C$4*($G$4-G84)*$B$7+H$10*SQRT($B$7)*NORMSINV(RAND())+G84</f>
        <v>3.56286275650047</v>
      </c>
      <c r="I84" s="21" t="n">
        <f aca="true">$C$4*($G$4-H84)*$B$7+I$10*SQRT($B$7)*NORMSINV(RAND())+H84</f>
        <v>3.4847897808503</v>
      </c>
      <c r="J84" s="21" t="n">
        <f aca="true">$C$4*($G$4-I84)*$B$7+J$10*SQRT($B$7)*NORMSINV(RAND())+I84</f>
        <v>3.32920835049971</v>
      </c>
      <c r="K84" s="21" t="n">
        <f aca="true">$C$4*($G$4-J84)*$B$7+K$10*SQRT($B$7)*NORMSINV(RAND())+J84</f>
        <v>3.42966268284698</v>
      </c>
      <c r="L84" s="21" t="n">
        <f aca="true">$C$4*($G$4-K84)*$B$7+L$10*SQRT($B$7)*NORMSINV(RAND())+K84</f>
        <v>3.62696636841177</v>
      </c>
      <c r="M84" s="21" t="n">
        <f aca="true">$C$4*($G$4-L84)*$B$7+M$10*SQRT($B$7)*NORMSINV(RAND())+L84</f>
        <v>3.56877972912409</v>
      </c>
      <c r="N84" s="125" t="n">
        <f aca="false">EXP(M84)</f>
        <v>35.4732797198283</v>
      </c>
      <c r="O84" s="126" t="n">
        <f aca="false">EXP(EXP(-$C$4*($K$4-$J$4))*LN(N84)+(1-EXP(-$C$4*($K$4-$J$4)))*$G$4+$F$4^2/(4*$C$4)*(1-EXP(-2*$C$4*($K$4-$J$4))))</f>
        <v>30.8851330410138</v>
      </c>
      <c r="P84" s="126" t="n">
        <f aca="false">MAX(0,O84-$I$4)</f>
        <v>7.68513304101375</v>
      </c>
      <c r="Q84" s="145" t="n">
        <f aca="false">$D$7*P84</f>
        <v>7.31032467981493</v>
      </c>
      <c r="R84" s="146"/>
    </row>
    <row r="85" customFormat="false" ht="12.75" hidden="false" customHeight="false" outlineLevel="0" collapsed="false">
      <c r="B85" s="124" t="n">
        <f aca="false">B84+1</f>
        <v>68</v>
      </c>
      <c r="C85" s="21" t="n">
        <f aca="false">$C$7</f>
        <v>3.29212628660779</v>
      </c>
      <c r="D85" s="21" t="n">
        <f aca="true">$C$4*($G$4-C85)*$B$7+D$10*SQRT($B$7)*NORMSINV(RAND())+C85</f>
        <v>3.21721598356062</v>
      </c>
      <c r="E85" s="21" t="n">
        <f aca="true">$C$4*($G$4-D85)*$B$7+E$10*SQRT($B$7)*NORMSINV(RAND())+D85</f>
        <v>3.29903898869278</v>
      </c>
      <c r="F85" s="21" t="n">
        <f aca="true">$C$4*($G$4-E85)*$B$7+F$10*SQRT($B$7)*NORMSINV(RAND())+E85</f>
        <v>3.34127187960477</v>
      </c>
      <c r="G85" s="21" t="n">
        <f aca="true">$C$4*($G$4-F85)*$B$7+G$10*SQRT($B$7)*NORMSINV(RAND())+F85</f>
        <v>3.22755298644813</v>
      </c>
      <c r="H85" s="21" t="n">
        <f aca="true">$C$4*($G$4-G85)*$B$7+H$10*SQRT($B$7)*NORMSINV(RAND())+G85</f>
        <v>3.42539521956949</v>
      </c>
      <c r="I85" s="21" t="n">
        <f aca="true">$C$4*($G$4-H85)*$B$7+I$10*SQRT($B$7)*NORMSINV(RAND())+H85</f>
        <v>3.56577477045032</v>
      </c>
      <c r="J85" s="21" t="n">
        <f aca="true">$C$4*($G$4-I85)*$B$7+J$10*SQRT($B$7)*NORMSINV(RAND())+I85</f>
        <v>3.45649658014241</v>
      </c>
      <c r="K85" s="21" t="n">
        <f aca="true">$C$4*($G$4-J85)*$B$7+K$10*SQRT($B$7)*NORMSINV(RAND())+J85</f>
        <v>3.50585372274064</v>
      </c>
      <c r="L85" s="21" t="n">
        <f aca="true">$C$4*($G$4-K85)*$B$7+L$10*SQRT($B$7)*NORMSINV(RAND())+K85</f>
        <v>3.4239551457748</v>
      </c>
      <c r="M85" s="21" t="n">
        <f aca="true">$C$4*($G$4-L85)*$B$7+M$10*SQRT($B$7)*NORMSINV(RAND())+L85</f>
        <v>3.25599366890895</v>
      </c>
      <c r="N85" s="125" t="n">
        <f aca="false">EXP(M85)</f>
        <v>25.9453828495603</v>
      </c>
      <c r="O85" s="126" t="n">
        <f aca="false">EXP(EXP(-$C$4*($K$4-$J$4))*LN(N85)+(1-EXP(-$C$4*($K$4-$J$4)))*$G$4+$F$4^2/(4*$C$4)*(1-EXP(-2*$C$4*($K$4-$J$4))))</f>
        <v>24.1248529369945</v>
      </c>
      <c r="P85" s="126" t="n">
        <f aca="false">MAX(0,O85-$I$4)</f>
        <v>0.92485293699454</v>
      </c>
      <c r="Q85" s="145" t="n">
        <f aca="false">$D$7*P85</f>
        <v>0.879747327005112</v>
      </c>
      <c r="R85" s="146"/>
    </row>
    <row r="86" customFormat="false" ht="12.75" hidden="false" customHeight="false" outlineLevel="0" collapsed="false">
      <c r="B86" s="124" t="n">
        <f aca="false">B85+1</f>
        <v>69</v>
      </c>
      <c r="C86" s="21" t="n">
        <f aca="false">$C$7</f>
        <v>3.29212628660779</v>
      </c>
      <c r="D86" s="21" t="n">
        <f aca="true">$C$4*($G$4-C86)*$B$7+D$10*SQRT($B$7)*NORMSINV(RAND())+C86</f>
        <v>3.12777789542319</v>
      </c>
      <c r="E86" s="21" t="n">
        <f aca="true">$C$4*($G$4-D86)*$B$7+E$10*SQRT($B$7)*NORMSINV(RAND())+D86</f>
        <v>3.43513176367729</v>
      </c>
      <c r="F86" s="21" t="n">
        <f aca="true">$C$4*($G$4-E86)*$B$7+F$10*SQRT($B$7)*NORMSINV(RAND())+E86</f>
        <v>3.48686321019419</v>
      </c>
      <c r="G86" s="21" t="n">
        <f aca="true">$C$4*($G$4-F86)*$B$7+G$10*SQRT($B$7)*NORMSINV(RAND())+F86</f>
        <v>3.55468995570861</v>
      </c>
      <c r="H86" s="21" t="n">
        <f aca="true">$C$4*($G$4-G86)*$B$7+H$10*SQRT($B$7)*NORMSINV(RAND())+G86</f>
        <v>3.38726923682953</v>
      </c>
      <c r="I86" s="21" t="n">
        <f aca="true">$C$4*($G$4-H86)*$B$7+I$10*SQRT($B$7)*NORMSINV(RAND())+H86</f>
        <v>3.49507861735492</v>
      </c>
      <c r="J86" s="21" t="n">
        <f aca="true">$C$4*($G$4-I86)*$B$7+J$10*SQRT($B$7)*NORMSINV(RAND())+I86</f>
        <v>3.45490833854572</v>
      </c>
      <c r="K86" s="21" t="n">
        <f aca="true">$C$4*($G$4-J86)*$B$7+K$10*SQRT($B$7)*NORMSINV(RAND())+J86</f>
        <v>3.49012610337471</v>
      </c>
      <c r="L86" s="21" t="n">
        <f aca="true">$C$4*($G$4-K86)*$B$7+L$10*SQRT($B$7)*NORMSINV(RAND())+K86</f>
        <v>3.50519966394755</v>
      </c>
      <c r="M86" s="21" t="n">
        <f aca="true">$C$4*($G$4-L86)*$B$7+M$10*SQRT($B$7)*NORMSINV(RAND())+L86</f>
        <v>3.39130159093037</v>
      </c>
      <c r="N86" s="125" t="n">
        <f aca="false">EXP(M86)</f>
        <v>29.7045903448135</v>
      </c>
      <c r="O86" s="126" t="n">
        <f aca="false">EXP(EXP(-$C$4*($K$4-$J$4))*LN(N86)+(1-EXP(-$C$4*($K$4-$J$4)))*$G$4+$F$4^2/(4*$C$4)*(1-EXP(-2*$C$4*($K$4-$J$4))))</f>
        <v>26.8457127253816</v>
      </c>
      <c r="P86" s="126" t="n">
        <f aca="false">MAX(0,O86-$I$4)</f>
        <v>3.64571272538159</v>
      </c>
      <c r="Q86" s="145" t="n">
        <f aca="false">$D$7*P86</f>
        <v>3.46790921765966</v>
      </c>
      <c r="R86" s="146"/>
    </row>
    <row r="87" customFormat="false" ht="12.75" hidden="false" customHeight="false" outlineLevel="0" collapsed="false">
      <c r="B87" s="124" t="n">
        <f aca="false">B86+1</f>
        <v>70</v>
      </c>
      <c r="C87" s="21" t="n">
        <f aca="false">$C$7</f>
        <v>3.29212628660779</v>
      </c>
      <c r="D87" s="21" t="n">
        <f aca="true">$C$4*($G$4-C87)*$B$7+D$10*SQRT($B$7)*NORMSINV(RAND())+C87</f>
        <v>3.41688277171395</v>
      </c>
      <c r="E87" s="21" t="n">
        <f aca="true">$C$4*($G$4-D87)*$B$7+E$10*SQRT($B$7)*NORMSINV(RAND())+D87</f>
        <v>3.33168835817151</v>
      </c>
      <c r="F87" s="21" t="n">
        <f aca="true">$C$4*($G$4-E87)*$B$7+F$10*SQRT($B$7)*NORMSINV(RAND())+E87</f>
        <v>3.31581479600466</v>
      </c>
      <c r="G87" s="21" t="n">
        <f aca="true">$C$4*($G$4-F87)*$B$7+G$10*SQRT($B$7)*NORMSINV(RAND())+F87</f>
        <v>3.49852638825632</v>
      </c>
      <c r="H87" s="21" t="n">
        <f aca="true">$C$4*($G$4-G87)*$B$7+H$10*SQRT($B$7)*NORMSINV(RAND())+G87</f>
        <v>3.48773038913259</v>
      </c>
      <c r="I87" s="21" t="n">
        <f aca="true">$C$4*($G$4-H87)*$B$7+I$10*SQRT($B$7)*NORMSINV(RAND())+H87</f>
        <v>3.47451008972036</v>
      </c>
      <c r="J87" s="21" t="n">
        <f aca="true">$C$4*($G$4-I87)*$B$7+J$10*SQRT($B$7)*NORMSINV(RAND())+I87</f>
        <v>3.47556053248804</v>
      </c>
      <c r="K87" s="21" t="n">
        <f aca="true">$C$4*($G$4-J87)*$B$7+K$10*SQRT($B$7)*NORMSINV(RAND())+J87</f>
        <v>3.7030121331261</v>
      </c>
      <c r="L87" s="21" t="n">
        <f aca="true">$C$4*($G$4-K87)*$B$7+L$10*SQRT($B$7)*NORMSINV(RAND())+K87</f>
        <v>3.71148922165261</v>
      </c>
      <c r="M87" s="21" t="n">
        <f aca="true">$C$4*($G$4-L87)*$B$7+M$10*SQRT($B$7)*NORMSINV(RAND())+L87</f>
        <v>3.76097116357569</v>
      </c>
      <c r="N87" s="125" t="n">
        <f aca="false">EXP(M87)</f>
        <v>42.9901561858553</v>
      </c>
      <c r="O87" s="126" t="n">
        <f aca="false">EXP(EXP(-$C$4*($K$4-$J$4))*LN(N87)+(1-EXP(-$C$4*($K$4-$J$4)))*$G$4+$F$4^2/(4*$C$4)*(1-EXP(-2*$C$4*($K$4-$J$4))))</f>
        <v>35.9476609254416</v>
      </c>
      <c r="P87" s="126" t="n">
        <f aca="false">MAX(0,O87-$I$4)</f>
        <v>12.7476609254416</v>
      </c>
      <c r="Q87" s="145" t="n">
        <f aca="false">$D$7*P87</f>
        <v>12.1259501658381</v>
      </c>
      <c r="R87" s="146"/>
    </row>
    <row r="88" customFormat="false" ht="12.75" hidden="false" customHeight="false" outlineLevel="0" collapsed="false">
      <c r="B88" s="124" t="n">
        <f aca="false">B87+1</f>
        <v>71</v>
      </c>
      <c r="C88" s="21" t="n">
        <f aca="false">$C$7</f>
        <v>3.29212628660779</v>
      </c>
      <c r="D88" s="21" t="n">
        <f aca="true">$C$4*($G$4-C88)*$B$7+D$10*SQRT($B$7)*NORMSINV(RAND())+C88</f>
        <v>3.41300179031188</v>
      </c>
      <c r="E88" s="21" t="n">
        <f aca="true">$C$4*($G$4-D88)*$B$7+E$10*SQRT($B$7)*NORMSINV(RAND())+D88</f>
        <v>3.4590352400049</v>
      </c>
      <c r="F88" s="21" t="n">
        <f aca="true">$C$4*($G$4-E88)*$B$7+F$10*SQRT($B$7)*NORMSINV(RAND())+E88</f>
        <v>3.50131594592211</v>
      </c>
      <c r="G88" s="21" t="n">
        <f aca="true">$C$4*($G$4-F88)*$B$7+G$10*SQRT($B$7)*NORMSINV(RAND())+F88</f>
        <v>3.57925458705704</v>
      </c>
      <c r="H88" s="21" t="n">
        <f aca="true">$C$4*($G$4-G88)*$B$7+H$10*SQRT($B$7)*NORMSINV(RAND())+G88</f>
        <v>3.31683544015535</v>
      </c>
      <c r="I88" s="21" t="n">
        <f aca="true">$C$4*($G$4-H88)*$B$7+I$10*SQRT($B$7)*NORMSINV(RAND())+H88</f>
        <v>3.24769603063276</v>
      </c>
      <c r="J88" s="21" t="n">
        <f aca="true">$C$4*($G$4-I88)*$B$7+J$10*SQRT($B$7)*NORMSINV(RAND())+I88</f>
        <v>3.05554301333724</v>
      </c>
      <c r="K88" s="21" t="n">
        <f aca="true">$C$4*($G$4-J88)*$B$7+K$10*SQRT($B$7)*NORMSINV(RAND())+J88</f>
        <v>3.18340435823801</v>
      </c>
      <c r="L88" s="21" t="n">
        <f aca="true">$C$4*($G$4-K88)*$B$7+L$10*SQRT($B$7)*NORMSINV(RAND())+K88</f>
        <v>3.32568566251897</v>
      </c>
      <c r="M88" s="21" t="n">
        <f aca="true">$C$4*($G$4-L88)*$B$7+M$10*SQRT($B$7)*NORMSINV(RAND())+L88</f>
        <v>3.22826026858293</v>
      </c>
      <c r="N88" s="125" t="n">
        <f aca="false">EXP(M88)</f>
        <v>25.2357153918735</v>
      </c>
      <c r="O88" s="126" t="n">
        <f aca="false">EXP(EXP(-$C$4*($K$4-$J$4))*LN(N88)+(1-EXP(-$C$4*($K$4-$J$4)))*$G$4+$F$4^2/(4*$C$4)*(1-EXP(-2*$C$4*($K$4-$J$4))))</f>
        <v>23.6021839435434</v>
      </c>
      <c r="P88" s="126" t="n">
        <f aca="false">MAX(0,O88-$I$4)</f>
        <v>0.402183943543434</v>
      </c>
      <c r="Q88" s="145" t="n">
        <f aca="false">$D$7*P88</f>
        <v>0.382569201160249</v>
      </c>
      <c r="R88" s="146"/>
    </row>
    <row r="89" customFormat="false" ht="12.75" hidden="false" customHeight="false" outlineLevel="0" collapsed="false">
      <c r="B89" s="124" t="n">
        <f aca="false">B88+1</f>
        <v>72</v>
      </c>
      <c r="C89" s="21" t="n">
        <f aca="false">$C$7</f>
        <v>3.29212628660779</v>
      </c>
      <c r="D89" s="21" t="n">
        <f aca="true">$C$4*($G$4-C89)*$B$7+D$10*SQRT($B$7)*NORMSINV(RAND())+C89</f>
        <v>3.34007241736381</v>
      </c>
      <c r="E89" s="21" t="n">
        <f aca="true">$C$4*($G$4-D89)*$B$7+E$10*SQRT($B$7)*NORMSINV(RAND())+D89</f>
        <v>3.33666782335233</v>
      </c>
      <c r="F89" s="21" t="n">
        <f aca="true">$C$4*($G$4-E89)*$B$7+F$10*SQRT($B$7)*NORMSINV(RAND())+E89</f>
        <v>3.42646627408788</v>
      </c>
      <c r="G89" s="21" t="n">
        <f aca="true">$C$4*($G$4-F89)*$B$7+G$10*SQRT($B$7)*NORMSINV(RAND())+F89</f>
        <v>3.5312792256788</v>
      </c>
      <c r="H89" s="21" t="n">
        <f aca="true">$C$4*($G$4-G89)*$B$7+H$10*SQRT($B$7)*NORMSINV(RAND())+G89</f>
        <v>3.44779762368264</v>
      </c>
      <c r="I89" s="21" t="n">
        <f aca="true">$C$4*($G$4-H89)*$B$7+I$10*SQRT($B$7)*NORMSINV(RAND())+H89</f>
        <v>3.61789640840562</v>
      </c>
      <c r="J89" s="21" t="n">
        <f aca="true">$C$4*($G$4-I89)*$B$7+J$10*SQRT($B$7)*NORMSINV(RAND())+I89</f>
        <v>3.52379950865053</v>
      </c>
      <c r="K89" s="21" t="n">
        <f aca="true">$C$4*($G$4-J89)*$B$7+K$10*SQRT($B$7)*NORMSINV(RAND())+J89</f>
        <v>3.45270310744593</v>
      </c>
      <c r="L89" s="21" t="n">
        <f aca="true">$C$4*($G$4-K89)*$B$7+L$10*SQRT($B$7)*NORMSINV(RAND())+K89</f>
        <v>3.4319290319501</v>
      </c>
      <c r="M89" s="21" t="n">
        <f aca="true">$C$4*($G$4-L89)*$B$7+M$10*SQRT($B$7)*NORMSINV(RAND())+L89</f>
        <v>3.46020513204884</v>
      </c>
      <c r="N89" s="125" t="n">
        <f aca="false">EXP(M89)</f>
        <v>31.8235038657097</v>
      </c>
      <c r="O89" s="126" t="n">
        <f aca="false">EXP(EXP(-$C$4*($K$4-$J$4))*LN(N89)+(1-EXP(-$C$4*($K$4-$J$4)))*$G$4+$F$4^2/(4*$C$4)*(1-EXP(-2*$C$4*($K$4-$J$4))))</f>
        <v>28.3471024418613</v>
      </c>
      <c r="P89" s="126" t="n">
        <f aca="false">MAX(0,O89-$I$4)</f>
        <v>5.14710244186133</v>
      </c>
      <c r="Q89" s="145" t="n">
        <f aca="false">$D$7*P89</f>
        <v>4.89607529361797</v>
      </c>
      <c r="R89" s="146"/>
    </row>
    <row r="90" customFormat="false" ht="12.75" hidden="false" customHeight="false" outlineLevel="0" collapsed="false">
      <c r="B90" s="124" t="n">
        <f aca="false">B89+1</f>
        <v>73</v>
      </c>
      <c r="C90" s="21" t="n">
        <f aca="false">$C$7</f>
        <v>3.29212628660779</v>
      </c>
      <c r="D90" s="21" t="n">
        <f aca="true">$C$4*($G$4-C90)*$B$7+D$10*SQRT($B$7)*NORMSINV(RAND())+C90</f>
        <v>3.52199517582759</v>
      </c>
      <c r="E90" s="21" t="n">
        <f aca="true">$C$4*($G$4-D90)*$B$7+E$10*SQRT($B$7)*NORMSINV(RAND())+D90</f>
        <v>3.45097043322856</v>
      </c>
      <c r="F90" s="21" t="n">
        <f aca="true">$C$4*($G$4-E90)*$B$7+F$10*SQRT($B$7)*NORMSINV(RAND())+E90</f>
        <v>3.55706204482704</v>
      </c>
      <c r="G90" s="21" t="n">
        <f aca="true">$C$4*($G$4-F90)*$B$7+G$10*SQRT($B$7)*NORMSINV(RAND())+F90</f>
        <v>3.63814219107397</v>
      </c>
      <c r="H90" s="21" t="n">
        <f aca="true">$C$4*($G$4-G90)*$B$7+H$10*SQRT($B$7)*NORMSINV(RAND())+G90</f>
        <v>3.51941833650183</v>
      </c>
      <c r="I90" s="21" t="n">
        <f aca="true">$C$4*($G$4-H90)*$B$7+I$10*SQRT($B$7)*NORMSINV(RAND())+H90</f>
        <v>3.3785139715372</v>
      </c>
      <c r="J90" s="21" t="n">
        <f aca="true">$C$4*($G$4-I90)*$B$7+J$10*SQRT($B$7)*NORMSINV(RAND())+I90</f>
        <v>3.26810874927081</v>
      </c>
      <c r="K90" s="21" t="n">
        <f aca="true">$C$4*($G$4-J90)*$B$7+K$10*SQRT($B$7)*NORMSINV(RAND())+J90</f>
        <v>3.19275532377056</v>
      </c>
      <c r="L90" s="21" t="n">
        <f aca="true">$C$4*($G$4-K90)*$B$7+L$10*SQRT($B$7)*NORMSINV(RAND())+K90</f>
        <v>3.04214492752956</v>
      </c>
      <c r="M90" s="21" t="n">
        <f aca="true">$C$4*($G$4-L90)*$B$7+M$10*SQRT($B$7)*NORMSINV(RAND())+L90</f>
        <v>2.92134688968147</v>
      </c>
      <c r="N90" s="125" t="n">
        <f aca="false">EXP(M90)</f>
        <v>18.5662773540451</v>
      </c>
      <c r="O90" s="126" t="n">
        <f aca="false">EXP(EXP(-$C$4*($K$4-$J$4))*LN(N90)+(1-EXP(-$C$4*($K$4-$J$4)))*$G$4+$F$4^2/(4*$C$4)*(1-EXP(-2*$C$4*($K$4-$J$4))))</f>
        <v>18.5217365774475</v>
      </c>
      <c r="P90" s="126" t="n">
        <f aca="false">MAX(0,O90-$I$4)</f>
        <v>0</v>
      </c>
      <c r="Q90" s="145" t="n">
        <f aca="false">$D$7*P90</f>
        <v>0</v>
      </c>
      <c r="R90" s="146"/>
    </row>
    <row r="91" customFormat="false" ht="12.75" hidden="false" customHeight="false" outlineLevel="0" collapsed="false">
      <c r="B91" s="124" t="n">
        <f aca="false">B90+1</f>
        <v>74</v>
      </c>
      <c r="C91" s="21" t="n">
        <f aca="false">$C$7</f>
        <v>3.29212628660779</v>
      </c>
      <c r="D91" s="21" t="n">
        <f aca="true">$C$4*($G$4-C91)*$B$7+D$10*SQRT($B$7)*NORMSINV(RAND())+C91</f>
        <v>3.45256422338773</v>
      </c>
      <c r="E91" s="21" t="n">
        <f aca="true">$C$4*($G$4-D91)*$B$7+E$10*SQRT($B$7)*NORMSINV(RAND())+D91</f>
        <v>3.61985656906031</v>
      </c>
      <c r="F91" s="21" t="n">
        <f aca="true">$C$4*($G$4-E91)*$B$7+F$10*SQRT($B$7)*NORMSINV(RAND())+E91</f>
        <v>3.76663252634726</v>
      </c>
      <c r="G91" s="21" t="n">
        <f aca="true">$C$4*($G$4-F91)*$B$7+G$10*SQRT($B$7)*NORMSINV(RAND())+F91</f>
        <v>3.56330639212542</v>
      </c>
      <c r="H91" s="21" t="n">
        <f aca="true">$C$4*($G$4-G91)*$B$7+H$10*SQRT($B$7)*NORMSINV(RAND())+G91</f>
        <v>3.37835603004521</v>
      </c>
      <c r="I91" s="21" t="n">
        <f aca="true">$C$4*($G$4-H91)*$B$7+I$10*SQRT($B$7)*NORMSINV(RAND())+H91</f>
        <v>3.40450558782073</v>
      </c>
      <c r="J91" s="21" t="n">
        <f aca="true">$C$4*($G$4-I91)*$B$7+J$10*SQRT($B$7)*NORMSINV(RAND())+I91</f>
        <v>3.21285718036816</v>
      </c>
      <c r="K91" s="21" t="n">
        <f aca="true">$C$4*($G$4-J91)*$B$7+K$10*SQRT($B$7)*NORMSINV(RAND())+J91</f>
        <v>3.33152412008486</v>
      </c>
      <c r="L91" s="21" t="n">
        <f aca="true">$C$4*($G$4-K91)*$B$7+L$10*SQRT($B$7)*NORMSINV(RAND())+K91</f>
        <v>3.43764760512777</v>
      </c>
      <c r="M91" s="21" t="n">
        <f aca="true">$C$4*($G$4-L91)*$B$7+M$10*SQRT($B$7)*NORMSINV(RAND())+L91</f>
        <v>3.49623994113905</v>
      </c>
      <c r="N91" s="125" t="n">
        <f aca="false">EXP(M91)</f>
        <v>32.9911697108298</v>
      </c>
      <c r="O91" s="126" t="n">
        <f aca="false">EXP(EXP(-$C$4*($K$4-$J$4))*LN(N91)+(1-EXP(-$C$4*($K$4-$J$4)))*$G$4+$F$4^2/(4*$C$4)*(1-EXP(-2*$C$4*($K$4-$J$4))))</f>
        <v>29.1654390507859</v>
      </c>
      <c r="P91" s="126" t="n">
        <f aca="false">MAX(0,O91-$I$4)</f>
        <v>5.96543905078589</v>
      </c>
      <c r="Q91" s="145" t="n">
        <f aca="false">$D$7*P91</f>
        <v>5.67450115517315</v>
      </c>
      <c r="R91" s="146"/>
    </row>
    <row r="92" customFormat="false" ht="12.75" hidden="false" customHeight="false" outlineLevel="0" collapsed="false">
      <c r="B92" s="124" t="n">
        <f aca="false">B91+1</f>
        <v>75</v>
      </c>
      <c r="C92" s="21" t="n">
        <f aca="false">$C$7</f>
        <v>3.29212628660779</v>
      </c>
      <c r="D92" s="21" t="n">
        <f aca="true">$C$4*($G$4-C92)*$B$7+D$10*SQRT($B$7)*NORMSINV(RAND())+C92</f>
        <v>3.11475814090591</v>
      </c>
      <c r="E92" s="21" t="n">
        <f aca="true">$C$4*($G$4-D92)*$B$7+E$10*SQRT($B$7)*NORMSINV(RAND())+D92</f>
        <v>3.08789463280429</v>
      </c>
      <c r="F92" s="21" t="n">
        <f aca="true">$C$4*($G$4-E92)*$B$7+F$10*SQRT($B$7)*NORMSINV(RAND())+E92</f>
        <v>3.25400231013307</v>
      </c>
      <c r="G92" s="21" t="n">
        <f aca="true">$C$4*($G$4-F92)*$B$7+G$10*SQRT($B$7)*NORMSINV(RAND())+F92</f>
        <v>3.35275274948324</v>
      </c>
      <c r="H92" s="21" t="n">
        <f aca="true">$C$4*($G$4-G92)*$B$7+H$10*SQRT($B$7)*NORMSINV(RAND())+G92</f>
        <v>3.55885742841356</v>
      </c>
      <c r="I92" s="21" t="n">
        <f aca="true">$C$4*($G$4-H92)*$B$7+I$10*SQRT($B$7)*NORMSINV(RAND())+H92</f>
        <v>3.44527944114556</v>
      </c>
      <c r="J92" s="21" t="n">
        <f aca="true">$C$4*($G$4-I92)*$B$7+J$10*SQRT($B$7)*NORMSINV(RAND())+I92</f>
        <v>3.2946248378744</v>
      </c>
      <c r="K92" s="21" t="n">
        <f aca="true">$C$4*($G$4-J92)*$B$7+K$10*SQRT($B$7)*NORMSINV(RAND())+J92</f>
        <v>3.18310295156282</v>
      </c>
      <c r="L92" s="21" t="n">
        <f aca="true">$C$4*($G$4-K92)*$B$7+L$10*SQRT($B$7)*NORMSINV(RAND())+K92</f>
        <v>3.12663950018143</v>
      </c>
      <c r="M92" s="21" t="n">
        <f aca="true">$C$4*($G$4-L92)*$B$7+M$10*SQRT($B$7)*NORMSINV(RAND())+L92</f>
        <v>3.23826139781865</v>
      </c>
      <c r="N92" s="125" t="n">
        <f aca="false">EXP(M92)</f>
        <v>25.4893673315382</v>
      </c>
      <c r="O92" s="126" t="n">
        <f aca="false">EXP(EXP(-$C$4*($K$4-$J$4))*LN(N92)+(1-EXP(-$C$4*($K$4-$J$4)))*$G$4+$F$4^2/(4*$C$4)*(1-EXP(-2*$C$4*($K$4-$J$4))))</f>
        <v>23.7893486863831</v>
      </c>
      <c r="P92" s="126" t="n">
        <f aca="false">MAX(0,O92-$I$4)</f>
        <v>0.589348686383129</v>
      </c>
      <c r="Q92" s="145" t="n">
        <f aca="false">$D$7*P92</f>
        <v>0.560605811778476</v>
      </c>
      <c r="R92" s="146"/>
    </row>
    <row r="93" customFormat="false" ht="12.75" hidden="false" customHeight="false" outlineLevel="0" collapsed="false">
      <c r="B93" s="124" t="n">
        <f aca="false">B92+1</f>
        <v>76</v>
      </c>
      <c r="C93" s="21" t="n">
        <f aca="false">$C$7</f>
        <v>3.29212628660779</v>
      </c>
      <c r="D93" s="21" t="n">
        <f aca="true">$C$4*($G$4-C93)*$B$7+D$10*SQRT($B$7)*NORMSINV(RAND())+C93</f>
        <v>3.31626168882989</v>
      </c>
      <c r="E93" s="21" t="n">
        <f aca="true">$C$4*($G$4-D93)*$B$7+E$10*SQRT($B$7)*NORMSINV(RAND())+D93</f>
        <v>3.31142336390207</v>
      </c>
      <c r="F93" s="21" t="n">
        <f aca="true">$C$4*($G$4-E93)*$B$7+F$10*SQRT($B$7)*NORMSINV(RAND())+E93</f>
        <v>3.33743052236674</v>
      </c>
      <c r="G93" s="21" t="n">
        <f aca="true">$C$4*($G$4-F93)*$B$7+G$10*SQRT($B$7)*NORMSINV(RAND())+F93</f>
        <v>3.43457298945782</v>
      </c>
      <c r="H93" s="21" t="n">
        <f aca="true">$C$4*($G$4-G93)*$B$7+H$10*SQRT($B$7)*NORMSINV(RAND())+G93</f>
        <v>3.43500903893891</v>
      </c>
      <c r="I93" s="21" t="n">
        <f aca="true">$C$4*($G$4-H93)*$B$7+I$10*SQRT($B$7)*NORMSINV(RAND())+H93</f>
        <v>3.56800299832133</v>
      </c>
      <c r="J93" s="21" t="n">
        <f aca="true">$C$4*($G$4-I93)*$B$7+J$10*SQRT($B$7)*NORMSINV(RAND())+I93</f>
        <v>3.52865590469459</v>
      </c>
      <c r="K93" s="21" t="n">
        <f aca="true">$C$4*($G$4-J93)*$B$7+K$10*SQRT($B$7)*NORMSINV(RAND())+J93</f>
        <v>3.43262830386143</v>
      </c>
      <c r="L93" s="21" t="n">
        <f aca="true">$C$4*($G$4-K93)*$B$7+L$10*SQRT($B$7)*NORMSINV(RAND())+K93</f>
        <v>3.47500433551853</v>
      </c>
      <c r="M93" s="21" t="n">
        <f aca="true">$C$4*($G$4-L93)*$B$7+M$10*SQRT($B$7)*NORMSINV(RAND())+L93</f>
        <v>3.54399485935469</v>
      </c>
      <c r="N93" s="125" t="n">
        <f aca="false">EXP(M93)</f>
        <v>34.604885079092</v>
      </c>
      <c r="O93" s="126" t="n">
        <f aca="false">EXP(EXP(-$C$4*($K$4-$J$4))*LN(N93)+(1-EXP(-$C$4*($K$4-$J$4)))*$G$4+$F$4^2/(4*$C$4)*(1-EXP(-2*$C$4*($K$4-$J$4))))</f>
        <v>30.286447208795</v>
      </c>
      <c r="P93" s="126" t="n">
        <f aca="false">MAX(0,O93-$I$4)</f>
        <v>7.08644720879502</v>
      </c>
      <c r="Q93" s="145" t="n">
        <f aca="false">$D$7*P93</f>
        <v>6.74083710017678</v>
      </c>
      <c r="R93" s="146"/>
    </row>
    <row r="94" customFormat="false" ht="12.75" hidden="false" customHeight="false" outlineLevel="0" collapsed="false">
      <c r="B94" s="124" t="n">
        <f aca="false">B93+1</f>
        <v>77</v>
      </c>
      <c r="C94" s="21" t="n">
        <f aca="false">$C$7</f>
        <v>3.29212628660779</v>
      </c>
      <c r="D94" s="21" t="n">
        <f aca="true">$C$4*($G$4-C94)*$B$7+D$10*SQRT($B$7)*NORMSINV(RAND())+C94</f>
        <v>3.54898459483935</v>
      </c>
      <c r="E94" s="21" t="n">
        <f aca="true">$C$4*($G$4-D94)*$B$7+E$10*SQRT($B$7)*NORMSINV(RAND())+D94</f>
        <v>3.84219172377525</v>
      </c>
      <c r="F94" s="21" t="n">
        <f aca="true">$C$4*($G$4-E94)*$B$7+F$10*SQRT($B$7)*NORMSINV(RAND())+E94</f>
        <v>3.84881862869144</v>
      </c>
      <c r="G94" s="21" t="n">
        <f aca="true">$C$4*($G$4-F94)*$B$7+G$10*SQRT($B$7)*NORMSINV(RAND())+F94</f>
        <v>3.76990662431502</v>
      </c>
      <c r="H94" s="21" t="n">
        <f aca="true">$C$4*($G$4-G94)*$B$7+H$10*SQRT($B$7)*NORMSINV(RAND())+G94</f>
        <v>3.67003609703113</v>
      </c>
      <c r="I94" s="21" t="n">
        <f aca="true">$C$4*($G$4-H94)*$B$7+I$10*SQRT($B$7)*NORMSINV(RAND())+H94</f>
        <v>3.75656398086351</v>
      </c>
      <c r="J94" s="21" t="n">
        <f aca="true">$C$4*($G$4-I94)*$B$7+J$10*SQRT($B$7)*NORMSINV(RAND())+I94</f>
        <v>3.69129939747118</v>
      </c>
      <c r="K94" s="21" t="n">
        <f aca="true">$C$4*($G$4-J94)*$B$7+K$10*SQRT($B$7)*NORMSINV(RAND())+J94</f>
        <v>3.7377305787012</v>
      </c>
      <c r="L94" s="21" t="n">
        <f aca="true">$C$4*($G$4-K94)*$B$7+L$10*SQRT($B$7)*NORMSINV(RAND())+K94</f>
        <v>3.7433603480411</v>
      </c>
      <c r="M94" s="21" t="n">
        <f aca="true">$C$4*($G$4-L94)*$B$7+M$10*SQRT($B$7)*NORMSINV(RAND())+L94</f>
        <v>3.82928775426459</v>
      </c>
      <c r="N94" s="125" t="n">
        <f aca="false">EXP(M94)</f>
        <v>46.0297420686461</v>
      </c>
      <c r="O94" s="126" t="n">
        <f aca="false">EXP(EXP(-$C$4*($K$4-$J$4))*LN(N94)+(1-EXP(-$C$4*($K$4-$J$4)))*$G$4+$F$4^2/(4*$C$4)*(1-EXP(-2*$C$4*($K$4-$J$4))))</f>
        <v>37.9404998976068</v>
      </c>
      <c r="P94" s="126" t="n">
        <f aca="false">MAX(0,O94-$I$4)</f>
        <v>14.7404998976068</v>
      </c>
      <c r="Q94" s="145" t="n">
        <f aca="false">$D$7*P94</f>
        <v>14.0215972344534</v>
      </c>
      <c r="R94" s="146"/>
    </row>
    <row r="95" customFormat="false" ht="12.75" hidden="false" customHeight="false" outlineLevel="0" collapsed="false">
      <c r="B95" s="124" t="n">
        <f aca="false">B94+1</f>
        <v>78</v>
      </c>
      <c r="C95" s="21" t="n">
        <f aca="false">$C$7</f>
        <v>3.29212628660779</v>
      </c>
      <c r="D95" s="21" t="n">
        <f aca="true">$C$4*($G$4-C95)*$B$7+D$10*SQRT($B$7)*NORMSINV(RAND())+C95</f>
        <v>3.28121822201691</v>
      </c>
      <c r="E95" s="21" t="n">
        <f aca="true">$C$4*($G$4-D95)*$B$7+E$10*SQRT($B$7)*NORMSINV(RAND())+D95</f>
        <v>3.40321133886885</v>
      </c>
      <c r="F95" s="21" t="n">
        <f aca="true">$C$4*($G$4-E95)*$B$7+F$10*SQRT($B$7)*NORMSINV(RAND())+E95</f>
        <v>3.22060076994927</v>
      </c>
      <c r="G95" s="21" t="n">
        <f aca="true">$C$4*($G$4-F95)*$B$7+G$10*SQRT($B$7)*NORMSINV(RAND())+F95</f>
        <v>3.28635048610844</v>
      </c>
      <c r="H95" s="21" t="n">
        <f aca="true">$C$4*($G$4-G95)*$B$7+H$10*SQRT($B$7)*NORMSINV(RAND())+G95</f>
        <v>3.19723040009858</v>
      </c>
      <c r="I95" s="21" t="n">
        <f aca="true">$C$4*($G$4-H95)*$B$7+I$10*SQRT($B$7)*NORMSINV(RAND())+H95</f>
        <v>3.39383051595331</v>
      </c>
      <c r="J95" s="21" t="n">
        <f aca="true">$C$4*($G$4-I95)*$B$7+J$10*SQRT($B$7)*NORMSINV(RAND())+I95</f>
        <v>3.28020085316256</v>
      </c>
      <c r="K95" s="21" t="n">
        <f aca="true">$C$4*($G$4-J95)*$B$7+K$10*SQRT($B$7)*NORMSINV(RAND())+J95</f>
        <v>3.21754886444322</v>
      </c>
      <c r="L95" s="21" t="n">
        <f aca="true">$C$4*($G$4-K95)*$B$7+L$10*SQRT($B$7)*NORMSINV(RAND())+K95</f>
        <v>3.14938306324401</v>
      </c>
      <c r="M95" s="21" t="n">
        <f aca="true">$C$4*($G$4-L95)*$B$7+M$10*SQRT($B$7)*NORMSINV(RAND())+L95</f>
        <v>3.09306974392263</v>
      </c>
      <c r="N95" s="125" t="n">
        <f aca="false">EXP(M95)</f>
        <v>22.0446456319584</v>
      </c>
      <c r="O95" s="126" t="n">
        <f aca="false">EXP(EXP(-$C$4*($K$4-$J$4))*LN(N95)+(1-EXP(-$C$4*($K$4-$J$4)))*$G$4+$F$4^2/(4*$C$4)*(1-EXP(-2*$C$4*($K$4-$J$4))))</f>
        <v>21.212028101257</v>
      </c>
      <c r="P95" s="126" t="n">
        <f aca="false">MAX(0,O95-$I$4)</f>
        <v>0</v>
      </c>
      <c r="Q95" s="145" t="n">
        <f aca="false">$D$7*P95</f>
        <v>0</v>
      </c>
      <c r="R95" s="146"/>
    </row>
    <row r="96" customFormat="false" ht="12.75" hidden="false" customHeight="false" outlineLevel="0" collapsed="false">
      <c r="B96" s="124" t="n">
        <f aca="false">B95+1</f>
        <v>79</v>
      </c>
      <c r="C96" s="21" t="n">
        <f aca="false">$C$7</f>
        <v>3.29212628660779</v>
      </c>
      <c r="D96" s="21" t="n">
        <f aca="true">$C$4*($G$4-C96)*$B$7+D$10*SQRT($B$7)*NORMSINV(RAND())+C96</f>
        <v>3.18607795691804</v>
      </c>
      <c r="E96" s="21" t="n">
        <f aca="true">$C$4*($G$4-D96)*$B$7+E$10*SQRT($B$7)*NORMSINV(RAND())+D96</f>
        <v>3.47754994507987</v>
      </c>
      <c r="F96" s="21" t="n">
        <f aca="true">$C$4*($G$4-E96)*$B$7+F$10*SQRT($B$7)*NORMSINV(RAND())+E96</f>
        <v>3.39303004832981</v>
      </c>
      <c r="G96" s="21" t="n">
        <f aca="true">$C$4*($G$4-F96)*$B$7+G$10*SQRT($B$7)*NORMSINV(RAND())+F96</f>
        <v>3.17536792575455</v>
      </c>
      <c r="H96" s="21" t="n">
        <f aca="true">$C$4*($G$4-G96)*$B$7+H$10*SQRT($B$7)*NORMSINV(RAND())+G96</f>
        <v>3.27906657725954</v>
      </c>
      <c r="I96" s="21" t="n">
        <f aca="true">$C$4*($G$4-H96)*$B$7+I$10*SQRT($B$7)*NORMSINV(RAND())+H96</f>
        <v>3.34682730124369</v>
      </c>
      <c r="J96" s="21" t="n">
        <f aca="true">$C$4*($G$4-I96)*$B$7+J$10*SQRT($B$7)*NORMSINV(RAND())+I96</f>
        <v>3.25801554243128</v>
      </c>
      <c r="K96" s="21" t="n">
        <f aca="true">$C$4*($G$4-J96)*$B$7+K$10*SQRT($B$7)*NORMSINV(RAND())+J96</f>
        <v>3.06329373029128</v>
      </c>
      <c r="L96" s="21" t="n">
        <f aca="true">$C$4*($G$4-K96)*$B$7+L$10*SQRT($B$7)*NORMSINV(RAND())+K96</f>
        <v>2.92733038256825</v>
      </c>
      <c r="M96" s="21" t="n">
        <f aca="true">$C$4*($G$4-L96)*$B$7+M$10*SQRT($B$7)*NORMSINV(RAND())+L96</f>
        <v>2.88144464901796</v>
      </c>
      <c r="N96" s="125" t="n">
        <f aca="false">EXP(M96)</f>
        <v>17.8400271501117</v>
      </c>
      <c r="O96" s="126" t="n">
        <f aca="false">EXP(EXP(-$C$4*($K$4-$J$4))*LN(N96)+(1-EXP(-$C$4*($K$4-$J$4)))*$G$4+$F$4^2/(4*$C$4)*(1-EXP(-2*$C$4*($K$4-$J$4))))</f>
        <v>17.9471436471617</v>
      </c>
      <c r="P96" s="126" t="n">
        <f aca="false">MAX(0,O96-$I$4)</f>
        <v>0</v>
      </c>
      <c r="Q96" s="145" t="n">
        <f aca="false">$D$7*P96</f>
        <v>0</v>
      </c>
      <c r="R96" s="146"/>
    </row>
    <row r="97" customFormat="false" ht="12.75" hidden="false" customHeight="false" outlineLevel="0" collapsed="false">
      <c r="B97" s="124" t="n">
        <f aca="false">B96+1</f>
        <v>80</v>
      </c>
      <c r="C97" s="21" t="n">
        <f aca="false">$C$7</f>
        <v>3.29212628660779</v>
      </c>
      <c r="D97" s="21" t="n">
        <f aca="true">$C$4*($G$4-C97)*$B$7+D$10*SQRT($B$7)*NORMSINV(RAND())+C97</f>
        <v>3.36555054032211</v>
      </c>
      <c r="E97" s="21" t="n">
        <f aca="true">$C$4*($G$4-D97)*$B$7+E$10*SQRT($B$7)*NORMSINV(RAND())+D97</f>
        <v>3.21905404734256</v>
      </c>
      <c r="F97" s="21" t="n">
        <f aca="true">$C$4*($G$4-E97)*$B$7+F$10*SQRT($B$7)*NORMSINV(RAND())+E97</f>
        <v>3.52982707989737</v>
      </c>
      <c r="G97" s="21" t="n">
        <f aca="true">$C$4*($G$4-F97)*$B$7+G$10*SQRT($B$7)*NORMSINV(RAND())+F97</f>
        <v>3.60537410725328</v>
      </c>
      <c r="H97" s="21" t="n">
        <f aca="true">$C$4*($G$4-G97)*$B$7+H$10*SQRT($B$7)*NORMSINV(RAND())+G97</f>
        <v>3.62364904130642</v>
      </c>
      <c r="I97" s="21" t="n">
        <f aca="true">$C$4*($G$4-H97)*$B$7+I$10*SQRT($B$7)*NORMSINV(RAND())+H97</f>
        <v>3.55431641241248</v>
      </c>
      <c r="J97" s="21" t="n">
        <f aca="true">$C$4*($G$4-I97)*$B$7+J$10*SQRT($B$7)*NORMSINV(RAND())+I97</f>
        <v>3.63437016070749</v>
      </c>
      <c r="K97" s="21" t="n">
        <f aca="true">$C$4*($G$4-J97)*$B$7+K$10*SQRT($B$7)*NORMSINV(RAND())+J97</f>
        <v>3.47827493283972</v>
      </c>
      <c r="L97" s="21" t="n">
        <f aca="true">$C$4*($G$4-K97)*$B$7+L$10*SQRT($B$7)*NORMSINV(RAND())+K97</f>
        <v>3.41194999473943</v>
      </c>
      <c r="M97" s="21" t="n">
        <f aca="true">$C$4*($G$4-L97)*$B$7+M$10*SQRT($B$7)*NORMSINV(RAND())+L97</f>
        <v>3.25108015424373</v>
      </c>
      <c r="N97" s="125" t="n">
        <f aca="false">EXP(M97)</f>
        <v>25.8182125129432</v>
      </c>
      <c r="O97" s="126" t="n">
        <f aca="false">EXP(EXP(-$C$4*($K$4-$J$4))*LN(N97)+(1-EXP(-$C$4*($K$4-$J$4)))*$G$4+$F$4^2/(4*$C$4)*(1-EXP(-2*$C$4*($K$4-$J$4))))</f>
        <v>24.0314154725719</v>
      </c>
      <c r="P97" s="126" t="n">
        <f aca="false">MAX(0,O97-$I$4)</f>
        <v>0.831415472571855</v>
      </c>
      <c r="Q97" s="145" t="n">
        <f aca="false">$D$7*P97</f>
        <v>0.790866861495515</v>
      </c>
      <c r="R97" s="146"/>
    </row>
    <row r="98" customFormat="false" ht="12.75" hidden="false" customHeight="false" outlineLevel="0" collapsed="false">
      <c r="B98" s="124" t="n">
        <f aca="false">B97+1</f>
        <v>81</v>
      </c>
      <c r="C98" s="21" t="n">
        <f aca="false">$C$7</f>
        <v>3.29212628660779</v>
      </c>
      <c r="D98" s="21" t="n">
        <f aca="true">$C$4*($G$4-C98)*$B$7+D$10*SQRT($B$7)*NORMSINV(RAND())+C98</f>
        <v>3.1031835105268</v>
      </c>
      <c r="E98" s="21" t="n">
        <f aca="true">$C$4*($G$4-D98)*$B$7+E$10*SQRT($B$7)*NORMSINV(RAND())+D98</f>
        <v>3.06755349771995</v>
      </c>
      <c r="F98" s="21" t="n">
        <f aca="true">$C$4*($G$4-E98)*$B$7+F$10*SQRT($B$7)*NORMSINV(RAND())+E98</f>
        <v>3.05630552842414</v>
      </c>
      <c r="G98" s="21" t="n">
        <f aca="true">$C$4*($G$4-F98)*$B$7+G$10*SQRT($B$7)*NORMSINV(RAND())+F98</f>
        <v>2.99970816742498</v>
      </c>
      <c r="H98" s="21" t="n">
        <f aca="true">$C$4*($G$4-G98)*$B$7+H$10*SQRT($B$7)*NORMSINV(RAND())+G98</f>
        <v>2.75397786876957</v>
      </c>
      <c r="I98" s="21" t="n">
        <f aca="true">$C$4*($G$4-H98)*$B$7+I$10*SQRT($B$7)*NORMSINV(RAND())+H98</f>
        <v>2.62574582796057</v>
      </c>
      <c r="J98" s="21" t="n">
        <f aca="true">$C$4*($G$4-I98)*$B$7+J$10*SQRT($B$7)*NORMSINV(RAND())+I98</f>
        <v>2.42731479864407</v>
      </c>
      <c r="K98" s="21" t="n">
        <f aca="true">$C$4*($G$4-J98)*$B$7+K$10*SQRT($B$7)*NORMSINV(RAND())+J98</f>
        <v>2.44330710640693</v>
      </c>
      <c r="L98" s="21" t="n">
        <f aca="true">$C$4*($G$4-K98)*$B$7+L$10*SQRT($B$7)*NORMSINV(RAND())+K98</f>
        <v>2.42573225901209</v>
      </c>
      <c r="M98" s="21" t="n">
        <f aca="true">$C$4*($G$4-L98)*$B$7+M$10*SQRT($B$7)*NORMSINV(RAND())+L98</f>
        <v>2.43923287929002</v>
      </c>
      <c r="N98" s="125" t="n">
        <f aca="false">EXP(M98)</f>
        <v>11.4642429105657</v>
      </c>
      <c r="O98" s="126" t="n">
        <f aca="false">EXP(EXP(-$C$4*($K$4-$J$4))*LN(N98)+(1-EXP(-$C$4*($K$4-$J$4)))*$G$4+$F$4^2/(4*$C$4)*(1-EXP(-2*$C$4*($K$4-$J$4))))</f>
        <v>12.6566233668648</v>
      </c>
      <c r="P98" s="126" t="n">
        <f aca="false">MAX(0,O98-$I$4)</f>
        <v>0</v>
      </c>
      <c r="Q98" s="145" t="n">
        <f aca="false">$D$7*P98</f>
        <v>0</v>
      </c>
      <c r="R98" s="146"/>
    </row>
    <row r="99" customFormat="false" ht="12.75" hidden="false" customHeight="false" outlineLevel="0" collapsed="false">
      <c r="B99" s="124" t="n">
        <f aca="false">B98+1</f>
        <v>82</v>
      </c>
      <c r="C99" s="21" t="n">
        <f aca="false">$C$7</f>
        <v>3.29212628660779</v>
      </c>
      <c r="D99" s="21" t="n">
        <f aca="true">$C$4*($G$4-C99)*$B$7+D$10*SQRT($B$7)*NORMSINV(RAND())+C99</f>
        <v>3.26714626118646</v>
      </c>
      <c r="E99" s="21" t="n">
        <f aca="true">$C$4*($G$4-D99)*$B$7+E$10*SQRT($B$7)*NORMSINV(RAND())+D99</f>
        <v>3.15472849052501</v>
      </c>
      <c r="F99" s="21" t="n">
        <f aca="true">$C$4*($G$4-E99)*$B$7+F$10*SQRT($B$7)*NORMSINV(RAND())+E99</f>
        <v>3.07850341963025</v>
      </c>
      <c r="G99" s="21" t="n">
        <f aca="true">$C$4*($G$4-F99)*$B$7+G$10*SQRT($B$7)*NORMSINV(RAND())+F99</f>
        <v>2.97615898633902</v>
      </c>
      <c r="H99" s="21" t="n">
        <f aca="true">$C$4*($G$4-G99)*$B$7+H$10*SQRT($B$7)*NORMSINV(RAND())+G99</f>
        <v>3.07934671942362</v>
      </c>
      <c r="I99" s="21" t="n">
        <f aca="true">$C$4*($G$4-H99)*$B$7+I$10*SQRT($B$7)*NORMSINV(RAND())+H99</f>
        <v>3.30824835296639</v>
      </c>
      <c r="J99" s="21" t="n">
        <f aca="true">$C$4*($G$4-I99)*$B$7+J$10*SQRT($B$7)*NORMSINV(RAND())+I99</f>
        <v>3.37631660569238</v>
      </c>
      <c r="K99" s="21" t="n">
        <f aca="true">$C$4*($G$4-J99)*$B$7+K$10*SQRT($B$7)*NORMSINV(RAND())+J99</f>
        <v>3.44793282510868</v>
      </c>
      <c r="L99" s="21" t="n">
        <f aca="true">$C$4*($G$4-K99)*$B$7+L$10*SQRT($B$7)*NORMSINV(RAND())+K99</f>
        <v>3.42751603007192</v>
      </c>
      <c r="M99" s="21" t="n">
        <f aca="true">$C$4*($G$4-L99)*$B$7+M$10*SQRT($B$7)*NORMSINV(RAND())+L99</f>
        <v>3.29680834383189</v>
      </c>
      <c r="N99" s="125" t="n">
        <f aca="false">EXP(M99)</f>
        <v>27.0262426463547</v>
      </c>
      <c r="O99" s="126" t="n">
        <f aca="false">EXP(EXP(-$C$4*($K$4-$J$4))*LN(N99)+(1-EXP(-$C$4*($K$4-$J$4)))*$G$4+$F$4^2/(4*$C$4)*(1-EXP(-2*$C$4*($K$4-$J$4))))</f>
        <v>24.9151784185537</v>
      </c>
      <c r="P99" s="126" t="n">
        <f aca="false">MAX(0,O99-$I$4)</f>
        <v>1.71517841855368</v>
      </c>
      <c r="Q99" s="145" t="n">
        <f aca="false">$D$7*P99</f>
        <v>1.63152817999686</v>
      </c>
      <c r="R99" s="146"/>
    </row>
    <row r="100" customFormat="false" ht="12.75" hidden="false" customHeight="false" outlineLevel="0" collapsed="false">
      <c r="B100" s="124" t="n">
        <f aca="false">B99+1</f>
        <v>83</v>
      </c>
      <c r="C100" s="21" t="n">
        <f aca="false">$C$7</f>
        <v>3.29212628660779</v>
      </c>
      <c r="D100" s="21" t="n">
        <f aca="true">$C$4*($G$4-C100)*$B$7+D$10*SQRT($B$7)*NORMSINV(RAND())+C100</f>
        <v>3.29976924333237</v>
      </c>
      <c r="E100" s="21" t="n">
        <f aca="true">$C$4*($G$4-D100)*$B$7+E$10*SQRT($B$7)*NORMSINV(RAND())+D100</f>
        <v>3.40437950283543</v>
      </c>
      <c r="F100" s="21" t="n">
        <f aca="true">$C$4*($G$4-E100)*$B$7+F$10*SQRT($B$7)*NORMSINV(RAND())+E100</f>
        <v>3.63905248525953</v>
      </c>
      <c r="G100" s="21" t="n">
        <f aca="true">$C$4*($G$4-F100)*$B$7+G$10*SQRT($B$7)*NORMSINV(RAND())+F100</f>
        <v>3.49191154126627</v>
      </c>
      <c r="H100" s="21" t="n">
        <f aca="true">$C$4*($G$4-G100)*$B$7+H$10*SQRT($B$7)*NORMSINV(RAND())+G100</f>
        <v>3.33004912139976</v>
      </c>
      <c r="I100" s="21" t="n">
        <f aca="true">$C$4*($G$4-H100)*$B$7+I$10*SQRT($B$7)*NORMSINV(RAND())+H100</f>
        <v>3.24490222356167</v>
      </c>
      <c r="J100" s="21" t="n">
        <f aca="true">$C$4*($G$4-I100)*$B$7+J$10*SQRT($B$7)*NORMSINV(RAND())+I100</f>
        <v>3.29477805728151</v>
      </c>
      <c r="K100" s="21" t="n">
        <f aca="true">$C$4*($G$4-J100)*$B$7+K$10*SQRT($B$7)*NORMSINV(RAND())+J100</f>
        <v>3.18576351035177</v>
      </c>
      <c r="L100" s="21" t="n">
        <f aca="true">$C$4*($G$4-K100)*$B$7+L$10*SQRT($B$7)*NORMSINV(RAND())+K100</f>
        <v>3.07953430325091</v>
      </c>
      <c r="M100" s="21" t="n">
        <f aca="true">$C$4*($G$4-L100)*$B$7+M$10*SQRT($B$7)*NORMSINV(RAND())+L100</f>
        <v>3.07179249115129</v>
      </c>
      <c r="N100" s="125" t="n">
        <f aca="false">EXP(M100)</f>
        <v>21.5805509729471</v>
      </c>
      <c r="O100" s="126" t="n">
        <f aca="false">EXP(EXP(-$C$4*($K$4-$J$4))*LN(N100)+(1-EXP(-$C$4*($K$4-$J$4)))*$G$4+$F$4^2/(4*$C$4)*(1-EXP(-2*$C$4*($K$4-$J$4))))</f>
        <v>20.8585517707073</v>
      </c>
      <c r="P100" s="126" t="n">
        <f aca="false">MAX(0,O100-$I$4)</f>
        <v>0</v>
      </c>
      <c r="Q100" s="145" t="n">
        <f aca="false">$D$7*P100</f>
        <v>0</v>
      </c>
      <c r="R100" s="146"/>
    </row>
    <row r="101" customFormat="false" ht="12.75" hidden="false" customHeight="false" outlineLevel="0" collapsed="false">
      <c r="B101" s="124" t="n">
        <f aca="false">B100+1</f>
        <v>84</v>
      </c>
      <c r="C101" s="21" t="n">
        <f aca="false">$C$7</f>
        <v>3.29212628660779</v>
      </c>
      <c r="D101" s="21" t="n">
        <f aca="true">$C$4*($G$4-C101)*$B$7+D$10*SQRT($B$7)*NORMSINV(RAND())+C101</f>
        <v>3.4992963596891</v>
      </c>
      <c r="E101" s="21" t="n">
        <f aca="true">$C$4*($G$4-D101)*$B$7+E$10*SQRT($B$7)*NORMSINV(RAND())+D101</f>
        <v>3.30007996288861</v>
      </c>
      <c r="F101" s="21" t="n">
        <f aca="true">$C$4*($G$4-E101)*$B$7+F$10*SQRT($B$7)*NORMSINV(RAND())+E101</f>
        <v>3.04761614422559</v>
      </c>
      <c r="G101" s="21" t="n">
        <f aca="true">$C$4*($G$4-F101)*$B$7+G$10*SQRT($B$7)*NORMSINV(RAND())+F101</f>
        <v>3.07065719522412</v>
      </c>
      <c r="H101" s="21" t="n">
        <f aca="true">$C$4*($G$4-G101)*$B$7+H$10*SQRT($B$7)*NORMSINV(RAND())+G101</f>
        <v>3.16816926581866</v>
      </c>
      <c r="I101" s="21" t="n">
        <f aca="true">$C$4*($G$4-H101)*$B$7+I$10*SQRT($B$7)*NORMSINV(RAND())+H101</f>
        <v>2.9704590963235</v>
      </c>
      <c r="J101" s="21" t="n">
        <f aca="true">$C$4*($G$4-I101)*$B$7+J$10*SQRT($B$7)*NORMSINV(RAND())+I101</f>
        <v>2.91469403244456</v>
      </c>
      <c r="K101" s="21" t="n">
        <f aca="true">$C$4*($G$4-J101)*$B$7+K$10*SQRT($B$7)*NORMSINV(RAND())+J101</f>
        <v>2.89898449357088</v>
      </c>
      <c r="L101" s="21" t="n">
        <f aca="true">$C$4*($G$4-K101)*$B$7+L$10*SQRT($B$7)*NORMSINV(RAND())+K101</f>
        <v>2.91790169539659</v>
      </c>
      <c r="M101" s="21" t="n">
        <f aca="true">$C$4*($G$4-L101)*$B$7+M$10*SQRT($B$7)*NORMSINV(RAND())+L101</f>
        <v>2.92236893919994</v>
      </c>
      <c r="N101" s="125" t="n">
        <f aca="false">EXP(M101)</f>
        <v>18.5852627092085</v>
      </c>
      <c r="O101" s="126" t="n">
        <f aca="false">EXP(EXP(-$C$4*($K$4-$J$4))*LN(N101)+(1-EXP(-$C$4*($K$4-$J$4)))*$G$4+$F$4^2/(4*$C$4)*(1-EXP(-2*$C$4*($K$4-$J$4))))</f>
        <v>18.5366932654863</v>
      </c>
      <c r="P101" s="126" t="n">
        <f aca="false">MAX(0,O101-$I$4)</f>
        <v>0</v>
      </c>
      <c r="Q101" s="145" t="n">
        <f aca="false">$D$7*P101</f>
        <v>0</v>
      </c>
      <c r="R101" s="146"/>
    </row>
    <row r="102" customFormat="false" ht="12.75" hidden="false" customHeight="false" outlineLevel="0" collapsed="false">
      <c r="B102" s="124" t="n">
        <f aca="false">B101+1</f>
        <v>85</v>
      </c>
      <c r="C102" s="21" t="n">
        <f aca="false">$C$7</f>
        <v>3.29212628660779</v>
      </c>
      <c r="D102" s="21" t="n">
        <f aca="true">$C$4*($G$4-C102)*$B$7+D$10*SQRT($B$7)*NORMSINV(RAND())+C102</f>
        <v>3.4639608071173</v>
      </c>
      <c r="E102" s="21" t="n">
        <f aca="true">$C$4*($G$4-D102)*$B$7+E$10*SQRT($B$7)*NORMSINV(RAND())+D102</f>
        <v>3.65691866713632</v>
      </c>
      <c r="F102" s="21" t="n">
        <f aca="true">$C$4*($G$4-E102)*$B$7+F$10*SQRT($B$7)*NORMSINV(RAND())+E102</f>
        <v>3.60596447630888</v>
      </c>
      <c r="G102" s="21" t="n">
        <f aca="true">$C$4*($G$4-F102)*$B$7+G$10*SQRT($B$7)*NORMSINV(RAND())+F102</f>
        <v>3.72502904207043</v>
      </c>
      <c r="H102" s="21" t="n">
        <f aca="true">$C$4*($G$4-G102)*$B$7+H$10*SQRT($B$7)*NORMSINV(RAND())+G102</f>
        <v>3.5368057087644</v>
      </c>
      <c r="I102" s="21" t="n">
        <f aca="true">$C$4*($G$4-H102)*$B$7+I$10*SQRT($B$7)*NORMSINV(RAND())+H102</f>
        <v>3.63476380733645</v>
      </c>
      <c r="J102" s="21" t="n">
        <f aca="true">$C$4*($G$4-I102)*$B$7+J$10*SQRT($B$7)*NORMSINV(RAND())+I102</f>
        <v>3.72413216143304</v>
      </c>
      <c r="K102" s="21" t="n">
        <f aca="true">$C$4*($G$4-J102)*$B$7+K$10*SQRT($B$7)*NORMSINV(RAND())+J102</f>
        <v>3.67262045350217</v>
      </c>
      <c r="L102" s="21" t="n">
        <f aca="true">$C$4*($G$4-K102)*$B$7+L$10*SQRT($B$7)*NORMSINV(RAND())+K102</f>
        <v>3.68395979984206</v>
      </c>
      <c r="M102" s="21" t="n">
        <f aca="true">$C$4*($G$4-L102)*$B$7+M$10*SQRT($B$7)*NORMSINV(RAND())+L102</f>
        <v>3.65488563429059</v>
      </c>
      <c r="N102" s="125" t="n">
        <f aca="false">EXP(M102)</f>
        <v>38.6630991295445</v>
      </c>
      <c r="O102" s="126" t="n">
        <f aca="false">EXP(EXP(-$C$4*($K$4-$J$4))*LN(N102)+(1-EXP(-$C$4*($K$4-$J$4)))*$G$4+$F$4^2/(4*$C$4)*(1-EXP(-2*$C$4*($K$4-$J$4))))</f>
        <v>33.0585329680474</v>
      </c>
      <c r="P102" s="126" t="n">
        <f aca="false">MAX(0,O102-$I$4)</f>
        <v>9.85853296804741</v>
      </c>
      <c r="Q102" s="145" t="n">
        <f aca="false">$D$7*P102</f>
        <v>9.37772664161705</v>
      </c>
      <c r="R102" s="146"/>
    </row>
    <row r="103" customFormat="false" ht="12.75" hidden="false" customHeight="false" outlineLevel="0" collapsed="false">
      <c r="B103" s="124" t="n">
        <f aca="false">B102+1</f>
        <v>86</v>
      </c>
      <c r="C103" s="21" t="n">
        <f aca="false">$C$7</f>
        <v>3.29212628660779</v>
      </c>
      <c r="D103" s="21" t="n">
        <f aca="true">$C$4*($G$4-C103)*$B$7+D$10*SQRT($B$7)*NORMSINV(RAND())+C103</f>
        <v>3.09463518169042</v>
      </c>
      <c r="E103" s="21" t="n">
        <f aca="true">$C$4*($G$4-D103)*$B$7+E$10*SQRT($B$7)*NORMSINV(RAND())+D103</f>
        <v>3.06726689720096</v>
      </c>
      <c r="F103" s="21" t="n">
        <f aca="true">$C$4*($G$4-E103)*$B$7+F$10*SQRT($B$7)*NORMSINV(RAND())+E103</f>
        <v>3.00542098332828</v>
      </c>
      <c r="G103" s="21" t="n">
        <f aca="true">$C$4*($G$4-F103)*$B$7+G$10*SQRT($B$7)*NORMSINV(RAND())+F103</f>
        <v>3.2547881747373</v>
      </c>
      <c r="H103" s="21" t="n">
        <f aca="true">$C$4*($G$4-G103)*$B$7+H$10*SQRT($B$7)*NORMSINV(RAND())+G103</f>
        <v>3.40857860325151</v>
      </c>
      <c r="I103" s="21" t="n">
        <f aca="true">$C$4*($G$4-H103)*$B$7+I$10*SQRT($B$7)*NORMSINV(RAND())+H103</f>
        <v>3.11040094037204</v>
      </c>
      <c r="J103" s="21" t="n">
        <f aca="true">$C$4*($G$4-I103)*$B$7+J$10*SQRT($B$7)*NORMSINV(RAND())+I103</f>
        <v>3.04392539178455</v>
      </c>
      <c r="K103" s="21" t="n">
        <f aca="true">$C$4*($G$4-J103)*$B$7+K$10*SQRT($B$7)*NORMSINV(RAND())+J103</f>
        <v>3.18423377017012</v>
      </c>
      <c r="L103" s="21" t="n">
        <f aca="true">$C$4*($G$4-K103)*$B$7+L$10*SQRT($B$7)*NORMSINV(RAND())+K103</f>
        <v>3.16188011954174</v>
      </c>
      <c r="M103" s="21" t="n">
        <f aca="true">$C$4*($G$4-L103)*$B$7+M$10*SQRT($B$7)*NORMSINV(RAND())+L103</f>
        <v>3.06898404534469</v>
      </c>
      <c r="N103" s="125" t="n">
        <f aca="false">EXP(M103)</f>
        <v>21.5200281923183</v>
      </c>
      <c r="O103" s="126" t="n">
        <f aca="false">EXP(EXP(-$C$4*($K$4-$J$4))*LN(N103)+(1-EXP(-$C$4*($K$4-$J$4)))*$G$4+$F$4^2/(4*$C$4)*(1-EXP(-2*$C$4*($K$4-$J$4))))</f>
        <v>20.812337601933</v>
      </c>
      <c r="P103" s="126" t="n">
        <f aca="false">MAX(0,O103-$I$4)</f>
        <v>0</v>
      </c>
      <c r="Q103" s="145" t="n">
        <f aca="false">$D$7*P103</f>
        <v>0</v>
      </c>
      <c r="R103" s="146"/>
    </row>
    <row r="104" customFormat="false" ht="12.75" hidden="false" customHeight="false" outlineLevel="0" collapsed="false">
      <c r="B104" s="124" t="n">
        <f aca="false">B103+1</f>
        <v>87</v>
      </c>
      <c r="C104" s="21" t="n">
        <f aca="false">$C$7</f>
        <v>3.29212628660779</v>
      </c>
      <c r="D104" s="21" t="n">
        <f aca="true">$C$4*($G$4-C104)*$B$7+D$10*SQRT($B$7)*NORMSINV(RAND())+C104</f>
        <v>3.22659529545422</v>
      </c>
      <c r="E104" s="21" t="n">
        <f aca="true">$C$4*($G$4-D104)*$B$7+E$10*SQRT($B$7)*NORMSINV(RAND())+D104</f>
        <v>3.07044620742929</v>
      </c>
      <c r="F104" s="21" t="n">
        <f aca="true">$C$4*($G$4-E104)*$B$7+F$10*SQRT($B$7)*NORMSINV(RAND())+E104</f>
        <v>2.86028485463487</v>
      </c>
      <c r="G104" s="21" t="n">
        <f aca="true">$C$4*($G$4-F104)*$B$7+G$10*SQRT($B$7)*NORMSINV(RAND())+F104</f>
        <v>3.10577910671979</v>
      </c>
      <c r="H104" s="21" t="n">
        <f aca="true">$C$4*($G$4-G104)*$B$7+H$10*SQRT($B$7)*NORMSINV(RAND())+G104</f>
        <v>3.08683535114598</v>
      </c>
      <c r="I104" s="21" t="n">
        <f aca="true">$C$4*($G$4-H104)*$B$7+I$10*SQRT($B$7)*NORMSINV(RAND())+H104</f>
        <v>3.01876124266821</v>
      </c>
      <c r="J104" s="21" t="n">
        <f aca="true">$C$4*($G$4-I104)*$B$7+J$10*SQRT($B$7)*NORMSINV(RAND())+I104</f>
        <v>3.15740843681882</v>
      </c>
      <c r="K104" s="21" t="n">
        <f aca="true">$C$4*($G$4-J104)*$B$7+K$10*SQRT($B$7)*NORMSINV(RAND())+J104</f>
        <v>3.2007760718948</v>
      </c>
      <c r="L104" s="21" t="n">
        <f aca="true">$C$4*($G$4-K104)*$B$7+L$10*SQRT($B$7)*NORMSINV(RAND())+K104</f>
        <v>2.97830646323253</v>
      </c>
      <c r="M104" s="21" t="n">
        <f aca="true">$C$4*($G$4-L104)*$B$7+M$10*SQRT($B$7)*NORMSINV(RAND())+L104</f>
        <v>2.96914891809878</v>
      </c>
      <c r="N104" s="125" t="n">
        <f aca="false">EXP(M104)</f>
        <v>19.475337433433</v>
      </c>
      <c r="O104" s="126" t="n">
        <f aca="false">EXP(EXP(-$C$4*($K$4-$J$4))*LN(N104)+(1-EXP(-$C$4*($K$4-$J$4)))*$G$4+$F$4^2/(4*$C$4)*(1-EXP(-2*$C$4*($K$4-$J$4))))</f>
        <v>19.2343570715871</v>
      </c>
      <c r="P104" s="126" t="n">
        <f aca="false">MAX(0,O104-$I$4)</f>
        <v>0</v>
      </c>
      <c r="Q104" s="145" t="n">
        <f aca="false">$D$7*P104</f>
        <v>0</v>
      </c>
      <c r="R104" s="146"/>
    </row>
    <row r="105" customFormat="false" ht="12.75" hidden="false" customHeight="false" outlineLevel="0" collapsed="false">
      <c r="B105" s="124" t="n">
        <f aca="false">B104+1</f>
        <v>88</v>
      </c>
      <c r="C105" s="21" t="n">
        <f aca="false">$C$7</f>
        <v>3.29212628660779</v>
      </c>
      <c r="D105" s="21" t="n">
        <f aca="true">$C$4*($G$4-C105)*$B$7+D$10*SQRT($B$7)*NORMSINV(RAND())+C105</f>
        <v>3.29298333213534</v>
      </c>
      <c r="E105" s="21" t="n">
        <f aca="true">$C$4*($G$4-D105)*$B$7+E$10*SQRT($B$7)*NORMSINV(RAND())+D105</f>
        <v>2.95903717186718</v>
      </c>
      <c r="F105" s="21" t="n">
        <f aca="true">$C$4*($G$4-E105)*$B$7+F$10*SQRT($B$7)*NORMSINV(RAND())+E105</f>
        <v>3.16947085641606</v>
      </c>
      <c r="G105" s="21" t="n">
        <f aca="true">$C$4*($G$4-F105)*$B$7+G$10*SQRT($B$7)*NORMSINV(RAND())+F105</f>
        <v>3.34662969341545</v>
      </c>
      <c r="H105" s="21" t="n">
        <f aca="true">$C$4*($G$4-G105)*$B$7+H$10*SQRT($B$7)*NORMSINV(RAND())+G105</f>
        <v>3.41697228360683</v>
      </c>
      <c r="I105" s="21" t="n">
        <f aca="true">$C$4*($G$4-H105)*$B$7+I$10*SQRT($B$7)*NORMSINV(RAND())+H105</f>
        <v>3.42625253714131</v>
      </c>
      <c r="J105" s="21" t="n">
        <f aca="true">$C$4*($G$4-I105)*$B$7+J$10*SQRT($B$7)*NORMSINV(RAND())+I105</f>
        <v>3.62890356547073</v>
      </c>
      <c r="K105" s="21" t="n">
        <f aca="true">$C$4*($G$4-J105)*$B$7+K$10*SQRT($B$7)*NORMSINV(RAND())+J105</f>
        <v>3.47972576692829</v>
      </c>
      <c r="L105" s="21" t="n">
        <f aca="true">$C$4*($G$4-K105)*$B$7+L$10*SQRT($B$7)*NORMSINV(RAND())+K105</f>
        <v>3.44721472180833</v>
      </c>
      <c r="M105" s="21" t="n">
        <f aca="true">$C$4*($G$4-L105)*$B$7+M$10*SQRT($B$7)*NORMSINV(RAND())+L105</f>
        <v>3.4521327358887</v>
      </c>
      <c r="N105" s="125" t="n">
        <f aca="false">EXP(M105)</f>
        <v>31.5676460176399</v>
      </c>
      <c r="O105" s="126" t="n">
        <f aca="false">EXP(EXP(-$C$4*($K$4-$J$4))*LN(N105)+(1-EXP(-$C$4*($K$4-$J$4)))*$G$4+$F$4^2/(4*$C$4)*(1-EXP(-2*$C$4*($K$4-$J$4))))</f>
        <v>28.1669525637105</v>
      </c>
      <c r="P105" s="126" t="n">
        <f aca="false">MAX(0,O105-$I$4)</f>
        <v>4.96695256371047</v>
      </c>
      <c r="Q105" s="145" t="n">
        <f aca="false">$D$7*P105</f>
        <v>4.72471142870066</v>
      </c>
      <c r="R105" s="146"/>
    </row>
    <row r="106" customFormat="false" ht="12.75" hidden="false" customHeight="false" outlineLevel="0" collapsed="false">
      <c r="B106" s="124" t="n">
        <f aca="false">B105+1</f>
        <v>89</v>
      </c>
      <c r="C106" s="21" t="n">
        <f aca="false">$C$7</f>
        <v>3.29212628660779</v>
      </c>
      <c r="D106" s="21" t="n">
        <f aca="true">$C$4*($G$4-C106)*$B$7+D$10*SQRT($B$7)*NORMSINV(RAND())+C106</f>
        <v>3.52384803461163</v>
      </c>
      <c r="E106" s="21" t="n">
        <f aca="true">$C$4*($G$4-D106)*$B$7+E$10*SQRT($B$7)*NORMSINV(RAND())+D106</f>
        <v>3.40661167215265</v>
      </c>
      <c r="F106" s="21" t="n">
        <f aca="true">$C$4*($G$4-E106)*$B$7+F$10*SQRT($B$7)*NORMSINV(RAND())+E106</f>
        <v>3.87906466939432</v>
      </c>
      <c r="G106" s="21" t="n">
        <f aca="true">$C$4*($G$4-F106)*$B$7+G$10*SQRT($B$7)*NORMSINV(RAND())+F106</f>
        <v>4.02724982951114</v>
      </c>
      <c r="H106" s="21" t="n">
        <f aca="true">$C$4*($G$4-G106)*$B$7+H$10*SQRT($B$7)*NORMSINV(RAND())+G106</f>
        <v>4.18439934514633</v>
      </c>
      <c r="I106" s="21" t="n">
        <f aca="true">$C$4*($G$4-H106)*$B$7+I$10*SQRT($B$7)*NORMSINV(RAND())+H106</f>
        <v>4.04988609667563</v>
      </c>
      <c r="J106" s="21" t="n">
        <f aca="true">$C$4*($G$4-I106)*$B$7+J$10*SQRT($B$7)*NORMSINV(RAND())+I106</f>
        <v>4.05897762212985</v>
      </c>
      <c r="K106" s="21" t="n">
        <f aca="true">$C$4*($G$4-J106)*$B$7+K$10*SQRT($B$7)*NORMSINV(RAND())+J106</f>
        <v>3.81295749182237</v>
      </c>
      <c r="L106" s="21" t="n">
        <f aca="true">$C$4*($G$4-K106)*$B$7+L$10*SQRT($B$7)*NORMSINV(RAND())+K106</f>
        <v>3.74906944037709</v>
      </c>
      <c r="M106" s="21" t="n">
        <f aca="true">$C$4*($G$4-L106)*$B$7+M$10*SQRT($B$7)*NORMSINV(RAND())+L106</f>
        <v>3.71820353830567</v>
      </c>
      <c r="N106" s="125" t="n">
        <f aca="false">EXP(M106)</f>
        <v>41.1903307511658</v>
      </c>
      <c r="O106" s="126" t="n">
        <f aca="false">EXP(EXP(-$C$4*($K$4-$J$4))*LN(N106)+(1-EXP(-$C$4*($K$4-$J$4)))*$G$4+$F$4^2/(4*$C$4)*(1-EXP(-2*$C$4*($K$4-$J$4))))</f>
        <v>34.753732401523</v>
      </c>
      <c r="P106" s="126" t="n">
        <f aca="false">MAX(0,O106-$I$4)</f>
        <v>11.553732401523</v>
      </c>
      <c r="Q106" s="145" t="n">
        <f aca="false">$D$7*P106</f>
        <v>10.990250223136</v>
      </c>
      <c r="R106" s="146"/>
    </row>
    <row r="107" customFormat="false" ht="12.75" hidden="false" customHeight="false" outlineLevel="0" collapsed="false">
      <c r="B107" s="124" t="n">
        <f aca="false">B106+1</f>
        <v>90</v>
      </c>
      <c r="C107" s="21" t="n">
        <f aca="false">$C$7</f>
        <v>3.29212628660779</v>
      </c>
      <c r="D107" s="21" t="n">
        <f aca="true">$C$4*($G$4-C107)*$B$7+D$10*SQRT($B$7)*NORMSINV(RAND())+C107</f>
        <v>3.2448669245328</v>
      </c>
      <c r="E107" s="21" t="n">
        <f aca="true">$C$4*($G$4-D107)*$B$7+E$10*SQRT($B$7)*NORMSINV(RAND())+D107</f>
        <v>3.14051176563352</v>
      </c>
      <c r="F107" s="21" t="n">
        <f aca="true">$C$4*($G$4-E107)*$B$7+F$10*SQRT($B$7)*NORMSINV(RAND())+E107</f>
        <v>3.18437755978328</v>
      </c>
      <c r="G107" s="21" t="n">
        <f aca="true">$C$4*($G$4-F107)*$B$7+G$10*SQRT($B$7)*NORMSINV(RAND())+F107</f>
        <v>3.18599154694838</v>
      </c>
      <c r="H107" s="21" t="n">
        <f aca="true">$C$4*($G$4-G107)*$B$7+H$10*SQRT($B$7)*NORMSINV(RAND())+G107</f>
        <v>3.14808244027209</v>
      </c>
      <c r="I107" s="21" t="n">
        <f aca="true">$C$4*($G$4-H107)*$B$7+I$10*SQRT($B$7)*NORMSINV(RAND())+H107</f>
        <v>3.12323695462551</v>
      </c>
      <c r="J107" s="21" t="n">
        <f aca="true">$C$4*($G$4-I107)*$B$7+J$10*SQRT($B$7)*NORMSINV(RAND())+I107</f>
        <v>3.06835665759249</v>
      </c>
      <c r="K107" s="21" t="n">
        <f aca="true">$C$4*($G$4-J107)*$B$7+K$10*SQRT($B$7)*NORMSINV(RAND())+J107</f>
        <v>3.03381604688463</v>
      </c>
      <c r="L107" s="21" t="n">
        <f aca="true">$C$4*($G$4-K107)*$B$7+L$10*SQRT($B$7)*NORMSINV(RAND())+K107</f>
        <v>3.00899722222208</v>
      </c>
      <c r="M107" s="21" t="n">
        <f aca="true">$C$4*($G$4-L107)*$B$7+M$10*SQRT($B$7)*NORMSINV(RAND())+L107</f>
        <v>3.08703189031336</v>
      </c>
      <c r="N107" s="125" t="n">
        <f aca="false">EXP(M107)</f>
        <v>21.9119443074926</v>
      </c>
      <c r="O107" s="126" t="n">
        <f aca="false">EXP(EXP(-$C$4*($K$4-$J$4))*LN(N107)+(1-EXP(-$C$4*($K$4-$J$4)))*$G$4+$F$4^2/(4*$C$4)*(1-EXP(-2*$C$4*($K$4-$J$4))))</f>
        <v>21.1111176373634</v>
      </c>
      <c r="P107" s="126" t="n">
        <f aca="false">MAX(0,O107-$I$4)</f>
        <v>0</v>
      </c>
      <c r="Q107" s="145" t="n">
        <f aca="false">$D$7*P107</f>
        <v>0</v>
      </c>
      <c r="R107" s="146"/>
    </row>
    <row r="108" customFormat="false" ht="12.75" hidden="false" customHeight="false" outlineLevel="0" collapsed="false">
      <c r="B108" s="124" t="n">
        <f aca="false">B107+1</f>
        <v>91</v>
      </c>
      <c r="C108" s="21" t="n">
        <f aca="false">$C$7</f>
        <v>3.29212628660779</v>
      </c>
      <c r="D108" s="21" t="n">
        <f aca="true">$C$4*($G$4-C108)*$B$7+D$10*SQRT($B$7)*NORMSINV(RAND())+C108</f>
        <v>3.14346877337571</v>
      </c>
      <c r="E108" s="21" t="n">
        <f aca="true">$C$4*($G$4-D108)*$B$7+E$10*SQRT($B$7)*NORMSINV(RAND())+D108</f>
        <v>3.2658649239775</v>
      </c>
      <c r="F108" s="21" t="n">
        <f aca="true">$C$4*($G$4-E108)*$B$7+F$10*SQRT($B$7)*NORMSINV(RAND())+E108</f>
        <v>3.15816206616984</v>
      </c>
      <c r="G108" s="21" t="n">
        <f aca="true">$C$4*($G$4-F108)*$B$7+G$10*SQRT($B$7)*NORMSINV(RAND())+F108</f>
        <v>3.25919299438164</v>
      </c>
      <c r="H108" s="21" t="n">
        <f aca="true">$C$4*($G$4-G108)*$B$7+H$10*SQRT($B$7)*NORMSINV(RAND())+G108</f>
        <v>2.96084952079016</v>
      </c>
      <c r="I108" s="21" t="n">
        <f aca="true">$C$4*($G$4-H108)*$B$7+I$10*SQRT($B$7)*NORMSINV(RAND())+H108</f>
        <v>2.84567390530669</v>
      </c>
      <c r="J108" s="21" t="n">
        <f aca="true">$C$4*($G$4-I108)*$B$7+J$10*SQRT($B$7)*NORMSINV(RAND())+I108</f>
        <v>2.72012961963974</v>
      </c>
      <c r="K108" s="21" t="n">
        <f aca="true">$C$4*($G$4-J108)*$B$7+K$10*SQRT($B$7)*NORMSINV(RAND())+J108</f>
        <v>2.75597062671604</v>
      </c>
      <c r="L108" s="21" t="n">
        <f aca="true">$C$4*($G$4-K108)*$B$7+L$10*SQRT($B$7)*NORMSINV(RAND())+K108</f>
        <v>2.57567948079195</v>
      </c>
      <c r="M108" s="21" t="n">
        <f aca="true">$C$4*($G$4-L108)*$B$7+M$10*SQRT($B$7)*NORMSINV(RAND())+L108</f>
        <v>2.6224051456314</v>
      </c>
      <c r="N108" s="125" t="n">
        <f aca="false">EXP(M108)</f>
        <v>13.7687997612183</v>
      </c>
      <c r="O108" s="126" t="n">
        <f aca="false">EXP(EXP(-$C$4*($K$4-$J$4))*LN(N108)+(1-EXP(-$C$4*($K$4-$J$4)))*$G$4+$F$4^2/(4*$C$4)*(1-EXP(-2*$C$4*($K$4-$J$4))))</f>
        <v>14.6266700846476</v>
      </c>
      <c r="P108" s="126" t="n">
        <f aca="false">MAX(0,O108-$I$4)</f>
        <v>0</v>
      </c>
      <c r="Q108" s="145" t="n">
        <f aca="false">$D$7*P108</f>
        <v>0</v>
      </c>
      <c r="R108" s="146"/>
    </row>
    <row r="109" customFormat="false" ht="12.75" hidden="false" customHeight="false" outlineLevel="0" collapsed="false">
      <c r="B109" s="124" t="n">
        <f aca="false">B108+1</f>
        <v>92</v>
      </c>
      <c r="C109" s="21" t="n">
        <f aca="false">$C$7</f>
        <v>3.29212628660779</v>
      </c>
      <c r="D109" s="21" t="n">
        <f aca="true">$C$4*($G$4-C109)*$B$7+D$10*SQRT($B$7)*NORMSINV(RAND())+C109</f>
        <v>3.34315460649387</v>
      </c>
      <c r="E109" s="21" t="n">
        <f aca="true">$C$4*($G$4-D109)*$B$7+E$10*SQRT($B$7)*NORMSINV(RAND())+D109</f>
        <v>3.3307436206859</v>
      </c>
      <c r="F109" s="21" t="n">
        <f aca="true">$C$4*($G$4-E109)*$B$7+F$10*SQRT($B$7)*NORMSINV(RAND())+E109</f>
        <v>3.39598744180979</v>
      </c>
      <c r="G109" s="21" t="n">
        <f aca="true">$C$4*($G$4-F109)*$B$7+G$10*SQRT($B$7)*NORMSINV(RAND())+F109</f>
        <v>3.43537731754516</v>
      </c>
      <c r="H109" s="21" t="n">
        <f aca="true">$C$4*($G$4-G109)*$B$7+H$10*SQRT($B$7)*NORMSINV(RAND())+G109</f>
        <v>3.62975778179739</v>
      </c>
      <c r="I109" s="21" t="n">
        <f aca="true">$C$4*($G$4-H109)*$B$7+I$10*SQRT($B$7)*NORMSINV(RAND())+H109</f>
        <v>3.6357261333393</v>
      </c>
      <c r="J109" s="21" t="n">
        <f aca="true">$C$4*($G$4-I109)*$B$7+J$10*SQRT($B$7)*NORMSINV(RAND())+I109</f>
        <v>3.79437746406714</v>
      </c>
      <c r="K109" s="21" t="n">
        <f aca="true">$C$4*($G$4-J109)*$B$7+K$10*SQRT($B$7)*NORMSINV(RAND())+J109</f>
        <v>3.6958464027312</v>
      </c>
      <c r="L109" s="21" t="n">
        <f aca="true">$C$4*($G$4-K109)*$B$7+L$10*SQRT($B$7)*NORMSINV(RAND())+K109</f>
        <v>3.85378016386803</v>
      </c>
      <c r="M109" s="21" t="n">
        <f aca="true">$C$4*($G$4-L109)*$B$7+M$10*SQRT($B$7)*NORMSINV(RAND())+L109</f>
        <v>3.73463693665826</v>
      </c>
      <c r="N109" s="125" t="n">
        <f aca="false">EXP(M109)</f>
        <v>41.8728203169637</v>
      </c>
      <c r="O109" s="126" t="n">
        <f aca="false">EXP(EXP(-$C$4*($K$4-$J$4))*LN(N109)+(1-EXP(-$C$4*($K$4-$J$4)))*$G$4+$F$4^2/(4*$C$4)*(1-EXP(-2*$C$4*($K$4-$J$4))))</f>
        <v>35.207733279224</v>
      </c>
      <c r="P109" s="126" t="n">
        <f aca="false">MAX(0,O109-$I$4)</f>
        <v>12.007733279224</v>
      </c>
      <c r="Q109" s="145" t="n">
        <f aca="false">$D$7*P109</f>
        <v>11.4221092167543</v>
      </c>
      <c r="R109" s="146"/>
    </row>
    <row r="110" customFormat="false" ht="12.75" hidden="false" customHeight="false" outlineLevel="0" collapsed="false">
      <c r="B110" s="124" t="n">
        <f aca="false">B109+1</f>
        <v>93</v>
      </c>
      <c r="C110" s="21" t="n">
        <f aca="false">$C$7</f>
        <v>3.29212628660779</v>
      </c>
      <c r="D110" s="21" t="n">
        <f aca="true">$C$4*($G$4-C110)*$B$7+D$10*SQRT($B$7)*NORMSINV(RAND())+C110</f>
        <v>3.22001877324695</v>
      </c>
      <c r="E110" s="21" t="n">
        <f aca="true">$C$4*($G$4-D110)*$B$7+E$10*SQRT($B$7)*NORMSINV(RAND())+D110</f>
        <v>3.29498486136076</v>
      </c>
      <c r="F110" s="21" t="n">
        <f aca="true">$C$4*($G$4-E110)*$B$7+F$10*SQRT($B$7)*NORMSINV(RAND())+E110</f>
        <v>3.14913969282236</v>
      </c>
      <c r="G110" s="21" t="n">
        <f aca="true">$C$4*($G$4-F110)*$B$7+G$10*SQRT($B$7)*NORMSINV(RAND())+F110</f>
        <v>2.94657302244538</v>
      </c>
      <c r="H110" s="21" t="n">
        <f aca="true">$C$4*($G$4-G110)*$B$7+H$10*SQRT($B$7)*NORMSINV(RAND())+G110</f>
        <v>2.5921055610416</v>
      </c>
      <c r="I110" s="21" t="n">
        <f aca="true">$C$4*($G$4-H110)*$B$7+I$10*SQRT($B$7)*NORMSINV(RAND())+H110</f>
        <v>2.73779449588907</v>
      </c>
      <c r="J110" s="21" t="n">
        <f aca="true">$C$4*($G$4-I110)*$B$7+J$10*SQRT($B$7)*NORMSINV(RAND())+I110</f>
        <v>2.87757814568447</v>
      </c>
      <c r="K110" s="21" t="n">
        <f aca="true">$C$4*($G$4-J110)*$B$7+K$10*SQRT($B$7)*NORMSINV(RAND())+J110</f>
        <v>2.7600563801853</v>
      </c>
      <c r="L110" s="21" t="n">
        <f aca="true">$C$4*($G$4-K110)*$B$7+L$10*SQRT($B$7)*NORMSINV(RAND())+K110</f>
        <v>2.50785032606115</v>
      </c>
      <c r="M110" s="21" t="n">
        <f aca="true">$C$4*($G$4-L110)*$B$7+M$10*SQRT($B$7)*NORMSINV(RAND())+L110</f>
        <v>2.57605814935698</v>
      </c>
      <c r="N110" s="125" t="n">
        <f aca="false">EXP(M110)</f>
        <v>13.1452194073283</v>
      </c>
      <c r="O110" s="126" t="n">
        <f aca="false">EXP(EXP(-$C$4*($K$4-$J$4))*LN(N110)+(1-EXP(-$C$4*($K$4-$J$4)))*$G$4+$F$4^2/(4*$C$4)*(1-EXP(-2*$C$4*($K$4-$J$4))))</f>
        <v>14.1009563097111</v>
      </c>
      <c r="P110" s="126" t="n">
        <f aca="false">MAX(0,O110-$I$4)</f>
        <v>0</v>
      </c>
      <c r="Q110" s="145" t="n">
        <f aca="false">$D$7*P110</f>
        <v>0</v>
      </c>
      <c r="R110" s="146"/>
    </row>
    <row r="111" customFormat="false" ht="12.75" hidden="false" customHeight="false" outlineLevel="0" collapsed="false">
      <c r="B111" s="124" t="n">
        <f aca="false">B110+1</f>
        <v>94</v>
      </c>
      <c r="C111" s="21" t="n">
        <f aca="false">$C$7</f>
        <v>3.29212628660779</v>
      </c>
      <c r="D111" s="21" t="n">
        <f aca="true">$C$4*($G$4-C111)*$B$7+D$10*SQRT($B$7)*NORMSINV(RAND())+C111</f>
        <v>3.22526520028554</v>
      </c>
      <c r="E111" s="21" t="n">
        <f aca="true">$C$4*($G$4-D111)*$B$7+E$10*SQRT($B$7)*NORMSINV(RAND())+D111</f>
        <v>2.89585772893311</v>
      </c>
      <c r="F111" s="21" t="n">
        <f aca="true">$C$4*($G$4-E111)*$B$7+F$10*SQRT($B$7)*NORMSINV(RAND())+E111</f>
        <v>2.73457419017603</v>
      </c>
      <c r="G111" s="21" t="n">
        <f aca="true">$C$4*($G$4-F111)*$B$7+G$10*SQRT($B$7)*NORMSINV(RAND())+F111</f>
        <v>2.71752231863749</v>
      </c>
      <c r="H111" s="21" t="n">
        <f aca="true">$C$4*($G$4-G111)*$B$7+H$10*SQRT($B$7)*NORMSINV(RAND())+G111</f>
        <v>2.67753801417609</v>
      </c>
      <c r="I111" s="21" t="n">
        <f aca="true">$C$4*($G$4-H111)*$B$7+I$10*SQRT($B$7)*NORMSINV(RAND())+H111</f>
        <v>2.66468564541112</v>
      </c>
      <c r="J111" s="21" t="n">
        <f aca="true">$C$4*($G$4-I111)*$B$7+J$10*SQRT($B$7)*NORMSINV(RAND())+I111</f>
        <v>2.73748022999444</v>
      </c>
      <c r="K111" s="21" t="n">
        <f aca="true">$C$4*($G$4-J111)*$B$7+K$10*SQRT($B$7)*NORMSINV(RAND())+J111</f>
        <v>2.79975519005417</v>
      </c>
      <c r="L111" s="21" t="n">
        <f aca="true">$C$4*($G$4-K111)*$B$7+L$10*SQRT($B$7)*NORMSINV(RAND())+K111</f>
        <v>2.75442391056839</v>
      </c>
      <c r="M111" s="21" t="n">
        <f aca="true">$C$4*($G$4-L111)*$B$7+M$10*SQRT($B$7)*NORMSINV(RAND())+L111</f>
        <v>2.7904479948116</v>
      </c>
      <c r="N111" s="125" t="n">
        <f aca="false">EXP(M111)</f>
        <v>16.2883152482262</v>
      </c>
      <c r="O111" s="126" t="n">
        <f aca="false">EXP(EXP(-$C$4*($K$4-$J$4))*LN(N111)+(1-EXP(-$C$4*($K$4-$J$4)))*$G$4+$F$4^2/(4*$C$4)*(1-EXP(-2*$C$4*($K$4-$J$4))))</f>
        <v>16.702586289981</v>
      </c>
      <c r="P111" s="126" t="n">
        <f aca="false">MAX(0,O111-$I$4)</f>
        <v>0</v>
      </c>
      <c r="Q111" s="145" t="n">
        <f aca="false">$D$7*P111</f>
        <v>0</v>
      </c>
      <c r="R111" s="146"/>
    </row>
    <row r="112" customFormat="false" ht="12.75" hidden="false" customHeight="false" outlineLevel="0" collapsed="false">
      <c r="B112" s="124" t="n">
        <f aca="false">B111+1</f>
        <v>95</v>
      </c>
      <c r="C112" s="21" t="n">
        <f aca="false">$C$7</f>
        <v>3.29212628660779</v>
      </c>
      <c r="D112" s="21" t="n">
        <f aca="true">$C$4*($G$4-C112)*$B$7+D$10*SQRT($B$7)*NORMSINV(RAND())+C112</f>
        <v>3.48262022030531</v>
      </c>
      <c r="E112" s="21" t="n">
        <f aca="true">$C$4*($G$4-D112)*$B$7+E$10*SQRT($B$7)*NORMSINV(RAND())+D112</f>
        <v>3.22235953236473</v>
      </c>
      <c r="F112" s="21" t="n">
        <f aca="true">$C$4*($G$4-E112)*$B$7+F$10*SQRT($B$7)*NORMSINV(RAND())+E112</f>
        <v>3.33075216211934</v>
      </c>
      <c r="G112" s="21" t="n">
        <f aca="true">$C$4*($G$4-F112)*$B$7+G$10*SQRT($B$7)*NORMSINV(RAND())+F112</f>
        <v>3.36797595100875</v>
      </c>
      <c r="H112" s="21" t="n">
        <f aca="true">$C$4*($G$4-G112)*$B$7+H$10*SQRT($B$7)*NORMSINV(RAND())+G112</f>
        <v>3.59480707254358</v>
      </c>
      <c r="I112" s="21" t="n">
        <f aca="true">$C$4*($G$4-H112)*$B$7+I$10*SQRT($B$7)*NORMSINV(RAND())+H112</f>
        <v>3.58087579458766</v>
      </c>
      <c r="J112" s="21" t="n">
        <f aca="true">$C$4*($G$4-I112)*$B$7+J$10*SQRT($B$7)*NORMSINV(RAND())+I112</f>
        <v>3.62521716531606</v>
      </c>
      <c r="K112" s="21" t="n">
        <f aca="true">$C$4*($G$4-J112)*$B$7+K$10*SQRT($B$7)*NORMSINV(RAND())+J112</f>
        <v>3.4782027519713</v>
      </c>
      <c r="L112" s="21" t="n">
        <f aca="true">$C$4*($G$4-K112)*$B$7+L$10*SQRT($B$7)*NORMSINV(RAND())+K112</f>
        <v>3.57533721599541</v>
      </c>
      <c r="M112" s="21" t="n">
        <f aca="true">$C$4*($G$4-L112)*$B$7+M$10*SQRT($B$7)*NORMSINV(RAND())+L112</f>
        <v>3.62101331114188</v>
      </c>
      <c r="N112" s="125" t="n">
        <f aca="false">EXP(M112)</f>
        <v>37.3754215711122</v>
      </c>
      <c r="O112" s="126" t="n">
        <f aca="false">EXP(EXP(-$C$4*($K$4-$J$4))*LN(N112)+(1-EXP(-$C$4*($K$4-$J$4)))*$G$4+$F$4^2/(4*$C$4)*(1-EXP(-2*$C$4*($K$4-$J$4))))</f>
        <v>32.1858852563331</v>
      </c>
      <c r="P112" s="126" t="n">
        <f aca="false">MAX(0,O112-$I$4)</f>
        <v>8.98588525633314</v>
      </c>
      <c r="Q112" s="145" t="n">
        <f aca="false">$D$7*P112</f>
        <v>8.54763846101122</v>
      </c>
      <c r="R112" s="146"/>
    </row>
    <row r="113" customFormat="false" ht="12.75" hidden="false" customHeight="false" outlineLevel="0" collapsed="false">
      <c r="B113" s="124" t="n">
        <f aca="false">B112+1</f>
        <v>96</v>
      </c>
      <c r="C113" s="21" t="n">
        <f aca="false">$C$7</f>
        <v>3.29212628660779</v>
      </c>
      <c r="D113" s="21" t="n">
        <f aca="true">$C$4*($G$4-C113)*$B$7+D$10*SQRT($B$7)*NORMSINV(RAND())+C113</f>
        <v>3.37124988153256</v>
      </c>
      <c r="E113" s="21" t="n">
        <f aca="true">$C$4*($G$4-D113)*$B$7+E$10*SQRT($B$7)*NORMSINV(RAND())+D113</f>
        <v>3.65546621116193</v>
      </c>
      <c r="F113" s="21" t="n">
        <f aca="true">$C$4*($G$4-E113)*$B$7+F$10*SQRT($B$7)*NORMSINV(RAND())+E113</f>
        <v>3.54793786435139</v>
      </c>
      <c r="G113" s="21" t="n">
        <f aca="true">$C$4*($G$4-F113)*$B$7+G$10*SQRT($B$7)*NORMSINV(RAND())+F113</f>
        <v>3.20954413827298</v>
      </c>
      <c r="H113" s="21" t="n">
        <f aca="true">$C$4*($G$4-G113)*$B$7+H$10*SQRT($B$7)*NORMSINV(RAND())+G113</f>
        <v>3.4907079518321</v>
      </c>
      <c r="I113" s="21" t="n">
        <f aca="true">$C$4*($G$4-H113)*$B$7+I$10*SQRT($B$7)*NORMSINV(RAND())+H113</f>
        <v>3.44979090092024</v>
      </c>
      <c r="J113" s="21" t="n">
        <f aca="true">$C$4*($G$4-I113)*$B$7+J$10*SQRT($B$7)*NORMSINV(RAND())+I113</f>
        <v>3.53233771942815</v>
      </c>
      <c r="K113" s="21" t="n">
        <f aca="true">$C$4*($G$4-J113)*$B$7+K$10*SQRT($B$7)*NORMSINV(RAND())+J113</f>
        <v>3.28394407322609</v>
      </c>
      <c r="L113" s="21" t="n">
        <f aca="true">$C$4*($G$4-K113)*$B$7+L$10*SQRT($B$7)*NORMSINV(RAND())+K113</f>
        <v>3.12320219137835</v>
      </c>
      <c r="M113" s="21" t="n">
        <f aca="true">$C$4*($G$4-L113)*$B$7+M$10*SQRT($B$7)*NORMSINV(RAND())+L113</f>
        <v>3.08712580447155</v>
      </c>
      <c r="N113" s="125" t="n">
        <f aca="false">EXP(M113)</f>
        <v>21.9140022459299</v>
      </c>
      <c r="O113" s="126" t="n">
        <f aca="false">EXP(EXP(-$C$4*($K$4-$J$4))*LN(N113)+(1-EXP(-$C$4*($K$4-$J$4)))*$G$4+$F$4^2/(4*$C$4)*(1-EXP(-2*$C$4*($K$4-$J$4))))</f>
        <v>21.1126835405371</v>
      </c>
      <c r="P113" s="126" t="n">
        <f aca="false">MAX(0,O113-$I$4)</f>
        <v>0</v>
      </c>
      <c r="Q113" s="145" t="n">
        <f aca="false">$D$7*P113</f>
        <v>0</v>
      </c>
      <c r="R113" s="146"/>
    </row>
    <row r="114" customFormat="false" ht="12.75" hidden="false" customHeight="false" outlineLevel="0" collapsed="false">
      <c r="B114" s="124" t="n">
        <f aca="false">B113+1</f>
        <v>97</v>
      </c>
      <c r="C114" s="21" t="n">
        <f aca="false">$C$7</f>
        <v>3.29212628660779</v>
      </c>
      <c r="D114" s="21" t="n">
        <f aca="true">$C$4*($G$4-C114)*$B$7+D$10*SQRT($B$7)*NORMSINV(RAND())+C114</f>
        <v>3.13189146382325</v>
      </c>
      <c r="E114" s="21" t="n">
        <f aca="true">$C$4*($G$4-D114)*$B$7+E$10*SQRT($B$7)*NORMSINV(RAND())+D114</f>
        <v>3.03406321439396</v>
      </c>
      <c r="F114" s="21" t="n">
        <f aca="true">$C$4*($G$4-E114)*$B$7+F$10*SQRT($B$7)*NORMSINV(RAND())+E114</f>
        <v>2.94430634536698</v>
      </c>
      <c r="G114" s="21" t="n">
        <f aca="true">$C$4*($G$4-F114)*$B$7+G$10*SQRT($B$7)*NORMSINV(RAND())+F114</f>
        <v>2.9804869550655</v>
      </c>
      <c r="H114" s="21" t="n">
        <f aca="true">$C$4*($G$4-G114)*$B$7+H$10*SQRT($B$7)*NORMSINV(RAND())+G114</f>
        <v>2.96595034140142</v>
      </c>
      <c r="I114" s="21" t="n">
        <f aca="true">$C$4*($G$4-H114)*$B$7+I$10*SQRT($B$7)*NORMSINV(RAND())+H114</f>
        <v>3.04150988684825</v>
      </c>
      <c r="J114" s="21" t="n">
        <f aca="true">$C$4*($G$4-I114)*$B$7+J$10*SQRT($B$7)*NORMSINV(RAND())+I114</f>
        <v>3.15810818354975</v>
      </c>
      <c r="K114" s="21" t="n">
        <f aca="true">$C$4*($G$4-J114)*$B$7+K$10*SQRT($B$7)*NORMSINV(RAND())+J114</f>
        <v>3.25122335157048</v>
      </c>
      <c r="L114" s="21" t="n">
        <f aca="true">$C$4*($G$4-K114)*$B$7+L$10*SQRT($B$7)*NORMSINV(RAND())+K114</f>
        <v>3.40811241912874</v>
      </c>
      <c r="M114" s="21" t="n">
        <f aca="true">$C$4*($G$4-L114)*$B$7+M$10*SQRT($B$7)*NORMSINV(RAND())+L114</f>
        <v>3.35166763326063</v>
      </c>
      <c r="N114" s="125" t="n">
        <f aca="false">EXP(M114)</f>
        <v>28.5503054055117</v>
      </c>
      <c r="O114" s="126" t="n">
        <f aca="false">EXP(EXP(-$C$4*($K$4-$J$4))*LN(N114)+(1-EXP(-$C$4*($K$4-$J$4)))*$G$4+$F$4^2/(4*$C$4)*(1-EXP(-2*$C$4*($K$4-$J$4))))</f>
        <v>26.0184005032226</v>
      </c>
      <c r="P114" s="126" t="n">
        <f aca="false">MAX(0,O114-$I$4)</f>
        <v>2.81840050322264</v>
      </c>
      <c r="Q114" s="145" t="n">
        <f aca="false">$D$7*P114</f>
        <v>2.680945488693</v>
      </c>
      <c r="R114" s="146"/>
    </row>
    <row r="115" customFormat="false" ht="12.75" hidden="false" customHeight="false" outlineLevel="0" collapsed="false">
      <c r="B115" s="124" t="n">
        <f aca="false">B114+1</f>
        <v>98</v>
      </c>
      <c r="C115" s="21" t="n">
        <f aca="false">$C$7</f>
        <v>3.29212628660779</v>
      </c>
      <c r="D115" s="21" t="n">
        <f aca="true">$C$4*($G$4-C115)*$B$7+D$10*SQRT($B$7)*NORMSINV(RAND())+C115</f>
        <v>3.21805636248423</v>
      </c>
      <c r="E115" s="21" t="n">
        <f aca="true">$C$4*($G$4-D115)*$B$7+E$10*SQRT($B$7)*NORMSINV(RAND())+D115</f>
        <v>3.22322972475417</v>
      </c>
      <c r="F115" s="21" t="n">
        <f aca="true">$C$4*($G$4-E115)*$B$7+F$10*SQRT($B$7)*NORMSINV(RAND())+E115</f>
        <v>2.88794177759751</v>
      </c>
      <c r="G115" s="21" t="n">
        <f aca="true">$C$4*($G$4-F115)*$B$7+G$10*SQRT($B$7)*NORMSINV(RAND())+F115</f>
        <v>3.115694713422</v>
      </c>
      <c r="H115" s="21" t="n">
        <f aca="true">$C$4*($G$4-G115)*$B$7+H$10*SQRT($B$7)*NORMSINV(RAND())+G115</f>
        <v>2.9465239460531</v>
      </c>
      <c r="I115" s="21" t="n">
        <f aca="true">$C$4*($G$4-H115)*$B$7+I$10*SQRT($B$7)*NORMSINV(RAND())+H115</f>
        <v>3.25059149776806</v>
      </c>
      <c r="J115" s="21" t="n">
        <f aca="true">$C$4*($G$4-I115)*$B$7+J$10*SQRT($B$7)*NORMSINV(RAND())+I115</f>
        <v>3.15526994008177</v>
      </c>
      <c r="K115" s="21" t="n">
        <f aca="true">$C$4*($G$4-J115)*$B$7+K$10*SQRT($B$7)*NORMSINV(RAND())+J115</f>
        <v>3.08098554160098</v>
      </c>
      <c r="L115" s="21" t="n">
        <f aca="true">$C$4*($G$4-K115)*$B$7+L$10*SQRT($B$7)*NORMSINV(RAND())+K115</f>
        <v>3.1774723325582</v>
      </c>
      <c r="M115" s="21" t="n">
        <f aca="true">$C$4*($G$4-L115)*$B$7+M$10*SQRT($B$7)*NORMSINV(RAND())+L115</f>
        <v>3.25309870723975</v>
      </c>
      <c r="N115" s="125" t="n">
        <f aca="false">EXP(M115)</f>
        <v>25.870380577451</v>
      </c>
      <c r="O115" s="126" t="n">
        <f aca="false">EXP(EXP(-$C$4*($K$4-$J$4))*LN(N115)+(1-EXP(-$C$4*($K$4-$J$4)))*$G$4+$F$4^2/(4*$C$4)*(1-EXP(-2*$C$4*($K$4-$J$4))))</f>
        <v>24.0697572494371</v>
      </c>
      <c r="P115" s="126" t="n">
        <f aca="false">MAX(0,O115-$I$4)</f>
        <v>0.869757249437132</v>
      </c>
      <c r="Q115" s="145" t="n">
        <f aca="false">$D$7*P115</f>
        <v>0.827338687837407</v>
      </c>
      <c r="R115" s="146"/>
    </row>
    <row r="116" customFormat="false" ht="12.75" hidden="false" customHeight="false" outlineLevel="0" collapsed="false">
      <c r="B116" s="124" t="n">
        <f aca="false">B115+1</f>
        <v>99</v>
      </c>
      <c r="C116" s="21" t="n">
        <f aca="false">$C$7</f>
        <v>3.29212628660779</v>
      </c>
      <c r="D116" s="21" t="n">
        <f aca="true">$C$4*($G$4-C116)*$B$7+D$10*SQRT($B$7)*NORMSINV(RAND())+C116</f>
        <v>3.40471699711836</v>
      </c>
      <c r="E116" s="21" t="n">
        <f aca="true">$C$4*($G$4-D116)*$B$7+E$10*SQRT($B$7)*NORMSINV(RAND())+D116</f>
        <v>3.25371956876138</v>
      </c>
      <c r="F116" s="21" t="n">
        <f aca="true">$C$4*($G$4-E116)*$B$7+F$10*SQRT($B$7)*NORMSINV(RAND())+E116</f>
        <v>3.20703436262427</v>
      </c>
      <c r="G116" s="21" t="n">
        <f aca="true">$C$4*($G$4-F116)*$B$7+G$10*SQRT($B$7)*NORMSINV(RAND())+F116</f>
        <v>3.27307618577704</v>
      </c>
      <c r="H116" s="21" t="n">
        <f aca="true">$C$4*($G$4-G116)*$B$7+H$10*SQRT($B$7)*NORMSINV(RAND())+G116</f>
        <v>3.24250770209729</v>
      </c>
      <c r="I116" s="21" t="n">
        <f aca="true">$C$4*($G$4-H116)*$B$7+I$10*SQRT($B$7)*NORMSINV(RAND())+H116</f>
        <v>3.17326574595131</v>
      </c>
      <c r="J116" s="21" t="n">
        <f aca="true">$C$4*($G$4-I116)*$B$7+J$10*SQRT($B$7)*NORMSINV(RAND())+I116</f>
        <v>3.30235745008278</v>
      </c>
      <c r="K116" s="21" t="n">
        <f aca="true">$C$4*($G$4-J116)*$B$7+K$10*SQRT($B$7)*NORMSINV(RAND())+J116</f>
        <v>3.34314756125646</v>
      </c>
      <c r="L116" s="21" t="n">
        <f aca="true">$C$4*($G$4-K116)*$B$7+L$10*SQRT($B$7)*NORMSINV(RAND())+K116</f>
        <v>3.19748041831652</v>
      </c>
      <c r="M116" s="21" t="n">
        <f aca="true">$C$4*($G$4-L116)*$B$7+M$10*SQRT($B$7)*NORMSINV(RAND())+L116</f>
        <v>3.21091540283945</v>
      </c>
      <c r="N116" s="125" t="n">
        <f aca="false">EXP(M116)</f>
        <v>24.8017794556161</v>
      </c>
      <c r="O116" s="126" t="n">
        <f aca="false">EXP(EXP(-$C$4*($K$4-$J$4))*LN(N116)+(1-EXP(-$C$4*($K$4-$J$4)))*$G$4+$F$4^2/(4*$C$4)*(1-EXP(-2*$C$4*($K$4-$J$4))))</f>
        <v>23.2810705580049</v>
      </c>
      <c r="P116" s="126" t="n">
        <f aca="false">MAX(0,O116-$I$4)</f>
        <v>0.0810705580049103</v>
      </c>
      <c r="Q116" s="145" t="n">
        <f aca="false">$D$7*P116</f>
        <v>0.0771167002349625</v>
      </c>
      <c r="R116" s="146"/>
    </row>
    <row r="117" customFormat="false" ht="12.75" hidden="false" customHeight="false" outlineLevel="0" collapsed="false">
      <c r="B117" s="124" t="n">
        <f aca="false">B116+1</f>
        <v>100</v>
      </c>
      <c r="C117" s="21" t="n">
        <f aca="false">$C$7</f>
        <v>3.29212628660779</v>
      </c>
      <c r="D117" s="21" t="n">
        <f aca="true">$C$4*($G$4-C117)*$B$7+D$10*SQRT($B$7)*NORMSINV(RAND())+C117</f>
        <v>3.32488380420663</v>
      </c>
      <c r="E117" s="21" t="n">
        <f aca="true">$C$4*($G$4-D117)*$B$7+E$10*SQRT($B$7)*NORMSINV(RAND())+D117</f>
        <v>3.20193156197003</v>
      </c>
      <c r="F117" s="21" t="n">
        <f aca="true">$C$4*($G$4-E117)*$B$7+F$10*SQRT($B$7)*NORMSINV(RAND())+E117</f>
        <v>3.17559552126366</v>
      </c>
      <c r="G117" s="21" t="n">
        <f aca="true">$C$4*($G$4-F117)*$B$7+G$10*SQRT($B$7)*NORMSINV(RAND())+F117</f>
        <v>2.96467278232236</v>
      </c>
      <c r="H117" s="21" t="n">
        <f aca="true">$C$4*($G$4-G117)*$B$7+H$10*SQRT($B$7)*NORMSINV(RAND())+G117</f>
        <v>3.14698660131157</v>
      </c>
      <c r="I117" s="21" t="n">
        <f aca="true">$C$4*($G$4-H117)*$B$7+I$10*SQRT($B$7)*NORMSINV(RAND())+H117</f>
        <v>2.96759446579496</v>
      </c>
      <c r="J117" s="21" t="n">
        <f aca="true">$C$4*($G$4-I117)*$B$7+J$10*SQRT($B$7)*NORMSINV(RAND())+I117</f>
        <v>2.91509661047336</v>
      </c>
      <c r="K117" s="21" t="n">
        <f aca="true">$C$4*($G$4-J117)*$B$7+K$10*SQRT($B$7)*NORMSINV(RAND())+J117</f>
        <v>2.92050227944363</v>
      </c>
      <c r="L117" s="21" t="n">
        <f aca="true">$C$4*($G$4-K117)*$B$7+L$10*SQRT($B$7)*NORMSINV(RAND())+K117</f>
        <v>3.04163595838759</v>
      </c>
      <c r="M117" s="21" t="n">
        <f aca="true">$C$4*($G$4-L117)*$B$7+M$10*SQRT($B$7)*NORMSINV(RAND())+L117</f>
        <v>3.07920855784484</v>
      </c>
      <c r="N117" s="125" t="n">
        <f aca="false">EXP(M117)</f>
        <v>21.7411886920359</v>
      </c>
      <c r="O117" s="126" t="n">
        <f aca="false">EXP(EXP(-$C$4*($K$4-$J$4))*LN(N117)+(1-EXP(-$C$4*($K$4-$J$4)))*$G$4+$F$4^2/(4*$C$4)*(1-EXP(-2*$C$4*($K$4-$J$4))))</f>
        <v>20.9810801664253</v>
      </c>
      <c r="P117" s="126" t="n">
        <f aca="false">MAX(0,O117-$I$4)</f>
        <v>0</v>
      </c>
      <c r="Q117" s="145" t="n">
        <f aca="false">$D$7*P117</f>
        <v>0</v>
      </c>
      <c r="R117" s="146"/>
    </row>
    <row r="118" customFormat="false" ht="12.75" hidden="false" customHeight="false" outlineLevel="0" collapsed="false">
      <c r="B118" s="124" t="n">
        <f aca="false">B117+1</f>
        <v>101</v>
      </c>
      <c r="C118" s="21" t="n">
        <f aca="false">$C$7</f>
        <v>3.29212628660779</v>
      </c>
      <c r="D118" s="21" t="n">
        <f aca="true">$C$4*($G$4-C118)*$B$7+D$10*SQRT($B$7)*NORMSINV(RAND())+C118</f>
        <v>3.46579699467668</v>
      </c>
      <c r="E118" s="21" t="n">
        <f aca="true">$C$4*($G$4-D118)*$B$7+E$10*SQRT($B$7)*NORMSINV(RAND())+D118</f>
        <v>3.24249695211529</v>
      </c>
      <c r="F118" s="21" t="n">
        <f aca="true">$C$4*($G$4-E118)*$B$7+F$10*SQRT($B$7)*NORMSINV(RAND())+E118</f>
        <v>3.26606571931021</v>
      </c>
      <c r="G118" s="21" t="n">
        <f aca="true">$C$4*($G$4-F118)*$B$7+G$10*SQRT($B$7)*NORMSINV(RAND())+F118</f>
        <v>3.16158876041894</v>
      </c>
      <c r="H118" s="21" t="n">
        <f aca="true">$C$4*($G$4-G118)*$B$7+H$10*SQRT($B$7)*NORMSINV(RAND())+G118</f>
        <v>3.04852141811459</v>
      </c>
      <c r="I118" s="21" t="n">
        <f aca="true">$C$4*($G$4-H118)*$B$7+I$10*SQRT($B$7)*NORMSINV(RAND())+H118</f>
        <v>3.16423193526786</v>
      </c>
      <c r="J118" s="21" t="n">
        <f aca="true">$C$4*($G$4-I118)*$B$7+J$10*SQRT($B$7)*NORMSINV(RAND())+I118</f>
        <v>3.10900773911585</v>
      </c>
      <c r="K118" s="21" t="n">
        <f aca="true">$C$4*($G$4-J118)*$B$7+K$10*SQRT($B$7)*NORMSINV(RAND())+J118</f>
        <v>3.00815258762087</v>
      </c>
      <c r="L118" s="21" t="n">
        <f aca="true">$C$4*($G$4-K118)*$B$7+L$10*SQRT($B$7)*NORMSINV(RAND())+K118</f>
        <v>2.89440357088278</v>
      </c>
      <c r="M118" s="21" t="n">
        <f aca="true">$C$4*($G$4-L118)*$B$7+M$10*SQRT($B$7)*NORMSINV(RAND())+L118</f>
        <v>2.92919708562264</v>
      </c>
      <c r="N118" s="125" t="n">
        <f aca="false">EXP(M118)</f>
        <v>18.7125998478628</v>
      </c>
      <c r="O118" s="126" t="n">
        <f aca="false">EXP(EXP(-$C$4*($K$4-$J$4))*LN(N118)+(1-EXP(-$C$4*($K$4-$J$4)))*$G$4+$F$4^2/(4*$C$4)*(1-EXP(-2*$C$4*($K$4-$J$4))))</f>
        <v>18.6369268209431</v>
      </c>
      <c r="P118" s="126" t="n">
        <f aca="false">MAX(0,O118-$I$4)</f>
        <v>0</v>
      </c>
      <c r="Q118" s="145" t="n">
        <f aca="false">$D$7*P118</f>
        <v>0</v>
      </c>
      <c r="R118" s="146"/>
    </row>
    <row r="119" customFormat="false" ht="12.75" hidden="false" customHeight="false" outlineLevel="0" collapsed="false">
      <c r="B119" s="124" t="n">
        <f aca="false">B118+1</f>
        <v>102</v>
      </c>
      <c r="C119" s="21" t="n">
        <f aca="false">$C$7</f>
        <v>3.29212628660779</v>
      </c>
      <c r="D119" s="21" t="n">
        <f aca="true">$C$4*($G$4-C119)*$B$7+D$10*SQRT($B$7)*NORMSINV(RAND())+C119</f>
        <v>3.04935138782741</v>
      </c>
      <c r="E119" s="21" t="n">
        <f aca="true">$C$4*($G$4-D119)*$B$7+E$10*SQRT($B$7)*NORMSINV(RAND())+D119</f>
        <v>2.90502104675734</v>
      </c>
      <c r="F119" s="21" t="n">
        <f aca="true">$C$4*($G$4-E119)*$B$7+F$10*SQRT($B$7)*NORMSINV(RAND())+E119</f>
        <v>3.08880685385943</v>
      </c>
      <c r="G119" s="21" t="n">
        <f aca="true">$C$4*($G$4-F119)*$B$7+G$10*SQRT($B$7)*NORMSINV(RAND())+F119</f>
        <v>3.23695210951161</v>
      </c>
      <c r="H119" s="21" t="n">
        <f aca="true">$C$4*($G$4-G119)*$B$7+H$10*SQRT($B$7)*NORMSINV(RAND())+G119</f>
        <v>3.07642341684286</v>
      </c>
      <c r="I119" s="21" t="n">
        <f aca="true">$C$4*($G$4-H119)*$B$7+I$10*SQRT($B$7)*NORMSINV(RAND())+H119</f>
        <v>2.96448212069053</v>
      </c>
      <c r="J119" s="21" t="n">
        <f aca="true">$C$4*($G$4-I119)*$B$7+J$10*SQRT($B$7)*NORMSINV(RAND())+I119</f>
        <v>2.79097506989194</v>
      </c>
      <c r="K119" s="21" t="n">
        <f aca="true">$C$4*($G$4-J119)*$B$7+K$10*SQRT($B$7)*NORMSINV(RAND())+J119</f>
        <v>2.66913805959461</v>
      </c>
      <c r="L119" s="21" t="n">
        <f aca="true">$C$4*($G$4-K119)*$B$7+L$10*SQRT($B$7)*NORMSINV(RAND())+K119</f>
        <v>2.51149099011455</v>
      </c>
      <c r="M119" s="21" t="n">
        <f aca="true">$C$4*($G$4-L119)*$B$7+M$10*SQRT($B$7)*NORMSINV(RAND())+L119</f>
        <v>2.53680029725544</v>
      </c>
      <c r="N119" s="125" t="n">
        <f aca="false">EXP(M119)</f>
        <v>12.6391646315099</v>
      </c>
      <c r="O119" s="126" t="n">
        <f aca="false">EXP(EXP(-$C$4*($K$4-$J$4))*LN(N119)+(1-EXP(-$C$4*($K$4-$J$4)))*$G$4+$F$4^2/(4*$C$4)*(1-EXP(-2*$C$4*($K$4-$J$4))))</f>
        <v>13.6704630769364</v>
      </c>
      <c r="P119" s="126" t="n">
        <f aca="false">MAX(0,O119-$I$4)</f>
        <v>0</v>
      </c>
      <c r="Q119" s="145" t="n">
        <f aca="false">$D$7*P119</f>
        <v>0</v>
      </c>
      <c r="R119" s="146"/>
    </row>
    <row r="120" customFormat="false" ht="12.75" hidden="false" customHeight="false" outlineLevel="0" collapsed="false">
      <c r="B120" s="124" t="n">
        <f aca="false">B119+1</f>
        <v>103</v>
      </c>
      <c r="C120" s="21" t="n">
        <f aca="false">$C$7</f>
        <v>3.29212628660779</v>
      </c>
      <c r="D120" s="21" t="n">
        <f aca="true">$C$4*($G$4-C120)*$B$7+D$10*SQRT($B$7)*NORMSINV(RAND())+C120</f>
        <v>3.54889329182558</v>
      </c>
      <c r="E120" s="21" t="n">
        <f aca="true">$C$4*($G$4-D120)*$B$7+E$10*SQRT($B$7)*NORMSINV(RAND())+D120</f>
        <v>3.50634735282134</v>
      </c>
      <c r="F120" s="21" t="n">
        <f aca="true">$C$4*($G$4-E120)*$B$7+F$10*SQRT($B$7)*NORMSINV(RAND())+E120</f>
        <v>3.69053831361511</v>
      </c>
      <c r="G120" s="21" t="n">
        <f aca="true">$C$4*($G$4-F120)*$B$7+G$10*SQRT($B$7)*NORMSINV(RAND())+F120</f>
        <v>3.57281914486561</v>
      </c>
      <c r="H120" s="21" t="n">
        <f aca="true">$C$4*($G$4-G120)*$B$7+H$10*SQRT($B$7)*NORMSINV(RAND())+G120</f>
        <v>3.46972853808371</v>
      </c>
      <c r="I120" s="21" t="n">
        <f aca="true">$C$4*($G$4-H120)*$B$7+I$10*SQRT($B$7)*NORMSINV(RAND())+H120</f>
        <v>3.31631616957936</v>
      </c>
      <c r="J120" s="21" t="n">
        <f aca="true">$C$4*($G$4-I120)*$B$7+J$10*SQRT($B$7)*NORMSINV(RAND())+I120</f>
        <v>3.33290254012646</v>
      </c>
      <c r="K120" s="21" t="n">
        <f aca="true">$C$4*($G$4-J120)*$B$7+K$10*SQRT($B$7)*NORMSINV(RAND())+J120</f>
        <v>3.38688230715979</v>
      </c>
      <c r="L120" s="21" t="n">
        <f aca="true">$C$4*($G$4-K120)*$B$7+L$10*SQRT($B$7)*NORMSINV(RAND())+K120</f>
        <v>3.35815357098854</v>
      </c>
      <c r="M120" s="21" t="n">
        <f aca="true">$C$4*($G$4-L120)*$B$7+M$10*SQRT($B$7)*NORMSINV(RAND())+L120</f>
        <v>3.28267791394868</v>
      </c>
      <c r="N120" s="125" t="n">
        <f aca="false">EXP(M120)</f>
        <v>26.6470357077984</v>
      </c>
      <c r="O120" s="126" t="n">
        <f aca="false">EXP(EXP(-$C$4*($K$4-$J$4))*LN(N120)+(1-EXP(-$C$4*($K$4-$J$4)))*$G$4+$F$4^2/(4*$C$4)*(1-EXP(-2*$C$4*($K$4-$J$4))))</f>
        <v>24.6386722772462</v>
      </c>
      <c r="P120" s="126" t="n">
        <f aca="false">MAX(0,O120-$I$4)</f>
        <v>1.43867227724622</v>
      </c>
      <c r="Q120" s="145" t="n">
        <f aca="false">$D$7*P120</f>
        <v>1.36850740233006</v>
      </c>
      <c r="R120" s="146"/>
    </row>
    <row r="121" customFormat="false" ht="12.75" hidden="false" customHeight="false" outlineLevel="0" collapsed="false">
      <c r="B121" s="124" t="n">
        <f aca="false">B120+1</f>
        <v>104</v>
      </c>
      <c r="C121" s="21" t="n">
        <f aca="false">$C$7</f>
        <v>3.29212628660779</v>
      </c>
      <c r="D121" s="21" t="n">
        <f aca="true">$C$4*($G$4-C121)*$B$7+D$10*SQRT($B$7)*NORMSINV(RAND())+C121</f>
        <v>3.25594109521453</v>
      </c>
      <c r="E121" s="21" t="n">
        <f aca="true">$C$4*($G$4-D121)*$B$7+E$10*SQRT($B$7)*NORMSINV(RAND())+D121</f>
        <v>3.35455170511413</v>
      </c>
      <c r="F121" s="21" t="n">
        <f aca="true">$C$4*($G$4-E121)*$B$7+F$10*SQRT($B$7)*NORMSINV(RAND())+E121</f>
        <v>3.32727616472668</v>
      </c>
      <c r="G121" s="21" t="n">
        <f aca="true">$C$4*($G$4-F121)*$B$7+G$10*SQRT($B$7)*NORMSINV(RAND())+F121</f>
        <v>3.01522379035007</v>
      </c>
      <c r="H121" s="21" t="n">
        <f aca="true">$C$4*($G$4-G121)*$B$7+H$10*SQRT($B$7)*NORMSINV(RAND())+G121</f>
        <v>3.06286098278592</v>
      </c>
      <c r="I121" s="21" t="n">
        <f aca="true">$C$4*($G$4-H121)*$B$7+I$10*SQRT($B$7)*NORMSINV(RAND())+H121</f>
        <v>3.29259247989016</v>
      </c>
      <c r="J121" s="21" t="n">
        <f aca="true">$C$4*($G$4-I121)*$B$7+J$10*SQRT($B$7)*NORMSINV(RAND())+I121</f>
        <v>3.15512309456416</v>
      </c>
      <c r="K121" s="21" t="n">
        <f aca="true">$C$4*($G$4-J121)*$B$7+K$10*SQRT($B$7)*NORMSINV(RAND())+J121</f>
        <v>3.21179358427169</v>
      </c>
      <c r="L121" s="21" t="n">
        <f aca="true">$C$4*($G$4-K121)*$B$7+L$10*SQRT($B$7)*NORMSINV(RAND())+K121</f>
        <v>3.07963235505502</v>
      </c>
      <c r="M121" s="21" t="n">
        <f aca="true">$C$4*($G$4-L121)*$B$7+M$10*SQRT($B$7)*NORMSINV(RAND())+L121</f>
        <v>3.10335359319707</v>
      </c>
      <c r="N121" s="125" t="n">
        <f aca="false">EXP(M121)</f>
        <v>22.2725191451019</v>
      </c>
      <c r="O121" s="126" t="n">
        <f aca="false">EXP(EXP(-$C$4*($K$4-$J$4))*LN(N121)+(1-EXP(-$C$4*($K$4-$J$4)))*$G$4+$F$4^2/(4*$C$4)*(1-EXP(-2*$C$4*($K$4-$J$4))))</f>
        <v>21.3850134252257</v>
      </c>
      <c r="P121" s="126" t="n">
        <f aca="false">MAX(0,O121-$I$4)</f>
        <v>0</v>
      </c>
      <c r="Q121" s="145" t="n">
        <f aca="false">$D$7*P121</f>
        <v>0</v>
      </c>
      <c r="R121" s="146"/>
    </row>
    <row r="122" customFormat="false" ht="12.75" hidden="false" customHeight="false" outlineLevel="0" collapsed="false">
      <c r="B122" s="124" t="n">
        <f aca="false">B121+1</f>
        <v>105</v>
      </c>
      <c r="C122" s="21" t="n">
        <f aca="false">$C$7</f>
        <v>3.29212628660779</v>
      </c>
      <c r="D122" s="21" t="n">
        <f aca="true">$C$4*($G$4-C122)*$B$7+D$10*SQRT($B$7)*NORMSINV(RAND())+C122</f>
        <v>3.20524305901635</v>
      </c>
      <c r="E122" s="21" t="n">
        <f aca="true">$C$4*($G$4-D122)*$B$7+E$10*SQRT($B$7)*NORMSINV(RAND())+D122</f>
        <v>3.10563612982166</v>
      </c>
      <c r="F122" s="21" t="n">
        <f aca="true">$C$4*($G$4-E122)*$B$7+F$10*SQRT($B$7)*NORMSINV(RAND())+E122</f>
        <v>2.93997429656453</v>
      </c>
      <c r="G122" s="21" t="n">
        <f aca="true">$C$4*($G$4-F122)*$B$7+G$10*SQRT($B$7)*NORMSINV(RAND())+F122</f>
        <v>2.68358581771558</v>
      </c>
      <c r="H122" s="21" t="n">
        <f aca="true">$C$4*($G$4-G122)*$B$7+H$10*SQRT($B$7)*NORMSINV(RAND())+G122</f>
        <v>2.94073794901881</v>
      </c>
      <c r="I122" s="21" t="n">
        <f aca="true">$C$4*($G$4-H122)*$B$7+I$10*SQRT($B$7)*NORMSINV(RAND())+H122</f>
        <v>2.97477300305726</v>
      </c>
      <c r="J122" s="21" t="n">
        <f aca="true">$C$4*($G$4-I122)*$B$7+J$10*SQRT($B$7)*NORMSINV(RAND())+I122</f>
        <v>2.9497137153403</v>
      </c>
      <c r="K122" s="21" t="n">
        <f aca="true">$C$4*($G$4-J122)*$B$7+K$10*SQRT($B$7)*NORMSINV(RAND())+J122</f>
        <v>2.80774859449304</v>
      </c>
      <c r="L122" s="21" t="n">
        <f aca="true">$C$4*($G$4-K122)*$B$7+L$10*SQRT($B$7)*NORMSINV(RAND())+K122</f>
        <v>2.59642190935022</v>
      </c>
      <c r="M122" s="21" t="n">
        <f aca="true">$C$4*($G$4-L122)*$B$7+M$10*SQRT($B$7)*NORMSINV(RAND())+L122</f>
        <v>2.74967686482816</v>
      </c>
      <c r="N122" s="125" t="n">
        <f aca="false">EXP(M122)</f>
        <v>15.6375780162314</v>
      </c>
      <c r="O122" s="126" t="n">
        <f aca="false">EXP(EXP(-$C$4*($K$4-$J$4))*LN(N122)+(1-EXP(-$C$4*($K$4-$J$4)))*$G$4+$F$4^2/(4*$C$4)*(1-EXP(-2*$C$4*($K$4-$J$4))))</f>
        <v>16.1733257184838</v>
      </c>
      <c r="P122" s="126" t="n">
        <f aca="false">MAX(0,O122-$I$4)</f>
        <v>0</v>
      </c>
      <c r="Q122" s="145" t="n">
        <f aca="false">$D$7*P122</f>
        <v>0</v>
      </c>
      <c r="R122" s="146"/>
    </row>
    <row r="123" customFormat="false" ht="12.75" hidden="false" customHeight="false" outlineLevel="0" collapsed="false">
      <c r="B123" s="124" t="n">
        <f aca="false">B122+1</f>
        <v>106</v>
      </c>
      <c r="C123" s="21" t="n">
        <f aca="false">$C$7</f>
        <v>3.29212628660779</v>
      </c>
      <c r="D123" s="21" t="n">
        <f aca="true">$C$4*($G$4-C123)*$B$7+D$10*SQRT($B$7)*NORMSINV(RAND())+C123</f>
        <v>3.33082207179624</v>
      </c>
      <c r="E123" s="21" t="n">
        <f aca="true">$C$4*($G$4-D123)*$B$7+E$10*SQRT($B$7)*NORMSINV(RAND())+D123</f>
        <v>3.39174905848661</v>
      </c>
      <c r="F123" s="21" t="n">
        <f aca="true">$C$4*($G$4-E123)*$B$7+F$10*SQRT($B$7)*NORMSINV(RAND())+E123</f>
        <v>3.42689922679487</v>
      </c>
      <c r="G123" s="21" t="n">
        <f aca="true">$C$4*($G$4-F123)*$B$7+G$10*SQRT($B$7)*NORMSINV(RAND())+F123</f>
        <v>3.30522884780172</v>
      </c>
      <c r="H123" s="21" t="n">
        <f aca="true">$C$4*($G$4-G123)*$B$7+H$10*SQRT($B$7)*NORMSINV(RAND())+G123</f>
        <v>3.24337949663643</v>
      </c>
      <c r="I123" s="21" t="n">
        <f aca="true">$C$4*($G$4-H123)*$B$7+I$10*SQRT($B$7)*NORMSINV(RAND())+H123</f>
        <v>3.40902432707231</v>
      </c>
      <c r="J123" s="21" t="n">
        <f aca="true">$C$4*($G$4-I123)*$B$7+J$10*SQRT($B$7)*NORMSINV(RAND())+I123</f>
        <v>3.29319071969173</v>
      </c>
      <c r="K123" s="21" t="n">
        <f aca="true">$C$4*($G$4-J123)*$B$7+K$10*SQRT($B$7)*NORMSINV(RAND())+J123</f>
        <v>3.24266205270113</v>
      </c>
      <c r="L123" s="21" t="n">
        <f aca="true">$C$4*($G$4-K123)*$B$7+L$10*SQRT($B$7)*NORMSINV(RAND())+K123</f>
        <v>3.16945205927061</v>
      </c>
      <c r="M123" s="21" t="n">
        <f aca="true">$C$4*($G$4-L123)*$B$7+M$10*SQRT($B$7)*NORMSINV(RAND())+L123</f>
        <v>3.00896777425659</v>
      </c>
      <c r="N123" s="125" t="n">
        <f aca="false">EXP(M123)</f>
        <v>20.2664695530642</v>
      </c>
      <c r="O123" s="126" t="n">
        <f aca="false">EXP(EXP(-$C$4*($K$4-$J$4))*LN(N123)+(1-EXP(-$C$4*($K$4-$J$4)))*$G$4+$F$4^2/(4*$C$4)*(1-EXP(-2*$C$4*($K$4-$J$4))))</f>
        <v>19.8488540258848</v>
      </c>
      <c r="P123" s="126" t="n">
        <f aca="false">MAX(0,O123-$I$4)</f>
        <v>0</v>
      </c>
      <c r="Q123" s="145" t="n">
        <f aca="false">$D$7*P123</f>
        <v>0</v>
      </c>
      <c r="R123" s="146"/>
    </row>
    <row r="124" customFormat="false" ht="12.75" hidden="false" customHeight="false" outlineLevel="0" collapsed="false">
      <c r="B124" s="124" t="n">
        <f aca="false">B123+1</f>
        <v>107</v>
      </c>
      <c r="C124" s="21" t="n">
        <f aca="false">$C$7</f>
        <v>3.29212628660779</v>
      </c>
      <c r="D124" s="21" t="n">
        <f aca="true">$C$4*($G$4-C124)*$B$7+D$10*SQRT($B$7)*NORMSINV(RAND())+C124</f>
        <v>3.20972228504142</v>
      </c>
      <c r="E124" s="21" t="n">
        <f aca="true">$C$4*($G$4-D124)*$B$7+E$10*SQRT($B$7)*NORMSINV(RAND())+D124</f>
        <v>2.97074746939335</v>
      </c>
      <c r="F124" s="21" t="n">
        <f aca="true">$C$4*($G$4-E124)*$B$7+F$10*SQRT($B$7)*NORMSINV(RAND())+E124</f>
        <v>2.75058080838928</v>
      </c>
      <c r="G124" s="21" t="n">
        <f aca="true">$C$4*($G$4-F124)*$B$7+G$10*SQRT($B$7)*NORMSINV(RAND())+F124</f>
        <v>2.83211874182244</v>
      </c>
      <c r="H124" s="21" t="n">
        <f aca="true">$C$4*($G$4-G124)*$B$7+H$10*SQRT($B$7)*NORMSINV(RAND())+G124</f>
        <v>3.09808081657218</v>
      </c>
      <c r="I124" s="21" t="n">
        <f aca="true">$C$4*($G$4-H124)*$B$7+I$10*SQRT($B$7)*NORMSINV(RAND())+H124</f>
        <v>3.29498311019351</v>
      </c>
      <c r="J124" s="21" t="n">
        <f aca="true">$C$4*($G$4-I124)*$B$7+J$10*SQRT($B$7)*NORMSINV(RAND())+I124</f>
        <v>3.2351675948847</v>
      </c>
      <c r="K124" s="21" t="n">
        <f aca="true">$C$4*($G$4-J124)*$B$7+K$10*SQRT($B$7)*NORMSINV(RAND())+J124</f>
        <v>3.1509181901795</v>
      </c>
      <c r="L124" s="21" t="n">
        <f aca="true">$C$4*($G$4-K124)*$B$7+L$10*SQRT($B$7)*NORMSINV(RAND())+K124</f>
        <v>3.12159891986772</v>
      </c>
      <c r="M124" s="21" t="n">
        <f aca="true">$C$4*($G$4-L124)*$B$7+M$10*SQRT($B$7)*NORMSINV(RAND())+L124</f>
        <v>2.97344774220353</v>
      </c>
      <c r="N124" s="125" t="n">
        <f aca="false">EXP(M124)</f>
        <v>19.5592386926105</v>
      </c>
      <c r="O124" s="126" t="n">
        <f aca="false">EXP(EXP(-$C$4*($K$4-$J$4))*LN(N124)+(1-EXP(-$C$4*($K$4-$J$4)))*$G$4+$F$4^2/(4*$C$4)*(1-EXP(-2*$C$4*($K$4-$J$4))))</f>
        <v>19.2997711614376</v>
      </c>
      <c r="P124" s="126" t="n">
        <f aca="false">MAX(0,O124-$I$4)</f>
        <v>0</v>
      </c>
      <c r="Q124" s="145" t="n">
        <f aca="false">$D$7*P124</f>
        <v>0</v>
      </c>
      <c r="R124" s="146"/>
    </row>
    <row r="125" customFormat="false" ht="12.75" hidden="false" customHeight="false" outlineLevel="0" collapsed="false">
      <c r="B125" s="124" t="n">
        <f aca="false">B124+1</f>
        <v>108</v>
      </c>
      <c r="C125" s="21" t="n">
        <f aca="false">$C$7</f>
        <v>3.29212628660779</v>
      </c>
      <c r="D125" s="21" t="n">
        <f aca="true">$C$4*($G$4-C125)*$B$7+D$10*SQRT($B$7)*NORMSINV(RAND())+C125</f>
        <v>3.55951148220152</v>
      </c>
      <c r="E125" s="21" t="n">
        <f aca="true">$C$4*($G$4-D125)*$B$7+E$10*SQRT($B$7)*NORMSINV(RAND())+D125</f>
        <v>3.47259304782985</v>
      </c>
      <c r="F125" s="21" t="n">
        <f aca="true">$C$4*($G$4-E125)*$B$7+F$10*SQRT($B$7)*NORMSINV(RAND())+E125</f>
        <v>3.35808137293103</v>
      </c>
      <c r="G125" s="21" t="n">
        <f aca="true">$C$4*($G$4-F125)*$B$7+G$10*SQRT($B$7)*NORMSINV(RAND())+F125</f>
        <v>3.44425159786742</v>
      </c>
      <c r="H125" s="21" t="n">
        <f aca="true">$C$4*($G$4-G125)*$B$7+H$10*SQRT($B$7)*NORMSINV(RAND())+G125</f>
        <v>3.31932926970828</v>
      </c>
      <c r="I125" s="21" t="n">
        <f aca="true">$C$4*($G$4-H125)*$B$7+I$10*SQRT($B$7)*NORMSINV(RAND())+H125</f>
        <v>3.36525576909106</v>
      </c>
      <c r="J125" s="21" t="n">
        <f aca="true">$C$4*($G$4-I125)*$B$7+J$10*SQRT($B$7)*NORMSINV(RAND())+I125</f>
        <v>3.27212938415107</v>
      </c>
      <c r="K125" s="21" t="n">
        <f aca="true">$C$4*($G$4-J125)*$B$7+K$10*SQRT($B$7)*NORMSINV(RAND())+J125</f>
        <v>3.17074795534477</v>
      </c>
      <c r="L125" s="21" t="n">
        <f aca="true">$C$4*($G$4-K125)*$B$7+L$10*SQRT($B$7)*NORMSINV(RAND())+K125</f>
        <v>3.13472951425615</v>
      </c>
      <c r="M125" s="21" t="n">
        <f aca="true">$C$4*($G$4-L125)*$B$7+M$10*SQRT($B$7)*NORMSINV(RAND())+L125</f>
        <v>3.11580001047734</v>
      </c>
      <c r="N125" s="125" t="n">
        <f aca="false">EXP(M125)</f>
        <v>22.5514645466777</v>
      </c>
      <c r="O125" s="126" t="n">
        <f aca="false">EXP(EXP(-$C$4*($K$4-$J$4))*LN(N125)+(1-EXP(-$C$4*($K$4-$J$4)))*$G$4+$F$4^2/(4*$C$4)*(1-EXP(-2*$C$4*($K$4-$J$4))))</f>
        <v>21.5962634066649</v>
      </c>
      <c r="P125" s="126" t="n">
        <f aca="false">MAX(0,O125-$I$4)</f>
        <v>0</v>
      </c>
      <c r="Q125" s="145" t="n">
        <f aca="false">$D$7*P125</f>
        <v>0</v>
      </c>
      <c r="R125" s="146"/>
    </row>
    <row r="126" customFormat="false" ht="12.75" hidden="false" customHeight="false" outlineLevel="0" collapsed="false">
      <c r="B126" s="124" t="n">
        <f aca="false">B125+1</f>
        <v>109</v>
      </c>
      <c r="C126" s="21" t="n">
        <f aca="false">$C$7</f>
        <v>3.29212628660779</v>
      </c>
      <c r="D126" s="21" t="n">
        <f aca="true">$C$4*($G$4-C126)*$B$7+D$10*SQRT($B$7)*NORMSINV(RAND())+C126</f>
        <v>3.14567556210977</v>
      </c>
      <c r="E126" s="21" t="n">
        <f aca="true">$C$4*($G$4-D126)*$B$7+E$10*SQRT($B$7)*NORMSINV(RAND())+D126</f>
        <v>2.84920866121097</v>
      </c>
      <c r="F126" s="21" t="n">
        <f aca="true">$C$4*($G$4-E126)*$B$7+F$10*SQRT($B$7)*NORMSINV(RAND())+E126</f>
        <v>2.83221810924456</v>
      </c>
      <c r="G126" s="21" t="n">
        <f aca="true">$C$4*($G$4-F126)*$B$7+G$10*SQRT($B$7)*NORMSINV(RAND())+F126</f>
        <v>2.68785763947282</v>
      </c>
      <c r="H126" s="21" t="n">
        <f aca="true">$C$4*($G$4-G126)*$B$7+H$10*SQRT($B$7)*NORMSINV(RAND())+G126</f>
        <v>2.71111572452572</v>
      </c>
      <c r="I126" s="21" t="n">
        <f aca="true">$C$4*($G$4-H126)*$B$7+I$10*SQRT($B$7)*NORMSINV(RAND())+H126</f>
        <v>2.89139685924095</v>
      </c>
      <c r="J126" s="21" t="n">
        <f aca="true">$C$4*($G$4-I126)*$B$7+J$10*SQRT($B$7)*NORMSINV(RAND())+I126</f>
        <v>2.95077283817652</v>
      </c>
      <c r="K126" s="21" t="n">
        <f aca="true">$C$4*($G$4-J126)*$B$7+K$10*SQRT($B$7)*NORMSINV(RAND())+J126</f>
        <v>2.96916888104842</v>
      </c>
      <c r="L126" s="21" t="n">
        <f aca="true">$C$4*($G$4-K126)*$B$7+L$10*SQRT($B$7)*NORMSINV(RAND())+K126</f>
        <v>2.85533392286673</v>
      </c>
      <c r="M126" s="21" t="n">
        <f aca="true">$C$4*($G$4-L126)*$B$7+M$10*SQRT($B$7)*NORMSINV(RAND())+L126</f>
        <v>2.75189700200663</v>
      </c>
      <c r="N126" s="125" t="n">
        <f aca="false">EXP(M126)</f>
        <v>15.6723341519849</v>
      </c>
      <c r="O126" s="126" t="n">
        <f aca="false">EXP(EXP(-$C$4*($K$4-$J$4))*LN(N126)+(1-EXP(-$C$4*($K$4-$J$4)))*$G$4+$F$4^2/(4*$C$4)*(1-EXP(-2*$C$4*($K$4-$J$4))))</f>
        <v>16.2017092513822</v>
      </c>
      <c r="P126" s="126" t="n">
        <f aca="false">MAX(0,O126-$I$4)</f>
        <v>0</v>
      </c>
      <c r="Q126" s="145" t="n">
        <f aca="false">$D$7*P126</f>
        <v>0</v>
      </c>
      <c r="R126" s="146"/>
    </row>
    <row r="127" customFormat="false" ht="12.75" hidden="false" customHeight="false" outlineLevel="0" collapsed="false">
      <c r="B127" s="124" t="n">
        <f aca="false">B126+1</f>
        <v>110</v>
      </c>
      <c r="C127" s="21" t="n">
        <f aca="false">$C$7</f>
        <v>3.29212628660779</v>
      </c>
      <c r="D127" s="21" t="n">
        <f aca="true">$C$4*($G$4-C127)*$B$7+D$10*SQRT($B$7)*NORMSINV(RAND())+C127</f>
        <v>3.04270332550036</v>
      </c>
      <c r="E127" s="21" t="n">
        <f aca="true">$C$4*($G$4-D127)*$B$7+E$10*SQRT($B$7)*NORMSINV(RAND())+D127</f>
        <v>3.15549977805056</v>
      </c>
      <c r="F127" s="21" t="n">
        <f aca="true">$C$4*($G$4-E127)*$B$7+F$10*SQRT($B$7)*NORMSINV(RAND())+E127</f>
        <v>3.42296224698321</v>
      </c>
      <c r="G127" s="21" t="n">
        <f aca="true">$C$4*($G$4-F127)*$B$7+G$10*SQRT($B$7)*NORMSINV(RAND())+F127</f>
        <v>3.54164977225486</v>
      </c>
      <c r="H127" s="21" t="n">
        <f aca="true">$C$4*($G$4-G127)*$B$7+H$10*SQRT($B$7)*NORMSINV(RAND())+G127</f>
        <v>3.64179798855708</v>
      </c>
      <c r="I127" s="21" t="n">
        <f aca="true">$C$4*($G$4-H127)*$B$7+I$10*SQRT($B$7)*NORMSINV(RAND())+H127</f>
        <v>3.76475402995362</v>
      </c>
      <c r="J127" s="21" t="n">
        <f aca="true">$C$4*($G$4-I127)*$B$7+J$10*SQRT($B$7)*NORMSINV(RAND())+I127</f>
        <v>3.61222365874456</v>
      </c>
      <c r="K127" s="21" t="n">
        <f aca="true">$C$4*($G$4-J127)*$B$7+K$10*SQRT($B$7)*NORMSINV(RAND())+J127</f>
        <v>3.65295848604365</v>
      </c>
      <c r="L127" s="21" t="n">
        <f aca="true">$C$4*($G$4-K127)*$B$7+L$10*SQRT($B$7)*NORMSINV(RAND())+K127</f>
        <v>3.62431124321341</v>
      </c>
      <c r="M127" s="21" t="n">
        <f aca="true">$C$4*($G$4-L127)*$B$7+M$10*SQRT($B$7)*NORMSINV(RAND())+L127</f>
        <v>3.60385885915405</v>
      </c>
      <c r="N127" s="125" t="n">
        <f aca="false">EXP(M127)</f>
        <v>36.7397347149039</v>
      </c>
      <c r="O127" s="126" t="n">
        <f aca="false">EXP(EXP(-$C$4*($K$4-$J$4))*LN(N127)+(1-EXP(-$C$4*($K$4-$J$4)))*$G$4+$F$4^2/(4*$C$4)*(1-EXP(-2*$C$4*($K$4-$J$4))))</f>
        <v>31.7527633348556</v>
      </c>
      <c r="P127" s="126" t="n">
        <f aca="false">MAX(0,O127-$I$4)</f>
        <v>8.55276333485564</v>
      </c>
      <c r="Q127" s="145" t="n">
        <f aca="false">$D$7*P127</f>
        <v>8.13564014490554</v>
      </c>
      <c r="R127" s="146"/>
    </row>
    <row r="128" customFormat="false" ht="12.75" hidden="false" customHeight="false" outlineLevel="0" collapsed="false">
      <c r="B128" s="124" t="n">
        <f aca="false">B127+1</f>
        <v>111</v>
      </c>
      <c r="C128" s="21" t="n">
        <f aca="false">$C$7</f>
        <v>3.29212628660779</v>
      </c>
      <c r="D128" s="21" t="n">
        <f aca="true">$C$4*($G$4-C128)*$B$7+D$10*SQRT($B$7)*NORMSINV(RAND())+C128</f>
        <v>3.03374534871412</v>
      </c>
      <c r="E128" s="21" t="n">
        <f aca="true">$C$4*($G$4-D128)*$B$7+E$10*SQRT($B$7)*NORMSINV(RAND())+D128</f>
        <v>3.12835221885798</v>
      </c>
      <c r="F128" s="21" t="n">
        <f aca="true">$C$4*($G$4-E128)*$B$7+F$10*SQRT($B$7)*NORMSINV(RAND())+E128</f>
        <v>3.16464900324949</v>
      </c>
      <c r="G128" s="21" t="n">
        <f aca="true">$C$4*($G$4-F128)*$B$7+G$10*SQRT($B$7)*NORMSINV(RAND())+F128</f>
        <v>3.23271990263324</v>
      </c>
      <c r="H128" s="21" t="n">
        <f aca="true">$C$4*($G$4-G128)*$B$7+H$10*SQRT($B$7)*NORMSINV(RAND())+G128</f>
        <v>3.2227781608031</v>
      </c>
      <c r="I128" s="21" t="n">
        <f aca="true">$C$4*($G$4-H128)*$B$7+I$10*SQRT($B$7)*NORMSINV(RAND())+H128</f>
        <v>3.14733027137409</v>
      </c>
      <c r="J128" s="21" t="n">
        <f aca="true">$C$4*($G$4-I128)*$B$7+J$10*SQRT($B$7)*NORMSINV(RAND())+I128</f>
        <v>3.12240553400395</v>
      </c>
      <c r="K128" s="21" t="n">
        <f aca="true">$C$4*($G$4-J128)*$B$7+K$10*SQRT($B$7)*NORMSINV(RAND())+J128</f>
        <v>2.93221589981661</v>
      </c>
      <c r="L128" s="21" t="n">
        <f aca="true">$C$4*($G$4-K128)*$B$7+L$10*SQRT($B$7)*NORMSINV(RAND())+K128</f>
        <v>2.8882744682366</v>
      </c>
      <c r="M128" s="21" t="n">
        <f aca="true">$C$4*($G$4-L128)*$B$7+M$10*SQRT($B$7)*NORMSINV(RAND())+L128</f>
        <v>2.9279762488244</v>
      </c>
      <c r="N128" s="125" t="n">
        <f aca="false">EXP(M128)</f>
        <v>18.6897687567316</v>
      </c>
      <c r="O128" s="126" t="n">
        <f aca="false">EXP(EXP(-$C$4*($K$4-$J$4))*LN(N128)+(1-EXP(-$C$4*($K$4-$J$4)))*$G$4+$F$4^2/(4*$C$4)*(1-EXP(-2*$C$4*($K$4-$J$4))))</f>
        <v>18.6189658810974</v>
      </c>
      <c r="P128" s="126" t="n">
        <f aca="false">MAX(0,O128-$I$4)</f>
        <v>0</v>
      </c>
      <c r="Q128" s="145" t="n">
        <f aca="false">$D$7*P128</f>
        <v>0</v>
      </c>
      <c r="R128" s="146"/>
    </row>
    <row r="129" customFormat="false" ht="12.75" hidden="false" customHeight="false" outlineLevel="0" collapsed="false">
      <c r="B129" s="124" t="n">
        <f aca="false">B128+1</f>
        <v>112</v>
      </c>
      <c r="C129" s="21" t="n">
        <f aca="false">$C$7</f>
        <v>3.29212628660779</v>
      </c>
      <c r="D129" s="21" t="n">
        <f aca="true">$C$4*($G$4-C129)*$B$7+D$10*SQRT($B$7)*NORMSINV(RAND())+C129</f>
        <v>3.30992072331558</v>
      </c>
      <c r="E129" s="21" t="n">
        <f aca="true">$C$4*($G$4-D129)*$B$7+E$10*SQRT($B$7)*NORMSINV(RAND())+D129</f>
        <v>3.25768445454666</v>
      </c>
      <c r="F129" s="21" t="n">
        <f aca="true">$C$4*($G$4-E129)*$B$7+F$10*SQRT($B$7)*NORMSINV(RAND())+E129</f>
        <v>3.10376492291273</v>
      </c>
      <c r="G129" s="21" t="n">
        <f aca="true">$C$4*($G$4-F129)*$B$7+G$10*SQRT($B$7)*NORMSINV(RAND())+F129</f>
        <v>3.20609806265171</v>
      </c>
      <c r="H129" s="21" t="n">
        <f aca="true">$C$4*($G$4-G129)*$B$7+H$10*SQRT($B$7)*NORMSINV(RAND())+G129</f>
        <v>2.9991003509466</v>
      </c>
      <c r="I129" s="21" t="n">
        <f aca="true">$C$4*($G$4-H129)*$B$7+I$10*SQRT($B$7)*NORMSINV(RAND())+H129</f>
        <v>2.99114745489789</v>
      </c>
      <c r="J129" s="21" t="n">
        <f aca="true">$C$4*($G$4-I129)*$B$7+J$10*SQRT($B$7)*NORMSINV(RAND())+I129</f>
        <v>3.1231917283331</v>
      </c>
      <c r="K129" s="21" t="n">
        <f aca="true">$C$4*($G$4-J129)*$B$7+K$10*SQRT($B$7)*NORMSINV(RAND())+J129</f>
        <v>3.30324544879754</v>
      </c>
      <c r="L129" s="21" t="n">
        <f aca="true">$C$4*($G$4-K129)*$B$7+L$10*SQRT($B$7)*NORMSINV(RAND())+K129</f>
        <v>3.1524555373089</v>
      </c>
      <c r="M129" s="21" t="n">
        <f aca="true">$C$4*($G$4-L129)*$B$7+M$10*SQRT($B$7)*NORMSINV(RAND())+L129</f>
        <v>3.13222992908237</v>
      </c>
      <c r="N129" s="125" t="n">
        <f aca="false">EXP(M129)</f>
        <v>22.9250438083378</v>
      </c>
      <c r="O129" s="126" t="n">
        <f aca="false">EXP(EXP(-$C$4*($K$4-$J$4))*LN(N129)+(1-EXP(-$C$4*($K$4-$J$4)))*$G$4+$F$4^2/(4*$C$4)*(1-EXP(-2*$C$4*($K$4-$J$4))))</f>
        <v>21.8783232669975</v>
      </c>
      <c r="P129" s="126" t="n">
        <f aca="false">MAX(0,O129-$I$4)</f>
        <v>0</v>
      </c>
      <c r="Q129" s="145" t="n">
        <f aca="false">$D$7*P129</f>
        <v>0</v>
      </c>
      <c r="R129" s="146"/>
    </row>
    <row r="130" customFormat="false" ht="12.75" hidden="false" customHeight="false" outlineLevel="0" collapsed="false">
      <c r="B130" s="124" t="n">
        <f aca="false">B129+1</f>
        <v>113</v>
      </c>
      <c r="C130" s="21" t="n">
        <f aca="false">$C$7</f>
        <v>3.29212628660779</v>
      </c>
      <c r="D130" s="21" t="n">
        <f aca="true">$C$4*($G$4-C130)*$B$7+D$10*SQRT($B$7)*NORMSINV(RAND())+C130</f>
        <v>3.42997406032631</v>
      </c>
      <c r="E130" s="21" t="n">
        <f aca="true">$C$4*($G$4-D130)*$B$7+E$10*SQRT($B$7)*NORMSINV(RAND())+D130</f>
        <v>3.41462308099524</v>
      </c>
      <c r="F130" s="21" t="n">
        <f aca="true">$C$4*($G$4-E130)*$B$7+F$10*SQRT($B$7)*NORMSINV(RAND())+E130</f>
        <v>3.38316913227266</v>
      </c>
      <c r="G130" s="21" t="n">
        <f aca="true">$C$4*($G$4-F130)*$B$7+G$10*SQRT($B$7)*NORMSINV(RAND())+F130</f>
        <v>3.32273468397461</v>
      </c>
      <c r="H130" s="21" t="n">
        <f aca="true">$C$4*($G$4-G130)*$B$7+H$10*SQRT($B$7)*NORMSINV(RAND())+G130</f>
        <v>3.35223465333489</v>
      </c>
      <c r="I130" s="21" t="n">
        <f aca="true">$C$4*($G$4-H130)*$B$7+I$10*SQRT($B$7)*NORMSINV(RAND())+H130</f>
        <v>3.22330144115072</v>
      </c>
      <c r="J130" s="21" t="n">
        <f aca="true">$C$4*($G$4-I130)*$B$7+J$10*SQRT($B$7)*NORMSINV(RAND())+I130</f>
        <v>3.03415522966626</v>
      </c>
      <c r="K130" s="21" t="n">
        <f aca="true">$C$4*($G$4-J130)*$B$7+K$10*SQRT($B$7)*NORMSINV(RAND())+J130</f>
        <v>3.0689687331458</v>
      </c>
      <c r="L130" s="21" t="n">
        <f aca="true">$C$4*($G$4-K130)*$B$7+L$10*SQRT($B$7)*NORMSINV(RAND())+K130</f>
        <v>3.01617197546205</v>
      </c>
      <c r="M130" s="21" t="n">
        <f aca="true">$C$4*($G$4-L130)*$B$7+M$10*SQRT($B$7)*NORMSINV(RAND())+L130</f>
        <v>3.03684335769115</v>
      </c>
      <c r="N130" s="125" t="n">
        <f aca="false">EXP(M130)</f>
        <v>20.8393569043194</v>
      </c>
      <c r="O130" s="126" t="n">
        <f aca="false">EXP(EXP(-$C$4*($K$4-$J$4))*LN(N130)+(1-EXP(-$C$4*($K$4-$J$4)))*$G$4+$F$4^2/(4*$C$4)*(1-EXP(-2*$C$4*($K$4-$J$4))))</f>
        <v>20.2906841295991</v>
      </c>
      <c r="P130" s="126" t="n">
        <f aca="false">MAX(0,O130-$I$4)</f>
        <v>0</v>
      </c>
      <c r="Q130" s="145" t="n">
        <f aca="false">$D$7*P130</f>
        <v>0</v>
      </c>
      <c r="R130" s="146"/>
    </row>
    <row r="131" customFormat="false" ht="12.75" hidden="false" customHeight="false" outlineLevel="0" collapsed="false">
      <c r="B131" s="124" t="n">
        <f aca="false">B130+1</f>
        <v>114</v>
      </c>
      <c r="C131" s="21" t="n">
        <f aca="false">$C$7</f>
        <v>3.29212628660779</v>
      </c>
      <c r="D131" s="21" t="n">
        <f aca="true">$C$4*($G$4-C131)*$B$7+D$10*SQRT($B$7)*NORMSINV(RAND())+C131</f>
        <v>3.14756357931329</v>
      </c>
      <c r="E131" s="21" t="n">
        <f aca="true">$C$4*($G$4-D131)*$B$7+E$10*SQRT($B$7)*NORMSINV(RAND())+D131</f>
        <v>3.36887087464525</v>
      </c>
      <c r="F131" s="21" t="n">
        <f aca="true">$C$4*($G$4-E131)*$B$7+F$10*SQRT($B$7)*NORMSINV(RAND())+E131</f>
        <v>3.26104849957988</v>
      </c>
      <c r="G131" s="21" t="n">
        <f aca="true">$C$4*($G$4-F131)*$B$7+G$10*SQRT($B$7)*NORMSINV(RAND())+F131</f>
        <v>2.95471534337665</v>
      </c>
      <c r="H131" s="21" t="n">
        <f aca="true">$C$4*($G$4-G131)*$B$7+H$10*SQRT($B$7)*NORMSINV(RAND())+G131</f>
        <v>3.05720807710319</v>
      </c>
      <c r="I131" s="21" t="n">
        <f aca="true">$C$4*($G$4-H131)*$B$7+I$10*SQRT($B$7)*NORMSINV(RAND())+H131</f>
        <v>2.86640213551838</v>
      </c>
      <c r="J131" s="21" t="n">
        <f aca="true">$C$4*($G$4-I131)*$B$7+J$10*SQRT($B$7)*NORMSINV(RAND())+I131</f>
        <v>2.86114995639875</v>
      </c>
      <c r="K131" s="21" t="n">
        <f aca="true">$C$4*($G$4-J131)*$B$7+K$10*SQRT($B$7)*NORMSINV(RAND())+J131</f>
        <v>3.13280683412308</v>
      </c>
      <c r="L131" s="21" t="n">
        <f aca="true">$C$4*($G$4-K131)*$B$7+L$10*SQRT($B$7)*NORMSINV(RAND())+K131</f>
        <v>3.13950800364001</v>
      </c>
      <c r="M131" s="21" t="n">
        <f aca="true">$C$4*($G$4-L131)*$B$7+M$10*SQRT($B$7)*NORMSINV(RAND())+L131</f>
        <v>3.24974346082265</v>
      </c>
      <c r="N131" s="125" t="n">
        <f aca="false">EXP(M131)</f>
        <v>25.7837245331959</v>
      </c>
      <c r="O131" s="126" t="n">
        <f aca="false">EXP(EXP(-$C$4*($K$4-$J$4))*LN(N131)+(1-EXP(-$C$4*($K$4-$J$4)))*$G$4+$F$4^2/(4*$C$4)*(1-EXP(-2*$C$4*($K$4-$J$4))))</f>
        <v>24.0060590229723</v>
      </c>
      <c r="P131" s="126" t="n">
        <f aca="false">MAX(0,O131-$I$4)</f>
        <v>0.806059022972267</v>
      </c>
      <c r="Q131" s="145" t="n">
        <f aca="false">$D$7*P131</f>
        <v>0.766747060535517</v>
      </c>
      <c r="R131" s="146"/>
    </row>
    <row r="132" customFormat="false" ht="12.75" hidden="false" customHeight="false" outlineLevel="0" collapsed="false">
      <c r="B132" s="124" t="n">
        <f aca="false">B131+1</f>
        <v>115</v>
      </c>
      <c r="C132" s="21" t="n">
        <f aca="false">$C$7</f>
        <v>3.29212628660779</v>
      </c>
      <c r="D132" s="21" t="n">
        <f aca="true">$C$4*($G$4-C132)*$B$7+D$10*SQRT($B$7)*NORMSINV(RAND())+C132</f>
        <v>3.31491395590268</v>
      </c>
      <c r="E132" s="21" t="n">
        <f aca="true">$C$4*($G$4-D132)*$B$7+E$10*SQRT($B$7)*NORMSINV(RAND())+D132</f>
        <v>3.39175509372923</v>
      </c>
      <c r="F132" s="21" t="n">
        <f aca="true">$C$4*($G$4-E132)*$B$7+F$10*SQRT($B$7)*NORMSINV(RAND())+E132</f>
        <v>3.42136218662871</v>
      </c>
      <c r="G132" s="21" t="n">
        <f aca="true">$C$4*($G$4-F132)*$B$7+G$10*SQRT($B$7)*NORMSINV(RAND())+F132</f>
        <v>3.46331626128471</v>
      </c>
      <c r="H132" s="21" t="n">
        <f aca="true">$C$4*($G$4-G132)*$B$7+H$10*SQRT($B$7)*NORMSINV(RAND())+G132</f>
        <v>3.59183765941973</v>
      </c>
      <c r="I132" s="21" t="n">
        <f aca="true">$C$4*($G$4-H132)*$B$7+I$10*SQRT($B$7)*NORMSINV(RAND())+H132</f>
        <v>3.5529637084029</v>
      </c>
      <c r="J132" s="21" t="n">
        <f aca="true">$C$4*($G$4-I132)*$B$7+J$10*SQRT($B$7)*NORMSINV(RAND())+I132</f>
        <v>3.25529479171629</v>
      </c>
      <c r="K132" s="21" t="n">
        <f aca="true">$C$4*($G$4-J132)*$B$7+K$10*SQRT($B$7)*NORMSINV(RAND())+J132</f>
        <v>3.31002474142423</v>
      </c>
      <c r="L132" s="21" t="n">
        <f aca="true">$C$4*($G$4-K132)*$B$7+L$10*SQRT($B$7)*NORMSINV(RAND())+K132</f>
        <v>3.34271286593497</v>
      </c>
      <c r="M132" s="21" t="n">
        <f aca="true">$C$4*($G$4-L132)*$B$7+M$10*SQRT($B$7)*NORMSINV(RAND())+L132</f>
        <v>3.17738301082034</v>
      </c>
      <c r="N132" s="125" t="n">
        <f aca="false">EXP(M132)</f>
        <v>23.9839057301162</v>
      </c>
      <c r="O132" s="126" t="n">
        <f aca="false">EXP(EXP(-$C$4*($K$4-$J$4))*LN(N132)+(1-EXP(-$C$4*($K$4-$J$4)))*$G$4+$F$4^2/(4*$C$4)*(1-EXP(-2*$C$4*($K$4-$J$4))))</f>
        <v>22.6726051205527</v>
      </c>
      <c r="P132" s="126" t="n">
        <f aca="false">MAX(0,O132-$I$4)</f>
        <v>0</v>
      </c>
      <c r="Q132" s="145" t="n">
        <f aca="false">$D$7*P132</f>
        <v>0</v>
      </c>
      <c r="R132" s="146"/>
    </row>
    <row r="133" customFormat="false" ht="12.75" hidden="false" customHeight="false" outlineLevel="0" collapsed="false">
      <c r="B133" s="124" t="n">
        <f aca="false">B132+1</f>
        <v>116</v>
      </c>
      <c r="C133" s="21" t="n">
        <f aca="false">$C$7</f>
        <v>3.29212628660779</v>
      </c>
      <c r="D133" s="21" t="n">
        <f aca="true">$C$4*($G$4-C133)*$B$7+D$10*SQRT($B$7)*NORMSINV(RAND())+C133</f>
        <v>3.31000540794969</v>
      </c>
      <c r="E133" s="21" t="n">
        <f aca="true">$C$4*($G$4-D133)*$B$7+E$10*SQRT($B$7)*NORMSINV(RAND())+D133</f>
        <v>3.06078585332839</v>
      </c>
      <c r="F133" s="21" t="n">
        <f aca="true">$C$4*($G$4-E133)*$B$7+F$10*SQRT($B$7)*NORMSINV(RAND())+E133</f>
        <v>3.09379412382374</v>
      </c>
      <c r="G133" s="21" t="n">
        <f aca="true">$C$4*($G$4-F133)*$B$7+G$10*SQRT($B$7)*NORMSINV(RAND())+F133</f>
        <v>3.02789328784311</v>
      </c>
      <c r="H133" s="21" t="n">
        <f aca="true">$C$4*($G$4-G133)*$B$7+H$10*SQRT($B$7)*NORMSINV(RAND())+G133</f>
        <v>2.82900685442147</v>
      </c>
      <c r="I133" s="21" t="n">
        <f aca="true">$C$4*($G$4-H133)*$B$7+I$10*SQRT($B$7)*NORMSINV(RAND())+H133</f>
        <v>2.88523121964616</v>
      </c>
      <c r="J133" s="21" t="n">
        <f aca="true">$C$4*($G$4-I133)*$B$7+J$10*SQRT($B$7)*NORMSINV(RAND())+I133</f>
        <v>2.79491997909215</v>
      </c>
      <c r="K133" s="21" t="n">
        <f aca="true">$C$4*($G$4-J133)*$B$7+K$10*SQRT($B$7)*NORMSINV(RAND())+J133</f>
        <v>2.64070346341377</v>
      </c>
      <c r="L133" s="21" t="n">
        <f aca="true">$C$4*($G$4-K133)*$B$7+L$10*SQRT($B$7)*NORMSINV(RAND())+K133</f>
        <v>2.73735115902075</v>
      </c>
      <c r="M133" s="21" t="n">
        <f aca="true">$C$4*($G$4-L133)*$B$7+M$10*SQRT($B$7)*NORMSINV(RAND())+L133</f>
        <v>2.61515497443942</v>
      </c>
      <c r="N133" s="125" t="n">
        <f aca="false">EXP(M133)</f>
        <v>13.6693346112221</v>
      </c>
      <c r="O133" s="126" t="n">
        <f aca="false">EXP(EXP(-$C$4*($K$4-$J$4))*LN(N133)+(1-EXP(-$C$4*($K$4-$J$4)))*$G$4+$F$4^2/(4*$C$4)*(1-EXP(-2*$C$4*($K$4-$J$4))))</f>
        <v>14.5431564418507</v>
      </c>
      <c r="P133" s="126" t="n">
        <f aca="false">MAX(0,O133-$I$4)</f>
        <v>0</v>
      </c>
      <c r="Q133" s="145" t="n">
        <f aca="false">$D$7*P133</f>
        <v>0</v>
      </c>
      <c r="R133" s="146"/>
    </row>
    <row r="134" customFormat="false" ht="12.75" hidden="false" customHeight="false" outlineLevel="0" collapsed="false">
      <c r="B134" s="124" t="n">
        <f aca="false">B133+1</f>
        <v>117</v>
      </c>
      <c r="C134" s="21" t="n">
        <f aca="false">$C$7</f>
        <v>3.29212628660779</v>
      </c>
      <c r="D134" s="21" t="n">
        <f aca="true">$C$4*($G$4-C134)*$B$7+D$10*SQRT($B$7)*NORMSINV(RAND())+C134</f>
        <v>3.20310216226354</v>
      </c>
      <c r="E134" s="21" t="n">
        <f aca="true">$C$4*($G$4-D134)*$B$7+E$10*SQRT($B$7)*NORMSINV(RAND())+D134</f>
        <v>3.02814864392891</v>
      </c>
      <c r="F134" s="21" t="n">
        <f aca="true">$C$4*($G$4-E134)*$B$7+F$10*SQRT($B$7)*NORMSINV(RAND())+E134</f>
        <v>2.87299294692997</v>
      </c>
      <c r="G134" s="21" t="n">
        <f aca="true">$C$4*($G$4-F134)*$B$7+G$10*SQRT($B$7)*NORMSINV(RAND())+F134</f>
        <v>2.85552888022268</v>
      </c>
      <c r="H134" s="21" t="n">
        <f aca="true">$C$4*($G$4-G134)*$B$7+H$10*SQRT($B$7)*NORMSINV(RAND())+G134</f>
        <v>2.65649005639974</v>
      </c>
      <c r="I134" s="21" t="n">
        <f aca="true">$C$4*($G$4-H134)*$B$7+I$10*SQRT($B$7)*NORMSINV(RAND())+H134</f>
        <v>2.58096049492816</v>
      </c>
      <c r="J134" s="21" t="n">
        <f aca="true">$C$4*($G$4-I134)*$B$7+J$10*SQRT($B$7)*NORMSINV(RAND())+I134</f>
        <v>2.63998201639877</v>
      </c>
      <c r="K134" s="21" t="n">
        <f aca="true">$C$4*($G$4-J134)*$B$7+K$10*SQRT($B$7)*NORMSINV(RAND())+J134</f>
        <v>2.61436462374221</v>
      </c>
      <c r="L134" s="21" t="n">
        <f aca="true">$C$4*($G$4-K134)*$B$7+L$10*SQRT($B$7)*NORMSINV(RAND())+K134</f>
        <v>2.64329725390832</v>
      </c>
      <c r="M134" s="21" t="n">
        <f aca="true">$C$4*($G$4-L134)*$B$7+M$10*SQRT($B$7)*NORMSINV(RAND())+L134</f>
        <v>2.74250457272408</v>
      </c>
      <c r="N134" s="125" t="n">
        <f aca="false">EXP(M134)</f>
        <v>15.5258219914029</v>
      </c>
      <c r="O134" s="126" t="n">
        <f aca="false">EXP(EXP(-$C$4*($K$4-$J$4))*LN(N134)+(1-EXP(-$C$4*($K$4-$J$4)))*$G$4+$F$4^2/(4*$C$4)*(1-EXP(-2*$C$4*($K$4-$J$4))))</f>
        <v>16.0819702927556</v>
      </c>
      <c r="P134" s="126" t="n">
        <f aca="false">MAX(0,O134-$I$4)</f>
        <v>0</v>
      </c>
      <c r="Q134" s="145" t="n">
        <f aca="false">$D$7*P134</f>
        <v>0</v>
      </c>
      <c r="R134" s="146"/>
    </row>
    <row r="135" customFormat="false" ht="12.75" hidden="false" customHeight="false" outlineLevel="0" collapsed="false">
      <c r="B135" s="124" t="n">
        <f aca="false">B134+1</f>
        <v>118</v>
      </c>
      <c r="C135" s="21" t="n">
        <f aca="false">$C$7</f>
        <v>3.29212628660779</v>
      </c>
      <c r="D135" s="21" t="n">
        <f aca="true">$C$4*($G$4-C135)*$B$7+D$10*SQRT($B$7)*NORMSINV(RAND())+C135</f>
        <v>3.14078684782832</v>
      </c>
      <c r="E135" s="21" t="n">
        <f aca="true">$C$4*($G$4-D135)*$B$7+E$10*SQRT($B$7)*NORMSINV(RAND())+D135</f>
        <v>3.21579506991932</v>
      </c>
      <c r="F135" s="21" t="n">
        <f aca="true">$C$4*($G$4-E135)*$B$7+F$10*SQRT($B$7)*NORMSINV(RAND())+E135</f>
        <v>3.15086687236356</v>
      </c>
      <c r="G135" s="21" t="n">
        <f aca="true">$C$4*($G$4-F135)*$B$7+G$10*SQRT($B$7)*NORMSINV(RAND())+F135</f>
        <v>3.15304594498091</v>
      </c>
      <c r="H135" s="21" t="n">
        <f aca="true">$C$4*($G$4-G135)*$B$7+H$10*SQRT($B$7)*NORMSINV(RAND())+G135</f>
        <v>2.95244336814303</v>
      </c>
      <c r="I135" s="21" t="n">
        <f aca="true">$C$4*($G$4-H135)*$B$7+I$10*SQRT($B$7)*NORMSINV(RAND())+H135</f>
        <v>3.04732762846987</v>
      </c>
      <c r="J135" s="21" t="n">
        <f aca="true">$C$4*($G$4-I135)*$B$7+J$10*SQRT($B$7)*NORMSINV(RAND())+I135</f>
        <v>3.0000968191947</v>
      </c>
      <c r="K135" s="21" t="n">
        <f aca="true">$C$4*($G$4-J135)*$B$7+K$10*SQRT($B$7)*NORMSINV(RAND())+J135</f>
        <v>2.96261124194687</v>
      </c>
      <c r="L135" s="21" t="n">
        <f aca="true">$C$4*($G$4-K135)*$B$7+L$10*SQRT($B$7)*NORMSINV(RAND())+K135</f>
        <v>2.96212278497557</v>
      </c>
      <c r="M135" s="21" t="n">
        <f aca="true">$C$4*($G$4-L135)*$B$7+M$10*SQRT($B$7)*NORMSINV(RAND())+L135</f>
        <v>2.9525397520908</v>
      </c>
      <c r="N135" s="125" t="n">
        <f aca="false">EXP(M135)</f>
        <v>19.1545397863145</v>
      </c>
      <c r="O135" s="126" t="n">
        <f aca="false">EXP(EXP(-$C$4*($K$4-$J$4))*LN(N135)+(1-EXP(-$C$4*($K$4-$J$4)))*$G$4+$F$4^2/(4*$C$4)*(1-EXP(-2*$C$4*($K$4-$J$4))))</f>
        <v>18.9836961305736</v>
      </c>
      <c r="P135" s="126" t="n">
        <f aca="false">MAX(0,O135-$I$4)</f>
        <v>0</v>
      </c>
      <c r="Q135" s="145" t="n">
        <f aca="false">$D$7*P135</f>
        <v>0</v>
      </c>
      <c r="R135" s="146"/>
    </row>
    <row r="136" customFormat="false" ht="12.75" hidden="false" customHeight="false" outlineLevel="0" collapsed="false">
      <c r="B136" s="124" t="n">
        <f aca="false">B135+1</f>
        <v>119</v>
      </c>
      <c r="C136" s="21" t="n">
        <f aca="false">$C$7</f>
        <v>3.29212628660779</v>
      </c>
      <c r="D136" s="21" t="n">
        <f aca="true">$C$4*($G$4-C136)*$B$7+D$10*SQRT($B$7)*NORMSINV(RAND())+C136</f>
        <v>3.30554729742797</v>
      </c>
      <c r="E136" s="21" t="n">
        <f aca="true">$C$4*($G$4-D136)*$B$7+E$10*SQRT($B$7)*NORMSINV(RAND())+D136</f>
        <v>3.13805792034231</v>
      </c>
      <c r="F136" s="21" t="n">
        <f aca="true">$C$4*($G$4-E136)*$B$7+F$10*SQRT($B$7)*NORMSINV(RAND())+E136</f>
        <v>3.00074760239109</v>
      </c>
      <c r="G136" s="21" t="n">
        <f aca="true">$C$4*($G$4-F136)*$B$7+G$10*SQRT($B$7)*NORMSINV(RAND())+F136</f>
        <v>3.04727198843761</v>
      </c>
      <c r="H136" s="21" t="n">
        <f aca="true">$C$4*($G$4-G136)*$B$7+H$10*SQRT($B$7)*NORMSINV(RAND())+G136</f>
        <v>2.97059849322147</v>
      </c>
      <c r="I136" s="21" t="n">
        <f aca="true">$C$4*($G$4-H136)*$B$7+I$10*SQRT($B$7)*NORMSINV(RAND())+H136</f>
        <v>3.00929954049609</v>
      </c>
      <c r="J136" s="21" t="n">
        <f aca="true">$C$4*($G$4-I136)*$B$7+J$10*SQRT($B$7)*NORMSINV(RAND())+I136</f>
        <v>2.95124071281671</v>
      </c>
      <c r="K136" s="21" t="n">
        <f aca="true">$C$4*($G$4-J136)*$B$7+K$10*SQRT($B$7)*NORMSINV(RAND())+J136</f>
        <v>2.96865499564522</v>
      </c>
      <c r="L136" s="21" t="n">
        <f aca="true">$C$4*($G$4-K136)*$B$7+L$10*SQRT($B$7)*NORMSINV(RAND())+K136</f>
        <v>2.99748984246121</v>
      </c>
      <c r="M136" s="21" t="n">
        <f aca="true">$C$4*($G$4-L136)*$B$7+M$10*SQRT($B$7)*NORMSINV(RAND())+L136</f>
        <v>3.06635347190944</v>
      </c>
      <c r="N136" s="125" t="n">
        <f aca="false">EXP(M136)</f>
        <v>21.4634925709833</v>
      </c>
      <c r="O136" s="126" t="n">
        <f aca="false">EXP(EXP(-$C$4*($K$4-$J$4))*LN(N136)+(1-EXP(-$C$4*($K$4-$J$4)))*$G$4+$F$4^2/(4*$C$4)*(1-EXP(-2*$C$4*($K$4-$J$4))))</f>
        <v>20.7691432728564</v>
      </c>
      <c r="P136" s="126" t="n">
        <f aca="false">MAX(0,O136-$I$4)</f>
        <v>0</v>
      </c>
      <c r="Q136" s="145" t="n">
        <f aca="false">$D$7*P136</f>
        <v>0</v>
      </c>
      <c r="R136" s="146"/>
    </row>
    <row r="137" customFormat="false" ht="12.75" hidden="false" customHeight="false" outlineLevel="0" collapsed="false">
      <c r="B137" s="124" t="n">
        <f aca="false">B136+1</f>
        <v>120</v>
      </c>
      <c r="C137" s="21" t="n">
        <f aca="false">$C$7</f>
        <v>3.29212628660779</v>
      </c>
      <c r="D137" s="21" t="n">
        <f aca="true">$C$4*($G$4-C137)*$B$7+D$10*SQRT($B$7)*NORMSINV(RAND())+C137</f>
        <v>3.34125029377015</v>
      </c>
      <c r="E137" s="21" t="n">
        <f aca="true">$C$4*($G$4-D137)*$B$7+E$10*SQRT($B$7)*NORMSINV(RAND())+D137</f>
        <v>3.30232728082895</v>
      </c>
      <c r="F137" s="21" t="n">
        <f aca="true">$C$4*($G$4-E137)*$B$7+F$10*SQRT($B$7)*NORMSINV(RAND())+E137</f>
        <v>3.53372452765818</v>
      </c>
      <c r="G137" s="21" t="n">
        <f aca="true">$C$4*($G$4-F137)*$B$7+G$10*SQRT($B$7)*NORMSINV(RAND())+F137</f>
        <v>3.67643797095351</v>
      </c>
      <c r="H137" s="21" t="n">
        <f aca="true">$C$4*($G$4-G137)*$B$7+H$10*SQRT($B$7)*NORMSINV(RAND())+G137</f>
        <v>3.6472898282289</v>
      </c>
      <c r="I137" s="21" t="n">
        <f aca="true">$C$4*($G$4-H137)*$B$7+I$10*SQRT($B$7)*NORMSINV(RAND())+H137</f>
        <v>3.7538843060307</v>
      </c>
      <c r="J137" s="21" t="n">
        <f aca="true">$C$4*($G$4-I137)*$B$7+J$10*SQRT($B$7)*NORMSINV(RAND())+I137</f>
        <v>3.78137935520908</v>
      </c>
      <c r="K137" s="21" t="n">
        <f aca="true">$C$4*($G$4-J137)*$B$7+K$10*SQRT($B$7)*NORMSINV(RAND())+J137</f>
        <v>3.82628105426141</v>
      </c>
      <c r="L137" s="21" t="n">
        <f aca="true">$C$4*($G$4-K137)*$B$7+L$10*SQRT($B$7)*NORMSINV(RAND())+K137</f>
        <v>4.09905460834972</v>
      </c>
      <c r="M137" s="21" t="n">
        <f aca="true">$C$4*($G$4-L137)*$B$7+M$10*SQRT($B$7)*NORMSINV(RAND())+L137</f>
        <v>4.09585156495915</v>
      </c>
      <c r="N137" s="125" t="n">
        <f aca="false">EXP(M137)</f>
        <v>60.0904883301783</v>
      </c>
      <c r="O137" s="126" t="n">
        <f aca="false">EXP(EXP(-$C$4*($K$4-$J$4))*LN(N137)+(1-EXP(-$C$4*($K$4-$J$4)))*$G$4+$F$4^2/(4*$C$4)*(1-EXP(-2*$C$4*($K$4-$J$4))))</f>
        <v>46.8310332350562</v>
      </c>
      <c r="P137" s="126" t="n">
        <f aca="false">MAX(0,O137-$I$4)</f>
        <v>23.6310332350561</v>
      </c>
      <c r="Q137" s="145" t="n">
        <f aca="false">$D$7*P137</f>
        <v>22.4785341445397</v>
      </c>
      <c r="R137" s="146"/>
    </row>
    <row r="138" customFormat="false" ht="12.75" hidden="false" customHeight="false" outlineLevel="0" collapsed="false">
      <c r="B138" s="124" t="n">
        <f aca="false">B137+1</f>
        <v>121</v>
      </c>
      <c r="C138" s="21" t="n">
        <f aca="false">$C$7</f>
        <v>3.29212628660779</v>
      </c>
      <c r="D138" s="21" t="n">
        <f aca="true">$C$4*($G$4-C138)*$B$7+D$10*SQRT($B$7)*NORMSINV(RAND())+C138</f>
        <v>2.98383600930965</v>
      </c>
      <c r="E138" s="21" t="n">
        <f aca="true">$C$4*($G$4-D138)*$B$7+E$10*SQRT($B$7)*NORMSINV(RAND())+D138</f>
        <v>3.03540581805201</v>
      </c>
      <c r="F138" s="21" t="n">
        <f aca="true">$C$4*($G$4-E138)*$B$7+F$10*SQRT($B$7)*NORMSINV(RAND())+E138</f>
        <v>2.85846954388355</v>
      </c>
      <c r="G138" s="21" t="n">
        <f aca="true">$C$4*($G$4-F138)*$B$7+G$10*SQRT($B$7)*NORMSINV(RAND())+F138</f>
        <v>2.70261836981391</v>
      </c>
      <c r="H138" s="21" t="n">
        <f aca="true">$C$4*($G$4-G138)*$B$7+H$10*SQRT($B$7)*NORMSINV(RAND())+G138</f>
        <v>2.83798317150139</v>
      </c>
      <c r="I138" s="21" t="n">
        <f aca="true">$C$4*($G$4-H138)*$B$7+I$10*SQRT($B$7)*NORMSINV(RAND())+H138</f>
        <v>2.93115912301205</v>
      </c>
      <c r="J138" s="21" t="n">
        <f aca="true">$C$4*($G$4-I138)*$B$7+J$10*SQRT($B$7)*NORMSINV(RAND())+I138</f>
        <v>2.99552884064528</v>
      </c>
      <c r="K138" s="21" t="n">
        <f aca="true">$C$4*($G$4-J138)*$B$7+K$10*SQRT($B$7)*NORMSINV(RAND())+J138</f>
        <v>3.32837837896135</v>
      </c>
      <c r="L138" s="21" t="n">
        <f aca="true">$C$4*($G$4-K138)*$B$7+L$10*SQRT($B$7)*NORMSINV(RAND())+K138</f>
        <v>3.41011734852795</v>
      </c>
      <c r="M138" s="21" t="n">
        <f aca="true">$C$4*($G$4-L138)*$B$7+M$10*SQRT($B$7)*NORMSINV(RAND())+L138</f>
        <v>3.3376880638075</v>
      </c>
      <c r="N138" s="125" t="n">
        <f aca="false">EXP(M138)</f>
        <v>28.1539612432788</v>
      </c>
      <c r="O138" s="126" t="n">
        <f aca="false">EXP(EXP(-$C$4*($K$4-$J$4))*LN(N138)+(1-EXP(-$C$4*($K$4-$J$4)))*$G$4+$F$4^2/(4*$C$4)*(1-EXP(-2*$C$4*($K$4-$J$4))))</f>
        <v>25.7327166987086</v>
      </c>
      <c r="P138" s="126" t="n">
        <f aca="false">MAX(0,O138-$I$4)</f>
        <v>2.53271669870863</v>
      </c>
      <c r="Q138" s="145" t="n">
        <f aca="false">$D$7*P138</f>
        <v>2.40919464773596</v>
      </c>
      <c r="R138" s="146"/>
    </row>
    <row r="139" customFormat="false" ht="12.75" hidden="false" customHeight="false" outlineLevel="0" collapsed="false">
      <c r="B139" s="124" t="n">
        <f aca="false">B138+1</f>
        <v>122</v>
      </c>
      <c r="C139" s="21" t="n">
        <f aca="false">$C$7</f>
        <v>3.29212628660779</v>
      </c>
      <c r="D139" s="21" t="n">
        <f aca="true">$C$4*($G$4-C139)*$B$7+D$10*SQRT($B$7)*NORMSINV(RAND())+C139</f>
        <v>3.23194608676364</v>
      </c>
      <c r="E139" s="21" t="n">
        <f aca="true">$C$4*($G$4-D139)*$B$7+E$10*SQRT($B$7)*NORMSINV(RAND())+D139</f>
        <v>3.30294618368201</v>
      </c>
      <c r="F139" s="21" t="n">
        <f aca="true">$C$4*($G$4-E139)*$B$7+F$10*SQRT($B$7)*NORMSINV(RAND())+E139</f>
        <v>3.47227510542157</v>
      </c>
      <c r="G139" s="21" t="n">
        <f aca="true">$C$4*($G$4-F139)*$B$7+G$10*SQRT($B$7)*NORMSINV(RAND())+F139</f>
        <v>3.27494636529772</v>
      </c>
      <c r="H139" s="21" t="n">
        <f aca="true">$C$4*($G$4-G139)*$B$7+H$10*SQRT($B$7)*NORMSINV(RAND())+G139</f>
        <v>3.19970301016</v>
      </c>
      <c r="I139" s="21" t="n">
        <f aca="true">$C$4*($G$4-H139)*$B$7+I$10*SQRT($B$7)*NORMSINV(RAND())+H139</f>
        <v>3.17027004274821</v>
      </c>
      <c r="J139" s="21" t="n">
        <f aca="true">$C$4*($G$4-I139)*$B$7+J$10*SQRT($B$7)*NORMSINV(RAND())+I139</f>
        <v>3.29284344712268</v>
      </c>
      <c r="K139" s="21" t="n">
        <f aca="true">$C$4*($G$4-J139)*$B$7+K$10*SQRT($B$7)*NORMSINV(RAND())+J139</f>
        <v>3.36046497922345</v>
      </c>
      <c r="L139" s="21" t="n">
        <f aca="true">$C$4*($G$4-K139)*$B$7+L$10*SQRT($B$7)*NORMSINV(RAND())+K139</f>
        <v>3.43302473597672</v>
      </c>
      <c r="M139" s="21" t="n">
        <f aca="true">$C$4*($G$4-L139)*$B$7+M$10*SQRT($B$7)*NORMSINV(RAND())+L139</f>
        <v>3.50994564198059</v>
      </c>
      <c r="N139" s="125" t="n">
        <f aca="false">EXP(M139)</f>
        <v>33.446449651771</v>
      </c>
      <c r="O139" s="126" t="n">
        <f aca="false">EXP(EXP(-$C$4*($K$4-$J$4))*LN(N139)+(1-EXP(-$C$4*($K$4-$J$4)))*$G$4+$F$4^2/(4*$C$4)*(1-EXP(-2*$C$4*($K$4-$J$4))))</f>
        <v>29.4828551125917</v>
      </c>
      <c r="P139" s="126" t="n">
        <f aca="false">MAX(0,O139-$I$4)</f>
        <v>6.28285511259172</v>
      </c>
      <c r="Q139" s="145" t="n">
        <f aca="false">$D$7*P139</f>
        <v>5.97643665297199</v>
      </c>
      <c r="R139" s="146"/>
    </row>
    <row r="140" customFormat="false" ht="12.75" hidden="false" customHeight="false" outlineLevel="0" collapsed="false">
      <c r="B140" s="124" t="n">
        <f aca="false">B139+1</f>
        <v>123</v>
      </c>
      <c r="C140" s="21" t="n">
        <f aca="false">$C$7</f>
        <v>3.29212628660779</v>
      </c>
      <c r="D140" s="21" t="n">
        <f aca="true">$C$4*($G$4-C140)*$B$7+D$10*SQRT($B$7)*NORMSINV(RAND())+C140</f>
        <v>3.19489604877841</v>
      </c>
      <c r="E140" s="21" t="n">
        <f aca="true">$C$4*($G$4-D140)*$B$7+E$10*SQRT($B$7)*NORMSINV(RAND())+D140</f>
        <v>3.05197935545304</v>
      </c>
      <c r="F140" s="21" t="n">
        <f aca="true">$C$4*($G$4-E140)*$B$7+F$10*SQRT($B$7)*NORMSINV(RAND())+E140</f>
        <v>3.00959140424654</v>
      </c>
      <c r="G140" s="21" t="n">
        <f aca="true">$C$4*($G$4-F140)*$B$7+G$10*SQRT($B$7)*NORMSINV(RAND())+F140</f>
        <v>2.89032930645563</v>
      </c>
      <c r="H140" s="21" t="n">
        <f aca="true">$C$4*($G$4-G140)*$B$7+H$10*SQRT($B$7)*NORMSINV(RAND())+G140</f>
        <v>2.68605220895702</v>
      </c>
      <c r="I140" s="21" t="n">
        <f aca="true">$C$4*($G$4-H140)*$B$7+I$10*SQRT($B$7)*NORMSINV(RAND())+H140</f>
        <v>2.597704210282</v>
      </c>
      <c r="J140" s="21" t="n">
        <f aca="true">$C$4*($G$4-I140)*$B$7+J$10*SQRT($B$7)*NORMSINV(RAND())+I140</f>
        <v>2.71235887854497</v>
      </c>
      <c r="K140" s="21" t="n">
        <f aca="true">$C$4*($G$4-J140)*$B$7+K$10*SQRT($B$7)*NORMSINV(RAND())+J140</f>
        <v>2.46630097546358</v>
      </c>
      <c r="L140" s="21" t="n">
        <f aca="true">$C$4*($G$4-K140)*$B$7+L$10*SQRT($B$7)*NORMSINV(RAND())+K140</f>
        <v>2.59727324498719</v>
      </c>
      <c r="M140" s="21" t="n">
        <f aca="true">$C$4*($G$4-L140)*$B$7+M$10*SQRT($B$7)*NORMSINV(RAND())+L140</f>
        <v>2.701635468636</v>
      </c>
      <c r="N140" s="125" t="n">
        <f aca="false">EXP(M140)</f>
        <v>14.9040869701121</v>
      </c>
      <c r="O140" s="126" t="n">
        <f aca="false">EXP(EXP(-$C$4*($K$4-$J$4))*LN(N140)+(1-EXP(-$C$4*($K$4-$J$4)))*$G$4+$F$4^2/(4*$C$4)*(1-EXP(-2*$C$4*($K$4-$J$4))))</f>
        <v>15.571170479397</v>
      </c>
      <c r="P140" s="126" t="n">
        <f aca="false">MAX(0,O140-$I$4)</f>
        <v>0</v>
      </c>
      <c r="Q140" s="145" t="n">
        <f aca="false">$D$7*P140</f>
        <v>0</v>
      </c>
      <c r="R140" s="146"/>
    </row>
    <row r="141" customFormat="false" ht="12.75" hidden="false" customHeight="false" outlineLevel="0" collapsed="false">
      <c r="B141" s="124" t="n">
        <f aca="false">B140+1</f>
        <v>124</v>
      </c>
      <c r="C141" s="21" t="n">
        <f aca="false">$C$7</f>
        <v>3.29212628660779</v>
      </c>
      <c r="D141" s="21" t="n">
        <f aca="true">$C$4*($G$4-C141)*$B$7+D$10*SQRT($B$7)*NORMSINV(RAND())+C141</f>
        <v>3.29112671071055</v>
      </c>
      <c r="E141" s="21" t="n">
        <f aca="true">$C$4*($G$4-D141)*$B$7+E$10*SQRT($B$7)*NORMSINV(RAND())+D141</f>
        <v>3.42391204579432</v>
      </c>
      <c r="F141" s="21" t="n">
        <f aca="true">$C$4*($G$4-E141)*$B$7+F$10*SQRT($B$7)*NORMSINV(RAND())+E141</f>
        <v>3.18943569580621</v>
      </c>
      <c r="G141" s="21" t="n">
        <f aca="true">$C$4*($G$4-F141)*$B$7+G$10*SQRT($B$7)*NORMSINV(RAND())+F141</f>
        <v>3.15104997371805</v>
      </c>
      <c r="H141" s="21" t="n">
        <f aca="true">$C$4*($G$4-G141)*$B$7+H$10*SQRT($B$7)*NORMSINV(RAND())+G141</f>
        <v>2.89730407409468</v>
      </c>
      <c r="I141" s="21" t="n">
        <f aca="true">$C$4*($G$4-H141)*$B$7+I$10*SQRT($B$7)*NORMSINV(RAND())+H141</f>
        <v>2.91969251068957</v>
      </c>
      <c r="J141" s="21" t="n">
        <f aca="true">$C$4*($G$4-I141)*$B$7+J$10*SQRT($B$7)*NORMSINV(RAND())+I141</f>
        <v>3.0177066978734</v>
      </c>
      <c r="K141" s="21" t="n">
        <f aca="true">$C$4*($G$4-J141)*$B$7+K$10*SQRT($B$7)*NORMSINV(RAND())+J141</f>
        <v>3.02125138428117</v>
      </c>
      <c r="L141" s="21" t="n">
        <f aca="true">$C$4*($G$4-K141)*$B$7+L$10*SQRT($B$7)*NORMSINV(RAND())+K141</f>
        <v>3.0345132989404</v>
      </c>
      <c r="M141" s="21" t="n">
        <f aca="true">$C$4*($G$4-L141)*$B$7+M$10*SQRT($B$7)*NORMSINV(RAND())+L141</f>
        <v>3.0545278577864</v>
      </c>
      <c r="N141" s="125" t="n">
        <f aca="false">EXP(M141)</f>
        <v>21.2111684743249</v>
      </c>
      <c r="O141" s="126" t="n">
        <f aca="false">EXP(EXP(-$C$4*($K$4-$J$4))*LN(N141)+(1-EXP(-$C$4*($K$4-$J$4)))*$G$4+$F$4^2/(4*$C$4)*(1-EXP(-2*$C$4*($K$4-$J$4))))</f>
        <v>20.5760699419057</v>
      </c>
      <c r="P141" s="126" t="n">
        <f aca="false">MAX(0,O141-$I$4)</f>
        <v>0</v>
      </c>
      <c r="Q141" s="145" t="n">
        <f aca="false">$D$7*P141</f>
        <v>0</v>
      </c>
      <c r="R141" s="146"/>
    </row>
    <row r="142" customFormat="false" ht="12.75" hidden="false" customHeight="false" outlineLevel="0" collapsed="false">
      <c r="B142" s="124" t="n">
        <f aca="false">B141+1</f>
        <v>125</v>
      </c>
      <c r="C142" s="21" t="n">
        <f aca="false">$C$7</f>
        <v>3.29212628660779</v>
      </c>
      <c r="D142" s="21" t="n">
        <f aca="true">$C$4*($G$4-C142)*$B$7+D$10*SQRT($B$7)*NORMSINV(RAND())+C142</f>
        <v>3.53019332550919</v>
      </c>
      <c r="E142" s="21" t="n">
        <f aca="true">$C$4*($G$4-D142)*$B$7+E$10*SQRT($B$7)*NORMSINV(RAND())+D142</f>
        <v>3.61776977633274</v>
      </c>
      <c r="F142" s="21" t="n">
        <f aca="true">$C$4*($G$4-E142)*$B$7+F$10*SQRT($B$7)*NORMSINV(RAND())+E142</f>
        <v>3.79011808770537</v>
      </c>
      <c r="G142" s="21" t="n">
        <f aca="true">$C$4*($G$4-F142)*$B$7+G$10*SQRT($B$7)*NORMSINV(RAND())+F142</f>
        <v>3.66526587254133</v>
      </c>
      <c r="H142" s="21" t="n">
        <f aca="true">$C$4*($G$4-G142)*$B$7+H$10*SQRT($B$7)*NORMSINV(RAND())+G142</f>
        <v>3.69427548887601</v>
      </c>
      <c r="I142" s="21" t="n">
        <f aca="true">$C$4*($G$4-H142)*$B$7+I$10*SQRT($B$7)*NORMSINV(RAND())+H142</f>
        <v>3.62973222904906</v>
      </c>
      <c r="J142" s="21" t="n">
        <f aca="true">$C$4*($G$4-I142)*$B$7+J$10*SQRT($B$7)*NORMSINV(RAND())+I142</f>
        <v>3.48961875901345</v>
      </c>
      <c r="K142" s="21" t="n">
        <f aca="true">$C$4*($G$4-J142)*$B$7+K$10*SQRT($B$7)*NORMSINV(RAND())+J142</f>
        <v>3.47265696886511</v>
      </c>
      <c r="L142" s="21" t="n">
        <f aca="true">$C$4*($G$4-K142)*$B$7+L$10*SQRT($B$7)*NORMSINV(RAND())+K142</f>
        <v>3.43281671427501</v>
      </c>
      <c r="M142" s="21" t="n">
        <f aca="true">$C$4*($G$4-L142)*$B$7+M$10*SQRT($B$7)*NORMSINV(RAND())+L142</f>
        <v>3.49852825453824</v>
      </c>
      <c r="N142" s="125" t="n">
        <f aca="false">EXP(M142)</f>
        <v>33.066750289579</v>
      </c>
      <c r="O142" s="126" t="n">
        <f aca="false">EXP(EXP(-$C$4*($K$4-$J$4))*LN(N142)+(1-EXP(-$C$4*($K$4-$J$4)))*$G$4+$F$4^2/(4*$C$4)*(1-EXP(-2*$C$4*($K$4-$J$4))))</f>
        <v>29.2181964072872</v>
      </c>
      <c r="P142" s="126" t="n">
        <f aca="false">MAX(0,O142-$I$4)</f>
        <v>6.01819640728717</v>
      </c>
      <c r="Q142" s="145" t="n">
        <f aca="false">$D$7*P142</f>
        <v>5.72468550503604</v>
      </c>
      <c r="R142" s="146"/>
    </row>
    <row r="143" customFormat="false" ht="12.75" hidden="false" customHeight="false" outlineLevel="0" collapsed="false">
      <c r="B143" s="124" t="n">
        <f aca="false">B142+1</f>
        <v>126</v>
      </c>
      <c r="C143" s="21" t="n">
        <f aca="false">$C$7</f>
        <v>3.29212628660779</v>
      </c>
      <c r="D143" s="21" t="n">
        <f aca="true">$C$4*($G$4-C143)*$B$7+D$10*SQRT($B$7)*NORMSINV(RAND())+C143</f>
        <v>3.19102505970139</v>
      </c>
      <c r="E143" s="21" t="n">
        <f aca="true">$C$4*($G$4-D143)*$B$7+E$10*SQRT($B$7)*NORMSINV(RAND())+D143</f>
        <v>3.06120247368915</v>
      </c>
      <c r="F143" s="21" t="n">
        <f aca="true">$C$4*($G$4-E143)*$B$7+F$10*SQRT($B$7)*NORMSINV(RAND())+E143</f>
        <v>3.09585202086426</v>
      </c>
      <c r="G143" s="21" t="n">
        <f aca="true">$C$4*($G$4-F143)*$B$7+G$10*SQRT($B$7)*NORMSINV(RAND())+F143</f>
        <v>3.03746049911665</v>
      </c>
      <c r="H143" s="21" t="n">
        <f aca="true">$C$4*($G$4-G143)*$B$7+H$10*SQRT($B$7)*NORMSINV(RAND())+G143</f>
        <v>2.94418803339751</v>
      </c>
      <c r="I143" s="21" t="n">
        <f aca="true">$C$4*($G$4-H143)*$B$7+I$10*SQRT($B$7)*NORMSINV(RAND())+H143</f>
        <v>3.08378039170387</v>
      </c>
      <c r="J143" s="21" t="n">
        <f aca="true">$C$4*($G$4-I143)*$B$7+J$10*SQRT($B$7)*NORMSINV(RAND())+I143</f>
        <v>2.97625453754759</v>
      </c>
      <c r="K143" s="21" t="n">
        <f aca="true">$C$4*($G$4-J143)*$B$7+K$10*SQRT($B$7)*NORMSINV(RAND())+J143</f>
        <v>2.93801166011998</v>
      </c>
      <c r="L143" s="21" t="n">
        <f aca="true">$C$4*($G$4-K143)*$B$7+L$10*SQRT($B$7)*NORMSINV(RAND())+K143</f>
        <v>2.98620786123531</v>
      </c>
      <c r="M143" s="21" t="n">
        <f aca="true">$C$4*($G$4-L143)*$B$7+M$10*SQRT($B$7)*NORMSINV(RAND())+L143</f>
        <v>2.96378147144611</v>
      </c>
      <c r="N143" s="125" t="n">
        <f aca="false">EXP(M143)</f>
        <v>19.3710846346732</v>
      </c>
      <c r="O143" s="126" t="n">
        <f aca="false">EXP(EXP(-$C$4*($K$4-$J$4))*LN(N143)+(1-EXP(-$C$4*($K$4-$J$4)))*$G$4+$F$4^2/(4*$C$4)*(1-EXP(-2*$C$4*($K$4-$J$4))))</f>
        <v>19.1529931770606</v>
      </c>
      <c r="P143" s="126" t="n">
        <f aca="false">MAX(0,O143-$I$4)</f>
        <v>0</v>
      </c>
      <c r="Q143" s="145" t="n">
        <f aca="false">$D$7*P143</f>
        <v>0</v>
      </c>
      <c r="R143" s="146"/>
    </row>
    <row r="144" customFormat="false" ht="12.75" hidden="false" customHeight="false" outlineLevel="0" collapsed="false">
      <c r="B144" s="124" t="n">
        <f aca="false">B143+1</f>
        <v>127</v>
      </c>
      <c r="C144" s="21" t="n">
        <f aca="false">$C$7</f>
        <v>3.29212628660779</v>
      </c>
      <c r="D144" s="21" t="n">
        <f aca="true">$C$4*($G$4-C144)*$B$7+D$10*SQRT($B$7)*NORMSINV(RAND())+C144</f>
        <v>3.22076711280671</v>
      </c>
      <c r="E144" s="21" t="n">
        <f aca="true">$C$4*($G$4-D144)*$B$7+E$10*SQRT($B$7)*NORMSINV(RAND())+D144</f>
        <v>3.2181478421634</v>
      </c>
      <c r="F144" s="21" t="n">
        <f aca="true">$C$4*($G$4-E144)*$B$7+F$10*SQRT($B$7)*NORMSINV(RAND())+E144</f>
        <v>3.03663304527475</v>
      </c>
      <c r="G144" s="21" t="n">
        <f aca="true">$C$4*($G$4-F144)*$B$7+G$10*SQRT($B$7)*NORMSINV(RAND())+F144</f>
        <v>3.14212305357688</v>
      </c>
      <c r="H144" s="21" t="n">
        <f aca="true">$C$4*($G$4-G144)*$B$7+H$10*SQRT($B$7)*NORMSINV(RAND())+G144</f>
        <v>3.05820608363174</v>
      </c>
      <c r="I144" s="21" t="n">
        <f aca="true">$C$4*($G$4-H144)*$B$7+I$10*SQRT($B$7)*NORMSINV(RAND())+H144</f>
        <v>2.9673913915955</v>
      </c>
      <c r="J144" s="21" t="n">
        <f aca="true">$C$4*($G$4-I144)*$B$7+J$10*SQRT($B$7)*NORMSINV(RAND())+I144</f>
        <v>2.95554042167648</v>
      </c>
      <c r="K144" s="21" t="n">
        <f aca="true">$C$4*($G$4-J144)*$B$7+K$10*SQRT($B$7)*NORMSINV(RAND())+J144</f>
        <v>2.95539730267483</v>
      </c>
      <c r="L144" s="21" t="n">
        <f aca="true">$C$4*($G$4-K144)*$B$7+L$10*SQRT($B$7)*NORMSINV(RAND())+K144</f>
        <v>2.91376969898395</v>
      </c>
      <c r="M144" s="21" t="n">
        <f aca="true">$C$4*($G$4-L144)*$B$7+M$10*SQRT($B$7)*NORMSINV(RAND())+L144</f>
        <v>2.94447897299302</v>
      </c>
      <c r="N144" s="125" t="n">
        <f aca="false">EXP(M144)</f>
        <v>19.0007598979005</v>
      </c>
      <c r="O144" s="126" t="n">
        <f aca="false">EXP(EXP(-$C$4*($K$4-$J$4))*LN(N144)+(1-EXP(-$C$4*($K$4-$J$4)))*$G$4+$F$4^2/(4*$C$4)*(1-EXP(-2*$C$4*($K$4-$J$4))))</f>
        <v>18.8632251026999</v>
      </c>
      <c r="P144" s="126" t="n">
        <f aca="false">MAX(0,O144-$I$4)</f>
        <v>0</v>
      </c>
      <c r="Q144" s="145" t="n">
        <f aca="false">$D$7*P144</f>
        <v>0</v>
      </c>
      <c r="R144" s="146"/>
    </row>
    <row r="145" customFormat="false" ht="12.75" hidden="false" customHeight="false" outlineLevel="0" collapsed="false">
      <c r="B145" s="124" t="n">
        <f aca="false">B144+1</f>
        <v>128</v>
      </c>
      <c r="C145" s="21" t="n">
        <f aca="false">$C$7</f>
        <v>3.29212628660779</v>
      </c>
      <c r="D145" s="21" t="n">
        <f aca="true">$C$4*($G$4-C145)*$B$7+D$10*SQRT($B$7)*NORMSINV(RAND())+C145</f>
        <v>3.30068013299786</v>
      </c>
      <c r="E145" s="21" t="n">
        <f aca="true">$C$4*($G$4-D145)*$B$7+E$10*SQRT($B$7)*NORMSINV(RAND())+D145</f>
        <v>3.43479612434689</v>
      </c>
      <c r="F145" s="21" t="n">
        <f aca="true">$C$4*($G$4-E145)*$B$7+F$10*SQRT($B$7)*NORMSINV(RAND())+E145</f>
        <v>3.47182514764697</v>
      </c>
      <c r="G145" s="21" t="n">
        <f aca="true">$C$4*($G$4-F145)*$B$7+G$10*SQRT($B$7)*NORMSINV(RAND())+F145</f>
        <v>3.4932915171631</v>
      </c>
      <c r="H145" s="21" t="n">
        <f aca="true">$C$4*($G$4-G145)*$B$7+H$10*SQRT($B$7)*NORMSINV(RAND())+G145</f>
        <v>3.36629724601617</v>
      </c>
      <c r="I145" s="21" t="n">
        <f aca="true">$C$4*($G$4-H145)*$B$7+I$10*SQRT($B$7)*NORMSINV(RAND())+H145</f>
        <v>3.37092154654054</v>
      </c>
      <c r="J145" s="21" t="n">
        <f aca="true">$C$4*($G$4-I145)*$B$7+J$10*SQRT($B$7)*NORMSINV(RAND())+I145</f>
        <v>3.42124225122185</v>
      </c>
      <c r="K145" s="21" t="n">
        <f aca="true">$C$4*($G$4-J145)*$B$7+K$10*SQRT($B$7)*NORMSINV(RAND())+J145</f>
        <v>3.66002605451748</v>
      </c>
      <c r="L145" s="21" t="n">
        <f aca="true">$C$4*($G$4-K145)*$B$7+L$10*SQRT($B$7)*NORMSINV(RAND())+K145</f>
        <v>3.61774713721768</v>
      </c>
      <c r="M145" s="21" t="n">
        <f aca="true">$C$4*($G$4-L145)*$B$7+M$10*SQRT($B$7)*NORMSINV(RAND())+L145</f>
        <v>3.70718996057585</v>
      </c>
      <c r="N145" s="125" t="n">
        <f aca="false">EXP(M145)</f>
        <v>40.7391668664417</v>
      </c>
      <c r="O145" s="126" t="n">
        <f aca="false">EXP(EXP(-$C$4*($K$4-$J$4))*LN(N145)+(1-EXP(-$C$4*($K$4-$J$4)))*$G$4+$F$4^2/(4*$C$4)*(1-EXP(-2*$C$4*($K$4-$J$4))))</f>
        <v>34.452744574759</v>
      </c>
      <c r="P145" s="126" t="n">
        <f aca="false">MAX(0,O145-$I$4)</f>
        <v>11.252744574759</v>
      </c>
      <c r="Q145" s="145" t="n">
        <f aca="false">$D$7*P145</f>
        <v>10.7039417459016</v>
      </c>
      <c r="R145" s="146"/>
    </row>
    <row r="146" customFormat="false" ht="12.75" hidden="false" customHeight="false" outlineLevel="0" collapsed="false">
      <c r="B146" s="124" t="n">
        <f aca="false">B145+1</f>
        <v>129</v>
      </c>
      <c r="C146" s="21" t="n">
        <f aca="false">$C$7</f>
        <v>3.29212628660779</v>
      </c>
      <c r="D146" s="21" t="n">
        <f aca="true">$C$4*($G$4-C146)*$B$7+D$10*SQRT($B$7)*NORMSINV(RAND())+C146</f>
        <v>3.11358435353529</v>
      </c>
      <c r="E146" s="21" t="n">
        <f aca="true">$C$4*($G$4-D146)*$B$7+E$10*SQRT($B$7)*NORMSINV(RAND())+D146</f>
        <v>3.18077243117966</v>
      </c>
      <c r="F146" s="21" t="n">
        <f aca="true">$C$4*($G$4-E146)*$B$7+F$10*SQRT($B$7)*NORMSINV(RAND())+E146</f>
        <v>3.20859992387828</v>
      </c>
      <c r="G146" s="21" t="n">
        <f aca="true">$C$4*($G$4-F146)*$B$7+G$10*SQRT($B$7)*NORMSINV(RAND())+F146</f>
        <v>3.15664520655174</v>
      </c>
      <c r="H146" s="21" t="n">
        <f aca="true">$C$4*($G$4-G146)*$B$7+H$10*SQRT($B$7)*NORMSINV(RAND())+G146</f>
        <v>2.96369180556071</v>
      </c>
      <c r="I146" s="21" t="n">
        <f aca="true">$C$4*($G$4-H146)*$B$7+I$10*SQRT($B$7)*NORMSINV(RAND())+H146</f>
        <v>2.76786085597462</v>
      </c>
      <c r="J146" s="21" t="n">
        <f aca="true">$C$4*($G$4-I146)*$B$7+J$10*SQRT($B$7)*NORMSINV(RAND())+I146</f>
        <v>2.59018005471007</v>
      </c>
      <c r="K146" s="21" t="n">
        <f aca="true">$C$4*($G$4-J146)*$B$7+K$10*SQRT($B$7)*NORMSINV(RAND())+J146</f>
        <v>2.43648227430676</v>
      </c>
      <c r="L146" s="21" t="n">
        <f aca="true">$C$4*($G$4-K146)*$B$7+L$10*SQRT($B$7)*NORMSINV(RAND())+K146</f>
        <v>2.37071222226433</v>
      </c>
      <c r="M146" s="21" t="n">
        <f aca="true">$C$4*($G$4-L146)*$B$7+M$10*SQRT($B$7)*NORMSINV(RAND())+L146</f>
        <v>2.39434832441384</v>
      </c>
      <c r="N146" s="125" t="n">
        <f aca="false">EXP(M146)</f>
        <v>10.9610526806684</v>
      </c>
      <c r="O146" s="126" t="n">
        <f aca="false">EXP(EXP(-$C$4*($K$4-$J$4))*LN(N146)+(1-EXP(-$C$4*($K$4-$J$4)))*$G$4+$F$4^2/(4*$C$4)*(1-EXP(-2*$C$4*($K$4-$J$4))))</f>
        <v>12.2158185027129</v>
      </c>
      <c r="P146" s="126" t="n">
        <f aca="false">MAX(0,O146-$I$4)</f>
        <v>0</v>
      </c>
      <c r="Q146" s="145" t="n">
        <f aca="false">$D$7*P146</f>
        <v>0</v>
      </c>
      <c r="R146" s="146"/>
    </row>
    <row r="147" customFormat="false" ht="12.75" hidden="false" customHeight="false" outlineLevel="0" collapsed="false">
      <c r="B147" s="124" t="n">
        <f aca="false">B146+1</f>
        <v>130</v>
      </c>
      <c r="C147" s="21" t="n">
        <f aca="false">$C$7</f>
        <v>3.29212628660779</v>
      </c>
      <c r="D147" s="21" t="n">
        <f aca="true">$C$4*($G$4-C147)*$B$7+D$10*SQRT($B$7)*NORMSINV(RAND())+C147</f>
        <v>3.10560602556516</v>
      </c>
      <c r="E147" s="21" t="n">
        <f aca="true">$C$4*($G$4-D147)*$B$7+E$10*SQRT($B$7)*NORMSINV(RAND())+D147</f>
        <v>3.05845107247328</v>
      </c>
      <c r="F147" s="21" t="n">
        <f aca="true">$C$4*($G$4-E147)*$B$7+F$10*SQRT($B$7)*NORMSINV(RAND())+E147</f>
        <v>2.94290393633247</v>
      </c>
      <c r="G147" s="21" t="n">
        <f aca="true">$C$4*($G$4-F147)*$B$7+G$10*SQRT($B$7)*NORMSINV(RAND())+F147</f>
        <v>2.97320008468981</v>
      </c>
      <c r="H147" s="21" t="n">
        <f aca="true">$C$4*($G$4-G147)*$B$7+H$10*SQRT($B$7)*NORMSINV(RAND())+G147</f>
        <v>2.86970916121047</v>
      </c>
      <c r="I147" s="21" t="n">
        <f aca="true">$C$4*($G$4-H147)*$B$7+I$10*SQRT($B$7)*NORMSINV(RAND())+H147</f>
        <v>3.01626827336364</v>
      </c>
      <c r="J147" s="21" t="n">
        <f aca="true">$C$4*($G$4-I147)*$B$7+J$10*SQRT($B$7)*NORMSINV(RAND())+I147</f>
        <v>2.98069434922455</v>
      </c>
      <c r="K147" s="21" t="n">
        <f aca="true">$C$4*($G$4-J147)*$B$7+K$10*SQRT($B$7)*NORMSINV(RAND())+J147</f>
        <v>2.86449065013874</v>
      </c>
      <c r="L147" s="21" t="n">
        <f aca="true">$C$4*($G$4-K147)*$B$7+L$10*SQRT($B$7)*NORMSINV(RAND())+K147</f>
        <v>2.79122492406556</v>
      </c>
      <c r="M147" s="21" t="n">
        <f aca="true">$C$4*($G$4-L147)*$B$7+M$10*SQRT($B$7)*NORMSINV(RAND())+L147</f>
        <v>2.75654152237844</v>
      </c>
      <c r="N147" s="125" t="n">
        <f aca="false">EXP(M147)</f>
        <v>15.7452939276553</v>
      </c>
      <c r="O147" s="126" t="n">
        <f aca="false">EXP(EXP(-$C$4*($K$4-$J$4))*LN(N147)+(1-EXP(-$C$4*($K$4-$J$4)))*$G$4+$F$4^2/(4*$C$4)*(1-EXP(-2*$C$4*($K$4-$J$4))))</f>
        <v>16.2612487237019</v>
      </c>
      <c r="P147" s="126" t="n">
        <f aca="false">MAX(0,O147-$I$4)</f>
        <v>0</v>
      </c>
      <c r="Q147" s="145" t="n">
        <f aca="false">$D$7*P147</f>
        <v>0</v>
      </c>
      <c r="R147" s="146"/>
    </row>
    <row r="148" customFormat="false" ht="12.75" hidden="false" customHeight="false" outlineLevel="0" collapsed="false">
      <c r="B148" s="124" t="n">
        <f aca="false">B147+1</f>
        <v>131</v>
      </c>
      <c r="C148" s="21" t="n">
        <f aca="false">$C$7</f>
        <v>3.29212628660779</v>
      </c>
      <c r="D148" s="21" t="n">
        <f aca="true">$C$4*($G$4-C148)*$B$7+D$10*SQRT($B$7)*NORMSINV(RAND())+C148</f>
        <v>3.15844522811609</v>
      </c>
      <c r="E148" s="21" t="n">
        <f aca="true">$C$4*($G$4-D148)*$B$7+E$10*SQRT($B$7)*NORMSINV(RAND())+D148</f>
        <v>3.09389290237991</v>
      </c>
      <c r="F148" s="21" t="n">
        <f aca="true">$C$4*($G$4-E148)*$B$7+F$10*SQRT($B$7)*NORMSINV(RAND())+E148</f>
        <v>2.90090866177682</v>
      </c>
      <c r="G148" s="21" t="n">
        <f aca="true">$C$4*($G$4-F148)*$B$7+G$10*SQRT($B$7)*NORMSINV(RAND())+F148</f>
        <v>3.2275979175419</v>
      </c>
      <c r="H148" s="21" t="n">
        <f aca="true">$C$4*($G$4-G148)*$B$7+H$10*SQRT($B$7)*NORMSINV(RAND())+G148</f>
        <v>3.02795577966466</v>
      </c>
      <c r="I148" s="21" t="n">
        <f aca="true">$C$4*($G$4-H148)*$B$7+I$10*SQRT($B$7)*NORMSINV(RAND())+H148</f>
        <v>3.12063208473858</v>
      </c>
      <c r="J148" s="21" t="n">
        <f aca="true">$C$4*($G$4-I148)*$B$7+J$10*SQRT($B$7)*NORMSINV(RAND())+I148</f>
        <v>3.054527543211</v>
      </c>
      <c r="K148" s="21" t="n">
        <f aca="true">$C$4*($G$4-J148)*$B$7+K$10*SQRT($B$7)*NORMSINV(RAND())+J148</f>
        <v>3.13990811549695</v>
      </c>
      <c r="L148" s="21" t="n">
        <f aca="true">$C$4*($G$4-K148)*$B$7+L$10*SQRT($B$7)*NORMSINV(RAND())+K148</f>
        <v>3.18740169710871</v>
      </c>
      <c r="M148" s="21" t="n">
        <f aca="true">$C$4*($G$4-L148)*$B$7+M$10*SQRT($B$7)*NORMSINV(RAND())+L148</f>
        <v>3.17575300608181</v>
      </c>
      <c r="N148" s="125" t="n">
        <f aca="false">EXP(M148)</f>
        <v>23.9448436944281</v>
      </c>
      <c r="O148" s="126" t="n">
        <f aca="false">EXP(EXP(-$C$4*($K$4-$J$4))*LN(N148)+(1-EXP(-$C$4*($K$4-$J$4)))*$G$4+$F$4^2/(4*$C$4)*(1-EXP(-2*$C$4*($K$4-$J$4))))</f>
        <v>22.6434364067246</v>
      </c>
      <c r="P148" s="126" t="n">
        <f aca="false">MAX(0,O148-$I$4)</f>
        <v>0</v>
      </c>
      <c r="Q148" s="145" t="n">
        <f aca="false">$D$7*P148</f>
        <v>0</v>
      </c>
      <c r="R148" s="146"/>
    </row>
    <row r="149" customFormat="false" ht="12.75" hidden="false" customHeight="false" outlineLevel="0" collapsed="false">
      <c r="B149" s="124" t="n">
        <f aca="false">B148+1</f>
        <v>132</v>
      </c>
      <c r="C149" s="21" t="n">
        <f aca="false">$C$7</f>
        <v>3.29212628660779</v>
      </c>
      <c r="D149" s="21" t="n">
        <f aca="true">$C$4*($G$4-C149)*$B$7+D$10*SQRT($B$7)*NORMSINV(RAND())+C149</f>
        <v>3.25075700182658</v>
      </c>
      <c r="E149" s="21" t="n">
        <f aca="true">$C$4*($G$4-D149)*$B$7+E$10*SQRT($B$7)*NORMSINV(RAND())+D149</f>
        <v>3.30968521416525</v>
      </c>
      <c r="F149" s="21" t="n">
        <f aca="true">$C$4*($G$4-E149)*$B$7+F$10*SQRT($B$7)*NORMSINV(RAND())+E149</f>
        <v>3.34333398623346</v>
      </c>
      <c r="G149" s="21" t="n">
        <f aca="true">$C$4*($G$4-F149)*$B$7+G$10*SQRT($B$7)*NORMSINV(RAND())+F149</f>
        <v>3.20206507131544</v>
      </c>
      <c r="H149" s="21" t="n">
        <f aca="true">$C$4*($G$4-G149)*$B$7+H$10*SQRT($B$7)*NORMSINV(RAND())+G149</f>
        <v>3.48580715898275</v>
      </c>
      <c r="I149" s="21" t="n">
        <f aca="true">$C$4*($G$4-H149)*$B$7+I$10*SQRT($B$7)*NORMSINV(RAND())+H149</f>
        <v>3.55739143348536</v>
      </c>
      <c r="J149" s="21" t="n">
        <f aca="true">$C$4*($G$4-I149)*$B$7+J$10*SQRT($B$7)*NORMSINV(RAND())+I149</f>
        <v>3.49277961579752</v>
      </c>
      <c r="K149" s="21" t="n">
        <f aca="true">$C$4*($G$4-J149)*$B$7+K$10*SQRT($B$7)*NORMSINV(RAND())+J149</f>
        <v>3.44806933635878</v>
      </c>
      <c r="L149" s="21" t="n">
        <f aca="true">$C$4*($G$4-K149)*$B$7+L$10*SQRT($B$7)*NORMSINV(RAND())+K149</f>
        <v>3.52136465700904</v>
      </c>
      <c r="M149" s="21" t="n">
        <f aca="true">$C$4*($G$4-L149)*$B$7+M$10*SQRT($B$7)*NORMSINV(RAND())+L149</f>
        <v>3.46415423800519</v>
      </c>
      <c r="N149" s="125" t="n">
        <f aca="false">EXP(M149)</f>
        <v>31.9494267320967</v>
      </c>
      <c r="O149" s="126" t="n">
        <f aca="false">EXP(EXP(-$C$4*($K$4-$J$4))*LN(N149)+(1-EXP(-$C$4*($K$4-$J$4)))*$G$4+$F$4^2/(4*$C$4)*(1-EXP(-2*$C$4*($K$4-$J$4))))</f>
        <v>28.4356530206541</v>
      </c>
      <c r="P149" s="126" t="n">
        <f aca="false">MAX(0,O149-$I$4)</f>
        <v>5.23565302065414</v>
      </c>
      <c r="Q149" s="145" t="n">
        <f aca="false">$D$7*P149</f>
        <v>4.98030720972226</v>
      </c>
      <c r="R149" s="146"/>
    </row>
    <row r="150" customFormat="false" ht="12.75" hidden="false" customHeight="false" outlineLevel="0" collapsed="false">
      <c r="B150" s="124" t="n">
        <f aca="false">B149+1</f>
        <v>133</v>
      </c>
      <c r="C150" s="21" t="n">
        <f aca="false">$C$7</f>
        <v>3.29212628660779</v>
      </c>
      <c r="D150" s="21" t="n">
        <f aca="true">$C$4*($G$4-C150)*$B$7+D$10*SQRT($B$7)*NORMSINV(RAND())+C150</f>
        <v>3.26248497003951</v>
      </c>
      <c r="E150" s="21" t="n">
        <f aca="true">$C$4*($G$4-D150)*$B$7+E$10*SQRT($B$7)*NORMSINV(RAND())+D150</f>
        <v>3.3376224888827</v>
      </c>
      <c r="F150" s="21" t="n">
        <f aca="true">$C$4*($G$4-E150)*$B$7+F$10*SQRT($B$7)*NORMSINV(RAND())+E150</f>
        <v>3.37087684840918</v>
      </c>
      <c r="G150" s="21" t="n">
        <f aca="true">$C$4*($G$4-F150)*$B$7+G$10*SQRT($B$7)*NORMSINV(RAND())+F150</f>
        <v>3.19354497445546</v>
      </c>
      <c r="H150" s="21" t="n">
        <f aca="true">$C$4*($G$4-G150)*$B$7+H$10*SQRT($B$7)*NORMSINV(RAND())+G150</f>
        <v>2.97113963556139</v>
      </c>
      <c r="I150" s="21" t="n">
        <f aca="true">$C$4*($G$4-H150)*$B$7+I$10*SQRT($B$7)*NORMSINV(RAND())+H150</f>
        <v>3.20957586860828</v>
      </c>
      <c r="J150" s="21" t="n">
        <f aca="true">$C$4*($G$4-I150)*$B$7+J$10*SQRT($B$7)*NORMSINV(RAND())+I150</f>
        <v>3.20764949262355</v>
      </c>
      <c r="K150" s="21" t="n">
        <f aca="true">$C$4*($G$4-J150)*$B$7+K$10*SQRT($B$7)*NORMSINV(RAND())+J150</f>
        <v>3.21018011240898</v>
      </c>
      <c r="L150" s="21" t="n">
        <f aca="true">$C$4*($G$4-K150)*$B$7+L$10*SQRT($B$7)*NORMSINV(RAND())+K150</f>
        <v>3.01715670147794</v>
      </c>
      <c r="M150" s="21" t="n">
        <f aca="true">$C$4*($G$4-L150)*$B$7+M$10*SQRT($B$7)*NORMSINV(RAND())+L150</f>
        <v>2.98889356588848</v>
      </c>
      <c r="N150" s="125" t="n">
        <f aca="false">EXP(M150)</f>
        <v>19.8636924616282</v>
      </c>
      <c r="O150" s="126" t="n">
        <f aca="false">EXP(EXP(-$C$4*($K$4-$J$4))*LN(N150)+(1-EXP(-$C$4*($K$4-$J$4)))*$G$4+$F$4^2/(4*$C$4)*(1-EXP(-2*$C$4*($K$4-$J$4))))</f>
        <v>19.5366473280985</v>
      </c>
      <c r="P150" s="126" t="n">
        <f aca="false">MAX(0,O150-$I$4)</f>
        <v>0</v>
      </c>
      <c r="Q150" s="145" t="n">
        <f aca="false">$D$7*P150</f>
        <v>0</v>
      </c>
      <c r="R150" s="146"/>
    </row>
    <row r="151" customFormat="false" ht="12.75" hidden="false" customHeight="false" outlineLevel="0" collapsed="false">
      <c r="B151" s="124" t="n">
        <f aca="false">B150+1</f>
        <v>134</v>
      </c>
      <c r="C151" s="21" t="n">
        <f aca="false">$C$7</f>
        <v>3.29212628660779</v>
      </c>
      <c r="D151" s="21" t="n">
        <f aca="true">$C$4*($G$4-C151)*$B$7+D$10*SQRT($B$7)*NORMSINV(RAND())+C151</f>
        <v>3.46075445729227</v>
      </c>
      <c r="E151" s="21" t="n">
        <f aca="true">$C$4*($G$4-D151)*$B$7+E$10*SQRT($B$7)*NORMSINV(RAND())+D151</f>
        <v>3.32613278635724</v>
      </c>
      <c r="F151" s="21" t="n">
        <f aca="true">$C$4*($G$4-E151)*$B$7+F$10*SQRT($B$7)*NORMSINV(RAND())+E151</f>
        <v>3.34572153384052</v>
      </c>
      <c r="G151" s="21" t="n">
        <f aca="true">$C$4*($G$4-F151)*$B$7+G$10*SQRT($B$7)*NORMSINV(RAND())+F151</f>
        <v>3.03836272019751</v>
      </c>
      <c r="H151" s="21" t="n">
        <f aca="true">$C$4*($G$4-G151)*$B$7+H$10*SQRT($B$7)*NORMSINV(RAND())+G151</f>
        <v>3.05049476381059</v>
      </c>
      <c r="I151" s="21" t="n">
        <f aca="true">$C$4*($G$4-H151)*$B$7+I$10*SQRT($B$7)*NORMSINV(RAND())+H151</f>
        <v>3.22489935766761</v>
      </c>
      <c r="J151" s="21" t="n">
        <f aca="true">$C$4*($G$4-I151)*$B$7+J$10*SQRT($B$7)*NORMSINV(RAND())+I151</f>
        <v>3.14180139267079</v>
      </c>
      <c r="K151" s="21" t="n">
        <f aca="true">$C$4*($G$4-J151)*$B$7+K$10*SQRT($B$7)*NORMSINV(RAND())+J151</f>
        <v>3.27114986531066</v>
      </c>
      <c r="L151" s="21" t="n">
        <f aca="true">$C$4*($G$4-K151)*$B$7+L$10*SQRT($B$7)*NORMSINV(RAND())+K151</f>
        <v>3.29414838929888</v>
      </c>
      <c r="M151" s="21" t="n">
        <f aca="true">$C$4*($G$4-L151)*$B$7+M$10*SQRT($B$7)*NORMSINV(RAND())+L151</f>
        <v>3.25586213497447</v>
      </c>
      <c r="N151" s="125" t="n">
        <f aca="false">EXP(M151)</f>
        <v>25.9419703757053</v>
      </c>
      <c r="O151" s="126" t="n">
        <f aca="false">EXP(EXP(-$C$4*($K$4-$J$4))*LN(N151)+(1-EXP(-$C$4*($K$4-$J$4)))*$G$4+$F$4^2/(4*$C$4)*(1-EXP(-2*$C$4*($K$4-$J$4))))</f>
        <v>24.122346906045</v>
      </c>
      <c r="P151" s="126" t="n">
        <f aca="false">MAX(0,O151-$I$4)</f>
        <v>0.922346906044989</v>
      </c>
      <c r="Q151" s="145" t="n">
        <f aca="false">$D$7*P151</f>
        <v>0.877363516627189</v>
      </c>
      <c r="R151" s="146"/>
    </row>
    <row r="152" customFormat="false" ht="12.75" hidden="false" customHeight="false" outlineLevel="0" collapsed="false">
      <c r="B152" s="124" t="n">
        <f aca="false">B151+1</f>
        <v>135</v>
      </c>
      <c r="C152" s="21" t="n">
        <f aca="false">$C$7</f>
        <v>3.29212628660779</v>
      </c>
      <c r="D152" s="21" t="n">
        <f aca="true">$C$4*($G$4-C152)*$B$7+D$10*SQRT($B$7)*NORMSINV(RAND())+C152</f>
        <v>3.18958579003884</v>
      </c>
      <c r="E152" s="21" t="n">
        <f aca="true">$C$4*($G$4-D152)*$B$7+E$10*SQRT($B$7)*NORMSINV(RAND())+D152</f>
        <v>3.0784988647631</v>
      </c>
      <c r="F152" s="21" t="n">
        <f aca="true">$C$4*($G$4-E152)*$B$7+F$10*SQRT($B$7)*NORMSINV(RAND())+E152</f>
        <v>3.04990003943335</v>
      </c>
      <c r="G152" s="21" t="n">
        <f aca="true">$C$4*($G$4-F152)*$B$7+G$10*SQRT($B$7)*NORMSINV(RAND())+F152</f>
        <v>3.13232642292558</v>
      </c>
      <c r="H152" s="21" t="n">
        <f aca="true">$C$4*($G$4-G152)*$B$7+H$10*SQRT($B$7)*NORMSINV(RAND())+G152</f>
        <v>3.10886186520806</v>
      </c>
      <c r="I152" s="21" t="n">
        <f aca="true">$C$4*($G$4-H152)*$B$7+I$10*SQRT($B$7)*NORMSINV(RAND())+H152</f>
        <v>2.98000598451425</v>
      </c>
      <c r="J152" s="21" t="n">
        <f aca="true">$C$4*($G$4-I152)*$B$7+J$10*SQRT($B$7)*NORMSINV(RAND())+I152</f>
        <v>2.81124220025929</v>
      </c>
      <c r="K152" s="21" t="n">
        <f aca="true">$C$4*($G$4-J152)*$B$7+K$10*SQRT($B$7)*NORMSINV(RAND())+J152</f>
        <v>2.99743170694266</v>
      </c>
      <c r="L152" s="21" t="n">
        <f aca="true">$C$4*($G$4-K152)*$B$7+L$10*SQRT($B$7)*NORMSINV(RAND())+K152</f>
        <v>2.8850033047315</v>
      </c>
      <c r="M152" s="21" t="n">
        <f aca="true">$C$4*($G$4-L152)*$B$7+M$10*SQRT($B$7)*NORMSINV(RAND())+L152</f>
        <v>2.8774057443388</v>
      </c>
      <c r="N152" s="125" t="n">
        <f aca="false">EXP(M152)</f>
        <v>17.7681182952367</v>
      </c>
      <c r="O152" s="126" t="n">
        <f aca="false">EXP(EXP(-$C$4*($K$4-$J$4))*LN(N152)+(1-EXP(-$C$4*($K$4-$J$4)))*$G$4+$F$4^2/(4*$C$4)*(1-EXP(-2*$C$4*($K$4-$J$4))))</f>
        <v>17.8899861817717</v>
      </c>
      <c r="P152" s="126" t="n">
        <f aca="false">MAX(0,O152-$I$4)</f>
        <v>0</v>
      </c>
      <c r="Q152" s="145" t="n">
        <f aca="false">$D$7*P152</f>
        <v>0</v>
      </c>
      <c r="R152" s="146"/>
    </row>
    <row r="153" customFormat="false" ht="12.75" hidden="false" customHeight="false" outlineLevel="0" collapsed="false">
      <c r="B153" s="124" t="n">
        <f aca="false">B152+1</f>
        <v>136</v>
      </c>
      <c r="C153" s="21" t="n">
        <f aca="false">$C$7</f>
        <v>3.29212628660779</v>
      </c>
      <c r="D153" s="21" t="n">
        <f aca="true">$C$4*($G$4-C153)*$B$7+D$10*SQRT($B$7)*NORMSINV(RAND())+C153</f>
        <v>3.25447773955912</v>
      </c>
      <c r="E153" s="21" t="n">
        <f aca="true">$C$4*($G$4-D153)*$B$7+E$10*SQRT($B$7)*NORMSINV(RAND())+D153</f>
        <v>3.14733437789114</v>
      </c>
      <c r="F153" s="21" t="n">
        <f aca="true">$C$4*($G$4-E153)*$B$7+F$10*SQRT($B$7)*NORMSINV(RAND())+E153</f>
        <v>3.17755365797245</v>
      </c>
      <c r="G153" s="21" t="n">
        <f aca="true">$C$4*($G$4-F153)*$B$7+G$10*SQRT($B$7)*NORMSINV(RAND())+F153</f>
        <v>3.2359264563509</v>
      </c>
      <c r="H153" s="21" t="n">
        <f aca="true">$C$4*($G$4-G153)*$B$7+H$10*SQRT($B$7)*NORMSINV(RAND())+G153</f>
        <v>3.24879750533049</v>
      </c>
      <c r="I153" s="21" t="n">
        <f aca="true">$C$4*($G$4-H153)*$B$7+I$10*SQRT($B$7)*NORMSINV(RAND())+H153</f>
        <v>3.52275026387996</v>
      </c>
      <c r="J153" s="21" t="n">
        <f aca="true">$C$4*($G$4-I153)*$B$7+J$10*SQRT($B$7)*NORMSINV(RAND())+I153</f>
        <v>3.67766831767078</v>
      </c>
      <c r="K153" s="21" t="n">
        <f aca="true">$C$4*($G$4-J153)*$B$7+K$10*SQRT($B$7)*NORMSINV(RAND())+J153</f>
        <v>3.63189815406664</v>
      </c>
      <c r="L153" s="21" t="n">
        <f aca="true">$C$4*($G$4-K153)*$B$7+L$10*SQRT($B$7)*NORMSINV(RAND())+K153</f>
        <v>3.63536721009631</v>
      </c>
      <c r="M153" s="21" t="n">
        <f aca="true">$C$4*($G$4-L153)*$B$7+M$10*SQRT($B$7)*NORMSINV(RAND())+L153</f>
        <v>3.57856288797933</v>
      </c>
      <c r="N153" s="125" t="n">
        <f aca="false">EXP(M153)</f>
        <v>35.8220235771978</v>
      </c>
      <c r="O153" s="126" t="n">
        <f aca="false">EXP(EXP(-$C$4*($K$4-$J$4))*LN(N153)+(1-EXP(-$C$4*($K$4-$J$4)))*$G$4+$F$4^2/(4*$C$4)*(1-EXP(-2*$C$4*($K$4-$J$4))))</f>
        <v>31.1246928529533</v>
      </c>
      <c r="P153" s="126" t="n">
        <f aca="false">MAX(0,O153-$I$4)</f>
        <v>7.9246928529533</v>
      </c>
      <c r="Q153" s="145" t="n">
        <f aca="false">$D$7*P153</f>
        <v>7.53820102185969</v>
      </c>
      <c r="R153" s="146"/>
    </row>
    <row r="154" customFormat="false" ht="12.75" hidden="false" customHeight="false" outlineLevel="0" collapsed="false">
      <c r="B154" s="124" t="n">
        <f aca="false">B153+1</f>
        <v>137</v>
      </c>
      <c r="C154" s="21" t="n">
        <f aca="false">$C$7</f>
        <v>3.29212628660779</v>
      </c>
      <c r="D154" s="21" t="n">
        <f aca="true">$C$4*($G$4-C154)*$B$7+D$10*SQRT($B$7)*NORMSINV(RAND())+C154</f>
        <v>3.28392157313832</v>
      </c>
      <c r="E154" s="21" t="n">
        <f aca="true">$C$4*($G$4-D154)*$B$7+E$10*SQRT($B$7)*NORMSINV(RAND())+D154</f>
        <v>3.39895303733174</v>
      </c>
      <c r="F154" s="21" t="n">
        <f aca="true">$C$4*($G$4-E154)*$B$7+F$10*SQRT($B$7)*NORMSINV(RAND())+E154</f>
        <v>3.49178709968234</v>
      </c>
      <c r="G154" s="21" t="n">
        <f aca="true">$C$4*($G$4-F154)*$B$7+G$10*SQRT($B$7)*NORMSINV(RAND())+F154</f>
        <v>3.36332196280709</v>
      </c>
      <c r="H154" s="21" t="n">
        <f aca="true">$C$4*($G$4-G154)*$B$7+H$10*SQRT($B$7)*NORMSINV(RAND())+G154</f>
        <v>3.27434304628147</v>
      </c>
      <c r="I154" s="21" t="n">
        <f aca="true">$C$4*($G$4-H154)*$B$7+I$10*SQRT($B$7)*NORMSINV(RAND())+H154</f>
        <v>3.26278644882452</v>
      </c>
      <c r="J154" s="21" t="n">
        <f aca="true">$C$4*($G$4-I154)*$B$7+J$10*SQRT($B$7)*NORMSINV(RAND())+I154</f>
        <v>3.26097079064772</v>
      </c>
      <c r="K154" s="21" t="n">
        <f aca="true">$C$4*($G$4-J154)*$B$7+K$10*SQRT($B$7)*NORMSINV(RAND())+J154</f>
        <v>3.02868509944224</v>
      </c>
      <c r="L154" s="21" t="n">
        <f aca="true">$C$4*($G$4-K154)*$B$7+L$10*SQRT($B$7)*NORMSINV(RAND())+K154</f>
        <v>3.23112736805565</v>
      </c>
      <c r="M154" s="21" t="n">
        <f aca="true">$C$4*($G$4-L154)*$B$7+M$10*SQRT($B$7)*NORMSINV(RAND())+L154</f>
        <v>3.08758971674032</v>
      </c>
      <c r="N154" s="125" t="n">
        <f aca="false">EXP(M154)</f>
        <v>21.9241707789007</v>
      </c>
      <c r="O154" s="126" t="n">
        <f aca="false">EXP(EXP(-$C$4*($K$4-$J$4))*LN(N154)+(1-EXP(-$C$4*($K$4-$J$4)))*$G$4+$F$4^2/(4*$C$4)*(1-EXP(-2*$C$4*($K$4-$J$4))))</f>
        <v>21.1204204116357</v>
      </c>
      <c r="P154" s="126" t="n">
        <f aca="false">MAX(0,O154-$I$4)</f>
        <v>0</v>
      </c>
      <c r="Q154" s="145" t="n">
        <f aca="false">$D$7*P154</f>
        <v>0</v>
      </c>
      <c r="R154" s="146"/>
    </row>
    <row r="155" customFormat="false" ht="12.75" hidden="false" customHeight="false" outlineLevel="0" collapsed="false">
      <c r="B155" s="124" t="n">
        <f aca="false">B154+1</f>
        <v>138</v>
      </c>
      <c r="C155" s="21" t="n">
        <f aca="false">$C$7</f>
        <v>3.29212628660779</v>
      </c>
      <c r="D155" s="21" t="n">
        <f aca="true">$C$4*($G$4-C155)*$B$7+D$10*SQRT($B$7)*NORMSINV(RAND())+C155</f>
        <v>3.60865896125465</v>
      </c>
      <c r="E155" s="21" t="n">
        <f aca="true">$C$4*($G$4-D155)*$B$7+E$10*SQRT($B$7)*NORMSINV(RAND())+D155</f>
        <v>3.62209211112377</v>
      </c>
      <c r="F155" s="21" t="n">
        <f aca="true">$C$4*($G$4-E155)*$B$7+F$10*SQRT($B$7)*NORMSINV(RAND())+E155</f>
        <v>3.69498560827501</v>
      </c>
      <c r="G155" s="21" t="n">
        <f aca="true">$C$4*($G$4-F155)*$B$7+G$10*SQRT($B$7)*NORMSINV(RAND())+F155</f>
        <v>3.41210255393686</v>
      </c>
      <c r="H155" s="21" t="n">
        <f aca="true">$C$4*($G$4-G155)*$B$7+H$10*SQRT($B$7)*NORMSINV(RAND())+G155</f>
        <v>3.47736278169239</v>
      </c>
      <c r="I155" s="21" t="n">
        <f aca="true">$C$4*($G$4-H155)*$B$7+I$10*SQRT($B$7)*NORMSINV(RAND())+H155</f>
        <v>3.22054618465682</v>
      </c>
      <c r="J155" s="21" t="n">
        <f aca="true">$C$4*($G$4-I155)*$B$7+J$10*SQRT($B$7)*NORMSINV(RAND())+I155</f>
        <v>3.24755154692431</v>
      </c>
      <c r="K155" s="21" t="n">
        <f aca="true">$C$4*($G$4-J155)*$B$7+K$10*SQRT($B$7)*NORMSINV(RAND())+J155</f>
        <v>3.09891816309531</v>
      </c>
      <c r="L155" s="21" t="n">
        <f aca="true">$C$4*($G$4-K155)*$B$7+L$10*SQRT($B$7)*NORMSINV(RAND())+K155</f>
        <v>2.9145945081739</v>
      </c>
      <c r="M155" s="21" t="n">
        <f aca="true">$C$4*($G$4-L155)*$B$7+M$10*SQRT($B$7)*NORMSINV(RAND())+L155</f>
        <v>2.89010843781668</v>
      </c>
      <c r="N155" s="125" t="n">
        <f aca="false">EXP(M155)</f>
        <v>17.9952608625516</v>
      </c>
      <c r="O155" s="126" t="n">
        <f aca="false">EXP(EXP(-$C$4*($K$4-$J$4))*LN(N155)+(1-EXP(-$C$4*($K$4-$J$4)))*$G$4+$F$4^2/(4*$C$4)*(1-EXP(-2*$C$4*($K$4-$J$4))))</f>
        <v>18.0703679510916</v>
      </c>
      <c r="P155" s="126" t="n">
        <f aca="false">MAX(0,O155-$I$4)</f>
        <v>0</v>
      </c>
      <c r="Q155" s="145" t="n">
        <f aca="false">$D$7*P155</f>
        <v>0</v>
      </c>
      <c r="R155" s="146"/>
    </row>
    <row r="156" customFormat="false" ht="12.75" hidden="false" customHeight="false" outlineLevel="0" collapsed="false">
      <c r="B156" s="124" t="n">
        <f aca="false">B155+1</f>
        <v>139</v>
      </c>
      <c r="C156" s="21" t="n">
        <f aca="false">$C$7</f>
        <v>3.29212628660779</v>
      </c>
      <c r="D156" s="21" t="n">
        <f aca="true">$C$4*($G$4-C156)*$B$7+D$10*SQRT($B$7)*NORMSINV(RAND())+C156</f>
        <v>3.20894620074727</v>
      </c>
      <c r="E156" s="21" t="n">
        <f aca="true">$C$4*($G$4-D156)*$B$7+E$10*SQRT($B$7)*NORMSINV(RAND())+D156</f>
        <v>3.21768370395544</v>
      </c>
      <c r="F156" s="21" t="n">
        <f aca="true">$C$4*($G$4-E156)*$B$7+F$10*SQRT($B$7)*NORMSINV(RAND())+E156</f>
        <v>3.4687448162787</v>
      </c>
      <c r="G156" s="21" t="n">
        <f aca="true">$C$4*($G$4-F156)*$B$7+G$10*SQRT($B$7)*NORMSINV(RAND())+F156</f>
        <v>3.24364731011962</v>
      </c>
      <c r="H156" s="21" t="n">
        <f aca="true">$C$4*($G$4-G156)*$B$7+H$10*SQRT($B$7)*NORMSINV(RAND())+G156</f>
        <v>3.05823078503383</v>
      </c>
      <c r="I156" s="21" t="n">
        <f aca="true">$C$4*($G$4-H156)*$B$7+I$10*SQRT($B$7)*NORMSINV(RAND())+H156</f>
        <v>2.97167722403341</v>
      </c>
      <c r="J156" s="21" t="n">
        <f aca="true">$C$4*($G$4-I156)*$B$7+J$10*SQRT($B$7)*NORMSINV(RAND())+I156</f>
        <v>2.84368436344053</v>
      </c>
      <c r="K156" s="21" t="n">
        <f aca="true">$C$4*($G$4-J156)*$B$7+K$10*SQRT($B$7)*NORMSINV(RAND())+J156</f>
        <v>2.8029362039022</v>
      </c>
      <c r="L156" s="21" t="n">
        <f aca="true">$C$4*($G$4-K156)*$B$7+L$10*SQRT($B$7)*NORMSINV(RAND())+K156</f>
        <v>2.76148713310823</v>
      </c>
      <c r="M156" s="21" t="n">
        <f aca="true">$C$4*($G$4-L156)*$B$7+M$10*SQRT($B$7)*NORMSINV(RAND())+L156</f>
        <v>2.83706924479389</v>
      </c>
      <c r="N156" s="125" t="n">
        <f aca="false">EXP(M156)</f>
        <v>17.0656768528797</v>
      </c>
      <c r="O156" s="126" t="n">
        <f aca="false">EXP(EXP(-$C$4*($K$4-$J$4))*LN(N156)+(1-EXP(-$C$4*($K$4-$J$4)))*$G$4+$F$4^2/(4*$C$4)*(1-EXP(-2*$C$4*($K$4-$J$4))))</f>
        <v>17.3290474584424</v>
      </c>
      <c r="P156" s="126" t="n">
        <f aca="false">MAX(0,O156-$I$4)</f>
        <v>0</v>
      </c>
      <c r="Q156" s="145" t="n">
        <f aca="false">$D$7*P156</f>
        <v>0</v>
      </c>
      <c r="R156" s="146"/>
    </row>
    <row r="157" customFormat="false" ht="12.75" hidden="false" customHeight="false" outlineLevel="0" collapsed="false">
      <c r="B157" s="124" t="n">
        <f aca="false">B156+1</f>
        <v>140</v>
      </c>
      <c r="C157" s="21" t="n">
        <f aca="false">$C$7</f>
        <v>3.29212628660779</v>
      </c>
      <c r="D157" s="21" t="n">
        <f aca="true">$C$4*($G$4-C157)*$B$7+D$10*SQRT($B$7)*NORMSINV(RAND())+C157</f>
        <v>3.27357510412387</v>
      </c>
      <c r="E157" s="21" t="n">
        <f aca="true">$C$4*($G$4-D157)*$B$7+E$10*SQRT($B$7)*NORMSINV(RAND())+D157</f>
        <v>3.30573724057451</v>
      </c>
      <c r="F157" s="21" t="n">
        <f aca="true">$C$4*($G$4-E157)*$B$7+F$10*SQRT($B$7)*NORMSINV(RAND())+E157</f>
        <v>3.13509083559674</v>
      </c>
      <c r="G157" s="21" t="n">
        <f aca="true">$C$4*($G$4-F157)*$B$7+G$10*SQRT($B$7)*NORMSINV(RAND())+F157</f>
        <v>2.98885299703076</v>
      </c>
      <c r="H157" s="21" t="n">
        <f aca="true">$C$4*($G$4-G157)*$B$7+H$10*SQRT($B$7)*NORMSINV(RAND())+G157</f>
        <v>2.99356521681252</v>
      </c>
      <c r="I157" s="21" t="n">
        <f aca="true">$C$4*($G$4-H157)*$B$7+I$10*SQRT($B$7)*NORMSINV(RAND())+H157</f>
        <v>2.79216024119212</v>
      </c>
      <c r="J157" s="21" t="n">
        <f aca="true">$C$4*($G$4-I157)*$B$7+J$10*SQRT($B$7)*NORMSINV(RAND())+I157</f>
        <v>2.83429005101013</v>
      </c>
      <c r="K157" s="21" t="n">
        <f aca="true">$C$4*($G$4-J157)*$B$7+K$10*SQRT($B$7)*NORMSINV(RAND())+J157</f>
        <v>2.77596840608294</v>
      </c>
      <c r="L157" s="21" t="n">
        <f aca="true">$C$4*($G$4-K157)*$B$7+L$10*SQRT($B$7)*NORMSINV(RAND())+K157</f>
        <v>2.69625898180583</v>
      </c>
      <c r="M157" s="21" t="n">
        <f aca="true">$C$4*($G$4-L157)*$B$7+M$10*SQRT($B$7)*NORMSINV(RAND())+L157</f>
        <v>2.68359336807772</v>
      </c>
      <c r="N157" s="125" t="n">
        <f aca="false">EXP(M157)</f>
        <v>14.6375971809376</v>
      </c>
      <c r="O157" s="126" t="n">
        <f aca="false">EXP(EXP(-$C$4*($K$4-$J$4))*LN(N157)+(1-EXP(-$C$4*($K$4-$J$4)))*$G$4+$F$4^2/(4*$C$4)*(1-EXP(-2*$C$4*($K$4-$J$4))))</f>
        <v>15.3508654872937</v>
      </c>
      <c r="P157" s="126" t="n">
        <f aca="false">MAX(0,O157-$I$4)</f>
        <v>0</v>
      </c>
      <c r="Q157" s="145" t="n">
        <f aca="false">$D$7*P157</f>
        <v>0</v>
      </c>
      <c r="R157" s="146"/>
    </row>
    <row r="158" customFormat="false" ht="12.75" hidden="false" customHeight="false" outlineLevel="0" collapsed="false">
      <c r="B158" s="124" t="n">
        <f aca="false">B157+1</f>
        <v>141</v>
      </c>
      <c r="C158" s="21" t="n">
        <f aca="false">$C$7</f>
        <v>3.29212628660779</v>
      </c>
      <c r="D158" s="21" t="n">
        <f aca="true">$C$4*($G$4-C158)*$B$7+D$10*SQRT($B$7)*NORMSINV(RAND())+C158</f>
        <v>3.14575443708372</v>
      </c>
      <c r="E158" s="21" t="n">
        <f aca="true">$C$4*($G$4-D158)*$B$7+E$10*SQRT($B$7)*NORMSINV(RAND())+D158</f>
        <v>3.11232192578358</v>
      </c>
      <c r="F158" s="21" t="n">
        <f aca="true">$C$4*($G$4-E158)*$B$7+F$10*SQRT($B$7)*NORMSINV(RAND())+E158</f>
        <v>2.87604513465435</v>
      </c>
      <c r="G158" s="21" t="n">
        <f aca="true">$C$4*($G$4-F158)*$B$7+G$10*SQRT($B$7)*NORMSINV(RAND())+F158</f>
        <v>2.71605130477888</v>
      </c>
      <c r="H158" s="21" t="n">
        <f aca="true">$C$4*($G$4-G158)*$B$7+H$10*SQRT($B$7)*NORMSINV(RAND())+G158</f>
        <v>2.56912634037315</v>
      </c>
      <c r="I158" s="21" t="n">
        <f aca="true">$C$4*($G$4-H158)*$B$7+I$10*SQRT($B$7)*NORMSINV(RAND())+H158</f>
        <v>2.26091401777896</v>
      </c>
      <c r="J158" s="21" t="n">
        <f aca="true">$C$4*($G$4-I158)*$B$7+J$10*SQRT($B$7)*NORMSINV(RAND())+I158</f>
        <v>2.28897085819822</v>
      </c>
      <c r="K158" s="21" t="n">
        <f aca="true">$C$4*($G$4-J158)*$B$7+K$10*SQRT($B$7)*NORMSINV(RAND())+J158</f>
        <v>2.35229077462427</v>
      </c>
      <c r="L158" s="21" t="n">
        <f aca="true">$C$4*($G$4-K158)*$B$7+L$10*SQRT($B$7)*NORMSINV(RAND())+K158</f>
        <v>2.35963298048107</v>
      </c>
      <c r="M158" s="21" t="n">
        <f aca="true">$C$4*($G$4-L158)*$B$7+M$10*SQRT($B$7)*NORMSINV(RAND())+L158</f>
        <v>2.35358698422479</v>
      </c>
      <c r="N158" s="125" t="n">
        <f aca="false">EXP(M158)</f>
        <v>10.523248834705</v>
      </c>
      <c r="O158" s="126" t="n">
        <f aca="false">EXP(EXP(-$C$4*($K$4-$J$4))*LN(N158)+(1-EXP(-$C$4*($K$4-$J$4)))*$G$4+$F$4^2/(4*$C$4)*(1-EXP(-2*$C$4*($K$4-$J$4))))</f>
        <v>11.8288231361923</v>
      </c>
      <c r="P158" s="126" t="n">
        <f aca="false">MAX(0,O158-$I$4)</f>
        <v>0</v>
      </c>
      <c r="Q158" s="145" t="n">
        <f aca="false">$D$7*P158</f>
        <v>0</v>
      </c>
      <c r="R158" s="146"/>
    </row>
    <row r="159" customFormat="false" ht="12.75" hidden="false" customHeight="false" outlineLevel="0" collapsed="false">
      <c r="B159" s="124" t="n">
        <f aca="false">B158+1</f>
        <v>142</v>
      </c>
      <c r="C159" s="21" t="n">
        <f aca="false">$C$7</f>
        <v>3.29212628660779</v>
      </c>
      <c r="D159" s="21" t="n">
        <f aca="true">$C$4*($G$4-C159)*$B$7+D$10*SQRT($B$7)*NORMSINV(RAND())+C159</f>
        <v>3.37631496449174</v>
      </c>
      <c r="E159" s="21" t="n">
        <f aca="true">$C$4*($G$4-D159)*$B$7+E$10*SQRT($B$7)*NORMSINV(RAND())+D159</f>
        <v>3.48908253309252</v>
      </c>
      <c r="F159" s="21" t="n">
        <f aca="true">$C$4*($G$4-E159)*$B$7+F$10*SQRT($B$7)*NORMSINV(RAND())+E159</f>
        <v>3.66777864445935</v>
      </c>
      <c r="G159" s="21" t="n">
        <f aca="true">$C$4*($G$4-F159)*$B$7+G$10*SQRT($B$7)*NORMSINV(RAND())+F159</f>
        <v>3.57379195771697</v>
      </c>
      <c r="H159" s="21" t="n">
        <f aca="true">$C$4*($G$4-G159)*$B$7+H$10*SQRT($B$7)*NORMSINV(RAND())+G159</f>
        <v>3.0696229644183</v>
      </c>
      <c r="I159" s="21" t="n">
        <f aca="true">$C$4*($G$4-H159)*$B$7+I$10*SQRT($B$7)*NORMSINV(RAND())+H159</f>
        <v>3.00591527842657</v>
      </c>
      <c r="J159" s="21" t="n">
        <f aca="true">$C$4*($G$4-I159)*$B$7+J$10*SQRT($B$7)*NORMSINV(RAND())+I159</f>
        <v>3.17721178558084</v>
      </c>
      <c r="K159" s="21" t="n">
        <f aca="true">$C$4*($G$4-J159)*$B$7+K$10*SQRT($B$7)*NORMSINV(RAND())+J159</f>
        <v>3.27420190897685</v>
      </c>
      <c r="L159" s="21" t="n">
        <f aca="true">$C$4*($G$4-K159)*$B$7+L$10*SQRT($B$7)*NORMSINV(RAND())+K159</f>
        <v>3.38531474960815</v>
      </c>
      <c r="M159" s="21" t="n">
        <f aca="true">$C$4*($G$4-L159)*$B$7+M$10*SQRT($B$7)*NORMSINV(RAND())+L159</f>
        <v>3.32244784166502</v>
      </c>
      <c r="N159" s="125" t="n">
        <f aca="false">EXP(M159)</f>
        <v>27.7281416541673</v>
      </c>
      <c r="O159" s="126" t="n">
        <f aca="false">EXP(EXP(-$C$4*($K$4-$J$4))*LN(N159)+(1-EXP(-$C$4*($K$4-$J$4)))*$G$4+$F$4^2/(4*$C$4)*(1-EXP(-2*$C$4*($K$4-$J$4))))</f>
        <v>25.4248431470714</v>
      </c>
      <c r="P159" s="126" t="n">
        <f aca="false">MAX(0,O159-$I$4)</f>
        <v>2.22484314707144</v>
      </c>
      <c r="Q159" s="145" t="n">
        <f aca="false">$D$7*P159</f>
        <v>2.11633626639313</v>
      </c>
      <c r="R159" s="146"/>
    </row>
    <row r="160" customFormat="false" ht="12.75" hidden="false" customHeight="false" outlineLevel="0" collapsed="false">
      <c r="B160" s="124" t="n">
        <f aca="false">B159+1</f>
        <v>143</v>
      </c>
      <c r="C160" s="21" t="n">
        <f aca="false">$C$7</f>
        <v>3.29212628660779</v>
      </c>
      <c r="D160" s="21" t="n">
        <f aca="true">$C$4*($G$4-C160)*$B$7+D$10*SQRT($B$7)*NORMSINV(RAND())+C160</f>
        <v>3.13938578335471</v>
      </c>
      <c r="E160" s="21" t="n">
        <f aca="true">$C$4*($G$4-D160)*$B$7+E$10*SQRT($B$7)*NORMSINV(RAND())+D160</f>
        <v>3.31081133658373</v>
      </c>
      <c r="F160" s="21" t="n">
        <f aca="true">$C$4*($G$4-E160)*$B$7+F$10*SQRT($B$7)*NORMSINV(RAND())+E160</f>
        <v>3.07135486448941</v>
      </c>
      <c r="G160" s="21" t="n">
        <f aca="true">$C$4*($G$4-F160)*$B$7+G$10*SQRT($B$7)*NORMSINV(RAND())+F160</f>
        <v>2.98240617234753</v>
      </c>
      <c r="H160" s="21" t="n">
        <f aca="true">$C$4*($G$4-G160)*$B$7+H$10*SQRT($B$7)*NORMSINV(RAND())+G160</f>
        <v>3.10349214505278</v>
      </c>
      <c r="I160" s="21" t="n">
        <f aca="true">$C$4*($G$4-H160)*$B$7+I$10*SQRT($B$7)*NORMSINV(RAND())+H160</f>
        <v>3.12512204211521</v>
      </c>
      <c r="J160" s="21" t="n">
        <f aca="true">$C$4*($G$4-I160)*$B$7+J$10*SQRT($B$7)*NORMSINV(RAND())+I160</f>
        <v>2.888474221845</v>
      </c>
      <c r="K160" s="21" t="n">
        <f aca="true">$C$4*($G$4-J160)*$B$7+K$10*SQRT($B$7)*NORMSINV(RAND())+J160</f>
        <v>2.72925846880751</v>
      </c>
      <c r="L160" s="21" t="n">
        <f aca="true">$C$4*($G$4-K160)*$B$7+L$10*SQRT($B$7)*NORMSINV(RAND())+K160</f>
        <v>2.70796545913807</v>
      </c>
      <c r="M160" s="21" t="n">
        <f aca="true">$C$4*($G$4-L160)*$B$7+M$10*SQRT($B$7)*NORMSINV(RAND())+L160</f>
        <v>2.60507582910678</v>
      </c>
      <c r="N160" s="125" t="n">
        <f aca="false">EXP(M160)</f>
        <v>13.5322514023796</v>
      </c>
      <c r="O160" s="126" t="n">
        <f aca="false">EXP(EXP(-$C$4*($K$4-$J$4))*LN(N160)+(1-EXP(-$C$4*($K$4-$J$4)))*$G$4+$F$4^2/(4*$C$4)*(1-EXP(-2*$C$4*($K$4-$J$4))))</f>
        <v>14.4278479022029</v>
      </c>
      <c r="P160" s="126" t="n">
        <f aca="false">MAX(0,O160-$I$4)</f>
        <v>0</v>
      </c>
      <c r="Q160" s="145" t="n">
        <f aca="false">$D$7*P160</f>
        <v>0</v>
      </c>
      <c r="R160" s="146"/>
    </row>
    <row r="161" customFormat="false" ht="12.75" hidden="false" customHeight="false" outlineLevel="0" collapsed="false">
      <c r="B161" s="124" t="n">
        <f aca="false">B160+1</f>
        <v>144</v>
      </c>
      <c r="C161" s="21" t="n">
        <f aca="false">$C$7</f>
        <v>3.29212628660779</v>
      </c>
      <c r="D161" s="21" t="n">
        <f aca="true">$C$4*($G$4-C161)*$B$7+D$10*SQRT($B$7)*NORMSINV(RAND())+C161</f>
        <v>3.35191986896496</v>
      </c>
      <c r="E161" s="21" t="n">
        <f aca="true">$C$4*($G$4-D161)*$B$7+E$10*SQRT($B$7)*NORMSINV(RAND())+D161</f>
        <v>3.36831526095863</v>
      </c>
      <c r="F161" s="21" t="n">
        <f aca="true">$C$4*($G$4-E161)*$B$7+F$10*SQRT($B$7)*NORMSINV(RAND())+E161</f>
        <v>3.4570204641406</v>
      </c>
      <c r="G161" s="21" t="n">
        <f aca="true">$C$4*($G$4-F161)*$B$7+G$10*SQRT($B$7)*NORMSINV(RAND())+F161</f>
        <v>3.28802260985732</v>
      </c>
      <c r="H161" s="21" t="n">
        <f aca="true">$C$4*($G$4-G161)*$B$7+H$10*SQRT($B$7)*NORMSINV(RAND())+G161</f>
        <v>3.21773699591817</v>
      </c>
      <c r="I161" s="21" t="n">
        <f aca="true">$C$4*($G$4-H161)*$B$7+I$10*SQRT($B$7)*NORMSINV(RAND())+H161</f>
        <v>3.50518881042022</v>
      </c>
      <c r="J161" s="21" t="n">
        <f aca="true">$C$4*($G$4-I161)*$B$7+J$10*SQRT($B$7)*NORMSINV(RAND())+I161</f>
        <v>3.4383107877112</v>
      </c>
      <c r="K161" s="21" t="n">
        <f aca="true">$C$4*($G$4-J161)*$B$7+K$10*SQRT($B$7)*NORMSINV(RAND())+J161</f>
        <v>3.51901467887733</v>
      </c>
      <c r="L161" s="21" t="n">
        <f aca="true">$C$4*($G$4-K161)*$B$7+L$10*SQRT($B$7)*NORMSINV(RAND())+K161</f>
        <v>3.59973180572373</v>
      </c>
      <c r="M161" s="21" t="n">
        <f aca="true">$C$4*($G$4-L161)*$B$7+M$10*SQRT($B$7)*NORMSINV(RAND())+L161</f>
        <v>3.52620001929857</v>
      </c>
      <c r="N161" s="125" t="n">
        <f aca="false">EXP(M161)</f>
        <v>33.9945432571317</v>
      </c>
      <c r="O161" s="126" t="n">
        <f aca="false">EXP(EXP(-$C$4*($K$4-$J$4))*LN(N161)+(1-EXP(-$C$4*($K$4-$J$4)))*$G$4+$F$4^2/(4*$C$4)*(1-EXP(-2*$C$4*($K$4-$J$4))))</f>
        <v>29.863777909125</v>
      </c>
      <c r="P161" s="126" t="n">
        <f aca="false">MAX(0,O161-$I$4)</f>
        <v>6.66377790912496</v>
      </c>
      <c r="Q161" s="145" t="n">
        <f aca="false">$D$7*P161</f>
        <v>6.33878162549751</v>
      </c>
      <c r="R161" s="146"/>
    </row>
    <row r="162" customFormat="false" ht="12.75" hidden="false" customHeight="false" outlineLevel="0" collapsed="false">
      <c r="B162" s="124" t="n">
        <f aca="false">B161+1</f>
        <v>145</v>
      </c>
      <c r="C162" s="21" t="n">
        <f aca="false">$C$7</f>
        <v>3.29212628660779</v>
      </c>
      <c r="D162" s="21" t="n">
        <f aca="true">$C$4*($G$4-C162)*$B$7+D$10*SQRT($B$7)*NORMSINV(RAND())+C162</f>
        <v>3.28619590165741</v>
      </c>
      <c r="E162" s="21" t="n">
        <f aca="true">$C$4*($G$4-D162)*$B$7+E$10*SQRT($B$7)*NORMSINV(RAND())+D162</f>
        <v>3.27090201309328</v>
      </c>
      <c r="F162" s="21" t="n">
        <f aca="true">$C$4*($G$4-E162)*$B$7+F$10*SQRT($B$7)*NORMSINV(RAND())+E162</f>
        <v>3.16808095653684</v>
      </c>
      <c r="G162" s="21" t="n">
        <f aca="true">$C$4*($G$4-F162)*$B$7+G$10*SQRT($B$7)*NORMSINV(RAND())+F162</f>
        <v>2.91624641089913</v>
      </c>
      <c r="H162" s="21" t="n">
        <f aca="true">$C$4*($G$4-G162)*$B$7+H$10*SQRT($B$7)*NORMSINV(RAND())+G162</f>
        <v>3.09565550599165</v>
      </c>
      <c r="I162" s="21" t="n">
        <f aca="true">$C$4*($G$4-H162)*$B$7+I$10*SQRT($B$7)*NORMSINV(RAND())+H162</f>
        <v>3.17211452781868</v>
      </c>
      <c r="J162" s="21" t="n">
        <f aca="true">$C$4*($G$4-I162)*$B$7+J$10*SQRT($B$7)*NORMSINV(RAND())+I162</f>
        <v>3.16522727294608</v>
      </c>
      <c r="K162" s="21" t="n">
        <f aca="true">$C$4*($G$4-J162)*$B$7+K$10*SQRT($B$7)*NORMSINV(RAND())+J162</f>
        <v>3.0253367034918</v>
      </c>
      <c r="L162" s="21" t="n">
        <f aca="true">$C$4*($G$4-K162)*$B$7+L$10*SQRT($B$7)*NORMSINV(RAND())+K162</f>
        <v>2.93181447712999</v>
      </c>
      <c r="M162" s="21" t="n">
        <f aca="true">$C$4*($G$4-L162)*$B$7+M$10*SQRT($B$7)*NORMSINV(RAND())+L162</f>
        <v>2.9030684648721</v>
      </c>
      <c r="N162" s="125" t="n">
        <f aca="false">EXP(M162)</f>
        <v>18.2299977427893</v>
      </c>
      <c r="O162" s="126" t="n">
        <f aca="false">EXP(EXP(-$C$4*($K$4-$J$4))*LN(N162)+(1-EXP(-$C$4*($K$4-$J$4)))*$G$4+$F$4^2/(4*$C$4)*(1-EXP(-2*$C$4*($K$4-$J$4))))</f>
        <v>18.2562784557575</v>
      </c>
      <c r="P162" s="126" t="n">
        <f aca="false">MAX(0,O162-$I$4)</f>
        <v>0</v>
      </c>
      <c r="Q162" s="145" t="n">
        <f aca="false">$D$7*P162</f>
        <v>0</v>
      </c>
      <c r="R162" s="146"/>
    </row>
    <row r="163" customFormat="false" ht="12.75" hidden="false" customHeight="false" outlineLevel="0" collapsed="false">
      <c r="B163" s="124" t="n">
        <f aca="false">B162+1</f>
        <v>146</v>
      </c>
      <c r="C163" s="21" t="n">
        <f aca="false">$C$7</f>
        <v>3.29212628660779</v>
      </c>
      <c r="D163" s="21" t="n">
        <f aca="true">$C$4*($G$4-C163)*$B$7+D$10*SQRT($B$7)*NORMSINV(RAND())+C163</f>
        <v>3.15667730459415</v>
      </c>
      <c r="E163" s="21" t="n">
        <f aca="true">$C$4*($G$4-D163)*$B$7+E$10*SQRT($B$7)*NORMSINV(RAND())+D163</f>
        <v>2.75473615943701</v>
      </c>
      <c r="F163" s="21" t="n">
        <f aca="true">$C$4*($G$4-E163)*$B$7+F$10*SQRT($B$7)*NORMSINV(RAND())+E163</f>
        <v>2.97590401683029</v>
      </c>
      <c r="G163" s="21" t="n">
        <f aca="true">$C$4*($G$4-F163)*$B$7+G$10*SQRT($B$7)*NORMSINV(RAND())+F163</f>
        <v>3.40580810974076</v>
      </c>
      <c r="H163" s="21" t="n">
        <f aca="true">$C$4*($G$4-G163)*$B$7+H$10*SQRT($B$7)*NORMSINV(RAND())+G163</f>
        <v>3.32958889733772</v>
      </c>
      <c r="I163" s="21" t="n">
        <f aca="true">$C$4*($G$4-H163)*$B$7+I$10*SQRT($B$7)*NORMSINV(RAND())+H163</f>
        <v>3.35255006518419</v>
      </c>
      <c r="J163" s="21" t="n">
        <f aca="true">$C$4*($G$4-I163)*$B$7+J$10*SQRT($B$7)*NORMSINV(RAND())+I163</f>
        <v>3.30884902924666</v>
      </c>
      <c r="K163" s="21" t="n">
        <f aca="true">$C$4*($G$4-J163)*$B$7+K$10*SQRT($B$7)*NORMSINV(RAND())+J163</f>
        <v>3.44450040961914</v>
      </c>
      <c r="L163" s="21" t="n">
        <f aca="true">$C$4*($G$4-K163)*$B$7+L$10*SQRT($B$7)*NORMSINV(RAND())+K163</f>
        <v>3.50933924310112</v>
      </c>
      <c r="M163" s="21" t="n">
        <f aca="true">$C$4*($G$4-L163)*$B$7+M$10*SQRT($B$7)*NORMSINV(RAND())+L163</f>
        <v>3.47584627113146</v>
      </c>
      <c r="N163" s="125" t="n">
        <f aca="false">EXP(M163)</f>
        <v>32.325172825219</v>
      </c>
      <c r="O163" s="126" t="n">
        <f aca="false">EXP(EXP(-$C$4*($K$4-$J$4))*LN(N163)+(1-EXP(-$C$4*($K$4-$J$4)))*$G$4+$F$4^2/(4*$C$4)*(1-EXP(-2*$C$4*($K$4-$J$4))))</f>
        <v>28.6994479583465</v>
      </c>
      <c r="P163" s="126" t="n">
        <f aca="false">MAX(0,O163-$I$4)</f>
        <v>5.49944795834651</v>
      </c>
      <c r="Q163" s="145" t="n">
        <f aca="false">$D$7*P163</f>
        <v>5.23123671648958</v>
      </c>
      <c r="R163" s="146"/>
    </row>
    <row r="164" customFormat="false" ht="12.75" hidden="false" customHeight="false" outlineLevel="0" collapsed="false">
      <c r="B164" s="124" t="n">
        <f aca="false">B163+1</f>
        <v>147</v>
      </c>
      <c r="C164" s="21" t="n">
        <f aca="false">$C$7</f>
        <v>3.29212628660779</v>
      </c>
      <c r="D164" s="21" t="n">
        <f aca="true">$C$4*($G$4-C164)*$B$7+D$10*SQRT($B$7)*NORMSINV(RAND())+C164</f>
        <v>3.35985078624856</v>
      </c>
      <c r="E164" s="21" t="n">
        <f aca="true">$C$4*($G$4-D164)*$B$7+E$10*SQRT($B$7)*NORMSINV(RAND())+D164</f>
        <v>3.2293404699238</v>
      </c>
      <c r="F164" s="21" t="n">
        <f aca="true">$C$4*($G$4-E164)*$B$7+F$10*SQRT($B$7)*NORMSINV(RAND())+E164</f>
        <v>3.34066077121368</v>
      </c>
      <c r="G164" s="21" t="n">
        <f aca="true">$C$4*($G$4-F164)*$B$7+G$10*SQRT($B$7)*NORMSINV(RAND())+F164</f>
        <v>3.37753957758657</v>
      </c>
      <c r="H164" s="21" t="n">
        <f aca="true">$C$4*($G$4-G164)*$B$7+H$10*SQRT($B$7)*NORMSINV(RAND())+G164</f>
        <v>3.43375133144355</v>
      </c>
      <c r="I164" s="21" t="n">
        <f aca="true">$C$4*($G$4-H164)*$B$7+I$10*SQRT($B$7)*NORMSINV(RAND())+H164</f>
        <v>3.38134532486635</v>
      </c>
      <c r="J164" s="21" t="n">
        <f aca="true">$C$4*($G$4-I164)*$B$7+J$10*SQRT($B$7)*NORMSINV(RAND())+I164</f>
        <v>3.49019694030513</v>
      </c>
      <c r="K164" s="21" t="n">
        <f aca="true">$C$4*($G$4-J164)*$B$7+K$10*SQRT($B$7)*NORMSINV(RAND())+J164</f>
        <v>3.60193939044197</v>
      </c>
      <c r="L164" s="21" t="n">
        <f aca="true">$C$4*($G$4-K164)*$B$7+L$10*SQRT($B$7)*NORMSINV(RAND())+K164</f>
        <v>3.60995850244402</v>
      </c>
      <c r="M164" s="21" t="n">
        <f aca="true">$C$4*($G$4-L164)*$B$7+M$10*SQRT($B$7)*NORMSINV(RAND())+L164</f>
        <v>3.56097666639996</v>
      </c>
      <c r="N164" s="125" t="n">
        <f aca="false">EXP(M164)</f>
        <v>35.1975566344216</v>
      </c>
      <c r="O164" s="126" t="n">
        <f aca="false">EXP(EXP(-$C$4*($K$4-$J$4))*LN(N164)+(1-EXP(-$C$4*($K$4-$J$4)))*$G$4+$F$4^2/(4*$C$4)*(1-EXP(-2*$C$4*($K$4-$J$4))))</f>
        <v>30.6953822701639</v>
      </c>
      <c r="P164" s="126" t="n">
        <f aca="false">MAX(0,O164-$I$4)</f>
        <v>7.49538227016386</v>
      </c>
      <c r="Q164" s="145" t="n">
        <f aca="false">$D$7*P164</f>
        <v>7.12982816326083</v>
      </c>
      <c r="R164" s="146"/>
    </row>
    <row r="165" customFormat="false" ht="12.75" hidden="false" customHeight="false" outlineLevel="0" collapsed="false">
      <c r="B165" s="124" t="n">
        <f aca="false">B164+1</f>
        <v>148</v>
      </c>
      <c r="C165" s="21" t="n">
        <f aca="false">$C$7</f>
        <v>3.29212628660779</v>
      </c>
      <c r="D165" s="21" t="n">
        <f aca="true">$C$4*($G$4-C165)*$B$7+D$10*SQRT($B$7)*NORMSINV(RAND())+C165</f>
        <v>3.21922333623319</v>
      </c>
      <c r="E165" s="21" t="n">
        <f aca="true">$C$4*($G$4-D165)*$B$7+E$10*SQRT($B$7)*NORMSINV(RAND())+D165</f>
        <v>3.14177744628865</v>
      </c>
      <c r="F165" s="21" t="n">
        <f aca="true">$C$4*($G$4-E165)*$B$7+F$10*SQRT($B$7)*NORMSINV(RAND())+E165</f>
        <v>3.25552662536147</v>
      </c>
      <c r="G165" s="21" t="n">
        <f aca="true">$C$4*($G$4-F165)*$B$7+G$10*SQRT($B$7)*NORMSINV(RAND())+F165</f>
        <v>3.27680513893152</v>
      </c>
      <c r="H165" s="21" t="n">
        <f aca="true">$C$4*($G$4-G165)*$B$7+H$10*SQRT($B$7)*NORMSINV(RAND())+G165</f>
        <v>3.22679827925809</v>
      </c>
      <c r="I165" s="21" t="n">
        <f aca="true">$C$4*($G$4-H165)*$B$7+I$10*SQRT($B$7)*NORMSINV(RAND())+H165</f>
        <v>3.1345586280036</v>
      </c>
      <c r="J165" s="21" t="n">
        <f aca="true">$C$4*($G$4-I165)*$B$7+J$10*SQRT($B$7)*NORMSINV(RAND())+I165</f>
        <v>3.08719521929326</v>
      </c>
      <c r="K165" s="21" t="n">
        <f aca="true">$C$4*($G$4-J165)*$B$7+K$10*SQRT($B$7)*NORMSINV(RAND())+J165</f>
        <v>3.0642394108745</v>
      </c>
      <c r="L165" s="21" t="n">
        <f aca="true">$C$4*($G$4-K165)*$B$7+L$10*SQRT($B$7)*NORMSINV(RAND())+K165</f>
        <v>3.071932120125</v>
      </c>
      <c r="M165" s="21" t="n">
        <f aca="true">$C$4*($G$4-L165)*$B$7+M$10*SQRT($B$7)*NORMSINV(RAND())+L165</f>
        <v>3.0213608521886</v>
      </c>
      <c r="N165" s="125" t="n">
        <f aca="false">EXP(M165)</f>
        <v>20.5191962860414</v>
      </c>
      <c r="O165" s="126" t="n">
        <f aca="false">EXP(EXP(-$C$4*($K$4-$J$4))*LN(N165)+(1-EXP(-$C$4*($K$4-$J$4)))*$G$4+$F$4^2/(4*$C$4)*(1-EXP(-2*$C$4*($K$4-$J$4))))</f>
        <v>20.0440847886437</v>
      </c>
      <c r="P165" s="126" t="n">
        <f aca="false">MAX(0,O165-$I$4)</f>
        <v>0</v>
      </c>
      <c r="Q165" s="145" t="n">
        <f aca="false">$D$7*P165</f>
        <v>0</v>
      </c>
      <c r="R165" s="146"/>
    </row>
    <row r="166" customFormat="false" ht="12.75" hidden="false" customHeight="false" outlineLevel="0" collapsed="false">
      <c r="B166" s="124" t="n">
        <f aca="false">B165+1</f>
        <v>149</v>
      </c>
      <c r="C166" s="21" t="n">
        <f aca="false">$C$7</f>
        <v>3.29212628660779</v>
      </c>
      <c r="D166" s="21" t="n">
        <f aca="true">$C$4*($G$4-C166)*$B$7+D$10*SQRT($B$7)*NORMSINV(RAND())+C166</f>
        <v>2.93949519699388</v>
      </c>
      <c r="E166" s="21" t="n">
        <f aca="true">$C$4*($G$4-D166)*$B$7+E$10*SQRT($B$7)*NORMSINV(RAND())+D166</f>
        <v>3.03597636631728</v>
      </c>
      <c r="F166" s="21" t="n">
        <f aca="true">$C$4*($G$4-E166)*$B$7+F$10*SQRT($B$7)*NORMSINV(RAND())+E166</f>
        <v>3.05442037540536</v>
      </c>
      <c r="G166" s="21" t="n">
        <f aca="true">$C$4*($G$4-F166)*$B$7+G$10*SQRT($B$7)*NORMSINV(RAND())+F166</f>
        <v>3.2600540749867</v>
      </c>
      <c r="H166" s="21" t="n">
        <f aca="true">$C$4*($G$4-G166)*$B$7+H$10*SQRT($B$7)*NORMSINV(RAND())+G166</f>
        <v>3.57650469068197</v>
      </c>
      <c r="I166" s="21" t="n">
        <f aca="true">$C$4*($G$4-H166)*$B$7+I$10*SQRT($B$7)*NORMSINV(RAND())+H166</f>
        <v>3.6307052760857</v>
      </c>
      <c r="J166" s="21" t="n">
        <f aca="true">$C$4*($G$4-I166)*$B$7+J$10*SQRT($B$7)*NORMSINV(RAND())+I166</f>
        <v>3.60006528448216</v>
      </c>
      <c r="K166" s="21" t="n">
        <f aca="true">$C$4*($G$4-J166)*$B$7+K$10*SQRT($B$7)*NORMSINV(RAND())+J166</f>
        <v>3.55656731494741</v>
      </c>
      <c r="L166" s="21" t="n">
        <f aca="true">$C$4*($G$4-K166)*$B$7+L$10*SQRT($B$7)*NORMSINV(RAND())+K166</f>
        <v>3.46051294980958</v>
      </c>
      <c r="M166" s="21" t="n">
        <f aca="true">$C$4*($G$4-L166)*$B$7+M$10*SQRT($B$7)*NORMSINV(RAND())+L166</f>
        <v>3.24852121421638</v>
      </c>
      <c r="N166" s="125" t="n">
        <f aca="false">EXP(M166)</f>
        <v>25.7522297145268</v>
      </c>
      <c r="O166" s="126" t="n">
        <f aca="false">EXP(EXP(-$C$4*($K$4-$J$4))*LN(N166)+(1-EXP(-$C$4*($K$4-$J$4)))*$G$4+$F$4^2/(4*$C$4)*(1-EXP(-2*$C$4*($K$4-$J$4))))</f>
        <v>23.9828969932251</v>
      </c>
      <c r="P166" s="126" t="n">
        <f aca="false">MAX(0,O166-$I$4)</f>
        <v>0.782896993225069</v>
      </c>
      <c r="Q166" s="145" t="n">
        <f aca="false">$D$7*P166</f>
        <v>0.744714656308822</v>
      </c>
      <c r="R166" s="146"/>
    </row>
    <row r="167" customFormat="false" ht="12.75" hidden="false" customHeight="false" outlineLevel="0" collapsed="false">
      <c r="B167" s="124" t="n">
        <f aca="false">B166+1</f>
        <v>150</v>
      </c>
      <c r="C167" s="21" t="n">
        <f aca="false">$C$7</f>
        <v>3.29212628660779</v>
      </c>
      <c r="D167" s="21" t="n">
        <f aca="true">$C$4*($G$4-C167)*$B$7+D$10*SQRT($B$7)*NORMSINV(RAND())+C167</f>
        <v>3.2513999623308</v>
      </c>
      <c r="E167" s="21" t="n">
        <f aca="true">$C$4*($G$4-D167)*$B$7+E$10*SQRT($B$7)*NORMSINV(RAND())+D167</f>
        <v>3.29164269751523</v>
      </c>
      <c r="F167" s="21" t="n">
        <f aca="true">$C$4*($G$4-E167)*$B$7+F$10*SQRT($B$7)*NORMSINV(RAND())+E167</f>
        <v>2.99246981177607</v>
      </c>
      <c r="G167" s="21" t="n">
        <f aca="true">$C$4*($G$4-F167)*$B$7+G$10*SQRT($B$7)*NORMSINV(RAND())+F167</f>
        <v>2.92994318013897</v>
      </c>
      <c r="H167" s="21" t="n">
        <f aca="true">$C$4*($G$4-G167)*$B$7+H$10*SQRT($B$7)*NORMSINV(RAND())+G167</f>
        <v>2.90804199680714</v>
      </c>
      <c r="I167" s="21" t="n">
        <f aca="true">$C$4*($G$4-H167)*$B$7+I$10*SQRT($B$7)*NORMSINV(RAND())+H167</f>
        <v>2.9837170713327</v>
      </c>
      <c r="J167" s="21" t="n">
        <f aca="true">$C$4*($G$4-I167)*$B$7+J$10*SQRT($B$7)*NORMSINV(RAND())+I167</f>
        <v>3.09267111613958</v>
      </c>
      <c r="K167" s="21" t="n">
        <f aca="true">$C$4*($G$4-J167)*$B$7+K$10*SQRT($B$7)*NORMSINV(RAND())+J167</f>
        <v>3.09766243780247</v>
      </c>
      <c r="L167" s="21" t="n">
        <f aca="true">$C$4*($G$4-K167)*$B$7+L$10*SQRT($B$7)*NORMSINV(RAND())+K167</f>
        <v>3.02858920914211</v>
      </c>
      <c r="M167" s="21" t="n">
        <f aca="true">$C$4*($G$4-L167)*$B$7+M$10*SQRT($B$7)*NORMSINV(RAND())+L167</f>
        <v>2.96408629995032</v>
      </c>
      <c r="N167" s="125" t="n">
        <f aca="false">EXP(M167)</f>
        <v>19.3769903935035</v>
      </c>
      <c r="O167" s="126" t="n">
        <f aca="false">EXP(EXP(-$C$4*($K$4-$J$4))*LN(N167)+(1-EXP(-$C$4*($K$4-$J$4)))*$G$4+$F$4^2/(4*$C$4)*(1-EXP(-2*$C$4*($K$4-$J$4))))</f>
        <v>19.1576047704715</v>
      </c>
      <c r="P167" s="126" t="n">
        <f aca="false">MAX(0,O167-$I$4)</f>
        <v>0</v>
      </c>
      <c r="Q167" s="145" t="n">
        <f aca="false">$D$7*P167</f>
        <v>0</v>
      </c>
      <c r="R167" s="146"/>
    </row>
    <row r="168" customFormat="false" ht="12.75" hidden="false" customHeight="false" outlineLevel="0" collapsed="false">
      <c r="B168" s="124" t="n">
        <f aca="false">B167+1</f>
        <v>151</v>
      </c>
      <c r="C168" s="21" t="n">
        <f aca="false">$C$7</f>
        <v>3.29212628660779</v>
      </c>
      <c r="D168" s="21" t="n">
        <f aca="true">$C$4*($G$4-C168)*$B$7+D$10*SQRT($B$7)*NORMSINV(RAND())+C168</f>
        <v>3.24284775337662</v>
      </c>
      <c r="E168" s="21" t="n">
        <f aca="true">$C$4*($G$4-D168)*$B$7+E$10*SQRT($B$7)*NORMSINV(RAND())+D168</f>
        <v>3.27396973441123</v>
      </c>
      <c r="F168" s="21" t="n">
        <f aca="true">$C$4*($G$4-E168)*$B$7+F$10*SQRT($B$7)*NORMSINV(RAND())+E168</f>
        <v>3.32946715966553</v>
      </c>
      <c r="G168" s="21" t="n">
        <f aca="true">$C$4*($G$4-F168)*$B$7+G$10*SQRT($B$7)*NORMSINV(RAND())+F168</f>
        <v>3.25700782179555</v>
      </c>
      <c r="H168" s="21" t="n">
        <f aca="true">$C$4*($G$4-G168)*$B$7+H$10*SQRT($B$7)*NORMSINV(RAND())+G168</f>
        <v>2.88972675226857</v>
      </c>
      <c r="I168" s="21" t="n">
        <f aca="true">$C$4*($G$4-H168)*$B$7+I$10*SQRT($B$7)*NORMSINV(RAND())+H168</f>
        <v>3.02302833781235</v>
      </c>
      <c r="J168" s="21" t="n">
        <f aca="true">$C$4*($G$4-I168)*$B$7+J$10*SQRT($B$7)*NORMSINV(RAND())+I168</f>
        <v>3.0284600685479</v>
      </c>
      <c r="K168" s="21" t="n">
        <f aca="true">$C$4*($G$4-J168)*$B$7+K$10*SQRT($B$7)*NORMSINV(RAND())+J168</f>
        <v>3.00421588818298</v>
      </c>
      <c r="L168" s="21" t="n">
        <f aca="true">$C$4*($G$4-K168)*$B$7+L$10*SQRT($B$7)*NORMSINV(RAND())+K168</f>
        <v>2.97432976466884</v>
      </c>
      <c r="M168" s="21" t="n">
        <f aca="true">$C$4*($G$4-L168)*$B$7+M$10*SQRT($B$7)*NORMSINV(RAND())+L168</f>
        <v>3.11803918723683</v>
      </c>
      <c r="N168" s="125" t="n">
        <f aca="false">EXP(M168)</f>
        <v>22.6020178397401</v>
      </c>
      <c r="O168" s="126" t="n">
        <f aca="false">EXP(EXP(-$C$4*($K$4-$J$4))*LN(N168)+(1-EXP(-$C$4*($K$4-$J$4)))*$G$4+$F$4^2/(4*$C$4)*(1-EXP(-2*$C$4*($K$4-$J$4))))</f>
        <v>21.6344892933914</v>
      </c>
      <c r="P168" s="126" t="n">
        <f aca="false">MAX(0,O168-$I$4)</f>
        <v>0</v>
      </c>
      <c r="Q168" s="145" t="n">
        <f aca="false">$D$7*P168</f>
        <v>0</v>
      </c>
      <c r="R168" s="146"/>
    </row>
    <row r="169" customFormat="false" ht="12.75" hidden="false" customHeight="false" outlineLevel="0" collapsed="false">
      <c r="B169" s="124" t="n">
        <f aca="false">B168+1</f>
        <v>152</v>
      </c>
      <c r="C169" s="21" t="n">
        <f aca="false">$C$7</f>
        <v>3.29212628660779</v>
      </c>
      <c r="D169" s="21" t="n">
        <f aca="true">$C$4*($G$4-C169)*$B$7+D$10*SQRT($B$7)*NORMSINV(RAND())+C169</f>
        <v>3.30919481824056</v>
      </c>
      <c r="E169" s="21" t="n">
        <f aca="true">$C$4*($G$4-D169)*$B$7+E$10*SQRT($B$7)*NORMSINV(RAND())+D169</f>
        <v>3.16037511020316</v>
      </c>
      <c r="F169" s="21" t="n">
        <f aca="true">$C$4*($G$4-E169)*$B$7+F$10*SQRT($B$7)*NORMSINV(RAND())+E169</f>
        <v>2.94325855070619</v>
      </c>
      <c r="G169" s="21" t="n">
        <f aca="true">$C$4*($G$4-F169)*$B$7+G$10*SQRT($B$7)*NORMSINV(RAND())+F169</f>
        <v>2.92070211971106</v>
      </c>
      <c r="H169" s="21" t="n">
        <f aca="true">$C$4*($G$4-G169)*$B$7+H$10*SQRT($B$7)*NORMSINV(RAND())+G169</f>
        <v>2.87723059275157</v>
      </c>
      <c r="I169" s="21" t="n">
        <f aca="true">$C$4*($G$4-H169)*$B$7+I$10*SQRT($B$7)*NORMSINV(RAND())+H169</f>
        <v>2.73157065820461</v>
      </c>
      <c r="J169" s="21" t="n">
        <f aca="true">$C$4*($G$4-I169)*$B$7+J$10*SQRT($B$7)*NORMSINV(RAND())+I169</f>
        <v>2.57275888733685</v>
      </c>
      <c r="K169" s="21" t="n">
        <f aca="true">$C$4*($G$4-J169)*$B$7+K$10*SQRT($B$7)*NORMSINV(RAND())+J169</f>
        <v>2.71615417128063</v>
      </c>
      <c r="L169" s="21" t="n">
        <f aca="true">$C$4*($G$4-K169)*$B$7+L$10*SQRT($B$7)*NORMSINV(RAND())+K169</f>
        <v>2.66454137969486</v>
      </c>
      <c r="M169" s="21" t="n">
        <f aca="true">$C$4*($G$4-L169)*$B$7+M$10*SQRT($B$7)*NORMSINV(RAND())+L169</f>
        <v>2.72854708453749</v>
      </c>
      <c r="N169" s="125" t="n">
        <f aca="false">EXP(M169)</f>
        <v>15.3106258070172</v>
      </c>
      <c r="O169" s="126" t="n">
        <f aca="false">EXP(EXP(-$C$4*($K$4-$J$4))*LN(N169)+(1-EXP(-$C$4*($K$4-$J$4)))*$G$4+$F$4^2/(4*$C$4)*(1-EXP(-2*$C$4*($K$4-$J$4))))</f>
        <v>15.9056665489533</v>
      </c>
      <c r="P169" s="126" t="n">
        <f aca="false">MAX(0,O169-$I$4)</f>
        <v>0</v>
      </c>
      <c r="Q169" s="145" t="n">
        <f aca="false">$D$7*P169</f>
        <v>0</v>
      </c>
      <c r="R169" s="146"/>
    </row>
    <row r="170" customFormat="false" ht="12.75" hidden="false" customHeight="false" outlineLevel="0" collapsed="false">
      <c r="B170" s="124" t="n">
        <f aca="false">B169+1</f>
        <v>153</v>
      </c>
      <c r="C170" s="21" t="n">
        <f aca="false">$C$7</f>
        <v>3.29212628660779</v>
      </c>
      <c r="D170" s="21" t="n">
        <f aca="true">$C$4*($G$4-C170)*$B$7+D$10*SQRT($B$7)*NORMSINV(RAND())+C170</f>
        <v>3.34699639888698</v>
      </c>
      <c r="E170" s="21" t="n">
        <f aca="true">$C$4*($G$4-D170)*$B$7+E$10*SQRT($B$7)*NORMSINV(RAND())+D170</f>
        <v>3.48199238377074</v>
      </c>
      <c r="F170" s="21" t="n">
        <f aca="true">$C$4*($G$4-E170)*$B$7+F$10*SQRT($B$7)*NORMSINV(RAND())+E170</f>
        <v>3.5703029606441</v>
      </c>
      <c r="G170" s="21" t="n">
        <f aca="true">$C$4*($G$4-F170)*$B$7+G$10*SQRT($B$7)*NORMSINV(RAND())+F170</f>
        <v>3.71116290090498</v>
      </c>
      <c r="H170" s="21" t="n">
        <f aca="true">$C$4*($G$4-G170)*$B$7+H$10*SQRT($B$7)*NORMSINV(RAND())+G170</f>
        <v>3.66169522393653</v>
      </c>
      <c r="I170" s="21" t="n">
        <f aca="true">$C$4*($G$4-H170)*$B$7+I$10*SQRT($B$7)*NORMSINV(RAND())+H170</f>
        <v>3.97111314996447</v>
      </c>
      <c r="J170" s="21" t="n">
        <f aca="true">$C$4*($G$4-I170)*$B$7+J$10*SQRT($B$7)*NORMSINV(RAND())+I170</f>
        <v>4.069059078038</v>
      </c>
      <c r="K170" s="21" t="n">
        <f aca="true">$C$4*($G$4-J170)*$B$7+K$10*SQRT($B$7)*NORMSINV(RAND())+J170</f>
        <v>4.06132557593031</v>
      </c>
      <c r="L170" s="21" t="n">
        <f aca="true">$C$4*($G$4-K170)*$B$7+L$10*SQRT($B$7)*NORMSINV(RAND())+K170</f>
        <v>4.21445629640503</v>
      </c>
      <c r="M170" s="21" t="n">
        <f aca="true">$C$4*($G$4-L170)*$B$7+M$10*SQRT($B$7)*NORMSINV(RAND())+L170</f>
        <v>4.1858086193417</v>
      </c>
      <c r="N170" s="125" t="n">
        <f aca="false">EXP(M170)</f>
        <v>65.7466434353412</v>
      </c>
      <c r="O170" s="126" t="n">
        <f aca="false">EXP(EXP(-$C$4*($K$4-$J$4))*LN(N170)+(1-EXP(-$C$4*($K$4-$J$4)))*$G$4+$F$4^2/(4*$C$4)*(1-EXP(-2*$C$4*($K$4-$J$4))))</f>
        <v>50.2792481081501</v>
      </c>
      <c r="P170" s="126" t="n">
        <f aca="false">MAX(0,O170-$I$4)</f>
        <v>27.0792481081501</v>
      </c>
      <c r="Q170" s="145" t="n">
        <f aca="false">$D$7*P170</f>
        <v>25.7585775938277</v>
      </c>
      <c r="R170" s="146"/>
    </row>
    <row r="171" customFormat="false" ht="12.75" hidden="false" customHeight="false" outlineLevel="0" collapsed="false">
      <c r="B171" s="124" t="n">
        <f aca="false">B170+1</f>
        <v>154</v>
      </c>
      <c r="C171" s="21" t="n">
        <f aca="false">$C$7</f>
        <v>3.29212628660779</v>
      </c>
      <c r="D171" s="21" t="n">
        <f aca="true">$C$4*($G$4-C171)*$B$7+D$10*SQRT($B$7)*NORMSINV(RAND())+C171</f>
        <v>3.36311924772281</v>
      </c>
      <c r="E171" s="21" t="n">
        <f aca="true">$C$4*($G$4-D171)*$B$7+E$10*SQRT($B$7)*NORMSINV(RAND())+D171</f>
        <v>3.24454755182081</v>
      </c>
      <c r="F171" s="21" t="n">
        <f aca="true">$C$4*($G$4-E171)*$B$7+F$10*SQRT($B$7)*NORMSINV(RAND())+E171</f>
        <v>3.06127370529248</v>
      </c>
      <c r="G171" s="21" t="n">
        <f aca="true">$C$4*($G$4-F171)*$B$7+G$10*SQRT($B$7)*NORMSINV(RAND())+F171</f>
        <v>2.70727572862392</v>
      </c>
      <c r="H171" s="21" t="n">
        <f aca="true">$C$4*($G$4-G171)*$B$7+H$10*SQRT($B$7)*NORMSINV(RAND())+G171</f>
        <v>2.84658897344504</v>
      </c>
      <c r="I171" s="21" t="n">
        <f aca="true">$C$4*($G$4-H171)*$B$7+I$10*SQRT($B$7)*NORMSINV(RAND())+H171</f>
        <v>2.82886879365386</v>
      </c>
      <c r="J171" s="21" t="n">
        <f aca="true">$C$4*($G$4-I171)*$B$7+J$10*SQRT($B$7)*NORMSINV(RAND())+I171</f>
        <v>2.68494551097318</v>
      </c>
      <c r="K171" s="21" t="n">
        <f aca="true">$C$4*($G$4-J171)*$B$7+K$10*SQRT($B$7)*NORMSINV(RAND())+J171</f>
        <v>2.77074456763443</v>
      </c>
      <c r="L171" s="21" t="n">
        <f aca="true">$C$4*($G$4-K171)*$B$7+L$10*SQRT($B$7)*NORMSINV(RAND())+K171</f>
        <v>2.9826384717577</v>
      </c>
      <c r="M171" s="21" t="n">
        <f aca="true">$C$4*($G$4-L171)*$B$7+M$10*SQRT($B$7)*NORMSINV(RAND())+L171</f>
        <v>2.90969648216635</v>
      </c>
      <c r="N171" s="125" t="n">
        <f aca="false">EXP(M171)</f>
        <v>18.351227796741</v>
      </c>
      <c r="O171" s="126" t="n">
        <f aca="false">EXP(EXP(-$C$4*($K$4-$J$4))*LN(N171)+(1-EXP(-$C$4*($K$4-$J$4)))*$G$4+$F$4^2/(4*$C$4)*(1-EXP(-2*$C$4*($K$4-$J$4))))</f>
        <v>18.3520947959772</v>
      </c>
      <c r="P171" s="126" t="n">
        <f aca="false">MAX(0,O171-$I$4)</f>
        <v>0</v>
      </c>
      <c r="Q171" s="145" t="n">
        <f aca="false">$D$7*P171</f>
        <v>0</v>
      </c>
      <c r="R171" s="146"/>
    </row>
    <row r="172" customFormat="false" ht="12.75" hidden="false" customHeight="false" outlineLevel="0" collapsed="false">
      <c r="B172" s="124" t="n">
        <f aca="false">B171+1</f>
        <v>155</v>
      </c>
      <c r="C172" s="21" t="n">
        <f aca="false">$C$7</f>
        <v>3.29212628660779</v>
      </c>
      <c r="D172" s="21" t="n">
        <f aca="true">$C$4*($G$4-C172)*$B$7+D$10*SQRT($B$7)*NORMSINV(RAND())+C172</f>
        <v>3.22271904975177</v>
      </c>
      <c r="E172" s="21" t="n">
        <f aca="true">$C$4*($G$4-D172)*$B$7+E$10*SQRT($B$7)*NORMSINV(RAND())+D172</f>
        <v>3.03654236786087</v>
      </c>
      <c r="F172" s="21" t="n">
        <f aca="true">$C$4*($G$4-E172)*$B$7+F$10*SQRT($B$7)*NORMSINV(RAND())+E172</f>
        <v>2.91315956748604</v>
      </c>
      <c r="G172" s="21" t="n">
        <f aca="true">$C$4*($G$4-F172)*$B$7+G$10*SQRT($B$7)*NORMSINV(RAND())+F172</f>
        <v>2.77722396689752</v>
      </c>
      <c r="H172" s="21" t="n">
        <f aca="true">$C$4*($G$4-G172)*$B$7+H$10*SQRT($B$7)*NORMSINV(RAND())+G172</f>
        <v>2.64953326497643</v>
      </c>
      <c r="I172" s="21" t="n">
        <f aca="true">$C$4*($G$4-H172)*$B$7+I$10*SQRT($B$7)*NORMSINV(RAND())+H172</f>
        <v>2.84228417249497</v>
      </c>
      <c r="J172" s="21" t="n">
        <f aca="true">$C$4*($G$4-I172)*$B$7+J$10*SQRT($B$7)*NORMSINV(RAND())+I172</f>
        <v>2.67941557061638</v>
      </c>
      <c r="K172" s="21" t="n">
        <f aca="true">$C$4*($G$4-J172)*$B$7+K$10*SQRT($B$7)*NORMSINV(RAND())+J172</f>
        <v>2.71868149715987</v>
      </c>
      <c r="L172" s="21" t="n">
        <f aca="true">$C$4*($G$4-K172)*$B$7+L$10*SQRT($B$7)*NORMSINV(RAND())+K172</f>
        <v>2.78285065790855</v>
      </c>
      <c r="M172" s="21" t="n">
        <f aca="true">$C$4*($G$4-L172)*$B$7+M$10*SQRT($B$7)*NORMSINV(RAND())+L172</f>
        <v>2.62217891124193</v>
      </c>
      <c r="N172" s="125" t="n">
        <f aca="false">EXP(M172)</f>
        <v>13.7656851375413</v>
      </c>
      <c r="O172" s="126" t="n">
        <f aca="false">EXP(EXP(-$C$4*($K$4-$J$4))*LN(N172)+(1-EXP(-$C$4*($K$4-$J$4)))*$G$4+$F$4^2/(4*$C$4)*(1-EXP(-2*$C$4*($K$4-$J$4))))</f>
        <v>14.6240568898103</v>
      </c>
      <c r="P172" s="126" t="n">
        <f aca="false">MAX(0,O172-$I$4)</f>
        <v>0</v>
      </c>
      <c r="Q172" s="145" t="n">
        <f aca="false">$D$7*P172</f>
        <v>0</v>
      </c>
      <c r="R172" s="146"/>
    </row>
    <row r="173" customFormat="false" ht="12.75" hidden="false" customHeight="false" outlineLevel="0" collapsed="false">
      <c r="B173" s="124" t="n">
        <f aca="false">B172+1</f>
        <v>156</v>
      </c>
      <c r="C173" s="21" t="n">
        <f aca="false">$C$7</f>
        <v>3.29212628660779</v>
      </c>
      <c r="D173" s="21" t="n">
        <f aca="true">$C$4*($G$4-C173)*$B$7+D$10*SQRT($B$7)*NORMSINV(RAND())+C173</f>
        <v>3.5356093255867</v>
      </c>
      <c r="E173" s="21" t="n">
        <f aca="true">$C$4*($G$4-D173)*$B$7+E$10*SQRT($B$7)*NORMSINV(RAND())+D173</f>
        <v>3.60257554105326</v>
      </c>
      <c r="F173" s="21" t="n">
        <f aca="true">$C$4*($G$4-E173)*$B$7+F$10*SQRT($B$7)*NORMSINV(RAND())+E173</f>
        <v>3.54529863206185</v>
      </c>
      <c r="G173" s="21" t="n">
        <f aca="true">$C$4*($G$4-F173)*$B$7+G$10*SQRT($B$7)*NORMSINV(RAND())+F173</f>
        <v>3.824969188004</v>
      </c>
      <c r="H173" s="21" t="n">
        <f aca="true">$C$4*($G$4-G173)*$B$7+H$10*SQRT($B$7)*NORMSINV(RAND())+G173</f>
        <v>3.88727562629898</v>
      </c>
      <c r="I173" s="21" t="n">
        <f aca="true">$C$4*($G$4-H173)*$B$7+I$10*SQRT($B$7)*NORMSINV(RAND())+H173</f>
        <v>3.93496261209114</v>
      </c>
      <c r="J173" s="21" t="n">
        <f aca="true">$C$4*($G$4-I173)*$B$7+J$10*SQRT($B$7)*NORMSINV(RAND())+I173</f>
        <v>3.78305679412075</v>
      </c>
      <c r="K173" s="21" t="n">
        <f aca="true">$C$4*($G$4-J173)*$B$7+K$10*SQRT($B$7)*NORMSINV(RAND())+J173</f>
        <v>3.72612266068329</v>
      </c>
      <c r="L173" s="21" t="n">
        <f aca="true">$C$4*($G$4-K173)*$B$7+L$10*SQRT($B$7)*NORMSINV(RAND())+K173</f>
        <v>3.67677758784212</v>
      </c>
      <c r="M173" s="21" t="n">
        <f aca="true">$C$4*($G$4-L173)*$B$7+M$10*SQRT($B$7)*NORMSINV(RAND())+L173</f>
        <v>3.64246943438298</v>
      </c>
      <c r="N173" s="125" t="n">
        <f aca="false">EXP(M173)</f>
        <v>38.1860182564142</v>
      </c>
      <c r="O173" s="126" t="n">
        <f aca="false">EXP(EXP(-$C$4*($K$4-$J$4))*LN(N173)+(1-EXP(-$C$4*($K$4-$J$4)))*$G$4+$F$4^2/(4*$C$4)*(1-EXP(-2*$C$4*($K$4-$J$4))))</f>
        <v>32.7359427800149</v>
      </c>
      <c r="P173" s="126" t="n">
        <f aca="false">MAX(0,O173-$I$4)</f>
        <v>9.53594278001487</v>
      </c>
      <c r="Q173" s="145" t="n">
        <f aca="false">$D$7*P173</f>
        <v>9.07086936270529</v>
      </c>
      <c r="R173" s="146"/>
    </row>
    <row r="174" customFormat="false" ht="12.75" hidden="false" customHeight="false" outlineLevel="0" collapsed="false">
      <c r="B174" s="124" t="n">
        <f aca="false">B173+1</f>
        <v>157</v>
      </c>
      <c r="C174" s="21" t="n">
        <f aca="false">$C$7</f>
        <v>3.29212628660779</v>
      </c>
      <c r="D174" s="21" t="n">
        <f aca="true">$C$4*($G$4-C174)*$B$7+D$10*SQRT($B$7)*NORMSINV(RAND())+C174</f>
        <v>3.045520381954</v>
      </c>
      <c r="E174" s="21" t="n">
        <f aca="true">$C$4*($G$4-D174)*$B$7+E$10*SQRT($B$7)*NORMSINV(RAND())+D174</f>
        <v>2.73681880511839</v>
      </c>
      <c r="F174" s="21" t="n">
        <f aca="true">$C$4*($G$4-E174)*$B$7+F$10*SQRT($B$7)*NORMSINV(RAND())+E174</f>
        <v>2.72991255155775</v>
      </c>
      <c r="G174" s="21" t="n">
        <f aca="true">$C$4*($G$4-F174)*$B$7+G$10*SQRT($B$7)*NORMSINV(RAND())+F174</f>
        <v>2.66343389695668</v>
      </c>
      <c r="H174" s="21" t="n">
        <f aca="true">$C$4*($G$4-G174)*$B$7+H$10*SQRT($B$7)*NORMSINV(RAND())+G174</f>
        <v>2.63183300162879</v>
      </c>
      <c r="I174" s="21" t="n">
        <f aca="true">$C$4*($G$4-H174)*$B$7+I$10*SQRT($B$7)*NORMSINV(RAND())+H174</f>
        <v>2.58878449309542</v>
      </c>
      <c r="J174" s="21" t="n">
        <f aca="true">$C$4*($G$4-I174)*$B$7+J$10*SQRT($B$7)*NORMSINV(RAND())+I174</f>
        <v>2.68818670239274</v>
      </c>
      <c r="K174" s="21" t="n">
        <f aca="true">$C$4*($G$4-J174)*$B$7+K$10*SQRT($B$7)*NORMSINV(RAND())+J174</f>
        <v>2.80377023859288</v>
      </c>
      <c r="L174" s="21" t="n">
        <f aca="true">$C$4*($G$4-K174)*$B$7+L$10*SQRT($B$7)*NORMSINV(RAND())+K174</f>
        <v>2.61951851330197</v>
      </c>
      <c r="M174" s="21" t="n">
        <f aca="true">$C$4*($G$4-L174)*$B$7+M$10*SQRT($B$7)*NORMSINV(RAND())+L174</f>
        <v>2.5954990476483</v>
      </c>
      <c r="N174" s="125" t="n">
        <f aca="false">EXP(M174)</f>
        <v>13.4032745653036</v>
      </c>
      <c r="O174" s="126" t="n">
        <f aca="false">EXP(EXP(-$C$4*($K$4-$J$4))*LN(N174)+(1-EXP(-$C$4*($K$4-$J$4)))*$G$4+$F$4^2/(4*$C$4)*(1-EXP(-2*$C$4*($K$4-$J$4))))</f>
        <v>14.3191337047234</v>
      </c>
      <c r="P174" s="126" t="n">
        <f aca="false">MAX(0,O174-$I$4)</f>
        <v>0</v>
      </c>
      <c r="Q174" s="145" t="n">
        <f aca="false">$D$7*P174</f>
        <v>0</v>
      </c>
      <c r="R174" s="146"/>
    </row>
    <row r="175" customFormat="false" ht="12.75" hidden="false" customHeight="false" outlineLevel="0" collapsed="false">
      <c r="B175" s="124" t="n">
        <f aca="false">B174+1</f>
        <v>158</v>
      </c>
      <c r="C175" s="21" t="n">
        <f aca="false">$C$7</f>
        <v>3.29212628660779</v>
      </c>
      <c r="D175" s="21" t="n">
        <f aca="true">$C$4*($G$4-C175)*$B$7+D$10*SQRT($B$7)*NORMSINV(RAND())+C175</f>
        <v>3.49179200761853</v>
      </c>
      <c r="E175" s="21" t="n">
        <f aca="true">$C$4*($G$4-D175)*$B$7+E$10*SQRT($B$7)*NORMSINV(RAND())+D175</f>
        <v>3.36426977778356</v>
      </c>
      <c r="F175" s="21" t="n">
        <f aca="true">$C$4*($G$4-E175)*$B$7+F$10*SQRT($B$7)*NORMSINV(RAND())+E175</f>
        <v>3.2912257020838</v>
      </c>
      <c r="G175" s="21" t="n">
        <f aca="true">$C$4*($G$4-F175)*$B$7+G$10*SQRT($B$7)*NORMSINV(RAND())+F175</f>
        <v>3.33045486630586</v>
      </c>
      <c r="H175" s="21" t="n">
        <f aca="true">$C$4*($G$4-G175)*$B$7+H$10*SQRT($B$7)*NORMSINV(RAND())+G175</f>
        <v>2.99879666363008</v>
      </c>
      <c r="I175" s="21" t="n">
        <f aca="true">$C$4*($G$4-H175)*$B$7+I$10*SQRT($B$7)*NORMSINV(RAND())+H175</f>
        <v>2.6516619683494</v>
      </c>
      <c r="J175" s="21" t="n">
        <f aca="true">$C$4*($G$4-I175)*$B$7+J$10*SQRT($B$7)*NORMSINV(RAND())+I175</f>
        <v>2.78240263998007</v>
      </c>
      <c r="K175" s="21" t="n">
        <f aca="true">$C$4*($G$4-J175)*$B$7+K$10*SQRT($B$7)*NORMSINV(RAND())+J175</f>
        <v>3.01167445019599</v>
      </c>
      <c r="L175" s="21" t="n">
        <f aca="true">$C$4*($G$4-K175)*$B$7+L$10*SQRT($B$7)*NORMSINV(RAND())+K175</f>
        <v>3.071905135466</v>
      </c>
      <c r="M175" s="21" t="n">
        <f aca="true">$C$4*($G$4-L175)*$B$7+M$10*SQRT($B$7)*NORMSINV(RAND())+L175</f>
        <v>3.1270441638727</v>
      </c>
      <c r="N175" s="125" t="n">
        <f aca="false">EXP(M175)</f>
        <v>22.8064676335579</v>
      </c>
      <c r="O175" s="126" t="n">
        <f aca="false">EXP(EXP(-$C$4*($K$4-$J$4))*LN(N175)+(1-EXP(-$C$4*($K$4-$J$4)))*$G$4+$F$4^2/(4*$C$4)*(1-EXP(-2*$C$4*($K$4-$J$4))))</f>
        <v>21.7889012753023</v>
      </c>
      <c r="P175" s="126" t="n">
        <f aca="false">MAX(0,O175-$I$4)</f>
        <v>0</v>
      </c>
      <c r="Q175" s="145" t="n">
        <f aca="false">$D$7*P175</f>
        <v>0</v>
      </c>
      <c r="R175" s="146"/>
    </row>
    <row r="176" customFormat="false" ht="12.75" hidden="false" customHeight="false" outlineLevel="0" collapsed="false">
      <c r="B176" s="124" t="n">
        <f aca="false">B175+1</f>
        <v>159</v>
      </c>
      <c r="C176" s="21" t="n">
        <f aca="false">$C$7</f>
        <v>3.29212628660779</v>
      </c>
      <c r="D176" s="21" t="n">
        <f aca="true">$C$4*($G$4-C176)*$B$7+D$10*SQRT($B$7)*NORMSINV(RAND())+C176</f>
        <v>3.27521675829595</v>
      </c>
      <c r="E176" s="21" t="n">
        <f aca="true">$C$4*($G$4-D176)*$B$7+E$10*SQRT($B$7)*NORMSINV(RAND())+D176</f>
        <v>3.23456430550574</v>
      </c>
      <c r="F176" s="21" t="n">
        <f aca="true">$C$4*($G$4-E176)*$B$7+F$10*SQRT($B$7)*NORMSINV(RAND())+E176</f>
        <v>3.3132828772313</v>
      </c>
      <c r="G176" s="21" t="n">
        <f aca="true">$C$4*($G$4-F176)*$B$7+G$10*SQRT($B$7)*NORMSINV(RAND())+F176</f>
        <v>3.23699533984264</v>
      </c>
      <c r="H176" s="21" t="n">
        <f aca="true">$C$4*($G$4-G176)*$B$7+H$10*SQRT($B$7)*NORMSINV(RAND())+G176</f>
        <v>3.24779219093449</v>
      </c>
      <c r="I176" s="21" t="n">
        <f aca="true">$C$4*($G$4-H176)*$B$7+I$10*SQRT($B$7)*NORMSINV(RAND())+H176</f>
        <v>3.16929105186894</v>
      </c>
      <c r="J176" s="21" t="n">
        <f aca="true">$C$4*($G$4-I176)*$B$7+J$10*SQRT($B$7)*NORMSINV(RAND())+I176</f>
        <v>2.96734741794425</v>
      </c>
      <c r="K176" s="21" t="n">
        <f aca="true">$C$4*($G$4-J176)*$B$7+K$10*SQRT($B$7)*NORMSINV(RAND())+J176</f>
        <v>3.05102714916145</v>
      </c>
      <c r="L176" s="21" t="n">
        <f aca="true">$C$4*($G$4-K176)*$B$7+L$10*SQRT($B$7)*NORMSINV(RAND())+K176</f>
        <v>3.12921204832911</v>
      </c>
      <c r="M176" s="21" t="n">
        <f aca="true">$C$4*($G$4-L176)*$B$7+M$10*SQRT($B$7)*NORMSINV(RAND())+L176</f>
        <v>3.15891395824233</v>
      </c>
      <c r="N176" s="125" t="n">
        <f aca="false">EXP(M176)</f>
        <v>23.5450111732074</v>
      </c>
      <c r="O176" s="126" t="n">
        <f aca="false">EXP(EXP(-$C$4*($K$4-$J$4))*LN(N176)+(1-EXP(-$C$4*($K$4-$J$4)))*$G$4+$F$4^2/(4*$C$4)*(1-EXP(-2*$C$4*($K$4-$J$4))))</f>
        <v>22.3442914430099</v>
      </c>
      <c r="P176" s="126" t="n">
        <f aca="false">MAX(0,O176-$I$4)</f>
        <v>0</v>
      </c>
      <c r="Q176" s="145" t="n">
        <f aca="false">$D$7*P176</f>
        <v>0</v>
      </c>
      <c r="R176" s="146"/>
    </row>
    <row r="177" customFormat="false" ht="12.75" hidden="false" customHeight="false" outlineLevel="0" collapsed="false">
      <c r="B177" s="124" t="n">
        <f aca="false">B176+1</f>
        <v>160</v>
      </c>
      <c r="C177" s="21" t="n">
        <f aca="false">$C$7</f>
        <v>3.29212628660779</v>
      </c>
      <c r="D177" s="21" t="n">
        <f aca="true">$C$4*($G$4-C177)*$B$7+D$10*SQRT($B$7)*NORMSINV(RAND())+C177</f>
        <v>3.55999961407692</v>
      </c>
      <c r="E177" s="21" t="n">
        <f aca="true">$C$4*($G$4-D177)*$B$7+E$10*SQRT($B$7)*NORMSINV(RAND())+D177</f>
        <v>3.61542947777873</v>
      </c>
      <c r="F177" s="21" t="n">
        <f aca="true">$C$4*($G$4-E177)*$B$7+F$10*SQRT($B$7)*NORMSINV(RAND())+E177</f>
        <v>3.57595684083147</v>
      </c>
      <c r="G177" s="21" t="n">
        <f aca="true">$C$4*($G$4-F177)*$B$7+G$10*SQRT($B$7)*NORMSINV(RAND())+F177</f>
        <v>3.52209840267095</v>
      </c>
      <c r="H177" s="21" t="n">
        <f aca="true">$C$4*($G$4-G177)*$B$7+H$10*SQRT($B$7)*NORMSINV(RAND())+G177</f>
        <v>3.62858347312419</v>
      </c>
      <c r="I177" s="21" t="n">
        <f aca="true">$C$4*($G$4-H177)*$B$7+I$10*SQRT($B$7)*NORMSINV(RAND())+H177</f>
        <v>3.61731599913212</v>
      </c>
      <c r="J177" s="21" t="n">
        <f aca="true">$C$4*($G$4-I177)*$B$7+J$10*SQRT($B$7)*NORMSINV(RAND())+I177</f>
        <v>3.54153501946601</v>
      </c>
      <c r="K177" s="21" t="n">
        <f aca="true">$C$4*($G$4-J177)*$B$7+K$10*SQRT($B$7)*NORMSINV(RAND())+J177</f>
        <v>3.65253267134455</v>
      </c>
      <c r="L177" s="21" t="n">
        <f aca="true">$C$4*($G$4-K177)*$B$7+L$10*SQRT($B$7)*NORMSINV(RAND())+K177</f>
        <v>3.58558351257488</v>
      </c>
      <c r="M177" s="21" t="n">
        <f aca="true">$C$4*($G$4-L177)*$B$7+M$10*SQRT($B$7)*NORMSINV(RAND())+L177</f>
        <v>3.67110343877027</v>
      </c>
      <c r="N177" s="125" t="n">
        <f aca="false">EXP(M177)</f>
        <v>39.2952418399405</v>
      </c>
      <c r="O177" s="126" t="n">
        <f aca="false">EXP(EXP(-$C$4*($K$4-$J$4))*LN(N177)+(1-EXP(-$C$4*($K$4-$J$4)))*$G$4+$F$4^2/(4*$C$4)*(1-EXP(-2*$C$4*($K$4-$J$4))))</f>
        <v>33.4846868419002</v>
      </c>
      <c r="P177" s="126" t="n">
        <f aca="false">MAX(0,O177-$I$4)</f>
        <v>10.2846868419002</v>
      </c>
      <c r="Q177" s="145" t="n">
        <f aca="false">$D$7*P177</f>
        <v>9.78309674579076</v>
      </c>
      <c r="R177" s="146"/>
    </row>
    <row r="178" customFormat="false" ht="12.75" hidden="false" customHeight="false" outlineLevel="0" collapsed="false">
      <c r="B178" s="124" t="n">
        <f aca="false">B177+1</f>
        <v>161</v>
      </c>
      <c r="C178" s="21" t="n">
        <f aca="false">$C$7</f>
        <v>3.29212628660779</v>
      </c>
      <c r="D178" s="21" t="n">
        <f aca="true">$C$4*($G$4-C178)*$B$7+D$10*SQRT($B$7)*NORMSINV(RAND())+C178</f>
        <v>3.16205473817702</v>
      </c>
      <c r="E178" s="21" t="n">
        <f aca="true">$C$4*($G$4-D178)*$B$7+E$10*SQRT($B$7)*NORMSINV(RAND())+D178</f>
        <v>3.17436579384983</v>
      </c>
      <c r="F178" s="21" t="n">
        <f aca="true">$C$4*($G$4-E178)*$B$7+F$10*SQRT($B$7)*NORMSINV(RAND())+E178</f>
        <v>3.51447366587337</v>
      </c>
      <c r="G178" s="21" t="n">
        <f aca="true">$C$4*($G$4-F178)*$B$7+G$10*SQRT($B$7)*NORMSINV(RAND())+F178</f>
        <v>3.59542519280514</v>
      </c>
      <c r="H178" s="21" t="n">
        <f aca="true">$C$4*($G$4-G178)*$B$7+H$10*SQRT($B$7)*NORMSINV(RAND())+G178</f>
        <v>3.53078206901157</v>
      </c>
      <c r="I178" s="21" t="n">
        <f aca="true">$C$4*($G$4-H178)*$B$7+I$10*SQRT($B$7)*NORMSINV(RAND())+H178</f>
        <v>3.39642609064482</v>
      </c>
      <c r="J178" s="21" t="n">
        <f aca="true">$C$4*($G$4-I178)*$B$7+J$10*SQRT($B$7)*NORMSINV(RAND())+I178</f>
        <v>3.31260700684316</v>
      </c>
      <c r="K178" s="21" t="n">
        <f aca="true">$C$4*($G$4-J178)*$B$7+K$10*SQRT($B$7)*NORMSINV(RAND())+J178</f>
        <v>3.23676548800753</v>
      </c>
      <c r="L178" s="21" t="n">
        <f aca="true">$C$4*($G$4-K178)*$B$7+L$10*SQRT($B$7)*NORMSINV(RAND())+K178</f>
        <v>3.12983173894949</v>
      </c>
      <c r="M178" s="21" t="n">
        <f aca="true">$C$4*($G$4-L178)*$B$7+M$10*SQRT($B$7)*NORMSINV(RAND())+L178</f>
        <v>3.10779112874759</v>
      </c>
      <c r="N178" s="125" t="n">
        <f aca="false">EXP(M178)</f>
        <v>22.3715738574654</v>
      </c>
      <c r="O178" s="126" t="n">
        <f aca="false">EXP(EXP(-$C$4*($K$4-$J$4))*LN(N178)+(1-EXP(-$C$4*($K$4-$J$4)))*$G$4+$F$4^2/(4*$C$4)*(1-EXP(-2*$C$4*($K$4-$J$4))))</f>
        <v>21.4600925374546</v>
      </c>
      <c r="P178" s="126" t="n">
        <f aca="false">MAX(0,O178-$I$4)</f>
        <v>0</v>
      </c>
      <c r="Q178" s="145" t="n">
        <f aca="false">$D$7*P178</f>
        <v>0</v>
      </c>
      <c r="R178" s="146"/>
    </row>
    <row r="179" customFormat="false" ht="12.75" hidden="false" customHeight="false" outlineLevel="0" collapsed="false">
      <c r="B179" s="124" t="n">
        <f aca="false">B178+1</f>
        <v>162</v>
      </c>
      <c r="C179" s="21" t="n">
        <f aca="false">$C$7</f>
        <v>3.29212628660779</v>
      </c>
      <c r="D179" s="21" t="n">
        <f aca="true">$C$4*($G$4-C179)*$B$7+D$10*SQRT($B$7)*NORMSINV(RAND())+C179</f>
        <v>3.30698457503826</v>
      </c>
      <c r="E179" s="21" t="n">
        <f aca="true">$C$4*($G$4-D179)*$B$7+E$10*SQRT($B$7)*NORMSINV(RAND())+D179</f>
        <v>3.14011938641077</v>
      </c>
      <c r="F179" s="21" t="n">
        <f aca="true">$C$4*($G$4-E179)*$B$7+F$10*SQRT($B$7)*NORMSINV(RAND())+E179</f>
        <v>3.28477893029409</v>
      </c>
      <c r="G179" s="21" t="n">
        <f aca="true">$C$4*($G$4-F179)*$B$7+G$10*SQRT($B$7)*NORMSINV(RAND())+F179</f>
        <v>3.36567005829844</v>
      </c>
      <c r="H179" s="21" t="n">
        <f aca="true">$C$4*($G$4-G179)*$B$7+H$10*SQRT($B$7)*NORMSINV(RAND())+G179</f>
        <v>3.12148602691148</v>
      </c>
      <c r="I179" s="21" t="n">
        <f aca="true">$C$4*($G$4-H179)*$B$7+I$10*SQRT($B$7)*NORMSINV(RAND())+H179</f>
        <v>3.19089933348221</v>
      </c>
      <c r="J179" s="21" t="n">
        <f aca="true">$C$4*($G$4-I179)*$B$7+J$10*SQRT($B$7)*NORMSINV(RAND())+I179</f>
        <v>3.2715104970295</v>
      </c>
      <c r="K179" s="21" t="n">
        <f aca="true">$C$4*($G$4-J179)*$B$7+K$10*SQRT($B$7)*NORMSINV(RAND())+J179</f>
        <v>3.44564088951538</v>
      </c>
      <c r="L179" s="21" t="n">
        <f aca="true">$C$4*($G$4-K179)*$B$7+L$10*SQRT($B$7)*NORMSINV(RAND())+K179</f>
        <v>3.43874882163576</v>
      </c>
      <c r="M179" s="21" t="n">
        <f aca="true">$C$4*($G$4-L179)*$B$7+M$10*SQRT($B$7)*NORMSINV(RAND())+L179</f>
        <v>3.3608818954841</v>
      </c>
      <c r="N179" s="125" t="n">
        <f aca="false">EXP(M179)</f>
        <v>28.8145911352094</v>
      </c>
      <c r="O179" s="126" t="n">
        <f aca="false">EXP(EXP(-$C$4*($K$4-$J$4))*LN(N179)+(1-EXP(-$C$4*($K$4-$J$4)))*$G$4+$F$4^2/(4*$C$4)*(1-EXP(-2*$C$4*($K$4-$J$4))))</f>
        <v>26.2084334297079</v>
      </c>
      <c r="P179" s="126" t="n">
        <f aca="false">MAX(0,O179-$I$4)</f>
        <v>3.00843342970785</v>
      </c>
      <c r="Q179" s="145" t="n">
        <f aca="false">$D$7*P179</f>
        <v>2.86171039998971</v>
      </c>
      <c r="R179" s="146"/>
    </row>
    <row r="180" customFormat="false" ht="12.75" hidden="false" customHeight="false" outlineLevel="0" collapsed="false">
      <c r="B180" s="124" t="n">
        <f aca="false">B179+1</f>
        <v>163</v>
      </c>
      <c r="C180" s="21" t="n">
        <f aca="false">$C$7</f>
        <v>3.29212628660779</v>
      </c>
      <c r="D180" s="21" t="n">
        <f aca="true">$C$4*($G$4-C180)*$B$7+D$10*SQRT($B$7)*NORMSINV(RAND())+C180</f>
        <v>3.39731990859427</v>
      </c>
      <c r="E180" s="21" t="n">
        <f aca="true">$C$4*($G$4-D180)*$B$7+E$10*SQRT($B$7)*NORMSINV(RAND())+D180</f>
        <v>3.21815425919734</v>
      </c>
      <c r="F180" s="21" t="n">
        <f aca="true">$C$4*($G$4-E180)*$B$7+F$10*SQRT($B$7)*NORMSINV(RAND())+E180</f>
        <v>3.10780749093211</v>
      </c>
      <c r="G180" s="21" t="n">
        <f aca="true">$C$4*($G$4-F180)*$B$7+G$10*SQRT($B$7)*NORMSINV(RAND())+F180</f>
        <v>3.03605906757053</v>
      </c>
      <c r="H180" s="21" t="n">
        <f aca="true">$C$4*($G$4-G180)*$B$7+H$10*SQRT($B$7)*NORMSINV(RAND())+G180</f>
        <v>3.13493860402543</v>
      </c>
      <c r="I180" s="21" t="n">
        <f aca="true">$C$4*($G$4-H180)*$B$7+I$10*SQRT($B$7)*NORMSINV(RAND())+H180</f>
        <v>3.052965306898</v>
      </c>
      <c r="J180" s="21" t="n">
        <f aca="true">$C$4*($G$4-I180)*$B$7+J$10*SQRT($B$7)*NORMSINV(RAND())+I180</f>
        <v>3.12395132443995</v>
      </c>
      <c r="K180" s="21" t="n">
        <f aca="true">$C$4*($G$4-J180)*$B$7+K$10*SQRT($B$7)*NORMSINV(RAND())+J180</f>
        <v>3.00439922155402</v>
      </c>
      <c r="L180" s="21" t="n">
        <f aca="true">$C$4*($G$4-K180)*$B$7+L$10*SQRT($B$7)*NORMSINV(RAND())+K180</f>
        <v>2.98064593962359</v>
      </c>
      <c r="M180" s="21" t="n">
        <f aca="true">$C$4*($G$4-L180)*$B$7+M$10*SQRT($B$7)*NORMSINV(RAND())+L180</f>
        <v>2.86134606097489</v>
      </c>
      <c r="N180" s="125" t="n">
        <f aca="false">EXP(M180)</f>
        <v>17.4850470427484</v>
      </c>
      <c r="O180" s="126" t="n">
        <f aca="false">EXP(EXP(-$C$4*($K$4-$J$4))*LN(N180)+(1-EXP(-$C$4*($K$4-$J$4)))*$G$4+$F$4^2/(4*$C$4)*(1-EXP(-2*$C$4*($K$4-$J$4))))</f>
        <v>17.6645092158717</v>
      </c>
      <c r="P180" s="126" t="n">
        <f aca="false">MAX(0,O180-$I$4)</f>
        <v>0</v>
      </c>
      <c r="Q180" s="145" t="n">
        <f aca="false">$D$7*P180</f>
        <v>0</v>
      </c>
      <c r="R180" s="146"/>
    </row>
    <row r="181" customFormat="false" ht="12.75" hidden="false" customHeight="false" outlineLevel="0" collapsed="false">
      <c r="B181" s="124" t="n">
        <f aca="false">B180+1</f>
        <v>164</v>
      </c>
      <c r="C181" s="21" t="n">
        <f aca="false">$C$7</f>
        <v>3.29212628660779</v>
      </c>
      <c r="D181" s="21" t="n">
        <f aca="true">$C$4*($G$4-C181)*$B$7+D$10*SQRT($B$7)*NORMSINV(RAND())+C181</f>
        <v>3.13488415631349</v>
      </c>
      <c r="E181" s="21" t="n">
        <f aca="true">$C$4*($G$4-D181)*$B$7+E$10*SQRT($B$7)*NORMSINV(RAND())+D181</f>
        <v>3.14160479264823</v>
      </c>
      <c r="F181" s="21" t="n">
        <f aca="true">$C$4*($G$4-E181)*$B$7+F$10*SQRT($B$7)*NORMSINV(RAND())+E181</f>
        <v>3.17088772196698</v>
      </c>
      <c r="G181" s="21" t="n">
        <f aca="true">$C$4*($G$4-F181)*$B$7+G$10*SQRT($B$7)*NORMSINV(RAND())+F181</f>
        <v>3.31306734948482</v>
      </c>
      <c r="H181" s="21" t="n">
        <f aca="true">$C$4*($G$4-G181)*$B$7+H$10*SQRT($B$7)*NORMSINV(RAND())+G181</f>
        <v>3.33534433344191</v>
      </c>
      <c r="I181" s="21" t="n">
        <f aca="true">$C$4*($G$4-H181)*$B$7+I$10*SQRT($B$7)*NORMSINV(RAND())+H181</f>
        <v>3.3255466486459</v>
      </c>
      <c r="J181" s="21" t="n">
        <f aca="true">$C$4*($G$4-I181)*$B$7+J$10*SQRT($B$7)*NORMSINV(RAND())+I181</f>
        <v>3.25864257833615</v>
      </c>
      <c r="K181" s="21" t="n">
        <f aca="true">$C$4*($G$4-J181)*$B$7+K$10*SQRT($B$7)*NORMSINV(RAND())+J181</f>
        <v>3.17834176663856</v>
      </c>
      <c r="L181" s="21" t="n">
        <f aca="true">$C$4*($G$4-K181)*$B$7+L$10*SQRT($B$7)*NORMSINV(RAND())+K181</f>
        <v>3.27884315348747</v>
      </c>
      <c r="M181" s="21" t="n">
        <f aca="true">$C$4*($G$4-L181)*$B$7+M$10*SQRT($B$7)*NORMSINV(RAND())+L181</f>
        <v>3.24880397378598</v>
      </c>
      <c r="N181" s="125" t="n">
        <f aca="false">EXP(M181)</f>
        <v>25.7595124334977</v>
      </c>
      <c r="O181" s="126" t="n">
        <f aca="false">EXP(EXP(-$C$4*($K$4-$J$4))*LN(N181)+(1-EXP(-$C$4*($K$4-$J$4)))*$G$4+$F$4^2/(4*$C$4)*(1-EXP(-2*$C$4*($K$4-$J$4))))</f>
        <v>23.988253404927</v>
      </c>
      <c r="P181" s="126" t="n">
        <f aca="false">MAX(0,O181-$I$4)</f>
        <v>0.788253404926998</v>
      </c>
      <c r="Q181" s="145" t="n">
        <f aca="false">$D$7*P181</f>
        <v>0.749809832729437</v>
      </c>
      <c r="R181" s="146"/>
    </row>
    <row r="182" customFormat="false" ht="12.75" hidden="false" customHeight="false" outlineLevel="0" collapsed="false">
      <c r="B182" s="124" t="n">
        <f aca="false">B181+1</f>
        <v>165</v>
      </c>
      <c r="C182" s="21" t="n">
        <f aca="false">$C$7</f>
        <v>3.29212628660779</v>
      </c>
      <c r="D182" s="21" t="n">
        <f aca="true">$C$4*($G$4-C182)*$B$7+D$10*SQRT($B$7)*NORMSINV(RAND())+C182</f>
        <v>3.2609305517556</v>
      </c>
      <c r="E182" s="21" t="n">
        <f aca="true">$C$4*($G$4-D182)*$B$7+E$10*SQRT($B$7)*NORMSINV(RAND())+D182</f>
        <v>3.31800012516979</v>
      </c>
      <c r="F182" s="21" t="n">
        <f aca="true">$C$4*($G$4-E182)*$B$7+F$10*SQRT($B$7)*NORMSINV(RAND())+E182</f>
        <v>3.23040750968401</v>
      </c>
      <c r="G182" s="21" t="n">
        <f aca="true">$C$4*($G$4-F182)*$B$7+G$10*SQRT($B$7)*NORMSINV(RAND())+F182</f>
        <v>3.177106972957</v>
      </c>
      <c r="H182" s="21" t="n">
        <f aca="true">$C$4*($G$4-G182)*$B$7+H$10*SQRT($B$7)*NORMSINV(RAND())+G182</f>
        <v>3.31453096762864</v>
      </c>
      <c r="I182" s="21" t="n">
        <f aca="true">$C$4*($G$4-H182)*$B$7+I$10*SQRT($B$7)*NORMSINV(RAND())+H182</f>
        <v>3.43880287166583</v>
      </c>
      <c r="J182" s="21" t="n">
        <f aca="true">$C$4*($G$4-I182)*$B$7+J$10*SQRT($B$7)*NORMSINV(RAND())+I182</f>
        <v>3.31816195058848</v>
      </c>
      <c r="K182" s="21" t="n">
        <f aca="true">$C$4*($G$4-J182)*$B$7+K$10*SQRT($B$7)*NORMSINV(RAND())+J182</f>
        <v>3.37851080021089</v>
      </c>
      <c r="L182" s="21" t="n">
        <f aca="true">$C$4*($G$4-K182)*$B$7+L$10*SQRT($B$7)*NORMSINV(RAND())+K182</f>
        <v>3.34168448048102</v>
      </c>
      <c r="M182" s="21" t="n">
        <f aca="true">$C$4*($G$4-L182)*$B$7+M$10*SQRT($B$7)*NORMSINV(RAND())+L182</f>
        <v>3.26584838317441</v>
      </c>
      <c r="N182" s="125" t="n">
        <f aca="false">EXP(M182)</f>
        <v>26.2023311807768</v>
      </c>
      <c r="O182" s="126" t="n">
        <f aca="false">EXP(EXP(-$C$4*($K$4-$J$4))*LN(N182)+(1-EXP(-$C$4*($K$4-$J$4)))*$G$4+$F$4^2/(4*$C$4)*(1-EXP(-2*$C$4*($K$4-$J$4))))</f>
        <v>24.3133507779657</v>
      </c>
      <c r="P182" s="126" t="n">
        <f aca="false">MAX(0,O182-$I$4)</f>
        <v>1.1133507779657</v>
      </c>
      <c r="Q182" s="145" t="n">
        <f aca="false">$D$7*P182</f>
        <v>1.05905201979174</v>
      </c>
      <c r="R182" s="146"/>
    </row>
    <row r="183" customFormat="false" ht="12.75" hidden="false" customHeight="false" outlineLevel="0" collapsed="false">
      <c r="B183" s="124" t="n">
        <f aca="false">B182+1</f>
        <v>166</v>
      </c>
      <c r="C183" s="21" t="n">
        <f aca="false">$C$7</f>
        <v>3.29212628660779</v>
      </c>
      <c r="D183" s="21" t="n">
        <f aca="true">$C$4*($G$4-C183)*$B$7+D$10*SQRT($B$7)*NORMSINV(RAND())+C183</f>
        <v>3.43338828901928</v>
      </c>
      <c r="E183" s="21" t="n">
        <f aca="true">$C$4*($G$4-D183)*$B$7+E$10*SQRT($B$7)*NORMSINV(RAND())+D183</f>
        <v>3.48156821946305</v>
      </c>
      <c r="F183" s="21" t="n">
        <f aca="true">$C$4*($G$4-E183)*$B$7+F$10*SQRT($B$7)*NORMSINV(RAND())+E183</f>
        <v>3.36184878953012</v>
      </c>
      <c r="G183" s="21" t="n">
        <f aca="true">$C$4*($G$4-F183)*$B$7+G$10*SQRT($B$7)*NORMSINV(RAND())+F183</f>
        <v>3.27371451278993</v>
      </c>
      <c r="H183" s="21" t="n">
        <f aca="true">$C$4*($G$4-G183)*$B$7+H$10*SQRT($B$7)*NORMSINV(RAND())+G183</f>
        <v>3.09878706029172</v>
      </c>
      <c r="I183" s="21" t="n">
        <f aca="true">$C$4*($G$4-H183)*$B$7+I$10*SQRT($B$7)*NORMSINV(RAND())+H183</f>
        <v>2.99416679692947</v>
      </c>
      <c r="J183" s="21" t="n">
        <f aca="true">$C$4*($G$4-I183)*$B$7+J$10*SQRT($B$7)*NORMSINV(RAND())+I183</f>
        <v>2.84493700067373</v>
      </c>
      <c r="K183" s="21" t="n">
        <f aca="true">$C$4*($G$4-J183)*$B$7+K$10*SQRT($B$7)*NORMSINV(RAND())+J183</f>
        <v>2.70283265759725</v>
      </c>
      <c r="L183" s="21" t="n">
        <f aca="true">$C$4*($G$4-K183)*$B$7+L$10*SQRT($B$7)*NORMSINV(RAND())+K183</f>
        <v>2.57515670916747</v>
      </c>
      <c r="M183" s="21" t="n">
        <f aca="true">$C$4*($G$4-L183)*$B$7+M$10*SQRT($B$7)*NORMSINV(RAND())+L183</f>
        <v>2.55978818783351</v>
      </c>
      <c r="N183" s="125" t="n">
        <f aca="false">EXP(M183)</f>
        <v>12.9330776422104</v>
      </c>
      <c r="O183" s="126" t="n">
        <f aca="false">EXP(EXP(-$C$4*($K$4-$J$4))*LN(N183)+(1-EXP(-$C$4*($K$4-$J$4)))*$G$4+$F$4^2/(4*$C$4)*(1-EXP(-2*$C$4*($K$4-$J$4))))</f>
        <v>13.920922402957</v>
      </c>
      <c r="P183" s="126" t="n">
        <f aca="false">MAX(0,O183-$I$4)</f>
        <v>0</v>
      </c>
      <c r="Q183" s="145" t="n">
        <f aca="false">$D$7*P183</f>
        <v>0</v>
      </c>
      <c r="R183" s="146"/>
    </row>
    <row r="184" customFormat="false" ht="12.75" hidden="false" customHeight="false" outlineLevel="0" collapsed="false">
      <c r="B184" s="124" t="n">
        <f aca="false">B183+1</f>
        <v>167</v>
      </c>
      <c r="C184" s="21" t="n">
        <f aca="false">$C$7</f>
        <v>3.29212628660779</v>
      </c>
      <c r="D184" s="21" t="n">
        <f aca="true">$C$4*($G$4-C184)*$B$7+D$10*SQRT($B$7)*NORMSINV(RAND())+C184</f>
        <v>3.26146245481718</v>
      </c>
      <c r="E184" s="21" t="n">
        <f aca="true">$C$4*($G$4-D184)*$B$7+E$10*SQRT($B$7)*NORMSINV(RAND())+D184</f>
        <v>3.28077038252821</v>
      </c>
      <c r="F184" s="21" t="n">
        <f aca="true">$C$4*($G$4-E184)*$B$7+F$10*SQRT($B$7)*NORMSINV(RAND())+E184</f>
        <v>3.10878244497726</v>
      </c>
      <c r="G184" s="21" t="n">
        <f aca="true">$C$4*($G$4-F184)*$B$7+G$10*SQRT($B$7)*NORMSINV(RAND())+F184</f>
        <v>3.27179076921967</v>
      </c>
      <c r="H184" s="21" t="n">
        <f aca="true">$C$4*($G$4-G184)*$B$7+H$10*SQRT($B$7)*NORMSINV(RAND())+G184</f>
        <v>3.21624536371723</v>
      </c>
      <c r="I184" s="21" t="n">
        <f aca="true">$C$4*($G$4-H184)*$B$7+I$10*SQRT($B$7)*NORMSINV(RAND())+H184</f>
        <v>3.14923689479321</v>
      </c>
      <c r="J184" s="21" t="n">
        <f aca="true">$C$4*($G$4-I184)*$B$7+J$10*SQRT($B$7)*NORMSINV(RAND())+I184</f>
        <v>3.23264140098897</v>
      </c>
      <c r="K184" s="21" t="n">
        <f aca="true">$C$4*($G$4-J184)*$B$7+K$10*SQRT($B$7)*NORMSINV(RAND())+J184</f>
        <v>3.27684871707507</v>
      </c>
      <c r="L184" s="21" t="n">
        <f aca="true">$C$4*($G$4-K184)*$B$7+L$10*SQRT($B$7)*NORMSINV(RAND())+K184</f>
        <v>3.21671710285102</v>
      </c>
      <c r="M184" s="21" t="n">
        <f aca="true">$C$4*($G$4-L184)*$B$7+M$10*SQRT($B$7)*NORMSINV(RAND())+L184</f>
        <v>3.20775990230577</v>
      </c>
      <c r="N184" s="125" t="n">
        <f aca="false">EXP(M184)</f>
        <v>24.723640775468</v>
      </c>
      <c r="O184" s="126" t="n">
        <f aca="false">EXP(EXP(-$C$4*($K$4-$J$4))*LN(N184)+(1-EXP(-$C$4*($K$4-$J$4)))*$G$4+$F$4^2/(4*$C$4)*(1-EXP(-2*$C$4*($K$4-$J$4))))</f>
        <v>23.2231227976438</v>
      </c>
      <c r="P184" s="126" t="n">
        <f aca="false">MAX(0,O184-$I$4)</f>
        <v>0.0231227976438291</v>
      </c>
      <c r="Q184" s="145" t="n">
        <f aca="false">$D$7*P184</f>
        <v>0.021995085495586</v>
      </c>
      <c r="R184" s="146"/>
    </row>
    <row r="185" customFormat="false" ht="12.75" hidden="false" customHeight="false" outlineLevel="0" collapsed="false">
      <c r="B185" s="124" t="n">
        <f aca="false">B184+1</f>
        <v>168</v>
      </c>
      <c r="C185" s="21" t="n">
        <f aca="false">$C$7</f>
        <v>3.29212628660779</v>
      </c>
      <c r="D185" s="21" t="n">
        <f aca="true">$C$4*($G$4-C185)*$B$7+D$10*SQRT($B$7)*NORMSINV(RAND())+C185</f>
        <v>3.21614242611049</v>
      </c>
      <c r="E185" s="21" t="n">
        <f aca="true">$C$4*($G$4-D185)*$B$7+E$10*SQRT($B$7)*NORMSINV(RAND())+D185</f>
        <v>2.98742366022927</v>
      </c>
      <c r="F185" s="21" t="n">
        <f aca="true">$C$4*($G$4-E185)*$B$7+F$10*SQRT($B$7)*NORMSINV(RAND())+E185</f>
        <v>2.96537083946438</v>
      </c>
      <c r="G185" s="21" t="n">
        <f aca="true">$C$4*($G$4-F185)*$B$7+G$10*SQRT($B$7)*NORMSINV(RAND())+F185</f>
        <v>2.64445669855296</v>
      </c>
      <c r="H185" s="21" t="n">
        <f aca="true">$C$4*($G$4-G185)*$B$7+H$10*SQRT($B$7)*NORMSINV(RAND())+G185</f>
        <v>2.6186323239213</v>
      </c>
      <c r="I185" s="21" t="n">
        <f aca="true">$C$4*($G$4-H185)*$B$7+I$10*SQRT($B$7)*NORMSINV(RAND())+H185</f>
        <v>2.75247342474334</v>
      </c>
      <c r="J185" s="21" t="n">
        <f aca="true">$C$4*($G$4-I185)*$B$7+J$10*SQRT($B$7)*NORMSINV(RAND())+I185</f>
        <v>2.78823801687992</v>
      </c>
      <c r="K185" s="21" t="n">
        <f aca="true">$C$4*($G$4-J185)*$B$7+K$10*SQRT($B$7)*NORMSINV(RAND())+J185</f>
        <v>2.80002206479687</v>
      </c>
      <c r="L185" s="21" t="n">
        <f aca="true">$C$4*($G$4-K185)*$B$7+L$10*SQRT($B$7)*NORMSINV(RAND())+K185</f>
        <v>2.74131487359889</v>
      </c>
      <c r="M185" s="21" t="n">
        <f aca="true">$C$4*($G$4-L185)*$B$7+M$10*SQRT($B$7)*NORMSINV(RAND())+L185</f>
        <v>2.85414012547322</v>
      </c>
      <c r="N185" s="125" t="n">
        <f aca="false">EXP(M185)</f>
        <v>17.3595037930357</v>
      </c>
      <c r="O185" s="126" t="n">
        <f aca="false">EXP(EXP(-$C$4*($K$4-$J$4))*LN(N185)+(1-EXP(-$C$4*($K$4-$J$4)))*$G$4+$F$4^2/(4*$C$4)*(1-EXP(-2*$C$4*($K$4-$J$4))))</f>
        <v>17.5642640991049</v>
      </c>
      <c r="P185" s="126" t="n">
        <f aca="false">MAX(0,O185-$I$4)</f>
        <v>0</v>
      </c>
      <c r="Q185" s="145" t="n">
        <f aca="false">$D$7*P185</f>
        <v>0</v>
      </c>
      <c r="R185" s="146"/>
    </row>
    <row r="186" customFormat="false" ht="12.75" hidden="false" customHeight="false" outlineLevel="0" collapsed="false">
      <c r="B186" s="124" t="n">
        <f aca="false">B185+1</f>
        <v>169</v>
      </c>
      <c r="C186" s="21" t="n">
        <f aca="false">$C$7</f>
        <v>3.29212628660779</v>
      </c>
      <c r="D186" s="21" t="n">
        <f aca="true">$C$4*($G$4-C186)*$B$7+D$10*SQRT($B$7)*NORMSINV(RAND())+C186</f>
        <v>3.32467236499229</v>
      </c>
      <c r="E186" s="21" t="n">
        <f aca="true">$C$4*($G$4-D186)*$B$7+E$10*SQRT($B$7)*NORMSINV(RAND())+D186</f>
        <v>3.43490778220141</v>
      </c>
      <c r="F186" s="21" t="n">
        <f aca="true">$C$4*($G$4-E186)*$B$7+F$10*SQRT($B$7)*NORMSINV(RAND())+E186</f>
        <v>3.45395673534042</v>
      </c>
      <c r="G186" s="21" t="n">
        <f aca="true">$C$4*($G$4-F186)*$B$7+G$10*SQRT($B$7)*NORMSINV(RAND())+F186</f>
        <v>3.65027041179488</v>
      </c>
      <c r="H186" s="21" t="n">
        <f aca="true">$C$4*($G$4-G186)*$B$7+H$10*SQRT($B$7)*NORMSINV(RAND())+G186</f>
        <v>3.65716885817492</v>
      </c>
      <c r="I186" s="21" t="n">
        <f aca="true">$C$4*($G$4-H186)*$B$7+I$10*SQRT($B$7)*NORMSINV(RAND())+H186</f>
        <v>3.30767971657911</v>
      </c>
      <c r="J186" s="21" t="n">
        <f aca="true">$C$4*($G$4-I186)*$B$7+J$10*SQRT($B$7)*NORMSINV(RAND())+I186</f>
        <v>3.27571690910073</v>
      </c>
      <c r="K186" s="21" t="n">
        <f aca="true">$C$4*($G$4-J186)*$B$7+K$10*SQRT($B$7)*NORMSINV(RAND())+J186</f>
        <v>3.26000548185928</v>
      </c>
      <c r="L186" s="21" t="n">
        <f aca="true">$C$4*($G$4-K186)*$B$7+L$10*SQRT($B$7)*NORMSINV(RAND())+K186</f>
        <v>3.06858367751912</v>
      </c>
      <c r="M186" s="21" t="n">
        <f aca="true">$C$4*($G$4-L186)*$B$7+M$10*SQRT($B$7)*NORMSINV(RAND())+L186</f>
        <v>3.04688724999361</v>
      </c>
      <c r="N186" s="125" t="n">
        <f aca="false">EXP(M186)</f>
        <v>21.0497198235276</v>
      </c>
      <c r="O186" s="126" t="n">
        <f aca="false">EXP(EXP(-$C$4*($K$4-$J$4))*LN(N186)+(1-EXP(-$C$4*($K$4-$J$4)))*$G$4+$F$4^2/(4*$C$4)*(1-EXP(-2*$C$4*($K$4-$J$4))))</f>
        <v>20.4522794919515</v>
      </c>
      <c r="P186" s="126" t="n">
        <f aca="false">MAX(0,O186-$I$4)</f>
        <v>0</v>
      </c>
      <c r="Q186" s="145" t="n">
        <f aca="false">$D$7*P186</f>
        <v>0</v>
      </c>
      <c r="R186" s="146"/>
    </row>
    <row r="187" customFormat="false" ht="12.75" hidden="false" customHeight="false" outlineLevel="0" collapsed="false">
      <c r="B187" s="124" t="n">
        <f aca="false">B186+1</f>
        <v>170</v>
      </c>
      <c r="C187" s="21" t="n">
        <f aca="false">$C$7</f>
        <v>3.29212628660779</v>
      </c>
      <c r="D187" s="21" t="n">
        <f aca="true">$C$4*($G$4-C187)*$B$7+D$10*SQRT($B$7)*NORMSINV(RAND())+C187</f>
        <v>3.45672305420405</v>
      </c>
      <c r="E187" s="21" t="n">
        <f aca="true">$C$4*($G$4-D187)*$B$7+E$10*SQRT($B$7)*NORMSINV(RAND())+D187</f>
        <v>3.27962748104092</v>
      </c>
      <c r="F187" s="21" t="n">
        <f aca="true">$C$4*($G$4-E187)*$B$7+F$10*SQRT($B$7)*NORMSINV(RAND())+E187</f>
        <v>3.59077278762781</v>
      </c>
      <c r="G187" s="21" t="n">
        <f aca="true">$C$4*($G$4-F187)*$B$7+G$10*SQRT($B$7)*NORMSINV(RAND())+F187</f>
        <v>3.30964196979954</v>
      </c>
      <c r="H187" s="21" t="n">
        <f aca="true">$C$4*($G$4-G187)*$B$7+H$10*SQRT($B$7)*NORMSINV(RAND())+G187</f>
        <v>3.53440184486239</v>
      </c>
      <c r="I187" s="21" t="n">
        <f aca="true">$C$4*($G$4-H187)*$B$7+I$10*SQRT($B$7)*NORMSINV(RAND())+H187</f>
        <v>3.50941408659667</v>
      </c>
      <c r="J187" s="21" t="n">
        <f aca="true">$C$4*($G$4-I187)*$B$7+J$10*SQRT($B$7)*NORMSINV(RAND())+I187</f>
        <v>3.49142141306861</v>
      </c>
      <c r="K187" s="21" t="n">
        <f aca="true">$C$4*($G$4-J187)*$B$7+K$10*SQRT($B$7)*NORMSINV(RAND())+J187</f>
        <v>3.39343742853959</v>
      </c>
      <c r="L187" s="21" t="n">
        <f aca="true">$C$4*($G$4-K187)*$B$7+L$10*SQRT($B$7)*NORMSINV(RAND())+K187</f>
        <v>3.43090498460072</v>
      </c>
      <c r="M187" s="21" t="n">
        <f aca="true">$C$4*($G$4-L187)*$B$7+M$10*SQRT($B$7)*NORMSINV(RAND())+L187</f>
        <v>3.51336799972415</v>
      </c>
      <c r="N187" s="125" t="n">
        <f aca="false">EXP(M187)</f>
        <v>33.5611114626845</v>
      </c>
      <c r="O187" s="126" t="n">
        <f aca="false">EXP(EXP(-$C$4*($K$4-$J$4))*LN(N187)+(1-EXP(-$C$4*($K$4-$J$4)))*$G$4+$F$4^2/(4*$C$4)*(1-EXP(-2*$C$4*($K$4-$J$4))))</f>
        <v>29.5626524696572</v>
      </c>
      <c r="P187" s="126" t="n">
        <f aca="false">MAX(0,O187-$I$4)</f>
        <v>6.36265246965725</v>
      </c>
      <c r="Q187" s="145" t="n">
        <f aca="false">$D$7*P187</f>
        <v>6.05234224701011</v>
      </c>
      <c r="R187" s="146"/>
    </row>
    <row r="188" customFormat="false" ht="12.75" hidden="false" customHeight="false" outlineLevel="0" collapsed="false">
      <c r="B188" s="124" t="n">
        <f aca="false">B187+1</f>
        <v>171</v>
      </c>
      <c r="C188" s="21" t="n">
        <f aca="false">$C$7</f>
        <v>3.29212628660779</v>
      </c>
      <c r="D188" s="21" t="n">
        <f aca="true">$C$4*($G$4-C188)*$B$7+D$10*SQRT($B$7)*NORMSINV(RAND())+C188</f>
        <v>3.26069105675867</v>
      </c>
      <c r="E188" s="21" t="n">
        <f aca="true">$C$4*($G$4-D188)*$B$7+E$10*SQRT($B$7)*NORMSINV(RAND())+D188</f>
        <v>3.33101298508835</v>
      </c>
      <c r="F188" s="21" t="n">
        <f aca="true">$C$4*($G$4-E188)*$B$7+F$10*SQRT($B$7)*NORMSINV(RAND())+E188</f>
        <v>3.28433566965827</v>
      </c>
      <c r="G188" s="21" t="n">
        <f aca="true">$C$4*($G$4-F188)*$B$7+G$10*SQRT($B$7)*NORMSINV(RAND())+F188</f>
        <v>3.19937899309824</v>
      </c>
      <c r="H188" s="21" t="n">
        <f aca="true">$C$4*($G$4-G188)*$B$7+H$10*SQRT($B$7)*NORMSINV(RAND())+G188</f>
        <v>3.0001109431063</v>
      </c>
      <c r="I188" s="21" t="n">
        <f aca="true">$C$4*($G$4-H188)*$B$7+I$10*SQRT($B$7)*NORMSINV(RAND())+H188</f>
        <v>2.94678487160765</v>
      </c>
      <c r="J188" s="21" t="n">
        <f aca="true">$C$4*($G$4-I188)*$B$7+J$10*SQRT($B$7)*NORMSINV(RAND())+I188</f>
        <v>2.96021251821408</v>
      </c>
      <c r="K188" s="21" t="n">
        <f aca="true">$C$4*($G$4-J188)*$B$7+K$10*SQRT($B$7)*NORMSINV(RAND())+J188</f>
        <v>3.03287808147696</v>
      </c>
      <c r="L188" s="21" t="n">
        <f aca="true">$C$4*($G$4-K188)*$B$7+L$10*SQRT($B$7)*NORMSINV(RAND())+K188</f>
        <v>3.11021940460536</v>
      </c>
      <c r="M188" s="21" t="n">
        <f aca="true">$C$4*($G$4-L188)*$B$7+M$10*SQRT($B$7)*NORMSINV(RAND())+L188</f>
        <v>3.08767418124167</v>
      </c>
      <c r="N188" s="125" t="n">
        <f aca="false">EXP(M188)</f>
        <v>21.9260226712617</v>
      </c>
      <c r="O188" s="126" t="n">
        <f aca="false">EXP(EXP(-$C$4*($K$4-$J$4))*LN(N188)+(1-EXP(-$C$4*($K$4-$J$4)))*$G$4+$F$4^2/(4*$C$4)*(1-EXP(-2*$C$4*($K$4-$J$4))))</f>
        <v>21.1218293687334</v>
      </c>
      <c r="P188" s="126" t="n">
        <f aca="false">MAX(0,O188-$I$4)</f>
        <v>0</v>
      </c>
      <c r="Q188" s="145" t="n">
        <f aca="false">$D$7*P188</f>
        <v>0</v>
      </c>
      <c r="R188" s="146"/>
    </row>
    <row r="189" customFormat="false" ht="12.75" hidden="false" customHeight="false" outlineLevel="0" collapsed="false">
      <c r="B189" s="124" t="n">
        <f aca="false">B188+1</f>
        <v>172</v>
      </c>
      <c r="C189" s="21" t="n">
        <f aca="false">$C$7</f>
        <v>3.29212628660779</v>
      </c>
      <c r="D189" s="21" t="n">
        <f aca="true">$C$4*($G$4-C189)*$B$7+D$10*SQRT($B$7)*NORMSINV(RAND())+C189</f>
        <v>3.40689864124057</v>
      </c>
      <c r="E189" s="21" t="n">
        <f aca="true">$C$4*($G$4-D189)*$B$7+E$10*SQRT($B$7)*NORMSINV(RAND())+D189</f>
        <v>3.36527543464427</v>
      </c>
      <c r="F189" s="21" t="n">
        <f aca="true">$C$4*($G$4-E189)*$B$7+F$10*SQRT($B$7)*NORMSINV(RAND())+E189</f>
        <v>3.18034318502429</v>
      </c>
      <c r="G189" s="21" t="n">
        <f aca="true">$C$4*($G$4-F189)*$B$7+G$10*SQRT($B$7)*NORMSINV(RAND())+F189</f>
        <v>3.14387781701344</v>
      </c>
      <c r="H189" s="21" t="n">
        <f aca="true">$C$4*($G$4-G189)*$B$7+H$10*SQRT($B$7)*NORMSINV(RAND())+G189</f>
        <v>3.325474509808</v>
      </c>
      <c r="I189" s="21" t="n">
        <f aca="true">$C$4*($G$4-H189)*$B$7+I$10*SQRT($B$7)*NORMSINV(RAND())+H189</f>
        <v>3.27318783791747</v>
      </c>
      <c r="J189" s="21" t="n">
        <f aca="true">$C$4*($G$4-I189)*$B$7+J$10*SQRT($B$7)*NORMSINV(RAND())+I189</f>
        <v>3.3401187772613</v>
      </c>
      <c r="K189" s="21" t="n">
        <f aca="true">$C$4*($G$4-J189)*$B$7+K$10*SQRT($B$7)*NORMSINV(RAND())+J189</f>
        <v>3.33193576846524</v>
      </c>
      <c r="L189" s="21" t="n">
        <f aca="true">$C$4*($G$4-K189)*$B$7+L$10*SQRT($B$7)*NORMSINV(RAND())+K189</f>
        <v>3.30062029820753</v>
      </c>
      <c r="M189" s="21" t="n">
        <f aca="true">$C$4*($G$4-L189)*$B$7+M$10*SQRT($B$7)*NORMSINV(RAND())+L189</f>
        <v>3.25330450458362</v>
      </c>
      <c r="N189" s="125" t="n">
        <f aca="false">EXP(M189)</f>
        <v>25.8757051809345</v>
      </c>
      <c r="O189" s="126" t="n">
        <f aca="false">EXP(EXP(-$C$4*($K$4-$J$4))*LN(N189)+(1-EXP(-$C$4*($K$4-$J$4)))*$G$4+$F$4^2/(4*$C$4)*(1-EXP(-2*$C$4*($K$4-$J$4))))</f>
        <v>24.0736697397229</v>
      </c>
      <c r="P189" s="126" t="n">
        <f aca="false">MAX(0,O189-$I$4)</f>
        <v>0.873669739722921</v>
      </c>
      <c r="Q189" s="145" t="n">
        <f aca="false">$D$7*P189</f>
        <v>0.831060363720322</v>
      </c>
      <c r="R189" s="146"/>
    </row>
    <row r="190" customFormat="false" ht="12.75" hidden="false" customHeight="false" outlineLevel="0" collapsed="false">
      <c r="B190" s="124" t="n">
        <f aca="false">B189+1</f>
        <v>173</v>
      </c>
      <c r="C190" s="21" t="n">
        <f aca="false">$C$7</f>
        <v>3.29212628660779</v>
      </c>
      <c r="D190" s="21" t="n">
        <f aca="true">$C$4*($G$4-C190)*$B$7+D$10*SQRT($B$7)*NORMSINV(RAND())+C190</f>
        <v>3.42873099435895</v>
      </c>
      <c r="E190" s="21" t="n">
        <f aca="true">$C$4*($G$4-D190)*$B$7+E$10*SQRT($B$7)*NORMSINV(RAND())+D190</f>
        <v>3.32672848255261</v>
      </c>
      <c r="F190" s="21" t="n">
        <f aca="true">$C$4*($G$4-E190)*$B$7+F$10*SQRT($B$7)*NORMSINV(RAND())+E190</f>
        <v>3.44597391484097</v>
      </c>
      <c r="G190" s="21" t="n">
        <f aca="true">$C$4*($G$4-F190)*$B$7+G$10*SQRT($B$7)*NORMSINV(RAND())+F190</f>
        <v>3.48417297742952</v>
      </c>
      <c r="H190" s="21" t="n">
        <f aca="true">$C$4*($G$4-G190)*$B$7+H$10*SQRT($B$7)*NORMSINV(RAND())+G190</f>
        <v>3.54949180659794</v>
      </c>
      <c r="I190" s="21" t="n">
        <f aca="true">$C$4*($G$4-H190)*$B$7+I$10*SQRT($B$7)*NORMSINV(RAND())+H190</f>
        <v>3.77246212897014</v>
      </c>
      <c r="J190" s="21" t="n">
        <f aca="true">$C$4*($G$4-I190)*$B$7+J$10*SQRT($B$7)*NORMSINV(RAND())+I190</f>
        <v>3.70197703413006</v>
      </c>
      <c r="K190" s="21" t="n">
        <f aca="true">$C$4*($G$4-J190)*$B$7+K$10*SQRT($B$7)*NORMSINV(RAND())+J190</f>
        <v>3.73840102377003</v>
      </c>
      <c r="L190" s="21" t="n">
        <f aca="true">$C$4*($G$4-K190)*$B$7+L$10*SQRT($B$7)*NORMSINV(RAND())+K190</f>
        <v>3.6297191126381</v>
      </c>
      <c r="M190" s="21" t="n">
        <f aca="true">$C$4*($G$4-L190)*$B$7+M$10*SQRT($B$7)*NORMSINV(RAND())+L190</f>
        <v>3.67839249530164</v>
      </c>
      <c r="N190" s="125" t="n">
        <f aca="false">EXP(M190)</f>
        <v>39.5827135049468</v>
      </c>
      <c r="O190" s="126" t="n">
        <f aca="false">EXP(EXP(-$C$4*($K$4-$J$4))*LN(N190)+(1-EXP(-$C$4*($K$4-$J$4)))*$G$4+$F$4^2/(4*$C$4)*(1-EXP(-2*$C$4*($K$4-$J$4))))</f>
        <v>33.6780059246114</v>
      </c>
      <c r="P190" s="126" t="n">
        <f aca="false">MAX(0,O190-$I$4)</f>
        <v>10.4780059246114</v>
      </c>
      <c r="Q190" s="145" t="n">
        <f aca="false">$D$7*P190</f>
        <v>9.96698754558321</v>
      </c>
      <c r="R190" s="146"/>
    </row>
    <row r="191" customFormat="false" ht="12.75" hidden="false" customHeight="false" outlineLevel="0" collapsed="false">
      <c r="B191" s="124" t="n">
        <f aca="false">B190+1</f>
        <v>174</v>
      </c>
      <c r="C191" s="21" t="n">
        <f aca="false">$C$7</f>
        <v>3.29212628660779</v>
      </c>
      <c r="D191" s="21" t="n">
        <f aca="true">$C$4*($G$4-C191)*$B$7+D$10*SQRT($B$7)*NORMSINV(RAND())+C191</f>
        <v>3.46051088005811</v>
      </c>
      <c r="E191" s="21" t="n">
        <f aca="true">$C$4*($G$4-D191)*$B$7+E$10*SQRT($B$7)*NORMSINV(RAND())+D191</f>
        <v>3.36248694485441</v>
      </c>
      <c r="F191" s="21" t="n">
        <f aca="true">$C$4*($G$4-E191)*$B$7+F$10*SQRT($B$7)*NORMSINV(RAND())+E191</f>
        <v>3.49419125649827</v>
      </c>
      <c r="G191" s="21" t="n">
        <f aca="true">$C$4*($G$4-F191)*$B$7+G$10*SQRT($B$7)*NORMSINV(RAND())+F191</f>
        <v>3.41187391290365</v>
      </c>
      <c r="H191" s="21" t="n">
        <f aca="true">$C$4*($G$4-G191)*$B$7+H$10*SQRT($B$7)*NORMSINV(RAND())+G191</f>
        <v>3.25951144180055</v>
      </c>
      <c r="I191" s="21" t="n">
        <f aca="true">$C$4*($G$4-H191)*$B$7+I$10*SQRT($B$7)*NORMSINV(RAND())+H191</f>
        <v>3.10296219498498</v>
      </c>
      <c r="J191" s="21" t="n">
        <f aca="true">$C$4*($G$4-I191)*$B$7+J$10*SQRT($B$7)*NORMSINV(RAND())+I191</f>
        <v>2.98400517731409</v>
      </c>
      <c r="K191" s="21" t="n">
        <f aca="true">$C$4*($G$4-J191)*$B$7+K$10*SQRT($B$7)*NORMSINV(RAND())+J191</f>
        <v>2.96119669761574</v>
      </c>
      <c r="L191" s="21" t="n">
        <f aca="true">$C$4*($G$4-K191)*$B$7+L$10*SQRT($B$7)*NORMSINV(RAND())+K191</f>
        <v>2.92841905252469</v>
      </c>
      <c r="M191" s="21" t="n">
        <f aca="true">$C$4*($G$4-L191)*$B$7+M$10*SQRT($B$7)*NORMSINV(RAND())+L191</f>
        <v>3.03382623025188</v>
      </c>
      <c r="N191" s="125" t="n">
        <f aca="false">EXP(M191)</f>
        <v>20.7765766644033</v>
      </c>
      <c r="O191" s="126" t="n">
        <f aca="false">EXP(EXP(-$C$4*($K$4-$J$4))*LN(N191)+(1-EXP(-$C$4*($K$4-$J$4)))*$G$4+$F$4^2/(4*$C$4)*(1-EXP(-2*$C$4*($K$4-$J$4))))</f>
        <v>20.2423916487452</v>
      </c>
      <c r="P191" s="126" t="n">
        <f aca="false">MAX(0,O191-$I$4)</f>
        <v>0</v>
      </c>
      <c r="Q191" s="145" t="n">
        <f aca="false">$D$7*P191</f>
        <v>0</v>
      </c>
      <c r="R191" s="146"/>
    </row>
    <row r="192" customFormat="false" ht="12.75" hidden="false" customHeight="false" outlineLevel="0" collapsed="false">
      <c r="B192" s="124" t="n">
        <f aca="false">B191+1</f>
        <v>175</v>
      </c>
      <c r="C192" s="21" t="n">
        <f aca="false">$C$7</f>
        <v>3.29212628660779</v>
      </c>
      <c r="D192" s="21" t="n">
        <f aca="true">$C$4*($G$4-C192)*$B$7+D$10*SQRT($B$7)*NORMSINV(RAND())+C192</f>
        <v>3.19926110877322</v>
      </c>
      <c r="E192" s="21" t="n">
        <f aca="true">$C$4*($G$4-D192)*$B$7+E$10*SQRT($B$7)*NORMSINV(RAND())+D192</f>
        <v>3.21267155527193</v>
      </c>
      <c r="F192" s="21" t="n">
        <f aca="true">$C$4*($G$4-E192)*$B$7+F$10*SQRT($B$7)*NORMSINV(RAND())+E192</f>
        <v>3.23173895646169</v>
      </c>
      <c r="G192" s="21" t="n">
        <f aca="true">$C$4*($G$4-F192)*$B$7+G$10*SQRT($B$7)*NORMSINV(RAND())+F192</f>
        <v>3.07008392933216</v>
      </c>
      <c r="H192" s="21" t="n">
        <f aca="true">$C$4*($G$4-G192)*$B$7+H$10*SQRT($B$7)*NORMSINV(RAND())+G192</f>
        <v>2.94250418391803</v>
      </c>
      <c r="I192" s="21" t="n">
        <f aca="true">$C$4*($G$4-H192)*$B$7+I$10*SQRT($B$7)*NORMSINV(RAND())+H192</f>
        <v>3.01940772375166</v>
      </c>
      <c r="J192" s="21" t="n">
        <f aca="true">$C$4*($G$4-I192)*$B$7+J$10*SQRT($B$7)*NORMSINV(RAND())+I192</f>
        <v>3.05395106579835</v>
      </c>
      <c r="K192" s="21" t="n">
        <f aca="true">$C$4*($G$4-J192)*$B$7+K$10*SQRT($B$7)*NORMSINV(RAND())+J192</f>
        <v>3.28956434966191</v>
      </c>
      <c r="L192" s="21" t="n">
        <f aca="true">$C$4*($G$4-K192)*$B$7+L$10*SQRT($B$7)*NORMSINV(RAND())+K192</f>
        <v>3.09575945414039</v>
      </c>
      <c r="M192" s="21" t="n">
        <f aca="true">$C$4*($G$4-L192)*$B$7+M$10*SQRT($B$7)*NORMSINV(RAND())+L192</f>
        <v>3.08501477233679</v>
      </c>
      <c r="N192" s="125" t="n">
        <f aca="false">EXP(M192)</f>
        <v>21.8677898780463</v>
      </c>
      <c r="O192" s="126" t="n">
        <f aca="false">EXP(EXP(-$C$4*($K$4-$J$4))*LN(N192)+(1-EXP(-$C$4*($K$4-$J$4)))*$G$4+$F$4^2/(4*$C$4)*(1-EXP(-2*$C$4*($K$4-$J$4))))</f>
        <v>21.0775126960961</v>
      </c>
      <c r="P192" s="126" t="n">
        <f aca="false">MAX(0,O192-$I$4)</f>
        <v>0</v>
      </c>
      <c r="Q192" s="145" t="n">
        <f aca="false">$D$7*P192</f>
        <v>0</v>
      </c>
      <c r="R192" s="146"/>
    </row>
    <row r="193" customFormat="false" ht="12.75" hidden="false" customHeight="false" outlineLevel="0" collapsed="false">
      <c r="B193" s="124" t="n">
        <f aca="false">B192+1</f>
        <v>176</v>
      </c>
      <c r="C193" s="21" t="n">
        <f aca="false">$C$7</f>
        <v>3.29212628660779</v>
      </c>
      <c r="D193" s="21" t="n">
        <f aca="true">$C$4*($G$4-C193)*$B$7+D$10*SQRT($B$7)*NORMSINV(RAND())+C193</f>
        <v>3.07472398881209</v>
      </c>
      <c r="E193" s="21" t="n">
        <f aca="true">$C$4*($G$4-D193)*$B$7+E$10*SQRT($B$7)*NORMSINV(RAND())+D193</f>
        <v>3.25439882279938</v>
      </c>
      <c r="F193" s="21" t="n">
        <f aca="true">$C$4*($G$4-E193)*$B$7+F$10*SQRT($B$7)*NORMSINV(RAND())+E193</f>
        <v>3.32875847380683</v>
      </c>
      <c r="G193" s="21" t="n">
        <f aca="true">$C$4*($G$4-F193)*$B$7+G$10*SQRT($B$7)*NORMSINV(RAND())+F193</f>
        <v>3.09131979974274</v>
      </c>
      <c r="H193" s="21" t="n">
        <f aca="true">$C$4*($G$4-G193)*$B$7+H$10*SQRT($B$7)*NORMSINV(RAND())+G193</f>
        <v>2.90578878725352</v>
      </c>
      <c r="I193" s="21" t="n">
        <f aca="true">$C$4*($G$4-H193)*$B$7+I$10*SQRT($B$7)*NORMSINV(RAND())+H193</f>
        <v>2.82019148236382</v>
      </c>
      <c r="J193" s="21" t="n">
        <f aca="true">$C$4*($G$4-I193)*$B$7+J$10*SQRT($B$7)*NORMSINV(RAND())+I193</f>
        <v>2.76715595128078</v>
      </c>
      <c r="K193" s="21" t="n">
        <f aca="true">$C$4*($G$4-J193)*$B$7+K$10*SQRT($B$7)*NORMSINV(RAND())+J193</f>
        <v>2.78464010154366</v>
      </c>
      <c r="L193" s="21" t="n">
        <f aca="true">$C$4*($G$4-K193)*$B$7+L$10*SQRT($B$7)*NORMSINV(RAND())+K193</f>
        <v>2.86059149048721</v>
      </c>
      <c r="M193" s="21" t="n">
        <f aca="true">$C$4*($G$4-L193)*$B$7+M$10*SQRT($B$7)*NORMSINV(RAND())+L193</f>
        <v>2.89570698202087</v>
      </c>
      <c r="N193" s="125" t="n">
        <f aca="false">EXP(M193)</f>
        <v>18.0962906719964</v>
      </c>
      <c r="O193" s="126" t="n">
        <f aca="false">EXP(EXP(-$C$4*($K$4-$J$4))*LN(N193)+(1-EXP(-$C$4*($K$4-$J$4)))*$G$4+$F$4^2/(4*$C$4)*(1-EXP(-2*$C$4*($K$4-$J$4))))</f>
        <v>18.1504451930204</v>
      </c>
      <c r="P193" s="126" t="n">
        <f aca="false">MAX(0,O193-$I$4)</f>
        <v>0</v>
      </c>
      <c r="Q193" s="145" t="n">
        <f aca="false">$D$7*P193</f>
        <v>0</v>
      </c>
      <c r="R193" s="146"/>
    </row>
    <row r="194" customFormat="false" ht="12.75" hidden="false" customHeight="false" outlineLevel="0" collapsed="false">
      <c r="B194" s="124" t="n">
        <f aca="false">B193+1</f>
        <v>177</v>
      </c>
      <c r="C194" s="21" t="n">
        <f aca="false">$C$7</f>
        <v>3.29212628660779</v>
      </c>
      <c r="D194" s="21" t="n">
        <f aca="true">$C$4*($G$4-C194)*$B$7+D$10*SQRT($B$7)*NORMSINV(RAND())+C194</f>
        <v>3.16067559851452</v>
      </c>
      <c r="E194" s="21" t="n">
        <f aca="true">$C$4*($G$4-D194)*$B$7+E$10*SQRT($B$7)*NORMSINV(RAND())+D194</f>
        <v>3.19366046182835</v>
      </c>
      <c r="F194" s="21" t="n">
        <f aca="true">$C$4*($G$4-E194)*$B$7+F$10*SQRT($B$7)*NORMSINV(RAND())+E194</f>
        <v>3.30146095687111</v>
      </c>
      <c r="G194" s="21" t="n">
        <f aca="true">$C$4*($G$4-F194)*$B$7+G$10*SQRT($B$7)*NORMSINV(RAND())+F194</f>
        <v>3.19181234968473</v>
      </c>
      <c r="H194" s="21" t="n">
        <f aca="true">$C$4*($G$4-G194)*$B$7+H$10*SQRT($B$7)*NORMSINV(RAND())+G194</f>
        <v>3.03643447724013</v>
      </c>
      <c r="I194" s="21" t="n">
        <f aca="true">$C$4*($G$4-H194)*$B$7+I$10*SQRT($B$7)*NORMSINV(RAND())+H194</f>
        <v>2.90070481978931</v>
      </c>
      <c r="J194" s="21" t="n">
        <f aca="true">$C$4*($G$4-I194)*$B$7+J$10*SQRT($B$7)*NORMSINV(RAND())+I194</f>
        <v>2.82006476831901</v>
      </c>
      <c r="K194" s="21" t="n">
        <f aca="true">$C$4*($G$4-J194)*$B$7+K$10*SQRT($B$7)*NORMSINV(RAND())+J194</f>
        <v>2.951096022388</v>
      </c>
      <c r="L194" s="21" t="n">
        <f aca="true">$C$4*($G$4-K194)*$B$7+L$10*SQRT($B$7)*NORMSINV(RAND())+K194</f>
        <v>2.97483077027942</v>
      </c>
      <c r="M194" s="21" t="n">
        <f aca="true">$C$4*($G$4-L194)*$B$7+M$10*SQRT($B$7)*NORMSINV(RAND())+L194</f>
        <v>2.90730140079201</v>
      </c>
      <c r="N194" s="125" t="n">
        <f aca="false">EXP(M194)</f>
        <v>18.3073277059792</v>
      </c>
      <c r="O194" s="126" t="n">
        <f aca="false">EXP(EXP(-$C$4*($K$4-$J$4))*LN(N194)+(1-EXP(-$C$4*($K$4-$J$4)))*$G$4+$F$4^2/(4*$C$4)*(1-EXP(-2*$C$4*($K$4-$J$4))))</f>
        <v>18.3174129878696</v>
      </c>
      <c r="P194" s="126" t="n">
        <f aca="false">MAX(0,O194-$I$4)</f>
        <v>0</v>
      </c>
      <c r="Q194" s="145" t="n">
        <f aca="false">$D$7*P194</f>
        <v>0</v>
      </c>
      <c r="R194" s="146"/>
    </row>
    <row r="195" customFormat="false" ht="12.75" hidden="false" customHeight="false" outlineLevel="0" collapsed="false">
      <c r="B195" s="124" t="n">
        <f aca="false">B194+1</f>
        <v>178</v>
      </c>
      <c r="C195" s="21" t="n">
        <f aca="false">$C$7</f>
        <v>3.29212628660779</v>
      </c>
      <c r="D195" s="21" t="n">
        <f aca="true">$C$4*($G$4-C195)*$B$7+D$10*SQRT($B$7)*NORMSINV(RAND())+C195</f>
        <v>3.14022832174086</v>
      </c>
      <c r="E195" s="21" t="n">
        <f aca="true">$C$4*($G$4-D195)*$B$7+E$10*SQRT($B$7)*NORMSINV(RAND())+D195</f>
        <v>3.20845520420443</v>
      </c>
      <c r="F195" s="21" t="n">
        <f aca="true">$C$4*($G$4-E195)*$B$7+F$10*SQRT($B$7)*NORMSINV(RAND())+E195</f>
        <v>3.36999211462324</v>
      </c>
      <c r="G195" s="21" t="n">
        <f aca="true">$C$4*($G$4-F195)*$B$7+G$10*SQRT($B$7)*NORMSINV(RAND())+F195</f>
        <v>3.28859959129428</v>
      </c>
      <c r="H195" s="21" t="n">
        <f aca="true">$C$4*($G$4-G195)*$B$7+H$10*SQRT($B$7)*NORMSINV(RAND())+G195</f>
        <v>3.35512860038009</v>
      </c>
      <c r="I195" s="21" t="n">
        <f aca="true">$C$4*($G$4-H195)*$B$7+I$10*SQRT($B$7)*NORMSINV(RAND())+H195</f>
        <v>3.52677045110575</v>
      </c>
      <c r="J195" s="21" t="n">
        <f aca="true">$C$4*($G$4-I195)*$B$7+J$10*SQRT($B$7)*NORMSINV(RAND())+I195</f>
        <v>3.42794898173489</v>
      </c>
      <c r="K195" s="21" t="n">
        <f aca="true">$C$4*($G$4-J195)*$B$7+K$10*SQRT($B$7)*NORMSINV(RAND())+J195</f>
        <v>3.53602514457038</v>
      </c>
      <c r="L195" s="21" t="n">
        <f aca="true">$C$4*($G$4-K195)*$B$7+L$10*SQRT($B$7)*NORMSINV(RAND())+K195</f>
        <v>3.57070819303005</v>
      </c>
      <c r="M195" s="21" t="n">
        <f aca="true">$C$4*($G$4-L195)*$B$7+M$10*SQRT($B$7)*NORMSINV(RAND())+L195</f>
        <v>3.54859655774217</v>
      </c>
      <c r="N195" s="125" t="n">
        <f aca="false">EXP(M195)</f>
        <v>34.7644932756998</v>
      </c>
      <c r="O195" s="126" t="n">
        <f aca="false">EXP(EXP(-$C$4*($K$4-$J$4))*LN(N195)+(1-EXP(-$C$4*($K$4-$J$4)))*$G$4+$F$4^2/(4*$C$4)*(1-EXP(-2*$C$4*($K$4-$J$4))))</f>
        <v>30.3967184866599</v>
      </c>
      <c r="P195" s="126" t="n">
        <f aca="false">MAX(0,O195-$I$4)</f>
        <v>7.19671848665994</v>
      </c>
      <c r="Q195" s="145" t="n">
        <f aca="false">$D$7*P195</f>
        <v>6.84573038435918</v>
      </c>
      <c r="R195" s="146"/>
    </row>
    <row r="196" customFormat="false" ht="12.75" hidden="false" customHeight="false" outlineLevel="0" collapsed="false">
      <c r="B196" s="124" t="n">
        <f aca="false">B195+1</f>
        <v>179</v>
      </c>
      <c r="C196" s="21" t="n">
        <f aca="false">$C$7</f>
        <v>3.29212628660779</v>
      </c>
      <c r="D196" s="21" t="n">
        <f aca="true">$C$4*($G$4-C196)*$B$7+D$10*SQRT($B$7)*NORMSINV(RAND())+C196</f>
        <v>3.51037264496783</v>
      </c>
      <c r="E196" s="21" t="n">
        <f aca="true">$C$4*($G$4-D196)*$B$7+E$10*SQRT($B$7)*NORMSINV(RAND())+D196</f>
        <v>3.34789721983956</v>
      </c>
      <c r="F196" s="21" t="n">
        <f aca="true">$C$4*($G$4-E196)*$B$7+F$10*SQRT($B$7)*NORMSINV(RAND())+E196</f>
        <v>3.27645279174925</v>
      </c>
      <c r="G196" s="21" t="n">
        <f aca="true">$C$4*($G$4-F196)*$B$7+G$10*SQRT($B$7)*NORMSINV(RAND())+F196</f>
        <v>3.26132925295405</v>
      </c>
      <c r="H196" s="21" t="n">
        <f aca="true">$C$4*($G$4-G196)*$B$7+H$10*SQRT($B$7)*NORMSINV(RAND())+G196</f>
        <v>3.22861571194777</v>
      </c>
      <c r="I196" s="21" t="n">
        <f aca="true">$C$4*($G$4-H196)*$B$7+I$10*SQRT($B$7)*NORMSINV(RAND())+H196</f>
        <v>3.17064689523232</v>
      </c>
      <c r="J196" s="21" t="n">
        <f aca="true">$C$4*($G$4-I196)*$B$7+J$10*SQRT($B$7)*NORMSINV(RAND())+I196</f>
        <v>3.07853878872083</v>
      </c>
      <c r="K196" s="21" t="n">
        <f aca="true">$C$4*($G$4-J196)*$B$7+K$10*SQRT($B$7)*NORMSINV(RAND())+J196</f>
        <v>3.10104812986829</v>
      </c>
      <c r="L196" s="21" t="n">
        <f aca="true">$C$4*($G$4-K196)*$B$7+L$10*SQRT($B$7)*NORMSINV(RAND())+K196</f>
        <v>2.98544113102953</v>
      </c>
      <c r="M196" s="21" t="n">
        <f aca="true">$C$4*($G$4-L196)*$B$7+M$10*SQRT($B$7)*NORMSINV(RAND())+L196</f>
        <v>3.14295003503796</v>
      </c>
      <c r="N196" s="125" t="n">
        <f aca="false">EXP(M196)</f>
        <v>23.1721247074882</v>
      </c>
      <c r="O196" s="126" t="n">
        <f aca="false">EXP(EXP(-$C$4*($K$4-$J$4))*LN(N196)+(1-EXP(-$C$4*($K$4-$J$4)))*$G$4+$F$4^2/(4*$C$4)*(1-EXP(-2*$C$4*($K$4-$J$4))))</f>
        <v>22.0643431626751</v>
      </c>
      <c r="P196" s="126" t="n">
        <f aca="false">MAX(0,O196-$I$4)</f>
        <v>0</v>
      </c>
      <c r="Q196" s="145" t="n">
        <f aca="false">$D$7*P196</f>
        <v>0</v>
      </c>
      <c r="R196" s="146"/>
    </row>
    <row r="197" customFormat="false" ht="12.75" hidden="false" customHeight="false" outlineLevel="0" collapsed="false">
      <c r="B197" s="124" t="n">
        <f aca="false">B196+1</f>
        <v>180</v>
      </c>
      <c r="C197" s="21" t="n">
        <f aca="false">$C$7</f>
        <v>3.29212628660779</v>
      </c>
      <c r="D197" s="21" t="n">
        <f aca="true">$C$4*($G$4-C197)*$B$7+D$10*SQRT($B$7)*NORMSINV(RAND())+C197</f>
        <v>3.0493683657796</v>
      </c>
      <c r="E197" s="21" t="n">
        <f aca="true">$C$4*($G$4-D197)*$B$7+E$10*SQRT($B$7)*NORMSINV(RAND())+D197</f>
        <v>2.90700896678937</v>
      </c>
      <c r="F197" s="21" t="n">
        <f aca="true">$C$4*($G$4-E197)*$B$7+F$10*SQRT($B$7)*NORMSINV(RAND())+E197</f>
        <v>2.93621192333521</v>
      </c>
      <c r="G197" s="21" t="n">
        <f aca="true">$C$4*($G$4-F197)*$B$7+G$10*SQRT($B$7)*NORMSINV(RAND())+F197</f>
        <v>3.04629838939268</v>
      </c>
      <c r="H197" s="21" t="n">
        <f aca="true">$C$4*($G$4-G197)*$B$7+H$10*SQRT($B$7)*NORMSINV(RAND())+G197</f>
        <v>2.84928024210121</v>
      </c>
      <c r="I197" s="21" t="n">
        <f aca="true">$C$4*($G$4-H197)*$B$7+I$10*SQRT($B$7)*NORMSINV(RAND())+H197</f>
        <v>2.82960027615298</v>
      </c>
      <c r="J197" s="21" t="n">
        <f aca="true">$C$4*($G$4-I197)*$B$7+J$10*SQRT($B$7)*NORMSINV(RAND())+I197</f>
        <v>2.92637097085535</v>
      </c>
      <c r="K197" s="21" t="n">
        <f aca="true">$C$4*($G$4-J197)*$B$7+K$10*SQRT($B$7)*NORMSINV(RAND())+J197</f>
        <v>2.82331851522488</v>
      </c>
      <c r="L197" s="21" t="n">
        <f aca="true">$C$4*($G$4-K197)*$B$7+L$10*SQRT($B$7)*NORMSINV(RAND())+K197</f>
        <v>2.95210805781693</v>
      </c>
      <c r="M197" s="21" t="n">
        <f aca="true">$C$4*($G$4-L197)*$B$7+M$10*SQRT($B$7)*NORMSINV(RAND())+L197</f>
        <v>3.06301307532297</v>
      </c>
      <c r="N197" s="125" t="n">
        <f aca="false">EXP(M197)</f>
        <v>21.3919156079432</v>
      </c>
      <c r="O197" s="126" t="n">
        <f aca="false">EXP(EXP(-$C$4*($K$4-$J$4))*LN(N197)+(1-EXP(-$C$4*($K$4-$J$4)))*$G$4+$F$4^2/(4*$C$4)*(1-EXP(-2*$C$4*($K$4-$J$4))))</f>
        <v>20.7144227336706</v>
      </c>
      <c r="P197" s="126" t="n">
        <f aca="false">MAX(0,O197-$I$4)</f>
        <v>0</v>
      </c>
      <c r="Q197" s="145" t="n">
        <f aca="false">$D$7*P197</f>
        <v>0</v>
      </c>
      <c r="R197" s="146"/>
    </row>
    <row r="198" customFormat="false" ht="12.75" hidden="false" customHeight="false" outlineLevel="0" collapsed="false">
      <c r="B198" s="124" t="n">
        <f aca="false">B197+1</f>
        <v>181</v>
      </c>
      <c r="C198" s="21" t="n">
        <f aca="false">$C$7</f>
        <v>3.29212628660779</v>
      </c>
      <c r="D198" s="21" t="n">
        <f aca="true">$C$4*($G$4-C198)*$B$7+D$10*SQRT($B$7)*NORMSINV(RAND())+C198</f>
        <v>3.16212368129805</v>
      </c>
      <c r="E198" s="21" t="n">
        <f aca="true">$C$4*($G$4-D198)*$B$7+E$10*SQRT($B$7)*NORMSINV(RAND())+D198</f>
        <v>2.86038586696237</v>
      </c>
      <c r="F198" s="21" t="n">
        <f aca="true">$C$4*($G$4-E198)*$B$7+F$10*SQRT($B$7)*NORMSINV(RAND())+E198</f>
        <v>3.08444902158553</v>
      </c>
      <c r="G198" s="21" t="n">
        <f aca="true">$C$4*($G$4-F198)*$B$7+G$10*SQRT($B$7)*NORMSINV(RAND())+F198</f>
        <v>3.11409091673645</v>
      </c>
      <c r="H198" s="21" t="n">
        <f aca="true">$C$4*($G$4-G198)*$B$7+H$10*SQRT($B$7)*NORMSINV(RAND())+G198</f>
        <v>3.191350081143</v>
      </c>
      <c r="I198" s="21" t="n">
        <f aca="true">$C$4*($G$4-H198)*$B$7+I$10*SQRT($B$7)*NORMSINV(RAND())+H198</f>
        <v>3.152435232432</v>
      </c>
      <c r="J198" s="21" t="n">
        <f aca="true">$C$4*($G$4-I198)*$B$7+J$10*SQRT($B$7)*NORMSINV(RAND())+I198</f>
        <v>3.13021567440676</v>
      </c>
      <c r="K198" s="21" t="n">
        <f aca="true">$C$4*($G$4-J198)*$B$7+K$10*SQRT($B$7)*NORMSINV(RAND())+J198</f>
        <v>3.20130309300478</v>
      </c>
      <c r="L198" s="21" t="n">
        <f aca="true">$C$4*($G$4-K198)*$B$7+L$10*SQRT($B$7)*NORMSINV(RAND())+K198</f>
        <v>3.17913133056288</v>
      </c>
      <c r="M198" s="21" t="n">
        <f aca="true">$C$4*($G$4-L198)*$B$7+M$10*SQRT($B$7)*NORMSINV(RAND())+L198</f>
        <v>3.15524311808191</v>
      </c>
      <c r="N198" s="125" t="n">
        <f aca="false">EXP(M198)</f>
        <v>23.4587396419921</v>
      </c>
      <c r="O198" s="126" t="n">
        <f aca="false">EXP(EXP(-$C$4*($K$4-$J$4))*LN(N198)+(1-EXP(-$C$4*($K$4-$J$4)))*$G$4+$F$4^2/(4*$C$4)*(1-EXP(-2*$C$4*($K$4-$J$4))))</f>
        <v>22.2796056105109</v>
      </c>
      <c r="P198" s="126" t="n">
        <f aca="false">MAX(0,O198-$I$4)</f>
        <v>0</v>
      </c>
      <c r="Q198" s="145" t="n">
        <f aca="false">$D$7*P198</f>
        <v>0</v>
      </c>
      <c r="R198" s="146"/>
    </row>
    <row r="199" customFormat="false" ht="12.75" hidden="false" customHeight="false" outlineLevel="0" collapsed="false">
      <c r="B199" s="124" t="n">
        <f aca="false">B198+1</f>
        <v>182</v>
      </c>
      <c r="C199" s="21" t="n">
        <f aca="false">$C$7</f>
        <v>3.29212628660779</v>
      </c>
      <c r="D199" s="21" t="n">
        <f aca="true">$C$4*($G$4-C199)*$B$7+D$10*SQRT($B$7)*NORMSINV(RAND())+C199</f>
        <v>3.20615331674818</v>
      </c>
      <c r="E199" s="21" t="n">
        <f aca="true">$C$4*($G$4-D199)*$B$7+E$10*SQRT($B$7)*NORMSINV(RAND())+D199</f>
        <v>3.14991734749769</v>
      </c>
      <c r="F199" s="21" t="n">
        <f aca="true">$C$4*($G$4-E199)*$B$7+F$10*SQRT($B$7)*NORMSINV(RAND())+E199</f>
        <v>3.18196045392309</v>
      </c>
      <c r="G199" s="21" t="n">
        <f aca="true">$C$4*($G$4-F199)*$B$7+G$10*SQRT($B$7)*NORMSINV(RAND())+F199</f>
        <v>2.97497625334392</v>
      </c>
      <c r="H199" s="21" t="n">
        <f aca="true">$C$4*($G$4-G199)*$B$7+H$10*SQRT($B$7)*NORMSINV(RAND())+G199</f>
        <v>2.73543451104833</v>
      </c>
      <c r="I199" s="21" t="n">
        <f aca="true">$C$4*($G$4-H199)*$B$7+I$10*SQRT($B$7)*NORMSINV(RAND())+H199</f>
        <v>2.85014114979004</v>
      </c>
      <c r="J199" s="21" t="n">
        <f aca="true">$C$4*($G$4-I199)*$B$7+J$10*SQRT($B$7)*NORMSINV(RAND())+I199</f>
        <v>2.89221058589289</v>
      </c>
      <c r="K199" s="21" t="n">
        <f aca="true">$C$4*($G$4-J199)*$B$7+K$10*SQRT($B$7)*NORMSINV(RAND())+J199</f>
        <v>2.76325830295657</v>
      </c>
      <c r="L199" s="21" t="n">
        <f aca="true">$C$4*($G$4-K199)*$B$7+L$10*SQRT($B$7)*NORMSINV(RAND())+K199</f>
        <v>2.86361937321624</v>
      </c>
      <c r="M199" s="21" t="n">
        <f aca="true">$C$4*($G$4-L199)*$B$7+M$10*SQRT($B$7)*NORMSINV(RAND())+L199</f>
        <v>2.73455281164426</v>
      </c>
      <c r="N199" s="125" t="n">
        <f aca="false">EXP(M199)</f>
        <v>15.4028539186707</v>
      </c>
      <c r="O199" s="126" t="n">
        <f aca="false">EXP(EXP(-$C$4*($K$4-$J$4))*LN(N199)+(1-EXP(-$C$4*($K$4-$J$4)))*$G$4+$F$4^2/(4*$C$4)*(1-EXP(-2*$C$4*($K$4-$J$4))))</f>
        <v>15.9812896272626</v>
      </c>
      <c r="P199" s="126" t="n">
        <f aca="false">MAX(0,O199-$I$4)</f>
        <v>0</v>
      </c>
      <c r="Q199" s="145" t="n">
        <f aca="false">$D$7*P199</f>
        <v>0</v>
      </c>
      <c r="R199" s="146"/>
    </row>
    <row r="200" customFormat="false" ht="12.75" hidden="false" customHeight="false" outlineLevel="0" collapsed="false">
      <c r="B200" s="124" t="n">
        <f aca="false">B199+1</f>
        <v>183</v>
      </c>
      <c r="C200" s="21" t="n">
        <f aca="false">$C$7</f>
        <v>3.29212628660779</v>
      </c>
      <c r="D200" s="21" t="n">
        <f aca="true">$C$4*($G$4-C200)*$B$7+D$10*SQRT($B$7)*NORMSINV(RAND())+C200</f>
        <v>3.24818964019596</v>
      </c>
      <c r="E200" s="21" t="n">
        <f aca="true">$C$4*($G$4-D200)*$B$7+E$10*SQRT($B$7)*NORMSINV(RAND())+D200</f>
        <v>3.37058876334774</v>
      </c>
      <c r="F200" s="21" t="n">
        <f aca="true">$C$4*($G$4-E200)*$B$7+F$10*SQRT($B$7)*NORMSINV(RAND())+E200</f>
        <v>3.37001670699202</v>
      </c>
      <c r="G200" s="21" t="n">
        <f aca="true">$C$4*($G$4-F200)*$B$7+G$10*SQRT($B$7)*NORMSINV(RAND())+F200</f>
        <v>3.42949477103779</v>
      </c>
      <c r="H200" s="21" t="n">
        <f aca="true">$C$4*($G$4-G200)*$B$7+H$10*SQRT($B$7)*NORMSINV(RAND())+G200</f>
        <v>3.53720524641965</v>
      </c>
      <c r="I200" s="21" t="n">
        <f aca="true">$C$4*($G$4-H200)*$B$7+I$10*SQRT($B$7)*NORMSINV(RAND())+H200</f>
        <v>3.50029978781338</v>
      </c>
      <c r="J200" s="21" t="n">
        <f aca="true">$C$4*($G$4-I200)*$B$7+J$10*SQRT($B$7)*NORMSINV(RAND())+I200</f>
        <v>3.63314259732555</v>
      </c>
      <c r="K200" s="21" t="n">
        <f aca="true">$C$4*($G$4-J200)*$B$7+K$10*SQRT($B$7)*NORMSINV(RAND())+J200</f>
        <v>3.62673027911393</v>
      </c>
      <c r="L200" s="21" t="n">
        <f aca="true">$C$4*($G$4-K200)*$B$7+L$10*SQRT($B$7)*NORMSINV(RAND())+K200</f>
        <v>3.84360267521153</v>
      </c>
      <c r="M200" s="21" t="n">
        <f aca="true">$C$4*($G$4-L200)*$B$7+M$10*SQRT($B$7)*NORMSINV(RAND())+L200</f>
        <v>3.86525610962972</v>
      </c>
      <c r="N200" s="125" t="n">
        <f aca="false">EXP(M200)</f>
        <v>47.7154912647416</v>
      </c>
      <c r="O200" s="126" t="n">
        <f aca="false">EXP(EXP(-$C$4*($K$4-$J$4))*LN(N200)+(1-EXP(-$C$4*($K$4-$J$4)))*$G$4+$F$4^2/(4*$C$4)*(1-EXP(-2*$C$4*($K$4-$J$4))))</f>
        <v>39.0337342244874</v>
      </c>
      <c r="P200" s="126" t="n">
        <f aca="false">MAX(0,O200-$I$4)</f>
        <v>15.8337342244873</v>
      </c>
      <c r="Q200" s="145" t="n">
        <f aca="false">$D$7*P200</f>
        <v>15.0615138940564</v>
      </c>
      <c r="R200" s="146"/>
    </row>
    <row r="201" customFormat="false" ht="12.75" hidden="false" customHeight="false" outlineLevel="0" collapsed="false">
      <c r="B201" s="124" t="n">
        <f aca="false">B200+1</f>
        <v>184</v>
      </c>
      <c r="C201" s="21" t="n">
        <f aca="false">$C$7</f>
        <v>3.29212628660779</v>
      </c>
      <c r="D201" s="21" t="n">
        <f aca="true">$C$4*($G$4-C201)*$B$7+D$10*SQRT($B$7)*NORMSINV(RAND())+C201</f>
        <v>3.37106975830148</v>
      </c>
      <c r="E201" s="21" t="n">
        <f aca="true">$C$4*($G$4-D201)*$B$7+E$10*SQRT($B$7)*NORMSINV(RAND())+D201</f>
        <v>3.27801793186628</v>
      </c>
      <c r="F201" s="21" t="n">
        <f aca="true">$C$4*($G$4-E201)*$B$7+F$10*SQRT($B$7)*NORMSINV(RAND())+E201</f>
        <v>3.24295175490958</v>
      </c>
      <c r="G201" s="21" t="n">
        <f aca="true">$C$4*($G$4-F201)*$B$7+G$10*SQRT($B$7)*NORMSINV(RAND())+F201</f>
        <v>3.38786173828719</v>
      </c>
      <c r="H201" s="21" t="n">
        <f aca="true">$C$4*($G$4-G201)*$B$7+H$10*SQRT($B$7)*NORMSINV(RAND())+G201</f>
        <v>3.08445894126547</v>
      </c>
      <c r="I201" s="21" t="n">
        <f aca="true">$C$4*($G$4-H201)*$B$7+I$10*SQRT($B$7)*NORMSINV(RAND())+H201</f>
        <v>3.11442533967566</v>
      </c>
      <c r="J201" s="21" t="n">
        <f aca="true">$C$4*($G$4-I201)*$B$7+J$10*SQRT($B$7)*NORMSINV(RAND())+I201</f>
        <v>2.98423629502247</v>
      </c>
      <c r="K201" s="21" t="n">
        <f aca="true">$C$4*($G$4-J201)*$B$7+K$10*SQRT($B$7)*NORMSINV(RAND())+J201</f>
        <v>2.97273694283428</v>
      </c>
      <c r="L201" s="21" t="n">
        <f aca="true">$C$4*($G$4-K201)*$B$7+L$10*SQRT($B$7)*NORMSINV(RAND())+K201</f>
        <v>3.09219290182286</v>
      </c>
      <c r="M201" s="21" t="n">
        <f aca="true">$C$4*($G$4-L201)*$B$7+M$10*SQRT($B$7)*NORMSINV(RAND())+L201</f>
        <v>3.13061881848099</v>
      </c>
      <c r="N201" s="125" t="n">
        <f aca="false">EXP(M201)</f>
        <v>22.8881387642578</v>
      </c>
      <c r="O201" s="126" t="n">
        <f aca="false">EXP(EXP(-$C$4*($K$4-$J$4))*LN(N201)+(1-EXP(-$C$4*($K$4-$J$4)))*$G$4+$F$4^2/(4*$C$4)*(1-EXP(-2*$C$4*($K$4-$J$4))))</f>
        <v>21.8505024667119</v>
      </c>
      <c r="P201" s="126" t="n">
        <f aca="false">MAX(0,O201-$I$4)</f>
        <v>0</v>
      </c>
      <c r="Q201" s="145" t="n">
        <f aca="false">$D$7*P201</f>
        <v>0</v>
      </c>
      <c r="R201" s="146"/>
    </row>
    <row r="202" customFormat="false" ht="12.75" hidden="false" customHeight="false" outlineLevel="0" collapsed="false">
      <c r="B202" s="124" t="n">
        <f aca="false">B201+1</f>
        <v>185</v>
      </c>
      <c r="C202" s="21" t="n">
        <f aca="false">$C$7</f>
        <v>3.29212628660779</v>
      </c>
      <c r="D202" s="21" t="n">
        <f aca="true">$C$4*($G$4-C202)*$B$7+D$10*SQRT($B$7)*NORMSINV(RAND())+C202</f>
        <v>3.25813243556867</v>
      </c>
      <c r="E202" s="21" t="n">
        <f aca="true">$C$4*($G$4-D202)*$B$7+E$10*SQRT($B$7)*NORMSINV(RAND())+D202</f>
        <v>3.27771582139384</v>
      </c>
      <c r="F202" s="21" t="n">
        <f aca="true">$C$4*($G$4-E202)*$B$7+F$10*SQRT($B$7)*NORMSINV(RAND())+E202</f>
        <v>3.60828563733583</v>
      </c>
      <c r="G202" s="21" t="n">
        <f aca="true">$C$4*($G$4-F202)*$B$7+G$10*SQRT($B$7)*NORMSINV(RAND())+F202</f>
        <v>3.56925580481702</v>
      </c>
      <c r="H202" s="21" t="n">
        <f aca="true">$C$4*($G$4-G202)*$B$7+H$10*SQRT($B$7)*NORMSINV(RAND())+G202</f>
        <v>3.34866046820089</v>
      </c>
      <c r="I202" s="21" t="n">
        <f aca="true">$C$4*($G$4-H202)*$B$7+I$10*SQRT($B$7)*NORMSINV(RAND())+H202</f>
        <v>3.39196583202318</v>
      </c>
      <c r="J202" s="21" t="n">
        <f aca="true">$C$4*($G$4-I202)*$B$7+J$10*SQRT($B$7)*NORMSINV(RAND())+I202</f>
        <v>3.26503006698814</v>
      </c>
      <c r="K202" s="21" t="n">
        <f aca="true">$C$4*($G$4-J202)*$B$7+K$10*SQRT($B$7)*NORMSINV(RAND())+J202</f>
        <v>3.26342933535507</v>
      </c>
      <c r="L202" s="21" t="n">
        <f aca="true">$C$4*($G$4-K202)*$B$7+L$10*SQRT($B$7)*NORMSINV(RAND())+K202</f>
        <v>3.30821183330362</v>
      </c>
      <c r="M202" s="21" t="n">
        <f aca="true">$C$4*($G$4-L202)*$B$7+M$10*SQRT($B$7)*NORMSINV(RAND())+L202</f>
        <v>3.36137777449149</v>
      </c>
      <c r="N202" s="125" t="n">
        <f aca="false">EXP(M202)</f>
        <v>28.8288832293416</v>
      </c>
      <c r="O202" s="126" t="n">
        <f aca="false">EXP(EXP(-$C$4*($K$4-$J$4))*LN(N202)+(1-EXP(-$C$4*($K$4-$J$4)))*$G$4+$F$4^2/(4*$C$4)*(1-EXP(-2*$C$4*($K$4-$J$4))))</f>
        <v>26.218699596911</v>
      </c>
      <c r="P202" s="126" t="n">
        <f aca="false">MAX(0,O202-$I$4)</f>
        <v>3.01869959691099</v>
      </c>
      <c r="Q202" s="145" t="n">
        <f aca="false">$D$7*P202</f>
        <v>2.87147588031018</v>
      </c>
      <c r="R202" s="146"/>
    </row>
    <row r="203" customFormat="false" ht="12.75" hidden="false" customHeight="false" outlineLevel="0" collapsed="false">
      <c r="B203" s="124" t="n">
        <f aca="false">B202+1</f>
        <v>186</v>
      </c>
      <c r="C203" s="21" t="n">
        <f aca="false">$C$7</f>
        <v>3.29212628660779</v>
      </c>
      <c r="D203" s="21" t="n">
        <f aca="true">$C$4*($G$4-C203)*$B$7+D$10*SQRT($B$7)*NORMSINV(RAND())+C203</f>
        <v>3.13846953723554</v>
      </c>
      <c r="E203" s="21" t="n">
        <f aca="true">$C$4*($G$4-D203)*$B$7+E$10*SQRT($B$7)*NORMSINV(RAND())+D203</f>
        <v>3.40168613964755</v>
      </c>
      <c r="F203" s="21" t="n">
        <f aca="true">$C$4*($G$4-E203)*$B$7+F$10*SQRT($B$7)*NORMSINV(RAND())+E203</f>
        <v>3.19636051382953</v>
      </c>
      <c r="G203" s="21" t="n">
        <f aca="true">$C$4*($G$4-F203)*$B$7+G$10*SQRT($B$7)*NORMSINV(RAND())+F203</f>
        <v>2.95976457422425</v>
      </c>
      <c r="H203" s="21" t="n">
        <f aca="true">$C$4*($G$4-G203)*$B$7+H$10*SQRT($B$7)*NORMSINV(RAND())+G203</f>
        <v>2.95669273774434</v>
      </c>
      <c r="I203" s="21" t="n">
        <f aca="true">$C$4*($G$4-H203)*$B$7+I$10*SQRT($B$7)*NORMSINV(RAND())+H203</f>
        <v>3.09524416441034</v>
      </c>
      <c r="J203" s="21" t="n">
        <f aca="true">$C$4*($G$4-I203)*$B$7+J$10*SQRT($B$7)*NORMSINV(RAND())+I203</f>
        <v>2.94165171565068</v>
      </c>
      <c r="K203" s="21" t="n">
        <f aca="true">$C$4*($G$4-J203)*$B$7+K$10*SQRT($B$7)*NORMSINV(RAND())+J203</f>
        <v>2.92433160355579</v>
      </c>
      <c r="L203" s="21" t="n">
        <f aca="true">$C$4*($G$4-K203)*$B$7+L$10*SQRT($B$7)*NORMSINV(RAND())+K203</f>
        <v>2.94293592133537</v>
      </c>
      <c r="M203" s="21" t="n">
        <f aca="true">$C$4*($G$4-L203)*$B$7+M$10*SQRT($B$7)*NORMSINV(RAND())+L203</f>
        <v>2.89138660040813</v>
      </c>
      <c r="N203" s="125" t="n">
        <f aca="false">EXP(M203)</f>
        <v>18.0182764374997</v>
      </c>
      <c r="O203" s="126" t="n">
        <f aca="false">EXP(EXP(-$C$4*($K$4-$J$4))*LN(N203)+(1-EXP(-$C$4*($K$4-$J$4)))*$G$4+$F$4^2/(4*$C$4)*(1-EXP(-2*$C$4*($K$4-$J$4))))</f>
        <v>18.0886186215112</v>
      </c>
      <c r="P203" s="126" t="n">
        <f aca="false">MAX(0,O203-$I$4)</f>
        <v>0</v>
      </c>
      <c r="Q203" s="145" t="n">
        <f aca="false">$D$7*P203</f>
        <v>0</v>
      </c>
      <c r="R203" s="146"/>
    </row>
    <row r="204" customFormat="false" ht="12.75" hidden="false" customHeight="false" outlineLevel="0" collapsed="false">
      <c r="B204" s="124" t="n">
        <f aca="false">B203+1</f>
        <v>187</v>
      </c>
      <c r="C204" s="21" t="n">
        <f aca="false">$C$7</f>
        <v>3.29212628660779</v>
      </c>
      <c r="D204" s="21" t="n">
        <f aca="true">$C$4*($G$4-C204)*$B$7+D$10*SQRT($B$7)*NORMSINV(RAND())+C204</f>
        <v>3.31430070623769</v>
      </c>
      <c r="E204" s="21" t="n">
        <f aca="true">$C$4*($G$4-D204)*$B$7+E$10*SQRT($B$7)*NORMSINV(RAND())+D204</f>
        <v>3.13449880885139</v>
      </c>
      <c r="F204" s="21" t="n">
        <f aca="true">$C$4*($G$4-E204)*$B$7+F$10*SQRT($B$7)*NORMSINV(RAND())+E204</f>
        <v>2.86712956938879</v>
      </c>
      <c r="G204" s="21" t="n">
        <f aca="true">$C$4*($G$4-F204)*$B$7+G$10*SQRT($B$7)*NORMSINV(RAND())+F204</f>
        <v>2.58919747371827</v>
      </c>
      <c r="H204" s="21" t="n">
        <f aca="true">$C$4*($G$4-G204)*$B$7+H$10*SQRT($B$7)*NORMSINV(RAND())+G204</f>
        <v>2.71815849638339</v>
      </c>
      <c r="I204" s="21" t="n">
        <f aca="true">$C$4*($G$4-H204)*$B$7+I$10*SQRT($B$7)*NORMSINV(RAND())+H204</f>
        <v>2.56812935343194</v>
      </c>
      <c r="J204" s="21" t="n">
        <f aca="true">$C$4*($G$4-I204)*$B$7+J$10*SQRT($B$7)*NORMSINV(RAND())+I204</f>
        <v>2.69320281456333</v>
      </c>
      <c r="K204" s="21" t="n">
        <f aca="true">$C$4*($G$4-J204)*$B$7+K$10*SQRT($B$7)*NORMSINV(RAND())+J204</f>
        <v>2.88773447242723</v>
      </c>
      <c r="L204" s="21" t="n">
        <f aca="true">$C$4*($G$4-K204)*$B$7+L$10*SQRT($B$7)*NORMSINV(RAND())+K204</f>
        <v>2.76680059848984</v>
      </c>
      <c r="M204" s="21" t="n">
        <f aca="true">$C$4*($G$4-L204)*$B$7+M$10*SQRT($B$7)*NORMSINV(RAND())+L204</f>
        <v>2.6896041611874</v>
      </c>
      <c r="N204" s="125" t="n">
        <f aca="false">EXP(M204)</f>
        <v>14.7258457053274</v>
      </c>
      <c r="O204" s="126" t="n">
        <f aca="false">EXP(EXP(-$C$4*($K$4-$J$4))*LN(N204)+(1-EXP(-$C$4*($K$4-$J$4)))*$G$4+$F$4^2/(4*$C$4)*(1-EXP(-2*$C$4*($K$4-$J$4))))</f>
        <v>15.4239124898029</v>
      </c>
      <c r="P204" s="126" t="n">
        <f aca="false">MAX(0,O204-$I$4)</f>
        <v>0</v>
      </c>
      <c r="Q204" s="145" t="n">
        <f aca="false">$D$7*P204</f>
        <v>0</v>
      </c>
      <c r="R204" s="146"/>
    </row>
    <row r="205" customFormat="false" ht="12.75" hidden="false" customHeight="false" outlineLevel="0" collapsed="false">
      <c r="B205" s="124" t="n">
        <f aca="false">B204+1</f>
        <v>188</v>
      </c>
      <c r="C205" s="21" t="n">
        <f aca="false">$C$7</f>
        <v>3.29212628660779</v>
      </c>
      <c r="D205" s="21" t="n">
        <f aca="true">$C$4*($G$4-C205)*$B$7+D$10*SQRT($B$7)*NORMSINV(RAND())+C205</f>
        <v>3.21838516096485</v>
      </c>
      <c r="E205" s="21" t="n">
        <f aca="true">$C$4*($G$4-D205)*$B$7+E$10*SQRT($B$7)*NORMSINV(RAND())+D205</f>
        <v>3.24864645671284</v>
      </c>
      <c r="F205" s="21" t="n">
        <f aca="true">$C$4*($G$4-E205)*$B$7+F$10*SQRT($B$7)*NORMSINV(RAND())+E205</f>
        <v>3.09261876818073</v>
      </c>
      <c r="G205" s="21" t="n">
        <f aca="true">$C$4*($G$4-F205)*$B$7+G$10*SQRT($B$7)*NORMSINV(RAND())+F205</f>
        <v>3.17148298168729</v>
      </c>
      <c r="H205" s="21" t="n">
        <f aca="true">$C$4*($G$4-G205)*$B$7+H$10*SQRT($B$7)*NORMSINV(RAND())+G205</f>
        <v>3.29484806462166</v>
      </c>
      <c r="I205" s="21" t="n">
        <f aca="true">$C$4*($G$4-H205)*$B$7+I$10*SQRT($B$7)*NORMSINV(RAND())+H205</f>
        <v>3.27890321266703</v>
      </c>
      <c r="J205" s="21" t="n">
        <f aca="true">$C$4*($G$4-I205)*$B$7+J$10*SQRT($B$7)*NORMSINV(RAND())+I205</f>
        <v>3.31709183383016</v>
      </c>
      <c r="K205" s="21" t="n">
        <f aca="true">$C$4*($G$4-J205)*$B$7+K$10*SQRT($B$7)*NORMSINV(RAND())+J205</f>
        <v>3.29048396232054</v>
      </c>
      <c r="L205" s="21" t="n">
        <f aca="true">$C$4*($G$4-K205)*$B$7+L$10*SQRT($B$7)*NORMSINV(RAND())+K205</f>
        <v>3.37314795894027</v>
      </c>
      <c r="M205" s="21" t="n">
        <f aca="true">$C$4*($G$4-L205)*$B$7+M$10*SQRT($B$7)*NORMSINV(RAND())+L205</f>
        <v>3.34335766040172</v>
      </c>
      <c r="N205" s="125" t="n">
        <f aca="false">EXP(M205)</f>
        <v>28.3140361974734</v>
      </c>
      <c r="O205" s="126" t="n">
        <f aca="false">EXP(EXP(-$C$4*($K$4-$J$4))*LN(N205)+(1-EXP(-$C$4*($K$4-$J$4)))*$G$4+$F$4^2/(4*$C$4)*(1-EXP(-2*$C$4*($K$4-$J$4))))</f>
        <v>25.8481994151687</v>
      </c>
      <c r="P205" s="126" t="n">
        <f aca="false">MAX(0,O205-$I$4)</f>
        <v>2.6481994151687</v>
      </c>
      <c r="Q205" s="145" t="n">
        <f aca="false">$D$7*P205</f>
        <v>2.51904520565405</v>
      </c>
      <c r="R205" s="146"/>
    </row>
    <row r="206" customFormat="false" ht="12.75" hidden="false" customHeight="false" outlineLevel="0" collapsed="false">
      <c r="B206" s="124" t="n">
        <f aca="false">B205+1</f>
        <v>189</v>
      </c>
      <c r="C206" s="21" t="n">
        <f aca="false">$C$7</f>
        <v>3.29212628660779</v>
      </c>
      <c r="D206" s="21" t="n">
        <f aca="true">$C$4*($G$4-C206)*$B$7+D$10*SQRT($B$7)*NORMSINV(RAND())+C206</f>
        <v>3.20921464227194</v>
      </c>
      <c r="E206" s="21" t="n">
        <f aca="true">$C$4*($G$4-D206)*$B$7+E$10*SQRT($B$7)*NORMSINV(RAND())+D206</f>
        <v>2.85808548899119</v>
      </c>
      <c r="F206" s="21" t="n">
        <f aca="true">$C$4*($G$4-E206)*$B$7+F$10*SQRT($B$7)*NORMSINV(RAND())+E206</f>
        <v>2.74347915500271</v>
      </c>
      <c r="G206" s="21" t="n">
        <f aca="true">$C$4*($G$4-F206)*$B$7+G$10*SQRT($B$7)*NORMSINV(RAND())+F206</f>
        <v>2.71538828453986</v>
      </c>
      <c r="H206" s="21" t="n">
        <f aca="true">$C$4*($G$4-G206)*$B$7+H$10*SQRT($B$7)*NORMSINV(RAND())+G206</f>
        <v>2.68599746922186</v>
      </c>
      <c r="I206" s="21" t="n">
        <f aca="true">$C$4*($G$4-H206)*$B$7+I$10*SQRT($B$7)*NORMSINV(RAND())+H206</f>
        <v>2.82567152572592</v>
      </c>
      <c r="J206" s="21" t="n">
        <f aca="true">$C$4*($G$4-I206)*$B$7+J$10*SQRT($B$7)*NORMSINV(RAND())+I206</f>
        <v>3.04577209849092</v>
      </c>
      <c r="K206" s="21" t="n">
        <f aca="true">$C$4*($G$4-J206)*$B$7+K$10*SQRT($B$7)*NORMSINV(RAND())+J206</f>
        <v>3.13890385786644</v>
      </c>
      <c r="L206" s="21" t="n">
        <f aca="true">$C$4*($G$4-K206)*$B$7+L$10*SQRT($B$7)*NORMSINV(RAND())+K206</f>
        <v>3.33648494405846</v>
      </c>
      <c r="M206" s="21" t="n">
        <f aca="true">$C$4*($G$4-L206)*$B$7+M$10*SQRT($B$7)*NORMSINV(RAND())+L206</f>
        <v>3.31525990999664</v>
      </c>
      <c r="N206" s="125" t="n">
        <f aca="false">EXP(M206)</f>
        <v>27.5295482595899</v>
      </c>
      <c r="O206" s="126" t="n">
        <f aca="false">EXP(EXP(-$C$4*($K$4-$J$4))*LN(N206)+(1-EXP(-$C$4*($K$4-$J$4)))*$G$4+$F$4^2/(4*$C$4)*(1-EXP(-2*$C$4*($K$4-$J$4))))</f>
        <v>25.2809180315457</v>
      </c>
      <c r="P206" s="126" t="n">
        <f aca="false">MAX(0,O206-$I$4)</f>
        <v>2.08091803154566</v>
      </c>
      <c r="Q206" s="145" t="n">
        <f aca="false">$D$7*P206</f>
        <v>1.97943046158033</v>
      </c>
      <c r="R206" s="146"/>
    </row>
    <row r="207" customFormat="false" ht="12.75" hidden="false" customHeight="false" outlineLevel="0" collapsed="false">
      <c r="B207" s="124" t="n">
        <f aca="false">B206+1</f>
        <v>190</v>
      </c>
      <c r="C207" s="21" t="n">
        <f aca="false">$C$7</f>
        <v>3.29212628660779</v>
      </c>
      <c r="D207" s="21" t="n">
        <f aca="true">$C$4*($G$4-C207)*$B$7+D$10*SQRT($B$7)*NORMSINV(RAND())+C207</f>
        <v>3.14409882480605</v>
      </c>
      <c r="E207" s="21" t="n">
        <f aca="true">$C$4*($G$4-D207)*$B$7+E$10*SQRT($B$7)*NORMSINV(RAND())+D207</f>
        <v>3.23365921463332</v>
      </c>
      <c r="F207" s="21" t="n">
        <f aca="true">$C$4*($G$4-E207)*$B$7+F$10*SQRT($B$7)*NORMSINV(RAND())+E207</f>
        <v>3.15103906743772</v>
      </c>
      <c r="G207" s="21" t="n">
        <f aca="true">$C$4*($G$4-F207)*$B$7+G$10*SQRT($B$7)*NORMSINV(RAND())+F207</f>
        <v>3.05840332001613</v>
      </c>
      <c r="H207" s="21" t="n">
        <f aca="true">$C$4*($G$4-G207)*$B$7+H$10*SQRT($B$7)*NORMSINV(RAND())+G207</f>
        <v>2.91910462072846</v>
      </c>
      <c r="I207" s="21" t="n">
        <f aca="true">$C$4*($G$4-H207)*$B$7+I$10*SQRT($B$7)*NORMSINV(RAND())+H207</f>
        <v>2.97515473629282</v>
      </c>
      <c r="J207" s="21" t="n">
        <f aca="true">$C$4*($G$4-I207)*$B$7+J$10*SQRT($B$7)*NORMSINV(RAND())+I207</f>
        <v>2.84146617474528</v>
      </c>
      <c r="K207" s="21" t="n">
        <f aca="true">$C$4*($G$4-J207)*$B$7+K$10*SQRT($B$7)*NORMSINV(RAND())+J207</f>
        <v>3.01735467430026</v>
      </c>
      <c r="L207" s="21" t="n">
        <f aca="true">$C$4*($G$4-K207)*$B$7+L$10*SQRT($B$7)*NORMSINV(RAND())+K207</f>
        <v>3.16047805659548</v>
      </c>
      <c r="M207" s="21" t="n">
        <f aca="true">$C$4*($G$4-L207)*$B$7+M$10*SQRT($B$7)*NORMSINV(RAND())+L207</f>
        <v>3.21124399751119</v>
      </c>
      <c r="N207" s="125" t="n">
        <f aca="false">EXP(M207)</f>
        <v>24.8099305273209</v>
      </c>
      <c r="O207" s="126" t="n">
        <f aca="false">EXP(EXP(-$C$4*($K$4-$J$4))*LN(N207)+(1-EXP(-$C$4*($K$4-$J$4)))*$G$4+$F$4^2/(4*$C$4)*(1-EXP(-2*$C$4*($K$4-$J$4))))</f>
        <v>23.287113192437</v>
      </c>
      <c r="P207" s="126" t="n">
        <f aca="false">MAX(0,O207-$I$4)</f>
        <v>0.0871131924369593</v>
      </c>
      <c r="Q207" s="145" t="n">
        <f aca="false">$D$7*P207</f>
        <v>0.0828646319082287</v>
      </c>
      <c r="R207" s="146"/>
    </row>
    <row r="208" customFormat="false" ht="12.75" hidden="false" customHeight="false" outlineLevel="0" collapsed="false">
      <c r="B208" s="124" t="n">
        <f aca="false">B207+1</f>
        <v>191</v>
      </c>
      <c r="C208" s="21" t="n">
        <f aca="false">$C$7</f>
        <v>3.29212628660779</v>
      </c>
      <c r="D208" s="21" t="n">
        <f aca="true">$C$4*($G$4-C208)*$B$7+D$10*SQRT($B$7)*NORMSINV(RAND())+C208</f>
        <v>3.37146761233622</v>
      </c>
      <c r="E208" s="21" t="n">
        <f aca="true">$C$4*($G$4-D208)*$B$7+E$10*SQRT($B$7)*NORMSINV(RAND())+D208</f>
        <v>3.44262910484231</v>
      </c>
      <c r="F208" s="21" t="n">
        <f aca="true">$C$4*($G$4-E208)*$B$7+F$10*SQRT($B$7)*NORMSINV(RAND())+E208</f>
        <v>3.50609908389614</v>
      </c>
      <c r="G208" s="21" t="n">
        <f aca="true">$C$4*($G$4-F208)*$B$7+G$10*SQRT($B$7)*NORMSINV(RAND())+F208</f>
        <v>3.35450807395326</v>
      </c>
      <c r="H208" s="21" t="n">
        <f aca="true">$C$4*($G$4-G208)*$B$7+H$10*SQRT($B$7)*NORMSINV(RAND())+G208</f>
        <v>3.30818293160955</v>
      </c>
      <c r="I208" s="21" t="n">
        <f aca="true">$C$4*($G$4-H208)*$B$7+I$10*SQRT($B$7)*NORMSINV(RAND())+H208</f>
        <v>3.06982120145092</v>
      </c>
      <c r="J208" s="21" t="n">
        <f aca="true">$C$4*($G$4-I208)*$B$7+J$10*SQRT($B$7)*NORMSINV(RAND())+I208</f>
        <v>3.01022095731412</v>
      </c>
      <c r="K208" s="21" t="n">
        <f aca="true">$C$4*($G$4-J208)*$B$7+K$10*SQRT($B$7)*NORMSINV(RAND())+J208</f>
        <v>3.1178275570439</v>
      </c>
      <c r="L208" s="21" t="n">
        <f aca="true">$C$4*($G$4-K208)*$B$7+L$10*SQRT($B$7)*NORMSINV(RAND())+K208</f>
        <v>3.037880219119</v>
      </c>
      <c r="M208" s="21" t="n">
        <f aca="true">$C$4*($G$4-L208)*$B$7+M$10*SQRT($B$7)*NORMSINV(RAND())+L208</f>
        <v>2.9870841282799</v>
      </c>
      <c r="N208" s="125" t="n">
        <f aca="false">EXP(M208)</f>
        <v>19.8277828473437</v>
      </c>
      <c r="O208" s="126" t="n">
        <f aca="false">EXP(EXP(-$C$4*($K$4-$J$4))*LN(N208)+(1-EXP(-$C$4*($K$4-$J$4)))*$G$4+$F$4^2/(4*$C$4)*(1-EXP(-2*$C$4*($K$4-$J$4))))</f>
        <v>19.508748248719</v>
      </c>
      <c r="P208" s="126" t="n">
        <f aca="false">MAX(0,O208-$I$4)</f>
        <v>0</v>
      </c>
      <c r="Q208" s="145" t="n">
        <f aca="false">$D$7*P208</f>
        <v>0</v>
      </c>
      <c r="R208" s="146"/>
    </row>
    <row r="209" customFormat="false" ht="12.75" hidden="false" customHeight="false" outlineLevel="0" collapsed="false">
      <c r="B209" s="124" t="n">
        <f aca="false">B208+1</f>
        <v>192</v>
      </c>
      <c r="C209" s="21" t="n">
        <f aca="false">$C$7</f>
        <v>3.29212628660779</v>
      </c>
      <c r="D209" s="21" t="n">
        <f aca="true">$C$4*($G$4-C209)*$B$7+D$10*SQRT($B$7)*NORMSINV(RAND())+C209</f>
        <v>3.16426069154453</v>
      </c>
      <c r="E209" s="21" t="n">
        <f aca="true">$C$4*($G$4-D209)*$B$7+E$10*SQRT($B$7)*NORMSINV(RAND())+D209</f>
        <v>3.07514057246309</v>
      </c>
      <c r="F209" s="21" t="n">
        <f aca="true">$C$4*($G$4-E209)*$B$7+F$10*SQRT($B$7)*NORMSINV(RAND())+E209</f>
        <v>2.91299246508932</v>
      </c>
      <c r="G209" s="21" t="n">
        <f aca="true">$C$4*($G$4-F209)*$B$7+G$10*SQRT($B$7)*NORMSINV(RAND())+F209</f>
        <v>2.75934789829045</v>
      </c>
      <c r="H209" s="21" t="n">
        <f aca="true">$C$4*($G$4-G209)*$B$7+H$10*SQRT($B$7)*NORMSINV(RAND())+G209</f>
        <v>2.91679936969004</v>
      </c>
      <c r="I209" s="21" t="n">
        <f aca="true">$C$4*($G$4-H209)*$B$7+I$10*SQRT($B$7)*NORMSINV(RAND())+H209</f>
        <v>2.94636679217505</v>
      </c>
      <c r="J209" s="21" t="n">
        <f aca="true">$C$4*($G$4-I209)*$B$7+J$10*SQRT($B$7)*NORMSINV(RAND())+I209</f>
        <v>2.80099194445957</v>
      </c>
      <c r="K209" s="21" t="n">
        <f aca="true">$C$4*($G$4-J209)*$B$7+K$10*SQRT($B$7)*NORMSINV(RAND())+J209</f>
        <v>2.84671699724592</v>
      </c>
      <c r="L209" s="21" t="n">
        <f aca="true">$C$4*($G$4-K209)*$B$7+L$10*SQRT($B$7)*NORMSINV(RAND())+K209</f>
        <v>2.96928180826221</v>
      </c>
      <c r="M209" s="21" t="n">
        <f aca="true">$C$4*($G$4-L209)*$B$7+M$10*SQRT($B$7)*NORMSINV(RAND())+L209</f>
        <v>2.86411562146504</v>
      </c>
      <c r="N209" s="125" t="n">
        <f aca="false">EXP(M209)</f>
        <v>17.5335400593809</v>
      </c>
      <c r="O209" s="126" t="n">
        <f aca="false">EXP(EXP(-$C$4*($K$4-$J$4))*LN(N209)+(1-EXP(-$C$4*($K$4-$J$4)))*$G$4+$F$4^2/(4*$C$4)*(1-EXP(-2*$C$4*($K$4-$J$4))))</f>
        <v>17.7031898865427</v>
      </c>
      <c r="P209" s="126" t="n">
        <f aca="false">MAX(0,O209-$I$4)</f>
        <v>0</v>
      </c>
      <c r="Q209" s="145" t="n">
        <f aca="false">$D$7*P209</f>
        <v>0</v>
      </c>
      <c r="R209" s="146"/>
    </row>
    <row r="210" customFormat="false" ht="12.75" hidden="false" customHeight="false" outlineLevel="0" collapsed="false">
      <c r="B210" s="124" t="n">
        <f aca="false">B209+1</f>
        <v>193</v>
      </c>
      <c r="C210" s="21" t="n">
        <f aca="false">$C$7</f>
        <v>3.29212628660779</v>
      </c>
      <c r="D210" s="21" t="n">
        <f aca="true">$C$4*($G$4-C210)*$B$7+D$10*SQRT($B$7)*NORMSINV(RAND())+C210</f>
        <v>3.12135709873212</v>
      </c>
      <c r="E210" s="21" t="n">
        <f aca="true">$C$4*($G$4-D210)*$B$7+E$10*SQRT($B$7)*NORMSINV(RAND())+D210</f>
        <v>3.16608429235799</v>
      </c>
      <c r="F210" s="21" t="n">
        <f aca="true">$C$4*($G$4-E210)*$B$7+F$10*SQRT($B$7)*NORMSINV(RAND())+E210</f>
        <v>3.1048269851074</v>
      </c>
      <c r="G210" s="21" t="n">
        <f aca="true">$C$4*($G$4-F210)*$B$7+G$10*SQRT($B$7)*NORMSINV(RAND())+F210</f>
        <v>3.20232265329939</v>
      </c>
      <c r="H210" s="21" t="n">
        <f aca="true">$C$4*($G$4-G210)*$B$7+H$10*SQRT($B$7)*NORMSINV(RAND())+G210</f>
        <v>3.28473140978924</v>
      </c>
      <c r="I210" s="21" t="n">
        <f aca="true">$C$4*($G$4-H210)*$B$7+I$10*SQRT($B$7)*NORMSINV(RAND())+H210</f>
        <v>3.50759375228744</v>
      </c>
      <c r="J210" s="21" t="n">
        <f aca="true">$C$4*($G$4-I210)*$B$7+J$10*SQRT($B$7)*NORMSINV(RAND())+I210</f>
        <v>3.50148339785271</v>
      </c>
      <c r="K210" s="21" t="n">
        <f aca="true">$C$4*($G$4-J210)*$B$7+K$10*SQRT($B$7)*NORMSINV(RAND())+J210</f>
        <v>3.7017045330061</v>
      </c>
      <c r="L210" s="21" t="n">
        <f aca="true">$C$4*($G$4-K210)*$B$7+L$10*SQRT($B$7)*NORMSINV(RAND())+K210</f>
        <v>3.90752996823088</v>
      </c>
      <c r="M210" s="21" t="n">
        <f aca="true">$C$4*($G$4-L210)*$B$7+M$10*SQRT($B$7)*NORMSINV(RAND())+L210</f>
        <v>4.00268442336524</v>
      </c>
      <c r="N210" s="125" t="n">
        <f aca="false">EXP(M210)</f>
        <v>54.7449114795882</v>
      </c>
      <c r="O210" s="126" t="n">
        <f aca="false">EXP(EXP(-$C$4*($K$4-$J$4))*LN(N210)+(1-EXP(-$C$4*($K$4-$J$4)))*$G$4+$F$4^2/(4*$C$4)*(1-EXP(-2*$C$4*($K$4-$J$4))))</f>
        <v>43.5088549133141</v>
      </c>
      <c r="P210" s="126" t="n">
        <f aca="false">MAX(0,O210-$I$4)</f>
        <v>20.3088549133141</v>
      </c>
      <c r="Q210" s="145" t="n">
        <f aca="false">$D$7*P210</f>
        <v>19.3183803714602</v>
      </c>
      <c r="R210" s="146"/>
    </row>
    <row r="211" customFormat="false" ht="12.75" hidden="false" customHeight="false" outlineLevel="0" collapsed="false">
      <c r="B211" s="124" t="n">
        <f aca="false">B210+1</f>
        <v>194</v>
      </c>
      <c r="C211" s="21" t="n">
        <f aca="false">$C$7</f>
        <v>3.29212628660779</v>
      </c>
      <c r="D211" s="21" t="n">
        <f aca="true">$C$4*($G$4-C211)*$B$7+D$10*SQRT($B$7)*NORMSINV(RAND())+C211</f>
        <v>3.25788427198582</v>
      </c>
      <c r="E211" s="21" t="n">
        <f aca="true">$C$4*($G$4-D211)*$B$7+E$10*SQRT($B$7)*NORMSINV(RAND())+D211</f>
        <v>3.14877631501477</v>
      </c>
      <c r="F211" s="21" t="n">
        <f aca="true">$C$4*($G$4-E211)*$B$7+F$10*SQRT($B$7)*NORMSINV(RAND())+E211</f>
        <v>3.02073590053948</v>
      </c>
      <c r="G211" s="21" t="n">
        <f aca="true">$C$4*($G$4-F211)*$B$7+G$10*SQRT($B$7)*NORMSINV(RAND())+F211</f>
        <v>3.23366258803981</v>
      </c>
      <c r="H211" s="21" t="n">
        <f aca="true">$C$4*($G$4-G211)*$B$7+H$10*SQRT($B$7)*NORMSINV(RAND())+G211</f>
        <v>3.21237101530261</v>
      </c>
      <c r="I211" s="21" t="n">
        <f aca="true">$C$4*($G$4-H211)*$B$7+I$10*SQRT($B$7)*NORMSINV(RAND())+H211</f>
        <v>3.05676698048029</v>
      </c>
      <c r="J211" s="21" t="n">
        <f aca="true">$C$4*($G$4-I211)*$B$7+J$10*SQRT($B$7)*NORMSINV(RAND())+I211</f>
        <v>3.11261278282564</v>
      </c>
      <c r="K211" s="21" t="n">
        <f aca="true">$C$4*($G$4-J211)*$B$7+K$10*SQRT($B$7)*NORMSINV(RAND())+J211</f>
        <v>3.16513948527081</v>
      </c>
      <c r="L211" s="21" t="n">
        <f aca="true">$C$4*($G$4-K211)*$B$7+L$10*SQRT($B$7)*NORMSINV(RAND())+K211</f>
        <v>2.90642989657713</v>
      </c>
      <c r="M211" s="21" t="n">
        <f aca="true">$C$4*($G$4-L211)*$B$7+M$10*SQRT($B$7)*NORMSINV(RAND())+L211</f>
        <v>2.88121402390556</v>
      </c>
      <c r="N211" s="125" t="n">
        <f aca="false">EXP(M211)</f>
        <v>17.8359132662458</v>
      </c>
      <c r="O211" s="126" t="n">
        <f aca="false">EXP(EXP(-$C$4*($K$4-$J$4))*LN(N211)+(1-EXP(-$C$4*($K$4-$J$4)))*$G$4+$F$4^2/(4*$C$4)*(1-EXP(-2*$C$4*($K$4-$J$4))))</f>
        <v>17.9438749936602</v>
      </c>
      <c r="P211" s="126" t="n">
        <f aca="false">MAX(0,O211-$I$4)</f>
        <v>0</v>
      </c>
      <c r="Q211" s="145" t="n">
        <f aca="false">$D$7*P211</f>
        <v>0</v>
      </c>
      <c r="R211" s="146"/>
    </row>
    <row r="212" customFormat="false" ht="12.75" hidden="false" customHeight="false" outlineLevel="0" collapsed="false">
      <c r="B212" s="124" t="n">
        <f aca="false">B211+1</f>
        <v>195</v>
      </c>
      <c r="C212" s="21" t="n">
        <f aca="false">$C$7</f>
        <v>3.29212628660779</v>
      </c>
      <c r="D212" s="21" t="n">
        <f aca="true">$C$4*($G$4-C212)*$B$7+D$10*SQRT($B$7)*NORMSINV(RAND())+C212</f>
        <v>3.26920899477444</v>
      </c>
      <c r="E212" s="21" t="n">
        <f aca="true">$C$4*($G$4-D212)*$B$7+E$10*SQRT($B$7)*NORMSINV(RAND())+D212</f>
        <v>3.29901782175123</v>
      </c>
      <c r="F212" s="21" t="n">
        <f aca="true">$C$4*($G$4-E212)*$B$7+F$10*SQRT($B$7)*NORMSINV(RAND())+E212</f>
        <v>3.2214560145129</v>
      </c>
      <c r="G212" s="21" t="n">
        <f aca="true">$C$4*($G$4-F212)*$B$7+G$10*SQRT($B$7)*NORMSINV(RAND())+F212</f>
        <v>3.22827279791287</v>
      </c>
      <c r="H212" s="21" t="n">
        <f aca="true">$C$4*($G$4-G212)*$B$7+H$10*SQRT($B$7)*NORMSINV(RAND())+G212</f>
        <v>3.3074721164043</v>
      </c>
      <c r="I212" s="21" t="n">
        <f aca="true">$C$4*($G$4-H212)*$B$7+I$10*SQRT($B$7)*NORMSINV(RAND())+H212</f>
        <v>3.17572545475111</v>
      </c>
      <c r="J212" s="21" t="n">
        <f aca="true">$C$4*($G$4-I212)*$B$7+J$10*SQRT($B$7)*NORMSINV(RAND())+I212</f>
        <v>3.19894514314406</v>
      </c>
      <c r="K212" s="21" t="n">
        <f aca="true">$C$4*($G$4-J212)*$B$7+K$10*SQRT($B$7)*NORMSINV(RAND())+J212</f>
        <v>3.45094723946104</v>
      </c>
      <c r="L212" s="21" t="n">
        <f aca="true">$C$4*($G$4-K212)*$B$7+L$10*SQRT($B$7)*NORMSINV(RAND())+K212</f>
        <v>3.36891148799835</v>
      </c>
      <c r="M212" s="21" t="n">
        <f aca="true">$C$4*($G$4-L212)*$B$7+M$10*SQRT($B$7)*NORMSINV(RAND())+L212</f>
        <v>3.40638396367387</v>
      </c>
      <c r="N212" s="125" t="n">
        <f aca="false">EXP(M212)</f>
        <v>30.156001668363</v>
      </c>
      <c r="O212" s="126" t="n">
        <f aca="false">EXP(EXP(-$C$4*($K$4-$J$4))*LN(N212)+(1-EXP(-$C$4*($K$4-$J$4)))*$G$4+$F$4^2/(4*$C$4)*(1-EXP(-2*$C$4*($K$4-$J$4))))</f>
        <v>27.1674047435255</v>
      </c>
      <c r="P212" s="126" t="n">
        <f aca="false">MAX(0,O212-$I$4)</f>
        <v>3.9674047435255</v>
      </c>
      <c r="Q212" s="145" t="n">
        <f aca="false">$D$7*P212</f>
        <v>3.77391213094516</v>
      </c>
      <c r="R212" s="146"/>
    </row>
    <row r="213" customFormat="false" ht="12.75" hidden="false" customHeight="false" outlineLevel="0" collapsed="false">
      <c r="B213" s="124" t="n">
        <f aca="false">B212+1</f>
        <v>196</v>
      </c>
      <c r="C213" s="21" t="n">
        <f aca="false">$C$7</f>
        <v>3.29212628660779</v>
      </c>
      <c r="D213" s="21" t="n">
        <f aca="true">$C$4*($G$4-C213)*$B$7+D$10*SQRT($B$7)*NORMSINV(RAND())+C213</f>
        <v>3.33239429180364</v>
      </c>
      <c r="E213" s="21" t="n">
        <f aca="true">$C$4*($G$4-D213)*$B$7+E$10*SQRT($B$7)*NORMSINV(RAND())+D213</f>
        <v>3.48014225806848</v>
      </c>
      <c r="F213" s="21" t="n">
        <f aca="true">$C$4*($G$4-E213)*$B$7+F$10*SQRT($B$7)*NORMSINV(RAND())+E213</f>
        <v>3.32283229826634</v>
      </c>
      <c r="G213" s="21" t="n">
        <f aca="true">$C$4*($G$4-F213)*$B$7+G$10*SQRT($B$7)*NORMSINV(RAND())+F213</f>
        <v>3.1696519218192</v>
      </c>
      <c r="H213" s="21" t="n">
        <f aca="true">$C$4*($G$4-G213)*$B$7+H$10*SQRT($B$7)*NORMSINV(RAND())+G213</f>
        <v>3.22584702809092</v>
      </c>
      <c r="I213" s="21" t="n">
        <f aca="true">$C$4*($G$4-H213)*$B$7+I$10*SQRT($B$7)*NORMSINV(RAND())+H213</f>
        <v>2.97297267102906</v>
      </c>
      <c r="J213" s="21" t="n">
        <f aca="true">$C$4*($G$4-I213)*$B$7+J$10*SQRT($B$7)*NORMSINV(RAND())+I213</f>
        <v>2.95969319364708</v>
      </c>
      <c r="K213" s="21" t="n">
        <f aca="true">$C$4*($G$4-J213)*$B$7+K$10*SQRT($B$7)*NORMSINV(RAND())+J213</f>
        <v>2.89664018221375</v>
      </c>
      <c r="L213" s="21" t="n">
        <f aca="true">$C$4*($G$4-K213)*$B$7+L$10*SQRT($B$7)*NORMSINV(RAND())+K213</f>
        <v>2.88671280347001</v>
      </c>
      <c r="M213" s="21" t="n">
        <f aca="true">$C$4*($G$4-L213)*$B$7+M$10*SQRT($B$7)*NORMSINV(RAND())+L213</f>
        <v>2.9380166540826</v>
      </c>
      <c r="N213" s="125" t="n">
        <f aca="false">EXP(M213)</f>
        <v>18.8783668253771</v>
      </c>
      <c r="O213" s="126" t="n">
        <f aca="false">EXP(EXP(-$C$4*($K$4-$J$4))*LN(N213)+(1-EXP(-$C$4*($K$4-$J$4)))*$G$4+$F$4^2/(4*$C$4)*(1-EXP(-2*$C$4*($K$4-$J$4))))</f>
        <v>18.7671959652257</v>
      </c>
      <c r="P213" s="126" t="n">
        <f aca="false">MAX(0,O213-$I$4)</f>
        <v>0</v>
      </c>
      <c r="Q213" s="145" t="n">
        <f aca="false">$D$7*P213</f>
        <v>0</v>
      </c>
      <c r="R213" s="146"/>
    </row>
    <row r="214" customFormat="false" ht="12.75" hidden="false" customHeight="false" outlineLevel="0" collapsed="false">
      <c r="B214" s="124" t="n">
        <f aca="false">B213+1</f>
        <v>197</v>
      </c>
      <c r="C214" s="21" t="n">
        <f aca="false">$C$7</f>
        <v>3.29212628660779</v>
      </c>
      <c r="D214" s="21" t="n">
        <f aca="true">$C$4*($G$4-C214)*$B$7+D$10*SQRT($B$7)*NORMSINV(RAND())+C214</f>
        <v>3.14337569635087</v>
      </c>
      <c r="E214" s="21" t="n">
        <f aca="true">$C$4*($G$4-D214)*$B$7+E$10*SQRT($B$7)*NORMSINV(RAND())+D214</f>
        <v>2.92233868630323</v>
      </c>
      <c r="F214" s="21" t="n">
        <f aca="true">$C$4*($G$4-E214)*$B$7+F$10*SQRT($B$7)*NORMSINV(RAND())+E214</f>
        <v>2.95076930880783</v>
      </c>
      <c r="G214" s="21" t="n">
        <f aca="true">$C$4*($G$4-F214)*$B$7+G$10*SQRT($B$7)*NORMSINV(RAND())+F214</f>
        <v>2.94036845484647</v>
      </c>
      <c r="H214" s="21" t="n">
        <f aca="true">$C$4*($G$4-G214)*$B$7+H$10*SQRT($B$7)*NORMSINV(RAND())+G214</f>
        <v>3.16964677117032</v>
      </c>
      <c r="I214" s="21" t="n">
        <f aca="true">$C$4*($G$4-H214)*$B$7+I$10*SQRT($B$7)*NORMSINV(RAND())+H214</f>
        <v>2.97333961189869</v>
      </c>
      <c r="J214" s="21" t="n">
        <f aca="true">$C$4*($G$4-I214)*$B$7+J$10*SQRT($B$7)*NORMSINV(RAND())+I214</f>
        <v>2.83120385714756</v>
      </c>
      <c r="K214" s="21" t="n">
        <f aca="true">$C$4*($G$4-J214)*$B$7+K$10*SQRT($B$7)*NORMSINV(RAND())+J214</f>
        <v>2.80516310552642</v>
      </c>
      <c r="L214" s="21" t="n">
        <f aca="true">$C$4*($G$4-K214)*$B$7+L$10*SQRT($B$7)*NORMSINV(RAND())+K214</f>
        <v>2.73316190485619</v>
      </c>
      <c r="M214" s="21" t="n">
        <f aca="true">$C$4*($G$4-L214)*$B$7+M$10*SQRT($B$7)*NORMSINV(RAND())+L214</f>
        <v>2.582787030911</v>
      </c>
      <c r="N214" s="125" t="n">
        <f aca="false">EXP(M214)</f>
        <v>13.2339702939532</v>
      </c>
      <c r="O214" s="126" t="n">
        <f aca="false">EXP(EXP(-$C$4*($K$4-$J$4))*LN(N214)+(1-EXP(-$C$4*($K$4-$J$4)))*$G$4+$F$4^2/(4*$C$4)*(1-EXP(-2*$C$4*($K$4-$J$4))))</f>
        <v>14.1760930687765</v>
      </c>
      <c r="P214" s="126" t="n">
        <f aca="false">MAX(0,O214-$I$4)</f>
        <v>0</v>
      </c>
      <c r="Q214" s="145" t="n">
        <f aca="false">$D$7*P214</f>
        <v>0</v>
      </c>
      <c r="R214" s="146"/>
    </row>
    <row r="215" customFormat="false" ht="12.75" hidden="false" customHeight="false" outlineLevel="0" collapsed="false">
      <c r="B215" s="124" t="n">
        <f aca="false">B214+1</f>
        <v>198</v>
      </c>
      <c r="C215" s="21" t="n">
        <f aca="false">$C$7</f>
        <v>3.29212628660779</v>
      </c>
      <c r="D215" s="21" t="n">
        <f aca="true">$C$4*($G$4-C215)*$B$7+D$10*SQRT($B$7)*NORMSINV(RAND())+C215</f>
        <v>3.64933405700648</v>
      </c>
      <c r="E215" s="21" t="n">
        <f aca="true">$C$4*($G$4-D215)*$B$7+E$10*SQRT($B$7)*NORMSINV(RAND())+D215</f>
        <v>3.64660869004581</v>
      </c>
      <c r="F215" s="21" t="n">
        <f aca="true">$C$4*($G$4-E215)*$B$7+F$10*SQRT($B$7)*NORMSINV(RAND())+E215</f>
        <v>3.86448372636911</v>
      </c>
      <c r="G215" s="21" t="n">
        <f aca="true">$C$4*($G$4-F215)*$B$7+G$10*SQRT($B$7)*NORMSINV(RAND())+F215</f>
        <v>3.8565300610111</v>
      </c>
      <c r="H215" s="21" t="n">
        <f aca="true">$C$4*($G$4-G215)*$B$7+H$10*SQRT($B$7)*NORMSINV(RAND())+G215</f>
        <v>3.7003858298477</v>
      </c>
      <c r="I215" s="21" t="n">
        <f aca="true">$C$4*($G$4-H215)*$B$7+I$10*SQRT($B$7)*NORMSINV(RAND())+H215</f>
        <v>3.80185141006645</v>
      </c>
      <c r="J215" s="21" t="n">
        <f aca="true">$C$4*($G$4-I215)*$B$7+J$10*SQRT($B$7)*NORMSINV(RAND())+I215</f>
        <v>3.52274492360855</v>
      </c>
      <c r="K215" s="21" t="n">
        <f aca="true">$C$4*($G$4-J215)*$B$7+K$10*SQRT($B$7)*NORMSINV(RAND())+J215</f>
        <v>3.59330745453518</v>
      </c>
      <c r="L215" s="21" t="n">
        <f aca="true">$C$4*($G$4-K215)*$B$7+L$10*SQRT($B$7)*NORMSINV(RAND())+K215</f>
        <v>3.44349668938004</v>
      </c>
      <c r="M215" s="21" t="n">
        <f aca="true">$C$4*($G$4-L215)*$B$7+M$10*SQRT($B$7)*NORMSINV(RAND())+L215</f>
        <v>3.31057062148592</v>
      </c>
      <c r="N215" s="125" t="n">
        <f aca="false">EXP(M215)</f>
        <v>27.4007564721602</v>
      </c>
      <c r="O215" s="126" t="n">
        <f aca="false">EXP(EXP(-$C$4*($K$4-$J$4))*LN(N215)+(1-EXP(-$C$4*($K$4-$J$4)))*$G$4+$F$4^2/(4*$C$4)*(1-EXP(-2*$C$4*($K$4-$J$4))))</f>
        <v>25.1874630754323</v>
      </c>
      <c r="P215" s="126" t="n">
        <f aca="false">MAX(0,O215-$I$4)</f>
        <v>1.98746307543233</v>
      </c>
      <c r="Q215" s="145" t="n">
        <f aca="false">$D$7*P215</f>
        <v>1.89053335745992</v>
      </c>
      <c r="R215" s="146"/>
    </row>
    <row r="216" customFormat="false" ht="12.75" hidden="false" customHeight="false" outlineLevel="0" collapsed="false">
      <c r="B216" s="124" t="n">
        <f aca="false">B215+1</f>
        <v>199</v>
      </c>
      <c r="C216" s="21" t="n">
        <f aca="false">$C$7</f>
        <v>3.29212628660779</v>
      </c>
      <c r="D216" s="21" t="n">
        <f aca="true">$C$4*($G$4-C216)*$B$7+D$10*SQRT($B$7)*NORMSINV(RAND())+C216</f>
        <v>3.500839887007</v>
      </c>
      <c r="E216" s="21" t="n">
        <f aca="true">$C$4*($G$4-D216)*$B$7+E$10*SQRT($B$7)*NORMSINV(RAND())+D216</f>
        <v>3.50854246582917</v>
      </c>
      <c r="F216" s="21" t="n">
        <f aca="true">$C$4*($G$4-E216)*$B$7+F$10*SQRT($B$7)*NORMSINV(RAND())+E216</f>
        <v>3.52662469570895</v>
      </c>
      <c r="G216" s="21" t="n">
        <f aca="true">$C$4*($G$4-F216)*$B$7+G$10*SQRT($B$7)*NORMSINV(RAND())+F216</f>
        <v>3.25295960525861</v>
      </c>
      <c r="H216" s="21" t="n">
        <f aca="true">$C$4*($G$4-G216)*$B$7+H$10*SQRT($B$7)*NORMSINV(RAND())+G216</f>
        <v>3.30360096697948</v>
      </c>
      <c r="I216" s="21" t="n">
        <f aca="true">$C$4*($G$4-H216)*$B$7+I$10*SQRT($B$7)*NORMSINV(RAND())+H216</f>
        <v>3.22246343985378</v>
      </c>
      <c r="J216" s="21" t="n">
        <f aca="true">$C$4*($G$4-I216)*$B$7+J$10*SQRT($B$7)*NORMSINV(RAND())+I216</f>
        <v>3.42194526223365</v>
      </c>
      <c r="K216" s="21" t="n">
        <f aca="true">$C$4*($G$4-J216)*$B$7+K$10*SQRT($B$7)*NORMSINV(RAND())+J216</f>
        <v>3.49251732394064</v>
      </c>
      <c r="L216" s="21" t="n">
        <f aca="true">$C$4*($G$4-K216)*$B$7+L$10*SQRT($B$7)*NORMSINV(RAND())+K216</f>
        <v>3.45644344051868</v>
      </c>
      <c r="M216" s="21" t="n">
        <f aca="true">$C$4*($G$4-L216)*$B$7+M$10*SQRT($B$7)*NORMSINV(RAND())+L216</f>
        <v>3.31345228990761</v>
      </c>
      <c r="N216" s="125" t="n">
        <f aca="false">EXP(M216)</f>
        <v>27.4798302442936</v>
      </c>
      <c r="O216" s="126" t="n">
        <f aca="false">EXP(EXP(-$C$4*($K$4-$J$4))*LN(N216)+(1-EXP(-$C$4*($K$4-$J$4)))*$G$4+$F$4^2/(4*$C$4)*(1-EXP(-2*$C$4*($K$4-$J$4))))</f>
        <v>25.2448521514568</v>
      </c>
      <c r="P216" s="126" t="n">
        <f aca="false">MAX(0,O216-$I$4)</f>
        <v>2.04485215145681</v>
      </c>
      <c r="Q216" s="145" t="n">
        <f aca="false">$D$7*P216</f>
        <v>1.94512353521931</v>
      </c>
      <c r="R216" s="146"/>
    </row>
    <row r="217" customFormat="false" ht="12.75" hidden="false" customHeight="false" outlineLevel="0" collapsed="false">
      <c r="B217" s="124" t="n">
        <f aca="false">B216+1</f>
        <v>200</v>
      </c>
      <c r="C217" s="21" t="n">
        <f aca="false">$C$7</f>
        <v>3.29212628660779</v>
      </c>
      <c r="D217" s="21" t="n">
        <f aca="true">$C$4*($G$4-C217)*$B$7+D$10*SQRT($B$7)*NORMSINV(RAND())+C217</f>
        <v>3.28487027051734</v>
      </c>
      <c r="E217" s="21" t="n">
        <f aca="true">$C$4*($G$4-D217)*$B$7+E$10*SQRT($B$7)*NORMSINV(RAND())+D217</f>
        <v>3.28690629568842</v>
      </c>
      <c r="F217" s="21" t="n">
        <f aca="true">$C$4*($G$4-E217)*$B$7+F$10*SQRT($B$7)*NORMSINV(RAND())+E217</f>
        <v>3.22231804626536</v>
      </c>
      <c r="G217" s="21" t="n">
        <f aca="true">$C$4*($G$4-F217)*$B$7+G$10*SQRT($B$7)*NORMSINV(RAND())+F217</f>
        <v>3.49096089671932</v>
      </c>
      <c r="H217" s="21" t="n">
        <f aca="true">$C$4*($G$4-G217)*$B$7+H$10*SQRT($B$7)*NORMSINV(RAND())+G217</f>
        <v>3.26103547245699</v>
      </c>
      <c r="I217" s="21" t="n">
        <f aca="true">$C$4*($G$4-H217)*$B$7+I$10*SQRT($B$7)*NORMSINV(RAND())+H217</f>
        <v>3.23384774067191</v>
      </c>
      <c r="J217" s="21" t="n">
        <f aca="true">$C$4*($G$4-I217)*$B$7+J$10*SQRT($B$7)*NORMSINV(RAND())+I217</f>
        <v>3.18027242180209</v>
      </c>
      <c r="K217" s="21" t="n">
        <f aca="true">$C$4*($G$4-J217)*$B$7+K$10*SQRT($B$7)*NORMSINV(RAND())+J217</f>
        <v>3.19812500598068</v>
      </c>
      <c r="L217" s="21" t="n">
        <f aca="true">$C$4*($G$4-K217)*$B$7+L$10*SQRT($B$7)*NORMSINV(RAND())+K217</f>
        <v>3.19574853642046</v>
      </c>
      <c r="M217" s="21" t="n">
        <f aca="true">$C$4*($G$4-L217)*$B$7+M$10*SQRT($B$7)*NORMSINV(RAND())+L217</f>
        <v>3.47287372367587</v>
      </c>
      <c r="N217" s="125" t="n">
        <f aca="false">EXP(M217)</f>
        <v>32.2292273868184</v>
      </c>
      <c r="O217" s="126" t="n">
        <f aca="false">EXP(EXP(-$C$4*($K$4-$J$4))*LN(N217)+(1-EXP(-$C$4*($K$4-$J$4)))*$G$4+$F$4^2/(4*$C$4)*(1-EXP(-2*$C$4*($K$4-$J$4))))</f>
        <v>28.6321504238544</v>
      </c>
      <c r="P217" s="126" t="n">
        <f aca="false">MAX(0,O217-$I$4)</f>
        <v>5.43215042385445</v>
      </c>
      <c r="Q217" s="145" t="n">
        <f aca="false">$D$7*P217</f>
        <v>5.16722132148438</v>
      </c>
      <c r="R217" s="146"/>
    </row>
    <row r="218" customFormat="false" ht="12.75" hidden="false" customHeight="false" outlineLevel="0" collapsed="false">
      <c r="B218" s="124" t="n">
        <f aca="false">B217+1</f>
        <v>201</v>
      </c>
      <c r="C218" s="21" t="n">
        <f aca="false">$C$7</f>
        <v>3.29212628660779</v>
      </c>
      <c r="D218" s="21" t="n">
        <f aca="true">$C$4*($G$4-C218)*$B$7+D$10*SQRT($B$7)*NORMSINV(RAND())+C218</f>
        <v>3.32852467925103</v>
      </c>
      <c r="E218" s="21" t="n">
        <f aca="true">$C$4*($G$4-D218)*$B$7+E$10*SQRT($B$7)*NORMSINV(RAND())+D218</f>
        <v>3.33634687873712</v>
      </c>
      <c r="F218" s="21" t="n">
        <f aca="true">$C$4*($G$4-E218)*$B$7+F$10*SQRT($B$7)*NORMSINV(RAND())+E218</f>
        <v>3.27430516457957</v>
      </c>
      <c r="G218" s="21" t="n">
        <f aca="true">$C$4*($G$4-F218)*$B$7+G$10*SQRT($B$7)*NORMSINV(RAND())+F218</f>
        <v>3.19573612147361</v>
      </c>
      <c r="H218" s="21" t="n">
        <f aca="true">$C$4*($G$4-G218)*$B$7+H$10*SQRT($B$7)*NORMSINV(RAND())+G218</f>
        <v>2.84005516647614</v>
      </c>
      <c r="I218" s="21" t="n">
        <f aca="true">$C$4*($G$4-H218)*$B$7+I$10*SQRT($B$7)*NORMSINV(RAND())+H218</f>
        <v>2.78637170706051</v>
      </c>
      <c r="J218" s="21" t="n">
        <f aca="true">$C$4*($G$4-I218)*$B$7+J$10*SQRT($B$7)*NORMSINV(RAND())+I218</f>
        <v>2.86174096054566</v>
      </c>
      <c r="K218" s="21" t="n">
        <f aca="true">$C$4*($G$4-J218)*$B$7+K$10*SQRT($B$7)*NORMSINV(RAND())+J218</f>
        <v>2.96937722194515</v>
      </c>
      <c r="L218" s="21" t="n">
        <f aca="true">$C$4*($G$4-K218)*$B$7+L$10*SQRT($B$7)*NORMSINV(RAND())+K218</f>
        <v>2.92259660305305</v>
      </c>
      <c r="M218" s="21" t="n">
        <f aca="true">$C$4*($G$4-L218)*$B$7+M$10*SQRT($B$7)*NORMSINV(RAND())+L218</f>
        <v>2.85349047995511</v>
      </c>
      <c r="N218" s="125" t="n">
        <f aca="false">EXP(M218)</f>
        <v>17.3482299316033</v>
      </c>
      <c r="O218" s="126" t="n">
        <f aca="false">EXP(EXP(-$C$4*($K$4-$J$4))*LN(N218)+(1-EXP(-$C$4*($K$4-$J$4)))*$G$4+$F$4^2/(4*$C$4)*(1-EXP(-2*$C$4*($K$4-$J$4))))</f>
        <v>17.5552545823166</v>
      </c>
      <c r="P218" s="126" t="n">
        <f aca="false">MAX(0,O218-$I$4)</f>
        <v>0</v>
      </c>
      <c r="Q218" s="145" t="n">
        <f aca="false">$D$7*P218</f>
        <v>0</v>
      </c>
      <c r="R218" s="146"/>
    </row>
    <row r="219" customFormat="false" ht="12.75" hidden="false" customHeight="false" outlineLevel="0" collapsed="false">
      <c r="B219" s="124" t="n">
        <f aca="false">B218+1</f>
        <v>202</v>
      </c>
      <c r="C219" s="21" t="n">
        <f aca="false">$C$7</f>
        <v>3.29212628660779</v>
      </c>
      <c r="D219" s="21" t="n">
        <f aca="true">$C$4*($G$4-C219)*$B$7+D$10*SQRT($B$7)*NORMSINV(RAND())+C219</f>
        <v>3.37887306080632</v>
      </c>
      <c r="E219" s="21" t="n">
        <f aca="true">$C$4*($G$4-D219)*$B$7+E$10*SQRT($B$7)*NORMSINV(RAND())+D219</f>
        <v>3.2910653914518</v>
      </c>
      <c r="F219" s="21" t="n">
        <f aca="true">$C$4*($G$4-E219)*$B$7+F$10*SQRT($B$7)*NORMSINV(RAND())+E219</f>
        <v>3.14319354308701</v>
      </c>
      <c r="G219" s="21" t="n">
        <f aca="true">$C$4*($G$4-F219)*$B$7+G$10*SQRT($B$7)*NORMSINV(RAND())+F219</f>
        <v>3.21467116413006</v>
      </c>
      <c r="H219" s="21" t="n">
        <f aca="true">$C$4*($G$4-G219)*$B$7+H$10*SQRT($B$7)*NORMSINV(RAND())+G219</f>
        <v>3.24369614336231</v>
      </c>
      <c r="I219" s="21" t="n">
        <f aca="true">$C$4*($G$4-H219)*$B$7+I$10*SQRT($B$7)*NORMSINV(RAND())+H219</f>
        <v>3.35495168932562</v>
      </c>
      <c r="J219" s="21" t="n">
        <f aca="true">$C$4*($G$4-I219)*$B$7+J$10*SQRT($B$7)*NORMSINV(RAND())+I219</f>
        <v>3.19983034162214</v>
      </c>
      <c r="K219" s="21" t="n">
        <f aca="true">$C$4*($G$4-J219)*$B$7+K$10*SQRT($B$7)*NORMSINV(RAND())+J219</f>
        <v>3.26090167092369</v>
      </c>
      <c r="L219" s="21" t="n">
        <f aca="true">$C$4*($G$4-K219)*$B$7+L$10*SQRT($B$7)*NORMSINV(RAND())+K219</f>
        <v>3.24558601007531</v>
      </c>
      <c r="M219" s="21" t="n">
        <f aca="true">$C$4*($G$4-L219)*$B$7+M$10*SQRT($B$7)*NORMSINV(RAND())+L219</f>
        <v>3.29164573275374</v>
      </c>
      <c r="N219" s="125" t="n">
        <f aca="false">EXP(M219)</f>
        <v>26.887076206864</v>
      </c>
      <c r="O219" s="126" t="n">
        <f aca="false">EXP(EXP(-$C$4*($K$4-$J$4))*LN(N219)+(1-EXP(-$C$4*($K$4-$J$4)))*$G$4+$F$4^2/(4*$C$4)*(1-EXP(-2*$C$4*($K$4-$J$4))))</f>
        <v>24.8137978243008</v>
      </c>
      <c r="P219" s="126" t="n">
        <f aca="false">MAX(0,O219-$I$4)</f>
        <v>1.61379782430076</v>
      </c>
      <c r="Q219" s="145" t="n">
        <f aca="false">$D$7*P219</f>
        <v>1.53509197567012</v>
      </c>
      <c r="R219" s="146"/>
    </row>
    <row r="220" customFormat="false" ht="12.75" hidden="false" customHeight="false" outlineLevel="0" collapsed="false">
      <c r="B220" s="124" t="n">
        <f aca="false">B219+1</f>
        <v>203</v>
      </c>
      <c r="C220" s="21" t="n">
        <f aca="false">$C$7</f>
        <v>3.29212628660779</v>
      </c>
      <c r="D220" s="21" t="n">
        <f aca="true">$C$4*($G$4-C220)*$B$7+D$10*SQRT($B$7)*NORMSINV(RAND())+C220</f>
        <v>3.30911733881784</v>
      </c>
      <c r="E220" s="21" t="n">
        <f aca="true">$C$4*($G$4-D220)*$B$7+E$10*SQRT($B$7)*NORMSINV(RAND())+D220</f>
        <v>3.27851942302812</v>
      </c>
      <c r="F220" s="21" t="n">
        <f aca="true">$C$4*($G$4-E220)*$B$7+F$10*SQRT($B$7)*NORMSINV(RAND())+E220</f>
        <v>3.06566174918606</v>
      </c>
      <c r="G220" s="21" t="n">
        <f aca="true">$C$4*($G$4-F220)*$B$7+G$10*SQRT($B$7)*NORMSINV(RAND())+F220</f>
        <v>3.30821543864024</v>
      </c>
      <c r="H220" s="21" t="n">
        <f aca="true">$C$4*($G$4-G220)*$B$7+H$10*SQRT($B$7)*NORMSINV(RAND())+G220</f>
        <v>3.31982327431862</v>
      </c>
      <c r="I220" s="21" t="n">
        <f aca="true">$C$4*($G$4-H220)*$B$7+I$10*SQRT($B$7)*NORMSINV(RAND())+H220</f>
        <v>3.20526994918657</v>
      </c>
      <c r="J220" s="21" t="n">
        <f aca="true">$C$4*($G$4-I220)*$B$7+J$10*SQRT($B$7)*NORMSINV(RAND())+I220</f>
        <v>3.24644381201585</v>
      </c>
      <c r="K220" s="21" t="n">
        <f aca="true">$C$4*($G$4-J220)*$B$7+K$10*SQRT($B$7)*NORMSINV(RAND())+J220</f>
        <v>3.35485819010779</v>
      </c>
      <c r="L220" s="21" t="n">
        <f aca="true">$C$4*($G$4-K220)*$B$7+L$10*SQRT($B$7)*NORMSINV(RAND())+K220</f>
        <v>3.2627906137756</v>
      </c>
      <c r="M220" s="21" t="n">
        <f aca="true">$C$4*($G$4-L220)*$B$7+M$10*SQRT($B$7)*NORMSINV(RAND())+L220</f>
        <v>3.28538145161901</v>
      </c>
      <c r="N220" s="125" t="n">
        <f aca="false">EXP(M220)</f>
        <v>26.7191744435928</v>
      </c>
      <c r="O220" s="126" t="n">
        <f aca="false">EXP(EXP(-$C$4*($K$4-$J$4))*LN(N220)+(1-EXP(-$C$4*($K$4-$J$4)))*$G$4+$F$4^2/(4*$C$4)*(1-EXP(-2*$C$4*($K$4-$J$4))))</f>
        <v>24.6913370196408</v>
      </c>
      <c r="P220" s="126" t="n">
        <f aca="false">MAX(0,O220-$I$4)</f>
        <v>1.49133701964081</v>
      </c>
      <c r="Q220" s="145" t="n">
        <f aca="false">$D$7*P220</f>
        <v>1.41860365492953</v>
      </c>
      <c r="R220" s="146"/>
    </row>
    <row r="221" customFormat="false" ht="12.75" hidden="false" customHeight="false" outlineLevel="0" collapsed="false">
      <c r="B221" s="124" t="n">
        <f aca="false">B220+1</f>
        <v>204</v>
      </c>
      <c r="C221" s="21" t="n">
        <f aca="false">$C$7</f>
        <v>3.29212628660779</v>
      </c>
      <c r="D221" s="21" t="n">
        <f aca="true">$C$4*($G$4-C221)*$B$7+D$10*SQRT($B$7)*NORMSINV(RAND())+C221</f>
        <v>2.97789533103773</v>
      </c>
      <c r="E221" s="21" t="n">
        <f aca="true">$C$4*($G$4-D221)*$B$7+E$10*SQRT($B$7)*NORMSINV(RAND())+D221</f>
        <v>2.87491362091808</v>
      </c>
      <c r="F221" s="21" t="n">
        <f aca="true">$C$4*($G$4-E221)*$B$7+F$10*SQRT($B$7)*NORMSINV(RAND())+E221</f>
        <v>2.9455441919268</v>
      </c>
      <c r="G221" s="21" t="n">
        <f aca="true">$C$4*($G$4-F221)*$B$7+G$10*SQRT($B$7)*NORMSINV(RAND())+F221</f>
        <v>2.92881019693799</v>
      </c>
      <c r="H221" s="21" t="n">
        <f aca="true">$C$4*($G$4-G221)*$B$7+H$10*SQRT($B$7)*NORMSINV(RAND())+G221</f>
        <v>2.91163145996367</v>
      </c>
      <c r="I221" s="21" t="n">
        <f aca="true">$C$4*($G$4-H221)*$B$7+I$10*SQRT($B$7)*NORMSINV(RAND())+H221</f>
        <v>2.9520494676814</v>
      </c>
      <c r="J221" s="21" t="n">
        <f aca="true">$C$4*($G$4-I221)*$B$7+J$10*SQRT($B$7)*NORMSINV(RAND())+I221</f>
        <v>2.9932047592556</v>
      </c>
      <c r="K221" s="21" t="n">
        <f aca="true">$C$4*($G$4-J221)*$B$7+K$10*SQRT($B$7)*NORMSINV(RAND())+J221</f>
        <v>2.99205669890946</v>
      </c>
      <c r="L221" s="21" t="n">
        <f aca="true">$C$4*($G$4-K221)*$B$7+L$10*SQRT($B$7)*NORMSINV(RAND())+K221</f>
        <v>2.94962426851883</v>
      </c>
      <c r="M221" s="21" t="n">
        <f aca="true">$C$4*($G$4-L221)*$B$7+M$10*SQRT($B$7)*NORMSINV(RAND())+L221</f>
        <v>2.93712756367575</v>
      </c>
      <c r="N221" s="125" t="n">
        <f aca="false">EXP(M221)</f>
        <v>18.861589709827</v>
      </c>
      <c r="O221" s="126" t="n">
        <f aca="false">EXP(EXP(-$C$4*($K$4-$J$4))*LN(N221)+(1-EXP(-$C$4*($K$4-$J$4)))*$G$4+$F$4^2/(4*$C$4)*(1-EXP(-2*$C$4*($K$4-$J$4))))</f>
        <v>18.7540225207123</v>
      </c>
      <c r="P221" s="126" t="n">
        <f aca="false">MAX(0,O221-$I$4)</f>
        <v>0</v>
      </c>
      <c r="Q221" s="145" t="n">
        <f aca="false">$D$7*P221</f>
        <v>0</v>
      </c>
      <c r="R221" s="146"/>
    </row>
    <row r="222" customFormat="false" ht="12.75" hidden="false" customHeight="false" outlineLevel="0" collapsed="false">
      <c r="B222" s="124" t="n">
        <f aca="false">B221+1</f>
        <v>205</v>
      </c>
      <c r="C222" s="21" t="n">
        <f aca="false">$C$7</f>
        <v>3.29212628660779</v>
      </c>
      <c r="D222" s="21" t="n">
        <f aca="true">$C$4*($G$4-C222)*$B$7+D$10*SQRT($B$7)*NORMSINV(RAND())+C222</f>
        <v>3.3521243594255</v>
      </c>
      <c r="E222" s="21" t="n">
        <f aca="true">$C$4*($G$4-D222)*$B$7+E$10*SQRT($B$7)*NORMSINV(RAND())+D222</f>
        <v>3.19384696107674</v>
      </c>
      <c r="F222" s="21" t="n">
        <f aca="true">$C$4*($G$4-E222)*$B$7+F$10*SQRT($B$7)*NORMSINV(RAND())+E222</f>
        <v>2.82297679239671</v>
      </c>
      <c r="G222" s="21" t="n">
        <f aca="true">$C$4*($G$4-F222)*$B$7+G$10*SQRT($B$7)*NORMSINV(RAND())+F222</f>
        <v>2.85232212476712</v>
      </c>
      <c r="H222" s="21" t="n">
        <f aca="true">$C$4*($G$4-G222)*$B$7+H$10*SQRT($B$7)*NORMSINV(RAND())+G222</f>
        <v>2.72787004885281</v>
      </c>
      <c r="I222" s="21" t="n">
        <f aca="true">$C$4*($G$4-H222)*$B$7+I$10*SQRT($B$7)*NORMSINV(RAND())+H222</f>
        <v>2.77721162246205</v>
      </c>
      <c r="J222" s="21" t="n">
        <f aca="true">$C$4*($G$4-I222)*$B$7+J$10*SQRT($B$7)*NORMSINV(RAND())+I222</f>
        <v>2.79522104231341</v>
      </c>
      <c r="K222" s="21" t="n">
        <f aca="true">$C$4*($G$4-J222)*$B$7+K$10*SQRT($B$7)*NORMSINV(RAND())+J222</f>
        <v>2.72000364144141</v>
      </c>
      <c r="L222" s="21" t="n">
        <f aca="true">$C$4*($G$4-K222)*$B$7+L$10*SQRT($B$7)*NORMSINV(RAND())+K222</f>
        <v>2.65564069188039</v>
      </c>
      <c r="M222" s="21" t="n">
        <f aca="true">$C$4*($G$4-L222)*$B$7+M$10*SQRT($B$7)*NORMSINV(RAND())+L222</f>
        <v>2.6714350974247</v>
      </c>
      <c r="N222" s="125" t="n">
        <f aca="false">EXP(M222)</f>
        <v>14.4607068321115</v>
      </c>
      <c r="O222" s="126" t="n">
        <f aca="false">EXP(EXP(-$C$4*($K$4-$J$4))*LN(N222)+(1-EXP(-$C$4*($K$4-$J$4)))*$G$4+$F$4^2/(4*$C$4)*(1-EXP(-2*$C$4*($K$4-$J$4))))</f>
        <v>15.2041662971462</v>
      </c>
      <c r="P222" s="126" t="n">
        <f aca="false">MAX(0,O222-$I$4)</f>
        <v>0</v>
      </c>
      <c r="Q222" s="145" t="n">
        <f aca="false">$D$7*P222</f>
        <v>0</v>
      </c>
      <c r="R222" s="146"/>
    </row>
    <row r="223" customFormat="false" ht="12.75" hidden="false" customHeight="false" outlineLevel="0" collapsed="false">
      <c r="B223" s="124" t="n">
        <f aca="false">B222+1</f>
        <v>206</v>
      </c>
      <c r="C223" s="21" t="n">
        <f aca="false">$C$7</f>
        <v>3.29212628660779</v>
      </c>
      <c r="D223" s="21" t="n">
        <f aca="true">$C$4*($G$4-C223)*$B$7+D$10*SQRT($B$7)*NORMSINV(RAND())+C223</f>
        <v>3.04175293023038</v>
      </c>
      <c r="E223" s="21" t="n">
        <f aca="true">$C$4*($G$4-D223)*$B$7+E$10*SQRT($B$7)*NORMSINV(RAND())+D223</f>
        <v>3.11297817213131</v>
      </c>
      <c r="F223" s="21" t="n">
        <f aca="true">$C$4*($G$4-E223)*$B$7+F$10*SQRT($B$7)*NORMSINV(RAND())+E223</f>
        <v>3.17407452486766</v>
      </c>
      <c r="G223" s="21" t="n">
        <f aca="true">$C$4*($G$4-F223)*$B$7+G$10*SQRT($B$7)*NORMSINV(RAND())+F223</f>
        <v>3.21331764044255</v>
      </c>
      <c r="H223" s="21" t="n">
        <f aca="true">$C$4*($G$4-G223)*$B$7+H$10*SQRT($B$7)*NORMSINV(RAND())+G223</f>
        <v>3.07571579013278</v>
      </c>
      <c r="I223" s="21" t="n">
        <f aca="true">$C$4*($G$4-H223)*$B$7+I$10*SQRT($B$7)*NORMSINV(RAND())+H223</f>
        <v>3.19770830737285</v>
      </c>
      <c r="J223" s="21" t="n">
        <f aca="true">$C$4*($G$4-I223)*$B$7+J$10*SQRT($B$7)*NORMSINV(RAND())+I223</f>
        <v>3.12021743288024</v>
      </c>
      <c r="K223" s="21" t="n">
        <f aca="true">$C$4*($G$4-J223)*$B$7+K$10*SQRT($B$7)*NORMSINV(RAND())+J223</f>
        <v>3.13830503361431</v>
      </c>
      <c r="L223" s="21" t="n">
        <f aca="true">$C$4*($G$4-K223)*$B$7+L$10*SQRT($B$7)*NORMSINV(RAND())+K223</f>
        <v>3.35248471156051</v>
      </c>
      <c r="M223" s="21" t="n">
        <f aca="true">$C$4*($G$4-L223)*$B$7+M$10*SQRT($B$7)*NORMSINV(RAND())+L223</f>
        <v>3.22909368237658</v>
      </c>
      <c r="N223" s="125" t="n">
        <f aca="false">EXP(M223)</f>
        <v>25.2567559517025</v>
      </c>
      <c r="O223" s="126" t="n">
        <f aca="false">EXP(EXP(-$C$4*($K$4-$J$4))*LN(N223)+(1-EXP(-$C$4*($K$4-$J$4)))*$G$4+$F$4^2/(4*$C$4)*(1-EXP(-2*$C$4*($K$4-$J$4))))</f>
        <v>23.6177243478813</v>
      </c>
      <c r="P223" s="126" t="n">
        <f aca="false">MAX(0,O223-$I$4)</f>
        <v>0.417724347881318</v>
      </c>
      <c r="Q223" s="145" t="n">
        <f aca="false">$D$7*P223</f>
        <v>0.397351691035082</v>
      </c>
      <c r="R223" s="146"/>
    </row>
    <row r="224" customFormat="false" ht="12.75" hidden="false" customHeight="false" outlineLevel="0" collapsed="false">
      <c r="B224" s="124" t="n">
        <f aca="false">B223+1</f>
        <v>207</v>
      </c>
      <c r="C224" s="21" t="n">
        <f aca="false">$C$7</f>
        <v>3.29212628660779</v>
      </c>
      <c r="D224" s="21" t="n">
        <f aca="true">$C$4*($G$4-C224)*$B$7+D$10*SQRT($B$7)*NORMSINV(RAND())+C224</f>
        <v>3.42436877626921</v>
      </c>
      <c r="E224" s="21" t="n">
        <f aca="true">$C$4*($G$4-D224)*$B$7+E$10*SQRT($B$7)*NORMSINV(RAND())+D224</f>
        <v>3.43558817298248</v>
      </c>
      <c r="F224" s="21" t="n">
        <f aca="true">$C$4*($G$4-E224)*$B$7+F$10*SQRT($B$7)*NORMSINV(RAND())+E224</f>
        <v>3.3810947470087</v>
      </c>
      <c r="G224" s="21" t="n">
        <f aca="true">$C$4*($G$4-F224)*$B$7+G$10*SQRT($B$7)*NORMSINV(RAND())+F224</f>
        <v>3.40934868405117</v>
      </c>
      <c r="H224" s="21" t="n">
        <f aca="true">$C$4*($G$4-G224)*$B$7+H$10*SQRT($B$7)*NORMSINV(RAND())+G224</f>
        <v>3.14221820445169</v>
      </c>
      <c r="I224" s="21" t="n">
        <f aca="true">$C$4*($G$4-H224)*$B$7+I$10*SQRT($B$7)*NORMSINV(RAND())+H224</f>
        <v>3.07348436792032</v>
      </c>
      <c r="J224" s="21" t="n">
        <f aca="true">$C$4*($G$4-I224)*$B$7+J$10*SQRT($B$7)*NORMSINV(RAND())+I224</f>
        <v>2.98521938402001</v>
      </c>
      <c r="K224" s="21" t="n">
        <f aca="true">$C$4*($G$4-J224)*$B$7+K$10*SQRT($B$7)*NORMSINV(RAND())+J224</f>
        <v>3.18932805548377</v>
      </c>
      <c r="L224" s="21" t="n">
        <f aca="true">$C$4*($G$4-K224)*$B$7+L$10*SQRT($B$7)*NORMSINV(RAND())+K224</f>
        <v>3.11320398854151</v>
      </c>
      <c r="M224" s="21" t="n">
        <f aca="true">$C$4*($G$4-L224)*$B$7+M$10*SQRT($B$7)*NORMSINV(RAND())+L224</f>
        <v>3.20640304939207</v>
      </c>
      <c r="N224" s="125" t="n">
        <f aca="false">EXP(M224)</f>
        <v>24.6901171798819</v>
      </c>
      <c r="O224" s="126" t="n">
        <f aca="false">EXP(EXP(-$C$4*($K$4-$J$4))*LN(N224)+(1-EXP(-$C$4*($K$4-$J$4)))*$G$4+$F$4^2/(4*$C$4)*(1-EXP(-2*$C$4*($K$4-$J$4))))</f>
        <v>23.1982498523453</v>
      </c>
      <c r="P224" s="126" t="n">
        <f aca="false">MAX(0,O224-$I$4)</f>
        <v>0</v>
      </c>
      <c r="Q224" s="145" t="n">
        <f aca="false">$D$7*P224</f>
        <v>0</v>
      </c>
      <c r="R224" s="146"/>
    </row>
    <row r="225" customFormat="false" ht="12.75" hidden="false" customHeight="false" outlineLevel="0" collapsed="false">
      <c r="B225" s="124" t="n">
        <f aca="false">B224+1</f>
        <v>208</v>
      </c>
      <c r="C225" s="21" t="n">
        <f aca="false">$C$7</f>
        <v>3.29212628660779</v>
      </c>
      <c r="D225" s="21" t="n">
        <f aca="true">$C$4*($G$4-C225)*$B$7+D$10*SQRT($B$7)*NORMSINV(RAND())+C225</f>
        <v>3.5156841547651</v>
      </c>
      <c r="E225" s="21" t="n">
        <f aca="true">$C$4*($G$4-D225)*$B$7+E$10*SQRT($B$7)*NORMSINV(RAND())+D225</f>
        <v>3.41591225372672</v>
      </c>
      <c r="F225" s="21" t="n">
        <f aca="true">$C$4*($G$4-E225)*$B$7+F$10*SQRT($B$7)*NORMSINV(RAND())+E225</f>
        <v>3.45868036413451</v>
      </c>
      <c r="G225" s="21" t="n">
        <f aca="true">$C$4*($G$4-F225)*$B$7+G$10*SQRT($B$7)*NORMSINV(RAND())+F225</f>
        <v>3.54371942211594</v>
      </c>
      <c r="H225" s="21" t="n">
        <f aca="true">$C$4*($G$4-G225)*$B$7+H$10*SQRT($B$7)*NORMSINV(RAND())+G225</f>
        <v>3.20133821893386</v>
      </c>
      <c r="I225" s="21" t="n">
        <f aca="true">$C$4*($G$4-H225)*$B$7+I$10*SQRT($B$7)*NORMSINV(RAND())+H225</f>
        <v>3.22298588269917</v>
      </c>
      <c r="J225" s="21" t="n">
        <f aca="true">$C$4*($G$4-I225)*$B$7+J$10*SQRT($B$7)*NORMSINV(RAND())+I225</f>
        <v>3.16496237814919</v>
      </c>
      <c r="K225" s="21" t="n">
        <f aca="true">$C$4*($G$4-J225)*$B$7+K$10*SQRT($B$7)*NORMSINV(RAND())+J225</f>
        <v>3.26938016139232</v>
      </c>
      <c r="L225" s="21" t="n">
        <f aca="true">$C$4*($G$4-K225)*$B$7+L$10*SQRT($B$7)*NORMSINV(RAND())+K225</f>
        <v>3.32490359424486</v>
      </c>
      <c r="M225" s="21" t="n">
        <f aca="true">$C$4*($G$4-L225)*$B$7+M$10*SQRT($B$7)*NORMSINV(RAND())+L225</f>
        <v>3.29422957917202</v>
      </c>
      <c r="N225" s="125" t="n">
        <f aca="false">EXP(M225)</f>
        <v>26.9566381123582</v>
      </c>
      <c r="O225" s="126" t="n">
        <f aca="false">EXP(EXP(-$C$4*($K$4-$J$4))*LN(N225)+(1-EXP(-$C$4*($K$4-$J$4)))*$G$4+$F$4^2/(4*$C$4)*(1-EXP(-2*$C$4*($K$4-$J$4))))</f>
        <v>24.8644863476139</v>
      </c>
      <c r="P225" s="126" t="n">
        <f aca="false">MAX(0,O225-$I$4)</f>
        <v>1.66448634761395</v>
      </c>
      <c r="Q225" s="145" t="n">
        <f aca="false">$D$7*P225</f>
        <v>1.58330839053011</v>
      </c>
      <c r="R225" s="146"/>
    </row>
    <row r="226" customFormat="false" ht="12.75" hidden="false" customHeight="false" outlineLevel="0" collapsed="false">
      <c r="B226" s="124" t="n">
        <f aca="false">B225+1</f>
        <v>209</v>
      </c>
      <c r="C226" s="21" t="n">
        <f aca="false">$C$7</f>
        <v>3.29212628660779</v>
      </c>
      <c r="D226" s="21" t="n">
        <f aca="true">$C$4*($G$4-C226)*$B$7+D$10*SQRT($B$7)*NORMSINV(RAND())+C226</f>
        <v>3.1454256410237</v>
      </c>
      <c r="E226" s="21" t="n">
        <f aca="true">$C$4*($G$4-D226)*$B$7+E$10*SQRT($B$7)*NORMSINV(RAND())+D226</f>
        <v>3.06145866922406</v>
      </c>
      <c r="F226" s="21" t="n">
        <f aca="true">$C$4*($G$4-E226)*$B$7+F$10*SQRT($B$7)*NORMSINV(RAND())+E226</f>
        <v>2.98634592972287</v>
      </c>
      <c r="G226" s="21" t="n">
        <f aca="true">$C$4*($G$4-F226)*$B$7+G$10*SQRT($B$7)*NORMSINV(RAND())+F226</f>
        <v>3.0160410400427</v>
      </c>
      <c r="H226" s="21" t="n">
        <f aca="true">$C$4*($G$4-G226)*$B$7+H$10*SQRT($B$7)*NORMSINV(RAND())+G226</f>
        <v>2.77225048507396</v>
      </c>
      <c r="I226" s="21" t="n">
        <f aca="true">$C$4*($G$4-H226)*$B$7+I$10*SQRT($B$7)*NORMSINV(RAND())+H226</f>
        <v>2.72330972306131</v>
      </c>
      <c r="J226" s="21" t="n">
        <f aca="true">$C$4*($G$4-I226)*$B$7+J$10*SQRT($B$7)*NORMSINV(RAND())+I226</f>
        <v>2.74815849583283</v>
      </c>
      <c r="K226" s="21" t="n">
        <f aca="true">$C$4*($G$4-J226)*$B$7+K$10*SQRT($B$7)*NORMSINV(RAND())+J226</f>
        <v>2.86364806905802</v>
      </c>
      <c r="L226" s="21" t="n">
        <f aca="true">$C$4*($G$4-K226)*$B$7+L$10*SQRT($B$7)*NORMSINV(RAND())+K226</f>
        <v>2.95380282389332</v>
      </c>
      <c r="M226" s="21" t="n">
        <f aca="true">$C$4*($G$4-L226)*$B$7+M$10*SQRT($B$7)*NORMSINV(RAND())+L226</f>
        <v>2.89421150680127</v>
      </c>
      <c r="N226" s="125" t="n">
        <f aca="false">EXP(M226)</f>
        <v>18.0692483433359</v>
      </c>
      <c r="O226" s="126" t="n">
        <f aca="false">EXP(EXP(-$C$4*($K$4-$J$4))*LN(N226)+(1-EXP(-$C$4*($K$4-$J$4)))*$G$4+$F$4^2/(4*$C$4)*(1-EXP(-2*$C$4*($K$4-$J$4))))</f>
        <v>18.1290204037802</v>
      </c>
      <c r="P226" s="126" t="n">
        <f aca="false">MAX(0,O226-$I$4)</f>
        <v>0</v>
      </c>
      <c r="Q226" s="145" t="n">
        <f aca="false">$D$7*P226</f>
        <v>0</v>
      </c>
      <c r="R226" s="146"/>
    </row>
    <row r="227" customFormat="false" ht="12.75" hidden="false" customHeight="false" outlineLevel="0" collapsed="false">
      <c r="B227" s="124" t="n">
        <f aca="false">B226+1</f>
        <v>210</v>
      </c>
      <c r="C227" s="21" t="n">
        <f aca="false">$C$7</f>
        <v>3.29212628660779</v>
      </c>
      <c r="D227" s="21" t="n">
        <f aca="true">$C$4*($G$4-C227)*$B$7+D$10*SQRT($B$7)*NORMSINV(RAND())+C227</f>
        <v>3.0536218099222</v>
      </c>
      <c r="E227" s="21" t="n">
        <f aca="true">$C$4*($G$4-D227)*$B$7+E$10*SQRT($B$7)*NORMSINV(RAND())+D227</f>
        <v>3.10374603065637</v>
      </c>
      <c r="F227" s="21" t="n">
        <f aca="true">$C$4*($G$4-E227)*$B$7+F$10*SQRT($B$7)*NORMSINV(RAND())+E227</f>
        <v>3.16248100049876</v>
      </c>
      <c r="G227" s="21" t="n">
        <f aca="true">$C$4*($G$4-F227)*$B$7+G$10*SQRT($B$7)*NORMSINV(RAND())+F227</f>
        <v>3.3884222624926</v>
      </c>
      <c r="H227" s="21" t="n">
        <f aca="true">$C$4*($G$4-G227)*$B$7+H$10*SQRT($B$7)*NORMSINV(RAND())+G227</f>
        <v>3.26136061423475</v>
      </c>
      <c r="I227" s="21" t="n">
        <f aca="true">$C$4*($G$4-H227)*$B$7+I$10*SQRT($B$7)*NORMSINV(RAND())+H227</f>
        <v>3.06345837778894</v>
      </c>
      <c r="J227" s="21" t="n">
        <f aca="true">$C$4*($G$4-I227)*$B$7+J$10*SQRT($B$7)*NORMSINV(RAND())+I227</f>
        <v>3.1527614417224</v>
      </c>
      <c r="K227" s="21" t="n">
        <f aca="true">$C$4*($G$4-J227)*$B$7+K$10*SQRT($B$7)*NORMSINV(RAND())+J227</f>
        <v>3.16755673521616</v>
      </c>
      <c r="L227" s="21" t="n">
        <f aca="true">$C$4*($G$4-K227)*$B$7+L$10*SQRT($B$7)*NORMSINV(RAND())+K227</f>
        <v>3.11795216124052</v>
      </c>
      <c r="M227" s="21" t="n">
        <f aca="true">$C$4*($G$4-L227)*$B$7+M$10*SQRT($B$7)*NORMSINV(RAND())+L227</f>
        <v>3.11068077425556</v>
      </c>
      <c r="N227" s="125" t="n">
        <f aca="false">EXP(M227)</f>
        <v>22.4363132672931</v>
      </c>
      <c r="O227" s="126" t="n">
        <f aca="false">EXP(EXP(-$C$4*($K$4-$J$4))*LN(N227)+(1-EXP(-$C$4*($K$4-$J$4)))*$G$4+$F$4^2/(4*$C$4)*(1-EXP(-2*$C$4*($K$4-$J$4))))</f>
        <v>21.5091243926241</v>
      </c>
      <c r="P227" s="126" t="n">
        <f aca="false">MAX(0,O227-$I$4)</f>
        <v>0</v>
      </c>
      <c r="Q227" s="145" t="n">
        <f aca="false">$D$7*P227</f>
        <v>0</v>
      </c>
      <c r="R227" s="146"/>
    </row>
    <row r="228" customFormat="false" ht="12.75" hidden="false" customHeight="false" outlineLevel="0" collapsed="false">
      <c r="B228" s="124" t="n">
        <f aca="false">B227+1</f>
        <v>211</v>
      </c>
      <c r="C228" s="21" t="n">
        <f aca="false">$C$7</f>
        <v>3.29212628660779</v>
      </c>
      <c r="D228" s="21" t="n">
        <f aca="true">$C$4*($G$4-C228)*$B$7+D$10*SQRT($B$7)*NORMSINV(RAND())+C228</f>
        <v>3.14432718183308</v>
      </c>
      <c r="E228" s="21" t="n">
        <f aca="true">$C$4*($G$4-D228)*$B$7+E$10*SQRT($B$7)*NORMSINV(RAND())+D228</f>
        <v>3.08372612685781</v>
      </c>
      <c r="F228" s="21" t="n">
        <f aca="true">$C$4*($G$4-E228)*$B$7+F$10*SQRT($B$7)*NORMSINV(RAND())+E228</f>
        <v>3.08072220375951</v>
      </c>
      <c r="G228" s="21" t="n">
        <f aca="true">$C$4*($G$4-F228)*$B$7+G$10*SQRT($B$7)*NORMSINV(RAND())+F228</f>
        <v>3.12656410155977</v>
      </c>
      <c r="H228" s="21" t="n">
        <f aca="true">$C$4*($G$4-G228)*$B$7+H$10*SQRT($B$7)*NORMSINV(RAND())+G228</f>
        <v>3.1414075486524</v>
      </c>
      <c r="I228" s="21" t="n">
        <f aca="true">$C$4*($G$4-H228)*$B$7+I$10*SQRT($B$7)*NORMSINV(RAND())+H228</f>
        <v>3.08464809097447</v>
      </c>
      <c r="J228" s="21" t="n">
        <f aca="true">$C$4*($G$4-I228)*$B$7+J$10*SQRT($B$7)*NORMSINV(RAND())+I228</f>
        <v>2.98009939475574</v>
      </c>
      <c r="K228" s="21" t="n">
        <f aca="true">$C$4*($G$4-J228)*$B$7+K$10*SQRT($B$7)*NORMSINV(RAND())+J228</f>
        <v>3.02469330912961</v>
      </c>
      <c r="L228" s="21" t="n">
        <f aca="true">$C$4*($G$4-K228)*$B$7+L$10*SQRT($B$7)*NORMSINV(RAND())+K228</f>
        <v>3.01904951895968</v>
      </c>
      <c r="M228" s="21" t="n">
        <f aca="true">$C$4*($G$4-L228)*$B$7+M$10*SQRT($B$7)*NORMSINV(RAND())+L228</f>
        <v>3.04503509725687</v>
      </c>
      <c r="N228" s="125" t="n">
        <f aca="false">EXP(M228)</f>
        <v>21.010768610282</v>
      </c>
      <c r="O228" s="126" t="n">
        <f aca="false">EXP(EXP(-$C$4*($K$4-$J$4))*LN(N228)+(1-EXP(-$C$4*($K$4-$J$4)))*$G$4+$F$4^2/(4*$C$4)*(1-EXP(-2*$C$4*($K$4-$J$4))))</f>
        <v>20.4223838821905</v>
      </c>
      <c r="P228" s="126" t="n">
        <f aca="false">MAX(0,O228-$I$4)</f>
        <v>0</v>
      </c>
      <c r="Q228" s="145" t="n">
        <f aca="false">$D$7*P228</f>
        <v>0</v>
      </c>
      <c r="R228" s="146"/>
    </row>
    <row r="229" customFormat="false" ht="12.75" hidden="false" customHeight="false" outlineLevel="0" collapsed="false">
      <c r="B229" s="124" t="n">
        <f aca="false">B228+1</f>
        <v>212</v>
      </c>
      <c r="C229" s="21" t="n">
        <f aca="false">$C$7</f>
        <v>3.29212628660779</v>
      </c>
      <c r="D229" s="21" t="n">
        <f aca="true">$C$4*($G$4-C229)*$B$7+D$10*SQRT($B$7)*NORMSINV(RAND())+C229</f>
        <v>3.28129301452642</v>
      </c>
      <c r="E229" s="21" t="n">
        <f aca="true">$C$4*($G$4-D229)*$B$7+E$10*SQRT($B$7)*NORMSINV(RAND())+D229</f>
        <v>3.23926774783382</v>
      </c>
      <c r="F229" s="21" t="n">
        <f aca="true">$C$4*($G$4-E229)*$B$7+F$10*SQRT($B$7)*NORMSINV(RAND())+E229</f>
        <v>3.33976373679122</v>
      </c>
      <c r="G229" s="21" t="n">
        <f aca="true">$C$4*($G$4-F229)*$B$7+G$10*SQRT($B$7)*NORMSINV(RAND())+F229</f>
        <v>3.43756449892377</v>
      </c>
      <c r="H229" s="21" t="n">
        <f aca="true">$C$4*($G$4-G229)*$B$7+H$10*SQRT($B$7)*NORMSINV(RAND())+G229</f>
        <v>3.3869313305961</v>
      </c>
      <c r="I229" s="21" t="n">
        <f aca="true">$C$4*($G$4-H229)*$B$7+I$10*SQRT($B$7)*NORMSINV(RAND())+H229</f>
        <v>3.13116007189686</v>
      </c>
      <c r="J229" s="21" t="n">
        <f aca="true">$C$4*($G$4-I229)*$B$7+J$10*SQRT($B$7)*NORMSINV(RAND())+I229</f>
        <v>3.20645693999127</v>
      </c>
      <c r="K229" s="21" t="n">
        <f aca="true">$C$4*($G$4-J229)*$B$7+K$10*SQRT($B$7)*NORMSINV(RAND())+J229</f>
        <v>3.20627844323328</v>
      </c>
      <c r="L229" s="21" t="n">
        <f aca="true">$C$4*($G$4-K229)*$B$7+L$10*SQRT($B$7)*NORMSINV(RAND())+K229</f>
        <v>3.23732346352438</v>
      </c>
      <c r="M229" s="21" t="n">
        <f aca="true">$C$4*($G$4-L229)*$B$7+M$10*SQRT($B$7)*NORMSINV(RAND())+L229</f>
        <v>3.18517882807374</v>
      </c>
      <c r="N229" s="125" t="n">
        <f aca="false">EXP(M229)</f>
        <v>24.1716105819299</v>
      </c>
      <c r="O229" s="126" t="n">
        <f aca="false">EXP(EXP(-$C$4*($K$4-$J$4))*LN(N229)+(1-EXP(-$C$4*($K$4-$J$4)))*$G$4+$F$4^2/(4*$C$4)*(1-EXP(-2*$C$4*($K$4-$J$4))))</f>
        <v>22.8126306536892</v>
      </c>
      <c r="P229" s="126" t="n">
        <f aca="false">MAX(0,O229-$I$4)</f>
        <v>0</v>
      </c>
      <c r="Q229" s="145" t="n">
        <f aca="false">$D$7*P229</f>
        <v>0</v>
      </c>
      <c r="R229" s="146"/>
    </row>
    <row r="230" customFormat="false" ht="12.75" hidden="false" customHeight="false" outlineLevel="0" collapsed="false">
      <c r="B230" s="124" t="n">
        <f aca="false">B229+1</f>
        <v>213</v>
      </c>
      <c r="C230" s="21" t="n">
        <f aca="false">$C$7</f>
        <v>3.29212628660779</v>
      </c>
      <c r="D230" s="21" t="n">
        <f aca="true">$C$4*($G$4-C230)*$B$7+D$10*SQRT($B$7)*NORMSINV(RAND())+C230</f>
        <v>3.41226232506818</v>
      </c>
      <c r="E230" s="21" t="n">
        <f aca="true">$C$4*($G$4-D230)*$B$7+E$10*SQRT($B$7)*NORMSINV(RAND())+D230</f>
        <v>3.47294896010632</v>
      </c>
      <c r="F230" s="21" t="n">
        <f aca="true">$C$4*($G$4-E230)*$B$7+F$10*SQRT($B$7)*NORMSINV(RAND())+E230</f>
        <v>3.47286588984647</v>
      </c>
      <c r="G230" s="21" t="n">
        <f aca="true">$C$4*($G$4-F230)*$B$7+G$10*SQRT($B$7)*NORMSINV(RAND())+F230</f>
        <v>3.44781682800232</v>
      </c>
      <c r="H230" s="21" t="n">
        <f aca="true">$C$4*($G$4-G230)*$B$7+H$10*SQRT($B$7)*NORMSINV(RAND())+G230</f>
        <v>3.40837324938692</v>
      </c>
      <c r="I230" s="21" t="n">
        <f aca="true">$C$4*($G$4-H230)*$B$7+I$10*SQRT($B$7)*NORMSINV(RAND())+H230</f>
        <v>3.51787766387244</v>
      </c>
      <c r="J230" s="21" t="n">
        <f aca="true">$C$4*($G$4-I230)*$B$7+J$10*SQRT($B$7)*NORMSINV(RAND())+I230</f>
        <v>3.47824980532118</v>
      </c>
      <c r="K230" s="21" t="n">
        <f aca="true">$C$4*($G$4-J230)*$B$7+K$10*SQRT($B$7)*NORMSINV(RAND())+J230</f>
        <v>3.4648995555042</v>
      </c>
      <c r="L230" s="21" t="n">
        <f aca="true">$C$4*($G$4-K230)*$B$7+L$10*SQRT($B$7)*NORMSINV(RAND())+K230</f>
        <v>3.50880053638085</v>
      </c>
      <c r="M230" s="21" t="n">
        <f aca="true">$C$4*($G$4-L230)*$B$7+M$10*SQRT($B$7)*NORMSINV(RAND())+L230</f>
        <v>3.50039278521555</v>
      </c>
      <c r="N230" s="125" t="n">
        <f aca="false">EXP(M230)</f>
        <v>33.1284617734922</v>
      </c>
      <c r="O230" s="126" t="n">
        <f aca="false">EXP(EXP(-$C$4*($K$4-$J$4))*LN(N230)+(1-EXP(-$C$4*($K$4-$J$4)))*$G$4+$F$4^2/(4*$C$4)*(1-EXP(-2*$C$4*($K$4-$J$4))))</f>
        <v>29.2612539502357</v>
      </c>
      <c r="P230" s="126" t="n">
        <f aca="false">MAX(0,O230-$I$4)</f>
        <v>6.06125395023567</v>
      </c>
      <c r="Q230" s="145" t="n">
        <f aca="false">$D$7*P230</f>
        <v>5.76564310683536</v>
      </c>
      <c r="R230" s="146"/>
    </row>
    <row r="231" customFormat="false" ht="12.75" hidden="false" customHeight="false" outlineLevel="0" collapsed="false">
      <c r="B231" s="124" t="n">
        <f aca="false">B230+1</f>
        <v>214</v>
      </c>
      <c r="C231" s="21" t="n">
        <f aca="false">$C$7</f>
        <v>3.29212628660779</v>
      </c>
      <c r="D231" s="21" t="n">
        <f aca="true">$C$4*($G$4-C231)*$B$7+D$10*SQRT($B$7)*NORMSINV(RAND())+C231</f>
        <v>3.24284994396486</v>
      </c>
      <c r="E231" s="21" t="n">
        <f aca="true">$C$4*($G$4-D231)*$B$7+E$10*SQRT($B$7)*NORMSINV(RAND())+D231</f>
        <v>3.45897326826782</v>
      </c>
      <c r="F231" s="21" t="n">
        <f aca="true">$C$4*($G$4-E231)*$B$7+F$10*SQRT($B$7)*NORMSINV(RAND())+E231</f>
        <v>3.7656891811877</v>
      </c>
      <c r="G231" s="21" t="n">
        <f aca="true">$C$4*($G$4-F231)*$B$7+G$10*SQRT($B$7)*NORMSINV(RAND())+F231</f>
        <v>3.68333566783655</v>
      </c>
      <c r="H231" s="21" t="n">
        <f aca="true">$C$4*($G$4-G231)*$B$7+H$10*SQRT($B$7)*NORMSINV(RAND())+G231</f>
        <v>3.67754626291699</v>
      </c>
      <c r="I231" s="21" t="n">
        <f aca="true">$C$4*($G$4-H231)*$B$7+I$10*SQRT($B$7)*NORMSINV(RAND())+H231</f>
        <v>3.56757991947007</v>
      </c>
      <c r="J231" s="21" t="n">
        <f aca="true">$C$4*($G$4-I231)*$B$7+J$10*SQRT($B$7)*NORMSINV(RAND())+I231</f>
        <v>3.65938289710059</v>
      </c>
      <c r="K231" s="21" t="n">
        <f aca="true">$C$4*($G$4-J231)*$B$7+K$10*SQRT($B$7)*NORMSINV(RAND())+J231</f>
        <v>3.63203059396309</v>
      </c>
      <c r="L231" s="21" t="n">
        <f aca="true">$C$4*($G$4-K231)*$B$7+L$10*SQRT($B$7)*NORMSINV(RAND())+K231</f>
        <v>3.70171395829578</v>
      </c>
      <c r="M231" s="21" t="n">
        <f aca="true">$C$4*($G$4-L231)*$B$7+M$10*SQRT($B$7)*NORMSINV(RAND())+L231</f>
        <v>3.72914022342238</v>
      </c>
      <c r="N231" s="125" t="n">
        <f aca="false">EXP(M231)</f>
        <v>41.6432888435665</v>
      </c>
      <c r="O231" s="126" t="n">
        <f aca="false">EXP(EXP(-$C$4*($K$4-$J$4))*LN(N231)+(1-EXP(-$C$4*($K$4-$J$4)))*$G$4+$F$4^2/(4*$C$4)*(1-EXP(-2*$C$4*($K$4-$J$4))))</f>
        <v>35.0552208249097</v>
      </c>
      <c r="P231" s="126" t="n">
        <f aca="false">MAX(0,O231-$I$4)</f>
        <v>11.8552208249097</v>
      </c>
      <c r="Q231" s="145" t="n">
        <f aca="false">$D$7*P231</f>
        <v>11.2770348826077</v>
      </c>
      <c r="R231" s="146"/>
    </row>
    <row r="232" customFormat="false" ht="12.75" hidden="false" customHeight="false" outlineLevel="0" collapsed="false">
      <c r="B232" s="124" t="n">
        <f aca="false">B231+1</f>
        <v>215</v>
      </c>
      <c r="C232" s="21" t="n">
        <f aca="false">$C$7</f>
        <v>3.29212628660779</v>
      </c>
      <c r="D232" s="21" t="n">
        <f aca="true">$C$4*($G$4-C232)*$B$7+D$10*SQRT($B$7)*NORMSINV(RAND())+C232</f>
        <v>3.33892413769148</v>
      </c>
      <c r="E232" s="21" t="n">
        <f aca="true">$C$4*($G$4-D232)*$B$7+E$10*SQRT($B$7)*NORMSINV(RAND())+D232</f>
        <v>3.26662260097098</v>
      </c>
      <c r="F232" s="21" t="n">
        <f aca="true">$C$4*($G$4-E232)*$B$7+F$10*SQRT($B$7)*NORMSINV(RAND())+E232</f>
        <v>3.01391592904755</v>
      </c>
      <c r="G232" s="21" t="n">
        <f aca="true">$C$4*($G$4-F232)*$B$7+G$10*SQRT($B$7)*NORMSINV(RAND())+F232</f>
        <v>3.05198098077683</v>
      </c>
      <c r="H232" s="21" t="n">
        <f aca="true">$C$4*($G$4-G232)*$B$7+H$10*SQRT($B$7)*NORMSINV(RAND())+G232</f>
        <v>2.96613701772005</v>
      </c>
      <c r="I232" s="21" t="n">
        <f aca="true">$C$4*($G$4-H232)*$B$7+I$10*SQRT($B$7)*NORMSINV(RAND())+H232</f>
        <v>3.06697182042476</v>
      </c>
      <c r="J232" s="21" t="n">
        <f aca="true">$C$4*($G$4-I232)*$B$7+J$10*SQRT($B$7)*NORMSINV(RAND())+I232</f>
        <v>3.02137697687729</v>
      </c>
      <c r="K232" s="21" t="n">
        <f aca="true">$C$4*($G$4-J232)*$B$7+K$10*SQRT($B$7)*NORMSINV(RAND())+J232</f>
        <v>2.99486797062138</v>
      </c>
      <c r="L232" s="21" t="n">
        <f aca="true">$C$4*($G$4-K232)*$B$7+L$10*SQRT($B$7)*NORMSINV(RAND())+K232</f>
        <v>2.96380028114897</v>
      </c>
      <c r="M232" s="21" t="n">
        <f aca="true">$C$4*($G$4-L232)*$B$7+M$10*SQRT($B$7)*NORMSINV(RAND())+L232</f>
        <v>2.79881814538366</v>
      </c>
      <c r="N232" s="125" t="n">
        <f aca="false">EXP(M232)</f>
        <v>16.425223069653</v>
      </c>
      <c r="O232" s="126" t="n">
        <f aca="false">EXP(EXP(-$C$4*($K$4-$J$4))*LN(N232)+(1-EXP(-$C$4*($K$4-$J$4)))*$G$4+$F$4^2/(4*$C$4)*(1-EXP(-2*$C$4*($K$4-$J$4))))</f>
        <v>16.8133658810627</v>
      </c>
      <c r="P232" s="126" t="n">
        <f aca="false">MAX(0,O232-$I$4)</f>
        <v>0</v>
      </c>
      <c r="Q232" s="145" t="n">
        <f aca="false">$D$7*P232</f>
        <v>0</v>
      </c>
      <c r="R232" s="146"/>
    </row>
    <row r="233" customFormat="false" ht="12.75" hidden="false" customHeight="false" outlineLevel="0" collapsed="false">
      <c r="B233" s="124" t="n">
        <f aca="false">B232+1</f>
        <v>216</v>
      </c>
      <c r="C233" s="21" t="n">
        <f aca="false">$C$7</f>
        <v>3.29212628660779</v>
      </c>
      <c r="D233" s="21" t="n">
        <f aca="true">$C$4*($G$4-C233)*$B$7+D$10*SQRT($B$7)*NORMSINV(RAND())+C233</f>
        <v>3.23109344073087</v>
      </c>
      <c r="E233" s="21" t="n">
        <f aca="true">$C$4*($G$4-D233)*$B$7+E$10*SQRT($B$7)*NORMSINV(RAND())+D233</f>
        <v>3.32473815664161</v>
      </c>
      <c r="F233" s="21" t="n">
        <f aca="true">$C$4*($G$4-E233)*$B$7+F$10*SQRT($B$7)*NORMSINV(RAND())+E233</f>
        <v>3.18342434756812</v>
      </c>
      <c r="G233" s="21" t="n">
        <f aca="true">$C$4*($G$4-F233)*$B$7+G$10*SQRT($B$7)*NORMSINV(RAND())+F233</f>
        <v>3.06860018093413</v>
      </c>
      <c r="H233" s="21" t="n">
        <f aca="true">$C$4*($G$4-G233)*$B$7+H$10*SQRT($B$7)*NORMSINV(RAND())+G233</f>
        <v>3.00469804161751</v>
      </c>
      <c r="I233" s="21" t="n">
        <f aca="true">$C$4*($G$4-H233)*$B$7+I$10*SQRT($B$7)*NORMSINV(RAND())+H233</f>
        <v>3.01690008259798</v>
      </c>
      <c r="J233" s="21" t="n">
        <f aca="true">$C$4*($G$4-I233)*$B$7+J$10*SQRT($B$7)*NORMSINV(RAND())+I233</f>
        <v>3.15380498437084</v>
      </c>
      <c r="K233" s="21" t="n">
        <f aca="true">$C$4*($G$4-J233)*$B$7+K$10*SQRT($B$7)*NORMSINV(RAND())+J233</f>
        <v>3.11645576100943</v>
      </c>
      <c r="L233" s="21" t="n">
        <f aca="true">$C$4*($G$4-K233)*$B$7+L$10*SQRT($B$7)*NORMSINV(RAND())+K233</f>
        <v>2.99687122934426</v>
      </c>
      <c r="M233" s="21" t="n">
        <f aca="true">$C$4*($G$4-L233)*$B$7+M$10*SQRT($B$7)*NORMSINV(RAND())+L233</f>
        <v>2.91357426694123</v>
      </c>
      <c r="N233" s="125" t="n">
        <f aca="false">EXP(M233)</f>
        <v>18.4225280626879</v>
      </c>
      <c r="O233" s="126" t="n">
        <f aca="false">EXP(EXP(-$C$4*($K$4-$J$4))*LN(N233)+(1-EXP(-$C$4*($K$4-$J$4)))*$G$4+$F$4^2/(4*$C$4)*(1-EXP(-2*$C$4*($K$4-$J$4))))</f>
        <v>18.4083860666345</v>
      </c>
      <c r="P233" s="126" t="n">
        <f aca="false">MAX(0,O233-$I$4)</f>
        <v>0</v>
      </c>
      <c r="Q233" s="145" t="n">
        <f aca="false">$D$7*P233</f>
        <v>0</v>
      </c>
      <c r="R233" s="146"/>
    </row>
    <row r="234" customFormat="false" ht="12.75" hidden="false" customHeight="false" outlineLevel="0" collapsed="false">
      <c r="B234" s="124" t="n">
        <f aca="false">B233+1</f>
        <v>217</v>
      </c>
      <c r="C234" s="21" t="n">
        <f aca="false">$C$7</f>
        <v>3.29212628660779</v>
      </c>
      <c r="D234" s="21" t="n">
        <f aca="true">$C$4*($G$4-C234)*$B$7+D$10*SQRT($B$7)*NORMSINV(RAND())+C234</f>
        <v>3.17021209405225</v>
      </c>
      <c r="E234" s="21" t="n">
        <f aca="true">$C$4*($G$4-D234)*$B$7+E$10*SQRT($B$7)*NORMSINV(RAND())+D234</f>
        <v>3.15397444628976</v>
      </c>
      <c r="F234" s="21" t="n">
        <f aca="true">$C$4*($G$4-E234)*$B$7+F$10*SQRT($B$7)*NORMSINV(RAND())+E234</f>
        <v>3.01254162307948</v>
      </c>
      <c r="G234" s="21" t="n">
        <f aca="true">$C$4*($G$4-F234)*$B$7+G$10*SQRT($B$7)*NORMSINV(RAND())+F234</f>
        <v>2.92657268254812</v>
      </c>
      <c r="H234" s="21" t="n">
        <f aca="true">$C$4*($G$4-G234)*$B$7+H$10*SQRT($B$7)*NORMSINV(RAND())+G234</f>
        <v>2.87198718628676</v>
      </c>
      <c r="I234" s="21" t="n">
        <f aca="true">$C$4*($G$4-H234)*$B$7+I$10*SQRT($B$7)*NORMSINV(RAND())+H234</f>
        <v>2.88205285169205</v>
      </c>
      <c r="J234" s="21" t="n">
        <f aca="true">$C$4*($G$4-I234)*$B$7+J$10*SQRT($B$7)*NORMSINV(RAND())+I234</f>
        <v>2.91885164971781</v>
      </c>
      <c r="K234" s="21" t="n">
        <f aca="true">$C$4*($G$4-J234)*$B$7+K$10*SQRT($B$7)*NORMSINV(RAND())+J234</f>
        <v>3.02873232980687</v>
      </c>
      <c r="L234" s="21" t="n">
        <f aca="true">$C$4*($G$4-K234)*$B$7+L$10*SQRT($B$7)*NORMSINV(RAND())+K234</f>
        <v>3.15080530965807</v>
      </c>
      <c r="M234" s="21" t="n">
        <f aca="true">$C$4*($G$4-L234)*$B$7+M$10*SQRT($B$7)*NORMSINV(RAND())+L234</f>
        <v>3.12952498032877</v>
      </c>
      <c r="N234" s="125" t="n">
        <f aca="false">EXP(M234)</f>
        <v>22.8631165324748</v>
      </c>
      <c r="O234" s="126" t="n">
        <f aca="false">EXP(EXP(-$C$4*($K$4-$J$4))*LN(N234)+(1-EXP(-$C$4*($K$4-$J$4)))*$G$4+$F$4^2/(4*$C$4)*(1-EXP(-2*$C$4*($K$4-$J$4))))</f>
        <v>21.8316341386174</v>
      </c>
      <c r="P234" s="126" t="n">
        <f aca="false">MAX(0,O234-$I$4)</f>
        <v>0</v>
      </c>
      <c r="Q234" s="145" t="n">
        <f aca="false">$D$7*P234</f>
        <v>0</v>
      </c>
      <c r="R234" s="146"/>
    </row>
    <row r="235" customFormat="false" ht="12.75" hidden="false" customHeight="false" outlineLevel="0" collapsed="false">
      <c r="B235" s="124" t="n">
        <f aca="false">B234+1</f>
        <v>218</v>
      </c>
      <c r="C235" s="21" t="n">
        <f aca="false">$C$7</f>
        <v>3.29212628660779</v>
      </c>
      <c r="D235" s="21" t="n">
        <f aca="true">$C$4*($G$4-C235)*$B$7+D$10*SQRT($B$7)*NORMSINV(RAND())+C235</f>
        <v>3.13093261399601</v>
      </c>
      <c r="E235" s="21" t="n">
        <f aca="true">$C$4*($G$4-D235)*$B$7+E$10*SQRT($B$7)*NORMSINV(RAND())+D235</f>
        <v>3.1009637395807</v>
      </c>
      <c r="F235" s="21" t="n">
        <f aca="true">$C$4*($G$4-E235)*$B$7+F$10*SQRT($B$7)*NORMSINV(RAND())+E235</f>
        <v>3.27094538627475</v>
      </c>
      <c r="G235" s="21" t="n">
        <f aca="true">$C$4*($G$4-F235)*$B$7+G$10*SQRT($B$7)*NORMSINV(RAND())+F235</f>
        <v>3.32954468094796</v>
      </c>
      <c r="H235" s="21" t="n">
        <f aca="true">$C$4*($G$4-G235)*$B$7+H$10*SQRT($B$7)*NORMSINV(RAND())+G235</f>
        <v>3.51048658172683</v>
      </c>
      <c r="I235" s="21" t="n">
        <f aca="true">$C$4*($G$4-H235)*$B$7+I$10*SQRT($B$7)*NORMSINV(RAND())+H235</f>
        <v>3.47193245304717</v>
      </c>
      <c r="J235" s="21" t="n">
        <f aca="true">$C$4*($G$4-I235)*$B$7+J$10*SQRT($B$7)*NORMSINV(RAND())+I235</f>
        <v>3.347529192147</v>
      </c>
      <c r="K235" s="21" t="n">
        <f aca="true">$C$4*($G$4-J235)*$B$7+K$10*SQRT($B$7)*NORMSINV(RAND())+J235</f>
        <v>3.29639760338427</v>
      </c>
      <c r="L235" s="21" t="n">
        <f aca="true">$C$4*($G$4-K235)*$B$7+L$10*SQRT($B$7)*NORMSINV(RAND())+K235</f>
        <v>3.24973844805045</v>
      </c>
      <c r="M235" s="21" t="n">
        <f aca="true">$C$4*($G$4-L235)*$B$7+M$10*SQRT($B$7)*NORMSINV(RAND())+L235</f>
        <v>3.21401550511081</v>
      </c>
      <c r="N235" s="125" t="n">
        <f aca="false">EXP(M235)</f>
        <v>24.8787868121065</v>
      </c>
      <c r="O235" s="126" t="n">
        <f aca="false">EXP(EXP(-$C$4*($K$4-$J$4))*LN(N235)+(1-EXP(-$C$4*($K$4-$J$4)))*$G$4+$F$4^2/(4*$C$4)*(1-EXP(-2*$C$4*($K$4-$J$4))))</f>
        <v>23.3381417893231</v>
      </c>
      <c r="P235" s="126" t="n">
        <f aca="false">MAX(0,O235-$I$4)</f>
        <v>0.138141789323054</v>
      </c>
      <c r="Q235" s="145" t="n">
        <f aca="false">$D$7*P235</f>
        <v>0.131404534757268</v>
      </c>
      <c r="R235" s="146"/>
    </row>
    <row r="236" customFormat="false" ht="12.75" hidden="false" customHeight="false" outlineLevel="0" collapsed="false">
      <c r="B236" s="124" t="n">
        <f aca="false">B235+1</f>
        <v>219</v>
      </c>
      <c r="C236" s="21" t="n">
        <f aca="false">$C$7</f>
        <v>3.29212628660779</v>
      </c>
      <c r="D236" s="21" t="n">
        <f aca="true">$C$4*($G$4-C236)*$B$7+D$10*SQRT($B$7)*NORMSINV(RAND())+C236</f>
        <v>3.28490673712955</v>
      </c>
      <c r="E236" s="21" t="n">
        <f aca="true">$C$4*($G$4-D236)*$B$7+E$10*SQRT($B$7)*NORMSINV(RAND())+D236</f>
        <v>3.18416950370279</v>
      </c>
      <c r="F236" s="21" t="n">
        <f aca="true">$C$4*($G$4-E236)*$B$7+F$10*SQRT($B$7)*NORMSINV(RAND())+E236</f>
        <v>3.2785076950997</v>
      </c>
      <c r="G236" s="21" t="n">
        <f aca="true">$C$4*($G$4-F236)*$B$7+G$10*SQRT($B$7)*NORMSINV(RAND())+F236</f>
        <v>3.02377978414331</v>
      </c>
      <c r="H236" s="21" t="n">
        <f aca="true">$C$4*($G$4-G236)*$B$7+H$10*SQRT($B$7)*NORMSINV(RAND())+G236</f>
        <v>2.99059212249621</v>
      </c>
      <c r="I236" s="21" t="n">
        <f aca="true">$C$4*($G$4-H236)*$B$7+I$10*SQRT($B$7)*NORMSINV(RAND())+H236</f>
        <v>2.97208185255726</v>
      </c>
      <c r="J236" s="21" t="n">
        <f aca="true">$C$4*($G$4-I236)*$B$7+J$10*SQRT($B$7)*NORMSINV(RAND())+I236</f>
        <v>2.97234899908277</v>
      </c>
      <c r="K236" s="21" t="n">
        <f aca="true">$C$4*($G$4-J236)*$B$7+K$10*SQRT($B$7)*NORMSINV(RAND())+J236</f>
        <v>3.1399422687984</v>
      </c>
      <c r="L236" s="21" t="n">
        <f aca="true">$C$4*($G$4-K236)*$B$7+L$10*SQRT($B$7)*NORMSINV(RAND())+K236</f>
        <v>3.00318871726728</v>
      </c>
      <c r="M236" s="21" t="n">
        <f aca="true">$C$4*($G$4-L236)*$B$7+M$10*SQRT($B$7)*NORMSINV(RAND())+L236</f>
        <v>2.87646907193747</v>
      </c>
      <c r="N236" s="125" t="n">
        <f aca="false">EXP(M236)</f>
        <v>17.7514831812483</v>
      </c>
      <c r="O236" s="126" t="n">
        <f aca="false">EXP(EXP(-$C$4*($K$4-$J$4))*LN(N236)+(1-EXP(-$C$4*($K$4-$J$4)))*$G$4+$F$4^2/(4*$C$4)*(1-EXP(-2*$C$4*($K$4-$J$4))))</f>
        <v>17.8767566765116</v>
      </c>
      <c r="P236" s="126" t="n">
        <f aca="false">MAX(0,O236-$I$4)</f>
        <v>0</v>
      </c>
      <c r="Q236" s="145" t="n">
        <f aca="false">$D$7*P236</f>
        <v>0</v>
      </c>
      <c r="R236" s="146"/>
    </row>
    <row r="237" customFormat="false" ht="12.75" hidden="false" customHeight="false" outlineLevel="0" collapsed="false">
      <c r="B237" s="124" t="n">
        <f aca="false">B236+1</f>
        <v>220</v>
      </c>
      <c r="C237" s="21" t="n">
        <f aca="false">$C$7</f>
        <v>3.29212628660779</v>
      </c>
      <c r="D237" s="21" t="n">
        <f aca="true">$C$4*($G$4-C237)*$B$7+D$10*SQRT($B$7)*NORMSINV(RAND())+C237</f>
        <v>3.22579877257743</v>
      </c>
      <c r="E237" s="21" t="n">
        <f aca="true">$C$4*($G$4-D237)*$B$7+E$10*SQRT($B$7)*NORMSINV(RAND())+D237</f>
        <v>3.43327822007543</v>
      </c>
      <c r="F237" s="21" t="n">
        <f aca="true">$C$4*($G$4-E237)*$B$7+F$10*SQRT($B$7)*NORMSINV(RAND())+E237</f>
        <v>3.57102729973493</v>
      </c>
      <c r="G237" s="21" t="n">
        <f aca="true">$C$4*($G$4-F237)*$B$7+G$10*SQRT($B$7)*NORMSINV(RAND())+F237</f>
        <v>3.48663018009609</v>
      </c>
      <c r="H237" s="21" t="n">
        <f aca="true">$C$4*($G$4-G237)*$B$7+H$10*SQRT($B$7)*NORMSINV(RAND())+G237</f>
        <v>3.30699039597742</v>
      </c>
      <c r="I237" s="21" t="n">
        <f aca="true">$C$4*($G$4-H237)*$B$7+I$10*SQRT($B$7)*NORMSINV(RAND())+H237</f>
        <v>3.26431690457154</v>
      </c>
      <c r="J237" s="21" t="n">
        <f aca="true">$C$4*($G$4-I237)*$B$7+J$10*SQRT($B$7)*NORMSINV(RAND())+I237</f>
        <v>3.15347507645196</v>
      </c>
      <c r="K237" s="21" t="n">
        <f aca="true">$C$4*($G$4-J237)*$B$7+K$10*SQRT($B$7)*NORMSINV(RAND())+J237</f>
        <v>2.95446538650134</v>
      </c>
      <c r="L237" s="21" t="n">
        <f aca="true">$C$4*($G$4-K237)*$B$7+L$10*SQRT($B$7)*NORMSINV(RAND())+K237</f>
        <v>2.98859921182826</v>
      </c>
      <c r="M237" s="21" t="n">
        <f aca="true">$C$4*($G$4-L237)*$B$7+M$10*SQRT($B$7)*NORMSINV(RAND())+L237</f>
        <v>3.06173885008988</v>
      </c>
      <c r="N237" s="125" t="n">
        <f aca="false">EXP(M237)</f>
        <v>21.3646748484088</v>
      </c>
      <c r="O237" s="126" t="n">
        <f aca="false">EXP(EXP(-$C$4*($K$4-$J$4))*LN(N237)+(1-EXP(-$C$4*($K$4-$J$4)))*$G$4+$F$4^2/(4*$C$4)*(1-EXP(-2*$C$4*($K$4-$J$4))))</f>
        <v>20.6935870848637</v>
      </c>
      <c r="P237" s="126" t="n">
        <f aca="false">MAX(0,O237-$I$4)</f>
        <v>0</v>
      </c>
      <c r="Q237" s="145" t="n">
        <f aca="false">$D$7*P237</f>
        <v>0</v>
      </c>
      <c r="R237" s="146"/>
    </row>
    <row r="238" customFormat="false" ht="12.75" hidden="false" customHeight="false" outlineLevel="0" collapsed="false">
      <c r="B238" s="124" t="n">
        <f aca="false">B237+1</f>
        <v>221</v>
      </c>
      <c r="C238" s="21" t="n">
        <f aca="false">$C$7</f>
        <v>3.29212628660779</v>
      </c>
      <c r="D238" s="21" t="n">
        <f aca="true">$C$4*($G$4-C238)*$B$7+D$10*SQRT($B$7)*NORMSINV(RAND())+C238</f>
        <v>3.23306129026571</v>
      </c>
      <c r="E238" s="21" t="n">
        <f aca="true">$C$4*($G$4-D238)*$B$7+E$10*SQRT($B$7)*NORMSINV(RAND())+D238</f>
        <v>3.03212080150161</v>
      </c>
      <c r="F238" s="21" t="n">
        <f aca="true">$C$4*($G$4-E238)*$B$7+F$10*SQRT($B$7)*NORMSINV(RAND())+E238</f>
        <v>3.13407418565914</v>
      </c>
      <c r="G238" s="21" t="n">
        <f aca="true">$C$4*($G$4-F238)*$B$7+G$10*SQRT($B$7)*NORMSINV(RAND())+F238</f>
        <v>3.09070711913404</v>
      </c>
      <c r="H238" s="21" t="n">
        <f aca="true">$C$4*($G$4-G238)*$B$7+H$10*SQRT($B$7)*NORMSINV(RAND())+G238</f>
        <v>2.73342032897747</v>
      </c>
      <c r="I238" s="21" t="n">
        <f aca="true">$C$4*($G$4-H238)*$B$7+I$10*SQRT($B$7)*NORMSINV(RAND())+H238</f>
        <v>2.78442918922862</v>
      </c>
      <c r="J238" s="21" t="n">
        <f aca="true">$C$4*($G$4-I238)*$B$7+J$10*SQRT($B$7)*NORMSINV(RAND())+I238</f>
        <v>2.7144033794907</v>
      </c>
      <c r="K238" s="21" t="n">
        <f aca="true">$C$4*($G$4-J238)*$B$7+K$10*SQRT($B$7)*NORMSINV(RAND())+J238</f>
        <v>2.64287418969574</v>
      </c>
      <c r="L238" s="21" t="n">
        <f aca="true">$C$4*($G$4-K238)*$B$7+L$10*SQRT($B$7)*NORMSINV(RAND())+K238</f>
        <v>2.62985786768731</v>
      </c>
      <c r="M238" s="21" t="n">
        <f aca="true">$C$4*($G$4-L238)*$B$7+M$10*SQRT($B$7)*NORMSINV(RAND())+L238</f>
        <v>2.70064976408306</v>
      </c>
      <c r="N238" s="125" t="n">
        <f aca="false">EXP(M238)</f>
        <v>14.8894031818556</v>
      </c>
      <c r="O238" s="126" t="n">
        <f aca="false">EXP(EXP(-$C$4*($K$4-$J$4))*LN(N238)+(1-EXP(-$C$4*($K$4-$J$4)))*$G$4+$F$4^2/(4*$C$4)*(1-EXP(-2*$C$4*($K$4-$J$4))))</f>
        <v>15.5590531897756</v>
      </c>
      <c r="P238" s="126" t="n">
        <f aca="false">MAX(0,O238-$I$4)</f>
        <v>0</v>
      </c>
      <c r="Q238" s="145" t="n">
        <f aca="false">$D$7*P238</f>
        <v>0</v>
      </c>
      <c r="R238" s="146"/>
    </row>
    <row r="239" customFormat="false" ht="12.75" hidden="false" customHeight="false" outlineLevel="0" collapsed="false">
      <c r="B239" s="124" t="n">
        <f aca="false">B238+1</f>
        <v>222</v>
      </c>
      <c r="C239" s="21" t="n">
        <f aca="false">$C$7</f>
        <v>3.29212628660779</v>
      </c>
      <c r="D239" s="21" t="n">
        <f aca="true">$C$4*($G$4-C239)*$B$7+D$10*SQRT($B$7)*NORMSINV(RAND())+C239</f>
        <v>3.11222880243205</v>
      </c>
      <c r="E239" s="21" t="n">
        <f aca="true">$C$4*($G$4-D239)*$B$7+E$10*SQRT($B$7)*NORMSINV(RAND())+D239</f>
        <v>3.19791400233718</v>
      </c>
      <c r="F239" s="21" t="n">
        <f aca="true">$C$4*($G$4-E239)*$B$7+F$10*SQRT($B$7)*NORMSINV(RAND())+E239</f>
        <v>3.2401432227501</v>
      </c>
      <c r="G239" s="21" t="n">
        <f aca="true">$C$4*($G$4-F239)*$B$7+G$10*SQRT($B$7)*NORMSINV(RAND())+F239</f>
        <v>3.07684658851317</v>
      </c>
      <c r="H239" s="21" t="n">
        <f aca="true">$C$4*($G$4-G239)*$B$7+H$10*SQRT($B$7)*NORMSINV(RAND())+G239</f>
        <v>3.302262592879</v>
      </c>
      <c r="I239" s="21" t="n">
        <f aca="true">$C$4*($G$4-H239)*$B$7+I$10*SQRT($B$7)*NORMSINV(RAND())+H239</f>
        <v>3.36045974313816</v>
      </c>
      <c r="J239" s="21" t="n">
        <f aca="true">$C$4*($G$4-I239)*$B$7+J$10*SQRT($B$7)*NORMSINV(RAND())+I239</f>
        <v>3.45896730161561</v>
      </c>
      <c r="K239" s="21" t="n">
        <f aca="true">$C$4*($G$4-J239)*$B$7+K$10*SQRT($B$7)*NORMSINV(RAND())+J239</f>
        <v>3.27842052081891</v>
      </c>
      <c r="L239" s="21" t="n">
        <f aca="true">$C$4*($G$4-K239)*$B$7+L$10*SQRT($B$7)*NORMSINV(RAND())+K239</f>
        <v>3.29754906578947</v>
      </c>
      <c r="M239" s="21" t="n">
        <f aca="true">$C$4*($G$4-L239)*$B$7+M$10*SQRT($B$7)*NORMSINV(RAND())+L239</f>
        <v>3.44271654746095</v>
      </c>
      <c r="N239" s="125" t="n">
        <f aca="false">EXP(M239)</f>
        <v>31.2717941987164</v>
      </c>
      <c r="O239" s="126" t="n">
        <f aca="false">EXP(EXP(-$C$4*($K$4-$J$4))*LN(N239)+(1-EXP(-$C$4*($K$4-$J$4)))*$G$4+$F$4^2/(4*$C$4)*(1-EXP(-2*$C$4*($K$4-$J$4))))</f>
        <v>27.9582596791116</v>
      </c>
      <c r="P239" s="126" t="n">
        <f aca="false">MAX(0,O239-$I$4)</f>
        <v>4.75825967911163</v>
      </c>
      <c r="Q239" s="145" t="n">
        <f aca="false">$D$7*P239</f>
        <v>4.52619661618631</v>
      </c>
      <c r="R239" s="146"/>
    </row>
    <row r="240" customFormat="false" ht="12.75" hidden="false" customHeight="false" outlineLevel="0" collapsed="false">
      <c r="B240" s="124" t="n">
        <f aca="false">B239+1</f>
        <v>223</v>
      </c>
      <c r="C240" s="21" t="n">
        <f aca="false">$C$7</f>
        <v>3.29212628660779</v>
      </c>
      <c r="D240" s="21" t="n">
        <f aca="true">$C$4*($G$4-C240)*$B$7+D$10*SQRT($B$7)*NORMSINV(RAND())+C240</f>
        <v>3.39238806852152</v>
      </c>
      <c r="E240" s="21" t="n">
        <f aca="true">$C$4*($G$4-D240)*$B$7+E$10*SQRT($B$7)*NORMSINV(RAND())+D240</f>
        <v>3.30345319436732</v>
      </c>
      <c r="F240" s="21" t="n">
        <f aca="true">$C$4*($G$4-E240)*$B$7+F$10*SQRT($B$7)*NORMSINV(RAND())+E240</f>
        <v>3.22881432665179</v>
      </c>
      <c r="G240" s="21" t="n">
        <f aca="true">$C$4*($G$4-F240)*$B$7+G$10*SQRT($B$7)*NORMSINV(RAND())+F240</f>
        <v>3.0296914958869</v>
      </c>
      <c r="H240" s="21" t="n">
        <f aca="true">$C$4*($G$4-G240)*$B$7+H$10*SQRT($B$7)*NORMSINV(RAND())+G240</f>
        <v>3.02967755658746</v>
      </c>
      <c r="I240" s="21" t="n">
        <f aca="true">$C$4*($G$4-H240)*$B$7+I$10*SQRT($B$7)*NORMSINV(RAND())+H240</f>
        <v>2.80313070339556</v>
      </c>
      <c r="J240" s="21" t="n">
        <f aca="true">$C$4*($G$4-I240)*$B$7+J$10*SQRT($B$7)*NORMSINV(RAND())+I240</f>
        <v>2.90937764105107</v>
      </c>
      <c r="K240" s="21" t="n">
        <f aca="true">$C$4*($G$4-J240)*$B$7+K$10*SQRT($B$7)*NORMSINV(RAND())+J240</f>
        <v>2.6968817169194</v>
      </c>
      <c r="L240" s="21" t="n">
        <f aca="true">$C$4*($G$4-K240)*$B$7+L$10*SQRT($B$7)*NORMSINV(RAND())+K240</f>
        <v>2.64580016869073</v>
      </c>
      <c r="M240" s="21" t="n">
        <f aca="true">$C$4*($G$4-L240)*$B$7+M$10*SQRT($B$7)*NORMSINV(RAND())+L240</f>
        <v>2.61234048022724</v>
      </c>
      <c r="N240" s="125" t="n">
        <f aca="false">EXP(M240)</f>
        <v>13.6309164372989</v>
      </c>
      <c r="O240" s="126" t="n">
        <f aca="false">EXP(EXP(-$C$4*($K$4-$J$4))*LN(N240)+(1-EXP(-$C$4*($K$4-$J$4)))*$G$4+$F$4^2/(4*$C$4)*(1-EXP(-2*$C$4*($K$4-$J$4))))</f>
        <v>14.5108653339826</v>
      </c>
      <c r="P240" s="126" t="n">
        <f aca="false">MAX(0,O240-$I$4)</f>
        <v>0</v>
      </c>
      <c r="Q240" s="145" t="n">
        <f aca="false">$D$7*P240</f>
        <v>0</v>
      </c>
      <c r="R240" s="146"/>
    </row>
    <row r="241" customFormat="false" ht="12.75" hidden="false" customHeight="false" outlineLevel="0" collapsed="false">
      <c r="B241" s="124" t="n">
        <f aca="false">B240+1</f>
        <v>224</v>
      </c>
      <c r="C241" s="21" t="n">
        <f aca="false">$C$7</f>
        <v>3.29212628660779</v>
      </c>
      <c r="D241" s="21" t="n">
        <f aca="true">$C$4*($G$4-C241)*$B$7+D$10*SQRT($B$7)*NORMSINV(RAND())+C241</f>
        <v>3.38149196212225</v>
      </c>
      <c r="E241" s="21" t="n">
        <f aca="true">$C$4*($G$4-D241)*$B$7+E$10*SQRT($B$7)*NORMSINV(RAND())+D241</f>
        <v>3.24401155875591</v>
      </c>
      <c r="F241" s="21" t="n">
        <f aca="true">$C$4*($G$4-E241)*$B$7+F$10*SQRT($B$7)*NORMSINV(RAND())+E241</f>
        <v>3.37353021889533</v>
      </c>
      <c r="G241" s="21" t="n">
        <f aca="true">$C$4*($G$4-F241)*$B$7+G$10*SQRT($B$7)*NORMSINV(RAND())+F241</f>
        <v>3.35394601436186</v>
      </c>
      <c r="H241" s="21" t="n">
        <f aca="true">$C$4*($G$4-G241)*$B$7+H$10*SQRT($B$7)*NORMSINV(RAND())+G241</f>
        <v>3.18480206614419</v>
      </c>
      <c r="I241" s="21" t="n">
        <f aca="true">$C$4*($G$4-H241)*$B$7+I$10*SQRT($B$7)*NORMSINV(RAND())+H241</f>
        <v>3.17879831815778</v>
      </c>
      <c r="J241" s="21" t="n">
        <f aca="true">$C$4*($G$4-I241)*$B$7+J$10*SQRT($B$7)*NORMSINV(RAND())+I241</f>
        <v>3.14891602628979</v>
      </c>
      <c r="K241" s="21" t="n">
        <f aca="true">$C$4*($G$4-J241)*$B$7+K$10*SQRT($B$7)*NORMSINV(RAND())+J241</f>
        <v>3.07656547261423</v>
      </c>
      <c r="L241" s="21" t="n">
        <f aca="true">$C$4*($G$4-K241)*$B$7+L$10*SQRT($B$7)*NORMSINV(RAND())+K241</f>
        <v>3.04050156706919</v>
      </c>
      <c r="M241" s="21" t="n">
        <f aca="true">$C$4*($G$4-L241)*$B$7+M$10*SQRT($B$7)*NORMSINV(RAND())+L241</f>
        <v>2.99443587927714</v>
      </c>
      <c r="N241" s="125" t="n">
        <f aca="false">EXP(M241)</f>
        <v>19.974088913584</v>
      </c>
      <c r="O241" s="126" t="n">
        <f aca="false">EXP(EXP(-$C$4*($K$4-$J$4))*LN(N241)+(1-EXP(-$C$4*($K$4-$J$4)))*$G$4+$F$4^2/(4*$C$4)*(1-EXP(-2*$C$4*($K$4-$J$4))))</f>
        <v>19.6223508096004</v>
      </c>
      <c r="P241" s="126" t="n">
        <f aca="false">MAX(0,O241-$I$4)</f>
        <v>0</v>
      </c>
      <c r="Q241" s="145" t="n">
        <f aca="false">$D$7*P241</f>
        <v>0</v>
      </c>
      <c r="R241" s="146"/>
    </row>
    <row r="242" customFormat="false" ht="12.75" hidden="false" customHeight="false" outlineLevel="0" collapsed="false">
      <c r="B242" s="124" t="n">
        <f aca="false">B241+1</f>
        <v>225</v>
      </c>
      <c r="C242" s="21" t="n">
        <f aca="false">$C$7</f>
        <v>3.29212628660779</v>
      </c>
      <c r="D242" s="21" t="n">
        <f aca="true">$C$4*($G$4-C242)*$B$7+D$10*SQRT($B$7)*NORMSINV(RAND())+C242</f>
        <v>3.40190635123112</v>
      </c>
      <c r="E242" s="21" t="n">
        <f aca="true">$C$4*($G$4-D242)*$B$7+E$10*SQRT($B$7)*NORMSINV(RAND())+D242</f>
        <v>3.29340531496557</v>
      </c>
      <c r="F242" s="21" t="n">
        <f aca="true">$C$4*($G$4-E242)*$B$7+F$10*SQRT($B$7)*NORMSINV(RAND())+E242</f>
        <v>3.16294469340061</v>
      </c>
      <c r="G242" s="21" t="n">
        <f aca="true">$C$4*($G$4-F242)*$B$7+G$10*SQRT($B$7)*NORMSINV(RAND())+F242</f>
        <v>3.18311751524895</v>
      </c>
      <c r="H242" s="21" t="n">
        <f aca="true">$C$4*($G$4-G242)*$B$7+H$10*SQRT($B$7)*NORMSINV(RAND())+G242</f>
        <v>3.21170924677607</v>
      </c>
      <c r="I242" s="21" t="n">
        <f aca="true">$C$4*($G$4-H242)*$B$7+I$10*SQRT($B$7)*NORMSINV(RAND())+H242</f>
        <v>3.21541887123768</v>
      </c>
      <c r="J242" s="21" t="n">
        <f aca="true">$C$4*($G$4-I242)*$B$7+J$10*SQRT($B$7)*NORMSINV(RAND())+I242</f>
        <v>3.09535528807301</v>
      </c>
      <c r="K242" s="21" t="n">
        <f aca="true">$C$4*($G$4-J242)*$B$7+K$10*SQRT($B$7)*NORMSINV(RAND())+J242</f>
        <v>2.92236004199936</v>
      </c>
      <c r="L242" s="21" t="n">
        <f aca="true">$C$4*($G$4-K242)*$B$7+L$10*SQRT($B$7)*NORMSINV(RAND())+K242</f>
        <v>3.00010646208452</v>
      </c>
      <c r="M242" s="21" t="n">
        <f aca="true">$C$4*($G$4-L242)*$B$7+M$10*SQRT($B$7)*NORMSINV(RAND())+L242</f>
        <v>3.01832006299473</v>
      </c>
      <c r="N242" s="125" t="n">
        <f aca="false">EXP(M242)</f>
        <v>20.4568965039641</v>
      </c>
      <c r="O242" s="126" t="n">
        <f aca="false">EXP(EXP(-$C$4*($K$4-$J$4))*LN(N242)+(1-EXP(-$C$4*($K$4-$J$4)))*$G$4+$F$4^2/(4*$C$4)*(1-EXP(-2*$C$4*($K$4-$J$4))))</f>
        <v>19.9960055413782</v>
      </c>
      <c r="P242" s="126" t="n">
        <f aca="false">MAX(0,O242-$I$4)</f>
        <v>0</v>
      </c>
      <c r="Q242" s="145" t="n">
        <f aca="false">$D$7*P242</f>
        <v>0</v>
      </c>
      <c r="R242" s="146"/>
    </row>
    <row r="243" customFormat="false" ht="12.75" hidden="false" customHeight="false" outlineLevel="0" collapsed="false">
      <c r="B243" s="124" t="n">
        <f aca="false">B242+1</f>
        <v>226</v>
      </c>
      <c r="C243" s="21" t="n">
        <f aca="false">$C$7</f>
        <v>3.29212628660779</v>
      </c>
      <c r="D243" s="21" t="n">
        <f aca="true">$C$4*($G$4-C243)*$B$7+D$10*SQRT($B$7)*NORMSINV(RAND())+C243</f>
        <v>3.34281770054734</v>
      </c>
      <c r="E243" s="21" t="n">
        <f aca="true">$C$4*($G$4-D243)*$B$7+E$10*SQRT($B$7)*NORMSINV(RAND())+D243</f>
        <v>3.36533767981498</v>
      </c>
      <c r="F243" s="21" t="n">
        <f aca="true">$C$4*($G$4-E243)*$B$7+F$10*SQRT($B$7)*NORMSINV(RAND())+E243</f>
        <v>3.61702904098798</v>
      </c>
      <c r="G243" s="21" t="n">
        <f aca="true">$C$4*($G$4-F243)*$B$7+G$10*SQRT($B$7)*NORMSINV(RAND())+F243</f>
        <v>3.6772461766784</v>
      </c>
      <c r="H243" s="21" t="n">
        <f aca="true">$C$4*($G$4-G243)*$B$7+H$10*SQRT($B$7)*NORMSINV(RAND())+G243</f>
        <v>3.34419892982809</v>
      </c>
      <c r="I243" s="21" t="n">
        <f aca="true">$C$4*($G$4-H243)*$B$7+I$10*SQRT($B$7)*NORMSINV(RAND())+H243</f>
        <v>3.27512136697899</v>
      </c>
      <c r="J243" s="21" t="n">
        <f aca="true">$C$4*($G$4-I243)*$B$7+J$10*SQRT($B$7)*NORMSINV(RAND())+I243</f>
        <v>3.27629420038633</v>
      </c>
      <c r="K243" s="21" t="n">
        <f aca="true">$C$4*($G$4-J243)*$B$7+K$10*SQRT($B$7)*NORMSINV(RAND())+J243</f>
        <v>3.27556221464891</v>
      </c>
      <c r="L243" s="21" t="n">
        <f aca="true">$C$4*($G$4-K243)*$B$7+L$10*SQRT($B$7)*NORMSINV(RAND())+K243</f>
        <v>3.40142466936621</v>
      </c>
      <c r="M243" s="21" t="n">
        <f aca="true">$C$4*($G$4-L243)*$B$7+M$10*SQRT($B$7)*NORMSINV(RAND())+L243</f>
        <v>3.30491969122177</v>
      </c>
      <c r="N243" s="125" t="n">
        <f aca="false">EXP(M243)</f>
        <v>27.2463533795849</v>
      </c>
      <c r="O243" s="126" t="n">
        <f aca="false">EXP(EXP(-$C$4*($K$4-$J$4))*LN(N243)+(1-EXP(-$C$4*($K$4-$J$4)))*$G$4+$F$4^2/(4*$C$4)*(1-EXP(-2*$C$4*($K$4-$J$4))))</f>
        <v>25.0753020140872</v>
      </c>
      <c r="P243" s="126" t="n">
        <f aca="false">MAX(0,O243-$I$4)</f>
        <v>1.87530201408719</v>
      </c>
      <c r="Q243" s="145" t="n">
        <f aca="false">$D$7*P243</f>
        <v>1.78384245562519</v>
      </c>
      <c r="R243" s="146"/>
    </row>
    <row r="244" customFormat="false" ht="12.75" hidden="false" customHeight="false" outlineLevel="0" collapsed="false">
      <c r="B244" s="124" t="n">
        <f aca="false">B243+1</f>
        <v>227</v>
      </c>
      <c r="C244" s="21" t="n">
        <f aca="false">$C$7</f>
        <v>3.29212628660779</v>
      </c>
      <c r="D244" s="21" t="n">
        <f aca="true">$C$4*($G$4-C244)*$B$7+D$10*SQRT($B$7)*NORMSINV(RAND())+C244</f>
        <v>3.2792628386927</v>
      </c>
      <c r="E244" s="21" t="n">
        <f aca="true">$C$4*($G$4-D244)*$B$7+E$10*SQRT($B$7)*NORMSINV(RAND())+D244</f>
        <v>3.43849365120941</v>
      </c>
      <c r="F244" s="21" t="n">
        <f aca="true">$C$4*($G$4-E244)*$B$7+F$10*SQRT($B$7)*NORMSINV(RAND())+E244</f>
        <v>3.6382826916725</v>
      </c>
      <c r="G244" s="21" t="n">
        <f aca="true">$C$4*($G$4-F244)*$B$7+G$10*SQRT($B$7)*NORMSINV(RAND())+F244</f>
        <v>3.57350207905681</v>
      </c>
      <c r="H244" s="21" t="n">
        <f aca="true">$C$4*($G$4-G244)*$B$7+H$10*SQRT($B$7)*NORMSINV(RAND())+G244</f>
        <v>3.50625610343544</v>
      </c>
      <c r="I244" s="21" t="n">
        <f aca="true">$C$4*($G$4-H244)*$B$7+I$10*SQRT($B$7)*NORMSINV(RAND())+H244</f>
        <v>3.71896276837876</v>
      </c>
      <c r="J244" s="21" t="n">
        <f aca="true">$C$4*($G$4-I244)*$B$7+J$10*SQRT($B$7)*NORMSINV(RAND())+I244</f>
        <v>3.75778178554382</v>
      </c>
      <c r="K244" s="21" t="n">
        <f aca="true">$C$4*($G$4-J244)*$B$7+K$10*SQRT($B$7)*NORMSINV(RAND())+J244</f>
        <v>3.74405592375757</v>
      </c>
      <c r="L244" s="21" t="n">
        <f aca="true">$C$4*($G$4-K244)*$B$7+L$10*SQRT($B$7)*NORMSINV(RAND())+K244</f>
        <v>3.88480407464047</v>
      </c>
      <c r="M244" s="21" t="n">
        <f aca="true">$C$4*($G$4-L244)*$B$7+M$10*SQRT($B$7)*NORMSINV(RAND())+L244</f>
        <v>3.94850196141135</v>
      </c>
      <c r="N244" s="125" t="n">
        <f aca="false">EXP(M244)</f>
        <v>51.8576238966967</v>
      </c>
      <c r="O244" s="126" t="n">
        <f aca="false">EXP(EXP(-$C$4*($K$4-$J$4))*LN(N244)+(1-EXP(-$C$4*($K$4-$J$4)))*$G$4+$F$4^2/(4*$C$4)*(1-EXP(-2*$C$4*($K$4-$J$4))))</f>
        <v>41.6862866450816</v>
      </c>
      <c r="P244" s="126" t="n">
        <f aca="false">MAX(0,O244-$I$4)</f>
        <v>18.4862866450816</v>
      </c>
      <c r="Q244" s="145" t="n">
        <f aca="false">$D$7*P244</f>
        <v>17.5846998065562</v>
      </c>
      <c r="R244" s="146"/>
    </row>
    <row r="245" customFormat="false" ht="12.75" hidden="false" customHeight="false" outlineLevel="0" collapsed="false">
      <c r="B245" s="124" t="n">
        <f aca="false">B244+1</f>
        <v>228</v>
      </c>
      <c r="C245" s="21" t="n">
        <f aca="false">$C$7</f>
        <v>3.29212628660779</v>
      </c>
      <c r="D245" s="21" t="n">
        <f aca="true">$C$4*($G$4-C245)*$B$7+D$10*SQRT($B$7)*NORMSINV(RAND())+C245</f>
        <v>3.05430975371661</v>
      </c>
      <c r="E245" s="21" t="n">
        <f aca="true">$C$4*($G$4-D245)*$B$7+E$10*SQRT($B$7)*NORMSINV(RAND())+D245</f>
        <v>3.17464457705629</v>
      </c>
      <c r="F245" s="21" t="n">
        <f aca="true">$C$4*($G$4-E245)*$B$7+F$10*SQRT($B$7)*NORMSINV(RAND())+E245</f>
        <v>3.18134854367322</v>
      </c>
      <c r="G245" s="21" t="n">
        <f aca="true">$C$4*($G$4-F245)*$B$7+G$10*SQRT($B$7)*NORMSINV(RAND())+F245</f>
        <v>3.12860411417081</v>
      </c>
      <c r="H245" s="21" t="n">
        <f aca="true">$C$4*($G$4-G245)*$B$7+H$10*SQRT($B$7)*NORMSINV(RAND())+G245</f>
        <v>3.15867326255126</v>
      </c>
      <c r="I245" s="21" t="n">
        <f aca="true">$C$4*($G$4-H245)*$B$7+I$10*SQRT($B$7)*NORMSINV(RAND())+H245</f>
        <v>3.07906823150766</v>
      </c>
      <c r="J245" s="21" t="n">
        <f aca="true">$C$4*($G$4-I245)*$B$7+J$10*SQRT($B$7)*NORMSINV(RAND())+I245</f>
        <v>3.00312525268704</v>
      </c>
      <c r="K245" s="21" t="n">
        <f aca="true">$C$4*($G$4-J245)*$B$7+K$10*SQRT($B$7)*NORMSINV(RAND())+J245</f>
        <v>2.98345285414607</v>
      </c>
      <c r="L245" s="21" t="n">
        <f aca="true">$C$4*($G$4-K245)*$B$7+L$10*SQRT($B$7)*NORMSINV(RAND())+K245</f>
        <v>2.8793461663631</v>
      </c>
      <c r="M245" s="21" t="n">
        <f aca="true">$C$4*($G$4-L245)*$B$7+M$10*SQRT($B$7)*NORMSINV(RAND())+L245</f>
        <v>2.75770745878797</v>
      </c>
      <c r="N245" s="125" t="n">
        <f aca="false">EXP(M245)</f>
        <v>15.7636626454218</v>
      </c>
      <c r="O245" s="126" t="n">
        <f aca="false">EXP(EXP(-$C$4*($K$4-$J$4))*LN(N245)+(1-EXP(-$C$4*($K$4-$J$4)))*$G$4+$F$4^2/(4*$C$4)*(1-EXP(-2*$C$4*($K$4-$J$4))))</f>
        <v>16.2762295314733</v>
      </c>
      <c r="P245" s="126" t="n">
        <f aca="false">MAX(0,O245-$I$4)</f>
        <v>0</v>
      </c>
      <c r="Q245" s="145" t="n">
        <f aca="false">$D$7*P245</f>
        <v>0</v>
      </c>
      <c r="R245" s="146"/>
    </row>
    <row r="246" customFormat="false" ht="12.75" hidden="false" customHeight="false" outlineLevel="0" collapsed="false">
      <c r="B246" s="124" t="n">
        <f aca="false">B245+1</f>
        <v>229</v>
      </c>
      <c r="C246" s="21" t="n">
        <f aca="false">$C$7</f>
        <v>3.29212628660779</v>
      </c>
      <c r="D246" s="21" t="n">
        <f aca="true">$C$4*($G$4-C246)*$B$7+D$10*SQRT($B$7)*NORMSINV(RAND())+C246</f>
        <v>3.40337265209697</v>
      </c>
      <c r="E246" s="21" t="n">
        <f aca="true">$C$4*($G$4-D246)*$B$7+E$10*SQRT($B$7)*NORMSINV(RAND())+D246</f>
        <v>3.71787117332835</v>
      </c>
      <c r="F246" s="21" t="n">
        <f aca="true">$C$4*($G$4-E246)*$B$7+F$10*SQRT($B$7)*NORMSINV(RAND())+E246</f>
        <v>3.57201532795969</v>
      </c>
      <c r="G246" s="21" t="n">
        <f aca="true">$C$4*($G$4-F246)*$B$7+G$10*SQRT($B$7)*NORMSINV(RAND())+F246</f>
        <v>3.43436039662422</v>
      </c>
      <c r="H246" s="21" t="n">
        <f aca="true">$C$4*($G$4-G246)*$B$7+H$10*SQRT($B$7)*NORMSINV(RAND())+G246</f>
        <v>3.43644556392946</v>
      </c>
      <c r="I246" s="21" t="n">
        <f aca="true">$C$4*($G$4-H246)*$B$7+I$10*SQRT($B$7)*NORMSINV(RAND())+H246</f>
        <v>3.31855213359765</v>
      </c>
      <c r="J246" s="21" t="n">
        <f aca="true">$C$4*($G$4-I246)*$B$7+J$10*SQRT($B$7)*NORMSINV(RAND())+I246</f>
        <v>3.25605049454448</v>
      </c>
      <c r="K246" s="21" t="n">
        <f aca="true">$C$4*($G$4-J246)*$B$7+K$10*SQRT($B$7)*NORMSINV(RAND())+J246</f>
        <v>3.00142640020182</v>
      </c>
      <c r="L246" s="21" t="n">
        <f aca="true">$C$4*($G$4-K246)*$B$7+L$10*SQRT($B$7)*NORMSINV(RAND())+K246</f>
        <v>2.98870756352743</v>
      </c>
      <c r="M246" s="21" t="n">
        <f aca="true">$C$4*($G$4-L246)*$B$7+M$10*SQRT($B$7)*NORMSINV(RAND())+L246</f>
        <v>2.94299371080609</v>
      </c>
      <c r="N246" s="125" t="n">
        <f aca="false">EXP(M246)</f>
        <v>18.972559735203</v>
      </c>
      <c r="O246" s="126" t="n">
        <f aca="false">EXP(EXP(-$C$4*($K$4-$J$4))*LN(N246)+(1-EXP(-$C$4*($K$4-$J$4)))*$G$4+$F$4^2/(4*$C$4)*(1-EXP(-2*$C$4*($K$4-$J$4))))</f>
        <v>18.8411109207473</v>
      </c>
      <c r="P246" s="126" t="n">
        <f aca="false">MAX(0,O246-$I$4)</f>
        <v>0</v>
      </c>
      <c r="Q246" s="145" t="n">
        <f aca="false">$D$7*P246</f>
        <v>0</v>
      </c>
      <c r="R246" s="146"/>
    </row>
    <row r="247" customFormat="false" ht="12.75" hidden="false" customHeight="false" outlineLevel="0" collapsed="false">
      <c r="B247" s="124" t="n">
        <f aca="false">B246+1</f>
        <v>230</v>
      </c>
      <c r="C247" s="21" t="n">
        <f aca="false">$C$7</f>
        <v>3.29212628660779</v>
      </c>
      <c r="D247" s="21" t="n">
        <f aca="true">$C$4*($G$4-C247)*$B$7+D$10*SQRT($B$7)*NORMSINV(RAND())+C247</f>
        <v>3.3145285555859</v>
      </c>
      <c r="E247" s="21" t="n">
        <f aca="true">$C$4*($G$4-D247)*$B$7+E$10*SQRT($B$7)*NORMSINV(RAND())+D247</f>
        <v>2.99403437371866</v>
      </c>
      <c r="F247" s="21" t="n">
        <f aca="true">$C$4*($G$4-E247)*$B$7+F$10*SQRT($B$7)*NORMSINV(RAND())+E247</f>
        <v>2.69741702180018</v>
      </c>
      <c r="G247" s="21" t="n">
        <f aca="true">$C$4*($G$4-F247)*$B$7+G$10*SQRT($B$7)*NORMSINV(RAND())+F247</f>
        <v>2.66052215391567</v>
      </c>
      <c r="H247" s="21" t="n">
        <f aca="true">$C$4*($G$4-G247)*$B$7+H$10*SQRT($B$7)*NORMSINV(RAND())+G247</f>
        <v>2.489397936154</v>
      </c>
      <c r="I247" s="21" t="n">
        <f aca="true">$C$4*($G$4-H247)*$B$7+I$10*SQRT($B$7)*NORMSINV(RAND())+H247</f>
        <v>2.63505393939564</v>
      </c>
      <c r="J247" s="21" t="n">
        <f aca="true">$C$4*($G$4-I247)*$B$7+J$10*SQRT($B$7)*NORMSINV(RAND())+I247</f>
        <v>2.60163098175013</v>
      </c>
      <c r="K247" s="21" t="n">
        <f aca="true">$C$4*($G$4-J247)*$B$7+K$10*SQRT($B$7)*NORMSINV(RAND())+J247</f>
        <v>2.51400924614571</v>
      </c>
      <c r="L247" s="21" t="n">
        <f aca="true">$C$4*($G$4-K247)*$B$7+L$10*SQRT($B$7)*NORMSINV(RAND())+K247</f>
        <v>2.5617344349955</v>
      </c>
      <c r="M247" s="21" t="n">
        <f aca="true">$C$4*($G$4-L247)*$B$7+M$10*SQRT($B$7)*NORMSINV(RAND())+L247</f>
        <v>2.66089118733011</v>
      </c>
      <c r="N247" s="125" t="n">
        <f aca="false">EXP(M247)</f>
        <v>14.3090354492393</v>
      </c>
      <c r="O247" s="126" t="n">
        <f aca="false">EXP(EXP(-$C$4*($K$4-$J$4))*LN(N247)+(1-EXP(-$C$4*($K$4-$J$4)))*$G$4+$F$4^2/(4*$C$4)*(1-EXP(-2*$C$4*($K$4-$J$4))))</f>
        <v>15.0780811889258</v>
      </c>
      <c r="P247" s="126" t="n">
        <f aca="false">MAX(0,O247-$I$4)</f>
        <v>0</v>
      </c>
      <c r="Q247" s="145" t="n">
        <f aca="false">$D$7*P247</f>
        <v>0</v>
      </c>
      <c r="R247" s="146"/>
    </row>
    <row r="248" customFormat="false" ht="12.75" hidden="false" customHeight="false" outlineLevel="0" collapsed="false">
      <c r="B248" s="124" t="n">
        <f aca="false">B247+1</f>
        <v>231</v>
      </c>
      <c r="C248" s="21" t="n">
        <f aca="false">$C$7</f>
        <v>3.29212628660779</v>
      </c>
      <c r="D248" s="21" t="n">
        <f aca="true">$C$4*($G$4-C248)*$B$7+D$10*SQRT($B$7)*NORMSINV(RAND())+C248</f>
        <v>3.06699346144111</v>
      </c>
      <c r="E248" s="21" t="n">
        <f aca="true">$C$4*($G$4-D248)*$B$7+E$10*SQRT($B$7)*NORMSINV(RAND())+D248</f>
        <v>2.89400157624464</v>
      </c>
      <c r="F248" s="21" t="n">
        <f aca="true">$C$4*($G$4-E248)*$B$7+F$10*SQRT($B$7)*NORMSINV(RAND())+E248</f>
        <v>2.96426136140823</v>
      </c>
      <c r="G248" s="21" t="n">
        <f aca="true">$C$4*($G$4-F248)*$B$7+G$10*SQRT($B$7)*NORMSINV(RAND())+F248</f>
        <v>2.65608791471034</v>
      </c>
      <c r="H248" s="21" t="n">
        <f aca="true">$C$4*($G$4-G248)*$B$7+H$10*SQRT($B$7)*NORMSINV(RAND())+G248</f>
        <v>2.68258135467409</v>
      </c>
      <c r="I248" s="21" t="n">
        <f aca="true">$C$4*($G$4-H248)*$B$7+I$10*SQRT($B$7)*NORMSINV(RAND())+H248</f>
        <v>2.82799808006154</v>
      </c>
      <c r="J248" s="21" t="n">
        <f aca="true">$C$4*($G$4-I248)*$B$7+J$10*SQRT($B$7)*NORMSINV(RAND())+I248</f>
        <v>2.84403080737761</v>
      </c>
      <c r="K248" s="21" t="n">
        <f aca="true">$C$4*($G$4-J248)*$B$7+K$10*SQRT($B$7)*NORMSINV(RAND())+J248</f>
        <v>2.86196296593763</v>
      </c>
      <c r="L248" s="21" t="n">
        <f aca="true">$C$4*($G$4-K248)*$B$7+L$10*SQRT($B$7)*NORMSINV(RAND())+K248</f>
        <v>2.94878225633009</v>
      </c>
      <c r="M248" s="21" t="n">
        <f aca="true">$C$4*($G$4-L248)*$B$7+M$10*SQRT($B$7)*NORMSINV(RAND())+L248</f>
        <v>2.92750740899532</v>
      </c>
      <c r="N248" s="125" t="n">
        <f aca="false">EXP(M248)</f>
        <v>18.6810083025275</v>
      </c>
      <c r="O248" s="126" t="n">
        <f aca="false">EXP(EXP(-$C$4*($K$4-$J$4))*LN(N248)+(1-EXP(-$C$4*($K$4-$J$4)))*$G$4+$F$4^2/(4*$C$4)*(1-EXP(-2*$C$4*($K$4-$J$4))))</f>
        <v>18.6120729148107</v>
      </c>
      <c r="P248" s="126" t="n">
        <f aca="false">MAX(0,O248-$I$4)</f>
        <v>0</v>
      </c>
      <c r="Q248" s="145" t="n">
        <f aca="false">$D$7*P248</f>
        <v>0</v>
      </c>
      <c r="R248" s="146"/>
    </row>
    <row r="249" customFormat="false" ht="12.75" hidden="false" customHeight="false" outlineLevel="0" collapsed="false">
      <c r="B249" s="124" t="n">
        <f aca="false">B248+1</f>
        <v>232</v>
      </c>
      <c r="C249" s="21" t="n">
        <f aca="false">$C$7</f>
        <v>3.29212628660779</v>
      </c>
      <c r="D249" s="21" t="n">
        <f aca="true">$C$4*($G$4-C249)*$B$7+D$10*SQRT($B$7)*NORMSINV(RAND())+C249</f>
        <v>3.24193588025257</v>
      </c>
      <c r="E249" s="21" t="n">
        <f aca="true">$C$4*($G$4-D249)*$B$7+E$10*SQRT($B$7)*NORMSINV(RAND())+D249</f>
        <v>3.24411808221335</v>
      </c>
      <c r="F249" s="21" t="n">
        <f aca="true">$C$4*($G$4-E249)*$B$7+F$10*SQRT($B$7)*NORMSINV(RAND())+E249</f>
        <v>3.18331204866923</v>
      </c>
      <c r="G249" s="21" t="n">
        <f aca="true">$C$4*($G$4-F249)*$B$7+G$10*SQRT($B$7)*NORMSINV(RAND())+F249</f>
        <v>3.30477544077611</v>
      </c>
      <c r="H249" s="21" t="n">
        <f aca="true">$C$4*($G$4-G249)*$B$7+H$10*SQRT($B$7)*NORMSINV(RAND())+G249</f>
        <v>3.20827692641724</v>
      </c>
      <c r="I249" s="21" t="n">
        <f aca="true">$C$4*($G$4-H249)*$B$7+I$10*SQRT($B$7)*NORMSINV(RAND())+H249</f>
        <v>3.19315575340381</v>
      </c>
      <c r="J249" s="21" t="n">
        <f aca="true">$C$4*($G$4-I249)*$B$7+J$10*SQRT($B$7)*NORMSINV(RAND())+I249</f>
        <v>3.18989226713028</v>
      </c>
      <c r="K249" s="21" t="n">
        <f aca="true">$C$4*($G$4-J249)*$B$7+K$10*SQRT($B$7)*NORMSINV(RAND())+J249</f>
        <v>3.31624862667418</v>
      </c>
      <c r="L249" s="21" t="n">
        <f aca="true">$C$4*($G$4-K249)*$B$7+L$10*SQRT($B$7)*NORMSINV(RAND())+K249</f>
        <v>3.34814740010676</v>
      </c>
      <c r="M249" s="21" t="n">
        <f aca="true">$C$4*($G$4-L249)*$B$7+M$10*SQRT($B$7)*NORMSINV(RAND())+L249</f>
        <v>3.28157282403093</v>
      </c>
      <c r="N249" s="125" t="n">
        <f aca="false">EXP(M249)</f>
        <v>26.6176046023039</v>
      </c>
      <c r="O249" s="126" t="n">
        <f aca="false">EXP(EXP(-$C$4*($K$4-$J$4))*LN(N249)+(1-EXP(-$C$4*($K$4-$J$4)))*$G$4+$F$4^2/(4*$C$4)*(1-EXP(-2*$C$4*($K$4-$J$4))))</f>
        <v>24.6171775513054</v>
      </c>
      <c r="P249" s="126" t="n">
        <f aca="false">MAX(0,O249-$I$4)</f>
        <v>1.41717755130542</v>
      </c>
      <c r="Q249" s="145" t="n">
        <f aca="false">$D$7*P249</f>
        <v>1.34806098654359</v>
      </c>
      <c r="R249" s="146"/>
    </row>
    <row r="250" customFormat="false" ht="12.75" hidden="false" customHeight="false" outlineLevel="0" collapsed="false">
      <c r="B250" s="124" t="n">
        <f aca="false">B249+1</f>
        <v>233</v>
      </c>
      <c r="C250" s="21" t="n">
        <f aca="false">$C$7</f>
        <v>3.29212628660779</v>
      </c>
      <c r="D250" s="21" t="n">
        <f aca="true">$C$4*($G$4-C250)*$B$7+D$10*SQRT($B$7)*NORMSINV(RAND())+C250</f>
        <v>3.43502299502556</v>
      </c>
      <c r="E250" s="21" t="n">
        <f aca="true">$C$4*($G$4-D250)*$B$7+E$10*SQRT($B$7)*NORMSINV(RAND())+D250</f>
        <v>3.65276403942394</v>
      </c>
      <c r="F250" s="21" t="n">
        <f aca="true">$C$4*($G$4-E250)*$B$7+F$10*SQRT($B$7)*NORMSINV(RAND())+E250</f>
        <v>3.63590078586842</v>
      </c>
      <c r="G250" s="21" t="n">
        <f aca="true">$C$4*($G$4-F250)*$B$7+G$10*SQRT($B$7)*NORMSINV(RAND())+F250</f>
        <v>3.49998996137366</v>
      </c>
      <c r="H250" s="21" t="n">
        <f aca="true">$C$4*($G$4-G250)*$B$7+H$10*SQRT($B$7)*NORMSINV(RAND())+G250</f>
        <v>3.52900515634178</v>
      </c>
      <c r="I250" s="21" t="n">
        <f aca="true">$C$4*($G$4-H250)*$B$7+I$10*SQRT($B$7)*NORMSINV(RAND())+H250</f>
        <v>3.44043266851928</v>
      </c>
      <c r="J250" s="21" t="n">
        <f aca="true">$C$4*($G$4-I250)*$B$7+J$10*SQRT($B$7)*NORMSINV(RAND())+I250</f>
        <v>3.39596559703748</v>
      </c>
      <c r="K250" s="21" t="n">
        <f aca="true">$C$4*($G$4-J250)*$B$7+K$10*SQRT($B$7)*NORMSINV(RAND())+J250</f>
        <v>3.27655829086016</v>
      </c>
      <c r="L250" s="21" t="n">
        <f aca="true">$C$4*($G$4-K250)*$B$7+L$10*SQRT($B$7)*NORMSINV(RAND())+K250</f>
        <v>3.29916911546843</v>
      </c>
      <c r="M250" s="21" t="n">
        <f aca="true">$C$4*($G$4-L250)*$B$7+M$10*SQRT($B$7)*NORMSINV(RAND())+L250</f>
        <v>3.21637083228371</v>
      </c>
      <c r="N250" s="125" t="n">
        <f aca="false">EXP(M250)</f>
        <v>24.9374535572817</v>
      </c>
      <c r="O250" s="126" t="n">
        <f aca="false">EXP(EXP(-$C$4*($K$4-$J$4))*LN(N250)+(1-EXP(-$C$4*($K$4-$J$4)))*$G$4+$F$4^2/(4*$C$4)*(1-EXP(-2*$C$4*($K$4-$J$4))))</f>
        <v>23.3815956149156</v>
      </c>
      <c r="P250" s="126" t="n">
        <f aca="false">MAX(0,O250-$I$4)</f>
        <v>0.181595614915565</v>
      </c>
      <c r="Q250" s="145" t="n">
        <f aca="false">$D$7*P250</f>
        <v>0.172739092267986</v>
      </c>
      <c r="R250" s="146"/>
    </row>
    <row r="251" customFormat="false" ht="12.75" hidden="false" customHeight="false" outlineLevel="0" collapsed="false">
      <c r="B251" s="124" t="n">
        <f aca="false">B250+1</f>
        <v>234</v>
      </c>
      <c r="C251" s="21" t="n">
        <f aca="false">$C$7</f>
        <v>3.29212628660779</v>
      </c>
      <c r="D251" s="21" t="n">
        <f aca="true">$C$4*($G$4-C251)*$B$7+D$10*SQRT($B$7)*NORMSINV(RAND())+C251</f>
        <v>3.27416428517974</v>
      </c>
      <c r="E251" s="21" t="n">
        <f aca="true">$C$4*($G$4-D251)*$B$7+E$10*SQRT($B$7)*NORMSINV(RAND())+D251</f>
        <v>3.24762039727868</v>
      </c>
      <c r="F251" s="21" t="n">
        <f aca="true">$C$4*($G$4-E251)*$B$7+F$10*SQRT($B$7)*NORMSINV(RAND())+E251</f>
        <v>3.18783264327221</v>
      </c>
      <c r="G251" s="21" t="n">
        <f aca="true">$C$4*($G$4-F251)*$B$7+G$10*SQRT($B$7)*NORMSINV(RAND())+F251</f>
        <v>3.19706769211367</v>
      </c>
      <c r="H251" s="21" t="n">
        <f aca="true">$C$4*($G$4-G251)*$B$7+H$10*SQRT($B$7)*NORMSINV(RAND())+G251</f>
        <v>3.26142337242038</v>
      </c>
      <c r="I251" s="21" t="n">
        <f aca="true">$C$4*($G$4-H251)*$B$7+I$10*SQRT($B$7)*NORMSINV(RAND())+H251</f>
        <v>2.92372779761983</v>
      </c>
      <c r="J251" s="21" t="n">
        <f aca="true">$C$4*($G$4-I251)*$B$7+J$10*SQRT($B$7)*NORMSINV(RAND())+I251</f>
        <v>2.75115016550623</v>
      </c>
      <c r="K251" s="21" t="n">
        <f aca="true">$C$4*($G$4-J251)*$B$7+K$10*SQRT($B$7)*NORMSINV(RAND())+J251</f>
        <v>2.81122374259747</v>
      </c>
      <c r="L251" s="21" t="n">
        <f aca="true">$C$4*($G$4-K251)*$B$7+L$10*SQRT($B$7)*NORMSINV(RAND())+K251</f>
        <v>2.68989070190803</v>
      </c>
      <c r="M251" s="21" t="n">
        <f aca="true">$C$4*($G$4-L251)*$B$7+M$10*SQRT($B$7)*NORMSINV(RAND())+L251</f>
        <v>2.6125283981289</v>
      </c>
      <c r="N251" s="125" t="n">
        <f aca="false">EXP(M251)</f>
        <v>13.6334781712039</v>
      </c>
      <c r="O251" s="126" t="n">
        <f aca="false">EXP(EXP(-$C$4*($K$4-$J$4))*LN(N251)+(1-EXP(-$C$4*($K$4-$J$4)))*$G$4+$F$4^2/(4*$C$4)*(1-EXP(-2*$C$4*($K$4-$J$4))))</f>
        <v>14.5130191083123</v>
      </c>
      <c r="P251" s="126" t="n">
        <f aca="false">MAX(0,O251-$I$4)</f>
        <v>0</v>
      </c>
      <c r="Q251" s="145" t="n">
        <f aca="false">$D$7*P251</f>
        <v>0</v>
      </c>
      <c r="R251" s="146"/>
    </row>
    <row r="252" customFormat="false" ht="12.75" hidden="false" customHeight="false" outlineLevel="0" collapsed="false">
      <c r="B252" s="124" t="n">
        <f aca="false">B251+1</f>
        <v>235</v>
      </c>
      <c r="C252" s="21" t="n">
        <f aca="false">$C$7</f>
        <v>3.29212628660779</v>
      </c>
      <c r="D252" s="21" t="n">
        <f aca="true">$C$4*($G$4-C252)*$B$7+D$10*SQRT($B$7)*NORMSINV(RAND())+C252</f>
        <v>3.11732912335026</v>
      </c>
      <c r="E252" s="21" t="n">
        <f aca="true">$C$4*($G$4-D252)*$B$7+E$10*SQRT($B$7)*NORMSINV(RAND())+D252</f>
        <v>3.26538153962878</v>
      </c>
      <c r="F252" s="21" t="n">
        <f aca="true">$C$4*($G$4-E252)*$B$7+F$10*SQRT($B$7)*NORMSINV(RAND())+E252</f>
        <v>3.11940345797232</v>
      </c>
      <c r="G252" s="21" t="n">
        <f aca="true">$C$4*($G$4-F252)*$B$7+G$10*SQRT($B$7)*NORMSINV(RAND())+F252</f>
        <v>3.26779033374845</v>
      </c>
      <c r="H252" s="21" t="n">
        <f aca="true">$C$4*($G$4-G252)*$B$7+H$10*SQRT($B$7)*NORMSINV(RAND())+G252</f>
        <v>3.22861955052232</v>
      </c>
      <c r="I252" s="21" t="n">
        <f aca="true">$C$4*($G$4-H252)*$B$7+I$10*SQRT($B$7)*NORMSINV(RAND())+H252</f>
        <v>3.16035387564147</v>
      </c>
      <c r="J252" s="21" t="n">
        <f aca="true">$C$4*($G$4-I252)*$B$7+J$10*SQRT($B$7)*NORMSINV(RAND())+I252</f>
        <v>3.03634067126359</v>
      </c>
      <c r="K252" s="21" t="n">
        <f aca="true">$C$4*($G$4-J252)*$B$7+K$10*SQRT($B$7)*NORMSINV(RAND())+J252</f>
        <v>2.86548245092727</v>
      </c>
      <c r="L252" s="21" t="n">
        <f aca="true">$C$4*($G$4-K252)*$B$7+L$10*SQRT($B$7)*NORMSINV(RAND())+K252</f>
        <v>2.8325385475981</v>
      </c>
      <c r="M252" s="21" t="n">
        <f aca="true">$C$4*($G$4-L252)*$B$7+M$10*SQRT($B$7)*NORMSINV(RAND())+L252</f>
        <v>2.87879114427095</v>
      </c>
      <c r="N252" s="125" t="n">
        <f aca="false">EXP(M252)</f>
        <v>17.792751304462</v>
      </c>
      <c r="O252" s="126" t="n">
        <f aca="false">EXP(EXP(-$C$4*($K$4-$J$4))*LN(N252)+(1-EXP(-$C$4*($K$4-$J$4)))*$G$4+$F$4^2/(4*$C$4)*(1-EXP(-2*$C$4*($K$4-$J$4))))</f>
        <v>17.9095714392488</v>
      </c>
      <c r="P252" s="126" t="n">
        <f aca="false">MAX(0,O252-$I$4)</f>
        <v>0</v>
      </c>
      <c r="Q252" s="145" t="n">
        <f aca="false">$D$7*P252</f>
        <v>0</v>
      </c>
      <c r="R252" s="146"/>
    </row>
    <row r="253" customFormat="false" ht="12.75" hidden="false" customHeight="false" outlineLevel="0" collapsed="false">
      <c r="B253" s="124" t="n">
        <f aca="false">B252+1</f>
        <v>236</v>
      </c>
      <c r="C253" s="21" t="n">
        <f aca="false">$C$7</f>
        <v>3.29212628660779</v>
      </c>
      <c r="D253" s="21" t="n">
        <f aca="true">$C$4*($G$4-C253)*$B$7+D$10*SQRT($B$7)*NORMSINV(RAND())+C253</f>
        <v>3.18809070974528</v>
      </c>
      <c r="E253" s="21" t="n">
        <f aca="true">$C$4*($G$4-D253)*$B$7+E$10*SQRT($B$7)*NORMSINV(RAND())+D253</f>
        <v>3.1367720813568</v>
      </c>
      <c r="F253" s="21" t="n">
        <f aca="true">$C$4*($G$4-E253)*$B$7+F$10*SQRT($B$7)*NORMSINV(RAND())+E253</f>
        <v>3.35627850156343</v>
      </c>
      <c r="G253" s="21" t="n">
        <f aca="true">$C$4*($G$4-F253)*$B$7+G$10*SQRT($B$7)*NORMSINV(RAND())+F253</f>
        <v>3.22097689072421</v>
      </c>
      <c r="H253" s="21" t="n">
        <f aca="true">$C$4*($G$4-G253)*$B$7+H$10*SQRT($B$7)*NORMSINV(RAND())+G253</f>
        <v>3.63072352854123</v>
      </c>
      <c r="I253" s="21" t="n">
        <f aca="true">$C$4*($G$4-H253)*$B$7+I$10*SQRT($B$7)*NORMSINV(RAND())+H253</f>
        <v>3.87950332498156</v>
      </c>
      <c r="J253" s="21" t="n">
        <f aca="true">$C$4*($G$4-I253)*$B$7+J$10*SQRT($B$7)*NORMSINV(RAND())+I253</f>
        <v>3.87881068761136</v>
      </c>
      <c r="K253" s="21" t="n">
        <f aca="true">$C$4*($G$4-J253)*$B$7+K$10*SQRT($B$7)*NORMSINV(RAND())+J253</f>
        <v>3.84119019253741</v>
      </c>
      <c r="L253" s="21" t="n">
        <f aca="true">$C$4*($G$4-K253)*$B$7+L$10*SQRT($B$7)*NORMSINV(RAND())+K253</f>
        <v>3.99687429595855</v>
      </c>
      <c r="M253" s="21" t="n">
        <f aca="true">$C$4*($G$4-L253)*$B$7+M$10*SQRT($B$7)*NORMSINV(RAND())+L253</f>
        <v>4.00066361459392</v>
      </c>
      <c r="N253" s="125" t="n">
        <f aca="false">EXP(M253)</f>
        <v>54.6343941870518</v>
      </c>
      <c r="O253" s="126" t="n">
        <f aca="false">EXP(EXP(-$C$4*($K$4-$J$4))*LN(N253)+(1-EXP(-$C$4*($K$4-$J$4)))*$G$4+$F$4^2/(4*$C$4)*(1-EXP(-2*$C$4*($K$4-$J$4))))</f>
        <v>43.4394703508418</v>
      </c>
      <c r="P253" s="126" t="n">
        <f aca="false">MAX(0,O253-$I$4)</f>
        <v>20.2394703508418</v>
      </c>
      <c r="Q253" s="145" t="n">
        <f aca="false">$D$7*P253</f>
        <v>19.2523797340305</v>
      </c>
      <c r="R253" s="146"/>
    </row>
    <row r="254" customFormat="false" ht="12.75" hidden="false" customHeight="false" outlineLevel="0" collapsed="false">
      <c r="B254" s="124" t="n">
        <f aca="false">B253+1</f>
        <v>237</v>
      </c>
      <c r="C254" s="21" t="n">
        <f aca="false">$C$7</f>
        <v>3.29212628660779</v>
      </c>
      <c r="D254" s="21" t="n">
        <f aca="true">$C$4*($G$4-C254)*$B$7+D$10*SQRT($B$7)*NORMSINV(RAND())+C254</f>
        <v>3.32289046760525</v>
      </c>
      <c r="E254" s="21" t="n">
        <f aca="true">$C$4*($G$4-D254)*$B$7+E$10*SQRT($B$7)*NORMSINV(RAND())+D254</f>
        <v>3.411807990536</v>
      </c>
      <c r="F254" s="21" t="n">
        <f aca="true">$C$4*($G$4-E254)*$B$7+F$10*SQRT($B$7)*NORMSINV(RAND())+E254</f>
        <v>3.34322682167697</v>
      </c>
      <c r="G254" s="21" t="n">
        <f aca="true">$C$4*($G$4-F254)*$B$7+G$10*SQRT($B$7)*NORMSINV(RAND())+F254</f>
        <v>3.38887158385581</v>
      </c>
      <c r="H254" s="21" t="n">
        <f aca="true">$C$4*($G$4-G254)*$B$7+H$10*SQRT($B$7)*NORMSINV(RAND())+G254</f>
        <v>3.57866760856433</v>
      </c>
      <c r="I254" s="21" t="n">
        <f aca="true">$C$4*($G$4-H254)*$B$7+I$10*SQRT($B$7)*NORMSINV(RAND())+H254</f>
        <v>3.63877829412028</v>
      </c>
      <c r="J254" s="21" t="n">
        <f aca="true">$C$4*($G$4-I254)*$B$7+J$10*SQRT($B$7)*NORMSINV(RAND())+I254</f>
        <v>3.70140110740913</v>
      </c>
      <c r="K254" s="21" t="n">
        <f aca="true">$C$4*($G$4-J254)*$B$7+K$10*SQRT($B$7)*NORMSINV(RAND())+J254</f>
        <v>3.89357450436651</v>
      </c>
      <c r="L254" s="21" t="n">
        <f aca="true">$C$4*($G$4-K254)*$B$7+L$10*SQRT($B$7)*NORMSINV(RAND())+K254</f>
        <v>3.8914603288287</v>
      </c>
      <c r="M254" s="21" t="n">
        <f aca="true">$C$4*($G$4-L254)*$B$7+M$10*SQRT($B$7)*NORMSINV(RAND())+L254</f>
        <v>3.83996955979734</v>
      </c>
      <c r="N254" s="125" t="n">
        <f aca="false">EXP(M254)</f>
        <v>46.5240582164734</v>
      </c>
      <c r="O254" s="126" t="n">
        <f aca="false">EXP(EXP(-$C$4*($K$4-$J$4))*LN(N254)+(1-EXP(-$C$4*($K$4-$J$4)))*$G$4+$F$4^2/(4*$C$4)*(1-EXP(-2*$C$4*($K$4-$J$4))))</f>
        <v>38.2619306477292</v>
      </c>
      <c r="P254" s="126" t="n">
        <f aca="false">MAX(0,O254-$I$4)</f>
        <v>15.0619306477292</v>
      </c>
      <c r="Q254" s="145" t="n">
        <f aca="false">$D$7*P254</f>
        <v>14.3273516219091</v>
      </c>
      <c r="R254" s="146"/>
    </row>
    <row r="255" customFormat="false" ht="12.75" hidden="false" customHeight="false" outlineLevel="0" collapsed="false">
      <c r="B255" s="124" t="n">
        <f aca="false">B254+1</f>
        <v>238</v>
      </c>
      <c r="C255" s="21" t="n">
        <f aca="false">$C$7</f>
        <v>3.29212628660779</v>
      </c>
      <c r="D255" s="21" t="n">
        <f aca="true">$C$4*($G$4-C255)*$B$7+D$10*SQRT($B$7)*NORMSINV(RAND())+C255</f>
        <v>3.16135840882178</v>
      </c>
      <c r="E255" s="21" t="n">
        <f aca="true">$C$4*($G$4-D255)*$B$7+E$10*SQRT($B$7)*NORMSINV(RAND())+D255</f>
        <v>3.07205652688644</v>
      </c>
      <c r="F255" s="21" t="n">
        <f aca="true">$C$4*($G$4-E255)*$B$7+F$10*SQRT($B$7)*NORMSINV(RAND())+E255</f>
        <v>2.99199391673685</v>
      </c>
      <c r="G255" s="21" t="n">
        <f aca="true">$C$4*($G$4-F255)*$B$7+G$10*SQRT($B$7)*NORMSINV(RAND())+F255</f>
        <v>3.32449837914627</v>
      </c>
      <c r="H255" s="21" t="n">
        <f aca="true">$C$4*($G$4-G255)*$B$7+H$10*SQRT($B$7)*NORMSINV(RAND())+G255</f>
        <v>3.21146585295699</v>
      </c>
      <c r="I255" s="21" t="n">
        <f aca="true">$C$4*($G$4-H255)*$B$7+I$10*SQRT($B$7)*NORMSINV(RAND())+H255</f>
        <v>3.02929982694714</v>
      </c>
      <c r="J255" s="21" t="n">
        <f aca="true">$C$4*($G$4-I255)*$B$7+J$10*SQRT($B$7)*NORMSINV(RAND())+I255</f>
        <v>3.04926798554303</v>
      </c>
      <c r="K255" s="21" t="n">
        <f aca="true">$C$4*($G$4-J255)*$B$7+K$10*SQRT($B$7)*NORMSINV(RAND())+J255</f>
        <v>3.17459366735477</v>
      </c>
      <c r="L255" s="21" t="n">
        <f aca="true">$C$4*($G$4-K255)*$B$7+L$10*SQRT($B$7)*NORMSINV(RAND())+K255</f>
        <v>3.20373779844205</v>
      </c>
      <c r="M255" s="21" t="n">
        <f aca="true">$C$4*($G$4-L255)*$B$7+M$10*SQRT($B$7)*NORMSINV(RAND())+L255</f>
        <v>3.17630147790379</v>
      </c>
      <c r="N255" s="125" t="n">
        <f aca="false">EXP(M255)</f>
        <v>23.9579803686948</v>
      </c>
      <c r="O255" s="126" t="n">
        <f aca="false">EXP(EXP(-$C$4*($K$4-$J$4))*LN(N255)+(1-EXP(-$C$4*($K$4-$J$4)))*$G$4+$F$4^2/(4*$C$4)*(1-EXP(-2*$C$4*($K$4-$J$4))))</f>
        <v>22.653247044136</v>
      </c>
      <c r="P255" s="126" t="n">
        <f aca="false">MAX(0,O255-$I$4)</f>
        <v>0</v>
      </c>
      <c r="Q255" s="145" t="n">
        <f aca="false">$D$7*P255</f>
        <v>0</v>
      </c>
      <c r="R255" s="146"/>
    </row>
    <row r="256" customFormat="false" ht="12.75" hidden="false" customHeight="false" outlineLevel="0" collapsed="false">
      <c r="B256" s="124" t="n">
        <f aca="false">B255+1</f>
        <v>239</v>
      </c>
      <c r="C256" s="21" t="n">
        <f aca="false">$C$7</f>
        <v>3.29212628660779</v>
      </c>
      <c r="D256" s="21" t="n">
        <f aca="true">$C$4*($G$4-C256)*$B$7+D$10*SQRT($B$7)*NORMSINV(RAND())+C256</f>
        <v>3.28291500680511</v>
      </c>
      <c r="E256" s="21" t="n">
        <f aca="true">$C$4*($G$4-D256)*$B$7+E$10*SQRT($B$7)*NORMSINV(RAND())+D256</f>
        <v>3.16088221195949</v>
      </c>
      <c r="F256" s="21" t="n">
        <f aca="true">$C$4*($G$4-E256)*$B$7+F$10*SQRT($B$7)*NORMSINV(RAND())+E256</f>
        <v>2.95575826391891</v>
      </c>
      <c r="G256" s="21" t="n">
        <f aca="true">$C$4*($G$4-F256)*$B$7+G$10*SQRT($B$7)*NORMSINV(RAND())+F256</f>
        <v>3.07457211729388</v>
      </c>
      <c r="H256" s="21" t="n">
        <f aca="true">$C$4*($G$4-G256)*$B$7+H$10*SQRT($B$7)*NORMSINV(RAND())+G256</f>
        <v>2.90443028190208</v>
      </c>
      <c r="I256" s="21" t="n">
        <f aca="true">$C$4*($G$4-H256)*$B$7+I$10*SQRT($B$7)*NORMSINV(RAND())+H256</f>
        <v>2.89530647200893</v>
      </c>
      <c r="J256" s="21" t="n">
        <f aca="true">$C$4*($G$4-I256)*$B$7+J$10*SQRT($B$7)*NORMSINV(RAND())+I256</f>
        <v>2.77436664622645</v>
      </c>
      <c r="K256" s="21" t="n">
        <f aca="true">$C$4*($G$4-J256)*$B$7+K$10*SQRT($B$7)*NORMSINV(RAND())+J256</f>
        <v>2.82425627877232</v>
      </c>
      <c r="L256" s="21" t="n">
        <f aca="true">$C$4*($G$4-K256)*$B$7+L$10*SQRT($B$7)*NORMSINV(RAND())+K256</f>
        <v>2.87709771445593</v>
      </c>
      <c r="M256" s="21" t="n">
        <f aca="true">$C$4*($G$4-L256)*$B$7+M$10*SQRT($B$7)*NORMSINV(RAND())+L256</f>
        <v>2.89995230505898</v>
      </c>
      <c r="N256" s="125" t="n">
        <f aca="false">EXP(M256)</f>
        <v>18.1732785753225</v>
      </c>
      <c r="O256" s="126" t="n">
        <f aca="false">EXP(EXP(-$C$4*($K$4-$J$4))*LN(N256)+(1-EXP(-$C$4*($K$4-$J$4)))*$G$4+$F$4^2/(4*$C$4)*(1-EXP(-2*$C$4*($K$4-$J$4))))</f>
        <v>18.2114034860659</v>
      </c>
      <c r="P256" s="126" t="n">
        <f aca="false">MAX(0,O256-$I$4)</f>
        <v>0</v>
      </c>
      <c r="Q256" s="145" t="n">
        <f aca="false">$D$7*P256</f>
        <v>0</v>
      </c>
      <c r="R256" s="146"/>
    </row>
    <row r="257" customFormat="false" ht="12.75" hidden="false" customHeight="false" outlineLevel="0" collapsed="false">
      <c r="B257" s="124" t="n">
        <f aca="false">B256+1</f>
        <v>240</v>
      </c>
      <c r="C257" s="21" t="n">
        <f aca="false">$C$7</f>
        <v>3.29212628660779</v>
      </c>
      <c r="D257" s="21" t="n">
        <f aca="true">$C$4*($G$4-C257)*$B$7+D$10*SQRT($B$7)*NORMSINV(RAND())+C257</f>
        <v>3.27230819506006</v>
      </c>
      <c r="E257" s="21" t="n">
        <f aca="true">$C$4*($G$4-D257)*$B$7+E$10*SQRT($B$7)*NORMSINV(RAND())+D257</f>
        <v>3.02469467346041</v>
      </c>
      <c r="F257" s="21" t="n">
        <f aca="true">$C$4*($G$4-E257)*$B$7+F$10*SQRT($B$7)*NORMSINV(RAND())+E257</f>
        <v>3.0963933262189</v>
      </c>
      <c r="G257" s="21" t="n">
        <f aca="true">$C$4*($G$4-F257)*$B$7+G$10*SQRT($B$7)*NORMSINV(RAND())+F257</f>
        <v>3.12931144330853</v>
      </c>
      <c r="H257" s="21" t="n">
        <f aca="true">$C$4*($G$4-G257)*$B$7+H$10*SQRT($B$7)*NORMSINV(RAND())+G257</f>
        <v>3.10226658199168</v>
      </c>
      <c r="I257" s="21" t="n">
        <f aca="true">$C$4*($G$4-H257)*$B$7+I$10*SQRT($B$7)*NORMSINV(RAND())+H257</f>
        <v>3.1742054988768</v>
      </c>
      <c r="J257" s="21" t="n">
        <f aca="true">$C$4*($G$4-I257)*$B$7+J$10*SQRT($B$7)*NORMSINV(RAND())+I257</f>
        <v>3.14883109912461</v>
      </c>
      <c r="K257" s="21" t="n">
        <f aca="true">$C$4*($G$4-J257)*$B$7+K$10*SQRT($B$7)*NORMSINV(RAND())+J257</f>
        <v>3.14166200007365</v>
      </c>
      <c r="L257" s="21" t="n">
        <f aca="true">$C$4*($G$4-K257)*$B$7+L$10*SQRT($B$7)*NORMSINV(RAND())+K257</f>
        <v>3.19991457110365</v>
      </c>
      <c r="M257" s="21" t="n">
        <f aca="true">$C$4*($G$4-L257)*$B$7+M$10*SQRT($B$7)*NORMSINV(RAND())+L257</f>
        <v>3.16438415580291</v>
      </c>
      <c r="N257" s="125" t="n">
        <f aca="false">EXP(M257)</f>
        <v>23.6741599485049</v>
      </c>
      <c r="O257" s="126" t="n">
        <f aca="false">EXP(EXP(-$C$4*($K$4-$J$4))*LN(N257)+(1-EXP(-$C$4*($K$4-$J$4)))*$G$4+$F$4^2/(4*$C$4)*(1-EXP(-2*$C$4*($K$4-$J$4))))</f>
        <v>22.441033333653</v>
      </c>
      <c r="P257" s="126" t="n">
        <f aca="false">MAX(0,O257-$I$4)</f>
        <v>0</v>
      </c>
      <c r="Q257" s="145" t="n">
        <f aca="false">$D$7*P257</f>
        <v>0</v>
      </c>
      <c r="R257" s="146"/>
    </row>
    <row r="258" customFormat="false" ht="12.75" hidden="false" customHeight="false" outlineLevel="0" collapsed="false">
      <c r="B258" s="124" t="n">
        <f aca="false">B257+1</f>
        <v>241</v>
      </c>
      <c r="C258" s="21" t="n">
        <f aca="false">$C$7</f>
        <v>3.29212628660779</v>
      </c>
      <c r="D258" s="21" t="n">
        <f aca="true">$C$4*($G$4-C258)*$B$7+D$10*SQRT($B$7)*NORMSINV(RAND())+C258</f>
        <v>3.47471918340104</v>
      </c>
      <c r="E258" s="21" t="n">
        <f aca="true">$C$4*($G$4-D258)*$B$7+E$10*SQRT($B$7)*NORMSINV(RAND())+D258</f>
        <v>3.54416246099665</v>
      </c>
      <c r="F258" s="21" t="n">
        <f aca="true">$C$4*($G$4-E258)*$B$7+F$10*SQRT($B$7)*NORMSINV(RAND())+E258</f>
        <v>3.53175676886946</v>
      </c>
      <c r="G258" s="21" t="n">
        <f aca="true">$C$4*($G$4-F258)*$B$7+G$10*SQRT($B$7)*NORMSINV(RAND())+F258</f>
        <v>3.45716632336267</v>
      </c>
      <c r="H258" s="21" t="n">
        <f aca="true">$C$4*($G$4-G258)*$B$7+H$10*SQRT($B$7)*NORMSINV(RAND())+G258</f>
        <v>3.3175404180205</v>
      </c>
      <c r="I258" s="21" t="n">
        <f aca="true">$C$4*($G$4-H258)*$B$7+I$10*SQRT($B$7)*NORMSINV(RAND())+H258</f>
        <v>3.492073685144</v>
      </c>
      <c r="J258" s="21" t="n">
        <f aca="true">$C$4*($G$4-I258)*$B$7+J$10*SQRT($B$7)*NORMSINV(RAND())+I258</f>
        <v>3.41457059153901</v>
      </c>
      <c r="K258" s="21" t="n">
        <f aca="true">$C$4*($G$4-J258)*$B$7+K$10*SQRT($B$7)*NORMSINV(RAND())+J258</f>
        <v>3.48193166213425</v>
      </c>
      <c r="L258" s="21" t="n">
        <f aca="true">$C$4*($G$4-K258)*$B$7+L$10*SQRT($B$7)*NORMSINV(RAND())+K258</f>
        <v>3.55300730380506</v>
      </c>
      <c r="M258" s="21" t="n">
        <f aca="true">$C$4*($G$4-L258)*$B$7+M$10*SQRT($B$7)*NORMSINV(RAND())+L258</f>
        <v>3.55393533263231</v>
      </c>
      <c r="N258" s="125" t="n">
        <f aca="false">EXP(M258)</f>
        <v>34.9505894001092</v>
      </c>
      <c r="O258" s="126" t="n">
        <f aca="false">EXP(EXP(-$C$4*($K$4-$J$4))*LN(N258)+(1-EXP(-$C$4*($K$4-$J$4)))*$G$4+$F$4^2/(4*$C$4)*(1-EXP(-2*$C$4*($K$4-$J$4))))</f>
        <v>30.5251556565879</v>
      </c>
      <c r="P258" s="126" t="n">
        <f aca="false">MAX(0,O258-$I$4)</f>
        <v>7.3251556565879</v>
      </c>
      <c r="Q258" s="145" t="n">
        <f aca="false">$D$7*P258</f>
        <v>6.96790359959426</v>
      </c>
      <c r="R258" s="146"/>
    </row>
    <row r="259" customFormat="false" ht="12.75" hidden="false" customHeight="false" outlineLevel="0" collapsed="false">
      <c r="B259" s="124" t="n">
        <f aca="false">B258+1</f>
        <v>242</v>
      </c>
      <c r="C259" s="21" t="n">
        <f aca="false">$C$7</f>
        <v>3.29212628660779</v>
      </c>
      <c r="D259" s="21" t="n">
        <f aca="true">$C$4*($G$4-C259)*$B$7+D$10*SQRT($B$7)*NORMSINV(RAND())+C259</f>
        <v>3.33458995559275</v>
      </c>
      <c r="E259" s="21" t="n">
        <f aca="true">$C$4*($G$4-D259)*$B$7+E$10*SQRT($B$7)*NORMSINV(RAND())+D259</f>
        <v>3.62159206901596</v>
      </c>
      <c r="F259" s="21" t="n">
        <f aca="true">$C$4*($G$4-E259)*$B$7+F$10*SQRT($B$7)*NORMSINV(RAND())+E259</f>
        <v>3.46885981695521</v>
      </c>
      <c r="G259" s="21" t="n">
        <f aca="true">$C$4*($G$4-F259)*$B$7+G$10*SQRT($B$7)*NORMSINV(RAND())+F259</f>
        <v>3.4775450442684</v>
      </c>
      <c r="H259" s="21" t="n">
        <f aca="true">$C$4*($G$4-G259)*$B$7+H$10*SQRT($B$7)*NORMSINV(RAND())+G259</f>
        <v>3.42248721869359</v>
      </c>
      <c r="I259" s="21" t="n">
        <f aca="true">$C$4*($G$4-H259)*$B$7+I$10*SQRT($B$7)*NORMSINV(RAND())+H259</f>
        <v>3.25269481165945</v>
      </c>
      <c r="J259" s="21" t="n">
        <f aca="true">$C$4*($G$4-I259)*$B$7+J$10*SQRT($B$7)*NORMSINV(RAND())+I259</f>
        <v>3.15138946346535</v>
      </c>
      <c r="K259" s="21" t="n">
        <f aca="true">$C$4*($G$4-J259)*$B$7+K$10*SQRT($B$7)*NORMSINV(RAND())+J259</f>
        <v>3.16493520796561</v>
      </c>
      <c r="L259" s="21" t="n">
        <f aca="true">$C$4*($G$4-K259)*$B$7+L$10*SQRT($B$7)*NORMSINV(RAND())+K259</f>
        <v>3.21290346136916</v>
      </c>
      <c r="M259" s="21" t="n">
        <f aca="true">$C$4*($G$4-L259)*$B$7+M$10*SQRT($B$7)*NORMSINV(RAND())+L259</f>
        <v>3.28945769289818</v>
      </c>
      <c r="N259" s="125" t="n">
        <f aca="false">EXP(M259)</f>
        <v>26.8283105267942</v>
      </c>
      <c r="O259" s="126" t="n">
        <f aca="false">EXP(EXP(-$C$4*($K$4-$J$4))*LN(N259)+(1-EXP(-$C$4*($K$4-$J$4)))*$G$4+$F$4^2/(4*$C$4)*(1-EXP(-2*$C$4*($K$4-$J$4))))</f>
        <v>24.7709548337371</v>
      </c>
      <c r="P259" s="126" t="n">
        <f aca="false">MAX(0,O259-$I$4)</f>
        <v>1.57095483373708</v>
      </c>
      <c r="Q259" s="145" t="n">
        <f aca="false">$D$7*P259</f>
        <v>1.49433846241233</v>
      </c>
      <c r="R259" s="146"/>
    </row>
    <row r="260" customFormat="false" ht="12.75" hidden="false" customHeight="false" outlineLevel="0" collapsed="false">
      <c r="B260" s="124" t="n">
        <f aca="false">B259+1</f>
        <v>243</v>
      </c>
      <c r="C260" s="21" t="n">
        <f aca="false">$C$7</f>
        <v>3.29212628660779</v>
      </c>
      <c r="D260" s="21" t="n">
        <f aca="true">$C$4*($G$4-C260)*$B$7+D$10*SQRT($B$7)*NORMSINV(RAND())+C260</f>
        <v>3.17660289867134</v>
      </c>
      <c r="E260" s="21" t="n">
        <f aca="true">$C$4*($G$4-D260)*$B$7+E$10*SQRT($B$7)*NORMSINV(RAND())+D260</f>
        <v>3.19874618037936</v>
      </c>
      <c r="F260" s="21" t="n">
        <f aca="true">$C$4*($G$4-E260)*$B$7+F$10*SQRT($B$7)*NORMSINV(RAND())+E260</f>
        <v>3.29169774444659</v>
      </c>
      <c r="G260" s="21" t="n">
        <f aca="true">$C$4*($G$4-F260)*$B$7+G$10*SQRT($B$7)*NORMSINV(RAND())+F260</f>
        <v>3.39091752573557</v>
      </c>
      <c r="H260" s="21" t="n">
        <f aca="true">$C$4*($G$4-G260)*$B$7+H$10*SQRT($B$7)*NORMSINV(RAND())+G260</f>
        <v>3.64106241359805</v>
      </c>
      <c r="I260" s="21" t="n">
        <f aca="true">$C$4*($G$4-H260)*$B$7+I$10*SQRT($B$7)*NORMSINV(RAND())+H260</f>
        <v>3.81805480219795</v>
      </c>
      <c r="J260" s="21" t="n">
        <f aca="true">$C$4*($G$4-I260)*$B$7+J$10*SQRT($B$7)*NORMSINV(RAND())+I260</f>
        <v>3.86722849142682</v>
      </c>
      <c r="K260" s="21" t="n">
        <f aca="true">$C$4*($G$4-J260)*$B$7+K$10*SQRT($B$7)*NORMSINV(RAND())+J260</f>
        <v>3.94964241752201</v>
      </c>
      <c r="L260" s="21" t="n">
        <f aca="true">$C$4*($G$4-K260)*$B$7+L$10*SQRT($B$7)*NORMSINV(RAND())+K260</f>
        <v>3.88395452683869</v>
      </c>
      <c r="M260" s="21" t="n">
        <f aca="true">$C$4*($G$4-L260)*$B$7+M$10*SQRT($B$7)*NORMSINV(RAND())+L260</f>
        <v>3.74836003857773</v>
      </c>
      <c r="N260" s="125" t="n">
        <f aca="false">EXP(M260)</f>
        <v>42.4514062143656</v>
      </c>
      <c r="O260" s="126" t="n">
        <f aca="false">EXP(EXP(-$C$4*($K$4-$J$4))*LN(N260)+(1-EXP(-$C$4*($K$4-$J$4)))*$G$4+$F$4^2/(4*$C$4)*(1-EXP(-2*$C$4*($K$4-$J$4))))</f>
        <v>35.5913985389245</v>
      </c>
      <c r="P260" s="126" t="n">
        <f aca="false">MAX(0,O260-$I$4)</f>
        <v>12.3913985389245</v>
      </c>
      <c r="Q260" s="145" t="n">
        <f aca="false">$D$7*P260</f>
        <v>11.7870629009401</v>
      </c>
      <c r="R260" s="146"/>
    </row>
    <row r="261" customFormat="false" ht="12.75" hidden="false" customHeight="false" outlineLevel="0" collapsed="false">
      <c r="B261" s="124" t="n">
        <f aca="false">B260+1</f>
        <v>244</v>
      </c>
      <c r="C261" s="21" t="n">
        <f aca="false">$C$7</f>
        <v>3.29212628660779</v>
      </c>
      <c r="D261" s="21" t="n">
        <f aca="true">$C$4*($G$4-C261)*$B$7+D$10*SQRT($B$7)*NORMSINV(RAND())+C261</f>
        <v>3.28842016268379</v>
      </c>
      <c r="E261" s="21" t="n">
        <f aca="true">$C$4*($G$4-D261)*$B$7+E$10*SQRT($B$7)*NORMSINV(RAND())+D261</f>
        <v>3.07780237760784</v>
      </c>
      <c r="F261" s="21" t="n">
        <f aca="true">$C$4*($G$4-E261)*$B$7+F$10*SQRT($B$7)*NORMSINV(RAND())+E261</f>
        <v>3.30145861259879</v>
      </c>
      <c r="G261" s="21" t="n">
        <f aca="true">$C$4*($G$4-F261)*$B$7+G$10*SQRT($B$7)*NORMSINV(RAND())+F261</f>
        <v>3.20995768592088</v>
      </c>
      <c r="H261" s="21" t="n">
        <f aca="true">$C$4*($G$4-G261)*$B$7+H$10*SQRT($B$7)*NORMSINV(RAND())+G261</f>
        <v>3.10849977056191</v>
      </c>
      <c r="I261" s="21" t="n">
        <f aca="true">$C$4*($G$4-H261)*$B$7+I$10*SQRT($B$7)*NORMSINV(RAND())+H261</f>
        <v>3.0970576994382</v>
      </c>
      <c r="J261" s="21" t="n">
        <f aca="true">$C$4*($G$4-I261)*$B$7+J$10*SQRT($B$7)*NORMSINV(RAND())+I261</f>
        <v>2.95286619391672</v>
      </c>
      <c r="K261" s="21" t="n">
        <f aca="true">$C$4*($G$4-J261)*$B$7+K$10*SQRT($B$7)*NORMSINV(RAND())+J261</f>
        <v>2.75677021709782</v>
      </c>
      <c r="L261" s="21" t="n">
        <f aca="true">$C$4*($G$4-K261)*$B$7+L$10*SQRT($B$7)*NORMSINV(RAND())+K261</f>
        <v>2.72233869424704</v>
      </c>
      <c r="M261" s="21" t="n">
        <f aca="true">$C$4*($G$4-L261)*$B$7+M$10*SQRT($B$7)*NORMSINV(RAND())+L261</f>
        <v>2.7822174474053</v>
      </c>
      <c r="N261" s="125" t="n">
        <f aca="false">EXP(M261)</f>
        <v>16.1548036877141</v>
      </c>
      <c r="O261" s="126" t="n">
        <f aca="false">EXP(EXP(-$C$4*($K$4-$J$4))*LN(N261)+(1-EXP(-$C$4*($K$4-$J$4)))*$G$4+$F$4^2/(4*$C$4)*(1-EXP(-2*$C$4*($K$4-$J$4))))</f>
        <v>16.5943661270193</v>
      </c>
      <c r="P261" s="126" t="n">
        <f aca="false">MAX(0,O261-$I$4)</f>
        <v>0</v>
      </c>
      <c r="Q261" s="145" t="n">
        <f aca="false">$D$7*P261</f>
        <v>0</v>
      </c>
      <c r="R261" s="146"/>
    </row>
    <row r="262" customFormat="false" ht="12.75" hidden="false" customHeight="false" outlineLevel="0" collapsed="false">
      <c r="B262" s="124" t="n">
        <f aca="false">B261+1</f>
        <v>245</v>
      </c>
      <c r="C262" s="21" t="n">
        <f aca="false">$C$7</f>
        <v>3.29212628660779</v>
      </c>
      <c r="D262" s="21" t="n">
        <f aca="true">$C$4*($G$4-C262)*$B$7+D$10*SQRT($B$7)*NORMSINV(RAND())+C262</f>
        <v>3.37843872705532</v>
      </c>
      <c r="E262" s="21" t="n">
        <f aca="true">$C$4*($G$4-D262)*$B$7+E$10*SQRT($B$7)*NORMSINV(RAND())+D262</f>
        <v>3.6165942806751</v>
      </c>
      <c r="F262" s="21" t="n">
        <f aca="true">$C$4*($G$4-E262)*$B$7+F$10*SQRT($B$7)*NORMSINV(RAND())+E262</f>
        <v>3.37292182863329</v>
      </c>
      <c r="G262" s="21" t="n">
        <f aca="true">$C$4*($G$4-F262)*$B$7+G$10*SQRT($B$7)*NORMSINV(RAND())+F262</f>
        <v>3.48343413818108</v>
      </c>
      <c r="H262" s="21" t="n">
        <f aca="true">$C$4*($G$4-G262)*$B$7+H$10*SQRT($B$7)*NORMSINV(RAND())+G262</f>
        <v>3.43945070508946</v>
      </c>
      <c r="I262" s="21" t="n">
        <f aca="true">$C$4*($G$4-H262)*$B$7+I$10*SQRT($B$7)*NORMSINV(RAND())+H262</f>
        <v>3.49677766892105</v>
      </c>
      <c r="J262" s="21" t="n">
        <f aca="true">$C$4*($G$4-I262)*$B$7+J$10*SQRT($B$7)*NORMSINV(RAND())+I262</f>
        <v>3.57525795494858</v>
      </c>
      <c r="K262" s="21" t="n">
        <f aca="true">$C$4*($G$4-J262)*$B$7+K$10*SQRT($B$7)*NORMSINV(RAND())+J262</f>
        <v>3.5903314225314</v>
      </c>
      <c r="L262" s="21" t="n">
        <f aca="true">$C$4*($G$4-K262)*$B$7+L$10*SQRT($B$7)*NORMSINV(RAND())+K262</f>
        <v>3.73220074382077</v>
      </c>
      <c r="M262" s="21" t="n">
        <f aca="true">$C$4*($G$4-L262)*$B$7+M$10*SQRT($B$7)*NORMSINV(RAND())+L262</f>
        <v>3.65188696429388</v>
      </c>
      <c r="N262" s="125" t="n">
        <f aca="false">EXP(M262)</f>
        <v>38.5473349102964</v>
      </c>
      <c r="O262" s="126" t="n">
        <f aca="false">EXP(EXP(-$C$4*($K$4-$J$4))*LN(N262)+(1-EXP(-$C$4*($K$4-$J$4)))*$G$4+$F$4^2/(4*$C$4)*(1-EXP(-2*$C$4*($K$4-$J$4))))</f>
        <v>32.980333358041</v>
      </c>
      <c r="P262" s="126" t="n">
        <f aca="false">MAX(0,O262-$I$4)</f>
        <v>9.78033335804104</v>
      </c>
      <c r="Q262" s="145" t="n">
        <f aca="false">$D$7*P262</f>
        <v>9.30334087159451</v>
      </c>
      <c r="R262" s="146"/>
    </row>
    <row r="263" customFormat="false" ht="12.75" hidden="false" customHeight="false" outlineLevel="0" collapsed="false">
      <c r="B263" s="124" t="n">
        <f aca="false">B262+1</f>
        <v>246</v>
      </c>
      <c r="C263" s="21" t="n">
        <f aca="false">$C$7</f>
        <v>3.29212628660779</v>
      </c>
      <c r="D263" s="21" t="n">
        <f aca="true">$C$4*($G$4-C263)*$B$7+D$10*SQRT($B$7)*NORMSINV(RAND())+C263</f>
        <v>3.3546903638632</v>
      </c>
      <c r="E263" s="21" t="n">
        <f aca="true">$C$4*($G$4-D263)*$B$7+E$10*SQRT($B$7)*NORMSINV(RAND())+D263</f>
        <v>3.42929357673385</v>
      </c>
      <c r="F263" s="21" t="n">
        <f aca="true">$C$4*($G$4-E263)*$B$7+F$10*SQRT($B$7)*NORMSINV(RAND())+E263</f>
        <v>3.49007703433117</v>
      </c>
      <c r="G263" s="21" t="n">
        <f aca="true">$C$4*($G$4-F263)*$B$7+G$10*SQRT($B$7)*NORMSINV(RAND())+F263</f>
        <v>3.6931282884352</v>
      </c>
      <c r="H263" s="21" t="n">
        <f aca="true">$C$4*($G$4-G263)*$B$7+H$10*SQRT($B$7)*NORMSINV(RAND())+G263</f>
        <v>3.63582934140796</v>
      </c>
      <c r="I263" s="21" t="n">
        <f aca="true">$C$4*($G$4-H263)*$B$7+I$10*SQRT($B$7)*NORMSINV(RAND())+H263</f>
        <v>3.62586136983283</v>
      </c>
      <c r="J263" s="21" t="n">
        <f aca="true">$C$4*($G$4-I263)*$B$7+J$10*SQRT($B$7)*NORMSINV(RAND())+I263</f>
        <v>3.67174629797733</v>
      </c>
      <c r="K263" s="21" t="n">
        <f aca="true">$C$4*($G$4-J263)*$B$7+K$10*SQRT($B$7)*NORMSINV(RAND())+J263</f>
        <v>3.68186638889044</v>
      </c>
      <c r="L263" s="21" t="n">
        <f aca="true">$C$4*($G$4-K263)*$B$7+L$10*SQRT($B$7)*NORMSINV(RAND())+K263</f>
        <v>3.46325069935044</v>
      </c>
      <c r="M263" s="21" t="n">
        <f aca="true">$C$4*($G$4-L263)*$B$7+M$10*SQRT($B$7)*NORMSINV(RAND())+L263</f>
        <v>3.41418311439341</v>
      </c>
      <c r="N263" s="125" t="n">
        <f aca="false">EXP(M263)</f>
        <v>30.3921124052655</v>
      </c>
      <c r="O263" s="126" t="n">
        <f aca="false">EXP(EXP(-$C$4*($K$4-$J$4))*LN(N263)+(1-EXP(-$C$4*($K$4-$J$4)))*$G$4+$F$4^2/(4*$C$4)*(1-EXP(-2*$C$4*($K$4-$J$4))))</f>
        <v>27.3352620303946</v>
      </c>
      <c r="P263" s="126" t="n">
        <f aca="false">MAX(0,O263-$I$4)</f>
        <v>4.13526203039456</v>
      </c>
      <c r="Q263" s="145" t="n">
        <f aca="false">$D$7*P263</f>
        <v>3.93358292133187</v>
      </c>
      <c r="R263" s="146"/>
    </row>
    <row r="264" customFormat="false" ht="12.75" hidden="false" customHeight="false" outlineLevel="0" collapsed="false">
      <c r="B264" s="124" t="n">
        <f aca="false">B263+1</f>
        <v>247</v>
      </c>
      <c r="C264" s="21" t="n">
        <f aca="false">$C$7</f>
        <v>3.29212628660779</v>
      </c>
      <c r="D264" s="21" t="n">
        <f aca="true">$C$4*($G$4-C264)*$B$7+D$10*SQRT($B$7)*NORMSINV(RAND())+C264</f>
        <v>3.43707507905813</v>
      </c>
      <c r="E264" s="21" t="n">
        <f aca="true">$C$4*($G$4-D264)*$B$7+E$10*SQRT($B$7)*NORMSINV(RAND())+D264</f>
        <v>3.26460082404703</v>
      </c>
      <c r="F264" s="21" t="n">
        <f aca="true">$C$4*($G$4-E264)*$B$7+F$10*SQRT($B$7)*NORMSINV(RAND())+E264</f>
        <v>3.21942925141479</v>
      </c>
      <c r="G264" s="21" t="n">
        <f aca="true">$C$4*($G$4-F264)*$B$7+G$10*SQRT($B$7)*NORMSINV(RAND())+F264</f>
        <v>3.28191113090388</v>
      </c>
      <c r="H264" s="21" t="n">
        <f aca="true">$C$4*($G$4-G264)*$B$7+H$10*SQRT($B$7)*NORMSINV(RAND())+G264</f>
        <v>3.28211112768068</v>
      </c>
      <c r="I264" s="21" t="n">
        <f aca="true">$C$4*($G$4-H264)*$B$7+I$10*SQRT($B$7)*NORMSINV(RAND())+H264</f>
        <v>3.1211052669965</v>
      </c>
      <c r="J264" s="21" t="n">
        <f aca="true">$C$4*($G$4-I264)*$B$7+J$10*SQRT($B$7)*NORMSINV(RAND())+I264</f>
        <v>3.30065925074474</v>
      </c>
      <c r="K264" s="21" t="n">
        <f aca="true">$C$4*($G$4-J264)*$B$7+K$10*SQRT($B$7)*NORMSINV(RAND())+J264</f>
        <v>3.33030040350726</v>
      </c>
      <c r="L264" s="21" t="n">
        <f aca="true">$C$4*($G$4-K264)*$B$7+L$10*SQRT($B$7)*NORMSINV(RAND())+K264</f>
        <v>3.4017223138058</v>
      </c>
      <c r="M264" s="21" t="n">
        <f aca="true">$C$4*($G$4-L264)*$B$7+M$10*SQRT($B$7)*NORMSINV(RAND())+L264</f>
        <v>3.27068386006463</v>
      </c>
      <c r="N264" s="125" t="n">
        <f aca="false">EXP(M264)</f>
        <v>26.3293387713333</v>
      </c>
      <c r="O264" s="126" t="n">
        <f aca="false">EXP(EXP(-$C$4*($K$4-$J$4))*LN(N264)+(1-EXP(-$C$4*($K$4-$J$4)))*$G$4+$F$4^2/(4*$C$4)*(1-EXP(-2*$C$4*($K$4-$J$4))))</f>
        <v>24.4063801677078</v>
      </c>
      <c r="P264" s="126" t="n">
        <f aca="false">MAX(0,O264-$I$4)</f>
        <v>1.20638016770784</v>
      </c>
      <c r="Q264" s="145" t="n">
        <f aca="false">$D$7*P264</f>
        <v>1.14754431265781</v>
      </c>
      <c r="R264" s="146"/>
    </row>
    <row r="265" customFormat="false" ht="12.75" hidden="false" customHeight="false" outlineLevel="0" collapsed="false">
      <c r="B265" s="124" t="n">
        <f aca="false">B264+1</f>
        <v>248</v>
      </c>
      <c r="C265" s="21" t="n">
        <f aca="false">$C$7</f>
        <v>3.29212628660779</v>
      </c>
      <c r="D265" s="21" t="n">
        <f aca="true">$C$4*($G$4-C265)*$B$7+D$10*SQRT($B$7)*NORMSINV(RAND())+C265</f>
        <v>3.38382374383042</v>
      </c>
      <c r="E265" s="21" t="n">
        <f aca="true">$C$4*($G$4-D265)*$B$7+E$10*SQRT($B$7)*NORMSINV(RAND())+D265</f>
        <v>3.11588114274069</v>
      </c>
      <c r="F265" s="21" t="n">
        <f aca="true">$C$4*($G$4-E265)*$B$7+F$10*SQRT($B$7)*NORMSINV(RAND())+E265</f>
        <v>3.07550848879807</v>
      </c>
      <c r="G265" s="21" t="n">
        <f aca="true">$C$4*($G$4-F265)*$B$7+G$10*SQRT($B$7)*NORMSINV(RAND())+F265</f>
        <v>2.78440163259354</v>
      </c>
      <c r="H265" s="21" t="n">
        <f aca="true">$C$4*($G$4-G265)*$B$7+H$10*SQRT($B$7)*NORMSINV(RAND())+G265</f>
        <v>2.7495882323017</v>
      </c>
      <c r="I265" s="21" t="n">
        <f aca="true">$C$4*($G$4-H265)*$B$7+I$10*SQRT($B$7)*NORMSINV(RAND())+H265</f>
        <v>2.7188835607644</v>
      </c>
      <c r="J265" s="21" t="n">
        <f aca="true">$C$4*($G$4-I265)*$B$7+J$10*SQRT($B$7)*NORMSINV(RAND())+I265</f>
        <v>2.66220842340597</v>
      </c>
      <c r="K265" s="21" t="n">
        <f aca="true">$C$4*($G$4-J265)*$B$7+K$10*SQRT($B$7)*NORMSINV(RAND())+J265</f>
        <v>2.67560105367865</v>
      </c>
      <c r="L265" s="21" t="n">
        <f aca="true">$C$4*($G$4-K265)*$B$7+L$10*SQRT($B$7)*NORMSINV(RAND())+K265</f>
        <v>2.62472697610157</v>
      </c>
      <c r="M265" s="21" t="n">
        <f aca="true">$C$4*($G$4-L265)*$B$7+M$10*SQRT($B$7)*NORMSINV(RAND())+L265</f>
        <v>2.60702407150911</v>
      </c>
      <c r="N265" s="125" t="n">
        <f aca="false">EXP(M265)</f>
        <v>13.5586412068815</v>
      </c>
      <c r="O265" s="126" t="n">
        <f aca="false">EXP(EXP(-$C$4*($K$4-$J$4))*LN(N265)+(1-EXP(-$C$4*($K$4-$J$4)))*$G$4+$F$4^2/(4*$C$4)*(1-EXP(-2*$C$4*($K$4-$J$4))))</f>
        <v>14.4500648918561</v>
      </c>
      <c r="P265" s="126" t="n">
        <f aca="false">MAX(0,O265-$I$4)</f>
        <v>0</v>
      </c>
      <c r="Q265" s="145" t="n">
        <f aca="false">$D$7*P265</f>
        <v>0</v>
      </c>
      <c r="R265" s="146"/>
    </row>
    <row r="266" customFormat="false" ht="12.75" hidden="false" customHeight="false" outlineLevel="0" collapsed="false">
      <c r="B266" s="124" t="n">
        <f aca="false">B265+1</f>
        <v>249</v>
      </c>
      <c r="C266" s="21" t="n">
        <f aca="false">$C$7</f>
        <v>3.29212628660779</v>
      </c>
      <c r="D266" s="21" t="n">
        <f aca="true">$C$4*($G$4-C266)*$B$7+D$10*SQRT($B$7)*NORMSINV(RAND())+C266</f>
        <v>3.34886297516305</v>
      </c>
      <c r="E266" s="21" t="n">
        <f aca="true">$C$4*($G$4-D266)*$B$7+E$10*SQRT($B$7)*NORMSINV(RAND())+D266</f>
        <v>3.35559837339085</v>
      </c>
      <c r="F266" s="21" t="n">
        <f aca="true">$C$4*($G$4-E266)*$B$7+F$10*SQRT($B$7)*NORMSINV(RAND())+E266</f>
        <v>3.318126226068</v>
      </c>
      <c r="G266" s="21" t="n">
        <f aca="true">$C$4*($G$4-F266)*$B$7+G$10*SQRT($B$7)*NORMSINV(RAND())+F266</f>
        <v>3.30951594561378</v>
      </c>
      <c r="H266" s="21" t="n">
        <f aca="true">$C$4*($G$4-G266)*$B$7+H$10*SQRT($B$7)*NORMSINV(RAND())+G266</f>
        <v>3.16511666414065</v>
      </c>
      <c r="I266" s="21" t="n">
        <f aca="true">$C$4*($G$4-H266)*$B$7+I$10*SQRT($B$7)*NORMSINV(RAND())+H266</f>
        <v>3.24838375402586</v>
      </c>
      <c r="J266" s="21" t="n">
        <f aca="true">$C$4*($G$4-I266)*$B$7+J$10*SQRT($B$7)*NORMSINV(RAND())+I266</f>
        <v>3.16467927342341</v>
      </c>
      <c r="K266" s="21" t="n">
        <f aca="true">$C$4*($G$4-J266)*$B$7+K$10*SQRT($B$7)*NORMSINV(RAND())+J266</f>
        <v>3.20288463202866</v>
      </c>
      <c r="L266" s="21" t="n">
        <f aca="true">$C$4*($G$4-K266)*$B$7+L$10*SQRT($B$7)*NORMSINV(RAND())+K266</f>
        <v>3.18359394729721</v>
      </c>
      <c r="M266" s="21" t="n">
        <f aca="true">$C$4*($G$4-L266)*$B$7+M$10*SQRT($B$7)*NORMSINV(RAND())+L266</f>
        <v>3.25367199461475</v>
      </c>
      <c r="N266" s="125" t="n">
        <f aca="false">EXP(M266)</f>
        <v>25.8852159920941</v>
      </c>
      <c r="O266" s="126" t="n">
        <f aca="false">EXP(EXP(-$C$4*($K$4-$J$4))*LN(N266)+(1-EXP(-$C$4*($K$4-$J$4)))*$G$4+$F$4^2/(4*$C$4)*(1-EXP(-2*$C$4*($K$4-$J$4))))</f>
        <v>24.0806578120068</v>
      </c>
      <c r="P266" s="126" t="n">
        <f aca="false">MAX(0,O266-$I$4)</f>
        <v>0.880657812006795</v>
      </c>
      <c r="Q266" s="145" t="n">
        <f aca="false">$D$7*P266</f>
        <v>0.837707623697282</v>
      </c>
      <c r="R266" s="146"/>
    </row>
    <row r="267" customFormat="false" ht="12.75" hidden="false" customHeight="false" outlineLevel="0" collapsed="false">
      <c r="B267" s="124" t="n">
        <f aca="false">B266+1</f>
        <v>250</v>
      </c>
      <c r="C267" s="21" t="n">
        <f aca="false">$C$7</f>
        <v>3.29212628660779</v>
      </c>
      <c r="D267" s="21" t="n">
        <f aca="true">$C$4*($G$4-C267)*$B$7+D$10*SQRT($B$7)*NORMSINV(RAND())+C267</f>
        <v>3.37729427052884</v>
      </c>
      <c r="E267" s="21" t="n">
        <f aca="true">$C$4*($G$4-D267)*$B$7+E$10*SQRT($B$7)*NORMSINV(RAND())+D267</f>
        <v>3.40567683588247</v>
      </c>
      <c r="F267" s="21" t="n">
        <f aca="true">$C$4*($G$4-E267)*$B$7+F$10*SQRT($B$7)*NORMSINV(RAND())+E267</f>
        <v>3.64800101903888</v>
      </c>
      <c r="G267" s="21" t="n">
        <f aca="true">$C$4*($G$4-F267)*$B$7+G$10*SQRT($B$7)*NORMSINV(RAND())+F267</f>
        <v>3.72039569271249</v>
      </c>
      <c r="H267" s="21" t="n">
        <f aca="true">$C$4*($G$4-G267)*$B$7+H$10*SQRT($B$7)*NORMSINV(RAND())+G267</f>
        <v>3.61315423490424</v>
      </c>
      <c r="I267" s="21" t="n">
        <f aca="true">$C$4*($G$4-H267)*$B$7+I$10*SQRT($B$7)*NORMSINV(RAND())+H267</f>
        <v>3.72069609738881</v>
      </c>
      <c r="J267" s="21" t="n">
        <f aca="true">$C$4*($G$4-I267)*$B$7+J$10*SQRT($B$7)*NORMSINV(RAND())+I267</f>
        <v>3.50680058419812</v>
      </c>
      <c r="K267" s="21" t="n">
        <f aca="true">$C$4*($G$4-J267)*$B$7+K$10*SQRT($B$7)*NORMSINV(RAND())+J267</f>
        <v>3.50337152476109</v>
      </c>
      <c r="L267" s="21" t="n">
        <f aca="true">$C$4*($G$4-K267)*$B$7+L$10*SQRT($B$7)*NORMSINV(RAND())+K267</f>
        <v>3.44171756880478</v>
      </c>
      <c r="M267" s="21" t="n">
        <f aca="true">$C$4*($G$4-L267)*$B$7+M$10*SQRT($B$7)*NORMSINV(RAND())+L267</f>
        <v>3.47336288287054</v>
      </c>
      <c r="N267" s="125" t="n">
        <f aca="false">EXP(M267)</f>
        <v>32.2449964662126</v>
      </c>
      <c r="O267" s="126" t="n">
        <f aca="false">EXP(EXP(-$C$4*($K$4-$J$4))*LN(N267)+(1-EXP(-$C$4*($K$4-$J$4)))*$G$4+$F$4^2/(4*$C$4)*(1-EXP(-2*$C$4*($K$4-$J$4))))</f>
        <v>28.6432139759069</v>
      </c>
      <c r="P267" s="126" t="n">
        <f aca="false">MAX(0,O267-$I$4)</f>
        <v>5.44321397590686</v>
      </c>
      <c r="Q267" s="145" t="n">
        <f aca="false">$D$7*P267</f>
        <v>5.17774529773613</v>
      </c>
      <c r="R267" s="146"/>
    </row>
    <row r="268" customFormat="false" ht="12.75" hidden="false" customHeight="false" outlineLevel="0" collapsed="false">
      <c r="B268" s="124" t="n">
        <f aca="false">B267+1</f>
        <v>251</v>
      </c>
      <c r="C268" s="21" t="n">
        <f aca="false">$C$7</f>
        <v>3.29212628660779</v>
      </c>
      <c r="D268" s="21" t="n">
        <f aca="true">$C$4*($G$4-C268)*$B$7+D$10*SQRT($B$7)*NORMSINV(RAND())+C268</f>
        <v>3.0768916643334</v>
      </c>
      <c r="E268" s="21" t="n">
        <f aca="true">$C$4*($G$4-D268)*$B$7+E$10*SQRT($B$7)*NORMSINV(RAND())+D268</f>
        <v>3.04172301659956</v>
      </c>
      <c r="F268" s="21" t="n">
        <f aca="true">$C$4*($G$4-E268)*$B$7+F$10*SQRT($B$7)*NORMSINV(RAND())+E268</f>
        <v>3.17608499247278</v>
      </c>
      <c r="G268" s="21" t="n">
        <f aca="true">$C$4*($G$4-F268)*$B$7+G$10*SQRT($B$7)*NORMSINV(RAND())+F268</f>
        <v>3.22822607177452</v>
      </c>
      <c r="H268" s="21" t="n">
        <f aca="true">$C$4*($G$4-G268)*$B$7+H$10*SQRT($B$7)*NORMSINV(RAND())+G268</f>
        <v>3.55676842757972</v>
      </c>
      <c r="I268" s="21" t="n">
        <f aca="true">$C$4*($G$4-H268)*$B$7+I$10*SQRT($B$7)*NORMSINV(RAND())+H268</f>
        <v>3.46975734969399</v>
      </c>
      <c r="J268" s="21" t="n">
        <f aca="true">$C$4*($G$4-I268)*$B$7+J$10*SQRT($B$7)*NORMSINV(RAND())+I268</f>
        <v>3.46104288978608</v>
      </c>
      <c r="K268" s="21" t="n">
        <f aca="true">$C$4*($G$4-J268)*$B$7+K$10*SQRT($B$7)*NORMSINV(RAND())+J268</f>
        <v>3.42474941241321</v>
      </c>
      <c r="L268" s="21" t="n">
        <f aca="true">$C$4*($G$4-K268)*$B$7+L$10*SQRT($B$7)*NORMSINV(RAND())+K268</f>
        <v>3.42407991038794</v>
      </c>
      <c r="M268" s="21" t="n">
        <f aca="true">$C$4*($G$4-L268)*$B$7+M$10*SQRT($B$7)*NORMSINV(RAND())+L268</f>
        <v>3.56391500639626</v>
      </c>
      <c r="N268" s="125" t="n">
        <f aca="false">EXP(M268)</f>
        <v>35.3011311168542</v>
      </c>
      <c r="O268" s="126" t="n">
        <f aca="false">EXP(EXP(-$C$4*($K$4-$J$4))*LN(N268)+(1-EXP(-$C$4*($K$4-$J$4)))*$G$4+$F$4^2/(4*$C$4)*(1-EXP(-2*$C$4*($K$4-$J$4))))</f>
        <v>30.7666980464956</v>
      </c>
      <c r="P268" s="126" t="n">
        <f aca="false">MAX(0,O268-$I$4)</f>
        <v>7.5666980464956</v>
      </c>
      <c r="Q268" s="145" t="n">
        <f aca="false">$D$7*P268</f>
        <v>7.19766582813868</v>
      </c>
      <c r="R268" s="146"/>
    </row>
    <row r="269" customFormat="false" ht="12.75" hidden="false" customHeight="false" outlineLevel="0" collapsed="false">
      <c r="B269" s="124" t="n">
        <f aca="false">B268+1</f>
        <v>252</v>
      </c>
      <c r="C269" s="21" t="n">
        <f aca="false">$C$7</f>
        <v>3.29212628660779</v>
      </c>
      <c r="D269" s="21" t="n">
        <f aca="true">$C$4*($G$4-C269)*$B$7+D$10*SQRT($B$7)*NORMSINV(RAND())+C269</f>
        <v>3.13587123642481</v>
      </c>
      <c r="E269" s="21" t="n">
        <f aca="true">$C$4*($G$4-D269)*$B$7+E$10*SQRT($B$7)*NORMSINV(RAND())+D269</f>
        <v>3.0249550251511</v>
      </c>
      <c r="F269" s="21" t="n">
        <f aca="true">$C$4*($G$4-E269)*$B$7+F$10*SQRT($B$7)*NORMSINV(RAND())+E269</f>
        <v>3.12252403288436</v>
      </c>
      <c r="G269" s="21" t="n">
        <f aca="true">$C$4*($G$4-F269)*$B$7+G$10*SQRT($B$7)*NORMSINV(RAND())+F269</f>
        <v>2.91719190223557</v>
      </c>
      <c r="H269" s="21" t="n">
        <f aca="true">$C$4*($G$4-G269)*$B$7+H$10*SQRT($B$7)*NORMSINV(RAND())+G269</f>
        <v>3.07220024580788</v>
      </c>
      <c r="I269" s="21" t="n">
        <f aca="true">$C$4*($G$4-H269)*$B$7+I$10*SQRT($B$7)*NORMSINV(RAND())+H269</f>
        <v>2.95146128638977</v>
      </c>
      <c r="J269" s="21" t="n">
        <f aca="true">$C$4*($G$4-I269)*$B$7+J$10*SQRT($B$7)*NORMSINV(RAND())+I269</f>
        <v>2.87092268063273</v>
      </c>
      <c r="K269" s="21" t="n">
        <f aca="true">$C$4*($G$4-J269)*$B$7+K$10*SQRT($B$7)*NORMSINV(RAND())+J269</f>
        <v>2.86066885688668</v>
      </c>
      <c r="L269" s="21" t="n">
        <f aca="true">$C$4*($G$4-K269)*$B$7+L$10*SQRT($B$7)*NORMSINV(RAND())+K269</f>
        <v>2.92707583882151</v>
      </c>
      <c r="M269" s="21" t="n">
        <f aca="true">$C$4*($G$4-L269)*$B$7+M$10*SQRT($B$7)*NORMSINV(RAND())+L269</f>
        <v>3.05625656842614</v>
      </c>
      <c r="N269" s="125" t="n">
        <f aca="false">EXP(M269)</f>
        <v>21.2478681593762</v>
      </c>
      <c r="O269" s="126" t="n">
        <f aca="false">EXP(EXP(-$C$4*($K$4-$J$4))*LN(N269)+(1-EXP(-$C$4*($K$4-$J$4)))*$G$4+$F$4^2/(4*$C$4)*(1-EXP(-2*$C$4*($K$4-$J$4))))</f>
        <v>20.6041816827225</v>
      </c>
      <c r="P269" s="126" t="n">
        <f aca="false">MAX(0,O269-$I$4)</f>
        <v>0</v>
      </c>
      <c r="Q269" s="145" t="n">
        <f aca="false">$D$7*P269</f>
        <v>0</v>
      </c>
      <c r="R269" s="146"/>
    </row>
    <row r="270" customFormat="false" ht="12.75" hidden="false" customHeight="false" outlineLevel="0" collapsed="false">
      <c r="B270" s="124" t="n">
        <f aca="false">B269+1</f>
        <v>253</v>
      </c>
      <c r="C270" s="21" t="n">
        <f aca="false">$C$7</f>
        <v>3.29212628660779</v>
      </c>
      <c r="D270" s="21" t="n">
        <f aca="true">$C$4*($G$4-C270)*$B$7+D$10*SQRT($B$7)*NORMSINV(RAND())+C270</f>
        <v>3.14849777823999</v>
      </c>
      <c r="E270" s="21" t="n">
        <f aca="true">$C$4*($G$4-D270)*$B$7+E$10*SQRT($B$7)*NORMSINV(RAND())+D270</f>
        <v>2.92618638424977</v>
      </c>
      <c r="F270" s="21" t="n">
        <f aca="true">$C$4*($G$4-E270)*$B$7+F$10*SQRT($B$7)*NORMSINV(RAND())+E270</f>
        <v>2.94054700793383</v>
      </c>
      <c r="G270" s="21" t="n">
        <f aca="true">$C$4*($G$4-F270)*$B$7+G$10*SQRT($B$7)*NORMSINV(RAND())+F270</f>
        <v>2.90461537202437</v>
      </c>
      <c r="H270" s="21" t="n">
        <f aca="true">$C$4*($G$4-G270)*$B$7+H$10*SQRT($B$7)*NORMSINV(RAND())+G270</f>
        <v>2.90621187641963</v>
      </c>
      <c r="I270" s="21" t="n">
        <f aca="true">$C$4*($G$4-H270)*$B$7+I$10*SQRT($B$7)*NORMSINV(RAND())+H270</f>
        <v>2.69998255802234</v>
      </c>
      <c r="J270" s="21" t="n">
        <f aca="true">$C$4*($G$4-I270)*$B$7+J$10*SQRT($B$7)*NORMSINV(RAND())+I270</f>
        <v>2.82991066291812</v>
      </c>
      <c r="K270" s="21" t="n">
        <f aca="true">$C$4*($G$4-J270)*$B$7+K$10*SQRT($B$7)*NORMSINV(RAND())+J270</f>
        <v>2.84801339466381</v>
      </c>
      <c r="L270" s="21" t="n">
        <f aca="true">$C$4*($G$4-K270)*$B$7+L$10*SQRT($B$7)*NORMSINV(RAND())+K270</f>
        <v>3.03829168904435</v>
      </c>
      <c r="M270" s="21" t="n">
        <f aca="true">$C$4*($G$4-L270)*$B$7+M$10*SQRT($B$7)*NORMSINV(RAND())+L270</f>
        <v>3.28243391144154</v>
      </c>
      <c r="N270" s="125" t="n">
        <f aca="false">EXP(M270)</f>
        <v>26.6405345574587</v>
      </c>
      <c r="O270" s="126" t="n">
        <f aca="false">EXP(EXP(-$C$4*($K$4-$J$4))*LN(N270)+(1-EXP(-$C$4*($K$4-$J$4)))*$G$4+$F$4^2/(4*$C$4)*(1-EXP(-2*$C$4*($K$4-$J$4))))</f>
        <v>24.633924654012</v>
      </c>
      <c r="P270" s="126" t="n">
        <f aca="false">MAX(0,O270-$I$4)</f>
        <v>1.43392465401197</v>
      </c>
      <c r="Q270" s="145" t="n">
        <f aca="false">$D$7*P270</f>
        <v>1.36399132341319</v>
      </c>
      <c r="R270" s="146"/>
    </row>
    <row r="271" customFormat="false" ht="12.75" hidden="false" customHeight="false" outlineLevel="0" collapsed="false">
      <c r="B271" s="124" t="n">
        <f aca="false">B270+1</f>
        <v>254</v>
      </c>
      <c r="C271" s="21" t="n">
        <f aca="false">$C$7</f>
        <v>3.29212628660779</v>
      </c>
      <c r="D271" s="21" t="n">
        <f aca="true">$C$4*($G$4-C271)*$B$7+D$10*SQRT($B$7)*NORMSINV(RAND())+C271</f>
        <v>3.06163964350618</v>
      </c>
      <c r="E271" s="21" t="n">
        <f aca="true">$C$4*($G$4-D271)*$B$7+E$10*SQRT($B$7)*NORMSINV(RAND())+D271</f>
        <v>3.20272609273647</v>
      </c>
      <c r="F271" s="21" t="n">
        <f aca="true">$C$4*($G$4-E271)*$B$7+F$10*SQRT($B$7)*NORMSINV(RAND())+E271</f>
        <v>3.43462639317069</v>
      </c>
      <c r="G271" s="21" t="n">
        <f aca="true">$C$4*($G$4-F271)*$B$7+G$10*SQRT($B$7)*NORMSINV(RAND())+F271</f>
        <v>3.52037632715343</v>
      </c>
      <c r="H271" s="21" t="n">
        <f aca="true">$C$4*($G$4-G271)*$B$7+H$10*SQRT($B$7)*NORMSINV(RAND())+G271</f>
        <v>3.37568956048907</v>
      </c>
      <c r="I271" s="21" t="n">
        <f aca="true">$C$4*($G$4-H271)*$B$7+I$10*SQRT($B$7)*NORMSINV(RAND())+H271</f>
        <v>3.23784392779711</v>
      </c>
      <c r="J271" s="21" t="n">
        <f aca="true">$C$4*($G$4-I271)*$B$7+J$10*SQRT($B$7)*NORMSINV(RAND())+I271</f>
        <v>3.3795734690722</v>
      </c>
      <c r="K271" s="21" t="n">
        <f aca="true">$C$4*($G$4-J271)*$B$7+K$10*SQRT($B$7)*NORMSINV(RAND())+J271</f>
        <v>3.33282019630681</v>
      </c>
      <c r="L271" s="21" t="n">
        <f aca="true">$C$4*($G$4-K271)*$B$7+L$10*SQRT($B$7)*NORMSINV(RAND())+K271</f>
        <v>3.34082911895837</v>
      </c>
      <c r="M271" s="21" t="n">
        <f aca="true">$C$4*($G$4-L271)*$B$7+M$10*SQRT($B$7)*NORMSINV(RAND())+L271</f>
        <v>3.31261408738614</v>
      </c>
      <c r="N271" s="125" t="n">
        <f aca="false">EXP(M271)</f>
        <v>27.4568062320337</v>
      </c>
      <c r="O271" s="126" t="n">
        <f aca="false">EXP(EXP(-$C$4*($K$4-$J$4))*LN(N271)+(1-EXP(-$C$4*($K$4-$J$4)))*$G$4+$F$4^2/(4*$C$4)*(1-EXP(-2*$C$4*($K$4-$J$4))))</f>
        <v>25.2281456868849</v>
      </c>
      <c r="P271" s="126" t="n">
        <f aca="false">MAX(0,O271-$I$4)</f>
        <v>2.02814568688488</v>
      </c>
      <c r="Q271" s="145" t="n">
        <f aca="false">$D$7*P271</f>
        <v>1.92923185453911</v>
      </c>
      <c r="R271" s="146"/>
    </row>
    <row r="272" customFormat="false" ht="12.75" hidden="false" customHeight="false" outlineLevel="0" collapsed="false">
      <c r="B272" s="124" t="n">
        <f aca="false">B271+1</f>
        <v>255</v>
      </c>
      <c r="C272" s="21" t="n">
        <f aca="false">$C$7</f>
        <v>3.29212628660779</v>
      </c>
      <c r="D272" s="21" t="n">
        <f aca="true">$C$4*($G$4-C272)*$B$7+D$10*SQRT($B$7)*NORMSINV(RAND())+C272</f>
        <v>3.22120009204455</v>
      </c>
      <c r="E272" s="21" t="n">
        <f aca="true">$C$4*($G$4-D272)*$B$7+E$10*SQRT($B$7)*NORMSINV(RAND())+D272</f>
        <v>3.1808236656539</v>
      </c>
      <c r="F272" s="21" t="n">
        <f aca="true">$C$4*($G$4-E272)*$B$7+F$10*SQRT($B$7)*NORMSINV(RAND())+E272</f>
        <v>3.11467286395879</v>
      </c>
      <c r="G272" s="21" t="n">
        <f aca="true">$C$4*($G$4-F272)*$B$7+G$10*SQRT($B$7)*NORMSINV(RAND())+F272</f>
        <v>3.065942987021</v>
      </c>
      <c r="H272" s="21" t="n">
        <f aca="true">$C$4*($G$4-G272)*$B$7+H$10*SQRT($B$7)*NORMSINV(RAND())+G272</f>
        <v>3.19842093653383</v>
      </c>
      <c r="I272" s="21" t="n">
        <f aca="true">$C$4*($G$4-H272)*$B$7+I$10*SQRT($B$7)*NORMSINV(RAND())+H272</f>
        <v>3.40511361804984</v>
      </c>
      <c r="J272" s="21" t="n">
        <f aca="true">$C$4*($G$4-I272)*$B$7+J$10*SQRT($B$7)*NORMSINV(RAND())+I272</f>
        <v>3.52147612530462</v>
      </c>
      <c r="K272" s="21" t="n">
        <f aca="true">$C$4*($G$4-J272)*$B$7+K$10*SQRT($B$7)*NORMSINV(RAND())+J272</f>
        <v>3.423964410829</v>
      </c>
      <c r="L272" s="21" t="n">
        <f aca="true">$C$4*($G$4-K272)*$B$7+L$10*SQRT($B$7)*NORMSINV(RAND())+K272</f>
        <v>3.56031832228284</v>
      </c>
      <c r="M272" s="21" t="n">
        <f aca="true">$C$4*($G$4-L272)*$B$7+M$10*SQRT($B$7)*NORMSINV(RAND())+L272</f>
        <v>3.48339820143094</v>
      </c>
      <c r="N272" s="125" t="n">
        <f aca="false">EXP(M272)</f>
        <v>32.5702143810966</v>
      </c>
      <c r="O272" s="126" t="n">
        <f aca="false">EXP(EXP(-$C$4*($K$4-$J$4))*LN(N272)+(1-EXP(-$C$4*($K$4-$J$4)))*$G$4+$F$4^2/(4*$C$4)*(1-EXP(-2*$C$4*($K$4-$J$4))))</f>
        <v>28.8711335336977</v>
      </c>
      <c r="P272" s="126" t="n">
        <f aca="false">MAX(0,O272-$I$4)</f>
        <v>5.67113353369772</v>
      </c>
      <c r="Q272" s="145" t="n">
        <f aca="false">$D$7*P272</f>
        <v>5.39454908752598</v>
      </c>
      <c r="R272" s="146"/>
    </row>
    <row r="273" customFormat="false" ht="12.75" hidden="false" customHeight="false" outlineLevel="0" collapsed="false">
      <c r="B273" s="124" t="n">
        <f aca="false">B272+1</f>
        <v>256</v>
      </c>
      <c r="C273" s="21" t="n">
        <f aca="false">$C$7</f>
        <v>3.29212628660779</v>
      </c>
      <c r="D273" s="21" t="n">
        <f aca="true">$C$4*($G$4-C273)*$B$7+D$10*SQRT($B$7)*NORMSINV(RAND())+C273</f>
        <v>3.2707636398154</v>
      </c>
      <c r="E273" s="21" t="n">
        <f aca="true">$C$4*($G$4-D273)*$B$7+E$10*SQRT($B$7)*NORMSINV(RAND())+D273</f>
        <v>3.30711020249055</v>
      </c>
      <c r="F273" s="21" t="n">
        <f aca="true">$C$4*($G$4-E273)*$B$7+F$10*SQRT($B$7)*NORMSINV(RAND())+E273</f>
        <v>3.32130069148096</v>
      </c>
      <c r="G273" s="21" t="n">
        <f aca="true">$C$4*($G$4-F273)*$B$7+G$10*SQRT($B$7)*NORMSINV(RAND())+F273</f>
        <v>3.3567273749365</v>
      </c>
      <c r="H273" s="21" t="n">
        <f aca="true">$C$4*($G$4-G273)*$B$7+H$10*SQRT($B$7)*NORMSINV(RAND())+G273</f>
        <v>3.2822119055662</v>
      </c>
      <c r="I273" s="21" t="n">
        <f aca="true">$C$4*($G$4-H273)*$B$7+I$10*SQRT($B$7)*NORMSINV(RAND())+H273</f>
        <v>3.19062802045936</v>
      </c>
      <c r="J273" s="21" t="n">
        <f aca="true">$C$4*($G$4-I273)*$B$7+J$10*SQRT($B$7)*NORMSINV(RAND())+I273</f>
        <v>3.32718310299186</v>
      </c>
      <c r="K273" s="21" t="n">
        <f aca="true">$C$4*($G$4-J273)*$B$7+K$10*SQRT($B$7)*NORMSINV(RAND())+J273</f>
        <v>3.10760153332944</v>
      </c>
      <c r="L273" s="21" t="n">
        <f aca="true">$C$4*($G$4-K273)*$B$7+L$10*SQRT($B$7)*NORMSINV(RAND())+K273</f>
        <v>2.97666781761018</v>
      </c>
      <c r="M273" s="21" t="n">
        <f aca="true">$C$4*($G$4-L273)*$B$7+M$10*SQRT($B$7)*NORMSINV(RAND())+L273</f>
        <v>3.03175796687546</v>
      </c>
      <c r="N273" s="125" t="n">
        <f aca="false">EXP(M273)</f>
        <v>20.7336496393003</v>
      </c>
      <c r="O273" s="126" t="n">
        <f aca="false">EXP(EXP(-$C$4*($K$4-$J$4))*LN(N273)+(1-EXP(-$C$4*($K$4-$J$4)))*$G$4+$F$4^2/(4*$C$4)*(1-EXP(-2*$C$4*($K$4-$J$4))))</f>
        <v>20.2093532103842</v>
      </c>
      <c r="P273" s="126" t="n">
        <f aca="false">MAX(0,O273-$I$4)</f>
        <v>0</v>
      </c>
      <c r="Q273" s="145" t="n">
        <f aca="false">$D$7*P273</f>
        <v>0</v>
      </c>
      <c r="R273" s="146"/>
    </row>
    <row r="274" customFormat="false" ht="12.75" hidden="false" customHeight="false" outlineLevel="0" collapsed="false">
      <c r="B274" s="124" t="n">
        <f aca="false">B273+1</f>
        <v>257</v>
      </c>
      <c r="C274" s="21" t="n">
        <f aca="false">$C$7</f>
        <v>3.29212628660779</v>
      </c>
      <c r="D274" s="21" t="n">
        <f aca="true">$C$4*($G$4-C274)*$B$7+D$10*SQRT($B$7)*NORMSINV(RAND())+C274</f>
        <v>3.41223735464632</v>
      </c>
      <c r="E274" s="21" t="n">
        <f aca="true">$C$4*($G$4-D274)*$B$7+E$10*SQRT($B$7)*NORMSINV(RAND())+D274</f>
        <v>3.27465070180784</v>
      </c>
      <c r="F274" s="21" t="n">
        <f aca="true">$C$4*($G$4-E274)*$B$7+F$10*SQRT($B$7)*NORMSINV(RAND())+E274</f>
        <v>3.25025749781772</v>
      </c>
      <c r="G274" s="21" t="n">
        <f aca="true">$C$4*($G$4-F274)*$B$7+G$10*SQRT($B$7)*NORMSINV(RAND())+F274</f>
        <v>3.34037732918329</v>
      </c>
      <c r="H274" s="21" t="n">
        <f aca="true">$C$4*($G$4-G274)*$B$7+H$10*SQRT($B$7)*NORMSINV(RAND())+G274</f>
        <v>3.6853208180996</v>
      </c>
      <c r="I274" s="21" t="n">
        <f aca="true">$C$4*($G$4-H274)*$B$7+I$10*SQRT($B$7)*NORMSINV(RAND())+H274</f>
        <v>3.74241430156606</v>
      </c>
      <c r="J274" s="21" t="n">
        <f aca="true">$C$4*($G$4-I274)*$B$7+J$10*SQRT($B$7)*NORMSINV(RAND())+I274</f>
        <v>3.50427031818255</v>
      </c>
      <c r="K274" s="21" t="n">
        <f aca="true">$C$4*($G$4-J274)*$B$7+K$10*SQRT($B$7)*NORMSINV(RAND())+J274</f>
        <v>3.31861315602021</v>
      </c>
      <c r="L274" s="21" t="n">
        <f aca="true">$C$4*($G$4-K274)*$B$7+L$10*SQRT($B$7)*NORMSINV(RAND())+K274</f>
        <v>3.38100715376712</v>
      </c>
      <c r="M274" s="21" t="n">
        <f aca="true">$C$4*($G$4-L274)*$B$7+M$10*SQRT($B$7)*NORMSINV(RAND())+L274</f>
        <v>3.3304911710713</v>
      </c>
      <c r="N274" s="125" t="n">
        <f aca="false">EXP(M274)</f>
        <v>27.9520675790617</v>
      </c>
      <c r="O274" s="126" t="n">
        <f aca="false">EXP(EXP(-$C$4*($K$4-$J$4))*LN(N274)+(1-EXP(-$C$4*($K$4-$J$4)))*$G$4+$F$4^2/(4*$C$4)*(1-EXP(-2*$C$4*($K$4-$J$4))))</f>
        <v>25.5868676845816</v>
      </c>
      <c r="P274" s="126" t="n">
        <f aca="false">MAX(0,O274-$I$4)</f>
        <v>2.38686768458158</v>
      </c>
      <c r="Q274" s="145" t="n">
        <f aca="false">$D$7*P274</f>
        <v>2.27045877396389</v>
      </c>
      <c r="R274" s="146"/>
    </row>
    <row r="275" customFormat="false" ht="12.75" hidden="false" customHeight="false" outlineLevel="0" collapsed="false">
      <c r="B275" s="124" t="n">
        <f aca="false">B274+1</f>
        <v>258</v>
      </c>
      <c r="C275" s="21" t="n">
        <f aca="false">$C$7</f>
        <v>3.29212628660779</v>
      </c>
      <c r="D275" s="21" t="n">
        <f aca="true">$C$4*($G$4-C275)*$B$7+D$10*SQRT($B$7)*NORMSINV(RAND())+C275</f>
        <v>3.0806515109526</v>
      </c>
      <c r="E275" s="21" t="n">
        <f aca="true">$C$4*($G$4-D275)*$B$7+E$10*SQRT($B$7)*NORMSINV(RAND())+D275</f>
        <v>3.26991393732297</v>
      </c>
      <c r="F275" s="21" t="n">
        <f aca="true">$C$4*($G$4-E275)*$B$7+F$10*SQRT($B$7)*NORMSINV(RAND())+E275</f>
        <v>3.03420054449759</v>
      </c>
      <c r="G275" s="21" t="n">
        <f aca="true">$C$4*($G$4-F275)*$B$7+G$10*SQRT($B$7)*NORMSINV(RAND())+F275</f>
        <v>2.95190557259509</v>
      </c>
      <c r="H275" s="21" t="n">
        <f aca="true">$C$4*($G$4-G275)*$B$7+H$10*SQRT($B$7)*NORMSINV(RAND())+G275</f>
        <v>2.77323451164106</v>
      </c>
      <c r="I275" s="21" t="n">
        <f aca="true">$C$4*($G$4-H275)*$B$7+I$10*SQRT($B$7)*NORMSINV(RAND())+H275</f>
        <v>2.8730797195303</v>
      </c>
      <c r="J275" s="21" t="n">
        <f aca="true">$C$4*($G$4-I275)*$B$7+J$10*SQRT($B$7)*NORMSINV(RAND())+I275</f>
        <v>3.08071309720498</v>
      </c>
      <c r="K275" s="21" t="n">
        <f aca="true">$C$4*($G$4-J275)*$B$7+K$10*SQRT($B$7)*NORMSINV(RAND())+J275</f>
        <v>3.02397384841747</v>
      </c>
      <c r="L275" s="21" t="n">
        <f aca="true">$C$4*($G$4-K275)*$B$7+L$10*SQRT($B$7)*NORMSINV(RAND())+K275</f>
        <v>3.06913648036169</v>
      </c>
      <c r="M275" s="21" t="n">
        <f aca="true">$C$4*($G$4-L275)*$B$7+M$10*SQRT($B$7)*NORMSINV(RAND())+L275</f>
        <v>3.10440471346356</v>
      </c>
      <c r="N275" s="125" t="n">
        <f aca="false">EXP(M275)</f>
        <v>22.2959425496121</v>
      </c>
      <c r="O275" s="126" t="n">
        <f aca="false">EXP(EXP(-$C$4*($K$4-$J$4))*LN(N275)+(1-EXP(-$C$4*($K$4-$J$4)))*$G$4+$F$4^2/(4*$C$4)*(1-EXP(-2*$C$4*($K$4-$J$4))))</f>
        <v>21.4027736606136</v>
      </c>
      <c r="P275" s="126" t="n">
        <f aca="false">MAX(0,O275-$I$4)</f>
        <v>0</v>
      </c>
      <c r="Q275" s="145" t="n">
        <f aca="false">$D$7*P275</f>
        <v>0</v>
      </c>
      <c r="R275" s="146"/>
    </row>
    <row r="276" customFormat="false" ht="12.75" hidden="false" customHeight="false" outlineLevel="0" collapsed="false">
      <c r="B276" s="124" t="n">
        <f aca="false">B275+1</f>
        <v>259</v>
      </c>
      <c r="C276" s="21" t="n">
        <f aca="false">$C$7</f>
        <v>3.29212628660779</v>
      </c>
      <c r="D276" s="21" t="n">
        <f aca="true">$C$4*($G$4-C276)*$B$7+D$10*SQRT($B$7)*NORMSINV(RAND())+C276</f>
        <v>3.36409034106846</v>
      </c>
      <c r="E276" s="21" t="n">
        <f aca="true">$C$4*($G$4-D276)*$B$7+E$10*SQRT($B$7)*NORMSINV(RAND())+D276</f>
        <v>3.4170124423781</v>
      </c>
      <c r="F276" s="21" t="n">
        <f aca="true">$C$4*($G$4-E276)*$B$7+F$10*SQRT($B$7)*NORMSINV(RAND())+E276</f>
        <v>3.42880433732578</v>
      </c>
      <c r="G276" s="21" t="n">
        <f aca="true">$C$4*($G$4-F276)*$B$7+G$10*SQRT($B$7)*NORMSINV(RAND())+F276</f>
        <v>3.18592034725907</v>
      </c>
      <c r="H276" s="21" t="n">
        <f aca="true">$C$4*($G$4-G276)*$B$7+H$10*SQRT($B$7)*NORMSINV(RAND())+G276</f>
        <v>3.16832218948786</v>
      </c>
      <c r="I276" s="21" t="n">
        <f aca="true">$C$4*($G$4-H276)*$B$7+I$10*SQRT($B$7)*NORMSINV(RAND())+H276</f>
        <v>3.39314333614099</v>
      </c>
      <c r="J276" s="21" t="n">
        <f aca="true">$C$4*($G$4-I276)*$B$7+J$10*SQRT($B$7)*NORMSINV(RAND())+I276</f>
        <v>3.42078792797291</v>
      </c>
      <c r="K276" s="21" t="n">
        <f aca="true">$C$4*($G$4-J276)*$B$7+K$10*SQRT($B$7)*NORMSINV(RAND())+J276</f>
        <v>3.54005710759785</v>
      </c>
      <c r="L276" s="21" t="n">
        <f aca="true">$C$4*($G$4-K276)*$B$7+L$10*SQRT($B$7)*NORMSINV(RAND())+K276</f>
        <v>3.68970107747863</v>
      </c>
      <c r="M276" s="21" t="n">
        <f aca="true">$C$4*($G$4-L276)*$B$7+M$10*SQRT($B$7)*NORMSINV(RAND())+L276</f>
        <v>3.63178202680514</v>
      </c>
      <c r="N276" s="125" t="n">
        <f aca="false">EXP(M276)</f>
        <v>37.7800817836549</v>
      </c>
      <c r="O276" s="126" t="n">
        <f aca="false">EXP(EXP(-$C$4*($K$4-$J$4))*LN(N276)+(1-EXP(-$C$4*($K$4-$J$4)))*$G$4+$F$4^2/(4*$C$4)*(1-EXP(-2*$C$4*($K$4-$J$4))))</f>
        <v>32.4607911182522</v>
      </c>
      <c r="P276" s="126" t="n">
        <f aca="false">MAX(0,O276-$I$4)</f>
        <v>9.2607911182522</v>
      </c>
      <c r="Q276" s="145" t="n">
        <f aca="false">$D$7*P276</f>
        <v>8.80913700583637</v>
      </c>
      <c r="R276" s="146"/>
    </row>
    <row r="277" customFormat="false" ht="12.75" hidden="false" customHeight="false" outlineLevel="0" collapsed="false">
      <c r="B277" s="124" t="n">
        <f aca="false">B276+1</f>
        <v>260</v>
      </c>
      <c r="C277" s="21" t="n">
        <f aca="false">$C$7</f>
        <v>3.29212628660779</v>
      </c>
      <c r="D277" s="21" t="n">
        <f aca="true">$C$4*($G$4-C277)*$B$7+D$10*SQRT($B$7)*NORMSINV(RAND())+C277</f>
        <v>3.21865446326648</v>
      </c>
      <c r="E277" s="21" t="n">
        <f aca="true">$C$4*($G$4-D277)*$B$7+E$10*SQRT($B$7)*NORMSINV(RAND())+D277</f>
        <v>3.12532089152946</v>
      </c>
      <c r="F277" s="21" t="n">
        <f aca="true">$C$4*($G$4-E277)*$B$7+F$10*SQRT($B$7)*NORMSINV(RAND())+E277</f>
        <v>3.15499759759638</v>
      </c>
      <c r="G277" s="21" t="n">
        <f aca="true">$C$4*($G$4-F277)*$B$7+G$10*SQRT($B$7)*NORMSINV(RAND())+F277</f>
        <v>3.1571319410742</v>
      </c>
      <c r="H277" s="21" t="n">
        <f aca="true">$C$4*($G$4-G277)*$B$7+H$10*SQRT($B$7)*NORMSINV(RAND())+G277</f>
        <v>3.23709481930713</v>
      </c>
      <c r="I277" s="21" t="n">
        <f aca="true">$C$4*($G$4-H277)*$B$7+I$10*SQRT($B$7)*NORMSINV(RAND())+H277</f>
        <v>3.31398561093806</v>
      </c>
      <c r="J277" s="21" t="n">
        <f aca="true">$C$4*($G$4-I277)*$B$7+J$10*SQRT($B$7)*NORMSINV(RAND())+I277</f>
        <v>3.18066194099622</v>
      </c>
      <c r="K277" s="21" t="n">
        <f aca="true">$C$4*($G$4-J277)*$B$7+K$10*SQRT($B$7)*NORMSINV(RAND())+J277</f>
        <v>3.20177356998991</v>
      </c>
      <c r="L277" s="21" t="n">
        <f aca="true">$C$4*($G$4-K277)*$B$7+L$10*SQRT($B$7)*NORMSINV(RAND())+K277</f>
        <v>3.11307719665185</v>
      </c>
      <c r="M277" s="21" t="n">
        <f aca="true">$C$4*($G$4-L277)*$B$7+M$10*SQRT($B$7)*NORMSINV(RAND())+L277</f>
        <v>3.1140060654613</v>
      </c>
      <c r="N277" s="125" t="n">
        <f aca="false">EXP(M277)</f>
        <v>22.5110447255582</v>
      </c>
      <c r="O277" s="126" t="n">
        <f aca="false">EXP(EXP(-$C$4*($K$4-$J$4))*LN(N277)+(1-EXP(-$C$4*($K$4-$J$4)))*$G$4+$F$4^2/(4*$C$4)*(1-EXP(-2*$C$4*($K$4-$J$4))))</f>
        <v>21.5656869875188</v>
      </c>
      <c r="P277" s="126" t="n">
        <f aca="false">MAX(0,O277-$I$4)</f>
        <v>0</v>
      </c>
      <c r="Q277" s="145" t="n">
        <f aca="false">$D$7*P277</f>
        <v>0</v>
      </c>
      <c r="R277" s="146"/>
    </row>
    <row r="278" customFormat="false" ht="12.75" hidden="false" customHeight="false" outlineLevel="0" collapsed="false">
      <c r="B278" s="124" t="n">
        <f aca="false">B277+1</f>
        <v>261</v>
      </c>
      <c r="C278" s="21" t="n">
        <f aca="false">$C$7</f>
        <v>3.29212628660779</v>
      </c>
      <c r="D278" s="21" t="n">
        <f aca="true">$C$4*($G$4-C278)*$B$7+D$10*SQRT($B$7)*NORMSINV(RAND())+C278</f>
        <v>3.38019915482124</v>
      </c>
      <c r="E278" s="21" t="n">
        <f aca="true">$C$4*($G$4-D278)*$B$7+E$10*SQRT($B$7)*NORMSINV(RAND())+D278</f>
        <v>3.38667581918535</v>
      </c>
      <c r="F278" s="21" t="n">
        <f aca="true">$C$4*($G$4-E278)*$B$7+F$10*SQRT($B$7)*NORMSINV(RAND())+E278</f>
        <v>3.40448117731677</v>
      </c>
      <c r="G278" s="21" t="n">
        <f aca="true">$C$4*($G$4-F278)*$B$7+G$10*SQRT($B$7)*NORMSINV(RAND())+F278</f>
        <v>3.47518783186579</v>
      </c>
      <c r="H278" s="21" t="n">
        <f aca="true">$C$4*($G$4-G278)*$B$7+H$10*SQRT($B$7)*NORMSINV(RAND())+G278</f>
        <v>3.47340304696329</v>
      </c>
      <c r="I278" s="21" t="n">
        <f aca="true">$C$4*($G$4-H278)*$B$7+I$10*SQRT($B$7)*NORMSINV(RAND())+H278</f>
        <v>3.58671126409155</v>
      </c>
      <c r="J278" s="21" t="n">
        <f aca="true">$C$4*($G$4-I278)*$B$7+J$10*SQRT($B$7)*NORMSINV(RAND())+I278</f>
        <v>3.52313682448062</v>
      </c>
      <c r="K278" s="21" t="n">
        <f aca="true">$C$4*($G$4-J278)*$B$7+K$10*SQRT($B$7)*NORMSINV(RAND())+J278</f>
        <v>3.50785042089417</v>
      </c>
      <c r="L278" s="21" t="n">
        <f aca="true">$C$4*($G$4-K278)*$B$7+L$10*SQRT($B$7)*NORMSINV(RAND())+K278</f>
        <v>3.35111539209606</v>
      </c>
      <c r="M278" s="21" t="n">
        <f aca="true">$C$4*($G$4-L278)*$B$7+M$10*SQRT($B$7)*NORMSINV(RAND())+L278</f>
        <v>3.32887972216192</v>
      </c>
      <c r="N278" s="125" t="n">
        <f aca="false">EXP(M278)</f>
        <v>27.9070605232716</v>
      </c>
      <c r="O278" s="126" t="n">
        <f aca="false">EXP(EXP(-$C$4*($K$4-$J$4))*LN(N278)+(1-EXP(-$C$4*($K$4-$J$4)))*$G$4+$F$4^2/(4*$C$4)*(1-EXP(-2*$C$4*($K$4-$J$4))))</f>
        <v>25.5543242163847</v>
      </c>
      <c r="P278" s="126" t="n">
        <f aca="false">MAX(0,O278-$I$4)</f>
        <v>2.35432421638474</v>
      </c>
      <c r="Q278" s="145" t="n">
        <f aca="false">$D$7*P278</f>
        <v>2.23950246943975</v>
      </c>
      <c r="R278" s="146"/>
    </row>
    <row r="279" customFormat="false" ht="12.75" hidden="false" customHeight="false" outlineLevel="0" collapsed="false">
      <c r="B279" s="124" t="n">
        <f aca="false">B278+1</f>
        <v>262</v>
      </c>
      <c r="C279" s="21" t="n">
        <f aca="false">$C$7</f>
        <v>3.29212628660779</v>
      </c>
      <c r="D279" s="21" t="n">
        <f aca="true">$C$4*($G$4-C279)*$B$7+D$10*SQRT($B$7)*NORMSINV(RAND())+C279</f>
        <v>3.34823606131257</v>
      </c>
      <c r="E279" s="21" t="n">
        <f aca="true">$C$4*($G$4-D279)*$B$7+E$10*SQRT($B$7)*NORMSINV(RAND())+D279</f>
        <v>3.21660747462167</v>
      </c>
      <c r="F279" s="21" t="n">
        <f aca="true">$C$4*($G$4-E279)*$B$7+F$10*SQRT($B$7)*NORMSINV(RAND())+E279</f>
        <v>3.31985836020584</v>
      </c>
      <c r="G279" s="21" t="n">
        <f aca="true">$C$4*($G$4-F279)*$B$7+G$10*SQRT($B$7)*NORMSINV(RAND())+F279</f>
        <v>3.18646721149556</v>
      </c>
      <c r="H279" s="21" t="n">
        <f aca="true">$C$4*($G$4-G279)*$B$7+H$10*SQRT($B$7)*NORMSINV(RAND())+G279</f>
        <v>3.29177371859025</v>
      </c>
      <c r="I279" s="21" t="n">
        <f aca="true">$C$4*($G$4-H279)*$B$7+I$10*SQRT($B$7)*NORMSINV(RAND())+H279</f>
        <v>3.18027285643627</v>
      </c>
      <c r="J279" s="21" t="n">
        <f aca="true">$C$4*($G$4-I279)*$B$7+J$10*SQRT($B$7)*NORMSINV(RAND())+I279</f>
        <v>3.36926141175473</v>
      </c>
      <c r="K279" s="21" t="n">
        <f aca="true">$C$4*($G$4-J279)*$B$7+K$10*SQRT($B$7)*NORMSINV(RAND())+J279</f>
        <v>3.4297637862693</v>
      </c>
      <c r="L279" s="21" t="n">
        <f aca="true">$C$4*($G$4-K279)*$B$7+L$10*SQRT($B$7)*NORMSINV(RAND())+K279</f>
        <v>3.34751132284537</v>
      </c>
      <c r="M279" s="21" t="n">
        <f aca="true">$C$4*($G$4-L279)*$B$7+M$10*SQRT($B$7)*NORMSINV(RAND())+L279</f>
        <v>3.36664204956017</v>
      </c>
      <c r="N279" s="125" t="n">
        <f aca="false">EXP(M279)</f>
        <v>28.9810465640049</v>
      </c>
      <c r="O279" s="126" t="n">
        <f aca="false">EXP(EXP(-$C$4*($K$4-$J$4))*LN(N279)+(1-EXP(-$C$4*($K$4-$J$4)))*$G$4+$F$4^2/(4*$C$4)*(1-EXP(-2*$C$4*($K$4-$J$4))))</f>
        <v>26.327933978143</v>
      </c>
      <c r="P279" s="126" t="n">
        <f aca="false">MAX(0,O279-$I$4)</f>
        <v>3.12793397814297</v>
      </c>
      <c r="Q279" s="145" t="n">
        <f aca="false">$D$7*P279</f>
        <v>2.97538283790516</v>
      </c>
      <c r="R279" s="146"/>
    </row>
    <row r="280" customFormat="false" ht="12.75" hidden="false" customHeight="false" outlineLevel="0" collapsed="false">
      <c r="B280" s="124" t="n">
        <f aca="false">B279+1</f>
        <v>263</v>
      </c>
      <c r="C280" s="21" t="n">
        <f aca="false">$C$7</f>
        <v>3.29212628660779</v>
      </c>
      <c r="D280" s="21" t="n">
        <f aca="true">$C$4*($G$4-C280)*$B$7+D$10*SQRT($B$7)*NORMSINV(RAND())+C280</f>
        <v>3.19809640217528</v>
      </c>
      <c r="E280" s="21" t="n">
        <f aca="true">$C$4*($G$4-D280)*$B$7+E$10*SQRT($B$7)*NORMSINV(RAND())+D280</f>
        <v>3.41845689912271</v>
      </c>
      <c r="F280" s="21" t="n">
        <f aca="true">$C$4*($G$4-E280)*$B$7+F$10*SQRT($B$7)*NORMSINV(RAND())+E280</f>
        <v>3.38749143824633</v>
      </c>
      <c r="G280" s="21" t="n">
        <f aca="true">$C$4*($G$4-F280)*$B$7+G$10*SQRT($B$7)*NORMSINV(RAND())+F280</f>
        <v>3.24211902494398</v>
      </c>
      <c r="H280" s="21" t="n">
        <f aca="true">$C$4*($G$4-G280)*$B$7+H$10*SQRT($B$7)*NORMSINV(RAND())+G280</f>
        <v>3.53115381542751</v>
      </c>
      <c r="I280" s="21" t="n">
        <f aca="true">$C$4*($G$4-H280)*$B$7+I$10*SQRT($B$7)*NORMSINV(RAND())+H280</f>
        <v>3.54855823167533</v>
      </c>
      <c r="J280" s="21" t="n">
        <f aca="true">$C$4*($G$4-I280)*$B$7+J$10*SQRT($B$7)*NORMSINV(RAND())+I280</f>
        <v>3.78486155006201</v>
      </c>
      <c r="K280" s="21" t="n">
        <f aca="true">$C$4*($G$4-J280)*$B$7+K$10*SQRT($B$7)*NORMSINV(RAND())+J280</f>
        <v>3.71205665472695</v>
      </c>
      <c r="L280" s="21" t="n">
        <f aca="true">$C$4*($G$4-K280)*$B$7+L$10*SQRT($B$7)*NORMSINV(RAND())+K280</f>
        <v>3.65929966399564</v>
      </c>
      <c r="M280" s="21" t="n">
        <f aca="true">$C$4*($G$4-L280)*$B$7+M$10*SQRT($B$7)*NORMSINV(RAND())+L280</f>
        <v>3.65497956391276</v>
      </c>
      <c r="N280" s="125" t="n">
        <f aca="false">EXP(M280)</f>
        <v>38.6667309104007</v>
      </c>
      <c r="O280" s="126" t="n">
        <f aca="false">EXP(EXP(-$C$4*($K$4-$J$4))*LN(N280)+(1-EXP(-$C$4*($K$4-$J$4)))*$G$4+$F$4^2/(4*$C$4)*(1-EXP(-2*$C$4*($K$4-$J$4))))</f>
        <v>33.0609854666219</v>
      </c>
      <c r="P280" s="126" t="n">
        <f aca="false">MAX(0,O280-$I$4)</f>
        <v>9.86098546662192</v>
      </c>
      <c r="Q280" s="145" t="n">
        <f aca="false">$D$7*P280</f>
        <v>9.38005953042467</v>
      </c>
      <c r="R280" s="146"/>
    </row>
    <row r="281" customFormat="false" ht="12.75" hidden="false" customHeight="false" outlineLevel="0" collapsed="false">
      <c r="B281" s="124" t="n">
        <f aca="false">B280+1</f>
        <v>264</v>
      </c>
      <c r="C281" s="21" t="n">
        <f aca="false">$C$7</f>
        <v>3.29212628660779</v>
      </c>
      <c r="D281" s="21" t="n">
        <f aca="true">$C$4*($G$4-C281)*$B$7+D$10*SQRT($B$7)*NORMSINV(RAND())+C281</f>
        <v>3.20279781900505</v>
      </c>
      <c r="E281" s="21" t="n">
        <f aca="true">$C$4*($G$4-D281)*$B$7+E$10*SQRT($B$7)*NORMSINV(RAND())+D281</f>
        <v>3.18182980154896</v>
      </c>
      <c r="F281" s="21" t="n">
        <f aca="true">$C$4*($G$4-E281)*$B$7+F$10*SQRT($B$7)*NORMSINV(RAND())+E281</f>
        <v>3.25963137193489</v>
      </c>
      <c r="G281" s="21" t="n">
        <f aca="true">$C$4*($G$4-F281)*$B$7+G$10*SQRT($B$7)*NORMSINV(RAND())+F281</f>
        <v>2.98456927190973</v>
      </c>
      <c r="H281" s="21" t="n">
        <f aca="true">$C$4*($G$4-G281)*$B$7+H$10*SQRT($B$7)*NORMSINV(RAND())+G281</f>
        <v>3.24262838444481</v>
      </c>
      <c r="I281" s="21" t="n">
        <f aca="true">$C$4*($G$4-H281)*$B$7+I$10*SQRT($B$7)*NORMSINV(RAND())+H281</f>
        <v>3.47864945976883</v>
      </c>
      <c r="J281" s="21" t="n">
        <f aca="true">$C$4*($G$4-I281)*$B$7+J$10*SQRT($B$7)*NORMSINV(RAND())+I281</f>
        <v>3.36143513794885</v>
      </c>
      <c r="K281" s="21" t="n">
        <f aca="true">$C$4*($G$4-J281)*$B$7+K$10*SQRT($B$7)*NORMSINV(RAND())+J281</f>
        <v>3.39271861801937</v>
      </c>
      <c r="L281" s="21" t="n">
        <f aca="true">$C$4*($G$4-K281)*$B$7+L$10*SQRT($B$7)*NORMSINV(RAND())+K281</f>
        <v>3.29910045841311</v>
      </c>
      <c r="M281" s="21" t="n">
        <f aca="true">$C$4*($G$4-L281)*$B$7+M$10*SQRT($B$7)*NORMSINV(RAND())+L281</f>
        <v>3.36032569988917</v>
      </c>
      <c r="N281" s="125" t="n">
        <f aca="false">EXP(M281)</f>
        <v>28.7985690426719</v>
      </c>
      <c r="O281" s="126" t="n">
        <f aca="false">EXP(EXP(-$C$4*($K$4-$J$4))*LN(N281)+(1-EXP(-$C$4*($K$4-$J$4)))*$G$4+$F$4^2/(4*$C$4)*(1-EXP(-2*$C$4*($K$4-$J$4))))</f>
        <v>26.1969233130247</v>
      </c>
      <c r="P281" s="126" t="n">
        <f aca="false">MAX(0,O281-$I$4)</f>
        <v>2.99692331302469</v>
      </c>
      <c r="Q281" s="145" t="n">
        <f aca="false">$D$7*P281</f>
        <v>2.85076163832125</v>
      </c>
      <c r="R281" s="146"/>
    </row>
    <row r="282" customFormat="false" ht="12.75" hidden="false" customHeight="false" outlineLevel="0" collapsed="false">
      <c r="B282" s="124" t="n">
        <f aca="false">B281+1</f>
        <v>265</v>
      </c>
      <c r="C282" s="21" t="n">
        <f aca="false">$C$7</f>
        <v>3.29212628660779</v>
      </c>
      <c r="D282" s="21" t="n">
        <f aca="true">$C$4*($G$4-C282)*$B$7+D$10*SQRT($B$7)*NORMSINV(RAND())+C282</f>
        <v>3.30479804311238</v>
      </c>
      <c r="E282" s="21" t="n">
        <f aca="true">$C$4*($G$4-D282)*$B$7+E$10*SQRT($B$7)*NORMSINV(RAND())+D282</f>
        <v>3.54580086121345</v>
      </c>
      <c r="F282" s="21" t="n">
        <f aca="true">$C$4*($G$4-E282)*$B$7+F$10*SQRT($B$7)*NORMSINV(RAND())+E282</f>
        <v>3.59268314281042</v>
      </c>
      <c r="G282" s="21" t="n">
        <f aca="true">$C$4*($G$4-F282)*$B$7+G$10*SQRT($B$7)*NORMSINV(RAND())+F282</f>
        <v>3.28137295437074</v>
      </c>
      <c r="H282" s="21" t="n">
        <f aca="true">$C$4*($G$4-G282)*$B$7+H$10*SQRT($B$7)*NORMSINV(RAND())+G282</f>
        <v>3.12847996321584</v>
      </c>
      <c r="I282" s="21" t="n">
        <f aca="true">$C$4*($G$4-H282)*$B$7+I$10*SQRT($B$7)*NORMSINV(RAND())+H282</f>
        <v>2.84007839733511</v>
      </c>
      <c r="J282" s="21" t="n">
        <f aca="true">$C$4*($G$4-I282)*$B$7+J$10*SQRT($B$7)*NORMSINV(RAND())+I282</f>
        <v>2.77424334630675</v>
      </c>
      <c r="K282" s="21" t="n">
        <f aca="true">$C$4*($G$4-J282)*$B$7+K$10*SQRT($B$7)*NORMSINV(RAND())+J282</f>
        <v>2.64443754617111</v>
      </c>
      <c r="L282" s="21" t="n">
        <f aca="true">$C$4*($G$4-K282)*$B$7+L$10*SQRT($B$7)*NORMSINV(RAND())+K282</f>
        <v>2.54045534773307</v>
      </c>
      <c r="M282" s="21" t="n">
        <f aca="true">$C$4*($G$4-L282)*$B$7+M$10*SQRT($B$7)*NORMSINV(RAND())+L282</f>
        <v>2.5788917592784</v>
      </c>
      <c r="N282" s="125" t="n">
        <f aca="false">EXP(M282)</f>
        <v>13.1825206550943</v>
      </c>
      <c r="O282" s="126" t="n">
        <f aca="false">EXP(EXP(-$C$4*($K$4-$J$4))*LN(N282)+(1-EXP(-$C$4*($K$4-$J$4)))*$G$4+$F$4^2/(4*$C$4)*(1-EXP(-2*$C$4*($K$4-$J$4))))</f>
        <v>14.1325486053419</v>
      </c>
      <c r="P282" s="126" t="n">
        <f aca="false">MAX(0,O282-$I$4)</f>
        <v>0</v>
      </c>
      <c r="Q282" s="145" t="n">
        <f aca="false">$D$7*P282</f>
        <v>0</v>
      </c>
      <c r="R282" s="146"/>
    </row>
    <row r="283" customFormat="false" ht="12.75" hidden="false" customHeight="false" outlineLevel="0" collapsed="false">
      <c r="B283" s="124" t="n">
        <f aca="false">B282+1</f>
        <v>266</v>
      </c>
      <c r="C283" s="21" t="n">
        <f aca="false">$C$7</f>
        <v>3.29212628660779</v>
      </c>
      <c r="D283" s="21" t="n">
        <f aca="true">$C$4*($G$4-C283)*$B$7+D$10*SQRT($B$7)*NORMSINV(RAND())+C283</f>
        <v>3.29985285617371</v>
      </c>
      <c r="E283" s="21" t="n">
        <f aca="true">$C$4*($G$4-D283)*$B$7+E$10*SQRT($B$7)*NORMSINV(RAND())+D283</f>
        <v>3.14220456998554</v>
      </c>
      <c r="F283" s="21" t="n">
        <f aca="true">$C$4*($G$4-E283)*$B$7+F$10*SQRT($B$7)*NORMSINV(RAND())+E283</f>
        <v>3.00474899285643</v>
      </c>
      <c r="G283" s="21" t="n">
        <f aca="true">$C$4*($G$4-F283)*$B$7+G$10*SQRT($B$7)*NORMSINV(RAND())+F283</f>
        <v>3.08087937262687</v>
      </c>
      <c r="H283" s="21" t="n">
        <f aca="true">$C$4*($G$4-G283)*$B$7+H$10*SQRT($B$7)*NORMSINV(RAND())+G283</f>
        <v>3.05079123484286</v>
      </c>
      <c r="I283" s="21" t="n">
        <f aca="true">$C$4*($G$4-H283)*$B$7+I$10*SQRT($B$7)*NORMSINV(RAND())+H283</f>
        <v>2.88425016370363</v>
      </c>
      <c r="J283" s="21" t="n">
        <f aca="true">$C$4*($G$4-I283)*$B$7+J$10*SQRT($B$7)*NORMSINV(RAND())+I283</f>
        <v>2.83756071264575</v>
      </c>
      <c r="K283" s="21" t="n">
        <f aca="true">$C$4*($G$4-J283)*$B$7+K$10*SQRT($B$7)*NORMSINV(RAND())+J283</f>
        <v>2.71750283872267</v>
      </c>
      <c r="L283" s="21" t="n">
        <f aca="true">$C$4*($G$4-K283)*$B$7+L$10*SQRT($B$7)*NORMSINV(RAND())+K283</f>
        <v>2.90585850360314</v>
      </c>
      <c r="M283" s="21" t="n">
        <f aca="true">$C$4*($G$4-L283)*$B$7+M$10*SQRT($B$7)*NORMSINV(RAND())+L283</f>
        <v>2.76065196216083</v>
      </c>
      <c r="N283" s="125" t="n">
        <f aca="false">EXP(M283)</f>
        <v>15.810147206638</v>
      </c>
      <c r="O283" s="126" t="n">
        <f aca="false">EXP(EXP(-$C$4*($K$4-$J$4))*LN(N283)+(1-EXP(-$C$4*($K$4-$J$4)))*$G$4+$F$4^2/(4*$C$4)*(1-EXP(-2*$C$4*($K$4-$J$4))))</f>
        <v>16.3141241413601</v>
      </c>
      <c r="P283" s="126" t="n">
        <f aca="false">MAX(0,O283-$I$4)</f>
        <v>0</v>
      </c>
      <c r="Q283" s="145" t="n">
        <f aca="false">$D$7*P283</f>
        <v>0</v>
      </c>
      <c r="R283" s="146"/>
    </row>
    <row r="284" customFormat="false" ht="12.75" hidden="false" customHeight="false" outlineLevel="0" collapsed="false">
      <c r="B284" s="124" t="n">
        <f aca="false">B283+1</f>
        <v>267</v>
      </c>
      <c r="C284" s="21" t="n">
        <f aca="false">$C$7</f>
        <v>3.29212628660779</v>
      </c>
      <c r="D284" s="21" t="n">
        <f aca="true">$C$4*($G$4-C284)*$B$7+D$10*SQRT($B$7)*NORMSINV(RAND())+C284</f>
        <v>3.45106006451263</v>
      </c>
      <c r="E284" s="21" t="n">
        <f aca="true">$C$4*($G$4-D284)*$B$7+E$10*SQRT($B$7)*NORMSINV(RAND())+D284</f>
        <v>3.70978476067735</v>
      </c>
      <c r="F284" s="21" t="n">
        <f aca="true">$C$4*($G$4-E284)*$B$7+F$10*SQRT($B$7)*NORMSINV(RAND())+E284</f>
        <v>3.87403253334915</v>
      </c>
      <c r="G284" s="21" t="n">
        <f aca="true">$C$4*($G$4-F284)*$B$7+G$10*SQRT($B$7)*NORMSINV(RAND())+F284</f>
        <v>3.90506185058812</v>
      </c>
      <c r="H284" s="21" t="n">
        <f aca="true">$C$4*($G$4-G284)*$B$7+H$10*SQRT($B$7)*NORMSINV(RAND())+G284</f>
        <v>4.02131359070874</v>
      </c>
      <c r="I284" s="21" t="n">
        <f aca="true">$C$4*($G$4-H284)*$B$7+I$10*SQRT($B$7)*NORMSINV(RAND())+H284</f>
        <v>4.04997558402821</v>
      </c>
      <c r="J284" s="21" t="n">
        <f aca="true">$C$4*($G$4-I284)*$B$7+J$10*SQRT($B$7)*NORMSINV(RAND())+I284</f>
        <v>4.07429836610113</v>
      </c>
      <c r="K284" s="21" t="n">
        <f aca="true">$C$4*($G$4-J284)*$B$7+K$10*SQRT($B$7)*NORMSINV(RAND())+J284</f>
        <v>4.15511437203622</v>
      </c>
      <c r="L284" s="21" t="n">
        <f aca="true">$C$4*($G$4-K284)*$B$7+L$10*SQRT($B$7)*NORMSINV(RAND())+K284</f>
        <v>4.02098579893727</v>
      </c>
      <c r="M284" s="21" t="n">
        <f aca="true">$C$4*($G$4-L284)*$B$7+M$10*SQRT($B$7)*NORMSINV(RAND())+L284</f>
        <v>4.08141654739066</v>
      </c>
      <c r="N284" s="125" t="n">
        <f aca="false">EXP(M284)</f>
        <v>59.2293115797393</v>
      </c>
      <c r="O284" s="126" t="n">
        <f aca="false">EXP(EXP(-$C$4*($K$4-$J$4))*LN(N284)+(1-EXP(-$C$4*($K$4-$J$4)))*$G$4+$F$4^2/(4*$C$4)*(1-EXP(-2*$C$4*($K$4-$J$4))))</f>
        <v>46.3001679528713</v>
      </c>
      <c r="P284" s="126" t="n">
        <f aca="false">MAX(0,O284-$I$4)</f>
        <v>23.1001679528713</v>
      </c>
      <c r="Q284" s="145" t="n">
        <f aca="false">$D$7*P284</f>
        <v>21.9735594676796</v>
      </c>
      <c r="R284" s="146"/>
    </row>
    <row r="285" customFormat="false" ht="12.75" hidden="false" customHeight="false" outlineLevel="0" collapsed="false">
      <c r="B285" s="124" t="n">
        <f aca="false">B284+1</f>
        <v>268</v>
      </c>
      <c r="C285" s="21" t="n">
        <f aca="false">$C$7</f>
        <v>3.29212628660779</v>
      </c>
      <c r="D285" s="21" t="n">
        <f aca="true">$C$4*($G$4-C285)*$B$7+D$10*SQRT($B$7)*NORMSINV(RAND())+C285</f>
        <v>3.21856750110186</v>
      </c>
      <c r="E285" s="21" t="n">
        <f aca="true">$C$4*($G$4-D285)*$B$7+E$10*SQRT($B$7)*NORMSINV(RAND())+D285</f>
        <v>3.38110380982988</v>
      </c>
      <c r="F285" s="21" t="n">
        <f aca="true">$C$4*($G$4-E285)*$B$7+F$10*SQRT($B$7)*NORMSINV(RAND())+E285</f>
        <v>3.37551686233997</v>
      </c>
      <c r="G285" s="21" t="n">
        <f aca="true">$C$4*($G$4-F285)*$B$7+G$10*SQRT($B$7)*NORMSINV(RAND())+F285</f>
        <v>2.99942200644211</v>
      </c>
      <c r="H285" s="21" t="n">
        <f aca="true">$C$4*($G$4-G285)*$B$7+H$10*SQRT($B$7)*NORMSINV(RAND())+G285</f>
        <v>3.13858532310976</v>
      </c>
      <c r="I285" s="21" t="n">
        <f aca="true">$C$4*($G$4-H285)*$B$7+I$10*SQRT($B$7)*NORMSINV(RAND())+H285</f>
        <v>3.18836300434757</v>
      </c>
      <c r="J285" s="21" t="n">
        <f aca="true">$C$4*($G$4-I285)*$B$7+J$10*SQRT($B$7)*NORMSINV(RAND())+I285</f>
        <v>3.20071481789052</v>
      </c>
      <c r="K285" s="21" t="n">
        <f aca="true">$C$4*($G$4-J285)*$B$7+K$10*SQRT($B$7)*NORMSINV(RAND())+J285</f>
        <v>3.27851791780124</v>
      </c>
      <c r="L285" s="21" t="n">
        <f aca="true">$C$4*($G$4-K285)*$B$7+L$10*SQRT($B$7)*NORMSINV(RAND())+K285</f>
        <v>3.18508193061441</v>
      </c>
      <c r="M285" s="21" t="n">
        <f aca="true">$C$4*($G$4-L285)*$B$7+M$10*SQRT($B$7)*NORMSINV(RAND())+L285</f>
        <v>3.16068273057239</v>
      </c>
      <c r="N285" s="125" t="n">
        <f aca="false">EXP(M285)</f>
        <v>23.5866937901439</v>
      </c>
      <c r="O285" s="126" t="n">
        <f aca="false">EXP(EXP(-$C$4*($K$4-$J$4))*LN(N285)+(1-EXP(-$C$4*($K$4-$J$4)))*$G$4+$F$4^2/(4*$C$4)*(1-EXP(-2*$C$4*($K$4-$J$4))))</f>
        <v>22.3755269387313</v>
      </c>
      <c r="P285" s="126" t="n">
        <f aca="false">MAX(0,O285-$I$4)</f>
        <v>0</v>
      </c>
      <c r="Q285" s="145" t="n">
        <f aca="false">$D$7*P285</f>
        <v>0</v>
      </c>
      <c r="R285" s="146"/>
    </row>
    <row r="286" customFormat="false" ht="12.75" hidden="false" customHeight="false" outlineLevel="0" collapsed="false">
      <c r="B286" s="124" t="n">
        <f aca="false">B285+1</f>
        <v>269</v>
      </c>
      <c r="C286" s="21" t="n">
        <f aca="false">$C$7</f>
        <v>3.29212628660779</v>
      </c>
      <c r="D286" s="21" t="n">
        <f aca="true">$C$4*($G$4-C286)*$B$7+D$10*SQRT($B$7)*NORMSINV(RAND())+C286</f>
        <v>3.43111345755276</v>
      </c>
      <c r="E286" s="21" t="n">
        <f aca="true">$C$4*($G$4-D286)*$B$7+E$10*SQRT($B$7)*NORMSINV(RAND())+D286</f>
        <v>3.53855585325345</v>
      </c>
      <c r="F286" s="21" t="n">
        <f aca="true">$C$4*($G$4-E286)*$B$7+F$10*SQRT($B$7)*NORMSINV(RAND())+E286</f>
        <v>3.66581485529959</v>
      </c>
      <c r="G286" s="21" t="n">
        <f aca="true">$C$4*($G$4-F286)*$B$7+G$10*SQRT($B$7)*NORMSINV(RAND())+F286</f>
        <v>3.44295611214296</v>
      </c>
      <c r="H286" s="21" t="n">
        <f aca="true">$C$4*($G$4-G286)*$B$7+H$10*SQRT($B$7)*NORMSINV(RAND())+G286</f>
        <v>3.29876512122392</v>
      </c>
      <c r="I286" s="21" t="n">
        <f aca="true">$C$4*($G$4-H286)*$B$7+I$10*SQRT($B$7)*NORMSINV(RAND())+H286</f>
        <v>3.26446942155849</v>
      </c>
      <c r="J286" s="21" t="n">
        <f aca="true">$C$4*($G$4-I286)*$B$7+J$10*SQRT($B$7)*NORMSINV(RAND())+I286</f>
        <v>3.24005283244057</v>
      </c>
      <c r="K286" s="21" t="n">
        <f aca="true">$C$4*($G$4-J286)*$B$7+K$10*SQRT($B$7)*NORMSINV(RAND())+J286</f>
        <v>3.14772331576857</v>
      </c>
      <c r="L286" s="21" t="n">
        <f aca="true">$C$4*($G$4-K286)*$B$7+L$10*SQRT($B$7)*NORMSINV(RAND())+K286</f>
        <v>3.1598635395147</v>
      </c>
      <c r="M286" s="21" t="n">
        <f aca="true">$C$4*($G$4-L286)*$B$7+M$10*SQRT($B$7)*NORMSINV(RAND())+L286</f>
        <v>3.1492466117544</v>
      </c>
      <c r="N286" s="125" t="n">
        <f aca="false">EXP(M286)</f>
        <v>23.3184900852293</v>
      </c>
      <c r="O286" s="126" t="n">
        <f aca="false">EXP(EXP(-$C$4*($K$4-$J$4))*LN(N286)+(1-EXP(-$C$4*($K$4-$J$4)))*$G$4+$F$4^2/(4*$C$4)*(1-EXP(-2*$C$4*($K$4-$J$4))))</f>
        <v>22.1743405340672</v>
      </c>
      <c r="P286" s="126" t="n">
        <f aca="false">MAX(0,O286-$I$4)</f>
        <v>0</v>
      </c>
      <c r="Q286" s="145" t="n">
        <f aca="false">$D$7*P286</f>
        <v>0</v>
      </c>
      <c r="R286" s="146"/>
    </row>
    <row r="287" customFormat="false" ht="12.75" hidden="false" customHeight="false" outlineLevel="0" collapsed="false">
      <c r="B287" s="124" t="n">
        <f aca="false">B286+1</f>
        <v>270</v>
      </c>
      <c r="C287" s="21" t="n">
        <f aca="false">$C$7</f>
        <v>3.29212628660779</v>
      </c>
      <c r="D287" s="21" t="n">
        <f aca="true">$C$4*($G$4-C287)*$B$7+D$10*SQRT($B$7)*NORMSINV(RAND())+C287</f>
        <v>3.12568700078863</v>
      </c>
      <c r="E287" s="21" t="n">
        <f aca="true">$C$4*($G$4-D287)*$B$7+E$10*SQRT($B$7)*NORMSINV(RAND())+D287</f>
        <v>3.00078411455748</v>
      </c>
      <c r="F287" s="21" t="n">
        <f aca="true">$C$4*($G$4-E287)*$B$7+F$10*SQRT($B$7)*NORMSINV(RAND())+E287</f>
        <v>2.75406578973151</v>
      </c>
      <c r="G287" s="21" t="n">
        <f aca="true">$C$4*($G$4-F287)*$B$7+G$10*SQRT($B$7)*NORMSINV(RAND())+F287</f>
        <v>2.52986686768969</v>
      </c>
      <c r="H287" s="21" t="n">
        <f aca="true">$C$4*($G$4-G287)*$B$7+H$10*SQRT($B$7)*NORMSINV(RAND())+G287</f>
        <v>2.42390921995607</v>
      </c>
      <c r="I287" s="21" t="n">
        <f aca="true">$C$4*($G$4-H287)*$B$7+I$10*SQRT($B$7)*NORMSINV(RAND())+H287</f>
        <v>2.46041673315961</v>
      </c>
      <c r="J287" s="21" t="n">
        <f aca="true">$C$4*($G$4-I287)*$B$7+J$10*SQRT($B$7)*NORMSINV(RAND())+I287</f>
        <v>2.48846506702589</v>
      </c>
      <c r="K287" s="21" t="n">
        <f aca="true">$C$4*($G$4-J287)*$B$7+K$10*SQRT($B$7)*NORMSINV(RAND())+J287</f>
        <v>2.49259692435425</v>
      </c>
      <c r="L287" s="21" t="n">
        <f aca="true">$C$4*($G$4-K287)*$B$7+L$10*SQRT($B$7)*NORMSINV(RAND())+K287</f>
        <v>2.4649373809572</v>
      </c>
      <c r="M287" s="21" t="n">
        <f aca="true">$C$4*($G$4-L287)*$B$7+M$10*SQRT($B$7)*NORMSINV(RAND())+L287</f>
        <v>2.49929639360864</v>
      </c>
      <c r="N287" s="125" t="n">
        <f aca="false">EXP(M287)</f>
        <v>12.1739252949275</v>
      </c>
      <c r="O287" s="126" t="n">
        <f aca="false">EXP(EXP(-$C$4*($K$4-$J$4))*LN(N287)+(1-EXP(-$C$4*($K$4-$J$4)))*$G$4+$F$4^2/(4*$C$4)*(1-EXP(-2*$C$4*($K$4-$J$4))))</f>
        <v>13.2714839202534</v>
      </c>
      <c r="P287" s="126" t="n">
        <f aca="false">MAX(0,O287-$I$4)</f>
        <v>0</v>
      </c>
      <c r="Q287" s="145" t="n">
        <f aca="false">$D$7*P287</f>
        <v>0</v>
      </c>
      <c r="R287" s="146"/>
    </row>
    <row r="288" customFormat="false" ht="12.75" hidden="false" customHeight="false" outlineLevel="0" collapsed="false">
      <c r="B288" s="124" t="n">
        <f aca="false">B287+1</f>
        <v>271</v>
      </c>
      <c r="C288" s="21" t="n">
        <f aca="false">$C$7</f>
        <v>3.29212628660779</v>
      </c>
      <c r="D288" s="21" t="n">
        <f aca="true">$C$4*($G$4-C288)*$B$7+D$10*SQRT($B$7)*NORMSINV(RAND())+C288</f>
        <v>3.1428279178353</v>
      </c>
      <c r="E288" s="21" t="n">
        <f aca="true">$C$4*($G$4-D288)*$B$7+E$10*SQRT($B$7)*NORMSINV(RAND())+D288</f>
        <v>3.37783963525275</v>
      </c>
      <c r="F288" s="21" t="n">
        <f aca="true">$C$4*($G$4-E288)*$B$7+F$10*SQRT($B$7)*NORMSINV(RAND())+E288</f>
        <v>3.57518981585779</v>
      </c>
      <c r="G288" s="21" t="n">
        <f aca="true">$C$4*($G$4-F288)*$B$7+G$10*SQRT($B$7)*NORMSINV(RAND())+F288</f>
        <v>3.461545080654</v>
      </c>
      <c r="H288" s="21" t="n">
        <f aca="true">$C$4*($G$4-G288)*$B$7+H$10*SQRT($B$7)*NORMSINV(RAND())+G288</f>
        <v>3.41770438125817</v>
      </c>
      <c r="I288" s="21" t="n">
        <f aca="true">$C$4*($G$4-H288)*$B$7+I$10*SQRT($B$7)*NORMSINV(RAND())+H288</f>
        <v>3.41865186860598</v>
      </c>
      <c r="J288" s="21" t="n">
        <f aca="true">$C$4*($G$4-I288)*$B$7+J$10*SQRT($B$7)*NORMSINV(RAND())+I288</f>
        <v>3.29406303707378</v>
      </c>
      <c r="K288" s="21" t="n">
        <f aca="true">$C$4*($G$4-J288)*$B$7+K$10*SQRT($B$7)*NORMSINV(RAND())+J288</f>
        <v>3.17953656775951</v>
      </c>
      <c r="L288" s="21" t="n">
        <f aca="true">$C$4*($G$4-K288)*$B$7+L$10*SQRT($B$7)*NORMSINV(RAND())+K288</f>
        <v>3.06960389220041</v>
      </c>
      <c r="M288" s="21" t="n">
        <f aca="true">$C$4*($G$4-L288)*$B$7+M$10*SQRT($B$7)*NORMSINV(RAND())+L288</f>
        <v>3.02319700190997</v>
      </c>
      <c r="N288" s="125" t="n">
        <f aca="false">EXP(M288)</f>
        <v>20.5569072134441</v>
      </c>
      <c r="O288" s="126" t="n">
        <f aca="false">EXP(EXP(-$C$4*($K$4-$J$4))*LN(N288)+(1-EXP(-$C$4*($K$4-$J$4)))*$G$4+$F$4^2/(4*$C$4)*(1-EXP(-2*$C$4*($K$4-$J$4))))</f>
        <v>20.0731729157901</v>
      </c>
      <c r="P288" s="126" t="n">
        <f aca="false">MAX(0,O288-$I$4)</f>
        <v>0</v>
      </c>
      <c r="Q288" s="145" t="n">
        <f aca="false">$D$7*P288</f>
        <v>0</v>
      </c>
      <c r="R288" s="146"/>
    </row>
    <row r="289" customFormat="false" ht="12.75" hidden="false" customHeight="false" outlineLevel="0" collapsed="false">
      <c r="B289" s="124" t="n">
        <f aca="false">B288+1</f>
        <v>272</v>
      </c>
      <c r="C289" s="21" t="n">
        <f aca="false">$C$7</f>
        <v>3.29212628660779</v>
      </c>
      <c r="D289" s="21" t="n">
        <f aca="true">$C$4*($G$4-C289)*$B$7+D$10*SQRT($B$7)*NORMSINV(RAND())+C289</f>
        <v>3.15039543667686</v>
      </c>
      <c r="E289" s="21" t="n">
        <f aca="true">$C$4*($G$4-D289)*$B$7+E$10*SQRT($B$7)*NORMSINV(RAND())+D289</f>
        <v>3.05069359061054</v>
      </c>
      <c r="F289" s="21" t="n">
        <f aca="true">$C$4*($G$4-E289)*$B$7+F$10*SQRT($B$7)*NORMSINV(RAND())+E289</f>
        <v>3.23428224042962</v>
      </c>
      <c r="G289" s="21" t="n">
        <f aca="true">$C$4*($G$4-F289)*$B$7+G$10*SQRT($B$7)*NORMSINV(RAND())+F289</f>
        <v>3.22366877353488</v>
      </c>
      <c r="H289" s="21" t="n">
        <f aca="true">$C$4*($G$4-G289)*$B$7+H$10*SQRT($B$7)*NORMSINV(RAND())+G289</f>
        <v>3.14299976565949</v>
      </c>
      <c r="I289" s="21" t="n">
        <f aca="true">$C$4*($G$4-H289)*$B$7+I$10*SQRT($B$7)*NORMSINV(RAND())+H289</f>
        <v>3.05674732982708</v>
      </c>
      <c r="J289" s="21" t="n">
        <f aca="true">$C$4*($G$4-I289)*$B$7+J$10*SQRT($B$7)*NORMSINV(RAND())+I289</f>
        <v>2.96287185582621</v>
      </c>
      <c r="K289" s="21" t="n">
        <f aca="true">$C$4*($G$4-J289)*$B$7+K$10*SQRT($B$7)*NORMSINV(RAND())+J289</f>
        <v>3.031070324155</v>
      </c>
      <c r="L289" s="21" t="n">
        <f aca="true">$C$4*($G$4-K289)*$B$7+L$10*SQRT($B$7)*NORMSINV(RAND())+K289</f>
        <v>3.06852714158386</v>
      </c>
      <c r="M289" s="21" t="n">
        <f aca="true">$C$4*($G$4-L289)*$B$7+M$10*SQRT($B$7)*NORMSINV(RAND())+L289</f>
        <v>3.03441227366748</v>
      </c>
      <c r="N289" s="125" t="n">
        <f aca="false">EXP(M289)</f>
        <v>20.7887562088786</v>
      </c>
      <c r="O289" s="126" t="n">
        <f aca="false">EXP(EXP(-$C$4*($K$4-$J$4))*LN(N289)+(1-EXP(-$C$4*($K$4-$J$4)))*$G$4+$F$4^2/(4*$C$4)*(1-EXP(-2*$C$4*($K$4-$J$4))))</f>
        <v>20.2517629225274</v>
      </c>
      <c r="P289" s="126" t="n">
        <f aca="false">MAX(0,O289-$I$4)</f>
        <v>0</v>
      </c>
      <c r="Q289" s="145" t="n">
        <f aca="false">$D$7*P289</f>
        <v>0</v>
      </c>
      <c r="R289" s="146"/>
    </row>
    <row r="290" customFormat="false" ht="12.75" hidden="false" customHeight="false" outlineLevel="0" collapsed="false">
      <c r="B290" s="124" t="n">
        <f aca="false">B289+1</f>
        <v>273</v>
      </c>
      <c r="C290" s="21" t="n">
        <f aca="false">$C$7</f>
        <v>3.29212628660779</v>
      </c>
      <c r="D290" s="21" t="n">
        <f aca="true">$C$4*($G$4-C290)*$B$7+D$10*SQRT($B$7)*NORMSINV(RAND())+C290</f>
        <v>3.3867836004481</v>
      </c>
      <c r="E290" s="21" t="n">
        <f aca="true">$C$4*($G$4-D290)*$B$7+E$10*SQRT($B$7)*NORMSINV(RAND())+D290</f>
        <v>3.25768846029836</v>
      </c>
      <c r="F290" s="21" t="n">
        <f aca="true">$C$4*($G$4-E290)*$B$7+F$10*SQRT($B$7)*NORMSINV(RAND())+E290</f>
        <v>3.25662674866189</v>
      </c>
      <c r="G290" s="21" t="n">
        <f aca="true">$C$4*($G$4-F290)*$B$7+G$10*SQRT($B$7)*NORMSINV(RAND())+F290</f>
        <v>3.35779222196511</v>
      </c>
      <c r="H290" s="21" t="n">
        <f aca="true">$C$4*($G$4-G290)*$B$7+H$10*SQRT($B$7)*NORMSINV(RAND())+G290</f>
        <v>3.16696062622142</v>
      </c>
      <c r="I290" s="21" t="n">
        <f aca="true">$C$4*($G$4-H290)*$B$7+I$10*SQRT($B$7)*NORMSINV(RAND())+H290</f>
        <v>3.36757541639274</v>
      </c>
      <c r="J290" s="21" t="n">
        <f aca="true">$C$4*($G$4-I290)*$B$7+J$10*SQRT($B$7)*NORMSINV(RAND())+I290</f>
        <v>3.3366629312762</v>
      </c>
      <c r="K290" s="21" t="n">
        <f aca="true">$C$4*($G$4-J290)*$B$7+K$10*SQRT($B$7)*NORMSINV(RAND())+J290</f>
        <v>3.35798271827083</v>
      </c>
      <c r="L290" s="21" t="n">
        <f aca="true">$C$4*($G$4-K290)*$B$7+L$10*SQRT($B$7)*NORMSINV(RAND())+K290</f>
        <v>3.36929051895068</v>
      </c>
      <c r="M290" s="21" t="n">
        <f aca="true">$C$4*($G$4-L290)*$B$7+M$10*SQRT($B$7)*NORMSINV(RAND())+L290</f>
        <v>3.40720286926515</v>
      </c>
      <c r="N290" s="125" t="n">
        <f aca="false">EXP(M290)</f>
        <v>30.180706700904</v>
      </c>
      <c r="O290" s="126" t="n">
        <f aca="false">EXP(EXP(-$C$4*($K$4-$J$4))*LN(N290)+(1-EXP(-$C$4*($K$4-$J$4)))*$G$4+$F$4^2/(4*$C$4)*(1-EXP(-2*$C$4*($K$4-$J$4))))</f>
        <v>27.1849811035736</v>
      </c>
      <c r="P290" s="126" t="n">
        <f aca="false">MAX(0,O290-$I$4)</f>
        <v>3.98498110357358</v>
      </c>
      <c r="Q290" s="145" t="n">
        <f aca="false">$D$7*P290</f>
        <v>3.79063128179852</v>
      </c>
      <c r="R290" s="146"/>
    </row>
    <row r="291" customFormat="false" ht="12.75" hidden="false" customHeight="false" outlineLevel="0" collapsed="false">
      <c r="B291" s="124" t="n">
        <f aca="false">B290+1</f>
        <v>274</v>
      </c>
      <c r="C291" s="21" t="n">
        <f aca="false">$C$7</f>
        <v>3.29212628660779</v>
      </c>
      <c r="D291" s="21" t="n">
        <f aca="true">$C$4*($G$4-C291)*$B$7+D$10*SQRT($B$7)*NORMSINV(RAND())+C291</f>
        <v>3.59828933222423</v>
      </c>
      <c r="E291" s="21" t="n">
        <f aca="true">$C$4*($G$4-D291)*$B$7+E$10*SQRT($B$7)*NORMSINV(RAND())+D291</f>
        <v>3.47174804829887</v>
      </c>
      <c r="F291" s="21" t="n">
        <f aca="true">$C$4*($G$4-E291)*$B$7+F$10*SQRT($B$7)*NORMSINV(RAND())+E291</f>
        <v>3.71370236249094</v>
      </c>
      <c r="G291" s="21" t="n">
        <f aca="true">$C$4*($G$4-F291)*$B$7+G$10*SQRT($B$7)*NORMSINV(RAND())+F291</f>
        <v>3.71049133173959</v>
      </c>
      <c r="H291" s="21" t="n">
        <f aca="true">$C$4*($G$4-G291)*$B$7+H$10*SQRT($B$7)*NORMSINV(RAND())+G291</f>
        <v>3.68738301003615</v>
      </c>
      <c r="I291" s="21" t="n">
        <f aca="true">$C$4*($G$4-H291)*$B$7+I$10*SQRT($B$7)*NORMSINV(RAND())+H291</f>
        <v>3.6176387871117</v>
      </c>
      <c r="J291" s="21" t="n">
        <f aca="true">$C$4*($G$4-I291)*$B$7+J$10*SQRT($B$7)*NORMSINV(RAND())+I291</f>
        <v>3.86146882801233</v>
      </c>
      <c r="K291" s="21" t="n">
        <f aca="true">$C$4*($G$4-J291)*$B$7+K$10*SQRT($B$7)*NORMSINV(RAND())+J291</f>
        <v>3.8265063284765</v>
      </c>
      <c r="L291" s="21" t="n">
        <f aca="true">$C$4*($G$4-K291)*$B$7+L$10*SQRT($B$7)*NORMSINV(RAND())+K291</f>
        <v>3.81674910124435</v>
      </c>
      <c r="M291" s="21" t="n">
        <f aca="true">$C$4*($G$4-L291)*$B$7+M$10*SQRT($B$7)*NORMSINV(RAND())+L291</f>
        <v>3.66117196787632</v>
      </c>
      <c r="N291" s="125" t="n">
        <f aca="false">EXP(M291)</f>
        <v>38.9069138154337</v>
      </c>
      <c r="O291" s="126" t="n">
        <f aca="false">EXP(EXP(-$C$4*($K$4-$J$4))*LN(N291)+(1-EXP(-$C$4*($K$4-$J$4)))*$G$4+$F$4^2/(4*$C$4)*(1-EXP(-2*$C$4*($K$4-$J$4))))</f>
        <v>33.2230709046131</v>
      </c>
      <c r="P291" s="126" t="n">
        <f aca="false">MAX(0,O291-$I$4)</f>
        <v>10.0230709046131</v>
      </c>
      <c r="Q291" s="145" t="n">
        <f aca="false">$D$7*P291</f>
        <v>9.53423996832501</v>
      </c>
      <c r="R291" s="146"/>
    </row>
    <row r="292" customFormat="false" ht="12.75" hidden="false" customHeight="false" outlineLevel="0" collapsed="false">
      <c r="B292" s="124" t="n">
        <f aca="false">B291+1</f>
        <v>275</v>
      </c>
      <c r="C292" s="21" t="n">
        <f aca="false">$C$7</f>
        <v>3.29212628660779</v>
      </c>
      <c r="D292" s="21" t="n">
        <f aca="true">$C$4*($G$4-C292)*$B$7+D$10*SQRT($B$7)*NORMSINV(RAND())+C292</f>
        <v>3.08544739379147</v>
      </c>
      <c r="E292" s="21" t="n">
        <f aca="true">$C$4*($G$4-D292)*$B$7+E$10*SQRT($B$7)*NORMSINV(RAND())+D292</f>
        <v>3.23914629601125</v>
      </c>
      <c r="F292" s="21" t="n">
        <f aca="true">$C$4*($G$4-E292)*$B$7+F$10*SQRT($B$7)*NORMSINV(RAND())+E292</f>
        <v>3.16656829383598</v>
      </c>
      <c r="G292" s="21" t="n">
        <f aca="true">$C$4*($G$4-F292)*$B$7+G$10*SQRT($B$7)*NORMSINV(RAND())+F292</f>
        <v>3.11701760369945</v>
      </c>
      <c r="H292" s="21" t="n">
        <f aca="true">$C$4*($G$4-G292)*$B$7+H$10*SQRT($B$7)*NORMSINV(RAND())+G292</f>
        <v>3.17758630989211</v>
      </c>
      <c r="I292" s="21" t="n">
        <f aca="true">$C$4*($G$4-H292)*$B$7+I$10*SQRT($B$7)*NORMSINV(RAND())+H292</f>
        <v>3.37965814945412</v>
      </c>
      <c r="J292" s="21" t="n">
        <f aca="true">$C$4*($G$4-I292)*$B$7+J$10*SQRT($B$7)*NORMSINV(RAND())+I292</f>
        <v>3.3885113154868</v>
      </c>
      <c r="K292" s="21" t="n">
        <f aca="true">$C$4*($G$4-J292)*$B$7+K$10*SQRT($B$7)*NORMSINV(RAND())+J292</f>
        <v>3.29247883200899</v>
      </c>
      <c r="L292" s="21" t="n">
        <f aca="true">$C$4*($G$4-K292)*$B$7+L$10*SQRT($B$7)*NORMSINV(RAND())+K292</f>
        <v>3.09303131904385</v>
      </c>
      <c r="M292" s="21" t="n">
        <f aca="true">$C$4*($G$4-L292)*$B$7+M$10*SQRT($B$7)*NORMSINV(RAND())+L292</f>
        <v>3.00190218847305</v>
      </c>
      <c r="N292" s="125" t="n">
        <f aca="false">EXP(M292)</f>
        <v>20.1237797610093</v>
      </c>
      <c r="O292" s="126" t="n">
        <f aca="false">EXP(EXP(-$C$4*($K$4-$J$4))*LN(N292)+(1-EXP(-$C$4*($K$4-$J$4)))*$G$4+$F$4^2/(4*$C$4)*(1-EXP(-2*$C$4*($K$4-$J$4))))</f>
        <v>19.7384006641796</v>
      </c>
      <c r="P292" s="126" t="n">
        <f aca="false">MAX(0,O292-$I$4)</f>
        <v>0</v>
      </c>
      <c r="Q292" s="145" t="n">
        <f aca="false">$D$7*P292</f>
        <v>0</v>
      </c>
      <c r="R292" s="146"/>
    </row>
    <row r="293" customFormat="false" ht="12.75" hidden="false" customHeight="false" outlineLevel="0" collapsed="false">
      <c r="B293" s="124" t="n">
        <f aca="false">B292+1</f>
        <v>276</v>
      </c>
      <c r="C293" s="21" t="n">
        <f aca="false">$C$7</f>
        <v>3.29212628660779</v>
      </c>
      <c r="D293" s="21" t="n">
        <f aca="true">$C$4*($G$4-C293)*$B$7+D$10*SQRT($B$7)*NORMSINV(RAND())+C293</f>
        <v>3.57129145935123</v>
      </c>
      <c r="E293" s="21" t="n">
        <f aca="true">$C$4*($G$4-D293)*$B$7+E$10*SQRT($B$7)*NORMSINV(RAND())+D293</f>
        <v>3.42355542248319</v>
      </c>
      <c r="F293" s="21" t="n">
        <f aca="true">$C$4*($G$4-E293)*$B$7+F$10*SQRT($B$7)*NORMSINV(RAND())+E293</f>
        <v>3.47126617156982</v>
      </c>
      <c r="G293" s="21" t="n">
        <f aca="true">$C$4*($G$4-F293)*$B$7+G$10*SQRT($B$7)*NORMSINV(RAND())+F293</f>
        <v>3.47499323861846</v>
      </c>
      <c r="H293" s="21" t="n">
        <f aca="true">$C$4*($G$4-G293)*$B$7+H$10*SQRT($B$7)*NORMSINV(RAND())+G293</f>
        <v>3.65213347904797</v>
      </c>
      <c r="I293" s="21" t="n">
        <f aca="true">$C$4*($G$4-H293)*$B$7+I$10*SQRT($B$7)*NORMSINV(RAND())+H293</f>
        <v>3.5522217039407</v>
      </c>
      <c r="J293" s="21" t="n">
        <f aca="true">$C$4*($G$4-I293)*$B$7+J$10*SQRT($B$7)*NORMSINV(RAND())+I293</f>
        <v>3.50937060643931</v>
      </c>
      <c r="K293" s="21" t="n">
        <f aca="true">$C$4*($G$4-J293)*$B$7+K$10*SQRT($B$7)*NORMSINV(RAND())+J293</f>
        <v>3.44500562683134</v>
      </c>
      <c r="L293" s="21" t="n">
        <f aca="true">$C$4*($G$4-K293)*$B$7+L$10*SQRT($B$7)*NORMSINV(RAND())+K293</f>
        <v>3.31359436028609</v>
      </c>
      <c r="M293" s="21" t="n">
        <f aca="true">$C$4*($G$4-L293)*$B$7+M$10*SQRT($B$7)*NORMSINV(RAND())+L293</f>
        <v>3.27013479294381</v>
      </c>
      <c r="N293" s="125" t="n">
        <f aca="false">EXP(M293)</f>
        <v>26.3148861651895</v>
      </c>
      <c r="O293" s="126" t="n">
        <f aca="false">EXP(EXP(-$C$4*($K$4-$J$4))*LN(N293)+(1-EXP(-$C$4*($K$4-$J$4)))*$G$4+$F$4^2/(4*$C$4)*(1-EXP(-2*$C$4*($K$4-$J$4))))</f>
        <v>24.3957988159661</v>
      </c>
      <c r="P293" s="126" t="n">
        <f aca="false">MAX(0,O293-$I$4)</f>
        <v>1.19579881596607</v>
      </c>
      <c r="Q293" s="145" t="n">
        <f aca="false">$D$7*P293</f>
        <v>1.13747901953004</v>
      </c>
      <c r="R293" s="146"/>
    </row>
    <row r="294" customFormat="false" ht="12.75" hidden="false" customHeight="false" outlineLevel="0" collapsed="false">
      <c r="B294" s="124" t="n">
        <f aca="false">B293+1</f>
        <v>277</v>
      </c>
      <c r="C294" s="21" t="n">
        <f aca="false">$C$7</f>
        <v>3.29212628660779</v>
      </c>
      <c r="D294" s="21" t="n">
        <f aca="true">$C$4*($G$4-C294)*$B$7+D$10*SQRT($B$7)*NORMSINV(RAND())+C294</f>
        <v>3.20539024522146</v>
      </c>
      <c r="E294" s="21" t="n">
        <f aca="true">$C$4*($G$4-D294)*$B$7+E$10*SQRT($B$7)*NORMSINV(RAND())+D294</f>
        <v>3.04770097833882</v>
      </c>
      <c r="F294" s="21" t="n">
        <f aca="true">$C$4*($G$4-E294)*$B$7+F$10*SQRT($B$7)*NORMSINV(RAND())+E294</f>
        <v>2.9748160940621</v>
      </c>
      <c r="G294" s="21" t="n">
        <f aca="true">$C$4*($G$4-F294)*$B$7+G$10*SQRT($B$7)*NORMSINV(RAND())+F294</f>
        <v>2.97287437313988</v>
      </c>
      <c r="H294" s="21" t="n">
        <f aca="true">$C$4*($G$4-G294)*$B$7+H$10*SQRT($B$7)*NORMSINV(RAND())+G294</f>
        <v>3.00424480208682</v>
      </c>
      <c r="I294" s="21" t="n">
        <f aca="true">$C$4*($G$4-H294)*$B$7+I$10*SQRT($B$7)*NORMSINV(RAND())+H294</f>
        <v>2.7630191622136</v>
      </c>
      <c r="J294" s="21" t="n">
        <f aca="true">$C$4*($G$4-I294)*$B$7+J$10*SQRT($B$7)*NORMSINV(RAND())+I294</f>
        <v>2.7524286291708</v>
      </c>
      <c r="K294" s="21" t="n">
        <f aca="true">$C$4*($G$4-J294)*$B$7+K$10*SQRT($B$7)*NORMSINV(RAND())+J294</f>
        <v>2.66198705473338</v>
      </c>
      <c r="L294" s="21" t="n">
        <f aca="true">$C$4*($G$4-K294)*$B$7+L$10*SQRT($B$7)*NORMSINV(RAND())+K294</f>
        <v>2.5505187234156</v>
      </c>
      <c r="M294" s="21" t="n">
        <f aca="true">$C$4*($G$4-L294)*$B$7+M$10*SQRT($B$7)*NORMSINV(RAND())+L294</f>
        <v>2.56207864365273</v>
      </c>
      <c r="N294" s="125" t="n">
        <f aca="false">EXP(M294)</f>
        <v>12.9627342357498</v>
      </c>
      <c r="O294" s="126" t="n">
        <f aca="false">EXP(EXP(-$C$4*($K$4-$J$4))*LN(N294)+(1-EXP(-$C$4*($K$4-$J$4)))*$G$4+$F$4^2/(4*$C$4)*(1-EXP(-2*$C$4*($K$4-$J$4))))</f>
        <v>13.9461275539463</v>
      </c>
      <c r="P294" s="126" t="n">
        <f aca="false">MAX(0,O294-$I$4)</f>
        <v>0</v>
      </c>
      <c r="Q294" s="145" t="n">
        <f aca="false">$D$7*P294</f>
        <v>0</v>
      </c>
      <c r="R294" s="146"/>
    </row>
    <row r="295" customFormat="false" ht="12.75" hidden="false" customHeight="false" outlineLevel="0" collapsed="false">
      <c r="B295" s="124" t="n">
        <f aca="false">B294+1</f>
        <v>278</v>
      </c>
      <c r="C295" s="21" t="n">
        <f aca="false">$C$7</f>
        <v>3.29212628660779</v>
      </c>
      <c r="D295" s="21" t="n">
        <f aca="true">$C$4*($G$4-C295)*$B$7+D$10*SQRT($B$7)*NORMSINV(RAND())+C295</f>
        <v>3.36060564509321</v>
      </c>
      <c r="E295" s="21" t="n">
        <f aca="true">$C$4*($G$4-D295)*$B$7+E$10*SQRT($B$7)*NORMSINV(RAND())+D295</f>
        <v>3.39072790751188</v>
      </c>
      <c r="F295" s="21" t="n">
        <f aca="true">$C$4*($G$4-E295)*$B$7+F$10*SQRT($B$7)*NORMSINV(RAND())+E295</f>
        <v>3.37672794236566</v>
      </c>
      <c r="G295" s="21" t="n">
        <f aca="true">$C$4*($G$4-F295)*$B$7+G$10*SQRT($B$7)*NORMSINV(RAND())+F295</f>
        <v>3.28338538437868</v>
      </c>
      <c r="H295" s="21" t="n">
        <f aca="true">$C$4*($G$4-G295)*$B$7+H$10*SQRT($B$7)*NORMSINV(RAND())+G295</f>
        <v>2.99132734947167</v>
      </c>
      <c r="I295" s="21" t="n">
        <f aca="true">$C$4*($G$4-H295)*$B$7+I$10*SQRT($B$7)*NORMSINV(RAND())+H295</f>
        <v>2.97297929031352</v>
      </c>
      <c r="J295" s="21" t="n">
        <f aca="true">$C$4*($G$4-I295)*$B$7+J$10*SQRT($B$7)*NORMSINV(RAND())+I295</f>
        <v>3.03337635320745</v>
      </c>
      <c r="K295" s="21" t="n">
        <f aca="true">$C$4*($G$4-J295)*$B$7+K$10*SQRT($B$7)*NORMSINV(RAND())+J295</f>
        <v>3.0722568313322</v>
      </c>
      <c r="L295" s="21" t="n">
        <f aca="true">$C$4*($G$4-K295)*$B$7+L$10*SQRT($B$7)*NORMSINV(RAND())+K295</f>
        <v>3.17724566853086</v>
      </c>
      <c r="M295" s="21" t="n">
        <f aca="true">$C$4*($G$4-L295)*$B$7+M$10*SQRT($B$7)*NORMSINV(RAND())+L295</f>
        <v>3.175135471898</v>
      </c>
      <c r="N295" s="125" t="n">
        <f aca="false">EXP(M295)</f>
        <v>23.9300614996457</v>
      </c>
      <c r="O295" s="126" t="n">
        <f aca="false">EXP(EXP(-$C$4*($K$4-$J$4))*LN(N295)+(1-EXP(-$C$4*($K$4-$J$4)))*$G$4+$F$4^2/(4*$C$4)*(1-EXP(-2*$C$4*($K$4-$J$4))))</f>
        <v>22.6323955203565</v>
      </c>
      <c r="P295" s="126" t="n">
        <f aca="false">MAX(0,O295-$I$4)</f>
        <v>0</v>
      </c>
      <c r="Q295" s="145" t="n">
        <f aca="false">$D$7*P295</f>
        <v>0</v>
      </c>
      <c r="R295" s="146"/>
    </row>
    <row r="296" customFormat="false" ht="12.75" hidden="false" customHeight="false" outlineLevel="0" collapsed="false">
      <c r="B296" s="124" t="n">
        <f aca="false">B295+1</f>
        <v>279</v>
      </c>
      <c r="C296" s="21" t="n">
        <f aca="false">$C$7</f>
        <v>3.29212628660779</v>
      </c>
      <c r="D296" s="21" t="n">
        <f aca="true">$C$4*($G$4-C296)*$B$7+D$10*SQRT($B$7)*NORMSINV(RAND())+C296</f>
        <v>3.12406382106791</v>
      </c>
      <c r="E296" s="21" t="n">
        <f aca="true">$C$4*($G$4-D296)*$B$7+E$10*SQRT($B$7)*NORMSINV(RAND())+D296</f>
        <v>3.03745369735469</v>
      </c>
      <c r="F296" s="21" t="n">
        <f aca="true">$C$4*($G$4-E296)*$B$7+F$10*SQRT($B$7)*NORMSINV(RAND())+E296</f>
        <v>3.27532079367425</v>
      </c>
      <c r="G296" s="21" t="n">
        <f aca="true">$C$4*($G$4-F296)*$B$7+G$10*SQRT($B$7)*NORMSINV(RAND())+F296</f>
        <v>3.36630420055904</v>
      </c>
      <c r="H296" s="21" t="n">
        <f aca="true">$C$4*($G$4-G296)*$B$7+H$10*SQRT($B$7)*NORMSINV(RAND())+G296</f>
        <v>3.20897675537063</v>
      </c>
      <c r="I296" s="21" t="n">
        <f aca="true">$C$4*($G$4-H296)*$B$7+I$10*SQRT($B$7)*NORMSINV(RAND())+H296</f>
        <v>3.01610822537708</v>
      </c>
      <c r="J296" s="21" t="n">
        <f aca="true">$C$4*($G$4-I296)*$B$7+J$10*SQRT($B$7)*NORMSINV(RAND())+I296</f>
        <v>3.08712736036712</v>
      </c>
      <c r="K296" s="21" t="n">
        <f aca="true">$C$4*($G$4-J296)*$B$7+K$10*SQRT($B$7)*NORMSINV(RAND())+J296</f>
        <v>3.08665733263795</v>
      </c>
      <c r="L296" s="21" t="n">
        <f aca="true">$C$4*($G$4-K296)*$B$7+L$10*SQRT($B$7)*NORMSINV(RAND())+K296</f>
        <v>3.02808168194837</v>
      </c>
      <c r="M296" s="21" t="n">
        <f aca="true">$C$4*($G$4-L296)*$B$7+M$10*SQRT($B$7)*NORMSINV(RAND())+L296</f>
        <v>2.84180377549297</v>
      </c>
      <c r="N296" s="125" t="n">
        <f aca="false">EXP(M296)</f>
        <v>17.1466663962932</v>
      </c>
      <c r="O296" s="126" t="n">
        <f aca="false">EXP(EXP(-$C$4*($K$4-$J$4))*LN(N296)+(1-EXP(-$C$4*($K$4-$J$4)))*$G$4+$F$4^2/(4*$C$4)*(1-EXP(-2*$C$4*($K$4-$J$4))))</f>
        <v>17.3939662383621</v>
      </c>
      <c r="P296" s="126" t="n">
        <f aca="false">MAX(0,O296-$I$4)</f>
        <v>0</v>
      </c>
      <c r="Q296" s="145" t="n">
        <f aca="false">$D$7*P296</f>
        <v>0</v>
      </c>
      <c r="R296" s="146"/>
    </row>
    <row r="297" customFormat="false" ht="12.75" hidden="false" customHeight="false" outlineLevel="0" collapsed="false">
      <c r="B297" s="124" t="n">
        <f aca="false">B296+1</f>
        <v>280</v>
      </c>
      <c r="C297" s="21" t="n">
        <f aca="false">$C$7</f>
        <v>3.29212628660779</v>
      </c>
      <c r="D297" s="21" t="n">
        <f aca="true">$C$4*($G$4-C297)*$B$7+D$10*SQRT($B$7)*NORMSINV(RAND())+C297</f>
        <v>3.06025989633124</v>
      </c>
      <c r="E297" s="21" t="n">
        <f aca="true">$C$4*($G$4-D297)*$B$7+E$10*SQRT($B$7)*NORMSINV(RAND())+D297</f>
        <v>3.10496023768875</v>
      </c>
      <c r="F297" s="21" t="n">
        <f aca="true">$C$4*($G$4-E297)*$B$7+F$10*SQRT($B$7)*NORMSINV(RAND())+E297</f>
        <v>3.06757212992258</v>
      </c>
      <c r="G297" s="21" t="n">
        <f aca="true">$C$4*($G$4-F297)*$B$7+G$10*SQRT($B$7)*NORMSINV(RAND())+F297</f>
        <v>3.15847922208972</v>
      </c>
      <c r="H297" s="21" t="n">
        <f aca="true">$C$4*($G$4-G297)*$B$7+H$10*SQRT($B$7)*NORMSINV(RAND())+G297</f>
        <v>3.31758499669377</v>
      </c>
      <c r="I297" s="21" t="n">
        <f aca="true">$C$4*($G$4-H297)*$B$7+I$10*SQRT($B$7)*NORMSINV(RAND())+H297</f>
        <v>3.12528584839189</v>
      </c>
      <c r="J297" s="21" t="n">
        <f aca="true">$C$4*($G$4-I297)*$B$7+J$10*SQRT($B$7)*NORMSINV(RAND())+I297</f>
        <v>2.98152886905467</v>
      </c>
      <c r="K297" s="21" t="n">
        <f aca="true">$C$4*($G$4-J297)*$B$7+K$10*SQRT($B$7)*NORMSINV(RAND())+J297</f>
        <v>2.98273258157148</v>
      </c>
      <c r="L297" s="21" t="n">
        <f aca="true">$C$4*($G$4-K297)*$B$7+L$10*SQRT($B$7)*NORMSINV(RAND())+K297</f>
        <v>3.23177302210778</v>
      </c>
      <c r="M297" s="21" t="n">
        <f aca="true">$C$4*($G$4-L297)*$B$7+M$10*SQRT($B$7)*NORMSINV(RAND())+L297</f>
        <v>3.26672029573907</v>
      </c>
      <c r="N297" s="125" t="n">
        <f aca="false">EXP(M297)</f>
        <v>26.225187285371</v>
      </c>
      <c r="O297" s="126" t="n">
        <f aca="false">EXP(EXP(-$C$4*($K$4-$J$4))*LN(N297)+(1-EXP(-$C$4*($K$4-$J$4)))*$G$4+$F$4^2/(4*$C$4)*(1-EXP(-2*$C$4*($K$4-$J$4))))</f>
        <v>24.3300991960959</v>
      </c>
      <c r="P297" s="126" t="n">
        <f aca="false">MAX(0,O297-$I$4)</f>
        <v>1.13009919609586</v>
      </c>
      <c r="Q297" s="145" t="n">
        <f aca="false">$D$7*P297</f>
        <v>1.07498360793098</v>
      </c>
      <c r="R297" s="146"/>
    </row>
    <row r="298" customFormat="false" ht="12.75" hidden="false" customHeight="false" outlineLevel="0" collapsed="false">
      <c r="B298" s="124" t="n">
        <f aca="false">B297+1</f>
        <v>281</v>
      </c>
      <c r="C298" s="21" t="n">
        <f aca="false">$C$7</f>
        <v>3.29212628660779</v>
      </c>
      <c r="D298" s="21" t="n">
        <f aca="true">$C$4*($G$4-C298)*$B$7+D$10*SQRT($B$7)*NORMSINV(RAND())+C298</f>
        <v>3.19543136954595</v>
      </c>
      <c r="E298" s="21" t="n">
        <f aca="true">$C$4*($G$4-D298)*$B$7+E$10*SQRT($B$7)*NORMSINV(RAND())+D298</f>
        <v>3.2157072968054</v>
      </c>
      <c r="F298" s="21" t="n">
        <f aca="true">$C$4*($G$4-E298)*$B$7+F$10*SQRT($B$7)*NORMSINV(RAND())+E298</f>
        <v>3.05237948638588</v>
      </c>
      <c r="G298" s="21" t="n">
        <f aca="true">$C$4*($G$4-F298)*$B$7+G$10*SQRT($B$7)*NORMSINV(RAND())+F298</f>
        <v>3.01715184339665</v>
      </c>
      <c r="H298" s="21" t="n">
        <f aca="true">$C$4*($G$4-G298)*$B$7+H$10*SQRT($B$7)*NORMSINV(RAND())+G298</f>
        <v>3.47132888939408</v>
      </c>
      <c r="I298" s="21" t="n">
        <f aca="true">$C$4*($G$4-H298)*$B$7+I$10*SQRT($B$7)*NORMSINV(RAND())+H298</f>
        <v>3.27357772122459</v>
      </c>
      <c r="J298" s="21" t="n">
        <f aca="true">$C$4*($G$4-I298)*$B$7+J$10*SQRT($B$7)*NORMSINV(RAND())+I298</f>
        <v>3.22441169294262</v>
      </c>
      <c r="K298" s="21" t="n">
        <f aca="true">$C$4*($G$4-J298)*$B$7+K$10*SQRT($B$7)*NORMSINV(RAND())+J298</f>
        <v>3.34260019648319</v>
      </c>
      <c r="L298" s="21" t="n">
        <f aca="true">$C$4*($G$4-K298)*$B$7+L$10*SQRT($B$7)*NORMSINV(RAND())+K298</f>
        <v>3.435368291492</v>
      </c>
      <c r="M298" s="21" t="n">
        <f aca="true">$C$4*($G$4-L298)*$B$7+M$10*SQRT($B$7)*NORMSINV(RAND())+L298</f>
        <v>3.46376302964126</v>
      </c>
      <c r="N298" s="125" t="n">
        <f aca="false">EXP(M298)</f>
        <v>31.9369302936514</v>
      </c>
      <c r="O298" s="126" t="n">
        <f aca="false">EXP(EXP(-$C$4*($K$4-$J$4))*LN(N298)+(1-EXP(-$C$4*($K$4-$J$4)))*$G$4+$F$4^2/(4*$C$4)*(1-EXP(-2*$C$4*($K$4-$J$4))))</f>
        <v>28.4268686480305</v>
      </c>
      <c r="P298" s="126" t="n">
        <f aca="false">MAX(0,O298-$I$4)</f>
        <v>5.22686864803052</v>
      </c>
      <c r="Q298" s="145" t="n">
        <f aca="false">$D$7*P298</f>
        <v>4.9719512560069</v>
      </c>
      <c r="R298" s="146"/>
    </row>
    <row r="299" customFormat="false" ht="12.75" hidden="false" customHeight="false" outlineLevel="0" collapsed="false">
      <c r="B299" s="124" t="n">
        <f aca="false">B298+1</f>
        <v>282</v>
      </c>
      <c r="C299" s="21" t="n">
        <f aca="false">$C$7</f>
        <v>3.29212628660779</v>
      </c>
      <c r="D299" s="21" t="n">
        <f aca="true">$C$4*($G$4-C299)*$B$7+D$10*SQRT($B$7)*NORMSINV(RAND())+C299</f>
        <v>3.25909157865312</v>
      </c>
      <c r="E299" s="21" t="n">
        <f aca="true">$C$4*($G$4-D299)*$B$7+E$10*SQRT($B$7)*NORMSINV(RAND())+D299</f>
        <v>3.07485425013006</v>
      </c>
      <c r="F299" s="21" t="n">
        <f aca="true">$C$4*($G$4-E299)*$B$7+F$10*SQRT($B$7)*NORMSINV(RAND())+E299</f>
        <v>3.30192940558861</v>
      </c>
      <c r="G299" s="21" t="n">
        <f aca="true">$C$4*($G$4-F299)*$B$7+G$10*SQRT($B$7)*NORMSINV(RAND())+F299</f>
        <v>3.48250455197002</v>
      </c>
      <c r="H299" s="21" t="n">
        <f aca="true">$C$4*($G$4-G299)*$B$7+H$10*SQRT($B$7)*NORMSINV(RAND())+G299</f>
        <v>3.4076581044072</v>
      </c>
      <c r="I299" s="21" t="n">
        <f aca="true">$C$4*($G$4-H299)*$B$7+I$10*SQRT($B$7)*NORMSINV(RAND())+H299</f>
        <v>3.34346705396481</v>
      </c>
      <c r="J299" s="21" t="n">
        <f aca="true">$C$4*($G$4-I299)*$B$7+J$10*SQRT($B$7)*NORMSINV(RAND())+I299</f>
        <v>3.51022987968729</v>
      </c>
      <c r="K299" s="21" t="n">
        <f aca="true">$C$4*($G$4-J299)*$B$7+K$10*SQRT($B$7)*NORMSINV(RAND())+J299</f>
        <v>3.48064382455962</v>
      </c>
      <c r="L299" s="21" t="n">
        <f aca="true">$C$4*($G$4-K299)*$B$7+L$10*SQRT($B$7)*NORMSINV(RAND())+K299</f>
        <v>3.39970162132228</v>
      </c>
      <c r="M299" s="21" t="n">
        <f aca="true">$C$4*($G$4-L299)*$B$7+M$10*SQRT($B$7)*NORMSINV(RAND())+L299</f>
        <v>3.36085019680785</v>
      </c>
      <c r="N299" s="125" t="n">
        <f aca="false">EXP(M299)</f>
        <v>28.81367776529</v>
      </c>
      <c r="O299" s="126" t="n">
        <f aca="false">EXP(EXP(-$C$4*($K$4-$J$4))*LN(N299)+(1-EXP(-$C$4*($K$4-$J$4)))*$G$4+$F$4^2/(4*$C$4)*(1-EXP(-2*$C$4*($K$4-$J$4))))</f>
        <v>26.2077773097403</v>
      </c>
      <c r="P299" s="126" t="n">
        <f aca="false">MAX(0,O299-$I$4)</f>
        <v>3.0077773097403</v>
      </c>
      <c r="Q299" s="145" t="n">
        <f aca="false">$D$7*P299</f>
        <v>2.86108627937057</v>
      </c>
      <c r="R299" s="146"/>
    </row>
    <row r="300" customFormat="false" ht="12.75" hidden="false" customHeight="false" outlineLevel="0" collapsed="false">
      <c r="B300" s="124" t="n">
        <f aca="false">B299+1</f>
        <v>283</v>
      </c>
      <c r="C300" s="21" t="n">
        <f aca="false">$C$7</f>
        <v>3.29212628660779</v>
      </c>
      <c r="D300" s="21" t="n">
        <f aca="true">$C$4*($G$4-C300)*$B$7+D$10*SQRT($B$7)*NORMSINV(RAND())+C300</f>
        <v>3.06351724692706</v>
      </c>
      <c r="E300" s="21" t="n">
        <f aca="true">$C$4*($G$4-D300)*$B$7+E$10*SQRT($B$7)*NORMSINV(RAND())+D300</f>
        <v>3.0811743074349</v>
      </c>
      <c r="F300" s="21" t="n">
        <f aca="true">$C$4*($G$4-E300)*$B$7+F$10*SQRT($B$7)*NORMSINV(RAND())+E300</f>
        <v>3.03980782258518</v>
      </c>
      <c r="G300" s="21" t="n">
        <f aca="true">$C$4*($G$4-F300)*$B$7+G$10*SQRT($B$7)*NORMSINV(RAND())+F300</f>
        <v>3.07785202249246</v>
      </c>
      <c r="H300" s="21" t="n">
        <f aca="true">$C$4*($G$4-G300)*$B$7+H$10*SQRT($B$7)*NORMSINV(RAND())+G300</f>
        <v>2.93422296128297</v>
      </c>
      <c r="I300" s="21" t="n">
        <f aca="true">$C$4*($G$4-H300)*$B$7+I$10*SQRT($B$7)*NORMSINV(RAND())+H300</f>
        <v>2.96175215853928</v>
      </c>
      <c r="J300" s="21" t="n">
        <f aca="true">$C$4*($G$4-I300)*$B$7+J$10*SQRT($B$7)*NORMSINV(RAND())+I300</f>
        <v>2.79817461048012</v>
      </c>
      <c r="K300" s="21" t="n">
        <f aca="true">$C$4*($G$4-J300)*$B$7+K$10*SQRT($B$7)*NORMSINV(RAND())+J300</f>
        <v>2.69657050561353</v>
      </c>
      <c r="L300" s="21" t="n">
        <f aca="true">$C$4*($G$4-K300)*$B$7+L$10*SQRT($B$7)*NORMSINV(RAND())+K300</f>
        <v>2.66504269329174</v>
      </c>
      <c r="M300" s="21" t="n">
        <f aca="true">$C$4*($G$4-L300)*$B$7+M$10*SQRT($B$7)*NORMSINV(RAND())+L300</f>
        <v>2.65519349624346</v>
      </c>
      <c r="N300" s="125" t="n">
        <f aca="false">EXP(M300)</f>
        <v>14.2277388070108</v>
      </c>
      <c r="O300" s="126" t="n">
        <f aca="false">EXP(EXP(-$C$4*($K$4-$J$4))*LN(N300)+(1-EXP(-$C$4*($K$4-$J$4)))*$G$4+$F$4^2/(4*$C$4)*(1-EXP(-2*$C$4*($K$4-$J$4))))</f>
        <v>15.0103833665777</v>
      </c>
      <c r="P300" s="126" t="n">
        <f aca="false">MAX(0,O300-$I$4)</f>
        <v>0</v>
      </c>
      <c r="Q300" s="145" t="n">
        <f aca="false">$D$7*P300</f>
        <v>0</v>
      </c>
      <c r="R300" s="146"/>
    </row>
    <row r="301" customFormat="false" ht="12.75" hidden="false" customHeight="false" outlineLevel="0" collapsed="false">
      <c r="B301" s="124" t="n">
        <f aca="false">B300+1</f>
        <v>284</v>
      </c>
      <c r="C301" s="21" t="n">
        <f aca="false">$C$7</f>
        <v>3.29212628660779</v>
      </c>
      <c r="D301" s="21" t="n">
        <f aca="true">$C$4*($G$4-C301)*$B$7+D$10*SQRT($B$7)*NORMSINV(RAND())+C301</f>
        <v>3.42056164109088</v>
      </c>
      <c r="E301" s="21" t="n">
        <f aca="true">$C$4*($G$4-D301)*$B$7+E$10*SQRT($B$7)*NORMSINV(RAND())+D301</f>
        <v>3.25958545016226</v>
      </c>
      <c r="F301" s="21" t="n">
        <f aca="true">$C$4*($G$4-E301)*$B$7+F$10*SQRT($B$7)*NORMSINV(RAND())+E301</f>
        <v>3.31035300356864</v>
      </c>
      <c r="G301" s="21" t="n">
        <f aca="true">$C$4*($G$4-F301)*$B$7+G$10*SQRT($B$7)*NORMSINV(RAND())+F301</f>
        <v>3.22981717783273</v>
      </c>
      <c r="H301" s="21" t="n">
        <f aca="true">$C$4*($G$4-G301)*$B$7+H$10*SQRT($B$7)*NORMSINV(RAND())+G301</f>
        <v>3.21086295465114</v>
      </c>
      <c r="I301" s="21" t="n">
        <f aca="true">$C$4*($G$4-H301)*$B$7+I$10*SQRT($B$7)*NORMSINV(RAND())+H301</f>
        <v>3.31815358260373</v>
      </c>
      <c r="J301" s="21" t="n">
        <f aca="true">$C$4*($G$4-I301)*$B$7+J$10*SQRT($B$7)*NORMSINV(RAND())+I301</f>
        <v>3.30542491493929</v>
      </c>
      <c r="K301" s="21" t="n">
        <f aca="true">$C$4*($G$4-J301)*$B$7+K$10*SQRT($B$7)*NORMSINV(RAND())+J301</f>
        <v>3.20783486569803</v>
      </c>
      <c r="L301" s="21" t="n">
        <f aca="true">$C$4*($G$4-K301)*$B$7+L$10*SQRT($B$7)*NORMSINV(RAND())+K301</f>
        <v>3.09077887823087</v>
      </c>
      <c r="M301" s="21" t="n">
        <f aca="true">$C$4*($G$4-L301)*$B$7+M$10*SQRT($B$7)*NORMSINV(RAND())+L301</f>
        <v>3.10406229494767</v>
      </c>
      <c r="N301" s="125" t="n">
        <f aca="false">EXP(M301)</f>
        <v>22.2883093130093</v>
      </c>
      <c r="O301" s="126" t="n">
        <f aca="false">EXP(EXP(-$C$4*($K$4-$J$4))*LN(N301)+(1-EXP(-$C$4*($K$4-$J$4)))*$G$4+$F$4^2/(4*$C$4)*(1-EXP(-2*$C$4*($K$4-$J$4))))</f>
        <v>21.3969863728349</v>
      </c>
      <c r="P301" s="126" t="n">
        <f aca="false">MAX(0,O301-$I$4)</f>
        <v>0</v>
      </c>
      <c r="Q301" s="145" t="n">
        <f aca="false">$D$7*P301</f>
        <v>0</v>
      </c>
      <c r="R301" s="146"/>
    </row>
    <row r="302" customFormat="false" ht="12.75" hidden="false" customHeight="false" outlineLevel="0" collapsed="false">
      <c r="B302" s="124" t="n">
        <f aca="false">B301+1</f>
        <v>285</v>
      </c>
      <c r="C302" s="21" t="n">
        <f aca="false">$C$7</f>
        <v>3.29212628660779</v>
      </c>
      <c r="D302" s="21" t="n">
        <f aca="true">$C$4*($G$4-C302)*$B$7+D$10*SQRT($B$7)*NORMSINV(RAND())+C302</f>
        <v>3.32201740512731</v>
      </c>
      <c r="E302" s="21" t="n">
        <f aca="true">$C$4*($G$4-D302)*$B$7+E$10*SQRT($B$7)*NORMSINV(RAND())+D302</f>
        <v>3.41979451691962</v>
      </c>
      <c r="F302" s="21" t="n">
        <f aca="true">$C$4*($G$4-E302)*$B$7+F$10*SQRT($B$7)*NORMSINV(RAND())+E302</f>
        <v>3.49923093641445</v>
      </c>
      <c r="G302" s="21" t="n">
        <f aca="true">$C$4*($G$4-F302)*$B$7+G$10*SQRT($B$7)*NORMSINV(RAND())+F302</f>
        <v>3.44738449769596</v>
      </c>
      <c r="H302" s="21" t="n">
        <f aca="true">$C$4*($G$4-G302)*$B$7+H$10*SQRT($B$7)*NORMSINV(RAND())+G302</f>
        <v>3.40378404639913</v>
      </c>
      <c r="I302" s="21" t="n">
        <f aca="true">$C$4*($G$4-H302)*$B$7+I$10*SQRT($B$7)*NORMSINV(RAND())+H302</f>
        <v>3.31903327773721</v>
      </c>
      <c r="J302" s="21" t="n">
        <f aca="true">$C$4*($G$4-I302)*$B$7+J$10*SQRT($B$7)*NORMSINV(RAND())+I302</f>
        <v>3.35831249182298</v>
      </c>
      <c r="K302" s="21" t="n">
        <f aca="true">$C$4*($G$4-J302)*$B$7+K$10*SQRT($B$7)*NORMSINV(RAND())+J302</f>
        <v>3.53944537202401</v>
      </c>
      <c r="L302" s="21" t="n">
        <f aca="true">$C$4*($G$4-K302)*$B$7+L$10*SQRT($B$7)*NORMSINV(RAND())+K302</f>
        <v>3.48590716240711</v>
      </c>
      <c r="M302" s="21" t="n">
        <f aca="true">$C$4*($G$4-L302)*$B$7+M$10*SQRT($B$7)*NORMSINV(RAND())+L302</f>
        <v>3.2896924401385</v>
      </c>
      <c r="N302" s="125" t="n">
        <f aca="false">EXP(M302)</f>
        <v>26.8346091379146</v>
      </c>
      <c r="O302" s="126" t="n">
        <f aca="false">EXP(EXP(-$C$4*($K$4-$J$4))*LN(N302)+(1-EXP(-$C$4*($K$4-$J$4)))*$G$4+$F$4^2/(4*$C$4)*(1-EXP(-2*$C$4*($K$4-$J$4))))</f>
        <v>24.7755477656209</v>
      </c>
      <c r="P302" s="126" t="n">
        <f aca="false">MAX(0,O302-$I$4)</f>
        <v>1.57554776562093</v>
      </c>
      <c r="Q302" s="145" t="n">
        <f aca="false">$D$7*P302</f>
        <v>1.49870739436498</v>
      </c>
      <c r="R302" s="146"/>
    </row>
    <row r="303" customFormat="false" ht="12.75" hidden="false" customHeight="false" outlineLevel="0" collapsed="false">
      <c r="B303" s="124" t="n">
        <f aca="false">B302+1</f>
        <v>286</v>
      </c>
      <c r="C303" s="21" t="n">
        <f aca="false">$C$7</f>
        <v>3.29212628660779</v>
      </c>
      <c r="D303" s="21" t="n">
        <f aca="true">$C$4*($G$4-C303)*$B$7+D$10*SQRT($B$7)*NORMSINV(RAND())+C303</f>
        <v>3.32194378765116</v>
      </c>
      <c r="E303" s="21" t="n">
        <f aca="true">$C$4*($G$4-D303)*$B$7+E$10*SQRT($B$7)*NORMSINV(RAND())+D303</f>
        <v>3.32145947280491</v>
      </c>
      <c r="F303" s="21" t="n">
        <f aca="true">$C$4*($G$4-E303)*$B$7+F$10*SQRT($B$7)*NORMSINV(RAND())+E303</f>
        <v>3.67922187049552</v>
      </c>
      <c r="G303" s="21" t="n">
        <f aca="true">$C$4*($G$4-F303)*$B$7+G$10*SQRT($B$7)*NORMSINV(RAND())+F303</f>
        <v>3.68455188084184</v>
      </c>
      <c r="H303" s="21" t="n">
        <f aca="true">$C$4*($G$4-G303)*$B$7+H$10*SQRT($B$7)*NORMSINV(RAND())+G303</f>
        <v>3.64611783380762</v>
      </c>
      <c r="I303" s="21" t="n">
        <f aca="true">$C$4*($G$4-H303)*$B$7+I$10*SQRT($B$7)*NORMSINV(RAND())+H303</f>
        <v>3.50888101315921</v>
      </c>
      <c r="J303" s="21" t="n">
        <f aca="true">$C$4*($G$4-I303)*$B$7+J$10*SQRT($B$7)*NORMSINV(RAND())+I303</f>
        <v>3.41713706077634</v>
      </c>
      <c r="K303" s="21" t="n">
        <f aca="true">$C$4*($G$4-J303)*$B$7+K$10*SQRT($B$7)*NORMSINV(RAND())+J303</f>
        <v>3.29476195796515</v>
      </c>
      <c r="L303" s="21" t="n">
        <f aca="true">$C$4*($G$4-K303)*$B$7+L$10*SQRT($B$7)*NORMSINV(RAND())+K303</f>
        <v>3.22602312966237</v>
      </c>
      <c r="M303" s="21" t="n">
        <f aca="true">$C$4*($G$4-L303)*$B$7+M$10*SQRT($B$7)*NORMSINV(RAND())+L303</f>
        <v>3.15806583094764</v>
      </c>
      <c r="N303" s="125" t="n">
        <f aca="false">EXP(M303)</f>
        <v>23.5250504723818</v>
      </c>
      <c r="O303" s="126" t="n">
        <f aca="false">EXP(EXP(-$C$4*($K$4-$J$4))*LN(N303)+(1-EXP(-$C$4*($K$4-$J$4)))*$G$4+$F$4^2/(4*$C$4)*(1-EXP(-2*$C$4*($K$4-$J$4))))</f>
        <v>22.3293294762675</v>
      </c>
      <c r="P303" s="126" t="n">
        <f aca="false">MAX(0,O303-$I$4)</f>
        <v>0</v>
      </c>
      <c r="Q303" s="145" t="n">
        <f aca="false">$D$7*P303</f>
        <v>0</v>
      </c>
      <c r="R303" s="146"/>
    </row>
    <row r="304" customFormat="false" ht="12.75" hidden="false" customHeight="false" outlineLevel="0" collapsed="false">
      <c r="B304" s="124" t="n">
        <f aca="false">B303+1</f>
        <v>287</v>
      </c>
      <c r="C304" s="21" t="n">
        <f aca="false">$C$7</f>
        <v>3.29212628660779</v>
      </c>
      <c r="D304" s="21" t="n">
        <f aca="true">$C$4*($G$4-C304)*$B$7+D$10*SQRT($B$7)*NORMSINV(RAND())+C304</f>
        <v>3.4535097783098</v>
      </c>
      <c r="E304" s="21" t="n">
        <f aca="true">$C$4*($G$4-D304)*$B$7+E$10*SQRT($B$7)*NORMSINV(RAND())+D304</f>
        <v>3.46156116353887</v>
      </c>
      <c r="F304" s="21" t="n">
        <f aca="true">$C$4*($G$4-E304)*$B$7+F$10*SQRT($B$7)*NORMSINV(RAND())+E304</f>
        <v>3.36013580259695</v>
      </c>
      <c r="G304" s="21" t="n">
        <f aca="true">$C$4*($G$4-F304)*$B$7+G$10*SQRT($B$7)*NORMSINV(RAND())+F304</f>
        <v>3.51758777226618</v>
      </c>
      <c r="H304" s="21" t="n">
        <f aca="true">$C$4*($G$4-G304)*$B$7+H$10*SQRT($B$7)*NORMSINV(RAND())+G304</f>
        <v>3.72975906515008</v>
      </c>
      <c r="I304" s="21" t="n">
        <f aca="true">$C$4*($G$4-H304)*$B$7+I$10*SQRT($B$7)*NORMSINV(RAND())+H304</f>
        <v>3.80360813834525</v>
      </c>
      <c r="J304" s="21" t="n">
        <f aca="true">$C$4*($G$4-I304)*$B$7+J$10*SQRT($B$7)*NORMSINV(RAND())+I304</f>
        <v>3.76687825007265</v>
      </c>
      <c r="K304" s="21" t="n">
        <f aca="true">$C$4*($G$4-J304)*$B$7+K$10*SQRT($B$7)*NORMSINV(RAND())+J304</f>
        <v>3.75398406379191</v>
      </c>
      <c r="L304" s="21" t="n">
        <f aca="true">$C$4*($G$4-K304)*$B$7+L$10*SQRT($B$7)*NORMSINV(RAND())+K304</f>
        <v>3.80796383593948</v>
      </c>
      <c r="M304" s="21" t="n">
        <f aca="true">$C$4*($G$4-L304)*$B$7+M$10*SQRT($B$7)*NORMSINV(RAND())+L304</f>
        <v>3.75500909113561</v>
      </c>
      <c r="N304" s="125" t="n">
        <f aca="false">EXP(M304)</f>
        <v>42.734608314906</v>
      </c>
      <c r="O304" s="126" t="n">
        <f aca="false">EXP(EXP(-$C$4*($K$4-$J$4))*LN(N304)+(1-EXP(-$C$4*($K$4-$J$4)))*$G$4+$F$4^2/(4*$C$4)*(1-EXP(-2*$C$4*($K$4-$J$4))))</f>
        <v>35.7787910041741</v>
      </c>
      <c r="P304" s="126" t="n">
        <f aca="false">MAX(0,O304-$I$4)</f>
        <v>12.5787910041741</v>
      </c>
      <c r="Q304" s="145" t="n">
        <f aca="false">$D$7*P304</f>
        <v>11.9653161278153</v>
      </c>
      <c r="R304" s="146"/>
    </row>
    <row r="305" customFormat="false" ht="12.75" hidden="false" customHeight="false" outlineLevel="0" collapsed="false">
      <c r="B305" s="124" t="n">
        <f aca="false">B304+1</f>
        <v>288</v>
      </c>
      <c r="C305" s="21" t="n">
        <f aca="false">$C$7</f>
        <v>3.29212628660779</v>
      </c>
      <c r="D305" s="21" t="n">
        <f aca="true">$C$4*($G$4-C305)*$B$7+D$10*SQRT($B$7)*NORMSINV(RAND())+C305</f>
        <v>3.27654145902723</v>
      </c>
      <c r="E305" s="21" t="n">
        <f aca="true">$C$4*($G$4-D305)*$B$7+E$10*SQRT($B$7)*NORMSINV(RAND())+D305</f>
        <v>3.47798952691971</v>
      </c>
      <c r="F305" s="21" t="n">
        <f aca="true">$C$4*($G$4-E305)*$B$7+F$10*SQRT($B$7)*NORMSINV(RAND())+E305</f>
        <v>3.32689966745982</v>
      </c>
      <c r="G305" s="21" t="n">
        <f aca="true">$C$4*($G$4-F305)*$B$7+G$10*SQRT($B$7)*NORMSINV(RAND())+F305</f>
        <v>3.47124889279487</v>
      </c>
      <c r="H305" s="21" t="n">
        <f aca="true">$C$4*($G$4-G305)*$B$7+H$10*SQRT($B$7)*NORMSINV(RAND())+G305</f>
        <v>3.55250247267641</v>
      </c>
      <c r="I305" s="21" t="n">
        <f aca="true">$C$4*($G$4-H305)*$B$7+I$10*SQRT($B$7)*NORMSINV(RAND())+H305</f>
        <v>3.44735535525907</v>
      </c>
      <c r="J305" s="21" t="n">
        <f aca="true">$C$4*($G$4-I305)*$B$7+J$10*SQRT($B$7)*NORMSINV(RAND())+I305</f>
        <v>3.54621231269873</v>
      </c>
      <c r="K305" s="21" t="n">
        <f aca="true">$C$4*($G$4-J305)*$B$7+K$10*SQRT($B$7)*NORMSINV(RAND())+J305</f>
        <v>3.4653091875514</v>
      </c>
      <c r="L305" s="21" t="n">
        <f aca="true">$C$4*($G$4-K305)*$B$7+L$10*SQRT($B$7)*NORMSINV(RAND())+K305</f>
        <v>3.33025959385904</v>
      </c>
      <c r="M305" s="21" t="n">
        <f aca="true">$C$4*($G$4-L305)*$B$7+M$10*SQRT($B$7)*NORMSINV(RAND())+L305</f>
        <v>3.35840771950664</v>
      </c>
      <c r="N305" s="125" t="n">
        <f aca="false">EXP(M305)</f>
        <v>28.7433868882642</v>
      </c>
      <c r="O305" s="126" t="n">
        <f aca="false">EXP(EXP(-$C$4*($K$4-$J$4))*LN(N305)+(1-EXP(-$C$4*($K$4-$J$4)))*$G$4+$F$4^2/(4*$C$4)*(1-EXP(-2*$C$4*($K$4-$J$4))))</f>
        <v>26.157270677124</v>
      </c>
      <c r="P305" s="126" t="n">
        <f aca="false">MAX(0,O305-$I$4)</f>
        <v>2.95727067712404</v>
      </c>
      <c r="Q305" s="145" t="n">
        <f aca="false">$D$7*P305</f>
        <v>2.81304288429353</v>
      </c>
      <c r="R305" s="146"/>
    </row>
    <row r="306" customFormat="false" ht="12.75" hidden="false" customHeight="false" outlineLevel="0" collapsed="false">
      <c r="B306" s="124" t="n">
        <f aca="false">B305+1</f>
        <v>289</v>
      </c>
      <c r="C306" s="21" t="n">
        <f aca="false">$C$7</f>
        <v>3.29212628660779</v>
      </c>
      <c r="D306" s="21" t="n">
        <f aca="true">$C$4*($G$4-C306)*$B$7+D$10*SQRT($B$7)*NORMSINV(RAND())+C306</f>
        <v>3.12119479568001</v>
      </c>
      <c r="E306" s="21" t="n">
        <f aca="true">$C$4*($G$4-D306)*$B$7+E$10*SQRT($B$7)*NORMSINV(RAND())+D306</f>
        <v>3.26755700417359</v>
      </c>
      <c r="F306" s="21" t="n">
        <f aca="true">$C$4*($G$4-E306)*$B$7+F$10*SQRT($B$7)*NORMSINV(RAND())+E306</f>
        <v>3.30346860618787</v>
      </c>
      <c r="G306" s="21" t="n">
        <f aca="true">$C$4*($G$4-F306)*$B$7+G$10*SQRT($B$7)*NORMSINV(RAND())+F306</f>
        <v>3.48296005893545</v>
      </c>
      <c r="H306" s="21" t="n">
        <f aca="true">$C$4*($G$4-G306)*$B$7+H$10*SQRT($B$7)*NORMSINV(RAND())+G306</f>
        <v>3.37444582523837</v>
      </c>
      <c r="I306" s="21" t="n">
        <f aca="true">$C$4*($G$4-H306)*$B$7+I$10*SQRT($B$7)*NORMSINV(RAND())+H306</f>
        <v>3.42574579555277</v>
      </c>
      <c r="J306" s="21" t="n">
        <f aca="true">$C$4*($G$4-I306)*$B$7+J$10*SQRT($B$7)*NORMSINV(RAND())+I306</f>
        <v>3.28975499363916</v>
      </c>
      <c r="K306" s="21" t="n">
        <f aca="true">$C$4*($G$4-J306)*$B$7+K$10*SQRT($B$7)*NORMSINV(RAND())+J306</f>
        <v>3.47138894144754</v>
      </c>
      <c r="L306" s="21" t="n">
        <f aca="true">$C$4*($G$4-K306)*$B$7+L$10*SQRT($B$7)*NORMSINV(RAND())+K306</f>
        <v>3.51547539378061</v>
      </c>
      <c r="M306" s="21" t="n">
        <f aca="true">$C$4*($G$4-L306)*$B$7+M$10*SQRT($B$7)*NORMSINV(RAND())+L306</f>
        <v>3.44506395531848</v>
      </c>
      <c r="N306" s="125" t="n">
        <f aca="false">EXP(M306)</f>
        <v>31.3452880804474</v>
      </c>
      <c r="O306" s="126" t="n">
        <f aca="false">EXP(EXP(-$C$4*($K$4-$J$4))*LN(N306)+(1-EXP(-$C$4*($K$4-$J$4)))*$G$4+$F$4^2/(4*$C$4)*(1-EXP(-2*$C$4*($K$4-$J$4))))</f>
        <v>28.0101406183892</v>
      </c>
      <c r="P306" s="126" t="n">
        <f aca="false">MAX(0,O306-$I$4)</f>
        <v>4.81014061838923</v>
      </c>
      <c r="Q306" s="145" t="n">
        <f aca="false">$D$7*P306</f>
        <v>4.5755472921979</v>
      </c>
      <c r="R306" s="146"/>
    </row>
    <row r="307" customFormat="false" ht="12.75" hidden="false" customHeight="false" outlineLevel="0" collapsed="false">
      <c r="B307" s="124" t="n">
        <f aca="false">B306+1</f>
        <v>290</v>
      </c>
      <c r="C307" s="21" t="n">
        <f aca="false">$C$7</f>
        <v>3.29212628660779</v>
      </c>
      <c r="D307" s="21" t="n">
        <f aca="true">$C$4*($G$4-C307)*$B$7+D$10*SQRT($B$7)*NORMSINV(RAND())+C307</f>
        <v>3.53403615263179</v>
      </c>
      <c r="E307" s="21" t="n">
        <f aca="true">$C$4*($G$4-D307)*$B$7+E$10*SQRT($B$7)*NORMSINV(RAND())+D307</f>
        <v>3.54131226199439</v>
      </c>
      <c r="F307" s="21" t="n">
        <f aca="true">$C$4*($G$4-E307)*$B$7+F$10*SQRT($B$7)*NORMSINV(RAND())+E307</f>
        <v>3.51500914570094</v>
      </c>
      <c r="G307" s="21" t="n">
        <f aca="true">$C$4*($G$4-F307)*$B$7+G$10*SQRT($B$7)*NORMSINV(RAND())+F307</f>
        <v>3.31922367047992</v>
      </c>
      <c r="H307" s="21" t="n">
        <f aca="true">$C$4*($G$4-G307)*$B$7+H$10*SQRT($B$7)*NORMSINV(RAND())+G307</f>
        <v>3.35166557162956</v>
      </c>
      <c r="I307" s="21" t="n">
        <f aca="true">$C$4*($G$4-H307)*$B$7+I$10*SQRT($B$7)*NORMSINV(RAND())+H307</f>
        <v>3.08060171727158</v>
      </c>
      <c r="J307" s="21" t="n">
        <f aca="true">$C$4*($G$4-I307)*$B$7+J$10*SQRT($B$7)*NORMSINV(RAND())+I307</f>
        <v>3.21689646830636</v>
      </c>
      <c r="K307" s="21" t="n">
        <f aca="true">$C$4*($G$4-J307)*$B$7+K$10*SQRT($B$7)*NORMSINV(RAND())+J307</f>
        <v>3.14539745878863</v>
      </c>
      <c r="L307" s="21" t="n">
        <f aca="true">$C$4*($G$4-K307)*$B$7+L$10*SQRT($B$7)*NORMSINV(RAND())+K307</f>
        <v>3.03352707904463</v>
      </c>
      <c r="M307" s="21" t="n">
        <f aca="true">$C$4*($G$4-L307)*$B$7+M$10*SQRT($B$7)*NORMSINV(RAND())+L307</f>
        <v>3.07419702733248</v>
      </c>
      <c r="N307" s="125" t="n">
        <f aca="false">EXP(M307)</f>
        <v>21.6325046257585</v>
      </c>
      <c r="O307" s="126" t="n">
        <f aca="false">EXP(EXP(-$C$4*($K$4-$J$4))*LN(N307)+(1-EXP(-$C$4*($K$4-$J$4)))*$G$4+$F$4^2/(4*$C$4)*(1-EXP(-2*$C$4*($K$4-$J$4))))</f>
        <v>20.898200969001</v>
      </c>
      <c r="P307" s="126" t="n">
        <f aca="false">MAX(0,O307-$I$4)</f>
        <v>0</v>
      </c>
      <c r="Q307" s="145" t="n">
        <f aca="false">$D$7*P307</f>
        <v>0</v>
      </c>
      <c r="R307" s="146"/>
    </row>
    <row r="308" customFormat="false" ht="12.75" hidden="false" customHeight="false" outlineLevel="0" collapsed="false">
      <c r="B308" s="124" t="n">
        <f aca="false">B307+1</f>
        <v>291</v>
      </c>
      <c r="C308" s="21" t="n">
        <f aca="false">$C$7</f>
        <v>3.29212628660779</v>
      </c>
      <c r="D308" s="21" t="n">
        <f aca="true">$C$4*($G$4-C308)*$B$7+D$10*SQRT($B$7)*NORMSINV(RAND())+C308</f>
        <v>3.24137570512583</v>
      </c>
      <c r="E308" s="21" t="n">
        <f aca="true">$C$4*($G$4-D308)*$B$7+E$10*SQRT($B$7)*NORMSINV(RAND())+D308</f>
        <v>3.32969225639764</v>
      </c>
      <c r="F308" s="21" t="n">
        <f aca="true">$C$4*($G$4-E308)*$B$7+F$10*SQRT($B$7)*NORMSINV(RAND())+E308</f>
        <v>3.37150820803271</v>
      </c>
      <c r="G308" s="21" t="n">
        <f aca="true">$C$4*($G$4-F308)*$B$7+G$10*SQRT($B$7)*NORMSINV(RAND())+F308</f>
        <v>3.50983588172754</v>
      </c>
      <c r="H308" s="21" t="n">
        <f aca="true">$C$4*($G$4-G308)*$B$7+H$10*SQRT($B$7)*NORMSINV(RAND())+G308</f>
        <v>3.22746045113347</v>
      </c>
      <c r="I308" s="21" t="n">
        <f aca="true">$C$4*($G$4-H308)*$B$7+I$10*SQRT($B$7)*NORMSINV(RAND())+H308</f>
        <v>3.33381191851649</v>
      </c>
      <c r="J308" s="21" t="n">
        <f aca="true">$C$4*($G$4-I308)*$B$7+J$10*SQRT($B$7)*NORMSINV(RAND())+I308</f>
        <v>3.24345840402963</v>
      </c>
      <c r="K308" s="21" t="n">
        <f aca="true">$C$4*($G$4-J308)*$B$7+K$10*SQRT($B$7)*NORMSINV(RAND())+J308</f>
        <v>3.35101119282233</v>
      </c>
      <c r="L308" s="21" t="n">
        <f aca="true">$C$4*($G$4-K308)*$B$7+L$10*SQRT($B$7)*NORMSINV(RAND())+K308</f>
        <v>3.58902634730863</v>
      </c>
      <c r="M308" s="21" t="n">
        <f aca="true">$C$4*($G$4-L308)*$B$7+M$10*SQRT($B$7)*NORMSINV(RAND())+L308</f>
        <v>3.51893486833599</v>
      </c>
      <c r="N308" s="125" t="n">
        <f aca="false">EXP(M308)</f>
        <v>33.7484627568491</v>
      </c>
      <c r="O308" s="126" t="n">
        <f aca="false">EXP(EXP(-$C$4*($K$4-$J$4))*LN(N308)+(1-EXP(-$C$4*($K$4-$J$4)))*$G$4+$F$4^2/(4*$C$4)*(1-EXP(-2*$C$4*($K$4-$J$4))))</f>
        <v>29.6929139268023</v>
      </c>
      <c r="P308" s="126" t="n">
        <f aca="false">MAX(0,O308-$I$4)</f>
        <v>6.49291392680235</v>
      </c>
      <c r="Q308" s="145" t="n">
        <f aca="false">$D$7*P308</f>
        <v>6.17625077792487</v>
      </c>
      <c r="R308" s="146"/>
    </row>
    <row r="309" customFormat="false" ht="12.75" hidden="false" customHeight="false" outlineLevel="0" collapsed="false">
      <c r="B309" s="124" t="n">
        <f aca="false">B308+1</f>
        <v>292</v>
      </c>
      <c r="C309" s="21" t="n">
        <f aca="false">$C$7</f>
        <v>3.29212628660779</v>
      </c>
      <c r="D309" s="21" t="n">
        <f aca="true">$C$4*($G$4-C309)*$B$7+D$10*SQRT($B$7)*NORMSINV(RAND())+C309</f>
        <v>3.5395457344564</v>
      </c>
      <c r="E309" s="21" t="n">
        <f aca="true">$C$4*($G$4-D309)*$B$7+E$10*SQRT($B$7)*NORMSINV(RAND())+D309</f>
        <v>3.63929531258776</v>
      </c>
      <c r="F309" s="21" t="n">
        <f aca="true">$C$4*($G$4-E309)*$B$7+F$10*SQRT($B$7)*NORMSINV(RAND())+E309</f>
        <v>3.58536141070471</v>
      </c>
      <c r="G309" s="21" t="n">
        <f aca="true">$C$4*($G$4-F309)*$B$7+G$10*SQRT($B$7)*NORMSINV(RAND())+F309</f>
        <v>3.75273929219143</v>
      </c>
      <c r="H309" s="21" t="n">
        <f aca="true">$C$4*($G$4-G309)*$B$7+H$10*SQRT($B$7)*NORMSINV(RAND())+G309</f>
        <v>3.69742042897188</v>
      </c>
      <c r="I309" s="21" t="n">
        <f aca="true">$C$4*($G$4-H309)*$B$7+I$10*SQRT($B$7)*NORMSINV(RAND())+H309</f>
        <v>3.71291750863432</v>
      </c>
      <c r="J309" s="21" t="n">
        <f aca="true">$C$4*($G$4-I309)*$B$7+J$10*SQRT($B$7)*NORMSINV(RAND())+I309</f>
        <v>3.54523911607268</v>
      </c>
      <c r="K309" s="21" t="n">
        <f aca="true">$C$4*($G$4-J309)*$B$7+K$10*SQRT($B$7)*NORMSINV(RAND())+J309</f>
        <v>3.38796622580744</v>
      </c>
      <c r="L309" s="21" t="n">
        <f aca="true">$C$4*($G$4-K309)*$B$7+L$10*SQRT($B$7)*NORMSINV(RAND())+K309</f>
        <v>3.34717225954634</v>
      </c>
      <c r="M309" s="21" t="n">
        <f aca="true">$C$4*($G$4-L309)*$B$7+M$10*SQRT($B$7)*NORMSINV(RAND())+L309</f>
        <v>3.16729987632273</v>
      </c>
      <c r="N309" s="125" t="n">
        <f aca="false">EXP(M309)</f>
        <v>23.7432879123937</v>
      </c>
      <c r="O309" s="126" t="n">
        <f aca="false">EXP(EXP(-$C$4*($K$4-$J$4))*LN(N309)+(1-EXP(-$C$4*($K$4-$J$4)))*$G$4+$F$4^2/(4*$C$4)*(1-EXP(-2*$C$4*($K$4-$J$4))))</f>
        <v>22.4927696358368</v>
      </c>
      <c r="P309" s="126" t="n">
        <f aca="false">MAX(0,O309-$I$4)</f>
        <v>0</v>
      </c>
      <c r="Q309" s="145" t="n">
        <f aca="false">$D$7*P309</f>
        <v>0</v>
      </c>
      <c r="R309" s="146"/>
    </row>
    <row r="310" customFormat="false" ht="12.75" hidden="false" customHeight="false" outlineLevel="0" collapsed="false">
      <c r="B310" s="124" t="n">
        <f aca="false">B309+1</f>
        <v>293</v>
      </c>
      <c r="C310" s="21" t="n">
        <f aca="false">$C$7</f>
        <v>3.29212628660779</v>
      </c>
      <c r="D310" s="21" t="n">
        <f aca="true">$C$4*($G$4-C310)*$B$7+D$10*SQRT($B$7)*NORMSINV(RAND())+C310</f>
        <v>3.36123790404196</v>
      </c>
      <c r="E310" s="21" t="n">
        <f aca="true">$C$4*($G$4-D310)*$B$7+E$10*SQRT($B$7)*NORMSINV(RAND())+D310</f>
        <v>3.39777667764744</v>
      </c>
      <c r="F310" s="21" t="n">
        <f aca="true">$C$4*($G$4-E310)*$B$7+F$10*SQRT($B$7)*NORMSINV(RAND())+E310</f>
        <v>3.39142608371289</v>
      </c>
      <c r="G310" s="21" t="n">
        <f aca="true">$C$4*($G$4-F310)*$B$7+G$10*SQRT($B$7)*NORMSINV(RAND())+F310</f>
        <v>3.4971318518703</v>
      </c>
      <c r="H310" s="21" t="n">
        <f aca="true">$C$4*($G$4-G310)*$B$7+H$10*SQRT($B$7)*NORMSINV(RAND())+G310</f>
        <v>3.65480160213175</v>
      </c>
      <c r="I310" s="21" t="n">
        <f aca="true">$C$4*($G$4-H310)*$B$7+I$10*SQRT($B$7)*NORMSINV(RAND())+H310</f>
        <v>3.73599460690323</v>
      </c>
      <c r="J310" s="21" t="n">
        <f aca="true">$C$4*($G$4-I310)*$B$7+J$10*SQRT($B$7)*NORMSINV(RAND())+I310</f>
        <v>3.49500959555241</v>
      </c>
      <c r="K310" s="21" t="n">
        <f aca="true">$C$4*($G$4-J310)*$B$7+K$10*SQRT($B$7)*NORMSINV(RAND())+J310</f>
        <v>3.18199747709913</v>
      </c>
      <c r="L310" s="21" t="n">
        <f aca="true">$C$4*($G$4-K310)*$B$7+L$10*SQRT($B$7)*NORMSINV(RAND())+K310</f>
        <v>3.231108609704</v>
      </c>
      <c r="M310" s="21" t="n">
        <f aca="true">$C$4*($G$4-L310)*$B$7+M$10*SQRT($B$7)*NORMSINV(RAND())+L310</f>
        <v>3.21748689550603</v>
      </c>
      <c r="N310" s="125" t="n">
        <f aca="false">EXP(M310)</f>
        <v>24.9653008688451</v>
      </c>
      <c r="O310" s="126" t="n">
        <f aca="false">EXP(EXP(-$C$4*($K$4-$J$4))*LN(N310)+(1-EXP(-$C$4*($K$4-$J$4)))*$G$4+$F$4^2/(4*$C$4)*(1-EXP(-2*$C$4*($K$4-$J$4))))</f>
        <v>23.4022142950771</v>
      </c>
      <c r="P310" s="126" t="n">
        <f aca="false">MAX(0,O310-$I$4)</f>
        <v>0.202214295077134</v>
      </c>
      <c r="Q310" s="145" t="n">
        <f aca="false">$D$7*P310</f>
        <v>0.19235218753204</v>
      </c>
      <c r="R310" s="146"/>
    </row>
    <row r="311" customFormat="false" ht="12.75" hidden="false" customHeight="false" outlineLevel="0" collapsed="false">
      <c r="B311" s="124" t="n">
        <f aca="false">B310+1</f>
        <v>294</v>
      </c>
      <c r="C311" s="21" t="n">
        <f aca="false">$C$7</f>
        <v>3.29212628660779</v>
      </c>
      <c r="D311" s="21" t="n">
        <f aca="true">$C$4*($G$4-C311)*$B$7+D$10*SQRT($B$7)*NORMSINV(RAND())+C311</f>
        <v>3.21788820873089</v>
      </c>
      <c r="E311" s="21" t="n">
        <f aca="true">$C$4*($G$4-D311)*$B$7+E$10*SQRT($B$7)*NORMSINV(RAND())+D311</f>
        <v>3.0541795813583</v>
      </c>
      <c r="F311" s="21" t="n">
        <f aca="true">$C$4*($G$4-E311)*$B$7+F$10*SQRT($B$7)*NORMSINV(RAND())+E311</f>
        <v>3.30237807204101</v>
      </c>
      <c r="G311" s="21" t="n">
        <f aca="true">$C$4*($G$4-F311)*$B$7+G$10*SQRT($B$7)*NORMSINV(RAND())+F311</f>
        <v>3.31030241716356</v>
      </c>
      <c r="H311" s="21" t="n">
        <f aca="true">$C$4*($G$4-G311)*$B$7+H$10*SQRT($B$7)*NORMSINV(RAND())+G311</f>
        <v>3.32283790609091</v>
      </c>
      <c r="I311" s="21" t="n">
        <f aca="true">$C$4*($G$4-H311)*$B$7+I$10*SQRT($B$7)*NORMSINV(RAND())+H311</f>
        <v>3.27152806080647</v>
      </c>
      <c r="J311" s="21" t="n">
        <f aca="true">$C$4*($G$4-I311)*$B$7+J$10*SQRT($B$7)*NORMSINV(RAND())+I311</f>
        <v>3.27036671629514</v>
      </c>
      <c r="K311" s="21" t="n">
        <f aca="true">$C$4*($G$4-J311)*$B$7+K$10*SQRT($B$7)*NORMSINV(RAND())+J311</f>
        <v>3.3795463579437</v>
      </c>
      <c r="L311" s="21" t="n">
        <f aca="true">$C$4*($G$4-K311)*$B$7+L$10*SQRT($B$7)*NORMSINV(RAND())+K311</f>
        <v>3.56113353795804</v>
      </c>
      <c r="M311" s="21" t="n">
        <f aca="true">$C$4*($G$4-L311)*$B$7+M$10*SQRT($B$7)*NORMSINV(RAND())+L311</f>
        <v>3.54213387077553</v>
      </c>
      <c r="N311" s="125" t="n">
        <f aca="false">EXP(M311)</f>
        <v>34.540545669199</v>
      </c>
      <c r="O311" s="126" t="n">
        <f aca="false">EXP(EXP(-$C$4*($K$4-$J$4))*LN(N311)+(1-EXP(-$C$4*($K$4-$J$4)))*$G$4+$F$4^2/(4*$C$4)*(1-EXP(-2*$C$4*($K$4-$J$4))))</f>
        <v>30.2419657089052</v>
      </c>
      <c r="P311" s="126" t="n">
        <f aca="false">MAX(0,O311-$I$4)</f>
        <v>7.04196570890515</v>
      </c>
      <c r="Q311" s="145" t="n">
        <f aca="false">$D$7*P311</f>
        <v>6.69852498863561</v>
      </c>
      <c r="R311" s="146"/>
    </row>
    <row r="312" customFormat="false" ht="12.75" hidden="false" customHeight="false" outlineLevel="0" collapsed="false">
      <c r="B312" s="124" t="n">
        <f aca="false">B311+1</f>
        <v>295</v>
      </c>
      <c r="C312" s="21" t="n">
        <f aca="false">$C$7</f>
        <v>3.29212628660779</v>
      </c>
      <c r="D312" s="21" t="n">
        <f aca="true">$C$4*($G$4-C312)*$B$7+D$10*SQRT($B$7)*NORMSINV(RAND())+C312</f>
        <v>3.28962226707824</v>
      </c>
      <c r="E312" s="21" t="n">
        <f aca="true">$C$4*($G$4-D312)*$B$7+E$10*SQRT($B$7)*NORMSINV(RAND())+D312</f>
        <v>3.48861957887905</v>
      </c>
      <c r="F312" s="21" t="n">
        <f aca="true">$C$4*($G$4-E312)*$B$7+F$10*SQRT($B$7)*NORMSINV(RAND())+E312</f>
        <v>3.36562728001312</v>
      </c>
      <c r="G312" s="21" t="n">
        <f aca="true">$C$4*($G$4-F312)*$B$7+G$10*SQRT($B$7)*NORMSINV(RAND())+F312</f>
        <v>3.34695698673162</v>
      </c>
      <c r="H312" s="21" t="n">
        <f aca="true">$C$4*($G$4-G312)*$B$7+H$10*SQRT($B$7)*NORMSINV(RAND())+G312</f>
        <v>3.31707577488827</v>
      </c>
      <c r="I312" s="21" t="n">
        <f aca="true">$C$4*($G$4-H312)*$B$7+I$10*SQRT($B$7)*NORMSINV(RAND())+H312</f>
        <v>3.38245694693272</v>
      </c>
      <c r="J312" s="21" t="n">
        <f aca="true">$C$4*($G$4-I312)*$B$7+J$10*SQRT($B$7)*NORMSINV(RAND())+I312</f>
        <v>3.38199283569453</v>
      </c>
      <c r="K312" s="21" t="n">
        <f aca="true">$C$4*($G$4-J312)*$B$7+K$10*SQRT($B$7)*NORMSINV(RAND())+J312</f>
        <v>3.34751394543888</v>
      </c>
      <c r="L312" s="21" t="n">
        <f aca="true">$C$4*($G$4-K312)*$B$7+L$10*SQRT($B$7)*NORMSINV(RAND())+K312</f>
        <v>3.31027207799108</v>
      </c>
      <c r="M312" s="21" t="n">
        <f aca="true">$C$4*($G$4-L312)*$B$7+M$10*SQRT($B$7)*NORMSINV(RAND())+L312</f>
        <v>3.36850543107592</v>
      </c>
      <c r="N312" s="125" t="n">
        <f aca="false">EXP(M312)</f>
        <v>29.035099655605</v>
      </c>
      <c r="O312" s="126" t="n">
        <f aca="false">EXP(EXP(-$C$4*($K$4-$J$4))*LN(N312)+(1-EXP(-$C$4*($K$4-$J$4)))*$G$4+$F$4^2/(4*$C$4)*(1-EXP(-2*$C$4*($K$4-$J$4))))</f>
        <v>26.3667083411855</v>
      </c>
      <c r="P312" s="126" t="n">
        <f aca="false">MAX(0,O312-$I$4)</f>
        <v>3.16670834118553</v>
      </c>
      <c r="Q312" s="145" t="n">
        <f aca="false">$D$7*P312</f>
        <v>3.01226615294752</v>
      </c>
      <c r="R312" s="146"/>
    </row>
    <row r="313" customFormat="false" ht="12.75" hidden="false" customHeight="false" outlineLevel="0" collapsed="false">
      <c r="B313" s="124" t="n">
        <f aca="false">B312+1</f>
        <v>296</v>
      </c>
      <c r="C313" s="21" t="n">
        <f aca="false">$C$7</f>
        <v>3.29212628660779</v>
      </c>
      <c r="D313" s="21" t="n">
        <f aca="true">$C$4*($G$4-C313)*$B$7+D$10*SQRT($B$7)*NORMSINV(RAND())+C313</f>
        <v>3.20927382910368</v>
      </c>
      <c r="E313" s="21" t="n">
        <f aca="true">$C$4*($G$4-D313)*$B$7+E$10*SQRT($B$7)*NORMSINV(RAND())+D313</f>
        <v>3.38946755206593</v>
      </c>
      <c r="F313" s="21" t="n">
        <f aca="true">$C$4*($G$4-E313)*$B$7+F$10*SQRT($B$7)*NORMSINV(RAND())+E313</f>
        <v>3.41412397115557</v>
      </c>
      <c r="G313" s="21" t="n">
        <f aca="true">$C$4*($G$4-F313)*$B$7+G$10*SQRT($B$7)*NORMSINV(RAND())+F313</f>
        <v>3.57306587407734</v>
      </c>
      <c r="H313" s="21" t="n">
        <f aca="true">$C$4*($G$4-G313)*$B$7+H$10*SQRT($B$7)*NORMSINV(RAND())+G313</f>
        <v>3.45128340016145</v>
      </c>
      <c r="I313" s="21" t="n">
        <f aca="true">$C$4*($G$4-H313)*$B$7+I$10*SQRT($B$7)*NORMSINV(RAND())+H313</f>
        <v>3.29297349941184</v>
      </c>
      <c r="J313" s="21" t="n">
        <f aca="true">$C$4*($G$4-I313)*$B$7+J$10*SQRT($B$7)*NORMSINV(RAND())+I313</f>
        <v>3.24807507609196</v>
      </c>
      <c r="K313" s="21" t="n">
        <f aca="true">$C$4*($G$4-J313)*$B$7+K$10*SQRT($B$7)*NORMSINV(RAND())+J313</f>
        <v>3.33461356451089</v>
      </c>
      <c r="L313" s="21" t="n">
        <f aca="true">$C$4*($G$4-K313)*$B$7+L$10*SQRT($B$7)*NORMSINV(RAND())+K313</f>
        <v>3.35689389780686</v>
      </c>
      <c r="M313" s="21" t="n">
        <f aca="true">$C$4*($G$4-L313)*$B$7+M$10*SQRT($B$7)*NORMSINV(RAND())+L313</f>
        <v>3.25464943545162</v>
      </c>
      <c r="N313" s="125" t="n">
        <f aca="false">EXP(M313)</f>
        <v>25.9105296285518</v>
      </c>
      <c r="O313" s="126" t="n">
        <f aca="false">EXP(EXP(-$C$4*($K$4-$J$4))*LN(N313)+(1-EXP(-$C$4*($K$4-$J$4)))*$G$4+$F$4^2/(4*$C$4)*(1-EXP(-2*$C$4*($K$4-$J$4))))</f>
        <v>24.0992543871323</v>
      </c>
      <c r="P313" s="126" t="n">
        <f aca="false">MAX(0,O313-$I$4)</f>
        <v>0.89925438713226</v>
      </c>
      <c r="Q313" s="145" t="n">
        <f aca="false">$D$7*P313</f>
        <v>0.855397233151562</v>
      </c>
      <c r="R313" s="146"/>
    </row>
    <row r="314" customFormat="false" ht="12.75" hidden="false" customHeight="false" outlineLevel="0" collapsed="false">
      <c r="B314" s="124" t="n">
        <f aca="false">B313+1</f>
        <v>297</v>
      </c>
      <c r="C314" s="21" t="n">
        <f aca="false">$C$7</f>
        <v>3.29212628660779</v>
      </c>
      <c r="D314" s="21" t="n">
        <f aca="true">$C$4*($G$4-C314)*$B$7+D$10*SQRT($B$7)*NORMSINV(RAND())+C314</f>
        <v>3.13343551009255</v>
      </c>
      <c r="E314" s="21" t="n">
        <f aca="true">$C$4*($G$4-D314)*$B$7+E$10*SQRT($B$7)*NORMSINV(RAND())+D314</f>
        <v>3.05963142223155</v>
      </c>
      <c r="F314" s="21" t="n">
        <f aca="true">$C$4*($G$4-E314)*$B$7+F$10*SQRT($B$7)*NORMSINV(RAND())+E314</f>
        <v>3.05390843128413</v>
      </c>
      <c r="G314" s="21" t="n">
        <f aca="true">$C$4*($G$4-F314)*$B$7+G$10*SQRT($B$7)*NORMSINV(RAND())+F314</f>
        <v>3.02616506779422</v>
      </c>
      <c r="H314" s="21" t="n">
        <f aca="true">$C$4*($G$4-G314)*$B$7+H$10*SQRT($B$7)*NORMSINV(RAND())+G314</f>
        <v>3.42965968369425</v>
      </c>
      <c r="I314" s="21" t="n">
        <f aca="true">$C$4*($G$4-H314)*$B$7+I$10*SQRT($B$7)*NORMSINV(RAND())+H314</f>
        <v>3.38395760555182</v>
      </c>
      <c r="J314" s="21" t="n">
        <f aca="true">$C$4*($G$4-I314)*$B$7+J$10*SQRT($B$7)*NORMSINV(RAND())+I314</f>
        <v>3.35724699952404</v>
      </c>
      <c r="K314" s="21" t="n">
        <f aca="true">$C$4*($G$4-J314)*$B$7+K$10*SQRT($B$7)*NORMSINV(RAND())+J314</f>
        <v>3.33008108964767</v>
      </c>
      <c r="L314" s="21" t="n">
        <f aca="true">$C$4*($G$4-K314)*$B$7+L$10*SQRT($B$7)*NORMSINV(RAND())+K314</f>
        <v>3.45730467620643</v>
      </c>
      <c r="M314" s="21" t="n">
        <f aca="true">$C$4*($G$4-L314)*$B$7+M$10*SQRT($B$7)*NORMSINV(RAND())+L314</f>
        <v>3.34725755020213</v>
      </c>
      <c r="N314" s="125" t="n">
        <f aca="false">EXP(M314)</f>
        <v>28.4246734147014</v>
      </c>
      <c r="O314" s="126" t="n">
        <f aca="false">EXP(EXP(-$C$4*($K$4-$J$4))*LN(N314)+(1-EXP(-$C$4*($K$4-$J$4)))*$G$4+$F$4^2/(4*$C$4)*(1-EXP(-2*$C$4*($K$4-$J$4))))</f>
        <v>25.9279360918317</v>
      </c>
      <c r="P314" s="126" t="n">
        <f aca="false">MAX(0,O314-$I$4)</f>
        <v>2.72793609183168</v>
      </c>
      <c r="Q314" s="145" t="n">
        <f aca="false">$D$7*P314</f>
        <v>2.59489307870778</v>
      </c>
      <c r="R314" s="146"/>
    </row>
    <row r="315" customFormat="false" ht="12.75" hidden="false" customHeight="false" outlineLevel="0" collapsed="false">
      <c r="B315" s="124" t="n">
        <f aca="false">B314+1</f>
        <v>298</v>
      </c>
      <c r="C315" s="21" t="n">
        <f aca="false">$C$7</f>
        <v>3.29212628660779</v>
      </c>
      <c r="D315" s="21" t="n">
        <f aca="true">$C$4*($G$4-C315)*$B$7+D$10*SQRT($B$7)*NORMSINV(RAND())+C315</f>
        <v>3.69024951186369</v>
      </c>
      <c r="E315" s="21" t="n">
        <f aca="true">$C$4*($G$4-D315)*$B$7+E$10*SQRT($B$7)*NORMSINV(RAND())+D315</f>
        <v>3.59062385246174</v>
      </c>
      <c r="F315" s="21" t="n">
        <f aca="true">$C$4*($G$4-E315)*$B$7+F$10*SQRT($B$7)*NORMSINV(RAND())+E315</f>
        <v>3.55856055561482</v>
      </c>
      <c r="G315" s="21" t="n">
        <f aca="true">$C$4*($G$4-F315)*$B$7+G$10*SQRT($B$7)*NORMSINV(RAND())+F315</f>
        <v>3.7190975185097</v>
      </c>
      <c r="H315" s="21" t="n">
        <f aca="true">$C$4*($G$4-G315)*$B$7+H$10*SQRT($B$7)*NORMSINV(RAND())+G315</f>
        <v>3.67351645760182</v>
      </c>
      <c r="I315" s="21" t="n">
        <f aca="true">$C$4*($G$4-H315)*$B$7+I$10*SQRT($B$7)*NORMSINV(RAND())+H315</f>
        <v>3.90527330544953</v>
      </c>
      <c r="J315" s="21" t="n">
        <f aca="true">$C$4*($G$4-I315)*$B$7+J$10*SQRT($B$7)*NORMSINV(RAND())+I315</f>
        <v>3.88388919004148</v>
      </c>
      <c r="K315" s="21" t="n">
        <f aca="true">$C$4*($G$4-J315)*$B$7+K$10*SQRT($B$7)*NORMSINV(RAND())+J315</f>
        <v>3.9826388611088</v>
      </c>
      <c r="L315" s="21" t="n">
        <f aca="true">$C$4*($G$4-K315)*$B$7+L$10*SQRT($B$7)*NORMSINV(RAND())+K315</f>
        <v>4.08224733055479</v>
      </c>
      <c r="M315" s="21" t="n">
        <f aca="true">$C$4*($G$4-L315)*$B$7+M$10*SQRT($B$7)*NORMSINV(RAND())+L315</f>
        <v>4.09619834921538</v>
      </c>
      <c r="N315" s="125" t="n">
        <f aca="false">EXP(M315)</f>
        <v>60.1113303791189</v>
      </c>
      <c r="O315" s="126" t="n">
        <f aca="false">EXP(EXP(-$C$4*($K$4-$J$4))*LN(N315)+(1-EXP(-$C$4*($K$4-$J$4)))*$G$4+$F$4^2/(4*$C$4)*(1-EXP(-2*$C$4*($K$4-$J$4))))</f>
        <v>46.8438612391248</v>
      </c>
      <c r="P315" s="126" t="n">
        <f aca="false">MAX(0,O315-$I$4)</f>
        <v>23.6438612391248</v>
      </c>
      <c r="Q315" s="145" t="n">
        <f aca="false">$D$7*P315</f>
        <v>22.4907365194674</v>
      </c>
      <c r="R315" s="146"/>
    </row>
    <row r="316" customFormat="false" ht="12.75" hidden="false" customHeight="false" outlineLevel="0" collapsed="false">
      <c r="B316" s="124" t="n">
        <f aca="false">B315+1</f>
        <v>299</v>
      </c>
      <c r="C316" s="21" t="n">
        <f aca="false">$C$7</f>
        <v>3.29212628660779</v>
      </c>
      <c r="D316" s="21" t="n">
        <f aca="true">$C$4*($G$4-C316)*$B$7+D$10*SQRT($B$7)*NORMSINV(RAND())+C316</f>
        <v>3.18069440542426</v>
      </c>
      <c r="E316" s="21" t="n">
        <f aca="true">$C$4*($G$4-D316)*$B$7+E$10*SQRT($B$7)*NORMSINV(RAND())+D316</f>
        <v>3.02164829077261</v>
      </c>
      <c r="F316" s="21" t="n">
        <f aca="true">$C$4*($G$4-E316)*$B$7+F$10*SQRT($B$7)*NORMSINV(RAND())+E316</f>
        <v>2.99066956229041</v>
      </c>
      <c r="G316" s="21" t="n">
        <f aca="true">$C$4*($G$4-F316)*$B$7+G$10*SQRT($B$7)*NORMSINV(RAND())+F316</f>
        <v>2.86576998026533</v>
      </c>
      <c r="H316" s="21" t="n">
        <f aca="true">$C$4*($G$4-G316)*$B$7+H$10*SQRT($B$7)*NORMSINV(RAND())+G316</f>
        <v>2.88390963736035</v>
      </c>
      <c r="I316" s="21" t="n">
        <f aca="true">$C$4*($G$4-H316)*$B$7+I$10*SQRT($B$7)*NORMSINV(RAND())+H316</f>
        <v>2.95003285091019</v>
      </c>
      <c r="J316" s="21" t="n">
        <f aca="true">$C$4*($G$4-I316)*$B$7+J$10*SQRT($B$7)*NORMSINV(RAND())+I316</f>
        <v>2.91802000793174</v>
      </c>
      <c r="K316" s="21" t="n">
        <f aca="true">$C$4*($G$4-J316)*$B$7+K$10*SQRT($B$7)*NORMSINV(RAND())+J316</f>
        <v>2.96156414410299</v>
      </c>
      <c r="L316" s="21" t="n">
        <f aca="true">$C$4*($G$4-K316)*$B$7+L$10*SQRT($B$7)*NORMSINV(RAND())+K316</f>
        <v>3.20767659182277</v>
      </c>
      <c r="M316" s="21" t="n">
        <f aca="true">$C$4*($G$4-L316)*$B$7+M$10*SQRT($B$7)*NORMSINV(RAND())+L316</f>
        <v>3.30726430360262</v>
      </c>
      <c r="N316" s="125" t="n">
        <f aca="false">EXP(M316)</f>
        <v>27.3103104650402</v>
      </c>
      <c r="O316" s="126" t="n">
        <f aca="false">EXP(EXP(-$C$4*($K$4-$J$4))*LN(N316)+(1-EXP(-$C$4*($K$4-$J$4)))*$G$4+$F$4^2/(4*$C$4)*(1-EXP(-2*$C$4*($K$4-$J$4))))</f>
        <v>25.1217777086365</v>
      </c>
      <c r="P316" s="126" t="n">
        <f aca="false">MAX(0,O316-$I$4)</f>
        <v>1.92177770863646</v>
      </c>
      <c r="Q316" s="145" t="n">
        <f aca="false">$D$7*P316</f>
        <v>1.82805150380456</v>
      </c>
      <c r="R316" s="146"/>
    </row>
    <row r="317" customFormat="false" ht="12.75" hidden="false" customHeight="false" outlineLevel="0" collapsed="false">
      <c r="B317" s="124" t="n">
        <f aca="false">B316+1</f>
        <v>300</v>
      </c>
      <c r="C317" s="21" t="n">
        <f aca="false">$C$7</f>
        <v>3.29212628660779</v>
      </c>
      <c r="D317" s="21" t="n">
        <f aca="true">$C$4*($G$4-C317)*$B$7+D$10*SQRT($B$7)*NORMSINV(RAND())+C317</f>
        <v>3.2369636343385</v>
      </c>
      <c r="E317" s="21" t="n">
        <f aca="true">$C$4*($G$4-D317)*$B$7+E$10*SQRT($B$7)*NORMSINV(RAND())+D317</f>
        <v>3.09796641139302</v>
      </c>
      <c r="F317" s="21" t="n">
        <f aca="true">$C$4*($G$4-E317)*$B$7+F$10*SQRT($B$7)*NORMSINV(RAND())+E317</f>
        <v>2.70183740019725</v>
      </c>
      <c r="G317" s="21" t="n">
        <f aca="true">$C$4*($G$4-F317)*$B$7+G$10*SQRT($B$7)*NORMSINV(RAND())+F317</f>
        <v>2.80455904483155</v>
      </c>
      <c r="H317" s="21" t="n">
        <f aca="true">$C$4*($G$4-G317)*$B$7+H$10*SQRT($B$7)*NORMSINV(RAND())+G317</f>
        <v>3.01383985080997</v>
      </c>
      <c r="I317" s="21" t="n">
        <f aca="true">$C$4*($G$4-H317)*$B$7+I$10*SQRT($B$7)*NORMSINV(RAND())+H317</f>
        <v>3.13992079752799</v>
      </c>
      <c r="J317" s="21" t="n">
        <f aca="true">$C$4*($G$4-I317)*$B$7+J$10*SQRT($B$7)*NORMSINV(RAND())+I317</f>
        <v>3.22317883544525</v>
      </c>
      <c r="K317" s="21" t="n">
        <f aca="true">$C$4*($G$4-J317)*$B$7+K$10*SQRT($B$7)*NORMSINV(RAND())+J317</f>
        <v>3.24148912304714</v>
      </c>
      <c r="L317" s="21" t="n">
        <f aca="true">$C$4*($G$4-K317)*$B$7+L$10*SQRT($B$7)*NORMSINV(RAND())+K317</f>
        <v>3.27572574773535</v>
      </c>
      <c r="M317" s="21" t="n">
        <f aca="true">$C$4*($G$4-L317)*$B$7+M$10*SQRT($B$7)*NORMSINV(RAND())+L317</f>
        <v>3.15237803200455</v>
      </c>
      <c r="N317" s="125" t="n">
        <f aca="false">EXP(M317)</f>
        <v>23.391624524856</v>
      </c>
      <c r="O317" s="126" t="n">
        <f aca="false">EXP(EXP(-$C$4*($K$4-$J$4))*LN(N317)+(1-EXP(-$C$4*($K$4-$J$4)))*$G$4+$F$4^2/(4*$C$4)*(1-EXP(-2*$C$4*($K$4-$J$4))))</f>
        <v>22.2292485455609</v>
      </c>
      <c r="P317" s="126" t="n">
        <f aca="false">MAX(0,O317-$I$4)</f>
        <v>0</v>
      </c>
      <c r="Q317" s="145" t="n">
        <f aca="false">$D$7*P317</f>
        <v>0</v>
      </c>
      <c r="R317" s="146"/>
    </row>
    <row r="318" customFormat="false" ht="12.75" hidden="false" customHeight="false" outlineLevel="0" collapsed="false">
      <c r="B318" s="124" t="n">
        <f aca="false">B317+1</f>
        <v>301</v>
      </c>
      <c r="C318" s="21" t="n">
        <f aca="false">$C$7</f>
        <v>3.29212628660779</v>
      </c>
      <c r="D318" s="21" t="n">
        <f aca="true">$C$4*($G$4-C318)*$B$7+D$10*SQRT($B$7)*NORMSINV(RAND())+C318</f>
        <v>3.19584583643369</v>
      </c>
      <c r="E318" s="21" t="n">
        <f aca="true">$C$4*($G$4-D318)*$B$7+E$10*SQRT($B$7)*NORMSINV(RAND())+D318</f>
        <v>3.22647645845435</v>
      </c>
      <c r="F318" s="21" t="n">
        <f aca="true">$C$4*($G$4-E318)*$B$7+F$10*SQRT($B$7)*NORMSINV(RAND())+E318</f>
        <v>3.36728146907367</v>
      </c>
      <c r="G318" s="21" t="n">
        <f aca="true">$C$4*($G$4-F318)*$B$7+G$10*SQRT($B$7)*NORMSINV(RAND())+F318</f>
        <v>3.57549842864184</v>
      </c>
      <c r="H318" s="21" t="n">
        <f aca="true">$C$4*($G$4-G318)*$B$7+H$10*SQRT($B$7)*NORMSINV(RAND())+G318</f>
        <v>3.51929708976915</v>
      </c>
      <c r="I318" s="21" t="n">
        <f aca="true">$C$4*($G$4-H318)*$B$7+I$10*SQRT($B$7)*NORMSINV(RAND())+H318</f>
        <v>3.69354478443282</v>
      </c>
      <c r="J318" s="21" t="n">
        <f aca="true">$C$4*($G$4-I318)*$B$7+J$10*SQRT($B$7)*NORMSINV(RAND())+I318</f>
        <v>3.78594036959322</v>
      </c>
      <c r="K318" s="21" t="n">
        <f aca="true">$C$4*($G$4-J318)*$B$7+K$10*SQRT($B$7)*NORMSINV(RAND())+J318</f>
        <v>3.76041609715572</v>
      </c>
      <c r="L318" s="21" t="n">
        <f aca="true">$C$4*($G$4-K318)*$B$7+L$10*SQRT($B$7)*NORMSINV(RAND())+K318</f>
        <v>3.66989687996503</v>
      </c>
      <c r="M318" s="21" t="n">
        <f aca="true">$C$4*($G$4-L318)*$B$7+M$10*SQRT($B$7)*NORMSINV(RAND())+L318</f>
        <v>3.60624825851538</v>
      </c>
      <c r="N318" s="125" t="n">
        <f aca="false">EXP(M318)</f>
        <v>36.8276255749337</v>
      </c>
      <c r="O318" s="126" t="n">
        <f aca="false">EXP(EXP(-$C$4*($K$4-$J$4))*LN(N318)+(1-EXP(-$C$4*($K$4-$J$4)))*$G$4+$F$4^2/(4*$C$4)*(1-EXP(-2*$C$4*($K$4-$J$4))))</f>
        <v>31.8127405939887</v>
      </c>
      <c r="P318" s="126" t="n">
        <f aca="false">MAX(0,O318-$I$4)</f>
        <v>8.61274059398868</v>
      </c>
      <c r="Q318" s="145" t="n">
        <f aca="false">$D$7*P318</f>
        <v>8.19269227859379</v>
      </c>
      <c r="R318" s="146"/>
    </row>
    <row r="319" customFormat="false" ht="12.75" hidden="false" customHeight="false" outlineLevel="0" collapsed="false">
      <c r="B319" s="124" t="n">
        <f aca="false">B318+1</f>
        <v>302</v>
      </c>
      <c r="C319" s="21" t="n">
        <f aca="false">$C$7</f>
        <v>3.29212628660779</v>
      </c>
      <c r="D319" s="21" t="n">
        <f aca="true">$C$4*($G$4-C319)*$B$7+D$10*SQRT($B$7)*NORMSINV(RAND())+C319</f>
        <v>3.49807179959008</v>
      </c>
      <c r="E319" s="21" t="n">
        <f aca="true">$C$4*($G$4-D319)*$B$7+E$10*SQRT($B$7)*NORMSINV(RAND())+D319</f>
        <v>3.50610679689109</v>
      </c>
      <c r="F319" s="21" t="n">
        <f aca="true">$C$4*($G$4-E319)*$B$7+F$10*SQRT($B$7)*NORMSINV(RAND())+E319</f>
        <v>3.36737451575371</v>
      </c>
      <c r="G319" s="21" t="n">
        <f aca="true">$C$4*($G$4-F319)*$B$7+G$10*SQRT($B$7)*NORMSINV(RAND())+F319</f>
        <v>3.26496077076628</v>
      </c>
      <c r="H319" s="21" t="n">
        <f aca="true">$C$4*($G$4-G319)*$B$7+H$10*SQRT($B$7)*NORMSINV(RAND())+G319</f>
        <v>3.09939449228563</v>
      </c>
      <c r="I319" s="21" t="n">
        <f aca="true">$C$4*($G$4-H319)*$B$7+I$10*SQRT($B$7)*NORMSINV(RAND())+H319</f>
        <v>3.06724236596094</v>
      </c>
      <c r="J319" s="21" t="n">
        <f aca="true">$C$4*($G$4-I319)*$B$7+J$10*SQRT($B$7)*NORMSINV(RAND())+I319</f>
        <v>3.10401237127153</v>
      </c>
      <c r="K319" s="21" t="n">
        <f aca="true">$C$4*($G$4-J319)*$B$7+K$10*SQRT($B$7)*NORMSINV(RAND())+J319</f>
        <v>3.09638255208055</v>
      </c>
      <c r="L319" s="21" t="n">
        <f aca="true">$C$4*($G$4-K319)*$B$7+L$10*SQRT($B$7)*NORMSINV(RAND())+K319</f>
        <v>3.20190130801994</v>
      </c>
      <c r="M319" s="21" t="n">
        <f aca="true">$C$4*($G$4-L319)*$B$7+M$10*SQRT($B$7)*NORMSINV(RAND())+L319</f>
        <v>3.1426424800552</v>
      </c>
      <c r="N319" s="125" t="n">
        <f aca="false">EXP(M319)</f>
        <v>23.1649991008874</v>
      </c>
      <c r="O319" s="126" t="n">
        <f aca="false">EXP(EXP(-$C$4*($K$4-$J$4))*LN(N319)+(1-EXP(-$C$4*($K$4-$J$4)))*$G$4+$F$4^2/(4*$C$4)*(1-EXP(-2*$C$4*($K$4-$J$4))))</f>
        <v>22.0589843629187</v>
      </c>
      <c r="P319" s="126" t="n">
        <f aca="false">MAX(0,O319-$I$4)</f>
        <v>0</v>
      </c>
      <c r="Q319" s="145" t="n">
        <f aca="false">$D$7*P319</f>
        <v>0</v>
      </c>
      <c r="R319" s="146"/>
    </row>
    <row r="320" customFormat="false" ht="12.75" hidden="false" customHeight="false" outlineLevel="0" collapsed="false">
      <c r="B320" s="124" t="n">
        <f aca="false">B319+1</f>
        <v>303</v>
      </c>
      <c r="C320" s="21" t="n">
        <f aca="false">$C$7</f>
        <v>3.29212628660779</v>
      </c>
      <c r="D320" s="21" t="n">
        <f aca="true">$C$4*($G$4-C320)*$B$7+D$10*SQRT($B$7)*NORMSINV(RAND())+C320</f>
        <v>3.38905036540215</v>
      </c>
      <c r="E320" s="21" t="n">
        <f aca="true">$C$4*($G$4-D320)*$B$7+E$10*SQRT($B$7)*NORMSINV(RAND())+D320</f>
        <v>3.50580213951234</v>
      </c>
      <c r="F320" s="21" t="n">
        <f aca="true">$C$4*($G$4-E320)*$B$7+F$10*SQRT($B$7)*NORMSINV(RAND())+E320</f>
        <v>3.55890083932316</v>
      </c>
      <c r="G320" s="21" t="n">
        <f aca="true">$C$4*($G$4-F320)*$B$7+G$10*SQRT($B$7)*NORMSINV(RAND())+F320</f>
        <v>3.53839754934814</v>
      </c>
      <c r="H320" s="21" t="n">
        <f aca="true">$C$4*($G$4-G320)*$B$7+H$10*SQRT($B$7)*NORMSINV(RAND())+G320</f>
        <v>3.26440712135089</v>
      </c>
      <c r="I320" s="21" t="n">
        <f aca="true">$C$4*($G$4-H320)*$B$7+I$10*SQRT($B$7)*NORMSINV(RAND())+H320</f>
        <v>3.32446850695247</v>
      </c>
      <c r="J320" s="21" t="n">
        <f aca="true">$C$4*($G$4-I320)*$B$7+J$10*SQRT($B$7)*NORMSINV(RAND())+I320</f>
        <v>3.24977289729288</v>
      </c>
      <c r="K320" s="21" t="n">
        <f aca="true">$C$4*($G$4-J320)*$B$7+K$10*SQRT($B$7)*NORMSINV(RAND())+J320</f>
        <v>3.11121284107709</v>
      </c>
      <c r="L320" s="21" t="n">
        <f aca="true">$C$4*($G$4-K320)*$B$7+L$10*SQRT($B$7)*NORMSINV(RAND())+K320</f>
        <v>3.06714731000315</v>
      </c>
      <c r="M320" s="21" t="n">
        <f aca="true">$C$4*($G$4-L320)*$B$7+M$10*SQRT($B$7)*NORMSINV(RAND())+L320</f>
        <v>3.0933319651005</v>
      </c>
      <c r="N320" s="125" t="n">
        <f aca="false">EXP(M320)</f>
        <v>22.0504269628623</v>
      </c>
      <c r="O320" s="126" t="n">
        <f aca="false">EXP(EXP(-$C$4*($K$4-$J$4))*LN(N320)+(1-EXP(-$C$4*($K$4-$J$4)))*$G$4+$F$4^2/(4*$C$4)*(1-EXP(-2*$C$4*($K$4-$J$4))))</f>
        <v>21.2164215081927</v>
      </c>
      <c r="P320" s="126" t="n">
        <f aca="false">MAX(0,O320-$I$4)</f>
        <v>0</v>
      </c>
      <c r="Q320" s="145" t="n">
        <f aca="false">$D$7*P320</f>
        <v>0</v>
      </c>
      <c r="R320" s="146"/>
    </row>
    <row r="321" customFormat="false" ht="12.75" hidden="false" customHeight="false" outlineLevel="0" collapsed="false">
      <c r="B321" s="124" t="n">
        <f aca="false">B320+1</f>
        <v>304</v>
      </c>
      <c r="C321" s="21" t="n">
        <f aca="false">$C$7</f>
        <v>3.29212628660779</v>
      </c>
      <c r="D321" s="21" t="n">
        <f aca="true">$C$4*($G$4-C321)*$B$7+D$10*SQRT($B$7)*NORMSINV(RAND())+C321</f>
        <v>3.21164038519941</v>
      </c>
      <c r="E321" s="21" t="n">
        <f aca="true">$C$4*($G$4-D321)*$B$7+E$10*SQRT($B$7)*NORMSINV(RAND())+D321</f>
        <v>3.58606145462464</v>
      </c>
      <c r="F321" s="21" t="n">
        <f aca="true">$C$4*($G$4-E321)*$B$7+F$10*SQRT($B$7)*NORMSINV(RAND())+E321</f>
        <v>3.56544827901956</v>
      </c>
      <c r="G321" s="21" t="n">
        <f aca="true">$C$4*($G$4-F321)*$B$7+G$10*SQRT($B$7)*NORMSINV(RAND())+F321</f>
        <v>3.56214877073622</v>
      </c>
      <c r="H321" s="21" t="n">
        <f aca="true">$C$4*($G$4-G321)*$B$7+H$10*SQRT($B$7)*NORMSINV(RAND())+G321</f>
        <v>3.5498179583525</v>
      </c>
      <c r="I321" s="21" t="n">
        <f aca="true">$C$4*($G$4-H321)*$B$7+I$10*SQRT($B$7)*NORMSINV(RAND())+H321</f>
        <v>3.45332636440842</v>
      </c>
      <c r="J321" s="21" t="n">
        <f aca="true">$C$4*($G$4-I321)*$B$7+J$10*SQRT($B$7)*NORMSINV(RAND())+I321</f>
        <v>3.52669897404165</v>
      </c>
      <c r="K321" s="21" t="n">
        <f aca="true">$C$4*($G$4-J321)*$B$7+K$10*SQRT($B$7)*NORMSINV(RAND())+J321</f>
        <v>3.44919657443258</v>
      </c>
      <c r="L321" s="21" t="n">
        <f aca="true">$C$4*($G$4-K321)*$B$7+L$10*SQRT($B$7)*NORMSINV(RAND())+K321</f>
        <v>3.55088287476563</v>
      </c>
      <c r="M321" s="21" t="n">
        <f aca="true">$C$4*($G$4-L321)*$B$7+M$10*SQRT($B$7)*NORMSINV(RAND())+L321</f>
        <v>3.58517359159511</v>
      </c>
      <c r="N321" s="125" t="n">
        <f aca="false">EXP(M321)</f>
        <v>36.0596168219829</v>
      </c>
      <c r="O321" s="126" t="n">
        <f aca="false">EXP(EXP(-$C$4*($K$4-$J$4))*LN(N321)+(1-EXP(-$C$4*($K$4-$J$4)))*$G$4+$F$4^2/(4*$C$4)*(1-EXP(-2*$C$4*($K$4-$J$4))))</f>
        <v>31.287620011475</v>
      </c>
      <c r="P321" s="126" t="n">
        <f aca="false">MAX(0,O321-$I$4)</f>
        <v>8.08762001147498</v>
      </c>
      <c r="Q321" s="145" t="n">
        <f aca="false">$D$7*P321</f>
        <v>7.6931821290958</v>
      </c>
      <c r="R321" s="146"/>
    </row>
    <row r="322" customFormat="false" ht="12.75" hidden="false" customHeight="false" outlineLevel="0" collapsed="false">
      <c r="B322" s="124" t="n">
        <f aca="false">B321+1</f>
        <v>305</v>
      </c>
      <c r="C322" s="21" t="n">
        <f aca="false">$C$7</f>
        <v>3.29212628660779</v>
      </c>
      <c r="D322" s="21" t="n">
        <f aca="true">$C$4*($G$4-C322)*$B$7+D$10*SQRT($B$7)*NORMSINV(RAND())+C322</f>
        <v>3.39255822279949</v>
      </c>
      <c r="E322" s="21" t="n">
        <f aca="true">$C$4*($G$4-D322)*$B$7+E$10*SQRT($B$7)*NORMSINV(RAND())+D322</f>
        <v>3.43070361962079</v>
      </c>
      <c r="F322" s="21" t="n">
        <f aca="true">$C$4*($G$4-E322)*$B$7+F$10*SQRT($B$7)*NORMSINV(RAND())+E322</f>
        <v>3.59148484281824</v>
      </c>
      <c r="G322" s="21" t="n">
        <f aca="true">$C$4*($G$4-F322)*$B$7+G$10*SQRT($B$7)*NORMSINV(RAND())+F322</f>
        <v>3.56380671228724</v>
      </c>
      <c r="H322" s="21" t="n">
        <f aca="true">$C$4*($G$4-G322)*$B$7+H$10*SQRT($B$7)*NORMSINV(RAND())+G322</f>
        <v>3.84260024964752</v>
      </c>
      <c r="I322" s="21" t="n">
        <f aca="true">$C$4*($G$4-H322)*$B$7+I$10*SQRT($B$7)*NORMSINV(RAND())+H322</f>
        <v>3.8527189730344</v>
      </c>
      <c r="J322" s="21" t="n">
        <f aca="true">$C$4*($G$4-I322)*$B$7+J$10*SQRT($B$7)*NORMSINV(RAND())+I322</f>
        <v>3.93539904988668</v>
      </c>
      <c r="K322" s="21" t="n">
        <f aca="true">$C$4*($G$4-J322)*$B$7+K$10*SQRT($B$7)*NORMSINV(RAND())+J322</f>
        <v>3.8747165851674</v>
      </c>
      <c r="L322" s="21" t="n">
        <f aca="true">$C$4*($G$4-K322)*$B$7+L$10*SQRT($B$7)*NORMSINV(RAND())+K322</f>
        <v>4.07117538733625</v>
      </c>
      <c r="M322" s="21" t="n">
        <f aca="true">$C$4*($G$4-L322)*$B$7+M$10*SQRT($B$7)*NORMSINV(RAND())+L322</f>
        <v>4.07224277909673</v>
      </c>
      <c r="N322" s="125" t="n">
        <f aca="false">EXP(M322)</f>
        <v>58.6884403061842</v>
      </c>
      <c r="O322" s="126" t="n">
        <f aca="false">EXP(EXP(-$C$4*($K$4-$J$4))*LN(N322)+(1-EXP(-$C$4*($K$4-$J$4)))*$G$4+$F$4^2/(4*$C$4)*(1-EXP(-2*$C$4*($K$4-$J$4))))</f>
        <v>45.9659232786275</v>
      </c>
      <c r="P322" s="126" t="n">
        <f aca="false">MAX(0,O322-$I$4)</f>
        <v>22.7659232786275</v>
      </c>
      <c r="Q322" s="145" t="n">
        <f aca="false">$D$7*P322</f>
        <v>21.6556160985562</v>
      </c>
      <c r="R322" s="146"/>
    </row>
    <row r="323" customFormat="false" ht="12.75" hidden="false" customHeight="false" outlineLevel="0" collapsed="false">
      <c r="B323" s="124" t="n">
        <f aca="false">B322+1</f>
        <v>306</v>
      </c>
      <c r="C323" s="21" t="n">
        <f aca="false">$C$7</f>
        <v>3.29212628660779</v>
      </c>
      <c r="D323" s="21" t="n">
        <f aca="true">$C$4*($G$4-C323)*$B$7+D$10*SQRT($B$7)*NORMSINV(RAND())+C323</f>
        <v>3.26103435412081</v>
      </c>
      <c r="E323" s="21" t="n">
        <f aca="true">$C$4*($G$4-D323)*$B$7+E$10*SQRT($B$7)*NORMSINV(RAND())+D323</f>
        <v>3.22176973057981</v>
      </c>
      <c r="F323" s="21" t="n">
        <f aca="true">$C$4*($G$4-E323)*$B$7+F$10*SQRT($B$7)*NORMSINV(RAND())+E323</f>
        <v>3.23852761294964</v>
      </c>
      <c r="G323" s="21" t="n">
        <f aca="true">$C$4*($G$4-F323)*$B$7+G$10*SQRT($B$7)*NORMSINV(RAND())+F323</f>
        <v>3.05507447380394</v>
      </c>
      <c r="H323" s="21" t="n">
        <f aca="true">$C$4*($G$4-G323)*$B$7+H$10*SQRT($B$7)*NORMSINV(RAND())+G323</f>
        <v>3.15127399172723</v>
      </c>
      <c r="I323" s="21" t="n">
        <f aca="true">$C$4*($G$4-H323)*$B$7+I$10*SQRT($B$7)*NORMSINV(RAND())+H323</f>
        <v>3.29087978564241</v>
      </c>
      <c r="J323" s="21" t="n">
        <f aca="true">$C$4*($G$4-I323)*$B$7+J$10*SQRT($B$7)*NORMSINV(RAND())+I323</f>
        <v>3.33002744200109</v>
      </c>
      <c r="K323" s="21" t="n">
        <f aca="true">$C$4*($G$4-J323)*$B$7+K$10*SQRT($B$7)*NORMSINV(RAND())+J323</f>
        <v>3.24520965754399</v>
      </c>
      <c r="L323" s="21" t="n">
        <f aca="true">$C$4*($G$4-K323)*$B$7+L$10*SQRT($B$7)*NORMSINV(RAND())+K323</f>
        <v>3.10545459705756</v>
      </c>
      <c r="M323" s="21" t="n">
        <f aca="true">$C$4*($G$4-L323)*$B$7+M$10*SQRT($B$7)*NORMSINV(RAND())+L323</f>
        <v>3.20539850289408</v>
      </c>
      <c r="N323" s="125" t="n">
        <f aca="false">EXP(M323)</f>
        <v>24.6653272625308</v>
      </c>
      <c r="O323" s="126" t="n">
        <f aca="false">EXP(EXP(-$C$4*($K$4-$J$4))*LN(N323)+(1-EXP(-$C$4*($K$4-$J$4)))*$G$4+$F$4^2/(4*$C$4)*(1-EXP(-2*$C$4*($K$4-$J$4))))</f>
        <v>23.179852323148</v>
      </c>
      <c r="P323" s="126" t="n">
        <f aca="false">MAX(0,O323-$I$4)</f>
        <v>0</v>
      </c>
      <c r="Q323" s="145" t="n">
        <f aca="false">$D$7*P323</f>
        <v>0</v>
      </c>
      <c r="R323" s="146"/>
    </row>
    <row r="324" customFormat="false" ht="12.75" hidden="false" customHeight="false" outlineLevel="0" collapsed="false">
      <c r="B324" s="124" t="n">
        <f aca="false">B323+1</f>
        <v>307</v>
      </c>
      <c r="C324" s="21" t="n">
        <f aca="false">$C$7</f>
        <v>3.29212628660779</v>
      </c>
      <c r="D324" s="21" t="n">
        <f aca="true">$C$4*($G$4-C324)*$B$7+D$10*SQRT($B$7)*NORMSINV(RAND())+C324</f>
        <v>3.254121506982</v>
      </c>
      <c r="E324" s="21" t="n">
        <f aca="true">$C$4*($G$4-D324)*$B$7+E$10*SQRT($B$7)*NORMSINV(RAND())+D324</f>
        <v>3.31726812819173</v>
      </c>
      <c r="F324" s="21" t="n">
        <f aca="true">$C$4*($G$4-E324)*$B$7+F$10*SQRT($B$7)*NORMSINV(RAND())+E324</f>
        <v>3.1802449997359</v>
      </c>
      <c r="G324" s="21" t="n">
        <f aca="true">$C$4*($G$4-F324)*$B$7+G$10*SQRT($B$7)*NORMSINV(RAND())+F324</f>
        <v>3.32643188729793</v>
      </c>
      <c r="H324" s="21" t="n">
        <f aca="true">$C$4*($G$4-G324)*$B$7+H$10*SQRT($B$7)*NORMSINV(RAND())+G324</f>
        <v>3.24715598532976</v>
      </c>
      <c r="I324" s="21" t="n">
        <f aca="true">$C$4*($G$4-H324)*$B$7+I$10*SQRT($B$7)*NORMSINV(RAND())+H324</f>
        <v>3.22929751995998</v>
      </c>
      <c r="J324" s="21" t="n">
        <f aca="true">$C$4*($G$4-I324)*$B$7+J$10*SQRT($B$7)*NORMSINV(RAND())+I324</f>
        <v>3.26337868849841</v>
      </c>
      <c r="K324" s="21" t="n">
        <f aca="true">$C$4*($G$4-J324)*$B$7+K$10*SQRT($B$7)*NORMSINV(RAND())+J324</f>
        <v>2.95855278002517</v>
      </c>
      <c r="L324" s="21" t="n">
        <f aca="true">$C$4*($G$4-K324)*$B$7+L$10*SQRT($B$7)*NORMSINV(RAND())+K324</f>
        <v>2.94274719195004</v>
      </c>
      <c r="M324" s="21" t="n">
        <f aca="true">$C$4*($G$4-L324)*$B$7+M$10*SQRT($B$7)*NORMSINV(RAND())+L324</f>
        <v>2.75828072287304</v>
      </c>
      <c r="N324" s="125" t="n">
        <f aca="false">EXP(M324)</f>
        <v>15.7727019777803</v>
      </c>
      <c r="O324" s="126" t="n">
        <f aca="false">EXP(EXP(-$C$4*($K$4-$J$4))*LN(N324)+(1-EXP(-$C$4*($K$4-$J$4)))*$G$4+$F$4^2/(4*$C$4)*(1-EXP(-2*$C$4*($K$4-$J$4))))</f>
        <v>16.2836003099653</v>
      </c>
      <c r="P324" s="126" t="n">
        <f aca="false">MAX(0,O324-$I$4)</f>
        <v>0</v>
      </c>
      <c r="Q324" s="145" t="n">
        <f aca="false">$D$7*P324</f>
        <v>0</v>
      </c>
      <c r="R324" s="146"/>
    </row>
    <row r="325" customFormat="false" ht="12.75" hidden="false" customHeight="false" outlineLevel="0" collapsed="false">
      <c r="B325" s="124" t="n">
        <f aca="false">B324+1</f>
        <v>308</v>
      </c>
      <c r="C325" s="21" t="n">
        <f aca="false">$C$7</f>
        <v>3.29212628660779</v>
      </c>
      <c r="D325" s="21" t="n">
        <f aca="true">$C$4*($G$4-C325)*$B$7+D$10*SQRT($B$7)*NORMSINV(RAND())+C325</f>
        <v>3.2730222475389</v>
      </c>
      <c r="E325" s="21" t="n">
        <f aca="true">$C$4*($G$4-D325)*$B$7+E$10*SQRT($B$7)*NORMSINV(RAND())+D325</f>
        <v>3.42478253099773</v>
      </c>
      <c r="F325" s="21" t="n">
        <f aca="true">$C$4*($G$4-E325)*$B$7+F$10*SQRT($B$7)*NORMSINV(RAND())+E325</f>
        <v>3.14878167256443</v>
      </c>
      <c r="G325" s="21" t="n">
        <f aca="true">$C$4*($G$4-F325)*$B$7+G$10*SQRT($B$7)*NORMSINV(RAND())+F325</f>
        <v>3.05964994425497</v>
      </c>
      <c r="H325" s="21" t="n">
        <f aca="true">$C$4*($G$4-G325)*$B$7+H$10*SQRT($B$7)*NORMSINV(RAND())+G325</f>
        <v>3.18061389837487</v>
      </c>
      <c r="I325" s="21" t="n">
        <f aca="true">$C$4*($G$4-H325)*$B$7+I$10*SQRT($B$7)*NORMSINV(RAND())+H325</f>
        <v>3.05583112053393</v>
      </c>
      <c r="J325" s="21" t="n">
        <f aca="true">$C$4*($G$4-I325)*$B$7+J$10*SQRT($B$7)*NORMSINV(RAND())+I325</f>
        <v>2.89710296020309</v>
      </c>
      <c r="K325" s="21" t="n">
        <f aca="true">$C$4*($G$4-J325)*$B$7+K$10*SQRT($B$7)*NORMSINV(RAND())+J325</f>
        <v>3.07569220864826</v>
      </c>
      <c r="L325" s="21" t="n">
        <f aca="true">$C$4*($G$4-K325)*$B$7+L$10*SQRT($B$7)*NORMSINV(RAND())+K325</f>
        <v>3.09298435576229</v>
      </c>
      <c r="M325" s="21" t="n">
        <f aca="true">$C$4*($G$4-L325)*$B$7+M$10*SQRT($B$7)*NORMSINV(RAND())+L325</f>
        <v>3.06131951945647</v>
      </c>
      <c r="N325" s="125" t="n">
        <f aca="false">EXP(M325)</f>
        <v>21.3557178638723</v>
      </c>
      <c r="O325" s="126" t="n">
        <f aca="false">EXP(EXP(-$C$4*($K$4-$J$4))*LN(N325)+(1-EXP(-$C$4*($K$4-$J$4)))*$G$4+$F$4^2/(4*$C$4)*(1-EXP(-2*$C$4*($K$4-$J$4))))</f>
        <v>20.6867349333295</v>
      </c>
      <c r="P325" s="126" t="n">
        <f aca="false">MAX(0,O325-$I$4)</f>
        <v>0</v>
      </c>
      <c r="Q325" s="145" t="n">
        <f aca="false">$D$7*P325</f>
        <v>0</v>
      </c>
      <c r="R325" s="146"/>
    </row>
    <row r="326" customFormat="false" ht="12.75" hidden="false" customHeight="false" outlineLevel="0" collapsed="false">
      <c r="B326" s="124" t="n">
        <f aca="false">B325+1</f>
        <v>309</v>
      </c>
      <c r="C326" s="21" t="n">
        <f aca="false">$C$7</f>
        <v>3.29212628660779</v>
      </c>
      <c r="D326" s="21" t="n">
        <f aca="true">$C$4*($G$4-C326)*$B$7+D$10*SQRT($B$7)*NORMSINV(RAND())+C326</f>
        <v>3.09893721855027</v>
      </c>
      <c r="E326" s="21" t="n">
        <f aca="true">$C$4*($G$4-D326)*$B$7+E$10*SQRT($B$7)*NORMSINV(RAND())+D326</f>
        <v>3.18635519130633</v>
      </c>
      <c r="F326" s="21" t="n">
        <f aca="true">$C$4*($G$4-E326)*$B$7+F$10*SQRT($B$7)*NORMSINV(RAND())+E326</f>
        <v>3.26542256072424</v>
      </c>
      <c r="G326" s="21" t="n">
        <f aca="true">$C$4*($G$4-F326)*$B$7+G$10*SQRT($B$7)*NORMSINV(RAND())+F326</f>
        <v>3.62933673193261</v>
      </c>
      <c r="H326" s="21" t="n">
        <f aca="true">$C$4*($G$4-G326)*$B$7+H$10*SQRT($B$7)*NORMSINV(RAND())+G326</f>
        <v>3.93729897637177</v>
      </c>
      <c r="I326" s="21" t="n">
        <f aca="true">$C$4*($G$4-H326)*$B$7+I$10*SQRT($B$7)*NORMSINV(RAND())+H326</f>
        <v>4.017830820187</v>
      </c>
      <c r="J326" s="21" t="n">
        <f aca="true">$C$4*($G$4-I326)*$B$7+J$10*SQRT($B$7)*NORMSINV(RAND())+I326</f>
        <v>4.15366839193135</v>
      </c>
      <c r="K326" s="21" t="n">
        <f aca="true">$C$4*($G$4-J326)*$B$7+K$10*SQRT($B$7)*NORMSINV(RAND())+J326</f>
        <v>4.13204703972355</v>
      </c>
      <c r="L326" s="21" t="n">
        <f aca="true">$C$4*($G$4-K326)*$B$7+L$10*SQRT($B$7)*NORMSINV(RAND())+K326</f>
        <v>3.94947520150769</v>
      </c>
      <c r="M326" s="21" t="n">
        <f aca="true">$C$4*($G$4-L326)*$B$7+M$10*SQRT($B$7)*NORMSINV(RAND())+L326</f>
        <v>3.85587003471547</v>
      </c>
      <c r="N326" s="125" t="n">
        <f aca="false">EXP(M326)</f>
        <v>47.2697253578591</v>
      </c>
      <c r="O326" s="126" t="n">
        <f aca="false">EXP(EXP(-$C$4*($K$4-$J$4))*LN(N326)+(1-EXP(-$C$4*($K$4-$J$4)))*$G$4+$F$4^2/(4*$C$4)*(1-EXP(-2*$C$4*($K$4-$J$4))))</f>
        <v>38.7454493120088</v>
      </c>
      <c r="P326" s="126" t="n">
        <f aca="false">MAX(0,O326-$I$4)</f>
        <v>15.5454493120088</v>
      </c>
      <c r="Q326" s="145" t="n">
        <f aca="false">$D$7*P326</f>
        <v>14.7872888026672</v>
      </c>
      <c r="R326" s="146"/>
    </row>
    <row r="327" customFormat="false" ht="12.75" hidden="false" customHeight="false" outlineLevel="0" collapsed="false">
      <c r="B327" s="124" t="n">
        <f aca="false">B326+1</f>
        <v>310</v>
      </c>
      <c r="C327" s="21" t="n">
        <f aca="false">$C$7</f>
        <v>3.29212628660779</v>
      </c>
      <c r="D327" s="21" t="n">
        <f aca="true">$C$4*($G$4-C327)*$B$7+D$10*SQRT($B$7)*NORMSINV(RAND())+C327</f>
        <v>3.14743024758192</v>
      </c>
      <c r="E327" s="21" t="n">
        <f aca="true">$C$4*($G$4-D327)*$B$7+E$10*SQRT($B$7)*NORMSINV(RAND())+D327</f>
        <v>3.21898750611723</v>
      </c>
      <c r="F327" s="21" t="n">
        <f aca="true">$C$4*($G$4-E327)*$B$7+F$10*SQRT($B$7)*NORMSINV(RAND())+E327</f>
        <v>3.24242752668077</v>
      </c>
      <c r="G327" s="21" t="n">
        <f aca="true">$C$4*($G$4-F327)*$B$7+G$10*SQRT($B$7)*NORMSINV(RAND())+F327</f>
        <v>3.45887267795246</v>
      </c>
      <c r="H327" s="21" t="n">
        <f aca="true">$C$4*($G$4-G327)*$B$7+H$10*SQRT($B$7)*NORMSINV(RAND())+G327</f>
        <v>3.67394612322278</v>
      </c>
      <c r="I327" s="21" t="n">
        <f aca="true">$C$4*($G$4-H327)*$B$7+I$10*SQRT($B$7)*NORMSINV(RAND())+H327</f>
        <v>3.62050374937648</v>
      </c>
      <c r="J327" s="21" t="n">
        <f aca="true">$C$4*($G$4-I327)*$B$7+J$10*SQRT($B$7)*NORMSINV(RAND())+I327</f>
        <v>3.71661211519976</v>
      </c>
      <c r="K327" s="21" t="n">
        <f aca="true">$C$4*($G$4-J327)*$B$7+K$10*SQRT($B$7)*NORMSINV(RAND())+J327</f>
        <v>3.71034134607615</v>
      </c>
      <c r="L327" s="21" t="n">
        <f aca="true">$C$4*($G$4-K327)*$B$7+L$10*SQRT($B$7)*NORMSINV(RAND())+K327</f>
        <v>3.58679223459697</v>
      </c>
      <c r="M327" s="21" t="n">
        <f aca="true">$C$4*($G$4-L327)*$B$7+M$10*SQRT($B$7)*NORMSINV(RAND())+L327</f>
        <v>3.55840975749667</v>
      </c>
      <c r="N327" s="125" t="n">
        <f aca="false">EXP(M327)</f>
        <v>35.1073235724932</v>
      </c>
      <c r="O327" s="126" t="n">
        <f aca="false">EXP(EXP(-$C$4*($K$4-$J$4))*LN(N327)+(1-EXP(-$C$4*($K$4-$J$4)))*$G$4+$F$4^2/(4*$C$4)*(1-EXP(-2*$C$4*($K$4-$J$4))))</f>
        <v>30.6332167090854</v>
      </c>
      <c r="P327" s="126" t="n">
        <f aca="false">MAX(0,O327-$I$4)</f>
        <v>7.4332167090854</v>
      </c>
      <c r="Q327" s="145" t="n">
        <f aca="false">$D$7*P327</f>
        <v>7.07069445237239</v>
      </c>
      <c r="R327" s="146"/>
    </row>
    <row r="328" customFormat="false" ht="12.75" hidden="false" customHeight="false" outlineLevel="0" collapsed="false">
      <c r="B328" s="124" t="n">
        <f aca="false">B327+1</f>
        <v>311</v>
      </c>
      <c r="C328" s="21" t="n">
        <f aca="false">$C$7</f>
        <v>3.29212628660779</v>
      </c>
      <c r="D328" s="21" t="n">
        <f aca="true">$C$4*($G$4-C328)*$B$7+D$10*SQRT($B$7)*NORMSINV(RAND())+C328</f>
        <v>3.2537699471589</v>
      </c>
      <c r="E328" s="21" t="n">
        <f aca="true">$C$4*($G$4-D328)*$B$7+E$10*SQRT($B$7)*NORMSINV(RAND())+D328</f>
        <v>3.09784266918225</v>
      </c>
      <c r="F328" s="21" t="n">
        <f aca="true">$C$4*($G$4-E328)*$B$7+F$10*SQRT($B$7)*NORMSINV(RAND())+E328</f>
        <v>2.90698125410934</v>
      </c>
      <c r="G328" s="21" t="n">
        <f aca="true">$C$4*($G$4-F328)*$B$7+G$10*SQRT($B$7)*NORMSINV(RAND())+F328</f>
        <v>2.94207636478262</v>
      </c>
      <c r="H328" s="21" t="n">
        <f aca="true">$C$4*($G$4-G328)*$B$7+H$10*SQRT($B$7)*NORMSINV(RAND())+G328</f>
        <v>2.97945841813527</v>
      </c>
      <c r="I328" s="21" t="n">
        <f aca="true">$C$4*($G$4-H328)*$B$7+I$10*SQRT($B$7)*NORMSINV(RAND())+H328</f>
        <v>2.99614348384034</v>
      </c>
      <c r="J328" s="21" t="n">
        <f aca="true">$C$4*($G$4-I328)*$B$7+J$10*SQRT($B$7)*NORMSINV(RAND())+I328</f>
        <v>2.91226010100458</v>
      </c>
      <c r="K328" s="21" t="n">
        <f aca="true">$C$4*($G$4-J328)*$B$7+K$10*SQRT($B$7)*NORMSINV(RAND())+J328</f>
        <v>2.84567850145649</v>
      </c>
      <c r="L328" s="21" t="n">
        <f aca="true">$C$4*($G$4-K328)*$B$7+L$10*SQRT($B$7)*NORMSINV(RAND())+K328</f>
        <v>2.88292034097217</v>
      </c>
      <c r="M328" s="21" t="n">
        <f aca="true">$C$4*($G$4-L328)*$B$7+M$10*SQRT($B$7)*NORMSINV(RAND())+L328</f>
        <v>2.94139942448395</v>
      </c>
      <c r="N328" s="125" t="n">
        <f aca="false">EXP(M328)</f>
        <v>18.9423361416538</v>
      </c>
      <c r="O328" s="126" t="n">
        <f aca="false">EXP(EXP(-$C$4*($K$4-$J$4))*LN(N328)+(1-EXP(-$C$4*($K$4-$J$4)))*$G$4+$F$4^2/(4*$C$4)*(1-EXP(-2*$C$4*($K$4-$J$4))))</f>
        <v>18.8174023191131</v>
      </c>
      <c r="P328" s="126" t="n">
        <f aca="false">MAX(0,O328-$I$4)</f>
        <v>0</v>
      </c>
      <c r="Q328" s="145" t="n">
        <f aca="false">$D$7*P328</f>
        <v>0</v>
      </c>
      <c r="R328" s="146"/>
    </row>
    <row r="329" customFormat="false" ht="12.75" hidden="false" customHeight="false" outlineLevel="0" collapsed="false">
      <c r="B329" s="124" t="n">
        <f aca="false">B328+1</f>
        <v>312</v>
      </c>
      <c r="C329" s="21" t="n">
        <f aca="false">$C$7</f>
        <v>3.29212628660779</v>
      </c>
      <c r="D329" s="21" t="n">
        <f aca="true">$C$4*($G$4-C329)*$B$7+D$10*SQRT($B$7)*NORMSINV(RAND())+C329</f>
        <v>3.40400688895607</v>
      </c>
      <c r="E329" s="21" t="n">
        <f aca="true">$C$4*($G$4-D329)*$B$7+E$10*SQRT($B$7)*NORMSINV(RAND())+D329</f>
        <v>3.36504348009699</v>
      </c>
      <c r="F329" s="21" t="n">
        <f aca="true">$C$4*($G$4-E329)*$B$7+F$10*SQRT($B$7)*NORMSINV(RAND())+E329</f>
        <v>3.21465881000356</v>
      </c>
      <c r="G329" s="21" t="n">
        <f aca="true">$C$4*($G$4-F329)*$B$7+G$10*SQRT($B$7)*NORMSINV(RAND())+F329</f>
        <v>3.10202337213567</v>
      </c>
      <c r="H329" s="21" t="n">
        <f aca="true">$C$4*($G$4-G329)*$B$7+H$10*SQRT($B$7)*NORMSINV(RAND())+G329</f>
        <v>2.93792826510631</v>
      </c>
      <c r="I329" s="21" t="n">
        <f aca="true">$C$4*($G$4-H329)*$B$7+I$10*SQRT($B$7)*NORMSINV(RAND())+H329</f>
        <v>3.03840033072849</v>
      </c>
      <c r="J329" s="21" t="n">
        <f aca="true">$C$4*($G$4-I329)*$B$7+J$10*SQRT($B$7)*NORMSINV(RAND())+I329</f>
        <v>3.12563012224624</v>
      </c>
      <c r="K329" s="21" t="n">
        <f aca="true">$C$4*($G$4-J329)*$B$7+K$10*SQRT($B$7)*NORMSINV(RAND())+J329</f>
        <v>3.19205837997877</v>
      </c>
      <c r="L329" s="21" t="n">
        <f aca="true">$C$4*($G$4-K329)*$B$7+L$10*SQRT($B$7)*NORMSINV(RAND())+K329</f>
        <v>3.15653465971494</v>
      </c>
      <c r="M329" s="21" t="n">
        <f aca="true">$C$4*($G$4-L329)*$B$7+M$10*SQRT($B$7)*NORMSINV(RAND())+L329</f>
        <v>3.14734184071518</v>
      </c>
      <c r="N329" s="125" t="n">
        <f aca="false">EXP(M329)</f>
        <v>23.2741159753127</v>
      </c>
      <c r="O329" s="126" t="n">
        <f aca="false">EXP(EXP(-$C$4*($K$4-$J$4))*LN(N329)+(1-EXP(-$C$4*($K$4-$J$4)))*$G$4+$F$4^2/(4*$C$4)*(1-EXP(-2*$C$4*($K$4-$J$4))))</f>
        <v>22.141007613336</v>
      </c>
      <c r="P329" s="126" t="n">
        <f aca="false">MAX(0,O329-$I$4)</f>
        <v>0</v>
      </c>
      <c r="Q329" s="145" t="n">
        <f aca="false">$D$7*P329</f>
        <v>0</v>
      </c>
      <c r="R329" s="146"/>
    </row>
    <row r="330" customFormat="false" ht="12.75" hidden="false" customHeight="false" outlineLevel="0" collapsed="false">
      <c r="B330" s="124" t="n">
        <f aca="false">B329+1</f>
        <v>313</v>
      </c>
      <c r="C330" s="21" t="n">
        <f aca="false">$C$7</f>
        <v>3.29212628660779</v>
      </c>
      <c r="D330" s="21" t="n">
        <f aca="true">$C$4*($G$4-C330)*$B$7+D$10*SQRT($B$7)*NORMSINV(RAND())+C330</f>
        <v>3.60502008537594</v>
      </c>
      <c r="E330" s="21" t="n">
        <f aca="true">$C$4*($G$4-D330)*$B$7+E$10*SQRT($B$7)*NORMSINV(RAND())+D330</f>
        <v>3.59656111520299</v>
      </c>
      <c r="F330" s="21" t="n">
        <f aca="true">$C$4*($G$4-E330)*$B$7+F$10*SQRT($B$7)*NORMSINV(RAND())+E330</f>
        <v>3.70703317066665</v>
      </c>
      <c r="G330" s="21" t="n">
        <f aca="true">$C$4*($G$4-F330)*$B$7+G$10*SQRT($B$7)*NORMSINV(RAND())+F330</f>
        <v>3.604173980339</v>
      </c>
      <c r="H330" s="21" t="n">
        <f aca="true">$C$4*($G$4-G330)*$B$7+H$10*SQRT($B$7)*NORMSINV(RAND())+G330</f>
        <v>3.65820082013075</v>
      </c>
      <c r="I330" s="21" t="n">
        <f aca="true">$C$4*($G$4-H330)*$B$7+I$10*SQRT($B$7)*NORMSINV(RAND())+H330</f>
        <v>3.82472125090153</v>
      </c>
      <c r="J330" s="21" t="n">
        <f aca="true">$C$4*($G$4-I330)*$B$7+J$10*SQRT($B$7)*NORMSINV(RAND())+I330</f>
        <v>3.74882986327414</v>
      </c>
      <c r="K330" s="21" t="n">
        <f aca="true">$C$4*($G$4-J330)*$B$7+K$10*SQRT($B$7)*NORMSINV(RAND())+J330</f>
        <v>3.6728309719116</v>
      </c>
      <c r="L330" s="21" t="n">
        <f aca="true">$C$4*($G$4-K330)*$B$7+L$10*SQRT($B$7)*NORMSINV(RAND())+K330</f>
        <v>3.42833315484719</v>
      </c>
      <c r="M330" s="21" t="n">
        <f aca="true">$C$4*($G$4-L330)*$B$7+M$10*SQRT($B$7)*NORMSINV(RAND())+L330</f>
        <v>3.44318733496187</v>
      </c>
      <c r="N330" s="125" t="n">
        <f aca="false">EXP(M330)</f>
        <v>31.2865200346541</v>
      </c>
      <c r="O330" s="126" t="n">
        <f aca="false">EXP(EXP(-$C$4*($K$4-$J$4))*LN(N330)+(1-EXP(-$C$4*($K$4-$J$4)))*$G$4+$F$4^2/(4*$C$4)*(1-EXP(-2*$C$4*($K$4-$J$4))))</f>
        <v>27.9686570204698</v>
      </c>
      <c r="P330" s="126" t="n">
        <f aca="false">MAX(0,O330-$I$4)</f>
        <v>4.76865702046977</v>
      </c>
      <c r="Q330" s="145" t="n">
        <f aca="false">$D$7*P330</f>
        <v>4.53608687322275</v>
      </c>
      <c r="R330" s="146"/>
    </row>
    <row r="331" customFormat="false" ht="12.75" hidden="false" customHeight="false" outlineLevel="0" collapsed="false">
      <c r="B331" s="124" t="n">
        <f aca="false">B330+1</f>
        <v>314</v>
      </c>
      <c r="C331" s="21" t="n">
        <f aca="false">$C$7</f>
        <v>3.29212628660779</v>
      </c>
      <c r="D331" s="21" t="n">
        <f aca="true">$C$4*($G$4-C331)*$B$7+D$10*SQRT($B$7)*NORMSINV(RAND())+C331</f>
        <v>3.30948771395661</v>
      </c>
      <c r="E331" s="21" t="n">
        <f aca="true">$C$4*($G$4-D331)*$B$7+E$10*SQRT($B$7)*NORMSINV(RAND())+D331</f>
        <v>3.28164690424519</v>
      </c>
      <c r="F331" s="21" t="n">
        <f aca="true">$C$4*($G$4-E331)*$B$7+F$10*SQRT($B$7)*NORMSINV(RAND())+E331</f>
        <v>3.44275930486768</v>
      </c>
      <c r="G331" s="21" t="n">
        <f aca="true">$C$4*($G$4-F331)*$B$7+G$10*SQRT($B$7)*NORMSINV(RAND())+F331</f>
        <v>3.49239252105118</v>
      </c>
      <c r="H331" s="21" t="n">
        <f aca="true">$C$4*($G$4-G331)*$B$7+H$10*SQRT($B$7)*NORMSINV(RAND())+G331</f>
        <v>3.67772256593599</v>
      </c>
      <c r="I331" s="21" t="n">
        <f aca="true">$C$4*($G$4-H331)*$B$7+I$10*SQRT($B$7)*NORMSINV(RAND())+H331</f>
        <v>3.76302467995194</v>
      </c>
      <c r="J331" s="21" t="n">
        <f aca="true">$C$4*($G$4-I331)*$B$7+J$10*SQRT($B$7)*NORMSINV(RAND())+I331</f>
        <v>3.82157540395124</v>
      </c>
      <c r="K331" s="21" t="n">
        <f aca="true">$C$4*($G$4-J331)*$B$7+K$10*SQRT($B$7)*NORMSINV(RAND())+J331</f>
        <v>3.68675250117263</v>
      </c>
      <c r="L331" s="21" t="n">
        <f aca="true">$C$4*($G$4-K331)*$B$7+L$10*SQRT($B$7)*NORMSINV(RAND())+K331</f>
        <v>3.78903682091122</v>
      </c>
      <c r="M331" s="21" t="n">
        <f aca="true">$C$4*($G$4-L331)*$B$7+M$10*SQRT($B$7)*NORMSINV(RAND())+L331</f>
        <v>3.74062558284409</v>
      </c>
      <c r="N331" s="125" t="n">
        <f aca="false">EXP(M331)</f>
        <v>42.1243341847392</v>
      </c>
      <c r="O331" s="126" t="n">
        <f aca="false">EXP(EXP(-$C$4*($K$4-$J$4))*LN(N331)+(1-EXP(-$C$4*($K$4-$J$4)))*$G$4+$F$4^2/(4*$C$4)*(1-EXP(-2*$C$4*($K$4-$J$4))))</f>
        <v>35.3746503185881</v>
      </c>
      <c r="P331" s="126" t="n">
        <f aca="false">MAX(0,O331-$I$4)</f>
        <v>12.1746503185881</v>
      </c>
      <c r="Q331" s="145" t="n">
        <f aca="false">$D$7*P331</f>
        <v>11.580885616048</v>
      </c>
      <c r="R331" s="146"/>
    </row>
    <row r="332" customFormat="false" ht="12.75" hidden="false" customHeight="false" outlineLevel="0" collapsed="false">
      <c r="B332" s="124" t="n">
        <f aca="false">B331+1</f>
        <v>315</v>
      </c>
      <c r="C332" s="21" t="n">
        <f aca="false">$C$7</f>
        <v>3.29212628660779</v>
      </c>
      <c r="D332" s="21" t="n">
        <f aca="true">$C$4*($G$4-C332)*$B$7+D$10*SQRT($B$7)*NORMSINV(RAND())+C332</f>
        <v>3.19107155821123</v>
      </c>
      <c r="E332" s="21" t="n">
        <f aca="true">$C$4*($G$4-D332)*$B$7+E$10*SQRT($B$7)*NORMSINV(RAND())+D332</f>
        <v>3.24665934647476</v>
      </c>
      <c r="F332" s="21" t="n">
        <f aca="true">$C$4*($G$4-E332)*$B$7+F$10*SQRT($B$7)*NORMSINV(RAND())+E332</f>
        <v>3.39817787318702</v>
      </c>
      <c r="G332" s="21" t="n">
        <f aca="true">$C$4*($G$4-F332)*$B$7+G$10*SQRT($B$7)*NORMSINV(RAND())+F332</f>
        <v>3.41984099353048</v>
      </c>
      <c r="H332" s="21" t="n">
        <f aca="true">$C$4*($G$4-G332)*$B$7+H$10*SQRT($B$7)*NORMSINV(RAND())+G332</f>
        <v>3.50276191230612</v>
      </c>
      <c r="I332" s="21" t="n">
        <f aca="true">$C$4*($G$4-H332)*$B$7+I$10*SQRT($B$7)*NORMSINV(RAND())+H332</f>
        <v>3.65487196759453</v>
      </c>
      <c r="J332" s="21" t="n">
        <f aca="true">$C$4*($G$4-I332)*$B$7+J$10*SQRT($B$7)*NORMSINV(RAND())+I332</f>
        <v>3.76654062449218</v>
      </c>
      <c r="K332" s="21" t="n">
        <f aca="true">$C$4*($G$4-J332)*$B$7+K$10*SQRT($B$7)*NORMSINV(RAND())+J332</f>
        <v>3.4402625344838</v>
      </c>
      <c r="L332" s="21" t="n">
        <f aca="true">$C$4*($G$4-K332)*$B$7+L$10*SQRT($B$7)*NORMSINV(RAND())+K332</f>
        <v>3.36111760924683</v>
      </c>
      <c r="M332" s="21" t="n">
        <f aca="true">$C$4*($G$4-L332)*$B$7+M$10*SQRT($B$7)*NORMSINV(RAND())+L332</f>
        <v>3.24411558674411</v>
      </c>
      <c r="N332" s="125" t="n">
        <f aca="false">EXP(M332)</f>
        <v>25.6390245368496</v>
      </c>
      <c r="O332" s="126" t="n">
        <f aca="false">EXP(EXP(-$C$4*($K$4-$J$4))*LN(N332)+(1-EXP(-$C$4*($K$4-$J$4)))*$G$4+$F$4^2/(4*$C$4)*(1-EXP(-2*$C$4*($K$4-$J$4))))</f>
        <v>23.8995940059256</v>
      </c>
      <c r="P332" s="126" t="n">
        <f aca="false">MAX(0,O332-$I$4)</f>
        <v>0.699594005925555</v>
      </c>
      <c r="Q332" s="145" t="n">
        <f aca="false">$D$7*P332</f>
        <v>0.665474403640714</v>
      </c>
      <c r="R332" s="146"/>
    </row>
    <row r="333" customFormat="false" ht="12.75" hidden="false" customHeight="false" outlineLevel="0" collapsed="false">
      <c r="B333" s="124" t="n">
        <f aca="false">B332+1</f>
        <v>316</v>
      </c>
      <c r="C333" s="21" t="n">
        <f aca="false">$C$7</f>
        <v>3.29212628660779</v>
      </c>
      <c r="D333" s="21" t="n">
        <f aca="true">$C$4*($G$4-C333)*$B$7+D$10*SQRT($B$7)*NORMSINV(RAND())+C333</f>
        <v>3.26082961788473</v>
      </c>
      <c r="E333" s="21" t="n">
        <f aca="true">$C$4*($G$4-D333)*$B$7+E$10*SQRT($B$7)*NORMSINV(RAND())+D333</f>
        <v>3.487296182602</v>
      </c>
      <c r="F333" s="21" t="n">
        <f aca="true">$C$4*($G$4-E333)*$B$7+F$10*SQRT($B$7)*NORMSINV(RAND())+E333</f>
        <v>3.64146074579985</v>
      </c>
      <c r="G333" s="21" t="n">
        <f aca="true">$C$4*($G$4-F333)*$B$7+G$10*SQRT($B$7)*NORMSINV(RAND())+F333</f>
        <v>3.54137671791246</v>
      </c>
      <c r="H333" s="21" t="n">
        <f aca="true">$C$4*($G$4-G333)*$B$7+H$10*SQRT($B$7)*NORMSINV(RAND())+G333</f>
        <v>3.42525854476671</v>
      </c>
      <c r="I333" s="21" t="n">
        <f aca="true">$C$4*($G$4-H333)*$B$7+I$10*SQRT($B$7)*NORMSINV(RAND())+H333</f>
        <v>3.41393510644137</v>
      </c>
      <c r="J333" s="21" t="n">
        <f aca="true">$C$4*($G$4-I333)*$B$7+J$10*SQRT($B$7)*NORMSINV(RAND())+I333</f>
        <v>3.29922981257934</v>
      </c>
      <c r="K333" s="21" t="n">
        <f aca="true">$C$4*($G$4-J333)*$B$7+K$10*SQRT($B$7)*NORMSINV(RAND())+J333</f>
        <v>3.27239645200362</v>
      </c>
      <c r="L333" s="21" t="n">
        <f aca="true">$C$4*($G$4-K333)*$B$7+L$10*SQRT($B$7)*NORMSINV(RAND())+K333</f>
        <v>3.30547626478822</v>
      </c>
      <c r="M333" s="21" t="n">
        <f aca="true">$C$4*($G$4-L333)*$B$7+M$10*SQRT($B$7)*NORMSINV(RAND())+L333</f>
        <v>3.28382326845703</v>
      </c>
      <c r="N333" s="125" t="n">
        <f aca="false">EXP(M333)</f>
        <v>26.6775734952384</v>
      </c>
      <c r="O333" s="126" t="n">
        <f aca="false">EXP(EXP(-$C$4*($K$4-$J$4))*LN(N333)+(1-EXP(-$C$4*($K$4-$J$4)))*$G$4+$F$4^2/(4*$C$4)*(1-EXP(-2*$C$4*($K$4-$J$4))))</f>
        <v>24.6609699827117</v>
      </c>
      <c r="P333" s="126" t="n">
        <f aca="false">MAX(0,O333-$I$4)</f>
        <v>1.4609699827117</v>
      </c>
      <c r="Q333" s="145" t="n">
        <f aca="false">$D$7*P333</f>
        <v>1.38971763586766</v>
      </c>
      <c r="R333" s="146"/>
    </row>
    <row r="334" customFormat="false" ht="12.75" hidden="false" customHeight="false" outlineLevel="0" collapsed="false">
      <c r="B334" s="124" t="n">
        <f aca="false">B333+1</f>
        <v>317</v>
      </c>
      <c r="C334" s="21" t="n">
        <f aca="false">$C$7</f>
        <v>3.29212628660779</v>
      </c>
      <c r="D334" s="21" t="n">
        <f aca="true">$C$4*($G$4-C334)*$B$7+D$10*SQRT($B$7)*NORMSINV(RAND())+C334</f>
        <v>3.15857599550782</v>
      </c>
      <c r="E334" s="21" t="n">
        <f aca="true">$C$4*($G$4-D334)*$B$7+E$10*SQRT($B$7)*NORMSINV(RAND())+D334</f>
        <v>3.05724689007807</v>
      </c>
      <c r="F334" s="21" t="n">
        <f aca="true">$C$4*($G$4-E334)*$B$7+F$10*SQRT($B$7)*NORMSINV(RAND())+E334</f>
        <v>3.25651098554329</v>
      </c>
      <c r="G334" s="21" t="n">
        <f aca="true">$C$4*($G$4-F334)*$B$7+G$10*SQRT($B$7)*NORMSINV(RAND())+F334</f>
        <v>3.26796238826266</v>
      </c>
      <c r="H334" s="21" t="n">
        <f aca="true">$C$4*($G$4-G334)*$B$7+H$10*SQRT($B$7)*NORMSINV(RAND())+G334</f>
        <v>3.33546406924649</v>
      </c>
      <c r="I334" s="21" t="n">
        <f aca="true">$C$4*($G$4-H334)*$B$7+I$10*SQRT($B$7)*NORMSINV(RAND())+H334</f>
        <v>3.48943279415077</v>
      </c>
      <c r="J334" s="21" t="n">
        <f aca="true">$C$4*($G$4-I334)*$B$7+J$10*SQRT($B$7)*NORMSINV(RAND())+I334</f>
        <v>3.61291405797713</v>
      </c>
      <c r="K334" s="21" t="n">
        <f aca="true">$C$4*($G$4-J334)*$B$7+K$10*SQRT($B$7)*NORMSINV(RAND())+J334</f>
        <v>3.43055108172658</v>
      </c>
      <c r="L334" s="21" t="n">
        <f aca="true">$C$4*($G$4-K334)*$B$7+L$10*SQRT($B$7)*NORMSINV(RAND())+K334</f>
        <v>3.42644137626698</v>
      </c>
      <c r="M334" s="21" t="n">
        <f aca="true">$C$4*($G$4-L334)*$B$7+M$10*SQRT($B$7)*NORMSINV(RAND())+L334</f>
        <v>3.33769555937117</v>
      </c>
      <c r="N334" s="125" t="n">
        <f aca="false">EXP(M334)</f>
        <v>28.1541722738788</v>
      </c>
      <c r="O334" s="126" t="n">
        <f aca="false">EXP(EXP(-$C$4*($K$4-$J$4))*LN(N334)+(1-EXP(-$C$4*($K$4-$J$4)))*$G$4+$F$4^2/(4*$C$4)*(1-EXP(-2*$C$4*($K$4-$J$4))))</f>
        <v>25.7328690330166</v>
      </c>
      <c r="P334" s="126" t="n">
        <f aca="false">MAX(0,O334-$I$4)</f>
        <v>2.53286903301663</v>
      </c>
      <c r="Q334" s="145" t="n">
        <f aca="false">$D$7*P334</f>
        <v>2.40933955261209</v>
      </c>
      <c r="R334" s="146"/>
    </row>
    <row r="335" customFormat="false" ht="12.75" hidden="false" customHeight="false" outlineLevel="0" collapsed="false">
      <c r="B335" s="124" t="n">
        <f aca="false">B334+1</f>
        <v>318</v>
      </c>
      <c r="C335" s="21" t="n">
        <f aca="false">$C$7</f>
        <v>3.29212628660779</v>
      </c>
      <c r="D335" s="21" t="n">
        <f aca="true">$C$4*($G$4-C335)*$B$7+D$10*SQRT($B$7)*NORMSINV(RAND())+C335</f>
        <v>3.23185262552462</v>
      </c>
      <c r="E335" s="21" t="n">
        <f aca="true">$C$4*($G$4-D335)*$B$7+E$10*SQRT($B$7)*NORMSINV(RAND())+D335</f>
        <v>3.28238981512999</v>
      </c>
      <c r="F335" s="21" t="n">
        <f aca="true">$C$4*($G$4-E335)*$B$7+F$10*SQRT($B$7)*NORMSINV(RAND())+E335</f>
        <v>3.04248208620695</v>
      </c>
      <c r="G335" s="21" t="n">
        <f aca="true">$C$4*($G$4-F335)*$B$7+G$10*SQRT($B$7)*NORMSINV(RAND())+F335</f>
        <v>2.9439280213642</v>
      </c>
      <c r="H335" s="21" t="n">
        <f aca="true">$C$4*($G$4-G335)*$B$7+H$10*SQRT($B$7)*NORMSINV(RAND())+G335</f>
        <v>2.8722458469756</v>
      </c>
      <c r="I335" s="21" t="n">
        <f aca="true">$C$4*($G$4-H335)*$B$7+I$10*SQRT($B$7)*NORMSINV(RAND())+H335</f>
        <v>2.93691021216701</v>
      </c>
      <c r="J335" s="21" t="n">
        <f aca="true">$C$4*($G$4-I335)*$B$7+J$10*SQRT($B$7)*NORMSINV(RAND())+I335</f>
        <v>2.9727776982297</v>
      </c>
      <c r="K335" s="21" t="n">
        <f aca="true">$C$4*($G$4-J335)*$B$7+K$10*SQRT($B$7)*NORMSINV(RAND())+J335</f>
        <v>2.978723407152</v>
      </c>
      <c r="L335" s="21" t="n">
        <f aca="true">$C$4*($G$4-K335)*$B$7+L$10*SQRT($B$7)*NORMSINV(RAND())+K335</f>
        <v>2.70009356833955</v>
      </c>
      <c r="M335" s="21" t="n">
        <f aca="true">$C$4*($G$4-L335)*$B$7+M$10*SQRT($B$7)*NORMSINV(RAND())+L335</f>
        <v>2.75823593340133</v>
      </c>
      <c r="N335" s="125" t="n">
        <f aca="false">EXP(M335)</f>
        <v>15.7719955426119</v>
      </c>
      <c r="O335" s="126" t="n">
        <f aca="false">EXP(EXP(-$C$4*($K$4-$J$4))*LN(N335)+(1-EXP(-$C$4*($K$4-$J$4)))*$G$4+$F$4^2/(4*$C$4)*(1-EXP(-2*$C$4*($K$4-$J$4))))</f>
        <v>16.2830243063693</v>
      </c>
      <c r="P335" s="126" t="n">
        <f aca="false">MAX(0,O335-$I$4)</f>
        <v>0</v>
      </c>
      <c r="Q335" s="145" t="n">
        <f aca="false">$D$7*P335</f>
        <v>0</v>
      </c>
      <c r="R335" s="146"/>
    </row>
    <row r="336" customFormat="false" ht="12.75" hidden="false" customHeight="false" outlineLevel="0" collapsed="false">
      <c r="B336" s="124" t="n">
        <f aca="false">B335+1</f>
        <v>319</v>
      </c>
      <c r="C336" s="21" t="n">
        <f aca="false">$C$7</f>
        <v>3.29212628660779</v>
      </c>
      <c r="D336" s="21" t="n">
        <f aca="true">$C$4*($G$4-C336)*$B$7+D$10*SQRT($B$7)*NORMSINV(RAND())+C336</f>
        <v>3.23850745352351</v>
      </c>
      <c r="E336" s="21" t="n">
        <f aca="true">$C$4*($G$4-D336)*$B$7+E$10*SQRT($B$7)*NORMSINV(RAND())+D336</f>
        <v>3.28326312319093</v>
      </c>
      <c r="F336" s="21" t="n">
        <f aca="true">$C$4*($G$4-E336)*$B$7+F$10*SQRT($B$7)*NORMSINV(RAND())+E336</f>
        <v>3.28488038348421</v>
      </c>
      <c r="G336" s="21" t="n">
        <f aca="true">$C$4*($G$4-F336)*$B$7+G$10*SQRT($B$7)*NORMSINV(RAND())+F336</f>
        <v>3.38373802965907</v>
      </c>
      <c r="H336" s="21" t="n">
        <f aca="true">$C$4*($G$4-G336)*$B$7+H$10*SQRT($B$7)*NORMSINV(RAND())+G336</f>
        <v>3.71998651856818</v>
      </c>
      <c r="I336" s="21" t="n">
        <f aca="true">$C$4*($G$4-H336)*$B$7+I$10*SQRT($B$7)*NORMSINV(RAND())+H336</f>
        <v>3.58252165390439</v>
      </c>
      <c r="J336" s="21" t="n">
        <f aca="true">$C$4*($G$4-I336)*$B$7+J$10*SQRT($B$7)*NORMSINV(RAND())+I336</f>
        <v>3.57678681071645</v>
      </c>
      <c r="K336" s="21" t="n">
        <f aca="true">$C$4*($G$4-J336)*$B$7+K$10*SQRT($B$7)*NORMSINV(RAND())+J336</f>
        <v>3.48860173310404</v>
      </c>
      <c r="L336" s="21" t="n">
        <f aca="true">$C$4*($G$4-K336)*$B$7+L$10*SQRT($B$7)*NORMSINV(RAND())+K336</f>
        <v>3.53682030626437</v>
      </c>
      <c r="M336" s="21" t="n">
        <f aca="true">$C$4*($G$4-L336)*$B$7+M$10*SQRT($B$7)*NORMSINV(RAND())+L336</f>
        <v>3.51567077522408</v>
      </c>
      <c r="N336" s="125" t="n">
        <f aca="false">EXP(M336)</f>
        <v>33.6384842197651</v>
      </c>
      <c r="O336" s="126" t="n">
        <f aca="false">EXP(EXP(-$C$4*($K$4-$J$4))*LN(N336)+(1-EXP(-$C$4*($K$4-$J$4)))*$G$4+$F$4^2/(4*$C$4)*(1-EXP(-2*$C$4*($K$4-$J$4))))</f>
        <v>29.6164666194505</v>
      </c>
      <c r="P336" s="126" t="n">
        <f aca="false">MAX(0,O336-$I$4)</f>
        <v>6.41646661945048</v>
      </c>
      <c r="Q336" s="145" t="n">
        <f aca="false">$D$7*P336</f>
        <v>6.10353184974792</v>
      </c>
      <c r="R336" s="146"/>
    </row>
    <row r="337" customFormat="false" ht="12.75" hidden="false" customHeight="false" outlineLevel="0" collapsed="false">
      <c r="B337" s="124" t="n">
        <f aca="false">B336+1</f>
        <v>320</v>
      </c>
      <c r="C337" s="21" t="n">
        <f aca="false">$C$7</f>
        <v>3.29212628660779</v>
      </c>
      <c r="D337" s="21" t="n">
        <f aca="true">$C$4*($G$4-C337)*$B$7+D$10*SQRT($B$7)*NORMSINV(RAND())+C337</f>
        <v>3.17081855670952</v>
      </c>
      <c r="E337" s="21" t="n">
        <f aca="true">$C$4*($G$4-D337)*$B$7+E$10*SQRT($B$7)*NORMSINV(RAND())+D337</f>
        <v>3.16169102384286</v>
      </c>
      <c r="F337" s="21" t="n">
        <f aca="true">$C$4*($G$4-E337)*$B$7+F$10*SQRT($B$7)*NORMSINV(RAND())+E337</f>
        <v>3.01407103285497</v>
      </c>
      <c r="G337" s="21" t="n">
        <f aca="true">$C$4*($G$4-F337)*$B$7+G$10*SQRT($B$7)*NORMSINV(RAND())+F337</f>
        <v>2.81257853269468</v>
      </c>
      <c r="H337" s="21" t="n">
        <f aca="true">$C$4*($G$4-G337)*$B$7+H$10*SQRT($B$7)*NORMSINV(RAND())+G337</f>
        <v>3.08034057882837</v>
      </c>
      <c r="I337" s="21" t="n">
        <f aca="true">$C$4*($G$4-H337)*$B$7+I$10*SQRT($B$7)*NORMSINV(RAND())+H337</f>
        <v>2.96946179067091</v>
      </c>
      <c r="J337" s="21" t="n">
        <f aca="true">$C$4*($G$4-I337)*$B$7+J$10*SQRT($B$7)*NORMSINV(RAND())+I337</f>
        <v>3.08416808941564</v>
      </c>
      <c r="K337" s="21" t="n">
        <f aca="true">$C$4*($G$4-J337)*$B$7+K$10*SQRT($B$7)*NORMSINV(RAND())+J337</f>
        <v>2.88596604407727</v>
      </c>
      <c r="L337" s="21" t="n">
        <f aca="true">$C$4*($G$4-K337)*$B$7+L$10*SQRT($B$7)*NORMSINV(RAND())+K337</f>
        <v>2.95161418500188</v>
      </c>
      <c r="M337" s="21" t="n">
        <f aca="true">$C$4*($G$4-L337)*$B$7+M$10*SQRT($B$7)*NORMSINV(RAND())+L337</f>
        <v>2.98561491664459</v>
      </c>
      <c r="N337" s="125" t="n">
        <f aca="false">EXP(M337)</f>
        <v>19.7986730275613</v>
      </c>
      <c r="O337" s="126" t="n">
        <f aca="false">EXP(EXP(-$C$4*($K$4-$J$4))*LN(N337)+(1-EXP(-$C$4*($K$4-$J$4)))*$G$4+$F$4^2/(4*$C$4)*(1-EXP(-2*$C$4*($K$4-$J$4))))</f>
        <v>19.4861243044547</v>
      </c>
      <c r="P337" s="126" t="n">
        <f aca="false">MAX(0,O337-$I$4)</f>
        <v>0</v>
      </c>
      <c r="Q337" s="145" t="n">
        <f aca="false">$D$7*P337</f>
        <v>0</v>
      </c>
      <c r="R337" s="146"/>
    </row>
    <row r="338" customFormat="false" ht="12.75" hidden="false" customHeight="false" outlineLevel="0" collapsed="false">
      <c r="B338" s="124" t="n">
        <f aca="false">B337+1</f>
        <v>321</v>
      </c>
      <c r="C338" s="21" t="n">
        <f aca="false">$C$7</f>
        <v>3.29212628660779</v>
      </c>
      <c r="D338" s="21" t="n">
        <f aca="true">$C$4*($G$4-C338)*$B$7+D$10*SQRT($B$7)*NORMSINV(RAND())+C338</f>
        <v>3.4941325733112</v>
      </c>
      <c r="E338" s="21" t="n">
        <f aca="true">$C$4*($G$4-D338)*$B$7+E$10*SQRT($B$7)*NORMSINV(RAND())+D338</f>
        <v>3.23118029418141</v>
      </c>
      <c r="F338" s="21" t="n">
        <f aca="true">$C$4*($G$4-E338)*$B$7+F$10*SQRT($B$7)*NORMSINV(RAND())+E338</f>
        <v>3.46227362919661</v>
      </c>
      <c r="G338" s="21" t="n">
        <f aca="true">$C$4*($G$4-F338)*$B$7+G$10*SQRT($B$7)*NORMSINV(RAND())+F338</f>
        <v>3.5235785843057</v>
      </c>
      <c r="H338" s="21" t="n">
        <f aca="true">$C$4*($G$4-G338)*$B$7+H$10*SQRT($B$7)*NORMSINV(RAND())+G338</f>
        <v>3.3395692950777</v>
      </c>
      <c r="I338" s="21" t="n">
        <f aca="true">$C$4*($G$4-H338)*$B$7+I$10*SQRT($B$7)*NORMSINV(RAND())+H338</f>
        <v>3.45041190123448</v>
      </c>
      <c r="J338" s="21" t="n">
        <f aca="true">$C$4*($G$4-I338)*$B$7+J$10*SQRT($B$7)*NORMSINV(RAND())+I338</f>
        <v>3.59364907649386</v>
      </c>
      <c r="K338" s="21" t="n">
        <f aca="true">$C$4*($G$4-J338)*$B$7+K$10*SQRT($B$7)*NORMSINV(RAND())+J338</f>
        <v>3.68395688042998</v>
      </c>
      <c r="L338" s="21" t="n">
        <f aca="true">$C$4*($G$4-K338)*$B$7+L$10*SQRT($B$7)*NORMSINV(RAND())+K338</f>
        <v>3.76863460911688</v>
      </c>
      <c r="M338" s="21" t="n">
        <f aca="true">$C$4*($G$4-L338)*$B$7+M$10*SQRT($B$7)*NORMSINV(RAND())+L338</f>
        <v>3.81771429805095</v>
      </c>
      <c r="N338" s="125" t="n">
        <f aca="false">EXP(M338)</f>
        <v>45.5000897303676</v>
      </c>
      <c r="O338" s="126" t="n">
        <f aca="false">EXP(EXP(-$C$4*($K$4-$J$4))*LN(N338)+(1-EXP(-$C$4*($K$4-$J$4)))*$G$4+$F$4^2/(4*$C$4)*(1-EXP(-2*$C$4*($K$4-$J$4))))</f>
        <v>37.5952851796959</v>
      </c>
      <c r="P338" s="126" t="n">
        <f aca="false">MAX(0,O338-$I$4)</f>
        <v>14.3952851796959</v>
      </c>
      <c r="Q338" s="145" t="n">
        <f aca="false">$D$7*P338</f>
        <v>13.6932188370058</v>
      </c>
      <c r="R338" s="146"/>
    </row>
    <row r="339" customFormat="false" ht="12.75" hidden="false" customHeight="false" outlineLevel="0" collapsed="false">
      <c r="B339" s="124" t="n">
        <f aca="false">B338+1</f>
        <v>322</v>
      </c>
      <c r="C339" s="21" t="n">
        <f aca="false">$C$7</f>
        <v>3.29212628660779</v>
      </c>
      <c r="D339" s="21" t="n">
        <f aca="true">$C$4*($G$4-C339)*$B$7+D$10*SQRT($B$7)*NORMSINV(RAND())+C339</f>
        <v>3.34759284069211</v>
      </c>
      <c r="E339" s="21" t="n">
        <f aca="true">$C$4*($G$4-D339)*$B$7+E$10*SQRT($B$7)*NORMSINV(RAND())+D339</f>
        <v>3.46144940792108</v>
      </c>
      <c r="F339" s="21" t="n">
        <f aca="true">$C$4*($G$4-E339)*$B$7+F$10*SQRT($B$7)*NORMSINV(RAND())+E339</f>
        <v>3.4065027472811</v>
      </c>
      <c r="G339" s="21" t="n">
        <f aca="true">$C$4*($G$4-F339)*$B$7+G$10*SQRT($B$7)*NORMSINV(RAND())+F339</f>
        <v>3.46877417916095</v>
      </c>
      <c r="H339" s="21" t="n">
        <f aca="true">$C$4*($G$4-G339)*$B$7+H$10*SQRT($B$7)*NORMSINV(RAND())+G339</f>
        <v>3.31692529992547</v>
      </c>
      <c r="I339" s="21" t="n">
        <f aca="true">$C$4*($G$4-H339)*$B$7+I$10*SQRT($B$7)*NORMSINV(RAND())+H339</f>
        <v>3.19465517206083</v>
      </c>
      <c r="J339" s="21" t="n">
        <f aca="true">$C$4*($G$4-I339)*$B$7+J$10*SQRT($B$7)*NORMSINV(RAND())+I339</f>
        <v>3.1585853740504</v>
      </c>
      <c r="K339" s="21" t="n">
        <f aca="true">$C$4*($G$4-J339)*$B$7+K$10*SQRT($B$7)*NORMSINV(RAND())+J339</f>
        <v>3.08382506924138</v>
      </c>
      <c r="L339" s="21" t="n">
        <f aca="true">$C$4*($G$4-K339)*$B$7+L$10*SQRT($B$7)*NORMSINV(RAND())+K339</f>
        <v>3.1390183000359</v>
      </c>
      <c r="M339" s="21" t="n">
        <f aca="true">$C$4*($G$4-L339)*$B$7+M$10*SQRT($B$7)*NORMSINV(RAND())+L339</f>
        <v>3.0388413965726</v>
      </c>
      <c r="N339" s="125" t="n">
        <f aca="false">EXP(M339)</f>
        <v>20.8810363744137</v>
      </c>
      <c r="O339" s="126" t="n">
        <f aca="false">EXP(EXP(-$C$4*($K$4-$J$4))*LN(N339)+(1-EXP(-$C$4*($K$4-$J$4)))*$G$4+$F$4^2/(4*$C$4)*(1-EXP(-2*$C$4*($K$4-$J$4))))</f>
        <v>20.322728359122</v>
      </c>
      <c r="P339" s="126" t="n">
        <f aca="false">MAX(0,O339-$I$4)</f>
        <v>0</v>
      </c>
      <c r="Q339" s="145" t="n">
        <f aca="false">$D$7*P339</f>
        <v>0</v>
      </c>
      <c r="R339" s="146"/>
    </row>
    <row r="340" customFormat="false" ht="12.75" hidden="false" customHeight="false" outlineLevel="0" collapsed="false">
      <c r="B340" s="124" t="n">
        <f aca="false">B339+1</f>
        <v>323</v>
      </c>
      <c r="C340" s="21" t="n">
        <f aca="false">$C$7</f>
        <v>3.29212628660779</v>
      </c>
      <c r="D340" s="21" t="n">
        <f aca="true">$C$4*($G$4-C340)*$B$7+D$10*SQRT($B$7)*NORMSINV(RAND())+C340</f>
        <v>3.28451981157677</v>
      </c>
      <c r="E340" s="21" t="n">
        <f aca="true">$C$4*($G$4-D340)*$B$7+E$10*SQRT($B$7)*NORMSINV(RAND())+D340</f>
        <v>3.38824881678442</v>
      </c>
      <c r="F340" s="21" t="n">
        <f aca="true">$C$4*($G$4-E340)*$B$7+F$10*SQRT($B$7)*NORMSINV(RAND())+E340</f>
        <v>3.41027704085318</v>
      </c>
      <c r="G340" s="21" t="n">
        <f aca="true">$C$4*($G$4-F340)*$B$7+G$10*SQRT($B$7)*NORMSINV(RAND())+F340</f>
        <v>2.9572925204367</v>
      </c>
      <c r="H340" s="21" t="n">
        <f aca="true">$C$4*($G$4-G340)*$B$7+H$10*SQRT($B$7)*NORMSINV(RAND())+G340</f>
        <v>3.02987995660613</v>
      </c>
      <c r="I340" s="21" t="n">
        <f aca="true">$C$4*($G$4-H340)*$B$7+I$10*SQRT($B$7)*NORMSINV(RAND())+H340</f>
        <v>3.03798903209538</v>
      </c>
      <c r="J340" s="21" t="n">
        <f aca="true">$C$4*($G$4-I340)*$B$7+J$10*SQRT($B$7)*NORMSINV(RAND())+I340</f>
        <v>3.12853437086371</v>
      </c>
      <c r="K340" s="21" t="n">
        <f aca="true">$C$4*($G$4-J340)*$B$7+K$10*SQRT($B$7)*NORMSINV(RAND())+J340</f>
        <v>3.27712008009986</v>
      </c>
      <c r="L340" s="21" t="n">
        <f aca="true">$C$4*($G$4-K340)*$B$7+L$10*SQRT($B$7)*NORMSINV(RAND())+K340</f>
        <v>3.32497843693465</v>
      </c>
      <c r="M340" s="21" t="n">
        <f aca="true">$C$4*($G$4-L340)*$B$7+M$10*SQRT($B$7)*NORMSINV(RAND())+L340</f>
        <v>3.26208539163047</v>
      </c>
      <c r="N340" s="125" t="n">
        <f aca="false">EXP(M340)</f>
        <v>26.1039173115201</v>
      </c>
      <c r="O340" s="126" t="n">
        <f aca="false">EXP(EXP(-$C$4*($K$4-$J$4))*LN(N340)+(1-EXP(-$C$4*($K$4-$J$4)))*$G$4+$F$4^2/(4*$C$4)*(1-EXP(-2*$C$4*($K$4-$J$4))))</f>
        <v>24.2412002734585</v>
      </c>
      <c r="P340" s="126" t="n">
        <f aca="false">MAX(0,O340-$I$4)</f>
        <v>1.04120027345845</v>
      </c>
      <c r="Q340" s="145" t="n">
        <f aca="false">$D$7*P340</f>
        <v>0.990420336911871</v>
      </c>
      <c r="R340" s="146"/>
    </row>
    <row r="341" customFormat="false" ht="12.75" hidden="false" customHeight="false" outlineLevel="0" collapsed="false">
      <c r="B341" s="124" t="n">
        <f aca="false">B340+1</f>
        <v>324</v>
      </c>
      <c r="C341" s="21" t="n">
        <f aca="false">$C$7</f>
        <v>3.29212628660779</v>
      </c>
      <c r="D341" s="21" t="n">
        <f aca="true">$C$4*($G$4-C341)*$B$7+D$10*SQRT($B$7)*NORMSINV(RAND())+C341</f>
        <v>3.43258686462305</v>
      </c>
      <c r="E341" s="21" t="n">
        <f aca="true">$C$4*($G$4-D341)*$B$7+E$10*SQRT($B$7)*NORMSINV(RAND())+D341</f>
        <v>3.41260465148517</v>
      </c>
      <c r="F341" s="21" t="n">
        <f aca="true">$C$4*($G$4-E341)*$B$7+F$10*SQRT($B$7)*NORMSINV(RAND())+E341</f>
        <v>3.50385324636493</v>
      </c>
      <c r="G341" s="21" t="n">
        <f aca="true">$C$4*($G$4-F341)*$B$7+G$10*SQRT($B$7)*NORMSINV(RAND())+F341</f>
        <v>3.33318896581189</v>
      </c>
      <c r="H341" s="21" t="n">
        <f aca="true">$C$4*($G$4-G341)*$B$7+H$10*SQRT($B$7)*NORMSINV(RAND())+G341</f>
        <v>3.4275659607875</v>
      </c>
      <c r="I341" s="21" t="n">
        <f aca="true">$C$4*($G$4-H341)*$B$7+I$10*SQRT($B$7)*NORMSINV(RAND())+H341</f>
        <v>3.19578622721368</v>
      </c>
      <c r="J341" s="21" t="n">
        <f aca="true">$C$4*($G$4-I341)*$B$7+J$10*SQRT($B$7)*NORMSINV(RAND())+I341</f>
        <v>3.26424328519348</v>
      </c>
      <c r="K341" s="21" t="n">
        <f aca="true">$C$4*($G$4-J341)*$B$7+K$10*SQRT($B$7)*NORMSINV(RAND())+J341</f>
        <v>3.18869112791581</v>
      </c>
      <c r="L341" s="21" t="n">
        <f aca="true">$C$4*($G$4-K341)*$B$7+L$10*SQRT($B$7)*NORMSINV(RAND())+K341</f>
        <v>3.10488685094119</v>
      </c>
      <c r="M341" s="21" t="n">
        <f aca="true">$C$4*($G$4-L341)*$B$7+M$10*SQRT($B$7)*NORMSINV(RAND())+L341</f>
        <v>3.24799264138754</v>
      </c>
      <c r="N341" s="125" t="n">
        <f aca="false">EXP(M341)</f>
        <v>25.7386213824318</v>
      </c>
      <c r="O341" s="126" t="n">
        <f aca="false">EXP(EXP(-$C$4*($K$4-$J$4))*LN(N341)+(1-EXP(-$C$4*($K$4-$J$4)))*$G$4+$F$4^2/(4*$C$4)*(1-EXP(-2*$C$4*($K$4-$J$4))))</f>
        <v>23.9728872639278</v>
      </c>
      <c r="P341" s="126" t="n">
        <f aca="false">MAX(0,O341-$I$4)</f>
        <v>0.772887263927796</v>
      </c>
      <c r="Q341" s="145" t="n">
        <f aca="false">$D$7*P341</f>
        <v>0.735193107269969</v>
      </c>
      <c r="R341" s="146"/>
    </row>
    <row r="342" customFormat="false" ht="12.75" hidden="false" customHeight="false" outlineLevel="0" collapsed="false">
      <c r="B342" s="124" t="n">
        <f aca="false">B341+1</f>
        <v>325</v>
      </c>
      <c r="C342" s="21" t="n">
        <f aca="false">$C$7</f>
        <v>3.29212628660779</v>
      </c>
      <c r="D342" s="21" t="n">
        <f aca="true">$C$4*($G$4-C342)*$B$7+D$10*SQRT($B$7)*NORMSINV(RAND())+C342</f>
        <v>3.30499700933053</v>
      </c>
      <c r="E342" s="21" t="n">
        <f aca="true">$C$4*($G$4-D342)*$B$7+E$10*SQRT($B$7)*NORMSINV(RAND())+D342</f>
        <v>3.11804334334785</v>
      </c>
      <c r="F342" s="21" t="n">
        <f aca="true">$C$4*($G$4-E342)*$B$7+F$10*SQRT($B$7)*NORMSINV(RAND())+E342</f>
        <v>3.07741964774538</v>
      </c>
      <c r="G342" s="21" t="n">
        <f aca="true">$C$4*($G$4-F342)*$B$7+G$10*SQRT($B$7)*NORMSINV(RAND())+F342</f>
        <v>3.06235852466594</v>
      </c>
      <c r="H342" s="21" t="n">
        <f aca="true">$C$4*($G$4-G342)*$B$7+H$10*SQRT($B$7)*NORMSINV(RAND())+G342</f>
        <v>2.90394398554792</v>
      </c>
      <c r="I342" s="21" t="n">
        <f aca="true">$C$4*($G$4-H342)*$B$7+I$10*SQRT($B$7)*NORMSINV(RAND())+H342</f>
        <v>2.84615309759631</v>
      </c>
      <c r="J342" s="21" t="n">
        <f aca="true">$C$4*($G$4-I342)*$B$7+J$10*SQRT($B$7)*NORMSINV(RAND())+I342</f>
        <v>2.83175360504845</v>
      </c>
      <c r="K342" s="21" t="n">
        <f aca="true">$C$4*($G$4-J342)*$B$7+K$10*SQRT($B$7)*NORMSINV(RAND())+J342</f>
        <v>2.63367429822421</v>
      </c>
      <c r="L342" s="21" t="n">
        <f aca="true">$C$4*($G$4-K342)*$B$7+L$10*SQRT($B$7)*NORMSINV(RAND())+K342</f>
        <v>2.40743068299703</v>
      </c>
      <c r="M342" s="21" t="n">
        <f aca="true">$C$4*($G$4-L342)*$B$7+M$10*SQRT($B$7)*NORMSINV(RAND())+L342</f>
        <v>2.38967170409417</v>
      </c>
      <c r="N342" s="125" t="n">
        <f aca="false">EXP(M342)</f>
        <v>10.9099116757162</v>
      </c>
      <c r="O342" s="126" t="n">
        <f aca="false">EXP(EXP(-$C$4*($K$4-$J$4))*LN(N342)+(1-EXP(-$C$4*($K$4-$J$4)))*$G$4+$F$4^2/(4*$C$4)*(1-EXP(-2*$C$4*($K$4-$J$4))))</f>
        <v>12.1707825454115</v>
      </c>
      <c r="P342" s="126" t="n">
        <f aca="false">MAX(0,O342-$I$4)</f>
        <v>0</v>
      </c>
      <c r="Q342" s="145" t="n">
        <f aca="false">$D$7*P342</f>
        <v>0</v>
      </c>
      <c r="R342" s="146"/>
    </row>
    <row r="343" customFormat="false" ht="12.75" hidden="false" customHeight="false" outlineLevel="0" collapsed="false">
      <c r="B343" s="124" t="n">
        <f aca="false">B342+1</f>
        <v>326</v>
      </c>
      <c r="C343" s="21" t="n">
        <f aca="false">$C$7</f>
        <v>3.29212628660779</v>
      </c>
      <c r="D343" s="21" t="n">
        <f aca="true">$C$4*($G$4-C343)*$B$7+D$10*SQRT($B$7)*NORMSINV(RAND())+C343</f>
        <v>3.08863194834403</v>
      </c>
      <c r="E343" s="21" t="n">
        <f aca="true">$C$4*($G$4-D343)*$B$7+E$10*SQRT($B$7)*NORMSINV(RAND())+D343</f>
        <v>3.06494687725021</v>
      </c>
      <c r="F343" s="21" t="n">
        <f aca="true">$C$4*($G$4-E343)*$B$7+F$10*SQRT($B$7)*NORMSINV(RAND())+E343</f>
        <v>3.01533695235726</v>
      </c>
      <c r="G343" s="21" t="n">
        <f aca="true">$C$4*($G$4-F343)*$B$7+G$10*SQRT($B$7)*NORMSINV(RAND())+F343</f>
        <v>2.98963759235341</v>
      </c>
      <c r="H343" s="21" t="n">
        <f aca="true">$C$4*($G$4-G343)*$B$7+H$10*SQRT($B$7)*NORMSINV(RAND())+G343</f>
        <v>2.84855387901085</v>
      </c>
      <c r="I343" s="21" t="n">
        <f aca="true">$C$4*($G$4-H343)*$B$7+I$10*SQRT($B$7)*NORMSINV(RAND())+H343</f>
        <v>2.87922198701849</v>
      </c>
      <c r="J343" s="21" t="n">
        <f aca="true">$C$4*($G$4-I343)*$B$7+J$10*SQRT($B$7)*NORMSINV(RAND())+I343</f>
        <v>2.95406349189819</v>
      </c>
      <c r="K343" s="21" t="n">
        <f aca="true">$C$4*($G$4-J343)*$B$7+K$10*SQRT($B$7)*NORMSINV(RAND())+J343</f>
        <v>2.92233429008627</v>
      </c>
      <c r="L343" s="21" t="n">
        <f aca="true">$C$4*($G$4-K343)*$B$7+L$10*SQRT($B$7)*NORMSINV(RAND())+K343</f>
        <v>2.89433658500168</v>
      </c>
      <c r="M343" s="21" t="n">
        <f aca="true">$C$4*($G$4-L343)*$B$7+M$10*SQRT($B$7)*NORMSINV(RAND())+L343</f>
        <v>2.76873511559204</v>
      </c>
      <c r="N343" s="125" t="n">
        <f aca="false">EXP(M343)</f>
        <v>15.9384609434508</v>
      </c>
      <c r="O343" s="126" t="n">
        <f aca="false">EXP(EXP(-$C$4*($K$4-$J$4))*LN(N343)+(1-EXP(-$C$4*($K$4-$J$4)))*$G$4+$F$4^2/(4*$C$4)*(1-EXP(-2*$C$4*($K$4-$J$4))))</f>
        <v>16.4186053228933</v>
      </c>
      <c r="P343" s="126" t="n">
        <f aca="false">MAX(0,O343-$I$4)</f>
        <v>0</v>
      </c>
      <c r="Q343" s="145" t="n">
        <f aca="false">$D$7*P343</f>
        <v>0</v>
      </c>
      <c r="R343" s="146"/>
    </row>
    <row r="344" customFormat="false" ht="12.75" hidden="false" customHeight="false" outlineLevel="0" collapsed="false">
      <c r="B344" s="124" t="n">
        <f aca="false">B343+1</f>
        <v>327</v>
      </c>
      <c r="C344" s="21" t="n">
        <f aca="false">$C$7</f>
        <v>3.29212628660779</v>
      </c>
      <c r="D344" s="21" t="n">
        <f aca="true">$C$4*($G$4-C344)*$B$7+D$10*SQRT($B$7)*NORMSINV(RAND())+C344</f>
        <v>3.41393852665618</v>
      </c>
      <c r="E344" s="21" t="n">
        <f aca="true">$C$4*($G$4-D344)*$B$7+E$10*SQRT($B$7)*NORMSINV(RAND())+D344</f>
        <v>3.54600365330947</v>
      </c>
      <c r="F344" s="21" t="n">
        <f aca="true">$C$4*($G$4-E344)*$B$7+F$10*SQRT($B$7)*NORMSINV(RAND())+E344</f>
        <v>3.67232141816703</v>
      </c>
      <c r="G344" s="21" t="n">
        <f aca="true">$C$4*($G$4-F344)*$B$7+G$10*SQRT($B$7)*NORMSINV(RAND())+F344</f>
        <v>3.60254946737296</v>
      </c>
      <c r="H344" s="21" t="n">
        <f aca="true">$C$4*($G$4-G344)*$B$7+H$10*SQRT($B$7)*NORMSINV(RAND())+G344</f>
        <v>3.43179674664505</v>
      </c>
      <c r="I344" s="21" t="n">
        <f aca="true">$C$4*($G$4-H344)*$B$7+I$10*SQRT($B$7)*NORMSINV(RAND())+H344</f>
        <v>3.44891828281599</v>
      </c>
      <c r="J344" s="21" t="n">
        <f aca="true">$C$4*($G$4-I344)*$B$7+J$10*SQRT($B$7)*NORMSINV(RAND())+I344</f>
        <v>3.4546370199702</v>
      </c>
      <c r="K344" s="21" t="n">
        <f aca="true">$C$4*($G$4-J344)*$B$7+K$10*SQRT($B$7)*NORMSINV(RAND())+J344</f>
        <v>3.38971507608939</v>
      </c>
      <c r="L344" s="21" t="n">
        <f aca="true">$C$4*($G$4-K344)*$B$7+L$10*SQRT($B$7)*NORMSINV(RAND())+K344</f>
        <v>3.25017723898986</v>
      </c>
      <c r="M344" s="21" t="n">
        <f aca="true">$C$4*($G$4-L344)*$B$7+M$10*SQRT($B$7)*NORMSINV(RAND())+L344</f>
        <v>3.29412638209952</v>
      </c>
      <c r="N344" s="125" t="n">
        <f aca="false">EXP(M344)</f>
        <v>26.9538564097548</v>
      </c>
      <c r="O344" s="126" t="n">
        <f aca="false">EXP(EXP(-$C$4*($K$4-$J$4))*LN(N344)+(1-EXP(-$C$4*($K$4-$J$4)))*$G$4+$F$4^2/(4*$C$4)*(1-EXP(-2*$C$4*($K$4-$J$4))))</f>
        <v>24.8624598986358</v>
      </c>
      <c r="P344" s="126" t="n">
        <f aca="false">MAX(0,O344-$I$4)</f>
        <v>1.66245989863578</v>
      </c>
      <c r="Q344" s="145" t="n">
        <f aca="false">$D$7*P344</f>
        <v>1.58138077263483</v>
      </c>
      <c r="R344" s="146"/>
    </row>
    <row r="345" customFormat="false" ht="12.75" hidden="false" customHeight="false" outlineLevel="0" collapsed="false">
      <c r="B345" s="124" t="n">
        <f aca="false">B344+1</f>
        <v>328</v>
      </c>
      <c r="C345" s="21" t="n">
        <f aca="false">$C$7</f>
        <v>3.29212628660779</v>
      </c>
      <c r="D345" s="21" t="n">
        <f aca="true">$C$4*($G$4-C345)*$B$7+D$10*SQRT($B$7)*NORMSINV(RAND())+C345</f>
        <v>3.0864600325055</v>
      </c>
      <c r="E345" s="21" t="n">
        <f aca="true">$C$4*($G$4-D345)*$B$7+E$10*SQRT($B$7)*NORMSINV(RAND())+D345</f>
        <v>2.94717028060408</v>
      </c>
      <c r="F345" s="21" t="n">
        <f aca="true">$C$4*($G$4-E345)*$B$7+F$10*SQRT($B$7)*NORMSINV(RAND())+E345</f>
        <v>3.03649457441988</v>
      </c>
      <c r="G345" s="21" t="n">
        <f aca="true">$C$4*($G$4-F345)*$B$7+G$10*SQRT($B$7)*NORMSINV(RAND())+F345</f>
        <v>2.89375338202758</v>
      </c>
      <c r="H345" s="21" t="n">
        <f aca="true">$C$4*($G$4-G345)*$B$7+H$10*SQRT($B$7)*NORMSINV(RAND())+G345</f>
        <v>2.86440784313478</v>
      </c>
      <c r="I345" s="21" t="n">
        <f aca="true">$C$4*($G$4-H345)*$B$7+I$10*SQRT($B$7)*NORMSINV(RAND())+H345</f>
        <v>2.82349382113772</v>
      </c>
      <c r="J345" s="21" t="n">
        <f aca="true">$C$4*($G$4-I345)*$B$7+J$10*SQRT($B$7)*NORMSINV(RAND())+I345</f>
        <v>2.89475508116014</v>
      </c>
      <c r="K345" s="21" t="n">
        <f aca="true">$C$4*($G$4-J345)*$B$7+K$10*SQRT($B$7)*NORMSINV(RAND())+J345</f>
        <v>2.86006397895127</v>
      </c>
      <c r="L345" s="21" t="n">
        <f aca="true">$C$4*($G$4-K345)*$B$7+L$10*SQRT($B$7)*NORMSINV(RAND())+K345</f>
        <v>2.72807861636415</v>
      </c>
      <c r="M345" s="21" t="n">
        <f aca="true">$C$4*($G$4-L345)*$B$7+M$10*SQRT($B$7)*NORMSINV(RAND())+L345</f>
        <v>2.74751721328082</v>
      </c>
      <c r="N345" s="125" t="n">
        <f aca="false">EXP(M345)</f>
        <v>15.6038427380069</v>
      </c>
      <c r="O345" s="126" t="n">
        <f aca="false">EXP(EXP(-$C$4*($K$4-$J$4))*LN(N345)+(1-EXP(-$C$4*($K$4-$J$4)))*$G$4+$F$4^2/(4*$C$4)*(1-EXP(-2*$C$4*($K$4-$J$4))))</f>
        <v>16.1457631811346</v>
      </c>
      <c r="P345" s="126" t="n">
        <f aca="false">MAX(0,O345-$I$4)</f>
        <v>0</v>
      </c>
      <c r="Q345" s="145" t="n">
        <f aca="false">$D$7*P345</f>
        <v>0</v>
      </c>
      <c r="R345" s="146"/>
    </row>
    <row r="346" customFormat="false" ht="12.75" hidden="false" customHeight="false" outlineLevel="0" collapsed="false">
      <c r="B346" s="124" t="n">
        <f aca="false">B345+1</f>
        <v>329</v>
      </c>
      <c r="C346" s="21" t="n">
        <f aca="false">$C$7</f>
        <v>3.29212628660779</v>
      </c>
      <c r="D346" s="21" t="n">
        <f aca="true">$C$4*($G$4-C346)*$B$7+D$10*SQRT($B$7)*NORMSINV(RAND())+C346</f>
        <v>3.40055898068799</v>
      </c>
      <c r="E346" s="21" t="n">
        <f aca="true">$C$4*($G$4-D346)*$B$7+E$10*SQRT($B$7)*NORMSINV(RAND())+D346</f>
        <v>3.18910142110075</v>
      </c>
      <c r="F346" s="21" t="n">
        <f aca="true">$C$4*($G$4-E346)*$B$7+F$10*SQRT($B$7)*NORMSINV(RAND())+E346</f>
        <v>3.22623949704001</v>
      </c>
      <c r="G346" s="21" t="n">
        <f aca="true">$C$4*($G$4-F346)*$B$7+G$10*SQRT($B$7)*NORMSINV(RAND())+F346</f>
        <v>3.16701165644226</v>
      </c>
      <c r="H346" s="21" t="n">
        <f aca="true">$C$4*($G$4-G346)*$B$7+H$10*SQRT($B$7)*NORMSINV(RAND())+G346</f>
        <v>3.16627539801323</v>
      </c>
      <c r="I346" s="21" t="n">
        <f aca="true">$C$4*($G$4-H346)*$B$7+I$10*SQRT($B$7)*NORMSINV(RAND())+H346</f>
        <v>3.31556477167689</v>
      </c>
      <c r="J346" s="21" t="n">
        <f aca="true">$C$4*($G$4-I346)*$B$7+J$10*SQRT($B$7)*NORMSINV(RAND())+I346</f>
        <v>3.30419230545457</v>
      </c>
      <c r="K346" s="21" t="n">
        <f aca="true">$C$4*($G$4-J346)*$B$7+K$10*SQRT($B$7)*NORMSINV(RAND())+J346</f>
        <v>3.41537355990483</v>
      </c>
      <c r="L346" s="21" t="n">
        <f aca="true">$C$4*($G$4-K346)*$B$7+L$10*SQRT($B$7)*NORMSINV(RAND())+K346</f>
        <v>3.50811871717688</v>
      </c>
      <c r="M346" s="21" t="n">
        <f aca="true">$C$4*($G$4-L346)*$B$7+M$10*SQRT($B$7)*NORMSINV(RAND())+L346</f>
        <v>3.60445196424673</v>
      </c>
      <c r="N346" s="125" t="n">
        <f aca="false">EXP(M346)</f>
        <v>36.7615317019801</v>
      </c>
      <c r="O346" s="126" t="n">
        <f aca="false">EXP(EXP(-$C$4*($K$4-$J$4))*LN(N346)+(1-EXP(-$C$4*($K$4-$J$4)))*$G$4+$F$4^2/(4*$C$4)*(1-EXP(-2*$C$4*($K$4-$J$4))))</f>
        <v>31.7676405417446</v>
      </c>
      <c r="P346" s="126" t="n">
        <f aca="false">MAX(0,O346-$I$4)</f>
        <v>8.56764054174456</v>
      </c>
      <c r="Q346" s="145" t="n">
        <f aca="false">$D$7*P346</f>
        <v>8.14979178185266</v>
      </c>
      <c r="R346" s="146"/>
    </row>
    <row r="347" customFormat="false" ht="12.75" hidden="false" customHeight="false" outlineLevel="0" collapsed="false">
      <c r="B347" s="124" t="n">
        <f aca="false">B346+1</f>
        <v>330</v>
      </c>
      <c r="C347" s="21" t="n">
        <f aca="false">$C$7</f>
        <v>3.29212628660779</v>
      </c>
      <c r="D347" s="21" t="n">
        <f aca="true">$C$4*($G$4-C347)*$B$7+D$10*SQRT($B$7)*NORMSINV(RAND())+C347</f>
        <v>3.30530922500154</v>
      </c>
      <c r="E347" s="21" t="n">
        <f aca="true">$C$4*($G$4-D347)*$B$7+E$10*SQRT($B$7)*NORMSINV(RAND())+D347</f>
        <v>3.17663432170889</v>
      </c>
      <c r="F347" s="21" t="n">
        <f aca="true">$C$4*($G$4-E347)*$B$7+F$10*SQRT($B$7)*NORMSINV(RAND())+E347</f>
        <v>3.10208329489271</v>
      </c>
      <c r="G347" s="21" t="n">
        <f aca="true">$C$4*($G$4-F347)*$B$7+G$10*SQRT($B$7)*NORMSINV(RAND())+F347</f>
        <v>2.87330240782277</v>
      </c>
      <c r="H347" s="21" t="n">
        <f aca="true">$C$4*($G$4-G347)*$B$7+H$10*SQRT($B$7)*NORMSINV(RAND())+G347</f>
        <v>2.87418263864044</v>
      </c>
      <c r="I347" s="21" t="n">
        <f aca="true">$C$4*($G$4-H347)*$B$7+I$10*SQRT($B$7)*NORMSINV(RAND())+H347</f>
        <v>2.90619231124923</v>
      </c>
      <c r="J347" s="21" t="n">
        <f aca="true">$C$4*($G$4-I347)*$B$7+J$10*SQRT($B$7)*NORMSINV(RAND())+I347</f>
        <v>2.7965660886059</v>
      </c>
      <c r="K347" s="21" t="n">
        <f aca="true">$C$4*($G$4-J347)*$B$7+K$10*SQRT($B$7)*NORMSINV(RAND())+J347</f>
        <v>2.78606698368296</v>
      </c>
      <c r="L347" s="21" t="n">
        <f aca="true">$C$4*($G$4-K347)*$B$7+L$10*SQRT($B$7)*NORMSINV(RAND())+K347</f>
        <v>2.78026175906611</v>
      </c>
      <c r="M347" s="21" t="n">
        <f aca="true">$C$4*($G$4-L347)*$B$7+M$10*SQRT($B$7)*NORMSINV(RAND())+L347</f>
        <v>2.8510668895834</v>
      </c>
      <c r="N347" s="125" t="n">
        <f aca="false">EXP(M347)</f>
        <v>17.3062358373715</v>
      </c>
      <c r="O347" s="126" t="n">
        <f aca="false">EXP(EXP(-$C$4*($K$4-$J$4))*LN(N347)+(1-EXP(-$C$4*($K$4-$J$4)))*$G$4+$F$4^2/(4*$C$4)*(1-EXP(-2*$C$4*($K$4-$J$4))))</f>
        <v>17.5216841235423</v>
      </c>
      <c r="P347" s="126" t="n">
        <f aca="false">MAX(0,O347-$I$4)</f>
        <v>0</v>
      </c>
      <c r="Q347" s="145" t="n">
        <f aca="false">$D$7*P347</f>
        <v>0</v>
      </c>
      <c r="R347" s="146"/>
    </row>
    <row r="348" customFormat="false" ht="12.75" hidden="false" customHeight="false" outlineLevel="0" collapsed="false">
      <c r="B348" s="124" t="n">
        <f aca="false">B347+1</f>
        <v>331</v>
      </c>
      <c r="C348" s="21" t="n">
        <f aca="false">$C$7</f>
        <v>3.29212628660779</v>
      </c>
      <c r="D348" s="21" t="n">
        <f aca="true">$C$4*($G$4-C348)*$B$7+D$10*SQRT($B$7)*NORMSINV(RAND())+C348</f>
        <v>3.44272456054825</v>
      </c>
      <c r="E348" s="21" t="n">
        <f aca="true">$C$4*($G$4-D348)*$B$7+E$10*SQRT($B$7)*NORMSINV(RAND())+D348</f>
        <v>3.60043387270394</v>
      </c>
      <c r="F348" s="21" t="n">
        <f aca="true">$C$4*($G$4-E348)*$B$7+F$10*SQRT($B$7)*NORMSINV(RAND())+E348</f>
        <v>3.50075504308555</v>
      </c>
      <c r="G348" s="21" t="n">
        <f aca="true">$C$4*($G$4-F348)*$B$7+G$10*SQRT($B$7)*NORMSINV(RAND())+F348</f>
        <v>3.42492922008347</v>
      </c>
      <c r="H348" s="21" t="n">
        <f aca="true">$C$4*($G$4-G348)*$B$7+H$10*SQRT($B$7)*NORMSINV(RAND())+G348</f>
        <v>3.4780971267945</v>
      </c>
      <c r="I348" s="21" t="n">
        <f aca="true">$C$4*($G$4-H348)*$B$7+I$10*SQRT($B$7)*NORMSINV(RAND())+H348</f>
        <v>3.37444619485929</v>
      </c>
      <c r="J348" s="21" t="n">
        <f aca="true">$C$4*($G$4-I348)*$B$7+J$10*SQRT($B$7)*NORMSINV(RAND())+I348</f>
        <v>3.49797103047027</v>
      </c>
      <c r="K348" s="21" t="n">
        <f aca="true">$C$4*($G$4-J348)*$B$7+K$10*SQRT($B$7)*NORMSINV(RAND())+J348</f>
        <v>3.26727839798209</v>
      </c>
      <c r="L348" s="21" t="n">
        <f aca="true">$C$4*($G$4-K348)*$B$7+L$10*SQRT($B$7)*NORMSINV(RAND())+K348</f>
        <v>3.13126613968685</v>
      </c>
      <c r="M348" s="21" t="n">
        <f aca="true">$C$4*($G$4-L348)*$B$7+M$10*SQRT($B$7)*NORMSINV(RAND())+L348</f>
        <v>3.1016544357305</v>
      </c>
      <c r="N348" s="125" t="n">
        <f aca="false">EXP(M348)</f>
        <v>22.2347067615916</v>
      </c>
      <c r="O348" s="126" t="n">
        <f aca="false">EXP(EXP(-$C$4*($K$4-$J$4))*LN(N348)+(1-EXP(-$C$4*($K$4-$J$4)))*$G$4+$F$4^2/(4*$C$4)*(1-EXP(-2*$C$4*($K$4-$J$4))))</f>
        <v>21.3563348027443</v>
      </c>
      <c r="P348" s="126" t="n">
        <f aca="false">MAX(0,O348-$I$4)</f>
        <v>0</v>
      </c>
      <c r="Q348" s="145" t="n">
        <f aca="false">$D$7*P348</f>
        <v>0</v>
      </c>
      <c r="R348" s="146"/>
    </row>
    <row r="349" customFormat="false" ht="12.75" hidden="false" customHeight="false" outlineLevel="0" collapsed="false">
      <c r="B349" s="124" t="n">
        <f aca="false">B348+1</f>
        <v>332</v>
      </c>
      <c r="C349" s="21" t="n">
        <f aca="false">$C$7</f>
        <v>3.29212628660779</v>
      </c>
      <c r="D349" s="21" t="n">
        <f aca="true">$C$4*($G$4-C349)*$B$7+D$10*SQRT($B$7)*NORMSINV(RAND())+C349</f>
        <v>3.44990372955379</v>
      </c>
      <c r="E349" s="21" t="n">
        <f aca="true">$C$4*($G$4-D349)*$B$7+E$10*SQRT($B$7)*NORMSINV(RAND())+D349</f>
        <v>3.47738011701008</v>
      </c>
      <c r="F349" s="21" t="n">
        <f aca="true">$C$4*($G$4-E349)*$B$7+F$10*SQRT($B$7)*NORMSINV(RAND())+E349</f>
        <v>3.44968321685028</v>
      </c>
      <c r="G349" s="21" t="n">
        <f aca="true">$C$4*($G$4-F349)*$B$7+G$10*SQRT($B$7)*NORMSINV(RAND())+F349</f>
        <v>3.60230030153642</v>
      </c>
      <c r="H349" s="21" t="n">
        <f aca="true">$C$4*($G$4-G349)*$B$7+H$10*SQRT($B$7)*NORMSINV(RAND())+G349</f>
        <v>3.39415010649607</v>
      </c>
      <c r="I349" s="21" t="n">
        <f aca="true">$C$4*($G$4-H349)*$B$7+I$10*SQRT($B$7)*NORMSINV(RAND())+H349</f>
        <v>3.41142786377585</v>
      </c>
      <c r="J349" s="21" t="n">
        <f aca="true">$C$4*($G$4-I349)*$B$7+J$10*SQRT($B$7)*NORMSINV(RAND())+I349</f>
        <v>3.44262379042784</v>
      </c>
      <c r="K349" s="21" t="n">
        <f aca="true">$C$4*($G$4-J349)*$B$7+K$10*SQRT($B$7)*NORMSINV(RAND())+J349</f>
        <v>3.3641760915222</v>
      </c>
      <c r="L349" s="21" t="n">
        <f aca="true">$C$4*($G$4-K349)*$B$7+L$10*SQRT($B$7)*NORMSINV(RAND())+K349</f>
        <v>3.3479119783972</v>
      </c>
      <c r="M349" s="21" t="n">
        <f aca="true">$C$4*($G$4-L349)*$B$7+M$10*SQRT($B$7)*NORMSINV(RAND())+L349</f>
        <v>3.35972068256711</v>
      </c>
      <c r="N349" s="125" t="n">
        <f aca="false">EXP(M349)</f>
        <v>28.7811506792875</v>
      </c>
      <c r="O349" s="126" t="n">
        <f aca="false">EXP(EXP(-$C$4*($K$4-$J$4))*LN(N349)+(1-EXP(-$C$4*($K$4-$J$4)))*$G$4+$F$4^2/(4*$C$4)*(1-EXP(-2*$C$4*($K$4-$J$4))))</f>
        <v>26.1844086014626</v>
      </c>
      <c r="P349" s="126" t="n">
        <f aca="false">MAX(0,O349-$I$4)</f>
        <v>2.98440860146263</v>
      </c>
      <c r="Q349" s="145" t="n">
        <f aca="false">$D$7*P349</f>
        <v>2.83885727644428</v>
      </c>
      <c r="R349" s="146"/>
    </row>
    <row r="350" customFormat="false" ht="12.75" hidden="false" customHeight="false" outlineLevel="0" collapsed="false">
      <c r="B350" s="124" t="n">
        <f aca="false">B349+1</f>
        <v>333</v>
      </c>
      <c r="C350" s="21" t="n">
        <f aca="false">$C$7</f>
        <v>3.29212628660779</v>
      </c>
      <c r="D350" s="21" t="n">
        <f aca="true">$C$4*($G$4-C350)*$B$7+D$10*SQRT($B$7)*NORMSINV(RAND())+C350</f>
        <v>3.39817920407074</v>
      </c>
      <c r="E350" s="21" t="n">
        <f aca="true">$C$4*($G$4-D350)*$B$7+E$10*SQRT($B$7)*NORMSINV(RAND())+D350</f>
        <v>3.24378382607519</v>
      </c>
      <c r="F350" s="21" t="n">
        <f aca="true">$C$4*($G$4-E350)*$B$7+F$10*SQRT($B$7)*NORMSINV(RAND())+E350</f>
        <v>2.93598843184162</v>
      </c>
      <c r="G350" s="21" t="n">
        <f aca="true">$C$4*($G$4-F350)*$B$7+G$10*SQRT($B$7)*NORMSINV(RAND())+F350</f>
        <v>3.08915015720233</v>
      </c>
      <c r="H350" s="21" t="n">
        <f aca="true">$C$4*($G$4-G350)*$B$7+H$10*SQRT($B$7)*NORMSINV(RAND())+G350</f>
        <v>3.06566807361286</v>
      </c>
      <c r="I350" s="21" t="n">
        <f aca="true">$C$4*($G$4-H350)*$B$7+I$10*SQRT($B$7)*NORMSINV(RAND())+H350</f>
        <v>3.17792313330544</v>
      </c>
      <c r="J350" s="21" t="n">
        <f aca="true">$C$4*($G$4-I350)*$B$7+J$10*SQRT($B$7)*NORMSINV(RAND())+I350</f>
        <v>3.29857699959251</v>
      </c>
      <c r="K350" s="21" t="n">
        <f aca="true">$C$4*($G$4-J350)*$B$7+K$10*SQRT($B$7)*NORMSINV(RAND())+J350</f>
        <v>3.48051525834572</v>
      </c>
      <c r="L350" s="21" t="n">
        <f aca="true">$C$4*($G$4-K350)*$B$7+L$10*SQRT($B$7)*NORMSINV(RAND())+K350</f>
        <v>3.33416900997373</v>
      </c>
      <c r="M350" s="21" t="n">
        <f aca="true">$C$4*($G$4-L350)*$B$7+M$10*SQRT($B$7)*NORMSINV(RAND())+L350</f>
        <v>3.3539683447666</v>
      </c>
      <c r="N350" s="125" t="n">
        <f aca="false">EXP(M350)</f>
        <v>28.6160670419262</v>
      </c>
      <c r="O350" s="126" t="n">
        <f aca="false">EXP(EXP(-$C$4*($K$4-$J$4))*LN(N350)+(1-EXP(-$C$4*($K$4-$J$4)))*$G$4+$F$4^2/(4*$C$4)*(1-EXP(-2*$C$4*($K$4-$J$4))))</f>
        <v>26.0657204110479</v>
      </c>
      <c r="P350" s="126" t="n">
        <f aca="false">MAX(0,O350-$I$4)</f>
        <v>2.86572041104791</v>
      </c>
      <c r="Q350" s="145" t="n">
        <f aca="false">$D$7*P350</f>
        <v>2.72595757738105</v>
      </c>
      <c r="R350" s="146"/>
    </row>
    <row r="351" customFormat="false" ht="12.75" hidden="false" customHeight="false" outlineLevel="0" collapsed="false">
      <c r="B351" s="124" t="n">
        <f aca="false">B350+1</f>
        <v>334</v>
      </c>
      <c r="C351" s="21" t="n">
        <f aca="false">$C$7</f>
        <v>3.29212628660779</v>
      </c>
      <c r="D351" s="21" t="n">
        <f aca="true">$C$4*($G$4-C351)*$B$7+D$10*SQRT($B$7)*NORMSINV(RAND())+C351</f>
        <v>3.67940449765163</v>
      </c>
      <c r="E351" s="21" t="n">
        <f aca="true">$C$4*($G$4-D351)*$B$7+E$10*SQRT($B$7)*NORMSINV(RAND())+D351</f>
        <v>3.75858583828017</v>
      </c>
      <c r="F351" s="21" t="n">
        <f aca="true">$C$4*($G$4-E351)*$B$7+F$10*SQRT($B$7)*NORMSINV(RAND())+E351</f>
        <v>3.51136028158425</v>
      </c>
      <c r="G351" s="21" t="n">
        <f aca="true">$C$4*($G$4-F351)*$B$7+G$10*SQRT($B$7)*NORMSINV(RAND())+F351</f>
        <v>3.83044789233844</v>
      </c>
      <c r="H351" s="21" t="n">
        <f aca="true">$C$4*($G$4-G351)*$B$7+H$10*SQRT($B$7)*NORMSINV(RAND())+G351</f>
        <v>3.57406642104988</v>
      </c>
      <c r="I351" s="21" t="n">
        <f aca="true">$C$4*($G$4-H351)*$B$7+I$10*SQRT($B$7)*NORMSINV(RAND())+H351</f>
        <v>3.5160426286816</v>
      </c>
      <c r="J351" s="21" t="n">
        <f aca="true">$C$4*($G$4-I351)*$B$7+J$10*SQRT($B$7)*NORMSINV(RAND())+I351</f>
        <v>3.51235506144524</v>
      </c>
      <c r="K351" s="21" t="n">
        <f aca="true">$C$4*($G$4-J351)*$B$7+K$10*SQRT($B$7)*NORMSINV(RAND())+J351</f>
        <v>3.56714810329306</v>
      </c>
      <c r="L351" s="21" t="n">
        <f aca="true">$C$4*($G$4-K351)*$B$7+L$10*SQRT($B$7)*NORMSINV(RAND())+K351</f>
        <v>3.51139409234561</v>
      </c>
      <c r="M351" s="21" t="n">
        <f aca="true">$C$4*($G$4-L351)*$B$7+M$10*SQRT($B$7)*NORMSINV(RAND())+L351</f>
        <v>3.54816585428313</v>
      </c>
      <c r="N351" s="125" t="n">
        <f aca="false">EXP(M351)</f>
        <v>34.7495233122329</v>
      </c>
      <c r="O351" s="126" t="n">
        <f aca="false">EXP(EXP(-$C$4*($K$4-$J$4))*LN(N351)+(1-EXP(-$C$4*($K$4-$J$4)))*$G$4+$F$4^2/(4*$C$4)*(1-EXP(-2*$C$4*($K$4-$J$4))))</f>
        <v>30.3863804587499</v>
      </c>
      <c r="P351" s="126" t="n">
        <f aca="false">MAX(0,O351-$I$4)</f>
        <v>7.18638045874988</v>
      </c>
      <c r="Q351" s="145" t="n">
        <f aca="false">$D$7*P351</f>
        <v>6.83589654801982</v>
      </c>
      <c r="R351" s="146"/>
    </row>
    <row r="352" customFormat="false" ht="12.75" hidden="false" customHeight="false" outlineLevel="0" collapsed="false">
      <c r="B352" s="124" t="n">
        <f aca="false">B351+1</f>
        <v>335</v>
      </c>
      <c r="C352" s="21" t="n">
        <f aca="false">$C$7</f>
        <v>3.29212628660779</v>
      </c>
      <c r="D352" s="21" t="n">
        <f aca="true">$C$4*($G$4-C352)*$B$7+D$10*SQRT($B$7)*NORMSINV(RAND())+C352</f>
        <v>3.39736280538657</v>
      </c>
      <c r="E352" s="21" t="n">
        <f aca="true">$C$4*($G$4-D352)*$B$7+E$10*SQRT($B$7)*NORMSINV(RAND())+D352</f>
        <v>3.35230627147008</v>
      </c>
      <c r="F352" s="21" t="n">
        <f aca="true">$C$4*($G$4-E352)*$B$7+F$10*SQRT($B$7)*NORMSINV(RAND())+E352</f>
        <v>3.43675648352872</v>
      </c>
      <c r="G352" s="21" t="n">
        <f aca="true">$C$4*($G$4-F352)*$B$7+G$10*SQRT($B$7)*NORMSINV(RAND())+F352</f>
        <v>3.5239827974917</v>
      </c>
      <c r="H352" s="21" t="n">
        <f aca="true">$C$4*($G$4-G352)*$B$7+H$10*SQRT($B$7)*NORMSINV(RAND())+G352</f>
        <v>3.41083677753703</v>
      </c>
      <c r="I352" s="21" t="n">
        <f aca="true">$C$4*($G$4-H352)*$B$7+I$10*SQRT($B$7)*NORMSINV(RAND())+H352</f>
        <v>3.40112035514652</v>
      </c>
      <c r="J352" s="21" t="n">
        <f aca="true">$C$4*($G$4-I352)*$B$7+J$10*SQRT($B$7)*NORMSINV(RAND())+I352</f>
        <v>3.4443214949302</v>
      </c>
      <c r="K352" s="21" t="n">
        <f aca="true">$C$4*($G$4-J352)*$B$7+K$10*SQRT($B$7)*NORMSINV(RAND())+J352</f>
        <v>3.52461055575295</v>
      </c>
      <c r="L352" s="21" t="n">
        <f aca="true">$C$4*($G$4-K352)*$B$7+L$10*SQRT($B$7)*NORMSINV(RAND())+K352</f>
        <v>3.63337269959656</v>
      </c>
      <c r="M352" s="21" t="n">
        <f aca="true">$C$4*($G$4-L352)*$B$7+M$10*SQRT($B$7)*NORMSINV(RAND())+L352</f>
        <v>3.63402485605926</v>
      </c>
      <c r="N352" s="125" t="n">
        <f aca="false">EXP(M352)</f>
        <v>37.8649111496346</v>
      </c>
      <c r="O352" s="126" t="n">
        <f aca="false">EXP(EXP(-$C$4*($K$4-$J$4))*LN(N352)+(1-EXP(-$C$4*($K$4-$J$4)))*$G$4+$F$4^2/(4*$C$4)*(1-EXP(-2*$C$4*($K$4-$J$4))))</f>
        <v>32.5183412753529</v>
      </c>
      <c r="P352" s="126" t="n">
        <f aca="false">MAX(0,O352-$I$4)</f>
        <v>9.31834127535288</v>
      </c>
      <c r="Q352" s="145" t="n">
        <f aca="false">$D$7*P352</f>
        <v>8.86388040865517</v>
      </c>
      <c r="R352" s="146"/>
    </row>
    <row r="353" customFormat="false" ht="12.75" hidden="false" customHeight="false" outlineLevel="0" collapsed="false">
      <c r="B353" s="124" t="n">
        <f aca="false">B352+1</f>
        <v>336</v>
      </c>
      <c r="C353" s="21" t="n">
        <f aca="false">$C$7</f>
        <v>3.29212628660779</v>
      </c>
      <c r="D353" s="21" t="n">
        <f aca="true">$C$4*($G$4-C353)*$B$7+D$10*SQRT($B$7)*NORMSINV(RAND())+C353</f>
        <v>3.19826990449006</v>
      </c>
      <c r="E353" s="21" t="n">
        <f aca="true">$C$4*($G$4-D353)*$B$7+E$10*SQRT($B$7)*NORMSINV(RAND())+D353</f>
        <v>3.23292539581366</v>
      </c>
      <c r="F353" s="21" t="n">
        <f aca="true">$C$4*($G$4-E353)*$B$7+F$10*SQRT($B$7)*NORMSINV(RAND())+E353</f>
        <v>3.14305265476351</v>
      </c>
      <c r="G353" s="21" t="n">
        <f aca="true">$C$4*($G$4-F353)*$B$7+G$10*SQRT($B$7)*NORMSINV(RAND())+F353</f>
        <v>3.18994020327706</v>
      </c>
      <c r="H353" s="21" t="n">
        <f aca="true">$C$4*($G$4-G353)*$B$7+H$10*SQRT($B$7)*NORMSINV(RAND())+G353</f>
        <v>3.00189235374214</v>
      </c>
      <c r="I353" s="21" t="n">
        <f aca="true">$C$4*($G$4-H353)*$B$7+I$10*SQRT($B$7)*NORMSINV(RAND())+H353</f>
        <v>3.10256336328055</v>
      </c>
      <c r="J353" s="21" t="n">
        <f aca="true">$C$4*($G$4-I353)*$B$7+J$10*SQRT($B$7)*NORMSINV(RAND())+I353</f>
        <v>3.16276700285908</v>
      </c>
      <c r="K353" s="21" t="n">
        <f aca="true">$C$4*($G$4-J353)*$B$7+K$10*SQRT($B$7)*NORMSINV(RAND())+J353</f>
        <v>3.14428107062478</v>
      </c>
      <c r="L353" s="21" t="n">
        <f aca="true">$C$4*($G$4-K353)*$B$7+L$10*SQRT($B$7)*NORMSINV(RAND())+K353</f>
        <v>3.179535051901</v>
      </c>
      <c r="M353" s="21" t="n">
        <f aca="true">$C$4*($G$4-L353)*$B$7+M$10*SQRT($B$7)*NORMSINV(RAND())+L353</f>
        <v>3.22516238718694</v>
      </c>
      <c r="N353" s="125" t="n">
        <f aca="false">EXP(M353)</f>
        <v>25.1576591056298</v>
      </c>
      <c r="O353" s="126" t="n">
        <f aca="false">EXP(EXP(-$C$4*($K$4-$J$4))*LN(N353)+(1-EXP(-$C$4*($K$4-$J$4)))*$G$4+$F$4^2/(4*$C$4)*(1-EXP(-2*$C$4*($K$4-$J$4))))</f>
        <v>23.5445083191005</v>
      </c>
      <c r="P353" s="126" t="n">
        <f aca="false">MAX(0,O353-$I$4)</f>
        <v>0.344508319100544</v>
      </c>
      <c r="Q353" s="145" t="n">
        <f aca="false">$D$7*P353</f>
        <v>0.327706450113719</v>
      </c>
      <c r="R353" s="146"/>
    </row>
    <row r="354" customFormat="false" ht="12.75" hidden="false" customHeight="false" outlineLevel="0" collapsed="false">
      <c r="B354" s="124" t="n">
        <f aca="false">B353+1</f>
        <v>337</v>
      </c>
      <c r="C354" s="21" t="n">
        <f aca="false">$C$7</f>
        <v>3.29212628660779</v>
      </c>
      <c r="D354" s="21" t="n">
        <f aca="true">$C$4*($G$4-C354)*$B$7+D$10*SQRT($B$7)*NORMSINV(RAND())+C354</f>
        <v>3.02934063065454</v>
      </c>
      <c r="E354" s="21" t="n">
        <f aca="true">$C$4*($G$4-D354)*$B$7+E$10*SQRT($B$7)*NORMSINV(RAND())+D354</f>
        <v>2.93842962314864</v>
      </c>
      <c r="F354" s="21" t="n">
        <f aca="true">$C$4*($G$4-E354)*$B$7+F$10*SQRT($B$7)*NORMSINV(RAND())+E354</f>
        <v>2.90900239581941</v>
      </c>
      <c r="G354" s="21" t="n">
        <f aca="true">$C$4*($G$4-F354)*$B$7+G$10*SQRT($B$7)*NORMSINV(RAND())+F354</f>
        <v>2.77342786944321</v>
      </c>
      <c r="H354" s="21" t="n">
        <f aca="true">$C$4*($G$4-G354)*$B$7+H$10*SQRT($B$7)*NORMSINV(RAND())+G354</f>
        <v>2.88022270985799</v>
      </c>
      <c r="I354" s="21" t="n">
        <f aca="true">$C$4*($G$4-H354)*$B$7+I$10*SQRT($B$7)*NORMSINV(RAND())+H354</f>
        <v>2.98538687349551</v>
      </c>
      <c r="J354" s="21" t="n">
        <f aca="true">$C$4*($G$4-I354)*$B$7+J$10*SQRT($B$7)*NORMSINV(RAND())+I354</f>
        <v>3.05511432326376</v>
      </c>
      <c r="K354" s="21" t="n">
        <f aca="true">$C$4*($G$4-J354)*$B$7+K$10*SQRT($B$7)*NORMSINV(RAND())+J354</f>
        <v>3.13634601795481</v>
      </c>
      <c r="L354" s="21" t="n">
        <f aca="true">$C$4*($G$4-K354)*$B$7+L$10*SQRT($B$7)*NORMSINV(RAND())+K354</f>
        <v>3.06351183361609</v>
      </c>
      <c r="M354" s="21" t="n">
        <f aca="true">$C$4*($G$4-L354)*$B$7+M$10*SQRT($B$7)*NORMSINV(RAND())+L354</f>
        <v>3.12208704008343</v>
      </c>
      <c r="N354" s="125" t="n">
        <f aca="false">EXP(M354)</f>
        <v>22.6936929003938</v>
      </c>
      <c r="O354" s="126" t="n">
        <f aca="false">EXP(EXP(-$C$4*($K$4-$J$4))*LN(N354)+(1-EXP(-$C$4*($K$4-$J$4)))*$G$4+$F$4^2/(4*$C$4)*(1-EXP(-2*$C$4*($K$4-$J$4))))</f>
        <v>21.7037636103498</v>
      </c>
      <c r="P354" s="126" t="n">
        <f aca="false">MAX(0,O354-$I$4)</f>
        <v>0</v>
      </c>
      <c r="Q354" s="145" t="n">
        <f aca="false">$D$7*P354</f>
        <v>0</v>
      </c>
      <c r="R354" s="146"/>
    </row>
    <row r="355" customFormat="false" ht="12.75" hidden="false" customHeight="false" outlineLevel="0" collapsed="false">
      <c r="B355" s="124" t="n">
        <f aca="false">B354+1</f>
        <v>338</v>
      </c>
      <c r="C355" s="21" t="n">
        <f aca="false">$C$7</f>
        <v>3.29212628660779</v>
      </c>
      <c r="D355" s="21" t="n">
        <f aca="true">$C$4*($G$4-C355)*$B$7+D$10*SQRT($B$7)*NORMSINV(RAND())+C355</f>
        <v>3.03705476319662</v>
      </c>
      <c r="E355" s="21" t="n">
        <f aca="true">$C$4*($G$4-D355)*$B$7+E$10*SQRT($B$7)*NORMSINV(RAND())+D355</f>
        <v>2.95973555850788</v>
      </c>
      <c r="F355" s="21" t="n">
        <f aca="true">$C$4*($G$4-E355)*$B$7+F$10*SQRT($B$7)*NORMSINV(RAND())+E355</f>
        <v>3.16011622545856</v>
      </c>
      <c r="G355" s="21" t="n">
        <f aca="true">$C$4*($G$4-F355)*$B$7+G$10*SQRT($B$7)*NORMSINV(RAND())+F355</f>
        <v>3.24373409653065</v>
      </c>
      <c r="H355" s="21" t="n">
        <f aca="true">$C$4*($G$4-G355)*$B$7+H$10*SQRT($B$7)*NORMSINV(RAND())+G355</f>
        <v>3.23147607979009</v>
      </c>
      <c r="I355" s="21" t="n">
        <f aca="true">$C$4*($G$4-H355)*$B$7+I$10*SQRT($B$7)*NORMSINV(RAND())+H355</f>
        <v>3.12655022187644</v>
      </c>
      <c r="J355" s="21" t="n">
        <f aca="true">$C$4*($G$4-I355)*$B$7+J$10*SQRT($B$7)*NORMSINV(RAND())+I355</f>
        <v>3.18535048275513</v>
      </c>
      <c r="K355" s="21" t="n">
        <f aca="true">$C$4*($G$4-J355)*$B$7+K$10*SQRT($B$7)*NORMSINV(RAND())+J355</f>
        <v>3.03081488275925</v>
      </c>
      <c r="L355" s="21" t="n">
        <f aca="true">$C$4*($G$4-K355)*$B$7+L$10*SQRT($B$7)*NORMSINV(RAND())+K355</f>
        <v>3.00819830790709</v>
      </c>
      <c r="M355" s="21" t="n">
        <f aca="true">$C$4*($G$4-L355)*$B$7+M$10*SQRT($B$7)*NORMSINV(RAND())+L355</f>
        <v>2.81422956793863</v>
      </c>
      <c r="N355" s="125" t="n">
        <f aca="false">EXP(M355)</f>
        <v>16.6803197754792</v>
      </c>
      <c r="O355" s="126" t="n">
        <f aca="false">EXP(EXP(-$C$4*($K$4-$J$4))*LN(N355)+(1-EXP(-$C$4*($K$4-$J$4)))*$G$4+$F$4^2/(4*$C$4)*(1-EXP(-2*$C$4*($K$4-$J$4))))</f>
        <v>17.0192626891758</v>
      </c>
      <c r="P355" s="126" t="n">
        <f aca="false">MAX(0,O355-$I$4)</f>
        <v>0</v>
      </c>
      <c r="Q355" s="145" t="n">
        <f aca="false">$D$7*P355</f>
        <v>0</v>
      </c>
      <c r="R355" s="146"/>
    </row>
    <row r="356" customFormat="false" ht="12.75" hidden="false" customHeight="false" outlineLevel="0" collapsed="false">
      <c r="B356" s="124" t="n">
        <f aca="false">B355+1</f>
        <v>339</v>
      </c>
      <c r="C356" s="21" t="n">
        <f aca="false">$C$7</f>
        <v>3.29212628660779</v>
      </c>
      <c r="D356" s="21" t="n">
        <f aca="true">$C$4*($G$4-C356)*$B$7+D$10*SQRT($B$7)*NORMSINV(RAND())+C356</f>
        <v>3.23536346474794</v>
      </c>
      <c r="E356" s="21" t="n">
        <f aca="true">$C$4*($G$4-D356)*$B$7+E$10*SQRT($B$7)*NORMSINV(RAND())+D356</f>
        <v>3.31283824389697</v>
      </c>
      <c r="F356" s="21" t="n">
        <f aca="true">$C$4*($G$4-E356)*$B$7+F$10*SQRT($B$7)*NORMSINV(RAND())+E356</f>
        <v>3.2253432206399</v>
      </c>
      <c r="G356" s="21" t="n">
        <f aca="true">$C$4*($G$4-F356)*$B$7+G$10*SQRT($B$7)*NORMSINV(RAND())+F356</f>
        <v>3.34514525122125</v>
      </c>
      <c r="H356" s="21" t="n">
        <f aca="true">$C$4*($G$4-G356)*$B$7+H$10*SQRT($B$7)*NORMSINV(RAND())+G356</f>
        <v>3.24126266575102</v>
      </c>
      <c r="I356" s="21" t="n">
        <f aca="true">$C$4*($G$4-H356)*$B$7+I$10*SQRT($B$7)*NORMSINV(RAND())+H356</f>
        <v>3.08953072052972</v>
      </c>
      <c r="J356" s="21" t="n">
        <f aca="true">$C$4*($G$4-I356)*$B$7+J$10*SQRT($B$7)*NORMSINV(RAND())+I356</f>
        <v>3.06857855105281</v>
      </c>
      <c r="K356" s="21" t="n">
        <f aca="true">$C$4*($G$4-J356)*$B$7+K$10*SQRT($B$7)*NORMSINV(RAND())+J356</f>
        <v>3.15166590176876</v>
      </c>
      <c r="L356" s="21" t="n">
        <f aca="true">$C$4*($G$4-K356)*$B$7+L$10*SQRT($B$7)*NORMSINV(RAND())+K356</f>
        <v>3.09383318725612</v>
      </c>
      <c r="M356" s="21" t="n">
        <f aca="true">$C$4*($G$4-L356)*$B$7+M$10*SQRT($B$7)*NORMSINV(RAND())+L356</f>
        <v>3.0886649236814</v>
      </c>
      <c r="N356" s="125" t="n">
        <f aca="false">EXP(M356)</f>
        <v>21.9477564769805</v>
      </c>
      <c r="O356" s="126" t="n">
        <f aca="false">EXP(EXP(-$C$4*($K$4-$J$4))*LN(N356)+(1-EXP(-$C$4*($K$4-$J$4)))*$G$4+$F$4^2/(4*$C$4)*(1-EXP(-2*$C$4*($K$4-$J$4))))</f>
        <v>21.1383630180248</v>
      </c>
      <c r="P356" s="126" t="n">
        <f aca="false">MAX(0,O356-$I$4)</f>
        <v>0</v>
      </c>
      <c r="Q356" s="145" t="n">
        <f aca="false">$D$7*P356</f>
        <v>0</v>
      </c>
      <c r="R356" s="146"/>
    </row>
    <row r="357" customFormat="false" ht="12.75" hidden="false" customHeight="false" outlineLevel="0" collapsed="false">
      <c r="B357" s="124" t="n">
        <f aca="false">B356+1</f>
        <v>340</v>
      </c>
      <c r="C357" s="21" t="n">
        <f aca="false">$C$7</f>
        <v>3.29212628660779</v>
      </c>
      <c r="D357" s="21" t="n">
        <f aca="true">$C$4*($G$4-C357)*$B$7+D$10*SQRT($B$7)*NORMSINV(RAND())+C357</f>
        <v>3.25904326314765</v>
      </c>
      <c r="E357" s="21" t="n">
        <f aca="true">$C$4*($G$4-D357)*$B$7+E$10*SQRT($B$7)*NORMSINV(RAND())+D357</f>
        <v>3.23711999585871</v>
      </c>
      <c r="F357" s="21" t="n">
        <f aca="true">$C$4*($G$4-E357)*$B$7+F$10*SQRT($B$7)*NORMSINV(RAND())+E357</f>
        <v>3.14526580617931</v>
      </c>
      <c r="G357" s="21" t="n">
        <f aca="true">$C$4*($G$4-F357)*$B$7+G$10*SQRT($B$7)*NORMSINV(RAND())+F357</f>
        <v>3.34529937085697</v>
      </c>
      <c r="H357" s="21" t="n">
        <f aca="true">$C$4*($G$4-G357)*$B$7+H$10*SQRT($B$7)*NORMSINV(RAND())+G357</f>
        <v>3.39793849553855</v>
      </c>
      <c r="I357" s="21" t="n">
        <f aca="true">$C$4*($G$4-H357)*$B$7+I$10*SQRT($B$7)*NORMSINV(RAND())+H357</f>
        <v>3.18403957146835</v>
      </c>
      <c r="J357" s="21" t="n">
        <f aca="true">$C$4*($G$4-I357)*$B$7+J$10*SQRT($B$7)*NORMSINV(RAND())+I357</f>
        <v>2.95045143859917</v>
      </c>
      <c r="K357" s="21" t="n">
        <f aca="true">$C$4*($G$4-J357)*$B$7+K$10*SQRT($B$7)*NORMSINV(RAND())+J357</f>
        <v>3.08509957923367</v>
      </c>
      <c r="L357" s="21" t="n">
        <f aca="true">$C$4*($G$4-K357)*$B$7+L$10*SQRT($B$7)*NORMSINV(RAND())+K357</f>
        <v>3.19850219963852</v>
      </c>
      <c r="M357" s="21" t="n">
        <f aca="true">$C$4*($G$4-L357)*$B$7+M$10*SQRT($B$7)*NORMSINV(RAND())+L357</f>
        <v>3.16932598840874</v>
      </c>
      <c r="N357" s="125" t="n">
        <f aca="false">EXP(M357)</f>
        <v>23.7914432425693</v>
      </c>
      <c r="O357" s="126" t="n">
        <f aca="false">EXP(EXP(-$C$4*($K$4-$J$4))*LN(N357)+(1-EXP(-$C$4*($K$4-$J$4)))*$G$4+$F$4^2/(4*$C$4)*(1-EXP(-2*$C$4*($K$4-$J$4))))</f>
        <v>22.5287910224595</v>
      </c>
      <c r="P357" s="126" t="n">
        <f aca="false">MAX(0,O357-$I$4)</f>
        <v>0</v>
      </c>
      <c r="Q357" s="145" t="n">
        <f aca="false">$D$7*P357</f>
        <v>0</v>
      </c>
      <c r="R357" s="146"/>
    </row>
    <row r="358" customFormat="false" ht="12.75" hidden="false" customHeight="false" outlineLevel="0" collapsed="false">
      <c r="B358" s="124" t="n">
        <f aca="false">B357+1</f>
        <v>341</v>
      </c>
      <c r="C358" s="21" t="n">
        <f aca="false">$C$7</f>
        <v>3.29212628660779</v>
      </c>
      <c r="D358" s="21" t="n">
        <f aca="true">$C$4*($G$4-C358)*$B$7+D$10*SQRT($B$7)*NORMSINV(RAND())+C358</f>
        <v>3.21677865778008</v>
      </c>
      <c r="E358" s="21" t="n">
        <f aca="true">$C$4*($G$4-D358)*$B$7+E$10*SQRT($B$7)*NORMSINV(RAND())+D358</f>
        <v>3.17576504272357</v>
      </c>
      <c r="F358" s="21" t="n">
        <f aca="true">$C$4*($G$4-E358)*$B$7+F$10*SQRT($B$7)*NORMSINV(RAND())+E358</f>
        <v>2.90657009125316</v>
      </c>
      <c r="G358" s="21" t="n">
        <f aca="true">$C$4*($G$4-F358)*$B$7+G$10*SQRT($B$7)*NORMSINV(RAND())+F358</f>
        <v>2.65800691393672</v>
      </c>
      <c r="H358" s="21" t="n">
        <f aca="true">$C$4*($G$4-G358)*$B$7+H$10*SQRT($B$7)*NORMSINV(RAND())+G358</f>
        <v>2.80616015972158</v>
      </c>
      <c r="I358" s="21" t="n">
        <f aca="true">$C$4*($G$4-H358)*$B$7+I$10*SQRT($B$7)*NORMSINV(RAND())+H358</f>
        <v>2.76406919600329</v>
      </c>
      <c r="J358" s="21" t="n">
        <f aca="true">$C$4*($G$4-I358)*$B$7+J$10*SQRT($B$7)*NORMSINV(RAND())+I358</f>
        <v>2.67576538569936</v>
      </c>
      <c r="K358" s="21" t="n">
        <f aca="true">$C$4*($G$4-J358)*$B$7+K$10*SQRT($B$7)*NORMSINV(RAND())+J358</f>
        <v>2.67131881519254</v>
      </c>
      <c r="L358" s="21" t="n">
        <f aca="true">$C$4*($G$4-K358)*$B$7+L$10*SQRT($B$7)*NORMSINV(RAND())+K358</f>
        <v>2.7464814426871</v>
      </c>
      <c r="M358" s="21" t="n">
        <f aca="true">$C$4*($G$4-L358)*$B$7+M$10*SQRT($B$7)*NORMSINV(RAND())+L358</f>
        <v>2.6587275633887</v>
      </c>
      <c r="N358" s="125" t="n">
        <f aca="false">EXP(M358)</f>
        <v>14.27810954564</v>
      </c>
      <c r="O358" s="126" t="n">
        <f aca="false">EXP(EXP(-$C$4*($K$4-$J$4))*LN(N358)+(1-EXP(-$C$4*($K$4-$J$4)))*$G$4+$F$4^2/(4*$C$4)*(1-EXP(-2*$C$4*($K$4-$J$4))))</f>
        <v>15.0523379402253</v>
      </c>
      <c r="P358" s="126" t="n">
        <f aca="false">MAX(0,O358-$I$4)</f>
        <v>0</v>
      </c>
      <c r="Q358" s="145" t="n">
        <f aca="false">$D$7*P358</f>
        <v>0</v>
      </c>
      <c r="R358" s="146"/>
    </row>
    <row r="359" customFormat="false" ht="12.75" hidden="false" customHeight="false" outlineLevel="0" collapsed="false">
      <c r="B359" s="124" t="n">
        <f aca="false">B358+1</f>
        <v>342</v>
      </c>
      <c r="C359" s="21" t="n">
        <f aca="false">$C$7</f>
        <v>3.29212628660779</v>
      </c>
      <c r="D359" s="21" t="n">
        <f aca="true">$C$4*($G$4-C359)*$B$7+D$10*SQRT($B$7)*NORMSINV(RAND())+C359</f>
        <v>3.21014226594559</v>
      </c>
      <c r="E359" s="21" t="n">
        <f aca="true">$C$4*($G$4-D359)*$B$7+E$10*SQRT($B$7)*NORMSINV(RAND())+D359</f>
        <v>3.15875378720053</v>
      </c>
      <c r="F359" s="21" t="n">
        <f aca="true">$C$4*($G$4-E359)*$B$7+F$10*SQRT($B$7)*NORMSINV(RAND())+E359</f>
        <v>2.94752569420385</v>
      </c>
      <c r="G359" s="21" t="n">
        <f aca="true">$C$4*($G$4-F359)*$B$7+G$10*SQRT($B$7)*NORMSINV(RAND())+F359</f>
        <v>3.10036556637429</v>
      </c>
      <c r="H359" s="21" t="n">
        <f aca="true">$C$4*($G$4-G359)*$B$7+H$10*SQRT($B$7)*NORMSINV(RAND())+G359</f>
        <v>3.05290794266252</v>
      </c>
      <c r="I359" s="21" t="n">
        <f aca="true">$C$4*($G$4-H359)*$B$7+I$10*SQRT($B$7)*NORMSINV(RAND())+H359</f>
        <v>3.15429277089417</v>
      </c>
      <c r="J359" s="21" t="n">
        <f aca="true">$C$4*($G$4-I359)*$B$7+J$10*SQRT($B$7)*NORMSINV(RAND())+I359</f>
        <v>2.8089937498775</v>
      </c>
      <c r="K359" s="21" t="n">
        <f aca="true">$C$4*($G$4-J359)*$B$7+K$10*SQRT($B$7)*NORMSINV(RAND())+J359</f>
        <v>2.76908376407647</v>
      </c>
      <c r="L359" s="21" t="n">
        <f aca="true">$C$4*($G$4-K359)*$B$7+L$10*SQRT($B$7)*NORMSINV(RAND())+K359</f>
        <v>2.82016293011714</v>
      </c>
      <c r="M359" s="21" t="n">
        <f aca="true">$C$4*($G$4-L359)*$B$7+M$10*SQRT($B$7)*NORMSINV(RAND())+L359</f>
        <v>2.72930721361802</v>
      </c>
      <c r="N359" s="125" t="n">
        <f aca="false">EXP(M359)</f>
        <v>15.3222682832662</v>
      </c>
      <c r="O359" s="126" t="n">
        <f aca="false">EXP(EXP(-$C$4*($K$4-$J$4))*LN(N359)+(1-EXP(-$C$4*($K$4-$J$4)))*$G$4+$F$4^2/(4*$C$4)*(1-EXP(-2*$C$4*($K$4-$J$4))))</f>
        <v>15.9152181481707</v>
      </c>
      <c r="P359" s="126" t="n">
        <f aca="false">MAX(0,O359-$I$4)</f>
        <v>0</v>
      </c>
      <c r="Q359" s="145" t="n">
        <f aca="false">$D$7*P359</f>
        <v>0</v>
      </c>
      <c r="R359" s="146"/>
    </row>
    <row r="360" customFormat="false" ht="12.75" hidden="false" customHeight="false" outlineLevel="0" collapsed="false">
      <c r="B360" s="124" t="n">
        <f aca="false">B359+1</f>
        <v>343</v>
      </c>
      <c r="C360" s="21" t="n">
        <f aca="false">$C$7</f>
        <v>3.29212628660779</v>
      </c>
      <c r="D360" s="21" t="n">
        <f aca="true">$C$4*($G$4-C360)*$B$7+D$10*SQRT($B$7)*NORMSINV(RAND())+C360</f>
        <v>2.95555776605733</v>
      </c>
      <c r="E360" s="21" t="n">
        <f aca="true">$C$4*($G$4-D360)*$B$7+E$10*SQRT($B$7)*NORMSINV(RAND())+D360</f>
        <v>2.99047838384196</v>
      </c>
      <c r="F360" s="21" t="n">
        <f aca="true">$C$4*($G$4-E360)*$B$7+F$10*SQRT($B$7)*NORMSINV(RAND())+E360</f>
        <v>2.76238017434741</v>
      </c>
      <c r="G360" s="21" t="n">
        <f aca="true">$C$4*($G$4-F360)*$B$7+G$10*SQRT($B$7)*NORMSINV(RAND())+F360</f>
        <v>2.91122234215361</v>
      </c>
      <c r="H360" s="21" t="n">
        <f aca="true">$C$4*($G$4-G360)*$B$7+H$10*SQRT($B$7)*NORMSINV(RAND())+G360</f>
        <v>2.57253036155017</v>
      </c>
      <c r="I360" s="21" t="n">
        <f aca="true">$C$4*($G$4-H360)*$B$7+I$10*SQRT($B$7)*NORMSINV(RAND())+H360</f>
        <v>2.2965996219528</v>
      </c>
      <c r="J360" s="21" t="n">
        <f aca="true">$C$4*($G$4-I360)*$B$7+J$10*SQRT($B$7)*NORMSINV(RAND())+I360</f>
        <v>2.21889572883758</v>
      </c>
      <c r="K360" s="21" t="n">
        <f aca="true">$C$4*($G$4-J360)*$B$7+K$10*SQRT($B$7)*NORMSINV(RAND())+J360</f>
        <v>2.12860291009326</v>
      </c>
      <c r="L360" s="21" t="n">
        <f aca="true">$C$4*($G$4-K360)*$B$7+L$10*SQRT($B$7)*NORMSINV(RAND())+K360</f>
        <v>2.21377081224762</v>
      </c>
      <c r="M360" s="21" t="n">
        <f aca="true">$C$4*($G$4-L360)*$B$7+M$10*SQRT($B$7)*NORMSINV(RAND())+L360</f>
        <v>2.26620341689144</v>
      </c>
      <c r="N360" s="125" t="n">
        <f aca="false">EXP(M360)</f>
        <v>9.64272183589338</v>
      </c>
      <c r="O360" s="126" t="n">
        <f aca="false">EXP(EXP(-$C$4*($K$4-$J$4))*LN(N360)+(1-EXP(-$C$4*($K$4-$J$4)))*$G$4+$F$4^2/(4*$C$4)*(1-EXP(-2*$C$4*($K$4-$J$4))))</f>
        <v>11.0400032920307</v>
      </c>
      <c r="P360" s="126" t="n">
        <f aca="false">MAX(0,O360-$I$4)</f>
        <v>0</v>
      </c>
      <c r="Q360" s="145" t="n">
        <f aca="false">$D$7*P360</f>
        <v>0</v>
      </c>
      <c r="R360" s="146"/>
    </row>
    <row r="361" customFormat="false" ht="12.75" hidden="false" customHeight="false" outlineLevel="0" collapsed="false">
      <c r="B361" s="124" t="n">
        <f aca="false">B360+1</f>
        <v>344</v>
      </c>
      <c r="C361" s="21" t="n">
        <f aca="false">$C$7</f>
        <v>3.29212628660779</v>
      </c>
      <c r="D361" s="21" t="n">
        <f aca="true">$C$4*($G$4-C361)*$B$7+D$10*SQRT($B$7)*NORMSINV(RAND())+C361</f>
        <v>3.16186827945529</v>
      </c>
      <c r="E361" s="21" t="n">
        <f aca="true">$C$4*($G$4-D361)*$B$7+E$10*SQRT($B$7)*NORMSINV(RAND())+D361</f>
        <v>3.10142163983779</v>
      </c>
      <c r="F361" s="21" t="n">
        <f aca="true">$C$4*($G$4-E361)*$B$7+F$10*SQRT($B$7)*NORMSINV(RAND())+E361</f>
        <v>3.1968962992936</v>
      </c>
      <c r="G361" s="21" t="n">
        <f aca="true">$C$4*($G$4-F361)*$B$7+G$10*SQRT($B$7)*NORMSINV(RAND())+F361</f>
        <v>3.14317235552347</v>
      </c>
      <c r="H361" s="21" t="n">
        <f aca="true">$C$4*($G$4-G361)*$B$7+H$10*SQRT($B$7)*NORMSINV(RAND())+G361</f>
        <v>3.1595396451586</v>
      </c>
      <c r="I361" s="21" t="n">
        <f aca="true">$C$4*($G$4-H361)*$B$7+I$10*SQRT($B$7)*NORMSINV(RAND())+H361</f>
        <v>3.02850986280073</v>
      </c>
      <c r="J361" s="21" t="n">
        <f aca="true">$C$4*($G$4-I361)*$B$7+J$10*SQRT($B$7)*NORMSINV(RAND())+I361</f>
        <v>3.00404725175632</v>
      </c>
      <c r="K361" s="21" t="n">
        <f aca="true">$C$4*($G$4-J361)*$B$7+K$10*SQRT($B$7)*NORMSINV(RAND())+J361</f>
        <v>3.02552725798583</v>
      </c>
      <c r="L361" s="21" t="n">
        <f aca="true">$C$4*($G$4-K361)*$B$7+L$10*SQRT($B$7)*NORMSINV(RAND())+K361</f>
        <v>3.14324418647289</v>
      </c>
      <c r="M361" s="21" t="n">
        <f aca="true">$C$4*($G$4-L361)*$B$7+M$10*SQRT($B$7)*NORMSINV(RAND())+L361</f>
        <v>3.27250679722818</v>
      </c>
      <c r="N361" s="125" t="n">
        <f aca="false">EXP(M361)</f>
        <v>26.3773792755779</v>
      </c>
      <c r="O361" s="126" t="n">
        <f aca="false">EXP(EXP(-$C$4*($K$4-$J$4))*LN(N361)+(1-EXP(-$C$4*($K$4-$J$4)))*$G$4+$F$4^2/(4*$C$4)*(1-EXP(-2*$C$4*($K$4-$J$4))))</f>
        <v>24.4415438414383</v>
      </c>
      <c r="P361" s="126" t="n">
        <f aca="false">MAX(0,O361-$I$4)</f>
        <v>1.24154384143834</v>
      </c>
      <c r="Q361" s="145" t="n">
        <f aca="false">$D$7*P361</f>
        <v>1.18099303378379</v>
      </c>
      <c r="R361" s="146"/>
    </row>
    <row r="362" customFormat="false" ht="12.75" hidden="false" customHeight="false" outlineLevel="0" collapsed="false">
      <c r="B362" s="124" t="n">
        <f aca="false">B361+1</f>
        <v>345</v>
      </c>
      <c r="C362" s="21" t="n">
        <f aca="false">$C$7</f>
        <v>3.29212628660779</v>
      </c>
      <c r="D362" s="21" t="n">
        <f aca="true">$C$4*($G$4-C362)*$B$7+D$10*SQRT($B$7)*NORMSINV(RAND())+C362</f>
        <v>3.34501281820218</v>
      </c>
      <c r="E362" s="21" t="n">
        <f aca="true">$C$4*($G$4-D362)*$B$7+E$10*SQRT($B$7)*NORMSINV(RAND())+D362</f>
        <v>3.12056906359308</v>
      </c>
      <c r="F362" s="21" t="n">
        <f aca="true">$C$4*($G$4-E362)*$B$7+F$10*SQRT($B$7)*NORMSINV(RAND())+E362</f>
        <v>3.29929964827683</v>
      </c>
      <c r="G362" s="21" t="n">
        <f aca="true">$C$4*($G$4-F362)*$B$7+G$10*SQRT($B$7)*NORMSINV(RAND())+F362</f>
        <v>3.29738621410468</v>
      </c>
      <c r="H362" s="21" t="n">
        <f aca="true">$C$4*($G$4-G362)*$B$7+H$10*SQRT($B$7)*NORMSINV(RAND())+G362</f>
        <v>3.55701018886805</v>
      </c>
      <c r="I362" s="21" t="n">
        <f aca="true">$C$4*($G$4-H362)*$B$7+I$10*SQRT($B$7)*NORMSINV(RAND())+H362</f>
        <v>3.60331007653809</v>
      </c>
      <c r="J362" s="21" t="n">
        <f aca="true">$C$4*($G$4-I362)*$B$7+J$10*SQRT($B$7)*NORMSINV(RAND())+I362</f>
        <v>3.56349101409106</v>
      </c>
      <c r="K362" s="21" t="n">
        <f aca="true">$C$4*($G$4-J362)*$B$7+K$10*SQRT($B$7)*NORMSINV(RAND())+J362</f>
        <v>3.46760954943067</v>
      </c>
      <c r="L362" s="21" t="n">
        <f aca="true">$C$4*($G$4-K362)*$B$7+L$10*SQRT($B$7)*NORMSINV(RAND())+K362</f>
        <v>3.45401242298017</v>
      </c>
      <c r="M362" s="21" t="n">
        <f aca="true">$C$4*($G$4-L362)*$B$7+M$10*SQRT($B$7)*NORMSINV(RAND())+L362</f>
        <v>3.43679861622795</v>
      </c>
      <c r="N362" s="125" t="n">
        <f aca="false">EXP(M362)</f>
        <v>31.0872763914766</v>
      </c>
      <c r="O362" s="126" t="n">
        <f aca="false">EXP(EXP(-$C$4*($K$4-$J$4))*LN(N362)+(1-EXP(-$C$4*($K$4-$J$4)))*$G$4+$F$4^2/(4*$C$4)*(1-EXP(-2*$C$4*($K$4-$J$4))))</f>
        <v>27.8278913711981</v>
      </c>
      <c r="P362" s="126" t="n">
        <f aca="false">MAX(0,O362-$I$4)</f>
        <v>4.6278913711981</v>
      </c>
      <c r="Q362" s="145" t="n">
        <f aca="false">$D$7*P362</f>
        <v>4.40218644567659</v>
      </c>
      <c r="R362" s="146"/>
    </row>
    <row r="363" customFormat="false" ht="12.75" hidden="false" customHeight="false" outlineLevel="0" collapsed="false">
      <c r="B363" s="124" t="n">
        <f aca="false">B362+1</f>
        <v>346</v>
      </c>
      <c r="C363" s="21" t="n">
        <f aca="false">$C$7</f>
        <v>3.29212628660779</v>
      </c>
      <c r="D363" s="21" t="n">
        <f aca="true">$C$4*($G$4-C363)*$B$7+D$10*SQRT($B$7)*NORMSINV(RAND())+C363</f>
        <v>3.35324870756414</v>
      </c>
      <c r="E363" s="21" t="n">
        <f aca="true">$C$4*($G$4-D363)*$B$7+E$10*SQRT($B$7)*NORMSINV(RAND())+D363</f>
        <v>3.43188783628219</v>
      </c>
      <c r="F363" s="21" t="n">
        <f aca="true">$C$4*($G$4-E363)*$B$7+F$10*SQRT($B$7)*NORMSINV(RAND())+E363</f>
        <v>3.24038453005676</v>
      </c>
      <c r="G363" s="21" t="n">
        <f aca="true">$C$4*($G$4-F363)*$B$7+G$10*SQRT($B$7)*NORMSINV(RAND())+F363</f>
        <v>2.84217746520671</v>
      </c>
      <c r="H363" s="21" t="n">
        <f aca="true">$C$4*($G$4-G363)*$B$7+H$10*SQRT($B$7)*NORMSINV(RAND())+G363</f>
        <v>2.68232795017399</v>
      </c>
      <c r="I363" s="21" t="n">
        <f aca="true">$C$4*($G$4-H363)*$B$7+I$10*SQRT($B$7)*NORMSINV(RAND())+H363</f>
        <v>2.78418178118846</v>
      </c>
      <c r="J363" s="21" t="n">
        <f aca="true">$C$4*($G$4-I363)*$B$7+J$10*SQRT($B$7)*NORMSINV(RAND())+I363</f>
        <v>2.78447445371587</v>
      </c>
      <c r="K363" s="21" t="n">
        <f aca="true">$C$4*($G$4-J363)*$B$7+K$10*SQRT($B$7)*NORMSINV(RAND())+J363</f>
        <v>2.74345801206243</v>
      </c>
      <c r="L363" s="21" t="n">
        <f aca="true">$C$4*($G$4-K363)*$B$7+L$10*SQRT($B$7)*NORMSINV(RAND())+K363</f>
        <v>2.89818702641226</v>
      </c>
      <c r="M363" s="21" t="n">
        <f aca="true">$C$4*($G$4-L363)*$B$7+M$10*SQRT($B$7)*NORMSINV(RAND())+L363</f>
        <v>2.95566208712425</v>
      </c>
      <c r="N363" s="125" t="n">
        <f aca="false">EXP(M363)</f>
        <v>19.2144401427657</v>
      </c>
      <c r="O363" s="126" t="n">
        <f aca="false">EXP(EXP(-$C$4*($K$4-$J$4))*LN(N363)+(1-EXP(-$C$4*($K$4-$J$4)))*$G$4+$F$4^2/(4*$C$4)*(1-EXP(-2*$C$4*($K$4-$J$4))))</f>
        <v>19.0305669303622</v>
      </c>
      <c r="P363" s="126" t="n">
        <f aca="false">MAX(0,O363-$I$4)</f>
        <v>0</v>
      </c>
      <c r="Q363" s="145" t="n">
        <f aca="false">$D$7*P363</f>
        <v>0</v>
      </c>
      <c r="R363" s="146"/>
    </row>
    <row r="364" customFormat="false" ht="12.75" hidden="false" customHeight="false" outlineLevel="0" collapsed="false">
      <c r="B364" s="124" t="n">
        <f aca="false">B363+1</f>
        <v>347</v>
      </c>
      <c r="C364" s="21" t="n">
        <f aca="false">$C$7</f>
        <v>3.29212628660779</v>
      </c>
      <c r="D364" s="21" t="n">
        <f aca="true">$C$4*($G$4-C364)*$B$7+D$10*SQRT($B$7)*NORMSINV(RAND())+C364</f>
        <v>3.41962068828844</v>
      </c>
      <c r="E364" s="21" t="n">
        <f aca="true">$C$4*($G$4-D364)*$B$7+E$10*SQRT($B$7)*NORMSINV(RAND())+D364</f>
        <v>3.44391330773708</v>
      </c>
      <c r="F364" s="21" t="n">
        <f aca="true">$C$4*($G$4-E364)*$B$7+F$10*SQRT($B$7)*NORMSINV(RAND())+E364</f>
        <v>3.31278851203777</v>
      </c>
      <c r="G364" s="21" t="n">
        <f aca="true">$C$4*($G$4-F364)*$B$7+G$10*SQRT($B$7)*NORMSINV(RAND())+F364</f>
        <v>3.0717384224134</v>
      </c>
      <c r="H364" s="21" t="n">
        <f aca="true">$C$4*($G$4-G364)*$B$7+H$10*SQRT($B$7)*NORMSINV(RAND())+G364</f>
        <v>3.05766791700697</v>
      </c>
      <c r="I364" s="21" t="n">
        <f aca="true">$C$4*($G$4-H364)*$B$7+I$10*SQRT($B$7)*NORMSINV(RAND())+H364</f>
        <v>3.13439045706289</v>
      </c>
      <c r="J364" s="21" t="n">
        <f aca="true">$C$4*($G$4-I364)*$B$7+J$10*SQRT($B$7)*NORMSINV(RAND())+I364</f>
        <v>2.92451331758568</v>
      </c>
      <c r="K364" s="21" t="n">
        <f aca="true">$C$4*($G$4-J364)*$B$7+K$10*SQRT($B$7)*NORMSINV(RAND())+J364</f>
        <v>2.7790111030653</v>
      </c>
      <c r="L364" s="21" t="n">
        <f aca="true">$C$4*($G$4-K364)*$B$7+L$10*SQRT($B$7)*NORMSINV(RAND())+K364</f>
        <v>2.74372230032731</v>
      </c>
      <c r="M364" s="21" t="n">
        <f aca="true">$C$4*($G$4-L364)*$B$7+M$10*SQRT($B$7)*NORMSINV(RAND())+L364</f>
        <v>2.78142362000541</v>
      </c>
      <c r="N364" s="125" t="n">
        <f aca="false">EXP(M364)</f>
        <v>16.1419846506316</v>
      </c>
      <c r="O364" s="126" t="n">
        <f aca="false">EXP(EXP(-$C$4*($K$4-$J$4))*LN(N364)+(1-EXP(-$C$4*($K$4-$J$4)))*$G$4+$F$4^2/(4*$C$4)*(1-EXP(-2*$C$4*($K$4-$J$4))))</f>
        <v>16.5839655574849</v>
      </c>
      <c r="P364" s="126" t="n">
        <f aca="false">MAX(0,O364-$I$4)</f>
        <v>0</v>
      </c>
      <c r="Q364" s="145" t="n">
        <f aca="false">$D$7*P364</f>
        <v>0</v>
      </c>
      <c r="R364" s="146"/>
    </row>
    <row r="365" customFormat="false" ht="12.75" hidden="false" customHeight="false" outlineLevel="0" collapsed="false">
      <c r="B365" s="124" t="n">
        <f aca="false">B364+1</f>
        <v>348</v>
      </c>
      <c r="C365" s="21" t="n">
        <f aca="false">$C$7</f>
        <v>3.29212628660779</v>
      </c>
      <c r="D365" s="21" t="n">
        <f aca="true">$C$4*($G$4-C365)*$B$7+D$10*SQRT($B$7)*NORMSINV(RAND())+C365</f>
        <v>3.35222465740979</v>
      </c>
      <c r="E365" s="21" t="n">
        <f aca="true">$C$4*($G$4-D365)*$B$7+E$10*SQRT($B$7)*NORMSINV(RAND())+D365</f>
        <v>3.38594170345518</v>
      </c>
      <c r="F365" s="21" t="n">
        <f aca="true">$C$4*($G$4-E365)*$B$7+F$10*SQRT($B$7)*NORMSINV(RAND())+E365</f>
        <v>3.55481066471749</v>
      </c>
      <c r="G365" s="21" t="n">
        <f aca="true">$C$4*($G$4-F365)*$B$7+G$10*SQRT($B$7)*NORMSINV(RAND())+F365</f>
        <v>3.4206741789804</v>
      </c>
      <c r="H365" s="21" t="n">
        <f aca="true">$C$4*($G$4-G365)*$B$7+H$10*SQRT($B$7)*NORMSINV(RAND())+G365</f>
        <v>3.1250850177786</v>
      </c>
      <c r="I365" s="21" t="n">
        <f aca="true">$C$4*($G$4-H365)*$B$7+I$10*SQRT($B$7)*NORMSINV(RAND())+H365</f>
        <v>2.87790135449377</v>
      </c>
      <c r="J365" s="21" t="n">
        <f aca="true">$C$4*($G$4-I365)*$B$7+J$10*SQRT($B$7)*NORMSINV(RAND())+I365</f>
        <v>2.71041724743736</v>
      </c>
      <c r="K365" s="21" t="n">
        <f aca="true">$C$4*($G$4-J365)*$B$7+K$10*SQRT($B$7)*NORMSINV(RAND())+J365</f>
        <v>2.68880490230466</v>
      </c>
      <c r="L365" s="21" t="n">
        <f aca="true">$C$4*($G$4-K365)*$B$7+L$10*SQRT($B$7)*NORMSINV(RAND())+K365</f>
        <v>2.78461664834739</v>
      </c>
      <c r="M365" s="21" t="n">
        <f aca="true">$C$4*($G$4-L365)*$B$7+M$10*SQRT($B$7)*NORMSINV(RAND())+L365</f>
        <v>2.81233819090608</v>
      </c>
      <c r="N365" s="125" t="n">
        <f aca="false">EXP(M365)</f>
        <v>16.6488008182721</v>
      </c>
      <c r="O365" s="126" t="n">
        <f aca="false">EXP(EXP(-$C$4*($K$4-$J$4))*LN(N365)+(1-EXP(-$C$4*($K$4-$J$4)))*$G$4+$F$4^2/(4*$C$4)*(1-EXP(-2*$C$4*($K$4-$J$4))))</f>
        <v>16.9938587522056</v>
      </c>
      <c r="P365" s="126" t="n">
        <f aca="false">MAX(0,O365-$I$4)</f>
        <v>0</v>
      </c>
      <c r="Q365" s="145" t="n">
        <f aca="false">$D$7*P365</f>
        <v>0</v>
      </c>
      <c r="R365" s="146"/>
    </row>
    <row r="366" customFormat="false" ht="12.75" hidden="false" customHeight="false" outlineLevel="0" collapsed="false">
      <c r="B366" s="124" t="n">
        <f aca="false">B365+1</f>
        <v>349</v>
      </c>
      <c r="C366" s="21" t="n">
        <f aca="false">$C$7</f>
        <v>3.29212628660779</v>
      </c>
      <c r="D366" s="21" t="n">
        <f aca="true">$C$4*($G$4-C366)*$B$7+D$10*SQRT($B$7)*NORMSINV(RAND())+C366</f>
        <v>3.19392272906121</v>
      </c>
      <c r="E366" s="21" t="n">
        <f aca="true">$C$4*($G$4-D366)*$B$7+E$10*SQRT($B$7)*NORMSINV(RAND())+D366</f>
        <v>3.08816549026143</v>
      </c>
      <c r="F366" s="21" t="n">
        <f aca="true">$C$4*($G$4-E366)*$B$7+F$10*SQRT($B$7)*NORMSINV(RAND())+E366</f>
        <v>2.93299011159283</v>
      </c>
      <c r="G366" s="21" t="n">
        <f aca="true">$C$4*($G$4-F366)*$B$7+G$10*SQRT($B$7)*NORMSINV(RAND())+F366</f>
        <v>3.03200606908056</v>
      </c>
      <c r="H366" s="21" t="n">
        <f aca="true">$C$4*($G$4-G366)*$B$7+H$10*SQRT($B$7)*NORMSINV(RAND())+G366</f>
        <v>2.88638278368127</v>
      </c>
      <c r="I366" s="21" t="n">
        <f aca="true">$C$4*($G$4-H366)*$B$7+I$10*SQRT($B$7)*NORMSINV(RAND())+H366</f>
        <v>2.7829847913836</v>
      </c>
      <c r="J366" s="21" t="n">
        <f aca="true">$C$4*($G$4-I366)*$B$7+J$10*SQRT($B$7)*NORMSINV(RAND())+I366</f>
        <v>2.68933597215157</v>
      </c>
      <c r="K366" s="21" t="n">
        <f aca="true">$C$4*($G$4-J366)*$B$7+K$10*SQRT($B$7)*NORMSINV(RAND())+J366</f>
        <v>2.6605885367442</v>
      </c>
      <c r="L366" s="21" t="n">
        <f aca="true">$C$4*($G$4-K366)*$B$7+L$10*SQRT($B$7)*NORMSINV(RAND())+K366</f>
        <v>2.64581125083729</v>
      </c>
      <c r="M366" s="21" t="n">
        <f aca="true">$C$4*($G$4-L366)*$B$7+M$10*SQRT($B$7)*NORMSINV(RAND())+L366</f>
        <v>2.63453536090838</v>
      </c>
      <c r="N366" s="125" t="n">
        <f aca="false">EXP(M366)</f>
        <v>13.9368353600001</v>
      </c>
      <c r="O366" s="126" t="n">
        <f aca="false">EXP(EXP(-$C$4*($K$4-$J$4))*LN(N366)+(1-EXP(-$C$4*($K$4-$J$4)))*$G$4+$F$4^2/(4*$C$4)*(1-EXP(-2*$C$4*($K$4-$J$4))))</f>
        <v>14.7674700193106</v>
      </c>
      <c r="P366" s="126" t="n">
        <f aca="false">MAX(0,O366-$I$4)</f>
        <v>0</v>
      </c>
      <c r="Q366" s="145" t="n">
        <f aca="false">$D$7*P366</f>
        <v>0</v>
      </c>
      <c r="R366" s="146"/>
    </row>
    <row r="367" customFormat="false" ht="12.75" hidden="false" customHeight="false" outlineLevel="0" collapsed="false">
      <c r="B367" s="124" t="n">
        <f aca="false">B366+1</f>
        <v>350</v>
      </c>
      <c r="C367" s="21" t="n">
        <f aca="false">$C$7</f>
        <v>3.29212628660779</v>
      </c>
      <c r="D367" s="21" t="n">
        <f aca="true">$C$4*($G$4-C367)*$B$7+D$10*SQRT($B$7)*NORMSINV(RAND())+C367</f>
        <v>3.2231084358179</v>
      </c>
      <c r="E367" s="21" t="n">
        <f aca="true">$C$4*($G$4-D367)*$B$7+E$10*SQRT($B$7)*NORMSINV(RAND())+D367</f>
        <v>3.15198624641961</v>
      </c>
      <c r="F367" s="21" t="n">
        <f aca="true">$C$4*($G$4-E367)*$B$7+F$10*SQRT($B$7)*NORMSINV(RAND())+E367</f>
        <v>3.06425256159643</v>
      </c>
      <c r="G367" s="21" t="n">
        <f aca="true">$C$4*($G$4-F367)*$B$7+G$10*SQRT($B$7)*NORMSINV(RAND())+F367</f>
        <v>3.1036606145913</v>
      </c>
      <c r="H367" s="21" t="n">
        <f aca="true">$C$4*($G$4-G367)*$B$7+H$10*SQRT($B$7)*NORMSINV(RAND())+G367</f>
        <v>3.10368197069292</v>
      </c>
      <c r="I367" s="21" t="n">
        <f aca="true">$C$4*($G$4-H367)*$B$7+I$10*SQRT($B$7)*NORMSINV(RAND())+H367</f>
        <v>3.24410743198711</v>
      </c>
      <c r="J367" s="21" t="n">
        <f aca="true">$C$4*($G$4-I367)*$B$7+J$10*SQRT($B$7)*NORMSINV(RAND())+I367</f>
        <v>3.12701773318184</v>
      </c>
      <c r="K367" s="21" t="n">
        <f aca="true">$C$4*($G$4-J367)*$B$7+K$10*SQRT($B$7)*NORMSINV(RAND())+J367</f>
        <v>3.05346675036488</v>
      </c>
      <c r="L367" s="21" t="n">
        <f aca="true">$C$4*($G$4-K367)*$B$7+L$10*SQRT($B$7)*NORMSINV(RAND())+K367</f>
        <v>2.96305212246397</v>
      </c>
      <c r="M367" s="21" t="n">
        <f aca="true">$C$4*($G$4-L367)*$B$7+M$10*SQRT($B$7)*NORMSINV(RAND())+L367</f>
        <v>3.04629321331486</v>
      </c>
      <c r="N367" s="125" t="n">
        <f aca="false">EXP(M367)</f>
        <v>21.0372192311477</v>
      </c>
      <c r="O367" s="126" t="n">
        <f aca="false">EXP(EXP(-$C$4*($K$4-$J$4))*LN(N367)+(1-EXP(-$C$4*($K$4-$J$4)))*$G$4+$F$4^2/(4*$C$4)*(1-EXP(-2*$C$4*($K$4-$J$4))))</f>
        <v>20.4426863778508</v>
      </c>
      <c r="P367" s="126" t="n">
        <f aca="false">MAX(0,O367-$I$4)</f>
        <v>0</v>
      </c>
      <c r="Q367" s="145" t="n">
        <f aca="false">$D$7*P367</f>
        <v>0</v>
      </c>
      <c r="R367" s="146"/>
    </row>
    <row r="368" customFormat="false" ht="12.75" hidden="false" customHeight="false" outlineLevel="0" collapsed="false">
      <c r="B368" s="124" t="n">
        <f aca="false">B367+1</f>
        <v>351</v>
      </c>
      <c r="C368" s="21" t="n">
        <f aca="false">$C$7</f>
        <v>3.29212628660779</v>
      </c>
      <c r="D368" s="21" t="n">
        <f aca="true">$C$4*($G$4-C368)*$B$7+D$10*SQRT($B$7)*NORMSINV(RAND())+C368</f>
        <v>3.46140979641607</v>
      </c>
      <c r="E368" s="21" t="n">
        <f aca="true">$C$4*($G$4-D368)*$B$7+E$10*SQRT($B$7)*NORMSINV(RAND())+D368</f>
        <v>3.55138369323536</v>
      </c>
      <c r="F368" s="21" t="n">
        <f aca="true">$C$4*($G$4-E368)*$B$7+F$10*SQRT($B$7)*NORMSINV(RAND())+E368</f>
        <v>3.43324443917376</v>
      </c>
      <c r="G368" s="21" t="n">
        <f aca="true">$C$4*($G$4-F368)*$B$7+G$10*SQRT($B$7)*NORMSINV(RAND())+F368</f>
        <v>3.38311981254481</v>
      </c>
      <c r="H368" s="21" t="n">
        <f aca="true">$C$4*($G$4-G368)*$B$7+H$10*SQRT($B$7)*NORMSINV(RAND())+G368</f>
        <v>3.35689986816452</v>
      </c>
      <c r="I368" s="21" t="n">
        <f aca="true">$C$4*($G$4-H368)*$B$7+I$10*SQRT($B$7)*NORMSINV(RAND())+H368</f>
        <v>3.45317588428812</v>
      </c>
      <c r="J368" s="21" t="n">
        <f aca="true">$C$4*($G$4-I368)*$B$7+J$10*SQRT($B$7)*NORMSINV(RAND())+I368</f>
        <v>3.34941418324213</v>
      </c>
      <c r="K368" s="21" t="n">
        <f aca="true">$C$4*($G$4-J368)*$B$7+K$10*SQRT($B$7)*NORMSINV(RAND())+J368</f>
        <v>3.1093957078503</v>
      </c>
      <c r="L368" s="21" t="n">
        <f aca="true">$C$4*($G$4-K368)*$B$7+L$10*SQRT($B$7)*NORMSINV(RAND())+K368</f>
        <v>3.22693107992316</v>
      </c>
      <c r="M368" s="21" t="n">
        <f aca="true">$C$4*($G$4-L368)*$B$7+M$10*SQRT($B$7)*NORMSINV(RAND())+L368</f>
        <v>3.23890629679587</v>
      </c>
      <c r="N368" s="125" t="n">
        <f aca="false">EXP(M368)</f>
        <v>25.5058107000463</v>
      </c>
      <c r="O368" s="126" t="n">
        <f aca="false">EXP(EXP(-$C$4*($K$4-$J$4))*LN(N368)+(1-EXP(-$C$4*($K$4-$J$4)))*$G$4+$F$4^2/(4*$C$4)*(1-EXP(-2*$C$4*($K$4-$J$4))))</f>
        <v>23.8014683717757</v>
      </c>
      <c r="P368" s="126" t="n">
        <f aca="false">MAX(0,O368-$I$4)</f>
        <v>0.601468371775649</v>
      </c>
      <c r="Q368" s="145" t="n">
        <f aca="false">$D$7*P368</f>
        <v>0.572134413139532</v>
      </c>
      <c r="R368" s="146"/>
    </row>
    <row r="369" customFormat="false" ht="12.75" hidden="false" customHeight="false" outlineLevel="0" collapsed="false">
      <c r="B369" s="124" t="n">
        <f aca="false">B368+1</f>
        <v>352</v>
      </c>
      <c r="C369" s="21" t="n">
        <f aca="false">$C$7</f>
        <v>3.29212628660779</v>
      </c>
      <c r="D369" s="21" t="n">
        <f aca="true">$C$4*($G$4-C369)*$B$7+D$10*SQRT($B$7)*NORMSINV(RAND())+C369</f>
        <v>3.18335161471189</v>
      </c>
      <c r="E369" s="21" t="n">
        <f aca="true">$C$4*($G$4-D369)*$B$7+E$10*SQRT($B$7)*NORMSINV(RAND())+D369</f>
        <v>3.44108936360791</v>
      </c>
      <c r="F369" s="21" t="n">
        <f aca="true">$C$4*($G$4-E369)*$B$7+F$10*SQRT($B$7)*NORMSINV(RAND())+E369</f>
        <v>3.35869524203927</v>
      </c>
      <c r="G369" s="21" t="n">
        <f aca="true">$C$4*($G$4-F369)*$B$7+G$10*SQRT($B$7)*NORMSINV(RAND())+F369</f>
        <v>3.35998267863693</v>
      </c>
      <c r="H369" s="21" t="n">
        <f aca="true">$C$4*($G$4-G369)*$B$7+H$10*SQRT($B$7)*NORMSINV(RAND())+G369</f>
        <v>3.48897293001749</v>
      </c>
      <c r="I369" s="21" t="n">
        <f aca="true">$C$4*($G$4-H369)*$B$7+I$10*SQRT($B$7)*NORMSINV(RAND())+H369</f>
        <v>3.98236383991869</v>
      </c>
      <c r="J369" s="21" t="n">
        <f aca="true">$C$4*($G$4-I369)*$B$7+J$10*SQRT($B$7)*NORMSINV(RAND())+I369</f>
        <v>3.96652765990183</v>
      </c>
      <c r="K369" s="21" t="n">
        <f aca="true">$C$4*($G$4-J369)*$B$7+K$10*SQRT($B$7)*NORMSINV(RAND())+J369</f>
        <v>4.04373757634663</v>
      </c>
      <c r="L369" s="21" t="n">
        <f aca="true">$C$4*($G$4-K369)*$B$7+L$10*SQRT($B$7)*NORMSINV(RAND())+K369</f>
        <v>4.15570674669328</v>
      </c>
      <c r="M369" s="21" t="n">
        <f aca="true">$C$4*($G$4-L369)*$B$7+M$10*SQRT($B$7)*NORMSINV(RAND())+L369</f>
        <v>4.07041529481124</v>
      </c>
      <c r="N369" s="125" t="n">
        <f aca="false">EXP(M369)</f>
        <v>58.5812860449712</v>
      </c>
      <c r="O369" s="126" t="n">
        <f aca="false">EXP(EXP(-$C$4*($K$4-$J$4))*LN(N369)+(1-EXP(-$C$4*($K$4-$J$4)))*$G$4+$F$4^2/(4*$C$4)*(1-EXP(-2*$C$4*($K$4-$J$4))))</f>
        <v>45.8996279744183</v>
      </c>
      <c r="P369" s="126" t="n">
        <f aca="false">MAX(0,O369-$I$4)</f>
        <v>22.6996279744183</v>
      </c>
      <c r="Q369" s="145" t="n">
        <f aca="false">$D$7*P369</f>
        <v>21.5925540544862</v>
      </c>
      <c r="R369" s="146"/>
    </row>
    <row r="370" customFormat="false" ht="12.75" hidden="false" customHeight="false" outlineLevel="0" collapsed="false">
      <c r="B370" s="124" t="n">
        <f aca="false">B369+1</f>
        <v>353</v>
      </c>
      <c r="C370" s="21" t="n">
        <f aca="false">$C$7</f>
        <v>3.29212628660779</v>
      </c>
      <c r="D370" s="21" t="n">
        <f aca="true">$C$4*($G$4-C370)*$B$7+D$10*SQRT($B$7)*NORMSINV(RAND())+C370</f>
        <v>3.17395281352962</v>
      </c>
      <c r="E370" s="21" t="n">
        <f aca="true">$C$4*($G$4-D370)*$B$7+E$10*SQRT($B$7)*NORMSINV(RAND())+D370</f>
        <v>2.97833303850134</v>
      </c>
      <c r="F370" s="21" t="n">
        <f aca="true">$C$4*($G$4-E370)*$B$7+F$10*SQRT($B$7)*NORMSINV(RAND())+E370</f>
        <v>3.04328486409453</v>
      </c>
      <c r="G370" s="21" t="n">
        <f aca="true">$C$4*($G$4-F370)*$B$7+G$10*SQRT($B$7)*NORMSINV(RAND())+F370</f>
        <v>3.00225560144648</v>
      </c>
      <c r="H370" s="21" t="n">
        <f aca="true">$C$4*($G$4-G370)*$B$7+H$10*SQRT($B$7)*NORMSINV(RAND())+G370</f>
        <v>3.05269317524592</v>
      </c>
      <c r="I370" s="21" t="n">
        <f aca="true">$C$4*($G$4-H370)*$B$7+I$10*SQRT($B$7)*NORMSINV(RAND())+H370</f>
        <v>3.13173192490683</v>
      </c>
      <c r="J370" s="21" t="n">
        <f aca="true">$C$4*($G$4-I370)*$B$7+J$10*SQRT($B$7)*NORMSINV(RAND())+I370</f>
        <v>3.09269297804756</v>
      </c>
      <c r="K370" s="21" t="n">
        <f aca="true">$C$4*($G$4-J370)*$B$7+K$10*SQRT($B$7)*NORMSINV(RAND())+J370</f>
        <v>3.03766267224043</v>
      </c>
      <c r="L370" s="21" t="n">
        <f aca="true">$C$4*($G$4-K370)*$B$7+L$10*SQRT($B$7)*NORMSINV(RAND())+K370</f>
        <v>3.16375962944736</v>
      </c>
      <c r="M370" s="21" t="n">
        <f aca="true">$C$4*($G$4-L370)*$B$7+M$10*SQRT($B$7)*NORMSINV(RAND())+L370</f>
        <v>3.09339428509907</v>
      </c>
      <c r="N370" s="125" t="n">
        <f aca="false">EXP(M370)</f>
        <v>22.0518011882595</v>
      </c>
      <c r="O370" s="126" t="n">
        <f aca="false">EXP(EXP(-$C$4*($K$4-$J$4))*LN(N370)+(1-EXP(-$C$4*($K$4-$J$4)))*$G$4+$F$4^2/(4*$C$4)*(1-EXP(-2*$C$4*($K$4-$J$4))))</f>
        <v>21.21746578771</v>
      </c>
      <c r="P370" s="126" t="n">
        <f aca="false">MAX(0,O370-$I$4)</f>
        <v>0</v>
      </c>
      <c r="Q370" s="145" t="n">
        <f aca="false">$D$7*P370</f>
        <v>0</v>
      </c>
      <c r="R370" s="146"/>
    </row>
    <row r="371" customFormat="false" ht="12.75" hidden="false" customHeight="false" outlineLevel="0" collapsed="false">
      <c r="B371" s="124" t="n">
        <f aca="false">B370+1</f>
        <v>354</v>
      </c>
      <c r="C371" s="21" t="n">
        <f aca="false">$C$7</f>
        <v>3.29212628660779</v>
      </c>
      <c r="D371" s="21" t="n">
        <f aca="true">$C$4*($G$4-C371)*$B$7+D$10*SQRT($B$7)*NORMSINV(RAND())+C371</f>
        <v>3.13827253774808</v>
      </c>
      <c r="E371" s="21" t="n">
        <f aca="true">$C$4*($G$4-D371)*$B$7+E$10*SQRT($B$7)*NORMSINV(RAND())+D371</f>
        <v>3.34744599721911</v>
      </c>
      <c r="F371" s="21" t="n">
        <f aca="true">$C$4*($G$4-E371)*$B$7+F$10*SQRT($B$7)*NORMSINV(RAND())+E371</f>
        <v>3.36885675848602</v>
      </c>
      <c r="G371" s="21" t="n">
        <f aca="true">$C$4*($G$4-F371)*$B$7+G$10*SQRT($B$7)*NORMSINV(RAND())+F371</f>
        <v>3.34935710327109</v>
      </c>
      <c r="H371" s="21" t="n">
        <f aca="true">$C$4*($G$4-G371)*$B$7+H$10*SQRT($B$7)*NORMSINV(RAND())+G371</f>
        <v>3.45276480888266</v>
      </c>
      <c r="I371" s="21" t="n">
        <f aca="true">$C$4*($G$4-H371)*$B$7+I$10*SQRT($B$7)*NORMSINV(RAND())+H371</f>
        <v>3.33072583456114</v>
      </c>
      <c r="J371" s="21" t="n">
        <f aca="true">$C$4*($G$4-I371)*$B$7+J$10*SQRT($B$7)*NORMSINV(RAND())+I371</f>
        <v>3.26494785837083</v>
      </c>
      <c r="K371" s="21" t="n">
        <f aca="true">$C$4*($G$4-J371)*$B$7+K$10*SQRT($B$7)*NORMSINV(RAND())+J371</f>
        <v>3.39826812161051</v>
      </c>
      <c r="L371" s="21" t="n">
        <f aca="true">$C$4*($G$4-K371)*$B$7+L$10*SQRT($B$7)*NORMSINV(RAND())+K371</f>
        <v>3.27588724399081</v>
      </c>
      <c r="M371" s="21" t="n">
        <f aca="true">$C$4*($G$4-L371)*$B$7+M$10*SQRT($B$7)*NORMSINV(RAND())+L371</f>
        <v>3.27879674078878</v>
      </c>
      <c r="N371" s="125" t="n">
        <f aca="false">EXP(M371)</f>
        <v>26.5438143875004</v>
      </c>
      <c r="O371" s="126" t="n">
        <f aca="false">EXP(EXP(-$C$4*($K$4-$J$4))*LN(N371)+(1-EXP(-$C$4*($K$4-$J$4)))*$G$4+$F$4^2/(4*$C$4)*(1-EXP(-2*$C$4*($K$4-$J$4))))</f>
        <v>24.5632635906811</v>
      </c>
      <c r="P371" s="126" t="n">
        <f aca="false">MAX(0,O371-$I$4)</f>
        <v>1.3632635906811</v>
      </c>
      <c r="Q371" s="145" t="n">
        <f aca="false">$D$7*P371</f>
        <v>1.29677644080636</v>
      </c>
      <c r="R371" s="146"/>
    </row>
    <row r="372" customFormat="false" ht="12.75" hidden="false" customHeight="false" outlineLevel="0" collapsed="false">
      <c r="B372" s="124" t="n">
        <f aca="false">B371+1</f>
        <v>355</v>
      </c>
      <c r="C372" s="21" t="n">
        <f aca="false">$C$7</f>
        <v>3.29212628660779</v>
      </c>
      <c r="D372" s="21" t="n">
        <f aca="true">$C$4*($G$4-C372)*$B$7+D$10*SQRT($B$7)*NORMSINV(RAND())+C372</f>
        <v>3.26263279366962</v>
      </c>
      <c r="E372" s="21" t="n">
        <f aca="true">$C$4*($G$4-D372)*$B$7+E$10*SQRT($B$7)*NORMSINV(RAND())+D372</f>
        <v>3.49271970261005</v>
      </c>
      <c r="F372" s="21" t="n">
        <f aca="true">$C$4*($G$4-E372)*$B$7+F$10*SQRT($B$7)*NORMSINV(RAND())+E372</f>
        <v>3.56002566290365</v>
      </c>
      <c r="G372" s="21" t="n">
        <f aca="true">$C$4*($G$4-F372)*$B$7+G$10*SQRT($B$7)*NORMSINV(RAND())+F372</f>
        <v>3.44486925012779</v>
      </c>
      <c r="H372" s="21" t="n">
        <f aca="true">$C$4*($G$4-G372)*$B$7+H$10*SQRT($B$7)*NORMSINV(RAND())+G372</f>
        <v>3.37272631009105</v>
      </c>
      <c r="I372" s="21" t="n">
        <f aca="true">$C$4*($G$4-H372)*$B$7+I$10*SQRT($B$7)*NORMSINV(RAND())+H372</f>
        <v>3.25484501199374</v>
      </c>
      <c r="J372" s="21" t="n">
        <f aca="true">$C$4*($G$4-I372)*$B$7+J$10*SQRT($B$7)*NORMSINV(RAND())+I372</f>
        <v>3.2176638877911</v>
      </c>
      <c r="K372" s="21" t="n">
        <f aca="true">$C$4*($G$4-J372)*$B$7+K$10*SQRT($B$7)*NORMSINV(RAND())+J372</f>
        <v>3.35820247075612</v>
      </c>
      <c r="L372" s="21" t="n">
        <f aca="true">$C$4*($G$4-K372)*$B$7+L$10*SQRT($B$7)*NORMSINV(RAND())+K372</f>
        <v>3.40990003554882</v>
      </c>
      <c r="M372" s="21" t="n">
        <f aca="true">$C$4*($G$4-L372)*$B$7+M$10*SQRT($B$7)*NORMSINV(RAND())+L372</f>
        <v>3.37947171001194</v>
      </c>
      <c r="N372" s="125" t="n">
        <f aca="false">EXP(M372)</f>
        <v>29.355258926796</v>
      </c>
      <c r="O372" s="126" t="n">
        <f aca="false">EXP(EXP(-$C$4*($K$4-$J$4))*LN(N372)+(1-EXP(-$C$4*($K$4-$J$4)))*$G$4+$F$4^2/(4*$C$4)*(1-EXP(-2*$C$4*($K$4-$J$4))))</f>
        <v>26.5960609929057</v>
      </c>
      <c r="P372" s="126" t="n">
        <f aca="false">MAX(0,O372-$I$4)</f>
        <v>3.39606099290572</v>
      </c>
      <c r="Q372" s="145" t="n">
        <f aca="false">$D$7*P372</f>
        <v>3.23043314385103</v>
      </c>
      <c r="R372" s="146"/>
    </row>
    <row r="373" customFormat="false" ht="12.75" hidden="false" customHeight="false" outlineLevel="0" collapsed="false">
      <c r="B373" s="124" t="n">
        <f aca="false">B372+1</f>
        <v>356</v>
      </c>
      <c r="C373" s="21" t="n">
        <f aca="false">$C$7</f>
        <v>3.29212628660779</v>
      </c>
      <c r="D373" s="21" t="n">
        <f aca="true">$C$4*($G$4-C373)*$B$7+D$10*SQRT($B$7)*NORMSINV(RAND())+C373</f>
        <v>3.22352350814675</v>
      </c>
      <c r="E373" s="21" t="n">
        <f aca="true">$C$4*($G$4-D373)*$B$7+E$10*SQRT($B$7)*NORMSINV(RAND())+D373</f>
        <v>3.01917642699947</v>
      </c>
      <c r="F373" s="21" t="n">
        <f aca="true">$C$4*($G$4-E373)*$B$7+F$10*SQRT($B$7)*NORMSINV(RAND())+E373</f>
        <v>3.10267114883888</v>
      </c>
      <c r="G373" s="21" t="n">
        <f aca="true">$C$4*($G$4-F373)*$B$7+G$10*SQRT($B$7)*NORMSINV(RAND())+F373</f>
        <v>3.25391323556776</v>
      </c>
      <c r="H373" s="21" t="n">
        <f aca="true">$C$4*($G$4-G373)*$B$7+H$10*SQRT($B$7)*NORMSINV(RAND())+G373</f>
        <v>3.0813771379766</v>
      </c>
      <c r="I373" s="21" t="n">
        <f aca="true">$C$4*($G$4-H373)*$B$7+I$10*SQRT($B$7)*NORMSINV(RAND())+H373</f>
        <v>3.07447787735263</v>
      </c>
      <c r="J373" s="21" t="n">
        <f aca="true">$C$4*($G$4-I373)*$B$7+J$10*SQRT($B$7)*NORMSINV(RAND())+I373</f>
        <v>2.98260152408225</v>
      </c>
      <c r="K373" s="21" t="n">
        <f aca="true">$C$4*($G$4-J373)*$B$7+K$10*SQRT($B$7)*NORMSINV(RAND())+J373</f>
        <v>3.0777297867919</v>
      </c>
      <c r="L373" s="21" t="n">
        <f aca="true">$C$4*($G$4-K373)*$B$7+L$10*SQRT($B$7)*NORMSINV(RAND())+K373</f>
        <v>3.04182813797546</v>
      </c>
      <c r="M373" s="21" t="n">
        <f aca="true">$C$4*($G$4-L373)*$B$7+M$10*SQRT($B$7)*NORMSINV(RAND())+L373</f>
        <v>3.03914595400141</v>
      </c>
      <c r="N373" s="125" t="n">
        <f aca="false">EXP(M373)</f>
        <v>20.8873968176737</v>
      </c>
      <c r="O373" s="126" t="n">
        <f aca="false">EXP(EXP(-$C$4*($K$4-$J$4))*LN(N373)+(1-EXP(-$C$4*($K$4-$J$4)))*$G$4+$F$4^2/(4*$C$4)*(1-EXP(-2*$C$4*($K$4-$J$4))))</f>
        <v>20.3276172455014</v>
      </c>
      <c r="P373" s="126" t="n">
        <f aca="false">MAX(0,O373-$I$4)</f>
        <v>0</v>
      </c>
      <c r="Q373" s="145" t="n">
        <f aca="false">$D$7*P373</f>
        <v>0</v>
      </c>
      <c r="R373" s="146"/>
    </row>
    <row r="374" customFormat="false" ht="12.75" hidden="false" customHeight="false" outlineLevel="0" collapsed="false">
      <c r="B374" s="124" t="n">
        <f aca="false">B373+1</f>
        <v>357</v>
      </c>
      <c r="C374" s="21" t="n">
        <f aca="false">$C$7</f>
        <v>3.29212628660779</v>
      </c>
      <c r="D374" s="21" t="n">
        <f aca="true">$C$4*($G$4-C374)*$B$7+D$10*SQRT($B$7)*NORMSINV(RAND())+C374</f>
        <v>3.27629615886936</v>
      </c>
      <c r="E374" s="21" t="n">
        <f aca="true">$C$4*($G$4-D374)*$B$7+E$10*SQRT($B$7)*NORMSINV(RAND())+D374</f>
        <v>3.23911058086778</v>
      </c>
      <c r="F374" s="21" t="n">
        <f aca="true">$C$4*($G$4-E374)*$B$7+F$10*SQRT($B$7)*NORMSINV(RAND())+E374</f>
        <v>3.195137814818</v>
      </c>
      <c r="G374" s="21" t="n">
        <f aca="true">$C$4*($G$4-F374)*$B$7+G$10*SQRT($B$7)*NORMSINV(RAND())+F374</f>
        <v>3.01756360579531</v>
      </c>
      <c r="H374" s="21" t="n">
        <f aca="true">$C$4*($G$4-G374)*$B$7+H$10*SQRT($B$7)*NORMSINV(RAND())+G374</f>
        <v>3.01494901965339</v>
      </c>
      <c r="I374" s="21" t="n">
        <f aca="true">$C$4*($G$4-H374)*$B$7+I$10*SQRT($B$7)*NORMSINV(RAND())+H374</f>
        <v>2.97722123818845</v>
      </c>
      <c r="J374" s="21" t="n">
        <f aca="true">$C$4*($G$4-I374)*$B$7+J$10*SQRT($B$7)*NORMSINV(RAND())+I374</f>
        <v>2.9942813574788</v>
      </c>
      <c r="K374" s="21" t="n">
        <f aca="true">$C$4*($G$4-J374)*$B$7+K$10*SQRT($B$7)*NORMSINV(RAND())+J374</f>
        <v>2.98737438203209</v>
      </c>
      <c r="L374" s="21" t="n">
        <f aca="true">$C$4*($G$4-K374)*$B$7+L$10*SQRT($B$7)*NORMSINV(RAND())+K374</f>
        <v>2.9355798447009</v>
      </c>
      <c r="M374" s="21" t="n">
        <f aca="true">$C$4*($G$4-L374)*$B$7+M$10*SQRT($B$7)*NORMSINV(RAND())+L374</f>
        <v>2.96147568021787</v>
      </c>
      <c r="N374" s="125" t="n">
        <f aca="false">EXP(M374)</f>
        <v>19.3264704129481</v>
      </c>
      <c r="O374" s="126" t="n">
        <f aca="false">EXP(EXP(-$C$4*($K$4-$J$4))*LN(N374)+(1-EXP(-$C$4*($K$4-$J$4)))*$G$4+$F$4^2/(4*$C$4)*(1-EXP(-2*$C$4*($K$4-$J$4))))</f>
        <v>19.1181459874263</v>
      </c>
      <c r="P374" s="126" t="n">
        <f aca="false">MAX(0,O374-$I$4)</f>
        <v>0</v>
      </c>
      <c r="Q374" s="145" t="n">
        <f aca="false">$D$7*P374</f>
        <v>0</v>
      </c>
      <c r="R374" s="146"/>
    </row>
    <row r="375" customFormat="false" ht="12.75" hidden="false" customHeight="false" outlineLevel="0" collapsed="false">
      <c r="B375" s="124" t="n">
        <f aca="false">B374+1</f>
        <v>358</v>
      </c>
      <c r="C375" s="21" t="n">
        <f aca="false">$C$7</f>
        <v>3.29212628660779</v>
      </c>
      <c r="D375" s="21" t="n">
        <f aca="true">$C$4*($G$4-C375)*$B$7+D$10*SQRT($B$7)*NORMSINV(RAND())+C375</f>
        <v>3.19926916150432</v>
      </c>
      <c r="E375" s="21" t="n">
        <f aca="true">$C$4*($G$4-D375)*$B$7+E$10*SQRT($B$7)*NORMSINV(RAND())+D375</f>
        <v>3.18506138820931</v>
      </c>
      <c r="F375" s="21" t="n">
        <f aca="true">$C$4*($G$4-E375)*$B$7+F$10*SQRT($B$7)*NORMSINV(RAND())+E375</f>
        <v>3.19247072627744</v>
      </c>
      <c r="G375" s="21" t="n">
        <f aca="true">$C$4*($G$4-F375)*$B$7+G$10*SQRT($B$7)*NORMSINV(RAND())+F375</f>
        <v>3.00011400022116</v>
      </c>
      <c r="H375" s="21" t="n">
        <f aca="true">$C$4*($G$4-G375)*$B$7+H$10*SQRT($B$7)*NORMSINV(RAND())+G375</f>
        <v>3.06508875540025</v>
      </c>
      <c r="I375" s="21" t="n">
        <f aca="true">$C$4*($G$4-H375)*$B$7+I$10*SQRT($B$7)*NORMSINV(RAND())+H375</f>
        <v>3.21983883814685</v>
      </c>
      <c r="J375" s="21" t="n">
        <f aca="true">$C$4*($G$4-I375)*$B$7+J$10*SQRT($B$7)*NORMSINV(RAND())+I375</f>
        <v>3.03369249086011</v>
      </c>
      <c r="K375" s="21" t="n">
        <f aca="true">$C$4*($G$4-J375)*$B$7+K$10*SQRT($B$7)*NORMSINV(RAND())+J375</f>
        <v>2.80874309880108</v>
      </c>
      <c r="L375" s="21" t="n">
        <f aca="true">$C$4*($G$4-K375)*$B$7+L$10*SQRT($B$7)*NORMSINV(RAND())+K375</f>
        <v>2.72634706429922</v>
      </c>
      <c r="M375" s="21" t="n">
        <f aca="true">$C$4*($G$4-L375)*$B$7+M$10*SQRT($B$7)*NORMSINV(RAND())+L375</f>
        <v>2.7706200776697</v>
      </c>
      <c r="N375" s="125" t="n">
        <f aca="false">EXP(M375)</f>
        <v>15.9685326710346</v>
      </c>
      <c r="O375" s="126" t="n">
        <f aca="false">EXP(EXP(-$C$4*($K$4-$J$4))*LN(N375)+(1-EXP(-$C$4*($K$4-$J$4)))*$G$4+$F$4^2/(4*$C$4)*(1-EXP(-2*$C$4*($K$4-$J$4))))</f>
        <v>16.4430660122066</v>
      </c>
      <c r="P375" s="126" t="n">
        <f aca="false">MAX(0,O375-$I$4)</f>
        <v>0</v>
      </c>
      <c r="Q375" s="145" t="n">
        <f aca="false">$D$7*P375</f>
        <v>0</v>
      </c>
      <c r="R375" s="146"/>
    </row>
    <row r="376" customFormat="false" ht="12.75" hidden="false" customHeight="false" outlineLevel="0" collapsed="false">
      <c r="B376" s="124" t="n">
        <f aca="false">B375+1</f>
        <v>359</v>
      </c>
      <c r="C376" s="21" t="n">
        <f aca="false">$C$7</f>
        <v>3.29212628660779</v>
      </c>
      <c r="D376" s="21" t="n">
        <f aca="true">$C$4*($G$4-C376)*$B$7+D$10*SQRT($B$7)*NORMSINV(RAND())+C376</f>
        <v>3.32844554887302</v>
      </c>
      <c r="E376" s="21" t="n">
        <f aca="true">$C$4*($G$4-D376)*$B$7+E$10*SQRT($B$7)*NORMSINV(RAND())+D376</f>
        <v>3.26227406826112</v>
      </c>
      <c r="F376" s="21" t="n">
        <f aca="true">$C$4*($G$4-E376)*$B$7+F$10*SQRT($B$7)*NORMSINV(RAND())+E376</f>
        <v>3.27923345956365</v>
      </c>
      <c r="G376" s="21" t="n">
        <f aca="true">$C$4*($G$4-F376)*$B$7+G$10*SQRT($B$7)*NORMSINV(RAND())+F376</f>
        <v>3.27792041921171</v>
      </c>
      <c r="H376" s="21" t="n">
        <f aca="true">$C$4*($G$4-G376)*$B$7+H$10*SQRT($B$7)*NORMSINV(RAND())+G376</f>
        <v>2.94153324895883</v>
      </c>
      <c r="I376" s="21" t="n">
        <f aca="true">$C$4*($G$4-H376)*$B$7+I$10*SQRT($B$7)*NORMSINV(RAND())+H376</f>
        <v>2.8545908438696</v>
      </c>
      <c r="J376" s="21" t="n">
        <f aca="true">$C$4*($G$4-I376)*$B$7+J$10*SQRT($B$7)*NORMSINV(RAND())+I376</f>
        <v>2.80903586262763</v>
      </c>
      <c r="K376" s="21" t="n">
        <f aca="true">$C$4*($G$4-J376)*$B$7+K$10*SQRT($B$7)*NORMSINV(RAND())+J376</f>
        <v>2.82338893176358</v>
      </c>
      <c r="L376" s="21" t="n">
        <f aca="true">$C$4*($G$4-K376)*$B$7+L$10*SQRT($B$7)*NORMSINV(RAND())+K376</f>
        <v>2.8171311541953</v>
      </c>
      <c r="M376" s="21" t="n">
        <f aca="true">$C$4*($G$4-L376)*$B$7+M$10*SQRT($B$7)*NORMSINV(RAND())+L376</f>
        <v>2.99265807550602</v>
      </c>
      <c r="N376" s="125" t="n">
        <f aca="false">EXP(M376)</f>
        <v>19.9386104492069</v>
      </c>
      <c r="O376" s="126" t="n">
        <f aca="false">EXP(EXP(-$C$4*($K$4-$J$4))*LN(N376)+(1-EXP(-$C$4*($K$4-$J$4)))*$G$4+$F$4^2/(4*$C$4)*(1-EXP(-2*$C$4*($K$4-$J$4))))</f>
        <v>19.5948188891652</v>
      </c>
      <c r="P376" s="126" t="n">
        <f aca="false">MAX(0,O376-$I$4)</f>
        <v>0</v>
      </c>
      <c r="Q376" s="145" t="n">
        <f aca="false">$D$7*P376</f>
        <v>0</v>
      </c>
      <c r="R376" s="146"/>
    </row>
    <row r="377" customFormat="false" ht="12.75" hidden="false" customHeight="false" outlineLevel="0" collapsed="false">
      <c r="B377" s="124" t="n">
        <f aca="false">B376+1</f>
        <v>360</v>
      </c>
      <c r="C377" s="21" t="n">
        <f aca="false">$C$7</f>
        <v>3.29212628660779</v>
      </c>
      <c r="D377" s="21" t="n">
        <f aca="true">$C$4*($G$4-C377)*$B$7+D$10*SQRT($B$7)*NORMSINV(RAND())+C377</f>
        <v>3.46923323824457</v>
      </c>
      <c r="E377" s="21" t="n">
        <f aca="true">$C$4*($G$4-D377)*$B$7+E$10*SQRT($B$7)*NORMSINV(RAND())+D377</f>
        <v>3.26280831319599</v>
      </c>
      <c r="F377" s="21" t="n">
        <f aca="true">$C$4*($G$4-E377)*$B$7+F$10*SQRT($B$7)*NORMSINV(RAND())+E377</f>
        <v>3.4952076331007</v>
      </c>
      <c r="G377" s="21" t="n">
        <f aca="true">$C$4*($G$4-F377)*$B$7+G$10*SQRT($B$7)*NORMSINV(RAND())+F377</f>
        <v>3.58075792862029</v>
      </c>
      <c r="H377" s="21" t="n">
        <f aca="true">$C$4*($G$4-G377)*$B$7+H$10*SQRT($B$7)*NORMSINV(RAND())+G377</f>
        <v>3.80004527399635</v>
      </c>
      <c r="I377" s="21" t="n">
        <f aca="true">$C$4*($G$4-H377)*$B$7+I$10*SQRT($B$7)*NORMSINV(RAND())+H377</f>
        <v>3.72277005754712</v>
      </c>
      <c r="J377" s="21" t="n">
        <f aca="true">$C$4*($G$4-I377)*$B$7+J$10*SQRT($B$7)*NORMSINV(RAND())+I377</f>
        <v>3.82393648281171</v>
      </c>
      <c r="K377" s="21" t="n">
        <f aca="true">$C$4*($G$4-J377)*$B$7+K$10*SQRT($B$7)*NORMSINV(RAND())+J377</f>
        <v>3.89939758162432</v>
      </c>
      <c r="L377" s="21" t="n">
        <f aca="true">$C$4*($G$4-K377)*$B$7+L$10*SQRT($B$7)*NORMSINV(RAND())+K377</f>
        <v>3.89729706944103</v>
      </c>
      <c r="M377" s="21" t="n">
        <f aca="true">$C$4*($G$4-L377)*$B$7+M$10*SQRT($B$7)*NORMSINV(RAND())+L377</f>
        <v>3.776784451159</v>
      </c>
      <c r="N377" s="125" t="n">
        <f aca="false">EXP(M377)</f>
        <v>43.675375394304</v>
      </c>
      <c r="O377" s="126" t="n">
        <f aca="false">EXP(EXP(-$C$4*($K$4-$J$4))*LN(N377)+(1-EXP(-$C$4*($K$4-$J$4)))*$G$4+$F$4^2/(4*$C$4)*(1-EXP(-2*$C$4*($K$4-$J$4))))</f>
        <v>36.399427493339</v>
      </c>
      <c r="P377" s="126" t="n">
        <f aca="false">MAX(0,O377-$I$4)</f>
        <v>13.199427493339</v>
      </c>
      <c r="Q377" s="145" t="n">
        <f aca="false">$D$7*P377</f>
        <v>12.5556838182277</v>
      </c>
      <c r="R377" s="146"/>
    </row>
    <row r="378" customFormat="false" ht="12.75" hidden="false" customHeight="false" outlineLevel="0" collapsed="false">
      <c r="B378" s="124" t="n">
        <f aca="false">B377+1</f>
        <v>361</v>
      </c>
      <c r="C378" s="21" t="n">
        <f aca="false">$C$7</f>
        <v>3.29212628660779</v>
      </c>
      <c r="D378" s="21" t="n">
        <f aca="true">$C$4*($G$4-C378)*$B$7+D$10*SQRT($B$7)*NORMSINV(RAND())+C378</f>
        <v>3.32351933192504</v>
      </c>
      <c r="E378" s="21" t="n">
        <f aca="true">$C$4*($G$4-D378)*$B$7+E$10*SQRT($B$7)*NORMSINV(RAND())+D378</f>
        <v>3.65328281314797</v>
      </c>
      <c r="F378" s="21" t="n">
        <f aca="true">$C$4*($G$4-E378)*$B$7+F$10*SQRT($B$7)*NORMSINV(RAND())+E378</f>
        <v>3.42585538634258</v>
      </c>
      <c r="G378" s="21" t="n">
        <f aca="true">$C$4*($G$4-F378)*$B$7+G$10*SQRT($B$7)*NORMSINV(RAND())+F378</f>
        <v>3.32433092644091</v>
      </c>
      <c r="H378" s="21" t="n">
        <f aca="true">$C$4*($G$4-G378)*$B$7+H$10*SQRT($B$7)*NORMSINV(RAND())+G378</f>
        <v>3.40865424587278</v>
      </c>
      <c r="I378" s="21" t="n">
        <f aca="true">$C$4*($G$4-H378)*$B$7+I$10*SQRT($B$7)*NORMSINV(RAND())+H378</f>
        <v>3.16940827317296</v>
      </c>
      <c r="J378" s="21" t="n">
        <f aca="true">$C$4*($G$4-I378)*$B$7+J$10*SQRT($B$7)*NORMSINV(RAND())+I378</f>
        <v>2.97361088672132</v>
      </c>
      <c r="K378" s="21" t="n">
        <f aca="true">$C$4*($G$4-J378)*$B$7+K$10*SQRT($B$7)*NORMSINV(RAND())+J378</f>
        <v>3.04361721039327</v>
      </c>
      <c r="L378" s="21" t="n">
        <f aca="true">$C$4*($G$4-K378)*$B$7+L$10*SQRT($B$7)*NORMSINV(RAND())+K378</f>
        <v>3.19477821630924</v>
      </c>
      <c r="M378" s="21" t="n">
        <f aca="true">$C$4*($G$4-L378)*$B$7+M$10*SQRT($B$7)*NORMSINV(RAND())+L378</f>
        <v>3.23624835434977</v>
      </c>
      <c r="N378" s="125" t="n">
        <f aca="false">EXP(M378)</f>
        <v>25.4381077383104</v>
      </c>
      <c r="O378" s="126" t="n">
        <f aca="false">EXP(EXP(-$C$4*($K$4-$J$4))*LN(N378)+(1-EXP(-$C$4*($K$4-$J$4)))*$G$4+$F$4^2/(4*$C$4)*(1-EXP(-2*$C$4*($K$4-$J$4))))</f>
        <v>23.7515569350268</v>
      </c>
      <c r="P378" s="126" t="n">
        <f aca="false">MAX(0,O378-$I$4)</f>
        <v>0.551556935026795</v>
      </c>
      <c r="Q378" s="145" t="n">
        <f aca="false">$D$7*P378</f>
        <v>0.524657185884916</v>
      </c>
      <c r="R378" s="146"/>
    </row>
    <row r="379" customFormat="false" ht="12.75" hidden="false" customHeight="false" outlineLevel="0" collapsed="false">
      <c r="B379" s="124" t="n">
        <f aca="false">B378+1</f>
        <v>362</v>
      </c>
      <c r="C379" s="21" t="n">
        <f aca="false">$C$7</f>
        <v>3.29212628660779</v>
      </c>
      <c r="D379" s="21" t="n">
        <f aca="true">$C$4*($G$4-C379)*$B$7+D$10*SQRT($B$7)*NORMSINV(RAND())+C379</f>
        <v>3.28328877981898</v>
      </c>
      <c r="E379" s="21" t="n">
        <f aca="true">$C$4*($G$4-D379)*$B$7+E$10*SQRT($B$7)*NORMSINV(RAND())+D379</f>
        <v>3.3966067376012</v>
      </c>
      <c r="F379" s="21" t="n">
        <f aca="true">$C$4*($G$4-E379)*$B$7+F$10*SQRT($B$7)*NORMSINV(RAND())+E379</f>
        <v>3.30343508939112</v>
      </c>
      <c r="G379" s="21" t="n">
        <f aca="true">$C$4*($G$4-F379)*$B$7+G$10*SQRT($B$7)*NORMSINV(RAND())+F379</f>
        <v>3.39752616567875</v>
      </c>
      <c r="H379" s="21" t="n">
        <f aca="true">$C$4*($G$4-G379)*$B$7+H$10*SQRT($B$7)*NORMSINV(RAND())+G379</f>
        <v>3.59008369716624</v>
      </c>
      <c r="I379" s="21" t="n">
        <f aca="true">$C$4*($G$4-H379)*$B$7+I$10*SQRT($B$7)*NORMSINV(RAND())+H379</f>
        <v>3.69941721004918</v>
      </c>
      <c r="J379" s="21" t="n">
        <f aca="true">$C$4*($G$4-I379)*$B$7+J$10*SQRT($B$7)*NORMSINV(RAND())+I379</f>
        <v>3.6816867169755</v>
      </c>
      <c r="K379" s="21" t="n">
        <f aca="true">$C$4*($G$4-J379)*$B$7+K$10*SQRT($B$7)*NORMSINV(RAND())+J379</f>
        <v>3.58611926127057</v>
      </c>
      <c r="L379" s="21" t="n">
        <f aca="true">$C$4*($G$4-K379)*$B$7+L$10*SQRT($B$7)*NORMSINV(RAND())+K379</f>
        <v>3.46279892094781</v>
      </c>
      <c r="M379" s="21" t="n">
        <f aca="true">$C$4*($G$4-L379)*$B$7+M$10*SQRT($B$7)*NORMSINV(RAND())+L379</f>
        <v>3.57667494666372</v>
      </c>
      <c r="N379" s="125" t="n">
        <f aca="false">EXP(M379)</f>
        <v>35.7544574993416</v>
      </c>
      <c r="O379" s="126" t="n">
        <f aca="false">EXP(EXP(-$C$4*($K$4-$J$4))*LN(N379)+(1-EXP(-$C$4*($K$4-$J$4)))*$G$4+$F$4^2/(4*$C$4)*(1-EXP(-2*$C$4*($K$4-$J$4))))</f>
        <v>31.078318663911</v>
      </c>
      <c r="P379" s="126" t="n">
        <f aca="false">MAX(0,O379-$I$4)</f>
        <v>7.87831866391096</v>
      </c>
      <c r="Q379" s="145" t="n">
        <f aca="false">$D$7*P379</f>
        <v>7.49408852870526</v>
      </c>
      <c r="R379" s="146"/>
    </row>
    <row r="380" customFormat="false" ht="12.75" hidden="false" customHeight="false" outlineLevel="0" collapsed="false">
      <c r="B380" s="124" t="n">
        <f aca="false">B379+1</f>
        <v>363</v>
      </c>
      <c r="C380" s="21" t="n">
        <f aca="false">$C$7</f>
        <v>3.29212628660779</v>
      </c>
      <c r="D380" s="21" t="n">
        <f aca="true">$C$4*($G$4-C380)*$B$7+D$10*SQRT($B$7)*NORMSINV(RAND())+C380</f>
        <v>3.31891878318573</v>
      </c>
      <c r="E380" s="21" t="n">
        <f aca="true">$C$4*($G$4-D380)*$B$7+E$10*SQRT($B$7)*NORMSINV(RAND())+D380</f>
        <v>3.37499423900257</v>
      </c>
      <c r="F380" s="21" t="n">
        <f aca="true">$C$4*($G$4-E380)*$B$7+F$10*SQRT($B$7)*NORMSINV(RAND())+E380</f>
        <v>3.50174276390171</v>
      </c>
      <c r="G380" s="21" t="n">
        <f aca="true">$C$4*($G$4-F380)*$B$7+G$10*SQRT($B$7)*NORMSINV(RAND())+F380</f>
        <v>3.29761661134974</v>
      </c>
      <c r="H380" s="21" t="n">
        <f aca="true">$C$4*($G$4-G380)*$B$7+H$10*SQRT($B$7)*NORMSINV(RAND())+G380</f>
        <v>3.47317473875548</v>
      </c>
      <c r="I380" s="21" t="n">
        <f aca="true">$C$4*($G$4-H380)*$B$7+I$10*SQRT($B$7)*NORMSINV(RAND())+H380</f>
        <v>3.77120571161445</v>
      </c>
      <c r="J380" s="21" t="n">
        <f aca="true">$C$4*($G$4-I380)*$B$7+J$10*SQRT($B$7)*NORMSINV(RAND())+I380</f>
        <v>3.95522833001774</v>
      </c>
      <c r="K380" s="21" t="n">
        <f aca="true">$C$4*($G$4-J380)*$B$7+K$10*SQRT($B$7)*NORMSINV(RAND())+J380</f>
        <v>3.99353505549828</v>
      </c>
      <c r="L380" s="21" t="n">
        <f aca="true">$C$4*($G$4-K380)*$B$7+L$10*SQRT($B$7)*NORMSINV(RAND())+K380</f>
        <v>3.97858792550354</v>
      </c>
      <c r="M380" s="21" t="n">
        <f aca="true">$C$4*($G$4-L380)*$B$7+M$10*SQRT($B$7)*NORMSINV(RAND())+L380</f>
        <v>3.93742415287251</v>
      </c>
      <c r="N380" s="125" t="n">
        <f aca="false">EXP(M380)</f>
        <v>51.2863252786106</v>
      </c>
      <c r="O380" s="126" t="n">
        <f aca="false">EXP(EXP(-$C$4*($K$4-$J$4))*LN(N380)+(1-EXP(-$C$4*($K$4-$J$4)))*$G$4+$F$4^2/(4*$C$4)*(1-EXP(-2*$C$4*($K$4-$J$4))))</f>
        <v>41.3231625035119</v>
      </c>
      <c r="P380" s="126" t="n">
        <f aca="false">MAX(0,O380-$I$4)</f>
        <v>18.1231625035119</v>
      </c>
      <c r="Q380" s="145" t="n">
        <f aca="false">$D$7*P380</f>
        <v>17.2392854383485</v>
      </c>
      <c r="R380" s="146"/>
    </row>
    <row r="381" customFormat="false" ht="12.75" hidden="false" customHeight="false" outlineLevel="0" collapsed="false">
      <c r="B381" s="124" t="n">
        <f aca="false">B380+1</f>
        <v>364</v>
      </c>
      <c r="C381" s="21" t="n">
        <f aca="false">$C$7</f>
        <v>3.29212628660779</v>
      </c>
      <c r="D381" s="21" t="n">
        <f aca="true">$C$4*($G$4-C381)*$B$7+D$10*SQRT($B$7)*NORMSINV(RAND())+C381</f>
        <v>3.18325735692112</v>
      </c>
      <c r="E381" s="21" t="n">
        <f aca="true">$C$4*($G$4-D381)*$B$7+E$10*SQRT($B$7)*NORMSINV(RAND())+D381</f>
        <v>3.20289200797708</v>
      </c>
      <c r="F381" s="21" t="n">
        <f aca="true">$C$4*($G$4-E381)*$B$7+F$10*SQRT($B$7)*NORMSINV(RAND())+E381</f>
        <v>3.15818297899237</v>
      </c>
      <c r="G381" s="21" t="n">
        <f aca="true">$C$4*($G$4-F381)*$B$7+G$10*SQRT($B$7)*NORMSINV(RAND())+F381</f>
        <v>3.29272615741538</v>
      </c>
      <c r="H381" s="21" t="n">
        <f aca="true">$C$4*($G$4-G381)*$B$7+H$10*SQRT($B$7)*NORMSINV(RAND())+G381</f>
        <v>3.25163234033477</v>
      </c>
      <c r="I381" s="21" t="n">
        <f aca="true">$C$4*($G$4-H381)*$B$7+I$10*SQRT($B$7)*NORMSINV(RAND())+H381</f>
        <v>3.31163435815826</v>
      </c>
      <c r="J381" s="21" t="n">
        <f aca="true">$C$4*($G$4-I381)*$B$7+J$10*SQRT($B$7)*NORMSINV(RAND())+I381</f>
        <v>3.25618156253817</v>
      </c>
      <c r="K381" s="21" t="n">
        <f aca="true">$C$4*($G$4-J381)*$B$7+K$10*SQRT($B$7)*NORMSINV(RAND())+J381</f>
        <v>3.33054029333665</v>
      </c>
      <c r="L381" s="21" t="n">
        <f aca="true">$C$4*($G$4-K381)*$B$7+L$10*SQRT($B$7)*NORMSINV(RAND())+K381</f>
        <v>3.35777607939295</v>
      </c>
      <c r="M381" s="21" t="n">
        <f aca="true">$C$4*($G$4-L381)*$B$7+M$10*SQRT($B$7)*NORMSINV(RAND())+L381</f>
        <v>3.29504992778129</v>
      </c>
      <c r="N381" s="125" t="n">
        <f aca="false">EXP(M381)</f>
        <v>26.9787610259542</v>
      </c>
      <c r="O381" s="126" t="n">
        <f aca="false">EXP(EXP(-$C$4*($K$4-$J$4))*LN(N381)+(1-EXP(-$C$4*($K$4-$J$4)))*$G$4+$F$4^2/(4*$C$4)*(1-EXP(-2*$C$4*($K$4-$J$4))))</f>
        <v>24.8806011556605</v>
      </c>
      <c r="P381" s="126" t="n">
        <f aca="false">MAX(0,O381-$I$4)</f>
        <v>1.68060115566049</v>
      </c>
      <c r="Q381" s="145" t="n">
        <f aca="false">$D$7*P381</f>
        <v>1.59863727011417</v>
      </c>
      <c r="R381" s="146"/>
    </row>
    <row r="382" customFormat="false" ht="12.75" hidden="false" customHeight="false" outlineLevel="0" collapsed="false">
      <c r="B382" s="124" t="n">
        <f aca="false">B381+1</f>
        <v>365</v>
      </c>
      <c r="C382" s="21" t="n">
        <f aca="false">$C$7</f>
        <v>3.29212628660779</v>
      </c>
      <c r="D382" s="21" t="n">
        <f aca="true">$C$4*($G$4-C382)*$B$7+D$10*SQRT($B$7)*NORMSINV(RAND())+C382</f>
        <v>3.22027096505048</v>
      </c>
      <c r="E382" s="21" t="n">
        <f aca="true">$C$4*($G$4-D382)*$B$7+E$10*SQRT($B$7)*NORMSINV(RAND())+D382</f>
        <v>3.25487974855931</v>
      </c>
      <c r="F382" s="21" t="n">
        <f aca="true">$C$4*($G$4-E382)*$B$7+F$10*SQRT($B$7)*NORMSINV(RAND())+E382</f>
        <v>3.25587426856944</v>
      </c>
      <c r="G382" s="21" t="n">
        <f aca="true">$C$4*($G$4-F382)*$B$7+G$10*SQRT($B$7)*NORMSINV(RAND())+F382</f>
        <v>3.28752118874553</v>
      </c>
      <c r="H382" s="21" t="n">
        <f aca="true">$C$4*($G$4-G382)*$B$7+H$10*SQRT($B$7)*NORMSINV(RAND())+G382</f>
        <v>3.32601307871507</v>
      </c>
      <c r="I382" s="21" t="n">
        <f aca="true">$C$4*($G$4-H382)*$B$7+I$10*SQRT($B$7)*NORMSINV(RAND())+H382</f>
        <v>3.21734473231489</v>
      </c>
      <c r="J382" s="21" t="n">
        <f aca="true">$C$4*($G$4-I382)*$B$7+J$10*SQRT($B$7)*NORMSINV(RAND())+I382</f>
        <v>3.30248935599432</v>
      </c>
      <c r="K382" s="21" t="n">
        <f aca="true">$C$4*($G$4-J382)*$B$7+K$10*SQRT($B$7)*NORMSINV(RAND())+J382</f>
        <v>3.35389452543426</v>
      </c>
      <c r="L382" s="21" t="n">
        <f aca="true">$C$4*($G$4-K382)*$B$7+L$10*SQRT($B$7)*NORMSINV(RAND())+K382</f>
        <v>3.37336847055821</v>
      </c>
      <c r="M382" s="21" t="n">
        <f aca="true">$C$4*($G$4-L382)*$B$7+M$10*SQRT($B$7)*NORMSINV(RAND())+L382</f>
        <v>3.40196587637448</v>
      </c>
      <c r="N382" s="125" t="n">
        <f aca="false">EXP(M382)</f>
        <v>30.0230637024014</v>
      </c>
      <c r="O382" s="126" t="n">
        <f aca="false">EXP(EXP(-$C$4*($K$4-$J$4))*LN(N382)+(1-EXP(-$C$4*($K$4-$J$4)))*$G$4+$F$4^2/(4*$C$4)*(1-EXP(-2*$C$4*($K$4-$J$4))))</f>
        <v>27.0727741699503</v>
      </c>
      <c r="P382" s="126" t="n">
        <f aca="false">MAX(0,O382-$I$4)</f>
        <v>3.87277416995027</v>
      </c>
      <c r="Q382" s="145" t="n">
        <f aca="false">$D$7*P382</f>
        <v>3.68389674490303</v>
      </c>
      <c r="R382" s="146"/>
    </row>
    <row r="383" customFormat="false" ht="12.75" hidden="false" customHeight="false" outlineLevel="0" collapsed="false">
      <c r="B383" s="124" t="n">
        <f aca="false">B382+1</f>
        <v>366</v>
      </c>
      <c r="C383" s="21" t="n">
        <f aca="false">$C$7</f>
        <v>3.29212628660779</v>
      </c>
      <c r="D383" s="21" t="n">
        <f aca="true">$C$4*($G$4-C383)*$B$7+D$10*SQRT($B$7)*NORMSINV(RAND())+C383</f>
        <v>3.29999150311405</v>
      </c>
      <c r="E383" s="21" t="n">
        <f aca="true">$C$4*($G$4-D383)*$B$7+E$10*SQRT($B$7)*NORMSINV(RAND())+D383</f>
        <v>3.21892050935556</v>
      </c>
      <c r="F383" s="21" t="n">
        <f aca="true">$C$4*($G$4-E383)*$B$7+F$10*SQRT($B$7)*NORMSINV(RAND())+E383</f>
        <v>3.26796334700357</v>
      </c>
      <c r="G383" s="21" t="n">
        <f aca="true">$C$4*($G$4-F383)*$B$7+G$10*SQRT($B$7)*NORMSINV(RAND())+F383</f>
        <v>3.27119328723502</v>
      </c>
      <c r="H383" s="21" t="n">
        <f aca="true">$C$4*($G$4-G383)*$B$7+H$10*SQRT($B$7)*NORMSINV(RAND())+G383</f>
        <v>3.48486199403818</v>
      </c>
      <c r="I383" s="21" t="n">
        <f aca="true">$C$4*($G$4-H383)*$B$7+I$10*SQRT($B$7)*NORMSINV(RAND())+H383</f>
        <v>3.54150661328011</v>
      </c>
      <c r="J383" s="21" t="n">
        <f aca="true">$C$4*($G$4-I383)*$B$7+J$10*SQRT($B$7)*NORMSINV(RAND())+I383</f>
        <v>3.37015968179252</v>
      </c>
      <c r="K383" s="21" t="n">
        <f aca="true">$C$4*($G$4-J383)*$B$7+K$10*SQRT($B$7)*NORMSINV(RAND())+J383</f>
        <v>3.46190972113178</v>
      </c>
      <c r="L383" s="21" t="n">
        <f aca="true">$C$4*($G$4-K383)*$B$7+L$10*SQRT($B$7)*NORMSINV(RAND())+K383</f>
        <v>3.54517248432173</v>
      </c>
      <c r="M383" s="21" t="n">
        <f aca="true">$C$4*($G$4-L383)*$B$7+M$10*SQRT($B$7)*NORMSINV(RAND())+L383</f>
        <v>3.46663329309597</v>
      </c>
      <c r="N383" s="125" t="n">
        <f aca="false">EXP(M383)</f>
        <v>32.0287293782844</v>
      </c>
      <c r="O383" s="126" t="n">
        <f aca="false">EXP(EXP(-$C$4*($K$4-$J$4))*LN(N383)+(1-EXP(-$C$4*($K$4-$J$4)))*$G$4+$F$4^2/(4*$C$4)*(1-EXP(-2*$C$4*($K$4-$J$4))))</f>
        <v>28.4913820027389</v>
      </c>
      <c r="P383" s="126" t="n">
        <f aca="false">MAX(0,O383-$I$4)</f>
        <v>5.2913820027389</v>
      </c>
      <c r="Q383" s="145" t="n">
        <f aca="false">$D$7*P383</f>
        <v>5.03331825727876</v>
      </c>
      <c r="R383" s="146"/>
    </row>
    <row r="384" customFormat="false" ht="12.75" hidden="false" customHeight="false" outlineLevel="0" collapsed="false">
      <c r="B384" s="124" t="n">
        <f aca="false">B383+1</f>
        <v>367</v>
      </c>
      <c r="C384" s="21" t="n">
        <f aca="false">$C$7</f>
        <v>3.29212628660779</v>
      </c>
      <c r="D384" s="21" t="n">
        <f aca="true">$C$4*($G$4-C384)*$B$7+D$10*SQRT($B$7)*NORMSINV(RAND())+C384</f>
        <v>3.28338865453079</v>
      </c>
      <c r="E384" s="21" t="n">
        <f aca="true">$C$4*($G$4-D384)*$B$7+E$10*SQRT($B$7)*NORMSINV(RAND())+D384</f>
        <v>3.36515765586263</v>
      </c>
      <c r="F384" s="21" t="n">
        <f aca="true">$C$4*($G$4-E384)*$B$7+F$10*SQRT($B$7)*NORMSINV(RAND())+E384</f>
        <v>3.44919994273439</v>
      </c>
      <c r="G384" s="21" t="n">
        <f aca="true">$C$4*($G$4-F384)*$B$7+G$10*SQRT($B$7)*NORMSINV(RAND())+F384</f>
        <v>3.84613481590315</v>
      </c>
      <c r="H384" s="21" t="n">
        <f aca="true">$C$4*($G$4-G384)*$B$7+H$10*SQRT($B$7)*NORMSINV(RAND())+G384</f>
        <v>3.82425722546243</v>
      </c>
      <c r="I384" s="21" t="n">
        <f aca="true">$C$4*($G$4-H384)*$B$7+I$10*SQRT($B$7)*NORMSINV(RAND())+H384</f>
        <v>3.73254551466045</v>
      </c>
      <c r="J384" s="21" t="n">
        <f aca="true">$C$4*($G$4-I384)*$B$7+J$10*SQRT($B$7)*NORMSINV(RAND())+I384</f>
        <v>3.94156722008779</v>
      </c>
      <c r="K384" s="21" t="n">
        <f aca="true">$C$4*($G$4-J384)*$B$7+K$10*SQRT($B$7)*NORMSINV(RAND())+J384</f>
        <v>3.83492192548696</v>
      </c>
      <c r="L384" s="21" t="n">
        <f aca="true">$C$4*($G$4-K384)*$B$7+L$10*SQRT($B$7)*NORMSINV(RAND())+K384</f>
        <v>3.71077671347604</v>
      </c>
      <c r="M384" s="21" t="n">
        <f aca="true">$C$4*($G$4-L384)*$B$7+M$10*SQRT($B$7)*NORMSINV(RAND())+L384</f>
        <v>3.55712213398263</v>
      </c>
      <c r="N384" s="125" t="n">
        <f aca="false">EXP(M384)</f>
        <v>35.0621476481791</v>
      </c>
      <c r="O384" s="126" t="n">
        <f aca="false">EXP(EXP(-$C$4*($K$4-$J$4))*LN(N384)+(1-EXP(-$C$4*($K$4-$J$4)))*$G$4+$F$4^2/(4*$C$4)*(1-EXP(-2*$C$4*($K$4-$J$4))))</f>
        <v>30.6020803951465</v>
      </c>
      <c r="P384" s="126" t="n">
        <f aca="false">MAX(0,O384-$I$4)</f>
        <v>7.40208039514647</v>
      </c>
      <c r="Q384" s="145" t="n">
        <f aca="false">$D$7*P384</f>
        <v>7.04107667438319</v>
      </c>
      <c r="R384" s="146"/>
    </row>
    <row r="385" customFormat="false" ht="12.75" hidden="false" customHeight="false" outlineLevel="0" collapsed="false">
      <c r="B385" s="124" t="n">
        <f aca="false">B384+1</f>
        <v>368</v>
      </c>
      <c r="C385" s="21" t="n">
        <f aca="false">$C$7</f>
        <v>3.29212628660779</v>
      </c>
      <c r="D385" s="21" t="n">
        <f aca="true">$C$4*($G$4-C385)*$B$7+D$10*SQRT($B$7)*NORMSINV(RAND())+C385</f>
        <v>3.19293595465248</v>
      </c>
      <c r="E385" s="21" t="n">
        <f aca="true">$C$4*($G$4-D385)*$B$7+E$10*SQRT($B$7)*NORMSINV(RAND())+D385</f>
        <v>3.24053605370434</v>
      </c>
      <c r="F385" s="21" t="n">
        <f aca="true">$C$4*($G$4-E385)*$B$7+F$10*SQRT($B$7)*NORMSINV(RAND())+E385</f>
        <v>3.23313237987721</v>
      </c>
      <c r="G385" s="21" t="n">
        <f aca="true">$C$4*($G$4-F385)*$B$7+G$10*SQRT($B$7)*NORMSINV(RAND())+F385</f>
        <v>3.19415496768754</v>
      </c>
      <c r="H385" s="21" t="n">
        <f aca="true">$C$4*($G$4-G385)*$B$7+H$10*SQRT($B$7)*NORMSINV(RAND())+G385</f>
        <v>3.1264621491035</v>
      </c>
      <c r="I385" s="21" t="n">
        <f aca="true">$C$4*($G$4-H385)*$B$7+I$10*SQRT($B$7)*NORMSINV(RAND())+H385</f>
        <v>3.17526900809618</v>
      </c>
      <c r="J385" s="21" t="n">
        <f aca="true">$C$4*($G$4-I385)*$B$7+J$10*SQRT($B$7)*NORMSINV(RAND())+I385</f>
        <v>3.26089189572806</v>
      </c>
      <c r="K385" s="21" t="n">
        <f aca="true">$C$4*($G$4-J385)*$B$7+K$10*SQRT($B$7)*NORMSINV(RAND())+J385</f>
        <v>3.36500593520997</v>
      </c>
      <c r="L385" s="21" t="n">
        <f aca="true">$C$4*($G$4-K385)*$B$7+L$10*SQRT($B$7)*NORMSINV(RAND())+K385</f>
        <v>3.33650279605831</v>
      </c>
      <c r="M385" s="21" t="n">
        <f aca="true">$C$4*($G$4-L385)*$B$7+M$10*SQRT($B$7)*NORMSINV(RAND())+L385</f>
        <v>3.24198020802394</v>
      </c>
      <c r="N385" s="125" t="n">
        <f aca="false">EXP(M385)</f>
        <v>25.5843339228161</v>
      </c>
      <c r="O385" s="126" t="n">
        <f aca="false">EXP(EXP(-$C$4*($K$4-$J$4))*LN(N385)+(1-EXP(-$C$4*($K$4-$J$4)))*$G$4+$F$4^2/(4*$C$4)*(1-EXP(-2*$C$4*($K$4-$J$4))))</f>
        <v>23.8593217671629</v>
      </c>
      <c r="P385" s="126" t="n">
        <f aca="false">MAX(0,O385-$I$4)</f>
        <v>0.659321767162936</v>
      </c>
      <c r="Q385" s="145" t="n">
        <f aca="false">$D$7*P385</f>
        <v>0.627166265139194</v>
      </c>
      <c r="R385" s="146"/>
    </row>
    <row r="386" customFormat="false" ht="12.75" hidden="false" customHeight="false" outlineLevel="0" collapsed="false">
      <c r="B386" s="124" t="n">
        <f aca="false">B385+1</f>
        <v>369</v>
      </c>
      <c r="C386" s="21" t="n">
        <f aca="false">$C$7</f>
        <v>3.29212628660779</v>
      </c>
      <c r="D386" s="21" t="n">
        <f aca="true">$C$4*($G$4-C386)*$B$7+D$10*SQRT($B$7)*NORMSINV(RAND())+C386</f>
        <v>2.9662718500148</v>
      </c>
      <c r="E386" s="21" t="n">
        <f aca="true">$C$4*($G$4-D386)*$B$7+E$10*SQRT($B$7)*NORMSINV(RAND())+D386</f>
        <v>2.69505179707353</v>
      </c>
      <c r="F386" s="21" t="n">
        <f aca="true">$C$4*($G$4-E386)*$B$7+F$10*SQRT($B$7)*NORMSINV(RAND())+E386</f>
        <v>2.33944136530744</v>
      </c>
      <c r="G386" s="21" t="n">
        <f aca="true">$C$4*($G$4-F386)*$B$7+G$10*SQRT($B$7)*NORMSINV(RAND())+F386</f>
        <v>2.19191083230742</v>
      </c>
      <c r="H386" s="21" t="n">
        <f aca="true">$C$4*($G$4-G386)*$B$7+H$10*SQRT($B$7)*NORMSINV(RAND())+G386</f>
        <v>2.32790126858087</v>
      </c>
      <c r="I386" s="21" t="n">
        <f aca="true">$C$4*($G$4-H386)*$B$7+I$10*SQRT($B$7)*NORMSINV(RAND())+H386</f>
        <v>2.2191463333692</v>
      </c>
      <c r="J386" s="21" t="n">
        <f aca="true">$C$4*($G$4-I386)*$B$7+J$10*SQRT($B$7)*NORMSINV(RAND())+I386</f>
        <v>2.27460702205113</v>
      </c>
      <c r="K386" s="21" t="n">
        <f aca="true">$C$4*($G$4-J386)*$B$7+K$10*SQRT($B$7)*NORMSINV(RAND())+J386</f>
        <v>2.11044276672109</v>
      </c>
      <c r="L386" s="21" t="n">
        <f aca="true">$C$4*($G$4-K386)*$B$7+L$10*SQRT($B$7)*NORMSINV(RAND())+K386</f>
        <v>2.26726853919232</v>
      </c>
      <c r="M386" s="21" t="n">
        <f aca="true">$C$4*($G$4-L386)*$B$7+M$10*SQRT($B$7)*NORMSINV(RAND())+L386</f>
        <v>2.17689622350149</v>
      </c>
      <c r="N386" s="125" t="n">
        <f aca="false">EXP(M386)</f>
        <v>8.81889186733617</v>
      </c>
      <c r="O386" s="126" t="n">
        <f aca="false">EXP(EXP(-$C$4*($K$4-$J$4))*LN(N386)+(1-EXP(-$C$4*($K$4-$J$4)))*$G$4+$F$4^2/(4*$C$4)*(1-EXP(-2*$C$4*($K$4-$J$4))))</f>
        <v>10.2881448165766</v>
      </c>
      <c r="P386" s="126" t="n">
        <f aca="false">MAX(0,O386-$I$4)</f>
        <v>0</v>
      </c>
      <c r="Q386" s="145" t="n">
        <f aca="false">$D$7*P386</f>
        <v>0</v>
      </c>
      <c r="R386" s="146"/>
    </row>
    <row r="387" customFormat="false" ht="12.75" hidden="false" customHeight="false" outlineLevel="0" collapsed="false">
      <c r="B387" s="124" t="n">
        <f aca="false">B386+1</f>
        <v>370</v>
      </c>
      <c r="C387" s="21" t="n">
        <f aca="false">$C$7</f>
        <v>3.29212628660779</v>
      </c>
      <c r="D387" s="21" t="n">
        <f aca="true">$C$4*($G$4-C387)*$B$7+D$10*SQRT($B$7)*NORMSINV(RAND())+C387</f>
        <v>3.47238234944619</v>
      </c>
      <c r="E387" s="21" t="n">
        <f aca="true">$C$4*($G$4-D387)*$B$7+E$10*SQRT($B$7)*NORMSINV(RAND())+D387</f>
        <v>3.46405289668705</v>
      </c>
      <c r="F387" s="21" t="n">
        <f aca="true">$C$4*($G$4-E387)*$B$7+F$10*SQRT($B$7)*NORMSINV(RAND())+E387</f>
        <v>3.17211554341433</v>
      </c>
      <c r="G387" s="21" t="n">
        <f aca="true">$C$4*($G$4-F387)*$B$7+G$10*SQRT($B$7)*NORMSINV(RAND())+F387</f>
        <v>3.09151326848472</v>
      </c>
      <c r="H387" s="21" t="n">
        <f aca="true">$C$4*($G$4-G387)*$B$7+H$10*SQRT($B$7)*NORMSINV(RAND())+G387</f>
        <v>3.01325873615537</v>
      </c>
      <c r="I387" s="21" t="n">
        <f aca="true">$C$4*($G$4-H387)*$B$7+I$10*SQRT($B$7)*NORMSINV(RAND())+H387</f>
        <v>3.265657024185</v>
      </c>
      <c r="J387" s="21" t="n">
        <f aca="true">$C$4*($G$4-I387)*$B$7+J$10*SQRT($B$7)*NORMSINV(RAND())+I387</f>
        <v>3.2757478296425</v>
      </c>
      <c r="K387" s="21" t="n">
        <f aca="true">$C$4*($G$4-J387)*$B$7+K$10*SQRT($B$7)*NORMSINV(RAND())+J387</f>
        <v>3.1857707425017</v>
      </c>
      <c r="L387" s="21" t="n">
        <f aca="true">$C$4*($G$4-K387)*$B$7+L$10*SQRT($B$7)*NORMSINV(RAND())+K387</f>
        <v>3.29700687557207</v>
      </c>
      <c r="M387" s="21" t="n">
        <f aca="true">$C$4*($G$4-L387)*$B$7+M$10*SQRT($B$7)*NORMSINV(RAND())+L387</f>
        <v>3.17512991123642</v>
      </c>
      <c r="N387" s="125" t="n">
        <f aca="false">EXP(M387)</f>
        <v>23.9299284330422</v>
      </c>
      <c r="O387" s="126" t="n">
        <f aca="false">EXP(EXP(-$C$4*($K$4-$J$4))*LN(N387)+(1-EXP(-$C$4*($K$4-$J$4)))*$G$4+$F$4^2/(4*$C$4)*(1-EXP(-2*$C$4*($K$4-$J$4))))</f>
        <v>22.6322961258144</v>
      </c>
      <c r="P387" s="126" t="n">
        <f aca="false">MAX(0,O387-$I$4)</f>
        <v>0</v>
      </c>
      <c r="Q387" s="145" t="n">
        <f aca="false">$D$7*P387</f>
        <v>0</v>
      </c>
      <c r="R387" s="146"/>
    </row>
    <row r="388" customFormat="false" ht="12.75" hidden="false" customHeight="false" outlineLevel="0" collapsed="false">
      <c r="B388" s="124" t="n">
        <f aca="false">B387+1</f>
        <v>371</v>
      </c>
      <c r="C388" s="21" t="n">
        <f aca="false">$C$7</f>
        <v>3.29212628660779</v>
      </c>
      <c r="D388" s="21" t="n">
        <f aca="true">$C$4*($G$4-C388)*$B$7+D$10*SQRT($B$7)*NORMSINV(RAND())+C388</f>
        <v>3.35675783136173</v>
      </c>
      <c r="E388" s="21" t="n">
        <f aca="true">$C$4*($G$4-D388)*$B$7+E$10*SQRT($B$7)*NORMSINV(RAND())+D388</f>
        <v>3.48544922914781</v>
      </c>
      <c r="F388" s="21" t="n">
        <f aca="true">$C$4*($G$4-E388)*$B$7+F$10*SQRT($B$7)*NORMSINV(RAND())+E388</f>
        <v>3.26742028996183</v>
      </c>
      <c r="G388" s="21" t="n">
        <f aca="true">$C$4*($G$4-F388)*$B$7+G$10*SQRT($B$7)*NORMSINV(RAND())+F388</f>
        <v>3.33657155151211</v>
      </c>
      <c r="H388" s="21" t="n">
        <f aca="true">$C$4*($G$4-G388)*$B$7+H$10*SQRT($B$7)*NORMSINV(RAND())+G388</f>
        <v>3.47876188105406</v>
      </c>
      <c r="I388" s="21" t="n">
        <f aca="true">$C$4*($G$4-H388)*$B$7+I$10*SQRT($B$7)*NORMSINV(RAND())+H388</f>
        <v>3.49048444014762</v>
      </c>
      <c r="J388" s="21" t="n">
        <f aca="true">$C$4*($G$4-I388)*$B$7+J$10*SQRT($B$7)*NORMSINV(RAND())+I388</f>
        <v>3.41400066458466</v>
      </c>
      <c r="K388" s="21" t="n">
        <f aca="true">$C$4*($G$4-J388)*$B$7+K$10*SQRT($B$7)*NORMSINV(RAND())+J388</f>
        <v>3.55243948424335</v>
      </c>
      <c r="L388" s="21" t="n">
        <f aca="true">$C$4*($G$4-K388)*$B$7+L$10*SQRT($B$7)*NORMSINV(RAND())+K388</f>
        <v>3.52628607296941</v>
      </c>
      <c r="M388" s="21" t="n">
        <f aca="true">$C$4*($G$4-L388)*$B$7+M$10*SQRT($B$7)*NORMSINV(RAND())+L388</f>
        <v>3.57834291569573</v>
      </c>
      <c r="N388" s="125" t="n">
        <f aca="false">EXP(M388)</f>
        <v>35.8141445914794</v>
      </c>
      <c r="O388" s="126" t="n">
        <f aca="false">EXP(EXP(-$C$4*($K$4-$J$4))*LN(N388)+(1-EXP(-$C$4*($K$4-$J$4)))*$G$4+$F$4^2/(4*$C$4)*(1-EXP(-2*$C$4*($K$4-$J$4))))</f>
        <v>31.1192860341481</v>
      </c>
      <c r="P388" s="126" t="n">
        <f aca="false">MAX(0,O388-$I$4)</f>
        <v>7.91928603414814</v>
      </c>
      <c r="Q388" s="145" t="n">
        <f aca="false">$D$7*P388</f>
        <v>7.53305789671928</v>
      </c>
      <c r="R388" s="146"/>
    </row>
    <row r="389" customFormat="false" ht="12.75" hidden="false" customHeight="false" outlineLevel="0" collapsed="false">
      <c r="B389" s="124" t="n">
        <f aca="false">B388+1</f>
        <v>372</v>
      </c>
      <c r="C389" s="21" t="n">
        <f aca="false">$C$7</f>
        <v>3.29212628660779</v>
      </c>
      <c r="D389" s="21" t="n">
        <f aca="true">$C$4*($G$4-C389)*$B$7+D$10*SQRT($B$7)*NORMSINV(RAND())+C389</f>
        <v>3.23258318290552</v>
      </c>
      <c r="E389" s="21" t="n">
        <f aca="true">$C$4*($G$4-D389)*$B$7+E$10*SQRT($B$7)*NORMSINV(RAND())+D389</f>
        <v>3.02017598381718</v>
      </c>
      <c r="F389" s="21" t="n">
        <f aca="true">$C$4*($G$4-E389)*$B$7+F$10*SQRT($B$7)*NORMSINV(RAND())+E389</f>
        <v>2.95315300846434</v>
      </c>
      <c r="G389" s="21" t="n">
        <f aca="true">$C$4*($G$4-F389)*$B$7+G$10*SQRT($B$7)*NORMSINV(RAND())+F389</f>
        <v>2.69993974662486</v>
      </c>
      <c r="H389" s="21" t="n">
        <f aca="true">$C$4*($G$4-G389)*$B$7+H$10*SQRT($B$7)*NORMSINV(RAND())+G389</f>
        <v>2.94628247928245</v>
      </c>
      <c r="I389" s="21" t="n">
        <f aca="true">$C$4*($G$4-H389)*$B$7+I$10*SQRT($B$7)*NORMSINV(RAND())+H389</f>
        <v>2.68746532863186</v>
      </c>
      <c r="J389" s="21" t="n">
        <f aca="true">$C$4*($G$4-I389)*$B$7+J$10*SQRT($B$7)*NORMSINV(RAND())+I389</f>
        <v>2.6477949381744</v>
      </c>
      <c r="K389" s="21" t="n">
        <f aca="true">$C$4*($G$4-J389)*$B$7+K$10*SQRT($B$7)*NORMSINV(RAND())+J389</f>
        <v>2.78469264014289</v>
      </c>
      <c r="L389" s="21" t="n">
        <f aca="true">$C$4*($G$4-K389)*$B$7+L$10*SQRT($B$7)*NORMSINV(RAND())+K389</f>
        <v>2.97627375554568</v>
      </c>
      <c r="M389" s="21" t="n">
        <f aca="true">$C$4*($G$4-L389)*$B$7+M$10*SQRT($B$7)*NORMSINV(RAND())+L389</f>
        <v>3.08551418852972</v>
      </c>
      <c r="N389" s="125" t="n">
        <f aca="false">EXP(M389)</f>
        <v>21.878713733963</v>
      </c>
      <c r="O389" s="126" t="n">
        <f aca="false">EXP(EXP(-$C$4*($K$4-$J$4))*LN(N389)+(1-EXP(-$C$4*($K$4-$J$4)))*$G$4+$F$4^2/(4*$C$4)*(1-EXP(-2*$C$4*($K$4-$J$4))))</f>
        <v>21.0858279235538</v>
      </c>
      <c r="P389" s="126" t="n">
        <f aca="false">MAX(0,O389-$I$4)</f>
        <v>0</v>
      </c>
      <c r="Q389" s="145" t="n">
        <f aca="false">$D$7*P389</f>
        <v>0</v>
      </c>
      <c r="R389" s="146"/>
    </row>
    <row r="390" customFormat="false" ht="12.75" hidden="false" customHeight="false" outlineLevel="0" collapsed="false">
      <c r="B390" s="124" t="n">
        <f aca="false">B389+1</f>
        <v>373</v>
      </c>
      <c r="C390" s="21" t="n">
        <f aca="false">$C$7</f>
        <v>3.29212628660779</v>
      </c>
      <c r="D390" s="21" t="n">
        <f aca="true">$C$4*($G$4-C390)*$B$7+D$10*SQRT($B$7)*NORMSINV(RAND())+C390</f>
        <v>3.34741474689116</v>
      </c>
      <c r="E390" s="21" t="n">
        <f aca="true">$C$4*($G$4-D390)*$B$7+E$10*SQRT($B$7)*NORMSINV(RAND())+D390</f>
        <v>3.23378311028856</v>
      </c>
      <c r="F390" s="21" t="n">
        <f aca="true">$C$4*($G$4-E390)*$B$7+F$10*SQRT($B$7)*NORMSINV(RAND())+E390</f>
        <v>3.57331375658393</v>
      </c>
      <c r="G390" s="21" t="n">
        <f aca="true">$C$4*($G$4-F390)*$B$7+G$10*SQRT($B$7)*NORMSINV(RAND())+F390</f>
        <v>3.53050668929799</v>
      </c>
      <c r="H390" s="21" t="n">
        <f aca="true">$C$4*($G$4-G390)*$B$7+H$10*SQRT($B$7)*NORMSINV(RAND())+G390</f>
        <v>3.50661680775845</v>
      </c>
      <c r="I390" s="21" t="n">
        <f aca="true">$C$4*($G$4-H390)*$B$7+I$10*SQRT($B$7)*NORMSINV(RAND())+H390</f>
        <v>3.49379492893735</v>
      </c>
      <c r="J390" s="21" t="n">
        <f aca="true">$C$4*($G$4-I390)*$B$7+J$10*SQRT($B$7)*NORMSINV(RAND())+I390</f>
        <v>3.44814913374039</v>
      </c>
      <c r="K390" s="21" t="n">
        <f aca="true">$C$4*($G$4-J390)*$B$7+K$10*SQRT($B$7)*NORMSINV(RAND())+J390</f>
        <v>3.38441155517884</v>
      </c>
      <c r="L390" s="21" t="n">
        <f aca="true">$C$4*($G$4-K390)*$B$7+L$10*SQRT($B$7)*NORMSINV(RAND())+K390</f>
        <v>3.42271289939691</v>
      </c>
      <c r="M390" s="21" t="n">
        <f aca="true">$C$4*($G$4-L390)*$B$7+M$10*SQRT($B$7)*NORMSINV(RAND())+L390</f>
        <v>3.30172945121467</v>
      </c>
      <c r="N390" s="125" t="n">
        <f aca="false">EXP(M390)</f>
        <v>27.1595694773289</v>
      </c>
      <c r="O390" s="126" t="n">
        <f aca="false">EXP(EXP(-$C$4*($K$4-$J$4))*LN(N390)+(1-EXP(-$C$4*($K$4-$J$4)))*$G$4+$F$4^2/(4*$C$4)*(1-EXP(-2*$C$4*($K$4-$J$4))))</f>
        <v>25.0122020627044</v>
      </c>
      <c r="P390" s="126" t="n">
        <f aca="false">MAX(0,O390-$I$4)</f>
        <v>1.81220206270436</v>
      </c>
      <c r="Q390" s="145" t="n">
        <f aca="false">$D$7*P390</f>
        <v>1.72381992518528</v>
      </c>
      <c r="R390" s="146"/>
    </row>
    <row r="391" customFormat="false" ht="12.75" hidden="false" customHeight="false" outlineLevel="0" collapsed="false">
      <c r="B391" s="124" t="n">
        <f aca="false">B390+1</f>
        <v>374</v>
      </c>
      <c r="C391" s="21" t="n">
        <f aca="false">$C$7</f>
        <v>3.29212628660779</v>
      </c>
      <c r="D391" s="21" t="n">
        <f aca="true">$C$4*($G$4-C391)*$B$7+D$10*SQRT($B$7)*NORMSINV(RAND())+C391</f>
        <v>3.33201626563752</v>
      </c>
      <c r="E391" s="21" t="n">
        <f aca="true">$C$4*($G$4-D391)*$B$7+E$10*SQRT($B$7)*NORMSINV(RAND())+D391</f>
        <v>3.44463053610964</v>
      </c>
      <c r="F391" s="21" t="n">
        <f aca="true">$C$4*($G$4-E391)*$B$7+F$10*SQRT($B$7)*NORMSINV(RAND())+E391</f>
        <v>3.2239573125772</v>
      </c>
      <c r="G391" s="21" t="n">
        <f aca="true">$C$4*($G$4-F391)*$B$7+G$10*SQRT($B$7)*NORMSINV(RAND())+F391</f>
        <v>2.93704562264844</v>
      </c>
      <c r="H391" s="21" t="n">
        <f aca="true">$C$4*($G$4-G391)*$B$7+H$10*SQRT($B$7)*NORMSINV(RAND())+G391</f>
        <v>2.87942148586672</v>
      </c>
      <c r="I391" s="21" t="n">
        <f aca="true">$C$4*($G$4-H391)*$B$7+I$10*SQRT($B$7)*NORMSINV(RAND())+H391</f>
        <v>2.89080361472585</v>
      </c>
      <c r="J391" s="21" t="n">
        <f aca="true">$C$4*($G$4-I391)*$B$7+J$10*SQRT($B$7)*NORMSINV(RAND())+I391</f>
        <v>2.97035386402719</v>
      </c>
      <c r="K391" s="21" t="n">
        <f aca="true">$C$4*($G$4-J391)*$B$7+K$10*SQRT($B$7)*NORMSINV(RAND())+J391</f>
        <v>2.93914072857949</v>
      </c>
      <c r="L391" s="21" t="n">
        <f aca="true">$C$4*($G$4-K391)*$B$7+L$10*SQRT($B$7)*NORMSINV(RAND())+K391</f>
        <v>2.7002725513262</v>
      </c>
      <c r="M391" s="21" t="n">
        <f aca="true">$C$4*($G$4-L391)*$B$7+M$10*SQRT($B$7)*NORMSINV(RAND())+L391</f>
        <v>2.7807335907146</v>
      </c>
      <c r="N391" s="125" t="n">
        <f aca="false">EXP(M391)</f>
        <v>16.1308500504528</v>
      </c>
      <c r="O391" s="126" t="n">
        <f aca="false">EXP(EXP(-$C$4*($K$4-$J$4))*LN(N391)+(1-EXP(-$C$4*($K$4-$J$4)))*$G$4+$F$4^2/(4*$C$4)*(1-EXP(-2*$C$4*($K$4-$J$4))))</f>
        <v>16.5749302261757</v>
      </c>
      <c r="P391" s="126" t="n">
        <f aca="false">MAX(0,O391-$I$4)</f>
        <v>0</v>
      </c>
      <c r="Q391" s="145" t="n">
        <f aca="false">$D$7*P391</f>
        <v>0</v>
      </c>
      <c r="R391" s="146"/>
    </row>
    <row r="392" customFormat="false" ht="12.75" hidden="false" customHeight="false" outlineLevel="0" collapsed="false">
      <c r="B392" s="124" t="n">
        <f aca="false">B391+1</f>
        <v>375</v>
      </c>
      <c r="C392" s="21" t="n">
        <f aca="false">$C$7</f>
        <v>3.29212628660779</v>
      </c>
      <c r="D392" s="21" t="n">
        <f aca="true">$C$4*($G$4-C392)*$B$7+D$10*SQRT($B$7)*NORMSINV(RAND())+C392</f>
        <v>3.35588962276781</v>
      </c>
      <c r="E392" s="21" t="n">
        <f aca="true">$C$4*($G$4-D392)*$B$7+E$10*SQRT($B$7)*NORMSINV(RAND())+D392</f>
        <v>3.38619760760115</v>
      </c>
      <c r="F392" s="21" t="n">
        <f aca="true">$C$4*($G$4-E392)*$B$7+F$10*SQRT($B$7)*NORMSINV(RAND())+E392</f>
        <v>3.15465989600708</v>
      </c>
      <c r="G392" s="21" t="n">
        <f aca="true">$C$4*($G$4-F392)*$B$7+G$10*SQRT($B$7)*NORMSINV(RAND())+F392</f>
        <v>3.21563737257513</v>
      </c>
      <c r="H392" s="21" t="n">
        <f aca="true">$C$4*($G$4-G392)*$B$7+H$10*SQRT($B$7)*NORMSINV(RAND())+G392</f>
        <v>3.24576444180353</v>
      </c>
      <c r="I392" s="21" t="n">
        <f aca="true">$C$4*($G$4-H392)*$B$7+I$10*SQRT($B$7)*NORMSINV(RAND())+H392</f>
        <v>3.21821755030251</v>
      </c>
      <c r="J392" s="21" t="n">
        <f aca="true">$C$4*($G$4-I392)*$B$7+J$10*SQRT($B$7)*NORMSINV(RAND())+I392</f>
        <v>3.04890847461599</v>
      </c>
      <c r="K392" s="21" t="n">
        <f aca="true">$C$4*($G$4-J392)*$B$7+K$10*SQRT($B$7)*NORMSINV(RAND())+J392</f>
        <v>3.06268206121101</v>
      </c>
      <c r="L392" s="21" t="n">
        <f aca="true">$C$4*($G$4-K392)*$B$7+L$10*SQRT($B$7)*NORMSINV(RAND())+K392</f>
        <v>3.108393163291</v>
      </c>
      <c r="M392" s="21" t="n">
        <f aca="true">$C$4*($G$4-L392)*$B$7+M$10*SQRT($B$7)*NORMSINV(RAND())+L392</f>
        <v>3.12940116798906</v>
      </c>
      <c r="N392" s="125" t="n">
        <f aca="false">EXP(M392)</f>
        <v>22.8602859717566</v>
      </c>
      <c r="O392" s="126" t="n">
        <f aca="false">EXP(EXP(-$C$4*($K$4-$J$4))*LN(N392)+(1-EXP(-$C$4*($K$4-$J$4)))*$G$4+$F$4^2/(4*$C$4)*(1-EXP(-2*$C$4*($K$4-$J$4))))</f>
        <v>21.8294994455283</v>
      </c>
      <c r="P392" s="126" t="n">
        <f aca="false">MAX(0,O392-$I$4)</f>
        <v>0</v>
      </c>
      <c r="Q392" s="145" t="n">
        <f aca="false">$D$7*P392</f>
        <v>0</v>
      </c>
      <c r="R392" s="146"/>
    </row>
    <row r="393" customFormat="false" ht="12.75" hidden="false" customHeight="false" outlineLevel="0" collapsed="false">
      <c r="B393" s="124" t="n">
        <f aca="false">B392+1</f>
        <v>376</v>
      </c>
      <c r="C393" s="21" t="n">
        <f aca="false">$C$7</f>
        <v>3.29212628660779</v>
      </c>
      <c r="D393" s="21" t="n">
        <f aca="true">$C$4*($G$4-C393)*$B$7+D$10*SQRT($B$7)*NORMSINV(RAND())+C393</f>
        <v>3.19714888736921</v>
      </c>
      <c r="E393" s="21" t="n">
        <f aca="true">$C$4*($G$4-D393)*$B$7+E$10*SQRT($B$7)*NORMSINV(RAND())+D393</f>
        <v>3.11310842137567</v>
      </c>
      <c r="F393" s="21" t="n">
        <f aca="true">$C$4*($G$4-E393)*$B$7+F$10*SQRT($B$7)*NORMSINV(RAND())+E393</f>
        <v>3.21286985108928</v>
      </c>
      <c r="G393" s="21" t="n">
        <f aca="true">$C$4*($G$4-F393)*$B$7+G$10*SQRT($B$7)*NORMSINV(RAND())+F393</f>
        <v>3.39176901968255</v>
      </c>
      <c r="H393" s="21" t="n">
        <f aca="true">$C$4*($G$4-G393)*$B$7+H$10*SQRT($B$7)*NORMSINV(RAND())+G393</f>
        <v>3.42905546351678</v>
      </c>
      <c r="I393" s="21" t="n">
        <f aca="true">$C$4*($G$4-H393)*$B$7+I$10*SQRT($B$7)*NORMSINV(RAND())+H393</f>
        <v>3.35439774325898</v>
      </c>
      <c r="J393" s="21" t="n">
        <f aca="true">$C$4*($G$4-I393)*$B$7+J$10*SQRT($B$7)*NORMSINV(RAND())+I393</f>
        <v>3.29958525490003</v>
      </c>
      <c r="K393" s="21" t="n">
        <f aca="true">$C$4*($G$4-J393)*$B$7+K$10*SQRT($B$7)*NORMSINV(RAND())+J393</f>
        <v>3.2525364041565</v>
      </c>
      <c r="L393" s="21" t="n">
        <f aca="true">$C$4*($G$4-K393)*$B$7+L$10*SQRT($B$7)*NORMSINV(RAND())+K393</f>
        <v>3.28854096882643</v>
      </c>
      <c r="M393" s="21" t="n">
        <f aca="true">$C$4*($G$4-L393)*$B$7+M$10*SQRT($B$7)*NORMSINV(RAND())+L393</f>
        <v>3.27545139360991</v>
      </c>
      <c r="N393" s="125" t="n">
        <f aca="false">EXP(M393)</f>
        <v>26.4551644779609</v>
      </c>
      <c r="O393" s="126" t="n">
        <f aca="false">EXP(EXP(-$C$4*($K$4-$J$4))*LN(N393)+(1-EXP(-$C$4*($K$4-$J$4)))*$G$4+$F$4^2/(4*$C$4)*(1-EXP(-2*$C$4*($K$4-$J$4))))</f>
        <v>24.4984508823089</v>
      </c>
      <c r="P393" s="126" t="n">
        <f aca="false">MAX(0,O393-$I$4)</f>
        <v>1.29845088230895</v>
      </c>
      <c r="Q393" s="145" t="n">
        <f aca="false">$D$7*P393</f>
        <v>1.23512468552119</v>
      </c>
      <c r="R393" s="146"/>
    </row>
    <row r="394" customFormat="false" ht="12.75" hidden="false" customHeight="false" outlineLevel="0" collapsed="false">
      <c r="B394" s="124" t="n">
        <f aca="false">B393+1</f>
        <v>377</v>
      </c>
      <c r="C394" s="21" t="n">
        <f aca="false">$C$7</f>
        <v>3.29212628660779</v>
      </c>
      <c r="D394" s="21" t="n">
        <f aca="true">$C$4*($G$4-C394)*$B$7+D$10*SQRT($B$7)*NORMSINV(RAND())+C394</f>
        <v>3.4448473546199</v>
      </c>
      <c r="E394" s="21" t="n">
        <f aca="true">$C$4*($G$4-D394)*$B$7+E$10*SQRT($B$7)*NORMSINV(RAND())+D394</f>
        <v>3.63229997585674</v>
      </c>
      <c r="F394" s="21" t="n">
        <f aca="true">$C$4*($G$4-E394)*$B$7+F$10*SQRT($B$7)*NORMSINV(RAND())+E394</f>
        <v>3.41201269825482</v>
      </c>
      <c r="G394" s="21" t="n">
        <f aca="true">$C$4*($G$4-F394)*$B$7+G$10*SQRT($B$7)*NORMSINV(RAND())+F394</f>
        <v>3.42636193067388</v>
      </c>
      <c r="H394" s="21" t="n">
        <f aca="true">$C$4*($G$4-G394)*$B$7+H$10*SQRT($B$7)*NORMSINV(RAND())+G394</f>
        <v>3.69123502865568</v>
      </c>
      <c r="I394" s="21" t="n">
        <f aca="true">$C$4*($G$4-H394)*$B$7+I$10*SQRT($B$7)*NORMSINV(RAND())+H394</f>
        <v>3.65446015881506</v>
      </c>
      <c r="J394" s="21" t="n">
        <f aca="true">$C$4*($G$4-I394)*$B$7+J$10*SQRT($B$7)*NORMSINV(RAND())+I394</f>
        <v>3.72200500433773</v>
      </c>
      <c r="K394" s="21" t="n">
        <f aca="true">$C$4*($G$4-J394)*$B$7+K$10*SQRT($B$7)*NORMSINV(RAND())+J394</f>
        <v>3.64033620626412</v>
      </c>
      <c r="L394" s="21" t="n">
        <f aca="true">$C$4*($G$4-K394)*$B$7+L$10*SQRT($B$7)*NORMSINV(RAND())+K394</f>
        <v>3.5666612285391</v>
      </c>
      <c r="M394" s="21" t="n">
        <f aca="true">$C$4*($G$4-L394)*$B$7+M$10*SQRT($B$7)*NORMSINV(RAND())+L394</f>
        <v>3.40529804507281</v>
      </c>
      <c r="N394" s="125" t="n">
        <f aca="false">EXP(M394)</f>
        <v>30.1232724790517</v>
      </c>
      <c r="O394" s="126" t="n">
        <f aca="false">EXP(EXP(-$C$4*($K$4-$J$4))*LN(N394)+(1-EXP(-$C$4*($K$4-$J$4)))*$G$4+$F$4^2/(4*$C$4)*(1-EXP(-2*$C$4*($K$4-$J$4))))</f>
        <v>27.1441149463016</v>
      </c>
      <c r="P394" s="126" t="n">
        <f aca="false">MAX(0,O394-$I$4)</f>
        <v>3.94411494630155</v>
      </c>
      <c r="Q394" s="145" t="n">
        <f aca="false">$D$7*P394</f>
        <v>3.75175819053509</v>
      </c>
      <c r="R394" s="146"/>
    </row>
    <row r="395" customFormat="false" ht="12.75" hidden="false" customHeight="false" outlineLevel="0" collapsed="false">
      <c r="B395" s="124" t="n">
        <f aca="false">B394+1</f>
        <v>378</v>
      </c>
      <c r="C395" s="21" t="n">
        <f aca="false">$C$7</f>
        <v>3.29212628660779</v>
      </c>
      <c r="D395" s="21" t="n">
        <f aca="true">$C$4*($G$4-C395)*$B$7+D$10*SQRT($B$7)*NORMSINV(RAND())+C395</f>
        <v>3.24502491154814</v>
      </c>
      <c r="E395" s="21" t="n">
        <f aca="true">$C$4*($G$4-D395)*$B$7+E$10*SQRT($B$7)*NORMSINV(RAND())+D395</f>
        <v>3.21746148851738</v>
      </c>
      <c r="F395" s="21" t="n">
        <f aca="true">$C$4*($G$4-E395)*$B$7+F$10*SQRT($B$7)*NORMSINV(RAND())+E395</f>
        <v>3.15175564335518</v>
      </c>
      <c r="G395" s="21" t="n">
        <f aca="true">$C$4*($G$4-F395)*$B$7+G$10*SQRT($B$7)*NORMSINV(RAND())+F395</f>
        <v>3.10459801955775</v>
      </c>
      <c r="H395" s="21" t="n">
        <f aca="true">$C$4*($G$4-G395)*$B$7+H$10*SQRT($B$7)*NORMSINV(RAND())+G395</f>
        <v>3.36760452908054</v>
      </c>
      <c r="I395" s="21" t="n">
        <f aca="true">$C$4*($G$4-H395)*$B$7+I$10*SQRT($B$7)*NORMSINV(RAND())+H395</f>
        <v>3.46773174405136</v>
      </c>
      <c r="J395" s="21" t="n">
        <f aca="true">$C$4*($G$4-I395)*$B$7+J$10*SQRT($B$7)*NORMSINV(RAND())+I395</f>
        <v>3.4741568874585</v>
      </c>
      <c r="K395" s="21" t="n">
        <f aca="true">$C$4*($G$4-J395)*$B$7+K$10*SQRT($B$7)*NORMSINV(RAND())+J395</f>
        <v>3.49528934202499</v>
      </c>
      <c r="L395" s="21" t="n">
        <f aca="true">$C$4*($G$4-K395)*$B$7+L$10*SQRT($B$7)*NORMSINV(RAND())+K395</f>
        <v>3.56431834393769</v>
      </c>
      <c r="M395" s="21" t="n">
        <f aca="true">$C$4*($G$4-L395)*$B$7+M$10*SQRT($B$7)*NORMSINV(RAND())+L395</f>
        <v>3.62411653627875</v>
      </c>
      <c r="N395" s="125" t="n">
        <f aca="false">EXP(M395)</f>
        <v>37.4915860679039</v>
      </c>
      <c r="O395" s="126" t="n">
        <f aca="false">EXP(EXP(-$C$4*($K$4-$J$4))*LN(N395)+(1-EXP(-$C$4*($K$4-$J$4)))*$G$4+$F$4^2/(4*$C$4)*(1-EXP(-2*$C$4*($K$4-$J$4))))</f>
        <v>32.2648653334043</v>
      </c>
      <c r="P395" s="126" t="n">
        <f aca="false">MAX(0,O395-$I$4)</f>
        <v>9.06486533340432</v>
      </c>
      <c r="Q395" s="145" t="n">
        <f aca="false">$D$7*P395</f>
        <v>8.62276663427067</v>
      </c>
      <c r="R395" s="146"/>
    </row>
    <row r="396" customFormat="false" ht="12.75" hidden="false" customHeight="false" outlineLevel="0" collapsed="false">
      <c r="B396" s="124" t="n">
        <f aca="false">B395+1</f>
        <v>379</v>
      </c>
      <c r="C396" s="21" t="n">
        <f aca="false">$C$7</f>
        <v>3.29212628660779</v>
      </c>
      <c r="D396" s="21" t="n">
        <f aca="true">$C$4*($G$4-C396)*$B$7+D$10*SQRT($B$7)*NORMSINV(RAND())+C396</f>
        <v>3.26412684338799</v>
      </c>
      <c r="E396" s="21" t="n">
        <f aca="true">$C$4*($G$4-D396)*$B$7+E$10*SQRT($B$7)*NORMSINV(RAND())+D396</f>
        <v>3.21384248194223</v>
      </c>
      <c r="F396" s="21" t="n">
        <f aca="true">$C$4*($G$4-E396)*$B$7+F$10*SQRT($B$7)*NORMSINV(RAND())+E396</f>
        <v>3.17962532110007</v>
      </c>
      <c r="G396" s="21" t="n">
        <f aca="true">$C$4*($G$4-F396)*$B$7+G$10*SQRT($B$7)*NORMSINV(RAND())+F396</f>
        <v>3.02937325870843</v>
      </c>
      <c r="H396" s="21" t="n">
        <f aca="true">$C$4*($G$4-G396)*$B$7+H$10*SQRT($B$7)*NORMSINV(RAND())+G396</f>
        <v>2.98019040162569</v>
      </c>
      <c r="I396" s="21" t="n">
        <f aca="true">$C$4*($G$4-H396)*$B$7+I$10*SQRT($B$7)*NORMSINV(RAND())+H396</f>
        <v>2.95828050371775</v>
      </c>
      <c r="J396" s="21" t="n">
        <f aca="true">$C$4*($G$4-I396)*$B$7+J$10*SQRT($B$7)*NORMSINV(RAND())+I396</f>
        <v>2.87984924239236</v>
      </c>
      <c r="K396" s="21" t="n">
        <f aca="true">$C$4*($G$4-J396)*$B$7+K$10*SQRT($B$7)*NORMSINV(RAND())+J396</f>
        <v>2.83583663210993</v>
      </c>
      <c r="L396" s="21" t="n">
        <f aca="true">$C$4*($G$4-K396)*$B$7+L$10*SQRT($B$7)*NORMSINV(RAND())+K396</f>
        <v>2.82986127054559</v>
      </c>
      <c r="M396" s="21" t="n">
        <f aca="true">$C$4*($G$4-L396)*$B$7+M$10*SQRT($B$7)*NORMSINV(RAND())+L396</f>
        <v>2.75131081954403</v>
      </c>
      <c r="N396" s="125" t="n">
        <f aca="false">EXP(M396)</f>
        <v>15.6631499966155</v>
      </c>
      <c r="O396" s="126" t="n">
        <f aca="false">EXP(EXP(-$C$4*($K$4-$J$4))*LN(N396)+(1-EXP(-$C$4*($K$4-$J$4)))*$G$4+$F$4^2/(4*$C$4)*(1-EXP(-2*$C$4*($K$4-$J$4))))</f>
        <v>16.1942103156439</v>
      </c>
      <c r="P396" s="126" t="n">
        <f aca="false">MAX(0,O396-$I$4)</f>
        <v>0</v>
      </c>
      <c r="Q396" s="145" t="n">
        <f aca="false">$D$7*P396</f>
        <v>0</v>
      </c>
      <c r="R396" s="146"/>
    </row>
    <row r="397" customFormat="false" ht="12.75" hidden="false" customHeight="false" outlineLevel="0" collapsed="false">
      <c r="B397" s="124" t="n">
        <f aca="false">B396+1</f>
        <v>380</v>
      </c>
      <c r="C397" s="21" t="n">
        <f aca="false">$C$7</f>
        <v>3.29212628660779</v>
      </c>
      <c r="D397" s="21" t="n">
        <f aca="true">$C$4*($G$4-C397)*$B$7+D$10*SQRT($B$7)*NORMSINV(RAND())+C397</f>
        <v>3.48290285296846</v>
      </c>
      <c r="E397" s="21" t="n">
        <f aca="true">$C$4*($G$4-D397)*$B$7+E$10*SQRT($B$7)*NORMSINV(RAND())+D397</f>
        <v>3.26637841257794</v>
      </c>
      <c r="F397" s="21" t="n">
        <f aca="true">$C$4*($G$4-E397)*$B$7+F$10*SQRT($B$7)*NORMSINV(RAND())+E397</f>
        <v>3.33264230929256</v>
      </c>
      <c r="G397" s="21" t="n">
        <f aca="true">$C$4*($G$4-F397)*$B$7+G$10*SQRT($B$7)*NORMSINV(RAND())+F397</f>
        <v>3.11607256324046</v>
      </c>
      <c r="H397" s="21" t="n">
        <f aca="true">$C$4*($G$4-G397)*$B$7+H$10*SQRT($B$7)*NORMSINV(RAND())+G397</f>
        <v>3.10768140722462</v>
      </c>
      <c r="I397" s="21" t="n">
        <f aca="true">$C$4*($G$4-H397)*$B$7+I$10*SQRT($B$7)*NORMSINV(RAND())+H397</f>
        <v>3.28036397318797</v>
      </c>
      <c r="J397" s="21" t="n">
        <f aca="true">$C$4*($G$4-I397)*$B$7+J$10*SQRT($B$7)*NORMSINV(RAND())+I397</f>
        <v>3.30354324672372</v>
      </c>
      <c r="K397" s="21" t="n">
        <f aca="true">$C$4*($G$4-J397)*$B$7+K$10*SQRT($B$7)*NORMSINV(RAND())+J397</f>
        <v>3.18021720388418</v>
      </c>
      <c r="L397" s="21" t="n">
        <f aca="true">$C$4*($G$4-K397)*$B$7+L$10*SQRT($B$7)*NORMSINV(RAND())+K397</f>
        <v>3.34301363038126</v>
      </c>
      <c r="M397" s="21" t="n">
        <f aca="true">$C$4*($G$4-L397)*$B$7+M$10*SQRT($B$7)*NORMSINV(RAND())+L397</f>
        <v>3.32767610610312</v>
      </c>
      <c r="N397" s="125" t="n">
        <f aca="false">EXP(M397)</f>
        <v>27.8734913433266</v>
      </c>
      <c r="O397" s="126" t="n">
        <f aca="false">EXP(EXP(-$C$4*($K$4-$J$4))*LN(N397)+(1-EXP(-$C$4*($K$4-$J$4)))*$G$4+$F$4^2/(4*$C$4)*(1-EXP(-2*$C$4*($K$4-$J$4))))</f>
        <v>25.5300440044027</v>
      </c>
      <c r="P397" s="126" t="n">
        <f aca="false">MAX(0,O397-$I$4)</f>
        <v>2.33004400440274</v>
      </c>
      <c r="Q397" s="145" t="n">
        <f aca="false">$D$7*P397</f>
        <v>2.21640641736935</v>
      </c>
      <c r="R397" s="146"/>
    </row>
    <row r="398" customFormat="false" ht="12.75" hidden="false" customHeight="false" outlineLevel="0" collapsed="false">
      <c r="B398" s="124" t="n">
        <f aca="false">B397+1</f>
        <v>381</v>
      </c>
      <c r="C398" s="21" t="n">
        <f aca="false">$C$7</f>
        <v>3.29212628660779</v>
      </c>
      <c r="D398" s="21" t="n">
        <f aca="true">$C$4*($G$4-C398)*$B$7+D$10*SQRT($B$7)*NORMSINV(RAND())+C398</f>
        <v>3.33122628325396</v>
      </c>
      <c r="E398" s="21" t="n">
        <f aca="true">$C$4*($G$4-D398)*$B$7+E$10*SQRT($B$7)*NORMSINV(RAND())+D398</f>
        <v>3.3626345126961</v>
      </c>
      <c r="F398" s="21" t="n">
        <f aca="true">$C$4*($G$4-E398)*$B$7+F$10*SQRT($B$7)*NORMSINV(RAND())+E398</f>
        <v>3.53842375194555</v>
      </c>
      <c r="G398" s="21" t="n">
        <f aca="true">$C$4*($G$4-F398)*$B$7+G$10*SQRT($B$7)*NORMSINV(RAND())+F398</f>
        <v>3.47077049917305</v>
      </c>
      <c r="H398" s="21" t="n">
        <f aca="true">$C$4*($G$4-G398)*$B$7+H$10*SQRT($B$7)*NORMSINV(RAND())+G398</f>
        <v>3.49206071399744</v>
      </c>
      <c r="I398" s="21" t="n">
        <f aca="true">$C$4*($G$4-H398)*$B$7+I$10*SQRT($B$7)*NORMSINV(RAND())+H398</f>
        <v>3.39414889609326</v>
      </c>
      <c r="J398" s="21" t="n">
        <f aca="true">$C$4*($G$4-I398)*$B$7+J$10*SQRT($B$7)*NORMSINV(RAND())+I398</f>
        <v>3.47962287322457</v>
      </c>
      <c r="K398" s="21" t="n">
        <f aca="true">$C$4*($G$4-J398)*$B$7+K$10*SQRT($B$7)*NORMSINV(RAND())+J398</f>
        <v>3.37106777773366</v>
      </c>
      <c r="L398" s="21" t="n">
        <f aca="true">$C$4*($G$4-K398)*$B$7+L$10*SQRT($B$7)*NORMSINV(RAND())+K398</f>
        <v>3.25846967154939</v>
      </c>
      <c r="M398" s="21" t="n">
        <f aca="true">$C$4*($G$4-L398)*$B$7+M$10*SQRT($B$7)*NORMSINV(RAND())+L398</f>
        <v>3.32861564118717</v>
      </c>
      <c r="N398" s="125" t="n">
        <f aca="false">EXP(M398)</f>
        <v>27.8996917725425</v>
      </c>
      <c r="O398" s="126" t="n">
        <f aca="false">EXP(EXP(-$C$4*($K$4-$J$4))*LN(N398)+(1-EXP(-$C$4*($K$4-$J$4)))*$G$4+$F$4^2/(4*$C$4)*(1-EXP(-2*$C$4*($K$4-$J$4))))</f>
        <v>25.5489950076825</v>
      </c>
      <c r="P398" s="126" t="n">
        <f aca="false">MAX(0,O398-$I$4)</f>
        <v>2.34899500768247</v>
      </c>
      <c r="Q398" s="145" t="n">
        <f aca="false">$D$7*P398</f>
        <v>2.23443316931284</v>
      </c>
      <c r="R398" s="146"/>
    </row>
    <row r="399" customFormat="false" ht="12.75" hidden="false" customHeight="false" outlineLevel="0" collapsed="false">
      <c r="B399" s="124" t="n">
        <f aca="false">B398+1</f>
        <v>382</v>
      </c>
      <c r="C399" s="21" t="n">
        <f aca="false">$C$7</f>
        <v>3.29212628660779</v>
      </c>
      <c r="D399" s="21" t="n">
        <f aca="true">$C$4*($G$4-C399)*$B$7+D$10*SQRT($B$7)*NORMSINV(RAND())+C399</f>
        <v>3.27848841813887</v>
      </c>
      <c r="E399" s="21" t="n">
        <f aca="true">$C$4*($G$4-D399)*$B$7+E$10*SQRT($B$7)*NORMSINV(RAND())+D399</f>
        <v>3.23274469078582</v>
      </c>
      <c r="F399" s="21" t="n">
        <f aca="true">$C$4*($G$4-E399)*$B$7+F$10*SQRT($B$7)*NORMSINV(RAND())+E399</f>
        <v>3.4362228853959</v>
      </c>
      <c r="G399" s="21" t="n">
        <f aca="true">$C$4*($G$4-F399)*$B$7+G$10*SQRT($B$7)*NORMSINV(RAND())+F399</f>
        <v>3.29431944595271</v>
      </c>
      <c r="H399" s="21" t="n">
        <f aca="true">$C$4*($G$4-G399)*$B$7+H$10*SQRT($B$7)*NORMSINV(RAND())+G399</f>
        <v>3.03594252228348</v>
      </c>
      <c r="I399" s="21" t="n">
        <f aca="true">$C$4*($G$4-H399)*$B$7+I$10*SQRT($B$7)*NORMSINV(RAND())+H399</f>
        <v>3.122913479244</v>
      </c>
      <c r="J399" s="21" t="n">
        <f aca="true">$C$4*($G$4-I399)*$B$7+J$10*SQRT($B$7)*NORMSINV(RAND())+I399</f>
        <v>3.055189322428</v>
      </c>
      <c r="K399" s="21" t="n">
        <f aca="true">$C$4*($G$4-J399)*$B$7+K$10*SQRT($B$7)*NORMSINV(RAND())+J399</f>
        <v>2.91866562043942</v>
      </c>
      <c r="L399" s="21" t="n">
        <f aca="true">$C$4*($G$4-K399)*$B$7+L$10*SQRT($B$7)*NORMSINV(RAND())+K399</f>
        <v>2.97038716126219</v>
      </c>
      <c r="M399" s="21" t="n">
        <f aca="true">$C$4*($G$4-L399)*$B$7+M$10*SQRT($B$7)*NORMSINV(RAND())+L399</f>
        <v>3.02210835984426</v>
      </c>
      <c r="N399" s="125" t="n">
        <f aca="false">EXP(M399)</f>
        <v>20.5345402765139</v>
      </c>
      <c r="O399" s="126" t="n">
        <f aca="false">EXP(EXP(-$C$4*($K$4-$J$4))*LN(N399)+(1-EXP(-$C$4*($K$4-$J$4)))*$G$4+$F$4^2/(4*$C$4)*(1-EXP(-2*$C$4*($K$4-$J$4))))</f>
        <v>20.0559216505569</v>
      </c>
      <c r="P399" s="126" t="n">
        <f aca="false">MAX(0,O399-$I$4)</f>
        <v>0</v>
      </c>
      <c r="Q399" s="145" t="n">
        <f aca="false">$D$7*P399</f>
        <v>0</v>
      </c>
      <c r="R399" s="146"/>
    </row>
    <row r="400" customFormat="false" ht="12.75" hidden="false" customHeight="false" outlineLevel="0" collapsed="false">
      <c r="B400" s="124" t="n">
        <f aca="false">B399+1</f>
        <v>383</v>
      </c>
      <c r="C400" s="21" t="n">
        <f aca="false">$C$7</f>
        <v>3.29212628660779</v>
      </c>
      <c r="D400" s="21" t="n">
        <f aca="true">$C$4*($G$4-C400)*$B$7+D$10*SQRT($B$7)*NORMSINV(RAND())+C400</f>
        <v>3.25188158284509</v>
      </c>
      <c r="E400" s="21" t="n">
        <f aca="true">$C$4*($G$4-D400)*$B$7+E$10*SQRT($B$7)*NORMSINV(RAND())+D400</f>
        <v>3.1327784494748</v>
      </c>
      <c r="F400" s="21" t="n">
        <f aca="true">$C$4*($G$4-E400)*$B$7+F$10*SQRT($B$7)*NORMSINV(RAND())+E400</f>
        <v>3.38183160724956</v>
      </c>
      <c r="G400" s="21" t="n">
        <f aca="true">$C$4*($G$4-F400)*$B$7+G$10*SQRT($B$7)*NORMSINV(RAND())+F400</f>
        <v>3.14123169073471</v>
      </c>
      <c r="H400" s="21" t="n">
        <f aca="true">$C$4*($G$4-G400)*$B$7+H$10*SQRT($B$7)*NORMSINV(RAND())+G400</f>
        <v>3.08281593405731</v>
      </c>
      <c r="I400" s="21" t="n">
        <f aca="true">$C$4*($G$4-H400)*$B$7+I$10*SQRT($B$7)*NORMSINV(RAND())+H400</f>
        <v>3.24793210980394</v>
      </c>
      <c r="J400" s="21" t="n">
        <f aca="true">$C$4*($G$4-I400)*$B$7+J$10*SQRT($B$7)*NORMSINV(RAND())+I400</f>
        <v>3.3499199293988</v>
      </c>
      <c r="K400" s="21" t="n">
        <f aca="true">$C$4*($G$4-J400)*$B$7+K$10*SQRT($B$7)*NORMSINV(RAND())+J400</f>
        <v>3.37672307743109</v>
      </c>
      <c r="L400" s="21" t="n">
        <f aca="true">$C$4*($G$4-K400)*$B$7+L$10*SQRT($B$7)*NORMSINV(RAND())+K400</f>
        <v>3.42273610576604</v>
      </c>
      <c r="M400" s="21" t="n">
        <f aca="true">$C$4*($G$4-L400)*$B$7+M$10*SQRT($B$7)*NORMSINV(RAND())+L400</f>
        <v>3.53674847415204</v>
      </c>
      <c r="N400" s="125" t="n">
        <f aca="false">EXP(M400)</f>
        <v>34.3550311142725</v>
      </c>
      <c r="O400" s="126" t="n">
        <f aca="false">EXP(EXP(-$C$4*($K$4-$J$4))*LN(N400)+(1-EXP(-$C$4*($K$4-$J$4)))*$G$4+$F$4^2/(4*$C$4)*(1-EXP(-2*$C$4*($K$4-$J$4))))</f>
        <v>30.1136112525868</v>
      </c>
      <c r="P400" s="126" t="n">
        <f aca="false">MAX(0,O400-$I$4)</f>
        <v>6.91361125258682</v>
      </c>
      <c r="Q400" s="145" t="n">
        <f aca="false">$D$7*P400</f>
        <v>6.57643045301982</v>
      </c>
      <c r="R400" s="146"/>
    </row>
    <row r="401" customFormat="false" ht="12.75" hidden="false" customHeight="false" outlineLevel="0" collapsed="false">
      <c r="B401" s="124" t="n">
        <f aca="false">B400+1</f>
        <v>384</v>
      </c>
      <c r="C401" s="21" t="n">
        <f aca="false">$C$7</f>
        <v>3.29212628660779</v>
      </c>
      <c r="D401" s="21" t="n">
        <f aca="true">$C$4*($G$4-C401)*$B$7+D$10*SQRT($B$7)*NORMSINV(RAND())+C401</f>
        <v>3.24626049181795</v>
      </c>
      <c r="E401" s="21" t="n">
        <f aca="true">$C$4*($G$4-D401)*$B$7+E$10*SQRT($B$7)*NORMSINV(RAND())+D401</f>
        <v>3.33661909210779</v>
      </c>
      <c r="F401" s="21" t="n">
        <f aca="true">$C$4*($G$4-E401)*$B$7+F$10*SQRT($B$7)*NORMSINV(RAND())+E401</f>
        <v>3.59007546485198</v>
      </c>
      <c r="G401" s="21" t="n">
        <f aca="true">$C$4*($G$4-F401)*$B$7+G$10*SQRT($B$7)*NORMSINV(RAND())+F401</f>
        <v>3.51584238052456</v>
      </c>
      <c r="H401" s="21" t="n">
        <f aca="true">$C$4*($G$4-G401)*$B$7+H$10*SQRT($B$7)*NORMSINV(RAND())+G401</f>
        <v>3.5145014612726</v>
      </c>
      <c r="I401" s="21" t="n">
        <f aca="true">$C$4*($G$4-H401)*$B$7+I$10*SQRT($B$7)*NORMSINV(RAND())+H401</f>
        <v>3.40762359028595</v>
      </c>
      <c r="J401" s="21" t="n">
        <f aca="true">$C$4*($G$4-I401)*$B$7+J$10*SQRT($B$7)*NORMSINV(RAND())+I401</f>
        <v>3.46918965519352</v>
      </c>
      <c r="K401" s="21" t="n">
        <f aca="true">$C$4*($G$4-J401)*$B$7+K$10*SQRT($B$7)*NORMSINV(RAND())+J401</f>
        <v>3.4329924091981</v>
      </c>
      <c r="L401" s="21" t="n">
        <f aca="true">$C$4*($G$4-K401)*$B$7+L$10*SQRT($B$7)*NORMSINV(RAND())+K401</f>
        <v>3.52839426501088</v>
      </c>
      <c r="M401" s="21" t="n">
        <f aca="true">$C$4*($G$4-L401)*$B$7+M$10*SQRT($B$7)*NORMSINV(RAND())+L401</f>
        <v>3.53633178588752</v>
      </c>
      <c r="N401" s="125" t="n">
        <f aca="false">EXP(M401)</f>
        <v>34.3407187580827</v>
      </c>
      <c r="O401" s="126" t="n">
        <f aca="false">EXP(EXP(-$C$4*($K$4-$J$4))*LN(N401)+(1-EXP(-$C$4*($K$4-$J$4)))*$G$4+$F$4^2/(4*$C$4)*(1-EXP(-2*$C$4*($K$4-$J$4))))</f>
        <v>30.1037027243428</v>
      </c>
      <c r="P401" s="126" t="n">
        <f aca="false">MAX(0,O401-$I$4)</f>
        <v>6.9037027243428</v>
      </c>
      <c r="Q401" s="145" t="n">
        <f aca="false">$D$7*P401</f>
        <v>6.56700516940061</v>
      </c>
      <c r="R401" s="146"/>
    </row>
    <row r="402" customFormat="false" ht="12.75" hidden="false" customHeight="false" outlineLevel="0" collapsed="false">
      <c r="B402" s="124" t="n">
        <f aca="false">B401+1</f>
        <v>385</v>
      </c>
      <c r="C402" s="21" t="n">
        <f aca="false">$C$7</f>
        <v>3.29212628660779</v>
      </c>
      <c r="D402" s="21" t="n">
        <f aca="true">$C$4*($G$4-C402)*$B$7+D$10*SQRT($B$7)*NORMSINV(RAND())+C402</f>
        <v>3.41936808559553</v>
      </c>
      <c r="E402" s="21" t="n">
        <f aca="true">$C$4*($G$4-D402)*$B$7+E$10*SQRT($B$7)*NORMSINV(RAND())+D402</f>
        <v>3.41639532866227</v>
      </c>
      <c r="F402" s="21" t="n">
        <f aca="true">$C$4*($G$4-E402)*$B$7+F$10*SQRT($B$7)*NORMSINV(RAND())+E402</f>
        <v>3.1351317478448</v>
      </c>
      <c r="G402" s="21" t="n">
        <f aca="true">$C$4*($G$4-F402)*$B$7+G$10*SQRT($B$7)*NORMSINV(RAND())+F402</f>
        <v>2.76827945131261</v>
      </c>
      <c r="H402" s="21" t="n">
        <f aca="true">$C$4*($G$4-G402)*$B$7+H$10*SQRT($B$7)*NORMSINV(RAND())+G402</f>
        <v>2.59189802201919</v>
      </c>
      <c r="I402" s="21" t="n">
        <f aca="true">$C$4*($G$4-H402)*$B$7+I$10*SQRT($B$7)*NORMSINV(RAND())+H402</f>
        <v>2.64037608027806</v>
      </c>
      <c r="J402" s="21" t="n">
        <f aca="true">$C$4*($G$4-I402)*$B$7+J$10*SQRT($B$7)*NORMSINV(RAND())+I402</f>
        <v>2.71166295032211</v>
      </c>
      <c r="K402" s="21" t="n">
        <f aca="true">$C$4*($G$4-J402)*$B$7+K$10*SQRT($B$7)*NORMSINV(RAND())+J402</f>
        <v>2.87477984688507</v>
      </c>
      <c r="L402" s="21" t="n">
        <f aca="true">$C$4*($G$4-K402)*$B$7+L$10*SQRT($B$7)*NORMSINV(RAND())+K402</f>
        <v>3.04938143746217</v>
      </c>
      <c r="M402" s="21" t="n">
        <f aca="true">$C$4*($G$4-L402)*$B$7+M$10*SQRT($B$7)*NORMSINV(RAND())+L402</f>
        <v>3.13192400797864</v>
      </c>
      <c r="N402" s="125" t="n">
        <f aca="false">EXP(M402)</f>
        <v>22.9180316262747</v>
      </c>
      <c r="O402" s="126" t="n">
        <f aca="false">EXP(EXP(-$C$4*($K$4-$J$4))*LN(N402)+(1-EXP(-$C$4*($K$4-$J$4)))*$G$4+$F$4^2/(4*$C$4)*(1-EXP(-2*$C$4*($K$4-$J$4))))</f>
        <v>21.873037871252</v>
      </c>
      <c r="P402" s="126" t="n">
        <f aca="false">MAX(0,O402-$I$4)</f>
        <v>0</v>
      </c>
      <c r="Q402" s="145" t="n">
        <f aca="false">$D$7*P402</f>
        <v>0</v>
      </c>
      <c r="R402" s="146"/>
    </row>
    <row r="403" customFormat="false" ht="12.75" hidden="false" customHeight="false" outlineLevel="0" collapsed="false">
      <c r="B403" s="124" t="n">
        <f aca="false">B402+1</f>
        <v>386</v>
      </c>
      <c r="C403" s="21" t="n">
        <f aca="false">$C$7</f>
        <v>3.29212628660779</v>
      </c>
      <c r="D403" s="21" t="n">
        <f aca="true">$C$4*($G$4-C403)*$B$7+D$10*SQRT($B$7)*NORMSINV(RAND())+C403</f>
        <v>3.18485453271422</v>
      </c>
      <c r="E403" s="21" t="n">
        <f aca="true">$C$4*($G$4-D403)*$B$7+E$10*SQRT($B$7)*NORMSINV(RAND())+D403</f>
        <v>3.20998547221925</v>
      </c>
      <c r="F403" s="21" t="n">
        <f aca="true">$C$4*($G$4-E403)*$B$7+F$10*SQRT($B$7)*NORMSINV(RAND())+E403</f>
        <v>3.28406307326936</v>
      </c>
      <c r="G403" s="21" t="n">
        <f aca="true">$C$4*($G$4-F403)*$B$7+G$10*SQRT($B$7)*NORMSINV(RAND())+F403</f>
        <v>3.32401718001824</v>
      </c>
      <c r="H403" s="21" t="n">
        <f aca="true">$C$4*($G$4-G403)*$B$7+H$10*SQRT($B$7)*NORMSINV(RAND())+G403</f>
        <v>3.55307885173496</v>
      </c>
      <c r="I403" s="21" t="n">
        <f aca="true">$C$4*($G$4-H403)*$B$7+I$10*SQRT($B$7)*NORMSINV(RAND())+H403</f>
        <v>3.56157958436212</v>
      </c>
      <c r="J403" s="21" t="n">
        <f aca="true">$C$4*($G$4-I403)*$B$7+J$10*SQRT($B$7)*NORMSINV(RAND())+I403</f>
        <v>3.57607876311907</v>
      </c>
      <c r="K403" s="21" t="n">
        <f aca="true">$C$4*($G$4-J403)*$B$7+K$10*SQRT($B$7)*NORMSINV(RAND())+J403</f>
        <v>3.59248044500826</v>
      </c>
      <c r="L403" s="21" t="n">
        <f aca="true">$C$4*($G$4-K403)*$B$7+L$10*SQRT($B$7)*NORMSINV(RAND())+K403</f>
        <v>3.66307090952251</v>
      </c>
      <c r="M403" s="21" t="n">
        <f aca="true">$C$4*($G$4-L403)*$B$7+M$10*SQRT($B$7)*NORMSINV(RAND())+L403</f>
        <v>3.62723014626945</v>
      </c>
      <c r="N403" s="125" t="n">
        <f aca="false">EXP(M403)</f>
        <v>37.6085021659636</v>
      </c>
      <c r="O403" s="126" t="n">
        <f aca="false">EXP(EXP(-$C$4*($K$4-$J$4))*LN(N403)+(1-EXP(-$C$4*($K$4-$J$4)))*$G$4+$F$4^2/(4*$C$4)*(1-EXP(-2*$C$4*($K$4-$J$4))))</f>
        <v>32.3443044965932</v>
      </c>
      <c r="P403" s="126" t="n">
        <f aca="false">MAX(0,O403-$I$4)</f>
        <v>9.1443044965932</v>
      </c>
      <c r="Q403" s="145" t="n">
        <f aca="false">$D$7*P403</f>
        <v>8.69833150375364</v>
      </c>
      <c r="R403" s="146"/>
    </row>
    <row r="404" customFormat="false" ht="12.75" hidden="false" customHeight="false" outlineLevel="0" collapsed="false">
      <c r="B404" s="124" t="n">
        <f aca="false">B403+1</f>
        <v>387</v>
      </c>
      <c r="C404" s="21" t="n">
        <f aca="false">$C$7</f>
        <v>3.29212628660779</v>
      </c>
      <c r="D404" s="21" t="n">
        <f aca="true">$C$4*($G$4-C404)*$B$7+D$10*SQRT($B$7)*NORMSINV(RAND())+C404</f>
        <v>3.42476303359166</v>
      </c>
      <c r="E404" s="21" t="n">
        <f aca="true">$C$4*($G$4-D404)*$B$7+E$10*SQRT($B$7)*NORMSINV(RAND())+D404</f>
        <v>3.325175185189</v>
      </c>
      <c r="F404" s="21" t="n">
        <f aca="true">$C$4*($G$4-E404)*$B$7+F$10*SQRT($B$7)*NORMSINV(RAND())+E404</f>
        <v>3.4817602948156</v>
      </c>
      <c r="G404" s="21" t="n">
        <f aca="true">$C$4*($G$4-F404)*$B$7+G$10*SQRT($B$7)*NORMSINV(RAND())+F404</f>
        <v>3.31509670014356</v>
      </c>
      <c r="H404" s="21" t="n">
        <f aca="true">$C$4*($G$4-G404)*$B$7+H$10*SQRT($B$7)*NORMSINV(RAND())+G404</f>
        <v>3.2032030376644</v>
      </c>
      <c r="I404" s="21" t="n">
        <f aca="true">$C$4*($G$4-H404)*$B$7+I$10*SQRT($B$7)*NORMSINV(RAND())+H404</f>
        <v>3.37865732450537</v>
      </c>
      <c r="J404" s="21" t="n">
        <f aca="true">$C$4*($G$4-I404)*$B$7+J$10*SQRT($B$7)*NORMSINV(RAND())+I404</f>
        <v>3.19507851391571</v>
      </c>
      <c r="K404" s="21" t="n">
        <f aca="true">$C$4*($G$4-J404)*$B$7+K$10*SQRT($B$7)*NORMSINV(RAND())+J404</f>
        <v>3.22944317917534</v>
      </c>
      <c r="L404" s="21" t="n">
        <f aca="true">$C$4*($G$4-K404)*$B$7+L$10*SQRT($B$7)*NORMSINV(RAND())+K404</f>
        <v>3.23498715163279</v>
      </c>
      <c r="M404" s="21" t="n">
        <f aca="true">$C$4*($G$4-L404)*$B$7+M$10*SQRT($B$7)*NORMSINV(RAND())+L404</f>
        <v>3.25800766649509</v>
      </c>
      <c r="N404" s="125" t="n">
        <f aca="false">EXP(M404)</f>
        <v>25.9976894429866</v>
      </c>
      <c r="O404" s="126" t="n">
        <f aca="false">EXP(EXP(-$C$4*($K$4-$J$4))*LN(N404)+(1-EXP(-$C$4*($K$4-$J$4)))*$G$4+$F$4^2/(4*$C$4)*(1-EXP(-2*$C$4*($K$4-$J$4))))</f>
        <v>24.1632568578767</v>
      </c>
      <c r="P404" s="126" t="n">
        <f aca="false">MAX(0,O404-$I$4)</f>
        <v>0.963256857876697</v>
      </c>
      <c r="Q404" s="145" t="n">
        <f aca="false">$D$7*P404</f>
        <v>0.916278266564417</v>
      </c>
      <c r="R404" s="146"/>
    </row>
    <row r="405" customFormat="false" ht="12.75" hidden="false" customHeight="false" outlineLevel="0" collapsed="false">
      <c r="B405" s="124" t="n">
        <f aca="false">B404+1</f>
        <v>388</v>
      </c>
      <c r="C405" s="21" t="n">
        <f aca="false">$C$7</f>
        <v>3.29212628660779</v>
      </c>
      <c r="D405" s="21" t="n">
        <f aca="true">$C$4*($G$4-C405)*$B$7+D$10*SQRT($B$7)*NORMSINV(RAND())+C405</f>
        <v>3.1854403249903</v>
      </c>
      <c r="E405" s="21" t="n">
        <f aca="true">$C$4*($G$4-D405)*$B$7+E$10*SQRT($B$7)*NORMSINV(RAND())+D405</f>
        <v>3.28703757123729</v>
      </c>
      <c r="F405" s="21" t="n">
        <f aca="true">$C$4*($G$4-E405)*$B$7+F$10*SQRT($B$7)*NORMSINV(RAND())+E405</f>
        <v>3.04601880154763</v>
      </c>
      <c r="G405" s="21" t="n">
        <f aca="true">$C$4*($G$4-F405)*$B$7+G$10*SQRT($B$7)*NORMSINV(RAND())+F405</f>
        <v>2.88195460148173</v>
      </c>
      <c r="H405" s="21" t="n">
        <f aca="true">$C$4*($G$4-G405)*$B$7+H$10*SQRT($B$7)*NORMSINV(RAND())+G405</f>
        <v>2.91105864174119</v>
      </c>
      <c r="I405" s="21" t="n">
        <f aca="true">$C$4*($G$4-H405)*$B$7+I$10*SQRT($B$7)*NORMSINV(RAND())+H405</f>
        <v>2.81991202581668</v>
      </c>
      <c r="J405" s="21" t="n">
        <f aca="true">$C$4*($G$4-I405)*$B$7+J$10*SQRT($B$7)*NORMSINV(RAND())+I405</f>
        <v>2.89347698996978</v>
      </c>
      <c r="K405" s="21" t="n">
        <f aca="true">$C$4*($G$4-J405)*$B$7+K$10*SQRT($B$7)*NORMSINV(RAND())+J405</f>
        <v>2.96309363240006</v>
      </c>
      <c r="L405" s="21" t="n">
        <f aca="true">$C$4*($G$4-K405)*$B$7+L$10*SQRT($B$7)*NORMSINV(RAND())+K405</f>
        <v>2.94549643169774</v>
      </c>
      <c r="M405" s="21" t="n">
        <f aca="true">$C$4*($G$4-L405)*$B$7+M$10*SQRT($B$7)*NORMSINV(RAND())+L405</f>
        <v>2.91495450417775</v>
      </c>
      <c r="N405" s="125" t="n">
        <f aca="false">EXP(M405)</f>
        <v>18.4479730779501</v>
      </c>
      <c r="O405" s="126" t="n">
        <f aca="false">EXP(EXP(-$C$4*($K$4-$J$4))*LN(N405)+(1-EXP(-$C$4*($K$4-$J$4)))*$G$4+$F$4^2/(4*$C$4)*(1-EXP(-2*$C$4*($K$4-$J$4))))</f>
        <v>18.4284637077191</v>
      </c>
      <c r="P405" s="126" t="n">
        <f aca="false">MAX(0,O405-$I$4)</f>
        <v>0</v>
      </c>
      <c r="Q405" s="145" t="n">
        <f aca="false">$D$7*P405</f>
        <v>0</v>
      </c>
      <c r="R405" s="146"/>
    </row>
    <row r="406" customFormat="false" ht="12.75" hidden="false" customHeight="false" outlineLevel="0" collapsed="false">
      <c r="B406" s="124" t="n">
        <f aca="false">B405+1</f>
        <v>389</v>
      </c>
      <c r="C406" s="21" t="n">
        <f aca="false">$C$7</f>
        <v>3.29212628660779</v>
      </c>
      <c r="D406" s="21" t="n">
        <f aca="true">$C$4*($G$4-C406)*$B$7+D$10*SQRT($B$7)*NORMSINV(RAND())+C406</f>
        <v>3.1856709953952</v>
      </c>
      <c r="E406" s="21" t="n">
        <f aca="true">$C$4*($G$4-D406)*$B$7+E$10*SQRT($B$7)*NORMSINV(RAND())+D406</f>
        <v>3.14930036168789</v>
      </c>
      <c r="F406" s="21" t="n">
        <f aca="true">$C$4*($G$4-E406)*$B$7+F$10*SQRT($B$7)*NORMSINV(RAND())+E406</f>
        <v>3.07639528496808</v>
      </c>
      <c r="G406" s="21" t="n">
        <f aca="true">$C$4*($G$4-F406)*$B$7+G$10*SQRT($B$7)*NORMSINV(RAND())+F406</f>
        <v>2.98626102422949</v>
      </c>
      <c r="H406" s="21" t="n">
        <f aca="true">$C$4*($G$4-G406)*$B$7+H$10*SQRT($B$7)*NORMSINV(RAND())+G406</f>
        <v>3.14654963067503</v>
      </c>
      <c r="I406" s="21" t="n">
        <f aca="true">$C$4*($G$4-H406)*$B$7+I$10*SQRT($B$7)*NORMSINV(RAND())+H406</f>
        <v>3.19151722017243</v>
      </c>
      <c r="J406" s="21" t="n">
        <f aca="true">$C$4*($G$4-I406)*$B$7+J$10*SQRT($B$7)*NORMSINV(RAND())+I406</f>
        <v>3.16161495797489</v>
      </c>
      <c r="K406" s="21" t="n">
        <f aca="true">$C$4*($G$4-J406)*$B$7+K$10*SQRT($B$7)*NORMSINV(RAND())+J406</f>
        <v>3.0234613405041</v>
      </c>
      <c r="L406" s="21" t="n">
        <f aca="true">$C$4*($G$4-K406)*$B$7+L$10*SQRT($B$7)*NORMSINV(RAND())+K406</f>
        <v>2.93288996910098</v>
      </c>
      <c r="M406" s="21" t="n">
        <f aca="true">$C$4*($G$4-L406)*$B$7+M$10*SQRT($B$7)*NORMSINV(RAND())+L406</f>
        <v>2.97998119468466</v>
      </c>
      <c r="N406" s="125" t="n">
        <f aca="false">EXP(M406)</f>
        <v>19.6874464126432</v>
      </c>
      <c r="O406" s="126" t="n">
        <f aca="false">EXP(EXP(-$C$4*($K$4-$J$4))*LN(N406)+(1-EXP(-$C$4*($K$4-$J$4)))*$G$4+$F$4^2/(4*$C$4)*(1-EXP(-2*$C$4*($K$4-$J$4))))</f>
        <v>19.3996152504944</v>
      </c>
      <c r="P406" s="126" t="n">
        <f aca="false">MAX(0,O406-$I$4)</f>
        <v>0</v>
      </c>
      <c r="Q406" s="145" t="n">
        <f aca="false">$D$7*P406</f>
        <v>0</v>
      </c>
      <c r="R406" s="146"/>
    </row>
    <row r="407" customFormat="false" ht="12.75" hidden="false" customHeight="false" outlineLevel="0" collapsed="false">
      <c r="B407" s="124" t="n">
        <f aca="false">B406+1</f>
        <v>390</v>
      </c>
      <c r="C407" s="21" t="n">
        <f aca="false">$C$7</f>
        <v>3.29212628660779</v>
      </c>
      <c r="D407" s="21" t="n">
        <f aca="true">$C$4*($G$4-C407)*$B$7+D$10*SQRT($B$7)*NORMSINV(RAND())+C407</f>
        <v>3.24591207686439</v>
      </c>
      <c r="E407" s="21" t="n">
        <f aca="true">$C$4*($G$4-D407)*$B$7+E$10*SQRT($B$7)*NORMSINV(RAND())+D407</f>
        <v>2.95869947374518</v>
      </c>
      <c r="F407" s="21" t="n">
        <f aca="true">$C$4*($G$4-E407)*$B$7+F$10*SQRT($B$7)*NORMSINV(RAND())+E407</f>
        <v>3.20711948342717</v>
      </c>
      <c r="G407" s="21" t="n">
        <f aca="true">$C$4*($G$4-F407)*$B$7+G$10*SQRT($B$7)*NORMSINV(RAND())+F407</f>
        <v>3.22175857881847</v>
      </c>
      <c r="H407" s="21" t="n">
        <f aca="true">$C$4*($G$4-G407)*$B$7+H$10*SQRT($B$7)*NORMSINV(RAND())+G407</f>
        <v>2.93750268170342</v>
      </c>
      <c r="I407" s="21" t="n">
        <f aca="true">$C$4*($G$4-H407)*$B$7+I$10*SQRT($B$7)*NORMSINV(RAND())+H407</f>
        <v>2.99518750334891</v>
      </c>
      <c r="J407" s="21" t="n">
        <f aca="true">$C$4*($G$4-I407)*$B$7+J$10*SQRT($B$7)*NORMSINV(RAND())+I407</f>
        <v>3.1414921408442</v>
      </c>
      <c r="K407" s="21" t="n">
        <f aca="true">$C$4*($G$4-J407)*$B$7+K$10*SQRT($B$7)*NORMSINV(RAND())+J407</f>
        <v>2.95723051794358</v>
      </c>
      <c r="L407" s="21" t="n">
        <f aca="true">$C$4*($G$4-K407)*$B$7+L$10*SQRT($B$7)*NORMSINV(RAND())+K407</f>
        <v>2.78507340243462</v>
      </c>
      <c r="M407" s="21" t="n">
        <f aca="true">$C$4*($G$4-L407)*$B$7+M$10*SQRT($B$7)*NORMSINV(RAND())+L407</f>
        <v>2.75225131503164</v>
      </c>
      <c r="N407" s="125" t="n">
        <f aca="false">EXP(M407)</f>
        <v>15.6778880479581</v>
      </c>
      <c r="O407" s="126" t="n">
        <f aca="false">EXP(EXP(-$C$4*($K$4-$J$4))*LN(N407)+(1-EXP(-$C$4*($K$4-$J$4)))*$G$4+$F$4^2/(4*$C$4)*(1-EXP(-2*$C$4*($K$4-$J$4))))</f>
        <v>16.2062436032653</v>
      </c>
      <c r="P407" s="126" t="n">
        <f aca="false">MAX(0,O407-$I$4)</f>
        <v>0</v>
      </c>
      <c r="Q407" s="145" t="n">
        <f aca="false">$D$7*P407</f>
        <v>0</v>
      </c>
      <c r="R407" s="146"/>
    </row>
    <row r="408" customFormat="false" ht="12.75" hidden="false" customHeight="false" outlineLevel="0" collapsed="false">
      <c r="B408" s="124" t="n">
        <f aca="false">B407+1</f>
        <v>391</v>
      </c>
      <c r="C408" s="21" t="n">
        <f aca="false">$C$7</f>
        <v>3.29212628660779</v>
      </c>
      <c r="D408" s="21" t="n">
        <f aca="true">$C$4*($G$4-C408)*$B$7+D$10*SQRT($B$7)*NORMSINV(RAND())+C408</f>
        <v>3.63671204486178</v>
      </c>
      <c r="E408" s="21" t="n">
        <f aca="true">$C$4*($G$4-D408)*$B$7+E$10*SQRT($B$7)*NORMSINV(RAND())+D408</f>
        <v>3.42736645774483</v>
      </c>
      <c r="F408" s="21" t="n">
        <f aca="true">$C$4*($G$4-E408)*$B$7+F$10*SQRT($B$7)*NORMSINV(RAND())+E408</f>
        <v>3.14569786621343</v>
      </c>
      <c r="G408" s="21" t="n">
        <f aca="true">$C$4*($G$4-F408)*$B$7+G$10*SQRT($B$7)*NORMSINV(RAND())+F408</f>
        <v>3.09711026635886</v>
      </c>
      <c r="H408" s="21" t="n">
        <f aca="true">$C$4*($G$4-G408)*$B$7+H$10*SQRT($B$7)*NORMSINV(RAND())+G408</f>
        <v>2.80117457051412</v>
      </c>
      <c r="I408" s="21" t="n">
        <f aca="true">$C$4*($G$4-H408)*$B$7+I$10*SQRT($B$7)*NORMSINV(RAND())+H408</f>
        <v>2.85492200282035</v>
      </c>
      <c r="J408" s="21" t="n">
        <f aca="true">$C$4*($G$4-I408)*$B$7+J$10*SQRT($B$7)*NORMSINV(RAND())+I408</f>
        <v>2.68213248913751</v>
      </c>
      <c r="K408" s="21" t="n">
        <f aca="true">$C$4*($G$4-J408)*$B$7+K$10*SQRT($B$7)*NORMSINV(RAND())+J408</f>
        <v>2.63729106264445</v>
      </c>
      <c r="L408" s="21" t="n">
        <f aca="true">$C$4*($G$4-K408)*$B$7+L$10*SQRT($B$7)*NORMSINV(RAND())+K408</f>
        <v>2.66914444892182</v>
      </c>
      <c r="M408" s="21" t="n">
        <f aca="true">$C$4*($G$4-L408)*$B$7+M$10*SQRT($B$7)*NORMSINV(RAND())+L408</f>
        <v>2.66676886161539</v>
      </c>
      <c r="N408" s="125" t="n">
        <f aca="false">EXP(M408)</f>
        <v>14.393386951433</v>
      </c>
      <c r="O408" s="126" t="n">
        <f aca="false">EXP(EXP(-$C$4*($K$4-$J$4))*LN(N408)+(1-EXP(-$C$4*($K$4-$J$4)))*$G$4+$F$4^2/(4*$C$4)*(1-EXP(-2*$C$4*($K$4-$J$4))))</f>
        <v>15.1482374602249</v>
      </c>
      <c r="P408" s="126" t="n">
        <f aca="false">MAX(0,O408-$I$4)</f>
        <v>0</v>
      </c>
      <c r="Q408" s="145" t="n">
        <f aca="false">$D$7*P408</f>
        <v>0</v>
      </c>
      <c r="R408" s="146"/>
    </row>
    <row r="409" customFormat="false" ht="12.75" hidden="false" customHeight="false" outlineLevel="0" collapsed="false">
      <c r="B409" s="124" t="n">
        <f aca="false">B408+1</f>
        <v>392</v>
      </c>
      <c r="C409" s="21" t="n">
        <f aca="false">$C$7</f>
        <v>3.29212628660779</v>
      </c>
      <c r="D409" s="21" t="n">
        <f aca="true">$C$4*($G$4-C409)*$B$7+D$10*SQRT($B$7)*NORMSINV(RAND())+C409</f>
        <v>3.31421435556835</v>
      </c>
      <c r="E409" s="21" t="n">
        <f aca="true">$C$4*($G$4-D409)*$B$7+E$10*SQRT($B$7)*NORMSINV(RAND())+D409</f>
        <v>3.62872990391852</v>
      </c>
      <c r="F409" s="21" t="n">
        <f aca="true">$C$4*($G$4-E409)*$B$7+F$10*SQRT($B$7)*NORMSINV(RAND())+E409</f>
        <v>3.50232958196577</v>
      </c>
      <c r="G409" s="21" t="n">
        <f aca="true">$C$4*($G$4-F409)*$B$7+G$10*SQRT($B$7)*NORMSINV(RAND())+F409</f>
        <v>3.55610818675017</v>
      </c>
      <c r="H409" s="21" t="n">
        <f aca="true">$C$4*($G$4-G409)*$B$7+H$10*SQRT($B$7)*NORMSINV(RAND())+G409</f>
        <v>3.46570875605697</v>
      </c>
      <c r="I409" s="21" t="n">
        <f aca="true">$C$4*($G$4-H409)*$B$7+I$10*SQRT($B$7)*NORMSINV(RAND())+H409</f>
        <v>3.52636749150978</v>
      </c>
      <c r="J409" s="21" t="n">
        <f aca="true">$C$4*($G$4-I409)*$B$7+J$10*SQRT($B$7)*NORMSINV(RAND())+I409</f>
        <v>3.49841599885113</v>
      </c>
      <c r="K409" s="21" t="n">
        <f aca="true">$C$4*($G$4-J409)*$B$7+K$10*SQRT($B$7)*NORMSINV(RAND())+J409</f>
        <v>3.32549632093611</v>
      </c>
      <c r="L409" s="21" t="n">
        <f aca="true">$C$4*($G$4-K409)*$B$7+L$10*SQRT($B$7)*NORMSINV(RAND())+K409</f>
        <v>3.25296295525609</v>
      </c>
      <c r="M409" s="21" t="n">
        <f aca="true">$C$4*($G$4-L409)*$B$7+M$10*SQRT($B$7)*NORMSINV(RAND())+L409</f>
        <v>3.3289433922279</v>
      </c>
      <c r="N409" s="125" t="n">
        <f aca="false">EXP(M409)</f>
        <v>27.9088374242234</v>
      </c>
      <c r="O409" s="126" t="n">
        <f aca="false">EXP(EXP(-$C$4*($K$4-$J$4))*LN(N409)+(1-EXP(-$C$4*($K$4-$J$4)))*$G$4+$F$4^2/(4*$C$4)*(1-EXP(-2*$C$4*($K$4-$J$4))))</f>
        <v>25.5556092577923</v>
      </c>
      <c r="P409" s="126" t="n">
        <f aca="false">MAX(0,O409-$I$4)</f>
        <v>2.35560925779233</v>
      </c>
      <c r="Q409" s="145" t="n">
        <f aca="false">$D$7*P409</f>
        <v>2.24072483863835</v>
      </c>
      <c r="R409" s="146"/>
    </row>
    <row r="410" customFormat="false" ht="12.75" hidden="false" customHeight="false" outlineLevel="0" collapsed="false">
      <c r="B410" s="124" t="n">
        <f aca="false">B409+1</f>
        <v>393</v>
      </c>
      <c r="C410" s="21" t="n">
        <f aca="false">$C$7</f>
        <v>3.29212628660779</v>
      </c>
      <c r="D410" s="21" t="n">
        <f aca="true">$C$4*($G$4-C410)*$B$7+D$10*SQRT($B$7)*NORMSINV(RAND())+C410</f>
        <v>3.21112048834004</v>
      </c>
      <c r="E410" s="21" t="n">
        <f aca="true">$C$4*($G$4-D410)*$B$7+E$10*SQRT($B$7)*NORMSINV(RAND())+D410</f>
        <v>3.07463088204877</v>
      </c>
      <c r="F410" s="21" t="n">
        <f aca="true">$C$4*($G$4-E410)*$B$7+F$10*SQRT($B$7)*NORMSINV(RAND())+E410</f>
        <v>3.38504135772447</v>
      </c>
      <c r="G410" s="21" t="n">
        <f aca="true">$C$4*($G$4-F410)*$B$7+G$10*SQRT($B$7)*NORMSINV(RAND())+F410</f>
        <v>3.70709658877823</v>
      </c>
      <c r="H410" s="21" t="n">
        <f aca="true">$C$4*($G$4-G410)*$B$7+H$10*SQRT($B$7)*NORMSINV(RAND())+G410</f>
        <v>3.5615919084373</v>
      </c>
      <c r="I410" s="21" t="n">
        <f aca="true">$C$4*($G$4-H410)*$B$7+I$10*SQRT($B$7)*NORMSINV(RAND())+H410</f>
        <v>3.33526424696669</v>
      </c>
      <c r="J410" s="21" t="n">
        <f aca="true">$C$4*($G$4-I410)*$B$7+J$10*SQRT($B$7)*NORMSINV(RAND())+I410</f>
        <v>3.43686691619565</v>
      </c>
      <c r="K410" s="21" t="n">
        <f aca="true">$C$4*($G$4-J410)*$B$7+K$10*SQRT($B$7)*NORMSINV(RAND())+J410</f>
        <v>3.21478968774026</v>
      </c>
      <c r="L410" s="21" t="n">
        <f aca="true">$C$4*($G$4-K410)*$B$7+L$10*SQRT($B$7)*NORMSINV(RAND())+K410</f>
        <v>3.36163446132574</v>
      </c>
      <c r="M410" s="21" t="n">
        <f aca="true">$C$4*($G$4-L410)*$B$7+M$10*SQRT($B$7)*NORMSINV(RAND())+L410</f>
        <v>3.23998400131619</v>
      </c>
      <c r="N410" s="125" t="n">
        <f aca="false">EXP(M410)</f>
        <v>25.5333132446786</v>
      </c>
      <c r="O410" s="126" t="n">
        <f aca="false">EXP(EXP(-$C$4*($K$4-$J$4))*LN(N410)+(1-EXP(-$C$4*($K$4-$J$4)))*$G$4+$F$4^2/(4*$C$4)*(1-EXP(-2*$C$4*($K$4-$J$4))))</f>
        <v>23.8217356204095</v>
      </c>
      <c r="P410" s="126" t="n">
        <f aca="false">MAX(0,O410-$I$4)</f>
        <v>0.621735620409549</v>
      </c>
      <c r="Q410" s="145" t="n">
        <f aca="false">$D$7*P410</f>
        <v>0.591413216393769</v>
      </c>
      <c r="R410" s="146"/>
    </row>
    <row r="411" customFormat="false" ht="12.75" hidden="false" customHeight="false" outlineLevel="0" collapsed="false">
      <c r="B411" s="124" t="n">
        <f aca="false">B410+1</f>
        <v>394</v>
      </c>
      <c r="C411" s="21" t="n">
        <f aca="false">$C$7</f>
        <v>3.29212628660779</v>
      </c>
      <c r="D411" s="21" t="n">
        <f aca="true">$C$4*($G$4-C411)*$B$7+D$10*SQRT($B$7)*NORMSINV(RAND())+C411</f>
        <v>3.20160064841764</v>
      </c>
      <c r="E411" s="21" t="n">
        <f aca="true">$C$4*($G$4-D411)*$B$7+E$10*SQRT($B$7)*NORMSINV(RAND())+D411</f>
        <v>3.25195214451119</v>
      </c>
      <c r="F411" s="21" t="n">
        <f aca="true">$C$4*($G$4-E411)*$B$7+F$10*SQRT($B$7)*NORMSINV(RAND())+E411</f>
        <v>3.24510231732761</v>
      </c>
      <c r="G411" s="21" t="n">
        <f aca="true">$C$4*($G$4-F411)*$B$7+G$10*SQRT($B$7)*NORMSINV(RAND())+F411</f>
        <v>3.3657947434877</v>
      </c>
      <c r="H411" s="21" t="n">
        <f aca="true">$C$4*($G$4-G411)*$B$7+H$10*SQRT($B$7)*NORMSINV(RAND())+G411</f>
        <v>3.40281594660796</v>
      </c>
      <c r="I411" s="21" t="n">
        <f aca="true">$C$4*($G$4-H411)*$B$7+I$10*SQRT($B$7)*NORMSINV(RAND())+H411</f>
        <v>3.31734289780847</v>
      </c>
      <c r="J411" s="21" t="n">
        <f aca="true">$C$4*($G$4-I411)*$B$7+J$10*SQRT($B$7)*NORMSINV(RAND())+I411</f>
        <v>3.17481868226577</v>
      </c>
      <c r="K411" s="21" t="n">
        <f aca="true">$C$4*($G$4-J411)*$B$7+K$10*SQRT($B$7)*NORMSINV(RAND())+J411</f>
        <v>3.36421741658909</v>
      </c>
      <c r="L411" s="21" t="n">
        <f aca="true">$C$4*($G$4-K411)*$B$7+L$10*SQRT($B$7)*NORMSINV(RAND())+K411</f>
        <v>3.37718310065862</v>
      </c>
      <c r="M411" s="21" t="n">
        <f aca="true">$C$4*($G$4-L411)*$B$7+M$10*SQRT($B$7)*NORMSINV(RAND())+L411</f>
        <v>3.38890575626475</v>
      </c>
      <c r="N411" s="125" t="n">
        <f aca="false">EXP(M411)</f>
        <v>29.6335082420216</v>
      </c>
      <c r="O411" s="126" t="n">
        <f aca="false">EXP(EXP(-$C$4*($K$4-$J$4))*LN(N411)+(1-EXP(-$C$4*($K$4-$J$4)))*$G$4+$F$4^2/(4*$C$4)*(1-EXP(-2*$C$4*($K$4-$J$4))))</f>
        <v>26.7949637278866</v>
      </c>
      <c r="P411" s="126" t="n">
        <f aca="false">MAX(0,O411-$I$4)</f>
        <v>3.59496372788659</v>
      </c>
      <c r="Q411" s="145" t="n">
        <f aca="false">$D$7*P411</f>
        <v>3.4196352779785</v>
      </c>
      <c r="R411" s="146"/>
    </row>
    <row r="412" customFormat="false" ht="12.75" hidden="false" customHeight="false" outlineLevel="0" collapsed="false">
      <c r="B412" s="124" t="n">
        <f aca="false">B411+1</f>
        <v>395</v>
      </c>
      <c r="C412" s="21" t="n">
        <f aca="false">$C$7</f>
        <v>3.29212628660779</v>
      </c>
      <c r="D412" s="21" t="n">
        <f aca="true">$C$4*($G$4-C412)*$B$7+D$10*SQRT($B$7)*NORMSINV(RAND())+C412</f>
        <v>3.22102146961688</v>
      </c>
      <c r="E412" s="21" t="n">
        <f aca="true">$C$4*($G$4-D412)*$B$7+E$10*SQRT($B$7)*NORMSINV(RAND())+D412</f>
        <v>3.23080271856696</v>
      </c>
      <c r="F412" s="21" t="n">
        <f aca="true">$C$4*($G$4-E412)*$B$7+F$10*SQRT($B$7)*NORMSINV(RAND())+E412</f>
        <v>3.14798427127791</v>
      </c>
      <c r="G412" s="21" t="n">
        <f aca="true">$C$4*($G$4-F412)*$B$7+G$10*SQRT($B$7)*NORMSINV(RAND())+F412</f>
        <v>3.35338848171864</v>
      </c>
      <c r="H412" s="21" t="n">
        <f aca="true">$C$4*($G$4-G412)*$B$7+H$10*SQRT($B$7)*NORMSINV(RAND())+G412</f>
        <v>3.30903140288491</v>
      </c>
      <c r="I412" s="21" t="n">
        <f aca="true">$C$4*($G$4-H412)*$B$7+I$10*SQRT($B$7)*NORMSINV(RAND())+H412</f>
        <v>3.28411517440411</v>
      </c>
      <c r="J412" s="21" t="n">
        <f aca="true">$C$4*($G$4-I412)*$B$7+J$10*SQRT($B$7)*NORMSINV(RAND())+I412</f>
        <v>3.22589032643916</v>
      </c>
      <c r="K412" s="21" t="n">
        <f aca="true">$C$4*($G$4-J412)*$B$7+K$10*SQRT($B$7)*NORMSINV(RAND())+J412</f>
        <v>3.37230212471426</v>
      </c>
      <c r="L412" s="21" t="n">
        <f aca="true">$C$4*($G$4-K412)*$B$7+L$10*SQRT($B$7)*NORMSINV(RAND())+K412</f>
        <v>3.33388121116581</v>
      </c>
      <c r="M412" s="21" t="n">
        <f aca="true">$C$4*($G$4-L412)*$B$7+M$10*SQRT($B$7)*NORMSINV(RAND())+L412</f>
        <v>3.33487577889627</v>
      </c>
      <c r="N412" s="125" t="n">
        <f aca="false">EXP(M412)</f>
        <v>28.0748955126742</v>
      </c>
      <c r="O412" s="126" t="n">
        <f aca="false">EXP(EXP(-$C$4*($K$4-$J$4))*LN(N412)+(1-EXP(-$C$4*($K$4-$J$4)))*$G$4+$F$4^2/(4*$C$4)*(1-EXP(-2*$C$4*($K$4-$J$4))))</f>
        <v>25.6756254892084</v>
      </c>
      <c r="P412" s="126" t="n">
        <f aca="false">MAX(0,O412-$I$4)</f>
        <v>2.47562548920839</v>
      </c>
      <c r="Q412" s="145" t="n">
        <f aca="false">$D$7*P412</f>
        <v>2.35488780937899</v>
      </c>
      <c r="R412" s="146"/>
    </row>
    <row r="413" customFormat="false" ht="12.75" hidden="false" customHeight="false" outlineLevel="0" collapsed="false">
      <c r="B413" s="124" t="n">
        <f aca="false">B412+1</f>
        <v>396</v>
      </c>
      <c r="C413" s="21" t="n">
        <f aca="false">$C$7</f>
        <v>3.29212628660779</v>
      </c>
      <c r="D413" s="21" t="n">
        <f aca="true">$C$4*($G$4-C413)*$B$7+D$10*SQRT($B$7)*NORMSINV(RAND())+C413</f>
        <v>3.38632419283662</v>
      </c>
      <c r="E413" s="21" t="n">
        <f aca="true">$C$4*($G$4-D413)*$B$7+E$10*SQRT($B$7)*NORMSINV(RAND())+D413</f>
        <v>3.57950503897196</v>
      </c>
      <c r="F413" s="21" t="n">
        <f aca="true">$C$4*($G$4-E413)*$B$7+F$10*SQRT($B$7)*NORMSINV(RAND())+E413</f>
        <v>3.57755271852776</v>
      </c>
      <c r="G413" s="21" t="n">
        <f aca="true">$C$4*($G$4-F413)*$B$7+G$10*SQRT($B$7)*NORMSINV(RAND())+F413</f>
        <v>3.39339872219889</v>
      </c>
      <c r="H413" s="21" t="n">
        <f aca="true">$C$4*($G$4-G413)*$B$7+H$10*SQRT($B$7)*NORMSINV(RAND())+G413</f>
        <v>3.47511632186628</v>
      </c>
      <c r="I413" s="21" t="n">
        <f aca="true">$C$4*($G$4-H413)*$B$7+I$10*SQRT($B$7)*NORMSINV(RAND())+H413</f>
        <v>3.35602421140023</v>
      </c>
      <c r="J413" s="21" t="n">
        <f aca="true">$C$4*($G$4-I413)*$B$7+J$10*SQRT($B$7)*NORMSINV(RAND())+I413</f>
        <v>3.42904501316387</v>
      </c>
      <c r="K413" s="21" t="n">
        <f aca="true">$C$4*($G$4-J413)*$B$7+K$10*SQRT($B$7)*NORMSINV(RAND())+J413</f>
        <v>3.43652342032902</v>
      </c>
      <c r="L413" s="21" t="n">
        <f aca="true">$C$4*($G$4-K413)*$B$7+L$10*SQRT($B$7)*NORMSINV(RAND())+K413</f>
        <v>3.33253070806299</v>
      </c>
      <c r="M413" s="21" t="n">
        <f aca="true">$C$4*($G$4-L413)*$B$7+M$10*SQRT($B$7)*NORMSINV(RAND())+L413</f>
        <v>3.35220004518637</v>
      </c>
      <c r="N413" s="125" t="n">
        <f aca="false">EXP(M413)</f>
        <v>28.5655099757815</v>
      </c>
      <c r="O413" s="126" t="n">
        <f aca="false">EXP(EXP(-$C$4*($K$4-$J$4))*LN(N413)+(1-EXP(-$C$4*($K$4-$J$4)))*$G$4+$F$4^2/(4*$C$4)*(1-EXP(-2*$C$4*($K$4-$J$4))))</f>
        <v>26.0293432458014</v>
      </c>
      <c r="P413" s="126" t="n">
        <f aca="false">MAX(0,O413-$I$4)</f>
        <v>2.82934324580136</v>
      </c>
      <c r="Q413" s="145" t="n">
        <f aca="false">$D$7*P413</f>
        <v>2.69135454741861</v>
      </c>
      <c r="R413" s="146"/>
    </row>
    <row r="414" customFormat="false" ht="12.75" hidden="false" customHeight="false" outlineLevel="0" collapsed="false">
      <c r="B414" s="124" t="n">
        <f aca="false">B413+1</f>
        <v>397</v>
      </c>
      <c r="C414" s="21" t="n">
        <f aca="false">$C$7</f>
        <v>3.29212628660779</v>
      </c>
      <c r="D414" s="21" t="n">
        <f aca="true">$C$4*($G$4-C414)*$B$7+D$10*SQRT($B$7)*NORMSINV(RAND())+C414</f>
        <v>3.21652100577747</v>
      </c>
      <c r="E414" s="21" t="n">
        <f aca="true">$C$4*($G$4-D414)*$B$7+E$10*SQRT($B$7)*NORMSINV(RAND())+D414</f>
        <v>3.36005900403573</v>
      </c>
      <c r="F414" s="21" t="n">
        <f aca="true">$C$4*($G$4-E414)*$B$7+F$10*SQRT($B$7)*NORMSINV(RAND())+E414</f>
        <v>3.26711247315422</v>
      </c>
      <c r="G414" s="21" t="n">
        <f aca="true">$C$4*($G$4-F414)*$B$7+G$10*SQRT($B$7)*NORMSINV(RAND())+F414</f>
        <v>3.22340833569604</v>
      </c>
      <c r="H414" s="21" t="n">
        <f aca="true">$C$4*($G$4-G414)*$B$7+H$10*SQRT($B$7)*NORMSINV(RAND())+G414</f>
        <v>2.97902855089093</v>
      </c>
      <c r="I414" s="21" t="n">
        <f aca="true">$C$4*($G$4-H414)*$B$7+I$10*SQRT($B$7)*NORMSINV(RAND())+H414</f>
        <v>3.14866189827667</v>
      </c>
      <c r="J414" s="21" t="n">
        <f aca="true">$C$4*($G$4-I414)*$B$7+J$10*SQRT($B$7)*NORMSINV(RAND())+I414</f>
        <v>3.20607294665859</v>
      </c>
      <c r="K414" s="21" t="n">
        <f aca="true">$C$4*($G$4-J414)*$B$7+K$10*SQRT($B$7)*NORMSINV(RAND())+J414</f>
        <v>3.28301195624435</v>
      </c>
      <c r="L414" s="21" t="n">
        <f aca="true">$C$4*($G$4-K414)*$B$7+L$10*SQRT($B$7)*NORMSINV(RAND())+K414</f>
        <v>3.25861272507788</v>
      </c>
      <c r="M414" s="21" t="n">
        <f aca="true">$C$4*($G$4-L414)*$B$7+M$10*SQRT($B$7)*NORMSINV(RAND())+L414</f>
        <v>3.20973134777003</v>
      </c>
      <c r="N414" s="125" t="n">
        <f aca="false">EXP(M414)</f>
        <v>24.77243016194</v>
      </c>
      <c r="O414" s="126" t="n">
        <f aca="false">EXP(EXP(-$C$4*($K$4-$J$4))*LN(N414)+(1-EXP(-$C$4*($K$4-$J$4)))*$G$4+$F$4^2/(4*$C$4)*(1-EXP(-2*$C$4*($K$4-$J$4))))</f>
        <v>23.2593095853714</v>
      </c>
      <c r="P414" s="126" t="n">
        <f aca="false">MAX(0,O414-$I$4)</f>
        <v>0.0593095853714125</v>
      </c>
      <c r="Q414" s="145" t="n">
        <f aca="false">$D$7*P414</f>
        <v>0.0564170227602247</v>
      </c>
      <c r="R414" s="146"/>
    </row>
    <row r="415" customFormat="false" ht="12.75" hidden="false" customHeight="false" outlineLevel="0" collapsed="false">
      <c r="B415" s="124" t="n">
        <f aca="false">B414+1</f>
        <v>398</v>
      </c>
      <c r="C415" s="21" t="n">
        <f aca="false">$C$7</f>
        <v>3.29212628660779</v>
      </c>
      <c r="D415" s="21" t="n">
        <f aca="true">$C$4*($G$4-C415)*$B$7+D$10*SQRT($B$7)*NORMSINV(RAND())+C415</f>
        <v>3.2886410151462</v>
      </c>
      <c r="E415" s="21" t="n">
        <f aca="true">$C$4*($G$4-D415)*$B$7+E$10*SQRT($B$7)*NORMSINV(RAND())+D415</f>
        <v>3.24872938016922</v>
      </c>
      <c r="F415" s="21" t="n">
        <f aca="true">$C$4*($G$4-E415)*$B$7+F$10*SQRT($B$7)*NORMSINV(RAND())+E415</f>
        <v>3.09717940557119</v>
      </c>
      <c r="G415" s="21" t="n">
        <f aca="true">$C$4*($G$4-F415)*$B$7+G$10*SQRT($B$7)*NORMSINV(RAND())+F415</f>
        <v>3.07018255833143</v>
      </c>
      <c r="H415" s="21" t="n">
        <f aca="true">$C$4*($G$4-G415)*$B$7+H$10*SQRT($B$7)*NORMSINV(RAND())+G415</f>
        <v>2.97844610215069</v>
      </c>
      <c r="I415" s="21" t="n">
        <f aca="true">$C$4*($G$4-H415)*$B$7+I$10*SQRT($B$7)*NORMSINV(RAND())+H415</f>
        <v>3.03224019867631</v>
      </c>
      <c r="J415" s="21" t="n">
        <f aca="true">$C$4*($G$4-I415)*$B$7+J$10*SQRT($B$7)*NORMSINV(RAND())+I415</f>
        <v>3.05777896089412</v>
      </c>
      <c r="K415" s="21" t="n">
        <f aca="true">$C$4*($G$4-J415)*$B$7+K$10*SQRT($B$7)*NORMSINV(RAND())+J415</f>
        <v>2.99472184769211</v>
      </c>
      <c r="L415" s="21" t="n">
        <f aca="true">$C$4*($G$4-K415)*$B$7+L$10*SQRT($B$7)*NORMSINV(RAND())+K415</f>
        <v>3.07962382757166</v>
      </c>
      <c r="M415" s="21" t="n">
        <f aca="true">$C$4*($G$4-L415)*$B$7+M$10*SQRT($B$7)*NORMSINV(RAND())+L415</f>
        <v>3.04526684581827</v>
      </c>
      <c r="N415" s="125" t="n">
        <f aca="false">EXP(M415)</f>
        <v>21.0156383899416</v>
      </c>
      <c r="O415" s="126" t="n">
        <f aca="false">EXP(EXP(-$C$4*($K$4-$J$4))*LN(N415)+(1-EXP(-$C$4*($K$4-$J$4)))*$G$4+$F$4^2/(4*$C$4)*(1-EXP(-2*$C$4*($K$4-$J$4))))</f>
        <v>20.426122144136</v>
      </c>
      <c r="P415" s="126" t="n">
        <f aca="false">MAX(0,O415-$I$4)</f>
        <v>0</v>
      </c>
      <c r="Q415" s="145" t="n">
        <f aca="false">$D$7*P415</f>
        <v>0</v>
      </c>
      <c r="R415" s="146"/>
    </row>
    <row r="416" customFormat="false" ht="12.75" hidden="false" customHeight="false" outlineLevel="0" collapsed="false">
      <c r="B416" s="124" t="n">
        <f aca="false">B415+1</f>
        <v>399</v>
      </c>
      <c r="C416" s="21" t="n">
        <f aca="false">$C$7</f>
        <v>3.29212628660779</v>
      </c>
      <c r="D416" s="21" t="n">
        <f aca="true">$C$4*($G$4-C416)*$B$7+D$10*SQRT($B$7)*NORMSINV(RAND())+C416</f>
        <v>2.91260705109626</v>
      </c>
      <c r="E416" s="21" t="n">
        <f aca="true">$C$4*($G$4-D416)*$B$7+E$10*SQRT($B$7)*NORMSINV(RAND())+D416</f>
        <v>3.05416263443685</v>
      </c>
      <c r="F416" s="21" t="n">
        <f aca="true">$C$4*($G$4-E416)*$B$7+F$10*SQRT($B$7)*NORMSINV(RAND())+E416</f>
        <v>3.09453781184757</v>
      </c>
      <c r="G416" s="21" t="n">
        <f aca="true">$C$4*($G$4-F416)*$B$7+G$10*SQRT($B$7)*NORMSINV(RAND())+F416</f>
        <v>3.17760602318813</v>
      </c>
      <c r="H416" s="21" t="n">
        <f aca="true">$C$4*($G$4-G416)*$B$7+H$10*SQRT($B$7)*NORMSINV(RAND())+G416</f>
        <v>3.10760569724897</v>
      </c>
      <c r="I416" s="21" t="n">
        <f aca="true">$C$4*($G$4-H416)*$B$7+I$10*SQRT($B$7)*NORMSINV(RAND())+H416</f>
        <v>3.00319489963023</v>
      </c>
      <c r="J416" s="21" t="n">
        <f aca="true">$C$4*($G$4-I416)*$B$7+J$10*SQRT($B$7)*NORMSINV(RAND())+I416</f>
        <v>2.91157744918856</v>
      </c>
      <c r="K416" s="21" t="n">
        <f aca="true">$C$4*($G$4-J416)*$B$7+K$10*SQRT($B$7)*NORMSINV(RAND())+J416</f>
        <v>2.8888488510045</v>
      </c>
      <c r="L416" s="21" t="n">
        <f aca="true">$C$4*($G$4-K416)*$B$7+L$10*SQRT($B$7)*NORMSINV(RAND())+K416</f>
        <v>2.67319722624746</v>
      </c>
      <c r="M416" s="21" t="n">
        <f aca="true">$C$4*($G$4-L416)*$B$7+M$10*SQRT($B$7)*NORMSINV(RAND())+L416</f>
        <v>2.70862281387615</v>
      </c>
      <c r="N416" s="125" t="n">
        <f aca="false">EXP(M416)</f>
        <v>15.008591651219</v>
      </c>
      <c r="O416" s="126" t="n">
        <f aca="false">EXP(EXP(-$C$4*($K$4-$J$4))*LN(N416)+(1-EXP(-$C$4*($K$4-$J$4)))*$G$4+$F$4^2/(4*$C$4)*(1-EXP(-2*$C$4*($K$4-$J$4))))</f>
        <v>15.6573370553464</v>
      </c>
      <c r="P416" s="126" t="n">
        <f aca="false">MAX(0,O416-$I$4)</f>
        <v>0</v>
      </c>
      <c r="Q416" s="145" t="n">
        <f aca="false">$D$7*P416</f>
        <v>0</v>
      </c>
      <c r="R416" s="146"/>
    </row>
    <row r="417" customFormat="false" ht="12.75" hidden="false" customHeight="false" outlineLevel="0" collapsed="false">
      <c r="B417" s="124" t="n">
        <f aca="false">B416+1</f>
        <v>400</v>
      </c>
      <c r="C417" s="21" t="n">
        <f aca="false">$C$7</f>
        <v>3.29212628660779</v>
      </c>
      <c r="D417" s="21" t="n">
        <f aca="true">$C$4*($G$4-C417)*$B$7+D$10*SQRT($B$7)*NORMSINV(RAND())+C417</f>
        <v>3.20841418647722</v>
      </c>
      <c r="E417" s="21" t="n">
        <f aca="true">$C$4*($G$4-D417)*$B$7+E$10*SQRT($B$7)*NORMSINV(RAND())+D417</f>
        <v>3.2847047502181</v>
      </c>
      <c r="F417" s="21" t="n">
        <f aca="true">$C$4*($G$4-E417)*$B$7+F$10*SQRT($B$7)*NORMSINV(RAND())+E417</f>
        <v>3.24592128701981</v>
      </c>
      <c r="G417" s="21" t="n">
        <f aca="true">$C$4*($G$4-F417)*$B$7+G$10*SQRT($B$7)*NORMSINV(RAND())+F417</f>
        <v>3.12021094408598</v>
      </c>
      <c r="H417" s="21" t="n">
        <f aca="true">$C$4*($G$4-G417)*$B$7+H$10*SQRT($B$7)*NORMSINV(RAND())+G417</f>
        <v>3.20040256846009</v>
      </c>
      <c r="I417" s="21" t="n">
        <f aca="true">$C$4*($G$4-H417)*$B$7+I$10*SQRT($B$7)*NORMSINV(RAND())+H417</f>
        <v>3.22655195471131</v>
      </c>
      <c r="J417" s="21" t="n">
        <f aca="true">$C$4*($G$4-I417)*$B$7+J$10*SQRT($B$7)*NORMSINV(RAND())+I417</f>
        <v>3.17518820359806</v>
      </c>
      <c r="K417" s="21" t="n">
        <f aca="true">$C$4*($G$4-J417)*$B$7+K$10*SQRT($B$7)*NORMSINV(RAND())+J417</f>
        <v>3.28612045720913</v>
      </c>
      <c r="L417" s="21" t="n">
        <f aca="true">$C$4*($G$4-K417)*$B$7+L$10*SQRT($B$7)*NORMSINV(RAND())+K417</f>
        <v>3.44939598340817</v>
      </c>
      <c r="M417" s="21" t="n">
        <f aca="true">$C$4*($G$4-L417)*$B$7+M$10*SQRT($B$7)*NORMSINV(RAND())+L417</f>
        <v>3.38422680179058</v>
      </c>
      <c r="N417" s="125" t="n">
        <f aca="false">EXP(M417)</f>
        <v>29.4951782782156</v>
      </c>
      <c r="O417" s="126" t="n">
        <f aca="false">EXP(EXP(-$C$4*($K$4-$J$4))*LN(N417)+(1-EXP(-$C$4*($K$4-$J$4)))*$G$4+$F$4^2/(4*$C$4)*(1-EXP(-2*$C$4*($K$4-$J$4))))</f>
        <v>26.6961297425894</v>
      </c>
      <c r="P417" s="126" t="n">
        <f aca="false">MAX(0,O417-$I$4)</f>
        <v>3.49612974258936</v>
      </c>
      <c r="Q417" s="145" t="n">
        <f aca="false">$D$7*P417</f>
        <v>3.32562148302311</v>
      </c>
      <c r="R417" s="146"/>
    </row>
    <row r="418" customFormat="false" ht="12.75" hidden="false" customHeight="false" outlineLevel="0" collapsed="false">
      <c r="B418" s="124" t="n">
        <f aca="false">B417+1</f>
        <v>401</v>
      </c>
      <c r="C418" s="21" t="n">
        <f aca="false">$C$7</f>
        <v>3.29212628660779</v>
      </c>
      <c r="D418" s="21" t="n">
        <f aca="true">$C$4*($G$4-C418)*$B$7+D$10*SQRT($B$7)*NORMSINV(RAND())+C418</f>
        <v>3.31964445521242</v>
      </c>
      <c r="E418" s="21" t="n">
        <f aca="true">$C$4*($G$4-D418)*$B$7+E$10*SQRT($B$7)*NORMSINV(RAND())+D418</f>
        <v>3.20862542300478</v>
      </c>
      <c r="F418" s="21" t="n">
        <f aca="true">$C$4*($G$4-E418)*$B$7+F$10*SQRT($B$7)*NORMSINV(RAND())+E418</f>
        <v>3.34404134391245</v>
      </c>
      <c r="G418" s="21" t="n">
        <f aca="true">$C$4*($G$4-F418)*$B$7+G$10*SQRT($B$7)*NORMSINV(RAND())+F418</f>
        <v>3.35757338201035</v>
      </c>
      <c r="H418" s="21" t="n">
        <f aca="true">$C$4*($G$4-G418)*$B$7+H$10*SQRT($B$7)*NORMSINV(RAND())+G418</f>
        <v>3.41570994157879</v>
      </c>
      <c r="I418" s="21" t="n">
        <f aca="true">$C$4*($G$4-H418)*$B$7+I$10*SQRT($B$7)*NORMSINV(RAND())+H418</f>
        <v>3.47729262031058</v>
      </c>
      <c r="J418" s="21" t="n">
        <f aca="true">$C$4*($G$4-I418)*$B$7+J$10*SQRT($B$7)*NORMSINV(RAND())+I418</f>
        <v>3.49051872091186</v>
      </c>
      <c r="K418" s="21" t="n">
        <f aca="true">$C$4*($G$4-J418)*$B$7+K$10*SQRT($B$7)*NORMSINV(RAND())+J418</f>
        <v>3.35407105991992</v>
      </c>
      <c r="L418" s="21" t="n">
        <f aca="true">$C$4*($G$4-K418)*$B$7+L$10*SQRT($B$7)*NORMSINV(RAND())+K418</f>
        <v>3.40802563914701</v>
      </c>
      <c r="M418" s="21" t="n">
        <f aca="true">$C$4*($G$4-L418)*$B$7+M$10*SQRT($B$7)*NORMSINV(RAND())+L418</f>
        <v>3.31118364121473</v>
      </c>
      <c r="N418" s="125" t="n">
        <f aca="false">EXP(M418)</f>
        <v>27.4175588260231</v>
      </c>
      <c r="O418" s="126" t="n">
        <f aca="false">EXP(EXP(-$C$4*($K$4-$J$4))*LN(N418)+(1-EXP(-$C$4*($K$4-$J$4)))*$G$4+$F$4^2/(4*$C$4)*(1-EXP(-2*$C$4*($K$4-$J$4))))</f>
        <v>25.1996605667333</v>
      </c>
      <c r="P418" s="126" t="n">
        <f aca="false">MAX(0,O418-$I$4)</f>
        <v>1.99966056673334</v>
      </c>
      <c r="Q418" s="145" t="n">
        <f aca="false">$D$7*P418</f>
        <v>1.90213597009052</v>
      </c>
      <c r="R418" s="146"/>
    </row>
    <row r="419" customFormat="false" ht="12.75" hidden="false" customHeight="false" outlineLevel="0" collapsed="false">
      <c r="B419" s="124" t="n">
        <f aca="false">B418+1</f>
        <v>402</v>
      </c>
      <c r="C419" s="21" t="n">
        <f aca="false">$C$7</f>
        <v>3.29212628660779</v>
      </c>
      <c r="D419" s="21" t="n">
        <f aca="true">$C$4*($G$4-C419)*$B$7+D$10*SQRT($B$7)*NORMSINV(RAND())+C419</f>
        <v>3.37491859717894</v>
      </c>
      <c r="E419" s="21" t="n">
        <f aca="true">$C$4*($G$4-D419)*$B$7+E$10*SQRT($B$7)*NORMSINV(RAND())+D419</f>
        <v>3.47589666583723</v>
      </c>
      <c r="F419" s="21" t="n">
        <f aca="true">$C$4*($G$4-E419)*$B$7+F$10*SQRT($B$7)*NORMSINV(RAND())+E419</f>
        <v>3.20033929879838</v>
      </c>
      <c r="G419" s="21" t="n">
        <f aca="true">$C$4*($G$4-F419)*$B$7+G$10*SQRT($B$7)*NORMSINV(RAND())+F419</f>
        <v>3.11687359920727</v>
      </c>
      <c r="H419" s="21" t="n">
        <f aca="true">$C$4*($G$4-G419)*$B$7+H$10*SQRT($B$7)*NORMSINV(RAND())+G419</f>
        <v>3.17665705935005</v>
      </c>
      <c r="I419" s="21" t="n">
        <f aca="true">$C$4*($G$4-H419)*$B$7+I$10*SQRT($B$7)*NORMSINV(RAND())+H419</f>
        <v>3.18738515876624</v>
      </c>
      <c r="J419" s="21" t="n">
        <f aca="true">$C$4*($G$4-I419)*$B$7+J$10*SQRT($B$7)*NORMSINV(RAND())+I419</f>
        <v>3.34073323165373</v>
      </c>
      <c r="K419" s="21" t="n">
        <f aca="true">$C$4*($G$4-J419)*$B$7+K$10*SQRT($B$7)*NORMSINV(RAND())+J419</f>
        <v>3.22634058309293</v>
      </c>
      <c r="L419" s="21" t="n">
        <f aca="true">$C$4*($G$4-K419)*$B$7+L$10*SQRT($B$7)*NORMSINV(RAND())+K419</f>
        <v>3.27973558615448</v>
      </c>
      <c r="M419" s="21" t="n">
        <f aca="true">$C$4*($G$4-L419)*$B$7+M$10*SQRT($B$7)*NORMSINV(RAND())+L419</f>
        <v>3.31985108998374</v>
      </c>
      <c r="N419" s="125" t="n">
        <f aca="false">EXP(M419)</f>
        <v>27.6562319619232</v>
      </c>
      <c r="O419" s="126" t="n">
        <f aca="false">EXP(EXP(-$C$4*($K$4-$J$4))*LN(N419)+(1-EXP(-$C$4*($K$4-$J$4)))*$G$4+$F$4^2/(4*$C$4)*(1-EXP(-2*$C$4*($K$4-$J$4))))</f>
        <v>25.3727536765842</v>
      </c>
      <c r="P419" s="126" t="n">
        <f aca="false">MAX(0,O419-$I$4)</f>
        <v>2.17275367658415</v>
      </c>
      <c r="Q419" s="145" t="n">
        <f aca="false">$D$7*P419</f>
        <v>2.06678722935895</v>
      </c>
      <c r="R419" s="146"/>
    </row>
    <row r="420" customFormat="false" ht="12.75" hidden="false" customHeight="false" outlineLevel="0" collapsed="false">
      <c r="B420" s="124" t="n">
        <f aca="false">B419+1</f>
        <v>403</v>
      </c>
      <c r="C420" s="21" t="n">
        <f aca="false">$C$7</f>
        <v>3.29212628660779</v>
      </c>
      <c r="D420" s="21" t="n">
        <f aca="true">$C$4*($G$4-C420)*$B$7+D$10*SQRT($B$7)*NORMSINV(RAND())+C420</f>
        <v>3.28066396644047</v>
      </c>
      <c r="E420" s="21" t="n">
        <f aca="true">$C$4*($G$4-D420)*$B$7+E$10*SQRT($B$7)*NORMSINV(RAND())+D420</f>
        <v>3.21706384739583</v>
      </c>
      <c r="F420" s="21" t="n">
        <f aca="true">$C$4*($G$4-E420)*$B$7+F$10*SQRT($B$7)*NORMSINV(RAND())+E420</f>
        <v>3.19406339249971</v>
      </c>
      <c r="G420" s="21" t="n">
        <f aca="true">$C$4*($G$4-F420)*$B$7+G$10*SQRT($B$7)*NORMSINV(RAND())+F420</f>
        <v>3.29912163564772</v>
      </c>
      <c r="H420" s="21" t="n">
        <f aca="true">$C$4*($G$4-G420)*$B$7+H$10*SQRT($B$7)*NORMSINV(RAND())+G420</f>
        <v>3.55488192548586</v>
      </c>
      <c r="I420" s="21" t="n">
        <f aca="true">$C$4*($G$4-H420)*$B$7+I$10*SQRT($B$7)*NORMSINV(RAND())+H420</f>
        <v>3.50013964047201</v>
      </c>
      <c r="J420" s="21" t="n">
        <f aca="true">$C$4*($G$4-I420)*$B$7+J$10*SQRT($B$7)*NORMSINV(RAND())+I420</f>
        <v>3.45073832069497</v>
      </c>
      <c r="K420" s="21" t="n">
        <f aca="true">$C$4*($G$4-J420)*$B$7+K$10*SQRT($B$7)*NORMSINV(RAND())+J420</f>
        <v>3.50370129108333</v>
      </c>
      <c r="L420" s="21" t="n">
        <f aca="true">$C$4*($G$4-K420)*$B$7+L$10*SQRT($B$7)*NORMSINV(RAND())+K420</f>
        <v>3.50262290854733</v>
      </c>
      <c r="M420" s="21" t="n">
        <f aca="true">$C$4*($G$4-L420)*$B$7+M$10*SQRT($B$7)*NORMSINV(RAND())+L420</f>
        <v>3.42647163289559</v>
      </c>
      <c r="N420" s="125" t="n">
        <f aca="false">EXP(M420)</f>
        <v>30.7678905906994</v>
      </c>
      <c r="O420" s="126" t="n">
        <f aca="false">EXP(EXP(-$C$4*($K$4-$J$4))*LN(N420)+(1-EXP(-$C$4*($K$4-$J$4)))*$G$4+$F$4^2/(4*$C$4)*(1-EXP(-2*$C$4*($K$4-$J$4))))</f>
        <v>27.6018487070297</v>
      </c>
      <c r="P420" s="126" t="n">
        <f aca="false">MAX(0,O420-$I$4)</f>
        <v>4.40184870702968</v>
      </c>
      <c r="Q420" s="145" t="n">
        <f aca="false">$D$7*P420</f>
        <v>4.18716801232706</v>
      </c>
      <c r="R420" s="146"/>
    </row>
    <row r="421" customFormat="false" ht="12.75" hidden="false" customHeight="false" outlineLevel="0" collapsed="false">
      <c r="B421" s="124" t="n">
        <f aca="false">B420+1</f>
        <v>404</v>
      </c>
      <c r="C421" s="21" t="n">
        <f aca="false">$C$7</f>
        <v>3.29212628660779</v>
      </c>
      <c r="D421" s="21" t="n">
        <f aca="true">$C$4*($G$4-C421)*$B$7+D$10*SQRT($B$7)*NORMSINV(RAND())+C421</f>
        <v>3.25075376250871</v>
      </c>
      <c r="E421" s="21" t="n">
        <f aca="true">$C$4*($G$4-D421)*$B$7+E$10*SQRT($B$7)*NORMSINV(RAND())+D421</f>
        <v>3.2543836232857</v>
      </c>
      <c r="F421" s="21" t="n">
        <f aca="true">$C$4*($G$4-E421)*$B$7+F$10*SQRT($B$7)*NORMSINV(RAND())+E421</f>
        <v>3.21619881783067</v>
      </c>
      <c r="G421" s="21" t="n">
        <f aca="true">$C$4*($G$4-F421)*$B$7+G$10*SQRT($B$7)*NORMSINV(RAND())+F421</f>
        <v>3.08953817409099</v>
      </c>
      <c r="H421" s="21" t="n">
        <f aca="true">$C$4*($G$4-G421)*$B$7+H$10*SQRT($B$7)*NORMSINV(RAND())+G421</f>
        <v>2.90560796763678</v>
      </c>
      <c r="I421" s="21" t="n">
        <f aca="true">$C$4*($G$4-H421)*$B$7+I$10*SQRT($B$7)*NORMSINV(RAND())+H421</f>
        <v>2.64539641948233</v>
      </c>
      <c r="J421" s="21" t="n">
        <f aca="true">$C$4*($G$4-I421)*$B$7+J$10*SQRT($B$7)*NORMSINV(RAND())+I421</f>
        <v>2.68707632861305</v>
      </c>
      <c r="K421" s="21" t="n">
        <f aca="true">$C$4*($G$4-J421)*$B$7+K$10*SQRT($B$7)*NORMSINV(RAND())+J421</f>
        <v>2.6125790929409</v>
      </c>
      <c r="L421" s="21" t="n">
        <f aca="true">$C$4*($G$4-K421)*$B$7+L$10*SQRT($B$7)*NORMSINV(RAND())+K421</f>
        <v>2.63663965554416</v>
      </c>
      <c r="M421" s="21" t="n">
        <f aca="true">$C$4*($G$4-L421)*$B$7+M$10*SQRT($B$7)*NORMSINV(RAND())+L421</f>
        <v>2.73929669055742</v>
      </c>
      <c r="N421" s="125" t="n">
        <f aca="false">EXP(M421)</f>
        <v>15.4760967828603</v>
      </c>
      <c r="O421" s="126" t="n">
        <f aca="false">EXP(EXP(-$C$4*($K$4-$J$4))*LN(N421)+(1-EXP(-$C$4*($K$4-$J$4)))*$G$4+$F$4^2/(4*$C$4)*(1-EXP(-2*$C$4*($K$4-$J$4))))</f>
        <v>16.0412778151112</v>
      </c>
      <c r="P421" s="126" t="n">
        <f aca="false">MAX(0,O421-$I$4)</f>
        <v>0</v>
      </c>
      <c r="Q421" s="145" t="n">
        <f aca="false">$D$7*P421</f>
        <v>0</v>
      </c>
      <c r="R421" s="146"/>
    </row>
    <row r="422" customFormat="false" ht="12.75" hidden="false" customHeight="false" outlineLevel="0" collapsed="false">
      <c r="B422" s="124" t="n">
        <f aca="false">B421+1</f>
        <v>405</v>
      </c>
      <c r="C422" s="21" t="n">
        <f aca="false">$C$7</f>
        <v>3.29212628660779</v>
      </c>
      <c r="D422" s="21" t="n">
        <f aca="true">$C$4*($G$4-C422)*$B$7+D$10*SQRT($B$7)*NORMSINV(RAND())+C422</f>
        <v>3.17618139571879</v>
      </c>
      <c r="E422" s="21" t="n">
        <f aca="true">$C$4*($G$4-D422)*$B$7+E$10*SQRT($B$7)*NORMSINV(RAND())+D422</f>
        <v>3.52327167803499</v>
      </c>
      <c r="F422" s="21" t="n">
        <f aca="true">$C$4*($G$4-E422)*$B$7+F$10*SQRT($B$7)*NORMSINV(RAND())+E422</f>
        <v>3.50563520771906</v>
      </c>
      <c r="G422" s="21" t="n">
        <f aca="true">$C$4*($G$4-F422)*$B$7+G$10*SQRT($B$7)*NORMSINV(RAND())+F422</f>
        <v>3.5590022424444</v>
      </c>
      <c r="H422" s="21" t="n">
        <f aca="true">$C$4*($G$4-G422)*$B$7+H$10*SQRT($B$7)*NORMSINV(RAND())+G422</f>
        <v>3.33557000765259</v>
      </c>
      <c r="I422" s="21" t="n">
        <f aca="true">$C$4*($G$4-H422)*$B$7+I$10*SQRT($B$7)*NORMSINV(RAND())+H422</f>
        <v>3.48715648464867</v>
      </c>
      <c r="J422" s="21" t="n">
        <f aca="true">$C$4*($G$4-I422)*$B$7+J$10*SQRT($B$7)*NORMSINV(RAND())+I422</f>
        <v>3.54029163010212</v>
      </c>
      <c r="K422" s="21" t="n">
        <f aca="true">$C$4*($G$4-J422)*$B$7+K$10*SQRT($B$7)*NORMSINV(RAND())+J422</f>
        <v>3.55446160561545</v>
      </c>
      <c r="L422" s="21" t="n">
        <f aca="true">$C$4*($G$4-K422)*$B$7+L$10*SQRT($B$7)*NORMSINV(RAND())+K422</f>
        <v>3.63602717065556</v>
      </c>
      <c r="M422" s="21" t="n">
        <f aca="true">$C$4*($G$4-L422)*$B$7+M$10*SQRT($B$7)*NORMSINV(RAND())+L422</f>
        <v>3.67930357964699</v>
      </c>
      <c r="N422" s="125" t="n">
        <f aca="false">EXP(M422)</f>
        <v>39.6187931288619</v>
      </c>
      <c r="O422" s="126" t="n">
        <f aca="false">EXP(EXP(-$C$4*($K$4-$J$4))*LN(N422)+(1-EXP(-$C$4*($K$4-$J$4)))*$G$4+$F$4^2/(4*$C$4)*(1-EXP(-2*$C$4*($K$4-$J$4))))</f>
        <v>33.7022478837511</v>
      </c>
      <c r="P422" s="126" t="n">
        <f aca="false">MAX(0,O422-$I$4)</f>
        <v>10.5022478837511</v>
      </c>
      <c r="Q422" s="145" t="n">
        <f aca="false">$D$7*P422</f>
        <v>9.99004721042437</v>
      </c>
      <c r="R422" s="146"/>
    </row>
    <row r="423" customFormat="false" ht="12.75" hidden="false" customHeight="false" outlineLevel="0" collapsed="false">
      <c r="B423" s="124" t="n">
        <f aca="false">B422+1</f>
        <v>406</v>
      </c>
      <c r="C423" s="21" t="n">
        <f aca="false">$C$7</f>
        <v>3.29212628660779</v>
      </c>
      <c r="D423" s="21" t="n">
        <f aca="true">$C$4*($G$4-C423)*$B$7+D$10*SQRT($B$7)*NORMSINV(RAND())+C423</f>
        <v>3.43859190732756</v>
      </c>
      <c r="E423" s="21" t="n">
        <f aca="true">$C$4*($G$4-D423)*$B$7+E$10*SQRT($B$7)*NORMSINV(RAND())+D423</f>
        <v>3.61034957317568</v>
      </c>
      <c r="F423" s="21" t="n">
        <f aca="true">$C$4*($G$4-E423)*$B$7+F$10*SQRT($B$7)*NORMSINV(RAND())+E423</f>
        <v>3.60319397899472</v>
      </c>
      <c r="G423" s="21" t="n">
        <f aca="true">$C$4*($G$4-F423)*$B$7+G$10*SQRT($B$7)*NORMSINV(RAND())+F423</f>
        <v>3.80341339635056</v>
      </c>
      <c r="H423" s="21" t="n">
        <f aca="true">$C$4*($G$4-G423)*$B$7+H$10*SQRT($B$7)*NORMSINV(RAND())+G423</f>
        <v>3.99986519648269</v>
      </c>
      <c r="I423" s="21" t="n">
        <f aca="true">$C$4*($G$4-H423)*$B$7+I$10*SQRT($B$7)*NORMSINV(RAND())+H423</f>
        <v>3.97749180754975</v>
      </c>
      <c r="J423" s="21" t="n">
        <f aca="true">$C$4*($G$4-I423)*$B$7+J$10*SQRT($B$7)*NORMSINV(RAND())+I423</f>
        <v>3.74673283120125</v>
      </c>
      <c r="K423" s="21" t="n">
        <f aca="true">$C$4*($G$4-J423)*$B$7+K$10*SQRT($B$7)*NORMSINV(RAND())+J423</f>
        <v>3.69623556035214</v>
      </c>
      <c r="L423" s="21" t="n">
        <f aca="true">$C$4*($G$4-K423)*$B$7+L$10*SQRT($B$7)*NORMSINV(RAND())+K423</f>
        <v>3.45452016991565</v>
      </c>
      <c r="M423" s="21" t="n">
        <f aca="true">$C$4*($G$4-L423)*$B$7+M$10*SQRT($B$7)*NORMSINV(RAND())+L423</f>
        <v>3.32310566708397</v>
      </c>
      <c r="N423" s="125" t="n">
        <f aca="false">EXP(M423)</f>
        <v>27.7463879313421</v>
      </c>
      <c r="O423" s="126" t="n">
        <f aca="false">EXP(EXP(-$C$4*($K$4-$J$4))*LN(N423)+(1-EXP(-$C$4*($K$4-$J$4)))*$G$4+$F$4^2/(4*$C$4)*(1-EXP(-2*$C$4*($K$4-$J$4))))</f>
        <v>25.4380557461394</v>
      </c>
      <c r="P423" s="126" t="n">
        <f aca="false">MAX(0,O423-$I$4)</f>
        <v>2.23805574613939</v>
      </c>
      <c r="Q423" s="145" t="n">
        <f aca="false">$D$7*P423</f>
        <v>2.12890447940069</v>
      </c>
      <c r="R423" s="146"/>
    </row>
    <row r="424" customFormat="false" ht="12.75" hidden="false" customHeight="false" outlineLevel="0" collapsed="false">
      <c r="B424" s="124" t="n">
        <f aca="false">B423+1</f>
        <v>407</v>
      </c>
      <c r="C424" s="21" t="n">
        <f aca="false">$C$7</f>
        <v>3.29212628660779</v>
      </c>
      <c r="D424" s="21" t="n">
        <f aca="true">$C$4*($G$4-C424)*$B$7+D$10*SQRT($B$7)*NORMSINV(RAND())+C424</f>
        <v>3.18365967127105</v>
      </c>
      <c r="E424" s="21" t="n">
        <f aca="true">$C$4*($G$4-D424)*$B$7+E$10*SQRT($B$7)*NORMSINV(RAND())+D424</f>
        <v>3.30751499705999</v>
      </c>
      <c r="F424" s="21" t="n">
        <f aca="true">$C$4*($G$4-E424)*$B$7+F$10*SQRT($B$7)*NORMSINV(RAND())+E424</f>
        <v>3.36642927025048</v>
      </c>
      <c r="G424" s="21" t="n">
        <f aca="true">$C$4*($G$4-F424)*$B$7+G$10*SQRT($B$7)*NORMSINV(RAND())+F424</f>
        <v>3.81153625976728</v>
      </c>
      <c r="H424" s="21" t="n">
        <f aca="true">$C$4*($G$4-G424)*$B$7+H$10*SQRT($B$7)*NORMSINV(RAND())+G424</f>
        <v>3.78744198100065</v>
      </c>
      <c r="I424" s="21" t="n">
        <f aca="true">$C$4*($G$4-H424)*$B$7+I$10*SQRT($B$7)*NORMSINV(RAND())+H424</f>
        <v>3.64042623883173</v>
      </c>
      <c r="J424" s="21" t="n">
        <f aca="true">$C$4*($G$4-I424)*$B$7+J$10*SQRT($B$7)*NORMSINV(RAND())+I424</f>
        <v>3.6736710422182</v>
      </c>
      <c r="K424" s="21" t="n">
        <f aca="true">$C$4*($G$4-J424)*$B$7+K$10*SQRT($B$7)*NORMSINV(RAND())+J424</f>
        <v>3.61667918729292</v>
      </c>
      <c r="L424" s="21" t="n">
        <f aca="true">$C$4*($G$4-K424)*$B$7+L$10*SQRT($B$7)*NORMSINV(RAND())+K424</f>
        <v>3.46386640210763</v>
      </c>
      <c r="M424" s="21" t="n">
        <f aca="true">$C$4*($G$4-L424)*$B$7+M$10*SQRT($B$7)*NORMSINV(RAND())+L424</f>
        <v>3.58554064011798</v>
      </c>
      <c r="N424" s="125" t="n">
        <f aca="false">EXP(M424)</f>
        <v>36.072854880429</v>
      </c>
      <c r="O424" s="126" t="n">
        <f aca="false">EXP(EXP(-$C$4*($K$4-$J$4))*LN(N424)+(1-EXP(-$C$4*($K$4-$J$4)))*$G$4+$F$4^2/(4*$C$4)*(1-EXP(-2*$C$4*($K$4-$J$4))))</f>
        <v>31.2966912264923</v>
      </c>
      <c r="P424" s="126" t="n">
        <f aca="false">MAX(0,O424-$I$4)</f>
        <v>8.09669122649234</v>
      </c>
      <c r="Q424" s="145" t="n">
        <f aca="false">$D$7*P424</f>
        <v>7.70181093573629</v>
      </c>
      <c r="R424" s="146"/>
    </row>
    <row r="425" customFormat="false" ht="12.75" hidden="false" customHeight="false" outlineLevel="0" collapsed="false">
      <c r="B425" s="124" t="n">
        <f aca="false">B424+1</f>
        <v>408</v>
      </c>
      <c r="C425" s="21" t="n">
        <f aca="false">$C$7</f>
        <v>3.29212628660779</v>
      </c>
      <c r="D425" s="21" t="n">
        <f aca="true">$C$4*($G$4-C425)*$B$7+D$10*SQRT($B$7)*NORMSINV(RAND())+C425</f>
        <v>3.26539379823388</v>
      </c>
      <c r="E425" s="21" t="n">
        <f aca="true">$C$4*($G$4-D425)*$B$7+E$10*SQRT($B$7)*NORMSINV(RAND())+D425</f>
        <v>3.25383701200715</v>
      </c>
      <c r="F425" s="21" t="n">
        <f aca="true">$C$4*($G$4-E425)*$B$7+F$10*SQRT($B$7)*NORMSINV(RAND())+E425</f>
        <v>3.34573856327126</v>
      </c>
      <c r="G425" s="21" t="n">
        <f aca="true">$C$4*($G$4-F425)*$B$7+G$10*SQRT($B$7)*NORMSINV(RAND())+F425</f>
        <v>3.35990285825524</v>
      </c>
      <c r="H425" s="21" t="n">
        <f aca="true">$C$4*($G$4-G425)*$B$7+H$10*SQRT($B$7)*NORMSINV(RAND())+G425</f>
        <v>3.39059183703545</v>
      </c>
      <c r="I425" s="21" t="n">
        <f aca="true">$C$4*($G$4-H425)*$B$7+I$10*SQRT($B$7)*NORMSINV(RAND())+H425</f>
        <v>3.28275420342001</v>
      </c>
      <c r="J425" s="21" t="n">
        <f aca="true">$C$4*($G$4-I425)*$B$7+J$10*SQRT($B$7)*NORMSINV(RAND())+I425</f>
        <v>3.23264115958217</v>
      </c>
      <c r="K425" s="21" t="n">
        <f aca="true">$C$4*($G$4-J425)*$B$7+K$10*SQRT($B$7)*NORMSINV(RAND())+J425</f>
        <v>3.32583248273971</v>
      </c>
      <c r="L425" s="21" t="n">
        <f aca="true">$C$4*($G$4-K425)*$B$7+L$10*SQRT($B$7)*NORMSINV(RAND())+K425</f>
        <v>3.17950925599564</v>
      </c>
      <c r="M425" s="21" t="n">
        <f aca="true">$C$4*($G$4-L425)*$B$7+M$10*SQRT($B$7)*NORMSINV(RAND())+L425</f>
        <v>3.13128518549699</v>
      </c>
      <c r="N425" s="125" t="n">
        <f aca="false">EXP(M425)</f>
        <v>22.9033957477985</v>
      </c>
      <c r="O425" s="126" t="n">
        <f aca="false">EXP(EXP(-$C$4*($K$4-$J$4))*LN(N425)+(1-EXP(-$C$4*($K$4-$J$4)))*$G$4+$F$4^2/(4*$C$4)*(1-EXP(-2*$C$4*($K$4-$J$4))))</f>
        <v>21.8620050585332</v>
      </c>
      <c r="P425" s="126" t="n">
        <f aca="false">MAX(0,O425-$I$4)</f>
        <v>0</v>
      </c>
      <c r="Q425" s="145" t="n">
        <f aca="false">$D$7*P425</f>
        <v>0</v>
      </c>
      <c r="R425" s="146"/>
    </row>
    <row r="426" customFormat="false" ht="12.75" hidden="false" customHeight="false" outlineLevel="0" collapsed="false">
      <c r="B426" s="124" t="n">
        <f aca="false">B425+1</f>
        <v>409</v>
      </c>
      <c r="C426" s="21" t="n">
        <f aca="false">$C$7</f>
        <v>3.29212628660779</v>
      </c>
      <c r="D426" s="21" t="n">
        <f aca="true">$C$4*($G$4-C426)*$B$7+D$10*SQRT($B$7)*NORMSINV(RAND())+C426</f>
        <v>3.44835827999064</v>
      </c>
      <c r="E426" s="21" t="n">
        <f aca="true">$C$4*($G$4-D426)*$B$7+E$10*SQRT($B$7)*NORMSINV(RAND())+D426</f>
        <v>3.27276411182737</v>
      </c>
      <c r="F426" s="21" t="n">
        <f aca="true">$C$4*($G$4-E426)*$B$7+F$10*SQRT($B$7)*NORMSINV(RAND())+E426</f>
        <v>3.36951790924779</v>
      </c>
      <c r="G426" s="21" t="n">
        <f aca="true">$C$4*($G$4-F426)*$B$7+G$10*SQRT($B$7)*NORMSINV(RAND())+F426</f>
        <v>3.6184559013399</v>
      </c>
      <c r="H426" s="21" t="n">
        <f aca="true">$C$4*($G$4-G426)*$B$7+H$10*SQRT($B$7)*NORMSINV(RAND())+G426</f>
        <v>3.5803059660947</v>
      </c>
      <c r="I426" s="21" t="n">
        <f aca="true">$C$4*($G$4-H426)*$B$7+I$10*SQRT($B$7)*NORMSINV(RAND())+H426</f>
        <v>3.49946957547922</v>
      </c>
      <c r="J426" s="21" t="n">
        <f aca="true">$C$4*($G$4-I426)*$B$7+J$10*SQRT($B$7)*NORMSINV(RAND())+I426</f>
        <v>3.3294559370884</v>
      </c>
      <c r="K426" s="21" t="n">
        <f aca="true">$C$4*($G$4-J426)*$B$7+K$10*SQRT($B$7)*NORMSINV(RAND())+J426</f>
        <v>3.43268689323199</v>
      </c>
      <c r="L426" s="21" t="n">
        <f aca="true">$C$4*($G$4-K426)*$B$7+L$10*SQRT($B$7)*NORMSINV(RAND())+K426</f>
        <v>3.57412315338661</v>
      </c>
      <c r="M426" s="21" t="n">
        <f aca="true">$C$4*($G$4-L426)*$B$7+M$10*SQRT($B$7)*NORMSINV(RAND())+L426</f>
        <v>3.69414307194959</v>
      </c>
      <c r="N426" s="125" t="n">
        <f aca="false">EXP(M426)</f>
        <v>40.2110998003749</v>
      </c>
      <c r="O426" s="126" t="n">
        <f aca="false">EXP(EXP(-$C$4*($K$4-$J$4))*LN(N426)+(1-EXP(-$C$4*($K$4-$J$4)))*$G$4+$F$4^2/(4*$C$4)*(1-EXP(-2*$C$4*($K$4-$J$4))))</f>
        <v>34.0995600397896</v>
      </c>
      <c r="P426" s="126" t="n">
        <f aca="false">MAX(0,O426-$I$4)</f>
        <v>10.8995600397896</v>
      </c>
      <c r="Q426" s="145" t="n">
        <f aca="false">$D$7*P426</f>
        <v>10.36798222396</v>
      </c>
      <c r="R426" s="146"/>
    </row>
    <row r="427" customFormat="false" ht="12.75" hidden="false" customHeight="false" outlineLevel="0" collapsed="false">
      <c r="B427" s="124" t="n">
        <f aca="false">B426+1</f>
        <v>410</v>
      </c>
      <c r="C427" s="21" t="n">
        <f aca="false">$C$7</f>
        <v>3.29212628660779</v>
      </c>
      <c r="D427" s="21" t="n">
        <f aca="true">$C$4*($G$4-C427)*$B$7+D$10*SQRT($B$7)*NORMSINV(RAND())+C427</f>
        <v>3.4761692079818</v>
      </c>
      <c r="E427" s="21" t="n">
        <f aca="true">$C$4*($G$4-D427)*$B$7+E$10*SQRT($B$7)*NORMSINV(RAND())+D427</f>
        <v>3.36224630583278</v>
      </c>
      <c r="F427" s="21" t="n">
        <f aca="true">$C$4*($G$4-E427)*$B$7+F$10*SQRT($B$7)*NORMSINV(RAND())+E427</f>
        <v>3.2409637753383</v>
      </c>
      <c r="G427" s="21" t="n">
        <f aca="true">$C$4*($G$4-F427)*$B$7+G$10*SQRT($B$7)*NORMSINV(RAND())+F427</f>
        <v>3.28619010629146</v>
      </c>
      <c r="H427" s="21" t="n">
        <f aca="true">$C$4*($G$4-G427)*$B$7+H$10*SQRT($B$7)*NORMSINV(RAND())+G427</f>
        <v>3.14794330465878</v>
      </c>
      <c r="I427" s="21" t="n">
        <f aca="true">$C$4*($G$4-H427)*$B$7+I$10*SQRT($B$7)*NORMSINV(RAND())+H427</f>
        <v>3.19156809392323</v>
      </c>
      <c r="J427" s="21" t="n">
        <f aca="true">$C$4*($G$4-I427)*$B$7+J$10*SQRT($B$7)*NORMSINV(RAND())+I427</f>
        <v>3.2515491150435</v>
      </c>
      <c r="K427" s="21" t="n">
        <f aca="true">$C$4*($G$4-J427)*$B$7+K$10*SQRT($B$7)*NORMSINV(RAND())+J427</f>
        <v>3.26767911937835</v>
      </c>
      <c r="L427" s="21" t="n">
        <f aca="true">$C$4*($G$4-K427)*$B$7+L$10*SQRT($B$7)*NORMSINV(RAND())+K427</f>
        <v>3.21792904641199</v>
      </c>
      <c r="M427" s="21" t="n">
        <f aca="true">$C$4*($G$4-L427)*$B$7+M$10*SQRT($B$7)*NORMSINV(RAND())+L427</f>
        <v>3.28635615819098</v>
      </c>
      <c r="N427" s="125" t="n">
        <f aca="false">EXP(M427)</f>
        <v>26.74523049496</v>
      </c>
      <c r="O427" s="126" t="n">
        <f aca="false">EXP(EXP(-$C$4*($K$4-$J$4))*LN(N427)+(1-EXP(-$C$4*($K$4-$J$4)))*$G$4+$F$4^2/(4*$C$4)*(1-EXP(-2*$C$4*($K$4-$J$4))))</f>
        <v>24.7103518377552</v>
      </c>
      <c r="P427" s="126" t="n">
        <f aca="false">MAX(0,O427-$I$4)</f>
        <v>1.51035183775521</v>
      </c>
      <c r="Q427" s="145" t="n">
        <f aca="false">$D$7*P427</f>
        <v>1.43669110942148</v>
      </c>
      <c r="R427" s="146"/>
    </row>
    <row r="428" customFormat="false" ht="12.75" hidden="false" customHeight="false" outlineLevel="0" collapsed="false">
      <c r="B428" s="124" t="n">
        <f aca="false">B427+1</f>
        <v>411</v>
      </c>
      <c r="C428" s="21" t="n">
        <f aca="false">$C$7</f>
        <v>3.29212628660779</v>
      </c>
      <c r="D428" s="21" t="n">
        <f aca="true">$C$4*($G$4-C428)*$B$7+D$10*SQRT($B$7)*NORMSINV(RAND())+C428</f>
        <v>3.42159003720248</v>
      </c>
      <c r="E428" s="21" t="n">
        <f aca="true">$C$4*($G$4-D428)*$B$7+E$10*SQRT($B$7)*NORMSINV(RAND())+D428</f>
        <v>3.26086590000797</v>
      </c>
      <c r="F428" s="21" t="n">
        <f aca="true">$C$4*($G$4-E428)*$B$7+F$10*SQRT($B$7)*NORMSINV(RAND())+E428</f>
        <v>3.2465294353095</v>
      </c>
      <c r="G428" s="21" t="n">
        <f aca="true">$C$4*($G$4-F428)*$B$7+G$10*SQRT($B$7)*NORMSINV(RAND())+F428</f>
        <v>3.40837783645083</v>
      </c>
      <c r="H428" s="21" t="n">
        <f aca="true">$C$4*($G$4-G428)*$B$7+H$10*SQRT($B$7)*NORMSINV(RAND())+G428</f>
        <v>3.16335532642375</v>
      </c>
      <c r="I428" s="21" t="n">
        <f aca="true">$C$4*($G$4-H428)*$B$7+I$10*SQRT($B$7)*NORMSINV(RAND())+H428</f>
        <v>3.09998531435206</v>
      </c>
      <c r="J428" s="21" t="n">
        <f aca="true">$C$4*($G$4-I428)*$B$7+J$10*SQRT($B$7)*NORMSINV(RAND())+I428</f>
        <v>3.20338238167089</v>
      </c>
      <c r="K428" s="21" t="n">
        <f aca="true">$C$4*($G$4-J428)*$B$7+K$10*SQRT($B$7)*NORMSINV(RAND())+J428</f>
        <v>3.17373721060493</v>
      </c>
      <c r="L428" s="21" t="n">
        <f aca="true">$C$4*($G$4-K428)*$B$7+L$10*SQRT($B$7)*NORMSINV(RAND())+K428</f>
        <v>2.89595368997829</v>
      </c>
      <c r="M428" s="21" t="n">
        <f aca="true">$C$4*($G$4-L428)*$B$7+M$10*SQRT($B$7)*NORMSINV(RAND())+L428</f>
        <v>2.87242186684111</v>
      </c>
      <c r="N428" s="125" t="n">
        <f aca="false">EXP(M428)</f>
        <v>17.6797844756006</v>
      </c>
      <c r="O428" s="126" t="n">
        <f aca="false">EXP(EXP(-$C$4*($K$4-$J$4))*LN(N428)+(1-EXP(-$C$4*($K$4-$J$4)))*$G$4+$F$4^2/(4*$C$4)*(1-EXP(-2*$C$4*($K$4-$J$4))))</f>
        <v>17.8197065595703</v>
      </c>
      <c r="P428" s="126" t="n">
        <f aca="false">MAX(0,O428-$I$4)</f>
        <v>0</v>
      </c>
      <c r="Q428" s="145" t="n">
        <f aca="false">$D$7*P428</f>
        <v>0</v>
      </c>
      <c r="R428" s="146"/>
    </row>
    <row r="429" customFormat="false" ht="12.75" hidden="false" customHeight="false" outlineLevel="0" collapsed="false">
      <c r="B429" s="124" t="n">
        <f aca="false">B428+1</f>
        <v>412</v>
      </c>
      <c r="C429" s="21" t="n">
        <f aca="false">$C$7</f>
        <v>3.29212628660779</v>
      </c>
      <c r="D429" s="21" t="n">
        <f aca="true">$C$4*($G$4-C429)*$B$7+D$10*SQRT($B$7)*NORMSINV(RAND())+C429</f>
        <v>3.36255970544505</v>
      </c>
      <c r="E429" s="21" t="n">
        <f aca="true">$C$4*($G$4-D429)*$B$7+E$10*SQRT($B$7)*NORMSINV(RAND())+D429</f>
        <v>3.32478366874675</v>
      </c>
      <c r="F429" s="21" t="n">
        <f aca="true">$C$4*($G$4-E429)*$B$7+F$10*SQRT($B$7)*NORMSINV(RAND())+E429</f>
        <v>3.41081810518412</v>
      </c>
      <c r="G429" s="21" t="n">
        <f aca="true">$C$4*($G$4-F429)*$B$7+G$10*SQRT($B$7)*NORMSINV(RAND())+F429</f>
        <v>3.66298989389447</v>
      </c>
      <c r="H429" s="21" t="n">
        <f aca="true">$C$4*($G$4-G429)*$B$7+H$10*SQRT($B$7)*NORMSINV(RAND())+G429</f>
        <v>3.70290820069276</v>
      </c>
      <c r="I429" s="21" t="n">
        <f aca="true">$C$4*($G$4-H429)*$B$7+I$10*SQRT($B$7)*NORMSINV(RAND())+H429</f>
        <v>3.78922469077028</v>
      </c>
      <c r="J429" s="21" t="n">
        <f aca="true">$C$4*($G$4-I429)*$B$7+J$10*SQRT($B$7)*NORMSINV(RAND())+I429</f>
        <v>3.84831577958146</v>
      </c>
      <c r="K429" s="21" t="n">
        <f aca="true">$C$4*($G$4-J429)*$B$7+K$10*SQRT($B$7)*NORMSINV(RAND())+J429</f>
        <v>3.93663380040224</v>
      </c>
      <c r="L429" s="21" t="n">
        <f aca="true">$C$4*($G$4-K429)*$B$7+L$10*SQRT($B$7)*NORMSINV(RAND())+K429</f>
        <v>3.90820535418657</v>
      </c>
      <c r="M429" s="21" t="n">
        <f aca="true">$C$4*($G$4-L429)*$B$7+M$10*SQRT($B$7)*NORMSINV(RAND())+L429</f>
        <v>3.85906406600485</v>
      </c>
      <c r="N429" s="125" t="n">
        <f aca="false">EXP(M429)</f>
        <v>47.4209477156014</v>
      </c>
      <c r="O429" s="126" t="n">
        <f aca="false">EXP(EXP(-$C$4*($K$4-$J$4))*LN(N429)+(1-EXP(-$C$4*($K$4-$J$4)))*$G$4+$F$4^2/(4*$C$4)*(1-EXP(-2*$C$4*($K$4-$J$4))))</f>
        <v>38.8433113503767</v>
      </c>
      <c r="P429" s="126" t="n">
        <f aca="false">MAX(0,O429-$I$4)</f>
        <v>15.6433113503767</v>
      </c>
      <c r="Q429" s="145" t="n">
        <f aca="false">$D$7*P429</f>
        <v>14.8803780531043</v>
      </c>
      <c r="R429" s="146"/>
    </row>
    <row r="430" customFormat="false" ht="12.75" hidden="false" customHeight="false" outlineLevel="0" collapsed="false">
      <c r="B430" s="124" t="n">
        <f aca="false">B429+1</f>
        <v>413</v>
      </c>
      <c r="C430" s="21" t="n">
        <f aca="false">$C$7</f>
        <v>3.29212628660779</v>
      </c>
      <c r="D430" s="21" t="n">
        <f aca="true">$C$4*($G$4-C430)*$B$7+D$10*SQRT($B$7)*NORMSINV(RAND())+C430</f>
        <v>3.19424057085334</v>
      </c>
      <c r="E430" s="21" t="n">
        <f aca="true">$C$4*($G$4-D430)*$B$7+E$10*SQRT($B$7)*NORMSINV(RAND())+D430</f>
        <v>3.03067339434427</v>
      </c>
      <c r="F430" s="21" t="n">
        <f aca="true">$C$4*($G$4-E430)*$B$7+F$10*SQRT($B$7)*NORMSINV(RAND())+E430</f>
        <v>3.10509899617344</v>
      </c>
      <c r="G430" s="21" t="n">
        <f aca="true">$C$4*($G$4-F430)*$B$7+G$10*SQRT($B$7)*NORMSINV(RAND())+F430</f>
        <v>3.15781081232529</v>
      </c>
      <c r="H430" s="21" t="n">
        <f aca="true">$C$4*($G$4-G430)*$B$7+H$10*SQRT($B$7)*NORMSINV(RAND())+G430</f>
        <v>3.19197834635908</v>
      </c>
      <c r="I430" s="21" t="n">
        <f aca="true">$C$4*($G$4-H430)*$B$7+I$10*SQRT($B$7)*NORMSINV(RAND())+H430</f>
        <v>3.04844455000804</v>
      </c>
      <c r="J430" s="21" t="n">
        <f aca="true">$C$4*($G$4-I430)*$B$7+J$10*SQRT($B$7)*NORMSINV(RAND())+I430</f>
        <v>3.04216438058785</v>
      </c>
      <c r="K430" s="21" t="n">
        <f aca="true">$C$4*($G$4-J430)*$B$7+K$10*SQRT($B$7)*NORMSINV(RAND())+J430</f>
        <v>3.0004343105398</v>
      </c>
      <c r="L430" s="21" t="n">
        <f aca="true">$C$4*($G$4-K430)*$B$7+L$10*SQRT($B$7)*NORMSINV(RAND())+K430</f>
        <v>2.80702841626862</v>
      </c>
      <c r="M430" s="21" t="n">
        <f aca="true">$C$4*($G$4-L430)*$B$7+M$10*SQRT($B$7)*NORMSINV(RAND())+L430</f>
        <v>2.93039057706978</v>
      </c>
      <c r="N430" s="125" t="n">
        <f aca="false">EXP(M430)</f>
        <v>18.7349465083564</v>
      </c>
      <c r="O430" s="126" t="n">
        <f aca="false">EXP(EXP(-$C$4*($K$4-$J$4))*LN(N430)+(1-EXP(-$C$4*($K$4-$J$4)))*$G$4+$F$4^2/(4*$C$4)*(1-EXP(-2*$C$4*($K$4-$J$4))))</f>
        <v>18.6545022044984</v>
      </c>
      <c r="P430" s="126" t="n">
        <f aca="false">MAX(0,O430-$I$4)</f>
        <v>0</v>
      </c>
      <c r="Q430" s="145" t="n">
        <f aca="false">$D$7*P430</f>
        <v>0</v>
      </c>
      <c r="R430" s="146"/>
    </row>
    <row r="431" customFormat="false" ht="12.75" hidden="false" customHeight="false" outlineLevel="0" collapsed="false">
      <c r="B431" s="124" t="n">
        <f aca="false">B430+1</f>
        <v>414</v>
      </c>
      <c r="C431" s="21" t="n">
        <f aca="false">$C$7</f>
        <v>3.29212628660779</v>
      </c>
      <c r="D431" s="21" t="n">
        <f aca="true">$C$4*($G$4-C431)*$B$7+D$10*SQRT($B$7)*NORMSINV(RAND())+C431</f>
        <v>3.36247880526281</v>
      </c>
      <c r="E431" s="21" t="n">
        <f aca="true">$C$4*($G$4-D431)*$B$7+E$10*SQRT($B$7)*NORMSINV(RAND())+D431</f>
        <v>3.40494235644458</v>
      </c>
      <c r="F431" s="21" t="n">
        <f aca="true">$C$4*($G$4-E431)*$B$7+F$10*SQRT($B$7)*NORMSINV(RAND())+E431</f>
        <v>3.29239829691523</v>
      </c>
      <c r="G431" s="21" t="n">
        <f aca="true">$C$4*($G$4-F431)*$B$7+G$10*SQRT($B$7)*NORMSINV(RAND())+F431</f>
        <v>2.92760094846209</v>
      </c>
      <c r="H431" s="21" t="n">
        <f aca="true">$C$4*($G$4-G431)*$B$7+H$10*SQRT($B$7)*NORMSINV(RAND())+G431</f>
        <v>2.86578516236405</v>
      </c>
      <c r="I431" s="21" t="n">
        <f aca="true">$C$4*($G$4-H431)*$B$7+I$10*SQRT($B$7)*NORMSINV(RAND())+H431</f>
        <v>2.58103290038575</v>
      </c>
      <c r="J431" s="21" t="n">
        <f aca="true">$C$4*($G$4-I431)*$B$7+J$10*SQRT($B$7)*NORMSINV(RAND())+I431</f>
        <v>2.45649770562369</v>
      </c>
      <c r="K431" s="21" t="n">
        <f aca="true">$C$4*($G$4-J431)*$B$7+K$10*SQRT($B$7)*NORMSINV(RAND())+J431</f>
        <v>2.5184667389758</v>
      </c>
      <c r="L431" s="21" t="n">
        <f aca="true">$C$4*($G$4-K431)*$B$7+L$10*SQRT($B$7)*NORMSINV(RAND())+K431</f>
        <v>2.42745419142381</v>
      </c>
      <c r="M431" s="21" t="n">
        <f aca="true">$C$4*($G$4-L431)*$B$7+M$10*SQRT($B$7)*NORMSINV(RAND())+L431</f>
        <v>2.21948629797523</v>
      </c>
      <c r="N431" s="125" t="n">
        <f aca="false">EXP(M431)</f>
        <v>9.20260225602594</v>
      </c>
      <c r="O431" s="126" t="n">
        <f aca="false">EXP(EXP(-$C$4*($K$4-$J$4))*LN(N431)+(1-EXP(-$C$4*($K$4-$J$4)))*$G$4+$F$4^2/(4*$C$4)*(1-EXP(-2*$C$4*($K$4-$J$4))))</f>
        <v>10.6400912646163</v>
      </c>
      <c r="P431" s="126" t="n">
        <f aca="false">MAX(0,O431-$I$4)</f>
        <v>0</v>
      </c>
      <c r="Q431" s="145" t="n">
        <f aca="false">$D$7*P431</f>
        <v>0</v>
      </c>
      <c r="R431" s="146"/>
    </row>
    <row r="432" customFormat="false" ht="12.75" hidden="false" customHeight="false" outlineLevel="0" collapsed="false">
      <c r="B432" s="124" t="n">
        <f aca="false">B431+1</f>
        <v>415</v>
      </c>
      <c r="C432" s="21" t="n">
        <f aca="false">$C$7</f>
        <v>3.29212628660779</v>
      </c>
      <c r="D432" s="21" t="n">
        <f aca="true">$C$4*($G$4-C432)*$B$7+D$10*SQRT($B$7)*NORMSINV(RAND())+C432</f>
        <v>3.04439776109039</v>
      </c>
      <c r="E432" s="21" t="n">
        <f aca="true">$C$4*($G$4-D432)*$B$7+E$10*SQRT($B$7)*NORMSINV(RAND())+D432</f>
        <v>2.95416767958534</v>
      </c>
      <c r="F432" s="21" t="n">
        <f aca="true">$C$4*($G$4-E432)*$B$7+F$10*SQRT($B$7)*NORMSINV(RAND())+E432</f>
        <v>2.9425472821964</v>
      </c>
      <c r="G432" s="21" t="n">
        <f aca="true">$C$4*($G$4-F432)*$B$7+G$10*SQRT($B$7)*NORMSINV(RAND())+F432</f>
        <v>2.84095366358454</v>
      </c>
      <c r="H432" s="21" t="n">
        <f aca="true">$C$4*($G$4-G432)*$B$7+H$10*SQRT($B$7)*NORMSINV(RAND())+G432</f>
        <v>3.06874376370682</v>
      </c>
      <c r="I432" s="21" t="n">
        <f aca="true">$C$4*($G$4-H432)*$B$7+I$10*SQRT($B$7)*NORMSINV(RAND())+H432</f>
        <v>3.1796718614023</v>
      </c>
      <c r="J432" s="21" t="n">
        <f aca="true">$C$4*($G$4-I432)*$B$7+J$10*SQRT($B$7)*NORMSINV(RAND())+I432</f>
        <v>3.14754371616971</v>
      </c>
      <c r="K432" s="21" t="n">
        <f aca="true">$C$4*($G$4-J432)*$B$7+K$10*SQRT($B$7)*NORMSINV(RAND())+J432</f>
        <v>2.97000579563775</v>
      </c>
      <c r="L432" s="21" t="n">
        <f aca="true">$C$4*($G$4-K432)*$B$7+L$10*SQRT($B$7)*NORMSINV(RAND())+K432</f>
        <v>2.89957126145398</v>
      </c>
      <c r="M432" s="21" t="n">
        <f aca="true">$C$4*($G$4-L432)*$B$7+M$10*SQRT($B$7)*NORMSINV(RAND())+L432</f>
        <v>2.75211051211022</v>
      </c>
      <c r="N432" s="125" t="n">
        <f aca="false">EXP(M432)</f>
        <v>15.6756807109226</v>
      </c>
      <c r="O432" s="126" t="n">
        <f aca="false">EXP(EXP(-$C$4*($K$4-$J$4))*LN(N432)+(1-EXP(-$C$4*($K$4-$J$4)))*$G$4+$F$4^2/(4*$C$4)*(1-EXP(-2*$C$4*($K$4-$J$4))))</f>
        <v>16.2044415136524</v>
      </c>
      <c r="P432" s="126" t="n">
        <f aca="false">MAX(0,O432-$I$4)</f>
        <v>0</v>
      </c>
      <c r="Q432" s="145" t="n">
        <f aca="false">$D$7*P432</f>
        <v>0</v>
      </c>
      <c r="R432" s="146"/>
    </row>
    <row r="433" customFormat="false" ht="12.75" hidden="false" customHeight="false" outlineLevel="0" collapsed="false">
      <c r="B433" s="124" t="n">
        <f aca="false">B432+1</f>
        <v>416</v>
      </c>
      <c r="C433" s="21" t="n">
        <f aca="false">$C$7</f>
        <v>3.29212628660779</v>
      </c>
      <c r="D433" s="21" t="n">
        <f aca="true">$C$4*($G$4-C433)*$B$7+D$10*SQRT($B$7)*NORMSINV(RAND())+C433</f>
        <v>3.07960843302396</v>
      </c>
      <c r="E433" s="21" t="n">
        <f aca="true">$C$4*($G$4-D433)*$B$7+E$10*SQRT($B$7)*NORMSINV(RAND())+D433</f>
        <v>3.18653305616264</v>
      </c>
      <c r="F433" s="21" t="n">
        <f aca="true">$C$4*($G$4-E433)*$B$7+F$10*SQRT($B$7)*NORMSINV(RAND())+E433</f>
        <v>3.03738708066194</v>
      </c>
      <c r="G433" s="21" t="n">
        <f aca="true">$C$4*($G$4-F433)*$B$7+G$10*SQRT($B$7)*NORMSINV(RAND())+F433</f>
        <v>3.0821609797248</v>
      </c>
      <c r="H433" s="21" t="n">
        <f aca="true">$C$4*($G$4-G433)*$B$7+H$10*SQRT($B$7)*NORMSINV(RAND())+G433</f>
        <v>3.23299562492514</v>
      </c>
      <c r="I433" s="21" t="n">
        <f aca="true">$C$4*($G$4-H433)*$B$7+I$10*SQRT($B$7)*NORMSINV(RAND())+H433</f>
        <v>3.09000775055386</v>
      </c>
      <c r="J433" s="21" t="n">
        <f aca="true">$C$4*($G$4-I433)*$B$7+J$10*SQRT($B$7)*NORMSINV(RAND())+I433</f>
        <v>3.06057000071075</v>
      </c>
      <c r="K433" s="21" t="n">
        <f aca="true">$C$4*($G$4-J433)*$B$7+K$10*SQRT($B$7)*NORMSINV(RAND())+J433</f>
        <v>3.21020896415062</v>
      </c>
      <c r="L433" s="21" t="n">
        <f aca="true">$C$4*($G$4-K433)*$B$7+L$10*SQRT($B$7)*NORMSINV(RAND())+K433</f>
        <v>3.25439071806201</v>
      </c>
      <c r="M433" s="21" t="n">
        <f aca="true">$C$4*($G$4-L433)*$B$7+M$10*SQRT($B$7)*NORMSINV(RAND())+L433</f>
        <v>3.2100018880696</v>
      </c>
      <c r="N433" s="125" t="n">
        <f aca="false">EXP(M433)</f>
        <v>24.7791330092713</v>
      </c>
      <c r="O433" s="126" t="n">
        <f aca="false">EXP(EXP(-$C$4*($K$4-$J$4))*LN(N433)+(1-EXP(-$C$4*($K$4-$J$4)))*$G$4+$F$4^2/(4*$C$4)*(1-EXP(-2*$C$4*($K$4-$J$4))))</f>
        <v>23.2642798748808</v>
      </c>
      <c r="P433" s="126" t="n">
        <f aca="false">MAX(0,O433-$I$4)</f>
        <v>0.0642798748807643</v>
      </c>
      <c r="Q433" s="145" t="n">
        <f aca="false">$D$7*P433</f>
        <v>0.0611449083898073</v>
      </c>
      <c r="R433" s="146"/>
    </row>
    <row r="434" customFormat="false" ht="12.75" hidden="false" customHeight="false" outlineLevel="0" collapsed="false">
      <c r="B434" s="124" t="n">
        <f aca="false">B433+1</f>
        <v>417</v>
      </c>
      <c r="C434" s="21" t="n">
        <f aca="false">$C$7</f>
        <v>3.29212628660779</v>
      </c>
      <c r="D434" s="21" t="n">
        <f aca="true">$C$4*($G$4-C434)*$B$7+D$10*SQRT($B$7)*NORMSINV(RAND())+C434</f>
        <v>3.3200420946708</v>
      </c>
      <c r="E434" s="21" t="n">
        <f aca="true">$C$4*($G$4-D434)*$B$7+E$10*SQRT($B$7)*NORMSINV(RAND())+D434</f>
        <v>3.58084958483142</v>
      </c>
      <c r="F434" s="21" t="n">
        <f aca="true">$C$4*($G$4-E434)*$B$7+F$10*SQRT($B$7)*NORMSINV(RAND())+E434</f>
        <v>3.57111565039313</v>
      </c>
      <c r="G434" s="21" t="n">
        <f aca="true">$C$4*($G$4-F434)*$B$7+G$10*SQRT($B$7)*NORMSINV(RAND())+F434</f>
        <v>3.45196025921493</v>
      </c>
      <c r="H434" s="21" t="n">
        <f aca="true">$C$4*($G$4-G434)*$B$7+H$10*SQRT($B$7)*NORMSINV(RAND())+G434</f>
        <v>3.35311494079601</v>
      </c>
      <c r="I434" s="21" t="n">
        <f aca="true">$C$4*($G$4-H434)*$B$7+I$10*SQRT($B$7)*NORMSINV(RAND())+H434</f>
        <v>3.32231856455139</v>
      </c>
      <c r="J434" s="21" t="n">
        <f aca="true">$C$4*($G$4-I434)*$B$7+J$10*SQRT($B$7)*NORMSINV(RAND())+I434</f>
        <v>3.44745100813799</v>
      </c>
      <c r="K434" s="21" t="n">
        <f aca="true">$C$4*($G$4-J434)*$B$7+K$10*SQRT($B$7)*NORMSINV(RAND())+J434</f>
        <v>3.44931109658962</v>
      </c>
      <c r="L434" s="21" t="n">
        <f aca="true">$C$4*($G$4-K434)*$B$7+L$10*SQRT($B$7)*NORMSINV(RAND())+K434</f>
        <v>3.39822077085751</v>
      </c>
      <c r="M434" s="21" t="n">
        <f aca="true">$C$4*($G$4-L434)*$B$7+M$10*SQRT($B$7)*NORMSINV(RAND())+L434</f>
        <v>3.37282007645196</v>
      </c>
      <c r="N434" s="125" t="n">
        <f aca="false">EXP(M434)</f>
        <v>29.1606464642893</v>
      </c>
      <c r="O434" s="126" t="n">
        <f aca="false">EXP(EXP(-$C$4*($K$4-$J$4))*LN(N434)+(1-EXP(-$C$4*($K$4-$J$4)))*$G$4+$F$4^2/(4*$C$4)*(1-EXP(-2*$C$4*($K$4-$J$4))))</f>
        <v>26.4567094148114</v>
      </c>
      <c r="P434" s="126" t="n">
        <f aca="false">MAX(0,O434-$I$4)</f>
        <v>3.25670941481141</v>
      </c>
      <c r="Q434" s="145" t="n">
        <f aca="false">$D$7*P434</f>
        <v>3.09787782241712</v>
      </c>
      <c r="R434" s="146"/>
    </row>
    <row r="435" customFormat="false" ht="12.75" hidden="false" customHeight="false" outlineLevel="0" collapsed="false">
      <c r="B435" s="124" t="n">
        <f aca="false">B434+1</f>
        <v>418</v>
      </c>
      <c r="C435" s="21" t="n">
        <f aca="false">$C$7</f>
        <v>3.29212628660779</v>
      </c>
      <c r="D435" s="21" t="n">
        <f aca="true">$C$4*($G$4-C435)*$B$7+D$10*SQRT($B$7)*NORMSINV(RAND())+C435</f>
        <v>3.4086004120925</v>
      </c>
      <c r="E435" s="21" t="n">
        <f aca="true">$C$4*($G$4-D435)*$B$7+E$10*SQRT($B$7)*NORMSINV(RAND())+D435</f>
        <v>3.48154933244391</v>
      </c>
      <c r="F435" s="21" t="n">
        <f aca="true">$C$4*($G$4-E435)*$B$7+F$10*SQRT($B$7)*NORMSINV(RAND())+E435</f>
        <v>3.47160108607451</v>
      </c>
      <c r="G435" s="21" t="n">
        <f aca="true">$C$4*($G$4-F435)*$B$7+G$10*SQRT($B$7)*NORMSINV(RAND())+F435</f>
        <v>3.46286041198315</v>
      </c>
      <c r="H435" s="21" t="n">
        <f aca="true">$C$4*($G$4-G435)*$B$7+H$10*SQRT($B$7)*NORMSINV(RAND())+G435</f>
        <v>3.50497048647931</v>
      </c>
      <c r="I435" s="21" t="n">
        <f aca="true">$C$4*($G$4-H435)*$B$7+I$10*SQRT($B$7)*NORMSINV(RAND())+H435</f>
        <v>3.23851721616847</v>
      </c>
      <c r="J435" s="21" t="n">
        <f aca="true">$C$4*($G$4-I435)*$B$7+J$10*SQRT($B$7)*NORMSINV(RAND())+I435</f>
        <v>3.05104619094699</v>
      </c>
      <c r="K435" s="21" t="n">
        <f aca="true">$C$4*($G$4-J435)*$B$7+K$10*SQRT($B$7)*NORMSINV(RAND())+J435</f>
        <v>3.07409749835142</v>
      </c>
      <c r="L435" s="21" t="n">
        <f aca="true">$C$4*($G$4-K435)*$B$7+L$10*SQRT($B$7)*NORMSINV(RAND())+K435</f>
        <v>3.19321195407322</v>
      </c>
      <c r="M435" s="21" t="n">
        <f aca="true">$C$4*($G$4-L435)*$B$7+M$10*SQRT($B$7)*NORMSINV(RAND())+L435</f>
        <v>3.14769669052951</v>
      </c>
      <c r="N435" s="125" t="n">
        <f aca="false">EXP(M435)</f>
        <v>23.2823762565383</v>
      </c>
      <c r="O435" s="126" t="n">
        <f aca="false">EXP(EXP(-$C$4*($K$4-$J$4))*LN(N435)+(1-EXP(-$C$4*($K$4-$J$4)))*$G$4+$F$4^2/(4*$C$4)*(1-EXP(-2*$C$4*($K$4-$J$4))))</f>
        <v>22.1472135783592</v>
      </c>
      <c r="P435" s="126" t="n">
        <f aca="false">MAX(0,O435-$I$4)</f>
        <v>0</v>
      </c>
      <c r="Q435" s="145" t="n">
        <f aca="false">$D$7*P435</f>
        <v>0</v>
      </c>
      <c r="R435" s="146"/>
    </row>
    <row r="436" customFormat="false" ht="12.75" hidden="false" customHeight="false" outlineLevel="0" collapsed="false">
      <c r="B436" s="124" t="n">
        <f aca="false">B435+1</f>
        <v>419</v>
      </c>
      <c r="C436" s="21" t="n">
        <f aca="false">$C$7</f>
        <v>3.29212628660779</v>
      </c>
      <c r="D436" s="21" t="n">
        <f aca="true">$C$4*($G$4-C436)*$B$7+D$10*SQRT($B$7)*NORMSINV(RAND())+C436</f>
        <v>3.20467586088218</v>
      </c>
      <c r="E436" s="21" t="n">
        <f aca="true">$C$4*($G$4-D436)*$B$7+E$10*SQRT($B$7)*NORMSINV(RAND())+D436</f>
        <v>3.0316251633044</v>
      </c>
      <c r="F436" s="21" t="n">
        <f aca="true">$C$4*($G$4-E436)*$B$7+F$10*SQRT($B$7)*NORMSINV(RAND())+E436</f>
        <v>3.16102675708473</v>
      </c>
      <c r="G436" s="21" t="n">
        <f aca="true">$C$4*($G$4-F436)*$B$7+G$10*SQRT($B$7)*NORMSINV(RAND())+F436</f>
        <v>3.23105253284077</v>
      </c>
      <c r="H436" s="21" t="n">
        <f aca="true">$C$4*($G$4-G436)*$B$7+H$10*SQRT($B$7)*NORMSINV(RAND())+G436</f>
        <v>3.07299300511493</v>
      </c>
      <c r="I436" s="21" t="n">
        <f aca="true">$C$4*($G$4-H436)*$B$7+I$10*SQRT($B$7)*NORMSINV(RAND())+H436</f>
        <v>2.95692231774871</v>
      </c>
      <c r="J436" s="21" t="n">
        <f aca="true">$C$4*($G$4-I436)*$B$7+J$10*SQRT($B$7)*NORMSINV(RAND())+I436</f>
        <v>2.77463078021797</v>
      </c>
      <c r="K436" s="21" t="n">
        <f aca="true">$C$4*($G$4-J436)*$B$7+K$10*SQRT($B$7)*NORMSINV(RAND())+J436</f>
        <v>2.7822053154078</v>
      </c>
      <c r="L436" s="21" t="n">
        <f aca="true">$C$4*($G$4-K436)*$B$7+L$10*SQRT($B$7)*NORMSINV(RAND())+K436</f>
        <v>2.81794430659011</v>
      </c>
      <c r="M436" s="21" t="n">
        <f aca="true">$C$4*($G$4-L436)*$B$7+M$10*SQRT($B$7)*NORMSINV(RAND())+L436</f>
        <v>2.78219839275821</v>
      </c>
      <c r="N436" s="125" t="n">
        <f aca="false">EXP(M436)</f>
        <v>16.1544958665637</v>
      </c>
      <c r="O436" s="126" t="n">
        <f aca="false">EXP(EXP(-$C$4*($K$4-$J$4))*LN(N436)+(1-EXP(-$C$4*($K$4-$J$4)))*$G$4+$F$4^2/(4*$C$4)*(1-EXP(-2*$C$4*($K$4-$J$4))))</f>
        <v>16.5941164004149</v>
      </c>
      <c r="P436" s="126" t="n">
        <f aca="false">MAX(0,O436-$I$4)</f>
        <v>0</v>
      </c>
      <c r="Q436" s="145" t="n">
        <f aca="false">$D$7*P436</f>
        <v>0</v>
      </c>
      <c r="R436" s="146"/>
    </row>
    <row r="437" customFormat="false" ht="12.75" hidden="false" customHeight="false" outlineLevel="0" collapsed="false">
      <c r="B437" s="124" t="n">
        <f aca="false">B436+1</f>
        <v>420</v>
      </c>
      <c r="C437" s="21" t="n">
        <f aca="false">$C$7</f>
        <v>3.29212628660779</v>
      </c>
      <c r="D437" s="21" t="n">
        <f aca="true">$C$4*($G$4-C437)*$B$7+D$10*SQRT($B$7)*NORMSINV(RAND())+C437</f>
        <v>3.12069865372279</v>
      </c>
      <c r="E437" s="21" t="n">
        <f aca="true">$C$4*($G$4-D437)*$B$7+E$10*SQRT($B$7)*NORMSINV(RAND())+D437</f>
        <v>3.31082618666227</v>
      </c>
      <c r="F437" s="21" t="n">
        <f aca="true">$C$4*($G$4-E437)*$B$7+F$10*SQRT($B$7)*NORMSINV(RAND())+E437</f>
        <v>3.38133362608327</v>
      </c>
      <c r="G437" s="21" t="n">
        <f aca="true">$C$4*($G$4-F437)*$B$7+G$10*SQRT($B$7)*NORMSINV(RAND())+F437</f>
        <v>3.27817600698257</v>
      </c>
      <c r="H437" s="21" t="n">
        <f aca="true">$C$4*($G$4-G437)*$B$7+H$10*SQRT($B$7)*NORMSINV(RAND())+G437</f>
        <v>3.3743668910458</v>
      </c>
      <c r="I437" s="21" t="n">
        <f aca="true">$C$4*($G$4-H437)*$B$7+I$10*SQRT($B$7)*NORMSINV(RAND())+H437</f>
        <v>3.41984255059481</v>
      </c>
      <c r="J437" s="21" t="n">
        <f aca="true">$C$4*($G$4-I437)*$B$7+J$10*SQRT($B$7)*NORMSINV(RAND())+I437</f>
        <v>3.48498674636209</v>
      </c>
      <c r="K437" s="21" t="n">
        <f aca="true">$C$4*($G$4-J437)*$B$7+K$10*SQRT($B$7)*NORMSINV(RAND())+J437</f>
        <v>3.45119849030381</v>
      </c>
      <c r="L437" s="21" t="n">
        <f aca="true">$C$4*($G$4-K437)*$B$7+L$10*SQRT($B$7)*NORMSINV(RAND())+K437</f>
        <v>3.49224295084309</v>
      </c>
      <c r="M437" s="21" t="n">
        <f aca="true">$C$4*($G$4-L437)*$B$7+M$10*SQRT($B$7)*NORMSINV(RAND())+L437</f>
        <v>3.32930442232966</v>
      </c>
      <c r="N437" s="125" t="n">
        <f aca="false">EXP(M437)</f>
        <v>27.9189151737146</v>
      </c>
      <c r="O437" s="126" t="n">
        <f aca="false">EXP(EXP(-$C$4*($K$4-$J$4))*LN(N437)+(1-EXP(-$C$4*($K$4-$J$4)))*$G$4+$F$4^2/(4*$C$4)*(1-EXP(-2*$C$4*($K$4-$J$4))))</f>
        <v>25.5628970850976</v>
      </c>
      <c r="P437" s="126" t="n">
        <f aca="false">MAX(0,O437-$I$4)</f>
        <v>2.36289708509761</v>
      </c>
      <c r="Q437" s="145" t="n">
        <f aca="false">$D$7*P437</f>
        <v>2.24765723441182</v>
      </c>
      <c r="R437" s="146"/>
    </row>
    <row r="438" customFormat="false" ht="12.75" hidden="false" customHeight="false" outlineLevel="0" collapsed="false">
      <c r="B438" s="124" t="n">
        <f aca="false">B437+1</f>
        <v>421</v>
      </c>
      <c r="C438" s="21" t="n">
        <f aca="false">$C$7</f>
        <v>3.29212628660779</v>
      </c>
      <c r="D438" s="21" t="n">
        <f aca="true">$C$4*($G$4-C438)*$B$7+D$10*SQRT($B$7)*NORMSINV(RAND())+C438</f>
        <v>3.12150511425404</v>
      </c>
      <c r="E438" s="21" t="n">
        <f aca="true">$C$4*($G$4-D438)*$B$7+E$10*SQRT($B$7)*NORMSINV(RAND())+D438</f>
        <v>2.91270805397911</v>
      </c>
      <c r="F438" s="21" t="n">
        <f aca="true">$C$4*($G$4-E438)*$B$7+F$10*SQRT($B$7)*NORMSINV(RAND())+E438</f>
        <v>3.0667098678848</v>
      </c>
      <c r="G438" s="21" t="n">
        <f aca="true">$C$4*($G$4-F438)*$B$7+G$10*SQRT($B$7)*NORMSINV(RAND())+F438</f>
        <v>2.99355573575576</v>
      </c>
      <c r="H438" s="21" t="n">
        <f aca="true">$C$4*($G$4-G438)*$B$7+H$10*SQRT($B$7)*NORMSINV(RAND())+G438</f>
        <v>3.176173978247</v>
      </c>
      <c r="I438" s="21" t="n">
        <f aca="true">$C$4*($G$4-H438)*$B$7+I$10*SQRT($B$7)*NORMSINV(RAND())+H438</f>
        <v>3.2284974461406</v>
      </c>
      <c r="J438" s="21" t="n">
        <f aca="true">$C$4*($G$4-I438)*$B$7+J$10*SQRT($B$7)*NORMSINV(RAND())+I438</f>
        <v>3.29785614149452</v>
      </c>
      <c r="K438" s="21" t="n">
        <f aca="true">$C$4*($G$4-J438)*$B$7+K$10*SQRT($B$7)*NORMSINV(RAND())+J438</f>
        <v>3.2594047796306</v>
      </c>
      <c r="L438" s="21" t="n">
        <f aca="true">$C$4*($G$4-K438)*$B$7+L$10*SQRT($B$7)*NORMSINV(RAND())+K438</f>
        <v>3.21340116065021</v>
      </c>
      <c r="M438" s="21" t="n">
        <f aca="true">$C$4*($G$4-L438)*$B$7+M$10*SQRT($B$7)*NORMSINV(RAND())+L438</f>
        <v>3.13803017429647</v>
      </c>
      <c r="N438" s="125" t="n">
        <f aca="false">EXP(M438)</f>
        <v>23.0584010624814</v>
      </c>
      <c r="O438" s="126" t="n">
        <f aca="false">EXP(EXP(-$C$4*($K$4-$J$4))*LN(N438)+(1-EXP(-$C$4*($K$4-$J$4)))*$G$4+$F$4^2/(4*$C$4)*(1-EXP(-2*$C$4*($K$4-$J$4))))</f>
        <v>21.9787760575702</v>
      </c>
      <c r="P438" s="126" t="n">
        <f aca="false">MAX(0,O438-$I$4)</f>
        <v>0</v>
      </c>
      <c r="Q438" s="145" t="n">
        <f aca="false">$D$7*P438</f>
        <v>0</v>
      </c>
      <c r="R438" s="146"/>
    </row>
    <row r="439" customFormat="false" ht="12.75" hidden="false" customHeight="false" outlineLevel="0" collapsed="false">
      <c r="B439" s="124" t="n">
        <f aca="false">B438+1</f>
        <v>422</v>
      </c>
      <c r="C439" s="21" t="n">
        <f aca="false">$C$7</f>
        <v>3.29212628660779</v>
      </c>
      <c r="D439" s="21" t="n">
        <f aca="true">$C$4*($G$4-C439)*$B$7+D$10*SQRT($B$7)*NORMSINV(RAND())+C439</f>
        <v>3.32544746314987</v>
      </c>
      <c r="E439" s="21" t="n">
        <f aca="true">$C$4*($G$4-D439)*$B$7+E$10*SQRT($B$7)*NORMSINV(RAND())+D439</f>
        <v>3.29198359882</v>
      </c>
      <c r="F439" s="21" t="n">
        <f aca="true">$C$4*($G$4-E439)*$B$7+F$10*SQRT($B$7)*NORMSINV(RAND())+E439</f>
        <v>3.21043434850694</v>
      </c>
      <c r="G439" s="21" t="n">
        <f aca="true">$C$4*($G$4-F439)*$B$7+G$10*SQRT($B$7)*NORMSINV(RAND())+F439</f>
        <v>3.3404900378107</v>
      </c>
      <c r="H439" s="21" t="n">
        <f aca="true">$C$4*($G$4-G439)*$B$7+H$10*SQRT($B$7)*NORMSINV(RAND())+G439</f>
        <v>3.34812683695193</v>
      </c>
      <c r="I439" s="21" t="n">
        <f aca="true">$C$4*($G$4-H439)*$B$7+I$10*SQRT($B$7)*NORMSINV(RAND())+H439</f>
        <v>3.33823348938528</v>
      </c>
      <c r="J439" s="21" t="n">
        <f aca="true">$C$4*($G$4-I439)*$B$7+J$10*SQRT($B$7)*NORMSINV(RAND())+I439</f>
        <v>3.40500889859311</v>
      </c>
      <c r="K439" s="21" t="n">
        <f aca="true">$C$4*($G$4-J439)*$B$7+K$10*SQRT($B$7)*NORMSINV(RAND())+J439</f>
        <v>3.35907196944456</v>
      </c>
      <c r="L439" s="21" t="n">
        <f aca="true">$C$4*($G$4-K439)*$B$7+L$10*SQRT($B$7)*NORMSINV(RAND())+K439</f>
        <v>3.30833105072554</v>
      </c>
      <c r="M439" s="21" t="n">
        <f aca="true">$C$4*($G$4-L439)*$B$7+M$10*SQRT($B$7)*NORMSINV(RAND())+L439</f>
        <v>3.24055146841151</v>
      </c>
      <c r="N439" s="125" t="n">
        <f aca="false">EXP(M439)</f>
        <v>25.5478066716619</v>
      </c>
      <c r="O439" s="126" t="n">
        <f aca="false">EXP(EXP(-$C$4*($K$4-$J$4))*LN(N439)+(1-EXP(-$C$4*($K$4-$J$4)))*$G$4+$F$4^2/(4*$C$4)*(1-EXP(-2*$C$4*($K$4-$J$4))))</f>
        <v>23.8324143087111</v>
      </c>
      <c r="P439" s="126" t="n">
        <f aca="false">MAX(0,O439-$I$4)</f>
        <v>0.632414308711077</v>
      </c>
      <c r="Q439" s="145" t="n">
        <f aca="false">$D$7*P439</f>
        <v>0.601571098921255</v>
      </c>
      <c r="R439" s="146"/>
    </row>
    <row r="440" customFormat="false" ht="12.75" hidden="false" customHeight="false" outlineLevel="0" collapsed="false">
      <c r="B440" s="124" t="n">
        <f aca="false">B439+1</f>
        <v>423</v>
      </c>
      <c r="C440" s="21" t="n">
        <f aca="false">$C$7</f>
        <v>3.29212628660779</v>
      </c>
      <c r="D440" s="21" t="n">
        <f aca="true">$C$4*($G$4-C440)*$B$7+D$10*SQRT($B$7)*NORMSINV(RAND())+C440</f>
        <v>3.36166226448452</v>
      </c>
      <c r="E440" s="21" t="n">
        <f aca="true">$C$4*($G$4-D440)*$B$7+E$10*SQRT($B$7)*NORMSINV(RAND())+D440</f>
        <v>3.3477020447279</v>
      </c>
      <c r="F440" s="21" t="n">
        <f aca="true">$C$4*($G$4-E440)*$B$7+F$10*SQRT($B$7)*NORMSINV(RAND())+E440</f>
        <v>3.13814861246663</v>
      </c>
      <c r="G440" s="21" t="n">
        <f aca="true">$C$4*($G$4-F440)*$B$7+G$10*SQRT($B$7)*NORMSINV(RAND())+F440</f>
        <v>3.12826425327921</v>
      </c>
      <c r="H440" s="21" t="n">
        <f aca="true">$C$4*($G$4-G440)*$B$7+H$10*SQRT($B$7)*NORMSINV(RAND())+G440</f>
        <v>3.08867331564428</v>
      </c>
      <c r="I440" s="21" t="n">
        <f aca="true">$C$4*($G$4-H440)*$B$7+I$10*SQRT($B$7)*NORMSINV(RAND())+H440</f>
        <v>3.00022790429921</v>
      </c>
      <c r="J440" s="21" t="n">
        <f aca="true">$C$4*($G$4-I440)*$B$7+J$10*SQRT($B$7)*NORMSINV(RAND())+I440</f>
        <v>3.06097808794673</v>
      </c>
      <c r="K440" s="21" t="n">
        <f aca="true">$C$4*($G$4-J440)*$B$7+K$10*SQRT($B$7)*NORMSINV(RAND())+J440</f>
        <v>2.91491567195316</v>
      </c>
      <c r="L440" s="21" t="n">
        <f aca="true">$C$4*($G$4-K440)*$B$7+L$10*SQRT($B$7)*NORMSINV(RAND())+K440</f>
        <v>2.72952467557959</v>
      </c>
      <c r="M440" s="21" t="n">
        <f aca="true">$C$4*($G$4-L440)*$B$7+M$10*SQRT($B$7)*NORMSINV(RAND())+L440</f>
        <v>2.87699149260175</v>
      </c>
      <c r="N440" s="125" t="n">
        <f aca="false">EXP(M440)</f>
        <v>17.7607593457028</v>
      </c>
      <c r="O440" s="126" t="n">
        <f aca="false">EXP(EXP(-$C$4*($K$4-$J$4))*LN(N440)+(1-EXP(-$C$4*($K$4-$J$4)))*$G$4+$F$4^2/(4*$C$4)*(1-EXP(-2*$C$4*($K$4-$J$4))))</f>
        <v>17.884134107843</v>
      </c>
      <c r="P440" s="126" t="n">
        <f aca="false">MAX(0,O440-$I$4)</f>
        <v>0</v>
      </c>
      <c r="Q440" s="145" t="n">
        <f aca="false">$D$7*P440</f>
        <v>0</v>
      </c>
      <c r="R440" s="146"/>
    </row>
    <row r="441" customFormat="false" ht="12.75" hidden="false" customHeight="false" outlineLevel="0" collapsed="false">
      <c r="B441" s="124" t="n">
        <f aca="false">B440+1</f>
        <v>424</v>
      </c>
      <c r="C441" s="21" t="n">
        <f aca="false">$C$7</f>
        <v>3.29212628660779</v>
      </c>
      <c r="D441" s="21" t="n">
        <f aca="true">$C$4*($G$4-C441)*$B$7+D$10*SQRT($B$7)*NORMSINV(RAND())+C441</f>
        <v>3.29530196696329</v>
      </c>
      <c r="E441" s="21" t="n">
        <f aca="true">$C$4*($G$4-D441)*$B$7+E$10*SQRT($B$7)*NORMSINV(RAND())+D441</f>
        <v>3.19516205334357</v>
      </c>
      <c r="F441" s="21" t="n">
        <f aca="true">$C$4*($G$4-E441)*$B$7+F$10*SQRT($B$7)*NORMSINV(RAND())+E441</f>
        <v>3.08629849686708</v>
      </c>
      <c r="G441" s="21" t="n">
        <f aca="true">$C$4*($G$4-F441)*$B$7+G$10*SQRT($B$7)*NORMSINV(RAND())+F441</f>
        <v>3.33332618149907</v>
      </c>
      <c r="H441" s="21" t="n">
        <f aca="true">$C$4*($G$4-G441)*$B$7+H$10*SQRT($B$7)*NORMSINV(RAND())+G441</f>
        <v>3.53524728369346</v>
      </c>
      <c r="I441" s="21" t="n">
        <f aca="true">$C$4*($G$4-H441)*$B$7+I$10*SQRT($B$7)*NORMSINV(RAND())+H441</f>
        <v>3.45238975380567</v>
      </c>
      <c r="J441" s="21" t="n">
        <f aca="true">$C$4*($G$4-I441)*$B$7+J$10*SQRT($B$7)*NORMSINV(RAND())+I441</f>
        <v>3.29508157068182</v>
      </c>
      <c r="K441" s="21" t="n">
        <f aca="true">$C$4*($G$4-J441)*$B$7+K$10*SQRT($B$7)*NORMSINV(RAND())+J441</f>
        <v>3.27224408218479</v>
      </c>
      <c r="L441" s="21" t="n">
        <f aca="true">$C$4*($G$4-K441)*$B$7+L$10*SQRT($B$7)*NORMSINV(RAND())+K441</f>
        <v>3.29222781476519</v>
      </c>
      <c r="M441" s="21" t="n">
        <f aca="true">$C$4*($G$4-L441)*$B$7+M$10*SQRT($B$7)*NORMSINV(RAND())+L441</f>
        <v>3.11084868933632</v>
      </c>
      <c r="N441" s="125" t="n">
        <f aca="false">EXP(M441)</f>
        <v>22.4400809789663</v>
      </c>
      <c r="O441" s="126" t="n">
        <f aca="false">EXP(EXP(-$C$4*($K$4-$J$4))*LN(N441)+(1-EXP(-$C$4*($K$4-$J$4)))*$G$4+$F$4^2/(4*$C$4)*(1-EXP(-2*$C$4*($K$4-$J$4))))</f>
        <v>21.5119770376559</v>
      </c>
      <c r="P441" s="126" t="n">
        <f aca="false">MAX(0,O441-$I$4)</f>
        <v>0</v>
      </c>
      <c r="Q441" s="145" t="n">
        <f aca="false">$D$7*P441</f>
        <v>0</v>
      </c>
      <c r="R441" s="146"/>
    </row>
    <row r="442" customFormat="false" ht="12.75" hidden="false" customHeight="false" outlineLevel="0" collapsed="false">
      <c r="B442" s="124" t="n">
        <f aca="false">B441+1</f>
        <v>425</v>
      </c>
      <c r="C442" s="21" t="n">
        <f aca="false">$C$7</f>
        <v>3.29212628660779</v>
      </c>
      <c r="D442" s="21" t="n">
        <f aca="true">$C$4*($G$4-C442)*$B$7+D$10*SQRT($B$7)*NORMSINV(RAND())+C442</f>
        <v>3.29469147517231</v>
      </c>
      <c r="E442" s="21" t="n">
        <f aca="true">$C$4*($G$4-D442)*$B$7+E$10*SQRT($B$7)*NORMSINV(RAND())+D442</f>
        <v>3.47913510494646</v>
      </c>
      <c r="F442" s="21" t="n">
        <f aca="true">$C$4*($G$4-E442)*$B$7+F$10*SQRT($B$7)*NORMSINV(RAND())+E442</f>
        <v>3.53373421059277</v>
      </c>
      <c r="G442" s="21" t="n">
        <f aca="true">$C$4*($G$4-F442)*$B$7+G$10*SQRT($B$7)*NORMSINV(RAND())+F442</f>
        <v>3.5039450468116</v>
      </c>
      <c r="H442" s="21" t="n">
        <f aca="true">$C$4*($G$4-G442)*$B$7+H$10*SQRT($B$7)*NORMSINV(RAND())+G442</f>
        <v>3.23113768781502</v>
      </c>
      <c r="I442" s="21" t="n">
        <f aca="true">$C$4*($G$4-H442)*$B$7+I$10*SQRT($B$7)*NORMSINV(RAND())+H442</f>
        <v>3.27940647188819</v>
      </c>
      <c r="J442" s="21" t="n">
        <f aca="true">$C$4*($G$4-I442)*$B$7+J$10*SQRT($B$7)*NORMSINV(RAND())+I442</f>
        <v>3.28749271515035</v>
      </c>
      <c r="K442" s="21" t="n">
        <f aca="true">$C$4*($G$4-J442)*$B$7+K$10*SQRT($B$7)*NORMSINV(RAND())+J442</f>
        <v>3.25746554131937</v>
      </c>
      <c r="L442" s="21" t="n">
        <f aca="true">$C$4*($G$4-K442)*$B$7+L$10*SQRT($B$7)*NORMSINV(RAND())+K442</f>
        <v>3.21530999233489</v>
      </c>
      <c r="M442" s="21" t="n">
        <f aca="true">$C$4*($G$4-L442)*$B$7+M$10*SQRT($B$7)*NORMSINV(RAND())+L442</f>
        <v>3.24679453536756</v>
      </c>
      <c r="N442" s="125" t="n">
        <f aca="false">EXP(M442)</f>
        <v>25.7078022511875</v>
      </c>
      <c r="O442" s="126" t="n">
        <f aca="false">EXP(EXP(-$C$4*($K$4-$J$4))*LN(N442)+(1-EXP(-$C$4*($K$4-$J$4)))*$G$4+$F$4^2/(4*$C$4)*(1-EXP(-2*$C$4*($K$4-$J$4))))</f>
        <v>23.9502138645337</v>
      </c>
      <c r="P442" s="126" t="n">
        <f aca="false">MAX(0,O442-$I$4)</f>
        <v>0.750213864533716</v>
      </c>
      <c r="Q442" s="145" t="n">
        <f aca="false">$D$7*P442</f>
        <v>0.713625502612864</v>
      </c>
      <c r="R442" s="146"/>
    </row>
    <row r="443" customFormat="false" ht="12.75" hidden="false" customHeight="false" outlineLevel="0" collapsed="false">
      <c r="B443" s="124" t="n">
        <f aca="false">B442+1</f>
        <v>426</v>
      </c>
      <c r="C443" s="21" t="n">
        <f aca="false">$C$7</f>
        <v>3.29212628660779</v>
      </c>
      <c r="D443" s="21" t="n">
        <f aca="true">$C$4*($G$4-C443)*$B$7+D$10*SQRT($B$7)*NORMSINV(RAND())+C443</f>
        <v>3.2774129422518</v>
      </c>
      <c r="E443" s="21" t="n">
        <f aca="true">$C$4*($G$4-D443)*$B$7+E$10*SQRT($B$7)*NORMSINV(RAND())+D443</f>
        <v>3.31245713374876</v>
      </c>
      <c r="F443" s="21" t="n">
        <f aca="true">$C$4*($G$4-E443)*$B$7+F$10*SQRT($B$7)*NORMSINV(RAND())+E443</f>
        <v>3.32957555407782</v>
      </c>
      <c r="G443" s="21" t="n">
        <f aca="true">$C$4*($G$4-F443)*$B$7+G$10*SQRT($B$7)*NORMSINV(RAND())+F443</f>
        <v>3.17367585587993</v>
      </c>
      <c r="H443" s="21" t="n">
        <f aca="true">$C$4*($G$4-G443)*$B$7+H$10*SQRT($B$7)*NORMSINV(RAND())+G443</f>
        <v>3.26134434004423</v>
      </c>
      <c r="I443" s="21" t="n">
        <f aca="true">$C$4*($G$4-H443)*$B$7+I$10*SQRT($B$7)*NORMSINV(RAND())+H443</f>
        <v>3.33043241632063</v>
      </c>
      <c r="J443" s="21" t="n">
        <f aca="true">$C$4*($G$4-I443)*$B$7+J$10*SQRT($B$7)*NORMSINV(RAND())+I443</f>
        <v>3.12548154447063</v>
      </c>
      <c r="K443" s="21" t="n">
        <f aca="true">$C$4*($G$4-J443)*$B$7+K$10*SQRT($B$7)*NORMSINV(RAND())+J443</f>
        <v>3.15941662848623</v>
      </c>
      <c r="L443" s="21" t="n">
        <f aca="true">$C$4*($G$4-K443)*$B$7+L$10*SQRT($B$7)*NORMSINV(RAND())+K443</f>
        <v>3.13961652429021</v>
      </c>
      <c r="M443" s="21" t="n">
        <f aca="true">$C$4*($G$4-L443)*$B$7+M$10*SQRT($B$7)*NORMSINV(RAND())+L443</f>
        <v>3.08001253727738</v>
      </c>
      <c r="N443" s="125" t="n">
        <f aca="false">EXP(M443)</f>
        <v>21.7586751890334</v>
      </c>
      <c r="O443" s="126" t="n">
        <f aca="false">EXP(EXP(-$C$4*($K$4-$J$4))*LN(N443)+(1-EXP(-$C$4*($K$4-$J$4)))*$G$4+$F$4^2/(4*$C$4)*(1-EXP(-2*$C$4*($K$4-$J$4))))</f>
        <v>20.994406699236</v>
      </c>
      <c r="P443" s="126" t="n">
        <f aca="false">MAX(0,O443-$I$4)</f>
        <v>0</v>
      </c>
      <c r="Q443" s="145" t="n">
        <f aca="false">$D$7*P443</f>
        <v>0</v>
      </c>
      <c r="R443" s="146"/>
    </row>
    <row r="444" customFormat="false" ht="12.75" hidden="false" customHeight="false" outlineLevel="0" collapsed="false">
      <c r="B444" s="124" t="n">
        <f aca="false">B443+1</f>
        <v>427</v>
      </c>
      <c r="C444" s="21" t="n">
        <f aca="false">$C$7</f>
        <v>3.29212628660779</v>
      </c>
      <c r="D444" s="21" t="n">
        <f aca="true">$C$4*($G$4-C444)*$B$7+D$10*SQRT($B$7)*NORMSINV(RAND())+C444</f>
        <v>3.07524226431633</v>
      </c>
      <c r="E444" s="21" t="n">
        <f aca="true">$C$4*($G$4-D444)*$B$7+E$10*SQRT($B$7)*NORMSINV(RAND())+D444</f>
        <v>2.93578662687139</v>
      </c>
      <c r="F444" s="21" t="n">
        <f aca="true">$C$4*($G$4-E444)*$B$7+F$10*SQRT($B$7)*NORMSINV(RAND())+E444</f>
        <v>2.84307997383399</v>
      </c>
      <c r="G444" s="21" t="n">
        <f aca="true">$C$4*($G$4-F444)*$B$7+G$10*SQRT($B$7)*NORMSINV(RAND())+F444</f>
        <v>2.76572658023874</v>
      </c>
      <c r="H444" s="21" t="n">
        <f aca="true">$C$4*($G$4-G444)*$B$7+H$10*SQRT($B$7)*NORMSINV(RAND())+G444</f>
        <v>2.7398799606406</v>
      </c>
      <c r="I444" s="21" t="n">
        <f aca="true">$C$4*($G$4-H444)*$B$7+I$10*SQRT($B$7)*NORMSINV(RAND())+H444</f>
        <v>2.83804710183355</v>
      </c>
      <c r="J444" s="21" t="n">
        <f aca="true">$C$4*($G$4-I444)*$B$7+J$10*SQRT($B$7)*NORMSINV(RAND())+I444</f>
        <v>2.90011847191052</v>
      </c>
      <c r="K444" s="21" t="n">
        <f aca="true">$C$4*($G$4-J444)*$B$7+K$10*SQRT($B$7)*NORMSINV(RAND())+J444</f>
        <v>2.95761888927711</v>
      </c>
      <c r="L444" s="21" t="n">
        <f aca="true">$C$4*($G$4-K444)*$B$7+L$10*SQRT($B$7)*NORMSINV(RAND())+K444</f>
        <v>2.71668005235115</v>
      </c>
      <c r="M444" s="21" t="n">
        <f aca="true">$C$4*($G$4-L444)*$B$7+M$10*SQRT($B$7)*NORMSINV(RAND())+L444</f>
        <v>2.72706879367662</v>
      </c>
      <c r="N444" s="125" t="n">
        <f aca="false">EXP(M444)</f>
        <v>15.2880089700631</v>
      </c>
      <c r="O444" s="126" t="n">
        <f aca="false">EXP(EXP(-$C$4*($K$4-$J$4))*LN(N444)+(1-EXP(-$C$4*($K$4-$J$4)))*$G$4+$F$4^2/(4*$C$4)*(1-EXP(-2*$C$4*($K$4-$J$4))))</f>
        <v>15.887107113246</v>
      </c>
      <c r="P444" s="126" t="n">
        <f aca="false">MAX(0,O444-$I$4)</f>
        <v>0</v>
      </c>
      <c r="Q444" s="145" t="n">
        <f aca="false">$D$7*P444</f>
        <v>0</v>
      </c>
      <c r="R444" s="146"/>
    </row>
    <row r="445" customFormat="false" ht="12.75" hidden="false" customHeight="false" outlineLevel="0" collapsed="false">
      <c r="B445" s="124" t="n">
        <f aca="false">B444+1</f>
        <v>428</v>
      </c>
      <c r="C445" s="21" t="n">
        <f aca="false">$C$7</f>
        <v>3.29212628660779</v>
      </c>
      <c r="D445" s="21" t="n">
        <f aca="true">$C$4*($G$4-C445)*$B$7+D$10*SQRT($B$7)*NORMSINV(RAND())+C445</f>
        <v>3.3604667816129</v>
      </c>
      <c r="E445" s="21" t="n">
        <f aca="true">$C$4*($G$4-D445)*$B$7+E$10*SQRT($B$7)*NORMSINV(RAND())+D445</f>
        <v>3.41755364844857</v>
      </c>
      <c r="F445" s="21" t="n">
        <f aca="true">$C$4*($G$4-E445)*$B$7+F$10*SQRT($B$7)*NORMSINV(RAND())+E445</f>
        <v>3.3724539536037</v>
      </c>
      <c r="G445" s="21" t="n">
        <f aca="true">$C$4*($G$4-F445)*$B$7+G$10*SQRT($B$7)*NORMSINV(RAND())+F445</f>
        <v>3.60603351079853</v>
      </c>
      <c r="H445" s="21" t="n">
        <f aca="true">$C$4*($G$4-G445)*$B$7+H$10*SQRT($B$7)*NORMSINV(RAND())+G445</f>
        <v>3.67923727864654</v>
      </c>
      <c r="I445" s="21" t="n">
        <f aca="true">$C$4*($G$4-H445)*$B$7+I$10*SQRT($B$7)*NORMSINV(RAND())+H445</f>
        <v>3.81751489153101</v>
      </c>
      <c r="J445" s="21" t="n">
        <f aca="true">$C$4*($G$4-I445)*$B$7+J$10*SQRT($B$7)*NORMSINV(RAND())+I445</f>
        <v>3.84636156545046</v>
      </c>
      <c r="K445" s="21" t="n">
        <f aca="true">$C$4*($G$4-J445)*$B$7+K$10*SQRT($B$7)*NORMSINV(RAND())+J445</f>
        <v>3.77301877552738</v>
      </c>
      <c r="L445" s="21" t="n">
        <f aca="true">$C$4*($G$4-K445)*$B$7+L$10*SQRT($B$7)*NORMSINV(RAND())+K445</f>
        <v>3.78027962670752</v>
      </c>
      <c r="M445" s="21" t="n">
        <f aca="true">$C$4*($G$4-L445)*$B$7+M$10*SQRT($B$7)*NORMSINV(RAND())+L445</f>
        <v>3.80233532653603</v>
      </c>
      <c r="N445" s="125" t="n">
        <f aca="false">EXP(M445)</f>
        <v>44.8056983451264</v>
      </c>
      <c r="O445" s="126" t="n">
        <f aca="false">EXP(EXP(-$C$4*($K$4-$J$4))*LN(N445)+(1-EXP(-$C$4*($K$4-$J$4)))*$G$4+$F$4^2/(4*$C$4)*(1-EXP(-2*$C$4*($K$4-$J$4))))</f>
        <v>37.1414142425202</v>
      </c>
      <c r="P445" s="126" t="n">
        <f aca="false">MAX(0,O445-$I$4)</f>
        <v>13.9414142425202</v>
      </c>
      <c r="Q445" s="145" t="n">
        <f aca="false">$D$7*P445</f>
        <v>13.2614834466385</v>
      </c>
      <c r="R445" s="146"/>
    </row>
    <row r="446" customFormat="false" ht="12.75" hidden="false" customHeight="false" outlineLevel="0" collapsed="false">
      <c r="B446" s="124" t="n">
        <f aca="false">B445+1</f>
        <v>429</v>
      </c>
      <c r="C446" s="21" t="n">
        <f aca="false">$C$7</f>
        <v>3.29212628660779</v>
      </c>
      <c r="D446" s="21" t="n">
        <f aca="true">$C$4*($G$4-C446)*$B$7+D$10*SQRT($B$7)*NORMSINV(RAND())+C446</f>
        <v>3.01424733557414</v>
      </c>
      <c r="E446" s="21" t="n">
        <f aca="true">$C$4*($G$4-D446)*$B$7+E$10*SQRT($B$7)*NORMSINV(RAND())+D446</f>
        <v>3.01460172820271</v>
      </c>
      <c r="F446" s="21" t="n">
        <f aca="true">$C$4*($G$4-E446)*$B$7+F$10*SQRT($B$7)*NORMSINV(RAND())+E446</f>
        <v>2.90945546469714</v>
      </c>
      <c r="G446" s="21" t="n">
        <f aca="true">$C$4*($G$4-F446)*$B$7+G$10*SQRT($B$7)*NORMSINV(RAND())+F446</f>
        <v>3.01624279965763</v>
      </c>
      <c r="H446" s="21" t="n">
        <f aca="true">$C$4*($G$4-G446)*$B$7+H$10*SQRT($B$7)*NORMSINV(RAND())+G446</f>
        <v>2.99471496180955</v>
      </c>
      <c r="I446" s="21" t="n">
        <f aca="true">$C$4*($G$4-H446)*$B$7+I$10*SQRT($B$7)*NORMSINV(RAND())+H446</f>
        <v>2.92786031662179</v>
      </c>
      <c r="J446" s="21" t="n">
        <f aca="true">$C$4*($G$4-I446)*$B$7+J$10*SQRT($B$7)*NORMSINV(RAND())+I446</f>
        <v>2.87045642936888</v>
      </c>
      <c r="K446" s="21" t="n">
        <f aca="true">$C$4*($G$4-J446)*$B$7+K$10*SQRT($B$7)*NORMSINV(RAND())+J446</f>
        <v>2.86250158093598</v>
      </c>
      <c r="L446" s="21" t="n">
        <f aca="true">$C$4*($G$4-K446)*$B$7+L$10*SQRT($B$7)*NORMSINV(RAND())+K446</f>
        <v>2.82298439142088</v>
      </c>
      <c r="M446" s="21" t="n">
        <f aca="true">$C$4*($G$4-L446)*$B$7+M$10*SQRT($B$7)*NORMSINV(RAND())+L446</f>
        <v>2.76196572441855</v>
      </c>
      <c r="N446" s="125" t="n">
        <f aca="false">EXP(M446)</f>
        <v>15.830931631234</v>
      </c>
      <c r="O446" s="126" t="n">
        <f aca="false">EXP(EXP(-$C$4*($K$4-$J$4))*LN(N446)+(1-EXP(-$C$4*($K$4-$J$4)))*$G$4+$F$4^2/(4*$C$4)*(1-EXP(-2*$C$4*($K$4-$J$4))))</f>
        <v>16.3310602009901</v>
      </c>
      <c r="P446" s="126" t="n">
        <f aca="false">MAX(0,O446-$I$4)</f>
        <v>0</v>
      </c>
      <c r="Q446" s="145" t="n">
        <f aca="false">$D$7*P446</f>
        <v>0</v>
      </c>
      <c r="R446" s="146"/>
    </row>
    <row r="447" customFormat="false" ht="12.75" hidden="false" customHeight="false" outlineLevel="0" collapsed="false">
      <c r="B447" s="124" t="n">
        <f aca="false">B446+1</f>
        <v>430</v>
      </c>
      <c r="C447" s="21" t="n">
        <f aca="false">$C$7</f>
        <v>3.29212628660779</v>
      </c>
      <c r="D447" s="21" t="n">
        <f aca="true">$C$4*($G$4-C447)*$B$7+D$10*SQRT($B$7)*NORMSINV(RAND())+C447</f>
        <v>3.28181869118068</v>
      </c>
      <c r="E447" s="21" t="n">
        <f aca="true">$C$4*($G$4-D447)*$B$7+E$10*SQRT($B$7)*NORMSINV(RAND())+D447</f>
        <v>3.18564160703885</v>
      </c>
      <c r="F447" s="21" t="n">
        <f aca="true">$C$4*($G$4-E447)*$B$7+F$10*SQRT($B$7)*NORMSINV(RAND())+E447</f>
        <v>2.98543479258545</v>
      </c>
      <c r="G447" s="21" t="n">
        <f aca="true">$C$4*($G$4-F447)*$B$7+G$10*SQRT($B$7)*NORMSINV(RAND())+F447</f>
        <v>2.9572366366246</v>
      </c>
      <c r="H447" s="21" t="n">
        <f aca="true">$C$4*($G$4-G447)*$B$7+H$10*SQRT($B$7)*NORMSINV(RAND())+G447</f>
        <v>3.18763571775224</v>
      </c>
      <c r="I447" s="21" t="n">
        <f aca="true">$C$4*($G$4-H447)*$B$7+I$10*SQRT($B$7)*NORMSINV(RAND())+H447</f>
        <v>3.2841562918677</v>
      </c>
      <c r="J447" s="21" t="n">
        <f aca="true">$C$4*($G$4-I447)*$B$7+J$10*SQRT($B$7)*NORMSINV(RAND())+I447</f>
        <v>3.29990220421879</v>
      </c>
      <c r="K447" s="21" t="n">
        <f aca="true">$C$4*($G$4-J447)*$B$7+K$10*SQRT($B$7)*NORMSINV(RAND())+J447</f>
        <v>3.40936488288669</v>
      </c>
      <c r="L447" s="21" t="n">
        <f aca="true">$C$4*($G$4-K447)*$B$7+L$10*SQRT($B$7)*NORMSINV(RAND())+K447</f>
        <v>3.48710545016584</v>
      </c>
      <c r="M447" s="21" t="n">
        <f aca="true">$C$4*($G$4-L447)*$B$7+M$10*SQRT($B$7)*NORMSINV(RAND())+L447</f>
        <v>3.42051574400193</v>
      </c>
      <c r="N447" s="125" t="n">
        <f aca="false">EXP(M447)</f>
        <v>30.5851850797968</v>
      </c>
      <c r="O447" s="126" t="n">
        <f aca="false">EXP(EXP(-$C$4*($K$4-$J$4))*LN(N447)+(1-EXP(-$C$4*($K$4-$J$4)))*$G$4+$F$4^2/(4*$C$4)*(1-EXP(-2*$C$4*($K$4-$J$4))))</f>
        <v>27.4723187462574</v>
      </c>
      <c r="P447" s="126" t="n">
        <f aca="false">MAX(0,O447-$I$4)</f>
        <v>4.2723187462574</v>
      </c>
      <c r="Q447" s="145" t="n">
        <f aca="false">$D$7*P447</f>
        <v>4.06395530228604</v>
      </c>
      <c r="R447" s="146"/>
    </row>
    <row r="448" customFormat="false" ht="12.75" hidden="false" customHeight="false" outlineLevel="0" collapsed="false">
      <c r="B448" s="124" t="n">
        <f aca="false">B447+1</f>
        <v>431</v>
      </c>
      <c r="C448" s="21" t="n">
        <f aca="false">$C$7</f>
        <v>3.29212628660779</v>
      </c>
      <c r="D448" s="21" t="n">
        <f aca="true">$C$4*($G$4-C448)*$B$7+D$10*SQRT($B$7)*NORMSINV(RAND())+C448</f>
        <v>3.17996120659315</v>
      </c>
      <c r="E448" s="21" t="n">
        <f aca="true">$C$4*($G$4-D448)*$B$7+E$10*SQRT($B$7)*NORMSINV(RAND())+D448</f>
        <v>3.26176232714783</v>
      </c>
      <c r="F448" s="21" t="n">
        <f aca="true">$C$4*($G$4-E448)*$B$7+F$10*SQRT($B$7)*NORMSINV(RAND())+E448</f>
        <v>3.36651150528702</v>
      </c>
      <c r="G448" s="21" t="n">
        <f aca="true">$C$4*($G$4-F448)*$B$7+G$10*SQRT($B$7)*NORMSINV(RAND())+F448</f>
        <v>3.19417289605213</v>
      </c>
      <c r="H448" s="21" t="n">
        <f aca="true">$C$4*($G$4-G448)*$B$7+H$10*SQRT($B$7)*NORMSINV(RAND())+G448</f>
        <v>3.38043013978149</v>
      </c>
      <c r="I448" s="21" t="n">
        <f aca="true">$C$4*($G$4-H448)*$B$7+I$10*SQRT($B$7)*NORMSINV(RAND())+H448</f>
        <v>3.33233638642274</v>
      </c>
      <c r="J448" s="21" t="n">
        <f aca="true">$C$4*($G$4-I448)*$B$7+J$10*SQRT($B$7)*NORMSINV(RAND())+I448</f>
        <v>3.25614116340961</v>
      </c>
      <c r="K448" s="21" t="n">
        <f aca="true">$C$4*($G$4-J448)*$B$7+K$10*SQRT($B$7)*NORMSINV(RAND())+J448</f>
        <v>3.18032339535762</v>
      </c>
      <c r="L448" s="21" t="n">
        <f aca="true">$C$4*($G$4-K448)*$B$7+L$10*SQRT($B$7)*NORMSINV(RAND())+K448</f>
        <v>3.194080711575</v>
      </c>
      <c r="M448" s="21" t="n">
        <f aca="true">$C$4*($G$4-L448)*$B$7+M$10*SQRT($B$7)*NORMSINV(RAND())+L448</f>
        <v>3.32986789907423</v>
      </c>
      <c r="N448" s="125" t="n">
        <f aca="false">EXP(M448)</f>
        <v>27.9346512661934</v>
      </c>
      <c r="O448" s="126" t="n">
        <f aca="false">EXP(EXP(-$C$4*($K$4-$J$4))*LN(N448)+(1-EXP(-$C$4*($K$4-$J$4)))*$G$4+$F$4^2/(4*$C$4)*(1-EXP(-2*$C$4*($K$4-$J$4))))</f>
        <v>25.5742756950322</v>
      </c>
      <c r="P448" s="126" t="n">
        <f aca="false">MAX(0,O448-$I$4)</f>
        <v>2.37427569503219</v>
      </c>
      <c r="Q448" s="145" t="n">
        <f aca="false">$D$7*P448</f>
        <v>2.2584809029915</v>
      </c>
      <c r="R448" s="146"/>
    </row>
    <row r="449" customFormat="false" ht="12.75" hidden="false" customHeight="false" outlineLevel="0" collapsed="false">
      <c r="B449" s="124" t="n">
        <f aca="false">B448+1</f>
        <v>432</v>
      </c>
      <c r="C449" s="21" t="n">
        <f aca="false">$C$7</f>
        <v>3.29212628660779</v>
      </c>
      <c r="D449" s="21" t="n">
        <f aca="true">$C$4*($G$4-C449)*$B$7+D$10*SQRT($B$7)*NORMSINV(RAND())+C449</f>
        <v>3.2695479228367</v>
      </c>
      <c r="E449" s="21" t="n">
        <f aca="true">$C$4*($G$4-D449)*$B$7+E$10*SQRT($B$7)*NORMSINV(RAND())+D449</f>
        <v>3.45988319649411</v>
      </c>
      <c r="F449" s="21" t="n">
        <f aca="true">$C$4*($G$4-E449)*$B$7+F$10*SQRT($B$7)*NORMSINV(RAND())+E449</f>
        <v>3.3773021295023</v>
      </c>
      <c r="G449" s="21" t="n">
        <f aca="true">$C$4*($G$4-F449)*$B$7+G$10*SQRT($B$7)*NORMSINV(RAND())+F449</f>
        <v>3.61038013250446</v>
      </c>
      <c r="H449" s="21" t="n">
        <f aca="true">$C$4*($G$4-G449)*$B$7+H$10*SQRT($B$7)*NORMSINV(RAND())+G449</f>
        <v>3.70583087738591</v>
      </c>
      <c r="I449" s="21" t="n">
        <f aca="true">$C$4*($G$4-H449)*$B$7+I$10*SQRT($B$7)*NORMSINV(RAND())+H449</f>
        <v>3.63729464227841</v>
      </c>
      <c r="J449" s="21" t="n">
        <f aca="true">$C$4*($G$4-I449)*$B$7+J$10*SQRT($B$7)*NORMSINV(RAND())+I449</f>
        <v>3.84541106711491</v>
      </c>
      <c r="K449" s="21" t="n">
        <f aca="true">$C$4*($G$4-J449)*$B$7+K$10*SQRT($B$7)*NORMSINV(RAND())+J449</f>
        <v>3.90675018074969</v>
      </c>
      <c r="L449" s="21" t="n">
        <f aca="true">$C$4*($G$4-K449)*$B$7+L$10*SQRT($B$7)*NORMSINV(RAND())+K449</f>
        <v>3.92736915925716</v>
      </c>
      <c r="M449" s="21" t="n">
        <f aca="true">$C$4*($G$4-L449)*$B$7+M$10*SQRT($B$7)*NORMSINV(RAND())+L449</f>
        <v>3.8782470708343</v>
      </c>
      <c r="N449" s="125" t="n">
        <f aca="false">EXP(M449)</f>
        <v>48.3394052069794</v>
      </c>
      <c r="O449" s="126" t="n">
        <f aca="false">EXP(EXP(-$C$4*($K$4-$J$4))*LN(N449)+(1-EXP(-$C$4*($K$4-$J$4)))*$G$4+$F$4^2/(4*$C$4)*(1-EXP(-2*$C$4*($K$4-$J$4))))</f>
        <v>39.4362822739358</v>
      </c>
      <c r="P449" s="126" t="n">
        <f aca="false">MAX(0,O449-$I$4)</f>
        <v>16.2362822739358</v>
      </c>
      <c r="Q449" s="145" t="n">
        <f aca="false">$D$7*P449</f>
        <v>15.4444294434671</v>
      </c>
      <c r="R449" s="146"/>
    </row>
    <row r="450" customFormat="false" ht="12.75" hidden="false" customHeight="false" outlineLevel="0" collapsed="false">
      <c r="B450" s="124" t="n">
        <f aca="false">B449+1</f>
        <v>433</v>
      </c>
      <c r="C450" s="21" t="n">
        <f aca="false">$C$7</f>
        <v>3.29212628660779</v>
      </c>
      <c r="D450" s="21" t="n">
        <f aca="true">$C$4*($G$4-C450)*$B$7+D$10*SQRT($B$7)*NORMSINV(RAND())+C450</f>
        <v>3.20838365550087</v>
      </c>
      <c r="E450" s="21" t="n">
        <f aca="true">$C$4*($G$4-D450)*$B$7+E$10*SQRT($B$7)*NORMSINV(RAND())+D450</f>
        <v>3.28823746335987</v>
      </c>
      <c r="F450" s="21" t="n">
        <f aca="true">$C$4*($G$4-E450)*$B$7+F$10*SQRT($B$7)*NORMSINV(RAND())+E450</f>
        <v>3.32398400199785</v>
      </c>
      <c r="G450" s="21" t="n">
        <f aca="true">$C$4*($G$4-F450)*$B$7+G$10*SQRT($B$7)*NORMSINV(RAND())+F450</f>
        <v>3.18712088668798</v>
      </c>
      <c r="H450" s="21" t="n">
        <f aca="true">$C$4*($G$4-G450)*$B$7+H$10*SQRT($B$7)*NORMSINV(RAND())+G450</f>
        <v>3.12952287346404</v>
      </c>
      <c r="I450" s="21" t="n">
        <f aca="true">$C$4*($G$4-H450)*$B$7+I$10*SQRT($B$7)*NORMSINV(RAND())+H450</f>
        <v>2.97752362018182</v>
      </c>
      <c r="J450" s="21" t="n">
        <f aca="true">$C$4*($G$4-I450)*$B$7+J$10*SQRT($B$7)*NORMSINV(RAND())+I450</f>
        <v>2.93656371998659</v>
      </c>
      <c r="K450" s="21" t="n">
        <f aca="true">$C$4*($G$4-J450)*$B$7+K$10*SQRT($B$7)*NORMSINV(RAND())+J450</f>
        <v>3.08373936489688</v>
      </c>
      <c r="L450" s="21" t="n">
        <f aca="true">$C$4*($G$4-K450)*$B$7+L$10*SQRT($B$7)*NORMSINV(RAND())+K450</f>
        <v>3.27616645178628</v>
      </c>
      <c r="M450" s="21" t="n">
        <f aca="true">$C$4*($G$4-L450)*$B$7+M$10*SQRT($B$7)*NORMSINV(RAND())+L450</f>
        <v>3.34153844322118</v>
      </c>
      <c r="N450" s="125" t="n">
        <f aca="false">EXP(M450)</f>
        <v>28.2625736413489</v>
      </c>
      <c r="O450" s="126" t="n">
        <f aca="false">EXP(EXP(-$C$4*($K$4-$J$4))*LN(N450)+(1-EXP(-$C$4*($K$4-$J$4)))*$G$4+$F$4^2/(4*$C$4)*(1-EXP(-2*$C$4*($K$4-$J$4))))</f>
        <v>25.8110878397771</v>
      </c>
      <c r="P450" s="126" t="n">
        <f aca="false">MAX(0,O450-$I$4)</f>
        <v>2.6110878397771</v>
      </c>
      <c r="Q450" s="145" t="n">
        <f aca="false">$D$7*P450</f>
        <v>2.48374358315198</v>
      </c>
      <c r="R450" s="146"/>
    </row>
    <row r="451" customFormat="false" ht="12.75" hidden="false" customHeight="false" outlineLevel="0" collapsed="false">
      <c r="B451" s="124" t="n">
        <f aca="false">B450+1</f>
        <v>434</v>
      </c>
      <c r="C451" s="21" t="n">
        <f aca="false">$C$7</f>
        <v>3.29212628660779</v>
      </c>
      <c r="D451" s="21" t="n">
        <f aca="true">$C$4*($G$4-C451)*$B$7+D$10*SQRT($B$7)*NORMSINV(RAND())+C451</f>
        <v>3.27607872420594</v>
      </c>
      <c r="E451" s="21" t="n">
        <f aca="true">$C$4*($G$4-D451)*$B$7+E$10*SQRT($B$7)*NORMSINV(RAND())+D451</f>
        <v>3.23236513484837</v>
      </c>
      <c r="F451" s="21" t="n">
        <f aca="true">$C$4*($G$4-E451)*$B$7+F$10*SQRT($B$7)*NORMSINV(RAND())+E451</f>
        <v>3.05179537537513</v>
      </c>
      <c r="G451" s="21" t="n">
        <f aca="true">$C$4*($G$4-F451)*$B$7+G$10*SQRT($B$7)*NORMSINV(RAND())+F451</f>
        <v>3.02416726788998</v>
      </c>
      <c r="H451" s="21" t="n">
        <f aca="true">$C$4*($G$4-G451)*$B$7+H$10*SQRT($B$7)*NORMSINV(RAND())+G451</f>
        <v>2.79063135603972</v>
      </c>
      <c r="I451" s="21" t="n">
        <f aca="true">$C$4*($G$4-H451)*$B$7+I$10*SQRT($B$7)*NORMSINV(RAND())+H451</f>
        <v>2.48637029985797</v>
      </c>
      <c r="J451" s="21" t="n">
        <f aca="true">$C$4*($G$4-I451)*$B$7+J$10*SQRT($B$7)*NORMSINV(RAND())+I451</f>
        <v>2.43727409432506</v>
      </c>
      <c r="K451" s="21" t="n">
        <f aca="true">$C$4*($G$4-J451)*$B$7+K$10*SQRT($B$7)*NORMSINV(RAND())+J451</f>
        <v>2.33019368181879</v>
      </c>
      <c r="L451" s="21" t="n">
        <f aca="true">$C$4*($G$4-K451)*$B$7+L$10*SQRT($B$7)*NORMSINV(RAND())+K451</f>
        <v>2.31202995079197</v>
      </c>
      <c r="M451" s="21" t="n">
        <f aca="true">$C$4*($G$4-L451)*$B$7+M$10*SQRT($B$7)*NORMSINV(RAND())+L451</f>
        <v>2.37326420182693</v>
      </c>
      <c r="N451" s="125" t="n">
        <f aca="false">EXP(M451)</f>
        <v>10.7323677840383</v>
      </c>
      <c r="O451" s="126" t="n">
        <f aca="false">EXP(EXP(-$C$4*($K$4-$J$4))*LN(N451)+(1-EXP(-$C$4*($K$4-$J$4)))*$G$4+$F$4^2/(4*$C$4)*(1-EXP(-2*$C$4*($K$4-$J$4))))</f>
        <v>12.0140869995788</v>
      </c>
      <c r="P451" s="126" t="n">
        <f aca="false">MAX(0,O451-$I$4)</f>
        <v>0</v>
      </c>
      <c r="Q451" s="145" t="n">
        <f aca="false">$D$7*P451</f>
        <v>0</v>
      </c>
      <c r="R451" s="146"/>
    </row>
    <row r="452" customFormat="false" ht="12.75" hidden="false" customHeight="false" outlineLevel="0" collapsed="false">
      <c r="B452" s="124" t="n">
        <f aca="false">B451+1</f>
        <v>435</v>
      </c>
      <c r="C452" s="21" t="n">
        <f aca="false">$C$7</f>
        <v>3.29212628660779</v>
      </c>
      <c r="D452" s="21" t="n">
        <f aca="true">$C$4*($G$4-C452)*$B$7+D$10*SQRT($B$7)*NORMSINV(RAND())+C452</f>
        <v>2.99893017397963</v>
      </c>
      <c r="E452" s="21" t="n">
        <f aca="true">$C$4*($G$4-D452)*$B$7+E$10*SQRT($B$7)*NORMSINV(RAND())+D452</f>
        <v>3.1244913251856</v>
      </c>
      <c r="F452" s="21" t="n">
        <f aca="true">$C$4*($G$4-E452)*$B$7+F$10*SQRT($B$7)*NORMSINV(RAND())+E452</f>
        <v>3.24613153223617</v>
      </c>
      <c r="G452" s="21" t="n">
        <f aca="true">$C$4*($G$4-F452)*$B$7+G$10*SQRT($B$7)*NORMSINV(RAND())+F452</f>
        <v>3.30409340843712</v>
      </c>
      <c r="H452" s="21" t="n">
        <f aca="true">$C$4*($G$4-G452)*$B$7+H$10*SQRT($B$7)*NORMSINV(RAND())+G452</f>
        <v>3.15524661483374</v>
      </c>
      <c r="I452" s="21" t="n">
        <f aca="true">$C$4*($G$4-H452)*$B$7+I$10*SQRT($B$7)*NORMSINV(RAND())+H452</f>
        <v>2.93233094827145</v>
      </c>
      <c r="J452" s="21" t="n">
        <f aca="true">$C$4*($G$4-I452)*$B$7+J$10*SQRT($B$7)*NORMSINV(RAND())+I452</f>
        <v>2.93984651773355</v>
      </c>
      <c r="K452" s="21" t="n">
        <f aca="true">$C$4*($G$4-J452)*$B$7+K$10*SQRT($B$7)*NORMSINV(RAND())+J452</f>
        <v>3.10743756096624</v>
      </c>
      <c r="L452" s="21" t="n">
        <f aca="true">$C$4*($G$4-K452)*$B$7+L$10*SQRT($B$7)*NORMSINV(RAND())+K452</f>
        <v>3.1149388297005</v>
      </c>
      <c r="M452" s="21" t="n">
        <f aca="true">$C$4*($G$4-L452)*$B$7+M$10*SQRT($B$7)*NORMSINV(RAND())+L452</f>
        <v>3.09792742164247</v>
      </c>
      <c r="N452" s="125" t="n">
        <f aca="false">EXP(M452)</f>
        <v>22.1519919316628</v>
      </c>
      <c r="O452" s="126" t="n">
        <f aca="false">EXP(EXP(-$C$4*($K$4-$J$4))*LN(N452)+(1-EXP(-$C$4*($K$4-$J$4)))*$G$4+$F$4^2/(4*$C$4)*(1-EXP(-2*$C$4*($K$4-$J$4))))</f>
        <v>21.2935643536199</v>
      </c>
      <c r="P452" s="126" t="n">
        <f aca="false">MAX(0,O452-$I$4)</f>
        <v>0</v>
      </c>
      <c r="Q452" s="145" t="n">
        <f aca="false">$D$7*P452</f>
        <v>0</v>
      </c>
      <c r="R452" s="146"/>
    </row>
    <row r="453" customFormat="false" ht="12.75" hidden="false" customHeight="false" outlineLevel="0" collapsed="false">
      <c r="B453" s="124" t="n">
        <f aca="false">B452+1</f>
        <v>436</v>
      </c>
      <c r="C453" s="21" t="n">
        <f aca="false">$C$7</f>
        <v>3.29212628660779</v>
      </c>
      <c r="D453" s="21" t="n">
        <f aca="true">$C$4*($G$4-C453)*$B$7+D$10*SQRT($B$7)*NORMSINV(RAND())+C453</f>
        <v>2.94795569289132</v>
      </c>
      <c r="E453" s="21" t="n">
        <f aca="true">$C$4*($G$4-D453)*$B$7+E$10*SQRT($B$7)*NORMSINV(RAND())+D453</f>
        <v>2.90728780333932</v>
      </c>
      <c r="F453" s="21" t="n">
        <f aca="true">$C$4*($G$4-E453)*$B$7+F$10*SQRT($B$7)*NORMSINV(RAND())+E453</f>
        <v>2.9467842535273</v>
      </c>
      <c r="G453" s="21" t="n">
        <f aca="true">$C$4*($G$4-F453)*$B$7+G$10*SQRT($B$7)*NORMSINV(RAND())+F453</f>
        <v>3.19075322716409</v>
      </c>
      <c r="H453" s="21" t="n">
        <f aca="true">$C$4*($G$4-G453)*$B$7+H$10*SQRT($B$7)*NORMSINV(RAND())+G453</f>
        <v>3.32063160599651</v>
      </c>
      <c r="I453" s="21" t="n">
        <f aca="true">$C$4*($G$4-H453)*$B$7+I$10*SQRT($B$7)*NORMSINV(RAND())+H453</f>
        <v>3.291943133896</v>
      </c>
      <c r="J453" s="21" t="n">
        <f aca="true">$C$4*($G$4-I453)*$B$7+J$10*SQRT($B$7)*NORMSINV(RAND())+I453</f>
        <v>3.41121404914912</v>
      </c>
      <c r="K453" s="21" t="n">
        <f aca="true">$C$4*($G$4-J453)*$B$7+K$10*SQRT($B$7)*NORMSINV(RAND())+J453</f>
        <v>3.52583239368776</v>
      </c>
      <c r="L453" s="21" t="n">
        <f aca="true">$C$4*($G$4-K453)*$B$7+L$10*SQRT($B$7)*NORMSINV(RAND())+K453</f>
        <v>3.44149322797974</v>
      </c>
      <c r="M453" s="21" t="n">
        <f aca="true">$C$4*($G$4-L453)*$B$7+M$10*SQRT($B$7)*NORMSINV(RAND())+L453</f>
        <v>3.5430248972021</v>
      </c>
      <c r="N453" s="125" t="n">
        <f aca="false">EXP(M453)</f>
        <v>34.5713359236063</v>
      </c>
      <c r="O453" s="126" t="n">
        <f aca="false">EXP(EXP(-$C$4*($K$4-$J$4))*LN(N453)+(1-EXP(-$C$4*($K$4-$J$4)))*$G$4+$F$4^2/(4*$C$4)*(1-EXP(-2*$C$4*($K$4-$J$4))))</f>
        <v>30.2632549373642</v>
      </c>
      <c r="P453" s="126" t="n">
        <f aca="false">MAX(0,O453-$I$4)</f>
        <v>7.06325493736417</v>
      </c>
      <c r="Q453" s="145" t="n">
        <f aca="false">$D$7*P453</f>
        <v>6.71877592917075</v>
      </c>
      <c r="R453" s="146"/>
    </row>
    <row r="454" customFormat="false" ht="12.75" hidden="false" customHeight="false" outlineLevel="0" collapsed="false">
      <c r="B454" s="124" t="n">
        <f aca="false">B453+1</f>
        <v>437</v>
      </c>
      <c r="C454" s="21" t="n">
        <f aca="false">$C$7</f>
        <v>3.29212628660779</v>
      </c>
      <c r="D454" s="21" t="n">
        <f aca="true">$C$4*($G$4-C454)*$B$7+D$10*SQRT($B$7)*NORMSINV(RAND())+C454</f>
        <v>3.24750600569099</v>
      </c>
      <c r="E454" s="21" t="n">
        <f aca="true">$C$4*($G$4-D454)*$B$7+E$10*SQRT($B$7)*NORMSINV(RAND())+D454</f>
        <v>3.35256088778378</v>
      </c>
      <c r="F454" s="21" t="n">
        <f aca="true">$C$4*($G$4-E454)*$B$7+F$10*SQRT($B$7)*NORMSINV(RAND())+E454</f>
        <v>3.34920248398284</v>
      </c>
      <c r="G454" s="21" t="n">
        <f aca="true">$C$4*($G$4-F454)*$B$7+G$10*SQRT($B$7)*NORMSINV(RAND())+F454</f>
        <v>3.29734486361908</v>
      </c>
      <c r="H454" s="21" t="n">
        <f aca="true">$C$4*($G$4-G454)*$B$7+H$10*SQRT($B$7)*NORMSINV(RAND())+G454</f>
        <v>3.17600229858086</v>
      </c>
      <c r="I454" s="21" t="n">
        <f aca="true">$C$4*($G$4-H454)*$B$7+I$10*SQRT($B$7)*NORMSINV(RAND())+H454</f>
        <v>2.95984132495951</v>
      </c>
      <c r="J454" s="21" t="n">
        <f aca="true">$C$4*($G$4-I454)*$B$7+J$10*SQRT($B$7)*NORMSINV(RAND())+I454</f>
        <v>3.05033899923146</v>
      </c>
      <c r="K454" s="21" t="n">
        <f aca="true">$C$4*($G$4-J454)*$B$7+K$10*SQRT($B$7)*NORMSINV(RAND())+J454</f>
        <v>3.01813061721513</v>
      </c>
      <c r="L454" s="21" t="n">
        <f aca="true">$C$4*($G$4-K454)*$B$7+L$10*SQRT($B$7)*NORMSINV(RAND())+K454</f>
        <v>3.22562403526865</v>
      </c>
      <c r="M454" s="21" t="n">
        <f aca="true">$C$4*($G$4-L454)*$B$7+M$10*SQRT($B$7)*NORMSINV(RAND())+L454</f>
        <v>3.198051876945</v>
      </c>
      <c r="N454" s="125" t="n">
        <f aca="false">EXP(M454)</f>
        <v>24.4847843319456</v>
      </c>
      <c r="O454" s="126" t="n">
        <f aca="false">EXP(EXP(-$C$4*($K$4-$J$4))*LN(N454)+(1-EXP(-$C$4*($K$4-$J$4)))*$G$4+$F$4^2/(4*$C$4)*(1-EXP(-2*$C$4*($K$4-$J$4))))</f>
        <v>23.0457470768986</v>
      </c>
      <c r="P454" s="126" t="n">
        <f aca="false">MAX(0,O454-$I$4)</f>
        <v>0</v>
      </c>
      <c r="Q454" s="145" t="n">
        <f aca="false">$D$7*P454</f>
        <v>0</v>
      </c>
      <c r="R454" s="146"/>
    </row>
    <row r="455" customFormat="false" ht="12.75" hidden="false" customHeight="false" outlineLevel="0" collapsed="false">
      <c r="B455" s="124" t="n">
        <f aca="false">B454+1</f>
        <v>438</v>
      </c>
      <c r="C455" s="21" t="n">
        <f aca="false">$C$7</f>
        <v>3.29212628660779</v>
      </c>
      <c r="D455" s="21" t="n">
        <f aca="true">$C$4*($G$4-C455)*$B$7+D$10*SQRT($B$7)*NORMSINV(RAND())+C455</f>
        <v>3.21890360136959</v>
      </c>
      <c r="E455" s="21" t="n">
        <f aca="true">$C$4*($G$4-D455)*$B$7+E$10*SQRT($B$7)*NORMSINV(RAND())+D455</f>
        <v>3.08065041477164</v>
      </c>
      <c r="F455" s="21" t="n">
        <f aca="true">$C$4*($G$4-E455)*$B$7+F$10*SQRT($B$7)*NORMSINV(RAND())+E455</f>
        <v>2.88562518794274</v>
      </c>
      <c r="G455" s="21" t="n">
        <f aca="true">$C$4*($G$4-F455)*$B$7+G$10*SQRT($B$7)*NORMSINV(RAND())+F455</f>
        <v>2.92748092453652</v>
      </c>
      <c r="H455" s="21" t="n">
        <f aca="true">$C$4*($G$4-G455)*$B$7+H$10*SQRT($B$7)*NORMSINV(RAND())+G455</f>
        <v>3.0893066442219</v>
      </c>
      <c r="I455" s="21" t="n">
        <f aca="true">$C$4*($G$4-H455)*$B$7+I$10*SQRT($B$7)*NORMSINV(RAND())+H455</f>
        <v>3.10887310338785</v>
      </c>
      <c r="J455" s="21" t="n">
        <f aca="true">$C$4*($G$4-I455)*$B$7+J$10*SQRT($B$7)*NORMSINV(RAND())+I455</f>
        <v>3.03418329007678</v>
      </c>
      <c r="K455" s="21" t="n">
        <f aca="true">$C$4*($G$4-J455)*$B$7+K$10*SQRT($B$7)*NORMSINV(RAND())+J455</f>
        <v>3.01286241044203</v>
      </c>
      <c r="L455" s="21" t="n">
        <f aca="true">$C$4*($G$4-K455)*$B$7+L$10*SQRT($B$7)*NORMSINV(RAND())+K455</f>
        <v>3.04068896916748</v>
      </c>
      <c r="M455" s="21" t="n">
        <f aca="true">$C$4*($G$4-L455)*$B$7+M$10*SQRT($B$7)*NORMSINV(RAND())+L455</f>
        <v>3.16588971600037</v>
      </c>
      <c r="N455" s="125" t="n">
        <f aca="false">EXP(M455)</f>
        <v>23.7098296661475</v>
      </c>
      <c r="O455" s="126" t="n">
        <f aca="false">EXP(EXP(-$C$4*($K$4-$J$4))*LN(N455)+(1-EXP(-$C$4*($K$4-$J$4)))*$G$4+$F$4^2/(4*$C$4)*(1-EXP(-2*$C$4*($K$4-$J$4))))</f>
        <v>22.4677329920601</v>
      </c>
      <c r="P455" s="126" t="n">
        <f aca="false">MAX(0,O455-$I$4)</f>
        <v>0</v>
      </c>
      <c r="Q455" s="145" t="n">
        <f aca="false">$D$7*P455</f>
        <v>0</v>
      </c>
      <c r="R455" s="146"/>
    </row>
    <row r="456" customFormat="false" ht="12.75" hidden="false" customHeight="false" outlineLevel="0" collapsed="false">
      <c r="B456" s="124" t="n">
        <f aca="false">B455+1</f>
        <v>439</v>
      </c>
      <c r="C456" s="21" t="n">
        <f aca="false">$C$7</f>
        <v>3.29212628660779</v>
      </c>
      <c r="D456" s="21" t="n">
        <f aca="true">$C$4*($G$4-C456)*$B$7+D$10*SQRT($B$7)*NORMSINV(RAND())+C456</f>
        <v>3.28789558342937</v>
      </c>
      <c r="E456" s="21" t="n">
        <f aca="true">$C$4*($G$4-D456)*$B$7+E$10*SQRT($B$7)*NORMSINV(RAND())+D456</f>
        <v>3.45414185557672</v>
      </c>
      <c r="F456" s="21" t="n">
        <f aca="true">$C$4*($G$4-E456)*$B$7+F$10*SQRT($B$7)*NORMSINV(RAND())+E456</f>
        <v>3.55966653189724</v>
      </c>
      <c r="G456" s="21" t="n">
        <f aca="true">$C$4*($G$4-F456)*$B$7+G$10*SQRT($B$7)*NORMSINV(RAND())+F456</f>
        <v>3.43728084539893</v>
      </c>
      <c r="H456" s="21" t="n">
        <f aca="true">$C$4*($G$4-G456)*$B$7+H$10*SQRT($B$7)*NORMSINV(RAND())+G456</f>
        <v>3.41925613774376</v>
      </c>
      <c r="I456" s="21" t="n">
        <f aca="true">$C$4*($G$4-H456)*$B$7+I$10*SQRT($B$7)*NORMSINV(RAND())+H456</f>
        <v>3.34655373793277</v>
      </c>
      <c r="J456" s="21" t="n">
        <f aca="true">$C$4*($G$4-I456)*$B$7+J$10*SQRT($B$7)*NORMSINV(RAND())+I456</f>
        <v>3.34020381300222</v>
      </c>
      <c r="K456" s="21" t="n">
        <f aca="true">$C$4*($G$4-J456)*$B$7+K$10*SQRT($B$7)*NORMSINV(RAND())+J456</f>
        <v>3.25035422250728</v>
      </c>
      <c r="L456" s="21" t="n">
        <f aca="true">$C$4*($G$4-K456)*$B$7+L$10*SQRT($B$7)*NORMSINV(RAND())+K456</f>
        <v>3.15095362274353</v>
      </c>
      <c r="M456" s="21" t="n">
        <f aca="true">$C$4*($G$4-L456)*$B$7+M$10*SQRT($B$7)*NORMSINV(RAND())+L456</f>
        <v>3.14520338220666</v>
      </c>
      <c r="N456" s="125" t="n">
        <f aca="false">EXP(M456)</f>
        <v>23.2243984223856</v>
      </c>
      <c r="O456" s="126" t="n">
        <f aca="false">EXP(EXP(-$C$4*($K$4-$J$4))*LN(N456)+(1-EXP(-$C$4*($K$4-$J$4)))*$G$4+$F$4^2/(4*$C$4)*(1-EXP(-2*$C$4*($K$4-$J$4))))</f>
        <v>22.1036449333144</v>
      </c>
      <c r="P456" s="126" t="n">
        <f aca="false">MAX(0,O456-$I$4)</f>
        <v>0</v>
      </c>
      <c r="Q456" s="145" t="n">
        <f aca="false">$D$7*P456</f>
        <v>0</v>
      </c>
      <c r="R456" s="146"/>
    </row>
    <row r="457" customFormat="false" ht="12.75" hidden="false" customHeight="false" outlineLevel="0" collapsed="false">
      <c r="B457" s="124" t="n">
        <f aca="false">B456+1</f>
        <v>440</v>
      </c>
      <c r="C457" s="21" t="n">
        <f aca="false">$C$7</f>
        <v>3.29212628660779</v>
      </c>
      <c r="D457" s="21" t="n">
        <f aca="true">$C$4*($G$4-C457)*$B$7+D$10*SQRT($B$7)*NORMSINV(RAND())+C457</f>
        <v>3.06345276996322</v>
      </c>
      <c r="E457" s="21" t="n">
        <f aca="true">$C$4*($G$4-D457)*$B$7+E$10*SQRT($B$7)*NORMSINV(RAND())+D457</f>
        <v>3.10647198304772</v>
      </c>
      <c r="F457" s="21" t="n">
        <f aca="true">$C$4*($G$4-E457)*$B$7+F$10*SQRT($B$7)*NORMSINV(RAND())+E457</f>
        <v>3.02268621966065</v>
      </c>
      <c r="G457" s="21" t="n">
        <f aca="true">$C$4*($G$4-F457)*$B$7+G$10*SQRT($B$7)*NORMSINV(RAND())+F457</f>
        <v>2.77337972518865</v>
      </c>
      <c r="H457" s="21" t="n">
        <f aca="true">$C$4*($G$4-G457)*$B$7+H$10*SQRT($B$7)*NORMSINV(RAND())+G457</f>
        <v>2.69879243399469</v>
      </c>
      <c r="I457" s="21" t="n">
        <f aca="true">$C$4*($G$4-H457)*$B$7+I$10*SQRT($B$7)*NORMSINV(RAND())+H457</f>
        <v>2.74028513091833</v>
      </c>
      <c r="J457" s="21" t="n">
        <f aca="true">$C$4*($G$4-I457)*$B$7+J$10*SQRT($B$7)*NORMSINV(RAND())+I457</f>
        <v>2.54000036545843</v>
      </c>
      <c r="K457" s="21" t="n">
        <f aca="true">$C$4*($G$4-J457)*$B$7+K$10*SQRT($B$7)*NORMSINV(RAND())+J457</f>
        <v>2.4594985420385</v>
      </c>
      <c r="L457" s="21" t="n">
        <f aca="true">$C$4*($G$4-K457)*$B$7+L$10*SQRT($B$7)*NORMSINV(RAND())+K457</f>
        <v>2.4376803968224</v>
      </c>
      <c r="M457" s="21" t="n">
        <f aca="true">$C$4*($G$4-L457)*$B$7+M$10*SQRT($B$7)*NORMSINV(RAND())+L457</f>
        <v>2.45007585900058</v>
      </c>
      <c r="N457" s="125" t="n">
        <f aca="false">EXP(M457)</f>
        <v>11.5892258329678</v>
      </c>
      <c r="O457" s="126" t="n">
        <f aca="false">EXP(EXP(-$C$4*($K$4-$J$4))*LN(N457)+(1-EXP(-$C$4*($K$4-$J$4)))*$G$4+$F$4^2/(4*$C$4)*(1-EXP(-2*$C$4*($K$4-$J$4))))</f>
        <v>12.7654747339855</v>
      </c>
      <c r="P457" s="126" t="n">
        <f aca="false">MAX(0,O457-$I$4)</f>
        <v>0</v>
      </c>
      <c r="Q457" s="145" t="n">
        <f aca="false">$D$7*P457</f>
        <v>0</v>
      </c>
      <c r="R457" s="146"/>
    </row>
    <row r="458" customFormat="false" ht="12.75" hidden="false" customHeight="false" outlineLevel="0" collapsed="false">
      <c r="B458" s="124" t="n">
        <f aca="false">B457+1</f>
        <v>441</v>
      </c>
      <c r="C458" s="21" t="n">
        <f aca="false">$C$7</f>
        <v>3.29212628660779</v>
      </c>
      <c r="D458" s="21" t="n">
        <f aca="true">$C$4*($G$4-C458)*$B$7+D$10*SQRT($B$7)*NORMSINV(RAND())+C458</f>
        <v>3.28388718076276</v>
      </c>
      <c r="E458" s="21" t="n">
        <f aca="true">$C$4*($G$4-D458)*$B$7+E$10*SQRT($B$7)*NORMSINV(RAND())+D458</f>
        <v>3.44268241280262</v>
      </c>
      <c r="F458" s="21" t="n">
        <f aca="true">$C$4*($G$4-E458)*$B$7+F$10*SQRT($B$7)*NORMSINV(RAND())+E458</f>
        <v>3.44894157472431</v>
      </c>
      <c r="G458" s="21" t="n">
        <f aca="true">$C$4*($G$4-F458)*$B$7+G$10*SQRT($B$7)*NORMSINV(RAND())+F458</f>
        <v>3.45150812411323</v>
      </c>
      <c r="H458" s="21" t="n">
        <f aca="true">$C$4*($G$4-G458)*$B$7+H$10*SQRT($B$7)*NORMSINV(RAND())+G458</f>
        <v>3.30003179038721</v>
      </c>
      <c r="I458" s="21" t="n">
        <f aca="true">$C$4*($G$4-H458)*$B$7+I$10*SQRT($B$7)*NORMSINV(RAND())+H458</f>
        <v>3.1232201865212</v>
      </c>
      <c r="J458" s="21" t="n">
        <f aca="true">$C$4*($G$4-I458)*$B$7+J$10*SQRT($B$7)*NORMSINV(RAND())+I458</f>
        <v>3.08528852072527</v>
      </c>
      <c r="K458" s="21" t="n">
        <f aca="true">$C$4*($G$4-J458)*$B$7+K$10*SQRT($B$7)*NORMSINV(RAND())+J458</f>
        <v>3.02146837405639</v>
      </c>
      <c r="L458" s="21" t="n">
        <f aca="true">$C$4*($G$4-K458)*$B$7+L$10*SQRT($B$7)*NORMSINV(RAND())+K458</f>
        <v>3.09563465299707</v>
      </c>
      <c r="M458" s="21" t="n">
        <f aca="true">$C$4*($G$4-L458)*$B$7+M$10*SQRT($B$7)*NORMSINV(RAND())+L458</f>
        <v>3.13576368676434</v>
      </c>
      <c r="N458" s="125" t="n">
        <f aca="false">EXP(M458)</f>
        <v>23.0061986643514</v>
      </c>
      <c r="O458" s="126" t="n">
        <f aca="false">EXP(EXP(-$C$4*($K$4-$J$4))*LN(N458)+(1-EXP(-$C$4*($K$4-$J$4)))*$G$4+$F$4^2/(4*$C$4)*(1-EXP(-2*$C$4*($K$4-$J$4))))</f>
        <v>21.9394686231104</v>
      </c>
      <c r="P458" s="126" t="n">
        <f aca="false">MAX(0,O458-$I$4)</f>
        <v>0</v>
      </c>
      <c r="Q458" s="145" t="n">
        <f aca="false">$D$7*P458</f>
        <v>0</v>
      </c>
      <c r="R458" s="146"/>
    </row>
    <row r="459" customFormat="false" ht="12.75" hidden="false" customHeight="false" outlineLevel="0" collapsed="false">
      <c r="B459" s="124" t="n">
        <f aca="false">B458+1</f>
        <v>442</v>
      </c>
      <c r="C459" s="21" t="n">
        <f aca="false">$C$7</f>
        <v>3.29212628660779</v>
      </c>
      <c r="D459" s="21" t="n">
        <f aca="true">$C$4*($G$4-C459)*$B$7+D$10*SQRT($B$7)*NORMSINV(RAND())+C459</f>
        <v>3.53438241387158</v>
      </c>
      <c r="E459" s="21" t="n">
        <f aca="true">$C$4*($G$4-D459)*$B$7+E$10*SQRT($B$7)*NORMSINV(RAND())+D459</f>
        <v>3.64540586490495</v>
      </c>
      <c r="F459" s="21" t="n">
        <f aca="true">$C$4*($G$4-E459)*$B$7+F$10*SQRT($B$7)*NORMSINV(RAND())+E459</f>
        <v>3.68745854033019</v>
      </c>
      <c r="G459" s="21" t="n">
        <f aca="true">$C$4*($G$4-F459)*$B$7+G$10*SQRT($B$7)*NORMSINV(RAND())+F459</f>
        <v>3.55850120529558</v>
      </c>
      <c r="H459" s="21" t="n">
        <f aca="true">$C$4*($G$4-G459)*$B$7+H$10*SQRT($B$7)*NORMSINV(RAND())+G459</f>
        <v>3.86316306718988</v>
      </c>
      <c r="I459" s="21" t="n">
        <f aca="true">$C$4*($G$4-H459)*$B$7+I$10*SQRT($B$7)*NORMSINV(RAND())+H459</f>
        <v>4.01506940240277</v>
      </c>
      <c r="J459" s="21" t="n">
        <f aca="true">$C$4*($G$4-I459)*$B$7+J$10*SQRT($B$7)*NORMSINV(RAND())+I459</f>
        <v>4.03602115087258</v>
      </c>
      <c r="K459" s="21" t="n">
        <f aca="true">$C$4*($G$4-J459)*$B$7+K$10*SQRT($B$7)*NORMSINV(RAND())+J459</f>
        <v>4.06232059673378</v>
      </c>
      <c r="L459" s="21" t="n">
        <f aca="true">$C$4*($G$4-K459)*$B$7+L$10*SQRT($B$7)*NORMSINV(RAND())+K459</f>
        <v>4.02000312103205</v>
      </c>
      <c r="M459" s="21" t="n">
        <f aca="true">$C$4*($G$4-L459)*$B$7+M$10*SQRT($B$7)*NORMSINV(RAND())+L459</f>
        <v>4.09566077393816</v>
      </c>
      <c r="N459" s="125" t="n">
        <f aca="false">EXP(M459)</f>
        <v>60.0790246981719</v>
      </c>
      <c r="O459" s="126" t="n">
        <f aca="false">EXP(EXP(-$C$4*($K$4-$J$4))*LN(N459)+(1-EXP(-$C$4*($K$4-$J$4)))*$G$4+$F$4^2/(4*$C$4)*(1-EXP(-2*$C$4*($K$4-$J$4))))</f>
        <v>46.8239771232437</v>
      </c>
      <c r="P459" s="126" t="n">
        <f aca="false">MAX(0,O459-$I$4)</f>
        <v>23.6239771232437</v>
      </c>
      <c r="Q459" s="145" t="n">
        <f aca="false">$D$7*P459</f>
        <v>22.4718221633612</v>
      </c>
      <c r="R459" s="146"/>
    </row>
    <row r="460" customFormat="false" ht="12.75" hidden="false" customHeight="false" outlineLevel="0" collapsed="false">
      <c r="B460" s="124" t="n">
        <f aca="false">B459+1</f>
        <v>443</v>
      </c>
      <c r="C460" s="21" t="n">
        <f aca="false">$C$7</f>
        <v>3.29212628660779</v>
      </c>
      <c r="D460" s="21" t="n">
        <f aca="true">$C$4*($G$4-C460)*$B$7+D$10*SQRT($B$7)*NORMSINV(RAND())+C460</f>
        <v>3.42782038933956</v>
      </c>
      <c r="E460" s="21" t="n">
        <f aca="true">$C$4*($G$4-D460)*$B$7+E$10*SQRT($B$7)*NORMSINV(RAND())+D460</f>
        <v>3.46905216808514</v>
      </c>
      <c r="F460" s="21" t="n">
        <f aca="true">$C$4*($G$4-E460)*$B$7+F$10*SQRT($B$7)*NORMSINV(RAND())+E460</f>
        <v>3.37314580288672</v>
      </c>
      <c r="G460" s="21" t="n">
        <f aca="true">$C$4*($G$4-F460)*$B$7+G$10*SQRT($B$7)*NORMSINV(RAND())+F460</f>
        <v>3.51046933548371</v>
      </c>
      <c r="H460" s="21" t="n">
        <f aca="true">$C$4*($G$4-G460)*$B$7+H$10*SQRT($B$7)*NORMSINV(RAND())+G460</f>
        <v>3.42416033880367</v>
      </c>
      <c r="I460" s="21" t="n">
        <f aca="true">$C$4*($G$4-H460)*$B$7+I$10*SQRT($B$7)*NORMSINV(RAND())+H460</f>
        <v>3.51505235300654</v>
      </c>
      <c r="J460" s="21" t="n">
        <f aca="true">$C$4*($G$4-I460)*$B$7+J$10*SQRT($B$7)*NORMSINV(RAND())+I460</f>
        <v>3.47902773333098</v>
      </c>
      <c r="K460" s="21" t="n">
        <f aca="true">$C$4*($G$4-J460)*$B$7+K$10*SQRT($B$7)*NORMSINV(RAND())+J460</f>
        <v>3.59750331840596</v>
      </c>
      <c r="L460" s="21" t="n">
        <f aca="true">$C$4*($G$4-K460)*$B$7+L$10*SQRT($B$7)*NORMSINV(RAND())+K460</f>
        <v>3.44738893881401</v>
      </c>
      <c r="M460" s="21" t="n">
        <f aca="true">$C$4*($G$4-L460)*$B$7+M$10*SQRT($B$7)*NORMSINV(RAND())+L460</f>
        <v>3.45074372892539</v>
      </c>
      <c r="N460" s="125" t="n">
        <f aca="false">EXP(M460)</f>
        <v>31.5238287757782</v>
      </c>
      <c r="O460" s="126" t="n">
        <f aca="false">EXP(EXP(-$C$4*($K$4-$J$4))*LN(N460)+(1-EXP(-$C$4*($K$4-$J$4)))*$G$4+$F$4^2/(4*$C$4)*(1-EXP(-2*$C$4*($K$4-$J$4))))</f>
        <v>28.1360700533013</v>
      </c>
      <c r="P460" s="126" t="n">
        <f aca="false">MAX(0,O460-$I$4)</f>
        <v>4.93607005330126</v>
      </c>
      <c r="Q460" s="145" t="n">
        <f aca="false">$D$7*P460</f>
        <v>4.69533507609696</v>
      </c>
      <c r="R460" s="146"/>
    </row>
    <row r="461" customFormat="false" ht="12.75" hidden="false" customHeight="false" outlineLevel="0" collapsed="false">
      <c r="B461" s="124" t="n">
        <f aca="false">B460+1</f>
        <v>444</v>
      </c>
      <c r="C461" s="21" t="n">
        <f aca="false">$C$7</f>
        <v>3.29212628660779</v>
      </c>
      <c r="D461" s="21" t="n">
        <f aca="true">$C$4*($G$4-C461)*$B$7+D$10*SQRT($B$7)*NORMSINV(RAND())+C461</f>
        <v>3.36445363972846</v>
      </c>
      <c r="E461" s="21" t="n">
        <f aca="true">$C$4*($G$4-D461)*$B$7+E$10*SQRT($B$7)*NORMSINV(RAND())+D461</f>
        <v>3.28481110730688</v>
      </c>
      <c r="F461" s="21" t="n">
        <f aca="true">$C$4*($G$4-E461)*$B$7+F$10*SQRT($B$7)*NORMSINV(RAND())+E461</f>
        <v>3.2850423342897</v>
      </c>
      <c r="G461" s="21" t="n">
        <f aca="true">$C$4*($G$4-F461)*$B$7+G$10*SQRT($B$7)*NORMSINV(RAND())+F461</f>
        <v>3.28597581426572</v>
      </c>
      <c r="H461" s="21" t="n">
        <f aca="true">$C$4*($G$4-G461)*$B$7+H$10*SQRT($B$7)*NORMSINV(RAND())+G461</f>
        <v>3.11875905549473</v>
      </c>
      <c r="I461" s="21" t="n">
        <f aca="true">$C$4*($G$4-H461)*$B$7+I$10*SQRT($B$7)*NORMSINV(RAND())+H461</f>
        <v>3.14326611926953</v>
      </c>
      <c r="J461" s="21" t="n">
        <f aca="true">$C$4*($G$4-I461)*$B$7+J$10*SQRT($B$7)*NORMSINV(RAND())+I461</f>
        <v>3.0226078765574</v>
      </c>
      <c r="K461" s="21" t="n">
        <f aca="true">$C$4*($G$4-J461)*$B$7+K$10*SQRT($B$7)*NORMSINV(RAND())+J461</f>
        <v>2.98370901524503</v>
      </c>
      <c r="L461" s="21" t="n">
        <f aca="true">$C$4*($G$4-K461)*$B$7+L$10*SQRT($B$7)*NORMSINV(RAND())+K461</f>
        <v>3.13052675419563</v>
      </c>
      <c r="M461" s="21" t="n">
        <f aca="true">$C$4*($G$4-L461)*$B$7+M$10*SQRT($B$7)*NORMSINV(RAND())+L461</f>
        <v>3.13129527868843</v>
      </c>
      <c r="N461" s="125" t="n">
        <f aca="false">EXP(M461)</f>
        <v>22.903626917323</v>
      </c>
      <c r="O461" s="126" t="n">
        <f aca="false">EXP(EXP(-$C$4*($K$4-$J$4))*LN(N461)+(1-EXP(-$C$4*($K$4-$J$4)))*$G$4+$F$4^2/(4*$C$4)*(1-EXP(-2*$C$4*($K$4-$J$4))))</f>
        <v>21.8621793301797</v>
      </c>
      <c r="P461" s="126" t="n">
        <f aca="false">MAX(0,O461-$I$4)</f>
        <v>0</v>
      </c>
      <c r="Q461" s="145" t="n">
        <f aca="false">$D$7*P461</f>
        <v>0</v>
      </c>
      <c r="R461" s="146"/>
    </row>
    <row r="462" customFormat="false" ht="12.75" hidden="false" customHeight="false" outlineLevel="0" collapsed="false">
      <c r="B462" s="124" t="n">
        <f aca="false">B461+1</f>
        <v>445</v>
      </c>
      <c r="C462" s="21" t="n">
        <f aca="false">$C$7</f>
        <v>3.29212628660779</v>
      </c>
      <c r="D462" s="21" t="n">
        <f aca="true">$C$4*($G$4-C462)*$B$7+D$10*SQRT($B$7)*NORMSINV(RAND())+C462</f>
        <v>3.54320956455699</v>
      </c>
      <c r="E462" s="21" t="n">
        <f aca="true">$C$4*($G$4-D462)*$B$7+E$10*SQRT($B$7)*NORMSINV(RAND())+D462</f>
        <v>3.3363743595841</v>
      </c>
      <c r="F462" s="21" t="n">
        <f aca="true">$C$4*($G$4-E462)*$B$7+F$10*SQRT($B$7)*NORMSINV(RAND())+E462</f>
        <v>3.52230569374991</v>
      </c>
      <c r="G462" s="21" t="n">
        <f aca="true">$C$4*($G$4-F462)*$B$7+G$10*SQRT($B$7)*NORMSINV(RAND())+F462</f>
        <v>3.48523376158168</v>
      </c>
      <c r="H462" s="21" t="n">
        <f aca="true">$C$4*($G$4-G462)*$B$7+H$10*SQRT($B$7)*NORMSINV(RAND())+G462</f>
        <v>3.46899502290109</v>
      </c>
      <c r="I462" s="21" t="n">
        <f aca="true">$C$4*($G$4-H462)*$B$7+I$10*SQRT($B$7)*NORMSINV(RAND())+H462</f>
        <v>3.42351315569501</v>
      </c>
      <c r="J462" s="21" t="n">
        <f aca="true">$C$4*($G$4-I462)*$B$7+J$10*SQRT($B$7)*NORMSINV(RAND())+I462</f>
        <v>3.33087315263493</v>
      </c>
      <c r="K462" s="21" t="n">
        <f aca="true">$C$4*($G$4-J462)*$B$7+K$10*SQRT($B$7)*NORMSINV(RAND())+J462</f>
        <v>3.40904606872237</v>
      </c>
      <c r="L462" s="21" t="n">
        <f aca="true">$C$4*($G$4-K462)*$B$7+L$10*SQRT($B$7)*NORMSINV(RAND())+K462</f>
        <v>3.34826026573061</v>
      </c>
      <c r="M462" s="21" t="n">
        <f aca="true">$C$4*($G$4-L462)*$B$7+M$10*SQRT($B$7)*NORMSINV(RAND())+L462</f>
        <v>3.22235457443135</v>
      </c>
      <c r="N462" s="125" t="n">
        <f aca="false">EXP(M462)</f>
        <v>25.0871201858746</v>
      </c>
      <c r="O462" s="126" t="n">
        <f aca="false">EXP(EXP(-$C$4*($K$4-$J$4))*LN(N462)+(1-EXP(-$C$4*($K$4-$J$4)))*$G$4+$F$4^2/(4*$C$4)*(1-EXP(-2*$C$4*($K$4-$J$4))))</f>
        <v>23.4923548954629</v>
      </c>
      <c r="P462" s="126" t="n">
        <f aca="false">MAX(0,O462-$I$4)</f>
        <v>0.292354895462861</v>
      </c>
      <c r="Q462" s="145" t="n">
        <f aca="false">$D$7*P462</f>
        <v>0.278096578961103</v>
      </c>
      <c r="R462" s="146"/>
    </row>
    <row r="463" customFormat="false" ht="12.75" hidden="false" customHeight="false" outlineLevel="0" collapsed="false">
      <c r="B463" s="124" t="n">
        <f aca="false">B462+1</f>
        <v>446</v>
      </c>
      <c r="C463" s="21" t="n">
        <f aca="false">$C$7</f>
        <v>3.29212628660779</v>
      </c>
      <c r="D463" s="21" t="n">
        <f aca="true">$C$4*($G$4-C463)*$B$7+D$10*SQRT($B$7)*NORMSINV(RAND())+C463</f>
        <v>3.19167655669744</v>
      </c>
      <c r="E463" s="21" t="n">
        <f aca="true">$C$4*($G$4-D463)*$B$7+E$10*SQRT($B$7)*NORMSINV(RAND())+D463</f>
        <v>3.2711735057084</v>
      </c>
      <c r="F463" s="21" t="n">
        <f aca="true">$C$4*($G$4-E463)*$B$7+F$10*SQRT($B$7)*NORMSINV(RAND())+E463</f>
        <v>3.31559776597604</v>
      </c>
      <c r="G463" s="21" t="n">
        <f aca="true">$C$4*($G$4-F463)*$B$7+G$10*SQRT($B$7)*NORMSINV(RAND())+F463</f>
        <v>3.28559239864458</v>
      </c>
      <c r="H463" s="21" t="n">
        <f aca="true">$C$4*($G$4-G463)*$B$7+H$10*SQRT($B$7)*NORMSINV(RAND())+G463</f>
        <v>3.36415495739322</v>
      </c>
      <c r="I463" s="21" t="n">
        <f aca="true">$C$4*($G$4-H463)*$B$7+I$10*SQRT($B$7)*NORMSINV(RAND())+H463</f>
        <v>3.296873043308</v>
      </c>
      <c r="J463" s="21" t="n">
        <f aca="true">$C$4*($G$4-I463)*$B$7+J$10*SQRT($B$7)*NORMSINV(RAND())+I463</f>
        <v>3.30537997288973</v>
      </c>
      <c r="K463" s="21" t="n">
        <f aca="true">$C$4*($G$4-J463)*$B$7+K$10*SQRT($B$7)*NORMSINV(RAND())+J463</f>
        <v>3.2189635863868</v>
      </c>
      <c r="L463" s="21" t="n">
        <f aca="true">$C$4*($G$4-K463)*$B$7+L$10*SQRT($B$7)*NORMSINV(RAND())+K463</f>
        <v>3.26279063307444</v>
      </c>
      <c r="M463" s="21" t="n">
        <f aca="true">$C$4*($G$4-L463)*$B$7+M$10*SQRT($B$7)*NORMSINV(RAND())+L463</f>
        <v>3.1359967125248</v>
      </c>
      <c r="N463" s="125" t="n">
        <f aca="false">EXP(M463)</f>
        <v>23.011560325969</v>
      </c>
      <c r="O463" s="126" t="n">
        <f aca="false">EXP(EXP(-$C$4*($K$4-$J$4))*LN(N463)+(1-EXP(-$C$4*($K$4-$J$4)))*$G$4+$F$4^2/(4*$C$4)*(1-EXP(-2*$C$4*($K$4-$J$4))))</f>
        <v>21.9435067178614</v>
      </c>
      <c r="P463" s="126" t="n">
        <f aca="false">MAX(0,O463-$I$4)</f>
        <v>0</v>
      </c>
      <c r="Q463" s="145" t="n">
        <f aca="false">$D$7*P463</f>
        <v>0</v>
      </c>
      <c r="R463" s="146"/>
    </row>
    <row r="464" customFormat="false" ht="12.75" hidden="false" customHeight="false" outlineLevel="0" collapsed="false">
      <c r="B464" s="124" t="n">
        <f aca="false">B463+1</f>
        <v>447</v>
      </c>
      <c r="C464" s="21" t="n">
        <f aca="false">$C$7</f>
        <v>3.29212628660779</v>
      </c>
      <c r="D464" s="21" t="n">
        <f aca="true">$C$4*($G$4-C464)*$B$7+D$10*SQRT($B$7)*NORMSINV(RAND())+C464</f>
        <v>3.33022074120863</v>
      </c>
      <c r="E464" s="21" t="n">
        <f aca="true">$C$4*($G$4-D464)*$B$7+E$10*SQRT($B$7)*NORMSINV(RAND())+D464</f>
        <v>3.39443989155924</v>
      </c>
      <c r="F464" s="21" t="n">
        <f aca="true">$C$4*($G$4-E464)*$B$7+F$10*SQRT($B$7)*NORMSINV(RAND())+E464</f>
        <v>3.05333008680071</v>
      </c>
      <c r="G464" s="21" t="n">
        <f aca="true">$C$4*($G$4-F464)*$B$7+G$10*SQRT($B$7)*NORMSINV(RAND())+F464</f>
        <v>3.30676551567643</v>
      </c>
      <c r="H464" s="21" t="n">
        <f aca="true">$C$4*($G$4-G464)*$B$7+H$10*SQRT($B$7)*NORMSINV(RAND())+G464</f>
        <v>3.47162503794364</v>
      </c>
      <c r="I464" s="21" t="n">
        <f aca="true">$C$4*($G$4-H464)*$B$7+I$10*SQRT($B$7)*NORMSINV(RAND())+H464</f>
        <v>3.48591703229853</v>
      </c>
      <c r="J464" s="21" t="n">
        <f aca="true">$C$4*($G$4-I464)*$B$7+J$10*SQRT($B$7)*NORMSINV(RAND())+I464</f>
        <v>3.59962840861669</v>
      </c>
      <c r="K464" s="21" t="n">
        <f aca="true">$C$4*($G$4-J464)*$B$7+K$10*SQRT($B$7)*NORMSINV(RAND())+J464</f>
        <v>3.51168101991164</v>
      </c>
      <c r="L464" s="21" t="n">
        <f aca="true">$C$4*($G$4-K464)*$B$7+L$10*SQRT($B$7)*NORMSINV(RAND())+K464</f>
        <v>3.58491685587789</v>
      </c>
      <c r="M464" s="21" t="n">
        <f aca="true">$C$4*($G$4-L464)*$B$7+M$10*SQRT($B$7)*NORMSINV(RAND())+L464</f>
        <v>3.55097194846493</v>
      </c>
      <c r="N464" s="125" t="n">
        <f aca="false">EXP(M464)</f>
        <v>34.8471706872107</v>
      </c>
      <c r="O464" s="126" t="n">
        <f aca="false">EXP(EXP(-$C$4*($K$4-$J$4))*LN(N464)+(1-EXP(-$C$4*($K$4-$J$4)))*$G$4+$F$4^2/(4*$C$4)*(1-EXP(-2*$C$4*($K$4-$J$4))))</f>
        <v>30.4537974004235</v>
      </c>
      <c r="P464" s="126" t="n">
        <f aca="false">MAX(0,O464-$I$4)</f>
        <v>7.25379740042345</v>
      </c>
      <c r="Q464" s="145" t="n">
        <f aca="false">$D$7*P464</f>
        <v>6.90002552664958</v>
      </c>
      <c r="R464" s="146"/>
    </row>
    <row r="465" customFormat="false" ht="12.75" hidden="false" customHeight="false" outlineLevel="0" collapsed="false">
      <c r="B465" s="124" t="n">
        <f aca="false">B464+1</f>
        <v>448</v>
      </c>
      <c r="C465" s="21" t="n">
        <f aca="false">$C$7</f>
        <v>3.29212628660779</v>
      </c>
      <c r="D465" s="21" t="n">
        <f aca="true">$C$4*($G$4-C465)*$B$7+D$10*SQRT($B$7)*NORMSINV(RAND())+C465</f>
        <v>3.22508982211114</v>
      </c>
      <c r="E465" s="21" t="n">
        <f aca="true">$C$4*($G$4-D465)*$B$7+E$10*SQRT($B$7)*NORMSINV(RAND())+D465</f>
        <v>3.04868683993545</v>
      </c>
      <c r="F465" s="21" t="n">
        <f aca="true">$C$4*($G$4-E465)*$B$7+F$10*SQRT($B$7)*NORMSINV(RAND())+E465</f>
        <v>2.84875514807832</v>
      </c>
      <c r="G465" s="21" t="n">
        <f aca="true">$C$4*($G$4-F465)*$B$7+G$10*SQRT($B$7)*NORMSINV(RAND())+F465</f>
        <v>3.15159869952956</v>
      </c>
      <c r="H465" s="21" t="n">
        <f aca="true">$C$4*($G$4-G465)*$B$7+H$10*SQRT($B$7)*NORMSINV(RAND())+G465</f>
        <v>3.06800402622886</v>
      </c>
      <c r="I465" s="21" t="n">
        <f aca="true">$C$4*($G$4-H465)*$B$7+I$10*SQRT($B$7)*NORMSINV(RAND())+H465</f>
        <v>2.88987979937171</v>
      </c>
      <c r="J465" s="21" t="n">
        <f aca="true">$C$4*($G$4-I465)*$B$7+J$10*SQRT($B$7)*NORMSINV(RAND())+I465</f>
        <v>2.81905692392708</v>
      </c>
      <c r="K465" s="21" t="n">
        <f aca="true">$C$4*($G$4-J465)*$B$7+K$10*SQRT($B$7)*NORMSINV(RAND())+J465</f>
        <v>2.91460418161217</v>
      </c>
      <c r="L465" s="21" t="n">
        <f aca="true">$C$4*($G$4-K465)*$B$7+L$10*SQRT($B$7)*NORMSINV(RAND())+K465</f>
        <v>2.83388263278406</v>
      </c>
      <c r="M465" s="21" t="n">
        <f aca="true">$C$4*($G$4-L465)*$B$7+M$10*SQRT($B$7)*NORMSINV(RAND())+L465</f>
        <v>2.9446417560208</v>
      </c>
      <c r="N465" s="125" t="n">
        <f aca="false">EXP(M465)</f>
        <v>19.0038531508846</v>
      </c>
      <c r="O465" s="126" t="n">
        <f aca="false">EXP(EXP(-$C$4*($K$4-$J$4))*LN(N465)+(1-EXP(-$C$4*($K$4-$J$4)))*$G$4+$F$4^2/(4*$C$4)*(1-EXP(-2*$C$4*($K$4-$J$4))))</f>
        <v>18.8656503693186</v>
      </c>
      <c r="P465" s="126" t="n">
        <f aca="false">MAX(0,O465-$I$4)</f>
        <v>0</v>
      </c>
      <c r="Q465" s="145" t="n">
        <f aca="false">$D$7*P465</f>
        <v>0</v>
      </c>
      <c r="R465" s="146"/>
    </row>
    <row r="466" customFormat="false" ht="12.75" hidden="false" customHeight="false" outlineLevel="0" collapsed="false">
      <c r="B466" s="124" t="n">
        <f aca="false">B465+1</f>
        <v>449</v>
      </c>
      <c r="C466" s="21" t="n">
        <f aca="false">$C$7</f>
        <v>3.29212628660779</v>
      </c>
      <c r="D466" s="21" t="n">
        <f aca="true">$C$4*($G$4-C466)*$B$7+D$10*SQRT($B$7)*NORMSINV(RAND())+C466</f>
        <v>3.30977290085994</v>
      </c>
      <c r="E466" s="21" t="n">
        <f aca="true">$C$4*($G$4-D466)*$B$7+E$10*SQRT($B$7)*NORMSINV(RAND())+D466</f>
        <v>3.40159736670585</v>
      </c>
      <c r="F466" s="21" t="n">
        <f aca="true">$C$4*($G$4-E466)*$B$7+F$10*SQRT($B$7)*NORMSINV(RAND())+E466</f>
        <v>3.50738795170138</v>
      </c>
      <c r="G466" s="21" t="n">
        <f aca="true">$C$4*($G$4-F466)*$B$7+G$10*SQRT($B$7)*NORMSINV(RAND())+F466</f>
        <v>3.55325586959042</v>
      </c>
      <c r="H466" s="21" t="n">
        <f aca="true">$C$4*($G$4-G466)*$B$7+H$10*SQRT($B$7)*NORMSINV(RAND())+G466</f>
        <v>3.38471958312013</v>
      </c>
      <c r="I466" s="21" t="n">
        <f aca="true">$C$4*($G$4-H466)*$B$7+I$10*SQRT($B$7)*NORMSINV(RAND())+H466</f>
        <v>3.20370458320595</v>
      </c>
      <c r="J466" s="21" t="n">
        <f aca="true">$C$4*($G$4-I466)*$B$7+J$10*SQRT($B$7)*NORMSINV(RAND())+I466</f>
        <v>3.12011550270859</v>
      </c>
      <c r="K466" s="21" t="n">
        <f aca="true">$C$4*($G$4-J466)*$B$7+K$10*SQRT($B$7)*NORMSINV(RAND())+J466</f>
        <v>3.16852517996889</v>
      </c>
      <c r="L466" s="21" t="n">
        <f aca="true">$C$4*($G$4-K466)*$B$7+L$10*SQRT($B$7)*NORMSINV(RAND())+K466</f>
        <v>2.9715586471556</v>
      </c>
      <c r="M466" s="21" t="n">
        <f aca="true">$C$4*($G$4-L466)*$B$7+M$10*SQRT($B$7)*NORMSINV(RAND())+L466</f>
        <v>2.82157587234738</v>
      </c>
      <c r="N466" s="125" t="n">
        <f aca="false">EXP(M466)</f>
        <v>16.8033096897317</v>
      </c>
      <c r="O466" s="126" t="n">
        <f aca="false">EXP(EXP(-$C$4*($K$4-$J$4))*LN(N466)+(1-EXP(-$C$4*($K$4-$J$4)))*$G$4+$F$4^2/(4*$C$4)*(1-EXP(-2*$C$4*($K$4-$J$4))))</f>
        <v>17.1182949411339</v>
      </c>
      <c r="P466" s="126" t="n">
        <f aca="false">MAX(0,O466-$I$4)</f>
        <v>0</v>
      </c>
      <c r="Q466" s="145" t="n">
        <f aca="false">$D$7*P466</f>
        <v>0</v>
      </c>
      <c r="R466" s="146"/>
    </row>
    <row r="467" customFormat="false" ht="12.75" hidden="false" customHeight="false" outlineLevel="0" collapsed="false">
      <c r="B467" s="124" t="n">
        <f aca="false">B466+1</f>
        <v>450</v>
      </c>
      <c r="C467" s="21" t="n">
        <f aca="false">$C$7</f>
        <v>3.29212628660779</v>
      </c>
      <c r="D467" s="21" t="n">
        <f aca="true">$C$4*($G$4-C467)*$B$7+D$10*SQRT($B$7)*NORMSINV(RAND())+C467</f>
        <v>3.23520760407304</v>
      </c>
      <c r="E467" s="21" t="n">
        <f aca="true">$C$4*($G$4-D467)*$B$7+E$10*SQRT($B$7)*NORMSINV(RAND())+D467</f>
        <v>3.05466068043093</v>
      </c>
      <c r="F467" s="21" t="n">
        <f aca="true">$C$4*($G$4-E467)*$B$7+F$10*SQRT($B$7)*NORMSINV(RAND())+E467</f>
        <v>2.88327737241879</v>
      </c>
      <c r="G467" s="21" t="n">
        <f aca="true">$C$4*($G$4-F467)*$B$7+G$10*SQRT($B$7)*NORMSINV(RAND())+F467</f>
        <v>2.96261779231445</v>
      </c>
      <c r="H467" s="21" t="n">
        <f aca="true">$C$4*($G$4-G467)*$B$7+H$10*SQRT($B$7)*NORMSINV(RAND())+G467</f>
        <v>2.95330683016994</v>
      </c>
      <c r="I467" s="21" t="n">
        <f aca="true">$C$4*($G$4-H467)*$B$7+I$10*SQRT($B$7)*NORMSINV(RAND())+H467</f>
        <v>2.90888773870166</v>
      </c>
      <c r="J467" s="21" t="n">
        <f aca="true">$C$4*($G$4-I467)*$B$7+J$10*SQRT($B$7)*NORMSINV(RAND())+I467</f>
        <v>3.09183549107447</v>
      </c>
      <c r="K467" s="21" t="n">
        <f aca="true">$C$4*($G$4-J467)*$B$7+K$10*SQRT($B$7)*NORMSINV(RAND())+J467</f>
        <v>2.91788042746685</v>
      </c>
      <c r="L467" s="21" t="n">
        <f aca="true">$C$4*($G$4-K467)*$B$7+L$10*SQRT($B$7)*NORMSINV(RAND())+K467</f>
        <v>2.78643419329528</v>
      </c>
      <c r="M467" s="21" t="n">
        <f aca="true">$C$4*($G$4-L467)*$B$7+M$10*SQRT($B$7)*NORMSINV(RAND())+L467</f>
        <v>2.82835111684935</v>
      </c>
      <c r="N467" s="125" t="n">
        <f aca="false">EXP(M467)</f>
        <v>16.9175427628435</v>
      </c>
      <c r="O467" s="126" t="n">
        <f aca="false">EXP(EXP(-$C$4*($K$4-$J$4))*LN(N467)+(1-EXP(-$C$4*($K$4-$J$4)))*$G$4+$F$4^2/(4*$C$4)*(1-EXP(-2*$C$4*($K$4-$J$4))))</f>
        <v>17.2101397137422</v>
      </c>
      <c r="P467" s="126" t="n">
        <f aca="false">MAX(0,O467-$I$4)</f>
        <v>0</v>
      </c>
      <c r="Q467" s="145" t="n">
        <f aca="false">$D$7*P467</f>
        <v>0</v>
      </c>
      <c r="R467" s="146"/>
    </row>
    <row r="468" customFormat="false" ht="12.75" hidden="false" customHeight="false" outlineLevel="0" collapsed="false">
      <c r="B468" s="124" t="n">
        <f aca="false">B467+1</f>
        <v>451</v>
      </c>
      <c r="C468" s="21" t="n">
        <f aca="false">$C$7</f>
        <v>3.29212628660779</v>
      </c>
      <c r="D468" s="21" t="n">
        <f aca="true">$C$4*($G$4-C468)*$B$7+D$10*SQRT($B$7)*NORMSINV(RAND())+C468</f>
        <v>3.13328512808096</v>
      </c>
      <c r="E468" s="21" t="n">
        <f aca="true">$C$4*($G$4-D468)*$B$7+E$10*SQRT($B$7)*NORMSINV(RAND())+D468</f>
        <v>3.08710544949965</v>
      </c>
      <c r="F468" s="21" t="n">
        <f aca="true">$C$4*($G$4-E468)*$B$7+F$10*SQRT($B$7)*NORMSINV(RAND())+E468</f>
        <v>3.01862985944978</v>
      </c>
      <c r="G468" s="21" t="n">
        <f aca="true">$C$4*($G$4-F468)*$B$7+G$10*SQRT($B$7)*NORMSINV(RAND())+F468</f>
        <v>3.07455873442618</v>
      </c>
      <c r="H468" s="21" t="n">
        <f aca="true">$C$4*($G$4-G468)*$B$7+H$10*SQRT($B$7)*NORMSINV(RAND())+G468</f>
        <v>3.15463129709966</v>
      </c>
      <c r="I468" s="21" t="n">
        <f aca="true">$C$4*($G$4-H468)*$B$7+I$10*SQRT($B$7)*NORMSINV(RAND())+H468</f>
        <v>2.91326495427393</v>
      </c>
      <c r="J468" s="21" t="n">
        <f aca="true">$C$4*($G$4-I468)*$B$7+J$10*SQRT($B$7)*NORMSINV(RAND())+I468</f>
        <v>2.96100727971393</v>
      </c>
      <c r="K468" s="21" t="n">
        <f aca="true">$C$4*($G$4-J468)*$B$7+K$10*SQRT($B$7)*NORMSINV(RAND())+J468</f>
        <v>2.90973515419692</v>
      </c>
      <c r="L468" s="21" t="n">
        <f aca="true">$C$4*($G$4-K468)*$B$7+L$10*SQRT($B$7)*NORMSINV(RAND())+K468</f>
        <v>2.89193441766429</v>
      </c>
      <c r="M468" s="21" t="n">
        <f aca="true">$C$4*($G$4-L468)*$B$7+M$10*SQRT($B$7)*NORMSINV(RAND())+L468</f>
        <v>2.99156069595724</v>
      </c>
      <c r="N468" s="125" t="n">
        <f aca="false">EXP(M468)</f>
        <v>19.9167422269335</v>
      </c>
      <c r="O468" s="126" t="n">
        <f aca="false">EXP(EXP(-$C$4*($K$4-$J$4))*LN(N468)+(1-EXP(-$C$4*($K$4-$J$4)))*$G$4+$F$4^2/(4*$C$4)*(1-EXP(-2*$C$4*($K$4-$J$4))))</f>
        <v>19.5778436292492</v>
      </c>
      <c r="P468" s="126" t="n">
        <f aca="false">MAX(0,O468-$I$4)</f>
        <v>0</v>
      </c>
      <c r="Q468" s="145" t="n">
        <f aca="false">$D$7*P468</f>
        <v>0</v>
      </c>
      <c r="R468" s="146"/>
    </row>
    <row r="469" customFormat="false" ht="12.75" hidden="false" customHeight="false" outlineLevel="0" collapsed="false">
      <c r="B469" s="124" t="n">
        <f aca="false">B468+1</f>
        <v>452</v>
      </c>
      <c r="C469" s="21" t="n">
        <f aca="false">$C$7</f>
        <v>3.29212628660779</v>
      </c>
      <c r="D469" s="21" t="n">
        <f aca="true">$C$4*($G$4-C469)*$B$7+D$10*SQRT($B$7)*NORMSINV(RAND())+C469</f>
        <v>3.40898261747369</v>
      </c>
      <c r="E469" s="21" t="n">
        <f aca="true">$C$4*($G$4-D469)*$B$7+E$10*SQRT($B$7)*NORMSINV(RAND())+D469</f>
        <v>3.29219943520885</v>
      </c>
      <c r="F469" s="21" t="n">
        <f aca="true">$C$4*($G$4-E469)*$B$7+F$10*SQRT($B$7)*NORMSINV(RAND())+E469</f>
        <v>3.53198069092644</v>
      </c>
      <c r="G469" s="21" t="n">
        <f aca="true">$C$4*($G$4-F469)*$B$7+G$10*SQRT($B$7)*NORMSINV(RAND())+F469</f>
        <v>3.27574354411028</v>
      </c>
      <c r="H469" s="21" t="n">
        <f aca="true">$C$4*($G$4-G469)*$B$7+H$10*SQRT($B$7)*NORMSINV(RAND())+G469</f>
        <v>3.53771711671111</v>
      </c>
      <c r="I469" s="21" t="n">
        <f aca="true">$C$4*($G$4-H469)*$B$7+I$10*SQRT($B$7)*NORMSINV(RAND())+H469</f>
        <v>3.5016254468048</v>
      </c>
      <c r="J469" s="21" t="n">
        <f aca="true">$C$4*($G$4-I469)*$B$7+J$10*SQRT($B$7)*NORMSINV(RAND())+I469</f>
        <v>3.35693628950738</v>
      </c>
      <c r="K469" s="21" t="n">
        <f aca="true">$C$4*($G$4-J469)*$B$7+K$10*SQRT($B$7)*NORMSINV(RAND())+J469</f>
        <v>3.41514943338743</v>
      </c>
      <c r="L469" s="21" t="n">
        <f aca="true">$C$4*($G$4-K469)*$B$7+L$10*SQRT($B$7)*NORMSINV(RAND())+K469</f>
        <v>3.47814692560043</v>
      </c>
      <c r="M469" s="21" t="n">
        <f aca="true">$C$4*($G$4-L469)*$B$7+M$10*SQRT($B$7)*NORMSINV(RAND())+L469</f>
        <v>3.45759513140114</v>
      </c>
      <c r="N469" s="125" t="n">
        <f aca="false">EXP(M469)</f>
        <v>31.740552798267</v>
      </c>
      <c r="O469" s="126" t="n">
        <f aca="false">EXP(EXP(-$C$4*($K$4-$J$4))*LN(N469)+(1-EXP(-$C$4*($K$4-$J$4)))*$G$4+$F$4^2/(4*$C$4)*(1-EXP(-2*$C$4*($K$4-$J$4))))</f>
        <v>28.2887299469805</v>
      </c>
      <c r="P469" s="126" t="n">
        <f aca="false">MAX(0,O469-$I$4)</f>
        <v>5.08872994698046</v>
      </c>
      <c r="Q469" s="145" t="n">
        <f aca="false">$D$7*P469</f>
        <v>4.84054965890577</v>
      </c>
      <c r="R469" s="146"/>
    </row>
    <row r="470" customFormat="false" ht="12.75" hidden="false" customHeight="false" outlineLevel="0" collapsed="false">
      <c r="B470" s="124" t="n">
        <f aca="false">B469+1</f>
        <v>453</v>
      </c>
      <c r="C470" s="21" t="n">
        <f aca="false">$C$7</f>
        <v>3.29212628660779</v>
      </c>
      <c r="D470" s="21" t="n">
        <f aca="true">$C$4*($G$4-C470)*$B$7+D$10*SQRT($B$7)*NORMSINV(RAND())+C470</f>
        <v>3.298675985665</v>
      </c>
      <c r="E470" s="21" t="n">
        <f aca="true">$C$4*($G$4-D470)*$B$7+E$10*SQRT($B$7)*NORMSINV(RAND())+D470</f>
        <v>3.27813575727809</v>
      </c>
      <c r="F470" s="21" t="n">
        <f aca="true">$C$4*($G$4-E470)*$B$7+F$10*SQRT($B$7)*NORMSINV(RAND())+E470</f>
        <v>3.5731573835688</v>
      </c>
      <c r="G470" s="21" t="n">
        <f aca="true">$C$4*($G$4-F470)*$B$7+G$10*SQRT($B$7)*NORMSINV(RAND())+F470</f>
        <v>3.68982059592343</v>
      </c>
      <c r="H470" s="21" t="n">
        <f aca="true">$C$4*($G$4-G470)*$B$7+H$10*SQRT($B$7)*NORMSINV(RAND())+G470</f>
        <v>3.71696569613554</v>
      </c>
      <c r="I470" s="21" t="n">
        <f aca="true">$C$4*($G$4-H470)*$B$7+I$10*SQRT($B$7)*NORMSINV(RAND())+H470</f>
        <v>3.93365121156041</v>
      </c>
      <c r="J470" s="21" t="n">
        <f aca="true">$C$4*($G$4-I470)*$B$7+J$10*SQRT($B$7)*NORMSINV(RAND())+I470</f>
        <v>3.82378159101465</v>
      </c>
      <c r="K470" s="21" t="n">
        <f aca="true">$C$4*($G$4-J470)*$B$7+K$10*SQRT($B$7)*NORMSINV(RAND())+J470</f>
        <v>3.75371519292719</v>
      </c>
      <c r="L470" s="21" t="n">
        <f aca="true">$C$4*($G$4-K470)*$B$7+L$10*SQRT($B$7)*NORMSINV(RAND())+K470</f>
        <v>3.57699455614316</v>
      </c>
      <c r="M470" s="21" t="n">
        <f aca="true">$C$4*($G$4-L470)*$B$7+M$10*SQRT($B$7)*NORMSINV(RAND())+L470</f>
        <v>3.45265102885446</v>
      </c>
      <c r="N470" s="125" t="n">
        <f aca="false">EXP(M470)</f>
        <v>31.5840115472195</v>
      </c>
      <c r="O470" s="126" t="n">
        <f aca="false">EXP(EXP(-$C$4*($K$4-$J$4))*LN(N470)+(1-EXP(-$C$4*($K$4-$J$4)))*$G$4+$F$4^2/(4*$C$4)*(1-EXP(-2*$C$4*($K$4-$J$4))))</f>
        <v>28.1784847213112</v>
      </c>
      <c r="P470" s="126" t="n">
        <f aca="false">MAX(0,O470-$I$4)</f>
        <v>4.97848472131119</v>
      </c>
      <c r="Q470" s="145" t="n">
        <f aca="false">$D$7*P470</f>
        <v>4.73568115633845</v>
      </c>
      <c r="R470" s="146"/>
    </row>
    <row r="471" customFormat="false" ht="12.75" hidden="false" customHeight="false" outlineLevel="0" collapsed="false">
      <c r="B471" s="124" t="n">
        <f aca="false">B470+1</f>
        <v>454</v>
      </c>
      <c r="C471" s="21" t="n">
        <f aca="false">$C$7</f>
        <v>3.29212628660779</v>
      </c>
      <c r="D471" s="21" t="n">
        <f aca="true">$C$4*($G$4-C471)*$B$7+D$10*SQRT($B$7)*NORMSINV(RAND())+C471</f>
        <v>3.32995023430847</v>
      </c>
      <c r="E471" s="21" t="n">
        <f aca="true">$C$4*($G$4-D471)*$B$7+E$10*SQRT($B$7)*NORMSINV(RAND())+D471</f>
        <v>3.26780237383739</v>
      </c>
      <c r="F471" s="21" t="n">
        <f aca="true">$C$4*($G$4-E471)*$B$7+F$10*SQRT($B$7)*NORMSINV(RAND())+E471</f>
        <v>3.27442194513441</v>
      </c>
      <c r="G471" s="21" t="n">
        <f aca="true">$C$4*($G$4-F471)*$B$7+G$10*SQRT($B$7)*NORMSINV(RAND())+F471</f>
        <v>3.32378321937022</v>
      </c>
      <c r="H471" s="21" t="n">
        <f aca="true">$C$4*($G$4-G471)*$B$7+H$10*SQRT($B$7)*NORMSINV(RAND())+G471</f>
        <v>3.62529493806854</v>
      </c>
      <c r="I471" s="21" t="n">
        <f aca="true">$C$4*($G$4-H471)*$B$7+I$10*SQRT($B$7)*NORMSINV(RAND())+H471</f>
        <v>3.54526323076307</v>
      </c>
      <c r="J471" s="21" t="n">
        <f aca="true">$C$4*($G$4-I471)*$B$7+J$10*SQRT($B$7)*NORMSINV(RAND())+I471</f>
        <v>3.46200246236638</v>
      </c>
      <c r="K471" s="21" t="n">
        <f aca="true">$C$4*($G$4-J471)*$B$7+K$10*SQRT($B$7)*NORMSINV(RAND())+J471</f>
        <v>3.51889628239687</v>
      </c>
      <c r="L471" s="21" t="n">
        <f aca="true">$C$4*($G$4-K471)*$B$7+L$10*SQRT($B$7)*NORMSINV(RAND())+K471</f>
        <v>3.51018253147724</v>
      </c>
      <c r="M471" s="21" t="n">
        <f aca="true">$C$4*($G$4-L471)*$B$7+M$10*SQRT($B$7)*NORMSINV(RAND())+L471</f>
        <v>3.41530182089594</v>
      </c>
      <c r="N471" s="125" t="n">
        <f aca="false">EXP(M471)</f>
        <v>30.4261312840616</v>
      </c>
      <c r="O471" s="126" t="n">
        <f aca="false">EXP(EXP(-$C$4*($K$4-$J$4))*LN(N471)+(1-EXP(-$C$4*($K$4-$J$4)))*$G$4+$F$4^2/(4*$C$4)*(1-EXP(-2*$C$4*($K$4-$J$4))))</f>
        <v>27.3594243028334</v>
      </c>
      <c r="P471" s="126" t="n">
        <f aca="false">MAX(0,O471-$I$4)</f>
        <v>4.15942430283344</v>
      </c>
      <c r="Q471" s="145" t="n">
        <f aca="false">$D$7*P471</f>
        <v>3.95656678583854</v>
      </c>
      <c r="R471" s="146"/>
    </row>
    <row r="472" customFormat="false" ht="12.75" hidden="false" customHeight="false" outlineLevel="0" collapsed="false">
      <c r="B472" s="124" t="n">
        <f aca="false">B471+1</f>
        <v>455</v>
      </c>
      <c r="C472" s="21" t="n">
        <f aca="false">$C$7</f>
        <v>3.29212628660779</v>
      </c>
      <c r="D472" s="21" t="n">
        <f aca="true">$C$4*($G$4-C472)*$B$7+D$10*SQRT($B$7)*NORMSINV(RAND())+C472</f>
        <v>3.1688753024727</v>
      </c>
      <c r="E472" s="21" t="n">
        <f aca="true">$C$4*($G$4-D472)*$B$7+E$10*SQRT($B$7)*NORMSINV(RAND())+D472</f>
        <v>3.17451968770615</v>
      </c>
      <c r="F472" s="21" t="n">
        <f aca="true">$C$4*($G$4-E472)*$B$7+F$10*SQRT($B$7)*NORMSINV(RAND())+E472</f>
        <v>3.36479425034514</v>
      </c>
      <c r="G472" s="21" t="n">
        <f aca="true">$C$4*($G$4-F472)*$B$7+G$10*SQRT($B$7)*NORMSINV(RAND())+F472</f>
        <v>3.3559743983767</v>
      </c>
      <c r="H472" s="21" t="n">
        <f aca="true">$C$4*($G$4-G472)*$B$7+H$10*SQRT($B$7)*NORMSINV(RAND())+G472</f>
        <v>3.45000945663203</v>
      </c>
      <c r="I472" s="21" t="n">
        <f aca="true">$C$4*($G$4-H472)*$B$7+I$10*SQRT($B$7)*NORMSINV(RAND())+H472</f>
        <v>3.53779203354772</v>
      </c>
      <c r="J472" s="21" t="n">
        <f aca="true">$C$4*($G$4-I472)*$B$7+J$10*SQRT($B$7)*NORMSINV(RAND())+I472</f>
        <v>3.36377071476956</v>
      </c>
      <c r="K472" s="21" t="n">
        <f aca="true">$C$4*($G$4-J472)*$B$7+K$10*SQRT($B$7)*NORMSINV(RAND())+J472</f>
        <v>3.27203564383381</v>
      </c>
      <c r="L472" s="21" t="n">
        <f aca="true">$C$4*($G$4-K472)*$B$7+L$10*SQRT($B$7)*NORMSINV(RAND())+K472</f>
        <v>3.5050635065112</v>
      </c>
      <c r="M472" s="21" t="n">
        <f aca="true">$C$4*($G$4-L472)*$B$7+M$10*SQRT($B$7)*NORMSINV(RAND())+L472</f>
        <v>3.5240150306757</v>
      </c>
      <c r="N472" s="125" t="n">
        <f aca="false">EXP(M472)</f>
        <v>33.9203466557591</v>
      </c>
      <c r="O472" s="126" t="n">
        <f aca="false">EXP(EXP(-$C$4*($K$4-$J$4))*LN(N472)+(1-EXP(-$C$4*($K$4-$J$4)))*$G$4+$F$4^2/(4*$C$4)*(1-EXP(-2*$C$4*($K$4-$J$4))))</f>
        <v>29.8122875690025</v>
      </c>
      <c r="P472" s="126" t="n">
        <f aca="false">MAX(0,O472-$I$4)</f>
        <v>6.61228756900255</v>
      </c>
      <c r="Q472" s="145" t="n">
        <f aca="false">$D$7*P472</f>
        <v>6.28980249889552</v>
      </c>
      <c r="R472" s="146"/>
    </row>
    <row r="473" customFormat="false" ht="12.75" hidden="false" customHeight="false" outlineLevel="0" collapsed="false">
      <c r="B473" s="124" t="n">
        <f aca="false">B472+1</f>
        <v>456</v>
      </c>
      <c r="C473" s="21" t="n">
        <f aca="false">$C$7</f>
        <v>3.29212628660779</v>
      </c>
      <c r="D473" s="21" t="n">
        <f aca="true">$C$4*($G$4-C473)*$B$7+D$10*SQRT($B$7)*NORMSINV(RAND())+C473</f>
        <v>3.326419230894</v>
      </c>
      <c r="E473" s="21" t="n">
        <f aca="true">$C$4*($G$4-D473)*$B$7+E$10*SQRT($B$7)*NORMSINV(RAND())+D473</f>
        <v>3.28841472297054</v>
      </c>
      <c r="F473" s="21" t="n">
        <f aca="true">$C$4*($G$4-E473)*$B$7+F$10*SQRT($B$7)*NORMSINV(RAND())+E473</f>
        <v>3.35111794797802</v>
      </c>
      <c r="G473" s="21" t="n">
        <f aca="true">$C$4*($G$4-F473)*$B$7+G$10*SQRT($B$7)*NORMSINV(RAND())+F473</f>
        <v>3.0135818054901</v>
      </c>
      <c r="H473" s="21" t="n">
        <f aca="true">$C$4*($G$4-G473)*$B$7+H$10*SQRT($B$7)*NORMSINV(RAND())+G473</f>
        <v>2.89997075179432</v>
      </c>
      <c r="I473" s="21" t="n">
        <f aca="true">$C$4*($G$4-H473)*$B$7+I$10*SQRT($B$7)*NORMSINV(RAND())+H473</f>
        <v>2.80464591958151</v>
      </c>
      <c r="J473" s="21" t="n">
        <f aca="true">$C$4*($G$4-I473)*$B$7+J$10*SQRT($B$7)*NORMSINV(RAND())+I473</f>
        <v>2.62773258144142</v>
      </c>
      <c r="K473" s="21" t="n">
        <f aca="true">$C$4*($G$4-J473)*$B$7+K$10*SQRT($B$7)*NORMSINV(RAND())+J473</f>
        <v>2.77707583838355</v>
      </c>
      <c r="L473" s="21" t="n">
        <f aca="true">$C$4*($G$4-K473)*$B$7+L$10*SQRT($B$7)*NORMSINV(RAND())+K473</f>
        <v>2.79835045963296</v>
      </c>
      <c r="M473" s="21" t="n">
        <f aca="true">$C$4*($G$4-L473)*$B$7+M$10*SQRT($B$7)*NORMSINV(RAND())+L473</f>
        <v>2.83277353527022</v>
      </c>
      <c r="N473" s="125" t="n">
        <f aca="false">EXP(M473)</f>
        <v>16.9925248945672</v>
      </c>
      <c r="O473" s="126" t="n">
        <f aca="false">EXP(EXP(-$C$4*($K$4-$J$4))*LN(N473)+(1-EXP(-$C$4*($K$4-$J$4)))*$G$4+$F$4^2/(4*$C$4)*(1-EXP(-2*$C$4*($K$4-$J$4))))</f>
        <v>17.2703553650764</v>
      </c>
      <c r="P473" s="126" t="n">
        <f aca="false">MAX(0,O473-$I$4)</f>
        <v>0</v>
      </c>
      <c r="Q473" s="145" t="n">
        <f aca="false">$D$7*P473</f>
        <v>0</v>
      </c>
      <c r="R473" s="146"/>
    </row>
    <row r="474" customFormat="false" ht="12.75" hidden="false" customHeight="false" outlineLevel="0" collapsed="false">
      <c r="B474" s="124" t="n">
        <f aca="false">B473+1</f>
        <v>457</v>
      </c>
      <c r="C474" s="21" t="n">
        <f aca="false">$C$7</f>
        <v>3.29212628660779</v>
      </c>
      <c r="D474" s="21" t="n">
        <f aca="true">$C$4*($G$4-C474)*$B$7+D$10*SQRT($B$7)*NORMSINV(RAND())+C474</f>
        <v>3.24914811182773</v>
      </c>
      <c r="E474" s="21" t="n">
        <f aca="true">$C$4*($G$4-D474)*$B$7+E$10*SQRT($B$7)*NORMSINV(RAND())+D474</f>
        <v>3.03717714972241</v>
      </c>
      <c r="F474" s="21" t="n">
        <f aca="true">$C$4*($G$4-E474)*$B$7+F$10*SQRT($B$7)*NORMSINV(RAND())+E474</f>
        <v>2.93686616033953</v>
      </c>
      <c r="G474" s="21" t="n">
        <f aca="true">$C$4*($G$4-F474)*$B$7+G$10*SQRT($B$7)*NORMSINV(RAND())+F474</f>
        <v>2.89189298882124</v>
      </c>
      <c r="H474" s="21" t="n">
        <f aca="true">$C$4*($G$4-G474)*$B$7+H$10*SQRT($B$7)*NORMSINV(RAND())+G474</f>
        <v>3.00944767199017</v>
      </c>
      <c r="I474" s="21" t="n">
        <f aca="true">$C$4*($G$4-H474)*$B$7+I$10*SQRT($B$7)*NORMSINV(RAND())+H474</f>
        <v>3.10180228542047</v>
      </c>
      <c r="J474" s="21" t="n">
        <f aca="true">$C$4*($G$4-I474)*$B$7+J$10*SQRT($B$7)*NORMSINV(RAND())+I474</f>
        <v>3.08549000647902</v>
      </c>
      <c r="K474" s="21" t="n">
        <f aca="true">$C$4*($G$4-J474)*$B$7+K$10*SQRT($B$7)*NORMSINV(RAND())+J474</f>
        <v>2.97477595345087</v>
      </c>
      <c r="L474" s="21" t="n">
        <f aca="true">$C$4*($G$4-K474)*$B$7+L$10*SQRT($B$7)*NORMSINV(RAND())+K474</f>
        <v>2.8805866223376</v>
      </c>
      <c r="M474" s="21" t="n">
        <f aca="true">$C$4*($G$4-L474)*$B$7+M$10*SQRT($B$7)*NORMSINV(RAND())+L474</f>
        <v>2.70702767874586</v>
      </c>
      <c r="N474" s="125" t="n">
        <f aca="false">EXP(M474)</f>
        <v>14.9846700036225</v>
      </c>
      <c r="O474" s="126" t="n">
        <f aca="false">EXP(EXP(-$C$4*($K$4-$J$4))*LN(N474)+(1-EXP(-$C$4*($K$4-$J$4)))*$G$4+$F$4^2/(4*$C$4)*(1-EXP(-2*$C$4*($K$4-$J$4))))</f>
        <v>15.6376242538852</v>
      </c>
      <c r="P474" s="126" t="n">
        <f aca="false">MAX(0,O474-$I$4)</f>
        <v>0</v>
      </c>
      <c r="Q474" s="145" t="n">
        <f aca="false">$D$7*P474</f>
        <v>0</v>
      </c>
      <c r="R474" s="146"/>
    </row>
    <row r="475" customFormat="false" ht="12.75" hidden="false" customHeight="false" outlineLevel="0" collapsed="false">
      <c r="B475" s="124" t="n">
        <f aca="false">B474+1</f>
        <v>458</v>
      </c>
      <c r="C475" s="21" t="n">
        <f aca="false">$C$7</f>
        <v>3.29212628660779</v>
      </c>
      <c r="D475" s="21" t="n">
        <f aca="true">$C$4*($G$4-C475)*$B$7+D$10*SQRT($B$7)*NORMSINV(RAND())+C475</f>
        <v>3.33768802991974</v>
      </c>
      <c r="E475" s="21" t="n">
        <f aca="true">$C$4*($G$4-D475)*$B$7+E$10*SQRT($B$7)*NORMSINV(RAND())+D475</f>
        <v>3.01610342635263</v>
      </c>
      <c r="F475" s="21" t="n">
        <f aca="true">$C$4*($G$4-E475)*$B$7+F$10*SQRT($B$7)*NORMSINV(RAND())+E475</f>
        <v>3.1486167871833</v>
      </c>
      <c r="G475" s="21" t="n">
        <f aca="true">$C$4*($G$4-F475)*$B$7+G$10*SQRT($B$7)*NORMSINV(RAND())+F475</f>
        <v>3.06777124808349</v>
      </c>
      <c r="H475" s="21" t="n">
        <f aca="true">$C$4*($G$4-G475)*$B$7+H$10*SQRT($B$7)*NORMSINV(RAND())+G475</f>
        <v>3.35352706434735</v>
      </c>
      <c r="I475" s="21" t="n">
        <f aca="true">$C$4*($G$4-H475)*$B$7+I$10*SQRT($B$7)*NORMSINV(RAND())+H475</f>
        <v>3.35502038301152</v>
      </c>
      <c r="J475" s="21" t="n">
        <f aca="true">$C$4*($G$4-I475)*$B$7+J$10*SQRT($B$7)*NORMSINV(RAND())+I475</f>
        <v>3.24841544375931</v>
      </c>
      <c r="K475" s="21" t="n">
        <f aca="true">$C$4*($G$4-J475)*$B$7+K$10*SQRT($B$7)*NORMSINV(RAND())+J475</f>
        <v>3.16656011535355</v>
      </c>
      <c r="L475" s="21" t="n">
        <f aca="true">$C$4*($G$4-K475)*$B$7+L$10*SQRT($B$7)*NORMSINV(RAND())+K475</f>
        <v>3.20251792745663</v>
      </c>
      <c r="M475" s="21" t="n">
        <f aca="true">$C$4*($G$4-L475)*$B$7+M$10*SQRT($B$7)*NORMSINV(RAND())+L475</f>
        <v>3.20888445494824</v>
      </c>
      <c r="N475" s="125" t="n">
        <f aca="false">EXP(M475)</f>
        <v>24.7514594498836</v>
      </c>
      <c r="O475" s="126" t="n">
        <f aca="false">EXP(EXP(-$C$4*($K$4-$J$4))*LN(N475)+(1-EXP(-$C$4*($K$4-$J$4)))*$G$4+$F$4^2/(4*$C$4)*(1-EXP(-2*$C$4*($K$4-$J$4))))</f>
        <v>23.243757574884</v>
      </c>
      <c r="P475" s="126" t="n">
        <f aca="false">MAX(0,O475-$I$4)</f>
        <v>0.0437575748840438</v>
      </c>
      <c r="Q475" s="145" t="n">
        <f aca="false">$D$7*P475</f>
        <v>0.0416234927744958</v>
      </c>
      <c r="R475" s="146"/>
    </row>
    <row r="476" customFormat="false" ht="12.75" hidden="false" customHeight="false" outlineLevel="0" collapsed="false">
      <c r="B476" s="124" t="n">
        <f aca="false">B475+1</f>
        <v>459</v>
      </c>
      <c r="C476" s="21" t="n">
        <f aca="false">$C$7</f>
        <v>3.29212628660779</v>
      </c>
      <c r="D476" s="21" t="n">
        <f aca="true">$C$4*($G$4-C476)*$B$7+D$10*SQRT($B$7)*NORMSINV(RAND())+C476</f>
        <v>3.68619184335692</v>
      </c>
      <c r="E476" s="21" t="n">
        <f aca="true">$C$4*($G$4-D476)*$B$7+E$10*SQRT($B$7)*NORMSINV(RAND())+D476</f>
        <v>3.4131177260145</v>
      </c>
      <c r="F476" s="21" t="n">
        <f aca="true">$C$4*($G$4-E476)*$B$7+F$10*SQRT($B$7)*NORMSINV(RAND())+E476</f>
        <v>3.44051304186144</v>
      </c>
      <c r="G476" s="21" t="n">
        <f aca="true">$C$4*($G$4-F476)*$B$7+G$10*SQRT($B$7)*NORMSINV(RAND())+F476</f>
        <v>3.38186978174161</v>
      </c>
      <c r="H476" s="21" t="n">
        <f aca="true">$C$4*($G$4-G476)*$B$7+H$10*SQRT($B$7)*NORMSINV(RAND())+G476</f>
        <v>3.61594522221769</v>
      </c>
      <c r="I476" s="21" t="n">
        <f aca="true">$C$4*($G$4-H476)*$B$7+I$10*SQRT($B$7)*NORMSINV(RAND())+H476</f>
        <v>3.48828390683797</v>
      </c>
      <c r="J476" s="21" t="n">
        <f aca="true">$C$4*($G$4-I476)*$B$7+J$10*SQRT($B$7)*NORMSINV(RAND())+I476</f>
        <v>3.57187230094033</v>
      </c>
      <c r="K476" s="21" t="n">
        <f aca="true">$C$4*($G$4-J476)*$B$7+K$10*SQRT($B$7)*NORMSINV(RAND())+J476</f>
        <v>3.51043649858117</v>
      </c>
      <c r="L476" s="21" t="n">
        <f aca="true">$C$4*($G$4-K476)*$B$7+L$10*SQRT($B$7)*NORMSINV(RAND())+K476</f>
        <v>3.58870304948995</v>
      </c>
      <c r="M476" s="21" t="n">
        <f aca="true">$C$4*($G$4-L476)*$B$7+M$10*SQRT($B$7)*NORMSINV(RAND())+L476</f>
        <v>3.41179942158802</v>
      </c>
      <c r="N476" s="125" t="n">
        <f aca="false">EXP(M476)</f>
        <v>30.3197532208801</v>
      </c>
      <c r="O476" s="126" t="n">
        <f aca="false">EXP(EXP(-$C$4*($K$4-$J$4))*LN(N476)+(1-EXP(-$C$4*($K$4-$J$4)))*$G$4+$F$4^2/(4*$C$4)*(1-EXP(-2*$C$4*($K$4-$J$4))))</f>
        <v>27.283849226075</v>
      </c>
      <c r="P476" s="126" t="n">
        <f aca="false">MAX(0,O476-$I$4)</f>
        <v>4.08384922607502</v>
      </c>
      <c r="Q476" s="145" t="n">
        <f aca="false">$D$7*P476</f>
        <v>3.88467754906703</v>
      </c>
      <c r="R476" s="146"/>
    </row>
    <row r="477" customFormat="false" ht="12.75" hidden="false" customHeight="false" outlineLevel="0" collapsed="false">
      <c r="B477" s="124" t="n">
        <f aca="false">B476+1</f>
        <v>460</v>
      </c>
      <c r="C477" s="21" t="n">
        <f aca="false">$C$7</f>
        <v>3.29212628660779</v>
      </c>
      <c r="D477" s="21" t="n">
        <f aca="true">$C$4*($G$4-C477)*$B$7+D$10*SQRT($B$7)*NORMSINV(RAND())+C477</f>
        <v>3.17148876879732</v>
      </c>
      <c r="E477" s="21" t="n">
        <f aca="true">$C$4*($G$4-D477)*$B$7+E$10*SQRT($B$7)*NORMSINV(RAND())+D477</f>
        <v>3.22225702173997</v>
      </c>
      <c r="F477" s="21" t="n">
        <f aca="true">$C$4*($G$4-E477)*$B$7+F$10*SQRT($B$7)*NORMSINV(RAND())+E477</f>
        <v>2.9066791155912</v>
      </c>
      <c r="G477" s="21" t="n">
        <f aca="true">$C$4*($G$4-F477)*$B$7+G$10*SQRT($B$7)*NORMSINV(RAND())+F477</f>
        <v>2.65056730163318</v>
      </c>
      <c r="H477" s="21" t="n">
        <f aca="true">$C$4*($G$4-G477)*$B$7+H$10*SQRT($B$7)*NORMSINV(RAND())+G477</f>
        <v>2.46852634230446</v>
      </c>
      <c r="I477" s="21" t="n">
        <f aca="true">$C$4*($G$4-H477)*$B$7+I$10*SQRT($B$7)*NORMSINV(RAND())+H477</f>
        <v>2.37439628179394</v>
      </c>
      <c r="J477" s="21" t="n">
        <f aca="true">$C$4*($G$4-I477)*$B$7+J$10*SQRT($B$7)*NORMSINV(RAND())+I477</f>
        <v>2.17823956416173</v>
      </c>
      <c r="K477" s="21" t="n">
        <f aca="true">$C$4*($G$4-J477)*$B$7+K$10*SQRT($B$7)*NORMSINV(RAND())+J477</f>
        <v>2.22837510101056</v>
      </c>
      <c r="L477" s="21" t="n">
        <f aca="true">$C$4*($G$4-K477)*$B$7+L$10*SQRT($B$7)*NORMSINV(RAND())+K477</f>
        <v>2.32942778545486</v>
      </c>
      <c r="M477" s="21" t="n">
        <f aca="true">$C$4*($G$4-L477)*$B$7+M$10*SQRT($B$7)*NORMSINV(RAND())+L477</f>
        <v>2.24233519457782</v>
      </c>
      <c r="N477" s="125" t="n">
        <f aca="false">EXP(M477)</f>
        <v>9.41529217522631</v>
      </c>
      <c r="O477" s="126" t="n">
        <f aca="false">EXP(EXP(-$C$4*($K$4-$J$4))*LN(N477)+(1-EXP(-$C$4*($K$4-$J$4)))*$G$4+$F$4^2/(4*$C$4)*(1-EXP(-2*$C$4*($K$4-$J$4))))</f>
        <v>10.8338411866409</v>
      </c>
      <c r="P477" s="126" t="n">
        <f aca="false">MAX(0,O477-$I$4)</f>
        <v>0</v>
      </c>
      <c r="Q477" s="145" t="n">
        <f aca="false">$D$7*P477</f>
        <v>0</v>
      </c>
      <c r="R477" s="146"/>
    </row>
    <row r="478" customFormat="false" ht="12.75" hidden="false" customHeight="false" outlineLevel="0" collapsed="false">
      <c r="B478" s="124" t="n">
        <f aca="false">B477+1</f>
        <v>461</v>
      </c>
      <c r="C478" s="21" t="n">
        <f aca="false">$C$7</f>
        <v>3.29212628660779</v>
      </c>
      <c r="D478" s="21" t="n">
        <f aca="true">$C$4*($G$4-C478)*$B$7+D$10*SQRT($B$7)*NORMSINV(RAND())+C478</f>
        <v>3.29521345490126</v>
      </c>
      <c r="E478" s="21" t="n">
        <f aca="true">$C$4*($G$4-D478)*$B$7+E$10*SQRT($B$7)*NORMSINV(RAND())+D478</f>
        <v>3.17464400496835</v>
      </c>
      <c r="F478" s="21" t="n">
        <f aca="true">$C$4*($G$4-E478)*$B$7+F$10*SQRT($B$7)*NORMSINV(RAND())+E478</f>
        <v>3.18703364444448</v>
      </c>
      <c r="G478" s="21" t="n">
        <f aca="true">$C$4*($G$4-F478)*$B$7+G$10*SQRT($B$7)*NORMSINV(RAND())+F478</f>
        <v>3.17672702762091</v>
      </c>
      <c r="H478" s="21" t="n">
        <f aca="true">$C$4*($G$4-G478)*$B$7+H$10*SQRT($B$7)*NORMSINV(RAND())+G478</f>
        <v>3.15294555037798</v>
      </c>
      <c r="I478" s="21" t="n">
        <f aca="true">$C$4*($G$4-H478)*$B$7+I$10*SQRT($B$7)*NORMSINV(RAND())+H478</f>
        <v>2.96430738317691</v>
      </c>
      <c r="J478" s="21" t="n">
        <f aca="true">$C$4*($G$4-I478)*$B$7+J$10*SQRT($B$7)*NORMSINV(RAND())+I478</f>
        <v>2.83856660122001</v>
      </c>
      <c r="K478" s="21" t="n">
        <f aca="true">$C$4*($G$4-J478)*$B$7+K$10*SQRT($B$7)*NORMSINV(RAND())+J478</f>
        <v>2.81192214004996</v>
      </c>
      <c r="L478" s="21" t="n">
        <f aca="true">$C$4*($G$4-K478)*$B$7+L$10*SQRT($B$7)*NORMSINV(RAND())+K478</f>
        <v>2.93408326069067</v>
      </c>
      <c r="M478" s="21" t="n">
        <f aca="true">$C$4*($G$4-L478)*$B$7+M$10*SQRT($B$7)*NORMSINV(RAND())+L478</f>
        <v>3.0271324456901</v>
      </c>
      <c r="N478" s="125" t="n">
        <f aca="false">EXP(M478)</f>
        <v>20.6379671648974</v>
      </c>
      <c r="O478" s="126" t="n">
        <f aca="false">EXP(EXP(-$C$4*($K$4-$J$4))*LN(N478)+(1-EXP(-$C$4*($K$4-$J$4)))*$G$4+$F$4^2/(4*$C$4)*(1-EXP(-2*$C$4*($K$4-$J$4))))</f>
        <v>20.1356601552466</v>
      </c>
      <c r="P478" s="126" t="n">
        <f aca="false">MAX(0,O478-$I$4)</f>
        <v>0</v>
      </c>
      <c r="Q478" s="145" t="n">
        <f aca="false">$D$7*P478</f>
        <v>0</v>
      </c>
      <c r="R478" s="146"/>
    </row>
    <row r="479" customFormat="false" ht="12.75" hidden="false" customHeight="false" outlineLevel="0" collapsed="false">
      <c r="B479" s="124" t="n">
        <f aca="false">B478+1</f>
        <v>462</v>
      </c>
      <c r="C479" s="21" t="n">
        <f aca="false">$C$7</f>
        <v>3.29212628660779</v>
      </c>
      <c r="D479" s="21" t="n">
        <f aca="true">$C$4*($G$4-C479)*$B$7+D$10*SQRT($B$7)*NORMSINV(RAND())+C479</f>
        <v>3.1092695474191</v>
      </c>
      <c r="E479" s="21" t="n">
        <f aca="true">$C$4*($G$4-D479)*$B$7+E$10*SQRT($B$7)*NORMSINV(RAND())+D479</f>
        <v>3.42099876325952</v>
      </c>
      <c r="F479" s="21" t="n">
        <f aca="true">$C$4*($G$4-E479)*$B$7+F$10*SQRT($B$7)*NORMSINV(RAND())+E479</f>
        <v>3.16182870438649</v>
      </c>
      <c r="G479" s="21" t="n">
        <f aca="true">$C$4*($G$4-F479)*$B$7+G$10*SQRT($B$7)*NORMSINV(RAND())+F479</f>
        <v>3.10247242835908</v>
      </c>
      <c r="H479" s="21" t="n">
        <f aca="true">$C$4*($G$4-G479)*$B$7+H$10*SQRT($B$7)*NORMSINV(RAND())+G479</f>
        <v>3.00376212041268</v>
      </c>
      <c r="I479" s="21" t="n">
        <f aca="true">$C$4*($G$4-H479)*$B$7+I$10*SQRT($B$7)*NORMSINV(RAND())+H479</f>
        <v>3.02818949535944</v>
      </c>
      <c r="J479" s="21" t="n">
        <f aca="true">$C$4*($G$4-I479)*$B$7+J$10*SQRT($B$7)*NORMSINV(RAND())+I479</f>
        <v>3.17929323795974</v>
      </c>
      <c r="K479" s="21" t="n">
        <f aca="true">$C$4*($G$4-J479)*$B$7+K$10*SQRT($B$7)*NORMSINV(RAND())+J479</f>
        <v>3.25598458790602</v>
      </c>
      <c r="L479" s="21" t="n">
        <f aca="true">$C$4*($G$4-K479)*$B$7+L$10*SQRT($B$7)*NORMSINV(RAND())+K479</f>
        <v>3.22328364215899</v>
      </c>
      <c r="M479" s="21" t="n">
        <f aca="true">$C$4*($G$4-L479)*$B$7+M$10*SQRT($B$7)*NORMSINV(RAND())+L479</f>
        <v>3.2265360791846</v>
      </c>
      <c r="N479" s="125" t="n">
        <f aca="false">EXP(M479)</f>
        <v>25.1922417281208</v>
      </c>
      <c r="O479" s="126" t="n">
        <f aca="false">EXP(EXP(-$C$4*($K$4-$J$4))*LN(N479)+(1-EXP(-$C$4*($K$4-$J$4)))*$G$4+$F$4^2/(4*$C$4)*(1-EXP(-2*$C$4*($K$4-$J$4))))</f>
        <v>23.5700659800087</v>
      </c>
      <c r="P479" s="126" t="n">
        <f aca="false">MAX(0,O479-$I$4)</f>
        <v>0.370065980008715</v>
      </c>
      <c r="Q479" s="145" t="n">
        <f aca="false">$D$7*P479</f>
        <v>0.352017649190982</v>
      </c>
      <c r="R479" s="146"/>
    </row>
    <row r="480" customFormat="false" ht="12.75" hidden="false" customHeight="false" outlineLevel="0" collapsed="false">
      <c r="B480" s="124" t="n">
        <f aca="false">B479+1</f>
        <v>463</v>
      </c>
      <c r="C480" s="21" t="n">
        <f aca="false">$C$7</f>
        <v>3.29212628660779</v>
      </c>
      <c r="D480" s="21" t="n">
        <f aca="true">$C$4*($G$4-C480)*$B$7+D$10*SQRT($B$7)*NORMSINV(RAND())+C480</f>
        <v>3.37781404577924</v>
      </c>
      <c r="E480" s="21" t="n">
        <f aca="true">$C$4*($G$4-D480)*$B$7+E$10*SQRT($B$7)*NORMSINV(RAND())+D480</f>
        <v>3.38665965622361</v>
      </c>
      <c r="F480" s="21" t="n">
        <f aca="true">$C$4*($G$4-E480)*$B$7+F$10*SQRT($B$7)*NORMSINV(RAND())+E480</f>
        <v>3.16121855843658</v>
      </c>
      <c r="G480" s="21" t="n">
        <f aca="true">$C$4*($G$4-F480)*$B$7+G$10*SQRT($B$7)*NORMSINV(RAND())+F480</f>
        <v>3.25355992784969</v>
      </c>
      <c r="H480" s="21" t="n">
        <f aca="true">$C$4*($G$4-G480)*$B$7+H$10*SQRT($B$7)*NORMSINV(RAND())+G480</f>
        <v>3.37270394214195</v>
      </c>
      <c r="I480" s="21" t="n">
        <f aca="true">$C$4*($G$4-H480)*$B$7+I$10*SQRT($B$7)*NORMSINV(RAND())+H480</f>
        <v>3.26627918184218</v>
      </c>
      <c r="J480" s="21" t="n">
        <f aca="true">$C$4*($G$4-I480)*$B$7+J$10*SQRT($B$7)*NORMSINV(RAND())+I480</f>
        <v>3.25955337609658</v>
      </c>
      <c r="K480" s="21" t="n">
        <f aca="true">$C$4*($G$4-J480)*$B$7+K$10*SQRT($B$7)*NORMSINV(RAND())+J480</f>
        <v>3.25492827128312</v>
      </c>
      <c r="L480" s="21" t="n">
        <f aca="true">$C$4*($G$4-K480)*$B$7+L$10*SQRT($B$7)*NORMSINV(RAND())+K480</f>
        <v>3.22992716188682</v>
      </c>
      <c r="M480" s="21" t="n">
        <f aca="true">$C$4*($G$4-L480)*$B$7+M$10*SQRT($B$7)*NORMSINV(RAND())+L480</f>
        <v>3.27506090698681</v>
      </c>
      <c r="N480" s="125" t="n">
        <f aca="false">EXP(M480)</f>
        <v>26.4448361067969</v>
      </c>
      <c r="O480" s="126" t="n">
        <f aca="false">EXP(EXP(-$C$4*($K$4-$J$4))*LN(N480)+(1-EXP(-$C$4*($K$4-$J$4)))*$G$4+$F$4^2/(4*$C$4)*(1-EXP(-2*$C$4*($K$4-$J$4))))</f>
        <v>24.4908967546421</v>
      </c>
      <c r="P480" s="126" t="n">
        <f aca="false">MAX(0,O480-$I$4)</f>
        <v>1.29089675464208</v>
      </c>
      <c r="Q480" s="145" t="n">
        <f aca="false">$D$7*P480</f>
        <v>1.22793897700803</v>
      </c>
      <c r="R480" s="146"/>
    </row>
    <row r="481" customFormat="false" ht="12.75" hidden="false" customHeight="false" outlineLevel="0" collapsed="false">
      <c r="B481" s="124" t="n">
        <f aca="false">B480+1</f>
        <v>464</v>
      </c>
      <c r="C481" s="21" t="n">
        <f aca="false">$C$7</f>
        <v>3.29212628660779</v>
      </c>
      <c r="D481" s="21" t="n">
        <f aca="true">$C$4*($G$4-C481)*$B$7+D$10*SQRT($B$7)*NORMSINV(RAND())+C481</f>
        <v>3.29904903685841</v>
      </c>
      <c r="E481" s="21" t="n">
        <f aca="true">$C$4*($G$4-D481)*$B$7+E$10*SQRT($B$7)*NORMSINV(RAND())+D481</f>
        <v>3.21410314482433</v>
      </c>
      <c r="F481" s="21" t="n">
        <f aca="true">$C$4*($G$4-E481)*$B$7+F$10*SQRT($B$7)*NORMSINV(RAND())+E481</f>
        <v>3.35799627743109</v>
      </c>
      <c r="G481" s="21" t="n">
        <f aca="true">$C$4*($G$4-F481)*$B$7+G$10*SQRT($B$7)*NORMSINV(RAND())+F481</f>
        <v>3.37532244764947</v>
      </c>
      <c r="H481" s="21" t="n">
        <f aca="true">$C$4*($G$4-G481)*$B$7+H$10*SQRT($B$7)*NORMSINV(RAND())+G481</f>
        <v>3.44799725345689</v>
      </c>
      <c r="I481" s="21" t="n">
        <f aca="true">$C$4*($G$4-H481)*$B$7+I$10*SQRT($B$7)*NORMSINV(RAND())+H481</f>
        <v>3.31416061614648</v>
      </c>
      <c r="J481" s="21" t="n">
        <f aca="true">$C$4*($G$4-I481)*$B$7+J$10*SQRT($B$7)*NORMSINV(RAND())+I481</f>
        <v>3.20598257237377</v>
      </c>
      <c r="K481" s="21" t="n">
        <f aca="true">$C$4*($G$4-J481)*$B$7+K$10*SQRT($B$7)*NORMSINV(RAND())+J481</f>
        <v>2.97684167206053</v>
      </c>
      <c r="L481" s="21" t="n">
        <f aca="true">$C$4*($G$4-K481)*$B$7+L$10*SQRT($B$7)*NORMSINV(RAND())+K481</f>
        <v>3.08177700365691</v>
      </c>
      <c r="M481" s="21" t="n">
        <f aca="true">$C$4*($G$4-L481)*$B$7+M$10*SQRT($B$7)*NORMSINV(RAND())+L481</f>
        <v>3.00521084382907</v>
      </c>
      <c r="N481" s="125" t="n">
        <f aca="false">EXP(M481)</f>
        <v>20.1904726838055</v>
      </c>
      <c r="O481" s="126" t="n">
        <f aca="false">EXP(EXP(-$C$4*($K$4-$J$4))*LN(N481)+(1-EXP(-$C$4*($K$4-$J$4)))*$G$4+$F$4^2/(4*$C$4)*(1-EXP(-2*$C$4*($K$4-$J$4))))</f>
        <v>19.7900467660766</v>
      </c>
      <c r="P481" s="126" t="n">
        <f aca="false">MAX(0,O481-$I$4)</f>
        <v>0</v>
      </c>
      <c r="Q481" s="145" t="n">
        <f aca="false">$D$7*P481</f>
        <v>0</v>
      </c>
      <c r="R481" s="146"/>
    </row>
    <row r="482" customFormat="false" ht="12.75" hidden="false" customHeight="false" outlineLevel="0" collapsed="false">
      <c r="B482" s="124" t="n">
        <f aca="false">B481+1</f>
        <v>465</v>
      </c>
      <c r="C482" s="21" t="n">
        <f aca="false">$C$7</f>
        <v>3.29212628660779</v>
      </c>
      <c r="D482" s="21" t="n">
        <f aca="true">$C$4*($G$4-C482)*$B$7+D$10*SQRT($B$7)*NORMSINV(RAND())+C482</f>
        <v>3.4984816498166</v>
      </c>
      <c r="E482" s="21" t="n">
        <f aca="true">$C$4*($G$4-D482)*$B$7+E$10*SQRT($B$7)*NORMSINV(RAND())+D482</f>
        <v>3.57196079562448</v>
      </c>
      <c r="F482" s="21" t="n">
        <f aca="true">$C$4*($G$4-E482)*$B$7+F$10*SQRT($B$7)*NORMSINV(RAND())+E482</f>
        <v>3.65746916289549</v>
      </c>
      <c r="G482" s="21" t="n">
        <f aca="true">$C$4*($G$4-F482)*$B$7+G$10*SQRT($B$7)*NORMSINV(RAND())+F482</f>
        <v>3.77484937950815</v>
      </c>
      <c r="H482" s="21" t="n">
        <f aca="true">$C$4*($G$4-G482)*$B$7+H$10*SQRT($B$7)*NORMSINV(RAND())+G482</f>
        <v>3.87884350211872</v>
      </c>
      <c r="I482" s="21" t="n">
        <f aca="true">$C$4*($G$4-H482)*$B$7+I$10*SQRT($B$7)*NORMSINV(RAND())+H482</f>
        <v>3.89031735947344</v>
      </c>
      <c r="J482" s="21" t="n">
        <f aca="true">$C$4*($G$4-I482)*$B$7+J$10*SQRT($B$7)*NORMSINV(RAND())+I482</f>
        <v>3.79572519879773</v>
      </c>
      <c r="K482" s="21" t="n">
        <f aca="true">$C$4*($G$4-J482)*$B$7+K$10*SQRT($B$7)*NORMSINV(RAND())+J482</f>
        <v>3.98974712834886</v>
      </c>
      <c r="L482" s="21" t="n">
        <f aca="true">$C$4*($G$4-K482)*$B$7+L$10*SQRT($B$7)*NORMSINV(RAND())+K482</f>
        <v>3.84710669635072</v>
      </c>
      <c r="M482" s="21" t="n">
        <f aca="true">$C$4*($G$4-L482)*$B$7+M$10*SQRT($B$7)*NORMSINV(RAND())+L482</f>
        <v>3.92346455935114</v>
      </c>
      <c r="N482" s="125" t="n">
        <f aca="false">EXP(M482)</f>
        <v>50.5753629425399</v>
      </c>
      <c r="O482" s="126" t="n">
        <f aca="false">EXP(EXP(-$C$4*($K$4-$J$4))*LN(N482)+(1-EXP(-$C$4*($K$4-$J$4)))*$G$4+$F$4^2/(4*$C$4)*(1-EXP(-2*$C$4*($K$4-$J$4))))</f>
        <v>40.8700761587971</v>
      </c>
      <c r="P482" s="126" t="n">
        <f aca="false">MAX(0,O482-$I$4)</f>
        <v>17.6700761587971</v>
      </c>
      <c r="Q482" s="145" t="n">
        <f aca="false">$D$7*P482</f>
        <v>16.8082963754164</v>
      </c>
      <c r="R482" s="146"/>
    </row>
    <row r="483" customFormat="false" ht="12.75" hidden="false" customHeight="false" outlineLevel="0" collapsed="false">
      <c r="B483" s="124" t="n">
        <f aca="false">B482+1</f>
        <v>466</v>
      </c>
      <c r="C483" s="21" t="n">
        <f aca="false">$C$7</f>
        <v>3.29212628660779</v>
      </c>
      <c r="D483" s="21" t="n">
        <f aca="true">$C$4*($G$4-C483)*$B$7+D$10*SQRT($B$7)*NORMSINV(RAND())+C483</f>
        <v>3.0472386486797</v>
      </c>
      <c r="E483" s="21" t="n">
        <f aca="true">$C$4*($G$4-D483)*$B$7+E$10*SQRT($B$7)*NORMSINV(RAND())+D483</f>
        <v>3.17823241454597</v>
      </c>
      <c r="F483" s="21" t="n">
        <f aca="true">$C$4*($G$4-E483)*$B$7+F$10*SQRT($B$7)*NORMSINV(RAND())+E483</f>
        <v>2.96733549127799</v>
      </c>
      <c r="G483" s="21" t="n">
        <f aca="true">$C$4*($G$4-F483)*$B$7+G$10*SQRT($B$7)*NORMSINV(RAND())+F483</f>
        <v>2.93334773844251</v>
      </c>
      <c r="H483" s="21" t="n">
        <f aca="true">$C$4*($G$4-G483)*$B$7+H$10*SQRT($B$7)*NORMSINV(RAND())+G483</f>
        <v>2.90920141760739</v>
      </c>
      <c r="I483" s="21" t="n">
        <f aca="true">$C$4*($G$4-H483)*$B$7+I$10*SQRT($B$7)*NORMSINV(RAND())+H483</f>
        <v>2.80840852149334</v>
      </c>
      <c r="J483" s="21" t="n">
        <f aca="true">$C$4*($G$4-I483)*$B$7+J$10*SQRT($B$7)*NORMSINV(RAND())+I483</f>
        <v>2.75858559801638</v>
      </c>
      <c r="K483" s="21" t="n">
        <f aca="true">$C$4*($G$4-J483)*$B$7+K$10*SQRT($B$7)*NORMSINV(RAND())+J483</f>
        <v>2.89899505003713</v>
      </c>
      <c r="L483" s="21" t="n">
        <f aca="true">$C$4*($G$4-K483)*$B$7+L$10*SQRT($B$7)*NORMSINV(RAND())+K483</f>
        <v>2.90615621075816</v>
      </c>
      <c r="M483" s="21" t="n">
        <f aca="true">$C$4*($G$4-L483)*$B$7+M$10*SQRT($B$7)*NORMSINV(RAND())+L483</f>
        <v>2.79365608594393</v>
      </c>
      <c r="N483" s="125" t="n">
        <f aca="false">EXP(M483)</f>
        <v>16.3406535560771</v>
      </c>
      <c r="O483" s="126" t="n">
        <f aca="false">EXP(EXP(-$C$4*($K$4-$J$4))*LN(N483)+(1-EXP(-$C$4*($K$4-$J$4)))*$G$4+$F$4^2/(4*$C$4)*(1-EXP(-2*$C$4*($K$4-$J$4))))</f>
        <v>16.7449590957967</v>
      </c>
      <c r="P483" s="126" t="n">
        <f aca="false">MAX(0,O483-$I$4)</f>
        <v>0</v>
      </c>
      <c r="Q483" s="145" t="n">
        <f aca="false">$D$7*P483</f>
        <v>0</v>
      </c>
      <c r="R483" s="146"/>
    </row>
    <row r="484" customFormat="false" ht="12.75" hidden="false" customHeight="false" outlineLevel="0" collapsed="false">
      <c r="B484" s="124" t="n">
        <f aca="false">B483+1</f>
        <v>467</v>
      </c>
      <c r="C484" s="21" t="n">
        <f aca="false">$C$7</f>
        <v>3.29212628660779</v>
      </c>
      <c r="D484" s="21" t="n">
        <f aca="true">$C$4*($G$4-C484)*$B$7+D$10*SQRT($B$7)*NORMSINV(RAND())+C484</f>
        <v>3.333650662148</v>
      </c>
      <c r="E484" s="21" t="n">
        <f aca="true">$C$4*($G$4-D484)*$B$7+E$10*SQRT($B$7)*NORMSINV(RAND())+D484</f>
        <v>3.28485919802094</v>
      </c>
      <c r="F484" s="21" t="n">
        <f aca="true">$C$4*($G$4-E484)*$B$7+F$10*SQRT($B$7)*NORMSINV(RAND())+E484</f>
        <v>3.11721150788781</v>
      </c>
      <c r="G484" s="21" t="n">
        <f aca="true">$C$4*($G$4-F484)*$B$7+G$10*SQRT($B$7)*NORMSINV(RAND())+F484</f>
        <v>3.02871081097081</v>
      </c>
      <c r="H484" s="21" t="n">
        <f aca="true">$C$4*($G$4-G484)*$B$7+H$10*SQRT($B$7)*NORMSINV(RAND())+G484</f>
        <v>2.86645457769104</v>
      </c>
      <c r="I484" s="21" t="n">
        <f aca="true">$C$4*($G$4-H484)*$B$7+I$10*SQRT($B$7)*NORMSINV(RAND())+H484</f>
        <v>2.92836674707751</v>
      </c>
      <c r="J484" s="21" t="n">
        <f aca="true">$C$4*($G$4-I484)*$B$7+J$10*SQRT($B$7)*NORMSINV(RAND())+I484</f>
        <v>3.16806496470533</v>
      </c>
      <c r="K484" s="21" t="n">
        <f aca="true">$C$4*($G$4-J484)*$B$7+K$10*SQRT($B$7)*NORMSINV(RAND())+J484</f>
        <v>3.31137027102918</v>
      </c>
      <c r="L484" s="21" t="n">
        <f aca="true">$C$4*($G$4-K484)*$B$7+L$10*SQRT($B$7)*NORMSINV(RAND())+K484</f>
        <v>3.37408045696121</v>
      </c>
      <c r="M484" s="21" t="n">
        <f aca="true">$C$4*($G$4-L484)*$B$7+M$10*SQRT($B$7)*NORMSINV(RAND())+L484</f>
        <v>3.20917489615909</v>
      </c>
      <c r="N484" s="125" t="n">
        <f aca="false">EXP(M484)</f>
        <v>24.7586493378058</v>
      </c>
      <c r="O484" s="126" t="n">
        <f aca="false">EXP(EXP(-$C$4*($K$4-$J$4))*LN(N484)+(1-EXP(-$C$4*($K$4-$J$4)))*$G$4+$F$4^2/(4*$C$4)*(1-EXP(-2*$C$4*($K$4-$J$4))))</f>
        <v>23.2490899524105</v>
      </c>
      <c r="P484" s="126" t="n">
        <f aca="false">MAX(0,O484-$I$4)</f>
        <v>0.0490899524105153</v>
      </c>
      <c r="Q484" s="145" t="n">
        <f aca="false">$D$7*P484</f>
        <v>0.0466958071802219</v>
      </c>
      <c r="R484" s="146"/>
    </row>
    <row r="485" customFormat="false" ht="12.75" hidden="false" customHeight="false" outlineLevel="0" collapsed="false">
      <c r="B485" s="124" t="n">
        <f aca="false">B484+1</f>
        <v>468</v>
      </c>
      <c r="C485" s="21" t="n">
        <f aca="false">$C$7</f>
        <v>3.29212628660779</v>
      </c>
      <c r="D485" s="21" t="n">
        <f aca="true">$C$4*($G$4-C485)*$B$7+D$10*SQRT($B$7)*NORMSINV(RAND())+C485</f>
        <v>3.38270284558974</v>
      </c>
      <c r="E485" s="21" t="n">
        <f aca="true">$C$4*($G$4-D485)*$B$7+E$10*SQRT($B$7)*NORMSINV(RAND())+D485</f>
        <v>3.37227040478087</v>
      </c>
      <c r="F485" s="21" t="n">
        <f aca="true">$C$4*($G$4-E485)*$B$7+F$10*SQRT($B$7)*NORMSINV(RAND())+E485</f>
        <v>3.24777366784532</v>
      </c>
      <c r="G485" s="21" t="n">
        <f aca="true">$C$4*($G$4-F485)*$B$7+G$10*SQRT($B$7)*NORMSINV(RAND())+F485</f>
        <v>3.06476530479983</v>
      </c>
      <c r="H485" s="21" t="n">
        <f aca="true">$C$4*($G$4-G485)*$B$7+H$10*SQRT($B$7)*NORMSINV(RAND())+G485</f>
        <v>3.07598348126934</v>
      </c>
      <c r="I485" s="21" t="n">
        <f aca="true">$C$4*($G$4-H485)*$B$7+I$10*SQRT($B$7)*NORMSINV(RAND())+H485</f>
        <v>3.05939304932991</v>
      </c>
      <c r="J485" s="21" t="n">
        <f aca="true">$C$4*($G$4-I485)*$B$7+J$10*SQRT($B$7)*NORMSINV(RAND())+I485</f>
        <v>2.85266189935567</v>
      </c>
      <c r="K485" s="21" t="n">
        <f aca="true">$C$4*($G$4-J485)*$B$7+K$10*SQRT($B$7)*NORMSINV(RAND())+J485</f>
        <v>2.87170444012806</v>
      </c>
      <c r="L485" s="21" t="n">
        <f aca="true">$C$4*($G$4-K485)*$B$7+L$10*SQRT($B$7)*NORMSINV(RAND())+K485</f>
        <v>2.94600370789484</v>
      </c>
      <c r="M485" s="21" t="n">
        <f aca="true">$C$4*($G$4-L485)*$B$7+M$10*SQRT($B$7)*NORMSINV(RAND())+L485</f>
        <v>2.7937383634631</v>
      </c>
      <c r="N485" s="125" t="n">
        <f aca="false">EXP(M485)</f>
        <v>16.3419980798246</v>
      </c>
      <c r="O485" s="126" t="n">
        <f aca="false">EXP(EXP(-$C$4*($K$4-$J$4))*LN(N485)+(1-EXP(-$C$4*($K$4-$J$4)))*$G$4+$F$4^2/(4*$C$4)*(1-EXP(-2*$C$4*($K$4-$J$4))))</f>
        <v>16.7460472385954</v>
      </c>
      <c r="P485" s="126" t="n">
        <f aca="false">MAX(0,O485-$I$4)</f>
        <v>0</v>
      </c>
      <c r="Q485" s="145" t="n">
        <f aca="false">$D$7*P485</f>
        <v>0</v>
      </c>
      <c r="R485" s="146"/>
    </row>
    <row r="486" customFormat="false" ht="12.75" hidden="false" customHeight="false" outlineLevel="0" collapsed="false">
      <c r="B486" s="124" t="n">
        <f aca="false">B485+1</f>
        <v>469</v>
      </c>
      <c r="C486" s="21" t="n">
        <f aca="false">$C$7</f>
        <v>3.29212628660779</v>
      </c>
      <c r="D486" s="21" t="n">
        <f aca="true">$C$4*($G$4-C486)*$B$7+D$10*SQRT($B$7)*NORMSINV(RAND())+C486</f>
        <v>3.30549934517408</v>
      </c>
      <c r="E486" s="21" t="n">
        <f aca="true">$C$4*($G$4-D486)*$B$7+E$10*SQRT($B$7)*NORMSINV(RAND())+D486</f>
        <v>3.31645805172829</v>
      </c>
      <c r="F486" s="21" t="n">
        <f aca="true">$C$4*($G$4-E486)*$B$7+F$10*SQRT($B$7)*NORMSINV(RAND())+E486</f>
        <v>3.154769240728</v>
      </c>
      <c r="G486" s="21" t="n">
        <f aca="true">$C$4*($G$4-F486)*$B$7+G$10*SQRT($B$7)*NORMSINV(RAND())+F486</f>
        <v>3.30338874930392</v>
      </c>
      <c r="H486" s="21" t="n">
        <f aca="true">$C$4*($G$4-G486)*$B$7+H$10*SQRT($B$7)*NORMSINV(RAND())+G486</f>
        <v>3.34310078057672</v>
      </c>
      <c r="I486" s="21" t="n">
        <f aca="true">$C$4*($G$4-H486)*$B$7+I$10*SQRT($B$7)*NORMSINV(RAND())+H486</f>
        <v>3.24718543106671</v>
      </c>
      <c r="J486" s="21" t="n">
        <f aca="true">$C$4*($G$4-I486)*$B$7+J$10*SQRT($B$7)*NORMSINV(RAND())+I486</f>
        <v>3.35007419593733</v>
      </c>
      <c r="K486" s="21" t="n">
        <f aca="true">$C$4*($G$4-J486)*$B$7+K$10*SQRT($B$7)*NORMSINV(RAND())+J486</f>
        <v>3.33132981179878</v>
      </c>
      <c r="L486" s="21" t="n">
        <f aca="true">$C$4*($G$4-K486)*$B$7+L$10*SQRT($B$7)*NORMSINV(RAND())+K486</f>
        <v>3.46692505209266</v>
      </c>
      <c r="M486" s="21" t="n">
        <f aca="true">$C$4*($G$4-L486)*$B$7+M$10*SQRT($B$7)*NORMSINV(RAND())+L486</f>
        <v>3.34022104504531</v>
      </c>
      <c r="N486" s="125" t="n">
        <f aca="false">EXP(M486)</f>
        <v>28.2253650930067</v>
      </c>
      <c r="O486" s="126" t="n">
        <f aca="false">EXP(EXP(-$C$4*($K$4-$J$4))*LN(N486)+(1-EXP(-$C$4*($K$4-$J$4)))*$G$4+$F$4^2/(4*$C$4)*(1-EXP(-2*$C$4*($K$4-$J$4))))</f>
        <v>25.7842465144225</v>
      </c>
      <c r="P486" s="126" t="n">
        <f aca="false">MAX(0,O486-$I$4)</f>
        <v>2.58424651442245</v>
      </c>
      <c r="Q486" s="145" t="n">
        <f aca="false">$D$7*P486</f>
        <v>2.45821132468205</v>
      </c>
      <c r="R486" s="146"/>
    </row>
    <row r="487" customFormat="false" ht="12.75" hidden="false" customHeight="false" outlineLevel="0" collapsed="false">
      <c r="B487" s="124" t="n">
        <f aca="false">B486+1</f>
        <v>470</v>
      </c>
      <c r="C487" s="21" t="n">
        <f aca="false">$C$7</f>
        <v>3.29212628660779</v>
      </c>
      <c r="D487" s="21" t="n">
        <f aca="true">$C$4*($G$4-C487)*$B$7+D$10*SQRT($B$7)*NORMSINV(RAND())+C487</f>
        <v>3.34234444972958</v>
      </c>
      <c r="E487" s="21" t="n">
        <f aca="true">$C$4*($G$4-D487)*$B$7+E$10*SQRT($B$7)*NORMSINV(RAND())+D487</f>
        <v>3.34783612281067</v>
      </c>
      <c r="F487" s="21" t="n">
        <f aca="true">$C$4*($G$4-E487)*$B$7+F$10*SQRT($B$7)*NORMSINV(RAND())+E487</f>
        <v>3.35327999369582</v>
      </c>
      <c r="G487" s="21" t="n">
        <f aca="true">$C$4*($G$4-F487)*$B$7+G$10*SQRT($B$7)*NORMSINV(RAND())+F487</f>
        <v>3.50153790921433</v>
      </c>
      <c r="H487" s="21" t="n">
        <f aca="true">$C$4*($G$4-G487)*$B$7+H$10*SQRT($B$7)*NORMSINV(RAND())+G487</f>
        <v>3.43179491081922</v>
      </c>
      <c r="I487" s="21" t="n">
        <f aca="true">$C$4*($G$4-H487)*$B$7+I$10*SQRT($B$7)*NORMSINV(RAND())+H487</f>
        <v>3.14233848161948</v>
      </c>
      <c r="J487" s="21" t="n">
        <f aca="true">$C$4*($G$4-I487)*$B$7+J$10*SQRT($B$7)*NORMSINV(RAND())+I487</f>
        <v>3.03387316171982</v>
      </c>
      <c r="K487" s="21" t="n">
        <f aca="true">$C$4*($G$4-J487)*$B$7+K$10*SQRT($B$7)*NORMSINV(RAND())+J487</f>
        <v>3.0802898057247</v>
      </c>
      <c r="L487" s="21" t="n">
        <f aca="true">$C$4*($G$4-K487)*$B$7+L$10*SQRT($B$7)*NORMSINV(RAND())+K487</f>
        <v>3.19613798182425</v>
      </c>
      <c r="M487" s="21" t="n">
        <f aca="true">$C$4*($G$4-L487)*$B$7+M$10*SQRT($B$7)*NORMSINV(RAND())+L487</f>
        <v>3.28700091079993</v>
      </c>
      <c r="N487" s="125" t="n">
        <f aca="false">EXP(M487)</f>
        <v>26.7624801123688</v>
      </c>
      <c r="O487" s="126" t="n">
        <f aca="false">EXP(EXP(-$C$4*($K$4-$J$4))*LN(N487)+(1-EXP(-$C$4*($K$4-$J$4)))*$G$4+$F$4^2/(4*$C$4)*(1-EXP(-2*$C$4*($K$4-$J$4))))</f>
        <v>24.7229378780691</v>
      </c>
      <c r="P487" s="126" t="n">
        <f aca="false">MAX(0,O487-$I$4)</f>
        <v>1.5229378780691</v>
      </c>
      <c r="Q487" s="145" t="n">
        <f aca="false">$D$7*P487</f>
        <v>1.44866332130601</v>
      </c>
      <c r="R487" s="146"/>
    </row>
    <row r="488" customFormat="false" ht="12.75" hidden="false" customHeight="false" outlineLevel="0" collapsed="false">
      <c r="B488" s="124" t="n">
        <f aca="false">B487+1</f>
        <v>471</v>
      </c>
      <c r="C488" s="21" t="n">
        <f aca="false">$C$7</f>
        <v>3.29212628660779</v>
      </c>
      <c r="D488" s="21" t="n">
        <f aca="true">$C$4*($G$4-C488)*$B$7+D$10*SQRT($B$7)*NORMSINV(RAND())+C488</f>
        <v>3.16392709257076</v>
      </c>
      <c r="E488" s="21" t="n">
        <f aca="true">$C$4*($G$4-D488)*$B$7+E$10*SQRT($B$7)*NORMSINV(RAND())+D488</f>
        <v>3.18830502676882</v>
      </c>
      <c r="F488" s="21" t="n">
        <f aca="true">$C$4*($G$4-E488)*$B$7+F$10*SQRT($B$7)*NORMSINV(RAND())+E488</f>
        <v>3.18630847190586</v>
      </c>
      <c r="G488" s="21" t="n">
        <f aca="true">$C$4*($G$4-F488)*$B$7+G$10*SQRT($B$7)*NORMSINV(RAND())+F488</f>
        <v>3.15146997980223</v>
      </c>
      <c r="H488" s="21" t="n">
        <f aca="true">$C$4*($G$4-G488)*$B$7+H$10*SQRT($B$7)*NORMSINV(RAND())+G488</f>
        <v>3.15573823827762</v>
      </c>
      <c r="I488" s="21" t="n">
        <f aca="true">$C$4*($G$4-H488)*$B$7+I$10*SQRT($B$7)*NORMSINV(RAND())+H488</f>
        <v>3.15587444202126</v>
      </c>
      <c r="J488" s="21" t="n">
        <f aca="true">$C$4*($G$4-I488)*$B$7+J$10*SQRT($B$7)*NORMSINV(RAND())+I488</f>
        <v>3.0565374716875</v>
      </c>
      <c r="K488" s="21" t="n">
        <f aca="true">$C$4*($G$4-J488)*$B$7+K$10*SQRT($B$7)*NORMSINV(RAND())+J488</f>
        <v>2.98683010478974</v>
      </c>
      <c r="L488" s="21" t="n">
        <f aca="true">$C$4*($G$4-K488)*$B$7+L$10*SQRT($B$7)*NORMSINV(RAND())+K488</f>
        <v>3.1956403254013</v>
      </c>
      <c r="M488" s="21" t="n">
        <f aca="true">$C$4*($G$4-L488)*$B$7+M$10*SQRT($B$7)*NORMSINV(RAND())+L488</f>
        <v>3.22344270104989</v>
      </c>
      <c r="N488" s="125" t="n">
        <f aca="false">EXP(M488)</f>
        <v>25.1144330063399</v>
      </c>
      <c r="O488" s="126" t="n">
        <f aca="false">EXP(EXP(-$C$4*($K$4-$J$4))*LN(N488)+(1-EXP(-$C$4*($K$4-$J$4)))*$G$4+$F$4^2/(4*$C$4)*(1-EXP(-2*$C$4*($K$4-$J$4))))</f>
        <v>23.5125524651587</v>
      </c>
      <c r="P488" s="126" t="n">
        <f aca="false">MAX(0,O488-$I$4)</f>
        <v>0.31255246515866</v>
      </c>
      <c r="Q488" s="145" t="n">
        <f aca="false">$D$7*P488</f>
        <v>0.297309101559152</v>
      </c>
      <c r="R488" s="146"/>
    </row>
    <row r="489" customFormat="false" ht="12.75" hidden="false" customHeight="false" outlineLevel="0" collapsed="false">
      <c r="B489" s="124" t="n">
        <f aca="false">B488+1</f>
        <v>472</v>
      </c>
      <c r="C489" s="21" t="n">
        <f aca="false">$C$7</f>
        <v>3.29212628660779</v>
      </c>
      <c r="D489" s="21" t="n">
        <f aca="true">$C$4*($G$4-C489)*$B$7+D$10*SQRT($B$7)*NORMSINV(RAND())+C489</f>
        <v>3.15535481357224</v>
      </c>
      <c r="E489" s="21" t="n">
        <f aca="true">$C$4*($G$4-D489)*$B$7+E$10*SQRT($B$7)*NORMSINV(RAND())+D489</f>
        <v>3.12297920746392</v>
      </c>
      <c r="F489" s="21" t="n">
        <f aca="true">$C$4*($G$4-E489)*$B$7+F$10*SQRT($B$7)*NORMSINV(RAND())+E489</f>
        <v>3.10233081762824</v>
      </c>
      <c r="G489" s="21" t="n">
        <f aca="true">$C$4*($G$4-F489)*$B$7+G$10*SQRT($B$7)*NORMSINV(RAND())+F489</f>
        <v>3.1713875510416</v>
      </c>
      <c r="H489" s="21" t="n">
        <f aca="true">$C$4*($G$4-G489)*$B$7+H$10*SQRT($B$7)*NORMSINV(RAND())+G489</f>
        <v>3.3119503908757</v>
      </c>
      <c r="I489" s="21" t="n">
        <f aca="true">$C$4*($G$4-H489)*$B$7+I$10*SQRT($B$7)*NORMSINV(RAND())+H489</f>
        <v>3.5723957607317</v>
      </c>
      <c r="J489" s="21" t="n">
        <f aca="true">$C$4*($G$4-I489)*$B$7+J$10*SQRT($B$7)*NORMSINV(RAND())+I489</f>
        <v>3.54698955471886</v>
      </c>
      <c r="K489" s="21" t="n">
        <f aca="true">$C$4*($G$4-J489)*$B$7+K$10*SQRT($B$7)*NORMSINV(RAND())+J489</f>
        <v>3.59325554398113</v>
      </c>
      <c r="L489" s="21" t="n">
        <f aca="true">$C$4*($G$4-K489)*$B$7+L$10*SQRT($B$7)*NORMSINV(RAND())+K489</f>
        <v>3.71490728562057</v>
      </c>
      <c r="M489" s="21" t="n">
        <f aca="true">$C$4*($G$4-L489)*$B$7+M$10*SQRT($B$7)*NORMSINV(RAND())+L489</f>
        <v>3.71460147252101</v>
      </c>
      <c r="N489" s="125" t="n">
        <f aca="false">EXP(M489)</f>
        <v>41.0422273693057</v>
      </c>
      <c r="O489" s="126" t="n">
        <f aca="false">EXP(EXP(-$C$4*($K$4-$J$4))*LN(N489)+(1-EXP(-$C$4*($K$4-$J$4)))*$G$4+$F$4^2/(4*$C$4)*(1-EXP(-2*$C$4*($K$4-$J$4))))</f>
        <v>34.65500402581</v>
      </c>
      <c r="P489" s="126" t="n">
        <f aca="false">MAX(0,O489-$I$4)</f>
        <v>11.45500402581</v>
      </c>
      <c r="Q489" s="145" t="n">
        <f aca="false">$D$7*P489</f>
        <v>10.8963368871246</v>
      </c>
      <c r="R489" s="146"/>
    </row>
    <row r="490" customFormat="false" ht="12.75" hidden="false" customHeight="false" outlineLevel="0" collapsed="false">
      <c r="B490" s="124" t="n">
        <f aca="false">B489+1</f>
        <v>473</v>
      </c>
      <c r="C490" s="21" t="n">
        <f aca="false">$C$7</f>
        <v>3.29212628660779</v>
      </c>
      <c r="D490" s="21" t="n">
        <f aca="true">$C$4*($G$4-C490)*$B$7+D$10*SQRT($B$7)*NORMSINV(RAND())+C490</f>
        <v>3.19800824798457</v>
      </c>
      <c r="E490" s="21" t="n">
        <f aca="true">$C$4*($G$4-D490)*$B$7+E$10*SQRT($B$7)*NORMSINV(RAND())+D490</f>
        <v>3.25101331758951</v>
      </c>
      <c r="F490" s="21" t="n">
        <f aca="true">$C$4*($G$4-E490)*$B$7+F$10*SQRT($B$7)*NORMSINV(RAND())+E490</f>
        <v>2.91678686402771</v>
      </c>
      <c r="G490" s="21" t="n">
        <f aca="true">$C$4*($G$4-F490)*$B$7+G$10*SQRT($B$7)*NORMSINV(RAND())+F490</f>
        <v>2.95422696864283</v>
      </c>
      <c r="H490" s="21" t="n">
        <f aca="true">$C$4*($G$4-G490)*$B$7+H$10*SQRT($B$7)*NORMSINV(RAND())+G490</f>
        <v>3.16009538612085</v>
      </c>
      <c r="I490" s="21" t="n">
        <f aca="true">$C$4*($G$4-H490)*$B$7+I$10*SQRT($B$7)*NORMSINV(RAND())+H490</f>
        <v>3.12133452747799</v>
      </c>
      <c r="J490" s="21" t="n">
        <f aca="true">$C$4*($G$4-I490)*$B$7+J$10*SQRT($B$7)*NORMSINV(RAND())+I490</f>
        <v>3.15435458181252</v>
      </c>
      <c r="K490" s="21" t="n">
        <f aca="true">$C$4*($G$4-J490)*$B$7+K$10*SQRT($B$7)*NORMSINV(RAND())+J490</f>
        <v>3.19473209084504</v>
      </c>
      <c r="L490" s="21" t="n">
        <f aca="true">$C$4*($G$4-K490)*$B$7+L$10*SQRT($B$7)*NORMSINV(RAND())+K490</f>
        <v>3.20265474155535</v>
      </c>
      <c r="M490" s="21" t="n">
        <f aca="true">$C$4*($G$4-L490)*$B$7+M$10*SQRT($B$7)*NORMSINV(RAND())+L490</f>
        <v>3.24864439430409</v>
      </c>
      <c r="N490" s="125" t="n">
        <f aca="false">EXP(M490)</f>
        <v>25.7554020718233</v>
      </c>
      <c r="O490" s="126" t="n">
        <f aca="false">EXP(EXP(-$C$4*($K$4-$J$4))*LN(N490)+(1-EXP(-$C$4*($K$4-$J$4)))*$G$4+$F$4^2/(4*$C$4)*(1-EXP(-2*$C$4*($K$4-$J$4))))</f>
        <v>23.985230288915</v>
      </c>
      <c r="P490" s="126" t="n">
        <f aca="false">MAX(0,O490-$I$4)</f>
        <v>0.785230288914981</v>
      </c>
      <c r="Q490" s="145" t="n">
        <f aca="false">$D$7*P490</f>
        <v>0.746934155825127</v>
      </c>
      <c r="R490" s="146"/>
    </row>
    <row r="491" customFormat="false" ht="12.75" hidden="false" customHeight="false" outlineLevel="0" collapsed="false">
      <c r="B491" s="124" t="n">
        <f aca="false">B490+1</f>
        <v>474</v>
      </c>
      <c r="C491" s="21" t="n">
        <f aca="false">$C$7</f>
        <v>3.29212628660779</v>
      </c>
      <c r="D491" s="21" t="n">
        <f aca="true">$C$4*($G$4-C491)*$B$7+D$10*SQRT($B$7)*NORMSINV(RAND())+C491</f>
        <v>3.40333020885362</v>
      </c>
      <c r="E491" s="21" t="n">
        <f aca="true">$C$4*($G$4-D491)*$B$7+E$10*SQRT($B$7)*NORMSINV(RAND())+D491</f>
        <v>3.46874763045338</v>
      </c>
      <c r="F491" s="21" t="n">
        <f aca="true">$C$4*($G$4-E491)*$B$7+F$10*SQRT($B$7)*NORMSINV(RAND())+E491</f>
        <v>3.54848277828863</v>
      </c>
      <c r="G491" s="21" t="n">
        <f aca="true">$C$4*($G$4-F491)*$B$7+G$10*SQRT($B$7)*NORMSINV(RAND())+F491</f>
        <v>3.37968438374149</v>
      </c>
      <c r="H491" s="21" t="n">
        <f aca="true">$C$4*($G$4-G491)*$B$7+H$10*SQRT($B$7)*NORMSINV(RAND())+G491</f>
        <v>3.39016877893441</v>
      </c>
      <c r="I491" s="21" t="n">
        <f aca="true">$C$4*($G$4-H491)*$B$7+I$10*SQRT($B$7)*NORMSINV(RAND())+H491</f>
        <v>3.11296154803792</v>
      </c>
      <c r="J491" s="21" t="n">
        <f aca="true">$C$4*($G$4-I491)*$B$7+J$10*SQRT($B$7)*NORMSINV(RAND())+I491</f>
        <v>2.9993596333097</v>
      </c>
      <c r="K491" s="21" t="n">
        <f aca="true">$C$4*($G$4-J491)*$B$7+K$10*SQRT($B$7)*NORMSINV(RAND())+J491</f>
        <v>2.85923116340171</v>
      </c>
      <c r="L491" s="21" t="n">
        <f aca="true">$C$4*($G$4-K491)*$B$7+L$10*SQRT($B$7)*NORMSINV(RAND())+K491</f>
        <v>2.7463901365298</v>
      </c>
      <c r="M491" s="21" t="n">
        <f aca="true">$C$4*($G$4-L491)*$B$7+M$10*SQRT($B$7)*NORMSINV(RAND())+L491</f>
        <v>2.64105969193242</v>
      </c>
      <c r="N491" s="125" t="n">
        <f aca="false">EXP(M491)</f>
        <v>14.0280611573665</v>
      </c>
      <c r="O491" s="126" t="n">
        <f aca="false">EXP(EXP(-$C$4*($K$4-$J$4))*LN(N491)+(1-EXP(-$C$4*($K$4-$J$4)))*$G$4+$F$4^2/(4*$C$4)*(1-EXP(-2*$C$4*($K$4-$J$4))))</f>
        <v>14.843760083882</v>
      </c>
      <c r="P491" s="126" t="n">
        <f aca="false">MAX(0,O491-$I$4)</f>
        <v>0</v>
      </c>
      <c r="Q491" s="145" t="n">
        <f aca="false">$D$7*P491</f>
        <v>0</v>
      </c>
      <c r="R491" s="146"/>
    </row>
    <row r="492" customFormat="false" ht="12.75" hidden="false" customHeight="false" outlineLevel="0" collapsed="false">
      <c r="B492" s="124" t="n">
        <f aca="false">B491+1</f>
        <v>475</v>
      </c>
      <c r="C492" s="21" t="n">
        <f aca="false">$C$7</f>
        <v>3.29212628660779</v>
      </c>
      <c r="D492" s="21" t="n">
        <f aca="true">$C$4*($G$4-C492)*$B$7+D$10*SQRT($B$7)*NORMSINV(RAND())+C492</f>
        <v>3.3585527949435</v>
      </c>
      <c r="E492" s="21" t="n">
        <f aca="true">$C$4*($G$4-D492)*$B$7+E$10*SQRT($B$7)*NORMSINV(RAND())+D492</f>
        <v>3.10688059569887</v>
      </c>
      <c r="F492" s="21" t="n">
        <f aca="true">$C$4*($G$4-E492)*$B$7+F$10*SQRT($B$7)*NORMSINV(RAND())+E492</f>
        <v>3.12977834520008</v>
      </c>
      <c r="G492" s="21" t="n">
        <f aca="true">$C$4*($G$4-F492)*$B$7+G$10*SQRT($B$7)*NORMSINV(RAND())+F492</f>
        <v>3.43222122001588</v>
      </c>
      <c r="H492" s="21" t="n">
        <f aca="true">$C$4*($G$4-G492)*$B$7+H$10*SQRT($B$7)*NORMSINV(RAND())+G492</f>
        <v>3.27246800224219</v>
      </c>
      <c r="I492" s="21" t="n">
        <f aca="true">$C$4*($G$4-H492)*$B$7+I$10*SQRT($B$7)*NORMSINV(RAND())+H492</f>
        <v>3.48793078197423</v>
      </c>
      <c r="J492" s="21" t="n">
        <f aca="true">$C$4*($G$4-I492)*$B$7+J$10*SQRT($B$7)*NORMSINV(RAND())+I492</f>
        <v>3.47457672052162</v>
      </c>
      <c r="K492" s="21" t="n">
        <f aca="true">$C$4*($G$4-J492)*$B$7+K$10*SQRT($B$7)*NORMSINV(RAND())+J492</f>
        <v>3.47934568846894</v>
      </c>
      <c r="L492" s="21" t="n">
        <f aca="true">$C$4*($G$4-K492)*$B$7+L$10*SQRT($B$7)*NORMSINV(RAND())+K492</f>
        <v>3.47588316493266</v>
      </c>
      <c r="M492" s="21" t="n">
        <f aca="true">$C$4*($G$4-L492)*$B$7+M$10*SQRT($B$7)*NORMSINV(RAND())+L492</f>
        <v>3.51401432668632</v>
      </c>
      <c r="N492" s="125" t="n">
        <f aca="false">EXP(M492)</f>
        <v>33.5828099252987</v>
      </c>
      <c r="O492" s="126" t="n">
        <f aca="false">EXP(EXP(-$C$4*($K$4-$J$4))*LN(N492)+(1-EXP(-$C$4*($K$4-$J$4)))*$G$4+$F$4^2/(4*$C$4)*(1-EXP(-2*$C$4*($K$4-$J$4))))</f>
        <v>29.5777467712262</v>
      </c>
      <c r="P492" s="126" t="n">
        <f aca="false">MAX(0,O492-$I$4)</f>
        <v>6.37774677122618</v>
      </c>
      <c r="Q492" s="145" t="n">
        <f aca="false">$D$7*P492</f>
        <v>6.06670039080476</v>
      </c>
      <c r="R492" s="146"/>
    </row>
    <row r="493" customFormat="false" ht="12.75" hidden="false" customHeight="false" outlineLevel="0" collapsed="false">
      <c r="B493" s="124" t="n">
        <f aca="false">B492+1</f>
        <v>476</v>
      </c>
      <c r="C493" s="21" t="n">
        <f aca="false">$C$7</f>
        <v>3.29212628660779</v>
      </c>
      <c r="D493" s="21" t="n">
        <f aca="true">$C$4*($G$4-C493)*$B$7+D$10*SQRT($B$7)*NORMSINV(RAND())+C493</f>
        <v>3.39922314651197</v>
      </c>
      <c r="E493" s="21" t="n">
        <f aca="true">$C$4*($G$4-D493)*$B$7+E$10*SQRT($B$7)*NORMSINV(RAND())+D493</f>
        <v>3.24701253327165</v>
      </c>
      <c r="F493" s="21" t="n">
        <f aca="true">$C$4*($G$4-E493)*$B$7+F$10*SQRT($B$7)*NORMSINV(RAND())+E493</f>
        <v>3.18701060848397</v>
      </c>
      <c r="G493" s="21" t="n">
        <f aca="true">$C$4*($G$4-F493)*$B$7+G$10*SQRT($B$7)*NORMSINV(RAND())+F493</f>
        <v>3.22018627295468</v>
      </c>
      <c r="H493" s="21" t="n">
        <f aca="true">$C$4*($G$4-G493)*$B$7+H$10*SQRT($B$7)*NORMSINV(RAND())+G493</f>
        <v>3.38864167076427</v>
      </c>
      <c r="I493" s="21" t="n">
        <f aca="true">$C$4*($G$4-H493)*$B$7+I$10*SQRT($B$7)*NORMSINV(RAND())+H493</f>
        <v>3.33363712487964</v>
      </c>
      <c r="J493" s="21" t="n">
        <f aca="true">$C$4*($G$4-I493)*$B$7+J$10*SQRT($B$7)*NORMSINV(RAND())+I493</f>
        <v>3.43542188635789</v>
      </c>
      <c r="K493" s="21" t="n">
        <f aca="true">$C$4*($G$4-J493)*$B$7+K$10*SQRT($B$7)*NORMSINV(RAND())+J493</f>
        <v>3.303680084244</v>
      </c>
      <c r="L493" s="21" t="n">
        <f aca="true">$C$4*($G$4-K493)*$B$7+L$10*SQRT($B$7)*NORMSINV(RAND())+K493</f>
        <v>3.52367774550598</v>
      </c>
      <c r="M493" s="21" t="n">
        <f aca="true">$C$4*($G$4-L493)*$B$7+M$10*SQRT($B$7)*NORMSINV(RAND())+L493</f>
        <v>3.50050896244087</v>
      </c>
      <c r="N493" s="125" t="n">
        <f aca="false">EXP(M493)</f>
        <v>33.1323107698387</v>
      </c>
      <c r="O493" s="126" t="n">
        <f aca="false">EXP(EXP(-$C$4*($K$4-$J$4))*LN(N493)+(1-EXP(-$C$4*($K$4-$J$4)))*$G$4+$F$4^2/(4*$C$4)*(1-EXP(-2*$C$4*($K$4-$J$4))))</f>
        <v>29.2639389259377</v>
      </c>
      <c r="P493" s="126" t="n">
        <f aca="false">MAX(0,O493-$I$4)</f>
        <v>6.06393892593773</v>
      </c>
      <c r="Q493" s="145" t="n">
        <f aca="false">$D$7*P493</f>
        <v>5.76819713472723</v>
      </c>
      <c r="R493" s="146"/>
    </row>
    <row r="494" customFormat="false" ht="12.75" hidden="false" customHeight="false" outlineLevel="0" collapsed="false">
      <c r="B494" s="124" t="n">
        <f aca="false">B493+1</f>
        <v>477</v>
      </c>
      <c r="C494" s="21" t="n">
        <f aca="false">$C$7</f>
        <v>3.29212628660779</v>
      </c>
      <c r="D494" s="21" t="n">
        <f aca="true">$C$4*($G$4-C494)*$B$7+D$10*SQRT($B$7)*NORMSINV(RAND())+C494</f>
        <v>3.13898594422479</v>
      </c>
      <c r="E494" s="21" t="n">
        <f aca="true">$C$4*($G$4-D494)*$B$7+E$10*SQRT($B$7)*NORMSINV(RAND())+D494</f>
        <v>3.13255656422909</v>
      </c>
      <c r="F494" s="21" t="n">
        <f aca="true">$C$4*($G$4-E494)*$B$7+F$10*SQRT($B$7)*NORMSINV(RAND())+E494</f>
        <v>3.20474708281511</v>
      </c>
      <c r="G494" s="21" t="n">
        <f aca="true">$C$4*($G$4-F494)*$B$7+G$10*SQRT($B$7)*NORMSINV(RAND())+F494</f>
        <v>3.57614650775184</v>
      </c>
      <c r="H494" s="21" t="n">
        <f aca="true">$C$4*($G$4-G494)*$B$7+H$10*SQRT($B$7)*NORMSINV(RAND())+G494</f>
        <v>3.38319713626197</v>
      </c>
      <c r="I494" s="21" t="n">
        <f aca="true">$C$4*($G$4-H494)*$B$7+I$10*SQRT($B$7)*NORMSINV(RAND())+H494</f>
        <v>3.29731259382445</v>
      </c>
      <c r="J494" s="21" t="n">
        <f aca="true">$C$4*($G$4-I494)*$B$7+J$10*SQRT($B$7)*NORMSINV(RAND())+I494</f>
        <v>3.26592503175959</v>
      </c>
      <c r="K494" s="21" t="n">
        <f aca="true">$C$4*($G$4-J494)*$B$7+K$10*SQRT($B$7)*NORMSINV(RAND())+J494</f>
        <v>3.37864673849049</v>
      </c>
      <c r="L494" s="21" t="n">
        <f aca="true">$C$4*($G$4-K494)*$B$7+L$10*SQRT($B$7)*NORMSINV(RAND())+K494</f>
        <v>3.46805700162922</v>
      </c>
      <c r="M494" s="21" t="n">
        <f aca="true">$C$4*($G$4-L494)*$B$7+M$10*SQRT($B$7)*NORMSINV(RAND())+L494</f>
        <v>3.49322063210606</v>
      </c>
      <c r="N494" s="125" t="n">
        <f aca="false">EXP(M494)</f>
        <v>32.8917094003787</v>
      </c>
      <c r="O494" s="126" t="n">
        <f aca="false">EXP(EXP(-$C$4*($K$4-$J$4))*LN(N494)+(1-EXP(-$C$4*($K$4-$J$4)))*$G$4+$F$4^2/(4*$C$4)*(1-EXP(-2*$C$4*($K$4-$J$4))))</f>
        <v>29.0959742359327</v>
      </c>
      <c r="P494" s="126" t="n">
        <f aca="false">MAX(0,O494-$I$4)</f>
        <v>5.89597423593269</v>
      </c>
      <c r="Q494" s="145" t="n">
        <f aca="false">$D$7*P494</f>
        <v>5.60842417931729</v>
      </c>
      <c r="R494" s="146"/>
    </row>
    <row r="495" customFormat="false" ht="12.75" hidden="false" customHeight="false" outlineLevel="0" collapsed="false">
      <c r="B495" s="124" t="n">
        <f aca="false">B494+1</f>
        <v>478</v>
      </c>
      <c r="C495" s="21" t="n">
        <f aca="false">$C$7</f>
        <v>3.29212628660779</v>
      </c>
      <c r="D495" s="21" t="n">
        <f aca="true">$C$4*($G$4-C495)*$B$7+D$10*SQRT($B$7)*NORMSINV(RAND())+C495</f>
        <v>3.34110628217827</v>
      </c>
      <c r="E495" s="21" t="n">
        <f aca="true">$C$4*($G$4-D495)*$B$7+E$10*SQRT($B$7)*NORMSINV(RAND())+D495</f>
        <v>3.2881155406527</v>
      </c>
      <c r="F495" s="21" t="n">
        <f aca="true">$C$4*($G$4-E495)*$B$7+F$10*SQRT($B$7)*NORMSINV(RAND())+E495</f>
        <v>3.44318842203771</v>
      </c>
      <c r="G495" s="21" t="n">
        <f aca="true">$C$4*($G$4-F495)*$B$7+G$10*SQRT($B$7)*NORMSINV(RAND())+F495</f>
        <v>3.61926859203626</v>
      </c>
      <c r="H495" s="21" t="n">
        <f aca="true">$C$4*($G$4-G495)*$B$7+H$10*SQRT($B$7)*NORMSINV(RAND())+G495</f>
        <v>3.54983247528323</v>
      </c>
      <c r="I495" s="21" t="n">
        <f aca="true">$C$4*($G$4-H495)*$B$7+I$10*SQRT($B$7)*NORMSINV(RAND())+H495</f>
        <v>3.53770760127717</v>
      </c>
      <c r="J495" s="21" t="n">
        <f aca="true">$C$4*($G$4-I495)*$B$7+J$10*SQRT($B$7)*NORMSINV(RAND())+I495</f>
        <v>3.52124915828051</v>
      </c>
      <c r="K495" s="21" t="n">
        <f aca="true">$C$4*($G$4-J495)*$B$7+K$10*SQRT($B$7)*NORMSINV(RAND())+J495</f>
        <v>3.5533627821137</v>
      </c>
      <c r="L495" s="21" t="n">
        <f aca="true">$C$4*($G$4-K495)*$B$7+L$10*SQRT($B$7)*NORMSINV(RAND())+K495</f>
        <v>3.6851203283756</v>
      </c>
      <c r="M495" s="21" t="n">
        <f aca="true">$C$4*($G$4-L495)*$B$7+M$10*SQRT($B$7)*NORMSINV(RAND())+L495</f>
        <v>3.72194494126409</v>
      </c>
      <c r="N495" s="125" t="n">
        <f aca="false">EXP(M495)</f>
        <v>41.3447290294772</v>
      </c>
      <c r="O495" s="126" t="n">
        <f aca="false">EXP(EXP(-$C$4*($K$4-$J$4))*LN(N495)+(1-EXP(-$C$4*($K$4-$J$4)))*$G$4+$F$4^2/(4*$C$4)*(1-EXP(-2*$C$4*($K$4-$J$4))))</f>
        <v>34.8565776529165</v>
      </c>
      <c r="P495" s="126" t="n">
        <f aca="false">MAX(0,O495-$I$4)</f>
        <v>11.6565776529165</v>
      </c>
      <c r="Q495" s="145" t="n">
        <f aca="false">$D$7*P495</f>
        <v>11.0880796524317</v>
      </c>
      <c r="R495" s="146"/>
    </row>
    <row r="496" customFormat="false" ht="12.75" hidden="false" customHeight="false" outlineLevel="0" collapsed="false">
      <c r="B496" s="124" t="n">
        <f aca="false">B495+1</f>
        <v>479</v>
      </c>
      <c r="C496" s="21" t="n">
        <f aca="false">$C$7</f>
        <v>3.29212628660779</v>
      </c>
      <c r="D496" s="21" t="n">
        <f aca="true">$C$4*($G$4-C496)*$B$7+D$10*SQRT($B$7)*NORMSINV(RAND())+C496</f>
        <v>3.19452261586572</v>
      </c>
      <c r="E496" s="21" t="n">
        <f aca="true">$C$4*($G$4-D496)*$B$7+E$10*SQRT($B$7)*NORMSINV(RAND())+D496</f>
        <v>3.36049689930606</v>
      </c>
      <c r="F496" s="21" t="n">
        <f aca="true">$C$4*($G$4-E496)*$B$7+F$10*SQRT($B$7)*NORMSINV(RAND())+E496</f>
        <v>3.18155615783723</v>
      </c>
      <c r="G496" s="21" t="n">
        <f aca="true">$C$4*($G$4-F496)*$B$7+G$10*SQRT($B$7)*NORMSINV(RAND())+F496</f>
        <v>3.12980920857847</v>
      </c>
      <c r="H496" s="21" t="n">
        <f aca="true">$C$4*($G$4-G496)*$B$7+H$10*SQRT($B$7)*NORMSINV(RAND())+G496</f>
        <v>3.41075138214219</v>
      </c>
      <c r="I496" s="21" t="n">
        <f aca="true">$C$4*($G$4-H496)*$B$7+I$10*SQRT($B$7)*NORMSINV(RAND())+H496</f>
        <v>3.29938273722397</v>
      </c>
      <c r="J496" s="21" t="n">
        <f aca="true">$C$4*($G$4-I496)*$B$7+J$10*SQRT($B$7)*NORMSINV(RAND())+I496</f>
        <v>3.33913856737272</v>
      </c>
      <c r="K496" s="21" t="n">
        <f aca="true">$C$4*($G$4-J496)*$B$7+K$10*SQRT($B$7)*NORMSINV(RAND())+J496</f>
        <v>3.51512804850085</v>
      </c>
      <c r="L496" s="21" t="n">
        <f aca="true">$C$4*($G$4-K496)*$B$7+L$10*SQRT($B$7)*NORMSINV(RAND())+K496</f>
        <v>3.44380344149541</v>
      </c>
      <c r="M496" s="21" t="n">
        <f aca="true">$C$4*($G$4-L496)*$B$7+M$10*SQRT($B$7)*NORMSINV(RAND())+L496</f>
        <v>3.49068116965482</v>
      </c>
      <c r="N496" s="125" t="n">
        <f aca="false">EXP(M496)</f>
        <v>32.8082881068514</v>
      </c>
      <c r="O496" s="126" t="n">
        <f aca="false">EXP(EXP(-$C$4*($K$4-$J$4))*LN(N496)+(1-EXP(-$C$4*($K$4-$J$4)))*$G$4+$F$4^2/(4*$C$4)*(1-EXP(-2*$C$4*($K$4-$J$4))))</f>
        <v>29.0376772958719</v>
      </c>
      <c r="P496" s="126" t="n">
        <f aca="false">MAX(0,O496-$I$4)</f>
        <v>5.83767729587188</v>
      </c>
      <c r="Q496" s="145" t="n">
        <f aca="false">$D$7*P496</f>
        <v>5.5529704145731</v>
      </c>
      <c r="R496" s="146"/>
    </row>
    <row r="497" customFormat="false" ht="12.75" hidden="false" customHeight="false" outlineLevel="0" collapsed="false">
      <c r="B497" s="124" t="n">
        <f aca="false">B496+1</f>
        <v>480</v>
      </c>
      <c r="C497" s="21" t="n">
        <f aca="false">$C$7</f>
        <v>3.29212628660779</v>
      </c>
      <c r="D497" s="21" t="n">
        <f aca="true">$C$4*($G$4-C497)*$B$7+D$10*SQRT($B$7)*NORMSINV(RAND())+C497</f>
        <v>3.42622595769666</v>
      </c>
      <c r="E497" s="21" t="n">
        <f aca="true">$C$4*($G$4-D497)*$B$7+E$10*SQRT($B$7)*NORMSINV(RAND())+D497</f>
        <v>3.49835650939723</v>
      </c>
      <c r="F497" s="21" t="n">
        <f aca="true">$C$4*($G$4-E497)*$B$7+F$10*SQRT($B$7)*NORMSINV(RAND())+E497</f>
        <v>3.22418134922794</v>
      </c>
      <c r="G497" s="21" t="n">
        <f aca="true">$C$4*($G$4-F497)*$B$7+G$10*SQRT($B$7)*NORMSINV(RAND())+F497</f>
        <v>3.48581677796581</v>
      </c>
      <c r="H497" s="21" t="n">
        <f aca="true">$C$4*($G$4-G497)*$B$7+H$10*SQRT($B$7)*NORMSINV(RAND())+G497</f>
        <v>3.40257232061248</v>
      </c>
      <c r="I497" s="21" t="n">
        <f aca="true">$C$4*($G$4-H497)*$B$7+I$10*SQRT($B$7)*NORMSINV(RAND())+H497</f>
        <v>3.2397562928497</v>
      </c>
      <c r="J497" s="21" t="n">
        <f aca="true">$C$4*($G$4-I497)*$B$7+J$10*SQRT($B$7)*NORMSINV(RAND())+I497</f>
        <v>3.45107836369471</v>
      </c>
      <c r="K497" s="21" t="n">
        <f aca="true">$C$4*($G$4-J497)*$B$7+K$10*SQRT($B$7)*NORMSINV(RAND())+J497</f>
        <v>3.39295394041957</v>
      </c>
      <c r="L497" s="21" t="n">
        <f aca="true">$C$4*($G$4-K497)*$B$7+L$10*SQRT($B$7)*NORMSINV(RAND())+K497</f>
        <v>3.18069949044074</v>
      </c>
      <c r="M497" s="21" t="n">
        <f aca="true">$C$4*($G$4-L497)*$B$7+M$10*SQRT($B$7)*NORMSINV(RAND())+L497</f>
        <v>3.23836856734473</v>
      </c>
      <c r="N497" s="125" t="n">
        <f aca="false">EXP(M497)</f>
        <v>25.4920991613372</v>
      </c>
      <c r="O497" s="126" t="n">
        <f aca="false">EXP(EXP(-$C$4*($K$4-$J$4))*LN(N497)+(1-EXP(-$C$4*($K$4-$J$4)))*$G$4+$F$4^2/(4*$C$4)*(1-EXP(-2*$C$4*($K$4-$J$4))))</f>
        <v>23.7913623120762</v>
      </c>
      <c r="P497" s="126" t="n">
        <f aca="false">MAX(0,O497-$I$4)</f>
        <v>0.591362312076154</v>
      </c>
      <c r="Q497" s="145" t="n">
        <f aca="false">$D$7*P497</f>
        <v>0.562521231787611</v>
      </c>
      <c r="R497" s="146"/>
    </row>
    <row r="498" customFormat="false" ht="12.75" hidden="false" customHeight="false" outlineLevel="0" collapsed="false">
      <c r="B498" s="124" t="n">
        <f aca="false">B497+1</f>
        <v>481</v>
      </c>
      <c r="C498" s="21" t="n">
        <f aca="false">$C$7</f>
        <v>3.29212628660779</v>
      </c>
      <c r="D498" s="21" t="n">
        <f aca="true">$C$4*($G$4-C498)*$B$7+D$10*SQRT($B$7)*NORMSINV(RAND())+C498</f>
        <v>3.08920842057265</v>
      </c>
      <c r="E498" s="21" t="n">
        <f aca="true">$C$4*($G$4-D498)*$B$7+E$10*SQRT($B$7)*NORMSINV(RAND())+D498</f>
        <v>3.11398974982999</v>
      </c>
      <c r="F498" s="21" t="n">
        <f aca="true">$C$4*($G$4-E498)*$B$7+F$10*SQRT($B$7)*NORMSINV(RAND())+E498</f>
        <v>3.14004382889613</v>
      </c>
      <c r="G498" s="21" t="n">
        <f aca="true">$C$4*($G$4-F498)*$B$7+G$10*SQRT($B$7)*NORMSINV(RAND())+F498</f>
        <v>3.03727282945492</v>
      </c>
      <c r="H498" s="21" t="n">
        <f aca="true">$C$4*($G$4-G498)*$B$7+H$10*SQRT($B$7)*NORMSINV(RAND())+G498</f>
        <v>2.93386394299261</v>
      </c>
      <c r="I498" s="21" t="n">
        <f aca="true">$C$4*($G$4-H498)*$B$7+I$10*SQRT($B$7)*NORMSINV(RAND())+H498</f>
        <v>2.82375889775444</v>
      </c>
      <c r="J498" s="21" t="n">
        <f aca="true">$C$4*($G$4-I498)*$B$7+J$10*SQRT($B$7)*NORMSINV(RAND())+I498</f>
        <v>2.80625314348873</v>
      </c>
      <c r="K498" s="21" t="n">
        <f aca="true">$C$4*($G$4-J498)*$B$7+K$10*SQRT($B$7)*NORMSINV(RAND())+J498</f>
        <v>2.92527008908822</v>
      </c>
      <c r="L498" s="21" t="n">
        <f aca="true">$C$4*($G$4-K498)*$B$7+L$10*SQRT($B$7)*NORMSINV(RAND())+K498</f>
        <v>2.80726460409197</v>
      </c>
      <c r="M498" s="21" t="n">
        <f aca="true">$C$4*($G$4-L498)*$B$7+M$10*SQRT($B$7)*NORMSINV(RAND())+L498</f>
        <v>2.84524705979048</v>
      </c>
      <c r="N498" s="125" t="n">
        <f aca="false">EXP(M498)</f>
        <v>17.2058090074283</v>
      </c>
      <c r="O498" s="126" t="n">
        <f aca="false">EXP(EXP(-$C$4*($K$4-$J$4))*LN(N498)+(1-EXP(-$C$4*($K$4-$J$4)))*$G$4+$F$4^2/(4*$C$4)*(1-EXP(-2*$C$4*($K$4-$J$4))))</f>
        <v>17.4413324509331</v>
      </c>
      <c r="P498" s="126" t="n">
        <f aca="false">MAX(0,O498-$I$4)</f>
        <v>0</v>
      </c>
      <c r="Q498" s="145" t="n">
        <f aca="false">$D$7*P498</f>
        <v>0</v>
      </c>
      <c r="R498" s="146"/>
    </row>
    <row r="499" customFormat="false" ht="12.75" hidden="false" customHeight="false" outlineLevel="0" collapsed="false">
      <c r="B499" s="124" t="n">
        <f aca="false">B498+1</f>
        <v>482</v>
      </c>
      <c r="C499" s="21" t="n">
        <f aca="false">$C$7</f>
        <v>3.29212628660779</v>
      </c>
      <c r="D499" s="21" t="n">
        <f aca="true">$C$4*($G$4-C499)*$B$7+D$10*SQRT($B$7)*NORMSINV(RAND())+C499</f>
        <v>3.30390988884669</v>
      </c>
      <c r="E499" s="21" t="n">
        <f aca="true">$C$4*($G$4-D499)*$B$7+E$10*SQRT($B$7)*NORMSINV(RAND())+D499</f>
        <v>3.47311078064498</v>
      </c>
      <c r="F499" s="21" t="n">
        <f aca="true">$C$4*($G$4-E499)*$B$7+F$10*SQRT($B$7)*NORMSINV(RAND())+E499</f>
        <v>3.2784223431758</v>
      </c>
      <c r="G499" s="21" t="n">
        <f aca="true">$C$4*($G$4-F499)*$B$7+G$10*SQRT($B$7)*NORMSINV(RAND())+F499</f>
        <v>3.2920873588299</v>
      </c>
      <c r="H499" s="21" t="n">
        <f aca="true">$C$4*($G$4-G499)*$B$7+H$10*SQRT($B$7)*NORMSINV(RAND())+G499</f>
        <v>3.31390466469943</v>
      </c>
      <c r="I499" s="21" t="n">
        <f aca="true">$C$4*($G$4-H499)*$B$7+I$10*SQRT($B$7)*NORMSINV(RAND())+H499</f>
        <v>3.31385606042929</v>
      </c>
      <c r="J499" s="21" t="n">
        <f aca="true">$C$4*($G$4-I499)*$B$7+J$10*SQRT($B$7)*NORMSINV(RAND())+I499</f>
        <v>3.242512332127</v>
      </c>
      <c r="K499" s="21" t="n">
        <f aca="true">$C$4*($G$4-J499)*$B$7+K$10*SQRT($B$7)*NORMSINV(RAND())+J499</f>
        <v>3.25092084713799</v>
      </c>
      <c r="L499" s="21" t="n">
        <f aca="true">$C$4*($G$4-K499)*$B$7+L$10*SQRT($B$7)*NORMSINV(RAND())+K499</f>
        <v>3.20020077158946</v>
      </c>
      <c r="M499" s="21" t="n">
        <f aca="true">$C$4*($G$4-L499)*$B$7+M$10*SQRT($B$7)*NORMSINV(RAND())+L499</f>
        <v>3.1656878414064</v>
      </c>
      <c r="N499" s="125" t="n">
        <f aca="false">EXP(M499)</f>
        <v>23.7050437370055</v>
      </c>
      <c r="O499" s="126" t="n">
        <f aca="false">EXP(EXP(-$C$4*($K$4-$J$4))*LN(N499)+(1-EXP(-$C$4*($K$4-$J$4)))*$G$4+$F$4^2/(4*$C$4)*(1-EXP(-2*$C$4*($K$4-$J$4))))</f>
        <v>22.4641510974644</v>
      </c>
      <c r="P499" s="126" t="n">
        <f aca="false">MAX(0,O499-$I$4)</f>
        <v>0</v>
      </c>
      <c r="Q499" s="145" t="n">
        <f aca="false">$D$7*P499</f>
        <v>0</v>
      </c>
      <c r="R499" s="146"/>
    </row>
    <row r="500" customFormat="false" ht="12.75" hidden="false" customHeight="false" outlineLevel="0" collapsed="false">
      <c r="B500" s="124" t="n">
        <f aca="false">B499+1</f>
        <v>483</v>
      </c>
      <c r="C500" s="21" t="n">
        <f aca="false">$C$7</f>
        <v>3.29212628660779</v>
      </c>
      <c r="D500" s="21" t="n">
        <f aca="true">$C$4*($G$4-C500)*$B$7+D$10*SQRT($B$7)*NORMSINV(RAND())+C500</f>
        <v>3.45753110594941</v>
      </c>
      <c r="E500" s="21" t="n">
        <f aca="true">$C$4*($G$4-D500)*$B$7+E$10*SQRT($B$7)*NORMSINV(RAND())+D500</f>
        <v>3.42238578456632</v>
      </c>
      <c r="F500" s="21" t="n">
        <f aca="true">$C$4*($G$4-E500)*$B$7+F$10*SQRT($B$7)*NORMSINV(RAND())+E500</f>
        <v>3.51900343289864</v>
      </c>
      <c r="G500" s="21" t="n">
        <f aca="true">$C$4*($G$4-F500)*$B$7+G$10*SQRT($B$7)*NORMSINV(RAND())+F500</f>
        <v>3.58491081824146</v>
      </c>
      <c r="H500" s="21" t="n">
        <f aca="true">$C$4*($G$4-G500)*$B$7+H$10*SQRT($B$7)*NORMSINV(RAND())+G500</f>
        <v>3.38919245527212</v>
      </c>
      <c r="I500" s="21" t="n">
        <f aca="true">$C$4*($G$4-H500)*$B$7+I$10*SQRT($B$7)*NORMSINV(RAND())+H500</f>
        <v>3.26104632408062</v>
      </c>
      <c r="J500" s="21" t="n">
        <f aca="true">$C$4*($G$4-I500)*$B$7+J$10*SQRT($B$7)*NORMSINV(RAND())+I500</f>
        <v>3.22311600992046</v>
      </c>
      <c r="K500" s="21" t="n">
        <f aca="true">$C$4*($G$4-J500)*$B$7+K$10*SQRT($B$7)*NORMSINV(RAND())+J500</f>
        <v>3.29791958904695</v>
      </c>
      <c r="L500" s="21" t="n">
        <f aca="true">$C$4*($G$4-K500)*$B$7+L$10*SQRT($B$7)*NORMSINV(RAND())+K500</f>
        <v>3.27964588014601</v>
      </c>
      <c r="M500" s="21" t="n">
        <f aca="true">$C$4*($G$4-L500)*$B$7+M$10*SQRT($B$7)*NORMSINV(RAND())+L500</f>
        <v>3.41215035924685</v>
      </c>
      <c r="N500" s="125" t="n">
        <f aca="false">EXP(M500)</f>
        <v>30.3303954313588</v>
      </c>
      <c r="O500" s="126" t="n">
        <f aca="false">EXP(EXP(-$C$4*($K$4-$J$4))*LN(N500)+(1-EXP(-$C$4*($K$4-$J$4)))*$G$4+$F$4^2/(4*$C$4)*(1-EXP(-2*$C$4*($K$4-$J$4))))</f>
        <v>27.2914123689448</v>
      </c>
      <c r="P500" s="126" t="n">
        <f aca="false">MAX(0,O500-$I$4)</f>
        <v>4.09141236894485</v>
      </c>
      <c r="Q500" s="145" t="n">
        <f aca="false">$D$7*P500</f>
        <v>3.89187183310651</v>
      </c>
      <c r="R500" s="146"/>
    </row>
    <row r="501" customFormat="false" ht="12.75" hidden="false" customHeight="false" outlineLevel="0" collapsed="false">
      <c r="B501" s="124" t="n">
        <f aca="false">B500+1</f>
        <v>484</v>
      </c>
      <c r="C501" s="21" t="n">
        <f aca="false">$C$7</f>
        <v>3.29212628660779</v>
      </c>
      <c r="D501" s="21" t="n">
        <f aca="true">$C$4*($G$4-C501)*$B$7+D$10*SQRT($B$7)*NORMSINV(RAND())+C501</f>
        <v>3.15413860246829</v>
      </c>
      <c r="E501" s="21" t="n">
        <f aca="true">$C$4*($G$4-D501)*$B$7+E$10*SQRT($B$7)*NORMSINV(RAND())+D501</f>
        <v>3.32470541330022</v>
      </c>
      <c r="F501" s="21" t="n">
        <f aca="true">$C$4*($G$4-E501)*$B$7+F$10*SQRT($B$7)*NORMSINV(RAND())+E501</f>
        <v>3.46001585343845</v>
      </c>
      <c r="G501" s="21" t="n">
        <f aca="true">$C$4*($G$4-F501)*$B$7+G$10*SQRT($B$7)*NORMSINV(RAND())+F501</f>
        <v>3.50287954350989</v>
      </c>
      <c r="H501" s="21" t="n">
        <f aca="true">$C$4*($G$4-G501)*$B$7+H$10*SQRT($B$7)*NORMSINV(RAND())+G501</f>
        <v>3.40763980603571</v>
      </c>
      <c r="I501" s="21" t="n">
        <f aca="true">$C$4*($G$4-H501)*$B$7+I$10*SQRT($B$7)*NORMSINV(RAND())+H501</f>
        <v>3.38290688793745</v>
      </c>
      <c r="J501" s="21" t="n">
        <f aca="true">$C$4*($G$4-I501)*$B$7+J$10*SQRT($B$7)*NORMSINV(RAND())+I501</f>
        <v>3.49694075759123</v>
      </c>
      <c r="K501" s="21" t="n">
        <f aca="true">$C$4*($G$4-J501)*$B$7+K$10*SQRT($B$7)*NORMSINV(RAND())+J501</f>
        <v>3.51638577621528</v>
      </c>
      <c r="L501" s="21" t="n">
        <f aca="true">$C$4*($G$4-K501)*$B$7+L$10*SQRT($B$7)*NORMSINV(RAND())+K501</f>
        <v>3.58275923759073</v>
      </c>
      <c r="M501" s="21" t="n">
        <f aca="true">$C$4*($G$4-L501)*$B$7+M$10*SQRT($B$7)*NORMSINV(RAND())+L501</f>
        <v>3.54897936555812</v>
      </c>
      <c r="N501" s="125" t="n">
        <f aca="false">EXP(M501)</f>
        <v>34.7778039429943</v>
      </c>
      <c r="O501" s="126" t="n">
        <f aca="false">EXP(EXP(-$C$4*($K$4-$J$4))*LN(N501)+(1-EXP(-$C$4*($K$4-$J$4)))*$G$4+$F$4^2/(4*$C$4)*(1-EXP(-2*$C$4*($K$4-$J$4))))</f>
        <v>30.4059098440389</v>
      </c>
      <c r="P501" s="126" t="n">
        <f aca="false">MAX(0,O501-$I$4)</f>
        <v>7.2059098440389</v>
      </c>
      <c r="Q501" s="145" t="n">
        <f aca="false">$D$7*P501</f>
        <v>6.85447347394915</v>
      </c>
      <c r="R501" s="146"/>
    </row>
    <row r="502" customFormat="false" ht="12.75" hidden="false" customHeight="false" outlineLevel="0" collapsed="false">
      <c r="B502" s="124" t="n">
        <f aca="false">B501+1</f>
        <v>485</v>
      </c>
      <c r="C502" s="21" t="n">
        <f aca="false">$C$7</f>
        <v>3.29212628660779</v>
      </c>
      <c r="D502" s="21" t="n">
        <f aca="true">$C$4*($G$4-C502)*$B$7+D$10*SQRT($B$7)*NORMSINV(RAND())+C502</f>
        <v>2.99421029045624</v>
      </c>
      <c r="E502" s="21" t="n">
        <f aca="true">$C$4*($G$4-D502)*$B$7+E$10*SQRT($B$7)*NORMSINV(RAND())+D502</f>
        <v>3.06844517186956</v>
      </c>
      <c r="F502" s="21" t="n">
        <f aca="true">$C$4*($G$4-E502)*$B$7+F$10*SQRT($B$7)*NORMSINV(RAND())+E502</f>
        <v>2.91678825384527</v>
      </c>
      <c r="G502" s="21" t="n">
        <f aca="true">$C$4*($G$4-F502)*$B$7+G$10*SQRT($B$7)*NORMSINV(RAND())+F502</f>
        <v>3.20198415033542</v>
      </c>
      <c r="H502" s="21" t="n">
        <f aca="true">$C$4*($G$4-G502)*$B$7+H$10*SQRT($B$7)*NORMSINV(RAND())+G502</f>
        <v>3.23803540005018</v>
      </c>
      <c r="I502" s="21" t="n">
        <f aca="true">$C$4*($G$4-H502)*$B$7+I$10*SQRT($B$7)*NORMSINV(RAND())+H502</f>
        <v>3.24460938722725</v>
      </c>
      <c r="J502" s="21" t="n">
        <f aca="true">$C$4*($G$4-I502)*$B$7+J$10*SQRT($B$7)*NORMSINV(RAND())+I502</f>
        <v>3.26181138733727</v>
      </c>
      <c r="K502" s="21" t="n">
        <f aca="true">$C$4*($G$4-J502)*$B$7+K$10*SQRT($B$7)*NORMSINV(RAND())+J502</f>
        <v>3.3607813598984</v>
      </c>
      <c r="L502" s="21" t="n">
        <f aca="true">$C$4*($G$4-K502)*$B$7+L$10*SQRT($B$7)*NORMSINV(RAND())+K502</f>
        <v>3.33602737803728</v>
      </c>
      <c r="M502" s="21" t="n">
        <f aca="true">$C$4*($G$4-L502)*$B$7+M$10*SQRT($B$7)*NORMSINV(RAND())+L502</f>
        <v>3.31281054835495</v>
      </c>
      <c r="N502" s="125" t="n">
        <f aca="false">EXP(M502)</f>
        <v>27.462200952695</v>
      </c>
      <c r="O502" s="126" t="n">
        <f aca="false">EXP(EXP(-$C$4*($K$4-$J$4))*LN(N502)+(1-EXP(-$C$4*($K$4-$J$4)))*$G$4+$F$4^2/(4*$C$4)*(1-EXP(-2*$C$4*($K$4-$J$4))))</f>
        <v>25.2320604168228</v>
      </c>
      <c r="P502" s="126" t="n">
        <f aca="false">MAX(0,O502-$I$4)</f>
        <v>2.03206041682282</v>
      </c>
      <c r="Q502" s="145" t="n">
        <f aca="false">$D$7*P502</f>
        <v>1.93295566084505</v>
      </c>
      <c r="R502" s="146"/>
    </row>
    <row r="503" customFormat="false" ht="12.75" hidden="false" customHeight="false" outlineLevel="0" collapsed="false">
      <c r="B503" s="124" t="n">
        <f aca="false">B502+1</f>
        <v>486</v>
      </c>
      <c r="C503" s="21" t="n">
        <f aca="false">$C$7</f>
        <v>3.29212628660779</v>
      </c>
      <c r="D503" s="21" t="n">
        <f aca="true">$C$4*($G$4-C503)*$B$7+D$10*SQRT($B$7)*NORMSINV(RAND())+C503</f>
        <v>3.26929696877589</v>
      </c>
      <c r="E503" s="21" t="n">
        <f aca="true">$C$4*($G$4-D503)*$B$7+E$10*SQRT($B$7)*NORMSINV(RAND())+D503</f>
        <v>3.22916046891729</v>
      </c>
      <c r="F503" s="21" t="n">
        <f aca="true">$C$4*($G$4-E503)*$B$7+F$10*SQRT($B$7)*NORMSINV(RAND())+E503</f>
        <v>3.32091880085525</v>
      </c>
      <c r="G503" s="21" t="n">
        <f aca="true">$C$4*($G$4-F503)*$B$7+G$10*SQRT($B$7)*NORMSINV(RAND())+F503</f>
        <v>3.31555442417824</v>
      </c>
      <c r="H503" s="21" t="n">
        <f aca="true">$C$4*($G$4-G503)*$B$7+H$10*SQRT($B$7)*NORMSINV(RAND())+G503</f>
        <v>3.43542688792547</v>
      </c>
      <c r="I503" s="21" t="n">
        <f aca="true">$C$4*($G$4-H503)*$B$7+I$10*SQRT($B$7)*NORMSINV(RAND())+H503</f>
        <v>3.27548984773224</v>
      </c>
      <c r="J503" s="21" t="n">
        <f aca="true">$C$4*($G$4-I503)*$B$7+J$10*SQRT($B$7)*NORMSINV(RAND())+I503</f>
        <v>3.3275968256808</v>
      </c>
      <c r="K503" s="21" t="n">
        <f aca="true">$C$4*($G$4-J503)*$B$7+K$10*SQRT($B$7)*NORMSINV(RAND())+J503</f>
        <v>3.15530606996812</v>
      </c>
      <c r="L503" s="21" t="n">
        <f aca="true">$C$4*($G$4-K503)*$B$7+L$10*SQRT($B$7)*NORMSINV(RAND())+K503</f>
        <v>3.14033488405043</v>
      </c>
      <c r="M503" s="21" t="n">
        <f aca="true">$C$4*($G$4-L503)*$B$7+M$10*SQRT($B$7)*NORMSINV(RAND())+L503</f>
        <v>3.20857286149646</v>
      </c>
      <c r="N503" s="125" t="n">
        <f aca="false">EXP(M503)</f>
        <v>24.7437482586378</v>
      </c>
      <c r="O503" s="126" t="n">
        <f aca="false">EXP(EXP(-$C$4*($K$4-$J$4))*LN(N503)+(1-EXP(-$C$4*($K$4-$J$4)))*$G$4+$F$4^2/(4*$C$4)*(1-EXP(-2*$C$4*($K$4-$J$4))))</f>
        <v>23.2380382110475</v>
      </c>
      <c r="P503" s="126" t="n">
        <f aca="false">MAX(0,O503-$I$4)</f>
        <v>0.0380382110474926</v>
      </c>
      <c r="Q503" s="145" t="n">
        <f aca="false">$D$7*P503</f>
        <v>0.0361830656037431</v>
      </c>
      <c r="R503" s="146"/>
    </row>
    <row r="504" customFormat="false" ht="12.75" hidden="false" customHeight="false" outlineLevel="0" collapsed="false">
      <c r="B504" s="124" t="n">
        <f aca="false">B503+1</f>
        <v>487</v>
      </c>
      <c r="C504" s="21" t="n">
        <f aca="false">$C$7</f>
        <v>3.29212628660779</v>
      </c>
      <c r="D504" s="21" t="n">
        <f aca="true">$C$4*($G$4-C504)*$B$7+D$10*SQRT($B$7)*NORMSINV(RAND())+C504</f>
        <v>3.15388435928863</v>
      </c>
      <c r="E504" s="21" t="n">
        <f aca="true">$C$4*($G$4-D504)*$B$7+E$10*SQRT($B$7)*NORMSINV(RAND())+D504</f>
        <v>3.14393912734909</v>
      </c>
      <c r="F504" s="21" t="n">
        <f aca="true">$C$4*($G$4-E504)*$B$7+F$10*SQRT($B$7)*NORMSINV(RAND())+E504</f>
        <v>3.01888646661423</v>
      </c>
      <c r="G504" s="21" t="n">
        <f aca="true">$C$4*($G$4-F504)*$B$7+G$10*SQRT($B$7)*NORMSINV(RAND())+F504</f>
        <v>2.9076208741809</v>
      </c>
      <c r="H504" s="21" t="n">
        <f aca="true">$C$4*($G$4-G504)*$B$7+H$10*SQRT($B$7)*NORMSINV(RAND())+G504</f>
        <v>2.81165899664833</v>
      </c>
      <c r="I504" s="21" t="n">
        <f aca="true">$C$4*($G$4-H504)*$B$7+I$10*SQRT($B$7)*NORMSINV(RAND())+H504</f>
        <v>2.79483728714751</v>
      </c>
      <c r="J504" s="21" t="n">
        <f aca="true">$C$4*($G$4-I504)*$B$7+J$10*SQRT($B$7)*NORMSINV(RAND())+I504</f>
        <v>2.78446196785053</v>
      </c>
      <c r="K504" s="21" t="n">
        <f aca="true">$C$4*($G$4-J504)*$B$7+K$10*SQRT($B$7)*NORMSINV(RAND())+J504</f>
        <v>2.67571373797095</v>
      </c>
      <c r="L504" s="21" t="n">
        <f aca="true">$C$4*($G$4-K504)*$B$7+L$10*SQRT($B$7)*NORMSINV(RAND())+K504</f>
        <v>2.76728951625362</v>
      </c>
      <c r="M504" s="21" t="n">
        <f aca="true">$C$4*($G$4-L504)*$B$7+M$10*SQRT($B$7)*NORMSINV(RAND())+L504</f>
        <v>2.79448365893601</v>
      </c>
      <c r="N504" s="125" t="n">
        <f aca="false">EXP(M504)</f>
        <v>16.3541822368464</v>
      </c>
      <c r="O504" s="126" t="n">
        <f aca="false">EXP(EXP(-$C$4*($K$4-$J$4))*LN(N504)+(1-EXP(-$C$4*($K$4-$J$4)))*$G$4+$F$4^2/(4*$C$4)*(1-EXP(-2*$C$4*($K$4-$J$4))))</f>
        <v>16.7559071978655</v>
      </c>
      <c r="P504" s="126" t="n">
        <f aca="false">MAX(0,O504-$I$4)</f>
        <v>0</v>
      </c>
      <c r="Q504" s="145" t="n">
        <f aca="false">$D$7*P504</f>
        <v>0</v>
      </c>
      <c r="R504" s="146"/>
    </row>
    <row r="505" customFormat="false" ht="12.75" hidden="false" customHeight="false" outlineLevel="0" collapsed="false">
      <c r="B505" s="124" t="n">
        <f aca="false">B504+1</f>
        <v>488</v>
      </c>
      <c r="C505" s="21" t="n">
        <f aca="false">$C$7</f>
        <v>3.29212628660779</v>
      </c>
      <c r="D505" s="21" t="n">
        <f aca="true">$C$4*($G$4-C505)*$B$7+D$10*SQRT($B$7)*NORMSINV(RAND())+C505</f>
        <v>3.35681804386898</v>
      </c>
      <c r="E505" s="21" t="n">
        <f aca="true">$C$4*($G$4-D505)*$B$7+E$10*SQRT($B$7)*NORMSINV(RAND())+D505</f>
        <v>3.27988735694494</v>
      </c>
      <c r="F505" s="21" t="n">
        <f aca="true">$C$4*($G$4-E505)*$B$7+F$10*SQRT($B$7)*NORMSINV(RAND())+E505</f>
        <v>3.22923217730035</v>
      </c>
      <c r="G505" s="21" t="n">
        <f aca="true">$C$4*($G$4-F505)*$B$7+G$10*SQRT($B$7)*NORMSINV(RAND())+F505</f>
        <v>3.32681892441883</v>
      </c>
      <c r="H505" s="21" t="n">
        <f aca="true">$C$4*($G$4-G505)*$B$7+H$10*SQRT($B$7)*NORMSINV(RAND())+G505</f>
        <v>3.31443577876141</v>
      </c>
      <c r="I505" s="21" t="n">
        <f aca="true">$C$4*($G$4-H505)*$B$7+I$10*SQRT($B$7)*NORMSINV(RAND())+H505</f>
        <v>3.13865596942731</v>
      </c>
      <c r="J505" s="21" t="n">
        <f aca="true">$C$4*($G$4-I505)*$B$7+J$10*SQRT($B$7)*NORMSINV(RAND())+I505</f>
        <v>2.93481760875836</v>
      </c>
      <c r="K505" s="21" t="n">
        <f aca="true">$C$4*($G$4-J505)*$B$7+K$10*SQRT($B$7)*NORMSINV(RAND())+J505</f>
        <v>3.12761374361692</v>
      </c>
      <c r="L505" s="21" t="n">
        <f aca="true">$C$4*($G$4-K505)*$B$7+L$10*SQRT($B$7)*NORMSINV(RAND())+K505</f>
        <v>3.18209914087848</v>
      </c>
      <c r="M505" s="21" t="n">
        <f aca="true">$C$4*($G$4-L505)*$B$7+M$10*SQRT($B$7)*NORMSINV(RAND())+L505</f>
        <v>3.26564815469396</v>
      </c>
      <c r="N505" s="125" t="n">
        <f aca="false">EXP(M505)</f>
        <v>26.1970852530297</v>
      </c>
      <c r="O505" s="126" t="n">
        <f aca="false">EXP(EXP(-$C$4*($K$4-$J$4))*LN(N505)+(1-EXP(-$C$4*($K$4-$J$4)))*$G$4+$F$4^2/(4*$C$4)*(1-EXP(-2*$C$4*($K$4-$J$4))))</f>
        <v>24.3095062517106</v>
      </c>
      <c r="P505" s="126" t="n">
        <f aca="false">MAX(0,O505-$I$4)</f>
        <v>1.10950625171058</v>
      </c>
      <c r="Q505" s="145" t="n">
        <f aca="false">$D$7*P505</f>
        <v>1.0553949932946</v>
      </c>
      <c r="R505" s="146"/>
    </row>
    <row r="506" customFormat="false" ht="12.75" hidden="false" customHeight="false" outlineLevel="0" collapsed="false">
      <c r="B506" s="124" t="n">
        <f aca="false">B505+1</f>
        <v>489</v>
      </c>
      <c r="C506" s="21" t="n">
        <f aca="false">$C$7</f>
        <v>3.29212628660779</v>
      </c>
      <c r="D506" s="21" t="n">
        <f aca="true">$C$4*($G$4-C506)*$B$7+D$10*SQRT($B$7)*NORMSINV(RAND())+C506</f>
        <v>3.21784654492161</v>
      </c>
      <c r="E506" s="21" t="n">
        <f aca="true">$C$4*($G$4-D506)*$B$7+E$10*SQRT($B$7)*NORMSINV(RAND())+D506</f>
        <v>2.99960766529885</v>
      </c>
      <c r="F506" s="21" t="n">
        <f aca="true">$C$4*($G$4-E506)*$B$7+F$10*SQRT($B$7)*NORMSINV(RAND())+E506</f>
        <v>3.10392050296008</v>
      </c>
      <c r="G506" s="21" t="n">
        <f aca="true">$C$4*($G$4-F506)*$B$7+G$10*SQRT($B$7)*NORMSINV(RAND())+F506</f>
        <v>2.7844471378391</v>
      </c>
      <c r="H506" s="21" t="n">
        <f aca="true">$C$4*($G$4-G506)*$B$7+H$10*SQRT($B$7)*NORMSINV(RAND())+G506</f>
        <v>2.70238650633926</v>
      </c>
      <c r="I506" s="21" t="n">
        <f aca="true">$C$4*($G$4-H506)*$B$7+I$10*SQRT($B$7)*NORMSINV(RAND())+H506</f>
        <v>2.61738063020593</v>
      </c>
      <c r="J506" s="21" t="n">
        <f aca="true">$C$4*($G$4-I506)*$B$7+J$10*SQRT($B$7)*NORMSINV(RAND())+I506</f>
        <v>2.65768671499575</v>
      </c>
      <c r="K506" s="21" t="n">
        <f aca="true">$C$4*($G$4-J506)*$B$7+K$10*SQRT($B$7)*NORMSINV(RAND())+J506</f>
        <v>2.50737341079025</v>
      </c>
      <c r="L506" s="21" t="n">
        <f aca="true">$C$4*($G$4-K506)*$B$7+L$10*SQRT($B$7)*NORMSINV(RAND())+K506</f>
        <v>2.37902435136737</v>
      </c>
      <c r="M506" s="21" t="n">
        <f aca="true">$C$4*($G$4-L506)*$B$7+M$10*SQRT($B$7)*NORMSINV(RAND())+L506</f>
        <v>2.4518501223807</v>
      </c>
      <c r="N506" s="125" t="n">
        <f aca="false">EXP(M506)</f>
        <v>11.6098064242629</v>
      </c>
      <c r="O506" s="126" t="n">
        <f aca="false">EXP(EXP(-$C$4*($K$4-$J$4))*LN(N506)+(1-EXP(-$C$4*($K$4-$J$4)))*$G$4+$F$4^2/(4*$C$4)*(1-EXP(-2*$C$4*($K$4-$J$4))))</f>
        <v>12.7833752636257</v>
      </c>
      <c r="P506" s="126" t="n">
        <f aca="false">MAX(0,O506-$I$4)</f>
        <v>0</v>
      </c>
      <c r="Q506" s="145" t="n">
        <f aca="false">$D$7*P506</f>
        <v>0</v>
      </c>
      <c r="R506" s="146"/>
    </row>
    <row r="507" customFormat="false" ht="12.75" hidden="false" customHeight="false" outlineLevel="0" collapsed="false">
      <c r="B507" s="124" t="n">
        <f aca="false">B506+1</f>
        <v>490</v>
      </c>
      <c r="C507" s="21" t="n">
        <f aca="false">$C$7</f>
        <v>3.29212628660779</v>
      </c>
      <c r="D507" s="21" t="n">
        <f aca="true">$C$4*($G$4-C507)*$B$7+D$10*SQRT($B$7)*NORMSINV(RAND())+C507</f>
        <v>3.07893721265326</v>
      </c>
      <c r="E507" s="21" t="n">
        <f aca="true">$C$4*($G$4-D507)*$B$7+E$10*SQRT($B$7)*NORMSINV(RAND())+D507</f>
        <v>3.17203155656358</v>
      </c>
      <c r="F507" s="21" t="n">
        <f aca="true">$C$4*($G$4-E507)*$B$7+F$10*SQRT($B$7)*NORMSINV(RAND())+E507</f>
        <v>3.05980906330094</v>
      </c>
      <c r="G507" s="21" t="n">
        <f aca="true">$C$4*($G$4-F507)*$B$7+G$10*SQRT($B$7)*NORMSINV(RAND())+F507</f>
        <v>3.11703493337304</v>
      </c>
      <c r="H507" s="21" t="n">
        <f aca="true">$C$4*($G$4-G507)*$B$7+H$10*SQRT($B$7)*NORMSINV(RAND())+G507</f>
        <v>3.08605358123496</v>
      </c>
      <c r="I507" s="21" t="n">
        <f aca="true">$C$4*($G$4-H507)*$B$7+I$10*SQRT($B$7)*NORMSINV(RAND())+H507</f>
        <v>3.14082210320847</v>
      </c>
      <c r="J507" s="21" t="n">
        <f aca="true">$C$4*($G$4-I507)*$B$7+J$10*SQRT($B$7)*NORMSINV(RAND())+I507</f>
        <v>3.06347353698897</v>
      </c>
      <c r="K507" s="21" t="n">
        <f aca="true">$C$4*($G$4-J507)*$B$7+K$10*SQRT($B$7)*NORMSINV(RAND())+J507</f>
        <v>3.140934214487</v>
      </c>
      <c r="L507" s="21" t="n">
        <f aca="true">$C$4*($G$4-K507)*$B$7+L$10*SQRT($B$7)*NORMSINV(RAND())+K507</f>
        <v>3.31065320360897</v>
      </c>
      <c r="M507" s="21" t="n">
        <f aca="true">$C$4*($G$4-L507)*$B$7+M$10*SQRT($B$7)*NORMSINV(RAND())+L507</f>
        <v>3.26745739568856</v>
      </c>
      <c r="N507" s="125" t="n">
        <f aca="false">EXP(M507)</f>
        <v>26.2445249956315</v>
      </c>
      <c r="O507" s="126" t="n">
        <f aca="false">EXP(EXP(-$C$4*($K$4-$J$4))*LN(N507)+(1-EXP(-$C$4*($K$4-$J$4)))*$G$4+$F$4^2/(4*$C$4)*(1-EXP(-2*$C$4*($K$4-$J$4))))</f>
        <v>24.344267021007</v>
      </c>
      <c r="P507" s="126" t="n">
        <f aca="false">MAX(0,O507-$I$4)</f>
        <v>1.14426702100701</v>
      </c>
      <c r="Q507" s="145" t="n">
        <f aca="false">$D$7*P507</f>
        <v>1.08846045986765</v>
      </c>
      <c r="R507" s="146"/>
    </row>
    <row r="508" customFormat="false" ht="12.75" hidden="false" customHeight="false" outlineLevel="0" collapsed="false">
      <c r="B508" s="124" t="n">
        <f aca="false">B507+1</f>
        <v>491</v>
      </c>
      <c r="C508" s="21" t="n">
        <f aca="false">$C$7</f>
        <v>3.29212628660779</v>
      </c>
      <c r="D508" s="21" t="n">
        <f aca="true">$C$4*($G$4-C508)*$B$7+D$10*SQRT($B$7)*NORMSINV(RAND())+C508</f>
        <v>3.51041634143915</v>
      </c>
      <c r="E508" s="21" t="n">
        <f aca="true">$C$4*($G$4-D508)*$B$7+E$10*SQRT($B$7)*NORMSINV(RAND())+D508</f>
        <v>3.31882356089383</v>
      </c>
      <c r="F508" s="21" t="n">
        <f aca="true">$C$4*($G$4-E508)*$B$7+F$10*SQRT($B$7)*NORMSINV(RAND())+E508</f>
        <v>3.33618002370122</v>
      </c>
      <c r="G508" s="21" t="n">
        <f aca="true">$C$4*($G$4-F508)*$B$7+G$10*SQRT($B$7)*NORMSINV(RAND())+F508</f>
        <v>3.21401637033022</v>
      </c>
      <c r="H508" s="21" t="n">
        <f aca="true">$C$4*($G$4-G508)*$B$7+H$10*SQRT($B$7)*NORMSINV(RAND())+G508</f>
        <v>3.17866198665402</v>
      </c>
      <c r="I508" s="21" t="n">
        <f aca="true">$C$4*($G$4-H508)*$B$7+I$10*SQRT($B$7)*NORMSINV(RAND())+H508</f>
        <v>2.87165191497617</v>
      </c>
      <c r="J508" s="21" t="n">
        <f aca="true">$C$4*($G$4-I508)*$B$7+J$10*SQRT($B$7)*NORMSINV(RAND())+I508</f>
        <v>2.79816312289689</v>
      </c>
      <c r="K508" s="21" t="n">
        <f aca="true">$C$4*($G$4-J508)*$B$7+K$10*SQRT($B$7)*NORMSINV(RAND())+J508</f>
        <v>2.83432021816994</v>
      </c>
      <c r="L508" s="21" t="n">
        <f aca="true">$C$4*($G$4-K508)*$B$7+L$10*SQRT($B$7)*NORMSINV(RAND())+K508</f>
        <v>2.90773776002774</v>
      </c>
      <c r="M508" s="21" t="n">
        <f aca="true">$C$4*($G$4-L508)*$B$7+M$10*SQRT($B$7)*NORMSINV(RAND())+L508</f>
        <v>2.94250247288847</v>
      </c>
      <c r="N508" s="125" t="n">
        <f aca="false">EXP(M508)</f>
        <v>18.9632419832706</v>
      </c>
      <c r="O508" s="126" t="n">
        <f aca="false">EXP(EXP(-$C$4*($K$4-$J$4))*LN(N508)+(1-EXP(-$C$4*($K$4-$J$4)))*$G$4+$F$4^2/(4*$C$4)*(1-EXP(-2*$C$4*($K$4-$J$4))))</f>
        <v>18.8338025487251</v>
      </c>
      <c r="P508" s="126" t="n">
        <f aca="false">MAX(0,O508-$I$4)</f>
        <v>0</v>
      </c>
      <c r="Q508" s="145" t="n">
        <f aca="false">$D$7*P508</f>
        <v>0</v>
      </c>
      <c r="R508" s="146"/>
    </row>
    <row r="509" customFormat="false" ht="12.75" hidden="false" customHeight="false" outlineLevel="0" collapsed="false">
      <c r="B509" s="124" t="n">
        <f aca="false">B508+1</f>
        <v>492</v>
      </c>
      <c r="C509" s="21" t="n">
        <f aca="false">$C$7</f>
        <v>3.29212628660779</v>
      </c>
      <c r="D509" s="21" t="n">
        <f aca="true">$C$4*($G$4-C509)*$B$7+D$10*SQRT($B$7)*NORMSINV(RAND())+C509</f>
        <v>3.23185463922071</v>
      </c>
      <c r="E509" s="21" t="n">
        <f aca="true">$C$4*($G$4-D509)*$B$7+E$10*SQRT($B$7)*NORMSINV(RAND())+D509</f>
        <v>3.32753752395352</v>
      </c>
      <c r="F509" s="21" t="n">
        <f aca="true">$C$4*($G$4-E509)*$B$7+F$10*SQRT($B$7)*NORMSINV(RAND())+E509</f>
        <v>3.16515842160338</v>
      </c>
      <c r="G509" s="21" t="n">
        <f aca="true">$C$4*($G$4-F509)*$B$7+G$10*SQRT($B$7)*NORMSINV(RAND())+F509</f>
        <v>3.05213014029641</v>
      </c>
      <c r="H509" s="21" t="n">
        <f aca="true">$C$4*($G$4-G509)*$B$7+H$10*SQRT($B$7)*NORMSINV(RAND())+G509</f>
        <v>2.70547454330905</v>
      </c>
      <c r="I509" s="21" t="n">
        <f aca="true">$C$4*($G$4-H509)*$B$7+I$10*SQRT($B$7)*NORMSINV(RAND())+H509</f>
        <v>2.76775357749987</v>
      </c>
      <c r="J509" s="21" t="n">
        <f aca="true">$C$4*($G$4-I509)*$B$7+J$10*SQRT($B$7)*NORMSINV(RAND())+I509</f>
        <v>2.83628948410534</v>
      </c>
      <c r="K509" s="21" t="n">
        <f aca="true">$C$4*($G$4-J509)*$B$7+K$10*SQRT($B$7)*NORMSINV(RAND())+J509</f>
        <v>2.84936351390109</v>
      </c>
      <c r="L509" s="21" t="n">
        <f aca="true">$C$4*($G$4-K509)*$B$7+L$10*SQRT($B$7)*NORMSINV(RAND())+K509</f>
        <v>2.91754046659151</v>
      </c>
      <c r="M509" s="21" t="n">
        <f aca="true">$C$4*($G$4-L509)*$B$7+M$10*SQRT($B$7)*NORMSINV(RAND())+L509</f>
        <v>2.82569993597605</v>
      </c>
      <c r="N509" s="125" t="n">
        <f aca="false">EXP(M509)</f>
        <v>16.8727506992147</v>
      </c>
      <c r="O509" s="126" t="n">
        <f aca="false">EXP(EXP(-$C$4*($K$4-$J$4))*LN(N509)+(1-EXP(-$C$4*($K$4-$J$4)))*$G$4+$F$4^2/(4*$C$4)*(1-EXP(-2*$C$4*($K$4-$J$4))))</f>
        <v>17.174141938467</v>
      </c>
      <c r="P509" s="126" t="n">
        <f aca="false">MAX(0,O509-$I$4)</f>
        <v>0</v>
      </c>
      <c r="Q509" s="145" t="n">
        <f aca="false">$D$7*P509</f>
        <v>0</v>
      </c>
      <c r="R509" s="146"/>
    </row>
    <row r="510" customFormat="false" ht="12.75" hidden="false" customHeight="false" outlineLevel="0" collapsed="false">
      <c r="B510" s="124" t="n">
        <f aca="false">B509+1</f>
        <v>493</v>
      </c>
      <c r="C510" s="21" t="n">
        <f aca="false">$C$7</f>
        <v>3.29212628660779</v>
      </c>
      <c r="D510" s="21" t="n">
        <f aca="true">$C$4*($G$4-C510)*$B$7+D$10*SQRT($B$7)*NORMSINV(RAND())+C510</f>
        <v>3.23656727858364</v>
      </c>
      <c r="E510" s="21" t="n">
        <f aca="true">$C$4*($G$4-D510)*$B$7+E$10*SQRT($B$7)*NORMSINV(RAND())+D510</f>
        <v>3.17156757853867</v>
      </c>
      <c r="F510" s="21" t="n">
        <f aca="true">$C$4*($G$4-E510)*$B$7+F$10*SQRT($B$7)*NORMSINV(RAND())+E510</f>
        <v>3.21663352785165</v>
      </c>
      <c r="G510" s="21" t="n">
        <f aca="true">$C$4*($G$4-F510)*$B$7+G$10*SQRT($B$7)*NORMSINV(RAND())+F510</f>
        <v>3.18298607070826</v>
      </c>
      <c r="H510" s="21" t="n">
        <f aca="true">$C$4*($G$4-G510)*$B$7+H$10*SQRT($B$7)*NORMSINV(RAND())+G510</f>
        <v>3.08412583745893</v>
      </c>
      <c r="I510" s="21" t="n">
        <f aca="true">$C$4*($G$4-H510)*$B$7+I$10*SQRT($B$7)*NORMSINV(RAND())+H510</f>
        <v>3.17119731970197</v>
      </c>
      <c r="J510" s="21" t="n">
        <f aca="true">$C$4*($G$4-I510)*$B$7+J$10*SQRT($B$7)*NORMSINV(RAND())+I510</f>
        <v>3.39469331686381</v>
      </c>
      <c r="K510" s="21" t="n">
        <f aca="true">$C$4*($G$4-J510)*$B$7+K$10*SQRT($B$7)*NORMSINV(RAND())+J510</f>
        <v>3.33902162021947</v>
      </c>
      <c r="L510" s="21" t="n">
        <f aca="true">$C$4*($G$4-K510)*$B$7+L$10*SQRT($B$7)*NORMSINV(RAND())+K510</f>
        <v>3.1226364588427</v>
      </c>
      <c r="M510" s="21" t="n">
        <f aca="true">$C$4*($G$4-L510)*$B$7+M$10*SQRT($B$7)*NORMSINV(RAND())+L510</f>
        <v>3.05188846086384</v>
      </c>
      <c r="N510" s="125" t="n">
        <f aca="false">EXP(M510)</f>
        <v>21.1552575994835</v>
      </c>
      <c r="O510" s="126" t="n">
        <f aca="false">EXP(EXP(-$C$4*($K$4-$J$4))*LN(N510)+(1-EXP(-$C$4*($K$4-$J$4)))*$G$4+$F$4^2/(4*$C$4)*(1-EXP(-2*$C$4*($K$4-$J$4))))</f>
        <v>20.5332228785917</v>
      </c>
      <c r="P510" s="126" t="n">
        <f aca="false">MAX(0,O510-$I$4)</f>
        <v>0</v>
      </c>
      <c r="Q510" s="145" t="n">
        <f aca="false">$D$7*P510</f>
        <v>0</v>
      </c>
      <c r="R510" s="146"/>
    </row>
    <row r="511" customFormat="false" ht="12.75" hidden="false" customHeight="false" outlineLevel="0" collapsed="false">
      <c r="B511" s="124" t="n">
        <f aca="false">B510+1</f>
        <v>494</v>
      </c>
      <c r="C511" s="21" t="n">
        <f aca="false">$C$7</f>
        <v>3.29212628660779</v>
      </c>
      <c r="D511" s="21" t="n">
        <f aca="true">$C$4*($G$4-C511)*$B$7+D$10*SQRT($B$7)*NORMSINV(RAND())+C511</f>
        <v>3.36105308257655</v>
      </c>
      <c r="E511" s="21" t="n">
        <f aca="true">$C$4*($G$4-D511)*$B$7+E$10*SQRT($B$7)*NORMSINV(RAND())+D511</f>
        <v>3.67678074932383</v>
      </c>
      <c r="F511" s="21" t="n">
        <f aca="true">$C$4*($G$4-E511)*$B$7+F$10*SQRT($B$7)*NORMSINV(RAND())+E511</f>
        <v>3.69234492990741</v>
      </c>
      <c r="G511" s="21" t="n">
        <f aca="true">$C$4*($G$4-F511)*$B$7+G$10*SQRT($B$7)*NORMSINV(RAND())+F511</f>
        <v>3.65024699111944</v>
      </c>
      <c r="H511" s="21" t="n">
        <f aca="true">$C$4*($G$4-G511)*$B$7+H$10*SQRT($B$7)*NORMSINV(RAND())+G511</f>
        <v>3.74796195103821</v>
      </c>
      <c r="I511" s="21" t="n">
        <f aca="true">$C$4*($G$4-H511)*$B$7+I$10*SQRT($B$7)*NORMSINV(RAND())+H511</f>
        <v>3.65515325302512</v>
      </c>
      <c r="J511" s="21" t="n">
        <f aca="true">$C$4*($G$4-I511)*$B$7+J$10*SQRT($B$7)*NORMSINV(RAND())+I511</f>
        <v>3.75601371169426</v>
      </c>
      <c r="K511" s="21" t="n">
        <f aca="true">$C$4*($G$4-J511)*$B$7+K$10*SQRT($B$7)*NORMSINV(RAND())+J511</f>
        <v>3.73787120637132</v>
      </c>
      <c r="L511" s="21" t="n">
        <f aca="true">$C$4*($G$4-K511)*$B$7+L$10*SQRT($B$7)*NORMSINV(RAND())+K511</f>
        <v>3.65425437416487</v>
      </c>
      <c r="M511" s="21" t="n">
        <f aca="true">$C$4*($G$4-L511)*$B$7+M$10*SQRT($B$7)*NORMSINV(RAND())+L511</f>
        <v>3.60105804728332</v>
      </c>
      <c r="N511" s="125" t="n">
        <f aca="false">EXP(M511)</f>
        <v>36.6369775986361</v>
      </c>
      <c r="O511" s="126" t="n">
        <f aca="false">EXP(EXP(-$C$4*($K$4-$J$4))*LN(N511)+(1-EXP(-$C$4*($K$4-$J$4)))*$G$4+$F$4^2/(4*$C$4)*(1-EXP(-2*$C$4*($K$4-$J$4))))</f>
        <v>31.6826029891783</v>
      </c>
      <c r="P511" s="126" t="n">
        <f aca="false">MAX(0,O511-$I$4)</f>
        <v>8.4826029891783</v>
      </c>
      <c r="Q511" s="145" t="n">
        <f aca="false">$D$7*P511</f>
        <v>8.06890155966411</v>
      </c>
      <c r="R511" s="146"/>
    </row>
    <row r="512" customFormat="false" ht="12.75" hidden="false" customHeight="false" outlineLevel="0" collapsed="false">
      <c r="B512" s="124" t="n">
        <f aca="false">B511+1</f>
        <v>495</v>
      </c>
      <c r="C512" s="21" t="n">
        <f aca="false">$C$7</f>
        <v>3.29212628660779</v>
      </c>
      <c r="D512" s="21" t="n">
        <f aca="true">$C$4*($G$4-C512)*$B$7+D$10*SQRT($B$7)*NORMSINV(RAND())+C512</f>
        <v>3.13120281559481</v>
      </c>
      <c r="E512" s="21" t="n">
        <f aca="true">$C$4*($G$4-D512)*$B$7+E$10*SQRT($B$7)*NORMSINV(RAND())+D512</f>
        <v>3.05151386875886</v>
      </c>
      <c r="F512" s="21" t="n">
        <f aca="true">$C$4*($G$4-E512)*$B$7+F$10*SQRT($B$7)*NORMSINV(RAND())+E512</f>
        <v>3.08277478426638</v>
      </c>
      <c r="G512" s="21" t="n">
        <f aca="true">$C$4*($G$4-F512)*$B$7+G$10*SQRT($B$7)*NORMSINV(RAND())+F512</f>
        <v>3.0288645339871</v>
      </c>
      <c r="H512" s="21" t="n">
        <f aca="true">$C$4*($G$4-G512)*$B$7+H$10*SQRT($B$7)*NORMSINV(RAND())+G512</f>
        <v>2.90464895817517</v>
      </c>
      <c r="I512" s="21" t="n">
        <f aca="true">$C$4*($G$4-H512)*$B$7+I$10*SQRT($B$7)*NORMSINV(RAND())+H512</f>
        <v>2.81331867422292</v>
      </c>
      <c r="J512" s="21" t="n">
        <f aca="true">$C$4*($G$4-I512)*$B$7+J$10*SQRT($B$7)*NORMSINV(RAND())+I512</f>
        <v>2.83491377336741</v>
      </c>
      <c r="K512" s="21" t="n">
        <f aca="true">$C$4*($G$4-J512)*$B$7+K$10*SQRT($B$7)*NORMSINV(RAND())+J512</f>
        <v>2.93492392275373</v>
      </c>
      <c r="L512" s="21" t="n">
        <f aca="true">$C$4*($G$4-K512)*$B$7+L$10*SQRT($B$7)*NORMSINV(RAND())+K512</f>
        <v>2.86634062318796</v>
      </c>
      <c r="M512" s="21" t="n">
        <f aca="true">$C$4*($G$4-L512)*$B$7+M$10*SQRT($B$7)*NORMSINV(RAND())+L512</f>
        <v>2.74131625580004</v>
      </c>
      <c r="N512" s="125" t="n">
        <f aca="false">EXP(M512)</f>
        <v>15.5073833520143</v>
      </c>
      <c r="O512" s="126" t="n">
        <f aca="false">EXP(EXP(-$C$4*($K$4-$J$4))*LN(N512)+(1-EXP(-$C$4*($K$4-$J$4)))*$G$4+$F$4^2/(4*$C$4)*(1-EXP(-2*$C$4*($K$4-$J$4))))</f>
        <v>16.0668842872685</v>
      </c>
      <c r="P512" s="126" t="n">
        <f aca="false">MAX(0,O512-$I$4)</f>
        <v>0</v>
      </c>
      <c r="Q512" s="145" t="n">
        <f aca="false">$D$7*P512</f>
        <v>0</v>
      </c>
      <c r="R512" s="146"/>
    </row>
    <row r="513" customFormat="false" ht="12.75" hidden="false" customHeight="false" outlineLevel="0" collapsed="false">
      <c r="B513" s="124" t="n">
        <f aca="false">B512+1</f>
        <v>496</v>
      </c>
      <c r="C513" s="21" t="n">
        <f aca="false">$C$7</f>
        <v>3.29212628660779</v>
      </c>
      <c r="D513" s="21" t="n">
        <f aca="true">$C$4*($G$4-C513)*$B$7+D$10*SQRT($B$7)*NORMSINV(RAND())+C513</f>
        <v>3.28719054254557</v>
      </c>
      <c r="E513" s="21" t="n">
        <f aca="true">$C$4*($G$4-D513)*$B$7+E$10*SQRT($B$7)*NORMSINV(RAND())+D513</f>
        <v>3.34565487212046</v>
      </c>
      <c r="F513" s="21" t="n">
        <f aca="true">$C$4*($G$4-E513)*$B$7+F$10*SQRT($B$7)*NORMSINV(RAND())+E513</f>
        <v>3.34471062704756</v>
      </c>
      <c r="G513" s="21" t="n">
        <f aca="true">$C$4*($G$4-F513)*$B$7+G$10*SQRT($B$7)*NORMSINV(RAND())+F513</f>
        <v>3.38483729116154</v>
      </c>
      <c r="H513" s="21" t="n">
        <f aca="true">$C$4*($G$4-G513)*$B$7+H$10*SQRT($B$7)*NORMSINV(RAND())+G513</f>
        <v>3.64486034246257</v>
      </c>
      <c r="I513" s="21" t="n">
        <f aca="true">$C$4*($G$4-H513)*$B$7+I$10*SQRT($B$7)*NORMSINV(RAND())+H513</f>
        <v>3.82073218470641</v>
      </c>
      <c r="J513" s="21" t="n">
        <f aca="true">$C$4*($G$4-I513)*$B$7+J$10*SQRT($B$7)*NORMSINV(RAND())+I513</f>
        <v>3.63994523696775</v>
      </c>
      <c r="K513" s="21" t="n">
        <f aca="true">$C$4*($G$4-J513)*$B$7+K$10*SQRT($B$7)*NORMSINV(RAND())+J513</f>
        <v>3.63757645506722</v>
      </c>
      <c r="L513" s="21" t="n">
        <f aca="true">$C$4*($G$4-K513)*$B$7+L$10*SQRT($B$7)*NORMSINV(RAND())+K513</f>
        <v>3.66945939825558</v>
      </c>
      <c r="M513" s="21" t="n">
        <f aca="true">$C$4*($G$4-L513)*$B$7+M$10*SQRT($B$7)*NORMSINV(RAND())+L513</f>
        <v>3.68053100336657</v>
      </c>
      <c r="N513" s="125" t="n">
        <f aca="false">EXP(M513)</f>
        <v>39.6674520317263</v>
      </c>
      <c r="O513" s="126" t="n">
        <f aca="false">EXP(EXP(-$C$4*($K$4-$J$4))*LN(N513)+(1-EXP(-$C$4*($K$4-$J$4)))*$G$4+$F$4^2/(4*$C$4)*(1-EXP(-2*$C$4*($K$4-$J$4))))</f>
        <v>33.7349345328693</v>
      </c>
      <c r="P513" s="126" t="n">
        <f aca="false">MAX(0,O513-$I$4)</f>
        <v>10.5349345328693</v>
      </c>
      <c r="Q513" s="145" t="n">
        <f aca="false">$D$7*P513</f>
        <v>10.021139712854</v>
      </c>
      <c r="R513" s="146"/>
    </row>
    <row r="514" customFormat="false" ht="12.75" hidden="false" customHeight="false" outlineLevel="0" collapsed="false">
      <c r="B514" s="124" t="n">
        <f aca="false">B513+1</f>
        <v>497</v>
      </c>
      <c r="C514" s="21" t="n">
        <f aca="false">$C$7</f>
        <v>3.29212628660779</v>
      </c>
      <c r="D514" s="21" t="n">
        <f aca="true">$C$4*($G$4-C514)*$B$7+D$10*SQRT($B$7)*NORMSINV(RAND())+C514</f>
        <v>3.54496421408652</v>
      </c>
      <c r="E514" s="21" t="n">
        <f aca="true">$C$4*($G$4-D514)*$B$7+E$10*SQRT($B$7)*NORMSINV(RAND())+D514</f>
        <v>3.6394736051494</v>
      </c>
      <c r="F514" s="21" t="n">
        <f aca="true">$C$4*($G$4-E514)*$B$7+F$10*SQRT($B$7)*NORMSINV(RAND())+E514</f>
        <v>3.5327030901669</v>
      </c>
      <c r="G514" s="21" t="n">
        <f aca="true">$C$4*($G$4-F514)*$B$7+G$10*SQRT($B$7)*NORMSINV(RAND())+F514</f>
        <v>3.39078175469376</v>
      </c>
      <c r="H514" s="21" t="n">
        <f aca="true">$C$4*($G$4-G514)*$B$7+H$10*SQRT($B$7)*NORMSINV(RAND())+G514</f>
        <v>3.33997192464045</v>
      </c>
      <c r="I514" s="21" t="n">
        <f aca="true">$C$4*($G$4-H514)*$B$7+I$10*SQRT($B$7)*NORMSINV(RAND())+H514</f>
        <v>3.29325665795178</v>
      </c>
      <c r="J514" s="21" t="n">
        <f aca="true">$C$4*($G$4-I514)*$B$7+J$10*SQRT($B$7)*NORMSINV(RAND())+I514</f>
        <v>3.35632920806383</v>
      </c>
      <c r="K514" s="21" t="n">
        <f aca="true">$C$4*($G$4-J514)*$B$7+K$10*SQRT($B$7)*NORMSINV(RAND())+J514</f>
        <v>3.45111652368305</v>
      </c>
      <c r="L514" s="21" t="n">
        <f aca="true">$C$4*($G$4-K514)*$B$7+L$10*SQRT($B$7)*NORMSINV(RAND())+K514</f>
        <v>3.46240473211339</v>
      </c>
      <c r="M514" s="21" t="n">
        <f aca="true">$C$4*($G$4-L514)*$B$7+M$10*SQRT($B$7)*NORMSINV(RAND())+L514</f>
        <v>3.53020554415059</v>
      </c>
      <c r="N514" s="125" t="n">
        <f aca="false">EXP(M514)</f>
        <v>34.1309823175833</v>
      </c>
      <c r="O514" s="126" t="n">
        <f aca="false">EXP(EXP(-$C$4*($K$4-$J$4))*LN(N514)+(1-EXP(-$C$4*($K$4-$J$4)))*$G$4+$F$4^2/(4*$C$4)*(1-EXP(-2*$C$4*($K$4-$J$4))))</f>
        <v>29.9584011466803</v>
      </c>
      <c r="P514" s="126" t="n">
        <f aca="false">MAX(0,O514-$I$4)</f>
        <v>6.75840114668027</v>
      </c>
      <c r="Q514" s="145" t="n">
        <f aca="false">$D$7*P514</f>
        <v>6.42879003330164</v>
      </c>
      <c r="R514" s="146"/>
    </row>
    <row r="515" customFormat="false" ht="12.75" hidden="false" customHeight="false" outlineLevel="0" collapsed="false">
      <c r="B515" s="124" t="n">
        <f aca="false">B514+1</f>
        <v>498</v>
      </c>
      <c r="C515" s="21" t="n">
        <f aca="false">$C$7</f>
        <v>3.29212628660779</v>
      </c>
      <c r="D515" s="21" t="n">
        <f aca="true">$C$4*($G$4-C515)*$B$7+D$10*SQRT($B$7)*NORMSINV(RAND())+C515</f>
        <v>3.46522214512588</v>
      </c>
      <c r="E515" s="21" t="n">
        <f aca="true">$C$4*($G$4-D515)*$B$7+E$10*SQRT($B$7)*NORMSINV(RAND())+D515</f>
        <v>3.41586219884616</v>
      </c>
      <c r="F515" s="21" t="n">
        <f aca="true">$C$4*($G$4-E515)*$B$7+F$10*SQRT($B$7)*NORMSINV(RAND())+E515</f>
        <v>3.23735596530355</v>
      </c>
      <c r="G515" s="21" t="n">
        <f aca="true">$C$4*($G$4-F515)*$B$7+G$10*SQRT($B$7)*NORMSINV(RAND())+F515</f>
        <v>3.12344053900919</v>
      </c>
      <c r="H515" s="21" t="n">
        <f aca="true">$C$4*($G$4-G515)*$B$7+H$10*SQRT($B$7)*NORMSINV(RAND())+G515</f>
        <v>3.2201580213505</v>
      </c>
      <c r="I515" s="21" t="n">
        <f aca="true">$C$4*($G$4-H515)*$B$7+I$10*SQRT($B$7)*NORMSINV(RAND())+H515</f>
        <v>3.21779061273306</v>
      </c>
      <c r="J515" s="21" t="n">
        <f aca="true">$C$4*($G$4-I515)*$B$7+J$10*SQRT($B$7)*NORMSINV(RAND())+I515</f>
        <v>3.09245731192779</v>
      </c>
      <c r="K515" s="21" t="n">
        <f aca="true">$C$4*($G$4-J515)*$B$7+K$10*SQRT($B$7)*NORMSINV(RAND())+J515</f>
        <v>3.12840405779297</v>
      </c>
      <c r="L515" s="21" t="n">
        <f aca="true">$C$4*($G$4-K515)*$B$7+L$10*SQRT($B$7)*NORMSINV(RAND())+K515</f>
        <v>3.01507082219281</v>
      </c>
      <c r="M515" s="21" t="n">
        <f aca="true">$C$4*($G$4-L515)*$B$7+M$10*SQRT($B$7)*NORMSINV(RAND())+L515</f>
        <v>2.98816316426729</v>
      </c>
      <c r="N515" s="125" t="n">
        <f aca="false">EXP(M515)</f>
        <v>19.8491892856678</v>
      </c>
      <c r="O515" s="126" t="n">
        <f aca="false">EXP(EXP(-$C$4*($K$4-$J$4))*LN(N515)+(1-EXP(-$C$4*($K$4-$J$4)))*$G$4+$F$4^2/(4*$C$4)*(1-EXP(-2*$C$4*($K$4-$J$4))))</f>
        <v>19.5253807245999</v>
      </c>
      <c r="P515" s="126" t="n">
        <f aca="false">MAX(0,O515-$I$4)</f>
        <v>0</v>
      </c>
      <c r="Q515" s="145" t="n">
        <f aca="false">$D$7*P515</f>
        <v>0</v>
      </c>
      <c r="R515" s="146"/>
    </row>
    <row r="516" customFormat="false" ht="12.75" hidden="false" customHeight="false" outlineLevel="0" collapsed="false">
      <c r="B516" s="124" t="n">
        <f aca="false">B515+1</f>
        <v>499</v>
      </c>
      <c r="C516" s="21" t="n">
        <f aca="false">$C$7</f>
        <v>3.29212628660779</v>
      </c>
      <c r="D516" s="21" t="n">
        <f aca="true">$C$4*($G$4-C516)*$B$7+D$10*SQRT($B$7)*NORMSINV(RAND())+C516</f>
        <v>3.20465806269357</v>
      </c>
      <c r="E516" s="21" t="n">
        <f aca="true">$C$4*($G$4-D516)*$B$7+E$10*SQRT($B$7)*NORMSINV(RAND())+D516</f>
        <v>3.28166137878202</v>
      </c>
      <c r="F516" s="21" t="n">
        <f aca="true">$C$4*($G$4-E516)*$B$7+F$10*SQRT($B$7)*NORMSINV(RAND())+E516</f>
        <v>3.32518988813298</v>
      </c>
      <c r="G516" s="21" t="n">
        <f aca="true">$C$4*($G$4-F516)*$B$7+G$10*SQRT($B$7)*NORMSINV(RAND())+F516</f>
        <v>3.4466048818502</v>
      </c>
      <c r="H516" s="21" t="n">
        <f aca="true">$C$4*($G$4-G516)*$B$7+H$10*SQRT($B$7)*NORMSINV(RAND())+G516</f>
        <v>3.45947135933212</v>
      </c>
      <c r="I516" s="21" t="n">
        <f aca="true">$C$4*($G$4-H516)*$B$7+I$10*SQRT($B$7)*NORMSINV(RAND())+H516</f>
        <v>3.15684656877817</v>
      </c>
      <c r="J516" s="21" t="n">
        <f aca="true">$C$4*($G$4-I516)*$B$7+J$10*SQRT($B$7)*NORMSINV(RAND())+I516</f>
        <v>2.9753884241951</v>
      </c>
      <c r="K516" s="21" t="n">
        <f aca="true">$C$4*($G$4-J516)*$B$7+K$10*SQRT($B$7)*NORMSINV(RAND())+J516</f>
        <v>3.00573144521345</v>
      </c>
      <c r="L516" s="21" t="n">
        <f aca="true">$C$4*($G$4-K516)*$B$7+L$10*SQRT($B$7)*NORMSINV(RAND())+K516</f>
        <v>3.09228813826164</v>
      </c>
      <c r="M516" s="21" t="n">
        <f aca="true">$C$4*($G$4-L516)*$B$7+M$10*SQRT($B$7)*NORMSINV(RAND())+L516</f>
        <v>3.09441695327779</v>
      </c>
      <c r="N516" s="125" t="n">
        <f aca="false">EXP(M516)</f>
        <v>22.0743643989905</v>
      </c>
      <c r="O516" s="126" t="n">
        <f aca="false">EXP(EXP(-$C$4*($K$4-$J$4))*LN(N516)+(1-EXP(-$C$4*($K$4-$J$4)))*$G$4+$F$4^2/(4*$C$4)*(1-EXP(-2*$C$4*($K$4-$J$4))))</f>
        <v>21.2346097085833</v>
      </c>
      <c r="P516" s="126" t="n">
        <f aca="false">MAX(0,O516-$I$4)</f>
        <v>0</v>
      </c>
      <c r="Q516" s="145" t="n">
        <f aca="false">$D$7*P516</f>
        <v>0</v>
      </c>
      <c r="R516" s="146"/>
    </row>
    <row r="517" customFormat="false" ht="12.75" hidden="false" customHeight="false" outlineLevel="0" collapsed="false">
      <c r="B517" s="124" t="n">
        <f aca="false">B516+1</f>
        <v>500</v>
      </c>
      <c r="C517" s="21" t="n">
        <f aca="false">$C$7</f>
        <v>3.29212628660779</v>
      </c>
      <c r="D517" s="21" t="n">
        <f aca="true">$C$4*($G$4-C517)*$B$7+D$10*SQRT($B$7)*NORMSINV(RAND())+C517</f>
        <v>3.22906248056968</v>
      </c>
      <c r="E517" s="21" t="n">
        <f aca="true">$C$4*($G$4-D517)*$B$7+E$10*SQRT($B$7)*NORMSINV(RAND())+D517</f>
        <v>3.09917440179791</v>
      </c>
      <c r="F517" s="21" t="n">
        <f aca="true">$C$4*($G$4-E517)*$B$7+F$10*SQRT($B$7)*NORMSINV(RAND())+E517</f>
        <v>3.22923020718468</v>
      </c>
      <c r="G517" s="21" t="n">
        <f aca="true">$C$4*($G$4-F517)*$B$7+G$10*SQRT($B$7)*NORMSINV(RAND())+F517</f>
        <v>3.13025429361945</v>
      </c>
      <c r="H517" s="21" t="n">
        <f aca="true">$C$4*($G$4-G517)*$B$7+H$10*SQRT($B$7)*NORMSINV(RAND())+G517</f>
        <v>2.94357154079252</v>
      </c>
      <c r="I517" s="21" t="n">
        <f aca="true">$C$4*($G$4-H517)*$B$7+I$10*SQRT($B$7)*NORMSINV(RAND())+H517</f>
        <v>2.82680227964977</v>
      </c>
      <c r="J517" s="21" t="n">
        <f aca="true">$C$4*($G$4-I517)*$B$7+J$10*SQRT($B$7)*NORMSINV(RAND())+I517</f>
        <v>2.77145837218917</v>
      </c>
      <c r="K517" s="21" t="n">
        <f aca="true">$C$4*($G$4-J517)*$B$7+K$10*SQRT($B$7)*NORMSINV(RAND())+J517</f>
        <v>2.65543002859033</v>
      </c>
      <c r="L517" s="21" t="n">
        <f aca="true">$C$4*($G$4-K517)*$B$7+L$10*SQRT($B$7)*NORMSINV(RAND())+K517</f>
        <v>2.49730963387348</v>
      </c>
      <c r="M517" s="21" t="n">
        <f aca="true">$C$4*($G$4-L517)*$B$7+M$10*SQRT($B$7)*NORMSINV(RAND())+L517</f>
        <v>2.62443919035662</v>
      </c>
      <c r="N517" s="125" t="n">
        <f aca="false">EXP(M517)</f>
        <v>13.7968346181558</v>
      </c>
      <c r="O517" s="126" t="n">
        <f aca="false">EXP(EXP(-$C$4*($K$4-$J$4))*LN(N517)+(1-EXP(-$C$4*($K$4-$J$4)))*$G$4+$F$4^2/(4*$C$4)*(1-EXP(-2*$C$4*($K$4-$J$4))))</f>
        <v>14.6501859707881</v>
      </c>
      <c r="P517" s="126" t="n">
        <f aca="false">MAX(0,O517-$I$4)</f>
        <v>0</v>
      </c>
      <c r="Q517" s="145" t="n">
        <f aca="false">$D$7*P517</f>
        <v>0</v>
      </c>
      <c r="R517" s="146"/>
    </row>
    <row r="518" customFormat="false" ht="12.75" hidden="false" customHeight="false" outlineLevel="0" collapsed="false">
      <c r="B518" s="124" t="n">
        <f aca="false">B517+1</f>
        <v>501</v>
      </c>
      <c r="C518" s="21" t="n">
        <f aca="false">$C$7</f>
        <v>3.29212628660779</v>
      </c>
      <c r="D518" s="21" t="n">
        <f aca="true">$C$4*($G$4-C518)*$B$7+D$10*SQRT($B$7)*NORMSINV(RAND())+C518</f>
        <v>3.23448335114187</v>
      </c>
      <c r="E518" s="21" t="n">
        <f aca="true">$C$4*($G$4-D518)*$B$7+E$10*SQRT($B$7)*NORMSINV(RAND())+D518</f>
        <v>3.27904219822119</v>
      </c>
      <c r="F518" s="21" t="n">
        <f aca="true">$C$4*($G$4-E518)*$B$7+F$10*SQRT($B$7)*NORMSINV(RAND())+E518</f>
        <v>3.00082618790466</v>
      </c>
      <c r="G518" s="21" t="n">
        <f aca="true">$C$4*($G$4-F518)*$B$7+G$10*SQRT($B$7)*NORMSINV(RAND())+F518</f>
        <v>2.8354447013593</v>
      </c>
      <c r="H518" s="21" t="n">
        <f aca="true">$C$4*($G$4-G518)*$B$7+H$10*SQRT($B$7)*NORMSINV(RAND())+G518</f>
        <v>2.88627472358339</v>
      </c>
      <c r="I518" s="21" t="n">
        <f aca="true">$C$4*($G$4-H518)*$B$7+I$10*SQRT($B$7)*NORMSINV(RAND())+H518</f>
        <v>2.89356781930543</v>
      </c>
      <c r="J518" s="21" t="n">
        <f aca="true">$C$4*($G$4-I518)*$B$7+J$10*SQRT($B$7)*NORMSINV(RAND())+I518</f>
        <v>2.78410806798139</v>
      </c>
      <c r="K518" s="21" t="n">
        <f aca="true">$C$4*($G$4-J518)*$B$7+K$10*SQRT($B$7)*NORMSINV(RAND())+J518</f>
        <v>3.03869909415325</v>
      </c>
      <c r="L518" s="21" t="n">
        <f aca="true">$C$4*($G$4-K518)*$B$7+L$10*SQRT($B$7)*NORMSINV(RAND())+K518</f>
        <v>3.11515039679996</v>
      </c>
      <c r="M518" s="21" t="n">
        <f aca="true">$C$4*($G$4-L518)*$B$7+M$10*SQRT($B$7)*NORMSINV(RAND())+L518</f>
        <v>3.19049307004515</v>
      </c>
      <c r="N518" s="125" t="n">
        <f aca="false">EXP(M518)</f>
        <v>24.3004062920737</v>
      </c>
      <c r="O518" s="126" t="n">
        <f aca="false">EXP(EXP(-$C$4*($K$4-$J$4))*LN(N518)+(1-EXP(-$C$4*($K$4-$J$4)))*$G$4+$F$4^2/(4*$C$4)*(1-EXP(-2*$C$4*($K$4-$J$4))))</f>
        <v>22.908578427094</v>
      </c>
      <c r="P518" s="126" t="n">
        <f aca="false">MAX(0,O518-$I$4)</f>
        <v>0</v>
      </c>
      <c r="Q518" s="145" t="n">
        <f aca="false">$D$7*P518</f>
        <v>0</v>
      </c>
      <c r="R518" s="146"/>
    </row>
    <row r="519" customFormat="false" ht="12.75" hidden="false" customHeight="false" outlineLevel="0" collapsed="false">
      <c r="B519" s="124" t="n">
        <f aca="false">B518+1</f>
        <v>502</v>
      </c>
      <c r="C519" s="21" t="n">
        <f aca="false">$C$7</f>
        <v>3.29212628660779</v>
      </c>
      <c r="D519" s="21" t="n">
        <f aca="true">$C$4*($G$4-C519)*$B$7+D$10*SQRT($B$7)*NORMSINV(RAND())+C519</f>
        <v>3.09335205349701</v>
      </c>
      <c r="E519" s="21" t="n">
        <f aca="true">$C$4*($G$4-D519)*$B$7+E$10*SQRT($B$7)*NORMSINV(RAND())+D519</f>
        <v>3.2355181921166</v>
      </c>
      <c r="F519" s="21" t="n">
        <f aca="true">$C$4*($G$4-E519)*$B$7+F$10*SQRT($B$7)*NORMSINV(RAND())+E519</f>
        <v>3.0781711124546</v>
      </c>
      <c r="G519" s="21" t="n">
        <f aca="true">$C$4*($G$4-F519)*$B$7+G$10*SQRT($B$7)*NORMSINV(RAND())+F519</f>
        <v>3.12001927916261</v>
      </c>
      <c r="H519" s="21" t="n">
        <f aca="true">$C$4*($G$4-G519)*$B$7+H$10*SQRT($B$7)*NORMSINV(RAND())+G519</f>
        <v>2.96791637988789</v>
      </c>
      <c r="I519" s="21" t="n">
        <f aca="true">$C$4*($G$4-H519)*$B$7+I$10*SQRT($B$7)*NORMSINV(RAND())+H519</f>
        <v>3.01392267105076</v>
      </c>
      <c r="J519" s="21" t="n">
        <f aca="true">$C$4*($G$4-I519)*$B$7+J$10*SQRT($B$7)*NORMSINV(RAND())+I519</f>
        <v>2.87207232116742</v>
      </c>
      <c r="K519" s="21" t="n">
        <f aca="true">$C$4*($G$4-J519)*$B$7+K$10*SQRT($B$7)*NORMSINV(RAND())+J519</f>
        <v>2.7920754640261</v>
      </c>
      <c r="L519" s="21" t="n">
        <f aca="true">$C$4*($G$4-K519)*$B$7+L$10*SQRT($B$7)*NORMSINV(RAND())+K519</f>
        <v>2.82468363416209</v>
      </c>
      <c r="M519" s="21" t="n">
        <f aca="true">$C$4*($G$4-L519)*$B$7+M$10*SQRT($B$7)*NORMSINV(RAND())+L519</f>
        <v>2.7398213763444</v>
      </c>
      <c r="N519" s="125" t="n">
        <f aca="false">EXP(M519)</f>
        <v>15.4842190015001</v>
      </c>
      <c r="O519" s="126" t="n">
        <f aca="false">EXP(EXP(-$C$4*($K$4-$J$4))*LN(N519)+(1-EXP(-$C$4*($K$4-$J$4)))*$G$4+$F$4^2/(4*$C$4)*(1-EXP(-2*$C$4*($K$4-$J$4))))</f>
        <v>16.0479264846646</v>
      </c>
      <c r="P519" s="126" t="n">
        <f aca="false">MAX(0,O519-$I$4)</f>
        <v>0</v>
      </c>
      <c r="Q519" s="145" t="n">
        <f aca="false">$D$7*P519</f>
        <v>0</v>
      </c>
      <c r="R519" s="146"/>
    </row>
    <row r="520" customFormat="false" ht="12.75" hidden="false" customHeight="false" outlineLevel="0" collapsed="false">
      <c r="B520" s="124" t="n">
        <f aca="false">B519+1</f>
        <v>503</v>
      </c>
      <c r="C520" s="21" t="n">
        <f aca="false">$C$7</f>
        <v>3.29212628660779</v>
      </c>
      <c r="D520" s="21" t="n">
        <f aca="true">$C$4*($G$4-C520)*$B$7+D$10*SQRT($B$7)*NORMSINV(RAND())+C520</f>
        <v>3.40762855193781</v>
      </c>
      <c r="E520" s="21" t="n">
        <f aca="true">$C$4*($G$4-D520)*$B$7+E$10*SQRT($B$7)*NORMSINV(RAND())+D520</f>
        <v>3.40393654422386</v>
      </c>
      <c r="F520" s="21" t="n">
        <f aca="true">$C$4*($G$4-E520)*$B$7+F$10*SQRT($B$7)*NORMSINV(RAND())+E520</f>
        <v>3.34792453537984</v>
      </c>
      <c r="G520" s="21" t="n">
        <f aca="true">$C$4*($G$4-F520)*$B$7+G$10*SQRT($B$7)*NORMSINV(RAND())+F520</f>
        <v>3.30974446985496</v>
      </c>
      <c r="H520" s="21" t="n">
        <f aca="true">$C$4*($G$4-G520)*$B$7+H$10*SQRT($B$7)*NORMSINV(RAND())+G520</f>
        <v>3.04400106423562</v>
      </c>
      <c r="I520" s="21" t="n">
        <f aca="true">$C$4*($G$4-H520)*$B$7+I$10*SQRT($B$7)*NORMSINV(RAND())+H520</f>
        <v>2.83759192464776</v>
      </c>
      <c r="J520" s="21" t="n">
        <f aca="true">$C$4*($G$4-I520)*$B$7+J$10*SQRT($B$7)*NORMSINV(RAND())+I520</f>
        <v>2.71728257541794</v>
      </c>
      <c r="K520" s="21" t="n">
        <f aca="true">$C$4*($G$4-J520)*$B$7+K$10*SQRT($B$7)*NORMSINV(RAND())+J520</f>
        <v>2.81143128794383</v>
      </c>
      <c r="L520" s="21" t="n">
        <f aca="true">$C$4*($G$4-K520)*$B$7+L$10*SQRT($B$7)*NORMSINV(RAND())+K520</f>
        <v>2.59813338922589</v>
      </c>
      <c r="M520" s="21" t="n">
        <f aca="true">$C$4*($G$4-L520)*$B$7+M$10*SQRT($B$7)*NORMSINV(RAND())+L520</f>
        <v>2.64472042492847</v>
      </c>
      <c r="N520" s="125" t="n">
        <f aca="false">EXP(M520)</f>
        <v>14.0795082533032</v>
      </c>
      <c r="O520" s="126" t="n">
        <f aca="false">EXP(EXP(-$C$4*($K$4-$J$4))*LN(N520)+(1-EXP(-$C$4*($K$4-$J$4)))*$G$4+$F$4^2/(4*$C$4)*(1-EXP(-2*$C$4*($K$4-$J$4))))</f>
        <v>14.886738107932</v>
      </c>
      <c r="P520" s="126" t="n">
        <f aca="false">MAX(0,O520-$I$4)</f>
        <v>0</v>
      </c>
      <c r="Q520" s="145" t="n">
        <f aca="false">$D$7*P520</f>
        <v>0</v>
      </c>
      <c r="R520" s="146"/>
    </row>
    <row r="521" customFormat="false" ht="12.75" hidden="false" customHeight="false" outlineLevel="0" collapsed="false">
      <c r="B521" s="124" t="n">
        <f aca="false">B520+1</f>
        <v>504</v>
      </c>
      <c r="C521" s="21" t="n">
        <f aca="false">$C$7</f>
        <v>3.29212628660779</v>
      </c>
      <c r="D521" s="21" t="n">
        <f aca="true">$C$4*($G$4-C521)*$B$7+D$10*SQRT($B$7)*NORMSINV(RAND())+C521</f>
        <v>3.1722562102444</v>
      </c>
      <c r="E521" s="21" t="n">
        <f aca="true">$C$4*($G$4-D521)*$B$7+E$10*SQRT($B$7)*NORMSINV(RAND())+D521</f>
        <v>3.0813424639494</v>
      </c>
      <c r="F521" s="21" t="n">
        <f aca="true">$C$4*($G$4-E521)*$B$7+F$10*SQRT($B$7)*NORMSINV(RAND())+E521</f>
        <v>3.04970803372412</v>
      </c>
      <c r="G521" s="21" t="n">
        <f aca="true">$C$4*($G$4-F521)*$B$7+G$10*SQRT($B$7)*NORMSINV(RAND())+F521</f>
        <v>3.09765734891735</v>
      </c>
      <c r="H521" s="21" t="n">
        <f aca="true">$C$4*($G$4-G521)*$B$7+H$10*SQRT($B$7)*NORMSINV(RAND())+G521</f>
        <v>2.9815987457137</v>
      </c>
      <c r="I521" s="21" t="n">
        <f aca="true">$C$4*($G$4-H521)*$B$7+I$10*SQRT($B$7)*NORMSINV(RAND())+H521</f>
        <v>3.05105821585038</v>
      </c>
      <c r="J521" s="21" t="n">
        <f aca="true">$C$4*($G$4-I521)*$B$7+J$10*SQRT($B$7)*NORMSINV(RAND())+I521</f>
        <v>3.04276659026707</v>
      </c>
      <c r="K521" s="21" t="n">
        <f aca="true">$C$4*($G$4-J521)*$B$7+K$10*SQRT($B$7)*NORMSINV(RAND())+J521</f>
        <v>3.05373611610615</v>
      </c>
      <c r="L521" s="21" t="n">
        <f aca="true">$C$4*($G$4-K521)*$B$7+L$10*SQRT($B$7)*NORMSINV(RAND())+K521</f>
        <v>3.0202971374083</v>
      </c>
      <c r="M521" s="21" t="n">
        <f aca="true">$C$4*($G$4-L521)*$B$7+M$10*SQRT($B$7)*NORMSINV(RAND())+L521</f>
        <v>3.08483860384799</v>
      </c>
      <c r="N521" s="125" t="n">
        <f aca="false">EXP(M521)</f>
        <v>21.8639378018671</v>
      </c>
      <c r="O521" s="126" t="n">
        <f aca="false">EXP(EXP(-$C$4*($K$4-$J$4))*LN(N521)+(1-EXP(-$C$4*($K$4-$J$4)))*$G$4+$F$4^2/(4*$C$4)*(1-EXP(-2*$C$4*($K$4-$J$4))))</f>
        <v>21.0745802915883</v>
      </c>
      <c r="P521" s="126" t="n">
        <f aca="false">MAX(0,O521-$I$4)</f>
        <v>0</v>
      </c>
      <c r="Q521" s="145" t="n">
        <f aca="false">$D$7*P521</f>
        <v>0</v>
      </c>
      <c r="R521" s="146"/>
    </row>
    <row r="522" customFormat="false" ht="12.75" hidden="false" customHeight="false" outlineLevel="0" collapsed="false">
      <c r="B522" s="124" t="n">
        <f aca="false">B521+1</f>
        <v>505</v>
      </c>
      <c r="C522" s="21" t="n">
        <f aca="false">$C$7</f>
        <v>3.29212628660779</v>
      </c>
      <c r="D522" s="21" t="n">
        <f aca="true">$C$4*($G$4-C522)*$B$7+D$10*SQRT($B$7)*NORMSINV(RAND())+C522</f>
        <v>3.30395427768835</v>
      </c>
      <c r="E522" s="21" t="n">
        <f aca="true">$C$4*($G$4-D522)*$B$7+E$10*SQRT($B$7)*NORMSINV(RAND())+D522</f>
        <v>3.38385134820545</v>
      </c>
      <c r="F522" s="21" t="n">
        <f aca="true">$C$4*($G$4-E522)*$B$7+F$10*SQRT($B$7)*NORMSINV(RAND())+E522</f>
        <v>3.39190484411983</v>
      </c>
      <c r="G522" s="21" t="n">
        <f aca="true">$C$4*($G$4-F522)*$B$7+G$10*SQRT($B$7)*NORMSINV(RAND())+F522</f>
        <v>3.34690376277508</v>
      </c>
      <c r="H522" s="21" t="n">
        <f aca="true">$C$4*($G$4-G522)*$B$7+H$10*SQRT($B$7)*NORMSINV(RAND())+G522</f>
        <v>3.59274760894573</v>
      </c>
      <c r="I522" s="21" t="n">
        <f aca="true">$C$4*($G$4-H522)*$B$7+I$10*SQRT($B$7)*NORMSINV(RAND())+H522</f>
        <v>3.8186393498975</v>
      </c>
      <c r="J522" s="21" t="n">
        <f aca="true">$C$4*($G$4-I522)*$B$7+J$10*SQRT($B$7)*NORMSINV(RAND())+I522</f>
        <v>3.74239515937472</v>
      </c>
      <c r="K522" s="21" t="n">
        <f aca="true">$C$4*($G$4-J522)*$B$7+K$10*SQRT($B$7)*NORMSINV(RAND())+J522</f>
        <v>3.74386596813335</v>
      </c>
      <c r="L522" s="21" t="n">
        <f aca="true">$C$4*($G$4-K522)*$B$7+L$10*SQRT($B$7)*NORMSINV(RAND())+K522</f>
        <v>3.7729340675215</v>
      </c>
      <c r="M522" s="21" t="n">
        <f aca="true">$C$4*($G$4-L522)*$B$7+M$10*SQRT($B$7)*NORMSINV(RAND())+L522</f>
        <v>3.8542790085411</v>
      </c>
      <c r="N522" s="125" t="n">
        <f aca="false">EXP(M522)</f>
        <v>47.1945777842897</v>
      </c>
      <c r="O522" s="126" t="n">
        <f aca="false">EXP(EXP(-$C$4*($K$4-$J$4))*LN(N522)+(1-EXP(-$C$4*($K$4-$J$4)))*$G$4+$F$4^2/(4*$C$4)*(1-EXP(-2*$C$4*($K$4-$J$4))))</f>
        <v>38.6967938391193</v>
      </c>
      <c r="P522" s="126" t="n">
        <f aca="false">MAX(0,O522-$I$4)</f>
        <v>15.4967938391193</v>
      </c>
      <c r="Q522" s="145" t="n">
        <f aca="false">$D$7*P522</f>
        <v>14.7410062851917</v>
      </c>
      <c r="R522" s="146"/>
    </row>
    <row r="523" customFormat="false" ht="12.75" hidden="false" customHeight="false" outlineLevel="0" collapsed="false">
      <c r="B523" s="124" t="n">
        <f aca="false">B522+1</f>
        <v>506</v>
      </c>
      <c r="C523" s="21" t="n">
        <f aca="false">$C$7</f>
        <v>3.29212628660779</v>
      </c>
      <c r="D523" s="21" t="n">
        <f aca="true">$C$4*($G$4-C523)*$B$7+D$10*SQRT($B$7)*NORMSINV(RAND())+C523</f>
        <v>3.14667445903116</v>
      </c>
      <c r="E523" s="21" t="n">
        <f aca="true">$C$4*($G$4-D523)*$B$7+E$10*SQRT($B$7)*NORMSINV(RAND())+D523</f>
        <v>3.35427190025164</v>
      </c>
      <c r="F523" s="21" t="n">
        <f aca="true">$C$4*($G$4-E523)*$B$7+F$10*SQRT($B$7)*NORMSINV(RAND())+E523</f>
        <v>3.21374062121637</v>
      </c>
      <c r="G523" s="21" t="n">
        <f aca="true">$C$4*($G$4-F523)*$B$7+G$10*SQRT($B$7)*NORMSINV(RAND())+F523</f>
        <v>3.36352380999033</v>
      </c>
      <c r="H523" s="21" t="n">
        <f aca="true">$C$4*($G$4-G523)*$B$7+H$10*SQRT($B$7)*NORMSINV(RAND())+G523</f>
        <v>3.29783836972003</v>
      </c>
      <c r="I523" s="21" t="n">
        <f aca="true">$C$4*($G$4-H523)*$B$7+I$10*SQRT($B$7)*NORMSINV(RAND())+H523</f>
        <v>3.20251241639806</v>
      </c>
      <c r="J523" s="21" t="n">
        <f aca="true">$C$4*($G$4-I523)*$B$7+J$10*SQRT($B$7)*NORMSINV(RAND())+I523</f>
        <v>3.19608575256646</v>
      </c>
      <c r="K523" s="21" t="n">
        <f aca="true">$C$4*($G$4-J523)*$B$7+K$10*SQRT($B$7)*NORMSINV(RAND())+J523</f>
        <v>3.17764603332242</v>
      </c>
      <c r="L523" s="21" t="n">
        <f aca="true">$C$4*($G$4-K523)*$B$7+L$10*SQRT($B$7)*NORMSINV(RAND())+K523</f>
        <v>3.08239018446167</v>
      </c>
      <c r="M523" s="21" t="n">
        <f aca="true">$C$4*($G$4-L523)*$B$7+M$10*SQRT($B$7)*NORMSINV(RAND())+L523</f>
        <v>3.07687135814877</v>
      </c>
      <c r="N523" s="125" t="n">
        <f aca="false">EXP(M523)</f>
        <v>21.6904345268461</v>
      </c>
      <c r="O523" s="126" t="n">
        <f aca="false">EXP(EXP(-$C$4*($K$4-$J$4))*LN(N523)+(1-EXP(-$C$4*($K$4-$J$4)))*$G$4+$F$4^2/(4*$C$4)*(1-EXP(-2*$C$4*($K$4-$J$4))))</f>
        <v>20.9423874338664</v>
      </c>
      <c r="P523" s="126" t="n">
        <f aca="false">MAX(0,O523-$I$4)</f>
        <v>0</v>
      </c>
      <c r="Q523" s="145" t="n">
        <f aca="false">$D$7*P523</f>
        <v>0</v>
      </c>
      <c r="R523" s="146"/>
    </row>
    <row r="524" customFormat="false" ht="12.75" hidden="false" customHeight="false" outlineLevel="0" collapsed="false">
      <c r="B524" s="124" t="n">
        <f aca="false">B523+1</f>
        <v>507</v>
      </c>
      <c r="C524" s="21" t="n">
        <f aca="false">$C$7</f>
        <v>3.29212628660779</v>
      </c>
      <c r="D524" s="21" t="n">
        <f aca="true">$C$4*($G$4-C524)*$B$7+D$10*SQRT($B$7)*NORMSINV(RAND())+C524</f>
        <v>3.23757937601054</v>
      </c>
      <c r="E524" s="21" t="n">
        <f aca="true">$C$4*($G$4-D524)*$B$7+E$10*SQRT($B$7)*NORMSINV(RAND())+D524</f>
        <v>3.30547280685025</v>
      </c>
      <c r="F524" s="21" t="n">
        <f aca="true">$C$4*($G$4-E524)*$B$7+F$10*SQRT($B$7)*NORMSINV(RAND())+E524</f>
        <v>3.34223389272216</v>
      </c>
      <c r="G524" s="21" t="n">
        <f aca="true">$C$4*($G$4-F524)*$B$7+G$10*SQRT($B$7)*NORMSINV(RAND())+F524</f>
        <v>3.23416366663998</v>
      </c>
      <c r="H524" s="21" t="n">
        <f aca="true">$C$4*($G$4-G524)*$B$7+H$10*SQRT($B$7)*NORMSINV(RAND())+G524</f>
        <v>3.34665519399097</v>
      </c>
      <c r="I524" s="21" t="n">
        <f aca="true">$C$4*($G$4-H524)*$B$7+I$10*SQRT($B$7)*NORMSINV(RAND())+H524</f>
        <v>3.30496546780909</v>
      </c>
      <c r="J524" s="21" t="n">
        <f aca="true">$C$4*($G$4-I524)*$B$7+J$10*SQRT($B$7)*NORMSINV(RAND())+I524</f>
        <v>3.27035750499831</v>
      </c>
      <c r="K524" s="21" t="n">
        <f aca="true">$C$4*($G$4-J524)*$B$7+K$10*SQRT($B$7)*NORMSINV(RAND())+J524</f>
        <v>3.31171579117207</v>
      </c>
      <c r="L524" s="21" t="n">
        <f aca="true">$C$4*($G$4-K524)*$B$7+L$10*SQRT($B$7)*NORMSINV(RAND())+K524</f>
        <v>3.31205668636539</v>
      </c>
      <c r="M524" s="21" t="n">
        <f aca="true">$C$4*($G$4-L524)*$B$7+M$10*SQRT($B$7)*NORMSINV(RAND())+L524</f>
        <v>3.3244562449766</v>
      </c>
      <c r="N524" s="125" t="n">
        <f aca="false">EXP(M524)</f>
        <v>27.7838869064257</v>
      </c>
      <c r="O524" s="126" t="n">
        <f aca="false">EXP(EXP(-$C$4*($K$4-$J$4))*LN(N524)+(1-EXP(-$C$4*($K$4-$J$4)))*$G$4+$F$4^2/(4*$C$4)*(1-EXP(-2*$C$4*($K$4-$J$4))))</f>
        <v>25.4652039871785</v>
      </c>
      <c r="P524" s="126" t="n">
        <f aca="false">MAX(0,O524-$I$4)</f>
        <v>2.26520398717852</v>
      </c>
      <c r="Q524" s="145" t="n">
        <f aca="false">$D$7*P524</f>
        <v>2.15472868510055</v>
      </c>
      <c r="R524" s="146"/>
    </row>
    <row r="525" customFormat="false" ht="12.75" hidden="false" customHeight="false" outlineLevel="0" collapsed="false">
      <c r="B525" s="124" t="n">
        <f aca="false">B524+1</f>
        <v>508</v>
      </c>
      <c r="C525" s="21" t="n">
        <f aca="false">$C$7</f>
        <v>3.29212628660779</v>
      </c>
      <c r="D525" s="21" t="n">
        <f aca="true">$C$4*($G$4-C525)*$B$7+D$10*SQRT($B$7)*NORMSINV(RAND())+C525</f>
        <v>3.26110996209766</v>
      </c>
      <c r="E525" s="21" t="n">
        <f aca="true">$C$4*($G$4-D525)*$B$7+E$10*SQRT($B$7)*NORMSINV(RAND())+D525</f>
        <v>3.18819876761897</v>
      </c>
      <c r="F525" s="21" t="n">
        <f aca="true">$C$4*($G$4-E525)*$B$7+F$10*SQRT($B$7)*NORMSINV(RAND())+E525</f>
        <v>3.36457585249303</v>
      </c>
      <c r="G525" s="21" t="n">
        <f aca="true">$C$4*($G$4-F525)*$B$7+G$10*SQRT($B$7)*NORMSINV(RAND())+F525</f>
        <v>3.25466913089194</v>
      </c>
      <c r="H525" s="21" t="n">
        <f aca="true">$C$4*($G$4-G525)*$B$7+H$10*SQRT($B$7)*NORMSINV(RAND())+G525</f>
        <v>3.46461685840805</v>
      </c>
      <c r="I525" s="21" t="n">
        <f aca="true">$C$4*($G$4-H525)*$B$7+I$10*SQRT($B$7)*NORMSINV(RAND())+H525</f>
        <v>3.35967630130279</v>
      </c>
      <c r="J525" s="21" t="n">
        <f aca="true">$C$4*($G$4-I525)*$B$7+J$10*SQRT($B$7)*NORMSINV(RAND())+I525</f>
        <v>3.3231114624823</v>
      </c>
      <c r="K525" s="21" t="n">
        <f aca="true">$C$4*($G$4-J525)*$B$7+K$10*SQRT($B$7)*NORMSINV(RAND())+J525</f>
        <v>3.31535794665487</v>
      </c>
      <c r="L525" s="21" t="n">
        <f aca="true">$C$4*($G$4-K525)*$B$7+L$10*SQRT($B$7)*NORMSINV(RAND())+K525</f>
        <v>3.51815628418741</v>
      </c>
      <c r="M525" s="21" t="n">
        <f aca="true">$C$4*($G$4-L525)*$B$7+M$10*SQRT($B$7)*NORMSINV(RAND())+L525</f>
        <v>3.55658980838717</v>
      </c>
      <c r="N525" s="125" t="n">
        <f aca="false">EXP(M525)</f>
        <v>35.0434881364627</v>
      </c>
      <c r="O525" s="126" t="n">
        <f aca="false">EXP(EXP(-$C$4*($K$4-$J$4))*LN(N525)+(1-EXP(-$C$4*($K$4-$J$4)))*$G$4+$F$4^2/(4*$C$4)*(1-EXP(-2*$C$4*($K$4-$J$4))))</f>
        <v>30.5892173583307</v>
      </c>
      <c r="P525" s="126" t="n">
        <f aca="false">MAX(0,O525-$I$4)</f>
        <v>7.38921735833073</v>
      </c>
      <c r="Q525" s="145" t="n">
        <f aca="false">$D$7*P525</f>
        <v>7.02884097527563</v>
      </c>
      <c r="R525" s="146"/>
    </row>
    <row r="526" customFormat="false" ht="12.75" hidden="false" customHeight="false" outlineLevel="0" collapsed="false">
      <c r="B526" s="124" t="n">
        <f aca="false">B525+1</f>
        <v>509</v>
      </c>
      <c r="C526" s="21" t="n">
        <f aca="false">$C$7</f>
        <v>3.29212628660779</v>
      </c>
      <c r="D526" s="21" t="n">
        <f aca="true">$C$4*($G$4-C526)*$B$7+D$10*SQRT($B$7)*NORMSINV(RAND())+C526</f>
        <v>3.29138106115963</v>
      </c>
      <c r="E526" s="21" t="n">
        <f aca="true">$C$4*($G$4-D526)*$B$7+E$10*SQRT($B$7)*NORMSINV(RAND())+D526</f>
        <v>3.26790163422888</v>
      </c>
      <c r="F526" s="21" t="n">
        <f aca="true">$C$4*($G$4-E526)*$B$7+F$10*SQRT($B$7)*NORMSINV(RAND())+E526</f>
        <v>3.54981532272496</v>
      </c>
      <c r="G526" s="21" t="n">
        <f aca="true">$C$4*($G$4-F526)*$B$7+G$10*SQRT($B$7)*NORMSINV(RAND())+F526</f>
        <v>3.40865550354093</v>
      </c>
      <c r="H526" s="21" t="n">
        <f aca="true">$C$4*($G$4-G526)*$B$7+H$10*SQRT($B$7)*NORMSINV(RAND())+G526</f>
        <v>3.25822934802112</v>
      </c>
      <c r="I526" s="21" t="n">
        <f aca="true">$C$4*($G$4-H526)*$B$7+I$10*SQRT($B$7)*NORMSINV(RAND())+H526</f>
        <v>3.11807801217002</v>
      </c>
      <c r="J526" s="21" t="n">
        <f aca="true">$C$4*($G$4-I526)*$B$7+J$10*SQRT($B$7)*NORMSINV(RAND())+I526</f>
        <v>3.13545735458612</v>
      </c>
      <c r="K526" s="21" t="n">
        <f aca="true">$C$4*($G$4-J526)*$B$7+K$10*SQRT($B$7)*NORMSINV(RAND())+J526</f>
        <v>3.19459941525919</v>
      </c>
      <c r="L526" s="21" t="n">
        <f aca="true">$C$4*($G$4-K526)*$B$7+L$10*SQRT($B$7)*NORMSINV(RAND())+K526</f>
        <v>3.28150111500484</v>
      </c>
      <c r="M526" s="21" t="n">
        <f aca="true">$C$4*($G$4-L526)*$B$7+M$10*SQRT($B$7)*NORMSINV(RAND())+L526</f>
        <v>3.36414703092737</v>
      </c>
      <c r="N526" s="125" t="n">
        <f aca="false">EXP(M526)</f>
        <v>28.9088284430724</v>
      </c>
      <c r="O526" s="126" t="n">
        <f aca="false">EXP(EXP(-$C$4*($K$4-$J$4))*LN(N526)+(1-EXP(-$C$4*($K$4-$J$4)))*$G$4+$F$4^2/(4*$C$4)*(1-EXP(-2*$C$4*($K$4-$J$4))))</f>
        <v>26.2761054048975</v>
      </c>
      <c r="P526" s="126" t="n">
        <f aca="false">MAX(0,O526-$I$4)</f>
        <v>3.07610540489751</v>
      </c>
      <c r="Q526" s="145" t="n">
        <f aca="false">$D$7*P526</f>
        <v>2.9260819740042</v>
      </c>
      <c r="R526" s="146"/>
    </row>
    <row r="527" customFormat="false" ht="12.75" hidden="false" customHeight="false" outlineLevel="0" collapsed="false">
      <c r="B527" s="124" t="n">
        <f aca="false">B526+1</f>
        <v>510</v>
      </c>
      <c r="C527" s="21" t="n">
        <f aca="false">$C$7</f>
        <v>3.29212628660779</v>
      </c>
      <c r="D527" s="21" t="n">
        <f aca="true">$C$4*($G$4-C527)*$B$7+D$10*SQRT($B$7)*NORMSINV(RAND())+C527</f>
        <v>3.12916379771225</v>
      </c>
      <c r="E527" s="21" t="n">
        <f aca="true">$C$4*($G$4-D527)*$B$7+E$10*SQRT($B$7)*NORMSINV(RAND())+D527</f>
        <v>3.2691218008474</v>
      </c>
      <c r="F527" s="21" t="n">
        <f aca="true">$C$4*($G$4-E527)*$B$7+F$10*SQRT($B$7)*NORMSINV(RAND())+E527</f>
        <v>3.15824835244116</v>
      </c>
      <c r="G527" s="21" t="n">
        <f aca="true">$C$4*($G$4-F527)*$B$7+G$10*SQRT($B$7)*NORMSINV(RAND())+F527</f>
        <v>2.9679083250561</v>
      </c>
      <c r="H527" s="21" t="n">
        <f aca="true">$C$4*($G$4-G527)*$B$7+H$10*SQRT($B$7)*NORMSINV(RAND())+G527</f>
        <v>2.74532259888741</v>
      </c>
      <c r="I527" s="21" t="n">
        <f aca="true">$C$4*($G$4-H527)*$B$7+I$10*SQRT($B$7)*NORMSINV(RAND())+H527</f>
        <v>2.68151604213492</v>
      </c>
      <c r="J527" s="21" t="n">
        <f aca="true">$C$4*($G$4-I527)*$B$7+J$10*SQRT($B$7)*NORMSINV(RAND())+I527</f>
        <v>2.59206803571021</v>
      </c>
      <c r="K527" s="21" t="n">
        <f aca="true">$C$4*($G$4-J527)*$B$7+K$10*SQRT($B$7)*NORMSINV(RAND())+J527</f>
        <v>2.65277252162206</v>
      </c>
      <c r="L527" s="21" t="n">
        <f aca="true">$C$4*($G$4-K527)*$B$7+L$10*SQRT($B$7)*NORMSINV(RAND())+K527</f>
        <v>2.75218311359705</v>
      </c>
      <c r="M527" s="21" t="n">
        <f aca="true">$C$4*($G$4-L527)*$B$7+M$10*SQRT($B$7)*NORMSINV(RAND())+L527</f>
        <v>2.70101473524637</v>
      </c>
      <c r="N527" s="125" t="n">
        <f aca="false">EXP(M527)</f>
        <v>14.8948383764403</v>
      </c>
      <c r="O527" s="126" t="n">
        <f aca="false">EXP(EXP(-$C$4*($K$4-$J$4))*LN(N527)+(1-EXP(-$C$4*($K$4-$J$4)))*$G$4+$F$4^2/(4*$C$4)*(1-EXP(-2*$C$4*($K$4-$J$4))))</f>
        <v>15.5635386892813</v>
      </c>
      <c r="P527" s="126" t="n">
        <f aca="false">MAX(0,O527-$I$4)</f>
        <v>0</v>
      </c>
      <c r="Q527" s="145" t="n">
        <f aca="false">$D$7*P527</f>
        <v>0</v>
      </c>
      <c r="R527" s="146"/>
    </row>
    <row r="528" customFormat="false" ht="12.75" hidden="false" customHeight="false" outlineLevel="0" collapsed="false">
      <c r="B528" s="124" t="n">
        <f aca="false">B527+1</f>
        <v>511</v>
      </c>
      <c r="C528" s="21" t="n">
        <f aca="false">$C$7</f>
        <v>3.29212628660779</v>
      </c>
      <c r="D528" s="21" t="n">
        <f aca="true">$C$4*($G$4-C528)*$B$7+D$10*SQRT($B$7)*NORMSINV(RAND())+C528</f>
        <v>3.29890411217645</v>
      </c>
      <c r="E528" s="21" t="n">
        <f aca="true">$C$4*($G$4-D528)*$B$7+E$10*SQRT($B$7)*NORMSINV(RAND())+D528</f>
        <v>3.36600928587066</v>
      </c>
      <c r="F528" s="21" t="n">
        <f aca="true">$C$4*($G$4-E528)*$B$7+F$10*SQRT($B$7)*NORMSINV(RAND())+E528</f>
        <v>3.29721174179161</v>
      </c>
      <c r="G528" s="21" t="n">
        <f aca="true">$C$4*($G$4-F528)*$B$7+G$10*SQRT($B$7)*NORMSINV(RAND())+F528</f>
        <v>3.32172992770739</v>
      </c>
      <c r="H528" s="21" t="n">
        <f aca="true">$C$4*($G$4-G528)*$B$7+H$10*SQRT($B$7)*NORMSINV(RAND())+G528</f>
        <v>3.27574593771451</v>
      </c>
      <c r="I528" s="21" t="n">
        <f aca="true">$C$4*($G$4-H528)*$B$7+I$10*SQRT($B$7)*NORMSINV(RAND())+H528</f>
        <v>3.45014444875975</v>
      </c>
      <c r="J528" s="21" t="n">
        <f aca="true">$C$4*($G$4-I528)*$B$7+J$10*SQRT($B$7)*NORMSINV(RAND())+I528</f>
        <v>3.51936846745858</v>
      </c>
      <c r="K528" s="21" t="n">
        <f aca="true">$C$4*($G$4-J528)*$B$7+K$10*SQRT($B$7)*NORMSINV(RAND())+J528</f>
        <v>3.64889558801967</v>
      </c>
      <c r="L528" s="21" t="n">
        <f aca="true">$C$4*($G$4-K528)*$B$7+L$10*SQRT($B$7)*NORMSINV(RAND())+K528</f>
        <v>3.56344597128781</v>
      </c>
      <c r="M528" s="21" t="n">
        <f aca="true">$C$4*($G$4-L528)*$B$7+M$10*SQRT($B$7)*NORMSINV(RAND())+L528</f>
        <v>3.59303236817734</v>
      </c>
      <c r="N528" s="125" t="n">
        <f aca="false">EXP(M528)</f>
        <v>36.3441177445831</v>
      </c>
      <c r="O528" s="126" t="n">
        <f aca="false">EXP(EXP(-$C$4*($K$4-$J$4))*LN(N528)+(1-EXP(-$C$4*($K$4-$J$4)))*$G$4+$F$4^2/(4*$C$4)*(1-EXP(-2*$C$4*($K$4-$J$4))))</f>
        <v>31.4824170903899</v>
      </c>
      <c r="P528" s="126" t="n">
        <f aca="false">MAX(0,O528-$I$4)</f>
        <v>8.28241709038988</v>
      </c>
      <c r="Q528" s="145" t="n">
        <f aca="false">$D$7*P528</f>
        <v>7.87847884236644</v>
      </c>
      <c r="R528" s="146"/>
    </row>
    <row r="529" customFormat="false" ht="12.75" hidden="false" customHeight="false" outlineLevel="0" collapsed="false">
      <c r="B529" s="124" t="n">
        <f aca="false">B528+1</f>
        <v>512</v>
      </c>
      <c r="C529" s="21" t="n">
        <f aca="false">$C$7</f>
        <v>3.29212628660779</v>
      </c>
      <c r="D529" s="21" t="n">
        <f aca="true">$C$4*($G$4-C529)*$B$7+D$10*SQRT($B$7)*NORMSINV(RAND())+C529</f>
        <v>3.18815695767167</v>
      </c>
      <c r="E529" s="21" t="n">
        <f aca="true">$C$4*($G$4-D529)*$B$7+E$10*SQRT($B$7)*NORMSINV(RAND())+D529</f>
        <v>3.22905140529448</v>
      </c>
      <c r="F529" s="21" t="n">
        <f aca="true">$C$4*($G$4-E529)*$B$7+F$10*SQRT($B$7)*NORMSINV(RAND())+E529</f>
        <v>3.29981622466085</v>
      </c>
      <c r="G529" s="21" t="n">
        <f aca="true">$C$4*($G$4-F529)*$B$7+G$10*SQRT($B$7)*NORMSINV(RAND())+F529</f>
        <v>3.17650563587165</v>
      </c>
      <c r="H529" s="21" t="n">
        <f aca="true">$C$4*($G$4-G529)*$B$7+H$10*SQRT($B$7)*NORMSINV(RAND())+G529</f>
        <v>2.98515265266972</v>
      </c>
      <c r="I529" s="21" t="n">
        <f aca="true">$C$4*($G$4-H529)*$B$7+I$10*SQRT($B$7)*NORMSINV(RAND())+H529</f>
        <v>2.87916247207394</v>
      </c>
      <c r="J529" s="21" t="n">
        <f aca="true">$C$4*($G$4-I529)*$B$7+J$10*SQRT($B$7)*NORMSINV(RAND())+I529</f>
        <v>2.89291998641652</v>
      </c>
      <c r="K529" s="21" t="n">
        <f aca="true">$C$4*($G$4-J529)*$B$7+K$10*SQRT($B$7)*NORMSINV(RAND())+J529</f>
        <v>2.91837133613308</v>
      </c>
      <c r="L529" s="21" t="n">
        <f aca="true">$C$4*($G$4-K529)*$B$7+L$10*SQRT($B$7)*NORMSINV(RAND())+K529</f>
        <v>2.8283978129676</v>
      </c>
      <c r="M529" s="21" t="n">
        <f aca="true">$C$4*($G$4-L529)*$B$7+M$10*SQRT($B$7)*NORMSINV(RAND())+L529</f>
        <v>2.91277070961876</v>
      </c>
      <c r="N529" s="125" t="n">
        <f aca="false">EXP(M529)</f>
        <v>18.4077304515254</v>
      </c>
      <c r="O529" s="126" t="n">
        <f aca="false">EXP(EXP(-$C$4*($K$4-$J$4))*LN(N529)+(1-EXP(-$C$4*($K$4-$J$4)))*$G$4+$F$4^2/(4*$C$4)*(1-EXP(-2*$C$4*($K$4-$J$4))))</f>
        <v>18.3967071844475</v>
      </c>
      <c r="P529" s="126" t="n">
        <f aca="false">MAX(0,O529-$I$4)</f>
        <v>0</v>
      </c>
      <c r="Q529" s="145" t="n">
        <f aca="false">$D$7*P529</f>
        <v>0</v>
      </c>
      <c r="R529" s="146"/>
    </row>
    <row r="530" customFormat="false" ht="12.75" hidden="false" customHeight="false" outlineLevel="0" collapsed="false">
      <c r="B530" s="124" t="n">
        <f aca="false">B529+1</f>
        <v>513</v>
      </c>
      <c r="C530" s="21" t="n">
        <f aca="false">$C$7</f>
        <v>3.29212628660779</v>
      </c>
      <c r="D530" s="21" t="n">
        <f aca="true">$C$4*($G$4-C530)*$B$7+D$10*SQRT($B$7)*NORMSINV(RAND())+C530</f>
        <v>2.95774700375827</v>
      </c>
      <c r="E530" s="21" t="n">
        <f aca="true">$C$4*($G$4-D530)*$B$7+E$10*SQRT($B$7)*NORMSINV(RAND())+D530</f>
        <v>3.20492704816659</v>
      </c>
      <c r="F530" s="21" t="n">
        <f aca="true">$C$4*($G$4-E530)*$B$7+F$10*SQRT($B$7)*NORMSINV(RAND())+E530</f>
        <v>3.1219970942874</v>
      </c>
      <c r="G530" s="21" t="n">
        <f aca="true">$C$4*($G$4-F530)*$B$7+G$10*SQRT($B$7)*NORMSINV(RAND())+F530</f>
        <v>3.26954080816635</v>
      </c>
      <c r="H530" s="21" t="n">
        <f aca="true">$C$4*($G$4-G530)*$B$7+H$10*SQRT($B$7)*NORMSINV(RAND())+G530</f>
        <v>3.45684272998826</v>
      </c>
      <c r="I530" s="21" t="n">
        <f aca="true">$C$4*($G$4-H530)*$B$7+I$10*SQRT($B$7)*NORMSINV(RAND())+H530</f>
        <v>3.32725477345965</v>
      </c>
      <c r="J530" s="21" t="n">
        <f aca="true">$C$4*($G$4-I530)*$B$7+J$10*SQRT($B$7)*NORMSINV(RAND())+I530</f>
        <v>3.19223797889164</v>
      </c>
      <c r="K530" s="21" t="n">
        <f aca="true">$C$4*($G$4-J530)*$B$7+K$10*SQRT($B$7)*NORMSINV(RAND())+J530</f>
        <v>3.12857042419699</v>
      </c>
      <c r="L530" s="21" t="n">
        <f aca="true">$C$4*($G$4-K530)*$B$7+L$10*SQRT($B$7)*NORMSINV(RAND())+K530</f>
        <v>3.32226453002145</v>
      </c>
      <c r="M530" s="21" t="n">
        <f aca="true">$C$4*($G$4-L530)*$B$7+M$10*SQRT($B$7)*NORMSINV(RAND())+L530</f>
        <v>3.4357948663609</v>
      </c>
      <c r="N530" s="125" t="n">
        <f aca="false">EXP(M530)</f>
        <v>31.0560881971232</v>
      </c>
      <c r="O530" s="126" t="n">
        <f aca="false">EXP(EXP(-$C$4*($K$4-$J$4))*LN(N530)+(1-EXP(-$C$4*($K$4-$J$4)))*$G$4+$F$4^2/(4*$C$4)*(1-EXP(-2*$C$4*($K$4-$J$4))))</f>
        <v>27.8058397678519</v>
      </c>
      <c r="P530" s="126" t="n">
        <f aca="false">MAX(0,O530-$I$4)</f>
        <v>4.60583976785189</v>
      </c>
      <c r="Q530" s="145" t="n">
        <f aca="false">$D$7*P530</f>
        <v>4.38121031171626</v>
      </c>
      <c r="R530" s="146"/>
    </row>
    <row r="531" customFormat="false" ht="12.75" hidden="false" customHeight="false" outlineLevel="0" collapsed="false">
      <c r="B531" s="124" t="n">
        <f aca="false">B530+1</f>
        <v>514</v>
      </c>
      <c r="C531" s="21" t="n">
        <f aca="false">$C$7</f>
        <v>3.29212628660779</v>
      </c>
      <c r="D531" s="21" t="n">
        <f aca="true">$C$4*($G$4-C531)*$B$7+D$10*SQRT($B$7)*NORMSINV(RAND())+C531</f>
        <v>3.16534340888567</v>
      </c>
      <c r="E531" s="21" t="n">
        <f aca="true">$C$4*($G$4-D531)*$B$7+E$10*SQRT($B$7)*NORMSINV(RAND())+D531</f>
        <v>3.11989579562962</v>
      </c>
      <c r="F531" s="21" t="n">
        <f aca="true">$C$4*($G$4-E531)*$B$7+F$10*SQRT($B$7)*NORMSINV(RAND())+E531</f>
        <v>3.16940662424605</v>
      </c>
      <c r="G531" s="21" t="n">
        <f aca="true">$C$4*($G$4-F531)*$B$7+G$10*SQRT($B$7)*NORMSINV(RAND())+F531</f>
        <v>3.15892955242868</v>
      </c>
      <c r="H531" s="21" t="n">
        <f aca="true">$C$4*($G$4-G531)*$B$7+H$10*SQRT($B$7)*NORMSINV(RAND())+G531</f>
        <v>3.30282794266989</v>
      </c>
      <c r="I531" s="21" t="n">
        <f aca="true">$C$4*($G$4-H531)*$B$7+I$10*SQRT($B$7)*NORMSINV(RAND())+H531</f>
        <v>3.35470575223547</v>
      </c>
      <c r="J531" s="21" t="n">
        <f aca="true">$C$4*($G$4-I531)*$B$7+J$10*SQRT($B$7)*NORMSINV(RAND())+I531</f>
        <v>3.37101116056977</v>
      </c>
      <c r="K531" s="21" t="n">
        <f aca="true">$C$4*($G$4-J531)*$B$7+K$10*SQRT($B$7)*NORMSINV(RAND())+J531</f>
        <v>3.43477604059444</v>
      </c>
      <c r="L531" s="21" t="n">
        <f aca="true">$C$4*($G$4-K531)*$B$7+L$10*SQRT($B$7)*NORMSINV(RAND())+K531</f>
        <v>3.31830322283936</v>
      </c>
      <c r="M531" s="21" t="n">
        <f aca="true">$C$4*($G$4-L531)*$B$7+M$10*SQRT($B$7)*NORMSINV(RAND())+L531</f>
        <v>3.29511561545197</v>
      </c>
      <c r="N531" s="125" t="n">
        <f aca="false">EXP(M531)</f>
        <v>26.98053325613</v>
      </c>
      <c r="O531" s="126" t="n">
        <f aca="false">EXP(EXP(-$C$4*($K$4-$J$4))*LN(N531)+(1-EXP(-$C$4*($K$4-$J$4)))*$G$4+$F$4^2/(4*$C$4)*(1-EXP(-2*$C$4*($K$4-$J$4))))</f>
        <v>24.8818919661885</v>
      </c>
      <c r="P531" s="126" t="n">
        <f aca="false">MAX(0,O531-$I$4)</f>
        <v>1.68189196618851</v>
      </c>
      <c r="Q531" s="145" t="n">
        <f aca="false">$D$7*P531</f>
        <v>1.59986512706987</v>
      </c>
      <c r="R531" s="146"/>
    </row>
    <row r="532" customFormat="false" ht="12.75" hidden="false" customHeight="false" outlineLevel="0" collapsed="false">
      <c r="B532" s="124" t="n">
        <f aca="false">B531+1</f>
        <v>515</v>
      </c>
      <c r="C532" s="21" t="n">
        <f aca="false">$C$7</f>
        <v>3.29212628660779</v>
      </c>
      <c r="D532" s="21" t="n">
        <f aca="true">$C$4*($G$4-C532)*$B$7+D$10*SQRT($B$7)*NORMSINV(RAND())+C532</f>
        <v>3.32389413357003</v>
      </c>
      <c r="E532" s="21" t="n">
        <f aca="true">$C$4*($G$4-D532)*$B$7+E$10*SQRT($B$7)*NORMSINV(RAND())+D532</f>
        <v>3.24418544965566</v>
      </c>
      <c r="F532" s="21" t="n">
        <f aca="true">$C$4*($G$4-E532)*$B$7+F$10*SQRT($B$7)*NORMSINV(RAND())+E532</f>
        <v>3.19736505089725</v>
      </c>
      <c r="G532" s="21" t="n">
        <f aca="true">$C$4*($G$4-F532)*$B$7+G$10*SQRT($B$7)*NORMSINV(RAND())+F532</f>
        <v>3.0777293896832</v>
      </c>
      <c r="H532" s="21" t="n">
        <f aca="true">$C$4*($G$4-G532)*$B$7+H$10*SQRT($B$7)*NORMSINV(RAND())+G532</f>
        <v>3.19910737596376</v>
      </c>
      <c r="I532" s="21" t="n">
        <f aca="true">$C$4*($G$4-H532)*$B$7+I$10*SQRT($B$7)*NORMSINV(RAND())+H532</f>
        <v>3.31151942751738</v>
      </c>
      <c r="J532" s="21" t="n">
        <f aca="true">$C$4*($G$4-I532)*$B$7+J$10*SQRT($B$7)*NORMSINV(RAND())+I532</f>
        <v>3.23127001777907</v>
      </c>
      <c r="K532" s="21" t="n">
        <f aca="true">$C$4*($G$4-J532)*$B$7+K$10*SQRT($B$7)*NORMSINV(RAND())+J532</f>
        <v>3.16739067301987</v>
      </c>
      <c r="L532" s="21" t="n">
        <f aca="true">$C$4*($G$4-K532)*$B$7+L$10*SQRT($B$7)*NORMSINV(RAND())+K532</f>
        <v>3.35807348006766</v>
      </c>
      <c r="M532" s="21" t="n">
        <f aca="true">$C$4*($G$4-L532)*$B$7+M$10*SQRT($B$7)*NORMSINV(RAND())+L532</f>
        <v>3.34962571834432</v>
      </c>
      <c r="N532" s="125" t="n">
        <f aca="false">EXP(M532)</f>
        <v>28.4920675896065</v>
      </c>
      <c r="O532" s="126" t="n">
        <f aca="false">EXP(EXP(-$C$4*($K$4-$J$4))*LN(N532)+(1-EXP(-$C$4*($K$4-$J$4)))*$G$4+$F$4^2/(4*$C$4)*(1-EXP(-2*$C$4*($K$4-$J$4))))</f>
        <v>25.9764753556637</v>
      </c>
      <c r="P532" s="126" t="n">
        <f aca="false">MAX(0,O532-$I$4)</f>
        <v>2.77647535566365</v>
      </c>
      <c r="Q532" s="145" t="n">
        <f aca="false">$D$7*P532</f>
        <v>2.64106505470835</v>
      </c>
      <c r="R532" s="146"/>
    </row>
    <row r="533" customFormat="false" ht="12.75" hidden="false" customHeight="false" outlineLevel="0" collapsed="false">
      <c r="B533" s="124" t="n">
        <f aca="false">B532+1</f>
        <v>516</v>
      </c>
      <c r="C533" s="21" t="n">
        <f aca="false">$C$7</f>
        <v>3.29212628660779</v>
      </c>
      <c r="D533" s="21" t="n">
        <f aca="true">$C$4*($G$4-C533)*$B$7+D$10*SQRT($B$7)*NORMSINV(RAND())+C533</f>
        <v>3.46045304424364</v>
      </c>
      <c r="E533" s="21" t="n">
        <f aca="true">$C$4*($G$4-D533)*$B$7+E$10*SQRT($B$7)*NORMSINV(RAND())+D533</f>
        <v>3.38768219133859</v>
      </c>
      <c r="F533" s="21" t="n">
        <f aca="true">$C$4*($G$4-E533)*$B$7+F$10*SQRT($B$7)*NORMSINV(RAND())+E533</f>
        <v>3.21758945015932</v>
      </c>
      <c r="G533" s="21" t="n">
        <f aca="true">$C$4*($G$4-F533)*$B$7+G$10*SQRT($B$7)*NORMSINV(RAND())+F533</f>
        <v>3.21068490497924</v>
      </c>
      <c r="H533" s="21" t="n">
        <f aca="true">$C$4*($G$4-G533)*$B$7+H$10*SQRT($B$7)*NORMSINV(RAND())+G533</f>
        <v>3.38970768452757</v>
      </c>
      <c r="I533" s="21" t="n">
        <f aca="true">$C$4*($G$4-H533)*$B$7+I$10*SQRT($B$7)*NORMSINV(RAND())+H533</f>
        <v>3.05983287014214</v>
      </c>
      <c r="J533" s="21" t="n">
        <f aca="true">$C$4*($G$4-I533)*$B$7+J$10*SQRT($B$7)*NORMSINV(RAND())+I533</f>
        <v>3.14705463185054</v>
      </c>
      <c r="K533" s="21" t="n">
        <f aca="true">$C$4*($G$4-J533)*$B$7+K$10*SQRT($B$7)*NORMSINV(RAND())+J533</f>
        <v>3.35208405269836</v>
      </c>
      <c r="L533" s="21" t="n">
        <f aca="true">$C$4*($G$4-K533)*$B$7+L$10*SQRT($B$7)*NORMSINV(RAND())+K533</f>
        <v>3.40842187692174</v>
      </c>
      <c r="M533" s="21" t="n">
        <f aca="true">$C$4*($G$4-L533)*$B$7+M$10*SQRT($B$7)*NORMSINV(RAND())+L533</f>
        <v>3.31927500336159</v>
      </c>
      <c r="N533" s="125" t="n">
        <f aca="false">EXP(M533)</f>
        <v>27.6403041650066</v>
      </c>
      <c r="O533" s="126" t="n">
        <f aca="false">EXP(EXP(-$C$4*($K$4-$J$4))*LN(N533)+(1-EXP(-$C$4*($K$4-$J$4)))*$G$4+$F$4^2/(4*$C$4)*(1-EXP(-2*$C$4*($K$4-$J$4))))</f>
        <v>25.3612121541156</v>
      </c>
      <c r="P533" s="126" t="n">
        <f aca="false">MAX(0,O533-$I$4)</f>
        <v>2.16121215411562</v>
      </c>
      <c r="Q533" s="145" t="n">
        <f aca="false">$D$7*P533</f>
        <v>2.05580859358335</v>
      </c>
      <c r="R533" s="146"/>
    </row>
    <row r="534" customFormat="false" ht="12.75" hidden="false" customHeight="false" outlineLevel="0" collapsed="false">
      <c r="B534" s="124" t="n">
        <f aca="false">B533+1</f>
        <v>517</v>
      </c>
      <c r="C534" s="21" t="n">
        <f aca="false">$C$7</f>
        <v>3.29212628660779</v>
      </c>
      <c r="D534" s="21" t="n">
        <f aca="true">$C$4*($G$4-C534)*$B$7+D$10*SQRT($B$7)*NORMSINV(RAND())+C534</f>
        <v>3.08247856940381</v>
      </c>
      <c r="E534" s="21" t="n">
        <f aca="true">$C$4*($G$4-D534)*$B$7+E$10*SQRT($B$7)*NORMSINV(RAND())+D534</f>
        <v>3.17033547326709</v>
      </c>
      <c r="F534" s="21" t="n">
        <f aca="true">$C$4*($G$4-E534)*$B$7+F$10*SQRT($B$7)*NORMSINV(RAND())+E534</f>
        <v>3.35409596285284</v>
      </c>
      <c r="G534" s="21" t="n">
        <f aca="true">$C$4*($G$4-F534)*$B$7+G$10*SQRT($B$7)*NORMSINV(RAND())+F534</f>
        <v>3.29170230064863</v>
      </c>
      <c r="H534" s="21" t="n">
        <f aca="true">$C$4*($G$4-G534)*$B$7+H$10*SQRT($B$7)*NORMSINV(RAND())+G534</f>
        <v>3.35565457227235</v>
      </c>
      <c r="I534" s="21" t="n">
        <f aca="true">$C$4*($G$4-H534)*$B$7+I$10*SQRT($B$7)*NORMSINV(RAND())+H534</f>
        <v>3.28643566610801</v>
      </c>
      <c r="J534" s="21" t="n">
        <f aca="true">$C$4*($G$4-I534)*$B$7+J$10*SQRT($B$7)*NORMSINV(RAND())+I534</f>
        <v>3.27411739154169</v>
      </c>
      <c r="K534" s="21" t="n">
        <f aca="true">$C$4*($G$4-J534)*$B$7+K$10*SQRT($B$7)*NORMSINV(RAND())+J534</f>
        <v>3.02502848542288</v>
      </c>
      <c r="L534" s="21" t="n">
        <f aca="true">$C$4*($G$4-K534)*$B$7+L$10*SQRT($B$7)*NORMSINV(RAND())+K534</f>
        <v>3.06105030056275</v>
      </c>
      <c r="M534" s="21" t="n">
        <f aca="true">$C$4*($G$4-L534)*$B$7+M$10*SQRT($B$7)*NORMSINV(RAND())+L534</f>
        <v>2.96753468383312</v>
      </c>
      <c r="N534" s="125" t="n">
        <f aca="false">EXP(M534)</f>
        <v>19.4439250367174</v>
      </c>
      <c r="O534" s="126" t="n">
        <f aca="false">EXP(EXP(-$C$4*($K$4-$J$4))*LN(N534)+(1-EXP(-$C$4*($K$4-$J$4)))*$G$4+$F$4^2/(4*$C$4)*(1-EXP(-2*$C$4*($K$4-$J$4))))</f>
        <v>19.2098509869745</v>
      </c>
      <c r="P534" s="126" t="n">
        <f aca="false">MAX(0,O534-$I$4)</f>
        <v>0</v>
      </c>
      <c r="Q534" s="145" t="n">
        <f aca="false">$D$7*P534</f>
        <v>0</v>
      </c>
      <c r="R534" s="146"/>
    </row>
    <row r="535" customFormat="false" ht="12.75" hidden="false" customHeight="false" outlineLevel="0" collapsed="false">
      <c r="B535" s="124" t="n">
        <f aca="false">B534+1</f>
        <v>518</v>
      </c>
      <c r="C535" s="21" t="n">
        <f aca="false">$C$7</f>
        <v>3.29212628660779</v>
      </c>
      <c r="D535" s="21" t="n">
        <f aca="true">$C$4*($G$4-C535)*$B$7+D$10*SQRT($B$7)*NORMSINV(RAND())+C535</f>
        <v>3.09040455926428</v>
      </c>
      <c r="E535" s="21" t="n">
        <f aca="true">$C$4*($G$4-D535)*$B$7+E$10*SQRT($B$7)*NORMSINV(RAND())+D535</f>
        <v>3.17651012642078</v>
      </c>
      <c r="F535" s="21" t="n">
        <f aca="true">$C$4*($G$4-E535)*$B$7+F$10*SQRT($B$7)*NORMSINV(RAND())+E535</f>
        <v>3.20869428735945</v>
      </c>
      <c r="G535" s="21" t="n">
        <f aca="true">$C$4*($G$4-F535)*$B$7+G$10*SQRT($B$7)*NORMSINV(RAND())+F535</f>
        <v>3.03720221825357</v>
      </c>
      <c r="H535" s="21" t="n">
        <f aca="true">$C$4*($G$4-G535)*$B$7+H$10*SQRT($B$7)*NORMSINV(RAND())+G535</f>
        <v>2.99605107442577</v>
      </c>
      <c r="I535" s="21" t="n">
        <f aca="true">$C$4*($G$4-H535)*$B$7+I$10*SQRT($B$7)*NORMSINV(RAND())+H535</f>
        <v>2.95478261864847</v>
      </c>
      <c r="J535" s="21" t="n">
        <f aca="true">$C$4*($G$4-I535)*$B$7+J$10*SQRT($B$7)*NORMSINV(RAND())+I535</f>
        <v>2.95185481059771</v>
      </c>
      <c r="K535" s="21" t="n">
        <f aca="true">$C$4*($G$4-J535)*$B$7+K$10*SQRT($B$7)*NORMSINV(RAND())+J535</f>
        <v>2.7999558258655</v>
      </c>
      <c r="L535" s="21" t="n">
        <f aca="true">$C$4*($G$4-K535)*$B$7+L$10*SQRT($B$7)*NORMSINV(RAND())+K535</f>
        <v>2.81741175929389</v>
      </c>
      <c r="M535" s="21" t="n">
        <f aca="true">$C$4*($G$4-L535)*$B$7+M$10*SQRT($B$7)*NORMSINV(RAND())+L535</f>
        <v>2.8796969906059</v>
      </c>
      <c r="N535" s="125" t="n">
        <f aca="false">EXP(M535)</f>
        <v>17.8088761052131</v>
      </c>
      <c r="O535" s="126" t="n">
        <f aca="false">EXP(EXP(-$C$4*($K$4-$J$4))*LN(N535)+(1-EXP(-$C$4*($K$4-$J$4)))*$G$4+$F$4^2/(4*$C$4)*(1-EXP(-2*$C$4*($K$4-$J$4))))</f>
        <v>17.9223888879569</v>
      </c>
      <c r="P535" s="126" t="n">
        <f aca="false">MAX(0,O535-$I$4)</f>
        <v>0</v>
      </c>
      <c r="Q535" s="145" t="n">
        <f aca="false">$D$7*P535</f>
        <v>0</v>
      </c>
      <c r="R535" s="146"/>
    </row>
    <row r="536" customFormat="false" ht="12.75" hidden="false" customHeight="false" outlineLevel="0" collapsed="false">
      <c r="B536" s="124" t="n">
        <f aca="false">B535+1</f>
        <v>519</v>
      </c>
      <c r="C536" s="21" t="n">
        <f aca="false">$C$7</f>
        <v>3.29212628660779</v>
      </c>
      <c r="D536" s="21" t="n">
        <f aca="true">$C$4*($G$4-C536)*$B$7+D$10*SQRT($B$7)*NORMSINV(RAND())+C536</f>
        <v>3.17011764974826</v>
      </c>
      <c r="E536" s="21" t="n">
        <f aca="true">$C$4*($G$4-D536)*$B$7+E$10*SQRT($B$7)*NORMSINV(RAND())+D536</f>
        <v>3.23536842179391</v>
      </c>
      <c r="F536" s="21" t="n">
        <f aca="true">$C$4*($G$4-E536)*$B$7+F$10*SQRT($B$7)*NORMSINV(RAND())+E536</f>
        <v>3.22474994726648</v>
      </c>
      <c r="G536" s="21" t="n">
        <f aca="true">$C$4*($G$4-F536)*$B$7+G$10*SQRT($B$7)*NORMSINV(RAND())+F536</f>
        <v>3.27979672844576</v>
      </c>
      <c r="H536" s="21" t="n">
        <f aca="true">$C$4*($G$4-G536)*$B$7+H$10*SQRT($B$7)*NORMSINV(RAND())+G536</f>
        <v>3.33832176830031</v>
      </c>
      <c r="I536" s="21" t="n">
        <f aca="true">$C$4*($G$4-H536)*$B$7+I$10*SQRT($B$7)*NORMSINV(RAND())+H536</f>
        <v>3.34401743908661</v>
      </c>
      <c r="J536" s="21" t="n">
        <f aca="true">$C$4*($G$4-I536)*$B$7+J$10*SQRT($B$7)*NORMSINV(RAND())+I536</f>
        <v>3.3582627590958</v>
      </c>
      <c r="K536" s="21" t="n">
        <f aca="true">$C$4*($G$4-J536)*$B$7+K$10*SQRT($B$7)*NORMSINV(RAND())+J536</f>
        <v>3.33462000023899</v>
      </c>
      <c r="L536" s="21" t="n">
        <f aca="true">$C$4*($G$4-K536)*$B$7+L$10*SQRT($B$7)*NORMSINV(RAND())+K536</f>
        <v>3.32007762504185</v>
      </c>
      <c r="M536" s="21" t="n">
        <f aca="true">$C$4*($G$4-L536)*$B$7+M$10*SQRT($B$7)*NORMSINV(RAND())+L536</f>
        <v>3.31282235394642</v>
      </c>
      <c r="N536" s="125" t="n">
        <f aca="false">EXP(M536)</f>
        <v>27.4625251621342</v>
      </c>
      <c r="O536" s="126" t="n">
        <f aca="false">EXP(EXP(-$C$4*($K$4-$J$4))*LN(N536)+(1-EXP(-$C$4*($K$4-$J$4)))*$G$4+$F$4^2/(4*$C$4)*(1-EXP(-2*$C$4*($K$4-$J$4))))</f>
        <v>25.2322956773107</v>
      </c>
      <c r="P536" s="126" t="n">
        <f aca="false">MAX(0,O536-$I$4)</f>
        <v>2.03229567731074</v>
      </c>
      <c r="Q536" s="145" t="n">
        <f aca="false">$D$7*P536</f>
        <v>1.93317944754358</v>
      </c>
      <c r="R536" s="146"/>
    </row>
    <row r="537" customFormat="false" ht="12.75" hidden="false" customHeight="false" outlineLevel="0" collapsed="false">
      <c r="B537" s="124" t="n">
        <f aca="false">B536+1</f>
        <v>520</v>
      </c>
      <c r="C537" s="21" t="n">
        <f aca="false">$C$7</f>
        <v>3.29212628660779</v>
      </c>
      <c r="D537" s="21" t="n">
        <f aca="true">$C$4*($G$4-C537)*$B$7+D$10*SQRT($B$7)*NORMSINV(RAND())+C537</f>
        <v>3.39193612256771</v>
      </c>
      <c r="E537" s="21" t="n">
        <f aca="true">$C$4*($G$4-D537)*$B$7+E$10*SQRT($B$7)*NORMSINV(RAND())+D537</f>
        <v>3.57983292558341</v>
      </c>
      <c r="F537" s="21" t="n">
        <f aca="true">$C$4*($G$4-E537)*$B$7+F$10*SQRT($B$7)*NORMSINV(RAND())+E537</f>
        <v>3.84965459656014</v>
      </c>
      <c r="G537" s="21" t="n">
        <f aca="true">$C$4*($G$4-F537)*$B$7+G$10*SQRT($B$7)*NORMSINV(RAND())+F537</f>
        <v>3.90149412339993</v>
      </c>
      <c r="H537" s="21" t="n">
        <f aca="true">$C$4*($G$4-G537)*$B$7+H$10*SQRT($B$7)*NORMSINV(RAND())+G537</f>
        <v>3.68752443056352</v>
      </c>
      <c r="I537" s="21" t="n">
        <f aca="true">$C$4*($G$4-H537)*$B$7+I$10*SQRT($B$7)*NORMSINV(RAND())+H537</f>
        <v>3.46468992811557</v>
      </c>
      <c r="J537" s="21" t="n">
        <f aca="true">$C$4*($G$4-I537)*$B$7+J$10*SQRT($B$7)*NORMSINV(RAND())+I537</f>
        <v>3.57471094503355</v>
      </c>
      <c r="K537" s="21" t="n">
        <f aca="true">$C$4*($G$4-J537)*$B$7+K$10*SQRT($B$7)*NORMSINV(RAND())+J537</f>
        <v>3.43659675222149</v>
      </c>
      <c r="L537" s="21" t="n">
        <f aca="true">$C$4*($G$4-K537)*$B$7+L$10*SQRT($B$7)*NORMSINV(RAND())+K537</f>
        <v>3.60129109807918</v>
      </c>
      <c r="M537" s="21" t="n">
        <f aca="true">$C$4*($G$4-L537)*$B$7+M$10*SQRT($B$7)*NORMSINV(RAND())+L537</f>
        <v>3.53901408700635</v>
      </c>
      <c r="N537" s="125" t="n">
        <f aca="false">EXP(M537)</f>
        <v>34.432954553216</v>
      </c>
      <c r="O537" s="126" t="n">
        <f aca="false">EXP(EXP(-$C$4*($K$4-$J$4))*LN(N537)+(1-EXP(-$C$4*($K$4-$J$4)))*$G$4+$F$4^2/(4*$C$4)*(1-EXP(-2*$C$4*($K$4-$J$4))))</f>
        <v>30.1675428954003</v>
      </c>
      <c r="P537" s="126" t="n">
        <f aca="false">MAX(0,O537-$I$4)</f>
        <v>6.96754289540032</v>
      </c>
      <c r="Q537" s="145" t="n">
        <f aca="false">$D$7*P537</f>
        <v>6.62773181857569</v>
      </c>
      <c r="R537" s="146"/>
    </row>
    <row r="538" customFormat="false" ht="12.75" hidden="false" customHeight="false" outlineLevel="0" collapsed="false">
      <c r="B538" s="124" t="n">
        <f aca="false">B537+1</f>
        <v>521</v>
      </c>
      <c r="C538" s="21" t="n">
        <f aca="false">$C$7</f>
        <v>3.29212628660779</v>
      </c>
      <c r="D538" s="21" t="n">
        <f aca="true">$C$4*($G$4-C538)*$B$7+D$10*SQRT($B$7)*NORMSINV(RAND())+C538</f>
        <v>3.34898551317004</v>
      </c>
      <c r="E538" s="21" t="n">
        <f aca="true">$C$4*($G$4-D538)*$B$7+E$10*SQRT($B$7)*NORMSINV(RAND())+D538</f>
        <v>3.39287383970477</v>
      </c>
      <c r="F538" s="21" t="n">
        <f aca="true">$C$4*($G$4-E538)*$B$7+F$10*SQRT($B$7)*NORMSINV(RAND())+E538</f>
        <v>3.72240862931333</v>
      </c>
      <c r="G538" s="21" t="n">
        <f aca="true">$C$4*($G$4-F538)*$B$7+G$10*SQRT($B$7)*NORMSINV(RAND())+F538</f>
        <v>3.79044679296751</v>
      </c>
      <c r="H538" s="21" t="n">
        <f aca="true">$C$4*($G$4-G538)*$B$7+H$10*SQRT($B$7)*NORMSINV(RAND())+G538</f>
        <v>3.86534593837418</v>
      </c>
      <c r="I538" s="21" t="n">
        <f aca="true">$C$4*($G$4-H538)*$B$7+I$10*SQRT($B$7)*NORMSINV(RAND())+H538</f>
        <v>3.8049999345194</v>
      </c>
      <c r="J538" s="21" t="n">
        <f aca="true">$C$4*($G$4-I538)*$B$7+J$10*SQRT($B$7)*NORMSINV(RAND())+I538</f>
        <v>3.64808215352288</v>
      </c>
      <c r="K538" s="21" t="n">
        <f aca="true">$C$4*($G$4-J538)*$B$7+K$10*SQRT($B$7)*NORMSINV(RAND())+J538</f>
        <v>3.62106797713141</v>
      </c>
      <c r="L538" s="21" t="n">
        <f aca="true">$C$4*($G$4-K538)*$B$7+L$10*SQRT($B$7)*NORMSINV(RAND())+K538</f>
        <v>3.62846789014887</v>
      </c>
      <c r="M538" s="21" t="n">
        <f aca="true">$C$4*($G$4-L538)*$B$7+M$10*SQRT($B$7)*NORMSINV(RAND())+L538</f>
        <v>3.74072080821005</v>
      </c>
      <c r="N538" s="125" t="n">
        <f aca="false">EXP(M538)</f>
        <v>42.1283456808725</v>
      </c>
      <c r="O538" s="126" t="n">
        <f aca="false">EXP(EXP(-$C$4*($K$4-$J$4))*LN(N538)+(1-EXP(-$C$4*($K$4-$J$4)))*$G$4+$F$4^2/(4*$C$4)*(1-EXP(-2*$C$4*($K$4-$J$4))))</f>
        <v>35.3773108453956</v>
      </c>
      <c r="P538" s="126" t="n">
        <f aca="false">MAX(0,O538-$I$4)</f>
        <v>12.1773108453956</v>
      </c>
      <c r="Q538" s="145" t="n">
        <f aca="false">$D$7*P538</f>
        <v>11.583416387432</v>
      </c>
      <c r="R538" s="146"/>
    </row>
    <row r="539" customFormat="false" ht="12.75" hidden="false" customHeight="false" outlineLevel="0" collapsed="false">
      <c r="B539" s="124" t="n">
        <f aca="false">B538+1</f>
        <v>522</v>
      </c>
      <c r="C539" s="21" t="n">
        <f aca="false">$C$7</f>
        <v>3.29212628660779</v>
      </c>
      <c r="D539" s="21" t="n">
        <f aca="true">$C$4*($G$4-C539)*$B$7+D$10*SQRT($B$7)*NORMSINV(RAND())+C539</f>
        <v>3.26808409223213</v>
      </c>
      <c r="E539" s="21" t="n">
        <f aca="true">$C$4*($G$4-D539)*$B$7+E$10*SQRT($B$7)*NORMSINV(RAND())+D539</f>
        <v>3.40359198971475</v>
      </c>
      <c r="F539" s="21" t="n">
        <f aca="true">$C$4*($G$4-E539)*$B$7+F$10*SQRT($B$7)*NORMSINV(RAND())+E539</f>
        <v>3.17408201000558</v>
      </c>
      <c r="G539" s="21" t="n">
        <f aca="true">$C$4*($G$4-F539)*$B$7+G$10*SQRT($B$7)*NORMSINV(RAND())+F539</f>
        <v>2.85008131035655</v>
      </c>
      <c r="H539" s="21" t="n">
        <f aca="true">$C$4*($G$4-G539)*$B$7+H$10*SQRT($B$7)*NORMSINV(RAND())+G539</f>
        <v>2.98728258200559</v>
      </c>
      <c r="I539" s="21" t="n">
        <f aca="true">$C$4*($G$4-H539)*$B$7+I$10*SQRT($B$7)*NORMSINV(RAND())+H539</f>
        <v>2.81823738946484</v>
      </c>
      <c r="J539" s="21" t="n">
        <f aca="true">$C$4*($G$4-I539)*$B$7+J$10*SQRT($B$7)*NORMSINV(RAND())+I539</f>
        <v>2.65640886898935</v>
      </c>
      <c r="K539" s="21" t="n">
        <f aca="true">$C$4*($G$4-J539)*$B$7+K$10*SQRT($B$7)*NORMSINV(RAND())+J539</f>
        <v>2.66649763562307</v>
      </c>
      <c r="L539" s="21" t="n">
        <f aca="true">$C$4*($G$4-K539)*$B$7+L$10*SQRT($B$7)*NORMSINV(RAND())+K539</f>
        <v>2.71048623887213</v>
      </c>
      <c r="M539" s="21" t="n">
        <f aca="true">$C$4*($G$4-L539)*$B$7+M$10*SQRT($B$7)*NORMSINV(RAND())+L539</f>
        <v>2.76588557609576</v>
      </c>
      <c r="N539" s="125" t="n">
        <f aca="false">EXP(M539)</f>
        <v>15.8931083172206</v>
      </c>
      <c r="O539" s="126" t="n">
        <f aca="false">EXP(EXP(-$C$4*($K$4-$J$4))*LN(N539)+(1-EXP(-$C$4*($K$4-$J$4)))*$G$4+$F$4^2/(4*$C$4)*(1-EXP(-2*$C$4*($K$4-$J$4))))</f>
        <v>16.3816966146445</v>
      </c>
      <c r="P539" s="126" t="n">
        <f aca="false">MAX(0,O539-$I$4)</f>
        <v>0</v>
      </c>
      <c r="Q539" s="145" t="n">
        <f aca="false">$D$7*P539</f>
        <v>0</v>
      </c>
      <c r="R539" s="146"/>
    </row>
    <row r="540" customFormat="false" ht="12.75" hidden="false" customHeight="false" outlineLevel="0" collapsed="false">
      <c r="B540" s="124" t="n">
        <f aca="false">B539+1</f>
        <v>523</v>
      </c>
      <c r="C540" s="21" t="n">
        <f aca="false">$C$7</f>
        <v>3.29212628660779</v>
      </c>
      <c r="D540" s="21" t="n">
        <f aca="true">$C$4*($G$4-C540)*$B$7+D$10*SQRT($B$7)*NORMSINV(RAND())+C540</f>
        <v>3.07670344222129</v>
      </c>
      <c r="E540" s="21" t="n">
        <f aca="true">$C$4*($G$4-D540)*$B$7+E$10*SQRT($B$7)*NORMSINV(RAND())+D540</f>
        <v>3.02354184284365</v>
      </c>
      <c r="F540" s="21" t="n">
        <f aca="true">$C$4*($G$4-E540)*$B$7+F$10*SQRT($B$7)*NORMSINV(RAND())+E540</f>
        <v>3.01884062715704</v>
      </c>
      <c r="G540" s="21" t="n">
        <f aca="true">$C$4*($G$4-F540)*$B$7+G$10*SQRT($B$7)*NORMSINV(RAND())+F540</f>
        <v>2.82302250067742</v>
      </c>
      <c r="H540" s="21" t="n">
        <f aca="true">$C$4*($G$4-G540)*$B$7+H$10*SQRT($B$7)*NORMSINV(RAND())+G540</f>
        <v>2.52623534854944</v>
      </c>
      <c r="I540" s="21" t="n">
        <f aca="true">$C$4*($G$4-H540)*$B$7+I$10*SQRT($B$7)*NORMSINV(RAND())+H540</f>
        <v>2.39266271055592</v>
      </c>
      <c r="J540" s="21" t="n">
        <f aca="true">$C$4*($G$4-I540)*$B$7+J$10*SQRT($B$7)*NORMSINV(RAND())+I540</f>
        <v>2.48506720441855</v>
      </c>
      <c r="K540" s="21" t="n">
        <f aca="true">$C$4*($G$4-J540)*$B$7+K$10*SQRT($B$7)*NORMSINV(RAND())+J540</f>
        <v>2.49842522994328</v>
      </c>
      <c r="L540" s="21" t="n">
        <f aca="true">$C$4*($G$4-K540)*$B$7+L$10*SQRT($B$7)*NORMSINV(RAND())+K540</f>
        <v>2.74407063596994</v>
      </c>
      <c r="M540" s="21" t="n">
        <f aca="true">$C$4*($G$4-L540)*$B$7+M$10*SQRT($B$7)*NORMSINV(RAND())+L540</f>
        <v>2.78199914761529</v>
      </c>
      <c r="N540" s="125" t="n">
        <f aca="false">EXP(M540)</f>
        <v>16.1512774823605</v>
      </c>
      <c r="O540" s="126" t="n">
        <f aca="false">EXP(EXP(-$C$4*($K$4-$J$4))*LN(N540)+(1-EXP(-$C$4*($K$4-$J$4)))*$G$4+$F$4^2/(4*$C$4)*(1-EXP(-2*$C$4*($K$4-$J$4))))</f>
        <v>16.5915053563103</v>
      </c>
      <c r="P540" s="126" t="n">
        <f aca="false">MAX(0,O540-$I$4)</f>
        <v>0</v>
      </c>
      <c r="Q540" s="145" t="n">
        <f aca="false">$D$7*P540</f>
        <v>0</v>
      </c>
      <c r="R540" s="146"/>
    </row>
    <row r="541" customFormat="false" ht="12.75" hidden="false" customHeight="false" outlineLevel="0" collapsed="false">
      <c r="B541" s="124" t="n">
        <f aca="false">B540+1</f>
        <v>524</v>
      </c>
      <c r="C541" s="21" t="n">
        <f aca="false">$C$7</f>
        <v>3.29212628660779</v>
      </c>
      <c r="D541" s="21" t="n">
        <f aca="true">$C$4*($G$4-C541)*$B$7+D$10*SQRT($B$7)*NORMSINV(RAND())+C541</f>
        <v>3.11269930182577</v>
      </c>
      <c r="E541" s="21" t="n">
        <f aca="true">$C$4*($G$4-D541)*$B$7+E$10*SQRT($B$7)*NORMSINV(RAND())+D541</f>
        <v>2.91289432067666</v>
      </c>
      <c r="F541" s="21" t="n">
        <f aca="true">$C$4*($G$4-E541)*$B$7+F$10*SQRT($B$7)*NORMSINV(RAND())+E541</f>
        <v>3.24887792262191</v>
      </c>
      <c r="G541" s="21" t="n">
        <f aca="true">$C$4*($G$4-F541)*$B$7+G$10*SQRT($B$7)*NORMSINV(RAND())+F541</f>
        <v>3.3182725948163</v>
      </c>
      <c r="H541" s="21" t="n">
        <f aca="true">$C$4*($G$4-G541)*$B$7+H$10*SQRT($B$7)*NORMSINV(RAND())+G541</f>
        <v>3.32066587822933</v>
      </c>
      <c r="I541" s="21" t="n">
        <f aca="true">$C$4*($G$4-H541)*$B$7+I$10*SQRT($B$7)*NORMSINV(RAND())+H541</f>
        <v>3.267052464076</v>
      </c>
      <c r="J541" s="21" t="n">
        <f aca="true">$C$4*($G$4-I541)*$B$7+J$10*SQRT($B$7)*NORMSINV(RAND())+I541</f>
        <v>3.2142165037655</v>
      </c>
      <c r="K541" s="21" t="n">
        <f aca="true">$C$4*($G$4-J541)*$B$7+K$10*SQRT($B$7)*NORMSINV(RAND())+J541</f>
        <v>3.39204712616511</v>
      </c>
      <c r="L541" s="21" t="n">
        <f aca="true">$C$4*($G$4-K541)*$B$7+L$10*SQRT($B$7)*NORMSINV(RAND())+K541</f>
        <v>3.41141962664609</v>
      </c>
      <c r="M541" s="21" t="n">
        <f aca="true">$C$4*($G$4-L541)*$B$7+M$10*SQRT($B$7)*NORMSINV(RAND())+L541</f>
        <v>3.4042471865644</v>
      </c>
      <c r="N541" s="125" t="n">
        <f aca="false">EXP(M541)</f>
        <v>30.0916338086607</v>
      </c>
      <c r="O541" s="126" t="n">
        <f aca="false">EXP(EXP(-$C$4*($K$4-$J$4))*LN(N541)+(1-EXP(-$C$4*($K$4-$J$4)))*$G$4+$F$4^2/(4*$C$4)*(1-EXP(-2*$C$4*($K$4-$J$4))))</f>
        <v>27.1215960954484</v>
      </c>
      <c r="P541" s="126" t="n">
        <f aca="false">MAX(0,O541-$I$4)</f>
        <v>3.92159609544841</v>
      </c>
      <c r="Q541" s="145" t="n">
        <f aca="false">$D$7*P541</f>
        <v>3.73033759699764</v>
      </c>
      <c r="R541" s="146"/>
    </row>
    <row r="542" customFormat="false" ht="12.75" hidden="false" customHeight="false" outlineLevel="0" collapsed="false">
      <c r="B542" s="124" t="n">
        <f aca="false">B541+1</f>
        <v>525</v>
      </c>
      <c r="C542" s="21" t="n">
        <f aca="false">$C$7</f>
        <v>3.29212628660779</v>
      </c>
      <c r="D542" s="21" t="n">
        <f aca="true">$C$4*($G$4-C542)*$B$7+D$10*SQRT($B$7)*NORMSINV(RAND())+C542</f>
        <v>3.16447178037795</v>
      </c>
      <c r="E542" s="21" t="n">
        <f aca="true">$C$4*($G$4-D542)*$B$7+E$10*SQRT($B$7)*NORMSINV(RAND())+D542</f>
        <v>3.05836551699865</v>
      </c>
      <c r="F542" s="21" t="n">
        <f aca="true">$C$4*($G$4-E542)*$B$7+F$10*SQRT($B$7)*NORMSINV(RAND())+E542</f>
        <v>3.22307771572441</v>
      </c>
      <c r="G542" s="21" t="n">
        <f aca="true">$C$4*($G$4-F542)*$B$7+G$10*SQRT($B$7)*NORMSINV(RAND())+F542</f>
        <v>3.30689990902497</v>
      </c>
      <c r="H542" s="21" t="n">
        <f aca="true">$C$4*($G$4-G542)*$B$7+H$10*SQRT($B$7)*NORMSINV(RAND())+G542</f>
        <v>3.33113443848245</v>
      </c>
      <c r="I542" s="21" t="n">
        <f aca="true">$C$4*($G$4-H542)*$B$7+I$10*SQRT($B$7)*NORMSINV(RAND())+H542</f>
        <v>3.26656353556764</v>
      </c>
      <c r="J542" s="21" t="n">
        <f aca="true">$C$4*($G$4-I542)*$B$7+J$10*SQRT($B$7)*NORMSINV(RAND())+I542</f>
        <v>3.06640803149108</v>
      </c>
      <c r="K542" s="21" t="n">
        <f aca="true">$C$4*($G$4-J542)*$B$7+K$10*SQRT($B$7)*NORMSINV(RAND())+J542</f>
        <v>3.18183201580344</v>
      </c>
      <c r="L542" s="21" t="n">
        <f aca="true">$C$4*($G$4-K542)*$B$7+L$10*SQRT($B$7)*NORMSINV(RAND())+K542</f>
        <v>3.26949337655527</v>
      </c>
      <c r="M542" s="21" t="n">
        <f aca="true">$C$4*($G$4-L542)*$B$7+M$10*SQRT($B$7)*NORMSINV(RAND())+L542</f>
        <v>3.26939198973376</v>
      </c>
      <c r="N542" s="125" t="n">
        <f aca="false">EXP(M542)</f>
        <v>26.2953466411828</v>
      </c>
      <c r="O542" s="126" t="n">
        <f aca="false">EXP(EXP(-$C$4*($K$4-$J$4))*LN(N542)+(1-EXP(-$C$4*($K$4-$J$4)))*$G$4+$F$4^2/(4*$C$4)*(1-EXP(-2*$C$4*($K$4-$J$4))))</f>
        <v>24.3814911782833</v>
      </c>
      <c r="P542" s="126" t="n">
        <f aca="false">MAX(0,O542-$I$4)</f>
        <v>1.18149117828326</v>
      </c>
      <c r="Q542" s="145" t="n">
        <f aca="false">$D$7*P542</f>
        <v>1.12386917357105</v>
      </c>
      <c r="R542" s="146"/>
    </row>
    <row r="543" customFormat="false" ht="12.75" hidden="false" customHeight="false" outlineLevel="0" collapsed="false">
      <c r="B543" s="124" t="n">
        <f aca="false">B542+1</f>
        <v>526</v>
      </c>
      <c r="C543" s="21" t="n">
        <f aca="false">$C$7</f>
        <v>3.29212628660779</v>
      </c>
      <c r="D543" s="21" t="n">
        <f aca="true">$C$4*($G$4-C543)*$B$7+D$10*SQRT($B$7)*NORMSINV(RAND())+C543</f>
        <v>3.18666018202056</v>
      </c>
      <c r="E543" s="21" t="n">
        <f aca="true">$C$4*($G$4-D543)*$B$7+E$10*SQRT($B$7)*NORMSINV(RAND())+D543</f>
        <v>3.04214164308769</v>
      </c>
      <c r="F543" s="21" t="n">
        <f aca="true">$C$4*($G$4-E543)*$B$7+F$10*SQRT($B$7)*NORMSINV(RAND())+E543</f>
        <v>3.25147561628446</v>
      </c>
      <c r="G543" s="21" t="n">
        <f aca="true">$C$4*($G$4-F543)*$B$7+G$10*SQRT($B$7)*NORMSINV(RAND())+F543</f>
        <v>3.25046091958693</v>
      </c>
      <c r="H543" s="21" t="n">
        <f aca="true">$C$4*($G$4-G543)*$B$7+H$10*SQRT($B$7)*NORMSINV(RAND())+G543</f>
        <v>3.09009503893756</v>
      </c>
      <c r="I543" s="21" t="n">
        <f aca="true">$C$4*($G$4-H543)*$B$7+I$10*SQRT($B$7)*NORMSINV(RAND())+H543</f>
        <v>3.31756598792293</v>
      </c>
      <c r="J543" s="21" t="n">
        <f aca="true">$C$4*($G$4-I543)*$B$7+J$10*SQRT($B$7)*NORMSINV(RAND())+I543</f>
        <v>3.1089021304095</v>
      </c>
      <c r="K543" s="21" t="n">
        <f aca="true">$C$4*($G$4-J543)*$B$7+K$10*SQRT($B$7)*NORMSINV(RAND())+J543</f>
        <v>3.15551367449165</v>
      </c>
      <c r="L543" s="21" t="n">
        <f aca="true">$C$4*($G$4-K543)*$B$7+L$10*SQRT($B$7)*NORMSINV(RAND())+K543</f>
        <v>3.399792832696</v>
      </c>
      <c r="M543" s="21" t="n">
        <f aca="true">$C$4*($G$4-L543)*$B$7+M$10*SQRT($B$7)*NORMSINV(RAND())+L543</f>
        <v>3.32579661846261</v>
      </c>
      <c r="N543" s="125" t="n">
        <f aca="false">EXP(M543)</f>
        <v>27.8211526612089</v>
      </c>
      <c r="O543" s="126" t="n">
        <f aca="false">EXP(EXP(-$C$4*($K$4-$J$4))*LN(N543)+(1-EXP(-$C$4*($K$4-$J$4)))*$G$4+$F$4^2/(4*$C$4)*(1-EXP(-2*$C$4*($K$4-$J$4))))</f>
        <v>25.4921757531485</v>
      </c>
      <c r="P543" s="126" t="n">
        <f aca="false">MAX(0,O543-$I$4)</f>
        <v>2.29217575314852</v>
      </c>
      <c r="Q543" s="145" t="n">
        <f aca="false">$D$7*P543</f>
        <v>2.18038502252196</v>
      </c>
      <c r="R543" s="146"/>
    </row>
    <row r="544" customFormat="false" ht="12.75" hidden="false" customHeight="false" outlineLevel="0" collapsed="false">
      <c r="B544" s="124" t="n">
        <f aca="false">B543+1</f>
        <v>527</v>
      </c>
      <c r="C544" s="21" t="n">
        <f aca="false">$C$7</f>
        <v>3.29212628660779</v>
      </c>
      <c r="D544" s="21" t="n">
        <f aca="true">$C$4*($G$4-C544)*$B$7+D$10*SQRT($B$7)*NORMSINV(RAND())+C544</f>
        <v>3.24736155933261</v>
      </c>
      <c r="E544" s="21" t="n">
        <f aca="true">$C$4*($G$4-D544)*$B$7+E$10*SQRT($B$7)*NORMSINV(RAND())+D544</f>
        <v>3.06192119459825</v>
      </c>
      <c r="F544" s="21" t="n">
        <f aca="true">$C$4*($G$4-E544)*$B$7+F$10*SQRT($B$7)*NORMSINV(RAND())+E544</f>
        <v>2.89419655491402</v>
      </c>
      <c r="G544" s="21" t="n">
        <f aca="true">$C$4*($G$4-F544)*$B$7+G$10*SQRT($B$7)*NORMSINV(RAND())+F544</f>
        <v>2.89223261440997</v>
      </c>
      <c r="H544" s="21" t="n">
        <f aca="true">$C$4*($G$4-G544)*$B$7+H$10*SQRT($B$7)*NORMSINV(RAND())+G544</f>
        <v>3.02823266637594</v>
      </c>
      <c r="I544" s="21" t="n">
        <f aca="true">$C$4*($G$4-H544)*$B$7+I$10*SQRT($B$7)*NORMSINV(RAND())+H544</f>
        <v>2.87985654321619</v>
      </c>
      <c r="J544" s="21" t="n">
        <f aca="true">$C$4*($G$4-I544)*$B$7+J$10*SQRT($B$7)*NORMSINV(RAND())+I544</f>
        <v>3.04867015247673</v>
      </c>
      <c r="K544" s="21" t="n">
        <f aca="true">$C$4*($G$4-J544)*$B$7+K$10*SQRT($B$7)*NORMSINV(RAND())+J544</f>
        <v>2.85351871130072</v>
      </c>
      <c r="L544" s="21" t="n">
        <f aca="true">$C$4*($G$4-K544)*$B$7+L$10*SQRT($B$7)*NORMSINV(RAND())+K544</f>
        <v>3.05054241309094</v>
      </c>
      <c r="M544" s="21" t="n">
        <f aca="true">$C$4*($G$4-L544)*$B$7+M$10*SQRT($B$7)*NORMSINV(RAND())+L544</f>
        <v>3.00396535538183</v>
      </c>
      <c r="N544" s="125" t="n">
        <f aca="false">EXP(M544)</f>
        <v>20.1653413369833</v>
      </c>
      <c r="O544" s="126" t="n">
        <f aca="false">EXP(EXP(-$C$4*($K$4-$J$4))*LN(N544)+(1-EXP(-$C$4*($K$4-$J$4)))*$G$4+$F$4^2/(4*$C$4)*(1-EXP(-2*$C$4*($K$4-$J$4))))</f>
        <v>19.770589606348</v>
      </c>
      <c r="P544" s="126" t="n">
        <f aca="false">MAX(0,O544-$I$4)</f>
        <v>0</v>
      </c>
      <c r="Q544" s="145" t="n">
        <f aca="false">$D$7*P544</f>
        <v>0</v>
      </c>
      <c r="R544" s="146"/>
    </row>
    <row r="545" customFormat="false" ht="12.75" hidden="false" customHeight="false" outlineLevel="0" collapsed="false">
      <c r="B545" s="124" t="n">
        <f aca="false">B544+1</f>
        <v>528</v>
      </c>
      <c r="C545" s="21" t="n">
        <f aca="false">$C$7</f>
        <v>3.29212628660779</v>
      </c>
      <c r="D545" s="21" t="n">
        <f aca="true">$C$4*($G$4-C545)*$B$7+D$10*SQRT($B$7)*NORMSINV(RAND())+C545</f>
        <v>3.1809072602237</v>
      </c>
      <c r="E545" s="21" t="n">
        <f aca="true">$C$4*($G$4-D545)*$B$7+E$10*SQRT($B$7)*NORMSINV(RAND())+D545</f>
        <v>3.08709957213374</v>
      </c>
      <c r="F545" s="21" t="n">
        <f aca="true">$C$4*($G$4-E545)*$B$7+F$10*SQRT($B$7)*NORMSINV(RAND())+E545</f>
        <v>2.9353999974516</v>
      </c>
      <c r="G545" s="21" t="n">
        <f aca="true">$C$4*($G$4-F545)*$B$7+G$10*SQRT($B$7)*NORMSINV(RAND())+F545</f>
        <v>3.11640297445688</v>
      </c>
      <c r="H545" s="21" t="n">
        <f aca="true">$C$4*($G$4-G545)*$B$7+H$10*SQRT($B$7)*NORMSINV(RAND())+G545</f>
        <v>3.03104196276237</v>
      </c>
      <c r="I545" s="21" t="n">
        <f aca="true">$C$4*($G$4-H545)*$B$7+I$10*SQRT($B$7)*NORMSINV(RAND())+H545</f>
        <v>2.93132492765392</v>
      </c>
      <c r="J545" s="21" t="n">
        <f aca="true">$C$4*($G$4-I545)*$B$7+J$10*SQRT($B$7)*NORMSINV(RAND())+I545</f>
        <v>2.98945420729944</v>
      </c>
      <c r="K545" s="21" t="n">
        <f aca="true">$C$4*($G$4-J545)*$B$7+K$10*SQRT($B$7)*NORMSINV(RAND())+J545</f>
        <v>2.9602425877004</v>
      </c>
      <c r="L545" s="21" t="n">
        <f aca="true">$C$4*($G$4-K545)*$B$7+L$10*SQRT($B$7)*NORMSINV(RAND())+K545</f>
        <v>2.88346023155889</v>
      </c>
      <c r="M545" s="21" t="n">
        <f aca="true">$C$4*($G$4-L545)*$B$7+M$10*SQRT($B$7)*NORMSINV(RAND())+L545</f>
        <v>2.81214653733466</v>
      </c>
      <c r="N545" s="125" t="n">
        <f aca="false">EXP(M545)</f>
        <v>16.6456103218803</v>
      </c>
      <c r="O545" s="126" t="n">
        <f aca="false">EXP(EXP(-$C$4*($K$4-$J$4))*LN(N545)+(1-EXP(-$C$4*($K$4-$J$4)))*$G$4+$F$4^2/(4*$C$4)*(1-EXP(-2*$C$4*($K$4-$J$4))))</f>
        <v>16.9912866835603</v>
      </c>
      <c r="P545" s="126" t="n">
        <f aca="false">MAX(0,O545-$I$4)</f>
        <v>0</v>
      </c>
      <c r="Q545" s="145" t="n">
        <f aca="false">$D$7*P545</f>
        <v>0</v>
      </c>
      <c r="R545" s="146"/>
    </row>
    <row r="546" customFormat="false" ht="12.75" hidden="false" customHeight="false" outlineLevel="0" collapsed="false">
      <c r="B546" s="124" t="n">
        <f aca="false">B545+1</f>
        <v>529</v>
      </c>
      <c r="C546" s="21" t="n">
        <f aca="false">$C$7</f>
        <v>3.29212628660779</v>
      </c>
      <c r="D546" s="21" t="n">
        <f aca="true">$C$4*($G$4-C546)*$B$7+D$10*SQRT($B$7)*NORMSINV(RAND())+C546</f>
        <v>3.22208786764543</v>
      </c>
      <c r="E546" s="21" t="n">
        <f aca="true">$C$4*($G$4-D546)*$B$7+E$10*SQRT($B$7)*NORMSINV(RAND())+D546</f>
        <v>3.26970856443695</v>
      </c>
      <c r="F546" s="21" t="n">
        <f aca="true">$C$4*($G$4-E546)*$B$7+F$10*SQRT($B$7)*NORMSINV(RAND())+E546</f>
        <v>3.24579588454161</v>
      </c>
      <c r="G546" s="21" t="n">
        <f aca="true">$C$4*($G$4-F546)*$B$7+G$10*SQRT($B$7)*NORMSINV(RAND())+F546</f>
        <v>3.44961595373342</v>
      </c>
      <c r="H546" s="21" t="n">
        <f aca="true">$C$4*($G$4-G546)*$B$7+H$10*SQRT($B$7)*NORMSINV(RAND())+G546</f>
        <v>3.33709674473454</v>
      </c>
      <c r="I546" s="21" t="n">
        <f aca="true">$C$4*($G$4-H546)*$B$7+I$10*SQRT($B$7)*NORMSINV(RAND())+H546</f>
        <v>3.36403757376529</v>
      </c>
      <c r="J546" s="21" t="n">
        <f aca="true">$C$4*($G$4-I546)*$B$7+J$10*SQRT($B$7)*NORMSINV(RAND())+I546</f>
        <v>3.47294141450906</v>
      </c>
      <c r="K546" s="21" t="n">
        <f aca="true">$C$4*($G$4-J546)*$B$7+K$10*SQRT($B$7)*NORMSINV(RAND())+J546</f>
        <v>3.5191116687492</v>
      </c>
      <c r="L546" s="21" t="n">
        <f aca="true">$C$4*($G$4-K546)*$B$7+L$10*SQRT($B$7)*NORMSINV(RAND())+K546</f>
        <v>3.37490019308543</v>
      </c>
      <c r="M546" s="21" t="n">
        <f aca="true">$C$4*($G$4-L546)*$B$7+M$10*SQRT($B$7)*NORMSINV(RAND())+L546</f>
        <v>3.32743976960396</v>
      </c>
      <c r="N546" s="125" t="n">
        <f aca="false">EXP(M546)</f>
        <v>27.8669045983377</v>
      </c>
      <c r="O546" s="126" t="n">
        <f aca="false">EXP(EXP(-$C$4*($K$4-$J$4))*LN(N546)+(1-EXP(-$C$4*($K$4-$J$4)))*$G$4+$F$4^2/(4*$C$4)*(1-EXP(-2*$C$4*($K$4-$J$4))))</f>
        <v>25.5252791642817</v>
      </c>
      <c r="P546" s="126" t="n">
        <f aca="false">MAX(0,O546-$I$4)</f>
        <v>2.32527916428175</v>
      </c>
      <c r="Q546" s="145" t="n">
        <f aca="false">$D$7*P546</f>
        <v>2.21187396124323</v>
      </c>
      <c r="R546" s="146"/>
    </row>
    <row r="547" customFormat="false" ht="12.75" hidden="false" customHeight="false" outlineLevel="0" collapsed="false">
      <c r="B547" s="124" t="n">
        <f aca="false">B546+1</f>
        <v>530</v>
      </c>
      <c r="C547" s="21" t="n">
        <f aca="false">$C$7</f>
        <v>3.29212628660779</v>
      </c>
      <c r="D547" s="21" t="n">
        <f aca="true">$C$4*($G$4-C547)*$B$7+D$10*SQRT($B$7)*NORMSINV(RAND())+C547</f>
        <v>3.11402628674246</v>
      </c>
      <c r="E547" s="21" t="n">
        <f aca="true">$C$4*($G$4-D547)*$B$7+E$10*SQRT($B$7)*NORMSINV(RAND())+D547</f>
        <v>3.11494697135314</v>
      </c>
      <c r="F547" s="21" t="n">
        <f aca="true">$C$4*($G$4-E547)*$B$7+F$10*SQRT($B$7)*NORMSINV(RAND())+E547</f>
        <v>3.23079304701954</v>
      </c>
      <c r="G547" s="21" t="n">
        <f aca="true">$C$4*($G$4-F547)*$B$7+G$10*SQRT($B$7)*NORMSINV(RAND())+F547</f>
        <v>3.11109878484047</v>
      </c>
      <c r="H547" s="21" t="n">
        <f aca="true">$C$4*($G$4-G547)*$B$7+H$10*SQRT($B$7)*NORMSINV(RAND())+G547</f>
        <v>3.25329345829428</v>
      </c>
      <c r="I547" s="21" t="n">
        <f aca="true">$C$4*($G$4-H547)*$B$7+I$10*SQRT($B$7)*NORMSINV(RAND())+H547</f>
        <v>3.35573967489</v>
      </c>
      <c r="J547" s="21" t="n">
        <f aca="true">$C$4*($G$4-I547)*$B$7+J$10*SQRT($B$7)*NORMSINV(RAND())+I547</f>
        <v>3.38261445309839</v>
      </c>
      <c r="K547" s="21" t="n">
        <f aca="true">$C$4*($G$4-J547)*$B$7+K$10*SQRT($B$7)*NORMSINV(RAND())+J547</f>
        <v>3.23919765273957</v>
      </c>
      <c r="L547" s="21" t="n">
        <f aca="true">$C$4*($G$4-K547)*$B$7+L$10*SQRT($B$7)*NORMSINV(RAND())+K547</f>
        <v>3.18312043195244</v>
      </c>
      <c r="M547" s="21" t="n">
        <f aca="true">$C$4*($G$4-L547)*$B$7+M$10*SQRT($B$7)*NORMSINV(RAND())+L547</f>
        <v>3.10668792594213</v>
      </c>
      <c r="N547" s="125" t="n">
        <f aca="false">EXP(M547)</f>
        <v>22.3469070831522</v>
      </c>
      <c r="O547" s="126" t="n">
        <f aca="false">EXP(EXP(-$C$4*($K$4-$J$4))*LN(N547)+(1-EXP(-$C$4*($K$4-$J$4)))*$G$4+$F$4^2/(4*$C$4)*(1-EXP(-2*$C$4*($K$4-$J$4))))</f>
        <v>21.4414027541482</v>
      </c>
      <c r="P547" s="126" t="n">
        <f aca="false">MAX(0,O547-$I$4)</f>
        <v>0</v>
      </c>
      <c r="Q547" s="145" t="n">
        <f aca="false">$D$7*P547</f>
        <v>0</v>
      </c>
      <c r="R547" s="146"/>
    </row>
    <row r="548" customFormat="false" ht="12.75" hidden="false" customHeight="false" outlineLevel="0" collapsed="false">
      <c r="B548" s="124" t="n">
        <f aca="false">B547+1</f>
        <v>531</v>
      </c>
      <c r="C548" s="21" t="n">
        <f aca="false">$C$7</f>
        <v>3.29212628660779</v>
      </c>
      <c r="D548" s="21" t="n">
        <f aca="true">$C$4*($G$4-C548)*$B$7+D$10*SQRT($B$7)*NORMSINV(RAND())+C548</f>
        <v>3.28788986601717</v>
      </c>
      <c r="E548" s="21" t="n">
        <f aca="true">$C$4*($G$4-D548)*$B$7+E$10*SQRT($B$7)*NORMSINV(RAND())+D548</f>
        <v>3.15603782024098</v>
      </c>
      <c r="F548" s="21" t="n">
        <f aca="true">$C$4*($G$4-E548)*$B$7+F$10*SQRT($B$7)*NORMSINV(RAND())+E548</f>
        <v>3.10548314316524</v>
      </c>
      <c r="G548" s="21" t="n">
        <f aca="true">$C$4*($G$4-F548)*$B$7+G$10*SQRT($B$7)*NORMSINV(RAND())+F548</f>
        <v>3.11505913910271</v>
      </c>
      <c r="H548" s="21" t="n">
        <f aca="true">$C$4*($G$4-G548)*$B$7+H$10*SQRT($B$7)*NORMSINV(RAND())+G548</f>
        <v>3.01296554636521</v>
      </c>
      <c r="I548" s="21" t="n">
        <f aca="true">$C$4*($G$4-H548)*$B$7+I$10*SQRT($B$7)*NORMSINV(RAND())+H548</f>
        <v>3.09014858110324</v>
      </c>
      <c r="J548" s="21" t="n">
        <f aca="true">$C$4*($G$4-I548)*$B$7+J$10*SQRT($B$7)*NORMSINV(RAND())+I548</f>
        <v>3.19871005851876</v>
      </c>
      <c r="K548" s="21" t="n">
        <f aca="true">$C$4*($G$4-J548)*$B$7+K$10*SQRT($B$7)*NORMSINV(RAND())+J548</f>
        <v>3.22342127485624</v>
      </c>
      <c r="L548" s="21" t="n">
        <f aca="true">$C$4*($G$4-K548)*$B$7+L$10*SQRT($B$7)*NORMSINV(RAND())+K548</f>
        <v>3.24204252577714</v>
      </c>
      <c r="M548" s="21" t="n">
        <f aca="true">$C$4*($G$4-L548)*$B$7+M$10*SQRT($B$7)*NORMSINV(RAND())+L548</f>
        <v>3.17476210335433</v>
      </c>
      <c r="N548" s="125" t="n">
        <f aca="false">EXP(M548)</f>
        <v>23.9211284352002</v>
      </c>
      <c r="O548" s="126" t="n">
        <f aca="false">EXP(EXP(-$C$4*($K$4-$J$4))*LN(N548)+(1-EXP(-$C$4*($K$4-$J$4)))*$G$4+$F$4^2/(4*$C$4)*(1-EXP(-2*$C$4*($K$4-$J$4))))</f>
        <v>22.6257226802019</v>
      </c>
      <c r="P548" s="126" t="n">
        <f aca="false">MAX(0,O548-$I$4)</f>
        <v>0</v>
      </c>
      <c r="Q548" s="145" t="n">
        <f aca="false">$D$7*P548</f>
        <v>0</v>
      </c>
      <c r="R548" s="146"/>
    </row>
    <row r="549" customFormat="false" ht="12.75" hidden="false" customHeight="false" outlineLevel="0" collapsed="false">
      <c r="B549" s="124" t="n">
        <f aca="false">B548+1</f>
        <v>532</v>
      </c>
      <c r="C549" s="21" t="n">
        <f aca="false">$C$7</f>
        <v>3.29212628660779</v>
      </c>
      <c r="D549" s="21" t="n">
        <f aca="true">$C$4*($G$4-C549)*$B$7+D$10*SQRT($B$7)*NORMSINV(RAND())+C549</f>
        <v>3.05974330800834</v>
      </c>
      <c r="E549" s="21" t="n">
        <f aca="true">$C$4*($G$4-D549)*$B$7+E$10*SQRT($B$7)*NORMSINV(RAND())+D549</f>
        <v>3.074953024478</v>
      </c>
      <c r="F549" s="21" t="n">
        <f aca="true">$C$4*($G$4-E549)*$B$7+F$10*SQRT($B$7)*NORMSINV(RAND())+E549</f>
        <v>3.02919881953096</v>
      </c>
      <c r="G549" s="21" t="n">
        <f aca="true">$C$4*($G$4-F549)*$B$7+G$10*SQRT($B$7)*NORMSINV(RAND())+F549</f>
        <v>3.03796837074071</v>
      </c>
      <c r="H549" s="21" t="n">
        <f aca="true">$C$4*($G$4-G549)*$B$7+H$10*SQRT($B$7)*NORMSINV(RAND())+G549</f>
        <v>3.16344625936045</v>
      </c>
      <c r="I549" s="21" t="n">
        <f aca="true">$C$4*($G$4-H549)*$B$7+I$10*SQRT($B$7)*NORMSINV(RAND())+H549</f>
        <v>3.13563991684674</v>
      </c>
      <c r="J549" s="21" t="n">
        <f aca="true">$C$4*($G$4-I549)*$B$7+J$10*SQRT($B$7)*NORMSINV(RAND())+I549</f>
        <v>3.13879625624998</v>
      </c>
      <c r="K549" s="21" t="n">
        <f aca="true">$C$4*($G$4-J549)*$B$7+K$10*SQRT($B$7)*NORMSINV(RAND())+J549</f>
        <v>3.06178814645477</v>
      </c>
      <c r="L549" s="21" t="n">
        <f aca="true">$C$4*($G$4-K549)*$B$7+L$10*SQRT($B$7)*NORMSINV(RAND())+K549</f>
        <v>2.94051144919341</v>
      </c>
      <c r="M549" s="21" t="n">
        <f aca="true">$C$4*($G$4-L549)*$B$7+M$10*SQRT($B$7)*NORMSINV(RAND())+L549</f>
        <v>3.01563828700103</v>
      </c>
      <c r="N549" s="125" t="n">
        <f aca="false">EXP(M549)</f>
        <v>20.402109186506</v>
      </c>
      <c r="O549" s="126" t="n">
        <f aca="false">EXP(EXP(-$C$4*($K$4-$J$4))*LN(N549)+(1-EXP(-$C$4*($K$4-$J$4)))*$G$4+$F$4^2/(4*$C$4)*(1-EXP(-2*$C$4*($K$4-$J$4))))</f>
        <v>19.9536985239295</v>
      </c>
      <c r="P549" s="126" t="n">
        <f aca="false">MAX(0,O549-$I$4)</f>
        <v>0</v>
      </c>
      <c r="Q549" s="145" t="n">
        <f aca="false">$D$7*P549</f>
        <v>0</v>
      </c>
      <c r="R549" s="146"/>
    </row>
    <row r="550" customFormat="false" ht="12.75" hidden="false" customHeight="false" outlineLevel="0" collapsed="false">
      <c r="B550" s="124" t="n">
        <f aca="false">B549+1</f>
        <v>533</v>
      </c>
      <c r="C550" s="21" t="n">
        <f aca="false">$C$7</f>
        <v>3.29212628660779</v>
      </c>
      <c r="D550" s="21" t="n">
        <f aca="true">$C$4*($G$4-C550)*$B$7+D$10*SQRT($B$7)*NORMSINV(RAND())+C550</f>
        <v>3.2586610849402</v>
      </c>
      <c r="E550" s="21" t="n">
        <f aca="true">$C$4*($G$4-D550)*$B$7+E$10*SQRT($B$7)*NORMSINV(RAND())+D550</f>
        <v>3.36195093717118</v>
      </c>
      <c r="F550" s="21" t="n">
        <f aca="true">$C$4*($G$4-E550)*$B$7+F$10*SQRT($B$7)*NORMSINV(RAND())+E550</f>
        <v>3.37322192047973</v>
      </c>
      <c r="G550" s="21" t="n">
        <f aca="true">$C$4*($G$4-F550)*$B$7+G$10*SQRT($B$7)*NORMSINV(RAND())+F550</f>
        <v>3.67589081841127</v>
      </c>
      <c r="H550" s="21" t="n">
        <f aca="true">$C$4*($G$4-G550)*$B$7+H$10*SQRT($B$7)*NORMSINV(RAND())+G550</f>
        <v>3.78826565060893</v>
      </c>
      <c r="I550" s="21" t="n">
        <f aca="true">$C$4*($G$4-H550)*$B$7+I$10*SQRT($B$7)*NORMSINV(RAND())+H550</f>
        <v>3.90242178379518</v>
      </c>
      <c r="J550" s="21" t="n">
        <f aca="true">$C$4*($G$4-I550)*$B$7+J$10*SQRT($B$7)*NORMSINV(RAND())+I550</f>
        <v>3.88707717441644</v>
      </c>
      <c r="K550" s="21" t="n">
        <f aca="true">$C$4*($G$4-J550)*$B$7+K$10*SQRT($B$7)*NORMSINV(RAND())+J550</f>
        <v>3.85793599537105</v>
      </c>
      <c r="L550" s="21" t="n">
        <f aca="true">$C$4*($G$4-K550)*$B$7+L$10*SQRT($B$7)*NORMSINV(RAND())+K550</f>
        <v>3.75725012383934</v>
      </c>
      <c r="M550" s="21" t="n">
        <f aca="true">$C$4*($G$4-L550)*$B$7+M$10*SQRT($B$7)*NORMSINV(RAND())+L550</f>
        <v>3.86192123962381</v>
      </c>
      <c r="N550" s="125" t="n">
        <f aca="false">EXP(M550)</f>
        <v>47.5566313399327</v>
      </c>
      <c r="O550" s="126" t="n">
        <f aca="false">EXP(EXP(-$C$4*($K$4-$J$4))*LN(N550)+(1-EXP(-$C$4*($K$4-$J$4)))*$G$4+$F$4^2/(4*$C$4)*(1-EXP(-2*$C$4*($K$4-$J$4))))</f>
        <v>38.9310618248534</v>
      </c>
      <c r="P550" s="126" t="n">
        <f aca="false">MAX(0,O550-$I$4)</f>
        <v>15.7310618248534</v>
      </c>
      <c r="Q550" s="145" t="n">
        <f aca="false">$D$7*P550</f>
        <v>14.9638488864405</v>
      </c>
      <c r="R550" s="146"/>
    </row>
    <row r="551" customFormat="false" ht="12.75" hidden="false" customHeight="false" outlineLevel="0" collapsed="false">
      <c r="B551" s="124" t="n">
        <f aca="false">B550+1</f>
        <v>534</v>
      </c>
      <c r="C551" s="21" t="n">
        <f aca="false">$C$7</f>
        <v>3.29212628660779</v>
      </c>
      <c r="D551" s="21" t="n">
        <f aca="true">$C$4*($G$4-C551)*$B$7+D$10*SQRT($B$7)*NORMSINV(RAND())+C551</f>
        <v>3.32409288479644</v>
      </c>
      <c r="E551" s="21" t="n">
        <f aca="true">$C$4*($G$4-D551)*$B$7+E$10*SQRT($B$7)*NORMSINV(RAND())+D551</f>
        <v>3.26643070883238</v>
      </c>
      <c r="F551" s="21" t="n">
        <f aca="true">$C$4*($G$4-E551)*$B$7+F$10*SQRT($B$7)*NORMSINV(RAND())+E551</f>
        <v>3.17925021938845</v>
      </c>
      <c r="G551" s="21" t="n">
        <f aca="true">$C$4*($G$4-F551)*$B$7+G$10*SQRT($B$7)*NORMSINV(RAND())+F551</f>
        <v>3.36647952395741</v>
      </c>
      <c r="H551" s="21" t="n">
        <f aca="true">$C$4*($G$4-G551)*$B$7+H$10*SQRT($B$7)*NORMSINV(RAND())+G551</f>
        <v>3.64160855701468</v>
      </c>
      <c r="I551" s="21" t="n">
        <f aca="true">$C$4*($G$4-H551)*$B$7+I$10*SQRT($B$7)*NORMSINV(RAND())+H551</f>
        <v>3.83510298251392</v>
      </c>
      <c r="J551" s="21" t="n">
        <f aca="true">$C$4*($G$4-I551)*$B$7+J$10*SQRT($B$7)*NORMSINV(RAND())+I551</f>
        <v>3.8744538926724</v>
      </c>
      <c r="K551" s="21" t="n">
        <f aca="true">$C$4*($G$4-J551)*$B$7+K$10*SQRT($B$7)*NORMSINV(RAND())+J551</f>
        <v>3.83114454422795</v>
      </c>
      <c r="L551" s="21" t="n">
        <f aca="true">$C$4*($G$4-K551)*$B$7+L$10*SQRT($B$7)*NORMSINV(RAND())+K551</f>
        <v>3.73480365438956</v>
      </c>
      <c r="M551" s="21" t="n">
        <f aca="true">$C$4*($G$4-L551)*$B$7+M$10*SQRT($B$7)*NORMSINV(RAND())+L551</f>
        <v>3.67749687264354</v>
      </c>
      <c r="N551" s="125" t="n">
        <f aca="false">EXP(M551)</f>
        <v>39.5472782005619</v>
      </c>
      <c r="O551" s="126" t="n">
        <f aca="false">EXP(EXP(-$C$4*($K$4-$J$4))*LN(N551)+(1-EXP(-$C$4*($K$4-$J$4)))*$G$4+$F$4^2/(4*$C$4)*(1-EXP(-2*$C$4*($K$4-$J$4))))</f>
        <v>33.654192363</v>
      </c>
      <c r="P551" s="126" t="n">
        <f aca="false">MAX(0,O551-$I$4)</f>
        <v>10.454192363</v>
      </c>
      <c r="Q551" s="145" t="n">
        <f aca="false">$D$7*P551</f>
        <v>9.94433538507627</v>
      </c>
      <c r="R551" s="146"/>
    </row>
    <row r="552" customFormat="false" ht="12.75" hidden="false" customHeight="false" outlineLevel="0" collapsed="false">
      <c r="B552" s="124" t="n">
        <f aca="false">B551+1</f>
        <v>535</v>
      </c>
      <c r="C552" s="21" t="n">
        <f aca="false">$C$7</f>
        <v>3.29212628660779</v>
      </c>
      <c r="D552" s="21" t="n">
        <f aca="true">$C$4*($G$4-C552)*$B$7+D$10*SQRT($B$7)*NORMSINV(RAND())+C552</f>
        <v>3.34897468409364</v>
      </c>
      <c r="E552" s="21" t="n">
        <f aca="true">$C$4*($G$4-D552)*$B$7+E$10*SQRT($B$7)*NORMSINV(RAND())+D552</f>
        <v>3.36491826657839</v>
      </c>
      <c r="F552" s="21" t="n">
        <f aca="true">$C$4*($G$4-E552)*$B$7+F$10*SQRT($B$7)*NORMSINV(RAND())+E552</f>
        <v>3.59043726651127</v>
      </c>
      <c r="G552" s="21" t="n">
        <f aca="true">$C$4*($G$4-F552)*$B$7+G$10*SQRT($B$7)*NORMSINV(RAND())+F552</f>
        <v>3.5851153581991</v>
      </c>
      <c r="H552" s="21" t="n">
        <f aca="true">$C$4*($G$4-G552)*$B$7+H$10*SQRT($B$7)*NORMSINV(RAND())+G552</f>
        <v>3.47411146093374</v>
      </c>
      <c r="I552" s="21" t="n">
        <f aca="true">$C$4*($G$4-H552)*$B$7+I$10*SQRT($B$7)*NORMSINV(RAND())+H552</f>
        <v>3.62164826347067</v>
      </c>
      <c r="J552" s="21" t="n">
        <f aca="true">$C$4*($G$4-I552)*$B$7+J$10*SQRT($B$7)*NORMSINV(RAND())+I552</f>
        <v>3.53395369593584</v>
      </c>
      <c r="K552" s="21" t="n">
        <f aca="true">$C$4*($G$4-J552)*$B$7+K$10*SQRT($B$7)*NORMSINV(RAND())+J552</f>
        <v>3.58214930170463</v>
      </c>
      <c r="L552" s="21" t="n">
        <f aca="true">$C$4*($G$4-K552)*$B$7+L$10*SQRT($B$7)*NORMSINV(RAND())+K552</f>
        <v>3.72542844336836</v>
      </c>
      <c r="M552" s="21" t="n">
        <f aca="true">$C$4*($G$4-L552)*$B$7+M$10*SQRT($B$7)*NORMSINV(RAND())+L552</f>
        <v>3.6222699822053</v>
      </c>
      <c r="N552" s="125" t="n">
        <f aca="false">EXP(M552)</f>
        <v>37.4224197062969</v>
      </c>
      <c r="O552" s="126" t="n">
        <f aca="false">EXP(EXP(-$C$4*($K$4-$J$4))*LN(N552)+(1-EXP(-$C$4*($K$4-$J$4)))*$G$4+$F$4^2/(4*$C$4)*(1-EXP(-2*$C$4*($K$4-$J$4))))</f>
        <v>32.2178454285758</v>
      </c>
      <c r="P552" s="126" t="n">
        <f aca="false">MAX(0,O552-$I$4)</f>
        <v>9.01784542857577</v>
      </c>
      <c r="Q552" s="145" t="n">
        <f aca="false">$D$7*P552</f>
        <v>8.57803991726053</v>
      </c>
      <c r="R552" s="146"/>
    </row>
    <row r="553" customFormat="false" ht="12.75" hidden="false" customHeight="false" outlineLevel="0" collapsed="false">
      <c r="B553" s="124" t="n">
        <f aca="false">B552+1</f>
        <v>536</v>
      </c>
      <c r="C553" s="21" t="n">
        <f aca="false">$C$7</f>
        <v>3.29212628660779</v>
      </c>
      <c r="D553" s="21" t="n">
        <f aca="true">$C$4*($G$4-C553)*$B$7+D$10*SQRT($B$7)*NORMSINV(RAND())+C553</f>
        <v>3.36428699412522</v>
      </c>
      <c r="E553" s="21" t="n">
        <f aca="true">$C$4*($G$4-D553)*$B$7+E$10*SQRT($B$7)*NORMSINV(RAND())+D553</f>
        <v>3.35069544930517</v>
      </c>
      <c r="F553" s="21" t="n">
        <f aca="true">$C$4*($G$4-E553)*$B$7+F$10*SQRT($B$7)*NORMSINV(RAND())+E553</f>
        <v>3.28797754745985</v>
      </c>
      <c r="G553" s="21" t="n">
        <f aca="true">$C$4*($G$4-F553)*$B$7+G$10*SQRT($B$7)*NORMSINV(RAND())+F553</f>
        <v>3.54309469679065</v>
      </c>
      <c r="H553" s="21" t="n">
        <f aca="true">$C$4*($G$4-G553)*$B$7+H$10*SQRT($B$7)*NORMSINV(RAND())+G553</f>
        <v>3.76739371654219</v>
      </c>
      <c r="I553" s="21" t="n">
        <f aca="true">$C$4*($G$4-H553)*$B$7+I$10*SQRT($B$7)*NORMSINV(RAND())+H553</f>
        <v>3.75382252857897</v>
      </c>
      <c r="J553" s="21" t="n">
        <f aca="true">$C$4*($G$4-I553)*$B$7+J$10*SQRT($B$7)*NORMSINV(RAND())+I553</f>
        <v>3.74780108256061</v>
      </c>
      <c r="K553" s="21" t="n">
        <f aca="true">$C$4*($G$4-J553)*$B$7+K$10*SQRT($B$7)*NORMSINV(RAND())+J553</f>
        <v>3.6828475247552</v>
      </c>
      <c r="L553" s="21" t="n">
        <f aca="true">$C$4*($G$4-K553)*$B$7+L$10*SQRT($B$7)*NORMSINV(RAND())+K553</f>
        <v>3.79100661573953</v>
      </c>
      <c r="M553" s="21" t="n">
        <f aca="true">$C$4*($G$4-L553)*$B$7+M$10*SQRT($B$7)*NORMSINV(RAND())+L553</f>
        <v>3.69469814898998</v>
      </c>
      <c r="N553" s="125" t="n">
        <f aca="false">EXP(M553)</f>
        <v>40.2334262545209</v>
      </c>
      <c r="O553" s="126" t="n">
        <f aca="false">EXP(EXP(-$C$4*($K$4-$J$4))*LN(N553)+(1-EXP(-$C$4*($K$4-$J$4)))*$G$4+$F$4^2/(4*$C$4)*(1-EXP(-2*$C$4*($K$4-$J$4))))</f>
        <v>34.1145121930665</v>
      </c>
      <c r="P553" s="126" t="n">
        <f aca="false">MAX(0,O553-$I$4)</f>
        <v>10.9145121930665</v>
      </c>
      <c r="Q553" s="145" t="n">
        <f aca="false">$D$7*P553</f>
        <v>10.3822051521166</v>
      </c>
      <c r="R553" s="146"/>
    </row>
    <row r="554" customFormat="false" ht="12.75" hidden="false" customHeight="false" outlineLevel="0" collapsed="false">
      <c r="B554" s="124" t="n">
        <f aca="false">B553+1</f>
        <v>537</v>
      </c>
      <c r="C554" s="21" t="n">
        <f aca="false">$C$7</f>
        <v>3.29212628660779</v>
      </c>
      <c r="D554" s="21" t="n">
        <f aca="true">$C$4*($G$4-C554)*$B$7+D$10*SQRT($B$7)*NORMSINV(RAND())+C554</f>
        <v>3.28433145622771</v>
      </c>
      <c r="E554" s="21" t="n">
        <f aca="true">$C$4*($G$4-D554)*$B$7+E$10*SQRT($B$7)*NORMSINV(RAND())+D554</f>
        <v>3.23486023752028</v>
      </c>
      <c r="F554" s="21" t="n">
        <f aca="true">$C$4*($G$4-E554)*$B$7+F$10*SQRT($B$7)*NORMSINV(RAND())+E554</f>
        <v>3.09293745564358</v>
      </c>
      <c r="G554" s="21" t="n">
        <f aca="true">$C$4*($G$4-F554)*$B$7+G$10*SQRT($B$7)*NORMSINV(RAND())+F554</f>
        <v>3.28760620174599</v>
      </c>
      <c r="H554" s="21" t="n">
        <f aca="true">$C$4*($G$4-G554)*$B$7+H$10*SQRT($B$7)*NORMSINV(RAND())+G554</f>
        <v>3.30468490477173</v>
      </c>
      <c r="I554" s="21" t="n">
        <f aca="true">$C$4*($G$4-H554)*$B$7+I$10*SQRT($B$7)*NORMSINV(RAND())+H554</f>
        <v>3.52285935195083</v>
      </c>
      <c r="J554" s="21" t="n">
        <f aca="true">$C$4*($G$4-I554)*$B$7+J$10*SQRT($B$7)*NORMSINV(RAND())+I554</f>
        <v>3.61125957506146</v>
      </c>
      <c r="K554" s="21" t="n">
        <f aca="true">$C$4*($G$4-J554)*$B$7+K$10*SQRT($B$7)*NORMSINV(RAND())+J554</f>
        <v>3.66682942736533</v>
      </c>
      <c r="L554" s="21" t="n">
        <f aca="true">$C$4*($G$4-K554)*$B$7+L$10*SQRT($B$7)*NORMSINV(RAND())+K554</f>
        <v>3.65760205534819</v>
      </c>
      <c r="M554" s="21" t="n">
        <f aca="true">$C$4*($G$4-L554)*$B$7+M$10*SQRT($B$7)*NORMSINV(RAND())+L554</f>
        <v>3.6516642922259</v>
      </c>
      <c r="N554" s="125" t="n">
        <f aca="false">EXP(M554)</f>
        <v>38.5387524510893</v>
      </c>
      <c r="O554" s="126" t="n">
        <f aca="false">EXP(EXP(-$C$4*($K$4-$J$4))*LN(N554)+(1-EXP(-$C$4*($K$4-$J$4)))*$G$4+$F$4^2/(4*$C$4)*(1-EXP(-2*$C$4*($K$4-$J$4))))</f>
        <v>32.9745338774621</v>
      </c>
      <c r="P554" s="126" t="n">
        <f aca="false">MAX(0,O554-$I$4)</f>
        <v>9.77453387746207</v>
      </c>
      <c r="Q554" s="145" t="n">
        <f aca="false">$D$7*P554</f>
        <v>9.29782423502097</v>
      </c>
      <c r="R554" s="146"/>
    </row>
    <row r="555" customFormat="false" ht="12.75" hidden="false" customHeight="false" outlineLevel="0" collapsed="false">
      <c r="B555" s="124" t="n">
        <f aca="false">B554+1</f>
        <v>538</v>
      </c>
      <c r="C555" s="21" t="n">
        <f aca="false">$C$7</f>
        <v>3.29212628660779</v>
      </c>
      <c r="D555" s="21" t="n">
        <f aca="true">$C$4*($G$4-C555)*$B$7+D$10*SQRT($B$7)*NORMSINV(RAND())+C555</f>
        <v>3.34196993212886</v>
      </c>
      <c r="E555" s="21" t="n">
        <f aca="true">$C$4*($G$4-D555)*$B$7+E$10*SQRT($B$7)*NORMSINV(RAND())+D555</f>
        <v>3.47877828123861</v>
      </c>
      <c r="F555" s="21" t="n">
        <f aca="true">$C$4*($G$4-E555)*$B$7+F$10*SQRT($B$7)*NORMSINV(RAND())+E555</f>
        <v>3.13543931072956</v>
      </c>
      <c r="G555" s="21" t="n">
        <f aca="true">$C$4*($G$4-F555)*$B$7+G$10*SQRT($B$7)*NORMSINV(RAND())+F555</f>
        <v>3.33225350821453</v>
      </c>
      <c r="H555" s="21" t="n">
        <f aca="true">$C$4*($G$4-G555)*$B$7+H$10*SQRT($B$7)*NORMSINV(RAND())+G555</f>
        <v>3.08384772506474</v>
      </c>
      <c r="I555" s="21" t="n">
        <f aca="true">$C$4*($G$4-H555)*$B$7+I$10*SQRT($B$7)*NORMSINV(RAND())+H555</f>
        <v>3.28725896331184</v>
      </c>
      <c r="J555" s="21" t="n">
        <f aca="true">$C$4*($G$4-I555)*$B$7+J$10*SQRT($B$7)*NORMSINV(RAND())+I555</f>
        <v>3.38729090042941</v>
      </c>
      <c r="K555" s="21" t="n">
        <f aca="true">$C$4*($G$4-J555)*$B$7+K$10*SQRT($B$7)*NORMSINV(RAND())+J555</f>
        <v>3.56382114824263</v>
      </c>
      <c r="L555" s="21" t="n">
        <f aca="true">$C$4*($G$4-K555)*$B$7+L$10*SQRT($B$7)*NORMSINV(RAND())+K555</f>
        <v>3.58396905901404</v>
      </c>
      <c r="M555" s="21" t="n">
        <f aca="true">$C$4*($G$4-L555)*$B$7+M$10*SQRT($B$7)*NORMSINV(RAND())+L555</f>
        <v>3.63550392569611</v>
      </c>
      <c r="N555" s="125" t="n">
        <f aca="false">EXP(M555)</f>
        <v>37.9209574279748</v>
      </c>
      <c r="O555" s="126" t="n">
        <f aca="false">EXP(EXP(-$C$4*($K$4-$J$4))*LN(N555)+(1-EXP(-$C$4*($K$4-$J$4)))*$G$4+$F$4^2/(4*$C$4)*(1-EXP(-2*$C$4*($K$4-$J$4))))</f>
        <v>32.5563494656489</v>
      </c>
      <c r="P555" s="126" t="n">
        <f aca="false">MAX(0,O555-$I$4)</f>
        <v>9.35634946564886</v>
      </c>
      <c r="Q555" s="145" t="n">
        <f aca="false">$D$7*P555</f>
        <v>8.90003491763673</v>
      </c>
      <c r="R555" s="146"/>
    </row>
    <row r="556" customFormat="false" ht="12.75" hidden="false" customHeight="false" outlineLevel="0" collapsed="false">
      <c r="B556" s="124" t="n">
        <f aca="false">B555+1</f>
        <v>539</v>
      </c>
      <c r="C556" s="21" t="n">
        <f aca="false">$C$7</f>
        <v>3.29212628660779</v>
      </c>
      <c r="D556" s="21" t="n">
        <f aca="true">$C$4*($G$4-C556)*$B$7+D$10*SQRT($B$7)*NORMSINV(RAND())+C556</f>
        <v>3.22914121095857</v>
      </c>
      <c r="E556" s="21" t="n">
        <f aca="true">$C$4*($G$4-D556)*$B$7+E$10*SQRT($B$7)*NORMSINV(RAND())+D556</f>
        <v>3.07597294598796</v>
      </c>
      <c r="F556" s="21" t="n">
        <f aca="true">$C$4*($G$4-E556)*$B$7+F$10*SQRT($B$7)*NORMSINV(RAND())+E556</f>
        <v>3.08597276018286</v>
      </c>
      <c r="G556" s="21" t="n">
        <f aca="true">$C$4*($G$4-F556)*$B$7+G$10*SQRT($B$7)*NORMSINV(RAND())+F556</f>
        <v>3.01581964634999</v>
      </c>
      <c r="H556" s="21" t="n">
        <f aca="true">$C$4*($G$4-G556)*$B$7+H$10*SQRT($B$7)*NORMSINV(RAND())+G556</f>
        <v>3.00121477160992</v>
      </c>
      <c r="I556" s="21" t="n">
        <f aca="true">$C$4*($G$4-H556)*$B$7+I$10*SQRT($B$7)*NORMSINV(RAND())+H556</f>
        <v>3.00228742152469</v>
      </c>
      <c r="J556" s="21" t="n">
        <f aca="true">$C$4*($G$4-I556)*$B$7+J$10*SQRT($B$7)*NORMSINV(RAND())+I556</f>
        <v>2.98770416857801</v>
      </c>
      <c r="K556" s="21" t="n">
        <f aca="true">$C$4*($G$4-J556)*$B$7+K$10*SQRT($B$7)*NORMSINV(RAND())+J556</f>
        <v>3.2077849341846</v>
      </c>
      <c r="L556" s="21" t="n">
        <f aca="true">$C$4*($G$4-K556)*$B$7+L$10*SQRT($B$7)*NORMSINV(RAND())+K556</f>
        <v>2.94517009870836</v>
      </c>
      <c r="M556" s="21" t="n">
        <f aca="true">$C$4*($G$4-L556)*$B$7+M$10*SQRT($B$7)*NORMSINV(RAND())+L556</f>
        <v>2.99307878239174</v>
      </c>
      <c r="N556" s="125" t="n">
        <f aca="false">EXP(M556)</f>
        <v>19.9470005246721</v>
      </c>
      <c r="O556" s="126" t="n">
        <f aca="false">EXP(EXP(-$C$4*($K$4-$J$4))*LN(N556)+(1-EXP(-$C$4*($K$4-$J$4)))*$G$4+$F$4^2/(4*$C$4)*(1-EXP(-2*$C$4*($K$4-$J$4))))</f>
        <v>19.6013306663065</v>
      </c>
      <c r="P556" s="126" t="n">
        <f aca="false">MAX(0,O556-$I$4)</f>
        <v>0</v>
      </c>
      <c r="Q556" s="145" t="n">
        <f aca="false">$D$7*P556</f>
        <v>0</v>
      </c>
      <c r="R556" s="146"/>
    </row>
    <row r="557" customFormat="false" ht="12.75" hidden="false" customHeight="false" outlineLevel="0" collapsed="false">
      <c r="B557" s="124" t="n">
        <f aca="false">B556+1</f>
        <v>540</v>
      </c>
      <c r="C557" s="21" t="n">
        <f aca="false">$C$7</f>
        <v>3.29212628660779</v>
      </c>
      <c r="D557" s="21" t="n">
        <f aca="true">$C$4*($G$4-C557)*$B$7+D$10*SQRT($B$7)*NORMSINV(RAND())+C557</f>
        <v>2.97526028222461</v>
      </c>
      <c r="E557" s="21" t="n">
        <f aca="true">$C$4*($G$4-D557)*$B$7+E$10*SQRT($B$7)*NORMSINV(RAND())+D557</f>
        <v>3.05823680438662</v>
      </c>
      <c r="F557" s="21" t="n">
        <f aca="true">$C$4*($G$4-E557)*$B$7+F$10*SQRT($B$7)*NORMSINV(RAND())+E557</f>
        <v>3.18508810141482</v>
      </c>
      <c r="G557" s="21" t="n">
        <f aca="true">$C$4*($G$4-F557)*$B$7+G$10*SQRT($B$7)*NORMSINV(RAND())+F557</f>
        <v>2.97699240224998</v>
      </c>
      <c r="H557" s="21" t="n">
        <f aca="true">$C$4*($G$4-G557)*$B$7+H$10*SQRT($B$7)*NORMSINV(RAND())+G557</f>
        <v>2.84080062138705</v>
      </c>
      <c r="I557" s="21" t="n">
        <f aca="true">$C$4*($G$4-H557)*$B$7+I$10*SQRT($B$7)*NORMSINV(RAND())+H557</f>
        <v>2.73060963005086</v>
      </c>
      <c r="J557" s="21" t="n">
        <f aca="true">$C$4*($G$4-I557)*$B$7+J$10*SQRT($B$7)*NORMSINV(RAND())+I557</f>
        <v>2.84985703763196</v>
      </c>
      <c r="K557" s="21" t="n">
        <f aca="true">$C$4*($G$4-J557)*$B$7+K$10*SQRT($B$7)*NORMSINV(RAND())+J557</f>
        <v>2.88897567225555</v>
      </c>
      <c r="L557" s="21" t="n">
        <f aca="true">$C$4*($G$4-K557)*$B$7+L$10*SQRT($B$7)*NORMSINV(RAND())+K557</f>
        <v>3.09465333675082</v>
      </c>
      <c r="M557" s="21" t="n">
        <f aca="true">$C$4*($G$4-L557)*$B$7+M$10*SQRT($B$7)*NORMSINV(RAND())+L557</f>
        <v>3.05747895279528</v>
      </c>
      <c r="N557" s="125" t="n">
        <f aca="false">EXP(M557)</f>
        <v>21.2738571022946</v>
      </c>
      <c r="O557" s="126" t="n">
        <f aca="false">EXP(EXP(-$C$4*($K$4-$J$4))*LN(N557)+(1-EXP(-$C$4*($K$4-$J$4)))*$G$4+$F$4^2/(4*$C$4)*(1-EXP(-2*$C$4*($K$4-$J$4))))</f>
        <v>20.6240828850513</v>
      </c>
      <c r="P557" s="126" t="n">
        <f aca="false">MAX(0,O557-$I$4)</f>
        <v>0</v>
      </c>
      <c r="Q557" s="145" t="n">
        <f aca="false">$D$7*P557</f>
        <v>0</v>
      </c>
      <c r="R557" s="146"/>
    </row>
    <row r="558" customFormat="false" ht="12.75" hidden="false" customHeight="false" outlineLevel="0" collapsed="false">
      <c r="B558" s="124" t="n">
        <f aca="false">B557+1</f>
        <v>541</v>
      </c>
      <c r="C558" s="21" t="n">
        <f aca="false">$C$7</f>
        <v>3.29212628660779</v>
      </c>
      <c r="D558" s="21" t="n">
        <f aca="true">$C$4*($G$4-C558)*$B$7+D$10*SQRT($B$7)*NORMSINV(RAND())+C558</f>
        <v>3.34384711643067</v>
      </c>
      <c r="E558" s="21" t="n">
        <f aca="true">$C$4*($G$4-D558)*$B$7+E$10*SQRT($B$7)*NORMSINV(RAND())+D558</f>
        <v>3.29439877997323</v>
      </c>
      <c r="F558" s="21" t="n">
        <f aca="true">$C$4*($G$4-E558)*$B$7+F$10*SQRT($B$7)*NORMSINV(RAND())+E558</f>
        <v>3.32658464585609</v>
      </c>
      <c r="G558" s="21" t="n">
        <f aca="true">$C$4*($G$4-F558)*$B$7+G$10*SQRT($B$7)*NORMSINV(RAND())+F558</f>
        <v>3.28475796925578</v>
      </c>
      <c r="H558" s="21" t="n">
        <f aca="true">$C$4*($G$4-G558)*$B$7+H$10*SQRT($B$7)*NORMSINV(RAND())+G558</f>
        <v>3.21247251640227</v>
      </c>
      <c r="I558" s="21" t="n">
        <f aca="true">$C$4*($G$4-H558)*$B$7+I$10*SQRT($B$7)*NORMSINV(RAND())+H558</f>
        <v>3.24449220687417</v>
      </c>
      <c r="J558" s="21" t="n">
        <f aca="true">$C$4*($G$4-I558)*$B$7+J$10*SQRT($B$7)*NORMSINV(RAND())+I558</f>
        <v>3.32782855982949</v>
      </c>
      <c r="K558" s="21" t="n">
        <f aca="true">$C$4*($G$4-J558)*$B$7+K$10*SQRT($B$7)*NORMSINV(RAND())+J558</f>
        <v>3.554655178397</v>
      </c>
      <c r="L558" s="21" t="n">
        <f aca="true">$C$4*($G$4-K558)*$B$7+L$10*SQRT($B$7)*NORMSINV(RAND())+K558</f>
        <v>3.49195660721821</v>
      </c>
      <c r="M558" s="21" t="n">
        <f aca="true">$C$4*($G$4-L558)*$B$7+M$10*SQRT($B$7)*NORMSINV(RAND())+L558</f>
        <v>3.37619603352767</v>
      </c>
      <c r="N558" s="125" t="n">
        <f aca="false">EXP(M558)</f>
        <v>29.2592579154087</v>
      </c>
      <c r="O558" s="126" t="n">
        <f aca="false">EXP(EXP(-$C$4*($K$4-$J$4))*LN(N558)+(1-EXP(-$C$4*($K$4-$J$4)))*$G$4+$F$4^2/(4*$C$4)*(1-EXP(-2*$C$4*($K$4-$J$4))))</f>
        <v>26.5273441540977</v>
      </c>
      <c r="P558" s="126" t="n">
        <f aca="false">MAX(0,O558-$I$4)</f>
        <v>3.32734415409769</v>
      </c>
      <c r="Q558" s="145" t="n">
        <f aca="false">$D$7*P558</f>
        <v>3.16506766481817</v>
      </c>
      <c r="R558" s="146"/>
    </row>
    <row r="559" customFormat="false" ht="12.75" hidden="false" customHeight="false" outlineLevel="0" collapsed="false">
      <c r="B559" s="124" t="n">
        <f aca="false">B558+1</f>
        <v>542</v>
      </c>
      <c r="C559" s="21" t="n">
        <f aca="false">$C$7</f>
        <v>3.29212628660779</v>
      </c>
      <c r="D559" s="21" t="n">
        <f aca="true">$C$4*($G$4-C559)*$B$7+D$10*SQRT($B$7)*NORMSINV(RAND())+C559</f>
        <v>3.42402072770156</v>
      </c>
      <c r="E559" s="21" t="n">
        <f aca="true">$C$4*($G$4-D559)*$B$7+E$10*SQRT($B$7)*NORMSINV(RAND())+D559</f>
        <v>3.56391500417795</v>
      </c>
      <c r="F559" s="21" t="n">
        <f aca="true">$C$4*($G$4-E559)*$B$7+F$10*SQRT($B$7)*NORMSINV(RAND())+E559</f>
        <v>3.7768998610796</v>
      </c>
      <c r="G559" s="21" t="n">
        <f aca="true">$C$4*($G$4-F559)*$B$7+G$10*SQRT($B$7)*NORMSINV(RAND())+F559</f>
        <v>3.65749954955754</v>
      </c>
      <c r="H559" s="21" t="n">
        <f aca="true">$C$4*($G$4-G559)*$B$7+H$10*SQRT($B$7)*NORMSINV(RAND())+G559</f>
        <v>3.82693931822902</v>
      </c>
      <c r="I559" s="21" t="n">
        <f aca="true">$C$4*($G$4-H559)*$B$7+I$10*SQRT($B$7)*NORMSINV(RAND())+H559</f>
        <v>3.70401379935422</v>
      </c>
      <c r="J559" s="21" t="n">
        <f aca="true">$C$4*($G$4-I559)*$B$7+J$10*SQRT($B$7)*NORMSINV(RAND())+I559</f>
        <v>3.68330472736034</v>
      </c>
      <c r="K559" s="21" t="n">
        <f aca="true">$C$4*($G$4-J559)*$B$7+K$10*SQRT($B$7)*NORMSINV(RAND())+J559</f>
        <v>3.79890077283455</v>
      </c>
      <c r="L559" s="21" t="n">
        <f aca="true">$C$4*($G$4-K559)*$B$7+L$10*SQRT($B$7)*NORMSINV(RAND())+K559</f>
        <v>3.81641948446703</v>
      </c>
      <c r="M559" s="21" t="n">
        <f aca="true">$C$4*($G$4-L559)*$B$7+M$10*SQRT($B$7)*NORMSINV(RAND())+L559</f>
        <v>3.76362185108993</v>
      </c>
      <c r="N559" s="125" t="n">
        <f aca="false">EXP(M559)</f>
        <v>43.1042608171436</v>
      </c>
      <c r="O559" s="126" t="n">
        <f aca="false">EXP(EXP(-$C$4*($K$4-$J$4))*LN(N559)+(1-EXP(-$C$4*($K$4-$J$4)))*$G$4+$F$4^2/(4*$C$4)*(1-EXP(-2*$C$4*($K$4-$J$4))))</f>
        <v>36.0229948061463</v>
      </c>
      <c r="P559" s="126" t="n">
        <f aca="false">MAX(0,O559-$I$4)</f>
        <v>12.8229948061463</v>
      </c>
      <c r="Q559" s="145" t="n">
        <f aca="false">$D$7*P559</f>
        <v>12.1976099698262</v>
      </c>
      <c r="R559" s="146"/>
    </row>
    <row r="560" customFormat="false" ht="12.75" hidden="false" customHeight="false" outlineLevel="0" collapsed="false">
      <c r="B560" s="124" t="n">
        <f aca="false">B559+1</f>
        <v>543</v>
      </c>
      <c r="C560" s="21" t="n">
        <f aca="false">$C$7</f>
        <v>3.29212628660779</v>
      </c>
      <c r="D560" s="21" t="n">
        <f aca="true">$C$4*($G$4-C560)*$B$7+D$10*SQRT($B$7)*NORMSINV(RAND())+C560</f>
        <v>3.41145511623547</v>
      </c>
      <c r="E560" s="21" t="n">
        <f aca="true">$C$4*($G$4-D560)*$B$7+E$10*SQRT($B$7)*NORMSINV(RAND())+D560</f>
        <v>3.23548458268201</v>
      </c>
      <c r="F560" s="21" t="n">
        <f aca="true">$C$4*($G$4-E560)*$B$7+F$10*SQRT($B$7)*NORMSINV(RAND())+E560</f>
        <v>3.32109405871212</v>
      </c>
      <c r="G560" s="21" t="n">
        <f aca="true">$C$4*($G$4-F560)*$B$7+G$10*SQRT($B$7)*NORMSINV(RAND())+F560</f>
        <v>3.16552054520072</v>
      </c>
      <c r="H560" s="21" t="n">
        <f aca="true">$C$4*($G$4-G560)*$B$7+H$10*SQRT($B$7)*NORMSINV(RAND())+G560</f>
        <v>3.13546235519138</v>
      </c>
      <c r="I560" s="21" t="n">
        <f aca="true">$C$4*($G$4-H560)*$B$7+I$10*SQRT($B$7)*NORMSINV(RAND())+H560</f>
        <v>3.25124319770626</v>
      </c>
      <c r="J560" s="21" t="n">
        <f aca="true">$C$4*($G$4-I560)*$B$7+J$10*SQRT($B$7)*NORMSINV(RAND())+I560</f>
        <v>3.14796794235523</v>
      </c>
      <c r="K560" s="21" t="n">
        <f aca="true">$C$4*($G$4-J560)*$B$7+K$10*SQRT($B$7)*NORMSINV(RAND())+J560</f>
        <v>3.10569324239992</v>
      </c>
      <c r="L560" s="21" t="n">
        <f aca="true">$C$4*($G$4-K560)*$B$7+L$10*SQRT($B$7)*NORMSINV(RAND())+K560</f>
        <v>3.13420747598471</v>
      </c>
      <c r="M560" s="21" t="n">
        <f aca="true">$C$4*($G$4-L560)*$B$7+M$10*SQRT($B$7)*NORMSINV(RAND())+L560</f>
        <v>2.93411321403159</v>
      </c>
      <c r="N560" s="125" t="n">
        <f aca="false">EXP(M560)</f>
        <v>18.8048198886278</v>
      </c>
      <c r="O560" s="126" t="n">
        <f aca="false">EXP(EXP(-$C$4*($K$4-$J$4))*LN(N560)+(1-EXP(-$C$4*($K$4-$J$4)))*$G$4+$F$4^2/(4*$C$4)*(1-EXP(-2*$C$4*($K$4-$J$4))))</f>
        <v>18.7094283895262</v>
      </c>
      <c r="P560" s="126" t="n">
        <f aca="false">MAX(0,O560-$I$4)</f>
        <v>0</v>
      </c>
      <c r="Q560" s="145" t="n">
        <f aca="false">$D$7*P560</f>
        <v>0</v>
      </c>
      <c r="R560" s="146"/>
    </row>
    <row r="561" customFormat="false" ht="12.75" hidden="false" customHeight="false" outlineLevel="0" collapsed="false">
      <c r="B561" s="124" t="n">
        <f aca="false">B560+1</f>
        <v>544</v>
      </c>
      <c r="C561" s="21" t="n">
        <f aca="false">$C$7</f>
        <v>3.29212628660779</v>
      </c>
      <c r="D561" s="21" t="n">
        <f aca="true">$C$4*($G$4-C561)*$B$7+D$10*SQRT($B$7)*NORMSINV(RAND())+C561</f>
        <v>3.40242163633747</v>
      </c>
      <c r="E561" s="21" t="n">
        <f aca="true">$C$4*($G$4-D561)*$B$7+E$10*SQRT($B$7)*NORMSINV(RAND())+D561</f>
        <v>3.34485840981406</v>
      </c>
      <c r="F561" s="21" t="n">
        <f aca="true">$C$4*($G$4-E561)*$B$7+F$10*SQRT($B$7)*NORMSINV(RAND())+E561</f>
        <v>3.359088676295</v>
      </c>
      <c r="G561" s="21" t="n">
        <f aca="true">$C$4*($G$4-F561)*$B$7+G$10*SQRT($B$7)*NORMSINV(RAND())+F561</f>
        <v>3.4377359924367</v>
      </c>
      <c r="H561" s="21" t="n">
        <f aca="true">$C$4*($G$4-G561)*$B$7+H$10*SQRT($B$7)*NORMSINV(RAND())+G561</f>
        <v>3.33384073911328</v>
      </c>
      <c r="I561" s="21" t="n">
        <f aca="true">$C$4*($G$4-H561)*$B$7+I$10*SQRT($B$7)*NORMSINV(RAND())+H561</f>
        <v>3.28368090945861</v>
      </c>
      <c r="J561" s="21" t="n">
        <f aca="true">$C$4*($G$4-I561)*$B$7+J$10*SQRT($B$7)*NORMSINV(RAND())+I561</f>
        <v>3.34688377618116</v>
      </c>
      <c r="K561" s="21" t="n">
        <f aca="true">$C$4*($G$4-J561)*$B$7+K$10*SQRT($B$7)*NORMSINV(RAND())+J561</f>
        <v>3.30666166781305</v>
      </c>
      <c r="L561" s="21" t="n">
        <f aca="true">$C$4*($G$4-K561)*$B$7+L$10*SQRT($B$7)*NORMSINV(RAND())+K561</f>
        <v>3.27092069180617</v>
      </c>
      <c r="M561" s="21" t="n">
        <f aca="true">$C$4*($G$4-L561)*$B$7+M$10*SQRT($B$7)*NORMSINV(RAND())+L561</f>
        <v>3.23726518702249</v>
      </c>
      <c r="N561" s="125" t="n">
        <f aca="false">EXP(M561)</f>
        <v>25.4639871926986</v>
      </c>
      <c r="O561" s="126" t="n">
        <f aca="false">EXP(EXP(-$C$4*($K$4-$J$4))*LN(N561)+(1-EXP(-$C$4*($K$4-$J$4)))*$G$4+$F$4^2/(4*$C$4)*(1-EXP(-2*$C$4*($K$4-$J$4))))</f>
        <v>23.7706388727947</v>
      </c>
      <c r="P561" s="126" t="n">
        <f aca="false">MAX(0,O561-$I$4)</f>
        <v>0.570638872794735</v>
      </c>
      <c r="Q561" s="145" t="n">
        <f aca="false">$D$7*P561</f>
        <v>0.542808486566272</v>
      </c>
      <c r="R561" s="146"/>
    </row>
    <row r="562" customFormat="false" ht="12.75" hidden="false" customHeight="false" outlineLevel="0" collapsed="false">
      <c r="B562" s="124" t="n">
        <f aca="false">B561+1</f>
        <v>545</v>
      </c>
      <c r="C562" s="21" t="n">
        <f aca="false">$C$7</f>
        <v>3.29212628660779</v>
      </c>
      <c r="D562" s="21" t="n">
        <f aca="true">$C$4*($G$4-C562)*$B$7+D$10*SQRT($B$7)*NORMSINV(RAND())+C562</f>
        <v>3.22632142547492</v>
      </c>
      <c r="E562" s="21" t="n">
        <f aca="true">$C$4*($G$4-D562)*$B$7+E$10*SQRT($B$7)*NORMSINV(RAND())+D562</f>
        <v>3.24828135690125</v>
      </c>
      <c r="F562" s="21" t="n">
        <f aca="true">$C$4*($G$4-E562)*$B$7+F$10*SQRT($B$7)*NORMSINV(RAND())+E562</f>
        <v>3.10825786914364</v>
      </c>
      <c r="G562" s="21" t="n">
        <f aca="true">$C$4*($G$4-F562)*$B$7+G$10*SQRT($B$7)*NORMSINV(RAND())+F562</f>
        <v>3.01205917922493</v>
      </c>
      <c r="H562" s="21" t="n">
        <f aca="true">$C$4*($G$4-G562)*$B$7+H$10*SQRT($B$7)*NORMSINV(RAND())+G562</f>
        <v>2.86481133132986</v>
      </c>
      <c r="I562" s="21" t="n">
        <f aca="true">$C$4*($G$4-H562)*$B$7+I$10*SQRT($B$7)*NORMSINV(RAND())+H562</f>
        <v>2.81198494358506</v>
      </c>
      <c r="J562" s="21" t="n">
        <f aca="true">$C$4*($G$4-I562)*$B$7+J$10*SQRT($B$7)*NORMSINV(RAND())+I562</f>
        <v>2.7393225445504</v>
      </c>
      <c r="K562" s="21" t="n">
        <f aca="true">$C$4*($G$4-J562)*$B$7+K$10*SQRT($B$7)*NORMSINV(RAND())+J562</f>
        <v>2.6842110579708</v>
      </c>
      <c r="L562" s="21" t="n">
        <f aca="true">$C$4*($G$4-K562)*$B$7+L$10*SQRT($B$7)*NORMSINV(RAND())+K562</f>
        <v>2.71793431643157</v>
      </c>
      <c r="M562" s="21" t="n">
        <f aca="true">$C$4*($G$4-L562)*$B$7+M$10*SQRT($B$7)*NORMSINV(RAND())+L562</f>
        <v>2.70363512712324</v>
      </c>
      <c r="N562" s="125" t="n">
        <f aca="false">EXP(M562)</f>
        <v>14.9339198719832</v>
      </c>
      <c r="O562" s="126" t="n">
        <f aca="false">EXP(EXP(-$C$4*($K$4-$J$4))*LN(N562)+(1-EXP(-$C$4*($K$4-$J$4)))*$G$4+$F$4^2/(4*$C$4)*(1-EXP(-2*$C$4*($K$4-$J$4))))</f>
        <v>15.5957813273061</v>
      </c>
      <c r="P562" s="126" t="n">
        <f aca="false">MAX(0,O562-$I$4)</f>
        <v>0</v>
      </c>
      <c r="Q562" s="145" t="n">
        <f aca="false">$D$7*P562</f>
        <v>0</v>
      </c>
      <c r="R562" s="146"/>
    </row>
    <row r="563" customFormat="false" ht="12.75" hidden="false" customHeight="false" outlineLevel="0" collapsed="false">
      <c r="B563" s="124" t="n">
        <f aca="false">B562+1</f>
        <v>546</v>
      </c>
      <c r="C563" s="21" t="n">
        <f aca="false">$C$7</f>
        <v>3.29212628660779</v>
      </c>
      <c r="D563" s="21" t="n">
        <f aca="true">$C$4*($G$4-C563)*$B$7+D$10*SQRT($B$7)*NORMSINV(RAND())+C563</f>
        <v>3.27870833698504</v>
      </c>
      <c r="E563" s="21" t="n">
        <f aca="true">$C$4*($G$4-D563)*$B$7+E$10*SQRT($B$7)*NORMSINV(RAND())+D563</f>
        <v>3.42493344933191</v>
      </c>
      <c r="F563" s="21" t="n">
        <f aca="true">$C$4*($G$4-E563)*$B$7+F$10*SQRT($B$7)*NORMSINV(RAND())+E563</f>
        <v>3.67631589498042</v>
      </c>
      <c r="G563" s="21" t="n">
        <f aca="true">$C$4*($G$4-F563)*$B$7+G$10*SQRT($B$7)*NORMSINV(RAND())+F563</f>
        <v>3.55033399211328</v>
      </c>
      <c r="H563" s="21" t="n">
        <f aca="true">$C$4*($G$4-G563)*$B$7+H$10*SQRT($B$7)*NORMSINV(RAND())+G563</f>
        <v>3.52310997159653</v>
      </c>
      <c r="I563" s="21" t="n">
        <f aca="true">$C$4*($G$4-H563)*$B$7+I$10*SQRT($B$7)*NORMSINV(RAND())+H563</f>
        <v>3.59013877862113</v>
      </c>
      <c r="J563" s="21" t="n">
        <f aca="true">$C$4*($G$4-I563)*$B$7+J$10*SQRT($B$7)*NORMSINV(RAND())+I563</f>
        <v>3.65124296936411</v>
      </c>
      <c r="K563" s="21" t="n">
        <f aca="true">$C$4*($G$4-J563)*$B$7+K$10*SQRT($B$7)*NORMSINV(RAND())+J563</f>
        <v>3.79020249594316</v>
      </c>
      <c r="L563" s="21" t="n">
        <f aca="true">$C$4*($G$4-K563)*$B$7+L$10*SQRT($B$7)*NORMSINV(RAND())+K563</f>
        <v>3.8498089510009</v>
      </c>
      <c r="M563" s="21" t="n">
        <f aca="true">$C$4*($G$4-L563)*$B$7+M$10*SQRT($B$7)*NORMSINV(RAND())+L563</f>
        <v>3.79511793717138</v>
      </c>
      <c r="N563" s="125" t="n">
        <f aca="false">EXP(M563)</f>
        <v>44.4834823522586</v>
      </c>
      <c r="O563" s="126" t="n">
        <f aca="false">EXP(EXP(-$C$4*($K$4-$J$4))*LN(N563)+(1-EXP(-$C$4*($K$4-$J$4)))*$G$4+$F$4^2/(4*$C$4)*(1-EXP(-2*$C$4*($K$4-$J$4))))</f>
        <v>36.9303046880841</v>
      </c>
      <c r="P563" s="126" t="n">
        <f aca="false">MAX(0,O563-$I$4)</f>
        <v>13.7303046880841</v>
      </c>
      <c r="Q563" s="145" t="n">
        <f aca="false">$D$7*P563</f>
        <v>13.0606698266657</v>
      </c>
      <c r="R563" s="146"/>
    </row>
    <row r="564" customFormat="false" ht="12.75" hidden="false" customHeight="false" outlineLevel="0" collapsed="false">
      <c r="B564" s="124" t="n">
        <f aca="false">B563+1</f>
        <v>547</v>
      </c>
      <c r="C564" s="21" t="n">
        <f aca="false">$C$7</f>
        <v>3.29212628660779</v>
      </c>
      <c r="D564" s="21" t="n">
        <f aca="true">$C$4*($G$4-C564)*$B$7+D$10*SQRT($B$7)*NORMSINV(RAND())+C564</f>
        <v>3.31369523249573</v>
      </c>
      <c r="E564" s="21" t="n">
        <f aca="true">$C$4*($G$4-D564)*$B$7+E$10*SQRT($B$7)*NORMSINV(RAND())+D564</f>
        <v>3.23835654933862</v>
      </c>
      <c r="F564" s="21" t="n">
        <f aca="true">$C$4*($G$4-E564)*$B$7+F$10*SQRT($B$7)*NORMSINV(RAND())+E564</f>
        <v>3.29123558467279</v>
      </c>
      <c r="G564" s="21" t="n">
        <f aca="true">$C$4*($G$4-F564)*$B$7+G$10*SQRT($B$7)*NORMSINV(RAND())+F564</f>
        <v>3.15058187659067</v>
      </c>
      <c r="H564" s="21" t="n">
        <f aca="true">$C$4*($G$4-G564)*$B$7+H$10*SQRT($B$7)*NORMSINV(RAND())+G564</f>
        <v>3.37467745776522</v>
      </c>
      <c r="I564" s="21" t="n">
        <f aca="true">$C$4*($G$4-H564)*$B$7+I$10*SQRT($B$7)*NORMSINV(RAND())+H564</f>
        <v>3.36854979188521</v>
      </c>
      <c r="J564" s="21" t="n">
        <f aca="true">$C$4*($G$4-I564)*$B$7+J$10*SQRT($B$7)*NORMSINV(RAND())+I564</f>
        <v>3.41213291852276</v>
      </c>
      <c r="K564" s="21" t="n">
        <f aca="true">$C$4*($G$4-J564)*$B$7+K$10*SQRT($B$7)*NORMSINV(RAND())+J564</f>
        <v>3.31176091391952</v>
      </c>
      <c r="L564" s="21" t="n">
        <f aca="true">$C$4*($G$4-K564)*$B$7+L$10*SQRT($B$7)*NORMSINV(RAND())+K564</f>
        <v>3.22636698045006</v>
      </c>
      <c r="M564" s="21" t="n">
        <f aca="true">$C$4*($G$4-L564)*$B$7+M$10*SQRT($B$7)*NORMSINV(RAND())+L564</f>
        <v>3.20808277560904</v>
      </c>
      <c r="N564" s="125" t="n">
        <f aca="false">EXP(M564)</f>
        <v>24.7316246678573</v>
      </c>
      <c r="O564" s="126" t="n">
        <f aca="false">EXP(EXP(-$C$4*($K$4-$J$4))*LN(N564)+(1-EXP(-$C$4*($K$4-$J$4)))*$G$4+$F$4^2/(4*$C$4)*(1-EXP(-2*$C$4*($K$4-$J$4))))</f>
        <v>23.229045428042</v>
      </c>
      <c r="P564" s="126" t="n">
        <f aca="false">MAX(0,O564-$I$4)</f>
        <v>0.0290454280419681</v>
      </c>
      <c r="Q564" s="145" t="n">
        <f aca="false">$D$7*P564</f>
        <v>0.0276288658007382</v>
      </c>
      <c r="R564" s="146"/>
    </row>
    <row r="565" customFormat="false" ht="12.75" hidden="false" customHeight="false" outlineLevel="0" collapsed="false">
      <c r="B565" s="124" t="n">
        <f aca="false">B564+1</f>
        <v>548</v>
      </c>
      <c r="C565" s="21" t="n">
        <f aca="false">$C$7</f>
        <v>3.29212628660779</v>
      </c>
      <c r="D565" s="21" t="n">
        <f aca="true">$C$4*($G$4-C565)*$B$7+D$10*SQRT($B$7)*NORMSINV(RAND())+C565</f>
        <v>3.57002440264316</v>
      </c>
      <c r="E565" s="21" t="n">
        <f aca="true">$C$4*($G$4-D565)*$B$7+E$10*SQRT($B$7)*NORMSINV(RAND())+D565</f>
        <v>3.39677578843812</v>
      </c>
      <c r="F565" s="21" t="n">
        <f aca="true">$C$4*($G$4-E565)*$B$7+F$10*SQRT($B$7)*NORMSINV(RAND())+E565</f>
        <v>3.37838567545942</v>
      </c>
      <c r="G565" s="21" t="n">
        <f aca="true">$C$4*($G$4-F565)*$B$7+G$10*SQRT($B$7)*NORMSINV(RAND())+F565</f>
        <v>3.26372610038064</v>
      </c>
      <c r="H565" s="21" t="n">
        <f aca="true">$C$4*($G$4-G565)*$B$7+H$10*SQRT($B$7)*NORMSINV(RAND())+G565</f>
        <v>3.0741596264031</v>
      </c>
      <c r="I565" s="21" t="n">
        <f aca="true">$C$4*($G$4-H565)*$B$7+I$10*SQRT($B$7)*NORMSINV(RAND())+H565</f>
        <v>3.25859790303395</v>
      </c>
      <c r="J565" s="21" t="n">
        <f aca="true">$C$4*($G$4-I565)*$B$7+J$10*SQRT($B$7)*NORMSINV(RAND())+I565</f>
        <v>3.15318178809113</v>
      </c>
      <c r="K565" s="21" t="n">
        <f aca="true">$C$4*($G$4-J565)*$B$7+K$10*SQRT($B$7)*NORMSINV(RAND())+J565</f>
        <v>3.11368412179824</v>
      </c>
      <c r="L565" s="21" t="n">
        <f aca="true">$C$4*($G$4-K565)*$B$7+L$10*SQRT($B$7)*NORMSINV(RAND())+K565</f>
        <v>3.18791766918726</v>
      </c>
      <c r="M565" s="21" t="n">
        <f aca="true">$C$4*($G$4-L565)*$B$7+M$10*SQRT($B$7)*NORMSINV(RAND())+L565</f>
        <v>3.13200997876343</v>
      </c>
      <c r="N565" s="125" t="n">
        <f aca="false">EXP(M565)</f>
        <v>22.9200019921352</v>
      </c>
      <c r="O565" s="126" t="n">
        <f aca="false">EXP(EXP(-$C$4*($K$4-$J$4))*LN(N565)+(1-EXP(-$C$4*($K$4-$J$4)))*$G$4+$F$4^2/(4*$C$4)*(1-EXP(-2*$C$4*($K$4-$J$4))))</f>
        <v>21.874523058605</v>
      </c>
      <c r="P565" s="126" t="n">
        <f aca="false">MAX(0,O565-$I$4)</f>
        <v>0</v>
      </c>
      <c r="Q565" s="145" t="n">
        <f aca="false">$D$7*P565</f>
        <v>0</v>
      </c>
      <c r="R565" s="146"/>
    </row>
    <row r="566" customFormat="false" ht="12.75" hidden="false" customHeight="false" outlineLevel="0" collapsed="false">
      <c r="B566" s="124" t="n">
        <f aca="false">B565+1</f>
        <v>549</v>
      </c>
      <c r="C566" s="21" t="n">
        <f aca="false">$C$7</f>
        <v>3.29212628660779</v>
      </c>
      <c r="D566" s="21" t="n">
        <f aca="true">$C$4*($G$4-C566)*$B$7+D$10*SQRT($B$7)*NORMSINV(RAND())+C566</f>
        <v>3.18217635103698</v>
      </c>
      <c r="E566" s="21" t="n">
        <f aca="true">$C$4*($G$4-D566)*$B$7+E$10*SQRT($B$7)*NORMSINV(RAND())+D566</f>
        <v>3.18599353721275</v>
      </c>
      <c r="F566" s="21" t="n">
        <f aca="true">$C$4*($G$4-E566)*$B$7+F$10*SQRT($B$7)*NORMSINV(RAND())+E566</f>
        <v>3.08824473927338</v>
      </c>
      <c r="G566" s="21" t="n">
        <f aca="true">$C$4*($G$4-F566)*$B$7+G$10*SQRT($B$7)*NORMSINV(RAND())+F566</f>
        <v>3.20277050464096</v>
      </c>
      <c r="H566" s="21" t="n">
        <f aca="true">$C$4*($G$4-G566)*$B$7+H$10*SQRT($B$7)*NORMSINV(RAND())+G566</f>
        <v>3.26377085844411</v>
      </c>
      <c r="I566" s="21" t="n">
        <f aca="true">$C$4*($G$4-H566)*$B$7+I$10*SQRT($B$7)*NORMSINV(RAND())+H566</f>
        <v>3.48035445086123</v>
      </c>
      <c r="J566" s="21" t="n">
        <f aca="true">$C$4*($G$4-I566)*$B$7+J$10*SQRT($B$7)*NORMSINV(RAND())+I566</f>
        <v>3.38006338882191</v>
      </c>
      <c r="K566" s="21" t="n">
        <f aca="true">$C$4*($G$4-J566)*$B$7+K$10*SQRT($B$7)*NORMSINV(RAND())+J566</f>
        <v>3.4175817814777</v>
      </c>
      <c r="L566" s="21" t="n">
        <f aca="true">$C$4*($G$4-K566)*$B$7+L$10*SQRT($B$7)*NORMSINV(RAND())+K566</f>
        <v>3.43931105343797</v>
      </c>
      <c r="M566" s="21" t="n">
        <f aca="true">$C$4*($G$4-L566)*$B$7+M$10*SQRT($B$7)*NORMSINV(RAND())+L566</f>
        <v>3.41067870350791</v>
      </c>
      <c r="N566" s="125" t="n">
        <f aca="false">EXP(M566)</f>
        <v>30.2857923590917</v>
      </c>
      <c r="O566" s="126" t="n">
        <f aca="false">EXP(EXP(-$C$4*($K$4-$J$4))*LN(N566)+(1-EXP(-$C$4*($K$4-$J$4)))*$G$4+$F$4^2/(4*$C$4)*(1-EXP(-2*$C$4*($K$4-$J$4))))</f>
        <v>27.2597103895291</v>
      </c>
      <c r="P566" s="126" t="n">
        <f aca="false">MAX(0,O566-$I$4)</f>
        <v>4.05971038952912</v>
      </c>
      <c r="Q566" s="145" t="n">
        <f aca="false">$D$7*P566</f>
        <v>3.86171597747136</v>
      </c>
      <c r="R566" s="146"/>
    </row>
    <row r="567" customFormat="false" ht="12.75" hidden="false" customHeight="false" outlineLevel="0" collapsed="false">
      <c r="B567" s="124" t="n">
        <f aca="false">B566+1</f>
        <v>550</v>
      </c>
      <c r="C567" s="21" t="n">
        <f aca="false">$C$7</f>
        <v>3.29212628660779</v>
      </c>
      <c r="D567" s="21" t="n">
        <f aca="true">$C$4*($G$4-C567)*$B$7+D$10*SQRT($B$7)*NORMSINV(RAND())+C567</f>
        <v>3.49373153974734</v>
      </c>
      <c r="E567" s="21" t="n">
        <f aca="true">$C$4*($G$4-D567)*$B$7+E$10*SQRT($B$7)*NORMSINV(RAND())+D567</f>
        <v>3.33882892932384</v>
      </c>
      <c r="F567" s="21" t="n">
        <f aca="true">$C$4*($G$4-E567)*$B$7+F$10*SQRT($B$7)*NORMSINV(RAND())+E567</f>
        <v>3.4504569848095</v>
      </c>
      <c r="G567" s="21" t="n">
        <f aca="true">$C$4*($G$4-F567)*$B$7+G$10*SQRT($B$7)*NORMSINV(RAND())+F567</f>
        <v>3.30492297152104</v>
      </c>
      <c r="H567" s="21" t="n">
        <f aca="true">$C$4*($G$4-G567)*$B$7+H$10*SQRT($B$7)*NORMSINV(RAND())+G567</f>
        <v>3.02227041022815</v>
      </c>
      <c r="I567" s="21" t="n">
        <f aca="true">$C$4*($G$4-H567)*$B$7+I$10*SQRT($B$7)*NORMSINV(RAND())+H567</f>
        <v>2.91577107227027</v>
      </c>
      <c r="J567" s="21" t="n">
        <f aca="true">$C$4*($G$4-I567)*$B$7+J$10*SQRT($B$7)*NORMSINV(RAND())+I567</f>
        <v>3.02922693334242</v>
      </c>
      <c r="K567" s="21" t="n">
        <f aca="true">$C$4*($G$4-J567)*$B$7+K$10*SQRT($B$7)*NORMSINV(RAND())+J567</f>
        <v>3.07359716441624</v>
      </c>
      <c r="L567" s="21" t="n">
        <f aca="true">$C$4*($G$4-K567)*$B$7+L$10*SQRT($B$7)*NORMSINV(RAND())+K567</f>
        <v>3.22378227920318</v>
      </c>
      <c r="M567" s="21" t="n">
        <f aca="true">$C$4*($G$4-L567)*$B$7+M$10*SQRT($B$7)*NORMSINV(RAND())+L567</f>
        <v>3.16796469573538</v>
      </c>
      <c r="N567" s="125" t="n">
        <f aca="false">EXP(M567)</f>
        <v>23.7590781593678</v>
      </c>
      <c r="O567" s="126" t="n">
        <f aca="false">EXP(EXP(-$C$4*($K$4-$J$4))*LN(N567)+(1-EXP(-$C$4*($K$4-$J$4)))*$G$4+$F$4^2/(4*$C$4)*(1-EXP(-2*$C$4*($K$4-$J$4))))</f>
        <v>22.5045828247896</v>
      </c>
      <c r="P567" s="126" t="n">
        <f aca="false">MAX(0,O567-$I$4)</f>
        <v>0</v>
      </c>
      <c r="Q567" s="145" t="n">
        <f aca="false">$D$7*P567</f>
        <v>0</v>
      </c>
      <c r="R567" s="146"/>
    </row>
    <row r="568" customFormat="false" ht="12.75" hidden="false" customHeight="false" outlineLevel="0" collapsed="false">
      <c r="B568" s="124" t="n">
        <f aca="false">B567+1</f>
        <v>551</v>
      </c>
      <c r="C568" s="21" t="n">
        <f aca="false">$C$7</f>
        <v>3.29212628660779</v>
      </c>
      <c r="D568" s="21" t="n">
        <f aca="true">$C$4*($G$4-C568)*$B$7+D$10*SQRT($B$7)*NORMSINV(RAND())+C568</f>
        <v>3.26965853558964</v>
      </c>
      <c r="E568" s="21" t="n">
        <f aca="true">$C$4*($G$4-D568)*$B$7+E$10*SQRT($B$7)*NORMSINV(RAND())+D568</f>
        <v>3.36844959327094</v>
      </c>
      <c r="F568" s="21" t="n">
        <f aca="true">$C$4*($G$4-E568)*$B$7+F$10*SQRT($B$7)*NORMSINV(RAND())+E568</f>
        <v>3.28273036774637</v>
      </c>
      <c r="G568" s="21" t="n">
        <f aca="true">$C$4*($G$4-F568)*$B$7+G$10*SQRT($B$7)*NORMSINV(RAND())+F568</f>
        <v>3.14137128545148</v>
      </c>
      <c r="H568" s="21" t="n">
        <f aca="true">$C$4*($G$4-G568)*$B$7+H$10*SQRT($B$7)*NORMSINV(RAND())+G568</f>
        <v>3.14750446727035</v>
      </c>
      <c r="I568" s="21" t="n">
        <f aca="true">$C$4*($G$4-H568)*$B$7+I$10*SQRT($B$7)*NORMSINV(RAND())+H568</f>
        <v>3.2003948263021</v>
      </c>
      <c r="J568" s="21" t="n">
        <f aca="true">$C$4*($G$4-I568)*$B$7+J$10*SQRT($B$7)*NORMSINV(RAND())+I568</f>
        <v>3.17527256064563</v>
      </c>
      <c r="K568" s="21" t="n">
        <f aca="true">$C$4*($G$4-J568)*$B$7+K$10*SQRT($B$7)*NORMSINV(RAND())+J568</f>
        <v>3.29216800836204</v>
      </c>
      <c r="L568" s="21" t="n">
        <f aca="true">$C$4*($G$4-K568)*$B$7+L$10*SQRT($B$7)*NORMSINV(RAND())+K568</f>
        <v>3.05210331614596</v>
      </c>
      <c r="M568" s="21" t="n">
        <f aca="true">$C$4*($G$4-L568)*$B$7+M$10*SQRT($B$7)*NORMSINV(RAND())+L568</f>
        <v>2.97475337618922</v>
      </c>
      <c r="N568" s="125" t="n">
        <f aca="false">EXP(M568)</f>
        <v>19.5847925777622</v>
      </c>
      <c r="O568" s="126" t="n">
        <f aca="false">EXP(EXP(-$C$4*($K$4-$J$4))*LN(N568)+(1-EXP(-$C$4*($K$4-$J$4)))*$G$4+$F$4^2/(4*$C$4)*(1-EXP(-2*$C$4*($K$4-$J$4))))</f>
        <v>19.3196826643607</v>
      </c>
      <c r="P568" s="126" t="n">
        <f aca="false">MAX(0,O568-$I$4)</f>
        <v>0</v>
      </c>
      <c r="Q568" s="145" t="n">
        <f aca="false">$D$7*P568</f>
        <v>0</v>
      </c>
      <c r="R568" s="146"/>
    </row>
    <row r="569" customFormat="false" ht="12.75" hidden="false" customHeight="false" outlineLevel="0" collapsed="false">
      <c r="B569" s="124" t="n">
        <f aca="false">B568+1</f>
        <v>552</v>
      </c>
      <c r="C569" s="21" t="n">
        <f aca="false">$C$7</f>
        <v>3.29212628660779</v>
      </c>
      <c r="D569" s="21" t="n">
        <f aca="true">$C$4*($G$4-C569)*$B$7+D$10*SQRT($B$7)*NORMSINV(RAND())+C569</f>
        <v>3.27185731079535</v>
      </c>
      <c r="E569" s="21" t="n">
        <f aca="true">$C$4*($G$4-D569)*$B$7+E$10*SQRT($B$7)*NORMSINV(RAND())+D569</f>
        <v>3.40372652908764</v>
      </c>
      <c r="F569" s="21" t="n">
        <f aca="true">$C$4*($G$4-E569)*$B$7+F$10*SQRT($B$7)*NORMSINV(RAND())+E569</f>
        <v>3.50802616807287</v>
      </c>
      <c r="G569" s="21" t="n">
        <f aca="true">$C$4*($G$4-F569)*$B$7+G$10*SQRT($B$7)*NORMSINV(RAND())+F569</f>
        <v>3.56235590307466</v>
      </c>
      <c r="H569" s="21" t="n">
        <f aca="true">$C$4*($G$4-G569)*$B$7+H$10*SQRT($B$7)*NORMSINV(RAND())+G569</f>
        <v>3.45664688968609</v>
      </c>
      <c r="I569" s="21" t="n">
        <f aca="true">$C$4*($G$4-H569)*$B$7+I$10*SQRT($B$7)*NORMSINV(RAND())+H569</f>
        <v>3.42005381960595</v>
      </c>
      <c r="J569" s="21" t="n">
        <f aca="true">$C$4*($G$4-I569)*$B$7+J$10*SQRT($B$7)*NORMSINV(RAND())+I569</f>
        <v>3.3827094055019</v>
      </c>
      <c r="K569" s="21" t="n">
        <f aca="true">$C$4*($G$4-J569)*$B$7+K$10*SQRT($B$7)*NORMSINV(RAND())+J569</f>
        <v>3.45910355817009</v>
      </c>
      <c r="L569" s="21" t="n">
        <f aca="true">$C$4*($G$4-K569)*$B$7+L$10*SQRT($B$7)*NORMSINV(RAND())+K569</f>
        <v>3.30184874076284</v>
      </c>
      <c r="M569" s="21" t="n">
        <f aca="true">$C$4*($G$4-L569)*$B$7+M$10*SQRT($B$7)*NORMSINV(RAND())+L569</f>
        <v>3.33829259441704</v>
      </c>
      <c r="N569" s="125" t="n">
        <f aca="false">EXP(M569)</f>
        <v>28.1709863202017</v>
      </c>
      <c r="O569" s="126" t="n">
        <f aca="false">EXP(EXP(-$C$4*($K$4-$J$4))*LN(N569)+(1-EXP(-$C$4*($K$4-$J$4)))*$G$4+$F$4^2/(4*$C$4)*(1-EXP(-2*$C$4*($K$4-$J$4))))</f>
        <v>25.7450056300256</v>
      </c>
      <c r="P569" s="126" t="n">
        <f aca="false">MAX(0,O569-$I$4)</f>
        <v>2.54500563002563</v>
      </c>
      <c r="Q569" s="145" t="n">
        <f aca="false">$D$7*P569</f>
        <v>2.42088424080036</v>
      </c>
      <c r="R569" s="146"/>
    </row>
    <row r="570" customFormat="false" ht="12.75" hidden="false" customHeight="false" outlineLevel="0" collapsed="false">
      <c r="B570" s="124" t="n">
        <f aca="false">B569+1</f>
        <v>553</v>
      </c>
      <c r="C570" s="21" t="n">
        <f aca="false">$C$7</f>
        <v>3.29212628660779</v>
      </c>
      <c r="D570" s="21" t="n">
        <f aca="true">$C$4*($G$4-C570)*$B$7+D$10*SQRT($B$7)*NORMSINV(RAND())+C570</f>
        <v>3.26239195466864</v>
      </c>
      <c r="E570" s="21" t="n">
        <f aca="true">$C$4*($G$4-D570)*$B$7+E$10*SQRT($B$7)*NORMSINV(RAND())+D570</f>
        <v>3.23345653072782</v>
      </c>
      <c r="F570" s="21" t="n">
        <f aca="true">$C$4*($G$4-E570)*$B$7+F$10*SQRT($B$7)*NORMSINV(RAND())+E570</f>
        <v>3.43583098844094</v>
      </c>
      <c r="G570" s="21" t="n">
        <f aca="true">$C$4*($G$4-F570)*$B$7+G$10*SQRT($B$7)*NORMSINV(RAND())+F570</f>
        <v>3.31002349436062</v>
      </c>
      <c r="H570" s="21" t="n">
        <f aca="true">$C$4*($G$4-G570)*$B$7+H$10*SQRT($B$7)*NORMSINV(RAND())+G570</f>
        <v>3.33001404022678</v>
      </c>
      <c r="I570" s="21" t="n">
        <f aca="true">$C$4*($G$4-H570)*$B$7+I$10*SQRT($B$7)*NORMSINV(RAND())+H570</f>
        <v>3.20970564930349</v>
      </c>
      <c r="J570" s="21" t="n">
        <f aca="true">$C$4*($G$4-I570)*$B$7+J$10*SQRT($B$7)*NORMSINV(RAND())+I570</f>
        <v>3.18021425811493</v>
      </c>
      <c r="K570" s="21" t="n">
        <f aca="true">$C$4*($G$4-J570)*$B$7+K$10*SQRT($B$7)*NORMSINV(RAND())+J570</f>
        <v>3.01966612634496</v>
      </c>
      <c r="L570" s="21" t="n">
        <f aca="true">$C$4*($G$4-K570)*$B$7+L$10*SQRT($B$7)*NORMSINV(RAND())+K570</f>
        <v>2.98473600814195</v>
      </c>
      <c r="M570" s="21" t="n">
        <f aca="true">$C$4*($G$4-L570)*$B$7+M$10*SQRT($B$7)*NORMSINV(RAND())+L570</f>
        <v>2.80352381985537</v>
      </c>
      <c r="N570" s="125" t="n">
        <f aca="false">EXP(M570)</f>
        <v>16.5026969630441</v>
      </c>
      <c r="O570" s="126" t="n">
        <f aca="false">EXP(EXP(-$C$4*($K$4-$J$4))*LN(N570)+(1-EXP(-$C$4*($K$4-$J$4)))*$G$4+$F$4^2/(4*$C$4)*(1-EXP(-2*$C$4*($K$4-$J$4))))</f>
        <v>16.8759681845288</v>
      </c>
      <c r="P570" s="126" t="n">
        <f aca="false">MAX(0,O570-$I$4)</f>
        <v>0</v>
      </c>
      <c r="Q570" s="145" t="n">
        <f aca="false">$D$7*P570</f>
        <v>0</v>
      </c>
      <c r="R570" s="146"/>
    </row>
    <row r="571" customFormat="false" ht="12.75" hidden="false" customHeight="false" outlineLevel="0" collapsed="false">
      <c r="B571" s="124" t="n">
        <f aca="false">B570+1</f>
        <v>554</v>
      </c>
      <c r="C571" s="21" t="n">
        <f aca="false">$C$7</f>
        <v>3.29212628660779</v>
      </c>
      <c r="D571" s="21" t="n">
        <f aca="true">$C$4*($G$4-C571)*$B$7+D$10*SQRT($B$7)*NORMSINV(RAND())+C571</f>
        <v>3.35934559059524</v>
      </c>
      <c r="E571" s="21" t="n">
        <f aca="true">$C$4*($G$4-D571)*$B$7+E$10*SQRT($B$7)*NORMSINV(RAND())+D571</f>
        <v>3.15321060398624</v>
      </c>
      <c r="F571" s="21" t="n">
        <f aca="true">$C$4*($G$4-E571)*$B$7+F$10*SQRT($B$7)*NORMSINV(RAND())+E571</f>
        <v>3.60438015657807</v>
      </c>
      <c r="G571" s="21" t="n">
        <f aca="true">$C$4*($G$4-F571)*$B$7+G$10*SQRT($B$7)*NORMSINV(RAND())+F571</f>
        <v>3.53880478092193</v>
      </c>
      <c r="H571" s="21" t="n">
        <f aca="true">$C$4*($G$4-G571)*$B$7+H$10*SQRT($B$7)*NORMSINV(RAND())+G571</f>
        <v>3.71820014759784</v>
      </c>
      <c r="I571" s="21" t="n">
        <f aca="true">$C$4*($G$4-H571)*$B$7+I$10*SQRT($B$7)*NORMSINV(RAND())+H571</f>
        <v>3.70290202903449</v>
      </c>
      <c r="J571" s="21" t="n">
        <f aca="true">$C$4*($G$4-I571)*$B$7+J$10*SQRT($B$7)*NORMSINV(RAND())+I571</f>
        <v>3.47595868750884</v>
      </c>
      <c r="K571" s="21" t="n">
        <f aca="true">$C$4*($G$4-J571)*$B$7+K$10*SQRT($B$7)*NORMSINV(RAND())+J571</f>
        <v>3.21578108557252</v>
      </c>
      <c r="L571" s="21" t="n">
        <f aca="true">$C$4*($G$4-K571)*$B$7+L$10*SQRT($B$7)*NORMSINV(RAND())+K571</f>
        <v>3.09344246343821</v>
      </c>
      <c r="M571" s="21" t="n">
        <f aca="true">$C$4*($G$4-L571)*$B$7+M$10*SQRT($B$7)*NORMSINV(RAND())+L571</f>
        <v>3.21375023094612</v>
      </c>
      <c r="N571" s="125" t="n">
        <f aca="false">EXP(M571)</f>
        <v>24.8721879880039</v>
      </c>
      <c r="O571" s="126" t="n">
        <f aca="false">EXP(EXP(-$C$4*($K$4-$J$4))*LN(N571)+(1-EXP(-$C$4*($K$4-$J$4)))*$G$4+$F$4^2/(4*$C$4)*(1-EXP(-2*$C$4*($K$4-$J$4))))</f>
        <v>23.3332527645416</v>
      </c>
      <c r="P571" s="126" t="n">
        <f aca="false">MAX(0,O571-$I$4)</f>
        <v>0.133252764541634</v>
      </c>
      <c r="Q571" s="145" t="n">
        <f aca="false">$D$7*P571</f>
        <v>0.126753950528068</v>
      </c>
      <c r="R571" s="146"/>
    </row>
    <row r="572" customFormat="false" ht="12.75" hidden="false" customHeight="false" outlineLevel="0" collapsed="false">
      <c r="B572" s="124" t="n">
        <f aca="false">B571+1</f>
        <v>555</v>
      </c>
      <c r="C572" s="21" t="n">
        <f aca="false">$C$7</f>
        <v>3.29212628660779</v>
      </c>
      <c r="D572" s="21" t="n">
        <f aca="true">$C$4*($G$4-C572)*$B$7+D$10*SQRT($B$7)*NORMSINV(RAND())+C572</f>
        <v>3.43007006990803</v>
      </c>
      <c r="E572" s="21" t="n">
        <f aca="true">$C$4*($G$4-D572)*$B$7+E$10*SQRT($B$7)*NORMSINV(RAND())+D572</f>
        <v>3.46260687634729</v>
      </c>
      <c r="F572" s="21" t="n">
        <f aca="true">$C$4*($G$4-E572)*$B$7+F$10*SQRT($B$7)*NORMSINV(RAND())+E572</f>
        <v>3.26732000989371</v>
      </c>
      <c r="G572" s="21" t="n">
        <f aca="true">$C$4*($G$4-F572)*$B$7+G$10*SQRT($B$7)*NORMSINV(RAND())+F572</f>
        <v>3.16496336313907</v>
      </c>
      <c r="H572" s="21" t="n">
        <f aca="true">$C$4*($G$4-G572)*$B$7+H$10*SQRT($B$7)*NORMSINV(RAND())+G572</f>
        <v>3.34493699289562</v>
      </c>
      <c r="I572" s="21" t="n">
        <f aca="true">$C$4*($G$4-H572)*$B$7+I$10*SQRT($B$7)*NORMSINV(RAND())+H572</f>
        <v>3.45837976626545</v>
      </c>
      <c r="J572" s="21" t="n">
        <f aca="true">$C$4*($G$4-I572)*$B$7+J$10*SQRT($B$7)*NORMSINV(RAND())+I572</f>
        <v>3.46012981363544</v>
      </c>
      <c r="K572" s="21" t="n">
        <f aca="true">$C$4*($G$4-J572)*$B$7+K$10*SQRT($B$7)*NORMSINV(RAND())+J572</f>
        <v>3.35414844237512</v>
      </c>
      <c r="L572" s="21" t="n">
        <f aca="true">$C$4*($G$4-K572)*$B$7+L$10*SQRT($B$7)*NORMSINV(RAND())+K572</f>
        <v>3.31755831413436</v>
      </c>
      <c r="M572" s="21" t="n">
        <f aca="true">$C$4*($G$4-L572)*$B$7+M$10*SQRT($B$7)*NORMSINV(RAND())+L572</f>
        <v>3.40154612891992</v>
      </c>
      <c r="N572" s="125" t="n">
        <f aca="false">EXP(M572)</f>
        <v>30.0104642423148</v>
      </c>
      <c r="O572" s="126" t="n">
        <f aca="false">EXP(EXP(-$C$4*($K$4-$J$4))*LN(N572)+(1-EXP(-$C$4*($K$4-$J$4)))*$G$4+$F$4^2/(4*$C$4)*(1-EXP(-2*$C$4*($K$4-$J$4))))</f>
        <v>27.0638008046112</v>
      </c>
      <c r="P572" s="126" t="n">
        <f aca="false">MAX(0,O572-$I$4)</f>
        <v>3.8638008046112</v>
      </c>
      <c r="Q572" s="145" t="n">
        <f aca="false">$D$7*P572</f>
        <v>3.6753610157557</v>
      </c>
      <c r="R572" s="146"/>
    </row>
    <row r="573" customFormat="false" ht="12.75" hidden="false" customHeight="false" outlineLevel="0" collapsed="false">
      <c r="B573" s="124" t="n">
        <f aca="false">B572+1</f>
        <v>556</v>
      </c>
      <c r="C573" s="21" t="n">
        <f aca="false">$C$7</f>
        <v>3.29212628660779</v>
      </c>
      <c r="D573" s="21" t="n">
        <f aca="true">$C$4*($G$4-C573)*$B$7+D$10*SQRT($B$7)*NORMSINV(RAND())+C573</f>
        <v>3.26346493328093</v>
      </c>
      <c r="E573" s="21" t="n">
        <f aca="true">$C$4*($G$4-D573)*$B$7+E$10*SQRT($B$7)*NORMSINV(RAND())+D573</f>
        <v>3.22486939009539</v>
      </c>
      <c r="F573" s="21" t="n">
        <f aca="true">$C$4*($G$4-E573)*$B$7+F$10*SQRT($B$7)*NORMSINV(RAND())+E573</f>
        <v>3.04601491490753</v>
      </c>
      <c r="G573" s="21" t="n">
        <f aca="true">$C$4*($G$4-F573)*$B$7+G$10*SQRT($B$7)*NORMSINV(RAND())+F573</f>
        <v>3.09459252679677</v>
      </c>
      <c r="H573" s="21" t="n">
        <f aca="true">$C$4*($G$4-G573)*$B$7+H$10*SQRT($B$7)*NORMSINV(RAND())+G573</f>
        <v>3.19931359936692</v>
      </c>
      <c r="I573" s="21" t="n">
        <f aca="true">$C$4*($G$4-H573)*$B$7+I$10*SQRT($B$7)*NORMSINV(RAND())+H573</f>
        <v>3.12907037550765</v>
      </c>
      <c r="J573" s="21" t="n">
        <f aca="true">$C$4*($G$4-I573)*$B$7+J$10*SQRT($B$7)*NORMSINV(RAND())+I573</f>
        <v>2.99095461882838</v>
      </c>
      <c r="K573" s="21" t="n">
        <f aca="true">$C$4*($G$4-J573)*$B$7+K$10*SQRT($B$7)*NORMSINV(RAND())+J573</f>
        <v>2.86035139896189</v>
      </c>
      <c r="L573" s="21" t="n">
        <f aca="true">$C$4*($G$4-K573)*$B$7+L$10*SQRT($B$7)*NORMSINV(RAND())+K573</f>
        <v>2.93926708805956</v>
      </c>
      <c r="M573" s="21" t="n">
        <f aca="true">$C$4*($G$4-L573)*$B$7+M$10*SQRT($B$7)*NORMSINV(RAND())+L573</f>
        <v>2.96924618059757</v>
      </c>
      <c r="N573" s="125" t="n">
        <f aca="false">EXP(M573)</f>
        <v>19.4772317455378</v>
      </c>
      <c r="O573" s="126" t="n">
        <f aca="false">EXP(EXP(-$C$4*($K$4-$J$4))*LN(N573)+(1-EXP(-$C$4*($K$4-$J$4)))*$G$4+$F$4^2/(4*$C$4)*(1-EXP(-2*$C$4*($K$4-$J$4))))</f>
        <v>19.2358346355143</v>
      </c>
      <c r="P573" s="126" t="n">
        <f aca="false">MAX(0,O573-$I$4)</f>
        <v>0</v>
      </c>
      <c r="Q573" s="145" t="n">
        <f aca="false">$D$7*P573</f>
        <v>0</v>
      </c>
      <c r="R573" s="146"/>
    </row>
    <row r="574" customFormat="false" ht="12.75" hidden="false" customHeight="false" outlineLevel="0" collapsed="false">
      <c r="B574" s="124" t="n">
        <f aca="false">B573+1</f>
        <v>557</v>
      </c>
      <c r="C574" s="21" t="n">
        <f aca="false">$C$7</f>
        <v>3.29212628660779</v>
      </c>
      <c r="D574" s="21" t="n">
        <f aca="true">$C$4*($G$4-C574)*$B$7+D$10*SQRT($B$7)*NORMSINV(RAND())+C574</f>
        <v>3.19624224325267</v>
      </c>
      <c r="E574" s="21" t="n">
        <f aca="true">$C$4*($G$4-D574)*$B$7+E$10*SQRT($B$7)*NORMSINV(RAND())+D574</f>
        <v>3.1957770065778</v>
      </c>
      <c r="F574" s="21" t="n">
        <f aca="true">$C$4*($G$4-E574)*$B$7+F$10*SQRT($B$7)*NORMSINV(RAND())+E574</f>
        <v>3.11226400788279</v>
      </c>
      <c r="G574" s="21" t="n">
        <f aca="true">$C$4*($G$4-F574)*$B$7+G$10*SQRT($B$7)*NORMSINV(RAND())+F574</f>
        <v>3.18837645849139</v>
      </c>
      <c r="H574" s="21" t="n">
        <f aca="true">$C$4*($G$4-G574)*$B$7+H$10*SQRT($B$7)*NORMSINV(RAND())+G574</f>
        <v>3.15612371947103</v>
      </c>
      <c r="I574" s="21" t="n">
        <f aca="true">$C$4*($G$4-H574)*$B$7+I$10*SQRT($B$7)*NORMSINV(RAND())+H574</f>
        <v>2.99045385219503</v>
      </c>
      <c r="J574" s="21" t="n">
        <f aca="true">$C$4*($G$4-I574)*$B$7+J$10*SQRT($B$7)*NORMSINV(RAND())+I574</f>
        <v>2.95976880066268</v>
      </c>
      <c r="K574" s="21" t="n">
        <f aca="true">$C$4*($G$4-J574)*$B$7+K$10*SQRT($B$7)*NORMSINV(RAND())+J574</f>
        <v>2.98382087172578</v>
      </c>
      <c r="L574" s="21" t="n">
        <f aca="true">$C$4*($G$4-K574)*$B$7+L$10*SQRT($B$7)*NORMSINV(RAND())+K574</f>
        <v>3.168026600438</v>
      </c>
      <c r="M574" s="21" t="n">
        <f aca="true">$C$4*($G$4-L574)*$B$7+M$10*SQRT($B$7)*NORMSINV(RAND())+L574</f>
        <v>3.13714819734219</v>
      </c>
      <c r="N574" s="125" t="n">
        <f aca="false">EXP(M574)</f>
        <v>23.0380730498787</v>
      </c>
      <c r="O574" s="126" t="n">
        <f aca="false">EXP(EXP(-$C$4*($K$4-$J$4))*LN(N574)+(1-EXP(-$C$4*($K$4-$J$4)))*$G$4+$F$4^2/(4*$C$4)*(1-EXP(-2*$C$4*($K$4-$J$4))))</f>
        <v>21.9634716686185</v>
      </c>
      <c r="P574" s="126" t="n">
        <f aca="false">MAX(0,O574-$I$4)</f>
        <v>0</v>
      </c>
      <c r="Q574" s="145" t="n">
        <f aca="false">$D$7*P574</f>
        <v>0</v>
      </c>
      <c r="R574" s="146"/>
    </row>
    <row r="575" customFormat="false" ht="12.75" hidden="false" customHeight="false" outlineLevel="0" collapsed="false">
      <c r="B575" s="124" t="n">
        <f aca="false">B574+1</f>
        <v>558</v>
      </c>
      <c r="C575" s="21" t="n">
        <f aca="false">$C$7</f>
        <v>3.29212628660779</v>
      </c>
      <c r="D575" s="21" t="n">
        <f aca="true">$C$4*($G$4-C575)*$B$7+D$10*SQRT($B$7)*NORMSINV(RAND())+C575</f>
        <v>3.19865328363208</v>
      </c>
      <c r="E575" s="21" t="n">
        <f aca="true">$C$4*($G$4-D575)*$B$7+E$10*SQRT($B$7)*NORMSINV(RAND())+D575</f>
        <v>3.1134439758749</v>
      </c>
      <c r="F575" s="21" t="n">
        <f aca="true">$C$4*($G$4-E575)*$B$7+F$10*SQRT($B$7)*NORMSINV(RAND())+E575</f>
        <v>3.02659770742206</v>
      </c>
      <c r="G575" s="21" t="n">
        <f aca="true">$C$4*($G$4-F575)*$B$7+G$10*SQRT($B$7)*NORMSINV(RAND())+F575</f>
        <v>2.7554444570353</v>
      </c>
      <c r="H575" s="21" t="n">
        <f aca="true">$C$4*($G$4-G575)*$B$7+H$10*SQRT($B$7)*NORMSINV(RAND())+G575</f>
        <v>2.68719409028226</v>
      </c>
      <c r="I575" s="21" t="n">
        <f aca="true">$C$4*($G$4-H575)*$B$7+I$10*SQRT($B$7)*NORMSINV(RAND())+H575</f>
        <v>2.70744313271812</v>
      </c>
      <c r="J575" s="21" t="n">
        <f aca="true">$C$4*($G$4-I575)*$B$7+J$10*SQRT($B$7)*NORMSINV(RAND())+I575</f>
        <v>2.69736406235083</v>
      </c>
      <c r="K575" s="21" t="n">
        <f aca="true">$C$4*($G$4-J575)*$B$7+K$10*SQRT($B$7)*NORMSINV(RAND())+J575</f>
        <v>2.64140217404297</v>
      </c>
      <c r="L575" s="21" t="n">
        <f aca="true">$C$4*($G$4-K575)*$B$7+L$10*SQRT($B$7)*NORMSINV(RAND())+K575</f>
        <v>2.63714429754657</v>
      </c>
      <c r="M575" s="21" t="n">
        <f aca="true">$C$4*($G$4-L575)*$B$7+M$10*SQRT($B$7)*NORMSINV(RAND())+L575</f>
        <v>2.68065415336603</v>
      </c>
      <c r="N575" s="125" t="n">
        <f aca="false">EXP(M575)</f>
        <v>14.5946373050366</v>
      </c>
      <c r="O575" s="126" t="n">
        <f aca="false">EXP(EXP(-$C$4*($K$4-$J$4))*LN(N575)+(1-EXP(-$C$4*($K$4-$J$4)))*$G$4+$F$4^2/(4*$C$4)*(1-EXP(-2*$C$4*($K$4-$J$4))))</f>
        <v>15.3152723141507</v>
      </c>
      <c r="P575" s="126" t="n">
        <f aca="false">MAX(0,O575-$I$4)</f>
        <v>0</v>
      </c>
      <c r="Q575" s="145" t="n">
        <f aca="false">$D$7*P575</f>
        <v>0</v>
      </c>
      <c r="R575" s="146"/>
    </row>
    <row r="576" customFormat="false" ht="12.75" hidden="false" customHeight="false" outlineLevel="0" collapsed="false">
      <c r="B576" s="124" t="n">
        <f aca="false">B575+1</f>
        <v>559</v>
      </c>
      <c r="C576" s="21" t="n">
        <f aca="false">$C$7</f>
        <v>3.29212628660779</v>
      </c>
      <c r="D576" s="21" t="n">
        <f aca="true">$C$4*($G$4-C576)*$B$7+D$10*SQRT($B$7)*NORMSINV(RAND())+C576</f>
        <v>3.1867369840484</v>
      </c>
      <c r="E576" s="21" t="n">
        <f aca="true">$C$4*($G$4-D576)*$B$7+E$10*SQRT($B$7)*NORMSINV(RAND())+D576</f>
        <v>3.2755877907203</v>
      </c>
      <c r="F576" s="21" t="n">
        <f aca="true">$C$4*($G$4-E576)*$B$7+F$10*SQRT($B$7)*NORMSINV(RAND())+E576</f>
        <v>3.23837761186551</v>
      </c>
      <c r="G576" s="21" t="n">
        <f aca="true">$C$4*($G$4-F576)*$B$7+G$10*SQRT($B$7)*NORMSINV(RAND())+F576</f>
        <v>3.30486578049753</v>
      </c>
      <c r="H576" s="21" t="n">
        <f aca="true">$C$4*($G$4-G576)*$B$7+H$10*SQRT($B$7)*NORMSINV(RAND())+G576</f>
        <v>3.36739518420255</v>
      </c>
      <c r="I576" s="21" t="n">
        <f aca="true">$C$4*($G$4-H576)*$B$7+I$10*SQRT($B$7)*NORMSINV(RAND())+H576</f>
        <v>3.43948949783937</v>
      </c>
      <c r="J576" s="21" t="n">
        <f aca="true">$C$4*($G$4-I576)*$B$7+J$10*SQRT($B$7)*NORMSINV(RAND())+I576</f>
        <v>3.48463118554613</v>
      </c>
      <c r="K576" s="21" t="n">
        <f aca="true">$C$4*($G$4-J576)*$B$7+K$10*SQRT($B$7)*NORMSINV(RAND())+J576</f>
        <v>3.4011539008513</v>
      </c>
      <c r="L576" s="21" t="n">
        <f aca="true">$C$4*($G$4-K576)*$B$7+L$10*SQRT($B$7)*NORMSINV(RAND())+K576</f>
        <v>3.45017148364837</v>
      </c>
      <c r="M576" s="21" t="n">
        <f aca="true">$C$4*($G$4-L576)*$B$7+M$10*SQRT($B$7)*NORMSINV(RAND())+L576</f>
        <v>3.3217205607307</v>
      </c>
      <c r="N576" s="125" t="n">
        <f aca="false">EXP(M576)</f>
        <v>27.7079828368483</v>
      </c>
      <c r="O576" s="126" t="n">
        <f aca="false">EXP(EXP(-$C$4*($K$4-$J$4))*LN(N576)+(1-EXP(-$C$4*($K$4-$J$4)))*$G$4+$F$4^2/(4*$C$4)*(1-EXP(-2*$C$4*($K$4-$J$4))))</f>
        <v>25.410243503088</v>
      </c>
      <c r="P576" s="126" t="n">
        <f aca="false">MAX(0,O576-$I$4)</f>
        <v>2.21024350308796</v>
      </c>
      <c r="Q576" s="145" t="n">
        <f aca="false">$D$7*P576</f>
        <v>2.1024486554488</v>
      </c>
      <c r="R576" s="146"/>
    </row>
    <row r="577" customFormat="false" ht="12.75" hidden="false" customHeight="false" outlineLevel="0" collapsed="false">
      <c r="B577" s="124" t="n">
        <f aca="false">B576+1</f>
        <v>560</v>
      </c>
      <c r="C577" s="21" t="n">
        <f aca="false">$C$7</f>
        <v>3.29212628660779</v>
      </c>
      <c r="D577" s="21" t="n">
        <f aca="true">$C$4*($G$4-C577)*$B$7+D$10*SQRT($B$7)*NORMSINV(RAND())+C577</f>
        <v>3.20050515344993</v>
      </c>
      <c r="E577" s="21" t="n">
        <f aca="true">$C$4*($G$4-D577)*$B$7+E$10*SQRT($B$7)*NORMSINV(RAND())+D577</f>
        <v>3.19156665812048</v>
      </c>
      <c r="F577" s="21" t="n">
        <f aca="true">$C$4*($G$4-E577)*$B$7+F$10*SQRT($B$7)*NORMSINV(RAND())+E577</f>
        <v>3.24421807173239</v>
      </c>
      <c r="G577" s="21" t="n">
        <f aca="true">$C$4*($G$4-F577)*$B$7+G$10*SQRT($B$7)*NORMSINV(RAND())+F577</f>
        <v>3.37935665169068</v>
      </c>
      <c r="H577" s="21" t="n">
        <f aca="true">$C$4*($G$4-G577)*$B$7+H$10*SQRT($B$7)*NORMSINV(RAND())+G577</f>
        <v>3.56215840572607</v>
      </c>
      <c r="I577" s="21" t="n">
        <f aca="true">$C$4*($G$4-H577)*$B$7+I$10*SQRT($B$7)*NORMSINV(RAND())+H577</f>
        <v>3.39545095859358</v>
      </c>
      <c r="J577" s="21" t="n">
        <f aca="true">$C$4*($G$4-I577)*$B$7+J$10*SQRT($B$7)*NORMSINV(RAND())+I577</f>
        <v>3.5012802447953</v>
      </c>
      <c r="K577" s="21" t="n">
        <f aca="true">$C$4*($G$4-J577)*$B$7+K$10*SQRT($B$7)*NORMSINV(RAND())+J577</f>
        <v>3.50931513839679</v>
      </c>
      <c r="L577" s="21" t="n">
        <f aca="true">$C$4*($G$4-K577)*$B$7+L$10*SQRT($B$7)*NORMSINV(RAND())+K577</f>
        <v>3.57263071824924</v>
      </c>
      <c r="M577" s="21" t="n">
        <f aca="true">$C$4*($G$4-L577)*$B$7+M$10*SQRT($B$7)*NORMSINV(RAND())+L577</f>
        <v>3.61267502659275</v>
      </c>
      <c r="N577" s="125" t="n">
        <f aca="false">EXP(M577)</f>
        <v>37.0650703673786</v>
      </c>
      <c r="O577" s="126" t="n">
        <f aca="false">EXP(EXP(-$C$4*($K$4-$J$4))*LN(N577)+(1-EXP(-$C$4*($K$4-$J$4)))*$G$4+$F$4^2/(4*$C$4)*(1-EXP(-2*$C$4*($K$4-$J$4))))</f>
        <v>31.9746241973623</v>
      </c>
      <c r="P577" s="126" t="n">
        <f aca="false">MAX(0,O577-$I$4)</f>
        <v>8.7746241973623</v>
      </c>
      <c r="Q577" s="145" t="n">
        <f aca="false">$D$7*P577</f>
        <v>8.34668072546698</v>
      </c>
      <c r="R577" s="146"/>
    </row>
    <row r="578" customFormat="false" ht="12.75" hidden="false" customHeight="false" outlineLevel="0" collapsed="false">
      <c r="B578" s="124" t="n">
        <f aca="false">B577+1</f>
        <v>561</v>
      </c>
      <c r="C578" s="21" t="n">
        <f aca="false">$C$7</f>
        <v>3.29212628660779</v>
      </c>
      <c r="D578" s="21" t="n">
        <f aca="true">$C$4*($G$4-C578)*$B$7+D$10*SQRT($B$7)*NORMSINV(RAND())+C578</f>
        <v>3.13252064271858</v>
      </c>
      <c r="E578" s="21" t="n">
        <f aca="true">$C$4*($G$4-D578)*$B$7+E$10*SQRT($B$7)*NORMSINV(RAND())+D578</f>
        <v>3.08443224855732</v>
      </c>
      <c r="F578" s="21" t="n">
        <f aca="true">$C$4*($G$4-E578)*$B$7+F$10*SQRT($B$7)*NORMSINV(RAND())+E578</f>
        <v>2.9191743167011</v>
      </c>
      <c r="G578" s="21" t="n">
        <f aca="true">$C$4*($G$4-F578)*$B$7+G$10*SQRT($B$7)*NORMSINV(RAND())+F578</f>
        <v>2.74741523089611</v>
      </c>
      <c r="H578" s="21" t="n">
        <f aca="true">$C$4*($G$4-G578)*$B$7+H$10*SQRT($B$7)*NORMSINV(RAND())+G578</f>
        <v>2.7029395543688</v>
      </c>
      <c r="I578" s="21" t="n">
        <f aca="true">$C$4*($G$4-H578)*$B$7+I$10*SQRT($B$7)*NORMSINV(RAND())+H578</f>
        <v>2.7529244071785</v>
      </c>
      <c r="J578" s="21" t="n">
        <f aca="true">$C$4*($G$4-I578)*$B$7+J$10*SQRT($B$7)*NORMSINV(RAND())+I578</f>
        <v>2.72259151437087</v>
      </c>
      <c r="K578" s="21" t="n">
        <f aca="true">$C$4*($G$4-J578)*$B$7+K$10*SQRT($B$7)*NORMSINV(RAND())+J578</f>
        <v>2.83200273333864</v>
      </c>
      <c r="L578" s="21" t="n">
        <f aca="true">$C$4*($G$4-K578)*$B$7+L$10*SQRT($B$7)*NORMSINV(RAND())+K578</f>
        <v>2.80056422296073</v>
      </c>
      <c r="M578" s="21" t="n">
        <f aca="true">$C$4*($G$4-L578)*$B$7+M$10*SQRT($B$7)*NORMSINV(RAND())+L578</f>
        <v>2.78407192389992</v>
      </c>
      <c r="N578" s="125" t="n">
        <f aca="false">EXP(M578)</f>
        <v>16.1847901874638</v>
      </c>
      <c r="O578" s="126" t="n">
        <f aca="false">EXP(EXP(-$C$4*($K$4-$J$4))*LN(N578)+(1-EXP(-$C$4*($K$4-$J$4)))*$G$4+$F$4^2/(4*$C$4)*(1-EXP(-2*$C$4*($K$4-$J$4))))</f>
        <v>16.6186885357436</v>
      </c>
      <c r="P578" s="126" t="n">
        <f aca="false">MAX(0,O578-$I$4)</f>
        <v>0</v>
      </c>
      <c r="Q578" s="145" t="n">
        <f aca="false">$D$7*P578</f>
        <v>0</v>
      </c>
      <c r="R578" s="146"/>
    </row>
    <row r="579" customFormat="false" ht="12.75" hidden="false" customHeight="false" outlineLevel="0" collapsed="false">
      <c r="B579" s="124" t="n">
        <f aca="false">B578+1</f>
        <v>562</v>
      </c>
      <c r="C579" s="21" t="n">
        <f aca="false">$C$7</f>
        <v>3.29212628660779</v>
      </c>
      <c r="D579" s="21" t="n">
        <f aca="true">$C$4*($G$4-C579)*$B$7+D$10*SQRT($B$7)*NORMSINV(RAND())+C579</f>
        <v>3.36772580777227</v>
      </c>
      <c r="E579" s="21" t="n">
        <f aca="true">$C$4*($G$4-D579)*$B$7+E$10*SQRT($B$7)*NORMSINV(RAND())+D579</f>
        <v>3.32428705744033</v>
      </c>
      <c r="F579" s="21" t="n">
        <f aca="true">$C$4*($G$4-E579)*$B$7+F$10*SQRT($B$7)*NORMSINV(RAND())+E579</f>
        <v>3.21287112920639</v>
      </c>
      <c r="G579" s="21" t="n">
        <f aca="true">$C$4*($G$4-F579)*$B$7+G$10*SQRT($B$7)*NORMSINV(RAND())+F579</f>
        <v>3.20160712133333</v>
      </c>
      <c r="H579" s="21" t="n">
        <f aca="true">$C$4*($G$4-G579)*$B$7+H$10*SQRT($B$7)*NORMSINV(RAND())+G579</f>
        <v>3.09100423743008</v>
      </c>
      <c r="I579" s="21" t="n">
        <f aca="true">$C$4*($G$4-H579)*$B$7+I$10*SQRT($B$7)*NORMSINV(RAND())+H579</f>
        <v>2.88039756316206</v>
      </c>
      <c r="J579" s="21" t="n">
        <f aca="true">$C$4*($G$4-I579)*$B$7+J$10*SQRT($B$7)*NORMSINV(RAND())+I579</f>
        <v>3.06568376978551</v>
      </c>
      <c r="K579" s="21" t="n">
        <f aca="true">$C$4*($G$4-J579)*$B$7+K$10*SQRT($B$7)*NORMSINV(RAND())+J579</f>
        <v>3.19708394378145</v>
      </c>
      <c r="L579" s="21" t="n">
        <f aca="true">$C$4*($G$4-K579)*$B$7+L$10*SQRT($B$7)*NORMSINV(RAND())+K579</f>
        <v>3.15747755884983</v>
      </c>
      <c r="M579" s="21" t="n">
        <f aca="true">$C$4*($G$4-L579)*$B$7+M$10*SQRT($B$7)*NORMSINV(RAND())+L579</f>
        <v>3.14092721871736</v>
      </c>
      <c r="N579" s="125" t="n">
        <f aca="false">EXP(M579)</f>
        <v>23.1252991311837</v>
      </c>
      <c r="O579" s="126" t="n">
        <f aca="false">EXP(EXP(-$C$4*($K$4-$J$4))*LN(N579)+(1-EXP(-$C$4*($K$4-$J$4)))*$G$4+$F$4^2/(4*$C$4)*(1-EXP(-2*$C$4*($K$4-$J$4))))</f>
        <v>22.0291217240793</v>
      </c>
      <c r="P579" s="126" t="n">
        <f aca="false">MAX(0,O579-$I$4)</f>
        <v>0</v>
      </c>
      <c r="Q579" s="145" t="n">
        <f aca="false">$D$7*P579</f>
        <v>0</v>
      </c>
      <c r="R579" s="146"/>
    </row>
    <row r="580" customFormat="false" ht="12.75" hidden="false" customHeight="false" outlineLevel="0" collapsed="false">
      <c r="B580" s="124" t="n">
        <f aca="false">B579+1</f>
        <v>563</v>
      </c>
      <c r="C580" s="21" t="n">
        <f aca="false">$C$7</f>
        <v>3.29212628660779</v>
      </c>
      <c r="D580" s="21" t="n">
        <f aca="true">$C$4*($G$4-C580)*$B$7+D$10*SQRT($B$7)*NORMSINV(RAND())+C580</f>
        <v>3.24842824404077</v>
      </c>
      <c r="E580" s="21" t="n">
        <f aca="true">$C$4*($G$4-D580)*$B$7+E$10*SQRT($B$7)*NORMSINV(RAND())+D580</f>
        <v>3.17614292205248</v>
      </c>
      <c r="F580" s="21" t="n">
        <f aca="true">$C$4*($G$4-E580)*$B$7+F$10*SQRT($B$7)*NORMSINV(RAND())+E580</f>
        <v>3.13798144257878</v>
      </c>
      <c r="G580" s="21" t="n">
        <f aca="true">$C$4*($G$4-F580)*$B$7+G$10*SQRT($B$7)*NORMSINV(RAND())+F580</f>
        <v>3.20996784219196</v>
      </c>
      <c r="H580" s="21" t="n">
        <f aca="true">$C$4*($G$4-G580)*$B$7+H$10*SQRT($B$7)*NORMSINV(RAND())+G580</f>
        <v>3.3736620921777</v>
      </c>
      <c r="I580" s="21" t="n">
        <f aca="true">$C$4*($G$4-H580)*$B$7+I$10*SQRT($B$7)*NORMSINV(RAND())+H580</f>
        <v>3.3194452936454</v>
      </c>
      <c r="J580" s="21" t="n">
        <f aca="true">$C$4*($G$4-I580)*$B$7+J$10*SQRT($B$7)*NORMSINV(RAND())+I580</f>
        <v>3.2021106983498</v>
      </c>
      <c r="K580" s="21" t="n">
        <f aca="true">$C$4*($G$4-J580)*$B$7+K$10*SQRT($B$7)*NORMSINV(RAND())+J580</f>
        <v>3.11533963614889</v>
      </c>
      <c r="L580" s="21" t="n">
        <f aca="true">$C$4*($G$4-K580)*$B$7+L$10*SQRT($B$7)*NORMSINV(RAND())+K580</f>
        <v>3.00026429911738</v>
      </c>
      <c r="M580" s="21" t="n">
        <f aca="true">$C$4*($G$4-L580)*$B$7+M$10*SQRT($B$7)*NORMSINV(RAND())+L580</f>
        <v>3.0834338913944</v>
      </c>
      <c r="N580" s="125" t="n">
        <f aca="false">EXP(M580)</f>
        <v>21.8332468172032</v>
      </c>
      <c r="O580" s="126" t="n">
        <f aca="false">EXP(EXP(-$C$4*($K$4-$J$4))*LN(N580)+(1-EXP(-$C$4*($K$4-$J$4)))*$G$4+$F$4^2/(4*$C$4)*(1-EXP(-2*$C$4*($K$4-$J$4))))</f>
        <v>21.0512128059124</v>
      </c>
      <c r="P580" s="126" t="n">
        <f aca="false">MAX(0,O580-$I$4)</f>
        <v>0</v>
      </c>
      <c r="Q580" s="145" t="n">
        <f aca="false">$D$7*P580</f>
        <v>0</v>
      </c>
      <c r="R580" s="146"/>
    </row>
    <row r="581" customFormat="false" ht="12.75" hidden="false" customHeight="false" outlineLevel="0" collapsed="false">
      <c r="B581" s="124" t="n">
        <f aca="false">B580+1</f>
        <v>564</v>
      </c>
      <c r="C581" s="21" t="n">
        <f aca="false">$C$7</f>
        <v>3.29212628660779</v>
      </c>
      <c r="D581" s="21" t="n">
        <f aca="true">$C$4*($G$4-C581)*$B$7+D$10*SQRT($B$7)*NORMSINV(RAND())+C581</f>
        <v>3.1014169665272</v>
      </c>
      <c r="E581" s="21" t="n">
        <f aca="true">$C$4*($G$4-D581)*$B$7+E$10*SQRT($B$7)*NORMSINV(RAND())+D581</f>
        <v>2.91008911850809</v>
      </c>
      <c r="F581" s="21" t="n">
        <f aca="true">$C$4*($G$4-E581)*$B$7+F$10*SQRT($B$7)*NORMSINV(RAND())+E581</f>
        <v>2.92554090867912</v>
      </c>
      <c r="G581" s="21" t="n">
        <f aca="true">$C$4*($G$4-F581)*$B$7+G$10*SQRT($B$7)*NORMSINV(RAND())+F581</f>
        <v>2.84006999929494</v>
      </c>
      <c r="H581" s="21" t="n">
        <f aca="true">$C$4*($G$4-G581)*$B$7+H$10*SQRT($B$7)*NORMSINV(RAND())+G581</f>
        <v>3.00600613867815</v>
      </c>
      <c r="I581" s="21" t="n">
        <f aca="true">$C$4*($G$4-H581)*$B$7+I$10*SQRT($B$7)*NORMSINV(RAND())+H581</f>
        <v>2.8307519291494</v>
      </c>
      <c r="J581" s="21" t="n">
        <f aca="true">$C$4*($G$4-I581)*$B$7+J$10*SQRT($B$7)*NORMSINV(RAND())+I581</f>
        <v>2.86540987894092</v>
      </c>
      <c r="K581" s="21" t="n">
        <f aca="true">$C$4*($G$4-J581)*$B$7+K$10*SQRT($B$7)*NORMSINV(RAND())+J581</f>
        <v>2.84082800252879</v>
      </c>
      <c r="L581" s="21" t="n">
        <f aca="true">$C$4*($G$4-K581)*$B$7+L$10*SQRT($B$7)*NORMSINV(RAND())+K581</f>
        <v>2.93511428685509</v>
      </c>
      <c r="M581" s="21" t="n">
        <f aca="true">$C$4*($G$4-L581)*$B$7+M$10*SQRT($B$7)*NORMSINV(RAND())+L581</f>
        <v>3.00958438961411</v>
      </c>
      <c r="N581" s="125" t="n">
        <f aca="false">EXP(M581)</f>
        <v>20.2789700230281</v>
      </c>
      <c r="O581" s="126" t="n">
        <f aca="false">EXP(EXP(-$C$4*($K$4-$J$4))*LN(N581)+(1-EXP(-$C$4*($K$4-$J$4)))*$G$4+$F$4^2/(4*$C$4)*(1-EXP(-2*$C$4*($K$4-$J$4))))</f>
        <v>19.8585225910848</v>
      </c>
      <c r="P581" s="126" t="n">
        <f aca="false">MAX(0,O581-$I$4)</f>
        <v>0</v>
      </c>
      <c r="Q581" s="145" t="n">
        <f aca="false">$D$7*P581</f>
        <v>0</v>
      </c>
      <c r="R581" s="146"/>
    </row>
    <row r="582" customFormat="false" ht="12.75" hidden="false" customHeight="false" outlineLevel="0" collapsed="false">
      <c r="B582" s="124" t="n">
        <f aca="false">B581+1</f>
        <v>565</v>
      </c>
      <c r="C582" s="21" t="n">
        <f aca="false">$C$7</f>
        <v>3.29212628660779</v>
      </c>
      <c r="D582" s="21" t="n">
        <f aca="true">$C$4*($G$4-C582)*$B$7+D$10*SQRT($B$7)*NORMSINV(RAND())+C582</f>
        <v>3.46465495606085</v>
      </c>
      <c r="E582" s="21" t="n">
        <f aca="true">$C$4*($G$4-D582)*$B$7+E$10*SQRT($B$7)*NORMSINV(RAND())+D582</f>
        <v>3.34185597059156</v>
      </c>
      <c r="F582" s="21" t="n">
        <f aca="true">$C$4*($G$4-E582)*$B$7+F$10*SQRT($B$7)*NORMSINV(RAND())+E582</f>
        <v>3.4267155366039</v>
      </c>
      <c r="G582" s="21" t="n">
        <f aca="true">$C$4*($G$4-F582)*$B$7+G$10*SQRT($B$7)*NORMSINV(RAND())+F582</f>
        <v>3.5324743055961</v>
      </c>
      <c r="H582" s="21" t="n">
        <f aca="true">$C$4*($G$4-G582)*$B$7+H$10*SQRT($B$7)*NORMSINV(RAND())+G582</f>
        <v>3.55149650105924</v>
      </c>
      <c r="I582" s="21" t="n">
        <f aca="true">$C$4*($G$4-H582)*$B$7+I$10*SQRT($B$7)*NORMSINV(RAND())+H582</f>
        <v>3.52582430948033</v>
      </c>
      <c r="J582" s="21" t="n">
        <f aca="true">$C$4*($G$4-I582)*$B$7+J$10*SQRT($B$7)*NORMSINV(RAND())+I582</f>
        <v>3.384983359513</v>
      </c>
      <c r="K582" s="21" t="n">
        <f aca="true">$C$4*($G$4-J582)*$B$7+K$10*SQRT($B$7)*NORMSINV(RAND())+J582</f>
        <v>3.42029131216476</v>
      </c>
      <c r="L582" s="21" t="n">
        <f aca="true">$C$4*($G$4-K582)*$B$7+L$10*SQRT($B$7)*NORMSINV(RAND())+K582</f>
        <v>3.39868747387878</v>
      </c>
      <c r="M582" s="21" t="n">
        <f aca="true">$C$4*($G$4-L582)*$B$7+M$10*SQRT($B$7)*NORMSINV(RAND())+L582</f>
        <v>3.3802557443457</v>
      </c>
      <c r="N582" s="125" t="n">
        <f aca="false">EXP(M582)</f>
        <v>29.3782834825126</v>
      </c>
      <c r="O582" s="126" t="n">
        <f aca="false">EXP(EXP(-$C$4*($K$4-$J$4))*LN(N582)+(1-EXP(-$C$4*($K$4-$J$4)))*$G$4+$F$4^2/(4*$C$4)*(1-EXP(-2*$C$4*($K$4-$J$4))))</f>
        <v>26.6125347770706</v>
      </c>
      <c r="P582" s="126" t="n">
        <f aca="false">MAX(0,O582-$I$4)</f>
        <v>3.41253477707065</v>
      </c>
      <c r="Q582" s="145" t="n">
        <f aca="false">$D$7*P582</f>
        <v>3.24610349208158</v>
      </c>
      <c r="R582" s="146"/>
    </row>
    <row r="583" customFormat="false" ht="12.75" hidden="false" customHeight="false" outlineLevel="0" collapsed="false">
      <c r="B583" s="124" t="n">
        <f aca="false">B582+1</f>
        <v>566</v>
      </c>
      <c r="C583" s="21" t="n">
        <f aca="false">$C$7</f>
        <v>3.29212628660779</v>
      </c>
      <c r="D583" s="21" t="n">
        <f aca="true">$C$4*($G$4-C583)*$B$7+D$10*SQRT($B$7)*NORMSINV(RAND())+C583</f>
        <v>3.23200117656051</v>
      </c>
      <c r="E583" s="21" t="n">
        <f aca="true">$C$4*($G$4-D583)*$B$7+E$10*SQRT($B$7)*NORMSINV(RAND())+D583</f>
        <v>3.11725581388461</v>
      </c>
      <c r="F583" s="21" t="n">
        <f aca="true">$C$4*($G$4-E583)*$B$7+F$10*SQRT($B$7)*NORMSINV(RAND())+E583</f>
        <v>3.11745067538528</v>
      </c>
      <c r="G583" s="21" t="n">
        <f aca="true">$C$4*($G$4-F583)*$B$7+G$10*SQRT($B$7)*NORMSINV(RAND())+F583</f>
        <v>3.45210982714075</v>
      </c>
      <c r="H583" s="21" t="n">
        <f aca="true">$C$4*($G$4-G583)*$B$7+H$10*SQRT($B$7)*NORMSINV(RAND())+G583</f>
        <v>3.34053884198434</v>
      </c>
      <c r="I583" s="21" t="n">
        <f aca="true">$C$4*($G$4-H583)*$B$7+I$10*SQRT($B$7)*NORMSINV(RAND())+H583</f>
        <v>3.59276584504264</v>
      </c>
      <c r="J583" s="21" t="n">
        <f aca="true">$C$4*($G$4-I583)*$B$7+J$10*SQRT($B$7)*NORMSINV(RAND())+I583</f>
        <v>3.46952734838628</v>
      </c>
      <c r="K583" s="21" t="n">
        <f aca="true">$C$4*($G$4-J583)*$B$7+K$10*SQRT($B$7)*NORMSINV(RAND())+J583</f>
        <v>3.50476059763557</v>
      </c>
      <c r="L583" s="21" t="n">
        <f aca="true">$C$4*($G$4-K583)*$B$7+L$10*SQRT($B$7)*NORMSINV(RAND())+K583</f>
        <v>3.37677897941147</v>
      </c>
      <c r="M583" s="21" t="n">
        <f aca="true">$C$4*($G$4-L583)*$B$7+M$10*SQRT($B$7)*NORMSINV(RAND())+L583</f>
        <v>3.27875598674065</v>
      </c>
      <c r="N583" s="125" t="n">
        <f aca="false">EXP(M583)</f>
        <v>26.5427326416542</v>
      </c>
      <c r="O583" s="126" t="n">
        <f aca="false">EXP(EXP(-$C$4*($K$4-$J$4))*LN(N583)+(1-EXP(-$C$4*($K$4-$J$4)))*$G$4+$F$4^2/(4*$C$4)*(1-EXP(-2*$C$4*($K$4-$J$4))))</f>
        <v>24.5624729915445</v>
      </c>
      <c r="P583" s="126" t="n">
        <f aca="false">MAX(0,O583-$I$4)</f>
        <v>1.36247299154448</v>
      </c>
      <c r="Q583" s="145" t="n">
        <f aca="false">$D$7*P583</f>
        <v>1.29602439964462</v>
      </c>
      <c r="R583" s="146"/>
    </row>
    <row r="584" customFormat="false" ht="12.75" hidden="false" customHeight="false" outlineLevel="0" collapsed="false">
      <c r="B584" s="124" t="n">
        <f aca="false">B583+1</f>
        <v>567</v>
      </c>
      <c r="C584" s="21" t="n">
        <f aca="false">$C$7</f>
        <v>3.29212628660779</v>
      </c>
      <c r="D584" s="21" t="n">
        <f aca="true">$C$4*($G$4-C584)*$B$7+D$10*SQRT($B$7)*NORMSINV(RAND())+C584</f>
        <v>3.18826951879926</v>
      </c>
      <c r="E584" s="21" t="n">
        <f aca="true">$C$4*($G$4-D584)*$B$7+E$10*SQRT($B$7)*NORMSINV(RAND())+D584</f>
        <v>3.33354175947635</v>
      </c>
      <c r="F584" s="21" t="n">
        <f aca="true">$C$4*($G$4-E584)*$B$7+F$10*SQRT($B$7)*NORMSINV(RAND())+E584</f>
        <v>3.23213227587228</v>
      </c>
      <c r="G584" s="21" t="n">
        <f aca="true">$C$4*($G$4-F584)*$B$7+G$10*SQRT($B$7)*NORMSINV(RAND())+F584</f>
        <v>3.25578176703061</v>
      </c>
      <c r="H584" s="21" t="n">
        <f aca="true">$C$4*($G$4-G584)*$B$7+H$10*SQRT($B$7)*NORMSINV(RAND())+G584</f>
        <v>3.02960260729373</v>
      </c>
      <c r="I584" s="21" t="n">
        <f aca="true">$C$4*($G$4-H584)*$B$7+I$10*SQRT($B$7)*NORMSINV(RAND())+H584</f>
        <v>2.93267634569887</v>
      </c>
      <c r="J584" s="21" t="n">
        <f aca="true">$C$4*($G$4-I584)*$B$7+J$10*SQRT($B$7)*NORMSINV(RAND())+I584</f>
        <v>2.89779062804372</v>
      </c>
      <c r="K584" s="21" t="n">
        <f aca="true">$C$4*($G$4-J584)*$B$7+K$10*SQRT($B$7)*NORMSINV(RAND())+J584</f>
        <v>2.94551843026564</v>
      </c>
      <c r="L584" s="21" t="n">
        <f aca="true">$C$4*($G$4-K584)*$B$7+L$10*SQRT($B$7)*NORMSINV(RAND())+K584</f>
        <v>2.87618203955134</v>
      </c>
      <c r="M584" s="21" t="n">
        <f aca="true">$C$4*($G$4-L584)*$B$7+M$10*SQRT($B$7)*NORMSINV(RAND())+L584</f>
        <v>2.85931406568704</v>
      </c>
      <c r="N584" s="125" t="n">
        <f aca="false">EXP(M584)</f>
        <v>17.449553583034</v>
      </c>
      <c r="O584" s="126" t="n">
        <f aca="false">EXP(EXP(-$C$4*($K$4-$J$4))*LN(N584)+(1-EXP(-$C$4*($K$4-$J$4)))*$G$4+$F$4^2/(4*$C$4)*(1-EXP(-2*$C$4*($K$4-$J$4))))</f>
        <v>17.636183405952</v>
      </c>
      <c r="P584" s="126" t="n">
        <f aca="false">MAX(0,O584-$I$4)</f>
        <v>0</v>
      </c>
      <c r="Q584" s="145" t="n">
        <f aca="false">$D$7*P584</f>
        <v>0</v>
      </c>
      <c r="R584" s="146"/>
    </row>
    <row r="585" customFormat="false" ht="12.75" hidden="false" customHeight="false" outlineLevel="0" collapsed="false">
      <c r="B585" s="124" t="n">
        <f aca="false">B584+1</f>
        <v>568</v>
      </c>
      <c r="C585" s="21" t="n">
        <f aca="false">$C$7</f>
        <v>3.29212628660779</v>
      </c>
      <c r="D585" s="21" t="n">
        <f aca="true">$C$4*($G$4-C585)*$B$7+D$10*SQRT($B$7)*NORMSINV(RAND())+C585</f>
        <v>3.29578315312796</v>
      </c>
      <c r="E585" s="21" t="n">
        <f aca="true">$C$4*($G$4-D585)*$B$7+E$10*SQRT($B$7)*NORMSINV(RAND())+D585</f>
        <v>3.10184285933295</v>
      </c>
      <c r="F585" s="21" t="n">
        <f aca="true">$C$4*($G$4-E585)*$B$7+F$10*SQRT($B$7)*NORMSINV(RAND())+E585</f>
        <v>3.1266377490283</v>
      </c>
      <c r="G585" s="21" t="n">
        <f aca="true">$C$4*($G$4-F585)*$B$7+G$10*SQRT($B$7)*NORMSINV(RAND())+F585</f>
        <v>3.17441822743602</v>
      </c>
      <c r="H585" s="21" t="n">
        <f aca="true">$C$4*($G$4-G585)*$B$7+H$10*SQRT($B$7)*NORMSINV(RAND())+G585</f>
        <v>3.563699921511</v>
      </c>
      <c r="I585" s="21" t="n">
        <f aca="true">$C$4*($G$4-H585)*$B$7+I$10*SQRT($B$7)*NORMSINV(RAND())+H585</f>
        <v>3.62150692413313</v>
      </c>
      <c r="J585" s="21" t="n">
        <f aca="true">$C$4*($G$4-I585)*$B$7+J$10*SQRT($B$7)*NORMSINV(RAND())+I585</f>
        <v>3.64164481325915</v>
      </c>
      <c r="K585" s="21" t="n">
        <f aca="true">$C$4*($G$4-J585)*$B$7+K$10*SQRT($B$7)*NORMSINV(RAND())+J585</f>
        <v>3.756679987006</v>
      </c>
      <c r="L585" s="21" t="n">
        <f aca="true">$C$4*($G$4-K585)*$B$7+L$10*SQRT($B$7)*NORMSINV(RAND())+K585</f>
        <v>3.69929191438</v>
      </c>
      <c r="M585" s="21" t="n">
        <f aca="true">$C$4*($G$4-L585)*$B$7+M$10*SQRT($B$7)*NORMSINV(RAND())+L585</f>
        <v>3.83505019224535</v>
      </c>
      <c r="N585" s="125" t="n">
        <f aca="false">EXP(M585)</f>
        <v>46.2957512973438</v>
      </c>
      <c r="O585" s="126" t="n">
        <f aca="false">EXP(EXP(-$C$4*($K$4-$J$4))*LN(N585)+(1-EXP(-$C$4*($K$4-$J$4)))*$G$4+$F$4^2/(4*$C$4)*(1-EXP(-2*$C$4*($K$4-$J$4))))</f>
        <v>38.113562982435</v>
      </c>
      <c r="P585" s="126" t="n">
        <f aca="false">MAX(0,O585-$I$4)</f>
        <v>14.913562982435</v>
      </c>
      <c r="Q585" s="145" t="n">
        <f aca="false">$D$7*P585</f>
        <v>14.1862199330368</v>
      </c>
      <c r="R585" s="146"/>
    </row>
    <row r="586" customFormat="false" ht="12.75" hidden="false" customHeight="false" outlineLevel="0" collapsed="false">
      <c r="B586" s="124" t="n">
        <f aca="false">B585+1</f>
        <v>569</v>
      </c>
      <c r="C586" s="21" t="n">
        <f aca="false">$C$7</f>
        <v>3.29212628660779</v>
      </c>
      <c r="D586" s="21" t="n">
        <f aca="true">$C$4*($G$4-C586)*$B$7+D$10*SQRT($B$7)*NORMSINV(RAND())+C586</f>
        <v>3.52689497727109</v>
      </c>
      <c r="E586" s="21" t="n">
        <f aca="true">$C$4*($G$4-D586)*$B$7+E$10*SQRT($B$7)*NORMSINV(RAND())+D586</f>
        <v>3.36026934269269</v>
      </c>
      <c r="F586" s="21" t="n">
        <f aca="true">$C$4*($G$4-E586)*$B$7+F$10*SQRT($B$7)*NORMSINV(RAND())+E586</f>
        <v>3.6502635368734</v>
      </c>
      <c r="G586" s="21" t="n">
        <f aca="true">$C$4*($G$4-F586)*$B$7+G$10*SQRT($B$7)*NORMSINV(RAND())+F586</f>
        <v>3.69678300415126</v>
      </c>
      <c r="H586" s="21" t="n">
        <f aca="true">$C$4*($G$4-G586)*$B$7+H$10*SQRT($B$7)*NORMSINV(RAND())+G586</f>
        <v>3.75040896939037</v>
      </c>
      <c r="I586" s="21" t="n">
        <f aca="true">$C$4*($G$4-H586)*$B$7+I$10*SQRT($B$7)*NORMSINV(RAND())+H586</f>
        <v>3.80738091933592</v>
      </c>
      <c r="J586" s="21" t="n">
        <f aca="true">$C$4*($G$4-I586)*$B$7+J$10*SQRT($B$7)*NORMSINV(RAND())+I586</f>
        <v>3.73458058378603</v>
      </c>
      <c r="K586" s="21" t="n">
        <f aca="true">$C$4*($G$4-J586)*$B$7+K$10*SQRT($B$7)*NORMSINV(RAND())+J586</f>
        <v>3.55609285587677</v>
      </c>
      <c r="L586" s="21" t="n">
        <f aca="true">$C$4*($G$4-K586)*$B$7+L$10*SQRT($B$7)*NORMSINV(RAND())+K586</f>
        <v>3.54546218734574</v>
      </c>
      <c r="M586" s="21" t="n">
        <f aca="true">$C$4*($G$4-L586)*$B$7+M$10*SQRT($B$7)*NORMSINV(RAND())+L586</f>
        <v>3.50163620173178</v>
      </c>
      <c r="N586" s="125" t="n">
        <f aca="false">EXP(M586)</f>
        <v>33.1696798703392</v>
      </c>
      <c r="O586" s="126" t="n">
        <f aca="false">EXP(EXP(-$C$4*($K$4-$J$4))*LN(N586)+(1-EXP(-$C$4*($K$4-$J$4)))*$G$4+$F$4^2/(4*$C$4)*(1-EXP(-2*$C$4*($K$4-$J$4))))</f>
        <v>29.2900033862266</v>
      </c>
      <c r="P586" s="126" t="n">
        <f aca="false">MAX(0,O586-$I$4)</f>
        <v>6.09000338622663</v>
      </c>
      <c r="Q586" s="145" t="n">
        <f aca="false">$D$7*P586</f>
        <v>5.79299041628776</v>
      </c>
      <c r="R586" s="146"/>
    </row>
    <row r="587" customFormat="false" ht="12.75" hidden="false" customHeight="false" outlineLevel="0" collapsed="false">
      <c r="B587" s="124" t="n">
        <f aca="false">B586+1</f>
        <v>570</v>
      </c>
      <c r="C587" s="21" t="n">
        <f aca="false">$C$7</f>
        <v>3.29212628660779</v>
      </c>
      <c r="D587" s="21" t="n">
        <f aca="true">$C$4*($G$4-C587)*$B$7+D$10*SQRT($B$7)*NORMSINV(RAND())+C587</f>
        <v>3.32853177241665</v>
      </c>
      <c r="E587" s="21" t="n">
        <f aca="true">$C$4*($G$4-D587)*$B$7+E$10*SQRT($B$7)*NORMSINV(RAND())+D587</f>
        <v>2.99504218740674</v>
      </c>
      <c r="F587" s="21" t="n">
        <f aca="true">$C$4*($G$4-E587)*$B$7+F$10*SQRT($B$7)*NORMSINV(RAND())+E587</f>
        <v>3.07086906319465</v>
      </c>
      <c r="G587" s="21" t="n">
        <f aca="true">$C$4*($G$4-F587)*$B$7+G$10*SQRT($B$7)*NORMSINV(RAND())+F587</f>
        <v>3.2733989025543</v>
      </c>
      <c r="H587" s="21" t="n">
        <f aca="true">$C$4*($G$4-G587)*$B$7+H$10*SQRT($B$7)*NORMSINV(RAND())+G587</f>
        <v>3.32733889702975</v>
      </c>
      <c r="I587" s="21" t="n">
        <f aca="true">$C$4*($G$4-H587)*$B$7+I$10*SQRT($B$7)*NORMSINV(RAND())+H587</f>
        <v>3.19202499569304</v>
      </c>
      <c r="J587" s="21" t="n">
        <f aca="true">$C$4*($G$4-I587)*$B$7+J$10*SQRT($B$7)*NORMSINV(RAND())+I587</f>
        <v>3.12467767745776</v>
      </c>
      <c r="K587" s="21" t="n">
        <f aca="true">$C$4*($G$4-J587)*$B$7+K$10*SQRT($B$7)*NORMSINV(RAND())+J587</f>
        <v>3.24433804452981</v>
      </c>
      <c r="L587" s="21" t="n">
        <f aca="true">$C$4*($G$4-K587)*$B$7+L$10*SQRT($B$7)*NORMSINV(RAND())+K587</f>
        <v>3.22436999472982</v>
      </c>
      <c r="M587" s="21" t="n">
        <f aca="true">$C$4*($G$4-L587)*$B$7+M$10*SQRT($B$7)*NORMSINV(RAND())+L587</f>
        <v>3.16875107693023</v>
      </c>
      <c r="N587" s="125" t="n">
        <f aca="false">EXP(M587)</f>
        <v>23.7777691998176</v>
      </c>
      <c r="O587" s="126" t="n">
        <f aca="false">EXP(EXP(-$C$4*($K$4-$J$4))*LN(N587)+(1-EXP(-$C$4*($K$4-$J$4)))*$G$4+$F$4^2/(4*$C$4)*(1-EXP(-2*$C$4*($K$4-$J$4))))</f>
        <v>22.5185640573177</v>
      </c>
      <c r="P587" s="126" t="n">
        <f aca="false">MAX(0,O587-$I$4)</f>
        <v>0</v>
      </c>
      <c r="Q587" s="145" t="n">
        <f aca="false">$D$7*P587</f>
        <v>0</v>
      </c>
      <c r="R587" s="146"/>
    </row>
    <row r="588" customFormat="false" ht="12.75" hidden="false" customHeight="false" outlineLevel="0" collapsed="false">
      <c r="B588" s="124" t="n">
        <f aca="false">B587+1</f>
        <v>571</v>
      </c>
      <c r="C588" s="21" t="n">
        <f aca="false">$C$7</f>
        <v>3.29212628660779</v>
      </c>
      <c r="D588" s="21" t="n">
        <f aca="true">$C$4*($G$4-C588)*$B$7+D$10*SQRT($B$7)*NORMSINV(RAND())+C588</f>
        <v>3.36358770340408</v>
      </c>
      <c r="E588" s="21" t="n">
        <f aca="true">$C$4*($G$4-D588)*$B$7+E$10*SQRT($B$7)*NORMSINV(RAND())+D588</f>
        <v>3.36554580630383</v>
      </c>
      <c r="F588" s="21" t="n">
        <f aca="true">$C$4*($G$4-E588)*$B$7+F$10*SQRT($B$7)*NORMSINV(RAND())+E588</f>
        <v>3.1756646318981</v>
      </c>
      <c r="G588" s="21" t="n">
        <f aca="true">$C$4*($G$4-F588)*$B$7+G$10*SQRT($B$7)*NORMSINV(RAND())+F588</f>
        <v>3.2388554443859</v>
      </c>
      <c r="H588" s="21" t="n">
        <f aca="true">$C$4*($G$4-G588)*$B$7+H$10*SQRT($B$7)*NORMSINV(RAND())+G588</f>
        <v>3.32646554424424</v>
      </c>
      <c r="I588" s="21" t="n">
        <f aca="true">$C$4*($G$4-H588)*$B$7+I$10*SQRT($B$7)*NORMSINV(RAND())+H588</f>
        <v>3.34838880763495</v>
      </c>
      <c r="J588" s="21" t="n">
        <f aca="true">$C$4*($G$4-I588)*$B$7+J$10*SQRT($B$7)*NORMSINV(RAND())+I588</f>
        <v>3.22846604421429</v>
      </c>
      <c r="K588" s="21" t="n">
        <f aca="true">$C$4*($G$4-J588)*$B$7+K$10*SQRT($B$7)*NORMSINV(RAND())+J588</f>
        <v>3.12167985863277</v>
      </c>
      <c r="L588" s="21" t="n">
        <f aca="true">$C$4*($G$4-K588)*$B$7+L$10*SQRT($B$7)*NORMSINV(RAND())+K588</f>
        <v>3.31840802937519</v>
      </c>
      <c r="M588" s="21" t="n">
        <f aca="true">$C$4*($G$4-L588)*$B$7+M$10*SQRT($B$7)*NORMSINV(RAND())+L588</f>
        <v>3.30388441145575</v>
      </c>
      <c r="N588" s="125" t="n">
        <f aca="false">EXP(M588)</f>
        <v>27.2181603775737</v>
      </c>
      <c r="O588" s="126" t="n">
        <f aca="false">EXP(EXP(-$C$4*($K$4-$J$4))*LN(N588)+(1-EXP(-$C$4*($K$4-$J$4)))*$G$4+$F$4^2/(4*$C$4)*(1-EXP(-2*$C$4*($K$4-$J$4))))</f>
        <v>25.0548077247257</v>
      </c>
      <c r="P588" s="126" t="n">
        <f aca="false">MAX(0,O588-$I$4)</f>
        <v>1.85480772472569</v>
      </c>
      <c r="Q588" s="145" t="n">
        <f aca="false">$D$7*P588</f>
        <v>1.76434768455029</v>
      </c>
      <c r="R588" s="146"/>
    </row>
    <row r="589" customFormat="false" ht="12.75" hidden="false" customHeight="false" outlineLevel="0" collapsed="false">
      <c r="B589" s="124" t="n">
        <f aca="false">B588+1</f>
        <v>572</v>
      </c>
      <c r="C589" s="21" t="n">
        <f aca="false">$C$7</f>
        <v>3.29212628660779</v>
      </c>
      <c r="D589" s="21" t="n">
        <f aca="true">$C$4*($G$4-C589)*$B$7+D$10*SQRT($B$7)*NORMSINV(RAND())+C589</f>
        <v>3.36680467208798</v>
      </c>
      <c r="E589" s="21" t="n">
        <f aca="true">$C$4*($G$4-D589)*$B$7+E$10*SQRT($B$7)*NORMSINV(RAND())+D589</f>
        <v>3.29431821994467</v>
      </c>
      <c r="F589" s="21" t="n">
        <f aca="true">$C$4*($G$4-E589)*$B$7+F$10*SQRT($B$7)*NORMSINV(RAND())+E589</f>
        <v>3.24199738451549</v>
      </c>
      <c r="G589" s="21" t="n">
        <f aca="true">$C$4*($G$4-F589)*$B$7+G$10*SQRT($B$7)*NORMSINV(RAND())+F589</f>
        <v>3.25878498998565</v>
      </c>
      <c r="H589" s="21" t="n">
        <f aca="true">$C$4*($G$4-G589)*$B$7+H$10*SQRT($B$7)*NORMSINV(RAND())+G589</f>
        <v>3.20429785518359</v>
      </c>
      <c r="I589" s="21" t="n">
        <f aca="true">$C$4*($G$4-H589)*$B$7+I$10*SQRT($B$7)*NORMSINV(RAND())+H589</f>
        <v>3.53075285604661</v>
      </c>
      <c r="J589" s="21" t="n">
        <f aca="true">$C$4*($G$4-I589)*$B$7+J$10*SQRT($B$7)*NORMSINV(RAND())+I589</f>
        <v>3.54136851064074</v>
      </c>
      <c r="K589" s="21" t="n">
        <f aca="true">$C$4*($G$4-J589)*$B$7+K$10*SQRT($B$7)*NORMSINV(RAND())+J589</f>
        <v>3.52304291548888</v>
      </c>
      <c r="L589" s="21" t="n">
        <f aca="true">$C$4*($G$4-K589)*$B$7+L$10*SQRT($B$7)*NORMSINV(RAND())+K589</f>
        <v>3.64751843815369</v>
      </c>
      <c r="M589" s="21" t="n">
        <f aca="true">$C$4*($G$4-L589)*$B$7+M$10*SQRT($B$7)*NORMSINV(RAND())+L589</f>
        <v>3.66830132185344</v>
      </c>
      <c r="N589" s="125" t="n">
        <f aca="false">EXP(M589)</f>
        <v>39.1852861043897</v>
      </c>
      <c r="O589" s="126" t="n">
        <f aca="false">EXP(EXP(-$C$4*($K$4-$J$4))*LN(N589)+(1-EXP(-$C$4*($K$4-$J$4)))*$G$4+$F$4^2/(4*$C$4)*(1-EXP(-2*$C$4*($K$4-$J$4))))</f>
        <v>33.4106652321998</v>
      </c>
      <c r="P589" s="126" t="n">
        <f aca="false">MAX(0,O589-$I$4)</f>
        <v>10.2106652321998</v>
      </c>
      <c r="Q589" s="145" t="n">
        <f aca="false">$D$7*P589</f>
        <v>9.71268521259485</v>
      </c>
      <c r="R589" s="146"/>
    </row>
    <row r="590" customFormat="false" ht="12.75" hidden="false" customHeight="false" outlineLevel="0" collapsed="false">
      <c r="B590" s="124" t="n">
        <f aca="false">B589+1</f>
        <v>573</v>
      </c>
      <c r="C590" s="21" t="n">
        <f aca="false">$C$7</f>
        <v>3.29212628660779</v>
      </c>
      <c r="D590" s="21" t="n">
        <f aca="true">$C$4*($G$4-C590)*$B$7+D$10*SQRT($B$7)*NORMSINV(RAND())+C590</f>
        <v>3.28467338760725</v>
      </c>
      <c r="E590" s="21" t="n">
        <f aca="true">$C$4*($G$4-D590)*$B$7+E$10*SQRT($B$7)*NORMSINV(RAND())+D590</f>
        <v>3.429274378536</v>
      </c>
      <c r="F590" s="21" t="n">
        <f aca="true">$C$4*($G$4-E590)*$B$7+F$10*SQRT($B$7)*NORMSINV(RAND())+E590</f>
        <v>3.35254220560703</v>
      </c>
      <c r="G590" s="21" t="n">
        <f aca="true">$C$4*($G$4-F590)*$B$7+G$10*SQRT($B$7)*NORMSINV(RAND())+F590</f>
        <v>3.27992184677838</v>
      </c>
      <c r="H590" s="21" t="n">
        <f aca="true">$C$4*($G$4-G590)*$B$7+H$10*SQRT($B$7)*NORMSINV(RAND())+G590</f>
        <v>3.41755597485318</v>
      </c>
      <c r="I590" s="21" t="n">
        <f aca="true">$C$4*($G$4-H590)*$B$7+I$10*SQRT($B$7)*NORMSINV(RAND())+H590</f>
        <v>3.65416242795283</v>
      </c>
      <c r="J590" s="21" t="n">
        <f aca="true">$C$4*($G$4-I590)*$B$7+J$10*SQRT($B$7)*NORMSINV(RAND())+I590</f>
        <v>3.55688540348136</v>
      </c>
      <c r="K590" s="21" t="n">
        <f aca="true">$C$4*($G$4-J590)*$B$7+K$10*SQRT($B$7)*NORMSINV(RAND())+J590</f>
        <v>3.40197971892601</v>
      </c>
      <c r="L590" s="21" t="n">
        <f aca="true">$C$4*($G$4-K590)*$B$7+L$10*SQRT($B$7)*NORMSINV(RAND())+K590</f>
        <v>3.59211973114535</v>
      </c>
      <c r="M590" s="21" t="n">
        <f aca="true">$C$4*($G$4-L590)*$B$7+M$10*SQRT($B$7)*NORMSINV(RAND())+L590</f>
        <v>3.54505118980561</v>
      </c>
      <c r="N590" s="125" t="n">
        <f aca="false">EXP(M590)</f>
        <v>34.6414585864056</v>
      </c>
      <c r="O590" s="126" t="n">
        <f aca="false">EXP(EXP(-$C$4*($K$4-$J$4))*LN(N590)+(1-EXP(-$C$4*($K$4-$J$4)))*$G$4+$F$4^2/(4*$C$4)*(1-EXP(-2*$C$4*($K$4-$J$4))))</f>
        <v>30.3117248068886</v>
      </c>
      <c r="P590" s="126" t="n">
        <f aca="false">MAX(0,O590-$I$4)</f>
        <v>7.11172480688863</v>
      </c>
      <c r="Q590" s="145" t="n">
        <f aca="false">$D$7*P590</f>
        <v>6.76488189526412</v>
      </c>
      <c r="R590" s="146"/>
    </row>
    <row r="591" customFormat="false" ht="12.75" hidden="false" customHeight="false" outlineLevel="0" collapsed="false">
      <c r="B591" s="124" t="n">
        <f aca="false">B590+1</f>
        <v>574</v>
      </c>
      <c r="C591" s="21" t="n">
        <f aca="false">$C$7</f>
        <v>3.29212628660779</v>
      </c>
      <c r="D591" s="21" t="n">
        <f aca="true">$C$4*($G$4-C591)*$B$7+D$10*SQRT($B$7)*NORMSINV(RAND())+C591</f>
        <v>3.43368604988028</v>
      </c>
      <c r="E591" s="21" t="n">
        <f aca="true">$C$4*($G$4-D591)*$B$7+E$10*SQRT($B$7)*NORMSINV(RAND())+D591</f>
        <v>3.38799468150533</v>
      </c>
      <c r="F591" s="21" t="n">
        <f aca="true">$C$4*($G$4-E591)*$B$7+F$10*SQRT($B$7)*NORMSINV(RAND())+E591</f>
        <v>3.36583011180253</v>
      </c>
      <c r="G591" s="21" t="n">
        <f aca="true">$C$4*($G$4-F591)*$B$7+G$10*SQRT($B$7)*NORMSINV(RAND())+F591</f>
        <v>3.55191757335117</v>
      </c>
      <c r="H591" s="21" t="n">
        <f aca="true">$C$4*($G$4-G591)*$B$7+H$10*SQRT($B$7)*NORMSINV(RAND())+G591</f>
        <v>3.43881786897089</v>
      </c>
      <c r="I591" s="21" t="n">
        <f aca="true">$C$4*($G$4-H591)*$B$7+I$10*SQRT($B$7)*NORMSINV(RAND())+H591</f>
        <v>3.30715223993123</v>
      </c>
      <c r="J591" s="21" t="n">
        <f aca="true">$C$4*($G$4-I591)*$B$7+J$10*SQRT($B$7)*NORMSINV(RAND())+I591</f>
        <v>3.30708815895923</v>
      </c>
      <c r="K591" s="21" t="n">
        <f aca="true">$C$4*($G$4-J591)*$B$7+K$10*SQRT($B$7)*NORMSINV(RAND())+J591</f>
        <v>3.21283160175117</v>
      </c>
      <c r="L591" s="21" t="n">
        <f aca="true">$C$4*($G$4-K591)*$B$7+L$10*SQRT($B$7)*NORMSINV(RAND())+K591</f>
        <v>3.13418303318272</v>
      </c>
      <c r="M591" s="21" t="n">
        <f aca="true">$C$4*($G$4-L591)*$B$7+M$10*SQRT($B$7)*NORMSINV(RAND())+L591</f>
        <v>3.08564500599307</v>
      </c>
      <c r="N591" s="125" t="n">
        <f aca="false">EXP(M591)</f>
        <v>21.8815760390109</v>
      </c>
      <c r="O591" s="126" t="n">
        <f aca="false">EXP(EXP(-$C$4*($K$4-$J$4))*LN(N591)+(1-EXP(-$C$4*($K$4-$J$4)))*$G$4+$F$4^2/(4*$C$4)*(1-EXP(-2*$C$4*($K$4-$J$4))))</f>
        <v>21.0880065627816</v>
      </c>
      <c r="P591" s="126" t="n">
        <f aca="false">MAX(0,O591-$I$4)</f>
        <v>0</v>
      </c>
      <c r="Q591" s="145" t="n">
        <f aca="false">$D$7*P591</f>
        <v>0</v>
      </c>
      <c r="R591" s="146"/>
    </row>
    <row r="592" customFormat="false" ht="12.75" hidden="false" customHeight="false" outlineLevel="0" collapsed="false">
      <c r="B592" s="124" t="n">
        <f aca="false">B591+1</f>
        <v>575</v>
      </c>
      <c r="C592" s="21" t="n">
        <f aca="false">$C$7</f>
        <v>3.29212628660779</v>
      </c>
      <c r="D592" s="21" t="n">
        <f aca="true">$C$4*($G$4-C592)*$B$7+D$10*SQRT($B$7)*NORMSINV(RAND())+C592</f>
        <v>3.47226955608467</v>
      </c>
      <c r="E592" s="21" t="n">
        <f aca="true">$C$4*($G$4-D592)*$B$7+E$10*SQRT($B$7)*NORMSINV(RAND())+D592</f>
        <v>3.26360881241504</v>
      </c>
      <c r="F592" s="21" t="n">
        <f aca="true">$C$4*($G$4-E592)*$B$7+F$10*SQRT($B$7)*NORMSINV(RAND())+E592</f>
        <v>3.11488259851311</v>
      </c>
      <c r="G592" s="21" t="n">
        <f aca="true">$C$4*($G$4-F592)*$B$7+G$10*SQRT($B$7)*NORMSINV(RAND())+F592</f>
        <v>3.01219310189604</v>
      </c>
      <c r="H592" s="21" t="n">
        <f aca="true">$C$4*($G$4-G592)*$B$7+H$10*SQRT($B$7)*NORMSINV(RAND())+G592</f>
        <v>2.9308683534589</v>
      </c>
      <c r="I592" s="21" t="n">
        <f aca="true">$C$4*($G$4-H592)*$B$7+I$10*SQRT($B$7)*NORMSINV(RAND())+H592</f>
        <v>2.97448153968414</v>
      </c>
      <c r="J592" s="21" t="n">
        <f aca="true">$C$4*($G$4-I592)*$B$7+J$10*SQRT($B$7)*NORMSINV(RAND())+I592</f>
        <v>2.99244402375416</v>
      </c>
      <c r="K592" s="21" t="n">
        <f aca="true">$C$4*($G$4-J592)*$B$7+K$10*SQRT($B$7)*NORMSINV(RAND())+J592</f>
        <v>3.03687289246626</v>
      </c>
      <c r="L592" s="21" t="n">
        <f aca="true">$C$4*($G$4-K592)*$B$7+L$10*SQRT($B$7)*NORMSINV(RAND())+K592</f>
        <v>2.92250555821774</v>
      </c>
      <c r="M592" s="21" t="n">
        <f aca="true">$C$4*($G$4-L592)*$B$7+M$10*SQRT($B$7)*NORMSINV(RAND())+L592</f>
        <v>2.92884299901298</v>
      </c>
      <c r="N592" s="125" t="n">
        <f aca="false">EXP(M592)</f>
        <v>18.7059751397541</v>
      </c>
      <c r="O592" s="126" t="n">
        <f aca="false">EXP(EXP(-$C$4*($K$4-$J$4))*LN(N592)+(1-EXP(-$C$4*($K$4-$J$4)))*$G$4+$F$4^2/(4*$C$4)*(1-EXP(-2*$C$4*($K$4-$J$4))))</f>
        <v>18.6317157188493</v>
      </c>
      <c r="P592" s="126" t="n">
        <f aca="false">MAX(0,O592-$I$4)</f>
        <v>0</v>
      </c>
      <c r="Q592" s="145" t="n">
        <f aca="false">$D$7*P592</f>
        <v>0</v>
      </c>
      <c r="R592" s="146"/>
    </row>
    <row r="593" customFormat="false" ht="12.75" hidden="false" customHeight="false" outlineLevel="0" collapsed="false">
      <c r="B593" s="124" t="n">
        <f aca="false">B592+1</f>
        <v>576</v>
      </c>
      <c r="C593" s="21" t="n">
        <f aca="false">$C$7</f>
        <v>3.29212628660779</v>
      </c>
      <c r="D593" s="21" t="n">
        <f aca="true">$C$4*($G$4-C593)*$B$7+D$10*SQRT($B$7)*NORMSINV(RAND())+C593</f>
        <v>3.5980008345472</v>
      </c>
      <c r="E593" s="21" t="n">
        <f aca="true">$C$4*($G$4-D593)*$B$7+E$10*SQRT($B$7)*NORMSINV(RAND())+D593</f>
        <v>3.66357019691977</v>
      </c>
      <c r="F593" s="21" t="n">
        <f aca="true">$C$4*($G$4-E593)*$B$7+F$10*SQRT($B$7)*NORMSINV(RAND())+E593</f>
        <v>3.64865063495053</v>
      </c>
      <c r="G593" s="21" t="n">
        <f aca="true">$C$4*($G$4-F593)*$B$7+G$10*SQRT($B$7)*NORMSINV(RAND())+F593</f>
        <v>3.72420757375177</v>
      </c>
      <c r="H593" s="21" t="n">
        <f aca="true">$C$4*($G$4-G593)*$B$7+H$10*SQRT($B$7)*NORMSINV(RAND())+G593</f>
        <v>3.72488118733442</v>
      </c>
      <c r="I593" s="21" t="n">
        <f aca="true">$C$4*($G$4-H593)*$B$7+I$10*SQRT($B$7)*NORMSINV(RAND())+H593</f>
        <v>3.48876600306495</v>
      </c>
      <c r="J593" s="21" t="n">
        <f aca="true">$C$4*($G$4-I593)*$B$7+J$10*SQRT($B$7)*NORMSINV(RAND())+I593</f>
        <v>3.46490124428013</v>
      </c>
      <c r="K593" s="21" t="n">
        <f aca="true">$C$4*($G$4-J593)*$B$7+K$10*SQRT($B$7)*NORMSINV(RAND())+J593</f>
        <v>3.49176019317382</v>
      </c>
      <c r="L593" s="21" t="n">
        <f aca="true">$C$4*($G$4-K593)*$B$7+L$10*SQRT($B$7)*NORMSINV(RAND())+K593</f>
        <v>3.4193535796772</v>
      </c>
      <c r="M593" s="21" t="n">
        <f aca="true">$C$4*($G$4-L593)*$B$7+M$10*SQRT($B$7)*NORMSINV(RAND())+L593</f>
        <v>3.37157359856031</v>
      </c>
      <c r="N593" s="125" t="n">
        <f aca="false">EXP(M593)</f>
        <v>29.1243210073079</v>
      </c>
      <c r="O593" s="126" t="n">
        <f aca="false">EXP(EXP(-$C$4*($K$4-$J$4))*LN(N593)+(1-EXP(-$C$4*($K$4-$J$4)))*$G$4+$F$4^2/(4*$C$4)*(1-EXP(-2*$C$4*($K$4-$J$4))))</f>
        <v>26.4306770778112</v>
      </c>
      <c r="P593" s="126" t="n">
        <f aca="false">MAX(0,O593-$I$4)</f>
        <v>3.2306770778112</v>
      </c>
      <c r="Q593" s="145" t="n">
        <f aca="false">$D$7*P593</f>
        <v>3.073115097474</v>
      </c>
      <c r="R593" s="146"/>
    </row>
    <row r="594" customFormat="false" ht="12.75" hidden="false" customHeight="false" outlineLevel="0" collapsed="false">
      <c r="B594" s="124" t="n">
        <f aca="false">B593+1</f>
        <v>577</v>
      </c>
      <c r="C594" s="21" t="n">
        <f aca="false">$C$7</f>
        <v>3.29212628660779</v>
      </c>
      <c r="D594" s="21" t="n">
        <f aca="true">$C$4*($G$4-C594)*$B$7+D$10*SQRT($B$7)*NORMSINV(RAND())+C594</f>
        <v>3.50531342483537</v>
      </c>
      <c r="E594" s="21" t="n">
        <f aca="true">$C$4*($G$4-D594)*$B$7+E$10*SQRT($B$7)*NORMSINV(RAND())+D594</f>
        <v>3.64219957744762</v>
      </c>
      <c r="F594" s="21" t="n">
        <f aca="true">$C$4*($G$4-E594)*$B$7+F$10*SQRT($B$7)*NORMSINV(RAND())+E594</f>
        <v>3.79080692822478</v>
      </c>
      <c r="G594" s="21" t="n">
        <f aca="true">$C$4*($G$4-F594)*$B$7+G$10*SQRT($B$7)*NORMSINV(RAND())+F594</f>
        <v>3.80582691648622</v>
      </c>
      <c r="H594" s="21" t="n">
        <f aca="true">$C$4*($G$4-G594)*$B$7+H$10*SQRT($B$7)*NORMSINV(RAND())+G594</f>
        <v>3.7871258751904</v>
      </c>
      <c r="I594" s="21" t="n">
        <f aca="true">$C$4*($G$4-H594)*$B$7+I$10*SQRT($B$7)*NORMSINV(RAND())+H594</f>
        <v>3.86958629539021</v>
      </c>
      <c r="J594" s="21" t="n">
        <f aca="true">$C$4*($G$4-I594)*$B$7+J$10*SQRT($B$7)*NORMSINV(RAND())+I594</f>
        <v>3.86383556445225</v>
      </c>
      <c r="K594" s="21" t="n">
        <f aca="true">$C$4*($G$4-J594)*$B$7+K$10*SQRT($B$7)*NORMSINV(RAND())+J594</f>
        <v>3.85246465250954</v>
      </c>
      <c r="L594" s="21" t="n">
        <f aca="true">$C$4*($G$4-K594)*$B$7+L$10*SQRT($B$7)*NORMSINV(RAND())+K594</f>
        <v>3.77491847666819</v>
      </c>
      <c r="M594" s="21" t="n">
        <f aca="true">$C$4*($G$4-L594)*$B$7+M$10*SQRT($B$7)*NORMSINV(RAND())+L594</f>
        <v>3.83682343418308</v>
      </c>
      <c r="N594" s="125" t="n">
        <f aca="false">EXP(M594)</f>
        <v>46.3779176940026</v>
      </c>
      <c r="O594" s="126" t="n">
        <f aca="false">EXP(EXP(-$C$4*($K$4-$J$4))*LN(N594)+(1-EXP(-$C$4*($K$4-$J$4)))*$G$4+$F$4^2/(4*$C$4)*(1-EXP(-2*$C$4*($K$4-$J$4))))</f>
        <v>38.166977362263</v>
      </c>
      <c r="P594" s="126" t="n">
        <f aca="false">MAX(0,O594-$I$4)</f>
        <v>14.966977362263</v>
      </c>
      <c r="Q594" s="145" t="n">
        <f aca="false">$D$7*P594</f>
        <v>14.2370292628206</v>
      </c>
      <c r="R594" s="146"/>
    </row>
    <row r="595" customFormat="false" ht="12.75" hidden="false" customHeight="false" outlineLevel="0" collapsed="false">
      <c r="B595" s="124" t="n">
        <f aca="false">B594+1</f>
        <v>578</v>
      </c>
      <c r="C595" s="21" t="n">
        <f aca="false">$C$7</f>
        <v>3.29212628660779</v>
      </c>
      <c r="D595" s="21" t="n">
        <f aca="true">$C$4*($G$4-C595)*$B$7+D$10*SQRT($B$7)*NORMSINV(RAND())+C595</f>
        <v>3.39711736500211</v>
      </c>
      <c r="E595" s="21" t="n">
        <f aca="true">$C$4*($G$4-D595)*$B$7+E$10*SQRT($B$7)*NORMSINV(RAND())+D595</f>
        <v>3.36347456846454</v>
      </c>
      <c r="F595" s="21" t="n">
        <f aca="true">$C$4*($G$4-E595)*$B$7+F$10*SQRT($B$7)*NORMSINV(RAND())+E595</f>
        <v>3.28872386315068</v>
      </c>
      <c r="G595" s="21" t="n">
        <f aca="true">$C$4*($G$4-F595)*$B$7+G$10*SQRT($B$7)*NORMSINV(RAND())+F595</f>
        <v>3.28137324848844</v>
      </c>
      <c r="H595" s="21" t="n">
        <f aca="true">$C$4*($G$4-G595)*$B$7+H$10*SQRT($B$7)*NORMSINV(RAND())+G595</f>
        <v>3.15729199163395</v>
      </c>
      <c r="I595" s="21" t="n">
        <f aca="true">$C$4*($G$4-H595)*$B$7+I$10*SQRT($B$7)*NORMSINV(RAND())+H595</f>
        <v>3.19574063092026</v>
      </c>
      <c r="J595" s="21" t="n">
        <f aca="true">$C$4*($G$4-I595)*$B$7+J$10*SQRT($B$7)*NORMSINV(RAND())+I595</f>
        <v>3.23280595110958</v>
      </c>
      <c r="K595" s="21" t="n">
        <f aca="true">$C$4*($G$4-J595)*$B$7+K$10*SQRT($B$7)*NORMSINV(RAND())+J595</f>
        <v>3.2899816785207</v>
      </c>
      <c r="L595" s="21" t="n">
        <f aca="true">$C$4*($G$4-K595)*$B$7+L$10*SQRT($B$7)*NORMSINV(RAND())+K595</f>
        <v>3.08256045498479</v>
      </c>
      <c r="M595" s="21" t="n">
        <f aca="true">$C$4*($G$4-L595)*$B$7+M$10*SQRT($B$7)*NORMSINV(RAND())+L595</f>
        <v>3.10837680280366</v>
      </c>
      <c r="N595" s="125" t="n">
        <f aca="false">EXP(M595)</f>
        <v>22.3846801454989</v>
      </c>
      <c r="O595" s="126" t="n">
        <f aca="false">EXP(EXP(-$C$4*($K$4-$J$4))*LN(N595)+(1-EXP(-$C$4*($K$4-$J$4)))*$G$4+$F$4^2/(4*$C$4)*(1-EXP(-2*$C$4*($K$4-$J$4))))</f>
        <v>21.4700212863008</v>
      </c>
      <c r="P595" s="126" t="n">
        <f aca="false">MAX(0,O595-$I$4)</f>
        <v>0</v>
      </c>
      <c r="Q595" s="145" t="n">
        <f aca="false">$D$7*P595</f>
        <v>0</v>
      </c>
      <c r="R595" s="146"/>
    </row>
    <row r="596" customFormat="false" ht="12.75" hidden="false" customHeight="false" outlineLevel="0" collapsed="false">
      <c r="B596" s="124" t="n">
        <f aca="false">B595+1</f>
        <v>579</v>
      </c>
      <c r="C596" s="21" t="n">
        <f aca="false">$C$7</f>
        <v>3.29212628660779</v>
      </c>
      <c r="D596" s="21" t="n">
        <f aca="true">$C$4*($G$4-C596)*$B$7+D$10*SQRT($B$7)*NORMSINV(RAND())+C596</f>
        <v>3.54410578928254</v>
      </c>
      <c r="E596" s="21" t="n">
        <f aca="true">$C$4*($G$4-D596)*$B$7+E$10*SQRT($B$7)*NORMSINV(RAND())+D596</f>
        <v>3.39478778565272</v>
      </c>
      <c r="F596" s="21" t="n">
        <f aca="true">$C$4*($G$4-E596)*$B$7+F$10*SQRT($B$7)*NORMSINV(RAND())+E596</f>
        <v>3.50335741586795</v>
      </c>
      <c r="G596" s="21" t="n">
        <f aca="true">$C$4*($G$4-F596)*$B$7+G$10*SQRT($B$7)*NORMSINV(RAND())+F596</f>
        <v>3.39795604768097</v>
      </c>
      <c r="H596" s="21" t="n">
        <f aca="true">$C$4*($G$4-G596)*$B$7+H$10*SQRT($B$7)*NORMSINV(RAND())+G596</f>
        <v>3.37836631048358</v>
      </c>
      <c r="I596" s="21" t="n">
        <f aca="true">$C$4*($G$4-H596)*$B$7+I$10*SQRT($B$7)*NORMSINV(RAND())+H596</f>
        <v>3.24017661030588</v>
      </c>
      <c r="J596" s="21" t="n">
        <f aca="true">$C$4*($G$4-I596)*$B$7+J$10*SQRT($B$7)*NORMSINV(RAND())+I596</f>
        <v>3.20156300898191</v>
      </c>
      <c r="K596" s="21" t="n">
        <f aca="true">$C$4*($G$4-J596)*$B$7+K$10*SQRT($B$7)*NORMSINV(RAND())+J596</f>
        <v>3.50476194279479</v>
      </c>
      <c r="L596" s="21" t="n">
        <f aca="true">$C$4*($G$4-K596)*$B$7+L$10*SQRT($B$7)*NORMSINV(RAND())+K596</f>
        <v>3.63400542793572</v>
      </c>
      <c r="M596" s="21" t="n">
        <f aca="true">$C$4*($G$4-L596)*$B$7+M$10*SQRT($B$7)*NORMSINV(RAND())+L596</f>
        <v>3.65775064051502</v>
      </c>
      <c r="N596" s="125" t="n">
        <f aca="false">EXP(M596)</f>
        <v>38.7740279792513</v>
      </c>
      <c r="O596" s="126" t="n">
        <f aca="false">EXP(EXP(-$C$4*($K$4-$J$4))*LN(N596)+(1-EXP(-$C$4*($K$4-$J$4)))*$G$4+$F$4^2/(4*$C$4)*(1-EXP(-2*$C$4*($K$4-$J$4))))</f>
        <v>33.1334200807686</v>
      </c>
      <c r="P596" s="126" t="n">
        <f aca="false">MAX(0,O596-$I$4)</f>
        <v>9.9334200807686</v>
      </c>
      <c r="Q596" s="145" t="n">
        <f aca="false">$D$7*P596</f>
        <v>9.44896146675335</v>
      </c>
      <c r="R596" s="146"/>
    </row>
    <row r="597" customFormat="false" ht="12.75" hidden="false" customHeight="false" outlineLevel="0" collapsed="false">
      <c r="B597" s="124" t="n">
        <f aca="false">B596+1</f>
        <v>580</v>
      </c>
      <c r="C597" s="21" t="n">
        <f aca="false">$C$7</f>
        <v>3.29212628660779</v>
      </c>
      <c r="D597" s="21" t="n">
        <f aca="true">$C$4*($G$4-C597)*$B$7+D$10*SQRT($B$7)*NORMSINV(RAND())+C597</f>
        <v>3.36869695616334</v>
      </c>
      <c r="E597" s="21" t="n">
        <f aca="true">$C$4*($G$4-D597)*$B$7+E$10*SQRT($B$7)*NORMSINV(RAND())+D597</f>
        <v>3.44940650905149</v>
      </c>
      <c r="F597" s="21" t="n">
        <f aca="true">$C$4*($G$4-E597)*$B$7+F$10*SQRT($B$7)*NORMSINV(RAND())+E597</f>
        <v>3.24446291175608</v>
      </c>
      <c r="G597" s="21" t="n">
        <f aca="true">$C$4*($G$4-F597)*$B$7+G$10*SQRT($B$7)*NORMSINV(RAND())+F597</f>
        <v>3.01846511114362</v>
      </c>
      <c r="H597" s="21" t="n">
        <f aca="true">$C$4*($G$4-G597)*$B$7+H$10*SQRT($B$7)*NORMSINV(RAND())+G597</f>
        <v>2.85114251319756</v>
      </c>
      <c r="I597" s="21" t="n">
        <f aca="true">$C$4*($G$4-H597)*$B$7+I$10*SQRT($B$7)*NORMSINV(RAND())+H597</f>
        <v>2.7912553067956</v>
      </c>
      <c r="J597" s="21" t="n">
        <f aca="true">$C$4*($G$4-I597)*$B$7+J$10*SQRT($B$7)*NORMSINV(RAND())+I597</f>
        <v>2.71784458988755</v>
      </c>
      <c r="K597" s="21" t="n">
        <f aca="true">$C$4*($G$4-J597)*$B$7+K$10*SQRT($B$7)*NORMSINV(RAND())+J597</f>
        <v>2.86683552663254</v>
      </c>
      <c r="L597" s="21" t="n">
        <f aca="true">$C$4*($G$4-K597)*$B$7+L$10*SQRT($B$7)*NORMSINV(RAND())+K597</f>
        <v>2.81824204229643</v>
      </c>
      <c r="M597" s="21" t="n">
        <f aca="true">$C$4*($G$4-L597)*$B$7+M$10*SQRT($B$7)*NORMSINV(RAND())+L597</f>
        <v>2.68628147935598</v>
      </c>
      <c r="N597" s="125" t="n">
        <f aca="false">EXP(M597)</f>
        <v>14.6769976036411</v>
      </c>
      <c r="O597" s="126" t="n">
        <f aca="false">EXP(EXP(-$C$4*($K$4-$J$4))*LN(N597)+(1-EXP(-$C$4*($K$4-$J$4)))*$G$4+$F$4^2/(4*$C$4)*(1-EXP(-2*$C$4*($K$4-$J$4))))</f>
        <v>15.3834902754692</v>
      </c>
      <c r="P597" s="126" t="n">
        <f aca="false">MAX(0,O597-$I$4)</f>
        <v>0</v>
      </c>
      <c r="Q597" s="145" t="n">
        <f aca="false">$D$7*P597</f>
        <v>0</v>
      </c>
      <c r="R597" s="146"/>
    </row>
    <row r="598" customFormat="false" ht="12.75" hidden="false" customHeight="false" outlineLevel="0" collapsed="false">
      <c r="B598" s="124" t="n">
        <f aca="false">B597+1</f>
        <v>581</v>
      </c>
      <c r="C598" s="21" t="n">
        <f aca="false">$C$7</f>
        <v>3.29212628660779</v>
      </c>
      <c r="D598" s="21" t="n">
        <f aca="true">$C$4*($G$4-C598)*$B$7+D$10*SQRT($B$7)*NORMSINV(RAND())+C598</f>
        <v>3.33934940222732</v>
      </c>
      <c r="E598" s="21" t="n">
        <f aca="true">$C$4*($G$4-D598)*$B$7+E$10*SQRT($B$7)*NORMSINV(RAND())+D598</f>
        <v>3.29560225062018</v>
      </c>
      <c r="F598" s="21" t="n">
        <f aca="true">$C$4*($G$4-E598)*$B$7+F$10*SQRT($B$7)*NORMSINV(RAND())+E598</f>
        <v>3.18600108724308</v>
      </c>
      <c r="G598" s="21" t="n">
        <f aca="true">$C$4*($G$4-F598)*$B$7+G$10*SQRT($B$7)*NORMSINV(RAND())+F598</f>
        <v>3.41145749539616</v>
      </c>
      <c r="H598" s="21" t="n">
        <f aca="true">$C$4*($G$4-G598)*$B$7+H$10*SQRT($B$7)*NORMSINV(RAND())+G598</f>
        <v>3.40730126270435</v>
      </c>
      <c r="I598" s="21" t="n">
        <f aca="true">$C$4*($G$4-H598)*$B$7+I$10*SQRT($B$7)*NORMSINV(RAND())+H598</f>
        <v>3.57330359645405</v>
      </c>
      <c r="J598" s="21" t="n">
        <f aca="true">$C$4*($G$4-I598)*$B$7+J$10*SQRT($B$7)*NORMSINV(RAND())+I598</f>
        <v>3.46330335476975</v>
      </c>
      <c r="K598" s="21" t="n">
        <f aca="true">$C$4*($G$4-J598)*$B$7+K$10*SQRT($B$7)*NORMSINV(RAND())+J598</f>
        <v>3.52499612177374</v>
      </c>
      <c r="L598" s="21" t="n">
        <f aca="true">$C$4*($G$4-K598)*$B$7+L$10*SQRT($B$7)*NORMSINV(RAND())+K598</f>
        <v>3.67777755345674</v>
      </c>
      <c r="M598" s="21" t="n">
        <f aca="true">$C$4*($G$4-L598)*$B$7+M$10*SQRT($B$7)*NORMSINV(RAND())+L598</f>
        <v>3.55793308594311</v>
      </c>
      <c r="N598" s="125" t="n">
        <f aca="false">EXP(M598)</f>
        <v>35.0905928978597</v>
      </c>
      <c r="O598" s="126" t="n">
        <f aca="false">EXP(EXP(-$C$4*($K$4-$J$4))*LN(N598)+(1-EXP(-$C$4*($K$4-$J$4)))*$G$4+$F$4^2/(4*$C$4)*(1-EXP(-2*$C$4*($K$4-$J$4))))</f>
        <v>30.6216865156105</v>
      </c>
      <c r="P598" s="126" t="n">
        <f aca="false">MAX(0,O598-$I$4)</f>
        <v>7.42168651561052</v>
      </c>
      <c r="Q598" s="145" t="n">
        <f aca="false">$D$7*P598</f>
        <v>7.05972659306891</v>
      </c>
      <c r="R598" s="146"/>
    </row>
    <row r="599" customFormat="false" ht="12.75" hidden="false" customHeight="false" outlineLevel="0" collapsed="false">
      <c r="B599" s="124" t="n">
        <f aca="false">B598+1</f>
        <v>582</v>
      </c>
      <c r="C599" s="21" t="n">
        <f aca="false">$C$7</f>
        <v>3.29212628660779</v>
      </c>
      <c r="D599" s="21" t="n">
        <f aca="true">$C$4*($G$4-C599)*$B$7+D$10*SQRT($B$7)*NORMSINV(RAND())+C599</f>
        <v>3.27213820843009</v>
      </c>
      <c r="E599" s="21" t="n">
        <f aca="true">$C$4*($G$4-D599)*$B$7+E$10*SQRT($B$7)*NORMSINV(RAND())+D599</f>
        <v>3.166536398503</v>
      </c>
      <c r="F599" s="21" t="n">
        <f aca="true">$C$4*($G$4-E599)*$B$7+F$10*SQRT($B$7)*NORMSINV(RAND())+E599</f>
        <v>3.22899284273694</v>
      </c>
      <c r="G599" s="21" t="n">
        <f aca="true">$C$4*($G$4-F599)*$B$7+G$10*SQRT($B$7)*NORMSINV(RAND())+F599</f>
        <v>3.17116955173101</v>
      </c>
      <c r="H599" s="21" t="n">
        <f aca="true">$C$4*($G$4-G599)*$B$7+H$10*SQRT($B$7)*NORMSINV(RAND())+G599</f>
        <v>3.0077372055443</v>
      </c>
      <c r="I599" s="21" t="n">
        <f aca="true">$C$4*($G$4-H599)*$B$7+I$10*SQRT($B$7)*NORMSINV(RAND())+H599</f>
        <v>3.01270425752863</v>
      </c>
      <c r="J599" s="21" t="n">
        <f aca="true">$C$4*($G$4-I599)*$B$7+J$10*SQRT($B$7)*NORMSINV(RAND())+I599</f>
        <v>2.87971487902567</v>
      </c>
      <c r="K599" s="21" t="n">
        <f aca="true">$C$4*($G$4-J599)*$B$7+K$10*SQRT($B$7)*NORMSINV(RAND())+J599</f>
        <v>2.83388939091075</v>
      </c>
      <c r="L599" s="21" t="n">
        <f aca="true">$C$4*($G$4-K599)*$B$7+L$10*SQRT($B$7)*NORMSINV(RAND())+K599</f>
        <v>2.80897434892477</v>
      </c>
      <c r="M599" s="21" t="n">
        <f aca="true">$C$4*($G$4-L599)*$B$7+M$10*SQRT($B$7)*NORMSINV(RAND())+L599</f>
        <v>2.78609095464168</v>
      </c>
      <c r="N599" s="125" t="n">
        <f aca="false">EXP(M599)</f>
        <v>16.2175007871425</v>
      </c>
      <c r="O599" s="126" t="n">
        <f aca="false">EXP(EXP(-$C$4*($K$4-$J$4))*LN(N599)+(1-EXP(-$C$4*($K$4-$J$4)))*$G$4+$F$4^2/(4*$C$4)*(1-EXP(-2*$C$4*($K$4-$J$4))))</f>
        <v>16.6452096941445</v>
      </c>
      <c r="P599" s="126" t="n">
        <f aca="false">MAX(0,O599-$I$4)</f>
        <v>0</v>
      </c>
      <c r="Q599" s="145" t="n">
        <f aca="false">$D$7*P599</f>
        <v>0</v>
      </c>
      <c r="R599" s="146"/>
    </row>
    <row r="600" customFormat="false" ht="12.75" hidden="false" customHeight="false" outlineLevel="0" collapsed="false">
      <c r="B600" s="124" t="n">
        <f aca="false">B599+1</f>
        <v>583</v>
      </c>
      <c r="C600" s="21" t="n">
        <f aca="false">$C$7</f>
        <v>3.29212628660779</v>
      </c>
      <c r="D600" s="21" t="n">
        <f aca="true">$C$4*($G$4-C600)*$B$7+D$10*SQRT($B$7)*NORMSINV(RAND())+C600</f>
        <v>3.05840977327801</v>
      </c>
      <c r="E600" s="21" t="n">
        <f aca="true">$C$4*($G$4-D600)*$B$7+E$10*SQRT($B$7)*NORMSINV(RAND())+D600</f>
        <v>2.9752153515059</v>
      </c>
      <c r="F600" s="21" t="n">
        <f aca="true">$C$4*($G$4-E600)*$B$7+F$10*SQRT($B$7)*NORMSINV(RAND())+E600</f>
        <v>2.82312252264483</v>
      </c>
      <c r="G600" s="21" t="n">
        <f aca="true">$C$4*($G$4-F600)*$B$7+G$10*SQRT($B$7)*NORMSINV(RAND())+F600</f>
        <v>3.00079738533047</v>
      </c>
      <c r="H600" s="21" t="n">
        <f aca="true">$C$4*($G$4-G600)*$B$7+H$10*SQRT($B$7)*NORMSINV(RAND())+G600</f>
        <v>2.61454900225097</v>
      </c>
      <c r="I600" s="21" t="n">
        <f aca="true">$C$4*($G$4-H600)*$B$7+I$10*SQRT($B$7)*NORMSINV(RAND())+H600</f>
        <v>2.49738016355613</v>
      </c>
      <c r="J600" s="21" t="n">
        <f aca="true">$C$4*($G$4-I600)*$B$7+J$10*SQRT($B$7)*NORMSINV(RAND())+I600</f>
        <v>2.66193901104552</v>
      </c>
      <c r="K600" s="21" t="n">
        <f aca="true">$C$4*($G$4-J600)*$B$7+K$10*SQRT($B$7)*NORMSINV(RAND())+J600</f>
        <v>2.46603765451233</v>
      </c>
      <c r="L600" s="21" t="n">
        <f aca="true">$C$4*($G$4-K600)*$B$7+L$10*SQRT($B$7)*NORMSINV(RAND())+K600</f>
        <v>2.5333452629862</v>
      </c>
      <c r="M600" s="21" t="n">
        <f aca="true">$C$4*($G$4-L600)*$B$7+M$10*SQRT($B$7)*NORMSINV(RAND())+L600</f>
        <v>2.54641615905965</v>
      </c>
      <c r="N600" s="125" t="n">
        <f aca="false">EXP(M600)</f>
        <v>12.7612873083162</v>
      </c>
      <c r="O600" s="126" t="n">
        <f aca="false">EXP(EXP(-$C$4*($K$4-$J$4))*LN(N600)+(1-EXP(-$C$4*($K$4-$J$4)))*$G$4+$F$4^2/(4*$C$4)*(1-EXP(-2*$C$4*($K$4-$J$4))))</f>
        <v>13.7746775634676</v>
      </c>
      <c r="P600" s="126" t="n">
        <f aca="false">MAX(0,O600-$I$4)</f>
        <v>0</v>
      </c>
      <c r="Q600" s="145" t="n">
        <f aca="false">$D$7*P600</f>
        <v>0</v>
      </c>
      <c r="R600" s="146"/>
    </row>
    <row r="601" customFormat="false" ht="12.75" hidden="false" customHeight="false" outlineLevel="0" collapsed="false">
      <c r="B601" s="124" t="n">
        <f aca="false">B600+1</f>
        <v>584</v>
      </c>
      <c r="C601" s="21" t="n">
        <f aca="false">$C$7</f>
        <v>3.29212628660779</v>
      </c>
      <c r="D601" s="21" t="n">
        <f aca="true">$C$4*($G$4-C601)*$B$7+D$10*SQRT($B$7)*NORMSINV(RAND())+C601</f>
        <v>3.00060548199901</v>
      </c>
      <c r="E601" s="21" t="n">
        <f aca="true">$C$4*($G$4-D601)*$B$7+E$10*SQRT($B$7)*NORMSINV(RAND())+D601</f>
        <v>3.0375209536415</v>
      </c>
      <c r="F601" s="21" t="n">
        <f aca="true">$C$4*($G$4-E601)*$B$7+F$10*SQRT($B$7)*NORMSINV(RAND())+E601</f>
        <v>2.92550906635091</v>
      </c>
      <c r="G601" s="21" t="n">
        <f aca="true">$C$4*($G$4-F601)*$B$7+G$10*SQRT($B$7)*NORMSINV(RAND())+F601</f>
        <v>2.81896434543387</v>
      </c>
      <c r="H601" s="21" t="n">
        <f aca="true">$C$4*($G$4-G601)*$B$7+H$10*SQRT($B$7)*NORMSINV(RAND())+G601</f>
        <v>2.84958313120873</v>
      </c>
      <c r="I601" s="21" t="n">
        <f aca="true">$C$4*($G$4-H601)*$B$7+I$10*SQRT($B$7)*NORMSINV(RAND())+H601</f>
        <v>2.96151810329009</v>
      </c>
      <c r="J601" s="21" t="n">
        <f aca="true">$C$4*($G$4-I601)*$B$7+J$10*SQRT($B$7)*NORMSINV(RAND())+I601</f>
        <v>3.00573677894654</v>
      </c>
      <c r="K601" s="21" t="n">
        <f aca="true">$C$4*($G$4-J601)*$B$7+K$10*SQRT($B$7)*NORMSINV(RAND())+J601</f>
        <v>3.14068453757837</v>
      </c>
      <c r="L601" s="21" t="n">
        <f aca="true">$C$4*($G$4-K601)*$B$7+L$10*SQRT($B$7)*NORMSINV(RAND())+K601</f>
        <v>3.1278081784648</v>
      </c>
      <c r="M601" s="21" t="n">
        <f aca="true">$C$4*($G$4-L601)*$B$7+M$10*SQRT($B$7)*NORMSINV(RAND())+L601</f>
        <v>3.04354780811361</v>
      </c>
      <c r="N601" s="125" t="n">
        <f aca="false">EXP(M601)</f>
        <v>20.9795427489346</v>
      </c>
      <c r="O601" s="126" t="n">
        <f aca="false">EXP(EXP(-$C$4*($K$4-$J$4))*LN(N601)+(1-EXP(-$C$4*($K$4-$J$4)))*$G$4+$F$4^2/(4*$C$4)*(1-EXP(-2*$C$4*($K$4-$J$4))))</f>
        <v>20.3984091755226</v>
      </c>
      <c r="P601" s="126" t="n">
        <f aca="false">MAX(0,O601-$I$4)</f>
        <v>0</v>
      </c>
      <c r="Q601" s="145" t="n">
        <f aca="false">$D$7*P601</f>
        <v>0</v>
      </c>
      <c r="R601" s="146"/>
    </row>
    <row r="602" customFormat="false" ht="12.75" hidden="false" customHeight="false" outlineLevel="0" collapsed="false">
      <c r="B602" s="124" t="n">
        <f aca="false">B601+1</f>
        <v>585</v>
      </c>
      <c r="C602" s="21" t="n">
        <f aca="false">$C$7</f>
        <v>3.29212628660779</v>
      </c>
      <c r="D602" s="21" t="n">
        <f aca="true">$C$4*($G$4-C602)*$B$7+D$10*SQRT($B$7)*NORMSINV(RAND())+C602</f>
        <v>3.27878311251603</v>
      </c>
      <c r="E602" s="21" t="n">
        <f aca="true">$C$4*($G$4-D602)*$B$7+E$10*SQRT($B$7)*NORMSINV(RAND())+D602</f>
        <v>3.29374837392116</v>
      </c>
      <c r="F602" s="21" t="n">
        <f aca="true">$C$4*($G$4-E602)*$B$7+F$10*SQRT($B$7)*NORMSINV(RAND())+E602</f>
        <v>3.21513524633788</v>
      </c>
      <c r="G602" s="21" t="n">
        <f aca="true">$C$4*($G$4-F602)*$B$7+G$10*SQRT($B$7)*NORMSINV(RAND())+F602</f>
        <v>3.0496322777623</v>
      </c>
      <c r="H602" s="21" t="n">
        <f aca="true">$C$4*($G$4-G602)*$B$7+H$10*SQRT($B$7)*NORMSINV(RAND())+G602</f>
        <v>3.18967316176008</v>
      </c>
      <c r="I602" s="21" t="n">
        <f aca="true">$C$4*($G$4-H602)*$B$7+I$10*SQRT($B$7)*NORMSINV(RAND())+H602</f>
        <v>3.13365444197859</v>
      </c>
      <c r="J602" s="21" t="n">
        <f aca="true">$C$4*($G$4-I602)*$B$7+J$10*SQRT($B$7)*NORMSINV(RAND())+I602</f>
        <v>3.26843131646415</v>
      </c>
      <c r="K602" s="21" t="n">
        <f aca="true">$C$4*($G$4-J602)*$B$7+K$10*SQRT($B$7)*NORMSINV(RAND())+J602</f>
        <v>3.26737759912729</v>
      </c>
      <c r="L602" s="21" t="n">
        <f aca="true">$C$4*($G$4-K602)*$B$7+L$10*SQRT($B$7)*NORMSINV(RAND())+K602</f>
        <v>3.17671883475864</v>
      </c>
      <c r="M602" s="21" t="n">
        <f aca="true">$C$4*($G$4-L602)*$B$7+M$10*SQRT($B$7)*NORMSINV(RAND())+L602</f>
        <v>3.23009504565429</v>
      </c>
      <c r="N602" s="125" t="n">
        <f aca="false">EXP(M602)</f>
        <v>25.2820598066876</v>
      </c>
      <c r="O602" s="126" t="n">
        <f aca="false">EXP(EXP(-$C$4*($K$4-$J$4))*LN(N602)+(1-EXP(-$C$4*($K$4-$J$4)))*$G$4+$F$4^2/(4*$C$4)*(1-EXP(-2*$C$4*($K$4-$J$4))))</f>
        <v>23.636409986974</v>
      </c>
      <c r="P602" s="126" t="n">
        <f aca="false">MAX(0,O602-$I$4)</f>
        <v>0.436409986973967</v>
      </c>
      <c r="Q602" s="145" t="n">
        <f aca="false">$D$7*P602</f>
        <v>0.415126020755611</v>
      </c>
      <c r="R602" s="146"/>
    </row>
    <row r="603" customFormat="false" ht="12.75" hidden="false" customHeight="false" outlineLevel="0" collapsed="false">
      <c r="B603" s="124" t="n">
        <f aca="false">B602+1</f>
        <v>586</v>
      </c>
      <c r="C603" s="21" t="n">
        <f aca="false">$C$7</f>
        <v>3.29212628660779</v>
      </c>
      <c r="D603" s="21" t="n">
        <f aca="true">$C$4*($G$4-C603)*$B$7+D$10*SQRT($B$7)*NORMSINV(RAND())+C603</f>
        <v>3.33116362423781</v>
      </c>
      <c r="E603" s="21" t="n">
        <f aca="true">$C$4*($G$4-D603)*$B$7+E$10*SQRT($B$7)*NORMSINV(RAND())+D603</f>
        <v>3.11168730623681</v>
      </c>
      <c r="F603" s="21" t="n">
        <f aca="true">$C$4*($G$4-E603)*$B$7+F$10*SQRT($B$7)*NORMSINV(RAND())+E603</f>
        <v>3.22697403753966</v>
      </c>
      <c r="G603" s="21" t="n">
        <f aca="true">$C$4*($G$4-F603)*$B$7+G$10*SQRT($B$7)*NORMSINV(RAND())+F603</f>
        <v>3.15028129422462</v>
      </c>
      <c r="H603" s="21" t="n">
        <f aca="true">$C$4*($G$4-G603)*$B$7+H$10*SQRT($B$7)*NORMSINV(RAND())+G603</f>
        <v>3.08305135223914</v>
      </c>
      <c r="I603" s="21" t="n">
        <f aca="true">$C$4*($G$4-H603)*$B$7+I$10*SQRT($B$7)*NORMSINV(RAND())+H603</f>
        <v>3.05110619010939</v>
      </c>
      <c r="J603" s="21" t="n">
        <f aca="true">$C$4*($G$4-I603)*$B$7+J$10*SQRT($B$7)*NORMSINV(RAND())+I603</f>
        <v>3.03326307978774</v>
      </c>
      <c r="K603" s="21" t="n">
        <f aca="true">$C$4*($G$4-J603)*$B$7+K$10*SQRT($B$7)*NORMSINV(RAND())+J603</f>
        <v>3.01212052765486</v>
      </c>
      <c r="L603" s="21" t="n">
        <f aca="true">$C$4*($G$4-K603)*$B$7+L$10*SQRT($B$7)*NORMSINV(RAND())+K603</f>
        <v>2.98207862705966</v>
      </c>
      <c r="M603" s="21" t="n">
        <f aca="true">$C$4*($G$4-L603)*$B$7+M$10*SQRT($B$7)*NORMSINV(RAND())+L603</f>
        <v>3.06625988080942</v>
      </c>
      <c r="N603" s="125" t="n">
        <f aca="false">EXP(M603)</f>
        <v>21.461483873103</v>
      </c>
      <c r="O603" s="126" t="n">
        <f aca="false">EXP(EXP(-$C$4*($K$4-$J$4))*LN(N603)+(1-EXP(-$C$4*($K$4-$J$4)))*$G$4+$F$4^2/(4*$C$4)*(1-EXP(-2*$C$4*($K$4-$J$4))))</f>
        <v>20.7676081484175</v>
      </c>
      <c r="P603" s="126" t="n">
        <f aca="false">MAX(0,O603-$I$4)</f>
        <v>0</v>
      </c>
      <c r="Q603" s="145" t="n">
        <f aca="false">$D$7*P603</f>
        <v>0</v>
      </c>
      <c r="R603" s="146"/>
    </row>
    <row r="604" customFormat="false" ht="12.75" hidden="false" customHeight="false" outlineLevel="0" collapsed="false">
      <c r="B604" s="124" t="n">
        <f aca="false">B603+1</f>
        <v>587</v>
      </c>
      <c r="C604" s="21" t="n">
        <f aca="false">$C$7</f>
        <v>3.29212628660779</v>
      </c>
      <c r="D604" s="21" t="n">
        <f aca="true">$C$4*($G$4-C604)*$B$7+D$10*SQRT($B$7)*NORMSINV(RAND())+C604</f>
        <v>3.44593712327115</v>
      </c>
      <c r="E604" s="21" t="n">
        <f aca="true">$C$4*($G$4-D604)*$B$7+E$10*SQRT($B$7)*NORMSINV(RAND())+D604</f>
        <v>3.38310326081716</v>
      </c>
      <c r="F604" s="21" t="n">
        <f aca="true">$C$4*($G$4-E604)*$B$7+F$10*SQRT($B$7)*NORMSINV(RAND())+E604</f>
        <v>3.42568133820399</v>
      </c>
      <c r="G604" s="21" t="n">
        <f aca="true">$C$4*($G$4-F604)*$B$7+G$10*SQRT($B$7)*NORMSINV(RAND())+F604</f>
        <v>3.48612234661014</v>
      </c>
      <c r="H604" s="21" t="n">
        <f aca="true">$C$4*($G$4-G604)*$B$7+H$10*SQRT($B$7)*NORMSINV(RAND())+G604</f>
        <v>3.44506211489381</v>
      </c>
      <c r="I604" s="21" t="n">
        <f aca="true">$C$4*($G$4-H604)*$B$7+I$10*SQRT($B$7)*NORMSINV(RAND())+H604</f>
        <v>3.37222188968494</v>
      </c>
      <c r="J604" s="21" t="n">
        <f aca="true">$C$4*($G$4-I604)*$B$7+J$10*SQRT($B$7)*NORMSINV(RAND())+I604</f>
        <v>3.45531803164853</v>
      </c>
      <c r="K604" s="21" t="n">
        <f aca="true">$C$4*($G$4-J604)*$B$7+K$10*SQRT($B$7)*NORMSINV(RAND())+J604</f>
        <v>3.52942140432636</v>
      </c>
      <c r="L604" s="21" t="n">
        <f aca="true">$C$4*($G$4-K604)*$B$7+L$10*SQRT($B$7)*NORMSINV(RAND())+K604</f>
        <v>3.43361119172794</v>
      </c>
      <c r="M604" s="21" t="n">
        <f aca="true">$C$4*($G$4-L604)*$B$7+M$10*SQRT($B$7)*NORMSINV(RAND())+L604</f>
        <v>3.39343693034899</v>
      </c>
      <c r="N604" s="125" t="n">
        <f aca="false">EXP(M604)</f>
        <v>29.7680874973498</v>
      </c>
      <c r="O604" s="126" t="n">
        <f aca="false">EXP(EXP(-$C$4*($K$4-$J$4))*LN(N604)+(1-EXP(-$C$4*($K$4-$J$4)))*$G$4+$F$4^2/(4*$C$4)*(1-EXP(-2*$C$4*($K$4-$J$4))))</f>
        <v>26.8910248699647</v>
      </c>
      <c r="P604" s="126" t="n">
        <f aca="false">MAX(0,O604-$I$4)</f>
        <v>3.69102486996466</v>
      </c>
      <c r="Q604" s="145" t="n">
        <f aca="false">$D$7*P604</f>
        <v>3.51101146287431</v>
      </c>
      <c r="R604" s="146"/>
    </row>
    <row r="605" customFormat="false" ht="12.75" hidden="false" customHeight="false" outlineLevel="0" collapsed="false">
      <c r="B605" s="124" t="n">
        <f aca="false">B604+1</f>
        <v>588</v>
      </c>
      <c r="C605" s="21" t="n">
        <f aca="false">$C$7</f>
        <v>3.29212628660779</v>
      </c>
      <c r="D605" s="21" t="n">
        <f aca="true">$C$4*($G$4-C605)*$B$7+D$10*SQRT($B$7)*NORMSINV(RAND())+C605</f>
        <v>3.32998946372685</v>
      </c>
      <c r="E605" s="21" t="n">
        <f aca="true">$C$4*($G$4-D605)*$B$7+E$10*SQRT($B$7)*NORMSINV(RAND())+D605</f>
        <v>3.37531293047368</v>
      </c>
      <c r="F605" s="21" t="n">
        <f aca="true">$C$4*($G$4-E605)*$B$7+F$10*SQRT($B$7)*NORMSINV(RAND())+E605</f>
        <v>3.35327447863885</v>
      </c>
      <c r="G605" s="21" t="n">
        <f aca="true">$C$4*($G$4-F605)*$B$7+G$10*SQRT($B$7)*NORMSINV(RAND())+F605</f>
        <v>3.30233395003531</v>
      </c>
      <c r="H605" s="21" t="n">
        <f aca="true">$C$4*($G$4-G605)*$B$7+H$10*SQRT($B$7)*NORMSINV(RAND())+G605</f>
        <v>3.47233026888864</v>
      </c>
      <c r="I605" s="21" t="n">
        <f aca="true">$C$4*($G$4-H605)*$B$7+I$10*SQRT($B$7)*NORMSINV(RAND())+H605</f>
        <v>3.50414642103333</v>
      </c>
      <c r="J605" s="21" t="n">
        <f aca="true">$C$4*($G$4-I605)*$B$7+J$10*SQRT($B$7)*NORMSINV(RAND())+I605</f>
        <v>3.51440139125014</v>
      </c>
      <c r="K605" s="21" t="n">
        <f aca="true">$C$4*($G$4-J605)*$B$7+K$10*SQRT($B$7)*NORMSINV(RAND())+J605</f>
        <v>3.54990027740335</v>
      </c>
      <c r="L605" s="21" t="n">
        <f aca="true">$C$4*($G$4-K605)*$B$7+L$10*SQRT($B$7)*NORMSINV(RAND())+K605</f>
        <v>3.57807998815124</v>
      </c>
      <c r="M605" s="21" t="n">
        <f aca="true">$C$4*($G$4-L605)*$B$7+M$10*SQRT($B$7)*NORMSINV(RAND())+L605</f>
        <v>3.55602211719272</v>
      </c>
      <c r="N605" s="125" t="n">
        <f aca="false">EXP(M605)</f>
        <v>35.0235999025465</v>
      </c>
      <c r="O605" s="126" t="n">
        <f aca="false">EXP(EXP(-$C$4*($K$4-$J$4))*LN(N605)+(1-EXP(-$C$4*($K$4-$J$4)))*$G$4+$F$4^2/(4*$C$4)*(1-EXP(-2*$C$4*($K$4-$J$4))))</f>
        <v>30.575505709849</v>
      </c>
      <c r="P605" s="126" t="n">
        <f aca="false">MAX(0,O605-$I$4)</f>
        <v>7.37550570984902</v>
      </c>
      <c r="Q605" s="145" t="n">
        <f aca="false">$D$7*P605</f>
        <v>7.01579805178141</v>
      </c>
      <c r="R605" s="146"/>
    </row>
    <row r="606" customFormat="false" ht="12.75" hidden="false" customHeight="false" outlineLevel="0" collapsed="false">
      <c r="B606" s="124" t="n">
        <f aca="false">B605+1</f>
        <v>589</v>
      </c>
      <c r="C606" s="21" t="n">
        <f aca="false">$C$7</f>
        <v>3.29212628660779</v>
      </c>
      <c r="D606" s="21" t="n">
        <f aca="true">$C$4*($G$4-C606)*$B$7+D$10*SQRT($B$7)*NORMSINV(RAND())+C606</f>
        <v>3.23063337151193</v>
      </c>
      <c r="E606" s="21" t="n">
        <f aca="true">$C$4*($G$4-D606)*$B$7+E$10*SQRT($B$7)*NORMSINV(RAND())+D606</f>
        <v>3.33530363127509</v>
      </c>
      <c r="F606" s="21" t="n">
        <f aca="true">$C$4*($G$4-E606)*$B$7+F$10*SQRT($B$7)*NORMSINV(RAND())+E606</f>
        <v>3.3762486986703</v>
      </c>
      <c r="G606" s="21" t="n">
        <f aca="true">$C$4*($G$4-F606)*$B$7+G$10*SQRT($B$7)*NORMSINV(RAND())+F606</f>
        <v>3.38330565625821</v>
      </c>
      <c r="H606" s="21" t="n">
        <f aca="true">$C$4*($G$4-G606)*$B$7+H$10*SQRT($B$7)*NORMSINV(RAND())+G606</f>
        <v>3.26498066804257</v>
      </c>
      <c r="I606" s="21" t="n">
        <f aca="true">$C$4*($G$4-H606)*$B$7+I$10*SQRT($B$7)*NORMSINV(RAND())+H606</f>
        <v>3.30458442359995</v>
      </c>
      <c r="J606" s="21" t="n">
        <f aca="true">$C$4*($G$4-I606)*$B$7+J$10*SQRT($B$7)*NORMSINV(RAND())+I606</f>
        <v>3.25084500124989</v>
      </c>
      <c r="K606" s="21" t="n">
        <f aca="true">$C$4*($G$4-J606)*$B$7+K$10*SQRT($B$7)*NORMSINV(RAND())+J606</f>
        <v>3.16168099129844</v>
      </c>
      <c r="L606" s="21" t="n">
        <f aca="true">$C$4*($G$4-K606)*$B$7+L$10*SQRT($B$7)*NORMSINV(RAND())+K606</f>
        <v>3.16543930493631</v>
      </c>
      <c r="M606" s="21" t="n">
        <f aca="true">$C$4*($G$4-L606)*$B$7+M$10*SQRT($B$7)*NORMSINV(RAND())+L606</f>
        <v>3.26569155034577</v>
      </c>
      <c r="N606" s="125" t="n">
        <f aca="false">EXP(M606)</f>
        <v>26.1982221172872</v>
      </c>
      <c r="O606" s="126" t="n">
        <f aca="false">EXP(EXP(-$C$4*($K$4-$J$4))*LN(N606)+(1-EXP(-$C$4*($K$4-$J$4)))*$G$4+$F$4^2/(4*$C$4)*(1-EXP(-2*$C$4*($K$4-$J$4))))</f>
        <v>24.3103394268418</v>
      </c>
      <c r="P606" s="126" t="n">
        <f aca="false">MAX(0,O606-$I$4)</f>
        <v>1.11033942684179</v>
      </c>
      <c r="Q606" s="145" t="n">
        <f aca="false">$D$7*P606</f>
        <v>1.05618753399517</v>
      </c>
      <c r="R606" s="146"/>
    </row>
    <row r="607" customFormat="false" ht="12.75" hidden="false" customHeight="false" outlineLevel="0" collapsed="false">
      <c r="B607" s="124" t="n">
        <f aca="false">B606+1</f>
        <v>590</v>
      </c>
      <c r="C607" s="21" t="n">
        <f aca="false">$C$7</f>
        <v>3.29212628660779</v>
      </c>
      <c r="D607" s="21" t="n">
        <f aca="true">$C$4*($G$4-C607)*$B$7+D$10*SQRT($B$7)*NORMSINV(RAND())+C607</f>
        <v>3.38164999271179</v>
      </c>
      <c r="E607" s="21" t="n">
        <f aca="true">$C$4*($G$4-D607)*$B$7+E$10*SQRT($B$7)*NORMSINV(RAND())+D607</f>
        <v>3.12884847445468</v>
      </c>
      <c r="F607" s="21" t="n">
        <f aca="true">$C$4*($G$4-E607)*$B$7+F$10*SQRT($B$7)*NORMSINV(RAND())+E607</f>
        <v>3.32772648377078</v>
      </c>
      <c r="G607" s="21" t="n">
        <f aca="true">$C$4*($G$4-F607)*$B$7+G$10*SQRT($B$7)*NORMSINV(RAND())+F607</f>
        <v>3.44080690533356</v>
      </c>
      <c r="H607" s="21" t="n">
        <f aca="true">$C$4*($G$4-G607)*$B$7+H$10*SQRT($B$7)*NORMSINV(RAND())+G607</f>
        <v>3.1557314339669</v>
      </c>
      <c r="I607" s="21" t="n">
        <f aca="true">$C$4*($G$4-H607)*$B$7+I$10*SQRT($B$7)*NORMSINV(RAND())+H607</f>
        <v>3.18172483798242</v>
      </c>
      <c r="J607" s="21" t="n">
        <f aca="true">$C$4*($G$4-I607)*$B$7+J$10*SQRT($B$7)*NORMSINV(RAND())+I607</f>
        <v>3.20856381436189</v>
      </c>
      <c r="K607" s="21" t="n">
        <f aca="true">$C$4*($G$4-J607)*$B$7+K$10*SQRT($B$7)*NORMSINV(RAND())+J607</f>
        <v>3.12953670063047</v>
      </c>
      <c r="L607" s="21" t="n">
        <f aca="true">$C$4*($G$4-K607)*$B$7+L$10*SQRT($B$7)*NORMSINV(RAND())+K607</f>
        <v>3.07213408842886</v>
      </c>
      <c r="M607" s="21" t="n">
        <f aca="true">$C$4*($G$4-L607)*$B$7+M$10*SQRT($B$7)*NORMSINV(RAND())+L607</f>
        <v>2.99210358487049</v>
      </c>
      <c r="N607" s="125" t="n">
        <f aca="false">EXP(M607)</f>
        <v>19.9275577410223</v>
      </c>
      <c r="O607" s="126" t="n">
        <f aca="false">EXP(EXP(-$C$4*($K$4-$J$4))*LN(N607)+(1-EXP(-$C$4*($K$4-$J$4)))*$G$4+$F$4^2/(4*$C$4)*(1-EXP(-2*$C$4*($K$4-$J$4))))</f>
        <v>19.5862396874119</v>
      </c>
      <c r="P607" s="126" t="n">
        <f aca="false">MAX(0,O607-$I$4)</f>
        <v>0</v>
      </c>
      <c r="Q607" s="145" t="n">
        <f aca="false">$D$7*P607</f>
        <v>0</v>
      </c>
      <c r="R607" s="146"/>
    </row>
    <row r="608" customFormat="false" ht="12.75" hidden="false" customHeight="false" outlineLevel="0" collapsed="false">
      <c r="B608" s="124" t="n">
        <f aca="false">B607+1</f>
        <v>591</v>
      </c>
      <c r="C608" s="21" t="n">
        <f aca="false">$C$7</f>
        <v>3.29212628660779</v>
      </c>
      <c r="D608" s="21" t="n">
        <f aca="true">$C$4*($G$4-C608)*$B$7+D$10*SQRT($B$7)*NORMSINV(RAND())+C608</f>
        <v>3.39155391523569</v>
      </c>
      <c r="E608" s="21" t="n">
        <f aca="true">$C$4*($G$4-D608)*$B$7+E$10*SQRT($B$7)*NORMSINV(RAND())+D608</f>
        <v>3.20086978123851</v>
      </c>
      <c r="F608" s="21" t="n">
        <f aca="true">$C$4*($G$4-E608)*$B$7+F$10*SQRT($B$7)*NORMSINV(RAND())+E608</f>
        <v>3.14733719780428</v>
      </c>
      <c r="G608" s="21" t="n">
        <f aca="true">$C$4*($G$4-F608)*$B$7+G$10*SQRT($B$7)*NORMSINV(RAND())+F608</f>
        <v>3.24819305459981</v>
      </c>
      <c r="H608" s="21" t="n">
        <f aca="true">$C$4*($G$4-G608)*$B$7+H$10*SQRT($B$7)*NORMSINV(RAND())+G608</f>
        <v>3.28578692097219</v>
      </c>
      <c r="I608" s="21" t="n">
        <f aca="true">$C$4*($G$4-H608)*$B$7+I$10*SQRT($B$7)*NORMSINV(RAND())+H608</f>
        <v>3.36070254410181</v>
      </c>
      <c r="J608" s="21" t="n">
        <f aca="true">$C$4*($G$4-I608)*$B$7+J$10*SQRT($B$7)*NORMSINV(RAND())+I608</f>
        <v>3.28928518953142</v>
      </c>
      <c r="K608" s="21" t="n">
        <f aca="true">$C$4*($G$4-J608)*$B$7+K$10*SQRT($B$7)*NORMSINV(RAND())+J608</f>
        <v>3.37338506029482</v>
      </c>
      <c r="L608" s="21" t="n">
        <f aca="true">$C$4*($G$4-K608)*$B$7+L$10*SQRT($B$7)*NORMSINV(RAND())+K608</f>
        <v>3.5003305652669</v>
      </c>
      <c r="M608" s="21" t="n">
        <f aca="true">$C$4*($G$4-L608)*$B$7+M$10*SQRT($B$7)*NORMSINV(RAND())+L608</f>
        <v>3.49892171626278</v>
      </c>
      <c r="N608" s="125" t="n">
        <f aca="false">EXP(M608)</f>
        <v>33.0797633500756</v>
      </c>
      <c r="O608" s="126" t="n">
        <f aca="false">EXP(EXP(-$C$4*($K$4-$J$4))*LN(N608)+(1-EXP(-$C$4*($K$4-$J$4)))*$G$4+$F$4^2/(4*$C$4)*(1-EXP(-2*$C$4*($K$4-$J$4))))</f>
        <v>29.2272773278673</v>
      </c>
      <c r="P608" s="126" t="n">
        <f aca="false">MAX(0,O608-$I$4)</f>
        <v>6.02727732786726</v>
      </c>
      <c r="Q608" s="145" t="n">
        <f aca="false">$D$7*P608</f>
        <v>5.73332354389338</v>
      </c>
      <c r="R608" s="146"/>
    </row>
    <row r="609" customFormat="false" ht="12.75" hidden="false" customHeight="false" outlineLevel="0" collapsed="false">
      <c r="B609" s="124" t="n">
        <f aca="false">B608+1</f>
        <v>592</v>
      </c>
      <c r="C609" s="21" t="n">
        <f aca="false">$C$7</f>
        <v>3.29212628660779</v>
      </c>
      <c r="D609" s="21" t="n">
        <f aca="true">$C$4*($G$4-C609)*$B$7+D$10*SQRT($B$7)*NORMSINV(RAND())+C609</f>
        <v>3.41852186265549</v>
      </c>
      <c r="E609" s="21" t="n">
        <f aca="true">$C$4*($G$4-D609)*$B$7+E$10*SQRT($B$7)*NORMSINV(RAND())+D609</f>
        <v>3.61062855788181</v>
      </c>
      <c r="F609" s="21" t="n">
        <f aca="true">$C$4*($G$4-E609)*$B$7+F$10*SQRT($B$7)*NORMSINV(RAND())+E609</f>
        <v>3.68501083194616</v>
      </c>
      <c r="G609" s="21" t="n">
        <f aca="true">$C$4*($G$4-F609)*$B$7+G$10*SQRT($B$7)*NORMSINV(RAND())+F609</f>
        <v>3.89097007744776</v>
      </c>
      <c r="H609" s="21" t="n">
        <f aca="true">$C$4*($G$4-G609)*$B$7+H$10*SQRT($B$7)*NORMSINV(RAND())+G609</f>
        <v>3.78533278680965</v>
      </c>
      <c r="I609" s="21" t="n">
        <f aca="true">$C$4*($G$4-H609)*$B$7+I$10*SQRT($B$7)*NORMSINV(RAND())+H609</f>
        <v>3.79643728564209</v>
      </c>
      <c r="J609" s="21" t="n">
        <f aca="true">$C$4*($G$4-I609)*$B$7+J$10*SQRT($B$7)*NORMSINV(RAND())+I609</f>
        <v>3.82932213428805</v>
      </c>
      <c r="K609" s="21" t="n">
        <f aca="true">$C$4*($G$4-J609)*$B$7+K$10*SQRT($B$7)*NORMSINV(RAND())+J609</f>
        <v>3.750642268165</v>
      </c>
      <c r="L609" s="21" t="n">
        <f aca="true">$C$4*($G$4-K609)*$B$7+L$10*SQRT($B$7)*NORMSINV(RAND())+K609</f>
        <v>3.57563491826196</v>
      </c>
      <c r="M609" s="21" t="n">
        <f aca="true">$C$4*($G$4-L609)*$B$7+M$10*SQRT($B$7)*NORMSINV(RAND())+L609</f>
        <v>3.67257361067112</v>
      </c>
      <c r="N609" s="125" t="n">
        <f aca="false">EXP(M609)</f>
        <v>39.353055087624</v>
      </c>
      <c r="O609" s="126" t="n">
        <f aca="false">EXP(EXP(-$C$4*($K$4-$J$4))*LN(N609)+(1-EXP(-$C$4*($K$4-$J$4)))*$G$4+$F$4^2/(4*$C$4)*(1-EXP(-2*$C$4*($K$4-$J$4))))</f>
        <v>33.5235889394707</v>
      </c>
      <c r="P609" s="126" t="n">
        <f aca="false">MAX(0,O609-$I$4)</f>
        <v>10.3235889394707</v>
      </c>
      <c r="Q609" s="145" t="n">
        <f aca="false">$D$7*P609</f>
        <v>9.82010156567463</v>
      </c>
      <c r="R609" s="146"/>
    </row>
    <row r="610" customFormat="false" ht="12.75" hidden="false" customHeight="false" outlineLevel="0" collapsed="false">
      <c r="B610" s="124" t="n">
        <f aca="false">B609+1</f>
        <v>593</v>
      </c>
      <c r="C610" s="21" t="n">
        <f aca="false">$C$7</f>
        <v>3.29212628660779</v>
      </c>
      <c r="D610" s="21" t="n">
        <f aca="true">$C$4*($G$4-C610)*$B$7+D$10*SQRT($B$7)*NORMSINV(RAND())+C610</f>
        <v>3.34877615517732</v>
      </c>
      <c r="E610" s="21" t="n">
        <f aca="true">$C$4*($G$4-D610)*$B$7+E$10*SQRT($B$7)*NORMSINV(RAND())+D610</f>
        <v>3.34779479903542</v>
      </c>
      <c r="F610" s="21" t="n">
        <f aca="true">$C$4*($G$4-E610)*$B$7+F$10*SQRT($B$7)*NORMSINV(RAND())+E610</f>
        <v>3.29011821657523</v>
      </c>
      <c r="G610" s="21" t="n">
        <f aca="true">$C$4*($G$4-F610)*$B$7+G$10*SQRT($B$7)*NORMSINV(RAND())+F610</f>
        <v>3.0173363412224</v>
      </c>
      <c r="H610" s="21" t="n">
        <f aca="true">$C$4*($G$4-G610)*$B$7+H$10*SQRT($B$7)*NORMSINV(RAND())+G610</f>
        <v>2.83789042137547</v>
      </c>
      <c r="I610" s="21" t="n">
        <f aca="true">$C$4*($G$4-H610)*$B$7+I$10*SQRT($B$7)*NORMSINV(RAND())+H610</f>
        <v>2.76886783418824</v>
      </c>
      <c r="J610" s="21" t="n">
        <f aca="true">$C$4*($G$4-I610)*$B$7+J$10*SQRT($B$7)*NORMSINV(RAND())+I610</f>
        <v>2.59789111347062</v>
      </c>
      <c r="K610" s="21" t="n">
        <f aca="true">$C$4*($G$4-J610)*$B$7+K$10*SQRT($B$7)*NORMSINV(RAND())+J610</f>
        <v>2.70391986957439</v>
      </c>
      <c r="L610" s="21" t="n">
        <f aca="true">$C$4*($G$4-K610)*$B$7+L$10*SQRT($B$7)*NORMSINV(RAND())+K610</f>
        <v>2.75133054376874</v>
      </c>
      <c r="M610" s="21" t="n">
        <f aca="true">$C$4*($G$4-L610)*$B$7+M$10*SQRT($B$7)*NORMSINV(RAND())+L610</f>
        <v>2.85566549193792</v>
      </c>
      <c r="N610" s="125" t="n">
        <f aca="false">EXP(M610)</f>
        <v>17.3860036037887</v>
      </c>
      <c r="O610" s="126" t="n">
        <f aca="false">EXP(EXP(-$C$4*($K$4-$J$4))*LN(N610)+(1-EXP(-$C$4*($K$4-$J$4)))*$G$4+$F$4^2/(4*$C$4)*(1-EXP(-2*$C$4*($K$4-$J$4))))</f>
        <v>17.5854366058383</v>
      </c>
      <c r="P610" s="126" t="n">
        <f aca="false">MAX(0,O610-$I$4)</f>
        <v>0</v>
      </c>
      <c r="Q610" s="145" t="n">
        <f aca="false">$D$7*P610</f>
        <v>0</v>
      </c>
      <c r="R610" s="146"/>
    </row>
    <row r="611" customFormat="false" ht="12.75" hidden="false" customHeight="false" outlineLevel="0" collapsed="false">
      <c r="B611" s="124" t="n">
        <f aca="false">B610+1</f>
        <v>594</v>
      </c>
      <c r="C611" s="21" t="n">
        <f aca="false">$C$7</f>
        <v>3.29212628660779</v>
      </c>
      <c r="D611" s="21" t="n">
        <f aca="true">$C$4*($G$4-C611)*$B$7+D$10*SQRT($B$7)*NORMSINV(RAND())+C611</f>
        <v>3.16353865381133</v>
      </c>
      <c r="E611" s="21" t="n">
        <f aca="true">$C$4*($G$4-D611)*$B$7+E$10*SQRT($B$7)*NORMSINV(RAND())+D611</f>
        <v>3.08853067055262</v>
      </c>
      <c r="F611" s="21" t="n">
        <f aca="true">$C$4*($G$4-E611)*$B$7+F$10*SQRT($B$7)*NORMSINV(RAND())+E611</f>
        <v>3.11412470215581</v>
      </c>
      <c r="G611" s="21" t="n">
        <f aca="true">$C$4*($G$4-F611)*$B$7+G$10*SQRT($B$7)*NORMSINV(RAND())+F611</f>
        <v>3.53323190574201</v>
      </c>
      <c r="H611" s="21" t="n">
        <f aca="true">$C$4*($G$4-G611)*$B$7+H$10*SQRT($B$7)*NORMSINV(RAND())+G611</f>
        <v>3.64358460826734</v>
      </c>
      <c r="I611" s="21" t="n">
        <f aca="true">$C$4*($G$4-H611)*$B$7+I$10*SQRT($B$7)*NORMSINV(RAND())+H611</f>
        <v>3.67573394839686</v>
      </c>
      <c r="J611" s="21" t="n">
        <f aca="true">$C$4*($G$4-I611)*$B$7+J$10*SQRT($B$7)*NORMSINV(RAND())+I611</f>
        <v>3.62434600563613</v>
      </c>
      <c r="K611" s="21" t="n">
        <f aca="true">$C$4*($G$4-J611)*$B$7+K$10*SQRT($B$7)*NORMSINV(RAND())+J611</f>
        <v>3.58613587439717</v>
      </c>
      <c r="L611" s="21" t="n">
        <f aca="true">$C$4*($G$4-K611)*$B$7+L$10*SQRT($B$7)*NORMSINV(RAND())+K611</f>
        <v>3.43929167036998</v>
      </c>
      <c r="M611" s="21" t="n">
        <f aca="true">$C$4*($G$4-L611)*$B$7+M$10*SQRT($B$7)*NORMSINV(RAND())+L611</f>
        <v>3.39040700218325</v>
      </c>
      <c r="N611" s="125" t="n">
        <f aca="false">EXP(M611)</f>
        <v>29.6780288351385</v>
      </c>
      <c r="O611" s="126" t="n">
        <f aca="false">EXP(EXP(-$C$4*($K$4-$J$4))*LN(N611)+(1-EXP(-$C$4*($K$4-$J$4)))*$G$4+$F$4^2/(4*$C$4)*(1-EXP(-2*$C$4*($K$4-$J$4))))</f>
        <v>26.8267521522888</v>
      </c>
      <c r="P611" s="126" t="n">
        <f aca="false">MAX(0,O611-$I$4)</f>
        <v>3.62675215228879</v>
      </c>
      <c r="Q611" s="145" t="n">
        <f aca="false">$D$7*P611</f>
        <v>3.44987336262839</v>
      </c>
      <c r="R611" s="146"/>
    </row>
    <row r="612" customFormat="false" ht="12.75" hidden="false" customHeight="false" outlineLevel="0" collapsed="false">
      <c r="B612" s="124" t="n">
        <f aca="false">B611+1</f>
        <v>595</v>
      </c>
      <c r="C612" s="21" t="n">
        <f aca="false">$C$7</f>
        <v>3.29212628660779</v>
      </c>
      <c r="D612" s="21" t="n">
        <f aca="true">$C$4*($G$4-C612)*$B$7+D$10*SQRT($B$7)*NORMSINV(RAND())+C612</f>
        <v>3.10303943465296</v>
      </c>
      <c r="E612" s="21" t="n">
        <f aca="true">$C$4*($G$4-D612)*$B$7+E$10*SQRT($B$7)*NORMSINV(RAND())+D612</f>
        <v>3.03024972140074</v>
      </c>
      <c r="F612" s="21" t="n">
        <f aca="true">$C$4*($G$4-E612)*$B$7+F$10*SQRT($B$7)*NORMSINV(RAND())+E612</f>
        <v>3.00156534191133</v>
      </c>
      <c r="G612" s="21" t="n">
        <f aca="true">$C$4*($G$4-F612)*$B$7+G$10*SQRT($B$7)*NORMSINV(RAND())+F612</f>
        <v>3.00738497825128</v>
      </c>
      <c r="H612" s="21" t="n">
        <f aca="true">$C$4*($G$4-G612)*$B$7+H$10*SQRT($B$7)*NORMSINV(RAND())+G612</f>
        <v>2.9577726366696</v>
      </c>
      <c r="I612" s="21" t="n">
        <f aca="true">$C$4*($G$4-H612)*$B$7+I$10*SQRT($B$7)*NORMSINV(RAND())+H612</f>
        <v>3.08158315456399</v>
      </c>
      <c r="J612" s="21" t="n">
        <f aca="true">$C$4*($G$4-I612)*$B$7+J$10*SQRT($B$7)*NORMSINV(RAND())+I612</f>
        <v>3.089180176011</v>
      </c>
      <c r="K612" s="21" t="n">
        <f aca="true">$C$4*($G$4-J612)*$B$7+K$10*SQRT($B$7)*NORMSINV(RAND())+J612</f>
        <v>3.25024378510005</v>
      </c>
      <c r="L612" s="21" t="n">
        <f aca="true">$C$4*($G$4-K612)*$B$7+L$10*SQRT($B$7)*NORMSINV(RAND())+K612</f>
        <v>3.25870298405282</v>
      </c>
      <c r="M612" s="21" t="n">
        <f aca="true">$C$4*($G$4-L612)*$B$7+M$10*SQRT($B$7)*NORMSINV(RAND())+L612</f>
        <v>3.26715148114405</v>
      </c>
      <c r="N612" s="125" t="n">
        <f aca="false">EXP(M612)</f>
        <v>26.2364976416262</v>
      </c>
      <c r="O612" s="126" t="n">
        <f aca="false">EXP(EXP(-$C$4*($K$4-$J$4))*LN(N612)+(1-EXP(-$C$4*($K$4-$J$4)))*$G$4+$F$4^2/(4*$C$4)*(1-EXP(-2*$C$4*($K$4-$J$4))))</f>
        <v>24.3383860252229</v>
      </c>
      <c r="P612" s="126" t="n">
        <f aca="false">MAX(0,O612-$I$4)</f>
        <v>1.1383860252229</v>
      </c>
      <c r="Q612" s="145" t="n">
        <f aca="false">$D$7*P612</f>
        <v>1.08286628363243</v>
      </c>
      <c r="R612" s="146"/>
    </row>
    <row r="613" customFormat="false" ht="12.75" hidden="false" customHeight="false" outlineLevel="0" collapsed="false">
      <c r="B613" s="124" t="n">
        <f aca="false">B612+1</f>
        <v>596</v>
      </c>
      <c r="C613" s="21" t="n">
        <f aca="false">$C$7</f>
        <v>3.29212628660779</v>
      </c>
      <c r="D613" s="21" t="n">
        <f aca="true">$C$4*($G$4-C613)*$B$7+D$10*SQRT($B$7)*NORMSINV(RAND())+C613</f>
        <v>3.2871916774625</v>
      </c>
      <c r="E613" s="21" t="n">
        <f aca="true">$C$4*($G$4-D613)*$B$7+E$10*SQRT($B$7)*NORMSINV(RAND())+D613</f>
        <v>3.33300814109907</v>
      </c>
      <c r="F613" s="21" t="n">
        <f aca="true">$C$4*($G$4-E613)*$B$7+F$10*SQRT($B$7)*NORMSINV(RAND())+E613</f>
        <v>3.40919383344558</v>
      </c>
      <c r="G613" s="21" t="n">
        <f aca="true">$C$4*($G$4-F613)*$B$7+G$10*SQRT($B$7)*NORMSINV(RAND())+F613</f>
        <v>3.13134267934761</v>
      </c>
      <c r="H613" s="21" t="n">
        <f aca="true">$C$4*($G$4-G613)*$B$7+H$10*SQRT($B$7)*NORMSINV(RAND())+G613</f>
        <v>3.09595871982248</v>
      </c>
      <c r="I613" s="21" t="n">
        <f aca="true">$C$4*($G$4-H613)*$B$7+I$10*SQRT($B$7)*NORMSINV(RAND())+H613</f>
        <v>3.05172672338684</v>
      </c>
      <c r="J613" s="21" t="n">
        <f aca="true">$C$4*($G$4-I613)*$B$7+J$10*SQRT($B$7)*NORMSINV(RAND())+I613</f>
        <v>2.99410548738179</v>
      </c>
      <c r="K613" s="21" t="n">
        <f aca="true">$C$4*($G$4-J613)*$B$7+K$10*SQRT($B$7)*NORMSINV(RAND())+J613</f>
        <v>2.98212367030381</v>
      </c>
      <c r="L613" s="21" t="n">
        <f aca="true">$C$4*($G$4-K613)*$B$7+L$10*SQRT($B$7)*NORMSINV(RAND())+K613</f>
        <v>3.01923353503592</v>
      </c>
      <c r="M613" s="21" t="n">
        <f aca="true">$C$4*($G$4-L613)*$B$7+M$10*SQRT($B$7)*NORMSINV(RAND())+L613</f>
        <v>3.05715942206822</v>
      </c>
      <c r="N613" s="125" t="n">
        <f aca="false">EXP(M613)</f>
        <v>21.2670605371808</v>
      </c>
      <c r="O613" s="126" t="n">
        <f aca="false">EXP(EXP(-$C$4*($K$4-$J$4))*LN(N613)+(1-EXP(-$C$4*($K$4-$J$4)))*$G$4+$F$4^2/(4*$C$4)*(1-EXP(-2*$C$4*($K$4-$J$4))))</f>
        <v>20.6188788648077</v>
      </c>
      <c r="P613" s="126" t="n">
        <f aca="false">MAX(0,O613-$I$4)</f>
        <v>0</v>
      </c>
      <c r="Q613" s="145" t="n">
        <f aca="false">$D$7*P613</f>
        <v>0</v>
      </c>
      <c r="R613" s="146"/>
    </row>
    <row r="614" customFormat="false" ht="12.75" hidden="false" customHeight="false" outlineLevel="0" collapsed="false">
      <c r="B614" s="124" t="n">
        <f aca="false">B613+1</f>
        <v>597</v>
      </c>
      <c r="C614" s="21" t="n">
        <f aca="false">$C$7</f>
        <v>3.29212628660779</v>
      </c>
      <c r="D614" s="21" t="n">
        <f aca="true">$C$4*($G$4-C614)*$B$7+D$10*SQRT($B$7)*NORMSINV(RAND())+C614</f>
        <v>3.30905938975726</v>
      </c>
      <c r="E614" s="21" t="n">
        <f aca="true">$C$4*($G$4-D614)*$B$7+E$10*SQRT($B$7)*NORMSINV(RAND())+D614</f>
        <v>3.12459726642177</v>
      </c>
      <c r="F614" s="21" t="n">
        <f aca="true">$C$4*($G$4-E614)*$B$7+F$10*SQRT($B$7)*NORMSINV(RAND())+E614</f>
        <v>3.16646325409346</v>
      </c>
      <c r="G614" s="21" t="n">
        <f aca="true">$C$4*($G$4-F614)*$B$7+G$10*SQRT($B$7)*NORMSINV(RAND())+F614</f>
        <v>3.25156829066204</v>
      </c>
      <c r="H614" s="21" t="n">
        <f aca="true">$C$4*($G$4-G614)*$B$7+H$10*SQRT($B$7)*NORMSINV(RAND())+G614</f>
        <v>3.17928729273645</v>
      </c>
      <c r="I614" s="21" t="n">
        <f aca="true">$C$4*($G$4-H614)*$B$7+I$10*SQRT($B$7)*NORMSINV(RAND())+H614</f>
        <v>3.09573693886078</v>
      </c>
      <c r="J614" s="21" t="n">
        <f aca="true">$C$4*($G$4-I614)*$B$7+J$10*SQRT($B$7)*NORMSINV(RAND())+I614</f>
        <v>3.02466414510004</v>
      </c>
      <c r="K614" s="21" t="n">
        <f aca="true">$C$4*($G$4-J614)*$B$7+K$10*SQRT($B$7)*NORMSINV(RAND())+J614</f>
        <v>2.93814925112502</v>
      </c>
      <c r="L614" s="21" t="n">
        <f aca="true">$C$4*($G$4-K614)*$B$7+L$10*SQRT($B$7)*NORMSINV(RAND())+K614</f>
        <v>3.12671462062207</v>
      </c>
      <c r="M614" s="21" t="n">
        <f aca="true">$C$4*($G$4-L614)*$B$7+M$10*SQRT($B$7)*NORMSINV(RAND())+L614</f>
        <v>3.13812723845299</v>
      </c>
      <c r="N614" s="125" t="n">
        <f aca="false">EXP(M614)</f>
        <v>23.0606393153565</v>
      </c>
      <c r="O614" s="126" t="n">
        <f aca="false">EXP(EXP(-$C$4*($K$4-$J$4))*LN(N614)+(1-EXP(-$C$4*($K$4-$J$4)))*$G$4+$F$4^2/(4*$C$4)*(1-EXP(-2*$C$4*($K$4-$J$4))))</f>
        <v>21.9804610018271</v>
      </c>
      <c r="P614" s="126" t="n">
        <f aca="false">MAX(0,O614-$I$4)</f>
        <v>0</v>
      </c>
      <c r="Q614" s="145" t="n">
        <f aca="false">$D$7*P614</f>
        <v>0</v>
      </c>
      <c r="R614" s="146"/>
    </row>
    <row r="615" customFormat="false" ht="12.75" hidden="false" customHeight="false" outlineLevel="0" collapsed="false">
      <c r="B615" s="124" t="n">
        <f aca="false">B614+1</f>
        <v>598</v>
      </c>
      <c r="C615" s="21" t="n">
        <f aca="false">$C$7</f>
        <v>3.29212628660779</v>
      </c>
      <c r="D615" s="21" t="n">
        <f aca="true">$C$4*($G$4-C615)*$B$7+D$10*SQRT($B$7)*NORMSINV(RAND())+C615</f>
        <v>3.070154413072</v>
      </c>
      <c r="E615" s="21" t="n">
        <f aca="true">$C$4*($G$4-D615)*$B$7+E$10*SQRT($B$7)*NORMSINV(RAND())+D615</f>
        <v>3.03964361680834</v>
      </c>
      <c r="F615" s="21" t="n">
        <f aca="true">$C$4*($G$4-E615)*$B$7+F$10*SQRT($B$7)*NORMSINV(RAND())+E615</f>
        <v>3.05896102081664</v>
      </c>
      <c r="G615" s="21" t="n">
        <f aca="true">$C$4*($G$4-F615)*$B$7+G$10*SQRT($B$7)*NORMSINV(RAND())+F615</f>
        <v>3.02748108769921</v>
      </c>
      <c r="H615" s="21" t="n">
        <f aca="true">$C$4*($G$4-G615)*$B$7+H$10*SQRT($B$7)*NORMSINV(RAND())+G615</f>
        <v>3.20179013180427</v>
      </c>
      <c r="I615" s="21" t="n">
        <f aca="true">$C$4*($G$4-H615)*$B$7+I$10*SQRT($B$7)*NORMSINV(RAND())+H615</f>
        <v>3.25030164629569</v>
      </c>
      <c r="J615" s="21" t="n">
        <f aca="true">$C$4*($G$4-I615)*$B$7+J$10*SQRT($B$7)*NORMSINV(RAND())+I615</f>
        <v>3.40291602740015</v>
      </c>
      <c r="K615" s="21" t="n">
        <f aca="true">$C$4*($G$4-J615)*$B$7+K$10*SQRT($B$7)*NORMSINV(RAND())+J615</f>
        <v>3.21961222655555</v>
      </c>
      <c r="L615" s="21" t="n">
        <f aca="true">$C$4*($G$4-K615)*$B$7+L$10*SQRT($B$7)*NORMSINV(RAND())+K615</f>
        <v>3.18732203003095</v>
      </c>
      <c r="M615" s="21" t="n">
        <f aca="true">$C$4*($G$4-L615)*$B$7+M$10*SQRT($B$7)*NORMSINV(RAND())+L615</f>
        <v>3.19686047759483</v>
      </c>
      <c r="N615" s="125" t="n">
        <f aca="false">EXP(M615)</f>
        <v>24.4556305461527</v>
      </c>
      <c r="O615" s="126" t="n">
        <f aca="false">EXP(EXP(-$C$4*($K$4-$J$4))*LN(N615)+(1-EXP(-$C$4*($K$4-$J$4)))*$G$4+$F$4^2/(4*$C$4)*(1-EXP(-2*$C$4*($K$4-$J$4))))</f>
        <v>23.0240725141497</v>
      </c>
      <c r="P615" s="126" t="n">
        <f aca="false">MAX(0,O615-$I$4)</f>
        <v>0</v>
      </c>
      <c r="Q615" s="145" t="n">
        <f aca="false">$D$7*P615</f>
        <v>0</v>
      </c>
      <c r="R615" s="146"/>
    </row>
    <row r="616" customFormat="false" ht="12.75" hidden="false" customHeight="false" outlineLevel="0" collapsed="false">
      <c r="B616" s="124" t="n">
        <f aca="false">B615+1</f>
        <v>599</v>
      </c>
      <c r="C616" s="21" t="n">
        <f aca="false">$C$7</f>
        <v>3.29212628660779</v>
      </c>
      <c r="D616" s="21" t="n">
        <f aca="true">$C$4*($G$4-C616)*$B$7+D$10*SQRT($B$7)*NORMSINV(RAND())+C616</f>
        <v>3.35837792310983</v>
      </c>
      <c r="E616" s="21" t="n">
        <f aca="true">$C$4*($G$4-D616)*$B$7+E$10*SQRT($B$7)*NORMSINV(RAND())+D616</f>
        <v>3.37725504390763</v>
      </c>
      <c r="F616" s="21" t="n">
        <f aca="true">$C$4*($G$4-E616)*$B$7+F$10*SQRT($B$7)*NORMSINV(RAND())+E616</f>
        <v>3.46273970731522</v>
      </c>
      <c r="G616" s="21" t="n">
        <f aca="true">$C$4*($G$4-F616)*$B$7+G$10*SQRT($B$7)*NORMSINV(RAND())+F616</f>
        <v>3.52341040423604</v>
      </c>
      <c r="H616" s="21" t="n">
        <f aca="true">$C$4*($G$4-G616)*$B$7+H$10*SQRT($B$7)*NORMSINV(RAND())+G616</f>
        <v>3.42726596806063</v>
      </c>
      <c r="I616" s="21" t="n">
        <f aca="true">$C$4*($G$4-H616)*$B$7+I$10*SQRT($B$7)*NORMSINV(RAND())+H616</f>
        <v>3.50430391161034</v>
      </c>
      <c r="J616" s="21" t="n">
        <f aca="true">$C$4*($G$4-I616)*$B$7+J$10*SQRT($B$7)*NORMSINV(RAND())+I616</f>
        <v>3.35018892185064</v>
      </c>
      <c r="K616" s="21" t="n">
        <f aca="true">$C$4*($G$4-J616)*$B$7+K$10*SQRT($B$7)*NORMSINV(RAND())+J616</f>
        <v>3.27490453306011</v>
      </c>
      <c r="L616" s="21" t="n">
        <f aca="true">$C$4*($G$4-K616)*$B$7+L$10*SQRT($B$7)*NORMSINV(RAND())+K616</f>
        <v>3.40777851895302</v>
      </c>
      <c r="M616" s="21" t="n">
        <f aca="true">$C$4*($G$4-L616)*$B$7+M$10*SQRT($B$7)*NORMSINV(RAND())+L616</f>
        <v>3.33564316895256</v>
      </c>
      <c r="N616" s="125" t="n">
        <f aca="false">EXP(M616)</f>
        <v>28.0964481769144</v>
      </c>
      <c r="O616" s="126" t="n">
        <f aca="false">EXP(EXP(-$C$4*($K$4-$J$4))*LN(N616)+(1-EXP(-$C$4*($K$4-$J$4)))*$G$4+$F$4^2/(4*$C$4)*(1-EXP(-2*$C$4*($K$4-$J$4))))</f>
        <v>25.6911914278798</v>
      </c>
      <c r="P616" s="126" t="n">
        <f aca="false">MAX(0,O616-$I$4)</f>
        <v>2.49119142787979</v>
      </c>
      <c r="Q616" s="145" t="n">
        <f aca="false">$D$7*P616</f>
        <v>2.36969458826321</v>
      </c>
      <c r="R616" s="146"/>
    </row>
    <row r="617" customFormat="false" ht="12.75" hidden="false" customHeight="false" outlineLevel="0" collapsed="false">
      <c r="B617" s="124" t="n">
        <f aca="false">B616+1</f>
        <v>600</v>
      </c>
      <c r="C617" s="21" t="n">
        <f aca="false">$C$7</f>
        <v>3.29212628660779</v>
      </c>
      <c r="D617" s="21" t="n">
        <f aca="true">$C$4*($G$4-C617)*$B$7+D$10*SQRT($B$7)*NORMSINV(RAND())+C617</f>
        <v>3.36457157796743</v>
      </c>
      <c r="E617" s="21" t="n">
        <f aca="true">$C$4*($G$4-D617)*$B$7+E$10*SQRT($B$7)*NORMSINV(RAND())+D617</f>
        <v>3.45614314084502</v>
      </c>
      <c r="F617" s="21" t="n">
        <f aca="true">$C$4*($G$4-E617)*$B$7+F$10*SQRT($B$7)*NORMSINV(RAND())+E617</f>
        <v>3.7756167233684</v>
      </c>
      <c r="G617" s="21" t="n">
        <f aca="true">$C$4*($G$4-F617)*$B$7+G$10*SQRT($B$7)*NORMSINV(RAND())+F617</f>
        <v>3.91209971298686</v>
      </c>
      <c r="H617" s="21" t="n">
        <f aca="true">$C$4*($G$4-G617)*$B$7+H$10*SQRT($B$7)*NORMSINV(RAND())+G617</f>
        <v>3.64009839399513</v>
      </c>
      <c r="I617" s="21" t="n">
        <f aca="true">$C$4*($G$4-H617)*$B$7+I$10*SQRT($B$7)*NORMSINV(RAND())+H617</f>
        <v>3.57618875543944</v>
      </c>
      <c r="J617" s="21" t="n">
        <f aca="true">$C$4*($G$4-I617)*$B$7+J$10*SQRT($B$7)*NORMSINV(RAND())+I617</f>
        <v>3.54819475076625</v>
      </c>
      <c r="K617" s="21" t="n">
        <f aca="true">$C$4*($G$4-J617)*$B$7+K$10*SQRT($B$7)*NORMSINV(RAND())+J617</f>
        <v>3.66271020063034</v>
      </c>
      <c r="L617" s="21" t="n">
        <f aca="true">$C$4*($G$4-K617)*$B$7+L$10*SQRT($B$7)*NORMSINV(RAND())+K617</f>
        <v>3.54319781172607</v>
      </c>
      <c r="M617" s="21" t="n">
        <f aca="true">$C$4*($G$4-L617)*$B$7+M$10*SQRT($B$7)*NORMSINV(RAND())+L617</f>
        <v>3.5449162648522</v>
      </c>
      <c r="N617" s="125" t="n">
        <f aca="false">EXP(M617)</f>
        <v>34.636784904525</v>
      </c>
      <c r="O617" s="126" t="n">
        <f aca="false">EXP(EXP(-$C$4*($K$4-$J$4))*LN(N617)+(1-EXP(-$C$4*($K$4-$J$4)))*$G$4+$F$4^2/(4*$C$4)*(1-EXP(-2*$C$4*($K$4-$J$4))))</f>
        <v>30.3084949276177</v>
      </c>
      <c r="P617" s="126" t="n">
        <f aca="false">MAX(0,O617-$I$4)</f>
        <v>7.10849492761769</v>
      </c>
      <c r="Q617" s="145" t="n">
        <f aca="false">$D$7*P617</f>
        <v>6.76180953906402</v>
      </c>
      <c r="R617" s="146"/>
    </row>
    <row r="618" customFormat="false" ht="12.75" hidden="false" customHeight="false" outlineLevel="0" collapsed="false">
      <c r="B618" s="124" t="n">
        <f aca="false">B617+1</f>
        <v>601</v>
      </c>
      <c r="C618" s="21" t="n">
        <f aca="false">$C$7</f>
        <v>3.29212628660779</v>
      </c>
      <c r="D618" s="21" t="n">
        <f aca="true">$C$4*($G$4-C618)*$B$7+D$10*SQRT($B$7)*NORMSINV(RAND())+C618</f>
        <v>3.37856943214174</v>
      </c>
      <c r="E618" s="21" t="n">
        <f aca="true">$C$4*($G$4-D618)*$B$7+E$10*SQRT($B$7)*NORMSINV(RAND())+D618</f>
        <v>3.30964652879832</v>
      </c>
      <c r="F618" s="21" t="n">
        <f aca="true">$C$4*($G$4-E618)*$B$7+F$10*SQRT($B$7)*NORMSINV(RAND())+E618</f>
        <v>3.29607813930337</v>
      </c>
      <c r="G618" s="21" t="n">
        <f aca="true">$C$4*($G$4-F618)*$B$7+G$10*SQRT($B$7)*NORMSINV(RAND())+F618</f>
        <v>3.24016415775825</v>
      </c>
      <c r="H618" s="21" t="n">
        <f aca="true">$C$4*($G$4-G618)*$B$7+H$10*SQRT($B$7)*NORMSINV(RAND())+G618</f>
        <v>3.22817069824456</v>
      </c>
      <c r="I618" s="21" t="n">
        <f aca="true">$C$4*($G$4-H618)*$B$7+I$10*SQRT($B$7)*NORMSINV(RAND())+H618</f>
        <v>3.33529434437732</v>
      </c>
      <c r="J618" s="21" t="n">
        <f aca="true">$C$4*($G$4-I618)*$B$7+J$10*SQRT($B$7)*NORMSINV(RAND())+I618</f>
        <v>3.38803956572714</v>
      </c>
      <c r="K618" s="21" t="n">
        <f aca="true">$C$4*($G$4-J618)*$B$7+K$10*SQRT($B$7)*NORMSINV(RAND())+J618</f>
        <v>3.49702104365891</v>
      </c>
      <c r="L618" s="21" t="n">
        <f aca="true">$C$4*($G$4-K618)*$B$7+L$10*SQRT($B$7)*NORMSINV(RAND())+K618</f>
        <v>3.4093768972066</v>
      </c>
      <c r="M618" s="21" t="n">
        <f aca="true">$C$4*($G$4-L618)*$B$7+M$10*SQRT($B$7)*NORMSINV(RAND())+L618</f>
        <v>3.39248282484895</v>
      </c>
      <c r="N618" s="125" t="n">
        <f aca="false">EXP(M618)</f>
        <v>29.7396991462376</v>
      </c>
      <c r="O618" s="126" t="n">
        <f aca="false">EXP(EXP(-$C$4*($K$4-$J$4))*LN(N618)+(1-EXP(-$C$4*($K$4-$J$4)))*$G$4+$F$4^2/(4*$C$4)*(1-EXP(-2*$C$4*($K$4-$J$4))))</f>
        <v>26.8707691987772</v>
      </c>
      <c r="P618" s="126" t="n">
        <f aca="false">MAX(0,O618-$I$4)</f>
        <v>3.6707691987772</v>
      </c>
      <c r="Q618" s="145" t="n">
        <f aca="false">$D$7*P618</f>
        <v>3.49174367242778</v>
      </c>
      <c r="R618" s="146"/>
    </row>
    <row r="619" customFormat="false" ht="12.75" hidden="false" customHeight="false" outlineLevel="0" collapsed="false">
      <c r="B619" s="124" t="n">
        <f aca="false">B618+1</f>
        <v>602</v>
      </c>
      <c r="C619" s="21" t="n">
        <f aca="false">$C$7</f>
        <v>3.29212628660779</v>
      </c>
      <c r="D619" s="21" t="n">
        <f aca="true">$C$4*($G$4-C619)*$B$7+D$10*SQRT($B$7)*NORMSINV(RAND())+C619</f>
        <v>3.33578448035914</v>
      </c>
      <c r="E619" s="21" t="n">
        <f aca="true">$C$4*($G$4-D619)*$B$7+E$10*SQRT($B$7)*NORMSINV(RAND())+D619</f>
        <v>3.29793590340728</v>
      </c>
      <c r="F619" s="21" t="n">
        <f aca="true">$C$4*($G$4-E619)*$B$7+F$10*SQRT($B$7)*NORMSINV(RAND())+E619</f>
        <v>3.38514622629091</v>
      </c>
      <c r="G619" s="21" t="n">
        <f aca="true">$C$4*($G$4-F619)*$B$7+G$10*SQRT($B$7)*NORMSINV(RAND())+F619</f>
        <v>3.42248446400337</v>
      </c>
      <c r="H619" s="21" t="n">
        <f aca="true">$C$4*($G$4-G619)*$B$7+H$10*SQRT($B$7)*NORMSINV(RAND())+G619</f>
        <v>3.48501475873413</v>
      </c>
      <c r="I619" s="21" t="n">
        <f aca="true">$C$4*($G$4-H619)*$B$7+I$10*SQRT($B$7)*NORMSINV(RAND())+H619</f>
        <v>3.63276361992812</v>
      </c>
      <c r="J619" s="21" t="n">
        <f aca="true">$C$4*($G$4-I619)*$B$7+J$10*SQRT($B$7)*NORMSINV(RAND())+I619</f>
        <v>3.68215705070513</v>
      </c>
      <c r="K619" s="21" t="n">
        <f aca="true">$C$4*($G$4-J619)*$B$7+K$10*SQRT($B$7)*NORMSINV(RAND())+J619</f>
        <v>3.69462527452256</v>
      </c>
      <c r="L619" s="21" t="n">
        <f aca="true">$C$4*($G$4-K619)*$B$7+L$10*SQRT($B$7)*NORMSINV(RAND())+K619</f>
        <v>3.58019491133075</v>
      </c>
      <c r="M619" s="21" t="n">
        <f aca="true">$C$4*($G$4-L619)*$B$7+M$10*SQRT($B$7)*NORMSINV(RAND())+L619</f>
        <v>3.50008207971409</v>
      </c>
      <c r="N619" s="125" t="n">
        <f aca="false">EXP(M619)</f>
        <v>33.1181701770749</v>
      </c>
      <c r="O619" s="126" t="n">
        <f aca="false">EXP(EXP(-$C$4*($K$4-$J$4))*LN(N619)+(1-EXP(-$C$4*($K$4-$J$4)))*$G$4+$F$4^2/(4*$C$4)*(1-EXP(-2*$C$4*($K$4-$J$4))))</f>
        <v>29.2540744354517</v>
      </c>
      <c r="P619" s="126" t="n">
        <f aca="false">MAX(0,O619-$I$4)</f>
        <v>6.05407443545165</v>
      </c>
      <c r="Q619" s="145" t="n">
        <f aca="false">$D$7*P619</f>
        <v>5.75881374111916</v>
      </c>
      <c r="R619" s="146"/>
    </row>
    <row r="620" customFormat="false" ht="12.75" hidden="false" customHeight="false" outlineLevel="0" collapsed="false">
      <c r="B620" s="124" t="n">
        <f aca="false">B619+1</f>
        <v>603</v>
      </c>
      <c r="C620" s="21" t="n">
        <f aca="false">$C$7</f>
        <v>3.29212628660779</v>
      </c>
      <c r="D620" s="21" t="n">
        <f aca="true">$C$4*($G$4-C620)*$B$7+D$10*SQRT($B$7)*NORMSINV(RAND())+C620</f>
        <v>3.34105198141682</v>
      </c>
      <c r="E620" s="21" t="n">
        <f aca="true">$C$4*($G$4-D620)*$B$7+E$10*SQRT($B$7)*NORMSINV(RAND())+D620</f>
        <v>3.41023044380511</v>
      </c>
      <c r="F620" s="21" t="n">
        <f aca="true">$C$4*($G$4-E620)*$B$7+F$10*SQRT($B$7)*NORMSINV(RAND())+E620</f>
        <v>3.41978053467401</v>
      </c>
      <c r="G620" s="21" t="n">
        <f aca="true">$C$4*($G$4-F620)*$B$7+G$10*SQRT($B$7)*NORMSINV(RAND())+F620</f>
        <v>3.27717410010456</v>
      </c>
      <c r="H620" s="21" t="n">
        <f aca="true">$C$4*($G$4-G620)*$B$7+H$10*SQRT($B$7)*NORMSINV(RAND())+G620</f>
        <v>3.11318455013186</v>
      </c>
      <c r="I620" s="21" t="n">
        <f aca="true">$C$4*($G$4-H620)*$B$7+I$10*SQRT($B$7)*NORMSINV(RAND())+H620</f>
        <v>2.86370259788152</v>
      </c>
      <c r="J620" s="21" t="n">
        <f aca="true">$C$4*($G$4-I620)*$B$7+J$10*SQRT($B$7)*NORMSINV(RAND())+I620</f>
        <v>3.02452176778303</v>
      </c>
      <c r="K620" s="21" t="n">
        <f aca="true">$C$4*($G$4-J620)*$B$7+K$10*SQRT($B$7)*NORMSINV(RAND())+J620</f>
        <v>2.9509954267596</v>
      </c>
      <c r="L620" s="21" t="n">
        <f aca="true">$C$4*($G$4-K620)*$B$7+L$10*SQRT($B$7)*NORMSINV(RAND())+K620</f>
        <v>3.04919565316462</v>
      </c>
      <c r="M620" s="21" t="n">
        <f aca="true">$C$4*($G$4-L620)*$B$7+M$10*SQRT($B$7)*NORMSINV(RAND())+L620</f>
        <v>3.02082574742801</v>
      </c>
      <c r="N620" s="125" t="n">
        <f aca="false">EXP(M620)</f>
        <v>20.5082193036051</v>
      </c>
      <c r="O620" s="126" t="n">
        <f aca="false">EXP(EXP(-$C$4*($K$4-$J$4))*LN(N620)+(1-EXP(-$C$4*($K$4-$J$4)))*$G$4+$F$4^2/(4*$C$4)*(1-EXP(-2*$C$4*($K$4-$J$4))))</f>
        <v>20.035615639487</v>
      </c>
      <c r="P620" s="126" t="n">
        <f aca="false">MAX(0,O620-$I$4)</f>
        <v>0</v>
      </c>
      <c r="Q620" s="145" t="n">
        <f aca="false">$D$7*P620</f>
        <v>0</v>
      </c>
      <c r="R620" s="146"/>
    </row>
    <row r="621" customFormat="false" ht="12.75" hidden="false" customHeight="false" outlineLevel="0" collapsed="false">
      <c r="B621" s="124" t="n">
        <f aca="false">B620+1</f>
        <v>604</v>
      </c>
      <c r="C621" s="21" t="n">
        <f aca="false">$C$7</f>
        <v>3.29212628660779</v>
      </c>
      <c r="D621" s="21" t="n">
        <f aca="true">$C$4*($G$4-C621)*$B$7+D$10*SQRT($B$7)*NORMSINV(RAND())+C621</f>
        <v>3.14027488785088</v>
      </c>
      <c r="E621" s="21" t="n">
        <f aca="true">$C$4*($G$4-D621)*$B$7+E$10*SQRT($B$7)*NORMSINV(RAND())+D621</f>
        <v>3.24614001522351</v>
      </c>
      <c r="F621" s="21" t="n">
        <f aca="true">$C$4*($G$4-E621)*$B$7+F$10*SQRT($B$7)*NORMSINV(RAND())+E621</f>
        <v>3.16766986956143</v>
      </c>
      <c r="G621" s="21" t="n">
        <f aca="true">$C$4*($G$4-F621)*$B$7+G$10*SQRT($B$7)*NORMSINV(RAND())+F621</f>
        <v>3.40203133242862</v>
      </c>
      <c r="H621" s="21" t="n">
        <f aca="true">$C$4*($G$4-G621)*$B$7+H$10*SQRT($B$7)*NORMSINV(RAND())+G621</f>
        <v>3.17661563586189</v>
      </c>
      <c r="I621" s="21" t="n">
        <f aca="true">$C$4*($G$4-H621)*$B$7+I$10*SQRT($B$7)*NORMSINV(RAND())+H621</f>
        <v>3.11713344112678</v>
      </c>
      <c r="J621" s="21" t="n">
        <f aca="true">$C$4*($G$4-I621)*$B$7+J$10*SQRT($B$7)*NORMSINV(RAND())+I621</f>
        <v>3.06167275663626</v>
      </c>
      <c r="K621" s="21" t="n">
        <f aca="true">$C$4*($G$4-J621)*$B$7+K$10*SQRT($B$7)*NORMSINV(RAND())+J621</f>
        <v>2.91540257579868</v>
      </c>
      <c r="L621" s="21" t="n">
        <f aca="true">$C$4*($G$4-K621)*$B$7+L$10*SQRT($B$7)*NORMSINV(RAND())+K621</f>
        <v>2.84118842647418</v>
      </c>
      <c r="M621" s="21" t="n">
        <f aca="true">$C$4*($G$4-L621)*$B$7+M$10*SQRT($B$7)*NORMSINV(RAND())+L621</f>
        <v>2.85272717529486</v>
      </c>
      <c r="N621" s="125" t="n">
        <f aca="false">EXP(M621)</f>
        <v>17.3349929993981</v>
      </c>
      <c r="O621" s="126" t="n">
        <f aca="false">EXP(EXP(-$C$4*($K$4-$J$4))*LN(N621)+(1-EXP(-$C$4*($K$4-$J$4)))*$G$4+$F$4^2/(4*$C$4)*(1-EXP(-2*$C$4*($K$4-$J$4))))</f>
        <v>17.5446747045806</v>
      </c>
      <c r="P621" s="126" t="n">
        <f aca="false">MAX(0,O621-$I$4)</f>
        <v>0</v>
      </c>
      <c r="Q621" s="145" t="n">
        <f aca="false">$D$7*P621</f>
        <v>0</v>
      </c>
      <c r="R621" s="146"/>
    </row>
    <row r="622" customFormat="false" ht="12.75" hidden="false" customHeight="false" outlineLevel="0" collapsed="false">
      <c r="B622" s="124" t="n">
        <f aca="false">B621+1</f>
        <v>605</v>
      </c>
      <c r="C622" s="21" t="n">
        <f aca="false">$C$7</f>
        <v>3.29212628660779</v>
      </c>
      <c r="D622" s="21" t="n">
        <f aca="true">$C$4*($G$4-C622)*$B$7+D$10*SQRT($B$7)*NORMSINV(RAND())+C622</f>
        <v>3.22315082273409</v>
      </c>
      <c r="E622" s="21" t="n">
        <f aca="true">$C$4*($G$4-D622)*$B$7+E$10*SQRT($B$7)*NORMSINV(RAND())+D622</f>
        <v>3.04408322092501</v>
      </c>
      <c r="F622" s="21" t="n">
        <f aca="true">$C$4*($G$4-E622)*$B$7+F$10*SQRT($B$7)*NORMSINV(RAND())+E622</f>
        <v>3.03530635404212</v>
      </c>
      <c r="G622" s="21" t="n">
        <f aca="true">$C$4*($G$4-F622)*$B$7+G$10*SQRT($B$7)*NORMSINV(RAND())+F622</f>
        <v>3.25450688026472</v>
      </c>
      <c r="H622" s="21" t="n">
        <f aca="true">$C$4*($G$4-G622)*$B$7+H$10*SQRT($B$7)*NORMSINV(RAND())+G622</f>
        <v>3.22093543235387</v>
      </c>
      <c r="I622" s="21" t="n">
        <f aca="true">$C$4*($G$4-H622)*$B$7+I$10*SQRT($B$7)*NORMSINV(RAND())+H622</f>
        <v>3.31698147221932</v>
      </c>
      <c r="J622" s="21" t="n">
        <f aca="true">$C$4*($G$4-I622)*$B$7+J$10*SQRT($B$7)*NORMSINV(RAND())+I622</f>
        <v>3.60410903700042</v>
      </c>
      <c r="K622" s="21" t="n">
        <f aca="true">$C$4*($G$4-J622)*$B$7+K$10*SQRT($B$7)*NORMSINV(RAND())+J622</f>
        <v>3.54956892607798</v>
      </c>
      <c r="L622" s="21" t="n">
        <f aca="true">$C$4*($G$4-K622)*$B$7+L$10*SQRT($B$7)*NORMSINV(RAND())+K622</f>
        <v>3.59153948461817</v>
      </c>
      <c r="M622" s="21" t="n">
        <f aca="true">$C$4*($G$4-L622)*$B$7+M$10*SQRT($B$7)*NORMSINV(RAND())+L622</f>
        <v>3.4814086538966</v>
      </c>
      <c r="N622" s="125" t="n">
        <f aca="false">EXP(M622)</f>
        <v>32.5054788099832</v>
      </c>
      <c r="O622" s="126" t="n">
        <f aca="false">EXP(EXP(-$C$4*($K$4-$J$4))*LN(N622)+(1-EXP(-$C$4*($K$4-$J$4)))*$G$4+$F$4^2/(4*$C$4)*(1-EXP(-2*$C$4*($K$4-$J$4))))</f>
        <v>28.8258037655912</v>
      </c>
      <c r="P622" s="126" t="n">
        <f aca="false">MAX(0,O622-$I$4)</f>
        <v>5.62580376559123</v>
      </c>
      <c r="Q622" s="145" t="n">
        <f aca="false">$D$7*P622</f>
        <v>5.3514300782973</v>
      </c>
      <c r="R622" s="146"/>
    </row>
    <row r="623" customFormat="false" ht="12.75" hidden="false" customHeight="false" outlineLevel="0" collapsed="false">
      <c r="B623" s="124" t="n">
        <f aca="false">B622+1</f>
        <v>606</v>
      </c>
      <c r="C623" s="21" t="n">
        <f aca="false">$C$7</f>
        <v>3.29212628660779</v>
      </c>
      <c r="D623" s="21" t="n">
        <f aca="true">$C$4*($G$4-C623)*$B$7+D$10*SQRT($B$7)*NORMSINV(RAND())+C623</f>
        <v>3.3405372540827</v>
      </c>
      <c r="E623" s="21" t="n">
        <f aca="true">$C$4*($G$4-D623)*$B$7+E$10*SQRT($B$7)*NORMSINV(RAND())+D623</f>
        <v>3.28704550702015</v>
      </c>
      <c r="F623" s="21" t="n">
        <f aca="true">$C$4*($G$4-E623)*$B$7+F$10*SQRT($B$7)*NORMSINV(RAND())+E623</f>
        <v>3.17195095102346</v>
      </c>
      <c r="G623" s="21" t="n">
        <f aca="true">$C$4*($G$4-F623)*$B$7+G$10*SQRT($B$7)*NORMSINV(RAND())+F623</f>
        <v>3.19697770076081</v>
      </c>
      <c r="H623" s="21" t="n">
        <f aca="true">$C$4*($G$4-G623)*$B$7+H$10*SQRT($B$7)*NORMSINV(RAND())+G623</f>
        <v>3.10848303666033</v>
      </c>
      <c r="I623" s="21" t="n">
        <f aca="true">$C$4*($G$4-H623)*$B$7+I$10*SQRT($B$7)*NORMSINV(RAND())+H623</f>
        <v>3.14867571807793</v>
      </c>
      <c r="J623" s="21" t="n">
        <f aca="true">$C$4*($G$4-I623)*$B$7+J$10*SQRT($B$7)*NORMSINV(RAND())+I623</f>
        <v>2.98708983248829</v>
      </c>
      <c r="K623" s="21" t="n">
        <f aca="true">$C$4*($G$4-J623)*$B$7+K$10*SQRT($B$7)*NORMSINV(RAND())+J623</f>
        <v>2.96782627293522</v>
      </c>
      <c r="L623" s="21" t="n">
        <f aca="true">$C$4*($G$4-K623)*$B$7+L$10*SQRT($B$7)*NORMSINV(RAND())+K623</f>
        <v>2.83613582651111</v>
      </c>
      <c r="M623" s="21" t="n">
        <f aca="true">$C$4*($G$4-L623)*$B$7+M$10*SQRT($B$7)*NORMSINV(RAND())+L623</f>
        <v>2.73380442692701</v>
      </c>
      <c r="N623" s="125" t="n">
        <f aca="false">EXP(M623)</f>
        <v>15.3913309705328</v>
      </c>
      <c r="O623" s="126" t="n">
        <f aca="false">EXP(EXP(-$C$4*($K$4-$J$4))*LN(N623)+(1-EXP(-$C$4*($K$4-$J$4)))*$G$4+$F$4^2/(4*$C$4)*(1-EXP(-2*$C$4*($K$4-$J$4))))</f>
        <v>15.9718465206251</v>
      </c>
      <c r="P623" s="126" t="n">
        <f aca="false">MAX(0,O623-$I$4)</f>
        <v>0</v>
      </c>
      <c r="Q623" s="145" t="n">
        <f aca="false">$D$7*P623</f>
        <v>0</v>
      </c>
      <c r="R623" s="146"/>
    </row>
    <row r="624" customFormat="false" ht="12.75" hidden="false" customHeight="false" outlineLevel="0" collapsed="false">
      <c r="B624" s="124" t="n">
        <f aca="false">B623+1</f>
        <v>607</v>
      </c>
      <c r="C624" s="21" t="n">
        <f aca="false">$C$7</f>
        <v>3.29212628660779</v>
      </c>
      <c r="D624" s="21" t="n">
        <f aca="true">$C$4*($G$4-C624)*$B$7+D$10*SQRT($B$7)*NORMSINV(RAND())+C624</f>
        <v>3.59754222971073</v>
      </c>
      <c r="E624" s="21" t="n">
        <f aca="true">$C$4*($G$4-D624)*$B$7+E$10*SQRT($B$7)*NORMSINV(RAND())+D624</f>
        <v>3.61381020325953</v>
      </c>
      <c r="F624" s="21" t="n">
        <f aca="true">$C$4*($G$4-E624)*$B$7+F$10*SQRT($B$7)*NORMSINV(RAND())+E624</f>
        <v>3.56652001500632</v>
      </c>
      <c r="G624" s="21" t="n">
        <f aca="true">$C$4*($G$4-F624)*$B$7+G$10*SQRT($B$7)*NORMSINV(RAND())+F624</f>
        <v>3.46819289649977</v>
      </c>
      <c r="H624" s="21" t="n">
        <f aca="true">$C$4*($G$4-G624)*$B$7+H$10*SQRT($B$7)*NORMSINV(RAND())+G624</f>
        <v>3.45596207835822</v>
      </c>
      <c r="I624" s="21" t="n">
        <f aca="true">$C$4*($G$4-H624)*$B$7+I$10*SQRT($B$7)*NORMSINV(RAND())+H624</f>
        <v>3.45148195077894</v>
      </c>
      <c r="J624" s="21" t="n">
        <f aca="true">$C$4*($G$4-I624)*$B$7+J$10*SQRT($B$7)*NORMSINV(RAND())+I624</f>
        <v>3.5433659422272</v>
      </c>
      <c r="K624" s="21" t="n">
        <f aca="true">$C$4*($G$4-J624)*$B$7+K$10*SQRT($B$7)*NORMSINV(RAND())+J624</f>
        <v>3.60280505269668</v>
      </c>
      <c r="L624" s="21" t="n">
        <f aca="true">$C$4*($G$4-K624)*$B$7+L$10*SQRT($B$7)*NORMSINV(RAND())+K624</f>
        <v>3.68588253502101</v>
      </c>
      <c r="M624" s="21" t="n">
        <f aca="true">$C$4*($G$4-L624)*$B$7+M$10*SQRT($B$7)*NORMSINV(RAND())+L624</f>
        <v>3.74656629024235</v>
      </c>
      <c r="N624" s="125" t="n">
        <f aca="false">EXP(M624)</f>
        <v>42.3753273287203</v>
      </c>
      <c r="O624" s="126" t="n">
        <f aca="false">EXP(EXP(-$C$4*($K$4-$J$4))*LN(N624)+(1-EXP(-$C$4*($K$4-$J$4)))*$G$4+$F$4^2/(4*$C$4)*(1-EXP(-2*$C$4*($K$4-$J$4))))</f>
        <v>35.5410130499303</v>
      </c>
      <c r="P624" s="126" t="n">
        <f aca="false">MAX(0,O624-$I$4)</f>
        <v>12.3410130499303</v>
      </c>
      <c r="Q624" s="145" t="n">
        <f aca="false">$D$7*P624</f>
        <v>11.739134741241</v>
      </c>
      <c r="R624" s="146"/>
    </row>
    <row r="625" customFormat="false" ht="12.75" hidden="false" customHeight="false" outlineLevel="0" collapsed="false">
      <c r="B625" s="124" t="n">
        <f aca="false">B624+1</f>
        <v>608</v>
      </c>
      <c r="C625" s="21" t="n">
        <f aca="false">$C$7</f>
        <v>3.29212628660779</v>
      </c>
      <c r="D625" s="21" t="n">
        <f aca="true">$C$4*($G$4-C625)*$B$7+D$10*SQRT($B$7)*NORMSINV(RAND())+C625</f>
        <v>3.19690423960888</v>
      </c>
      <c r="E625" s="21" t="n">
        <f aca="true">$C$4*($G$4-D625)*$B$7+E$10*SQRT($B$7)*NORMSINV(RAND())+D625</f>
        <v>3.39930007419321</v>
      </c>
      <c r="F625" s="21" t="n">
        <f aca="true">$C$4*($G$4-E625)*$B$7+F$10*SQRT($B$7)*NORMSINV(RAND())+E625</f>
        <v>3.6253022949211</v>
      </c>
      <c r="G625" s="21" t="n">
        <f aca="true">$C$4*($G$4-F625)*$B$7+G$10*SQRT($B$7)*NORMSINV(RAND())+F625</f>
        <v>3.73557266994225</v>
      </c>
      <c r="H625" s="21" t="n">
        <f aca="true">$C$4*($G$4-G625)*$B$7+H$10*SQRT($B$7)*NORMSINV(RAND())+G625</f>
        <v>3.64457205831219</v>
      </c>
      <c r="I625" s="21" t="n">
        <f aca="true">$C$4*($G$4-H625)*$B$7+I$10*SQRT($B$7)*NORMSINV(RAND())+H625</f>
        <v>3.72791343541235</v>
      </c>
      <c r="J625" s="21" t="n">
        <f aca="true">$C$4*($G$4-I625)*$B$7+J$10*SQRT($B$7)*NORMSINV(RAND())+I625</f>
        <v>3.61793519179021</v>
      </c>
      <c r="K625" s="21" t="n">
        <f aca="true">$C$4*($G$4-J625)*$B$7+K$10*SQRT($B$7)*NORMSINV(RAND())+J625</f>
        <v>3.66813649036137</v>
      </c>
      <c r="L625" s="21" t="n">
        <f aca="true">$C$4*($G$4-K625)*$B$7+L$10*SQRT($B$7)*NORMSINV(RAND())+K625</f>
        <v>3.63973926272853</v>
      </c>
      <c r="M625" s="21" t="n">
        <f aca="true">$C$4*($G$4-L625)*$B$7+M$10*SQRT($B$7)*NORMSINV(RAND())+L625</f>
        <v>3.59920121450123</v>
      </c>
      <c r="N625" s="125" t="n">
        <f aca="false">EXP(M625)</f>
        <v>36.5690119775187</v>
      </c>
      <c r="O625" s="126" t="n">
        <f aca="false">EXP(EXP(-$C$4*($K$4-$J$4))*LN(N625)+(1-EXP(-$C$4*($K$4-$J$4)))*$G$4+$F$4^2/(4*$C$4)*(1-EXP(-2*$C$4*($K$4-$J$4))))</f>
        <v>31.6361747998265</v>
      </c>
      <c r="P625" s="126" t="n">
        <f aca="false">MAX(0,O625-$I$4)</f>
        <v>8.43617479982648</v>
      </c>
      <c r="Q625" s="145" t="n">
        <f aca="false">$D$7*P625</f>
        <v>8.02473769982637</v>
      </c>
      <c r="R625" s="146"/>
    </row>
    <row r="626" customFormat="false" ht="12.75" hidden="false" customHeight="false" outlineLevel="0" collapsed="false">
      <c r="B626" s="124" t="n">
        <f aca="false">B625+1</f>
        <v>609</v>
      </c>
      <c r="C626" s="21" t="n">
        <f aca="false">$C$7</f>
        <v>3.29212628660779</v>
      </c>
      <c r="D626" s="21" t="n">
        <f aca="true">$C$4*($G$4-C626)*$B$7+D$10*SQRT($B$7)*NORMSINV(RAND())+C626</f>
        <v>3.44845292338283</v>
      </c>
      <c r="E626" s="21" t="n">
        <f aca="true">$C$4*($G$4-D626)*$B$7+E$10*SQRT($B$7)*NORMSINV(RAND())+D626</f>
        <v>3.36989317489514</v>
      </c>
      <c r="F626" s="21" t="n">
        <f aca="true">$C$4*($G$4-E626)*$B$7+F$10*SQRT($B$7)*NORMSINV(RAND())+E626</f>
        <v>3.51644007881424</v>
      </c>
      <c r="G626" s="21" t="n">
        <f aca="true">$C$4*($G$4-F626)*$B$7+G$10*SQRT($B$7)*NORMSINV(RAND())+F626</f>
        <v>3.38265051567513</v>
      </c>
      <c r="H626" s="21" t="n">
        <f aca="true">$C$4*($G$4-G626)*$B$7+H$10*SQRT($B$7)*NORMSINV(RAND())+G626</f>
        <v>3.37329672870622</v>
      </c>
      <c r="I626" s="21" t="n">
        <f aca="true">$C$4*($G$4-H626)*$B$7+I$10*SQRT($B$7)*NORMSINV(RAND())+H626</f>
        <v>3.53997702649073</v>
      </c>
      <c r="J626" s="21" t="n">
        <f aca="true">$C$4*($G$4-I626)*$B$7+J$10*SQRT($B$7)*NORMSINV(RAND())+I626</f>
        <v>3.56679117416317</v>
      </c>
      <c r="K626" s="21" t="n">
        <f aca="true">$C$4*($G$4-J626)*$B$7+K$10*SQRT($B$7)*NORMSINV(RAND())+J626</f>
        <v>3.46509997913775</v>
      </c>
      <c r="L626" s="21" t="n">
        <f aca="true">$C$4*($G$4-K626)*$B$7+L$10*SQRT($B$7)*NORMSINV(RAND())+K626</f>
        <v>3.551211248183</v>
      </c>
      <c r="M626" s="21" t="n">
        <f aca="true">$C$4*($G$4-L626)*$B$7+M$10*SQRT($B$7)*NORMSINV(RAND())+L626</f>
        <v>3.57034154938519</v>
      </c>
      <c r="N626" s="125" t="n">
        <f aca="false">EXP(M626)</f>
        <v>35.5287258940308</v>
      </c>
      <c r="O626" s="126" t="n">
        <f aca="false">EXP(EXP(-$C$4*($K$4-$J$4))*LN(N626)+(1-EXP(-$C$4*($K$4-$J$4)))*$G$4+$F$4^2/(4*$C$4)*(1-EXP(-2*$C$4*($K$4-$J$4))))</f>
        <v>30.9232532180504</v>
      </c>
      <c r="P626" s="126" t="n">
        <f aca="false">MAX(0,O626-$I$4)</f>
        <v>7.72325321805039</v>
      </c>
      <c r="Q626" s="145" t="n">
        <f aca="false">$D$7*P626</f>
        <v>7.34658571387936</v>
      </c>
      <c r="R626" s="146"/>
    </row>
    <row r="627" customFormat="false" ht="12.75" hidden="false" customHeight="false" outlineLevel="0" collapsed="false">
      <c r="B627" s="124" t="n">
        <f aca="false">B626+1</f>
        <v>610</v>
      </c>
      <c r="C627" s="21" t="n">
        <f aca="false">$C$7</f>
        <v>3.29212628660779</v>
      </c>
      <c r="D627" s="21" t="n">
        <f aca="true">$C$4*($G$4-C627)*$B$7+D$10*SQRT($B$7)*NORMSINV(RAND())+C627</f>
        <v>3.18579742494849</v>
      </c>
      <c r="E627" s="21" t="n">
        <f aca="true">$C$4*($G$4-D627)*$B$7+E$10*SQRT($B$7)*NORMSINV(RAND())+D627</f>
        <v>3.02259388417657</v>
      </c>
      <c r="F627" s="21" t="n">
        <f aca="true">$C$4*($G$4-E627)*$B$7+F$10*SQRT($B$7)*NORMSINV(RAND())+E627</f>
        <v>2.86578185395537</v>
      </c>
      <c r="G627" s="21" t="n">
        <f aca="true">$C$4*($G$4-F627)*$B$7+G$10*SQRT($B$7)*NORMSINV(RAND())+F627</f>
        <v>2.66290263231352</v>
      </c>
      <c r="H627" s="21" t="n">
        <f aca="true">$C$4*($G$4-G627)*$B$7+H$10*SQRT($B$7)*NORMSINV(RAND())+G627</f>
        <v>2.60580854297602</v>
      </c>
      <c r="I627" s="21" t="n">
        <f aca="true">$C$4*($G$4-H627)*$B$7+I$10*SQRT($B$7)*NORMSINV(RAND())+H627</f>
        <v>2.55375371021397</v>
      </c>
      <c r="J627" s="21" t="n">
        <f aca="true">$C$4*($G$4-I627)*$B$7+J$10*SQRT($B$7)*NORMSINV(RAND())+I627</f>
        <v>2.46266656878969</v>
      </c>
      <c r="K627" s="21" t="n">
        <f aca="true">$C$4*($G$4-J627)*$B$7+K$10*SQRT($B$7)*NORMSINV(RAND())+J627</f>
        <v>2.47324111694626</v>
      </c>
      <c r="L627" s="21" t="n">
        <f aca="true">$C$4*($G$4-K627)*$B$7+L$10*SQRT($B$7)*NORMSINV(RAND())+K627</f>
        <v>2.44133431865433</v>
      </c>
      <c r="M627" s="21" t="n">
        <f aca="true">$C$4*($G$4-L627)*$B$7+M$10*SQRT($B$7)*NORMSINV(RAND())+L627</f>
        <v>2.4498129002417</v>
      </c>
      <c r="N627" s="125" t="n">
        <f aca="false">EXP(M627)</f>
        <v>11.5861787451731</v>
      </c>
      <c r="O627" s="126" t="n">
        <f aca="false">EXP(EXP(-$C$4*($K$4-$J$4))*LN(N627)+(1-EXP(-$C$4*($K$4-$J$4)))*$G$4+$F$4^2/(4*$C$4)*(1-EXP(-2*$C$4*($K$4-$J$4))))</f>
        <v>12.7628238787117</v>
      </c>
      <c r="P627" s="126" t="n">
        <f aca="false">MAX(0,O627-$I$4)</f>
        <v>0</v>
      </c>
      <c r="Q627" s="145" t="n">
        <f aca="false">$D$7*P627</f>
        <v>0</v>
      </c>
      <c r="R627" s="146"/>
    </row>
    <row r="628" customFormat="false" ht="12.75" hidden="false" customHeight="false" outlineLevel="0" collapsed="false">
      <c r="B628" s="124" t="n">
        <f aca="false">B627+1</f>
        <v>611</v>
      </c>
      <c r="C628" s="21" t="n">
        <f aca="false">$C$7</f>
        <v>3.29212628660779</v>
      </c>
      <c r="D628" s="21" t="n">
        <f aca="true">$C$4*($G$4-C628)*$B$7+D$10*SQRT($B$7)*NORMSINV(RAND())+C628</f>
        <v>3.22897900256054</v>
      </c>
      <c r="E628" s="21" t="n">
        <f aca="true">$C$4*($G$4-D628)*$B$7+E$10*SQRT($B$7)*NORMSINV(RAND())+D628</f>
        <v>3.32216894560613</v>
      </c>
      <c r="F628" s="21" t="n">
        <f aca="true">$C$4*($G$4-E628)*$B$7+F$10*SQRT($B$7)*NORMSINV(RAND())+E628</f>
        <v>3.3749834541927</v>
      </c>
      <c r="G628" s="21" t="n">
        <f aca="true">$C$4*($G$4-F628)*$B$7+G$10*SQRT($B$7)*NORMSINV(RAND())+F628</f>
        <v>3.21123672054571</v>
      </c>
      <c r="H628" s="21" t="n">
        <f aca="true">$C$4*($G$4-G628)*$B$7+H$10*SQRT($B$7)*NORMSINV(RAND())+G628</f>
        <v>3.18052647193885</v>
      </c>
      <c r="I628" s="21" t="n">
        <f aca="true">$C$4*($G$4-H628)*$B$7+I$10*SQRT($B$7)*NORMSINV(RAND())+H628</f>
        <v>3.06935333952677</v>
      </c>
      <c r="J628" s="21" t="n">
        <f aca="true">$C$4*($G$4-I628)*$B$7+J$10*SQRT($B$7)*NORMSINV(RAND())+I628</f>
        <v>2.95814891434211</v>
      </c>
      <c r="K628" s="21" t="n">
        <f aca="true">$C$4*($G$4-J628)*$B$7+K$10*SQRT($B$7)*NORMSINV(RAND())+J628</f>
        <v>2.80612302971236</v>
      </c>
      <c r="L628" s="21" t="n">
        <f aca="true">$C$4*($G$4-K628)*$B$7+L$10*SQRT($B$7)*NORMSINV(RAND())+K628</f>
        <v>2.7278307830419</v>
      </c>
      <c r="M628" s="21" t="n">
        <f aca="true">$C$4*($G$4-L628)*$B$7+M$10*SQRT($B$7)*NORMSINV(RAND())+L628</f>
        <v>2.68493540789082</v>
      </c>
      <c r="N628" s="125" t="n">
        <f aca="false">EXP(M628)</f>
        <v>14.6572546066962</v>
      </c>
      <c r="O628" s="126" t="n">
        <f aca="false">EXP(EXP(-$C$4*($K$4-$J$4))*LN(N628)+(1-EXP(-$C$4*($K$4-$J$4)))*$G$4+$F$4^2/(4*$C$4)*(1-EXP(-2*$C$4*($K$4-$J$4))))</f>
        <v>15.3671447580616</v>
      </c>
      <c r="P628" s="126" t="n">
        <f aca="false">MAX(0,O628-$I$4)</f>
        <v>0</v>
      </c>
      <c r="Q628" s="145" t="n">
        <f aca="false">$D$7*P628</f>
        <v>0</v>
      </c>
      <c r="R628" s="146"/>
    </row>
    <row r="629" customFormat="false" ht="12.75" hidden="false" customHeight="false" outlineLevel="0" collapsed="false">
      <c r="B629" s="124" t="n">
        <f aca="false">B628+1</f>
        <v>612</v>
      </c>
      <c r="C629" s="21" t="n">
        <f aca="false">$C$7</f>
        <v>3.29212628660779</v>
      </c>
      <c r="D629" s="21" t="n">
        <f aca="true">$C$4*($G$4-C629)*$B$7+D$10*SQRT($B$7)*NORMSINV(RAND())+C629</f>
        <v>3.41773789742173</v>
      </c>
      <c r="E629" s="21" t="n">
        <f aca="true">$C$4*($G$4-D629)*$B$7+E$10*SQRT($B$7)*NORMSINV(RAND())+D629</f>
        <v>3.46232790768621</v>
      </c>
      <c r="F629" s="21" t="n">
        <f aca="true">$C$4*($G$4-E629)*$B$7+F$10*SQRT($B$7)*NORMSINV(RAND())+E629</f>
        <v>3.44221042773422</v>
      </c>
      <c r="G629" s="21" t="n">
        <f aca="true">$C$4*($G$4-F629)*$B$7+G$10*SQRT($B$7)*NORMSINV(RAND())+F629</f>
        <v>3.4289662720461</v>
      </c>
      <c r="H629" s="21" t="n">
        <f aca="true">$C$4*($G$4-G629)*$B$7+H$10*SQRT($B$7)*NORMSINV(RAND())+G629</f>
        <v>3.20020126491845</v>
      </c>
      <c r="I629" s="21" t="n">
        <f aca="true">$C$4*($G$4-H629)*$B$7+I$10*SQRT($B$7)*NORMSINV(RAND())+H629</f>
        <v>3.16162601931925</v>
      </c>
      <c r="J629" s="21" t="n">
        <f aca="true">$C$4*($G$4-I629)*$B$7+J$10*SQRT($B$7)*NORMSINV(RAND())+I629</f>
        <v>2.99146963849972</v>
      </c>
      <c r="K629" s="21" t="n">
        <f aca="true">$C$4*($G$4-J629)*$B$7+K$10*SQRT($B$7)*NORMSINV(RAND())+J629</f>
        <v>2.98622749119422</v>
      </c>
      <c r="L629" s="21" t="n">
        <f aca="true">$C$4*($G$4-K629)*$B$7+L$10*SQRT($B$7)*NORMSINV(RAND())+K629</f>
        <v>2.72862205769365</v>
      </c>
      <c r="M629" s="21" t="n">
        <f aca="true">$C$4*($G$4-L629)*$B$7+M$10*SQRT($B$7)*NORMSINV(RAND())+L629</f>
        <v>2.75772209566744</v>
      </c>
      <c r="N629" s="125" t="n">
        <f aca="false">EXP(M629)</f>
        <v>15.7638933779406</v>
      </c>
      <c r="O629" s="126" t="n">
        <f aca="false">EXP(EXP(-$C$4*($K$4-$J$4))*LN(N629)+(1-EXP(-$C$4*($K$4-$J$4)))*$G$4+$F$4^2/(4*$C$4)*(1-EXP(-2*$C$4*($K$4-$J$4))))</f>
        <v>16.2764176845459</v>
      </c>
      <c r="P629" s="126" t="n">
        <f aca="false">MAX(0,O629-$I$4)</f>
        <v>0</v>
      </c>
      <c r="Q629" s="145" t="n">
        <f aca="false">$D$7*P629</f>
        <v>0</v>
      </c>
      <c r="R629" s="146"/>
    </row>
    <row r="630" customFormat="false" ht="12.75" hidden="false" customHeight="false" outlineLevel="0" collapsed="false">
      <c r="B630" s="124" t="n">
        <f aca="false">B629+1</f>
        <v>613</v>
      </c>
      <c r="C630" s="21" t="n">
        <f aca="false">$C$7</f>
        <v>3.29212628660779</v>
      </c>
      <c r="D630" s="21" t="n">
        <f aca="true">$C$4*($G$4-C630)*$B$7+D$10*SQRT($B$7)*NORMSINV(RAND())+C630</f>
        <v>3.33754781137755</v>
      </c>
      <c r="E630" s="21" t="n">
        <f aca="true">$C$4*($G$4-D630)*$B$7+E$10*SQRT($B$7)*NORMSINV(RAND())+D630</f>
        <v>3.27139708386137</v>
      </c>
      <c r="F630" s="21" t="n">
        <f aca="true">$C$4*($G$4-E630)*$B$7+F$10*SQRT($B$7)*NORMSINV(RAND())+E630</f>
        <v>3.29285442377272</v>
      </c>
      <c r="G630" s="21" t="n">
        <f aca="true">$C$4*($G$4-F630)*$B$7+G$10*SQRT($B$7)*NORMSINV(RAND())+F630</f>
        <v>3.2753949027905</v>
      </c>
      <c r="H630" s="21" t="n">
        <f aca="true">$C$4*($G$4-G630)*$B$7+H$10*SQRT($B$7)*NORMSINV(RAND())+G630</f>
        <v>3.08667353021925</v>
      </c>
      <c r="I630" s="21" t="n">
        <f aca="true">$C$4*($G$4-H630)*$B$7+I$10*SQRT($B$7)*NORMSINV(RAND())+H630</f>
        <v>2.97666270550188</v>
      </c>
      <c r="J630" s="21" t="n">
        <f aca="true">$C$4*($G$4-I630)*$B$7+J$10*SQRT($B$7)*NORMSINV(RAND())+I630</f>
        <v>2.82469468564758</v>
      </c>
      <c r="K630" s="21" t="n">
        <f aca="true">$C$4*($G$4-J630)*$B$7+K$10*SQRT($B$7)*NORMSINV(RAND())+J630</f>
        <v>3.05009217176801</v>
      </c>
      <c r="L630" s="21" t="n">
        <f aca="true">$C$4*($G$4-K630)*$B$7+L$10*SQRT($B$7)*NORMSINV(RAND())+K630</f>
        <v>3.138014850616</v>
      </c>
      <c r="M630" s="21" t="n">
        <f aca="true">$C$4*($G$4-L630)*$B$7+M$10*SQRT($B$7)*NORMSINV(RAND())+L630</f>
        <v>3.20086909377602</v>
      </c>
      <c r="N630" s="125" t="n">
        <f aca="false">EXP(M630)</f>
        <v>24.5538605341025</v>
      </c>
      <c r="O630" s="126" t="n">
        <f aca="false">EXP(EXP(-$C$4*($K$4-$J$4))*LN(N630)+(1-EXP(-$C$4*($K$4-$J$4)))*$G$4+$F$4^2/(4*$C$4)*(1-EXP(-2*$C$4*($K$4-$J$4))))</f>
        <v>23.0970805686624</v>
      </c>
      <c r="P630" s="126" t="n">
        <f aca="false">MAX(0,O630-$I$4)</f>
        <v>0</v>
      </c>
      <c r="Q630" s="145" t="n">
        <f aca="false">$D$7*P630</f>
        <v>0</v>
      </c>
      <c r="R630" s="146"/>
    </row>
    <row r="631" customFormat="false" ht="12.75" hidden="false" customHeight="false" outlineLevel="0" collapsed="false">
      <c r="B631" s="124" t="n">
        <f aca="false">B630+1</f>
        <v>614</v>
      </c>
      <c r="C631" s="21" t="n">
        <f aca="false">$C$7</f>
        <v>3.29212628660779</v>
      </c>
      <c r="D631" s="21" t="n">
        <f aca="true">$C$4*($G$4-C631)*$B$7+D$10*SQRT($B$7)*NORMSINV(RAND())+C631</f>
        <v>3.14918519222212</v>
      </c>
      <c r="E631" s="21" t="n">
        <f aca="true">$C$4*($G$4-D631)*$B$7+E$10*SQRT($B$7)*NORMSINV(RAND())+D631</f>
        <v>3.05054098366343</v>
      </c>
      <c r="F631" s="21" t="n">
        <f aca="true">$C$4*($G$4-E631)*$B$7+F$10*SQRT($B$7)*NORMSINV(RAND())+E631</f>
        <v>2.92560944326385</v>
      </c>
      <c r="G631" s="21" t="n">
        <f aca="true">$C$4*($G$4-F631)*$B$7+G$10*SQRT($B$7)*NORMSINV(RAND())+F631</f>
        <v>2.94044601019012</v>
      </c>
      <c r="H631" s="21" t="n">
        <f aca="true">$C$4*($G$4-G631)*$B$7+H$10*SQRT($B$7)*NORMSINV(RAND())+G631</f>
        <v>2.82920411856771</v>
      </c>
      <c r="I631" s="21" t="n">
        <f aca="true">$C$4*($G$4-H631)*$B$7+I$10*SQRT($B$7)*NORMSINV(RAND())+H631</f>
        <v>2.93492973602284</v>
      </c>
      <c r="J631" s="21" t="n">
        <f aca="true">$C$4*($G$4-I631)*$B$7+J$10*SQRT($B$7)*NORMSINV(RAND())+I631</f>
        <v>2.90932759834648</v>
      </c>
      <c r="K631" s="21" t="n">
        <f aca="true">$C$4*($G$4-J631)*$B$7+K$10*SQRT($B$7)*NORMSINV(RAND())+J631</f>
        <v>3.02702201752956</v>
      </c>
      <c r="L631" s="21" t="n">
        <f aca="true">$C$4*($G$4-K631)*$B$7+L$10*SQRT($B$7)*NORMSINV(RAND())+K631</f>
        <v>2.89906635221924</v>
      </c>
      <c r="M631" s="21" t="n">
        <f aca="true">$C$4*($G$4-L631)*$B$7+M$10*SQRT($B$7)*NORMSINV(RAND())+L631</f>
        <v>2.88465285990185</v>
      </c>
      <c r="N631" s="125" t="n">
        <f aca="false">EXP(M631)</f>
        <v>17.8973536279288</v>
      </c>
      <c r="O631" s="126" t="n">
        <f aca="false">EXP(EXP(-$C$4*($K$4-$J$4))*LN(N631)+(1-EXP(-$C$4*($K$4-$J$4)))*$G$4+$F$4^2/(4*$C$4)*(1-EXP(-2*$C$4*($K$4-$J$4))))</f>
        <v>17.9926754733307</v>
      </c>
      <c r="P631" s="126" t="n">
        <f aca="false">MAX(0,O631-$I$4)</f>
        <v>0</v>
      </c>
      <c r="Q631" s="145" t="n">
        <f aca="false">$D$7*P631</f>
        <v>0</v>
      </c>
      <c r="R631" s="146"/>
    </row>
    <row r="632" customFormat="false" ht="12.75" hidden="false" customHeight="false" outlineLevel="0" collapsed="false">
      <c r="B632" s="124" t="n">
        <f aca="false">B631+1</f>
        <v>615</v>
      </c>
      <c r="C632" s="21" t="n">
        <f aca="false">$C$7</f>
        <v>3.29212628660779</v>
      </c>
      <c r="D632" s="21" t="n">
        <f aca="true">$C$4*($G$4-C632)*$B$7+D$10*SQRT($B$7)*NORMSINV(RAND())+C632</f>
        <v>3.26334165527272</v>
      </c>
      <c r="E632" s="21" t="n">
        <f aca="true">$C$4*($G$4-D632)*$B$7+E$10*SQRT($B$7)*NORMSINV(RAND())+D632</f>
        <v>3.41704603904645</v>
      </c>
      <c r="F632" s="21" t="n">
        <f aca="true">$C$4*($G$4-E632)*$B$7+F$10*SQRT($B$7)*NORMSINV(RAND())+E632</f>
        <v>3.52723005879378</v>
      </c>
      <c r="G632" s="21" t="n">
        <f aca="true">$C$4*($G$4-F632)*$B$7+G$10*SQRT($B$7)*NORMSINV(RAND())+F632</f>
        <v>3.38310045830986</v>
      </c>
      <c r="H632" s="21" t="n">
        <f aca="true">$C$4*($G$4-G632)*$B$7+H$10*SQRT($B$7)*NORMSINV(RAND())+G632</f>
        <v>3.45068444225611</v>
      </c>
      <c r="I632" s="21" t="n">
        <f aca="true">$C$4*($G$4-H632)*$B$7+I$10*SQRT($B$7)*NORMSINV(RAND())+H632</f>
        <v>3.47067619972407</v>
      </c>
      <c r="J632" s="21" t="n">
        <f aca="true">$C$4*($G$4-I632)*$B$7+J$10*SQRT($B$7)*NORMSINV(RAND())+I632</f>
        <v>3.46050845163035</v>
      </c>
      <c r="K632" s="21" t="n">
        <f aca="true">$C$4*($G$4-J632)*$B$7+K$10*SQRT($B$7)*NORMSINV(RAND())+J632</f>
        <v>3.31286655119861</v>
      </c>
      <c r="L632" s="21" t="n">
        <f aca="true">$C$4*($G$4-K632)*$B$7+L$10*SQRT($B$7)*NORMSINV(RAND())+K632</f>
        <v>3.15761239305822</v>
      </c>
      <c r="M632" s="21" t="n">
        <f aca="true">$C$4*($G$4-L632)*$B$7+M$10*SQRT($B$7)*NORMSINV(RAND())+L632</f>
        <v>3.16210438979424</v>
      </c>
      <c r="N632" s="125" t="n">
        <f aca="false">EXP(M632)</f>
        <v>23.6202498778929</v>
      </c>
      <c r="O632" s="126" t="n">
        <f aca="false">EXP(EXP(-$C$4*($K$4-$J$4))*LN(N632)+(1-EXP(-$C$4*($K$4-$J$4)))*$G$4+$F$4^2/(4*$C$4)*(1-EXP(-2*$C$4*($K$4-$J$4))))</f>
        <v>22.4006642669604</v>
      </c>
      <c r="P632" s="126" t="n">
        <f aca="false">MAX(0,O632-$I$4)</f>
        <v>0</v>
      </c>
      <c r="Q632" s="145" t="n">
        <f aca="false">$D$7*P632</f>
        <v>0</v>
      </c>
      <c r="R632" s="146"/>
    </row>
    <row r="633" customFormat="false" ht="12.75" hidden="false" customHeight="false" outlineLevel="0" collapsed="false">
      <c r="B633" s="124" t="n">
        <f aca="false">B632+1</f>
        <v>616</v>
      </c>
      <c r="C633" s="21" t="n">
        <f aca="false">$C$7</f>
        <v>3.29212628660779</v>
      </c>
      <c r="D633" s="21" t="n">
        <f aca="true">$C$4*($G$4-C633)*$B$7+D$10*SQRT($B$7)*NORMSINV(RAND())+C633</f>
        <v>3.1124084221008</v>
      </c>
      <c r="E633" s="21" t="n">
        <f aca="true">$C$4*($G$4-D633)*$B$7+E$10*SQRT($B$7)*NORMSINV(RAND())+D633</f>
        <v>2.95078509559976</v>
      </c>
      <c r="F633" s="21" t="n">
        <f aca="true">$C$4*($G$4-E633)*$B$7+F$10*SQRT($B$7)*NORMSINV(RAND())+E633</f>
        <v>2.99755357503379</v>
      </c>
      <c r="G633" s="21" t="n">
        <f aca="true">$C$4*($G$4-F633)*$B$7+G$10*SQRT($B$7)*NORMSINV(RAND())+F633</f>
        <v>3.20353176222036</v>
      </c>
      <c r="H633" s="21" t="n">
        <f aca="true">$C$4*($G$4-G633)*$B$7+H$10*SQRT($B$7)*NORMSINV(RAND())+G633</f>
        <v>3.41795391294098</v>
      </c>
      <c r="I633" s="21" t="n">
        <f aca="true">$C$4*($G$4-H633)*$B$7+I$10*SQRT($B$7)*NORMSINV(RAND())+H633</f>
        <v>3.34464869586541</v>
      </c>
      <c r="J633" s="21" t="n">
        <f aca="true">$C$4*($G$4-I633)*$B$7+J$10*SQRT($B$7)*NORMSINV(RAND())+I633</f>
        <v>3.57325189169782</v>
      </c>
      <c r="K633" s="21" t="n">
        <f aca="true">$C$4*($G$4-J633)*$B$7+K$10*SQRT($B$7)*NORMSINV(RAND())+J633</f>
        <v>3.64695634317197</v>
      </c>
      <c r="L633" s="21" t="n">
        <f aca="true">$C$4*($G$4-K633)*$B$7+L$10*SQRT($B$7)*NORMSINV(RAND())+K633</f>
        <v>3.64207636328904</v>
      </c>
      <c r="M633" s="21" t="n">
        <f aca="true">$C$4*($G$4-L633)*$B$7+M$10*SQRT($B$7)*NORMSINV(RAND())+L633</f>
        <v>3.63648648558227</v>
      </c>
      <c r="N633" s="125" t="n">
        <f aca="false">EXP(M633)</f>
        <v>37.9582353504849</v>
      </c>
      <c r="O633" s="126" t="n">
        <f aca="false">EXP(EXP(-$C$4*($K$4-$J$4))*LN(N633)+(1-EXP(-$C$4*($K$4-$J$4)))*$G$4+$F$4^2/(4*$C$4)*(1-EXP(-2*$C$4*($K$4-$J$4))))</f>
        <v>32.581623219547</v>
      </c>
      <c r="P633" s="126" t="n">
        <f aca="false">MAX(0,O633-$I$4)</f>
        <v>9.38162321954695</v>
      </c>
      <c r="Q633" s="145" t="n">
        <f aca="false">$D$7*P633</f>
        <v>8.92407605601218</v>
      </c>
      <c r="R633" s="146"/>
    </row>
    <row r="634" customFormat="false" ht="12.75" hidden="false" customHeight="false" outlineLevel="0" collapsed="false">
      <c r="B634" s="124" t="n">
        <f aca="false">B633+1</f>
        <v>617</v>
      </c>
      <c r="C634" s="21" t="n">
        <f aca="false">$C$7</f>
        <v>3.29212628660779</v>
      </c>
      <c r="D634" s="21" t="n">
        <f aca="true">$C$4*($G$4-C634)*$B$7+D$10*SQRT($B$7)*NORMSINV(RAND())+C634</f>
        <v>3.34306776268681</v>
      </c>
      <c r="E634" s="21" t="n">
        <f aca="true">$C$4*($G$4-D634)*$B$7+E$10*SQRT($B$7)*NORMSINV(RAND())+D634</f>
        <v>3.16206456868492</v>
      </c>
      <c r="F634" s="21" t="n">
        <f aca="true">$C$4*($G$4-E634)*$B$7+F$10*SQRT($B$7)*NORMSINV(RAND())+E634</f>
        <v>2.97954025051892</v>
      </c>
      <c r="G634" s="21" t="n">
        <f aca="true">$C$4*($G$4-F634)*$B$7+G$10*SQRT($B$7)*NORMSINV(RAND())+F634</f>
        <v>3.16768140095041</v>
      </c>
      <c r="H634" s="21" t="n">
        <f aca="true">$C$4*($G$4-G634)*$B$7+H$10*SQRT($B$7)*NORMSINV(RAND())+G634</f>
        <v>3.39115171726879</v>
      </c>
      <c r="I634" s="21" t="n">
        <f aca="true">$C$4*($G$4-H634)*$B$7+I$10*SQRT($B$7)*NORMSINV(RAND())+H634</f>
        <v>3.53280723187872</v>
      </c>
      <c r="J634" s="21" t="n">
        <f aca="true">$C$4*($G$4-I634)*$B$7+J$10*SQRT($B$7)*NORMSINV(RAND())+I634</f>
        <v>3.41185664299576</v>
      </c>
      <c r="K634" s="21" t="n">
        <f aca="true">$C$4*($G$4-J634)*$B$7+K$10*SQRT($B$7)*NORMSINV(RAND())+J634</f>
        <v>3.43822904983929</v>
      </c>
      <c r="L634" s="21" t="n">
        <f aca="true">$C$4*($G$4-K634)*$B$7+L$10*SQRT($B$7)*NORMSINV(RAND())+K634</f>
        <v>3.42513422094059</v>
      </c>
      <c r="M634" s="21" t="n">
        <f aca="true">$C$4*($G$4-L634)*$B$7+M$10*SQRT($B$7)*NORMSINV(RAND())+L634</f>
        <v>3.3341419389279</v>
      </c>
      <c r="N634" s="125" t="n">
        <f aca="false">EXP(M634)</f>
        <v>28.0543005898521</v>
      </c>
      <c r="O634" s="126" t="n">
        <f aca="false">EXP(EXP(-$C$4*($K$4-$J$4))*LN(N634)+(1-EXP(-$C$4*($K$4-$J$4)))*$G$4+$F$4^2/(4*$C$4)*(1-EXP(-2*$C$4*($K$4-$J$4))))</f>
        <v>25.6607489109959</v>
      </c>
      <c r="P634" s="126" t="n">
        <f aca="false">MAX(0,O634-$I$4)</f>
        <v>2.46074891099591</v>
      </c>
      <c r="Q634" s="145" t="n">
        <f aca="false">$D$7*P634</f>
        <v>2.3407367704474</v>
      </c>
      <c r="R634" s="146"/>
    </row>
    <row r="635" customFormat="false" ht="12.75" hidden="false" customHeight="false" outlineLevel="0" collapsed="false">
      <c r="B635" s="124" t="n">
        <f aca="false">B634+1</f>
        <v>618</v>
      </c>
      <c r="C635" s="21" t="n">
        <f aca="false">$C$7</f>
        <v>3.29212628660779</v>
      </c>
      <c r="D635" s="21" t="n">
        <f aca="true">$C$4*($G$4-C635)*$B$7+D$10*SQRT($B$7)*NORMSINV(RAND())+C635</f>
        <v>3.19996268936448</v>
      </c>
      <c r="E635" s="21" t="n">
        <f aca="true">$C$4*($G$4-D635)*$B$7+E$10*SQRT($B$7)*NORMSINV(RAND())+D635</f>
        <v>3.14355968937018</v>
      </c>
      <c r="F635" s="21" t="n">
        <f aca="true">$C$4*($G$4-E635)*$B$7+F$10*SQRT($B$7)*NORMSINV(RAND())+E635</f>
        <v>3.36391536382945</v>
      </c>
      <c r="G635" s="21" t="n">
        <f aca="true">$C$4*($G$4-F635)*$B$7+G$10*SQRT($B$7)*NORMSINV(RAND())+F635</f>
        <v>3.28191730042019</v>
      </c>
      <c r="H635" s="21" t="n">
        <f aca="true">$C$4*($G$4-G635)*$B$7+H$10*SQRT($B$7)*NORMSINV(RAND())+G635</f>
        <v>3.45089975597903</v>
      </c>
      <c r="I635" s="21" t="n">
        <f aca="true">$C$4*($G$4-H635)*$B$7+I$10*SQRT($B$7)*NORMSINV(RAND())+H635</f>
        <v>3.51628151553224</v>
      </c>
      <c r="J635" s="21" t="n">
        <f aca="true">$C$4*($G$4-I635)*$B$7+J$10*SQRT($B$7)*NORMSINV(RAND())+I635</f>
        <v>3.34585361004967</v>
      </c>
      <c r="K635" s="21" t="n">
        <f aca="true">$C$4*($G$4-J635)*$B$7+K$10*SQRT($B$7)*NORMSINV(RAND())+J635</f>
        <v>3.52315923814147</v>
      </c>
      <c r="L635" s="21" t="n">
        <f aca="true">$C$4*($G$4-K635)*$B$7+L$10*SQRT($B$7)*NORMSINV(RAND())+K635</f>
        <v>3.53188043841239</v>
      </c>
      <c r="M635" s="21" t="n">
        <f aca="true">$C$4*($G$4-L635)*$B$7+M$10*SQRT($B$7)*NORMSINV(RAND())+L635</f>
        <v>3.49776895878148</v>
      </c>
      <c r="N635" s="125" t="n">
        <f aca="false">EXP(M635)</f>
        <v>33.0416523759699</v>
      </c>
      <c r="O635" s="126" t="n">
        <f aca="false">EXP(EXP(-$C$4*($K$4-$J$4))*LN(N635)+(1-EXP(-$C$4*($K$4-$J$4)))*$G$4+$F$4^2/(4*$C$4)*(1-EXP(-2*$C$4*($K$4-$J$4))))</f>
        <v>29.2006801761416</v>
      </c>
      <c r="P635" s="126" t="n">
        <f aca="false">MAX(0,O635-$I$4)</f>
        <v>6.00068017614162</v>
      </c>
      <c r="Q635" s="145" t="n">
        <f aca="false">$D$7*P635</f>
        <v>5.70802355056403</v>
      </c>
      <c r="R635" s="146"/>
    </row>
    <row r="636" customFormat="false" ht="12.75" hidden="false" customHeight="false" outlineLevel="0" collapsed="false">
      <c r="B636" s="124" t="n">
        <f aca="false">B635+1</f>
        <v>619</v>
      </c>
      <c r="C636" s="21" t="n">
        <f aca="false">$C$7</f>
        <v>3.29212628660779</v>
      </c>
      <c r="D636" s="21" t="n">
        <f aca="true">$C$4*($G$4-C636)*$B$7+D$10*SQRT($B$7)*NORMSINV(RAND())+C636</f>
        <v>3.21294376812564</v>
      </c>
      <c r="E636" s="21" t="n">
        <f aca="true">$C$4*($G$4-D636)*$B$7+E$10*SQRT($B$7)*NORMSINV(RAND())+D636</f>
        <v>2.93204553312835</v>
      </c>
      <c r="F636" s="21" t="n">
        <f aca="true">$C$4*($G$4-E636)*$B$7+F$10*SQRT($B$7)*NORMSINV(RAND())+E636</f>
        <v>2.91841697676341</v>
      </c>
      <c r="G636" s="21" t="n">
        <f aca="true">$C$4*($G$4-F636)*$B$7+G$10*SQRT($B$7)*NORMSINV(RAND())+F636</f>
        <v>2.69023333791797</v>
      </c>
      <c r="H636" s="21" t="n">
        <f aca="true">$C$4*($G$4-G636)*$B$7+H$10*SQRT($B$7)*NORMSINV(RAND())+G636</f>
        <v>2.54839411880033</v>
      </c>
      <c r="I636" s="21" t="n">
        <f aca="true">$C$4*($G$4-H636)*$B$7+I$10*SQRT($B$7)*NORMSINV(RAND())+H636</f>
        <v>2.53420513839932</v>
      </c>
      <c r="J636" s="21" t="n">
        <f aca="true">$C$4*($G$4-I636)*$B$7+J$10*SQRT($B$7)*NORMSINV(RAND())+I636</f>
        <v>2.56068195997765</v>
      </c>
      <c r="K636" s="21" t="n">
        <f aca="true">$C$4*($G$4-J636)*$B$7+K$10*SQRT($B$7)*NORMSINV(RAND())+J636</f>
        <v>2.43052715988275</v>
      </c>
      <c r="L636" s="21" t="n">
        <f aca="true">$C$4*($G$4-K636)*$B$7+L$10*SQRT($B$7)*NORMSINV(RAND())+K636</f>
        <v>2.48872566496617</v>
      </c>
      <c r="M636" s="21" t="n">
        <f aca="true">$C$4*($G$4-L636)*$B$7+M$10*SQRT($B$7)*NORMSINV(RAND())+L636</f>
        <v>2.43420116155829</v>
      </c>
      <c r="N636" s="125" t="n">
        <f aca="false">EXP(M636)</f>
        <v>11.406702960027</v>
      </c>
      <c r="O636" s="126" t="n">
        <f aca="false">EXP(EXP(-$C$4*($K$4-$J$4))*LN(N636)+(1-EXP(-$C$4*($K$4-$J$4)))*$G$4+$F$4^2/(4*$C$4)*(1-EXP(-2*$C$4*($K$4-$J$4))))</f>
        <v>12.606426341516</v>
      </c>
      <c r="P636" s="126" t="n">
        <f aca="false">MAX(0,O636-$I$4)</f>
        <v>0</v>
      </c>
      <c r="Q636" s="145" t="n">
        <f aca="false">$D$7*P636</f>
        <v>0</v>
      </c>
      <c r="R636" s="146"/>
    </row>
    <row r="637" customFormat="false" ht="12.75" hidden="false" customHeight="false" outlineLevel="0" collapsed="false">
      <c r="B637" s="124" t="n">
        <f aca="false">B636+1</f>
        <v>620</v>
      </c>
      <c r="C637" s="21" t="n">
        <f aca="false">$C$7</f>
        <v>3.29212628660779</v>
      </c>
      <c r="D637" s="21" t="n">
        <f aca="true">$C$4*($G$4-C637)*$B$7+D$10*SQRT($B$7)*NORMSINV(RAND())+C637</f>
        <v>3.41668372618941</v>
      </c>
      <c r="E637" s="21" t="n">
        <f aca="true">$C$4*($G$4-D637)*$B$7+E$10*SQRT($B$7)*NORMSINV(RAND())+D637</f>
        <v>3.62192927064636</v>
      </c>
      <c r="F637" s="21" t="n">
        <f aca="true">$C$4*($G$4-E637)*$B$7+F$10*SQRT($B$7)*NORMSINV(RAND())+E637</f>
        <v>3.54166146986548</v>
      </c>
      <c r="G637" s="21" t="n">
        <f aca="true">$C$4*($G$4-F637)*$B$7+G$10*SQRT($B$7)*NORMSINV(RAND())+F637</f>
        <v>3.72565763353542</v>
      </c>
      <c r="H637" s="21" t="n">
        <f aca="true">$C$4*($G$4-G637)*$B$7+H$10*SQRT($B$7)*NORMSINV(RAND())+G637</f>
        <v>3.86656034004612</v>
      </c>
      <c r="I637" s="21" t="n">
        <f aca="true">$C$4*($G$4-H637)*$B$7+I$10*SQRT($B$7)*NORMSINV(RAND())+H637</f>
        <v>3.67428870564729</v>
      </c>
      <c r="J637" s="21" t="n">
        <f aca="true">$C$4*($G$4-I637)*$B$7+J$10*SQRT($B$7)*NORMSINV(RAND())+I637</f>
        <v>3.78312756466349</v>
      </c>
      <c r="K637" s="21" t="n">
        <f aca="true">$C$4*($G$4-J637)*$B$7+K$10*SQRT($B$7)*NORMSINV(RAND())+J637</f>
        <v>3.59106028083489</v>
      </c>
      <c r="L637" s="21" t="n">
        <f aca="true">$C$4*($G$4-K637)*$B$7+L$10*SQRT($B$7)*NORMSINV(RAND())+K637</f>
        <v>3.44017402153002</v>
      </c>
      <c r="M637" s="21" t="n">
        <f aca="true">$C$4*($G$4-L637)*$B$7+M$10*SQRT($B$7)*NORMSINV(RAND())+L637</f>
        <v>3.39459105403939</v>
      </c>
      <c r="N637" s="125" t="n">
        <f aca="false">EXP(M637)</f>
        <v>29.8024633855463</v>
      </c>
      <c r="O637" s="126" t="n">
        <f aca="false">EXP(EXP(-$C$4*($K$4-$J$4))*LN(N637)+(1-EXP(-$C$4*($K$4-$J$4)))*$G$4+$F$4^2/(4*$C$4)*(1-EXP(-2*$C$4*($K$4-$J$4))))</f>
        <v>26.9155473369289</v>
      </c>
      <c r="P637" s="126" t="n">
        <f aca="false">MAX(0,O637-$I$4)</f>
        <v>3.71554733692886</v>
      </c>
      <c r="Q637" s="145" t="n">
        <f aca="false">$D$7*P637</f>
        <v>3.534337955012</v>
      </c>
      <c r="R637" s="146"/>
    </row>
    <row r="638" customFormat="false" ht="12.75" hidden="false" customHeight="false" outlineLevel="0" collapsed="false">
      <c r="B638" s="124" t="n">
        <f aca="false">B637+1</f>
        <v>621</v>
      </c>
      <c r="C638" s="21" t="n">
        <f aca="false">$C$7</f>
        <v>3.29212628660779</v>
      </c>
      <c r="D638" s="21" t="n">
        <f aca="true">$C$4*($G$4-C638)*$B$7+D$10*SQRT($B$7)*NORMSINV(RAND())+C638</f>
        <v>3.12568616465635</v>
      </c>
      <c r="E638" s="21" t="n">
        <f aca="true">$C$4*($G$4-D638)*$B$7+E$10*SQRT($B$7)*NORMSINV(RAND())+D638</f>
        <v>3.09347796912662</v>
      </c>
      <c r="F638" s="21" t="n">
        <f aca="true">$C$4*($G$4-E638)*$B$7+F$10*SQRT($B$7)*NORMSINV(RAND())+E638</f>
        <v>2.99746990615282</v>
      </c>
      <c r="G638" s="21" t="n">
        <f aca="true">$C$4*($G$4-F638)*$B$7+G$10*SQRT($B$7)*NORMSINV(RAND())+F638</f>
        <v>2.93407347835927</v>
      </c>
      <c r="H638" s="21" t="n">
        <f aca="true">$C$4*($G$4-G638)*$B$7+H$10*SQRT($B$7)*NORMSINV(RAND())+G638</f>
        <v>2.85428148044225</v>
      </c>
      <c r="I638" s="21" t="n">
        <f aca="true">$C$4*($G$4-H638)*$B$7+I$10*SQRT($B$7)*NORMSINV(RAND())+H638</f>
        <v>2.93507777790309</v>
      </c>
      <c r="J638" s="21" t="n">
        <f aca="true">$C$4*($G$4-I638)*$B$7+J$10*SQRT($B$7)*NORMSINV(RAND())+I638</f>
        <v>2.74002764357234</v>
      </c>
      <c r="K638" s="21" t="n">
        <f aca="true">$C$4*($G$4-J638)*$B$7+K$10*SQRT($B$7)*NORMSINV(RAND())+J638</f>
        <v>2.84994780351975</v>
      </c>
      <c r="L638" s="21" t="n">
        <f aca="true">$C$4*($G$4-K638)*$B$7+L$10*SQRT($B$7)*NORMSINV(RAND())+K638</f>
        <v>2.7793932257632</v>
      </c>
      <c r="M638" s="21" t="n">
        <f aca="true">$C$4*($G$4-L638)*$B$7+M$10*SQRT($B$7)*NORMSINV(RAND())+L638</f>
        <v>2.82596041081015</v>
      </c>
      <c r="N638" s="125" t="n">
        <f aca="false">EXP(M638)</f>
        <v>16.8771461985875</v>
      </c>
      <c r="O638" s="126" t="n">
        <f aca="false">EXP(EXP(-$C$4*($K$4-$J$4))*LN(N638)+(1-EXP(-$C$4*($K$4-$J$4)))*$G$4+$F$4^2/(4*$C$4)*(1-EXP(-2*$C$4*($K$4-$J$4))))</f>
        <v>17.1776753318556</v>
      </c>
      <c r="P638" s="126" t="n">
        <f aca="false">MAX(0,O638-$I$4)</f>
        <v>0</v>
      </c>
      <c r="Q638" s="145" t="n">
        <f aca="false">$D$7*P638</f>
        <v>0</v>
      </c>
      <c r="R638" s="146"/>
    </row>
    <row r="639" customFormat="false" ht="12.75" hidden="false" customHeight="false" outlineLevel="0" collapsed="false">
      <c r="B639" s="124" t="n">
        <f aca="false">B638+1</f>
        <v>622</v>
      </c>
      <c r="C639" s="21" t="n">
        <f aca="false">$C$7</f>
        <v>3.29212628660779</v>
      </c>
      <c r="D639" s="21" t="n">
        <f aca="true">$C$4*($G$4-C639)*$B$7+D$10*SQRT($B$7)*NORMSINV(RAND())+C639</f>
        <v>3.01570008649249</v>
      </c>
      <c r="E639" s="21" t="n">
        <f aca="true">$C$4*($G$4-D639)*$B$7+E$10*SQRT($B$7)*NORMSINV(RAND())+D639</f>
        <v>2.98751223745183</v>
      </c>
      <c r="F639" s="21" t="n">
        <f aca="true">$C$4*($G$4-E639)*$B$7+F$10*SQRT($B$7)*NORMSINV(RAND())+E639</f>
        <v>2.69977123251314</v>
      </c>
      <c r="G639" s="21" t="n">
        <f aca="true">$C$4*($G$4-F639)*$B$7+G$10*SQRT($B$7)*NORMSINV(RAND())+F639</f>
        <v>2.706104197419</v>
      </c>
      <c r="H639" s="21" t="n">
        <f aca="true">$C$4*($G$4-G639)*$B$7+H$10*SQRT($B$7)*NORMSINV(RAND())+G639</f>
        <v>2.5749514977748</v>
      </c>
      <c r="I639" s="21" t="n">
        <f aca="true">$C$4*($G$4-H639)*$B$7+I$10*SQRT($B$7)*NORMSINV(RAND())+H639</f>
        <v>2.5999913176916</v>
      </c>
      <c r="J639" s="21" t="n">
        <f aca="true">$C$4*($G$4-I639)*$B$7+J$10*SQRT($B$7)*NORMSINV(RAND())+I639</f>
        <v>2.6446152920605</v>
      </c>
      <c r="K639" s="21" t="n">
        <f aca="true">$C$4*($G$4-J639)*$B$7+K$10*SQRT($B$7)*NORMSINV(RAND())+J639</f>
        <v>2.57451737908578</v>
      </c>
      <c r="L639" s="21" t="n">
        <f aca="true">$C$4*($G$4-K639)*$B$7+L$10*SQRT($B$7)*NORMSINV(RAND())+K639</f>
        <v>2.52025356039558</v>
      </c>
      <c r="M639" s="21" t="n">
        <f aca="true">$C$4*($G$4-L639)*$B$7+M$10*SQRT($B$7)*NORMSINV(RAND())+L639</f>
        <v>2.46089769147014</v>
      </c>
      <c r="N639" s="125" t="n">
        <f aca="false">EXP(M639)</f>
        <v>11.7153235670324</v>
      </c>
      <c r="O639" s="126" t="n">
        <f aca="false">EXP(EXP(-$C$4*($K$4-$J$4))*LN(N639)+(1-EXP(-$C$4*($K$4-$J$4)))*$G$4+$F$4^2/(4*$C$4)*(1-EXP(-2*$C$4*($K$4-$J$4))))</f>
        <v>12.8750472240147</v>
      </c>
      <c r="P639" s="126" t="n">
        <f aca="false">MAX(0,O639-$I$4)</f>
        <v>0</v>
      </c>
      <c r="Q639" s="145" t="n">
        <f aca="false">$D$7*P639</f>
        <v>0</v>
      </c>
      <c r="R639" s="146"/>
    </row>
    <row r="640" customFormat="false" ht="12.75" hidden="false" customHeight="false" outlineLevel="0" collapsed="false">
      <c r="B640" s="124" t="n">
        <f aca="false">B639+1</f>
        <v>623</v>
      </c>
      <c r="C640" s="21" t="n">
        <f aca="false">$C$7</f>
        <v>3.29212628660779</v>
      </c>
      <c r="D640" s="21" t="n">
        <f aca="true">$C$4*($G$4-C640)*$B$7+D$10*SQRT($B$7)*NORMSINV(RAND())+C640</f>
        <v>3.27170397814379</v>
      </c>
      <c r="E640" s="21" t="n">
        <f aca="true">$C$4*($G$4-D640)*$B$7+E$10*SQRT($B$7)*NORMSINV(RAND())+D640</f>
        <v>3.24292526575775</v>
      </c>
      <c r="F640" s="21" t="n">
        <f aca="true">$C$4*($G$4-E640)*$B$7+F$10*SQRT($B$7)*NORMSINV(RAND())+E640</f>
        <v>3.12467436727113</v>
      </c>
      <c r="G640" s="21" t="n">
        <f aca="true">$C$4*($G$4-F640)*$B$7+G$10*SQRT($B$7)*NORMSINV(RAND())+F640</f>
        <v>3.04520476015218</v>
      </c>
      <c r="H640" s="21" t="n">
        <f aca="true">$C$4*($G$4-G640)*$B$7+H$10*SQRT($B$7)*NORMSINV(RAND())+G640</f>
        <v>2.87711690822748</v>
      </c>
      <c r="I640" s="21" t="n">
        <f aca="true">$C$4*($G$4-H640)*$B$7+I$10*SQRT($B$7)*NORMSINV(RAND())+H640</f>
        <v>2.81155239117507</v>
      </c>
      <c r="J640" s="21" t="n">
        <f aca="true">$C$4*($G$4-I640)*$B$7+J$10*SQRT($B$7)*NORMSINV(RAND())+I640</f>
        <v>2.81656487507907</v>
      </c>
      <c r="K640" s="21" t="n">
        <f aca="true">$C$4*($G$4-J640)*$B$7+K$10*SQRT($B$7)*NORMSINV(RAND())+J640</f>
        <v>2.86085093272339</v>
      </c>
      <c r="L640" s="21" t="n">
        <f aca="true">$C$4*($G$4-K640)*$B$7+L$10*SQRT($B$7)*NORMSINV(RAND())+K640</f>
        <v>2.83494475197948</v>
      </c>
      <c r="M640" s="21" t="n">
        <f aca="true">$C$4*($G$4-L640)*$B$7+M$10*SQRT($B$7)*NORMSINV(RAND())+L640</f>
        <v>2.82389575547993</v>
      </c>
      <c r="N640" s="125" t="n">
        <f aca="false">EXP(M640)</f>
        <v>16.842336655949</v>
      </c>
      <c r="O640" s="126" t="n">
        <f aca="false">EXP(EXP(-$C$4*($K$4-$J$4))*LN(N640)+(1-EXP(-$C$4*($K$4-$J$4)))*$G$4+$F$4^2/(4*$C$4)*(1-EXP(-2*$C$4*($K$4-$J$4))))</f>
        <v>17.1496878118854</v>
      </c>
      <c r="P640" s="126" t="n">
        <f aca="false">MAX(0,O640-$I$4)</f>
        <v>0</v>
      </c>
      <c r="Q640" s="145" t="n">
        <f aca="false">$D$7*P640</f>
        <v>0</v>
      </c>
      <c r="R640" s="146"/>
    </row>
    <row r="641" customFormat="false" ht="12.75" hidden="false" customHeight="false" outlineLevel="0" collapsed="false">
      <c r="B641" s="124" t="n">
        <f aca="false">B640+1</f>
        <v>624</v>
      </c>
      <c r="C641" s="21" t="n">
        <f aca="false">$C$7</f>
        <v>3.29212628660779</v>
      </c>
      <c r="D641" s="21" t="n">
        <f aca="true">$C$4*($G$4-C641)*$B$7+D$10*SQRT($B$7)*NORMSINV(RAND())+C641</f>
        <v>3.23768773652253</v>
      </c>
      <c r="E641" s="21" t="n">
        <f aca="true">$C$4*($G$4-D641)*$B$7+E$10*SQRT($B$7)*NORMSINV(RAND())+D641</f>
        <v>3.17063221172894</v>
      </c>
      <c r="F641" s="21" t="n">
        <f aca="true">$C$4*($G$4-E641)*$B$7+F$10*SQRT($B$7)*NORMSINV(RAND())+E641</f>
        <v>3.00541228716348</v>
      </c>
      <c r="G641" s="21" t="n">
        <f aca="true">$C$4*($G$4-F641)*$B$7+G$10*SQRT($B$7)*NORMSINV(RAND())+F641</f>
        <v>2.99922513037695</v>
      </c>
      <c r="H641" s="21" t="n">
        <f aca="true">$C$4*($G$4-G641)*$B$7+H$10*SQRT($B$7)*NORMSINV(RAND())+G641</f>
        <v>2.87755381690502</v>
      </c>
      <c r="I641" s="21" t="n">
        <f aca="true">$C$4*($G$4-H641)*$B$7+I$10*SQRT($B$7)*NORMSINV(RAND())+H641</f>
        <v>2.80165509173498</v>
      </c>
      <c r="J641" s="21" t="n">
        <f aca="true">$C$4*($G$4-I641)*$B$7+J$10*SQRT($B$7)*NORMSINV(RAND())+I641</f>
        <v>2.82611090109382</v>
      </c>
      <c r="K641" s="21" t="n">
        <f aca="true">$C$4*($G$4-J641)*$B$7+K$10*SQRT($B$7)*NORMSINV(RAND())+J641</f>
        <v>2.70256696749258</v>
      </c>
      <c r="L641" s="21" t="n">
        <f aca="true">$C$4*($G$4-K641)*$B$7+L$10*SQRT($B$7)*NORMSINV(RAND())+K641</f>
        <v>2.71154224263189</v>
      </c>
      <c r="M641" s="21" t="n">
        <f aca="true">$C$4*($G$4-L641)*$B$7+M$10*SQRT($B$7)*NORMSINV(RAND())+L641</f>
        <v>2.75671042904401</v>
      </c>
      <c r="N641" s="125" t="n">
        <f aca="false">EXP(M641)</f>
        <v>15.747953637366</v>
      </c>
      <c r="O641" s="126" t="n">
        <f aca="false">EXP(EXP(-$C$4*($K$4-$J$4))*LN(N641)+(1-EXP(-$C$4*($K$4-$J$4)))*$G$4+$F$4^2/(4*$C$4)*(1-EXP(-2*$C$4*($K$4-$J$4))))</f>
        <v>16.2634181062943</v>
      </c>
      <c r="P641" s="126" t="n">
        <f aca="false">MAX(0,O641-$I$4)</f>
        <v>0</v>
      </c>
      <c r="Q641" s="145" t="n">
        <f aca="false">$D$7*P641</f>
        <v>0</v>
      </c>
      <c r="R641" s="146"/>
    </row>
    <row r="642" customFormat="false" ht="12.75" hidden="false" customHeight="false" outlineLevel="0" collapsed="false">
      <c r="B642" s="124" t="n">
        <f aca="false">B641+1</f>
        <v>625</v>
      </c>
      <c r="C642" s="21" t="n">
        <f aca="false">$C$7</f>
        <v>3.29212628660779</v>
      </c>
      <c r="D642" s="21" t="n">
        <f aca="true">$C$4*($G$4-C642)*$B$7+D$10*SQRT($B$7)*NORMSINV(RAND())+C642</f>
        <v>3.19014773142329</v>
      </c>
      <c r="E642" s="21" t="n">
        <f aca="true">$C$4*($G$4-D642)*$B$7+E$10*SQRT($B$7)*NORMSINV(RAND())+D642</f>
        <v>3.2110249683476</v>
      </c>
      <c r="F642" s="21" t="n">
        <f aca="true">$C$4*($G$4-E642)*$B$7+F$10*SQRT($B$7)*NORMSINV(RAND())+E642</f>
        <v>3.21674359499992</v>
      </c>
      <c r="G642" s="21" t="n">
        <f aca="true">$C$4*($G$4-F642)*$B$7+G$10*SQRT($B$7)*NORMSINV(RAND())+F642</f>
        <v>2.87948997891644</v>
      </c>
      <c r="H642" s="21" t="n">
        <f aca="true">$C$4*($G$4-G642)*$B$7+H$10*SQRT($B$7)*NORMSINV(RAND())+G642</f>
        <v>3.02571020542306</v>
      </c>
      <c r="I642" s="21" t="n">
        <f aca="true">$C$4*($G$4-H642)*$B$7+I$10*SQRT($B$7)*NORMSINV(RAND())+H642</f>
        <v>2.97235377992807</v>
      </c>
      <c r="J642" s="21" t="n">
        <f aca="true">$C$4*($G$4-I642)*$B$7+J$10*SQRT($B$7)*NORMSINV(RAND())+I642</f>
        <v>2.93746327331722</v>
      </c>
      <c r="K642" s="21" t="n">
        <f aca="true">$C$4*($G$4-J642)*$B$7+K$10*SQRT($B$7)*NORMSINV(RAND())+J642</f>
        <v>2.86432680811142</v>
      </c>
      <c r="L642" s="21" t="n">
        <f aca="true">$C$4*($G$4-K642)*$B$7+L$10*SQRT($B$7)*NORMSINV(RAND())+K642</f>
        <v>2.760276506414</v>
      </c>
      <c r="M642" s="21" t="n">
        <f aca="true">$C$4*($G$4-L642)*$B$7+M$10*SQRT($B$7)*NORMSINV(RAND())+L642</f>
        <v>2.84927757770858</v>
      </c>
      <c r="N642" s="125" t="n">
        <f aca="false">EXP(M642)</f>
        <v>17.2752972717052</v>
      </c>
      <c r="O642" s="126" t="n">
        <f aca="false">EXP(EXP(-$C$4*($K$4-$J$4))*LN(N642)+(1-EXP(-$C$4*($K$4-$J$4)))*$G$4+$F$4^2/(4*$C$4)*(1-EXP(-2*$C$4*($K$4-$J$4))))</f>
        <v>17.4969405988455</v>
      </c>
      <c r="P642" s="126" t="n">
        <f aca="false">MAX(0,O642-$I$4)</f>
        <v>0</v>
      </c>
      <c r="Q642" s="145" t="n">
        <f aca="false">$D$7*P642</f>
        <v>0</v>
      </c>
      <c r="R642" s="146"/>
    </row>
    <row r="643" customFormat="false" ht="12.75" hidden="false" customHeight="false" outlineLevel="0" collapsed="false">
      <c r="B643" s="124" t="n">
        <f aca="false">B642+1</f>
        <v>626</v>
      </c>
      <c r="C643" s="21" t="n">
        <f aca="false">$C$7</f>
        <v>3.29212628660779</v>
      </c>
      <c r="D643" s="21" t="n">
        <f aca="true">$C$4*($G$4-C643)*$B$7+D$10*SQRT($B$7)*NORMSINV(RAND())+C643</f>
        <v>3.38287635526151</v>
      </c>
      <c r="E643" s="21" t="n">
        <f aca="true">$C$4*($G$4-D643)*$B$7+E$10*SQRT($B$7)*NORMSINV(RAND())+D643</f>
        <v>3.45509838770315</v>
      </c>
      <c r="F643" s="21" t="n">
        <f aca="true">$C$4*($G$4-E643)*$B$7+F$10*SQRT($B$7)*NORMSINV(RAND())+E643</f>
        <v>3.3439762862373</v>
      </c>
      <c r="G643" s="21" t="n">
        <f aca="true">$C$4*($G$4-F643)*$B$7+G$10*SQRT($B$7)*NORMSINV(RAND())+F643</f>
        <v>3.19635014584958</v>
      </c>
      <c r="H643" s="21" t="n">
        <f aca="true">$C$4*($G$4-G643)*$B$7+H$10*SQRT($B$7)*NORMSINV(RAND())+G643</f>
        <v>3.61030595212992</v>
      </c>
      <c r="I643" s="21" t="n">
        <f aca="true">$C$4*($G$4-H643)*$B$7+I$10*SQRT($B$7)*NORMSINV(RAND())+H643</f>
        <v>3.48347973331006</v>
      </c>
      <c r="J643" s="21" t="n">
        <f aca="true">$C$4*($G$4-I643)*$B$7+J$10*SQRT($B$7)*NORMSINV(RAND())+I643</f>
        <v>3.39434483678216</v>
      </c>
      <c r="K643" s="21" t="n">
        <f aca="true">$C$4*($G$4-J643)*$B$7+K$10*SQRT($B$7)*NORMSINV(RAND())+J643</f>
        <v>3.47542147984587</v>
      </c>
      <c r="L643" s="21" t="n">
        <f aca="true">$C$4*($G$4-K643)*$B$7+L$10*SQRT($B$7)*NORMSINV(RAND())+K643</f>
        <v>3.50727291325597</v>
      </c>
      <c r="M643" s="21" t="n">
        <f aca="true">$C$4*($G$4-L643)*$B$7+M$10*SQRT($B$7)*NORMSINV(RAND())+L643</f>
        <v>3.54280064145558</v>
      </c>
      <c r="N643" s="125" t="n">
        <f aca="false">EXP(M643)</f>
        <v>34.563583972103</v>
      </c>
      <c r="O643" s="126" t="n">
        <f aca="false">EXP(EXP(-$C$4*($K$4-$J$4))*LN(N643)+(1-EXP(-$C$4*($K$4-$J$4)))*$G$4+$F$4^2/(4*$C$4)*(1-EXP(-2*$C$4*($K$4-$J$4))))</f>
        <v>30.2578954005276</v>
      </c>
      <c r="P643" s="126" t="n">
        <f aca="false">MAX(0,O643-$I$4)</f>
        <v>7.05789540052763</v>
      </c>
      <c r="Q643" s="145" t="n">
        <f aca="false">$D$7*P643</f>
        <v>6.71367778003013</v>
      </c>
      <c r="R643" s="146"/>
    </row>
    <row r="644" customFormat="false" ht="12.75" hidden="false" customHeight="false" outlineLevel="0" collapsed="false">
      <c r="B644" s="124" t="n">
        <f aca="false">B643+1</f>
        <v>627</v>
      </c>
      <c r="C644" s="21" t="n">
        <f aca="false">$C$7</f>
        <v>3.29212628660779</v>
      </c>
      <c r="D644" s="21" t="n">
        <f aca="true">$C$4*($G$4-C644)*$B$7+D$10*SQRT($B$7)*NORMSINV(RAND())+C644</f>
        <v>3.27522698565596</v>
      </c>
      <c r="E644" s="21" t="n">
        <f aca="true">$C$4*($G$4-D644)*$B$7+E$10*SQRT($B$7)*NORMSINV(RAND())+D644</f>
        <v>3.4151402619409</v>
      </c>
      <c r="F644" s="21" t="n">
        <f aca="true">$C$4*($G$4-E644)*$B$7+F$10*SQRT($B$7)*NORMSINV(RAND())+E644</f>
        <v>3.63469200938684</v>
      </c>
      <c r="G644" s="21" t="n">
        <f aca="true">$C$4*($G$4-F644)*$B$7+G$10*SQRT($B$7)*NORMSINV(RAND())+F644</f>
        <v>3.71638147881432</v>
      </c>
      <c r="H644" s="21" t="n">
        <f aca="true">$C$4*($G$4-G644)*$B$7+H$10*SQRT($B$7)*NORMSINV(RAND())+G644</f>
        <v>3.64317660685322</v>
      </c>
      <c r="I644" s="21" t="n">
        <f aca="true">$C$4*($G$4-H644)*$B$7+I$10*SQRT($B$7)*NORMSINV(RAND())+H644</f>
        <v>3.69827600085424</v>
      </c>
      <c r="J644" s="21" t="n">
        <f aca="true">$C$4*($G$4-I644)*$B$7+J$10*SQRT($B$7)*NORMSINV(RAND())+I644</f>
        <v>3.78195951303941</v>
      </c>
      <c r="K644" s="21" t="n">
        <f aca="true">$C$4*($G$4-J644)*$B$7+K$10*SQRT($B$7)*NORMSINV(RAND())+J644</f>
        <v>3.67872838865669</v>
      </c>
      <c r="L644" s="21" t="n">
        <f aca="true">$C$4*($G$4-K644)*$B$7+L$10*SQRT($B$7)*NORMSINV(RAND())+K644</f>
        <v>3.61273744929544</v>
      </c>
      <c r="M644" s="21" t="n">
        <f aca="true">$C$4*($G$4-L644)*$B$7+M$10*SQRT($B$7)*NORMSINV(RAND())+L644</f>
        <v>3.66744913469143</v>
      </c>
      <c r="N644" s="125" t="n">
        <f aca="false">EXP(M644)</f>
        <v>39.1519071312183</v>
      </c>
      <c r="O644" s="126" t="n">
        <f aca="false">EXP(EXP(-$C$4*($K$4-$J$4))*LN(N644)+(1-EXP(-$C$4*($K$4-$J$4)))*$G$4+$F$4^2/(4*$C$4)*(1-EXP(-2*$C$4*($K$4-$J$4))))</f>
        <v>33.3881860518472</v>
      </c>
      <c r="P644" s="126" t="n">
        <f aca="false">MAX(0,O644-$I$4)</f>
        <v>10.1881860518472</v>
      </c>
      <c r="Q644" s="145" t="n">
        <f aca="false">$D$7*P644</f>
        <v>9.69130235480479</v>
      </c>
      <c r="R644" s="146"/>
    </row>
    <row r="645" customFormat="false" ht="12.75" hidden="false" customHeight="false" outlineLevel="0" collapsed="false">
      <c r="B645" s="124" t="n">
        <f aca="false">B644+1</f>
        <v>628</v>
      </c>
      <c r="C645" s="21" t="n">
        <f aca="false">$C$7</f>
        <v>3.29212628660779</v>
      </c>
      <c r="D645" s="21" t="n">
        <f aca="true">$C$4*($G$4-C645)*$B$7+D$10*SQRT($B$7)*NORMSINV(RAND())+C645</f>
        <v>3.28852164484603</v>
      </c>
      <c r="E645" s="21" t="n">
        <f aca="true">$C$4*($G$4-D645)*$B$7+E$10*SQRT($B$7)*NORMSINV(RAND())+D645</f>
        <v>3.21192509361559</v>
      </c>
      <c r="F645" s="21" t="n">
        <f aca="true">$C$4*($G$4-E645)*$B$7+F$10*SQRT($B$7)*NORMSINV(RAND())+E645</f>
        <v>3.17397238982543</v>
      </c>
      <c r="G645" s="21" t="n">
        <f aca="true">$C$4*($G$4-F645)*$B$7+G$10*SQRT($B$7)*NORMSINV(RAND())+F645</f>
        <v>3.15390342785069</v>
      </c>
      <c r="H645" s="21" t="n">
        <f aca="true">$C$4*($G$4-G645)*$B$7+H$10*SQRT($B$7)*NORMSINV(RAND())+G645</f>
        <v>2.69639198503489</v>
      </c>
      <c r="I645" s="21" t="n">
        <f aca="true">$C$4*($G$4-H645)*$B$7+I$10*SQRT($B$7)*NORMSINV(RAND())+H645</f>
        <v>2.88563169892902</v>
      </c>
      <c r="J645" s="21" t="n">
        <f aca="true">$C$4*($G$4-I645)*$B$7+J$10*SQRT($B$7)*NORMSINV(RAND())+I645</f>
        <v>2.91154131197279</v>
      </c>
      <c r="K645" s="21" t="n">
        <f aca="true">$C$4*($G$4-J645)*$B$7+K$10*SQRT($B$7)*NORMSINV(RAND())+J645</f>
        <v>2.96597502006471</v>
      </c>
      <c r="L645" s="21" t="n">
        <f aca="true">$C$4*($G$4-K645)*$B$7+L$10*SQRT($B$7)*NORMSINV(RAND())+K645</f>
        <v>2.8517333007867</v>
      </c>
      <c r="M645" s="21" t="n">
        <f aca="true">$C$4*($G$4-L645)*$B$7+M$10*SQRT($B$7)*NORMSINV(RAND())+L645</f>
        <v>2.83719592497075</v>
      </c>
      <c r="N645" s="125" t="n">
        <f aca="false">EXP(M645)</f>
        <v>17.0678388727814</v>
      </c>
      <c r="O645" s="126" t="n">
        <f aca="false">EXP(EXP(-$C$4*($K$4-$J$4))*LN(N645)+(1-EXP(-$C$4*($K$4-$J$4)))*$G$4+$F$4^2/(4*$C$4)*(1-EXP(-2*$C$4*($K$4-$J$4))))</f>
        <v>17.3307813086712</v>
      </c>
      <c r="P645" s="126" t="n">
        <f aca="false">MAX(0,O645-$I$4)</f>
        <v>0</v>
      </c>
      <c r="Q645" s="145" t="n">
        <f aca="false">$D$7*P645</f>
        <v>0</v>
      </c>
      <c r="R645" s="146"/>
    </row>
    <row r="646" customFormat="false" ht="12.75" hidden="false" customHeight="false" outlineLevel="0" collapsed="false">
      <c r="B646" s="124" t="n">
        <f aca="false">B645+1</f>
        <v>629</v>
      </c>
      <c r="C646" s="21" t="n">
        <f aca="false">$C$7</f>
        <v>3.29212628660779</v>
      </c>
      <c r="D646" s="21" t="n">
        <f aca="true">$C$4*($G$4-C646)*$B$7+D$10*SQRT($B$7)*NORMSINV(RAND())+C646</f>
        <v>3.29280027945444</v>
      </c>
      <c r="E646" s="21" t="n">
        <f aca="true">$C$4*($G$4-D646)*$B$7+E$10*SQRT($B$7)*NORMSINV(RAND())+D646</f>
        <v>3.04692682594387</v>
      </c>
      <c r="F646" s="21" t="n">
        <f aca="true">$C$4*($G$4-E646)*$B$7+F$10*SQRT($B$7)*NORMSINV(RAND())+E646</f>
        <v>2.73492369695519</v>
      </c>
      <c r="G646" s="21" t="n">
        <f aca="true">$C$4*($G$4-F646)*$B$7+G$10*SQRT($B$7)*NORMSINV(RAND())+F646</f>
        <v>2.80651528788063</v>
      </c>
      <c r="H646" s="21" t="n">
        <f aca="true">$C$4*($G$4-G646)*$B$7+H$10*SQRT($B$7)*NORMSINV(RAND())+G646</f>
        <v>2.60621650555865</v>
      </c>
      <c r="I646" s="21" t="n">
        <f aca="true">$C$4*($G$4-H646)*$B$7+I$10*SQRT($B$7)*NORMSINV(RAND())+H646</f>
        <v>2.76093956388486</v>
      </c>
      <c r="J646" s="21" t="n">
        <f aca="true">$C$4*($G$4-I646)*$B$7+J$10*SQRT($B$7)*NORMSINV(RAND())+I646</f>
        <v>2.75127802896617</v>
      </c>
      <c r="K646" s="21" t="n">
        <f aca="true">$C$4*($G$4-J646)*$B$7+K$10*SQRT($B$7)*NORMSINV(RAND())+J646</f>
        <v>2.68158444650087</v>
      </c>
      <c r="L646" s="21" t="n">
        <f aca="true">$C$4*($G$4-K646)*$B$7+L$10*SQRT($B$7)*NORMSINV(RAND())+K646</f>
        <v>2.74566142605467</v>
      </c>
      <c r="M646" s="21" t="n">
        <f aca="true">$C$4*($G$4-L646)*$B$7+M$10*SQRT($B$7)*NORMSINV(RAND())+L646</f>
        <v>2.75595974833795</v>
      </c>
      <c r="N646" s="125" t="n">
        <f aca="false">EXP(M646)</f>
        <v>15.7361363884558</v>
      </c>
      <c r="O646" s="126" t="n">
        <f aca="false">EXP(EXP(-$C$4*($K$4-$J$4))*LN(N646)+(1-EXP(-$C$4*($K$4-$J$4)))*$G$4+$F$4^2/(4*$C$4)*(1-EXP(-2*$C$4*($K$4-$J$4))))</f>
        <v>16.2537788206773</v>
      </c>
      <c r="P646" s="126" t="n">
        <f aca="false">MAX(0,O646-$I$4)</f>
        <v>0</v>
      </c>
      <c r="Q646" s="145" t="n">
        <f aca="false">$D$7*P646</f>
        <v>0</v>
      </c>
      <c r="R646" s="146"/>
    </row>
    <row r="647" customFormat="false" ht="12.75" hidden="false" customHeight="false" outlineLevel="0" collapsed="false">
      <c r="B647" s="124" t="n">
        <f aca="false">B646+1</f>
        <v>630</v>
      </c>
      <c r="C647" s="21" t="n">
        <f aca="false">$C$7</f>
        <v>3.29212628660779</v>
      </c>
      <c r="D647" s="21" t="n">
        <f aca="true">$C$4*($G$4-C647)*$B$7+D$10*SQRT($B$7)*NORMSINV(RAND())+C647</f>
        <v>3.31920176422921</v>
      </c>
      <c r="E647" s="21" t="n">
        <f aca="true">$C$4*($G$4-D647)*$B$7+E$10*SQRT($B$7)*NORMSINV(RAND())+D647</f>
        <v>3.23421765477712</v>
      </c>
      <c r="F647" s="21" t="n">
        <f aca="true">$C$4*($G$4-E647)*$B$7+F$10*SQRT($B$7)*NORMSINV(RAND())+E647</f>
        <v>3.34608302249667</v>
      </c>
      <c r="G647" s="21" t="n">
        <f aca="true">$C$4*($G$4-F647)*$B$7+G$10*SQRT($B$7)*NORMSINV(RAND())+F647</f>
        <v>3.24920859688891</v>
      </c>
      <c r="H647" s="21" t="n">
        <f aca="true">$C$4*($G$4-G647)*$B$7+H$10*SQRT($B$7)*NORMSINV(RAND())+G647</f>
        <v>3.26256478489645</v>
      </c>
      <c r="I647" s="21" t="n">
        <f aca="true">$C$4*($G$4-H647)*$B$7+I$10*SQRT($B$7)*NORMSINV(RAND())+H647</f>
        <v>3.24136174847352</v>
      </c>
      <c r="J647" s="21" t="n">
        <f aca="true">$C$4*($G$4-I647)*$B$7+J$10*SQRT($B$7)*NORMSINV(RAND())+I647</f>
        <v>3.32007462483133</v>
      </c>
      <c r="K647" s="21" t="n">
        <f aca="true">$C$4*($G$4-J647)*$B$7+K$10*SQRT($B$7)*NORMSINV(RAND())+J647</f>
        <v>3.33168719703157</v>
      </c>
      <c r="L647" s="21" t="n">
        <f aca="true">$C$4*($G$4-K647)*$B$7+L$10*SQRT($B$7)*NORMSINV(RAND())+K647</f>
        <v>3.399341931362</v>
      </c>
      <c r="M647" s="21" t="n">
        <f aca="true">$C$4*($G$4-L647)*$B$7+M$10*SQRT($B$7)*NORMSINV(RAND())+L647</f>
        <v>3.37329591824538</v>
      </c>
      <c r="N647" s="125" t="n">
        <f aca="false">EXP(M647)</f>
        <v>29.1745256204795</v>
      </c>
      <c r="O647" s="126" t="n">
        <f aca="false">EXP(EXP(-$C$4*($K$4-$J$4))*LN(N647)+(1-EXP(-$C$4*($K$4-$J$4)))*$G$4+$F$4^2/(4*$C$4)*(1-EXP(-2*$C$4*($K$4-$J$4))))</f>
        <v>26.4666539965569</v>
      </c>
      <c r="P647" s="126" t="n">
        <f aca="false">MAX(0,O647-$I$4)</f>
        <v>3.26665399655688</v>
      </c>
      <c r="Q647" s="145" t="n">
        <f aca="false">$D$7*P647</f>
        <v>3.10733740118776</v>
      </c>
      <c r="R647" s="146"/>
    </row>
    <row r="648" customFormat="false" ht="12.75" hidden="false" customHeight="false" outlineLevel="0" collapsed="false">
      <c r="B648" s="124" t="n">
        <f aca="false">B647+1</f>
        <v>631</v>
      </c>
      <c r="C648" s="21" t="n">
        <f aca="false">$C$7</f>
        <v>3.29212628660779</v>
      </c>
      <c r="D648" s="21" t="n">
        <f aca="true">$C$4*($G$4-C648)*$B$7+D$10*SQRT($B$7)*NORMSINV(RAND())+C648</f>
        <v>3.27572040545358</v>
      </c>
      <c r="E648" s="21" t="n">
        <f aca="true">$C$4*($G$4-D648)*$B$7+E$10*SQRT($B$7)*NORMSINV(RAND())+D648</f>
        <v>3.48130903177115</v>
      </c>
      <c r="F648" s="21" t="n">
        <f aca="true">$C$4*($G$4-E648)*$B$7+F$10*SQRT($B$7)*NORMSINV(RAND())+E648</f>
        <v>3.61198135982516</v>
      </c>
      <c r="G648" s="21" t="n">
        <f aca="true">$C$4*($G$4-F648)*$B$7+G$10*SQRT($B$7)*NORMSINV(RAND())+F648</f>
        <v>3.67452278601008</v>
      </c>
      <c r="H648" s="21" t="n">
        <f aca="true">$C$4*($G$4-G648)*$B$7+H$10*SQRT($B$7)*NORMSINV(RAND())+G648</f>
        <v>3.74935559323457</v>
      </c>
      <c r="I648" s="21" t="n">
        <f aca="true">$C$4*($G$4-H648)*$B$7+I$10*SQRT($B$7)*NORMSINV(RAND())+H648</f>
        <v>3.76843297125469</v>
      </c>
      <c r="J648" s="21" t="n">
        <f aca="true">$C$4*($G$4-I648)*$B$7+J$10*SQRT($B$7)*NORMSINV(RAND())+I648</f>
        <v>3.60221376392582</v>
      </c>
      <c r="K648" s="21" t="n">
        <f aca="true">$C$4*($G$4-J648)*$B$7+K$10*SQRT($B$7)*NORMSINV(RAND())+J648</f>
        <v>3.66476156361866</v>
      </c>
      <c r="L648" s="21" t="n">
        <f aca="true">$C$4*($G$4-K648)*$B$7+L$10*SQRT($B$7)*NORMSINV(RAND())+K648</f>
        <v>3.6854176052198</v>
      </c>
      <c r="M648" s="21" t="n">
        <f aca="true">$C$4*($G$4-L648)*$B$7+M$10*SQRT($B$7)*NORMSINV(RAND())+L648</f>
        <v>3.77265560510502</v>
      </c>
      <c r="N648" s="125" t="n">
        <f aca="false">EXP(M648)</f>
        <v>43.49541825626</v>
      </c>
      <c r="O648" s="126" t="n">
        <f aca="false">EXP(EXP(-$C$4*($K$4-$J$4))*LN(N648)+(1-EXP(-$C$4*($K$4-$J$4)))*$G$4+$F$4^2/(4*$C$4)*(1-EXP(-2*$C$4*($K$4-$J$4))))</f>
        <v>36.2809265394689</v>
      </c>
      <c r="P648" s="126" t="n">
        <f aca="false">MAX(0,O648-$I$4)</f>
        <v>13.0809265394689</v>
      </c>
      <c r="Q648" s="145" t="n">
        <f aca="false">$D$7*P648</f>
        <v>12.4429622240751</v>
      </c>
      <c r="R648" s="146"/>
    </row>
    <row r="649" customFormat="false" ht="12.75" hidden="false" customHeight="false" outlineLevel="0" collapsed="false">
      <c r="B649" s="124" t="n">
        <f aca="false">B648+1</f>
        <v>632</v>
      </c>
      <c r="C649" s="21" t="n">
        <f aca="false">$C$7</f>
        <v>3.29212628660779</v>
      </c>
      <c r="D649" s="21" t="n">
        <f aca="true">$C$4*($G$4-C649)*$B$7+D$10*SQRT($B$7)*NORMSINV(RAND())+C649</f>
        <v>3.08883719165345</v>
      </c>
      <c r="E649" s="21" t="n">
        <f aca="true">$C$4*($G$4-D649)*$B$7+E$10*SQRT($B$7)*NORMSINV(RAND())+D649</f>
        <v>3.03292102433862</v>
      </c>
      <c r="F649" s="21" t="n">
        <f aca="true">$C$4*($G$4-E649)*$B$7+F$10*SQRT($B$7)*NORMSINV(RAND())+E649</f>
        <v>3.1208516959091</v>
      </c>
      <c r="G649" s="21" t="n">
        <f aca="true">$C$4*($G$4-F649)*$B$7+G$10*SQRT($B$7)*NORMSINV(RAND())+F649</f>
        <v>3.16135585642266</v>
      </c>
      <c r="H649" s="21" t="n">
        <f aca="true">$C$4*($G$4-G649)*$B$7+H$10*SQRT($B$7)*NORMSINV(RAND())+G649</f>
        <v>3.22179337129916</v>
      </c>
      <c r="I649" s="21" t="n">
        <f aca="true">$C$4*($G$4-H649)*$B$7+I$10*SQRT($B$7)*NORMSINV(RAND())+H649</f>
        <v>3.05369891053107</v>
      </c>
      <c r="J649" s="21" t="n">
        <f aca="true">$C$4*($G$4-I649)*$B$7+J$10*SQRT($B$7)*NORMSINV(RAND())+I649</f>
        <v>2.94666280731282</v>
      </c>
      <c r="K649" s="21" t="n">
        <f aca="true">$C$4*($G$4-J649)*$B$7+K$10*SQRT($B$7)*NORMSINV(RAND())+J649</f>
        <v>3.03928077071579</v>
      </c>
      <c r="L649" s="21" t="n">
        <f aca="true">$C$4*($G$4-K649)*$B$7+L$10*SQRT($B$7)*NORMSINV(RAND())+K649</f>
        <v>2.87950316537324</v>
      </c>
      <c r="M649" s="21" t="n">
        <f aca="true">$C$4*($G$4-L649)*$B$7+M$10*SQRT($B$7)*NORMSINV(RAND())+L649</f>
        <v>2.78669661972956</v>
      </c>
      <c r="N649" s="125" t="n">
        <f aca="false">EXP(M649)</f>
        <v>16.227326136317</v>
      </c>
      <c r="O649" s="126" t="n">
        <f aca="false">EXP(EXP(-$C$4*($K$4-$J$4))*LN(N649)+(1-EXP(-$C$4*($K$4-$J$4)))*$G$4+$F$4^2/(4*$C$4)*(1-EXP(-2*$C$4*($K$4-$J$4))))</f>
        <v>16.653173711328</v>
      </c>
      <c r="P649" s="126" t="n">
        <f aca="false">MAX(0,O649-$I$4)</f>
        <v>0</v>
      </c>
      <c r="Q649" s="145" t="n">
        <f aca="false">$D$7*P649</f>
        <v>0</v>
      </c>
      <c r="R649" s="146"/>
    </row>
    <row r="650" customFormat="false" ht="12.75" hidden="false" customHeight="false" outlineLevel="0" collapsed="false">
      <c r="B650" s="124" t="n">
        <f aca="false">B649+1</f>
        <v>633</v>
      </c>
      <c r="C650" s="21" t="n">
        <f aca="false">$C$7</f>
        <v>3.29212628660779</v>
      </c>
      <c r="D650" s="21" t="n">
        <f aca="true">$C$4*($G$4-C650)*$B$7+D$10*SQRT($B$7)*NORMSINV(RAND())+C650</f>
        <v>3.14092397992552</v>
      </c>
      <c r="E650" s="21" t="n">
        <f aca="true">$C$4*($G$4-D650)*$B$7+E$10*SQRT($B$7)*NORMSINV(RAND())+D650</f>
        <v>3.11858238459379</v>
      </c>
      <c r="F650" s="21" t="n">
        <f aca="true">$C$4*($G$4-E650)*$B$7+F$10*SQRT($B$7)*NORMSINV(RAND())+E650</f>
        <v>3.25864892576243</v>
      </c>
      <c r="G650" s="21" t="n">
        <f aca="true">$C$4*($G$4-F650)*$B$7+G$10*SQRT($B$7)*NORMSINV(RAND())+F650</f>
        <v>3.16458698533241</v>
      </c>
      <c r="H650" s="21" t="n">
        <f aca="true">$C$4*($G$4-G650)*$B$7+H$10*SQRT($B$7)*NORMSINV(RAND())+G650</f>
        <v>3.37261687229382</v>
      </c>
      <c r="I650" s="21" t="n">
        <f aca="true">$C$4*($G$4-H650)*$B$7+I$10*SQRT($B$7)*NORMSINV(RAND())+H650</f>
        <v>3.28134724758205</v>
      </c>
      <c r="J650" s="21" t="n">
        <f aca="true">$C$4*($G$4-I650)*$B$7+J$10*SQRT($B$7)*NORMSINV(RAND())+I650</f>
        <v>3.09931333833005</v>
      </c>
      <c r="K650" s="21" t="n">
        <f aca="true">$C$4*($G$4-J650)*$B$7+K$10*SQRT($B$7)*NORMSINV(RAND())+J650</f>
        <v>3.02249960614436</v>
      </c>
      <c r="L650" s="21" t="n">
        <f aca="true">$C$4*($G$4-K650)*$B$7+L$10*SQRT($B$7)*NORMSINV(RAND())+K650</f>
        <v>2.99077239396868</v>
      </c>
      <c r="M650" s="21" t="n">
        <f aca="true">$C$4*($G$4-L650)*$B$7+M$10*SQRT($B$7)*NORMSINV(RAND())+L650</f>
        <v>3.12902550051108</v>
      </c>
      <c r="N650" s="125" t="n">
        <f aca="false">EXP(M650)</f>
        <v>22.8516997186687</v>
      </c>
      <c r="O650" s="126" t="n">
        <f aca="false">EXP(EXP(-$C$4*($K$4-$J$4))*LN(N650)+(1-EXP(-$C$4*($K$4-$J$4)))*$G$4+$F$4^2/(4*$C$4)*(1-EXP(-2*$C$4*($K$4-$J$4))))</f>
        <v>21.8230237047762</v>
      </c>
      <c r="P650" s="126" t="n">
        <f aca="false">MAX(0,O650-$I$4)</f>
        <v>0</v>
      </c>
      <c r="Q650" s="145" t="n">
        <f aca="false">$D$7*P650</f>
        <v>0</v>
      </c>
      <c r="R650" s="146"/>
    </row>
    <row r="651" customFormat="false" ht="12.75" hidden="false" customHeight="false" outlineLevel="0" collapsed="false">
      <c r="B651" s="124" t="n">
        <f aca="false">B650+1</f>
        <v>634</v>
      </c>
      <c r="C651" s="21" t="n">
        <f aca="false">$C$7</f>
        <v>3.29212628660779</v>
      </c>
      <c r="D651" s="21" t="n">
        <f aca="true">$C$4*($G$4-C651)*$B$7+D$10*SQRT($B$7)*NORMSINV(RAND())+C651</f>
        <v>3.2188810178212</v>
      </c>
      <c r="E651" s="21" t="n">
        <f aca="true">$C$4*($G$4-D651)*$B$7+E$10*SQRT($B$7)*NORMSINV(RAND())+D651</f>
        <v>2.95581119807659</v>
      </c>
      <c r="F651" s="21" t="n">
        <f aca="true">$C$4*($G$4-E651)*$B$7+F$10*SQRT($B$7)*NORMSINV(RAND())+E651</f>
        <v>2.77294124629774</v>
      </c>
      <c r="G651" s="21" t="n">
        <f aca="true">$C$4*($G$4-F651)*$B$7+G$10*SQRT($B$7)*NORMSINV(RAND())+F651</f>
        <v>2.4915558374863</v>
      </c>
      <c r="H651" s="21" t="n">
        <f aca="true">$C$4*($G$4-G651)*$B$7+H$10*SQRT($B$7)*NORMSINV(RAND())+G651</f>
        <v>2.39933691561952</v>
      </c>
      <c r="I651" s="21" t="n">
        <f aca="true">$C$4*($G$4-H651)*$B$7+I$10*SQRT($B$7)*NORMSINV(RAND())+H651</f>
        <v>2.35706036697321</v>
      </c>
      <c r="J651" s="21" t="n">
        <f aca="true">$C$4*($G$4-I651)*$B$7+J$10*SQRT($B$7)*NORMSINV(RAND())+I651</f>
        <v>2.13443372206245</v>
      </c>
      <c r="K651" s="21" t="n">
        <f aca="true">$C$4*($G$4-J651)*$B$7+K$10*SQRT($B$7)*NORMSINV(RAND())+J651</f>
        <v>2.08358357973089</v>
      </c>
      <c r="L651" s="21" t="n">
        <f aca="true">$C$4*($G$4-K651)*$B$7+L$10*SQRT($B$7)*NORMSINV(RAND())+K651</f>
        <v>2.00360915530295</v>
      </c>
      <c r="M651" s="21" t="n">
        <f aca="true">$C$4*($G$4-L651)*$B$7+M$10*SQRT($B$7)*NORMSINV(RAND())+L651</f>
        <v>2.03592297936031</v>
      </c>
      <c r="N651" s="125" t="n">
        <f aca="false">EXP(M651)</f>
        <v>7.65931825669534</v>
      </c>
      <c r="O651" s="126" t="n">
        <f aca="false">EXP(EXP(-$C$4*($K$4-$J$4))*LN(N651)+(1-EXP(-$C$4*($K$4-$J$4)))*$G$4+$F$4^2/(4*$C$4)*(1-EXP(-2*$C$4*($K$4-$J$4))))</f>
        <v>9.2041484407327</v>
      </c>
      <c r="P651" s="126" t="n">
        <f aca="false">MAX(0,O651-$I$4)</f>
        <v>0</v>
      </c>
      <c r="Q651" s="145" t="n">
        <f aca="false">$D$7*P651</f>
        <v>0</v>
      </c>
      <c r="R651" s="146"/>
    </row>
    <row r="652" customFormat="false" ht="12.75" hidden="false" customHeight="false" outlineLevel="0" collapsed="false">
      <c r="B652" s="124" t="n">
        <f aca="false">B651+1</f>
        <v>635</v>
      </c>
      <c r="C652" s="21" t="n">
        <f aca="false">$C$7</f>
        <v>3.29212628660779</v>
      </c>
      <c r="D652" s="21" t="n">
        <f aca="true">$C$4*($G$4-C652)*$B$7+D$10*SQRT($B$7)*NORMSINV(RAND())+C652</f>
        <v>3.05957821194542</v>
      </c>
      <c r="E652" s="21" t="n">
        <f aca="true">$C$4*($G$4-D652)*$B$7+E$10*SQRT($B$7)*NORMSINV(RAND())+D652</f>
        <v>3.26615180704929</v>
      </c>
      <c r="F652" s="21" t="n">
        <f aca="true">$C$4*($G$4-E652)*$B$7+F$10*SQRT($B$7)*NORMSINV(RAND())+E652</f>
        <v>3.36434928419515</v>
      </c>
      <c r="G652" s="21" t="n">
        <f aca="true">$C$4*($G$4-F652)*$B$7+G$10*SQRT($B$7)*NORMSINV(RAND())+F652</f>
        <v>3.42685273620432</v>
      </c>
      <c r="H652" s="21" t="n">
        <f aca="true">$C$4*($G$4-G652)*$B$7+H$10*SQRT($B$7)*NORMSINV(RAND())+G652</f>
        <v>3.07952930809511</v>
      </c>
      <c r="I652" s="21" t="n">
        <f aca="true">$C$4*($G$4-H652)*$B$7+I$10*SQRT($B$7)*NORMSINV(RAND())+H652</f>
        <v>3.25007682031042</v>
      </c>
      <c r="J652" s="21" t="n">
        <f aca="true">$C$4*($G$4-I652)*$B$7+J$10*SQRT($B$7)*NORMSINV(RAND())+I652</f>
        <v>3.31626732198481</v>
      </c>
      <c r="K652" s="21" t="n">
        <f aca="true">$C$4*($G$4-J652)*$B$7+K$10*SQRT($B$7)*NORMSINV(RAND())+J652</f>
        <v>3.22204209874548</v>
      </c>
      <c r="L652" s="21" t="n">
        <f aca="true">$C$4*($G$4-K652)*$B$7+L$10*SQRT($B$7)*NORMSINV(RAND())+K652</f>
        <v>3.27040981578352</v>
      </c>
      <c r="M652" s="21" t="n">
        <f aca="true">$C$4*($G$4-L652)*$B$7+M$10*SQRT($B$7)*NORMSINV(RAND())+L652</f>
        <v>3.27375523970326</v>
      </c>
      <c r="N652" s="125" t="n">
        <f aca="false">EXP(M652)</f>
        <v>26.4103304808091</v>
      </c>
      <c r="O652" s="126" t="n">
        <f aca="false">EXP(EXP(-$C$4*($K$4-$J$4))*LN(N652)+(1-EXP(-$C$4*($K$4-$J$4)))*$G$4+$F$4^2/(4*$C$4)*(1-EXP(-2*$C$4*($K$4-$J$4))))</f>
        <v>24.4656549843175</v>
      </c>
      <c r="P652" s="126" t="n">
        <f aca="false">MAX(0,O652-$I$4)</f>
        <v>1.26565498431745</v>
      </c>
      <c r="Q652" s="145" t="n">
        <f aca="false">$D$7*P652</f>
        <v>1.20392826234875</v>
      </c>
      <c r="R652" s="146"/>
    </row>
    <row r="653" customFormat="false" ht="12.75" hidden="false" customHeight="false" outlineLevel="0" collapsed="false">
      <c r="B653" s="124" t="n">
        <f aca="false">B652+1</f>
        <v>636</v>
      </c>
      <c r="C653" s="21" t="n">
        <f aca="false">$C$7</f>
        <v>3.29212628660779</v>
      </c>
      <c r="D653" s="21" t="n">
        <f aca="true">$C$4*($G$4-C653)*$B$7+D$10*SQRT($B$7)*NORMSINV(RAND())+C653</f>
        <v>3.15973872209006</v>
      </c>
      <c r="E653" s="21" t="n">
        <f aca="true">$C$4*($G$4-D653)*$B$7+E$10*SQRT($B$7)*NORMSINV(RAND())+D653</f>
        <v>2.97263071113039</v>
      </c>
      <c r="F653" s="21" t="n">
        <f aca="true">$C$4*($G$4-E653)*$B$7+F$10*SQRT($B$7)*NORMSINV(RAND())+E653</f>
        <v>3.00446376856078</v>
      </c>
      <c r="G653" s="21" t="n">
        <f aca="true">$C$4*($G$4-F653)*$B$7+G$10*SQRT($B$7)*NORMSINV(RAND())+F653</f>
        <v>2.95592931284648</v>
      </c>
      <c r="H653" s="21" t="n">
        <f aca="true">$C$4*($G$4-G653)*$B$7+H$10*SQRT($B$7)*NORMSINV(RAND())+G653</f>
        <v>2.90123664148707</v>
      </c>
      <c r="I653" s="21" t="n">
        <f aca="true">$C$4*($G$4-H653)*$B$7+I$10*SQRT($B$7)*NORMSINV(RAND())+H653</f>
        <v>2.95961136284553</v>
      </c>
      <c r="J653" s="21" t="n">
        <f aca="true">$C$4*($G$4-I653)*$B$7+J$10*SQRT($B$7)*NORMSINV(RAND())+I653</f>
        <v>3.02717739917796</v>
      </c>
      <c r="K653" s="21" t="n">
        <f aca="true">$C$4*($G$4-J653)*$B$7+K$10*SQRT($B$7)*NORMSINV(RAND())+J653</f>
        <v>3.07477536577286</v>
      </c>
      <c r="L653" s="21" t="n">
        <f aca="true">$C$4*($G$4-K653)*$B$7+L$10*SQRT($B$7)*NORMSINV(RAND())+K653</f>
        <v>3.17114881970703</v>
      </c>
      <c r="M653" s="21" t="n">
        <f aca="true">$C$4*($G$4-L653)*$B$7+M$10*SQRT($B$7)*NORMSINV(RAND())+L653</f>
        <v>3.10210674461268</v>
      </c>
      <c r="N653" s="125" t="n">
        <f aca="false">EXP(M653)</f>
        <v>22.2447659917206</v>
      </c>
      <c r="O653" s="126" t="n">
        <f aca="false">EXP(EXP(-$C$4*($K$4-$J$4))*LN(N653)+(1-EXP(-$C$4*($K$4-$J$4)))*$G$4+$F$4^2/(4*$C$4)*(1-EXP(-2*$C$4*($K$4-$J$4))))</f>
        <v>21.3639651782661</v>
      </c>
      <c r="P653" s="126" t="n">
        <f aca="false">MAX(0,O653-$I$4)</f>
        <v>0</v>
      </c>
      <c r="Q653" s="145" t="n">
        <f aca="false">$D$7*P653</f>
        <v>0</v>
      </c>
      <c r="R653" s="146"/>
    </row>
    <row r="654" customFormat="false" ht="12.75" hidden="false" customHeight="false" outlineLevel="0" collapsed="false">
      <c r="B654" s="124" t="n">
        <f aca="false">B653+1</f>
        <v>637</v>
      </c>
      <c r="C654" s="21" t="n">
        <f aca="false">$C$7</f>
        <v>3.29212628660779</v>
      </c>
      <c r="D654" s="21" t="n">
        <f aca="true">$C$4*($G$4-C654)*$B$7+D$10*SQRT($B$7)*NORMSINV(RAND())+C654</f>
        <v>3.13509053102396</v>
      </c>
      <c r="E654" s="21" t="n">
        <f aca="true">$C$4*($G$4-D654)*$B$7+E$10*SQRT($B$7)*NORMSINV(RAND())+D654</f>
        <v>3.21386727123352</v>
      </c>
      <c r="F654" s="21" t="n">
        <f aca="true">$C$4*($G$4-E654)*$B$7+F$10*SQRT($B$7)*NORMSINV(RAND())+E654</f>
        <v>3.26303452207597</v>
      </c>
      <c r="G654" s="21" t="n">
        <f aca="true">$C$4*($G$4-F654)*$B$7+G$10*SQRT($B$7)*NORMSINV(RAND())+F654</f>
        <v>3.42428115809508</v>
      </c>
      <c r="H654" s="21" t="n">
        <f aca="true">$C$4*($G$4-G654)*$B$7+H$10*SQRT($B$7)*NORMSINV(RAND())+G654</f>
        <v>3.46337251475872</v>
      </c>
      <c r="I654" s="21" t="n">
        <f aca="true">$C$4*($G$4-H654)*$B$7+I$10*SQRT($B$7)*NORMSINV(RAND())+H654</f>
        <v>3.48668522220937</v>
      </c>
      <c r="J654" s="21" t="n">
        <f aca="true">$C$4*($G$4-I654)*$B$7+J$10*SQRT($B$7)*NORMSINV(RAND())+I654</f>
        <v>3.50596993874845</v>
      </c>
      <c r="K654" s="21" t="n">
        <f aca="true">$C$4*($G$4-J654)*$B$7+K$10*SQRT($B$7)*NORMSINV(RAND())+J654</f>
        <v>3.46495730531174</v>
      </c>
      <c r="L654" s="21" t="n">
        <f aca="true">$C$4*($G$4-K654)*$B$7+L$10*SQRT($B$7)*NORMSINV(RAND())+K654</f>
        <v>3.51506138437594</v>
      </c>
      <c r="M654" s="21" t="n">
        <f aca="true">$C$4*($G$4-L654)*$B$7+M$10*SQRT($B$7)*NORMSINV(RAND())+L654</f>
        <v>3.55658316171534</v>
      </c>
      <c r="N654" s="125" t="n">
        <f aca="false">EXP(M654)</f>
        <v>35.0432552146714</v>
      </c>
      <c r="O654" s="126" t="n">
        <f aca="false">EXP(EXP(-$C$4*($K$4-$J$4))*LN(N654)+(1-EXP(-$C$4*($K$4-$J$4)))*$G$4+$F$4^2/(4*$C$4)*(1-EXP(-2*$C$4*($K$4-$J$4))))</f>
        <v>30.5890567833182</v>
      </c>
      <c r="P654" s="126" t="n">
        <f aca="false">MAX(0,O654-$I$4)</f>
        <v>7.38905678331823</v>
      </c>
      <c r="Q654" s="145" t="n">
        <f aca="false">$D$7*P654</f>
        <v>7.02868823159889</v>
      </c>
      <c r="R654" s="146"/>
    </row>
    <row r="655" customFormat="false" ht="12.75" hidden="false" customHeight="false" outlineLevel="0" collapsed="false">
      <c r="B655" s="124" t="n">
        <f aca="false">B654+1</f>
        <v>638</v>
      </c>
      <c r="C655" s="21" t="n">
        <f aca="false">$C$7</f>
        <v>3.29212628660779</v>
      </c>
      <c r="D655" s="21" t="n">
        <f aca="true">$C$4*($G$4-C655)*$B$7+D$10*SQRT($B$7)*NORMSINV(RAND())+C655</f>
        <v>2.95783782189218</v>
      </c>
      <c r="E655" s="21" t="n">
        <f aca="true">$C$4*($G$4-D655)*$B$7+E$10*SQRT($B$7)*NORMSINV(RAND())+D655</f>
        <v>3.03500201327516</v>
      </c>
      <c r="F655" s="21" t="n">
        <f aca="true">$C$4*($G$4-E655)*$B$7+F$10*SQRT($B$7)*NORMSINV(RAND())+E655</f>
        <v>2.87350424361938</v>
      </c>
      <c r="G655" s="21" t="n">
        <f aca="true">$C$4*($G$4-F655)*$B$7+G$10*SQRT($B$7)*NORMSINV(RAND())+F655</f>
        <v>2.67516284815417</v>
      </c>
      <c r="H655" s="21" t="n">
        <f aca="true">$C$4*($G$4-G655)*$B$7+H$10*SQRT($B$7)*NORMSINV(RAND())+G655</f>
        <v>2.77828379800951</v>
      </c>
      <c r="I655" s="21" t="n">
        <f aca="true">$C$4*($G$4-H655)*$B$7+I$10*SQRT($B$7)*NORMSINV(RAND())+H655</f>
        <v>2.79521949246393</v>
      </c>
      <c r="J655" s="21" t="n">
        <f aca="true">$C$4*($G$4-I655)*$B$7+J$10*SQRT($B$7)*NORMSINV(RAND())+I655</f>
        <v>2.77871021508226</v>
      </c>
      <c r="K655" s="21" t="n">
        <f aca="true">$C$4*($G$4-J655)*$B$7+K$10*SQRT($B$7)*NORMSINV(RAND())+J655</f>
        <v>2.81201387661526</v>
      </c>
      <c r="L655" s="21" t="n">
        <f aca="true">$C$4*($G$4-K655)*$B$7+L$10*SQRT($B$7)*NORMSINV(RAND())+K655</f>
        <v>2.92255807333752</v>
      </c>
      <c r="M655" s="21" t="n">
        <f aca="true">$C$4*($G$4-L655)*$B$7+M$10*SQRT($B$7)*NORMSINV(RAND())+L655</f>
        <v>2.87786170550493</v>
      </c>
      <c r="N655" s="125" t="n">
        <f aca="false">EXP(M655)</f>
        <v>17.7762217144565</v>
      </c>
      <c r="O655" s="126" t="n">
        <f aca="false">EXP(EXP(-$C$4*($K$4-$J$4))*LN(N655)+(1-EXP(-$C$4*($K$4-$J$4)))*$G$4+$F$4^2/(4*$C$4)*(1-EXP(-2*$C$4*($K$4-$J$4))))</f>
        <v>17.8964296925926</v>
      </c>
      <c r="P655" s="126" t="n">
        <f aca="false">MAX(0,O655-$I$4)</f>
        <v>0</v>
      </c>
      <c r="Q655" s="145" t="n">
        <f aca="false">$D$7*P655</f>
        <v>0</v>
      </c>
      <c r="R655" s="146"/>
    </row>
    <row r="656" customFormat="false" ht="12.75" hidden="false" customHeight="false" outlineLevel="0" collapsed="false">
      <c r="B656" s="124" t="n">
        <f aca="false">B655+1</f>
        <v>639</v>
      </c>
      <c r="C656" s="21" t="n">
        <f aca="false">$C$7</f>
        <v>3.29212628660779</v>
      </c>
      <c r="D656" s="21" t="n">
        <f aca="true">$C$4*($G$4-C656)*$B$7+D$10*SQRT($B$7)*NORMSINV(RAND())+C656</f>
        <v>2.98089073036077</v>
      </c>
      <c r="E656" s="21" t="n">
        <f aca="true">$C$4*($G$4-D656)*$B$7+E$10*SQRT($B$7)*NORMSINV(RAND())+D656</f>
        <v>2.75847838852271</v>
      </c>
      <c r="F656" s="21" t="n">
        <f aca="true">$C$4*($G$4-E656)*$B$7+F$10*SQRT($B$7)*NORMSINV(RAND())+E656</f>
        <v>2.63077499289776</v>
      </c>
      <c r="G656" s="21" t="n">
        <f aca="true">$C$4*($G$4-F656)*$B$7+G$10*SQRT($B$7)*NORMSINV(RAND())+F656</f>
        <v>2.62425383843986</v>
      </c>
      <c r="H656" s="21" t="n">
        <f aca="true">$C$4*($G$4-G656)*$B$7+H$10*SQRT($B$7)*NORMSINV(RAND())+G656</f>
        <v>2.65749693207689</v>
      </c>
      <c r="I656" s="21" t="n">
        <f aca="true">$C$4*($G$4-H656)*$B$7+I$10*SQRT($B$7)*NORMSINV(RAND())+H656</f>
        <v>2.75883096595693</v>
      </c>
      <c r="J656" s="21" t="n">
        <f aca="true">$C$4*($G$4-I656)*$B$7+J$10*SQRT($B$7)*NORMSINV(RAND())+I656</f>
        <v>2.87149401575411</v>
      </c>
      <c r="K656" s="21" t="n">
        <f aca="true">$C$4*($G$4-J656)*$B$7+K$10*SQRT($B$7)*NORMSINV(RAND())+J656</f>
        <v>2.94833663216978</v>
      </c>
      <c r="L656" s="21" t="n">
        <f aca="true">$C$4*($G$4-K656)*$B$7+L$10*SQRT($B$7)*NORMSINV(RAND())+K656</f>
        <v>2.92052692827116</v>
      </c>
      <c r="M656" s="21" t="n">
        <f aca="true">$C$4*($G$4-L656)*$B$7+M$10*SQRT($B$7)*NORMSINV(RAND())+L656</f>
        <v>3.03380109808683</v>
      </c>
      <c r="N656" s="125" t="n">
        <f aca="false">EXP(M656)</f>
        <v>20.7760545106109</v>
      </c>
      <c r="O656" s="126" t="n">
        <f aca="false">EXP(EXP(-$C$4*($K$4-$J$4))*LN(N656)+(1-EXP(-$C$4*($K$4-$J$4)))*$G$4+$F$4^2/(4*$C$4)*(1-EXP(-2*$C$4*($K$4-$J$4))))</f>
        <v>20.2419898635605</v>
      </c>
      <c r="P656" s="126" t="n">
        <f aca="false">MAX(0,O656-$I$4)</f>
        <v>0</v>
      </c>
      <c r="Q656" s="145" t="n">
        <f aca="false">$D$7*P656</f>
        <v>0</v>
      </c>
      <c r="R656" s="146"/>
    </row>
    <row r="657" customFormat="false" ht="12.75" hidden="false" customHeight="false" outlineLevel="0" collapsed="false">
      <c r="B657" s="124" t="n">
        <f aca="false">B656+1</f>
        <v>640</v>
      </c>
      <c r="C657" s="21" t="n">
        <f aca="false">$C$7</f>
        <v>3.29212628660779</v>
      </c>
      <c r="D657" s="21" t="n">
        <f aca="true">$C$4*($G$4-C657)*$B$7+D$10*SQRT($B$7)*NORMSINV(RAND())+C657</f>
        <v>3.33396895208604</v>
      </c>
      <c r="E657" s="21" t="n">
        <f aca="true">$C$4*($G$4-D657)*$B$7+E$10*SQRT($B$7)*NORMSINV(RAND())+D657</f>
        <v>3.34026675917843</v>
      </c>
      <c r="F657" s="21" t="n">
        <f aca="true">$C$4*($G$4-E657)*$B$7+F$10*SQRT($B$7)*NORMSINV(RAND())+E657</f>
        <v>3.20900488040318</v>
      </c>
      <c r="G657" s="21" t="n">
        <f aca="true">$C$4*($G$4-F657)*$B$7+G$10*SQRT($B$7)*NORMSINV(RAND())+F657</f>
        <v>3.33759158693439</v>
      </c>
      <c r="H657" s="21" t="n">
        <f aca="true">$C$4*($G$4-G657)*$B$7+H$10*SQRT($B$7)*NORMSINV(RAND())+G657</f>
        <v>2.99714339960176</v>
      </c>
      <c r="I657" s="21" t="n">
        <f aca="true">$C$4*($G$4-H657)*$B$7+I$10*SQRT($B$7)*NORMSINV(RAND())+H657</f>
        <v>3.18698386076268</v>
      </c>
      <c r="J657" s="21" t="n">
        <f aca="true">$C$4*($G$4-I657)*$B$7+J$10*SQRT($B$7)*NORMSINV(RAND())+I657</f>
        <v>3.12643635270797</v>
      </c>
      <c r="K657" s="21" t="n">
        <f aca="true">$C$4*($G$4-J657)*$B$7+K$10*SQRT($B$7)*NORMSINV(RAND())+J657</f>
        <v>3.01936671058547</v>
      </c>
      <c r="L657" s="21" t="n">
        <f aca="true">$C$4*($G$4-K657)*$B$7+L$10*SQRT($B$7)*NORMSINV(RAND())+K657</f>
        <v>3.10820408359399</v>
      </c>
      <c r="M657" s="21" t="n">
        <f aca="true">$C$4*($G$4-L657)*$B$7+M$10*SQRT($B$7)*NORMSINV(RAND())+L657</f>
        <v>3.13789151396492</v>
      </c>
      <c r="N657" s="125" t="n">
        <f aca="false">EXP(M657)</f>
        <v>23.0552039986032</v>
      </c>
      <c r="O657" s="126" t="n">
        <f aca="false">EXP(EXP(-$C$4*($K$4-$J$4))*LN(N657)+(1-EXP(-$C$4*($K$4-$J$4)))*$G$4+$F$4^2/(4*$C$4)*(1-EXP(-2*$C$4*($K$4-$J$4))))</f>
        <v>21.9763692661163</v>
      </c>
      <c r="P657" s="126" t="n">
        <f aca="false">MAX(0,O657-$I$4)</f>
        <v>0</v>
      </c>
      <c r="Q657" s="145" t="n">
        <f aca="false">$D$7*P657</f>
        <v>0</v>
      </c>
      <c r="R657" s="146"/>
    </row>
    <row r="658" customFormat="false" ht="12.75" hidden="false" customHeight="false" outlineLevel="0" collapsed="false">
      <c r="B658" s="124" t="n">
        <f aca="false">B657+1</f>
        <v>641</v>
      </c>
      <c r="C658" s="21" t="n">
        <f aca="false">$C$7</f>
        <v>3.29212628660779</v>
      </c>
      <c r="D658" s="21" t="n">
        <f aca="true">$C$4*($G$4-C658)*$B$7+D$10*SQRT($B$7)*NORMSINV(RAND())+C658</f>
        <v>3.27117362449189</v>
      </c>
      <c r="E658" s="21" t="n">
        <f aca="true">$C$4*($G$4-D658)*$B$7+E$10*SQRT($B$7)*NORMSINV(RAND())+D658</f>
        <v>3.65600209089334</v>
      </c>
      <c r="F658" s="21" t="n">
        <f aca="true">$C$4*($G$4-E658)*$B$7+F$10*SQRT($B$7)*NORMSINV(RAND())+E658</f>
        <v>3.74319911612085</v>
      </c>
      <c r="G658" s="21" t="n">
        <f aca="true">$C$4*($G$4-F658)*$B$7+G$10*SQRT($B$7)*NORMSINV(RAND())+F658</f>
        <v>3.85766268625707</v>
      </c>
      <c r="H658" s="21" t="n">
        <f aca="true">$C$4*($G$4-G658)*$B$7+H$10*SQRT($B$7)*NORMSINV(RAND())+G658</f>
        <v>3.89931497717747</v>
      </c>
      <c r="I658" s="21" t="n">
        <f aca="true">$C$4*($G$4-H658)*$B$7+I$10*SQRT($B$7)*NORMSINV(RAND())+H658</f>
        <v>3.94353275218685</v>
      </c>
      <c r="J658" s="21" t="n">
        <f aca="true">$C$4*($G$4-I658)*$B$7+J$10*SQRT($B$7)*NORMSINV(RAND())+I658</f>
        <v>3.92722522898984</v>
      </c>
      <c r="K658" s="21" t="n">
        <f aca="true">$C$4*($G$4-J658)*$B$7+K$10*SQRT($B$7)*NORMSINV(RAND())+J658</f>
        <v>3.7787582225307</v>
      </c>
      <c r="L658" s="21" t="n">
        <f aca="true">$C$4*($G$4-K658)*$B$7+L$10*SQRT($B$7)*NORMSINV(RAND())+K658</f>
        <v>3.58953836764876</v>
      </c>
      <c r="M658" s="21" t="n">
        <f aca="true">$C$4*($G$4-L658)*$B$7+M$10*SQRT($B$7)*NORMSINV(RAND())+L658</f>
        <v>3.48030750116197</v>
      </c>
      <c r="N658" s="125" t="n">
        <f aca="false">EXP(M658)</f>
        <v>32.4697050129229</v>
      </c>
      <c r="O658" s="126" t="n">
        <f aca="false">EXP(EXP(-$C$4*($K$4-$J$4))*LN(N658)+(1-EXP(-$C$4*($K$4-$J$4)))*$G$4+$F$4^2/(4*$C$4)*(1-EXP(-2*$C$4*($K$4-$J$4))))</f>
        <v>28.8007457510355</v>
      </c>
      <c r="P658" s="126" t="n">
        <f aca="false">MAX(0,O658-$I$4)</f>
        <v>5.60074575103546</v>
      </c>
      <c r="Q658" s="145" t="n">
        <f aca="false">$D$7*P658</f>
        <v>5.32759415753228</v>
      </c>
      <c r="R658" s="146"/>
    </row>
    <row r="659" customFormat="false" ht="12.75" hidden="false" customHeight="false" outlineLevel="0" collapsed="false">
      <c r="B659" s="124" t="n">
        <f aca="false">B658+1</f>
        <v>642</v>
      </c>
      <c r="C659" s="21" t="n">
        <f aca="false">$C$7</f>
        <v>3.29212628660779</v>
      </c>
      <c r="D659" s="21" t="n">
        <f aca="true">$C$4*($G$4-C659)*$B$7+D$10*SQRT($B$7)*NORMSINV(RAND())+C659</f>
        <v>3.29618571376802</v>
      </c>
      <c r="E659" s="21" t="n">
        <f aca="true">$C$4*($G$4-D659)*$B$7+E$10*SQRT($B$7)*NORMSINV(RAND())+D659</f>
        <v>3.20154568853255</v>
      </c>
      <c r="F659" s="21" t="n">
        <f aca="true">$C$4*($G$4-E659)*$B$7+F$10*SQRT($B$7)*NORMSINV(RAND())+E659</f>
        <v>3.14282500777424</v>
      </c>
      <c r="G659" s="21" t="n">
        <f aca="true">$C$4*($G$4-F659)*$B$7+G$10*SQRT($B$7)*NORMSINV(RAND())+F659</f>
        <v>3.26239616736703</v>
      </c>
      <c r="H659" s="21" t="n">
        <f aca="true">$C$4*($G$4-G659)*$B$7+H$10*SQRT($B$7)*NORMSINV(RAND())+G659</f>
        <v>3.37833893277915</v>
      </c>
      <c r="I659" s="21" t="n">
        <f aca="true">$C$4*($G$4-H659)*$B$7+I$10*SQRT($B$7)*NORMSINV(RAND())+H659</f>
        <v>3.27905880479703</v>
      </c>
      <c r="J659" s="21" t="n">
        <f aca="true">$C$4*($G$4-I659)*$B$7+J$10*SQRT($B$7)*NORMSINV(RAND())+I659</f>
        <v>3.44066344818291</v>
      </c>
      <c r="K659" s="21" t="n">
        <f aca="true">$C$4*($G$4-J659)*$B$7+K$10*SQRT($B$7)*NORMSINV(RAND())+J659</f>
        <v>3.45588908921453</v>
      </c>
      <c r="L659" s="21" t="n">
        <f aca="true">$C$4*($G$4-K659)*$B$7+L$10*SQRT($B$7)*NORMSINV(RAND())+K659</f>
        <v>3.40206038931742</v>
      </c>
      <c r="M659" s="21" t="n">
        <f aca="true">$C$4*($G$4-L659)*$B$7+M$10*SQRT($B$7)*NORMSINV(RAND())+L659</f>
        <v>3.44267807013472</v>
      </c>
      <c r="N659" s="125" t="n">
        <f aca="false">EXP(M659)</f>
        <v>31.2705909668379</v>
      </c>
      <c r="O659" s="126" t="n">
        <f aca="false">EXP(EXP(-$C$4*($K$4-$J$4))*LN(N659)+(1-EXP(-$C$4*($K$4-$J$4)))*$G$4+$F$4^2/(4*$C$4)*(1-EXP(-2*$C$4*($K$4-$J$4))))</f>
        <v>27.9574100782908</v>
      </c>
      <c r="P659" s="126" t="n">
        <f aca="false">MAX(0,O659-$I$4)</f>
        <v>4.75741007829075</v>
      </c>
      <c r="Q659" s="145" t="n">
        <f aca="false">$D$7*P659</f>
        <v>4.52538845088641</v>
      </c>
      <c r="R659" s="146"/>
    </row>
    <row r="660" customFormat="false" ht="12.75" hidden="false" customHeight="false" outlineLevel="0" collapsed="false">
      <c r="B660" s="124" t="n">
        <f aca="false">B659+1</f>
        <v>643</v>
      </c>
      <c r="C660" s="21" t="n">
        <f aca="false">$C$7</f>
        <v>3.29212628660779</v>
      </c>
      <c r="D660" s="21" t="n">
        <f aca="true">$C$4*($G$4-C660)*$B$7+D$10*SQRT($B$7)*NORMSINV(RAND())+C660</f>
        <v>3.23267543450229</v>
      </c>
      <c r="E660" s="21" t="n">
        <f aca="true">$C$4*($G$4-D660)*$B$7+E$10*SQRT($B$7)*NORMSINV(RAND())+D660</f>
        <v>3.04060638865672</v>
      </c>
      <c r="F660" s="21" t="n">
        <f aca="true">$C$4*($G$4-E660)*$B$7+F$10*SQRT($B$7)*NORMSINV(RAND())+E660</f>
        <v>3.27398537221682</v>
      </c>
      <c r="G660" s="21" t="n">
        <f aca="true">$C$4*($G$4-F660)*$B$7+G$10*SQRT($B$7)*NORMSINV(RAND())+F660</f>
        <v>3.58802531599682</v>
      </c>
      <c r="H660" s="21" t="n">
        <f aca="true">$C$4*($G$4-G660)*$B$7+H$10*SQRT($B$7)*NORMSINV(RAND())+G660</f>
        <v>3.28272862346255</v>
      </c>
      <c r="I660" s="21" t="n">
        <f aca="true">$C$4*($G$4-H660)*$B$7+I$10*SQRT($B$7)*NORMSINV(RAND())+H660</f>
        <v>3.33126914074357</v>
      </c>
      <c r="J660" s="21" t="n">
        <f aca="true">$C$4*($G$4-I660)*$B$7+J$10*SQRT($B$7)*NORMSINV(RAND())+I660</f>
        <v>3.25135952779702</v>
      </c>
      <c r="K660" s="21" t="n">
        <f aca="true">$C$4*($G$4-J660)*$B$7+K$10*SQRT($B$7)*NORMSINV(RAND())+J660</f>
        <v>3.17675511460444</v>
      </c>
      <c r="L660" s="21" t="n">
        <f aca="true">$C$4*($G$4-K660)*$B$7+L$10*SQRT($B$7)*NORMSINV(RAND())+K660</f>
        <v>3.06798778526544</v>
      </c>
      <c r="M660" s="21" t="n">
        <f aca="true">$C$4*($G$4-L660)*$B$7+M$10*SQRT($B$7)*NORMSINV(RAND())+L660</f>
        <v>2.89727172952964</v>
      </c>
      <c r="N660" s="125" t="n">
        <f aca="false">EXP(M660)</f>
        <v>18.1246289630967</v>
      </c>
      <c r="O660" s="126" t="n">
        <f aca="false">EXP(EXP(-$C$4*($K$4-$J$4))*LN(N660)+(1-EXP(-$C$4*($K$4-$J$4)))*$G$4+$F$4^2/(4*$C$4)*(1-EXP(-2*$C$4*($K$4-$J$4))))</f>
        <v>18.1728895120214</v>
      </c>
      <c r="P660" s="126" t="n">
        <f aca="false">MAX(0,O660-$I$4)</f>
        <v>0</v>
      </c>
      <c r="Q660" s="145" t="n">
        <f aca="false">$D$7*P660</f>
        <v>0</v>
      </c>
      <c r="R660" s="146"/>
    </row>
    <row r="661" customFormat="false" ht="12.75" hidden="false" customHeight="false" outlineLevel="0" collapsed="false">
      <c r="B661" s="124" t="n">
        <f aca="false">B660+1</f>
        <v>644</v>
      </c>
      <c r="C661" s="21" t="n">
        <f aca="false">$C$7</f>
        <v>3.29212628660779</v>
      </c>
      <c r="D661" s="21" t="n">
        <f aca="true">$C$4*($G$4-C661)*$B$7+D$10*SQRT($B$7)*NORMSINV(RAND())+C661</f>
        <v>3.29231489630255</v>
      </c>
      <c r="E661" s="21" t="n">
        <f aca="true">$C$4*($G$4-D661)*$B$7+E$10*SQRT($B$7)*NORMSINV(RAND())+D661</f>
        <v>3.35272976294953</v>
      </c>
      <c r="F661" s="21" t="n">
        <f aca="true">$C$4*($G$4-E661)*$B$7+F$10*SQRT($B$7)*NORMSINV(RAND())+E661</f>
        <v>3.4521438665958</v>
      </c>
      <c r="G661" s="21" t="n">
        <f aca="true">$C$4*($G$4-F661)*$B$7+G$10*SQRT($B$7)*NORMSINV(RAND())+F661</f>
        <v>3.68519513478445</v>
      </c>
      <c r="H661" s="21" t="n">
        <f aca="true">$C$4*($G$4-G661)*$B$7+H$10*SQRT($B$7)*NORMSINV(RAND())+G661</f>
        <v>3.72805157174787</v>
      </c>
      <c r="I661" s="21" t="n">
        <f aca="true">$C$4*($G$4-H661)*$B$7+I$10*SQRT($B$7)*NORMSINV(RAND())+H661</f>
        <v>3.97994950652685</v>
      </c>
      <c r="J661" s="21" t="n">
        <f aca="true">$C$4*($G$4-I661)*$B$7+J$10*SQRT($B$7)*NORMSINV(RAND())+I661</f>
        <v>3.87547575262057</v>
      </c>
      <c r="K661" s="21" t="n">
        <f aca="true">$C$4*($G$4-J661)*$B$7+K$10*SQRT($B$7)*NORMSINV(RAND())+J661</f>
        <v>3.95940686183374</v>
      </c>
      <c r="L661" s="21" t="n">
        <f aca="true">$C$4*($G$4-K661)*$B$7+L$10*SQRT($B$7)*NORMSINV(RAND())+K661</f>
        <v>4.00629105540606</v>
      </c>
      <c r="M661" s="21" t="n">
        <f aca="true">$C$4*($G$4-L661)*$B$7+M$10*SQRT($B$7)*NORMSINV(RAND())+L661</f>
        <v>3.98186900972376</v>
      </c>
      <c r="N661" s="125" t="n">
        <f aca="false">EXP(M661)</f>
        <v>53.6171516158913</v>
      </c>
      <c r="O661" s="126" t="n">
        <f aca="false">EXP(EXP(-$C$4*($K$4-$J$4))*LN(N661)+(1-EXP(-$C$4*($K$4-$J$4)))*$G$4+$F$4^2/(4*$C$4)*(1-EXP(-2*$C$4*($K$4-$J$4))))</f>
        <v>42.7994335287472</v>
      </c>
      <c r="P661" s="126" t="n">
        <f aca="false">MAX(0,O661-$I$4)</f>
        <v>19.5994335287472</v>
      </c>
      <c r="Q661" s="145" t="n">
        <f aca="false">$D$7*P661</f>
        <v>18.6435578760902</v>
      </c>
      <c r="R661" s="146"/>
    </row>
    <row r="662" customFormat="false" ht="12.75" hidden="false" customHeight="false" outlineLevel="0" collapsed="false">
      <c r="B662" s="124" t="n">
        <f aca="false">B661+1</f>
        <v>645</v>
      </c>
      <c r="C662" s="21" t="n">
        <f aca="false">$C$7</f>
        <v>3.29212628660779</v>
      </c>
      <c r="D662" s="21" t="n">
        <f aca="true">$C$4*($G$4-C662)*$B$7+D$10*SQRT($B$7)*NORMSINV(RAND())+C662</f>
        <v>3.47367719103821</v>
      </c>
      <c r="E662" s="21" t="n">
        <f aca="true">$C$4*($G$4-D662)*$B$7+E$10*SQRT($B$7)*NORMSINV(RAND())+D662</f>
        <v>3.47656731185575</v>
      </c>
      <c r="F662" s="21" t="n">
        <f aca="true">$C$4*($G$4-E662)*$B$7+F$10*SQRT($B$7)*NORMSINV(RAND())+E662</f>
        <v>3.63200422583762</v>
      </c>
      <c r="G662" s="21" t="n">
        <f aca="true">$C$4*($G$4-F662)*$B$7+G$10*SQRT($B$7)*NORMSINV(RAND())+F662</f>
        <v>3.85674730226769</v>
      </c>
      <c r="H662" s="21" t="n">
        <f aca="true">$C$4*($G$4-G662)*$B$7+H$10*SQRT($B$7)*NORMSINV(RAND())+G662</f>
        <v>3.97977740701822</v>
      </c>
      <c r="I662" s="21" t="n">
        <f aca="true">$C$4*($G$4-H662)*$B$7+I$10*SQRT($B$7)*NORMSINV(RAND())+H662</f>
        <v>3.78839161784765</v>
      </c>
      <c r="J662" s="21" t="n">
        <f aca="true">$C$4*($G$4-I662)*$B$7+J$10*SQRT($B$7)*NORMSINV(RAND())+I662</f>
        <v>3.77493746182916</v>
      </c>
      <c r="K662" s="21" t="n">
        <f aca="true">$C$4*($G$4-J662)*$B$7+K$10*SQRT($B$7)*NORMSINV(RAND())+J662</f>
        <v>3.76069278732625</v>
      </c>
      <c r="L662" s="21" t="n">
        <f aca="true">$C$4*($G$4-K662)*$B$7+L$10*SQRT($B$7)*NORMSINV(RAND())+K662</f>
        <v>3.63573696176273</v>
      </c>
      <c r="M662" s="21" t="n">
        <f aca="true">$C$4*($G$4-L662)*$B$7+M$10*SQRT($B$7)*NORMSINV(RAND())+L662</f>
        <v>3.71489234003153</v>
      </c>
      <c r="N662" s="125" t="n">
        <f aca="false">EXP(M662)</f>
        <v>41.0541669561417</v>
      </c>
      <c r="O662" s="126" t="n">
        <f aca="false">EXP(EXP(-$C$4*($K$4-$J$4))*LN(N662)+(1-EXP(-$C$4*($K$4-$J$4)))*$G$4+$F$4^2/(4*$C$4)*(1-EXP(-2*$C$4*($K$4-$J$4))))</f>
        <v>34.6629659411277</v>
      </c>
      <c r="P662" s="126" t="n">
        <f aca="false">MAX(0,O662-$I$4)</f>
        <v>11.4629659411277</v>
      </c>
      <c r="Q662" s="145" t="n">
        <f aca="false">$D$7*P662</f>
        <v>10.9039104952502</v>
      </c>
      <c r="R662" s="146"/>
    </row>
    <row r="663" customFormat="false" ht="12.75" hidden="false" customHeight="false" outlineLevel="0" collapsed="false">
      <c r="B663" s="124" t="n">
        <f aca="false">B662+1</f>
        <v>646</v>
      </c>
      <c r="C663" s="21" t="n">
        <f aca="false">$C$7</f>
        <v>3.29212628660779</v>
      </c>
      <c r="D663" s="21" t="n">
        <f aca="true">$C$4*($G$4-C663)*$B$7+D$10*SQRT($B$7)*NORMSINV(RAND())+C663</f>
        <v>3.32529328260591</v>
      </c>
      <c r="E663" s="21" t="n">
        <f aca="true">$C$4*($G$4-D663)*$B$7+E$10*SQRT($B$7)*NORMSINV(RAND())+D663</f>
        <v>3.12438807725685</v>
      </c>
      <c r="F663" s="21" t="n">
        <f aca="true">$C$4*($G$4-E663)*$B$7+F$10*SQRT($B$7)*NORMSINV(RAND())+E663</f>
        <v>3.23557570222009</v>
      </c>
      <c r="G663" s="21" t="n">
        <f aca="true">$C$4*($G$4-F663)*$B$7+G$10*SQRT($B$7)*NORMSINV(RAND())+F663</f>
        <v>3.19304548828009</v>
      </c>
      <c r="H663" s="21" t="n">
        <f aca="true">$C$4*($G$4-G663)*$B$7+H$10*SQRT($B$7)*NORMSINV(RAND())+G663</f>
        <v>3.23389847800347</v>
      </c>
      <c r="I663" s="21" t="n">
        <f aca="true">$C$4*($G$4-H663)*$B$7+I$10*SQRT($B$7)*NORMSINV(RAND())+H663</f>
        <v>3.2509767587169</v>
      </c>
      <c r="J663" s="21" t="n">
        <f aca="true">$C$4*($G$4-I663)*$B$7+J$10*SQRT($B$7)*NORMSINV(RAND())+I663</f>
        <v>3.16285250772053</v>
      </c>
      <c r="K663" s="21" t="n">
        <f aca="true">$C$4*($G$4-J663)*$B$7+K$10*SQRT($B$7)*NORMSINV(RAND())+J663</f>
        <v>3.17815956212217</v>
      </c>
      <c r="L663" s="21" t="n">
        <f aca="true">$C$4*($G$4-K663)*$B$7+L$10*SQRT($B$7)*NORMSINV(RAND())+K663</f>
        <v>3.14582072322616</v>
      </c>
      <c r="M663" s="21" t="n">
        <f aca="true">$C$4*($G$4-L663)*$B$7+M$10*SQRT($B$7)*NORMSINV(RAND())+L663</f>
        <v>3.06978762272024</v>
      </c>
      <c r="N663" s="125" t="n">
        <f aca="false">EXP(M663)</f>
        <v>21.5373281500912</v>
      </c>
      <c r="O663" s="126" t="n">
        <f aca="false">EXP(EXP(-$C$4*($K$4-$J$4))*LN(N663)+(1-EXP(-$C$4*($K$4-$J$4)))*$G$4+$F$4^2/(4*$C$4)*(1-EXP(-2*$C$4*($K$4-$J$4))))</f>
        <v>20.8255503418083</v>
      </c>
      <c r="P663" s="126" t="n">
        <f aca="false">MAX(0,O663-$I$4)</f>
        <v>0</v>
      </c>
      <c r="Q663" s="145" t="n">
        <f aca="false">$D$7*P663</f>
        <v>0</v>
      </c>
      <c r="R663" s="146"/>
    </row>
    <row r="664" customFormat="false" ht="12.75" hidden="false" customHeight="false" outlineLevel="0" collapsed="false">
      <c r="B664" s="124" t="n">
        <f aca="false">B663+1</f>
        <v>647</v>
      </c>
      <c r="C664" s="21" t="n">
        <f aca="false">$C$7</f>
        <v>3.29212628660779</v>
      </c>
      <c r="D664" s="21" t="n">
        <f aca="true">$C$4*($G$4-C664)*$B$7+D$10*SQRT($B$7)*NORMSINV(RAND())+C664</f>
        <v>3.26281410534611</v>
      </c>
      <c r="E664" s="21" t="n">
        <f aca="true">$C$4*($G$4-D664)*$B$7+E$10*SQRT($B$7)*NORMSINV(RAND())+D664</f>
        <v>2.92664903162878</v>
      </c>
      <c r="F664" s="21" t="n">
        <f aca="true">$C$4*($G$4-E664)*$B$7+F$10*SQRT($B$7)*NORMSINV(RAND())+E664</f>
        <v>3.0105208994336</v>
      </c>
      <c r="G664" s="21" t="n">
        <f aca="true">$C$4*($G$4-F664)*$B$7+G$10*SQRT($B$7)*NORMSINV(RAND())+F664</f>
        <v>2.92985036052747</v>
      </c>
      <c r="H664" s="21" t="n">
        <f aca="true">$C$4*($G$4-G664)*$B$7+H$10*SQRT($B$7)*NORMSINV(RAND())+G664</f>
        <v>2.94820594917364</v>
      </c>
      <c r="I664" s="21" t="n">
        <f aca="true">$C$4*($G$4-H664)*$B$7+I$10*SQRT($B$7)*NORMSINV(RAND())+H664</f>
        <v>2.92907089130107</v>
      </c>
      <c r="J664" s="21" t="n">
        <f aca="true">$C$4*($G$4-I664)*$B$7+J$10*SQRT($B$7)*NORMSINV(RAND())+I664</f>
        <v>2.77821632344679</v>
      </c>
      <c r="K664" s="21" t="n">
        <f aca="true">$C$4*($G$4-J664)*$B$7+K$10*SQRT($B$7)*NORMSINV(RAND())+J664</f>
        <v>2.94076568083512</v>
      </c>
      <c r="L664" s="21" t="n">
        <f aca="true">$C$4*($G$4-K664)*$B$7+L$10*SQRT($B$7)*NORMSINV(RAND())+K664</f>
        <v>2.96146670764606</v>
      </c>
      <c r="M664" s="21" t="n">
        <f aca="true">$C$4*($G$4-L664)*$B$7+M$10*SQRT($B$7)*NORMSINV(RAND())+L664</f>
        <v>2.94742058324818</v>
      </c>
      <c r="N664" s="125" t="n">
        <f aca="false">EXP(M664)</f>
        <v>19.0567350162001</v>
      </c>
      <c r="O664" s="126" t="n">
        <f aca="false">EXP(EXP(-$C$4*($K$4-$J$4))*LN(N664)+(1-EXP(-$C$4*($K$4-$J$4)))*$G$4+$F$4^2/(4*$C$4)*(1-EXP(-2*$C$4*($K$4-$J$4))))</f>
        <v>18.9070996007146</v>
      </c>
      <c r="P664" s="126" t="n">
        <f aca="false">MAX(0,O664-$I$4)</f>
        <v>0</v>
      </c>
      <c r="Q664" s="145" t="n">
        <f aca="false">$D$7*P664</f>
        <v>0</v>
      </c>
      <c r="R664" s="146"/>
    </row>
    <row r="665" customFormat="false" ht="12.75" hidden="false" customHeight="false" outlineLevel="0" collapsed="false">
      <c r="B665" s="124" t="n">
        <f aca="false">B664+1</f>
        <v>648</v>
      </c>
      <c r="C665" s="21" t="n">
        <f aca="false">$C$7</f>
        <v>3.29212628660779</v>
      </c>
      <c r="D665" s="21" t="n">
        <f aca="true">$C$4*($G$4-C665)*$B$7+D$10*SQRT($B$7)*NORMSINV(RAND())+C665</f>
        <v>3.27676444438007</v>
      </c>
      <c r="E665" s="21" t="n">
        <f aca="true">$C$4*($G$4-D665)*$B$7+E$10*SQRT($B$7)*NORMSINV(RAND())+D665</f>
        <v>3.25360163108963</v>
      </c>
      <c r="F665" s="21" t="n">
        <f aca="true">$C$4*($G$4-E665)*$B$7+F$10*SQRT($B$7)*NORMSINV(RAND())+E665</f>
        <v>3.38345814410281</v>
      </c>
      <c r="G665" s="21" t="n">
        <f aca="true">$C$4*($G$4-F665)*$B$7+G$10*SQRT($B$7)*NORMSINV(RAND())+F665</f>
        <v>3.36532528606701</v>
      </c>
      <c r="H665" s="21" t="n">
        <f aca="true">$C$4*($G$4-G665)*$B$7+H$10*SQRT($B$7)*NORMSINV(RAND())+G665</f>
        <v>2.92403059108109</v>
      </c>
      <c r="I665" s="21" t="n">
        <f aca="true">$C$4*($G$4-H665)*$B$7+I$10*SQRT($B$7)*NORMSINV(RAND())+H665</f>
        <v>2.88049895365381</v>
      </c>
      <c r="J665" s="21" t="n">
        <f aca="true">$C$4*($G$4-I665)*$B$7+J$10*SQRT($B$7)*NORMSINV(RAND())+I665</f>
        <v>2.8027573738404</v>
      </c>
      <c r="K665" s="21" t="n">
        <f aca="true">$C$4*($G$4-J665)*$B$7+K$10*SQRT($B$7)*NORMSINV(RAND())+J665</f>
        <v>2.76617703358448</v>
      </c>
      <c r="L665" s="21" t="n">
        <f aca="true">$C$4*($G$4-K665)*$B$7+L$10*SQRT($B$7)*NORMSINV(RAND())+K665</f>
        <v>2.43840835934473</v>
      </c>
      <c r="M665" s="21" t="n">
        <f aca="true">$C$4*($G$4-L665)*$B$7+M$10*SQRT($B$7)*NORMSINV(RAND())+L665</f>
        <v>2.54784806815131</v>
      </c>
      <c r="N665" s="125" t="n">
        <f aca="false">EXP(M665)</f>
        <v>12.7795734005208</v>
      </c>
      <c r="O665" s="126" t="n">
        <f aca="false">EXP(EXP(-$C$4*($K$4-$J$4))*LN(N665)+(1-EXP(-$C$4*($K$4-$J$4)))*$G$4+$F$4^2/(4*$C$4)*(1-EXP(-2*$C$4*($K$4-$J$4))))</f>
        <v>13.7902640771186</v>
      </c>
      <c r="P665" s="126" t="n">
        <f aca="false">MAX(0,O665-$I$4)</f>
        <v>0</v>
      </c>
      <c r="Q665" s="145" t="n">
        <f aca="false">$D$7*P665</f>
        <v>0</v>
      </c>
      <c r="R665" s="146"/>
    </row>
    <row r="666" customFormat="false" ht="12.75" hidden="false" customHeight="false" outlineLevel="0" collapsed="false">
      <c r="B666" s="124" t="n">
        <f aca="false">B665+1</f>
        <v>649</v>
      </c>
      <c r="C666" s="21" t="n">
        <f aca="false">$C$7</f>
        <v>3.29212628660779</v>
      </c>
      <c r="D666" s="21" t="n">
        <f aca="true">$C$4*($G$4-C666)*$B$7+D$10*SQRT($B$7)*NORMSINV(RAND())+C666</f>
        <v>3.35747416664577</v>
      </c>
      <c r="E666" s="21" t="n">
        <f aca="true">$C$4*($G$4-D666)*$B$7+E$10*SQRT($B$7)*NORMSINV(RAND())+D666</f>
        <v>3.2045006646022</v>
      </c>
      <c r="F666" s="21" t="n">
        <f aca="true">$C$4*($G$4-E666)*$B$7+F$10*SQRT($B$7)*NORMSINV(RAND())+E666</f>
        <v>3.3970654630125</v>
      </c>
      <c r="G666" s="21" t="n">
        <f aca="true">$C$4*($G$4-F666)*$B$7+G$10*SQRT($B$7)*NORMSINV(RAND())+F666</f>
        <v>3.27855891087202</v>
      </c>
      <c r="H666" s="21" t="n">
        <f aca="true">$C$4*($G$4-G666)*$B$7+H$10*SQRT($B$7)*NORMSINV(RAND())+G666</f>
        <v>3.14316398713696</v>
      </c>
      <c r="I666" s="21" t="n">
        <f aca="true">$C$4*($G$4-H666)*$B$7+I$10*SQRT($B$7)*NORMSINV(RAND())+H666</f>
        <v>2.83379435263934</v>
      </c>
      <c r="J666" s="21" t="n">
        <f aca="true">$C$4*($G$4-I666)*$B$7+J$10*SQRT($B$7)*NORMSINV(RAND())+I666</f>
        <v>2.7595069433963</v>
      </c>
      <c r="K666" s="21" t="n">
        <f aca="true">$C$4*($G$4-J666)*$B$7+K$10*SQRT($B$7)*NORMSINV(RAND())+J666</f>
        <v>2.68054813474972</v>
      </c>
      <c r="L666" s="21" t="n">
        <f aca="true">$C$4*($G$4-K666)*$B$7+L$10*SQRT($B$7)*NORMSINV(RAND())+K666</f>
        <v>2.74541765460139</v>
      </c>
      <c r="M666" s="21" t="n">
        <f aca="true">$C$4*($G$4-L666)*$B$7+M$10*SQRT($B$7)*NORMSINV(RAND())+L666</f>
        <v>2.71359671983032</v>
      </c>
      <c r="N666" s="125" t="n">
        <f aca="false">EXP(M666)</f>
        <v>15.0834289371198</v>
      </c>
      <c r="O666" s="126" t="n">
        <f aca="false">EXP(EXP(-$C$4*($K$4-$J$4))*LN(N666)+(1-EXP(-$C$4*($K$4-$J$4)))*$G$4+$F$4^2/(4*$C$4)*(1-EXP(-2*$C$4*($K$4-$J$4))))</f>
        <v>15.7189646574728</v>
      </c>
      <c r="P666" s="126" t="n">
        <f aca="false">MAX(0,O666-$I$4)</f>
        <v>0</v>
      </c>
      <c r="Q666" s="145" t="n">
        <f aca="false">$D$7*P666</f>
        <v>0</v>
      </c>
      <c r="R666" s="146"/>
    </row>
    <row r="667" customFormat="false" ht="12.75" hidden="false" customHeight="false" outlineLevel="0" collapsed="false">
      <c r="B667" s="124" t="n">
        <f aca="false">B666+1</f>
        <v>650</v>
      </c>
      <c r="C667" s="21" t="n">
        <f aca="false">$C$7</f>
        <v>3.29212628660779</v>
      </c>
      <c r="D667" s="21" t="n">
        <f aca="true">$C$4*($G$4-C667)*$B$7+D$10*SQRT($B$7)*NORMSINV(RAND())+C667</f>
        <v>3.47268566536397</v>
      </c>
      <c r="E667" s="21" t="n">
        <f aca="true">$C$4*($G$4-D667)*$B$7+E$10*SQRT($B$7)*NORMSINV(RAND())+D667</f>
        <v>3.43859985236042</v>
      </c>
      <c r="F667" s="21" t="n">
        <f aca="true">$C$4*($G$4-E667)*$B$7+F$10*SQRT($B$7)*NORMSINV(RAND())+E667</f>
        <v>3.26196355172505</v>
      </c>
      <c r="G667" s="21" t="n">
        <f aca="true">$C$4*($G$4-F667)*$B$7+G$10*SQRT($B$7)*NORMSINV(RAND())+F667</f>
        <v>3.25129094230478</v>
      </c>
      <c r="H667" s="21" t="n">
        <f aca="true">$C$4*($G$4-G667)*$B$7+H$10*SQRT($B$7)*NORMSINV(RAND())+G667</f>
        <v>3.35417351308546</v>
      </c>
      <c r="I667" s="21" t="n">
        <f aca="true">$C$4*($G$4-H667)*$B$7+I$10*SQRT($B$7)*NORMSINV(RAND())+H667</f>
        <v>3.24654256010569</v>
      </c>
      <c r="J667" s="21" t="n">
        <f aca="true">$C$4*($G$4-I667)*$B$7+J$10*SQRT($B$7)*NORMSINV(RAND())+I667</f>
        <v>3.26795838823811</v>
      </c>
      <c r="K667" s="21" t="n">
        <f aca="true">$C$4*($G$4-J667)*$B$7+K$10*SQRT($B$7)*NORMSINV(RAND())+J667</f>
        <v>3.18143788100799</v>
      </c>
      <c r="L667" s="21" t="n">
        <f aca="true">$C$4*($G$4-K667)*$B$7+L$10*SQRT($B$7)*NORMSINV(RAND())+K667</f>
        <v>3.15780771648927</v>
      </c>
      <c r="M667" s="21" t="n">
        <f aca="true">$C$4*($G$4-L667)*$B$7+M$10*SQRT($B$7)*NORMSINV(RAND())+L667</f>
        <v>3.01628492585329</v>
      </c>
      <c r="N667" s="125" t="n">
        <f aca="false">EXP(M667)</f>
        <v>20.415306249381</v>
      </c>
      <c r="O667" s="126" t="n">
        <f aca="false">EXP(EXP(-$C$4*($K$4-$J$4))*LN(N667)+(1-EXP(-$C$4*($K$4-$J$4)))*$G$4+$F$4^2/(4*$C$4)*(1-EXP(-2*$C$4*($K$4-$J$4))))</f>
        <v>19.9638915375825</v>
      </c>
      <c r="P667" s="126" t="n">
        <f aca="false">MAX(0,O667-$I$4)</f>
        <v>0</v>
      </c>
      <c r="Q667" s="145" t="n">
        <f aca="false">$D$7*P667</f>
        <v>0</v>
      </c>
      <c r="R667" s="146"/>
    </row>
    <row r="668" customFormat="false" ht="12.75" hidden="false" customHeight="false" outlineLevel="0" collapsed="false">
      <c r="B668" s="124" t="n">
        <f aca="false">B667+1</f>
        <v>651</v>
      </c>
      <c r="C668" s="21" t="n">
        <f aca="false">$C$7</f>
        <v>3.29212628660779</v>
      </c>
      <c r="D668" s="21" t="n">
        <f aca="true">$C$4*($G$4-C668)*$B$7+D$10*SQRT($B$7)*NORMSINV(RAND())+C668</f>
        <v>3.46453534174016</v>
      </c>
      <c r="E668" s="21" t="n">
        <f aca="true">$C$4*($G$4-D668)*$B$7+E$10*SQRT($B$7)*NORMSINV(RAND())+D668</f>
        <v>3.49541212996694</v>
      </c>
      <c r="F668" s="21" t="n">
        <f aca="true">$C$4*($G$4-E668)*$B$7+F$10*SQRT($B$7)*NORMSINV(RAND())+E668</f>
        <v>3.63381247388587</v>
      </c>
      <c r="G668" s="21" t="n">
        <f aca="true">$C$4*($G$4-F668)*$B$7+G$10*SQRT($B$7)*NORMSINV(RAND())+F668</f>
        <v>3.71301727379818</v>
      </c>
      <c r="H668" s="21" t="n">
        <f aca="true">$C$4*($G$4-G668)*$B$7+H$10*SQRT($B$7)*NORMSINV(RAND())+G668</f>
        <v>3.95408514191418</v>
      </c>
      <c r="I668" s="21" t="n">
        <f aca="true">$C$4*($G$4-H668)*$B$7+I$10*SQRT($B$7)*NORMSINV(RAND())+H668</f>
        <v>3.9836138007022</v>
      </c>
      <c r="J668" s="21" t="n">
        <f aca="true">$C$4*($G$4-I668)*$B$7+J$10*SQRT($B$7)*NORMSINV(RAND())+I668</f>
        <v>4.06740884641587</v>
      </c>
      <c r="K668" s="21" t="n">
        <f aca="true">$C$4*($G$4-J668)*$B$7+K$10*SQRT($B$7)*NORMSINV(RAND())+J668</f>
        <v>3.83489559184237</v>
      </c>
      <c r="L668" s="21" t="n">
        <f aca="true">$C$4*($G$4-K668)*$B$7+L$10*SQRT($B$7)*NORMSINV(RAND())+K668</f>
        <v>3.92345071495615</v>
      </c>
      <c r="M668" s="21" t="n">
        <f aca="true">$C$4*($G$4-L668)*$B$7+M$10*SQRT($B$7)*NORMSINV(RAND())+L668</f>
        <v>3.79567928827527</v>
      </c>
      <c r="N668" s="125" t="n">
        <f aca="false">EXP(M668)</f>
        <v>44.5084602142008</v>
      </c>
      <c r="O668" s="126" t="n">
        <f aca="false">EXP(EXP(-$C$4*($K$4-$J$4))*LN(N668)+(1-EXP(-$C$4*($K$4-$J$4)))*$G$4+$F$4^2/(4*$C$4)*(1-EXP(-2*$C$4*($K$4-$J$4))))</f>
        <v>36.9466811563725</v>
      </c>
      <c r="P668" s="126" t="n">
        <f aca="false">MAX(0,O668-$I$4)</f>
        <v>13.7466811563725</v>
      </c>
      <c r="Q668" s="145" t="n">
        <f aca="false">$D$7*P668</f>
        <v>13.076247605171</v>
      </c>
      <c r="R668" s="146"/>
    </row>
    <row r="669" customFormat="false" ht="12.75" hidden="false" customHeight="false" outlineLevel="0" collapsed="false">
      <c r="B669" s="124" t="n">
        <f aca="false">B668+1</f>
        <v>652</v>
      </c>
      <c r="C669" s="21" t="n">
        <f aca="false">$C$7</f>
        <v>3.29212628660779</v>
      </c>
      <c r="D669" s="21" t="n">
        <f aca="true">$C$4*($G$4-C669)*$B$7+D$10*SQRT($B$7)*NORMSINV(RAND())+C669</f>
        <v>3.31649835576376</v>
      </c>
      <c r="E669" s="21" t="n">
        <f aca="true">$C$4*($G$4-D669)*$B$7+E$10*SQRT($B$7)*NORMSINV(RAND())+D669</f>
        <v>3.44440492066344</v>
      </c>
      <c r="F669" s="21" t="n">
        <f aca="true">$C$4*($G$4-E669)*$B$7+F$10*SQRT($B$7)*NORMSINV(RAND())+E669</f>
        <v>3.36377557418823</v>
      </c>
      <c r="G669" s="21" t="n">
        <f aca="true">$C$4*($G$4-F669)*$B$7+G$10*SQRT($B$7)*NORMSINV(RAND())+F669</f>
        <v>3.23535018080818</v>
      </c>
      <c r="H669" s="21" t="n">
        <f aca="true">$C$4*($G$4-G669)*$B$7+H$10*SQRT($B$7)*NORMSINV(RAND())+G669</f>
        <v>3.20043426182902</v>
      </c>
      <c r="I669" s="21" t="n">
        <f aca="true">$C$4*($G$4-H669)*$B$7+I$10*SQRT($B$7)*NORMSINV(RAND())+H669</f>
        <v>3.29044395414285</v>
      </c>
      <c r="J669" s="21" t="n">
        <f aca="true">$C$4*($G$4-I669)*$B$7+J$10*SQRT($B$7)*NORMSINV(RAND())+I669</f>
        <v>3.23960098562062</v>
      </c>
      <c r="K669" s="21" t="n">
        <f aca="true">$C$4*($G$4-J669)*$B$7+K$10*SQRT($B$7)*NORMSINV(RAND())+J669</f>
        <v>3.05990603245459</v>
      </c>
      <c r="L669" s="21" t="n">
        <f aca="true">$C$4*($G$4-K669)*$B$7+L$10*SQRT($B$7)*NORMSINV(RAND())+K669</f>
        <v>3.01839610539328</v>
      </c>
      <c r="M669" s="21" t="n">
        <f aca="true">$C$4*($G$4-L669)*$B$7+M$10*SQRT($B$7)*NORMSINV(RAND())+L669</f>
        <v>2.85979299736748</v>
      </c>
      <c r="N669" s="125" t="n">
        <f aca="false">EXP(M669)</f>
        <v>17.4579127286244</v>
      </c>
      <c r="O669" s="126" t="n">
        <f aca="false">EXP(EXP(-$C$4*($K$4-$J$4))*LN(N669)+(1-EXP(-$C$4*($K$4-$J$4)))*$G$4+$F$4^2/(4*$C$4)*(1-EXP(-2*$C$4*($K$4-$J$4))))</f>
        <v>17.6428555715</v>
      </c>
      <c r="P669" s="126" t="n">
        <f aca="false">MAX(0,O669-$I$4)</f>
        <v>0</v>
      </c>
      <c r="Q669" s="145" t="n">
        <f aca="false">$D$7*P669</f>
        <v>0</v>
      </c>
      <c r="R669" s="146"/>
    </row>
    <row r="670" customFormat="false" ht="12.75" hidden="false" customHeight="false" outlineLevel="0" collapsed="false">
      <c r="B670" s="124" t="n">
        <f aca="false">B669+1</f>
        <v>653</v>
      </c>
      <c r="C670" s="21" t="n">
        <f aca="false">$C$7</f>
        <v>3.29212628660779</v>
      </c>
      <c r="D670" s="21" t="n">
        <f aca="true">$C$4*($G$4-C670)*$B$7+D$10*SQRT($B$7)*NORMSINV(RAND())+C670</f>
        <v>3.02919937634409</v>
      </c>
      <c r="E670" s="21" t="n">
        <f aca="true">$C$4*($G$4-D670)*$B$7+E$10*SQRT($B$7)*NORMSINV(RAND())+D670</f>
        <v>3.08623337465141</v>
      </c>
      <c r="F670" s="21" t="n">
        <f aca="true">$C$4*($G$4-E670)*$B$7+F$10*SQRT($B$7)*NORMSINV(RAND())+E670</f>
        <v>3.21690631775355</v>
      </c>
      <c r="G670" s="21" t="n">
        <f aca="true">$C$4*($G$4-F670)*$B$7+G$10*SQRT($B$7)*NORMSINV(RAND())+F670</f>
        <v>3.18761884837758</v>
      </c>
      <c r="H670" s="21" t="n">
        <f aca="true">$C$4*($G$4-G670)*$B$7+H$10*SQRT($B$7)*NORMSINV(RAND())+G670</f>
        <v>3.15381543128542</v>
      </c>
      <c r="I670" s="21" t="n">
        <f aca="true">$C$4*($G$4-H670)*$B$7+I$10*SQRT($B$7)*NORMSINV(RAND())+H670</f>
        <v>2.911351641186</v>
      </c>
      <c r="J670" s="21" t="n">
        <f aca="true">$C$4*($G$4-I670)*$B$7+J$10*SQRT($B$7)*NORMSINV(RAND())+I670</f>
        <v>2.87673332180304</v>
      </c>
      <c r="K670" s="21" t="n">
        <f aca="true">$C$4*($G$4-J670)*$B$7+K$10*SQRT($B$7)*NORMSINV(RAND())+J670</f>
        <v>2.98124370614334</v>
      </c>
      <c r="L670" s="21" t="n">
        <f aca="true">$C$4*($G$4-K670)*$B$7+L$10*SQRT($B$7)*NORMSINV(RAND())+K670</f>
        <v>2.98791854304817</v>
      </c>
      <c r="M670" s="21" t="n">
        <f aca="true">$C$4*($G$4-L670)*$B$7+M$10*SQRT($B$7)*NORMSINV(RAND())+L670</f>
        <v>2.85271098512094</v>
      </c>
      <c r="N670" s="125" t="n">
        <f aca="false">EXP(M670)</f>
        <v>17.3347123451185</v>
      </c>
      <c r="O670" s="126" t="n">
        <f aca="false">EXP(EXP(-$C$4*($K$4-$J$4))*LN(N670)+(1-EXP(-$C$4*($K$4-$J$4)))*$G$4+$F$4^2/(4*$C$4)*(1-EXP(-2*$C$4*($K$4-$J$4))))</f>
        <v>17.5444503677603</v>
      </c>
      <c r="P670" s="126" t="n">
        <f aca="false">MAX(0,O670-$I$4)</f>
        <v>0</v>
      </c>
      <c r="Q670" s="145" t="n">
        <f aca="false">$D$7*P670</f>
        <v>0</v>
      </c>
      <c r="R670" s="146"/>
    </row>
    <row r="671" customFormat="false" ht="12.75" hidden="false" customHeight="false" outlineLevel="0" collapsed="false">
      <c r="B671" s="124" t="n">
        <f aca="false">B670+1</f>
        <v>654</v>
      </c>
      <c r="C671" s="21" t="n">
        <f aca="false">$C$7</f>
        <v>3.29212628660779</v>
      </c>
      <c r="D671" s="21" t="n">
        <f aca="true">$C$4*($G$4-C671)*$B$7+D$10*SQRT($B$7)*NORMSINV(RAND())+C671</f>
        <v>3.17994619409303</v>
      </c>
      <c r="E671" s="21" t="n">
        <f aca="true">$C$4*($G$4-D671)*$B$7+E$10*SQRT($B$7)*NORMSINV(RAND())+D671</f>
        <v>3.00772508801255</v>
      </c>
      <c r="F671" s="21" t="n">
        <f aca="true">$C$4*($G$4-E671)*$B$7+F$10*SQRT($B$7)*NORMSINV(RAND())+E671</f>
        <v>3.02629472793381</v>
      </c>
      <c r="G671" s="21" t="n">
        <f aca="true">$C$4*($G$4-F671)*$B$7+G$10*SQRT($B$7)*NORMSINV(RAND())+F671</f>
        <v>2.87293279295919</v>
      </c>
      <c r="H671" s="21" t="n">
        <f aca="true">$C$4*($G$4-G671)*$B$7+H$10*SQRT($B$7)*NORMSINV(RAND())+G671</f>
        <v>3.05542739488823</v>
      </c>
      <c r="I671" s="21" t="n">
        <f aca="true">$C$4*($G$4-H671)*$B$7+I$10*SQRT($B$7)*NORMSINV(RAND())+H671</f>
        <v>3.2021020617231</v>
      </c>
      <c r="J671" s="21" t="n">
        <f aca="true">$C$4*($G$4-I671)*$B$7+J$10*SQRT($B$7)*NORMSINV(RAND())+I671</f>
        <v>3.22699686444527</v>
      </c>
      <c r="K671" s="21" t="n">
        <f aca="true">$C$4*($G$4-J671)*$B$7+K$10*SQRT($B$7)*NORMSINV(RAND())+J671</f>
        <v>3.19189174851028</v>
      </c>
      <c r="L671" s="21" t="n">
        <f aca="true">$C$4*($G$4-K671)*$B$7+L$10*SQRT($B$7)*NORMSINV(RAND())+K671</f>
        <v>3.23333077066685</v>
      </c>
      <c r="M671" s="21" t="n">
        <f aca="true">$C$4*($G$4-L671)*$B$7+M$10*SQRT($B$7)*NORMSINV(RAND())+L671</f>
        <v>3.17005349032057</v>
      </c>
      <c r="N671" s="125" t="n">
        <f aca="false">EXP(M671)</f>
        <v>23.8087578604585</v>
      </c>
      <c r="O671" s="126" t="n">
        <f aca="false">EXP(EXP(-$C$4*($K$4-$J$4))*LN(N671)+(1-EXP(-$C$4*($K$4-$J$4)))*$G$4+$F$4^2/(4*$C$4)*(1-EXP(-2*$C$4*($K$4-$J$4))))</f>
        <v>22.5417390406046</v>
      </c>
      <c r="P671" s="126" t="n">
        <f aca="false">MAX(0,O671-$I$4)</f>
        <v>0</v>
      </c>
      <c r="Q671" s="145" t="n">
        <f aca="false">$D$7*P671</f>
        <v>0</v>
      </c>
      <c r="R671" s="146"/>
    </row>
    <row r="672" customFormat="false" ht="12.75" hidden="false" customHeight="false" outlineLevel="0" collapsed="false">
      <c r="B672" s="124" t="n">
        <f aca="false">B671+1</f>
        <v>655</v>
      </c>
      <c r="C672" s="21" t="n">
        <f aca="false">$C$7</f>
        <v>3.29212628660779</v>
      </c>
      <c r="D672" s="21" t="n">
        <f aca="true">$C$4*($G$4-C672)*$B$7+D$10*SQRT($B$7)*NORMSINV(RAND())+C672</f>
        <v>3.43895005903328</v>
      </c>
      <c r="E672" s="21" t="n">
        <f aca="true">$C$4*($G$4-D672)*$B$7+E$10*SQRT($B$7)*NORMSINV(RAND())+D672</f>
        <v>3.30536539744194</v>
      </c>
      <c r="F672" s="21" t="n">
        <f aca="true">$C$4*($G$4-E672)*$B$7+F$10*SQRT($B$7)*NORMSINV(RAND())+E672</f>
        <v>3.21622424962409</v>
      </c>
      <c r="G672" s="21" t="n">
        <f aca="true">$C$4*($G$4-F672)*$B$7+G$10*SQRT($B$7)*NORMSINV(RAND())+F672</f>
        <v>3.29634959989046</v>
      </c>
      <c r="H672" s="21" t="n">
        <f aca="true">$C$4*($G$4-G672)*$B$7+H$10*SQRT($B$7)*NORMSINV(RAND())+G672</f>
        <v>3.44410750298484</v>
      </c>
      <c r="I672" s="21" t="n">
        <f aca="true">$C$4*($G$4-H672)*$B$7+I$10*SQRT($B$7)*NORMSINV(RAND())+H672</f>
        <v>3.74448432868502</v>
      </c>
      <c r="J672" s="21" t="n">
        <f aca="true">$C$4*($G$4-I672)*$B$7+J$10*SQRT($B$7)*NORMSINV(RAND())+I672</f>
        <v>3.84840159958848</v>
      </c>
      <c r="K672" s="21" t="n">
        <f aca="true">$C$4*($G$4-J672)*$B$7+K$10*SQRT($B$7)*NORMSINV(RAND())+J672</f>
        <v>3.77422663717366</v>
      </c>
      <c r="L672" s="21" t="n">
        <f aca="true">$C$4*($G$4-K672)*$B$7+L$10*SQRT($B$7)*NORMSINV(RAND())+K672</f>
        <v>3.70121793466873</v>
      </c>
      <c r="M672" s="21" t="n">
        <f aca="true">$C$4*($G$4-L672)*$B$7+M$10*SQRT($B$7)*NORMSINV(RAND())+L672</f>
        <v>3.66789547681543</v>
      </c>
      <c r="N672" s="125" t="n">
        <f aca="false">EXP(M672)</f>
        <v>39.1693861771329</v>
      </c>
      <c r="O672" s="126" t="n">
        <f aca="false">EXP(EXP(-$C$4*($K$4-$J$4))*LN(N672)+(1-EXP(-$C$4*($K$4-$J$4)))*$G$4+$F$4^2/(4*$C$4)*(1-EXP(-2*$C$4*($K$4-$J$4))))</f>
        <v>33.3999578756279</v>
      </c>
      <c r="P672" s="126" t="n">
        <f aca="false">MAX(0,O672-$I$4)</f>
        <v>10.1999578756278</v>
      </c>
      <c r="Q672" s="145" t="n">
        <f aca="false">$D$7*P672</f>
        <v>9.702500059965</v>
      </c>
      <c r="R672" s="146"/>
    </row>
    <row r="673" customFormat="false" ht="12.75" hidden="false" customHeight="false" outlineLevel="0" collapsed="false">
      <c r="B673" s="124" t="n">
        <f aca="false">B672+1</f>
        <v>656</v>
      </c>
      <c r="C673" s="21" t="n">
        <f aca="false">$C$7</f>
        <v>3.29212628660779</v>
      </c>
      <c r="D673" s="21" t="n">
        <f aca="true">$C$4*($G$4-C673)*$B$7+D$10*SQRT($B$7)*NORMSINV(RAND())+C673</f>
        <v>3.26121836648208</v>
      </c>
      <c r="E673" s="21" t="n">
        <f aca="true">$C$4*($G$4-D673)*$B$7+E$10*SQRT($B$7)*NORMSINV(RAND())+D673</f>
        <v>3.32459057180313</v>
      </c>
      <c r="F673" s="21" t="n">
        <f aca="true">$C$4*($G$4-E673)*$B$7+F$10*SQRT($B$7)*NORMSINV(RAND())+E673</f>
        <v>3.47577530104612</v>
      </c>
      <c r="G673" s="21" t="n">
        <f aca="true">$C$4*($G$4-F673)*$B$7+G$10*SQRT($B$7)*NORMSINV(RAND())+F673</f>
        <v>3.47105997119467</v>
      </c>
      <c r="H673" s="21" t="n">
        <f aca="true">$C$4*($G$4-G673)*$B$7+H$10*SQRT($B$7)*NORMSINV(RAND())+G673</f>
        <v>3.53403130526972</v>
      </c>
      <c r="I673" s="21" t="n">
        <f aca="true">$C$4*($G$4-H673)*$B$7+I$10*SQRT($B$7)*NORMSINV(RAND())+H673</f>
        <v>3.64855193369714</v>
      </c>
      <c r="J673" s="21" t="n">
        <f aca="true">$C$4*($G$4-I673)*$B$7+J$10*SQRT($B$7)*NORMSINV(RAND())+I673</f>
        <v>3.6301143129543</v>
      </c>
      <c r="K673" s="21" t="n">
        <f aca="true">$C$4*($G$4-J673)*$B$7+K$10*SQRT($B$7)*NORMSINV(RAND())+J673</f>
        <v>3.79993647494368</v>
      </c>
      <c r="L673" s="21" t="n">
        <f aca="true">$C$4*($G$4-K673)*$B$7+L$10*SQRT($B$7)*NORMSINV(RAND())+K673</f>
        <v>3.69545072858997</v>
      </c>
      <c r="M673" s="21" t="n">
        <f aca="true">$C$4*($G$4-L673)*$B$7+M$10*SQRT($B$7)*NORMSINV(RAND())+L673</f>
        <v>3.62911228290219</v>
      </c>
      <c r="N673" s="125" t="n">
        <f aca="false">EXP(M673)</f>
        <v>37.6793531603031</v>
      </c>
      <c r="O673" s="126" t="n">
        <f aca="false">EXP(EXP(-$C$4*($K$4-$J$4))*LN(N673)+(1-EXP(-$C$4*($K$4-$J$4)))*$G$4+$F$4^2/(4*$C$4)*(1-EXP(-2*$C$4*($K$4-$J$4))))</f>
        <v>32.3924192529259</v>
      </c>
      <c r="P673" s="126" t="n">
        <f aca="false">MAX(0,O673-$I$4)</f>
        <v>9.19241925292593</v>
      </c>
      <c r="Q673" s="145" t="n">
        <f aca="false">$D$7*P673</f>
        <v>8.74409967573001</v>
      </c>
      <c r="R673" s="146"/>
    </row>
    <row r="674" customFormat="false" ht="12.75" hidden="false" customHeight="false" outlineLevel="0" collapsed="false">
      <c r="B674" s="124" t="n">
        <f aca="false">B673+1</f>
        <v>657</v>
      </c>
      <c r="C674" s="21" t="n">
        <f aca="false">$C$7</f>
        <v>3.29212628660779</v>
      </c>
      <c r="D674" s="21" t="n">
        <f aca="true">$C$4*($G$4-C674)*$B$7+D$10*SQRT($B$7)*NORMSINV(RAND())+C674</f>
        <v>3.40576241007109</v>
      </c>
      <c r="E674" s="21" t="n">
        <f aca="true">$C$4*($G$4-D674)*$B$7+E$10*SQRT($B$7)*NORMSINV(RAND())+D674</f>
        <v>3.42408846490519</v>
      </c>
      <c r="F674" s="21" t="n">
        <f aca="true">$C$4*($G$4-E674)*$B$7+F$10*SQRT($B$7)*NORMSINV(RAND())+E674</f>
        <v>3.19440056305874</v>
      </c>
      <c r="G674" s="21" t="n">
        <f aca="true">$C$4*($G$4-F674)*$B$7+G$10*SQRT($B$7)*NORMSINV(RAND())+F674</f>
        <v>3.14156496316997</v>
      </c>
      <c r="H674" s="21" t="n">
        <f aca="true">$C$4*($G$4-G674)*$B$7+H$10*SQRT($B$7)*NORMSINV(RAND())+G674</f>
        <v>3.09122888089998</v>
      </c>
      <c r="I674" s="21" t="n">
        <f aca="true">$C$4*($G$4-H674)*$B$7+I$10*SQRT($B$7)*NORMSINV(RAND())+H674</f>
        <v>3.08442366787798</v>
      </c>
      <c r="J674" s="21" t="n">
        <f aca="true">$C$4*($G$4-I674)*$B$7+J$10*SQRT($B$7)*NORMSINV(RAND())+I674</f>
        <v>2.95855319517491</v>
      </c>
      <c r="K674" s="21" t="n">
        <f aca="true">$C$4*($G$4-J674)*$B$7+K$10*SQRT($B$7)*NORMSINV(RAND())+J674</f>
        <v>2.92714311570403</v>
      </c>
      <c r="L674" s="21" t="n">
        <f aca="true">$C$4*($G$4-K674)*$B$7+L$10*SQRT($B$7)*NORMSINV(RAND())+K674</f>
        <v>3.01042504061476</v>
      </c>
      <c r="M674" s="21" t="n">
        <f aca="true">$C$4*($G$4-L674)*$B$7+M$10*SQRT($B$7)*NORMSINV(RAND())+L674</f>
        <v>3.06990678668235</v>
      </c>
      <c r="N674" s="125" t="n">
        <f aca="false">EXP(M674)</f>
        <v>21.5398947763684</v>
      </c>
      <c r="O674" s="126" t="n">
        <f aca="false">EXP(EXP(-$C$4*($K$4-$J$4))*LN(N674)+(1-EXP(-$C$4*($K$4-$J$4)))*$G$4+$F$4^2/(4*$C$4)*(1-EXP(-2*$C$4*($K$4-$J$4))))</f>
        <v>20.8275103972714</v>
      </c>
      <c r="P674" s="126" t="n">
        <f aca="false">MAX(0,O674-$I$4)</f>
        <v>0</v>
      </c>
      <c r="Q674" s="145" t="n">
        <f aca="false">$D$7*P674</f>
        <v>0</v>
      </c>
      <c r="R674" s="146"/>
    </row>
    <row r="675" customFormat="false" ht="12.75" hidden="false" customHeight="false" outlineLevel="0" collapsed="false">
      <c r="B675" s="124" t="n">
        <f aca="false">B674+1</f>
        <v>658</v>
      </c>
      <c r="C675" s="21" t="n">
        <f aca="false">$C$7</f>
        <v>3.29212628660779</v>
      </c>
      <c r="D675" s="21" t="n">
        <f aca="true">$C$4*($G$4-C675)*$B$7+D$10*SQRT($B$7)*NORMSINV(RAND())+C675</f>
        <v>3.37495539346109</v>
      </c>
      <c r="E675" s="21" t="n">
        <f aca="true">$C$4*($G$4-D675)*$B$7+E$10*SQRT($B$7)*NORMSINV(RAND())+D675</f>
        <v>3.30311014870772</v>
      </c>
      <c r="F675" s="21" t="n">
        <f aca="true">$C$4*($G$4-E675)*$B$7+F$10*SQRT($B$7)*NORMSINV(RAND())+E675</f>
        <v>3.23671218873624</v>
      </c>
      <c r="G675" s="21" t="n">
        <f aca="true">$C$4*($G$4-F675)*$B$7+G$10*SQRT($B$7)*NORMSINV(RAND())+F675</f>
        <v>2.95239516857083</v>
      </c>
      <c r="H675" s="21" t="n">
        <f aca="true">$C$4*($G$4-G675)*$B$7+H$10*SQRT($B$7)*NORMSINV(RAND())+G675</f>
        <v>3.12946543417073</v>
      </c>
      <c r="I675" s="21" t="n">
        <f aca="true">$C$4*($G$4-H675)*$B$7+I$10*SQRT($B$7)*NORMSINV(RAND())+H675</f>
        <v>3.01326566427688</v>
      </c>
      <c r="J675" s="21" t="n">
        <f aca="true">$C$4*($G$4-I675)*$B$7+J$10*SQRT($B$7)*NORMSINV(RAND())+I675</f>
        <v>3.06119403320356</v>
      </c>
      <c r="K675" s="21" t="n">
        <f aca="true">$C$4*($G$4-J675)*$B$7+K$10*SQRT($B$7)*NORMSINV(RAND())+J675</f>
        <v>2.95188132680494</v>
      </c>
      <c r="L675" s="21" t="n">
        <f aca="true">$C$4*($G$4-K675)*$B$7+L$10*SQRT($B$7)*NORMSINV(RAND())+K675</f>
        <v>2.9239809310305</v>
      </c>
      <c r="M675" s="21" t="n">
        <f aca="true">$C$4*($G$4-L675)*$B$7+M$10*SQRT($B$7)*NORMSINV(RAND())+L675</f>
        <v>2.91996305327378</v>
      </c>
      <c r="N675" s="125" t="n">
        <f aca="false">EXP(M675)</f>
        <v>18.5406024325301</v>
      </c>
      <c r="O675" s="126" t="n">
        <f aca="false">EXP(EXP(-$C$4*($K$4-$J$4))*LN(N675)+(1-EXP(-$C$4*($K$4-$J$4)))*$G$4+$F$4^2/(4*$C$4)*(1-EXP(-2*$C$4*($K$4-$J$4))))</f>
        <v>18.5015047247976</v>
      </c>
      <c r="P675" s="126" t="n">
        <f aca="false">MAX(0,O675-$I$4)</f>
        <v>0</v>
      </c>
      <c r="Q675" s="145" t="n">
        <f aca="false">$D$7*P675</f>
        <v>0</v>
      </c>
      <c r="R675" s="146"/>
    </row>
    <row r="676" customFormat="false" ht="12.75" hidden="false" customHeight="false" outlineLevel="0" collapsed="false">
      <c r="B676" s="124" t="n">
        <f aca="false">B675+1</f>
        <v>659</v>
      </c>
      <c r="C676" s="21" t="n">
        <f aca="false">$C$7</f>
        <v>3.29212628660779</v>
      </c>
      <c r="D676" s="21" t="n">
        <f aca="true">$C$4*($G$4-C676)*$B$7+D$10*SQRT($B$7)*NORMSINV(RAND())+C676</f>
        <v>3.37998333560741</v>
      </c>
      <c r="E676" s="21" t="n">
        <f aca="true">$C$4*($G$4-D676)*$B$7+E$10*SQRT($B$7)*NORMSINV(RAND())+D676</f>
        <v>3.42885101966729</v>
      </c>
      <c r="F676" s="21" t="n">
        <f aca="true">$C$4*($G$4-E676)*$B$7+F$10*SQRT($B$7)*NORMSINV(RAND())+E676</f>
        <v>3.33454898056013</v>
      </c>
      <c r="G676" s="21" t="n">
        <f aca="true">$C$4*($G$4-F676)*$B$7+G$10*SQRT($B$7)*NORMSINV(RAND())+F676</f>
        <v>3.4935300179873</v>
      </c>
      <c r="H676" s="21" t="n">
        <f aca="true">$C$4*($G$4-G676)*$B$7+H$10*SQRT($B$7)*NORMSINV(RAND())+G676</f>
        <v>3.45728075311524</v>
      </c>
      <c r="I676" s="21" t="n">
        <f aca="true">$C$4*($G$4-H676)*$B$7+I$10*SQRT($B$7)*NORMSINV(RAND())+H676</f>
        <v>3.32071272799555</v>
      </c>
      <c r="J676" s="21" t="n">
        <f aca="true">$C$4*($G$4-I676)*$B$7+J$10*SQRT($B$7)*NORMSINV(RAND())+I676</f>
        <v>3.32840852617937</v>
      </c>
      <c r="K676" s="21" t="n">
        <f aca="true">$C$4*($G$4-J676)*$B$7+K$10*SQRT($B$7)*NORMSINV(RAND())+J676</f>
        <v>3.22490082275917</v>
      </c>
      <c r="L676" s="21" t="n">
        <f aca="true">$C$4*($G$4-K676)*$B$7+L$10*SQRT($B$7)*NORMSINV(RAND())+K676</f>
        <v>3.18000717331509</v>
      </c>
      <c r="M676" s="21" t="n">
        <f aca="true">$C$4*($G$4-L676)*$B$7+M$10*SQRT($B$7)*NORMSINV(RAND())+L676</f>
        <v>3.28382722105026</v>
      </c>
      <c r="N676" s="125" t="n">
        <f aca="false">EXP(M676)</f>
        <v>26.6776789410431</v>
      </c>
      <c r="O676" s="126" t="n">
        <f aca="false">EXP(EXP(-$C$4*($K$4-$J$4))*LN(N676)+(1-EXP(-$C$4*($K$4-$J$4)))*$G$4+$F$4^2/(4*$C$4)*(1-EXP(-2*$C$4*($K$4-$J$4))))</f>
        <v>24.6610469665316</v>
      </c>
      <c r="P676" s="126" t="n">
        <f aca="false">MAX(0,O676-$I$4)</f>
        <v>1.46104696653164</v>
      </c>
      <c r="Q676" s="145" t="n">
        <f aca="false">$D$7*P676</f>
        <v>1.38979086514241</v>
      </c>
      <c r="R676" s="146"/>
    </row>
    <row r="677" customFormat="false" ht="12.75" hidden="false" customHeight="false" outlineLevel="0" collapsed="false">
      <c r="B677" s="124" t="n">
        <f aca="false">B676+1</f>
        <v>660</v>
      </c>
      <c r="C677" s="21" t="n">
        <f aca="false">$C$7</f>
        <v>3.29212628660779</v>
      </c>
      <c r="D677" s="21" t="n">
        <f aca="true">$C$4*($G$4-C677)*$B$7+D$10*SQRT($B$7)*NORMSINV(RAND())+C677</f>
        <v>3.04838523950816</v>
      </c>
      <c r="E677" s="21" t="n">
        <f aca="true">$C$4*($G$4-D677)*$B$7+E$10*SQRT($B$7)*NORMSINV(RAND())+D677</f>
        <v>3.19927088960583</v>
      </c>
      <c r="F677" s="21" t="n">
        <f aca="true">$C$4*($G$4-E677)*$B$7+F$10*SQRT($B$7)*NORMSINV(RAND())+E677</f>
        <v>3.28445021884674</v>
      </c>
      <c r="G677" s="21" t="n">
        <f aca="true">$C$4*($G$4-F677)*$B$7+G$10*SQRT($B$7)*NORMSINV(RAND())+F677</f>
        <v>3.39129965022132</v>
      </c>
      <c r="H677" s="21" t="n">
        <f aca="true">$C$4*($G$4-G677)*$B$7+H$10*SQRT($B$7)*NORMSINV(RAND())+G677</f>
        <v>3.09732555029607</v>
      </c>
      <c r="I677" s="21" t="n">
        <f aca="true">$C$4*($G$4-H677)*$B$7+I$10*SQRT($B$7)*NORMSINV(RAND())+H677</f>
        <v>3.32124801844712</v>
      </c>
      <c r="J677" s="21" t="n">
        <f aca="true">$C$4*($G$4-I677)*$B$7+J$10*SQRT($B$7)*NORMSINV(RAND())+I677</f>
        <v>3.29515449917318</v>
      </c>
      <c r="K677" s="21" t="n">
        <f aca="true">$C$4*($G$4-J677)*$B$7+K$10*SQRT($B$7)*NORMSINV(RAND())+J677</f>
        <v>3.27625462686414</v>
      </c>
      <c r="L677" s="21" t="n">
        <f aca="true">$C$4*($G$4-K677)*$B$7+L$10*SQRT($B$7)*NORMSINV(RAND())+K677</f>
        <v>3.30981771948077</v>
      </c>
      <c r="M677" s="21" t="n">
        <f aca="true">$C$4*($G$4-L677)*$B$7+M$10*SQRT($B$7)*NORMSINV(RAND())+L677</f>
        <v>3.28571662856281</v>
      </c>
      <c r="N677" s="125" t="n">
        <f aca="false">EXP(M677)</f>
        <v>26.7281315958552</v>
      </c>
      <c r="O677" s="126" t="n">
        <f aca="false">EXP(EXP(-$C$4*($K$4-$J$4))*LN(N677)+(1-EXP(-$C$4*($K$4-$J$4)))*$G$4+$F$4^2/(4*$C$4)*(1-EXP(-2*$C$4*($K$4-$J$4))))</f>
        <v>24.6978740835366</v>
      </c>
      <c r="P677" s="126" t="n">
        <f aca="false">MAX(0,O677-$I$4)</f>
        <v>1.49787408353659</v>
      </c>
      <c r="Q677" s="145" t="n">
        <f aca="false">$D$7*P677</f>
        <v>1.42482190245704</v>
      </c>
      <c r="R677" s="146"/>
    </row>
    <row r="678" customFormat="false" ht="12.75" hidden="false" customHeight="false" outlineLevel="0" collapsed="false">
      <c r="B678" s="124" t="n">
        <f aca="false">B677+1</f>
        <v>661</v>
      </c>
      <c r="C678" s="21" t="n">
        <f aca="false">$C$7</f>
        <v>3.29212628660779</v>
      </c>
      <c r="D678" s="21" t="n">
        <f aca="true">$C$4*($G$4-C678)*$B$7+D$10*SQRT($B$7)*NORMSINV(RAND())+C678</f>
        <v>3.22894403149325</v>
      </c>
      <c r="E678" s="21" t="n">
        <f aca="true">$C$4*($G$4-D678)*$B$7+E$10*SQRT($B$7)*NORMSINV(RAND())+D678</f>
        <v>3.19120131949712</v>
      </c>
      <c r="F678" s="21" t="n">
        <f aca="true">$C$4*($G$4-E678)*$B$7+F$10*SQRT($B$7)*NORMSINV(RAND())+E678</f>
        <v>3.18720661237011</v>
      </c>
      <c r="G678" s="21" t="n">
        <f aca="true">$C$4*($G$4-F678)*$B$7+G$10*SQRT($B$7)*NORMSINV(RAND())+F678</f>
        <v>2.94296051191767</v>
      </c>
      <c r="H678" s="21" t="n">
        <f aca="true">$C$4*($G$4-G678)*$B$7+H$10*SQRT($B$7)*NORMSINV(RAND())+G678</f>
        <v>2.92158258041851</v>
      </c>
      <c r="I678" s="21" t="n">
        <f aca="true">$C$4*($G$4-H678)*$B$7+I$10*SQRT($B$7)*NORMSINV(RAND())+H678</f>
        <v>2.8464891705632</v>
      </c>
      <c r="J678" s="21" t="n">
        <f aca="true">$C$4*($G$4-I678)*$B$7+J$10*SQRT($B$7)*NORMSINV(RAND())+I678</f>
        <v>2.79777822595396</v>
      </c>
      <c r="K678" s="21" t="n">
        <f aca="true">$C$4*($G$4-J678)*$B$7+K$10*SQRT($B$7)*NORMSINV(RAND())+J678</f>
        <v>2.7287775120446</v>
      </c>
      <c r="L678" s="21" t="n">
        <f aca="true">$C$4*($G$4-K678)*$B$7+L$10*SQRT($B$7)*NORMSINV(RAND())+K678</f>
        <v>2.63310639858352</v>
      </c>
      <c r="M678" s="21" t="n">
        <f aca="true">$C$4*($G$4-L678)*$B$7+M$10*SQRT($B$7)*NORMSINV(RAND())+L678</f>
        <v>2.6262211085321</v>
      </c>
      <c r="N678" s="125" t="n">
        <f aca="false">EXP(M678)</f>
        <v>13.8214413656202</v>
      </c>
      <c r="O678" s="126" t="n">
        <f aca="false">EXP(EXP(-$C$4*($K$4-$J$4))*LN(N678)+(1-EXP(-$C$4*($K$4-$J$4)))*$G$4+$F$4^2/(4*$C$4)*(1-EXP(-2*$C$4*($K$4-$J$4))))</f>
        <v>14.6708180515956</v>
      </c>
      <c r="P678" s="126" t="n">
        <f aca="false">MAX(0,O678-$I$4)</f>
        <v>0</v>
      </c>
      <c r="Q678" s="145" t="n">
        <f aca="false">$D$7*P678</f>
        <v>0</v>
      </c>
      <c r="R678" s="146"/>
    </row>
    <row r="679" customFormat="false" ht="12.75" hidden="false" customHeight="false" outlineLevel="0" collapsed="false">
      <c r="B679" s="124" t="n">
        <f aca="false">B678+1</f>
        <v>662</v>
      </c>
      <c r="C679" s="21" t="n">
        <f aca="false">$C$7</f>
        <v>3.29212628660779</v>
      </c>
      <c r="D679" s="21" t="n">
        <f aca="true">$C$4*($G$4-C679)*$B$7+D$10*SQRT($B$7)*NORMSINV(RAND())+C679</f>
        <v>3.32866161410904</v>
      </c>
      <c r="E679" s="21" t="n">
        <f aca="true">$C$4*($G$4-D679)*$B$7+E$10*SQRT($B$7)*NORMSINV(RAND())+D679</f>
        <v>3.17749986363455</v>
      </c>
      <c r="F679" s="21" t="n">
        <f aca="true">$C$4*($G$4-E679)*$B$7+F$10*SQRT($B$7)*NORMSINV(RAND())+E679</f>
        <v>3.25792659065558</v>
      </c>
      <c r="G679" s="21" t="n">
        <f aca="true">$C$4*($G$4-F679)*$B$7+G$10*SQRT($B$7)*NORMSINV(RAND())+F679</f>
        <v>3.31037721232518</v>
      </c>
      <c r="H679" s="21" t="n">
        <f aca="true">$C$4*($G$4-G679)*$B$7+H$10*SQRT($B$7)*NORMSINV(RAND())+G679</f>
        <v>3.3004224715768</v>
      </c>
      <c r="I679" s="21" t="n">
        <f aca="true">$C$4*($G$4-H679)*$B$7+I$10*SQRT($B$7)*NORMSINV(RAND())+H679</f>
        <v>3.23172307021097</v>
      </c>
      <c r="J679" s="21" t="n">
        <f aca="true">$C$4*($G$4-I679)*$B$7+J$10*SQRT($B$7)*NORMSINV(RAND())+I679</f>
        <v>3.15946943197352</v>
      </c>
      <c r="K679" s="21" t="n">
        <f aca="true">$C$4*($G$4-J679)*$B$7+K$10*SQRT($B$7)*NORMSINV(RAND())+J679</f>
        <v>3.17669421015055</v>
      </c>
      <c r="L679" s="21" t="n">
        <f aca="true">$C$4*($G$4-K679)*$B$7+L$10*SQRT($B$7)*NORMSINV(RAND())+K679</f>
        <v>3.22002109667095</v>
      </c>
      <c r="M679" s="21" t="n">
        <f aca="true">$C$4*($G$4-L679)*$B$7+M$10*SQRT($B$7)*NORMSINV(RAND())+L679</f>
        <v>3.18480549593249</v>
      </c>
      <c r="N679" s="125" t="n">
        <f aca="false">EXP(M679)</f>
        <v>24.1625882270663</v>
      </c>
      <c r="O679" s="126" t="n">
        <f aca="false">EXP(EXP(-$C$4*($K$4-$J$4))*LN(N679)+(1-EXP(-$C$4*($K$4-$J$4)))*$G$4+$F$4^2/(4*$C$4)*(1-EXP(-2*$C$4*($K$4-$J$4))))</f>
        <v>22.8059053294353</v>
      </c>
      <c r="P679" s="126" t="n">
        <f aca="false">MAX(0,O679-$I$4)</f>
        <v>0</v>
      </c>
      <c r="Q679" s="145" t="n">
        <f aca="false">$D$7*P679</f>
        <v>0</v>
      </c>
      <c r="R679" s="146"/>
    </row>
    <row r="680" customFormat="false" ht="12.75" hidden="false" customHeight="false" outlineLevel="0" collapsed="false">
      <c r="B680" s="124" t="n">
        <f aca="false">B679+1</f>
        <v>663</v>
      </c>
      <c r="C680" s="21" t="n">
        <f aca="false">$C$7</f>
        <v>3.29212628660779</v>
      </c>
      <c r="D680" s="21" t="n">
        <f aca="true">$C$4*($G$4-C680)*$B$7+D$10*SQRT($B$7)*NORMSINV(RAND())+C680</f>
        <v>3.25884689143254</v>
      </c>
      <c r="E680" s="21" t="n">
        <f aca="true">$C$4*($G$4-D680)*$B$7+E$10*SQRT($B$7)*NORMSINV(RAND())+D680</f>
        <v>3.25435778442299</v>
      </c>
      <c r="F680" s="21" t="n">
        <f aca="true">$C$4*($G$4-E680)*$B$7+F$10*SQRT($B$7)*NORMSINV(RAND())+E680</f>
        <v>3.23867908501429</v>
      </c>
      <c r="G680" s="21" t="n">
        <f aca="true">$C$4*($G$4-F680)*$B$7+G$10*SQRT($B$7)*NORMSINV(RAND())+F680</f>
        <v>3.1517619218712</v>
      </c>
      <c r="H680" s="21" t="n">
        <f aca="true">$C$4*($G$4-G680)*$B$7+H$10*SQRT($B$7)*NORMSINV(RAND())+G680</f>
        <v>3.129603711052</v>
      </c>
      <c r="I680" s="21" t="n">
        <f aca="true">$C$4*($G$4-H680)*$B$7+I$10*SQRT($B$7)*NORMSINV(RAND())+H680</f>
        <v>3.04924560519295</v>
      </c>
      <c r="J680" s="21" t="n">
        <f aca="true">$C$4*($G$4-I680)*$B$7+J$10*SQRT($B$7)*NORMSINV(RAND())+I680</f>
        <v>2.88964464332239</v>
      </c>
      <c r="K680" s="21" t="n">
        <f aca="true">$C$4*($G$4-J680)*$B$7+K$10*SQRT($B$7)*NORMSINV(RAND())+J680</f>
        <v>3.06200960135428</v>
      </c>
      <c r="L680" s="21" t="n">
        <f aca="true">$C$4*($G$4-K680)*$B$7+L$10*SQRT($B$7)*NORMSINV(RAND())+K680</f>
        <v>3.09526175523376</v>
      </c>
      <c r="M680" s="21" t="n">
        <f aca="true">$C$4*($G$4-L680)*$B$7+M$10*SQRT($B$7)*NORMSINV(RAND())+L680</f>
        <v>3.05173366118472</v>
      </c>
      <c r="N680" s="125" t="n">
        <f aca="false">EXP(M680)</f>
        <v>21.1519830258536</v>
      </c>
      <c r="O680" s="126" t="n">
        <f aca="false">EXP(EXP(-$C$4*($K$4-$J$4))*LN(N680)+(1-EXP(-$C$4*($K$4-$J$4)))*$G$4+$F$4^2/(4*$C$4)*(1-EXP(-2*$C$4*($K$4-$J$4))))</f>
        <v>20.5307126854889</v>
      </c>
      <c r="P680" s="126" t="n">
        <f aca="false">MAX(0,O680-$I$4)</f>
        <v>0</v>
      </c>
      <c r="Q680" s="145" t="n">
        <f aca="false">$D$7*P680</f>
        <v>0</v>
      </c>
      <c r="R680" s="146"/>
    </row>
    <row r="681" customFormat="false" ht="12.75" hidden="false" customHeight="false" outlineLevel="0" collapsed="false">
      <c r="B681" s="124" t="n">
        <f aca="false">B680+1</f>
        <v>664</v>
      </c>
      <c r="C681" s="21" t="n">
        <f aca="false">$C$7</f>
        <v>3.29212628660779</v>
      </c>
      <c r="D681" s="21" t="n">
        <f aca="true">$C$4*($G$4-C681)*$B$7+D$10*SQRT($B$7)*NORMSINV(RAND())+C681</f>
        <v>3.13093481574472</v>
      </c>
      <c r="E681" s="21" t="n">
        <f aca="true">$C$4*($G$4-D681)*$B$7+E$10*SQRT($B$7)*NORMSINV(RAND())+D681</f>
        <v>3.28484503593213</v>
      </c>
      <c r="F681" s="21" t="n">
        <f aca="true">$C$4*($G$4-E681)*$B$7+F$10*SQRT($B$7)*NORMSINV(RAND())+E681</f>
        <v>3.21591447090068</v>
      </c>
      <c r="G681" s="21" t="n">
        <f aca="true">$C$4*($G$4-F681)*$B$7+G$10*SQRT($B$7)*NORMSINV(RAND())+F681</f>
        <v>3.32480328057608</v>
      </c>
      <c r="H681" s="21" t="n">
        <f aca="true">$C$4*($G$4-G681)*$B$7+H$10*SQRT($B$7)*NORMSINV(RAND())+G681</f>
        <v>3.246437355089</v>
      </c>
      <c r="I681" s="21" t="n">
        <f aca="true">$C$4*($G$4-H681)*$B$7+I$10*SQRT($B$7)*NORMSINV(RAND())+H681</f>
        <v>3.06765500893071</v>
      </c>
      <c r="J681" s="21" t="n">
        <f aca="true">$C$4*($G$4-I681)*$B$7+J$10*SQRT($B$7)*NORMSINV(RAND())+I681</f>
        <v>2.9985114664878</v>
      </c>
      <c r="K681" s="21" t="n">
        <f aca="true">$C$4*($G$4-J681)*$B$7+K$10*SQRT($B$7)*NORMSINV(RAND())+J681</f>
        <v>2.91571609326683</v>
      </c>
      <c r="L681" s="21" t="n">
        <f aca="true">$C$4*($G$4-K681)*$B$7+L$10*SQRT($B$7)*NORMSINV(RAND())+K681</f>
        <v>3.08064789695119</v>
      </c>
      <c r="M681" s="21" t="n">
        <f aca="true">$C$4*($G$4-L681)*$B$7+M$10*SQRT($B$7)*NORMSINV(RAND())+L681</f>
        <v>3.21905456019358</v>
      </c>
      <c r="N681" s="125" t="n">
        <f aca="false">EXP(M681)</f>
        <v>25.0044687824873</v>
      </c>
      <c r="O681" s="126" t="n">
        <f aca="false">EXP(EXP(-$C$4*($K$4-$J$4))*LN(N681)+(1-EXP(-$C$4*($K$4-$J$4)))*$G$4+$F$4^2/(4*$C$4)*(1-EXP(-2*$C$4*($K$4-$J$4))))</f>
        <v>23.4312067846797</v>
      </c>
      <c r="P681" s="126" t="n">
        <f aca="false">MAX(0,O681-$I$4)</f>
        <v>0.231206784679742</v>
      </c>
      <c r="Q681" s="145" t="n">
        <f aca="false">$D$7*P681</f>
        <v>0.219930696731571</v>
      </c>
      <c r="R681" s="146"/>
    </row>
    <row r="682" customFormat="false" ht="12.75" hidden="false" customHeight="false" outlineLevel="0" collapsed="false">
      <c r="B682" s="124" t="n">
        <f aca="false">B681+1</f>
        <v>665</v>
      </c>
      <c r="C682" s="21" t="n">
        <f aca="false">$C$7</f>
        <v>3.29212628660779</v>
      </c>
      <c r="D682" s="21" t="n">
        <f aca="true">$C$4*($G$4-C682)*$B$7+D$10*SQRT($B$7)*NORMSINV(RAND())+C682</f>
        <v>3.16376306633858</v>
      </c>
      <c r="E682" s="21" t="n">
        <f aca="true">$C$4*($G$4-D682)*$B$7+E$10*SQRT($B$7)*NORMSINV(RAND())+D682</f>
        <v>2.8067946501339</v>
      </c>
      <c r="F682" s="21" t="n">
        <f aca="true">$C$4*($G$4-E682)*$B$7+F$10*SQRT($B$7)*NORMSINV(RAND())+E682</f>
        <v>2.65441990526079</v>
      </c>
      <c r="G682" s="21" t="n">
        <f aca="true">$C$4*($G$4-F682)*$B$7+G$10*SQRT($B$7)*NORMSINV(RAND())+F682</f>
        <v>2.6805278757099</v>
      </c>
      <c r="H682" s="21" t="n">
        <f aca="true">$C$4*($G$4-G682)*$B$7+H$10*SQRT($B$7)*NORMSINV(RAND())+G682</f>
        <v>2.7495539590141</v>
      </c>
      <c r="I682" s="21" t="n">
        <f aca="true">$C$4*($G$4-H682)*$B$7+I$10*SQRT($B$7)*NORMSINV(RAND())+H682</f>
        <v>2.90944263975865</v>
      </c>
      <c r="J682" s="21" t="n">
        <f aca="true">$C$4*($G$4-I682)*$B$7+J$10*SQRT($B$7)*NORMSINV(RAND())+I682</f>
        <v>2.81919729830171</v>
      </c>
      <c r="K682" s="21" t="n">
        <f aca="true">$C$4*($G$4-J682)*$B$7+K$10*SQRT($B$7)*NORMSINV(RAND())+J682</f>
        <v>2.78739134253762</v>
      </c>
      <c r="L682" s="21" t="n">
        <f aca="true">$C$4*($G$4-K682)*$B$7+L$10*SQRT($B$7)*NORMSINV(RAND())+K682</f>
        <v>2.73110754659961</v>
      </c>
      <c r="M682" s="21" t="n">
        <f aca="true">$C$4*($G$4-L682)*$B$7+M$10*SQRT($B$7)*NORMSINV(RAND())+L682</f>
        <v>2.7177981741732</v>
      </c>
      <c r="N682" s="125" t="n">
        <f aca="false">EXP(M682)</f>
        <v>15.1469345897653</v>
      </c>
      <c r="O682" s="126" t="n">
        <f aca="false">EXP(EXP(-$C$4*($K$4-$J$4))*LN(N682)+(1-EXP(-$C$4*($K$4-$J$4)))*$G$4+$F$4^2/(4*$C$4)*(1-EXP(-2*$C$4*($K$4-$J$4))))</f>
        <v>15.7712103910408</v>
      </c>
      <c r="P682" s="126" t="n">
        <f aca="false">MAX(0,O682-$I$4)</f>
        <v>0</v>
      </c>
      <c r="Q682" s="145" t="n">
        <f aca="false">$D$7*P682</f>
        <v>0</v>
      </c>
      <c r="R682" s="146"/>
    </row>
    <row r="683" customFormat="false" ht="12.75" hidden="false" customHeight="false" outlineLevel="0" collapsed="false">
      <c r="B683" s="124" t="n">
        <f aca="false">B682+1</f>
        <v>666</v>
      </c>
      <c r="C683" s="21" t="n">
        <f aca="false">$C$7</f>
        <v>3.29212628660779</v>
      </c>
      <c r="D683" s="21" t="n">
        <f aca="true">$C$4*($G$4-C683)*$B$7+D$10*SQRT($B$7)*NORMSINV(RAND())+C683</f>
        <v>3.01824842462032</v>
      </c>
      <c r="E683" s="21" t="n">
        <f aca="true">$C$4*($G$4-D683)*$B$7+E$10*SQRT($B$7)*NORMSINV(RAND())+D683</f>
        <v>2.94839475397569</v>
      </c>
      <c r="F683" s="21" t="n">
        <f aca="true">$C$4*($G$4-E683)*$B$7+F$10*SQRT($B$7)*NORMSINV(RAND())+E683</f>
        <v>3.04054129970606</v>
      </c>
      <c r="G683" s="21" t="n">
        <f aca="true">$C$4*($G$4-F683)*$B$7+G$10*SQRT($B$7)*NORMSINV(RAND())+F683</f>
        <v>3.23433994332365</v>
      </c>
      <c r="H683" s="21" t="n">
        <f aca="true">$C$4*($G$4-G683)*$B$7+H$10*SQRT($B$7)*NORMSINV(RAND())+G683</f>
        <v>3.24812028583717</v>
      </c>
      <c r="I683" s="21" t="n">
        <f aca="true">$C$4*($G$4-H683)*$B$7+I$10*SQRT($B$7)*NORMSINV(RAND())+H683</f>
        <v>3.14842837542031</v>
      </c>
      <c r="J683" s="21" t="n">
        <f aca="true">$C$4*($G$4-I683)*$B$7+J$10*SQRT($B$7)*NORMSINV(RAND())+I683</f>
        <v>3.00850609881317</v>
      </c>
      <c r="K683" s="21" t="n">
        <f aca="true">$C$4*($G$4-J683)*$B$7+K$10*SQRT($B$7)*NORMSINV(RAND())+J683</f>
        <v>2.93789319310708</v>
      </c>
      <c r="L683" s="21" t="n">
        <f aca="true">$C$4*($G$4-K683)*$B$7+L$10*SQRT($B$7)*NORMSINV(RAND())+K683</f>
        <v>2.89514634933716</v>
      </c>
      <c r="M683" s="21" t="n">
        <f aca="true">$C$4*($G$4-L683)*$B$7+M$10*SQRT($B$7)*NORMSINV(RAND())+L683</f>
        <v>2.861614507343</v>
      </c>
      <c r="N683" s="125" t="n">
        <f aca="false">EXP(M683)</f>
        <v>17.4897414701961</v>
      </c>
      <c r="O683" s="126" t="n">
        <f aca="false">EXP(EXP(-$C$4*($K$4-$J$4))*LN(N683)+(1-EXP(-$C$4*($K$4-$J$4)))*$G$4+$F$4^2/(4*$C$4)*(1-EXP(-2*$C$4*($K$4-$J$4))))</f>
        <v>17.6682547318111</v>
      </c>
      <c r="P683" s="126" t="n">
        <f aca="false">MAX(0,O683-$I$4)</f>
        <v>0</v>
      </c>
      <c r="Q683" s="145" t="n">
        <f aca="false">$D$7*P683</f>
        <v>0</v>
      </c>
      <c r="R683" s="146"/>
    </row>
    <row r="684" customFormat="false" ht="12.75" hidden="false" customHeight="false" outlineLevel="0" collapsed="false">
      <c r="B684" s="124" t="n">
        <f aca="false">B683+1</f>
        <v>667</v>
      </c>
      <c r="C684" s="21" t="n">
        <f aca="false">$C$7</f>
        <v>3.29212628660779</v>
      </c>
      <c r="D684" s="21" t="n">
        <f aca="true">$C$4*($G$4-C684)*$B$7+D$10*SQRT($B$7)*NORMSINV(RAND())+C684</f>
        <v>3.33462461038101</v>
      </c>
      <c r="E684" s="21" t="n">
        <f aca="true">$C$4*($G$4-D684)*$B$7+E$10*SQRT($B$7)*NORMSINV(RAND())+D684</f>
        <v>3.14262654884214</v>
      </c>
      <c r="F684" s="21" t="n">
        <f aca="true">$C$4*($G$4-E684)*$B$7+F$10*SQRT($B$7)*NORMSINV(RAND())+E684</f>
        <v>3.38234805159041</v>
      </c>
      <c r="G684" s="21" t="n">
        <f aca="true">$C$4*($G$4-F684)*$B$7+G$10*SQRT($B$7)*NORMSINV(RAND())+F684</f>
        <v>3.33284983658725</v>
      </c>
      <c r="H684" s="21" t="n">
        <f aca="true">$C$4*($G$4-G684)*$B$7+H$10*SQRT($B$7)*NORMSINV(RAND())+G684</f>
        <v>3.35581934048967</v>
      </c>
      <c r="I684" s="21" t="n">
        <f aca="true">$C$4*($G$4-H684)*$B$7+I$10*SQRT($B$7)*NORMSINV(RAND())+H684</f>
        <v>3.3548451164996</v>
      </c>
      <c r="J684" s="21" t="n">
        <f aca="true">$C$4*($G$4-I684)*$B$7+J$10*SQRT($B$7)*NORMSINV(RAND())+I684</f>
        <v>3.29892155362326</v>
      </c>
      <c r="K684" s="21" t="n">
        <f aca="true">$C$4*($G$4-J684)*$B$7+K$10*SQRT($B$7)*NORMSINV(RAND())+J684</f>
        <v>3.16395249409076</v>
      </c>
      <c r="L684" s="21" t="n">
        <f aca="true">$C$4*($G$4-K684)*$B$7+L$10*SQRT($B$7)*NORMSINV(RAND())+K684</f>
        <v>3.176678843889</v>
      </c>
      <c r="M684" s="21" t="n">
        <f aca="true">$C$4*($G$4-L684)*$B$7+M$10*SQRT($B$7)*NORMSINV(RAND())+L684</f>
        <v>2.94378412714964</v>
      </c>
      <c r="N684" s="125" t="n">
        <f aca="false">EXP(M684)</f>
        <v>18.9875618846876</v>
      </c>
      <c r="O684" s="126" t="n">
        <f aca="false">EXP(EXP(-$C$4*($K$4-$J$4))*LN(N684)+(1-EXP(-$C$4*($K$4-$J$4)))*$G$4+$F$4^2/(4*$C$4)*(1-EXP(-2*$C$4*($K$4-$J$4))))</f>
        <v>18.8528762607621</v>
      </c>
      <c r="P684" s="126" t="n">
        <f aca="false">MAX(0,O684-$I$4)</f>
        <v>0</v>
      </c>
      <c r="Q684" s="145" t="n">
        <f aca="false">$D$7*P684</f>
        <v>0</v>
      </c>
      <c r="R684" s="146"/>
    </row>
    <row r="685" customFormat="false" ht="12.75" hidden="false" customHeight="false" outlineLevel="0" collapsed="false">
      <c r="B685" s="124" t="n">
        <f aca="false">B684+1</f>
        <v>668</v>
      </c>
      <c r="C685" s="21" t="n">
        <f aca="false">$C$7</f>
        <v>3.29212628660779</v>
      </c>
      <c r="D685" s="21" t="n">
        <f aca="true">$C$4*($G$4-C685)*$B$7+D$10*SQRT($B$7)*NORMSINV(RAND())+C685</f>
        <v>3.39253829864368</v>
      </c>
      <c r="E685" s="21" t="n">
        <f aca="true">$C$4*($G$4-D685)*$B$7+E$10*SQRT($B$7)*NORMSINV(RAND())+D685</f>
        <v>3.37441318283549</v>
      </c>
      <c r="F685" s="21" t="n">
        <f aca="true">$C$4*($G$4-E685)*$B$7+F$10*SQRT($B$7)*NORMSINV(RAND())+E685</f>
        <v>3.60573327205946</v>
      </c>
      <c r="G685" s="21" t="n">
        <f aca="true">$C$4*($G$4-F685)*$B$7+G$10*SQRT($B$7)*NORMSINV(RAND())+F685</f>
        <v>3.43318638605804</v>
      </c>
      <c r="H685" s="21" t="n">
        <f aca="true">$C$4*($G$4-G685)*$B$7+H$10*SQRT($B$7)*NORMSINV(RAND())+G685</f>
        <v>3.14244150879302</v>
      </c>
      <c r="I685" s="21" t="n">
        <f aca="true">$C$4*($G$4-H685)*$B$7+I$10*SQRT($B$7)*NORMSINV(RAND())+H685</f>
        <v>3.29503714249583</v>
      </c>
      <c r="J685" s="21" t="n">
        <f aca="true">$C$4*($G$4-I685)*$B$7+J$10*SQRT($B$7)*NORMSINV(RAND())+I685</f>
        <v>3.2251676864282</v>
      </c>
      <c r="K685" s="21" t="n">
        <f aca="true">$C$4*($G$4-J685)*$B$7+K$10*SQRT($B$7)*NORMSINV(RAND())+J685</f>
        <v>3.34681320604009</v>
      </c>
      <c r="L685" s="21" t="n">
        <f aca="true">$C$4*($G$4-K685)*$B$7+L$10*SQRT($B$7)*NORMSINV(RAND())+K685</f>
        <v>3.27431695559889</v>
      </c>
      <c r="M685" s="21" t="n">
        <f aca="true">$C$4*($G$4-L685)*$B$7+M$10*SQRT($B$7)*NORMSINV(RAND())+L685</f>
        <v>3.31463484374335</v>
      </c>
      <c r="N685" s="125" t="n">
        <f aca="false">EXP(M685)</f>
        <v>27.5123458448892</v>
      </c>
      <c r="O685" s="126" t="n">
        <f aca="false">EXP(EXP(-$C$4*($K$4-$J$4))*LN(N685)+(1-EXP(-$C$4*($K$4-$J$4)))*$G$4+$F$4^2/(4*$C$4)*(1-EXP(-2*$C$4*($K$4-$J$4))))</f>
        <v>25.268440800948</v>
      </c>
      <c r="P685" s="126" t="n">
        <f aca="false">MAX(0,O685-$I$4)</f>
        <v>2.06844080094795</v>
      </c>
      <c r="Q685" s="145" t="n">
        <f aca="false">$D$7*P685</f>
        <v>1.96756175269951</v>
      </c>
      <c r="R685" s="146"/>
    </row>
    <row r="686" customFormat="false" ht="12.75" hidden="false" customHeight="false" outlineLevel="0" collapsed="false">
      <c r="B686" s="124" t="n">
        <f aca="false">B685+1</f>
        <v>669</v>
      </c>
      <c r="C686" s="21" t="n">
        <f aca="false">$C$7</f>
        <v>3.29212628660779</v>
      </c>
      <c r="D686" s="21" t="n">
        <f aca="true">$C$4*($G$4-C686)*$B$7+D$10*SQRT($B$7)*NORMSINV(RAND())+C686</f>
        <v>3.36757660158577</v>
      </c>
      <c r="E686" s="21" t="n">
        <f aca="true">$C$4*($G$4-D686)*$B$7+E$10*SQRT($B$7)*NORMSINV(RAND())+D686</f>
        <v>3.29820891629793</v>
      </c>
      <c r="F686" s="21" t="n">
        <f aca="true">$C$4*($G$4-E686)*$B$7+F$10*SQRT($B$7)*NORMSINV(RAND())+E686</f>
        <v>3.46345295021709</v>
      </c>
      <c r="G686" s="21" t="n">
        <f aca="true">$C$4*($G$4-F686)*$B$7+G$10*SQRT($B$7)*NORMSINV(RAND())+F686</f>
        <v>3.55883150937684</v>
      </c>
      <c r="H686" s="21" t="n">
        <f aca="true">$C$4*($G$4-G686)*$B$7+H$10*SQRT($B$7)*NORMSINV(RAND())+G686</f>
        <v>3.80908246402725</v>
      </c>
      <c r="I686" s="21" t="n">
        <f aca="true">$C$4*($G$4-H686)*$B$7+I$10*SQRT($B$7)*NORMSINV(RAND())+H686</f>
        <v>3.83768501737071</v>
      </c>
      <c r="J686" s="21" t="n">
        <f aca="true">$C$4*($G$4-I686)*$B$7+J$10*SQRT($B$7)*NORMSINV(RAND())+I686</f>
        <v>3.74324852597901</v>
      </c>
      <c r="K686" s="21" t="n">
        <f aca="true">$C$4*($G$4-J686)*$B$7+K$10*SQRT($B$7)*NORMSINV(RAND())+J686</f>
        <v>3.65130697676806</v>
      </c>
      <c r="L686" s="21" t="n">
        <f aca="true">$C$4*($G$4-K686)*$B$7+L$10*SQRT($B$7)*NORMSINV(RAND())+K686</f>
        <v>3.85495285828745</v>
      </c>
      <c r="M686" s="21" t="n">
        <f aca="true">$C$4*($G$4-L686)*$B$7+M$10*SQRT($B$7)*NORMSINV(RAND())+L686</f>
        <v>3.82487196675846</v>
      </c>
      <c r="N686" s="125" t="n">
        <f aca="false">EXP(M686)</f>
        <v>45.8269326199749</v>
      </c>
      <c r="O686" s="126" t="n">
        <f aca="false">EXP(EXP(-$C$4*($K$4-$J$4))*LN(N686)+(1-EXP(-$C$4*($K$4-$J$4)))*$G$4+$F$4^2/(4*$C$4)*(1-EXP(-2*$C$4*($K$4-$J$4))))</f>
        <v>37.8084127275141</v>
      </c>
      <c r="P686" s="126" t="n">
        <f aca="false">MAX(0,O686-$I$4)</f>
        <v>14.6084127275141</v>
      </c>
      <c r="Q686" s="145" t="n">
        <f aca="false">$D$7*P686</f>
        <v>13.8959520316622</v>
      </c>
      <c r="R686" s="146"/>
    </row>
    <row r="687" customFormat="false" ht="12.75" hidden="false" customHeight="false" outlineLevel="0" collapsed="false">
      <c r="B687" s="124" t="n">
        <f aca="false">B686+1</f>
        <v>670</v>
      </c>
      <c r="C687" s="21" t="n">
        <f aca="false">$C$7</f>
        <v>3.29212628660779</v>
      </c>
      <c r="D687" s="21" t="n">
        <f aca="true">$C$4*($G$4-C687)*$B$7+D$10*SQRT($B$7)*NORMSINV(RAND())+C687</f>
        <v>3.26770693171658</v>
      </c>
      <c r="E687" s="21" t="n">
        <f aca="true">$C$4*($G$4-D687)*$B$7+E$10*SQRT($B$7)*NORMSINV(RAND())+D687</f>
        <v>3.2848676184629</v>
      </c>
      <c r="F687" s="21" t="n">
        <f aca="true">$C$4*($G$4-E687)*$B$7+F$10*SQRT($B$7)*NORMSINV(RAND())+E687</f>
        <v>3.09354201129992</v>
      </c>
      <c r="G687" s="21" t="n">
        <f aca="true">$C$4*($G$4-F687)*$B$7+G$10*SQRT($B$7)*NORMSINV(RAND())+F687</f>
        <v>2.98163661382489</v>
      </c>
      <c r="H687" s="21" t="n">
        <f aca="true">$C$4*($G$4-G687)*$B$7+H$10*SQRT($B$7)*NORMSINV(RAND())+G687</f>
        <v>2.98133540614245</v>
      </c>
      <c r="I687" s="21" t="n">
        <f aca="true">$C$4*($G$4-H687)*$B$7+I$10*SQRT($B$7)*NORMSINV(RAND())+H687</f>
        <v>2.96209054484036</v>
      </c>
      <c r="J687" s="21" t="n">
        <f aca="true">$C$4*($G$4-I687)*$B$7+J$10*SQRT($B$7)*NORMSINV(RAND())+I687</f>
        <v>2.92295443906026</v>
      </c>
      <c r="K687" s="21" t="n">
        <f aca="true">$C$4*($G$4-J687)*$B$7+K$10*SQRT($B$7)*NORMSINV(RAND())+J687</f>
        <v>2.9480782442408</v>
      </c>
      <c r="L687" s="21" t="n">
        <f aca="true">$C$4*($G$4-K687)*$B$7+L$10*SQRT($B$7)*NORMSINV(RAND())+K687</f>
        <v>2.82601576939079</v>
      </c>
      <c r="M687" s="21" t="n">
        <f aca="true">$C$4*($G$4-L687)*$B$7+M$10*SQRT($B$7)*NORMSINV(RAND())+L687</f>
        <v>2.89000075601764</v>
      </c>
      <c r="N687" s="125" t="n">
        <f aca="false">EXP(M687)</f>
        <v>17.9933232048148</v>
      </c>
      <c r="O687" s="126" t="n">
        <f aca="false">EXP(EXP(-$C$4*($K$4-$J$4))*LN(N687)+(1-EXP(-$C$4*($K$4-$J$4)))*$G$4+$F$4^2/(4*$C$4)*(1-EXP(-2*$C$4*($K$4-$J$4))))</f>
        <v>18.0688312219267</v>
      </c>
      <c r="P687" s="126" t="n">
        <f aca="false">MAX(0,O687-$I$4)</f>
        <v>0</v>
      </c>
      <c r="Q687" s="145" t="n">
        <f aca="false">$D$7*P687</f>
        <v>0</v>
      </c>
      <c r="R687" s="146"/>
    </row>
    <row r="688" customFormat="false" ht="12.75" hidden="false" customHeight="false" outlineLevel="0" collapsed="false">
      <c r="B688" s="124" t="n">
        <f aca="false">B687+1</f>
        <v>671</v>
      </c>
      <c r="C688" s="21" t="n">
        <f aca="false">$C$7</f>
        <v>3.29212628660779</v>
      </c>
      <c r="D688" s="21" t="n">
        <f aca="true">$C$4*($G$4-C688)*$B$7+D$10*SQRT($B$7)*NORMSINV(RAND())+C688</f>
        <v>3.22999085712782</v>
      </c>
      <c r="E688" s="21" t="n">
        <f aca="true">$C$4*($G$4-D688)*$B$7+E$10*SQRT($B$7)*NORMSINV(RAND())+D688</f>
        <v>3.17785399803321</v>
      </c>
      <c r="F688" s="21" t="n">
        <f aca="true">$C$4*($G$4-E688)*$B$7+F$10*SQRT($B$7)*NORMSINV(RAND())+E688</f>
        <v>3.08538393053507</v>
      </c>
      <c r="G688" s="21" t="n">
        <f aca="true">$C$4*($G$4-F688)*$B$7+G$10*SQRT($B$7)*NORMSINV(RAND())+F688</f>
        <v>3.18717612402003</v>
      </c>
      <c r="H688" s="21" t="n">
        <f aca="true">$C$4*($G$4-G688)*$B$7+H$10*SQRT($B$7)*NORMSINV(RAND())+G688</f>
        <v>3.16952135134387</v>
      </c>
      <c r="I688" s="21" t="n">
        <f aca="true">$C$4*($G$4-H688)*$B$7+I$10*SQRT($B$7)*NORMSINV(RAND())+H688</f>
        <v>3.09901725626544</v>
      </c>
      <c r="J688" s="21" t="n">
        <f aca="true">$C$4*($G$4-I688)*$B$7+J$10*SQRT($B$7)*NORMSINV(RAND())+I688</f>
        <v>3.04924079584069</v>
      </c>
      <c r="K688" s="21" t="n">
        <f aca="true">$C$4*($G$4-J688)*$B$7+K$10*SQRT($B$7)*NORMSINV(RAND())+J688</f>
        <v>2.85759638938411</v>
      </c>
      <c r="L688" s="21" t="n">
        <f aca="true">$C$4*($G$4-K688)*$B$7+L$10*SQRT($B$7)*NORMSINV(RAND())+K688</f>
        <v>2.71065974976755</v>
      </c>
      <c r="M688" s="21" t="n">
        <f aca="true">$C$4*($G$4-L688)*$B$7+M$10*SQRT($B$7)*NORMSINV(RAND())+L688</f>
        <v>2.67686498429764</v>
      </c>
      <c r="N688" s="125" t="n">
        <f aca="false">EXP(M688)</f>
        <v>14.5394403980446</v>
      </c>
      <c r="O688" s="126" t="n">
        <f aca="false">EXP(EXP(-$C$4*($K$4-$J$4))*LN(N688)+(1-EXP(-$C$4*($K$4-$J$4)))*$G$4+$F$4^2/(4*$C$4)*(1-EXP(-2*$C$4*($K$4-$J$4))))</f>
        <v>15.2695081501341</v>
      </c>
      <c r="P688" s="126" t="n">
        <f aca="false">MAX(0,O688-$I$4)</f>
        <v>0</v>
      </c>
      <c r="Q688" s="145" t="n">
        <f aca="false">$D$7*P688</f>
        <v>0</v>
      </c>
      <c r="R688" s="146"/>
    </row>
    <row r="689" customFormat="false" ht="12.75" hidden="false" customHeight="false" outlineLevel="0" collapsed="false">
      <c r="B689" s="124" t="n">
        <f aca="false">B688+1</f>
        <v>672</v>
      </c>
      <c r="C689" s="21" t="n">
        <f aca="false">$C$7</f>
        <v>3.29212628660779</v>
      </c>
      <c r="D689" s="21" t="n">
        <f aca="true">$C$4*($G$4-C689)*$B$7+D$10*SQRT($B$7)*NORMSINV(RAND())+C689</f>
        <v>3.34654060861788</v>
      </c>
      <c r="E689" s="21" t="n">
        <f aca="true">$C$4*($G$4-D689)*$B$7+E$10*SQRT($B$7)*NORMSINV(RAND())+D689</f>
        <v>3.33275218222463</v>
      </c>
      <c r="F689" s="21" t="n">
        <f aca="true">$C$4*($G$4-E689)*$B$7+F$10*SQRT($B$7)*NORMSINV(RAND())+E689</f>
        <v>3.39848723001817</v>
      </c>
      <c r="G689" s="21" t="n">
        <f aca="true">$C$4*($G$4-F689)*$B$7+G$10*SQRT($B$7)*NORMSINV(RAND())+F689</f>
        <v>3.20019713548801</v>
      </c>
      <c r="H689" s="21" t="n">
        <f aca="true">$C$4*($G$4-G689)*$B$7+H$10*SQRT($B$7)*NORMSINV(RAND())+G689</f>
        <v>3.42864513854272</v>
      </c>
      <c r="I689" s="21" t="n">
        <f aca="true">$C$4*($G$4-H689)*$B$7+I$10*SQRT($B$7)*NORMSINV(RAND())+H689</f>
        <v>3.41919987035654</v>
      </c>
      <c r="J689" s="21" t="n">
        <f aca="true">$C$4*($G$4-I689)*$B$7+J$10*SQRT($B$7)*NORMSINV(RAND())+I689</f>
        <v>3.49207423833122</v>
      </c>
      <c r="K689" s="21" t="n">
        <f aca="true">$C$4*($G$4-J689)*$B$7+K$10*SQRT($B$7)*NORMSINV(RAND())+J689</f>
        <v>3.54393738082112</v>
      </c>
      <c r="L689" s="21" t="n">
        <f aca="true">$C$4*($G$4-K689)*$B$7+L$10*SQRT($B$7)*NORMSINV(RAND())+K689</f>
        <v>3.56104522880357</v>
      </c>
      <c r="M689" s="21" t="n">
        <f aca="true">$C$4*($G$4-L689)*$B$7+M$10*SQRT($B$7)*NORMSINV(RAND())+L689</f>
        <v>3.47686944502225</v>
      </c>
      <c r="N689" s="125" t="n">
        <f aca="false">EXP(M689)</f>
        <v>32.3582640242078</v>
      </c>
      <c r="O689" s="126" t="n">
        <f aca="false">EXP(EXP(-$C$4*($K$4-$J$4))*LN(N689)+(1-EXP(-$C$4*($K$4-$J$4)))*$G$4+$F$4^2/(4*$C$4)*(1-EXP(-2*$C$4*($K$4-$J$4))))</f>
        <v>28.7226488662139</v>
      </c>
      <c r="P689" s="126" t="n">
        <f aca="false">MAX(0,O689-$I$4)</f>
        <v>5.52264886621395</v>
      </c>
      <c r="Q689" s="145" t="n">
        <f aca="false">$D$7*P689</f>
        <v>5.25330610272822</v>
      </c>
      <c r="R689" s="146"/>
    </row>
    <row r="690" customFormat="false" ht="12.75" hidden="false" customHeight="false" outlineLevel="0" collapsed="false">
      <c r="B690" s="124" t="n">
        <f aca="false">B689+1</f>
        <v>673</v>
      </c>
      <c r="C690" s="21" t="n">
        <f aca="false">$C$7</f>
        <v>3.29212628660779</v>
      </c>
      <c r="D690" s="21" t="n">
        <f aca="true">$C$4*($G$4-C690)*$B$7+D$10*SQRT($B$7)*NORMSINV(RAND())+C690</f>
        <v>3.15824995972268</v>
      </c>
      <c r="E690" s="21" t="n">
        <f aca="true">$C$4*($G$4-D690)*$B$7+E$10*SQRT($B$7)*NORMSINV(RAND())+D690</f>
        <v>3.03977327367856</v>
      </c>
      <c r="F690" s="21" t="n">
        <f aca="true">$C$4*($G$4-E690)*$B$7+F$10*SQRT($B$7)*NORMSINV(RAND())+E690</f>
        <v>2.91219807614598</v>
      </c>
      <c r="G690" s="21" t="n">
        <f aca="true">$C$4*($G$4-F690)*$B$7+G$10*SQRT($B$7)*NORMSINV(RAND())+F690</f>
        <v>2.62740498980149</v>
      </c>
      <c r="H690" s="21" t="n">
        <f aca="true">$C$4*($G$4-G690)*$B$7+H$10*SQRT($B$7)*NORMSINV(RAND())+G690</f>
        <v>2.59572540304867</v>
      </c>
      <c r="I690" s="21" t="n">
        <f aca="true">$C$4*($G$4-H690)*$B$7+I$10*SQRT($B$7)*NORMSINV(RAND())+H690</f>
        <v>2.68976327755254</v>
      </c>
      <c r="J690" s="21" t="n">
        <f aca="true">$C$4*($G$4-I690)*$B$7+J$10*SQRT($B$7)*NORMSINV(RAND())+I690</f>
        <v>2.74720184157532</v>
      </c>
      <c r="K690" s="21" t="n">
        <f aca="true">$C$4*($G$4-J690)*$B$7+K$10*SQRT($B$7)*NORMSINV(RAND())+J690</f>
        <v>2.81009638002535</v>
      </c>
      <c r="L690" s="21" t="n">
        <f aca="true">$C$4*($G$4-K690)*$B$7+L$10*SQRT($B$7)*NORMSINV(RAND())+K690</f>
        <v>2.73581135483778</v>
      </c>
      <c r="M690" s="21" t="n">
        <f aca="true">$C$4*($G$4-L690)*$B$7+M$10*SQRT($B$7)*NORMSINV(RAND())+L690</f>
        <v>2.74443854293922</v>
      </c>
      <c r="N690" s="125" t="n">
        <f aca="false">EXP(M690)</f>
        <v>15.5558775225829</v>
      </c>
      <c r="O690" s="126" t="n">
        <f aca="false">EXP(EXP(-$C$4*($K$4-$J$4))*LN(N690)+(1-EXP(-$C$4*($K$4-$J$4)))*$G$4+$F$4^2/(4*$C$4)*(1-EXP(-2*$C$4*($K$4-$J$4))))</f>
        <v>16.1065528610664</v>
      </c>
      <c r="P690" s="126" t="n">
        <f aca="false">MAX(0,O690-$I$4)</f>
        <v>0</v>
      </c>
      <c r="Q690" s="145" t="n">
        <f aca="false">$D$7*P690</f>
        <v>0</v>
      </c>
      <c r="R690" s="146"/>
    </row>
    <row r="691" customFormat="false" ht="12.75" hidden="false" customHeight="false" outlineLevel="0" collapsed="false">
      <c r="B691" s="124" t="n">
        <f aca="false">B690+1</f>
        <v>674</v>
      </c>
      <c r="C691" s="21" t="n">
        <f aca="false">$C$7</f>
        <v>3.29212628660779</v>
      </c>
      <c r="D691" s="21" t="n">
        <f aca="true">$C$4*($G$4-C691)*$B$7+D$10*SQRT($B$7)*NORMSINV(RAND())+C691</f>
        <v>3.55094938887605</v>
      </c>
      <c r="E691" s="21" t="n">
        <f aca="true">$C$4*($G$4-D691)*$B$7+E$10*SQRT($B$7)*NORMSINV(RAND())+D691</f>
        <v>3.33442802853171</v>
      </c>
      <c r="F691" s="21" t="n">
        <f aca="true">$C$4*($G$4-E691)*$B$7+F$10*SQRT($B$7)*NORMSINV(RAND())+E691</f>
        <v>3.25496320067842</v>
      </c>
      <c r="G691" s="21" t="n">
        <f aca="true">$C$4*($G$4-F691)*$B$7+G$10*SQRT($B$7)*NORMSINV(RAND())+F691</f>
        <v>3.08768804966311</v>
      </c>
      <c r="H691" s="21" t="n">
        <f aca="true">$C$4*($G$4-G691)*$B$7+H$10*SQRT($B$7)*NORMSINV(RAND())+G691</f>
        <v>3.37412585661581</v>
      </c>
      <c r="I691" s="21" t="n">
        <f aca="true">$C$4*($G$4-H691)*$B$7+I$10*SQRT($B$7)*NORMSINV(RAND())+H691</f>
        <v>3.37359226616242</v>
      </c>
      <c r="J691" s="21" t="n">
        <f aca="true">$C$4*($G$4-I691)*$B$7+J$10*SQRT($B$7)*NORMSINV(RAND())+I691</f>
        <v>3.19050591265706</v>
      </c>
      <c r="K691" s="21" t="n">
        <f aca="true">$C$4*($G$4-J691)*$B$7+K$10*SQRT($B$7)*NORMSINV(RAND())+J691</f>
        <v>2.99793801965142</v>
      </c>
      <c r="L691" s="21" t="n">
        <f aca="true">$C$4*($G$4-K691)*$B$7+L$10*SQRT($B$7)*NORMSINV(RAND())+K691</f>
        <v>3.36525127412613</v>
      </c>
      <c r="M691" s="21" t="n">
        <f aca="true">$C$4*($G$4-L691)*$B$7+M$10*SQRT($B$7)*NORMSINV(RAND())+L691</f>
        <v>3.34035231806849</v>
      </c>
      <c r="N691" s="125" t="n">
        <f aca="false">EXP(M691)</f>
        <v>28.2290705652219</v>
      </c>
      <c r="O691" s="126" t="n">
        <f aca="false">EXP(EXP(-$C$4*($K$4-$J$4))*LN(N691)+(1-EXP(-$C$4*($K$4-$J$4)))*$G$4+$F$4^2/(4*$C$4)*(1-EXP(-2*$C$4*($K$4-$J$4))))</f>
        <v>25.7869198836663</v>
      </c>
      <c r="P691" s="126" t="n">
        <f aca="false">MAX(0,O691-$I$4)</f>
        <v>2.5869198836663</v>
      </c>
      <c r="Q691" s="145" t="n">
        <f aca="false">$D$7*P691</f>
        <v>2.46075431216935</v>
      </c>
      <c r="R691" s="146"/>
    </row>
    <row r="692" customFormat="false" ht="12.75" hidden="false" customHeight="false" outlineLevel="0" collapsed="false">
      <c r="B692" s="124" t="n">
        <f aca="false">B691+1</f>
        <v>675</v>
      </c>
      <c r="C692" s="21" t="n">
        <f aca="false">$C$7</f>
        <v>3.29212628660779</v>
      </c>
      <c r="D692" s="21" t="n">
        <f aca="true">$C$4*($G$4-C692)*$B$7+D$10*SQRT($B$7)*NORMSINV(RAND())+C692</f>
        <v>3.25006646793494</v>
      </c>
      <c r="E692" s="21" t="n">
        <f aca="true">$C$4*($G$4-D692)*$B$7+E$10*SQRT($B$7)*NORMSINV(RAND())+D692</f>
        <v>3.41852397262477</v>
      </c>
      <c r="F692" s="21" t="n">
        <f aca="true">$C$4*($G$4-E692)*$B$7+F$10*SQRT($B$7)*NORMSINV(RAND())+E692</f>
        <v>3.56547400741852</v>
      </c>
      <c r="G692" s="21" t="n">
        <f aca="true">$C$4*($G$4-F692)*$B$7+G$10*SQRT($B$7)*NORMSINV(RAND())+F692</f>
        <v>3.46742001200396</v>
      </c>
      <c r="H692" s="21" t="n">
        <f aca="true">$C$4*($G$4-G692)*$B$7+H$10*SQRT($B$7)*NORMSINV(RAND())+G692</f>
        <v>3.23196026546065</v>
      </c>
      <c r="I692" s="21" t="n">
        <f aca="true">$C$4*($G$4-H692)*$B$7+I$10*SQRT($B$7)*NORMSINV(RAND())+H692</f>
        <v>3.34368370674918</v>
      </c>
      <c r="J692" s="21" t="n">
        <f aca="true">$C$4*($G$4-I692)*$B$7+J$10*SQRT($B$7)*NORMSINV(RAND())+I692</f>
        <v>3.40955405809689</v>
      </c>
      <c r="K692" s="21" t="n">
        <f aca="true">$C$4*($G$4-J692)*$B$7+K$10*SQRT($B$7)*NORMSINV(RAND())+J692</f>
        <v>3.45840364468246</v>
      </c>
      <c r="L692" s="21" t="n">
        <f aca="true">$C$4*($G$4-K692)*$B$7+L$10*SQRT($B$7)*NORMSINV(RAND())+K692</f>
        <v>3.34175618964546</v>
      </c>
      <c r="M692" s="21" t="n">
        <f aca="true">$C$4*($G$4-L692)*$B$7+M$10*SQRT($B$7)*NORMSINV(RAND())+L692</f>
        <v>3.29843445712347</v>
      </c>
      <c r="N692" s="125" t="n">
        <f aca="false">EXP(M692)</f>
        <v>27.0702261301154</v>
      </c>
      <c r="O692" s="126" t="n">
        <f aca="false">EXP(EXP(-$C$4*($K$4-$J$4))*LN(N692)+(1-EXP(-$C$4*($K$4-$J$4)))*$G$4+$F$4^2/(4*$C$4)*(1-EXP(-2*$C$4*($K$4-$J$4))))</f>
        <v>24.9471968615901</v>
      </c>
      <c r="P692" s="126" t="n">
        <f aca="false">MAX(0,O692-$I$4)</f>
        <v>1.74719686159013</v>
      </c>
      <c r="Q692" s="145" t="n">
        <f aca="false">$D$7*P692</f>
        <v>1.66198506513983</v>
      </c>
      <c r="R692" s="146"/>
    </row>
    <row r="693" customFormat="false" ht="12.75" hidden="false" customHeight="false" outlineLevel="0" collapsed="false">
      <c r="B693" s="124" t="n">
        <f aca="false">B692+1</f>
        <v>676</v>
      </c>
      <c r="C693" s="21" t="n">
        <f aca="false">$C$7</f>
        <v>3.29212628660779</v>
      </c>
      <c r="D693" s="21" t="n">
        <f aca="true">$C$4*($G$4-C693)*$B$7+D$10*SQRT($B$7)*NORMSINV(RAND())+C693</f>
        <v>3.31000355620797</v>
      </c>
      <c r="E693" s="21" t="n">
        <f aca="true">$C$4*($G$4-D693)*$B$7+E$10*SQRT($B$7)*NORMSINV(RAND())+D693</f>
        <v>3.32374146827402</v>
      </c>
      <c r="F693" s="21" t="n">
        <f aca="true">$C$4*($G$4-E693)*$B$7+F$10*SQRT($B$7)*NORMSINV(RAND())+E693</f>
        <v>3.10638919827567</v>
      </c>
      <c r="G693" s="21" t="n">
        <f aca="true">$C$4*($G$4-F693)*$B$7+G$10*SQRT($B$7)*NORMSINV(RAND())+F693</f>
        <v>3.13461997810304</v>
      </c>
      <c r="H693" s="21" t="n">
        <f aca="true">$C$4*($G$4-G693)*$B$7+H$10*SQRT($B$7)*NORMSINV(RAND())+G693</f>
        <v>3.1151105870466</v>
      </c>
      <c r="I693" s="21" t="n">
        <f aca="true">$C$4*($G$4-H693)*$B$7+I$10*SQRT($B$7)*NORMSINV(RAND())+H693</f>
        <v>3.11807747069187</v>
      </c>
      <c r="J693" s="21" t="n">
        <f aca="true">$C$4*($G$4-I693)*$B$7+J$10*SQRT($B$7)*NORMSINV(RAND())+I693</f>
        <v>3.09304856227796</v>
      </c>
      <c r="K693" s="21" t="n">
        <f aca="true">$C$4*($G$4-J693)*$B$7+K$10*SQRT($B$7)*NORMSINV(RAND())+J693</f>
        <v>3.00801251637612</v>
      </c>
      <c r="L693" s="21" t="n">
        <f aca="true">$C$4*($G$4-K693)*$B$7+L$10*SQRT($B$7)*NORMSINV(RAND())+K693</f>
        <v>3.07967933987384</v>
      </c>
      <c r="M693" s="21" t="n">
        <f aca="true">$C$4*($G$4-L693)*$B$7+M$10*SQRT($B$7)*NORMSINV(RAND())+L693</f>
        <v>2.98956361137683</v>
      </c>
      <c r="N693" s="125" t="n">
        <f aca="false">EXP(M693)</f>
        <v>19.8770064991514</v>
      </c>
      <c r="O693" s="126" t="n">
        <f aca="false">EXP(EXP(-$C$4*($K$4-$J$4))*LN(N693)+(1-EXP(-$C$4*($K$4-$J$4)))*$G$4+$F$4^2/(4*$C$4)*(1-EXP(-2*$C$4*($K$4-$J$4))))</f>
        <v>19.5469886425324</v>
      </c>
      <c r="P693" s="126" t="n">
        <f aca="false">MAX(0,O693-$I$4)</f>
        <v>0</v>
      </c>
      <c r="Q693" s="145" t="n">
        <f aca="false">$D$7*P693</f>
        <v>0</v>
      </c>
      <c r="R693" s="146"/>
    </row>
    <row r="694" customFormat="false" ht="12.75" hidden="false" customHeight="false" outlineLevel="0" collapsed="false">
      <c r="B694" s="124" t="n">
        <f aca="false">B693+1</f>
        <v>677</v>
      </c>
      <c r="C694" s="21" t="n">
        <f aca="false">$C$7</f>
        <v>3.29212628660779</v>
      </c>
      <c r="D694" s="21" t="n">
        <f aca="true">$C$4*($G$4-C694)*$B$7+D$10*SQRT($B$7)*NORMSINV(RAND())+C694</f>
        <v>3.55806963975943</v>
      </c>
      <c r="E694" s="21" t="n">
        <f aca="true">$C$4*($G$4-D694)*$B$7+E$10*SQRT($B$7)*NORMSINV(RAND())+D694</f>
        <v>3.35581043101917</v>
      </c>
      <c r="F694" s="21" t="n">
        <f aca="true">$C$4*($G$4-E694)*$B$7+F$10*SQRT($B$7)*NORMSINV(RAND())+E694</f>
        <v>3.2248628664265</v>
      </c>
      <c r="G694" s="21" t="n">
        <f aca="true">$C$4*($G$4-F694)*$B$7+G$10*SQRT($B$7)*NORMSINV(RAND())+F694</f>
        <v>3.17737304882524</v>
      </c>
      <c r="H694" s="21" t="n">
        <f aca="true">$C$4*($G$4-G694)*$B$7+H$10*SQRT($B$7)*NORMSINV(RAND())+G694</f>
        <v>3.15675340379061</v>
      </c>
      <c r="I694" s="21" t="n">
        <f aca="true">$C$4*($G$4-H694)*$B$7+I$10*SQRT($B$7)*NORMSINV(RAND())+H694</f>
        <v>3.08047013076781</v>
      </c>
      <c r="J694" s="21" t="n">
        <f aca="true">$C$4*($G$4-I694)*$B$7+J$10*SQRT($B$7)*NORMSINV(RAND())+I694</f>
        <v>3.06038019190441</v>
      </c>
      <c r="K694" s="21" t="n">
        <f aca="true">$C$4*($G$4-J694)*$B$7+K$10*SQRT($B$7)*NORMSINV(RAND())+J694</f>
        <v>3.07681299885901</v>
      </c>
      <c r="L694" s="21" t="n">
        <f aca="true">$C$4*($G$4-K694)*$B$7+L$10*SQRT($B$7)*NORMSINV(RAND())+K694</f>
        <v>3.2052919859601</v>
      </c>
      <c r="M694" s="21" t="n">
        <f aca="true">$C$4*($G$4-L694)*$B$7+M$10*SQRT($B$7)*NORMSINV(RAND())+L694</f>
        <v>3.38754488727621</v>
      </c>
      <c r="N694" s="125" t="n">
        <f aca="false">EXP(M694)</f>
        <v>29.5932083472912</v>
      </c>
      <c r="O694" s="126" t="n">
        <f aca="false">EXP(EXP(-$C$4*($K$4-$J$4))*LN(N694)+(1-EXP(-$C$4*($K$4-$J$4)))*$G$4+$F$4^2/(4*$C$4)*(1-EXP(-2*$C$4*($K$4-$J$4))))</f>
        <v>26.7661802925071</v>
      </c>
      <c r="P694" s="126" t="n">
        <f aca="false">MAX(0,O694-$I$4)</f>
        <v>3.56618029250707</v>
      </c>
      <c r="Q694" s="145" t="n">
        <f aca="false">$D$7*P694</f>
        <v>3.39225562730729</v>
      </c>
      <c r="R694" s="146"/>
    </row>
    <row r="695" customFormat="false" ht="12.75" hidden="false" customHeight="false" outlineLevel="0" collapsed="false">
      <c r="B695" s="124" t="n">
        <f aca="false">B694+1</f>
        <v>678</v>
      </c>
      <c r="C695" s="21" t="n">
        <f aca="false">$C$7</f>
        <v>3.29212628660779</v>
      </c>
      <c r="D695" s="21" t="n">
        <f aca="true">$C$4*($G$4-C695)*$B$7+D$10*SQRT($B$7)*NORMSINV(RAND())+C695</f>
        <v>3.42350678939928</v>
      </c>
      <c r="E695" s="21" t="n">
        <f aca="true">$C$4*($G$4-D695)*$B$7+E$10*SQRT($B$7)*NORMSINV(RAND())+D695</f>
        <v>3.53946484569441</v>
      </c>
      <c r="F695" s="21" t="n">
        <f aca="true">$C$4*($G$4-E695)*$B$7+F$10*SQRT($B$7)*NORMSINV(RAND())+E695</f>
        <v>3.52461028129598</v>
      </c>
      <c r="G695" s="21" t="n">
        <f aca="true">$C$4*($G$4-F695)*$B$7+G$10*SQRT($B$7)*NORMSINV(RAND())+F695</f>
        <v>3.51690842563009</v>
      </c>
      <c r="H695" s="21" t="n">
        <f aca="true">$C$4*($G$4-G695)*$B$7+H$10*SQRT($B$7)*NORMSINV(RAND())+G695</f>
        <v>3.30636559685933</v>
      </c>
      <c r="I695" s="21" t="n">
        <f aca="true">$C$4*($G$4-H695)*$B$7+I$10*SQRT($B$7)*NORMSINV(RAND())+H695</f>
        <v>3.34349389206091</v>
      </c>
      <c r="J695" s="21" t="n">
        <f aca="true">$C$4*($G$4-I695)*$B$7+J$10*SQRT($B$7)*NORMSINV(RAND())+I695</f>
        <v>3.35083374966956</v>
      </c>
      <c r="K695" s="21" t="n">
        <f aca="true">$C$4*($G$4-J695)*$B$7+K$10*SQRT($B$7)*NORMSINV(RAND())+J695</f>
        <v>3.48010623786476</v>
      </c>
      <c r="L695" s="21" t="n">
        <f aca="true">$C$4*($G$4-K695)*$B$7+L$10*SQRT($B$7)*NORMSINV(RAND())+K695</f>
        <v>3.58558463103214</v>
      </c>
      <c r="M695" s="21" t="n">
        <f aca="true">$C$4*($G$4-L695)*$B$7+M$10*SQRT($B$7)*NORMSINV(RAND())+L695</f>
        <v>3.47674971969889</v>
      </c>
      <c r="N695" s="125" t="n">
        <f aca="false">EXP(M695)</f>
        <v>32.3543901524888</v>
      </c>
      <c r="O695" s="126" t="n">
        <f aca="false">EXP(EXP(-$C$4*($K$4-$J$4))*LN(N695)+(1-EXP(-$C$4*($K$4-$J$4)))*$G$4+$F$4^2/(4*$C$4)*(1-EXP(-2*$C$4*($K$4-$J$4))))</f>
        <v>28.7199330743844</v>
      </c>
      <c r="P695" s="126" t="n">
        <f aca="false">MAX(0,O695-$I$4)</f>
        <v>5.51993307438439</v>
      </c>
      <c r="Q695" s="145" t="n">
        <f aca="false">$D$7*P695</f>
        <v>5.25072276162912</v>
      </c>
      <c r="R695" s="146"/>
    </row>
    <row r="696" customFormat="false" ht="12.75" hidden="false" customHeight="false" outlineLevel="0" collapsed="false">
      <c r="B696" s="124" t="n">
        <f aca="false">B695+1</f>
        <v>679</v>
      </c>
      <c r="C696" s="21" t="n">
        <f aca="false">$C$7</f>
        <v>3.29212628660779</v>
      </c>
      <c r="D696" s="21" t="n">
        <f aca="true">$C$4*($G$4-C696)*$B$7+D$10*SQRT($B$7)*NORMSINV(RAND())+C696</f>
        <v>3.28057960171017</v>
      </c>
      <c r="E696" s="21" t="n">
        <f aca="true">$C$4*($G$4-D696)*$B$7+E$10*SQRT($B$7)*NORMSINV(RAND())+D696</f>
        <v>3.1867799658414</v>
      </c>
      <c r="F696" s="21" t="n">
        <f aca="true">$C$4*($G$4-E696)*$B$7+F$10*SQRT($B$7)*NORMSINV(RAND())+E696</f>
        <v>3.2137502529367</v>
      </c>
      <c r="G696" s="21" t="n">
        <f aca="true">$C$4*($G$4-F696)*$B$7+G$10*SQRT($B$7)*NORMSINV(RAND())+F696</f>
        <v>3.05271192537744</v>
      </c>
      <c r="H696" s="21" t="n">
        <f aca="true">$C$4*($G$4-G696)*$B$7+H$10*SQRT($B$7)*NORMSINV(RAND())+G696</f>
        <v>2.74380834142953</v>
      </c>
      <c r="I696" s="21" t="n">
        <f aca="true">$C$4*($G$4-H696)*$B$7+I$10*SQRT($B$7)*NORMSINV(RAND())+H696</f>
        <v>2.82936917697093</v>
      </c>
      <c r="J696" s="21" t="n">
        <f aca="true">$C$4*($G$4-I696)*$B$7+J$10*SQRT($B$7)*NORMSINV(RAND())+I696</f>
        <v>2.68219252407179</v>
      </c>
      <c r="K696" s="21" t="n">
        <f aca="true">$C$4*($G$4-J696)*$B$7+K$10*SQRT($B$7)*NORMSINV(RAND())+J696</f>
        <v>2.78301348442649</v>
      </c>
      <c r="L696" s="21" t="n">
        <f aca="true">$C$4*($G$4-K696)*$B$7+L$10*SQRT($B$7)*NORMSINV(RAND())+K696</f>
        <v>2.66901689164388</v>
      </c>
      <c r="M696" s="21" t="n">
        <f aca="true">$C$4*($G$4-L696)*$B$7+M$10*SQRT($B$7)*NORMSINV(RAND())+L696</f>
        <v>2.61696754368118</v>
      </c>
      <c r="N696" s="125" t="n">
        <f aca="false">EXP(M696)</f>
        <v>13.6941336949324</v>
      </c>
      <c r="O696" s="126" t="n">
        <f aca="false">EXP(EXP(-$C$4*($K$4-$J$4))*LN(N696)+(1-EXP(-$C$4*($K$4-$J$4)))*$G$4+$F$4^2/(4*$C$4)*(1-EXP(-2*$C$4*($K$4-$J$4))))</f>
        <v>14.5639903466105</v>
      </c>
      <c r="P696" s="126" t="n">
        <f aca="false">MAX(0,O696-$I$4)</f>
        <v>0</v>
      </c>
      <c r="Q696" s="145" t="n">
        <f aca="false">$D$7*P696</f>
        <v>0</v>
      </c>
      <c r="R696" s="146"/>
    </row>
    <row r="697" customFormat="false" ht="12.75" hidden="false" customHeight="false" outlineLevel="0" collapsed="false">
      <c r="B697" s="124" t="n">
        <f aca="false">B696+1</f>
        <v>680</v>
      </c>
      <c r="C697" s="21" t="n">
        <f aca="false">$C$7</f>
        <v>3.29212628660779</v>
      </c>
      <c r="D697" s="21" t="n">
        <f aca="true">$C$4*($G$4-C697)*$B$7+D$10*SQRT($B$7)*NORMSINV(RAND())+C697</f>
        <v>3.39517808838597</v>
      </c>
      <c r="E697" s="21" t="n">
        <f aca="true">$C$4*($G$4-D697)*$B$7+E$10*SQRT($B$7)*NORMSINV(RAND())+D697</f>
        <v>3.28811733934073</v>
      </c>
      <c r="F697" s="21" t="n">
        <f aca="true">$C$4*($G$4-E697)*$B$7+F$10*SQRT($B$7)*NORMSINV(RAND())+E697</f>
        <v>3.04473644562277</v>
      </c>
      <c r="G697" s="21" t="n">
        <f aca="true">$C$4*($G$4-F697)*$B$7+G$10*SQRT($B$7)*NORMSINV(RAND())+F697</f>
        <v>2.9405917916677</v>
      </c>
      <c r="H697" s="21" t="n">
        <f aca="true">$C$4*($G$4-G697)*$B$7+H$10*SQRT($B$7)*NORMSINV(RAND())+G697</f>
        <v>2.90282954330685</v>
      </c>
      <c r="I697" s="21" t="n">
        <f aca="true">$C$4*($G$4-H697)*$B$7+I$10*SQRT($B$7)*NORMSINV(RAND())+H697</f>
        <v>2.95826310357662</v>
      </c>
      <c r="J697" s="21" t="n">
        <f aca="true">$C$4*($G$4-I697)*$B$7+J$10*SQRT($B$7)*NORMSINV(RAND())+I697</f>
        <v>2.81056199603629</v>
      </c>
      <c r="K697" s="21" t="n">
        <f aca="true">$C$4*($G$4-J697)*$B$7+K$10*SQRT($B$7)*NORMSINV(RAND())+J697</f>
        <v>2.76096692682696</v>
      </c>
      <c r="L697" s="21" t="n">
        <f aca="true">$C$4*($G$4-K697)*$B$7+L$10*SQRT($B$7)*NORMSINV(RAND())+K697</f>
        <v>2.80503147722567</v>
      </c>
      <c r="M697" s="21" t="n">
        <f aca="true">$C$4*($G$4-L697)*$B$7+M$10*SQRT($B$7)*NORMSINV(RAND())+L697</f>
        <v>2.73505389227027</v>
      </c>
      <c r="N697" s="125" t="n">
        <f aca="false">EXP(M697)</f>
        <v>15.4105739243657</v>
      </c>
      <c r="O697" s="126" t="n">
        <f aca="false">EXP(EXP(-$C$4*($K$4-$J$4))*LN(N697)+(1-EXP(-$C$4*($K$4-$J$4)))*$G$4+$F$4^2/(4*$C$4)*(1-EXP(-2*$C$4*($K$4-$J$4))))</f>
        <v>15.9876153750659</v>
      </c>
      <c r="P697" s="126" t="n">
        <f aca="false">MAX(0,O697-$I$4)</f>
        <v>0</v>
      </c>
      <c r="Q697" s="145" t="n">
        <f aca="false">$D$7*P697</f>
        <v>0</v>
      </c>
      <c r="R697" s="146"/>
    </row>
    <row r="698" customFormat="false" ht="12.75" hidden="false" customHeight="false" outlineLevel="0" collapsed="false">
      <c r="B698" s="124" t="n">
        <f aca="false">B697+1</f>
        <v>681</v>
      </c>
      <c r="C698" s="21" t="n">
        <f aca="false">$C$7</f>
        <v>3.29212628660779</v>
      </c>
      <c r="D698" s="21" t="n">
        <f aca="true">$C$4*($G$4-C698)*$B$7+D$10*SQRT($B$7)*NORMSINV(RAND())+C698</f>
        <v>3.22134222014672</v>
      </c>
      <c r="E698" s="21" t="n">
        <f aca="true">$C$4*($G$4-D698)*$B$7+E$10*SQRT($B$7)*NORMSINV(RAND())+D698</f>
        <v>3.10810820101201</v>
      </c>
      <c r="F698" s="21" t="n">
        <f aca="true">$C$4*($G$4-E698)*$B$7+F$10*SQRT($B$7)*NORMSINV(RAND())+E698</f>
        <v>3.19856906507607</v>
      </c>
      <c r="G698" s="21" t="n">
        <f aca="true">$C$4*($G$4-F698)*$B$7+G$10*SQRT($B$7)*NORMSINV(RAND())+F698</f>
        <v>3.20608671540373</v>
      </c>
      <c r="H698" s="21" t="n">
        <f aca="true">$C$4*($G$4-G698)*$B$7+H$10*SQRT($B$7)*NORMSINV(RAND())+G698</f>
        <v>3.10686361411939</v>
      </c>
      <c r="I698" s="21" t="n">
        <f aca="true">$C$4*($G$4-H698)*$B$7+I$10*SQRT($B$7)*NORMSINV(RAND())+H698</f>
        <v>3.19974030782336</v>
      </c>
      <c r="J698" s="21" t="n">
        <f aca="true">$C$4*($G$4-I698)*$B$7+J$10*SQRT($B$7)*NORMSINV(RAND())+I698</f>
        <v>3.07291398818168</v>
      </c>
      <c r="K698" s="21" t="n">
        <f aca="true">$C$4*($G$4-J698)*$B$7+K$10*SQRT($B$7)*NORMSINV(RAND())+J698</f>
        <v>3.1751944668277</v>
      </c>
      <c r="L698" s="21" t="n">
        <f aca="true">$C$4*($G$4-K698)*$B$7+L$10*SQRT($B$7)*NORMSINV(RAND())+K698</f>
        <v>2.94791616938835</v>
      </c>
      <c r="M698" s="21" t="n">
        <f aca="true">$C$4*($G$4-L698)*$B$7+M$10*SQRT($B$7)*NORMSINV(RAND())+L698</f>
        <v>2.86907473458753</v>
      </c>
      <c r="N698" s="125" t="n">
        <f aca="false">EXP(M698)</f>
        <v>17.6207068242574</v>
      </c>
      <c r="O698" s="126" t="n">
        <f aca="false">EXP(EXP(-$C$4*($K$4-$J$4))*LN(N698)+(1-EXP(-$C$4*($K$4-$J$4)))*$G$4+$F$4^2/(4*$C$4)*(1-EXP(-2*$C$4*($K$4-$J$4))))</f>
        <v>17.7726623668068</v>
      </c>
      <c r="P698" s="126" t="n">
        <f aca="false">MAX(0,O698-$I$4)</f>
        <v>0</v>
      </c>
      <c r="Q698" s="145" t="n">
        <f aca="false">$D$7*P698</f>
        <v>0</v>
      </c>
      <c r="R698" s="146"/>
    </row>
    <row r="699" customFormat="false" ht="12.75" hidden="false" customHeight="false" outlineLevel="0" collapsed="false">
      <c r="B699" s="124" t="n">
        <f aca="false">B698+1</f>
        <v>682</v>
      </c>
      <c r="C699" s="21" t="n">
        <f aca="false">$C$7</f>
        <v>3.29212628660779</v>
      </c>
      <c r="D699" s="21" t="n">
        <f aca="true">$C$4*($G$4-C699)*$B$7+D$10*SQRT($B$7)*NORMSINV(RAND())+C699</f>
        <v>3.26772028275274</v>
      </c>
      <c r="E699" s="21" t="n">
        <f aca="true">$C$4*($G$4-D699)*$B$7+E$10*SQRT($B$7)*NORMSINV(RAND())+D699</f>
        <v>3.21577748241394</v>
      </c>
      <c r="F699" s="21" t="n">
        <f aca="true">$C$4*($G$4-E699)*$B$7+F$10*SQRT($B$7)*NORMSINV(RAND())+E699</f>
        <v>3.09942961762443</v>
      </c>
      <c r="G699" s="21" t="n">
        <f aca="true">$C$4*($G$4-F699)*$B$7+G$10*SQRT($B$7)*NORMSINV(RAND())+F699</f>
        <v>3.2161221970206</v>
      </c>
      <c r="H699" s="21" t="n">
        <f aca="true">$C$4*($G$4-G699)*$B$7+H$10*SQRT($B$7)*NORMSINV(RAND())+G699</f>
        <v>3.28763370781582</v>
      </c>
      <c r="I699" s="21" t="n">
        <f aca="true">$C$4*($G$4-H699)*$B$7+I$10*SQRT($B$7)*NORMSINV(RAND())+H699</f>
        <v>3.06282366095083</v>
      </c>
      <c r="J699" s="21" t="n">
        <f aca="true">$C$4*($G$4-I699)*$B$7+J$10*SQRT($B$7)*NORMSINV(RAND())+I699</f>
        <v>2.88771857914789</v>
      </c>
      <c r="K699" s="21" t="n">
        <f aca="true">$C$4*($G$4-J699)*$B$7+K$10*SQRT($B$7)*NORMSINV(RAND())+J699</f>
        <v>2.8357768963123</v>
      </c>
      <c r="L699" s="21" t="n">
        <f aca="true">$C$4*($G$4-K699)*$B$7+L$10*SQRT($B$7)*NORMSINV(RAND())+K699</f>
        <v>2.81105729631186</v>
      </c>
      <c r="M699" s="21" t="n">
        <f aca="true">$C$4*($G$4-L699)*$B$7+M$10*SQRT($B$7)*NORMSINV(RAND())+L699</f>
        <v>2.84432654174161</v>
      </c>
      <c r="N699" s="125" t="n">
        <f aca="false">EXP(M699)</f>
        <v>17.1899780371564</v>
      </c>
      <c r="O699" s="126" t="n">
        <f aca="false">EXP(EXP(-$C$4*($K$4-$J$4))*LN(N699)+(1-EXP(-$C$4*($K$4-$J$4)))*$G$4+$F$4^2/(4*$C$4)*(1-EXP(-2*$C$4*($K$4-$J$4))))</f>
        <v>17.4286570818874</v>
      </c>
      <c r="P699" s="126" t="n">
        <f aca="false">MAX(0,O699-$I$4)</f>
        <v>0</v>
      </c>
      <c r="Q699" s="145" t="n">
        <f aca="false">$D$7*P699</f>
        <v>0</v>
      </c>
      <c r="R699" s="146"/>
    </row>
    <row r="700" customFormat="false" ht="12.75" hidden="false" customHeight="false" outlineLevel="0" collapsed="false">
      <c r="B700" s="124" t="n">
        <f aca="false">B699+1</f>
        <v>683</v>
      </c>
      <c r="C700" s="21" t="n">
        <f aca="false">$C$7</f>
        <v>3.29212628660779</v>
      </c>
      <c r="D700" s="21" t="n">
        <f aca="true">$C$4*($G$4-C700)*$B$7+D$10*SQRT($B$7)*NORMSINV(RAND())+C700</f>
        <v>3.1704743180398</v>
      </c>
      <c r="E700" s="21" t="n">
        <f aca="true">$C$4*($G$4-D700)*$B$7+E$10*SQRT($B$7)*NORMSINV(RAND())+D700</f>
        <v>3.33178143364302</v>
      </c>
      <c r="F700" s="21" t="n">
        <f aca="true">$C$4*($G$4-E700)*$B$7+F$10*SQRT($B$7)*NORMSINV(RAND())+E700</f>
        <v>3.37744285313227</v>
      </c>
      <c r="G700" s="21" t="n">
        <f aca="true">$C$4*($G$4-F700)*$B$7+G$10*SQRT($B$7)*NORMSINV(RAND())+F700</f>
        <v>3.12712969475785</v>
      </c>
      <c r="H700" s="21" t="n">
        <f aca="true">$C$4*($G$4-G700)*$B$7+H$10*SQRT($B$7)*NORMSINV(RAND())+G700</f>
        <v>3.11188166290639</v>
      </c>
      <c r="I700" s="21" t="n">
        <f aca="true">$C$4*($G$4-H700)*$B$7+I$10*SQRT($B$7)*NORMSINV(RAND())+H700</f>
        <v>2.82956659265076</v>
      </c>
      <c r="J700" s="21" t="n">
        <f aca="true">$C$4*($G$4-I700)*$B$7+J$10*SQRT($B$7)*NORMSINV(RAND())+I700</f>
        <v>2.73389708208563</v>
      </c>
      <c r="K700" s="21" t="n">
        <f aca="true">$C$4*($G$4-J700)*$B$7+K$10*SQRT($B$7)*NORMSINV(RAND())+J700</f>
        <v>2.52769456934215</v>
      </c>
      <c r="L700" s="21" t="n">
        <f aca="true">$C$4*($G$4-K700)*$B$7+L$10*SQRT($B$7)*NORMSINV(RAND())+K700</f>
        <v>2.47702835791225</v>
      </c>
      <c r="M700" s="21" t="n">
        <f aca="true">$C$4*($G$4-L700)*$B$7+M$10*SQRT($B$7)*NORMSINV(RAND())+L700</f>
        <v>2.42051099313189</v>
      </c>
      <c r="N700" s="125" t="n">
        <f aca="false">EXP(M700)</f>
        <v>11.2516073402296</v>
      </c>
      <c r="O700" s="126" t="n">
        <f aca="false">EXP(EXP(-$C$4*($K$4-$J$4))*LN(N700)+(1-EXP(-$C$4*($K$4-$J$4)))*$G$4+$F$4^2/(4*$C$4)*(1-EXP(-2*$C$4*($K$4-$J$4))))</f>
        <v>12.470856979122</v>
      </c>
      <c r="P700" s="126" t="n">
        <f aca="false">MAX(0,O700-$I$4)</f>
        <v>0</v>
      </c>
      <c r="Q700" s="145" t="n">
        <f aca="false">$D$7*P700</f>
        <v>0</v>
      </c>
      <c r="R700" s="146"/>
    </row>
    <row r="701" customFormat="false" ht="12.75" hidden="false" customHeight="false" outlineLevel="0" collapsed="false">
      <c r="B701" s="124" t="n">
        <f aca="false">B700+1</f>
        <v>684</v>
      </c>
      <c r="C701" s="21" t="n">
        <f aca="false">$C$7</f>
        <v>3.29212628660779</v>
      </c>
      <c r="D701" s="21" t="n">
        <f aca="true">$C$4*($G$4-C701)*$B$7+D$10*SQRT($B$7)*NORMSINV(RAND())+C701</f>
        <v>3.37905863491577</v>
      </c>
      <c r="E701" s="21" t="n">
        <f aca="true">$C$4*($G$4-D701)*$B$7+E$10*SQRT($B$7)*NORMSINV(RAND())+D701</f>
        <v>3.22365820582758</v>
      </c>
      <c r="F701" s="21" t="n">
        <f aca="true">$C$4*($G$4-E701)*$B$7+F$10*SQRT($B$7)*NORMSINV(RAND())+E701</f>
        <v>2.99587132197835</v>
      </c>
      <c r="G701" s="21" t="n">
        <f aca="true">$C$4*($G$4-F701)*$B$7+G$10*SQRT($B$7)*NORMSINV(RAND())+F701</f>
        <v>2.82039154555228</v>
      </c>
      <c r="H701" s="21" t="n">
        <f aca="true">$C$4*($G$4-G701)*$B$7+H$10*SQRT($B$7)*NORMSINV(RAND())+G701</f>
        <v>3.08486103123874</v>
      </c>
      <c r="I701" s="21" t="n">
        <f aca="true">$C$4*($G$4-H701)*$B$7+I$10*SQRT($B$7)*NORMSINV(RAND())+H701</f>
        <v>2.85797994785321</v>
      </c>
      <c r="J701" s="21" t="n">
        <f aca="true">$C$4*($G$4-I701)*$B$7+J$10*SQRT($B$7)*NORMSINV(RAND())+I701</f>
        <v>2.8164134229062</v>
      </c>
      <c r="K701" s="21" t="n">
        <f aca="true">$C$4*($G$4-J701)*$B$7+K$10*SQRT($B$7)*NORMSINV(RAND())+J701</f>
        <v>2.65475939723532</v>
      </c>
      <c r="L701" s="21" t="n">
        <f aca="true">$C$4*($G$4-K701)*$B$7+L$10*SQRT($B$7)*NORMSINV(RAND())+K701</f>
        <v>2.74009164665153</v>
      </c>
      <c r="M701" s="21" t="n">
        <f aca="true">$C$4*($G$4-L701)*$B$7+M$10*SQRT($B$7)*NORMSINV(RAND())+L701</f>
        <v>2.78925683076103</v>
      </c>
      <c r="N701" s="125" t="n">
        <f aca="false">EXP(M701)</f>
        <v>16.2689247435869</v>
      </c>
      <c r="O701" s="126" t="n">
        <f aca="false">EXP(EXP(-$C$4*($K$4-$J$4))*LN(N701)+(1-EXP(-$C$4*($K$4-$J$4)))*$G$4+$F$4^2/(4*$C$4)*(1-EXP(-2*$C$4*($K$4-$J$4))))</f>
        <v>16.6868805813151</v>
      </c>
      <c r="P701" s="126" t="n">
        <f aca="false">MAX(0,O701-$I$4)</f>
        <v>0</v>
      </c>
      <c r="Q701" s="145" t="n">
        <f aca="false">$D$7*P701</f>
        <v>0</v>
      </c>
      <c r="R701" s="146"/>
    </row>
    <row r="702" customFormat="false" ht="12.75" hidden="false" customHeight="false" outlineLevel="0" collapsed="false">
      <c r="B702" s="124" t="n">
        <f aca="false">B701+1</f>
        <v>685</v>
      </c>
      <c r="C702" s="21" t="n">
        <f aca="false">$C$7</f>
        <v>3.29212628660779</v>
      </c>
      <c r="D702" s="21" t="n">
        <f aca="true">$C$4*($G$4-C702)*$B$7+D$10*SQRT($B$7)*NORMSINV(RAND())+C702</f>
        <v>3.16133704725981</v>
      </c>
      <c r="E702" s="21" t="n">
        <f aca="true">$C$4*($G$4-D702)*$B$7+E$10*SQRT($B$7)*NORMSINV(RAND())+D702</f>
        <v>3.31251473712078</v>
      </c>
      <c r="F702" s="21" t="n">
        <f aca="true">$C$4*($G$4-E702)*$B$7+F$10*SQRT($B$7)*NORMSINV(RAND())+E702</f>
        <v>3.15216317563131</v>
      </c>
      <c r="G702" s="21" t="n">
        <f aca="true">$C$4*($G$4-F702)*$B$7+G$10*SQRT($B$7)*NORMSINV(RAND())+F702</f>
        <v>3.07862869793487</v>
      </c>
      <c r="H702" s="21" t="n">
        <f aca="true">$C$4*($G$4-G702)*$B$7+H$10*SQRT($B$7)*NORMSINV(RAND())+G702</f>
        <v>3.13879710088181</v>
      </c>
      <c r="I702" s="21" t="n">
        <f aca="true">$C$4*($G$4-H702)*$B$7+I$10*SQRT($B$7)*NORMSINV(RAND())+H702</f>
        <v>3.37442836976637</v>
      </c>
      <c r="J702" s="21" t="n">
        <f aca="true">$C$4*($G$4-I702)*$B$7+J$10*SQRT($B$7)*NORMSINV(RAND())+I702</f>
        <v>3.37369656703954</v>
      </c>
      <c r="K702" s="21" t="n">
        <f aca="true">$C$4*($G$4-J702)*$B$7+K$10*SQRT($B$7)*NORMSINV(RAND())+J702</f>
        <v>3.29759247787808</v>
      </c>
      <c r="L702" s="21" t="n">
        <f aca="true">$C$4*($G$4-K702)*$B$7+L$10*SQRT($B$7)*NORMSINV(RAND())+K702</f>
        <v>3.45663473812337</v>
      </c>
      <c r="M702" s="21" t="n">
        <f aca="true">$C$4*($G$4-L702)*$B$7+M$10*SQRT($B$7)*NORMSINV(RAND())+L702</f>
        <v>3.29553954822903</v>
      </c>
      <c r="N702" s="125" t="n">
        <f aca="false">EXP(M702)</f>
        <v>26.9919736133199</v>
      </c>
      <c r="O702" s="126" t="n">
        <f aca="false">EXP(EXP(-$C$4*($K$4-$J$4))*LN(N702)+(1-EXP(-$C$4*($K$4-$J$4)))*$G$4+$F$4^2/(4*$C$4)*(1-EXP(-2*$C$4*($K$4-$J$4))))</f>
        <v>24.8902241646249</v>
      </c>
      <c r="P702" s="126" t="n">
        <f aca="false">MAX(0,O702-$I$4)</f>
        <v>1.69022416462487</v>
      </c>
      <c r="Q702" s="145" t="n">
        <f aca="false">$D$7*P702</f>
        <v>1.60779095939331</v>
      </c>
      <c r="R702" s="146"/>
    </row>
    <row r="703" customFormat="false" ht="12.75" hidden="false" customHeight="false" outlineLevel="0" collapsed="false">
      <c r="B703" s="124" t="n">
        <f aca="false">B702+1</f>
        <v>686</v>
      </c>
      <c r="C703" s="21" t="n">
        <f aca="false">$C$7</f>
        <v>3.29212628660779</v>
      </c>
      <c r="D703" s="21" t="n">
        <f aca="true">$C$4*($G$4-C703)*$B$7+D$10*SQRT($B$7)*NORMSINV(RAND())+C703</f>
        <v>3.21711622939823</v>
      </c>
      <c r="E703" s="21" t="n">
        <f aca="true">$C$4*($G$4-D703)*$B$7+E$10*SQRT($B$7)*NORMSINV(RAND())+D703</f>
        <v>3.4927489116965</v>
      </c>
      <c r="F703" s="21" t="n">
        <f aca="true">$C$4*($G$4-E703)*$B$7+F$10*SQRT($B$7)*NORMSINV(RAND())+E703</f>
        <v>3.57728835832891</v>
      </c>
      <c r="G703" s="21" t="n">
        <f aca="true">$C$4*($G$4-F703)*$B$7+G$10*SQRT($B$7)*NORMSINV(RAND())+F703</f>
        <v>3.43080865450139</v>
      </c>
      <c r="H703" s="21" t="n">
        <f aca="true">$C$4*($G$4-G703)*$B$7+H$10*SQRT($B$7)*NORMSINV(RAND())+G703</f>
        <v>3.27120613905561</v>
      </c>
      <c r="I703" s="21" t="n">
        <f aca="true">$C$4*($G$4-H703)*$B$7+I$10*SQRT($B$7)*NORMSINV(RAND())+H703</f>
        <v>3.22790395123293</v>
      </c>
      <c r="J703" s="21" t="n">
        <f aca="true">$C$4*($G$4-I703)*$B$7+J$10*SQRT($B$7)*NORMSINV(RAND())+I703</f>
        <v>3.22592988657746</v>
      </c>
      <c r="K703" s="21" t="n">
        <f aca="true">$C$4*($G$4-J703)*$B$7+K$10*SQRT($B$7)*NORMSINV(RAND())+J703</f>
        <v>3.13113486207411</v>
      </c>
      <c r="L703" s="21" t="n">
        <f aca="true">$C$4*($G$4-K703)*$B$7+L$10*SQRT($B$7)*NORMSINV(RAND())+K703</f>
        <v>3.07606367991247</v>
      </c>
      <c r="M703" s="21" t="n">
        <f aca="true">$C$4*($G$4-L703)*$B$7+M$10*SQRT($B$7)*NORMSINV(RAND())+L703</f>
        <v>3.02664893766609</v>
      </c>
      <c r="N703" s="125" t="n">
        <f aca="false">EXP(M703)</f>
        <v>20.6279909541574</v>
      </c>
      <c r="O703" s="126" t="n">
        <f aca="false">EXP(EXP(-$C$4*($K$4-$J$4))*LN(N703)+(1-EXP(-$C$4*($K$4-$J$4)))*$G$4+$F$4^2/(4*$C$4)*(1-EXP(-2*$C$4*($K$4-$J$4))))</f>
        <v>20.1279725133959</v>
      </c>
      <c r="P703" s="126" t="n">
        <f aca="false">MAX(0,O703-$I$4)</f>
        <v>0</v>
      </c>
      <c r="Q703" s="145" t="n">
        <f aca="false">$D$7*P703</f>
        <v>0</v>
      </c>
      <c r="R703" s="146"/>
    </row>
    <row r="704" customFormat="false" ht="12.75" hidden="false" customHeight="false" outlineLevel="0" collapsed="false">
      <c r="B704" s="124" t="n">
        <f aca="false">B703+1</f>
        <v>687</v>
      </c>
      <c r="C704" s="21" t="n">
        <f aca="false">$C$7</f>
        <v>3.29212628660779</v>
      </c>
      <c r="D704" s="21" t="n">
        <f aca="true">$C$4*($G$4-C704)*$B$7+D$10*SQRT($B$7)*NORMSINV(RAND())+C704</f>
        <v>3.42321111525014</v>
      </c>
      <c r="E704" s="21" t="n">
        <f aca="true">$C$4*($G$4-D704)*$B$7+E$10*SQRT($B$7)*NORMSINV(RAND())+D704</f>
        <v>3.49091199716174</v>
      </c>
      <c r="F704" s="21" t="n">
        <f aca="true">$C$4*($G$4-E704)*$B$7+F$10*SQRT($B$7)*NORMSINV(RAND())+E704</f>
        <v>3.2509620495389</v>
      </c>
      <c r="G704" s="21" t="n">
        <f aca="true">$C$4*($G$4-F704)*$B$7+G$10*SQRT($B$7)*NORMSINV(RAND())+F704</f>
        <v>3.22486679774308</v>
      </c>
      <c r="H704" s="21" t="n">
        <f aca="true">$C$4*($G$4-G704)*$B$7+H$10*SQRT($B$7)*NORMSINV(RAND())+G704</f>
        <v>3.2019040493855</v>
      </c>
      <c r="I704" s="21" t="n">
        <f aca="true">$C$4*($G$4-H704)*$B$7+I$10*SQRT($B$7)*NORMSINV(RAND())+H704</f>
        <v>3.15950885422593</v>
      </c>
      <c r="J704" s="21" t="n">
        <f aca="true">$C$4*($G$4-I704)*$B$7+J$10*SQRT($B$7)*NORMSINV(RAND())+I704</f>
        <v>3.07893924881831</v>
      </c>
      <c r="K704" s="21" t="n">
        <f aca="true">$C$4*($G$4-J704)*$B$7+K$10*SQRT($B$7)*NORMSINV(RAND())+J704</f>
        <v>3.14759182025357</v>
      </c>
      <c r="L704" s="21" t="n">
        <f aca="true">$C$4*($G$4-K704)*$B$7+L$10*SQRT($B$7)*NORMSINV(RAND())+K704</f>
        <v>3.25793051780148</v>
      </c>
      <c r="M704" s="21" t="n">
        <f aca="true">$C$4*($G$4-L704)*$B$7+M$10*SQRT($B$7)*NORMSINV(RAND())+L704</f>
        <v>3.3287132630223</v>
      </c>
      <c r="N704" s="125" t="n">
        <f aca="false">EXP(M704)</f>
        <v>27.9024155245994</v>
      </c>
      <c r="O704" s="126" t="n">
        <f aca="false">EXP(EXP(-$C$4*($K$4-$J$4))*LN(N704)+(1-EXP(-$C$4*($K$4-$J$4)))*$G$4+$F$4^2/(4*$C$4)*(1-EXP(-2*$C$4*($K$4-$J$4))))</f>
        <v>25.5509649070159</v>
      </c>
      <c r="P704" s="126" t="n">
        <f aca="false">MAX(0,O704-$I$4)</f>
        <v>2.3509649070159</v>
      </c>
      <c r="Q704" s="145" t="n">
        <f aca="false">$D$7*P704</f>
        <v>2.23630699552211</v>
      </c>
      <c r="R704" s="146"/>
    </row>
    <row r="705" customFormat="false" ht="12.75" hidden="false" customHeight="false" outlineLevel="0" collapsed="false">
      <c r="B705" s="124" t="n">
        <f aca="false">B704+1</f>
        <v>688</v>
      </c>
      <c r="C705" s="21" t="n">
        <f aca="false">$C$7</f>
        <v>3.29212628660779</v>
      </c>
      <c r="D705" s="21" t="n">
        <f aca="true">$C$4*($G$4-C705)*$B$7+D$10*SQRT($B$7)*NORMSINV(RAND())+C705</f>
        <v>3.31041354989646</v>
      </c>
      <c r="E705" s="21" t="n">
        <f aca="true">$C$4*($G$4-D705)*$B$7+E$10*SQRT($B$7)*NORMSINV(RAND())+D705</f>
        <v>3.33770621784016</v>
      </c>
      <c r="F705" s="21" t="n">
        <f aca="true">$C$4*($G$4-E705)*$B$7+F$10*SQRT($B$7)*NORMSINV(RAND())+E705</f>
        <v>3.18837599926126</v>
      </c>
      <c r="G705" s="21" t="n">
        <f aca="true">$C$4*($G$4-F705)*$B$7+G$10*SQRT($B$7)*NORMSINV(RAND())+F705</f>
        <v>3.15712645786751</v>
      </c>
      <c r="H705" s="21" t="n">
        <f aca="true">$C$4*($G$4-G705)*$B$7+H$10*SQRT($B$7)*NORMSINV(RAND())+G705</f>
        <v>3.1434495349323</v>
      </c>
      <c r="I705" s="21" t="n">
        <f aca="true">$C$4*($G$4-H705)*$B$7+I$10*SQRT($B$7)*NORMSINV(RAND())+H705</f>
        <v>3.19476785043381</v>
      </c>
      <c r="J705" s="21" t="n">
        <f aca="true">$C$4*($G$4-I705)*$B$7+J$10*SQRT($B$7)*NORMSINV(RAND())+I705</f>
        <v>3.14125053992628</v>
      </c>
      <c r="K705" s="21" t="n">
        <f aca="true">$C$4*($G$4-J705)*$B$7+K$10*SQRT($B$7)*NORMSINV(RAND())+J705</f>
        <v>3.31624363042901</v>
      </c>
      <c r="L705" s="21" t="n">
        <f aca="true">$C$4*($G$4-K705)*$B$7+L$10*SQRT($B$7)*NORMSINV(RAND())+K705</f>
        <v>3.37926220195099</v>
      </c>
      <c r="M705" s="21" t="n">
        <f aca="true">$C$4*($G$4-L705)*$B$7+M$10*SQRT($B$7)*NORMSINV(RAND())+L705</f>
        <v>3.37229627934591</v>
      </c>
      <c r="N705" s="125" t="n">
        <f aca="false">EXP(M705)</f>
        <v>29.1453762016696</v>
      </c>
      <c r="O705" s="126" t="n">
        <f aca="false">EXP(EXP(-$C$4*($K$4-$J$4))*LN(N705)+(1-EXP(-$C$4*($K$4-$J$4)))*$G$4+$F$4^2/(4*$C$4)*(1-EXP(-2*$C$4*($K$4-$J$4))))</f>
        <v>26.4457669389614</v>
      </c>
      <c r="P705" s="126" t="n">
        <f aca="false">MAX(0,O705-$I$4)</f>
        <v>3.24576693896141</v>
      </c>
      <c r="Q705" s="145" t="n">
        <f aca="false">$D$7*P705</f>
        <v>3.08746901741171</v>
      </c>
      <c r="R705" s="146"/>
    </row>
    <row r="706" customFormat="false" ht="12.75" hidden="false" customHeight="false" outlineLevel="0" collapsed="false">
      <c r="B706" s="124" t="n">
        <f aca="false">B705+1</f>
        <v>689</v>
      </c>
      <c r="C706" s="21" t="n">
        <f aca="false">$C$7</f>
        <v>3.29212628660779</v>
      </c>
      <c r="D706" s="21" t="n">
        <f aca="true">$C$4*($G$4-C706)*$B$7+D$10*SQRT($B$7)*NORMSINV(RAND())+C706</f>
        <v>3.18636298840713</v>
      </c>
      <c r="E706" s="21" t="n">
        <f aca="true">$C$4*($G$4-D706)*$B$7+E$10*SQRT($B$7)*NORMSINV(RAND())+D706</f>
        <v>3.10256253440734</v>
      </c>
      <c r="F706" s="21" t="n">
        <f aca="true">$C$4*($G$4-E706)*$B$7+F$10*SQRT($B$7)*NORMSINV(RAND())+E706</f>
        <v>2.95946035569634</v>
      </c>
      <c r="G706" s="21" t="n">
        <f aca="true">$C$4*($G$4-F706)*$B$7+G$10*SQRT($B$7)*NORMSINV(RAND())+F706</f>
        <v>2.88657067532058</v>
      </c>
      <c r="H706" s="21" t="n">
        <f aca="true">$C$4*($G$4-G706)*$B$7+H$10*SQRT($B$7)*NORMSINV(RAND())+G706</f>
        <v>2.63669733374249</v>
      </c>
      <c r="I706" s="21" t="n">
        <f aca="true">$C$4*($G$4-H706)*$B$7+I$10*SQRT($B$7)*NORMSINV(RAND())+H706</f>
        <v>2.62941891872718</v>
      </c>
      <c r="J706" s="21" t="n">
        <f aca="true">$C$4*($G$4-I706)*$B$7+J$10*SQRT($B$7)*NORMSINV(RAND())+I706</f>
        <v>2.7454929968524</v>
      </c>
      <c r="K706" s="21" t="n">
        <f aca="true">$C$4*($G$4-J706)*$B$7+K$10*SQRT($B$7)*NORMSINV(RAND())+J706</f>
        <v>2.59594500967873</v>
      </c>
      <c r="L706" s="21" t="n">
        <f aca="true">$C$4*($G$4-K706)*$B$7+L$10*SQRT($B$7)*NORMSINV(RAND())+K706</f>
        <v>2.73385214349189</v>
      </c>
      <c r="M706" s="21" t="n">
        <f aca="true">$C$4*($G$4-L706)*$B$7+M$10*SQRT($B$7)*NORMSINV(RAND())+L706</f>
        <v>2.63646947986681</v>
      </c>
      <c r="N706" s="125" t="n">
        <f aca="false">EXP(M706)</f>
        <v>13.9638169418737</v>
      </c>
      <c r="O706" s="126" t="n">
        <f aca="false">EXP(EXP(-$C$4*($K$4-$J$4))*LN(N706)+(1-EXP(-$C$4*($K$4-$J$4)))*$G$4+$F$4^2/(4*$C$4)*(1-EXP(-2*$C$4*($K$4-$J$4))))</f>
        <v>14.7900450070517</v>
      </c>
      <c r="P706" s="126" t="n">
        <f aca="false">MAX(0,O706-$I$4)</f>
        <v>0</v>
      </c>
      <c r="Q706" s="145" t="n">
        <f aca="false">$D$7*P706</f>
        <v>0</v>
      </c>
      <c r="R706" s="146"/>
    </row>
    <row r="707" customFormat="false" ht="12.75" hidden="false" customHeight="false" outlineLevel="0" collapsed="false">
      <c r="B707" s="124" t="n">
        <f aca="false">B706+1</f>
        <v>690</v>
      </c>
      <c r="C707" s="21" t="n">
        <f aca="false">$C$7</f>
        <v>3.29212628660779</v>
      </c>
      <c r="D707" s="21" t="n">
        <f aca="true">$C$4*($G$4-C707)*$B$7+D$10*SQRT($B$7)*NORMSINV(RAND())+C707</f>
        <v>3.44837312345105</v>
      </c>
      <c r="E707" s="21" t="n">
        <f aca="true">$C$4*($G$4-D707)*$B$7+E$10*SQRT($B$7)*NORMSINV(RAND())+D707</f>
        <v>3.61454215815753</v>
      </c>
      <c r="F707" s="21" t="n">
        <f aca="true">$C$4*($G$4-E707)*$B$7+F$10*SQRT($B$7)*NORMSINV(RAND())+E707</f>
        <v>3.46049645827585</v>
      </c>
      <c r="G707" s="21" t="n">
        <f aca="true">$C$4*($G$4-F707)*$B$7+G$10*SQRT($B$7)*NORMSINV(RAND())+F707</f>
        <v>3.63127621205124</v>
      </c>
      <c r="H707" s="21" t="n">
        <f aca="true">$C$4*($G$4-G707)*$B$7+H$10*SQRT($B$7)*NORMSINV(RAND())+G707</f>
        <v>3.57396726338869</v>
      </c>
      <c r="I707" s="21" t="n">
        <f aca="true">$C$4*($G$4-H707)*$B$7+I$10*SQRT($B$7)*NORMSINV(RAND())+H707</f>
        <v>3.42589065873346</v>
      </c>
      <c r="J707" s="21" t="n">
        <f aca="true">$C$4*($G$4-I707)*$B$7+J$10*SQRT($B$7)*NORMSINV(RAND())+I707</f>
        <v>3.42449040038662</v>
      </c>
      <c r="K707" s="21" t="n">
        <f aca="true">$C$4*($G$4-J707)*$B$7+K$10*SQRT($B$7)*NORMSINV(RAND())+J707</f>
        <v>3.51564420092874</v>
      </c>
      <c r="L707" s="21" t="n">
        <f aca="true">$C$4*($G$4-K707)*$B$7+L$10*SQRT($B$7)*NORMSINV(RAND())+K707</f>
        <v>3.55153977809371</v>
      </c>
      <c r="M707" s="21" t="n">
        <f aca="true">$C$4*($G$4-L707)*$B$7+M$10*SQRT($B$7)*NORMSINV(RAND())+L707</f>
        <v>3.49178105860195</v>
      </c>
      <c r="N707" s="125" t="n">
        <f aca="false">EXP(M707)</f>
        <v>32.8443934325989</v>
      </c>
      <c r="O707" s="126" t="n">
        <f aca="false">EXP(EXP(-$C$4*($K$4-$J$4))*LN(N707)+(1-EXP(-$C$4*($K$4-$J$4)))*$G$4+$F$4^2/(4*$C$4)*(1-EXP(-2*$C$4*($K$4-$J$4))))</f>
        <v>29.0629124439652</v>
      </c>
      <c r="P707" s="126" t="n">
        <f aca="false">MAX(0,O707-$I$4)</f>
        <v>5.86291244396523</v>
      </c>
      <c r="Q707" s="145" t="n">
        <f aca="false">$D$7*P707</f>
        <v>5.57697482997112</v>
      </c>
      <c r="R707" s="146"/>
    </row>
    <row r="708" customFormat="false" ht="12.75" hidden="false" customHeight="false" outlineLevel="0" collapsed="false">
      <c r="B708" s="124" t="n">
        <f aca="false">B707+1</f>
        <v>691</v>
      </c>
      <c r="C708" s="21" t="n">
        <f aca="false">$C$7</f>
        <v>3.29212628660779</v>
      </c>
      <c r="D708" s="21" t="n">
        <f aca="true">$C$4*($G$4-C708)*$B$7+D$10*SQRT($B$7)*NORMSINV(RAND())+C708</f>
        <v>3.19942499120623</v>
      </c>
      <c r="E708" s="21" t="n">
        <f aca="true">$C$4*($G$4-D708)*$B$7+E$10*SQRT($B$7)*NORMSINV(RAND())+D708</f>
        <v>3.24136576239668</v>
      </c>
      <c r="F708" s="21" t="n">
        <f aca="true">$C$4*($G$4-E708)*$B$7+F$10*SQRT($B$7)*NORMSINV(RAND())+E708</f>
        <v>2.93977639165136</v>
      </c>
      <c r="G708" s="21" t="n">
        <f aca="true">$C$4*($G$4-F708)*$B$7+G$10*SQRT($B$7)*NORMSINV(RAND())+F708</f>
        <v>2.93500283915977</v>
      </c>
      <c r="H708" s="21" t="n">
        <f aca="true">$C$4*($G$4-G708)*$B$7+H$10*SQRT($B$7)*NORMSINV(RAND())+G708</f>
        <v>2.80831518056751</v>
      </c>
      <c r="I708" s="21" t="n">
        <f aca="true">$C$4*($G$4-H708)*$B$7+I$10*SQRT($B$7)*NORMSINV(RAND())+H708</f>
        <v>2.92563112370122</v>
      </c>
      <c r="J708" s="21" t="n">
        <f aca="true">$C$4*($G$4-I708)*$B$7+J$10*SQRT($B$7)*NORMSINV(RAND())+I708</f>
        <v>3.32020549200282</v>
      </c>
      <c r="K708" s="21" t="n">
        <f aca="true">$C$4*($G$4-J708)*$B$7+K$10*SQRT($B$7)*NORMSINV(RAND())+J708</f>
        <v>3.41047597551633</v>
      </c>
      <c r="L708" s="21" t="n">
        <f aca="true">$C$4*($G$4-K708)*$B$7+L$10*SQRT($B$7)*NORMSINV(RAND())+K708</f>
        <v>3.33228085185256</v>
      </c>
      <c r="M708" s="21" t="n">
        <f aca="true">$C$4*($G$4-L708)*$B$7+M$10*SQRT($B$7)*NORMSINV(RAND())+L708</f>
        <v>3.44968751733313</v>
      </c>
      <c r="N708" s="125" t="n">
        <f aca="false">EXP(M708)</f>
        <v>31.490550519926</v>
      </c>
      <c r="O708" s="126" t="n">
        <f aca="false">EXP(EXP(-$C$4*($K$4-$J$4))*LN(N708)+(1-EXP(-$C$4*($K$4-$J$4)))*$G$4+$F$4^2/(4*$C$4)*(1-EXP(-2*$C$4*($K$4-$J$4))))</f>
        <v>28.1126094194111</v>
      </c>
      <c r="P708" s="126" t="n">
        <f aca="false">MAX(0,O708-$I$4)</f>
        <v>4.91260941941114</v>
      </c>
      <c r="Q708" s="145" t="n">
        <f aca="false">$D$7*P708</f>
        <v>4.67301863082325</v>
      </c>
      <c r="R708" s="146"/>
    </row>
    <row r="709" customFormat="false" ht="12.75" hidden="false" customHeight="false" outlineLevel="0" collapsed="false">
      <c r="B709" s="124" t="n">
        <f aca="false">B708+1</f>
        <v>692</v>
      </c>
      <c r="C709" s="21" t="n">
        <f aca="false">$C$7</f>
        <v>3.29212628660779</v>
      </c>
      <c r="D709" s="21" t="n">
        <f aca="true">$C$4*($G$4-C709)*$B$7+D$10*SQRT($B$7)*NORMSINV(RAND())+C709</f>
        <v>3.46450922568191</v>
      </c>
      <c r="E709" s="21" t="n">
        <f aca="true">$C$4*($G$4-D709)*$B$7+E$10*SQRT($B$7)*NORMSINV(RAND())+D709</f>
        <v>3.4520708647563</v>
      </c>
      <c r="F709" s="21" t="n">
        <f aca="true">$C$4*($G$4-E709)*$B$7+F$10*SQRT($B$7)*NORMSINV(RAND())+E709</f>
        <v>3.33000607367646</v>
      </c>
      <c r="G709" s="21" t="n">
        <f aca="true">$C$4*($G$4-F709)*$B$7+G$10*SQRT($B$7)*NORMSINV(RAND())+F709</f>
        <v>3.39868486744547</v>
      </c>
      <c r="H709" s="21" t="n">
        <f aca="true">$C$4*($G$4-G709)*$B$7+H$10*SQRT($B$7)*NORMSINV(RAND())+G709</f>
        <v>3.40748406778156</v>
      </c>
      <c r="I709" s="21" t="n">
        <f aca="true">$C$4*($G$4-H709)*$B$7+I$10*SQRT($B$7)*NORMSINV(RAND())+H709</f>
        <v>3.36871193830692</v>
      </c>
      <c r="J709" s="21" t="n">
        <f aca="true">$C$4*($G$4-I709)*$B$7+J$10*SQRT($B$7)*NORMSINV(RAND())+I709</f>
        <v>3.43502517663409</v>
      </c>
      <c r="K709" s="21" t="n">
        <f aca="true">$C$4*($G$4-J709)*$B$7+K$10*SQRT($B$7)*NORMSINV(RAND())+J709</f>
        <v>3.37868145165189</v>
      </c>
      <c r="L709" s="21" t="n">
        <f aca="true">$C$4*($G$4-K709)*$B$7+L$10*SQRT($B$7)*NORMSINV(RAND())+K709</f>
        <v>3.68715424577966</v>
      </c>
      <c r="M709" s="21" t="n">
        <f aca="true">$C$4*($G$4-L709)*$B$7+M$10*SQRT($B$7)*NORMSINV(RAND())+L709</f>
        <v>3.65874150368917</v>
      </c>
      <c r="N709" s="125" t="n">
        <f aca="false">EXP(M709)</f>
        <v>38.8124667763386</v>
      </c>
      <c r="O709" s="126" t="n">
        <f aca="false">EXP(EXP(-$C$4*($K$4-$J$4))*LN(N709)+(1-EXP(-$C$4*($K$4-$J$4)))*$G$4+$F$4^2/(4*$C$4)*(1-EXP(-2*$C$4*($K$4-$J$4))))</f>
        <v>33.1593592701405</v>
      </c>
      <c r="P709" s="126" t="n">
        <f aca="false">MAX(0,O709-$I$4)</f>
        <v>9.95935927014049</v>
      </c>
      <c r="Q709" s="145" t="n">
        <f aca="false">$D$7*P709</f>
        <v>9.47363558693159</v>
      </c>
      <c r="R709" s="146"/>
    </row>
    <row r="710" customFormat="false" ht="12.75" hidden="false" customHeight="false" outlineLevel="0" collapsed="false">
      <c r="B710" s="124" t="n">
        <f aca="false">B709+1</f>
        <v>693</v>
      </c>
      <c r="C710" s="21" t="n">
        <f aca="false">$C$7</f>
        <v>3.29212628660779</v>
      </c>
      <c r="D710" s="21" t="n">
        <f aca="true">$C$4*($G$4-C710)*$B$7+D$10*SQRT($B$7)*NORMSINV(RAND())+C710</f>
        <v>3.3544496337859</v>
      </c>
      <c r="E710" s="21" t="n">
        <f aca="true">$C$4*($G$4-D710)*$B$7+E$10*SQRT($B$7)*NORMSINV(RAND())+D710</f>
        <v>3.4161695589265</v>
      </c>
      <c r="F710" s="21" t="n">
        <f aca="true">$C$4*($G$4-E710)*$B$7+F$10*SQRT($B$7)*NORMSINV(RAND())+E710</f>
        <v>3.35439823666234</v>
      </c>
      <c r="G710" s="21" t="n">
        <f aca="true">$C$4*($G$4-F710)*$B$7+G$10*SQRT($B$7)*NORMSINV(RAND())+F710</f>
        <v>3.14860772086055</v>
      </c>
      <c r="H710" s="21" t="n">
        <f aca="true">$C$4*($G$4-G710)*$B$7+H$10*SQRT($B$7)*NORMSINV(RAND())+G710</f>
        <v>3.00378656036364</v>
      </c>
      <c r="I710" s="21" t="n">
        <f aca="true">$C$4*($G$4-H710)*$B$7+I$10*SQRT($B$7)*NORMSINV(RAND())+H710</f>
        <v>2.92364566862033</v>
      </c>
      <c r="J710" s="21" t="n">
        <f aca="true">$C$4*($G$4-I710)*$B$7+J$10*SQRT($B$7)*NORMSINV(RAND())+I710</f>
        <v>2.93075588712821</v>
      </c>
      <c r="K710" s="21" t="n">
        <f aca="true">$C$4*($G$4-J710)*$B$7+K$10*SQRT($B$7)*NORMSINV(RAND())+J710</f>
        <v>2.90993399725444</v>
      </c>
      <c r="L710" s="21" t="n">
        <f aca="true">$C$4*($G$4-K710)*$B$7+L$10*SQRT($B$7)*NORMSINV(RAND())+K710</f>
        <v>2.80866992655759</v>
      </c>
      <c r="M710" s="21" t="n">
        <f aca="true">$C$4*($G$4-L710)*$B$7+M$10*SQRT($B$7)*NORMSINV(RAND())+L710</f>
        <v>2.88202597560482</v>
      </c>
      <c r="N710" s="125" t="n">
        <f aca="false">EXP(M710)</f>
        <v>17.8504010472235</v>
      </c>
      <c r="O710" s="126" t="n">
        <f aca="false">EXP(EXP(-$C$4*($K$4-$J$4))*LN(N710)+(1-EXP(-$C$4*($K$4-$J$4)))*$G$4+$F$4^2/(4*$C$4)*(1-EXP(-2*$C$4*($K$4-$J$4))))</f>
        <v>17.9553854406337</v>
      </c>
      <c r="P710" s="126" t="n">
        <f aca="false">MAX(0,O710-$I$4)</f>
        <v>0</v>
      </c>
      <c r="Q710" s="145" t="n">
        <f aca="false">$D$7*P710</f>
        <v>0</v>
      </c>
      <c r="R710" s="146"/>
    </row>
    <row r="711" customFormat="false" ht="12.75" hidden="false" customHeight="false" outlineLevel="0" collapsed="false">
      <c r="B711" s="124" t="n">
        <f aca="false">B710+1</f>
        <v>694</v>
      </c>
      <c r="C711" s="21" t="n">
        <f aca="false">$C$7</f>
        <v>3.29212628660779</v>
      </c>
      <c r="D711" s="21" t="n">
        <f aca="true">$C$4*($G$4-C711)*$B$7+D$10*SQRT($B$7)*NORMSINV(RAND())+C711</f>
        <v>3.24889173869046</v>
      </c>
      <c r="E711" s="21" t="n">
        <f aca="true">$C$4*($G$4-D711)*$B$7+E$10*SQRT($B$7)*NORMSINV(RAND())+D711</f>
        <v>3.02125655058163</v>
      </c>
      <c r="F711" s="21" t="n">
        <f aca="true">$C$4*($G$4-E711)*$B$7+F$10*SQRT($B$7)*NORMSINV(RAND())+E711</f>
        <v>3.08563077788828</v>
      </c>
      <c r="G711" s="21" t="n">
        <f aca="true">$C$4*($G$4-F711)*$B$7+G$10*SQRT($B$7)*NORMSINV(RAND())+F711</f>
        <v>3.20736601879039</v>
      </c>
      <c r="H711" s="21" t="n">
        <f aca="true">$C$4*($G$4-G711)*$B$7+H$10*SQRT($B$7)*NORMSINV(RAND())+G711</f>
        <v>3.07038563601198</v>
      </c>
      <c r="I711" s="21" t="n">
        <f aca="true">$C$4*($G$4-H711)*$B$7+I$10*SQRT($B$7)*NORMSINV(RAND())+H711</f>
        <v>2.84366465348554</v>
      </c>
      <c r="J711" s="21" t="n">
        <f aca="true">$C$4*($G$4-I711)*$B$7+J$10*SQRT($B$7)*NORMSINV(RAND())+I711</f>
        <v>2.87798465680058</v>
      </c>
      <c r="K711" s="21" t="n">
        <f aca="true">$C$4*($G$4-J711)*$B$7+K$10*SQRT($B$7)*NORMSINV(RAND())+J711</f>
        <v>2.90991352635955</v>
      </c>
      <c r="L711" s="21" t="n">
        <f aca="true">$C$4*($G$4-K711)*$B$7+L$10*SQRT($B$7)*NORMSINV(RAND())+K711</f>
        <v>2.79114895332769</v>
      </c>
      <c r="M711" s="21" t="n">
        <f aca="true">$C$4*($G$4-L711)*$B$7+M$10*SQRT($B$7)*NORMSINV(RAND())+L711</f>
        <v>2.7619592447831</v>
      </c>
      <c r="N711" s="125" t="n">
        <f aca="false">EXP(M711)</f>
        <v>15.8308290529004</v>
      </c>
      <c r="O711" s="126" t="n">
        <f aca="false">EXP(EXP(-$C$4*($K$4-$J$4))*LN(N711)+(1-EXP(-$C$4*($K$4-$J$4)))*$G$4+$F$4^2/(4*$C$4)*(1-EXP(-2*$C$4*($K$4-$J$4))))</f>
        <v>16.3309766271527</v>
      </c>
      <c r="P711" s="126" t="n">
        <f aca="false">MAX(0,O711-$I$4)</f>
        <v>0</v>
      </c>
      <c r="Q711" s="145" t="n">
        <f aca="false">$D$7*P711</f>
        <v>0</v>
      </c>
      <c r="R711" s="146"/>
    </row>
    <row r="712" customFormat="false" ht="12.75" hidden="false" customHeight="false" outlineLevel="0" collapsed="false">
      <c r="B712" s="124" t="n">
        <f aca="false">B711+1</f>
        <v>695</v>
      </c>
      <c r="C712" s="21" t="n">
        <f aca="false">$C$7</f>
        <v>3.29212628660779</v>
      </c>
      <c r="D712" s="21" t="n">
        <f aca="true">$C$4*($G$4-C712)*$B$7+D$10*SQRT($B$7)*NORMSINV(RAND())+C712</f>
        <v>3.30252064540425</v>
      </c>
      <c r="E712" s="21" t="n">
        <f aca="true">$C$4*($G$4-D712)*$B$7+E$10*SQRT($B$7)*NORMSINV(RAND())+D712</f>
        <v>3.26998032143697</v>
      </c>
      <c r="F712" s="21" t="n">
        <f aca="true">$C$4*($G$4-E712)*$B$7+F$10*SQRT($B$7)*NORMSINV(RAND())+E712</f>
        <v>3.25869764649859</v>
      </c>
      <c r="G712" s="21" t="n">
        <f aca="true">$C$4*($G$4-F712)*$B$7+G$10*SQRT($B$7)*NORMSINV(RAND())+F712</f>
        <v>3.22249740089018</v>
      </c>
      <c r="H712" s="21" t="n">
        <f aca="true">$C$4*($G$4-G712)*$B$7+H$10*SQRT($B$7)*NORMSINV(RAND())+G712</f>
        <v>3.1139831645297</v>
      </c>
      <c r="I712" s="21" t="n">
        <f aca="true">$C$4*($G$4-H712)*$B$7+I$10*SQRT($B$7)*NORMSINV(RAND())+H712</f>
        <v>3.05211327263498</v>
      </c>
      <c r="J712" s="21" t="n">
        <f aca="true">$C$4*($G$4-I712)*$B$7+J$10*SQRT($B$7)*NORMSINV(RAND())+I712</f>
        <v>3.01969143677698</v>
      </c>
      <c r="K712" s="21" t="n">
        <f aca="true">$C$4*($G$4-J712)*$B$7+K$10*SQRT($B$7)*NORMSINV(RAND())+J712</f>
        <v>2.8635016914604</v>
      </c>
      <c r="L712" s="21" t="n">
        <f aca="true">$C$4*($G$4-K712)*$B$7+L$10*SQRT($B$7)*NORMSINV(RAND())+K712</f>
        <v>2.70561658165356</v>
      </c>
      <c r="M712" s="21" t="n">
        <f aca="true">$C$4*($G$4-L712)*$B$7+M$10*SQRT($B$7)*NORMSINV(RAND())+L712</f>
        <v>2.75518506543979</v>
      </c>
      <c r="N712" s="125" t="n">
        <f aca="false">EXP(M712)</f>
        <v>15.7239505933855</v>
      </c>
      <c r="O712" s="126" t="n">
        <f aca="false">EXP(EXP(-$C$4*($K$4-$J$4))*LN(N712)+(1-EXP(-$C$4*($K$4-$J$4)))*$G$4+$F$4^2/(4*$C$4)*(1-EXP(-2*$C$4*($K$4-$J$4))))</f>
        <v>16.2438373195477</v>
      </c>
      <c r="P712" s="126" t="n">
        <f aca="false">MAX(0,O712-$I$4)</f>
        <v>0</v>
      </c>
      <c r="Q712" s="145" t="n">
        <f aca="false">$D$7*P712</f>
        <v>0</v>
      </c>
      <c r="R712" s="146"/>
    </row>
    <row r="713" customFormat="false" ht="12.75" hidden="false" customHeight="false" outlineLevel="0" collapsed="false">
      <c r="B713" s="124" t="n">
        <f aca="false">B712+1</f>
        <v>696</v>
      </c>
      <c r="C713" s="21" t="n">
        <f aca="false">$C$7</f>
        <v>3.29212628660779</v>
      </c>
      <c r="D713" s="21" t="n">
        <f aca="true">$C$4*($G$4-C713)*$B$7+D$10*SQRT($B$7)*NORMSINV(RAND())+C713</f>
        <v>3.39243309194349</v>
      </c>
      <c r="E713" s="21" t="n">
        <f aca="true">$C$4*($G$4-D713)*$B$7+E$10*SQRT($B$7)*NORMSINV(RAND())+D713</f>
        <v>3.25206215599367</v>
      </c>
      <c r="F713" s="21" t="n">
        <f aca="true">$C$4*($G$4-E713)*$B$7+F$10*SQRT($B$7)*NORMSINV(RAND())+E713</f>
        <v>3.41801721455893</v>
      </c>
      <c r="G713" s="21" t="n">
        <f aca="true">$C$4*($G$4-F713)*$B$7+G$10*SQRT($B$7)*NORMSINV(RAND())+F713</f>
        <v>3.03867759976263</v>
      </c>
      <c r="H713" s="21" t="n">
        <f aca="true">$C$4*($G$4-G713)*$B$7+H$10*SQRT($B$7)*NORMSINV(RAND())+G713</f>
        <v>3.11062135404756</v>
      </c>
      <c r="I713" s="21" t="n">
        <f aca="true">$C$4*($G$4-H713)*$B$7+I$10*SQRT($B$7)*NORMSINV(RAND())+H713</f>
        <v>3.10704818980412</v>
      </c>
      <c r="J713" s="21" t="n">
        <f aca="true">$C$4*($G$4-I713)*$B$7+J$10*SQRT($B$7)*NORMSINV(RAND())+I713</f>
        <v>3.03228462958242</v>
      </c>
      <c r="K713" s="21" t="n">
        <f aca="true">$C$4*($G$4-J713)*$B$7+K$10*SQRT($B$7)*NORMSINV(RAND())+J713</f>
        <v>2.83562181711977</v>
      </c>
      <c r="L713" s="21" t="n">
        <f aca="true">$C$4*($G$4-K713)*$B$7+L$10*SQRT($B$7)*NORMSINV(RAND())+K713</f>
        <v>2.7236762044011</v>
      </c>
      <c r="M713" s="21" t="n">
        <f aca="true">$C$4*($G$4-L713)*$B$7+M$10*SQRT($B$7)*NORMSINV(RAND())+L713</f>
        <v>2.7267802287854</v>
      </c>
      <c r="N713" s="125" t="n">
        <f aca="false">EXP(M713)</f>
        <v>15.2835980238704</v>
      </c>
      <c r="O713" s="126" t="n">
        <f aca="false">EXP(EXP(-$C$4*($K$4-$J$4))*LN(N713)+(1-EXP(-$C$4*($K$4-$J$4)))*$G$4+$F$4^2/(4*$C$4)*(1-EXP(-2*$C$4*($K$4-$J$4))))</f>
        <v>15.8834868068374</v>
      </c>
      <c r="P713" s="126" t="n">
        <f aca="false">MAX(0,O713-$I$4)</f>
        <v>0</v>
      </c>
      <c r="Q713" s="145" t="n">
        <f aca="false">$D$7*P713</f>
        <v>0</v>
      </c>
      <c r="R713" s="146"/>
    </row>
    <row r="714" customFormat="false" ht="12.75" hidden="false" customHeight="false" outlineLevel="0" collapsed="false">
      <c r="B714" s="124" t="n">
        <f aca="false">B713+1</f>
        <v>697</v>
      </c>
      <c r="C714" s="21" t="n">
        <f aca="false">$C$7</f>
        <v>3.29212628660779</v>
      </c>
      <c r="D714" s="21" t="n">
        <f aca="true">$C$4*($G$4-C714)*$B$7+D$10*SQRT($B$7)*NORMSINV(RAND())+C714</f>
        <v>3.53491303996026</v>
      </c>
      <c r="E714" s="21" t="n">
        <f aca="true">$C$4*($G$4-D714)*$B$7+E$10*SQRT($B$7)*NORMSINV(RAND())+D714</f>
        <v>3.39176434521328</v>
      </c>
      <c r="F714" s="21" t="n">
        <f aca="true">$C$4*($G$4-E714)*$B$7+F$10*SQRT($B$7)*NORMSINV(RAND())+E714</f>
        <v>3.39881511580317</v>
      </c>
      <c r="G714" s="21" t="n">
        <f aca="true">$C$4*($G$4-F714)*$B$7+G$10*SQRT($B$7)*NORMSINV(RAND())+F714</f>
        <v>3.80605827408474</v>
      </c>
      <c r="H714" s="21" t="n">
        <f aca="true">$C$4*($G$4-G714)*$B$7+H$10*SQRT($B$7)*NORMSINV(RAND())+G714</f>
        <v>3.60696101383521</v>
      </c>
      <c r="I714" s="21" t="n">
        <f aca="true">$C$4*($G$4-H714)*$B$7+I$10*SQRT($B$7)*NORMSINV(RAND())+H714</f>
        <v>3.66685914292385</v>
      </c>
      <c r="J714" s="21" t="n">
        <f aca="true">$C$4*($G$4-I714)*$B$7+J$10*SQRT($B$7)*NORMSINV(RAND())+I714</f>
        <v>3.5174121965006</v>
      </c>
      <c r="K714" s="21" t="n">
        <f aca="true">$C$4*($G$4-J714)*$B$7+K$10*SQRT($B$7)*NORMSINV(RAND())+J714</f>
        <v>3.48769618832404</v>
      </c>
      <c r="L714" s="21" t="n">
        <f aca="true">$C$4*($G$4-K714)*$B$7+L$10*SQRT($B$7)*NORMSINV(RAND())+K714</f>
        <v>3.41612581464302</v>
      </c>
      <c r="M714" s="21" t="n">
        <f aca="true">$C$4*($G$4-L714)*$B$7+M$10*SQRT($B$7)*NORMSINV(RAND())+L714</f>
        <v>3.38994701954277</v>
      </c>
      <c r="N714" s="125" t="n">
        <f aca="false">EXP(M714)</f>
        <v>29.6643805962877</v>
      </c>
      <c r="O714" s="126" t="n">
        <f aca="false">EXP(EXP(-$C$4*($K$4-$J$4))*LN(N714)+(1-EXP(-$C$4*($K$4-$J$4)))*$G$4+$F$4^2/(4*$C$4)*(1-EXP(-2*$C$4*($K$4-$J$4))))</f>
        <v>26.817008154941</v>
      </c>
      <c r="P714" s="126" t="n">
        <f aca="false">MAX(0,O714-$I$4)</f>
        <v>3.61700815494104</v>
      </c>
      <c r="Q714" s="145" t="n">
        <f aca="false">$D$7*P714</f>
        <v>3.44060458563895</v>
      </c>
      <c r="R714" s="146"/>
    </row>
    <row r="715" customFormat="false" ht="12.75" hidden="false" customHeight="false" outlineLevel="0" collapsed="false">
      <c r="B715" s="124" t="n">
        <f aca="false">B714+1</f>
        <v>698</v>
      </c>
      <c r="C715" s="21" t="n">
        <f aca="false">$C$7</f>
        <v>3.29212628660779</v>
      </c>
      <c r="D715" s="21" t="n">
        <f aca="true">$C$4*($G$4-C715)*$B$7+D$10*SQRT($B$7)*NORMSINV(RAND())+C715</f>
        <v>3.60922342868968</v>
      </c>
      <c r="E715" s="21" t="n">
        <f aca="true">$C$4*($G$4-D715)*$B$7+E$10*SQRT($B$7)*NORMSINV(RAND())+D715</f>
        <v>3.49598949892566</v>
      </c>
      <c r="F715" s="21" t="n">
        <f aca="true">$C$4*($G$4-E715)*$B$7+F$10*SQRT($B$7)*NORMSINV(RAND())+E715</f>
        <v>3.56844929338092</v>
      </c>
      <c r="G715" s="21" t="n">
        <f aca="true">$C$4*($G$4-F715)*$B$7+G$10*SQRT($B$7)*NORMSINV(RAND())+F715</f>
        <v>3.37131823927319</v>
      </c>
      <c r="H715" s="21" t="n">
        <f aca="true">$C$4*($G$4-G715)*$B$7+H$10*SQRT($B$7)*NORMSINV(RAND())+G715</f>
        <v>3.29099994997649</v>
      </c>
      <c r="I715" s="21" t="n">
        <f aca="true">$C$4*($G$4-H715)*$B$7+I$10*SQRT($B$7)*NORMSINV(RAND())+H715</f>
        <v>3.31059453841162</v>
      </c>
      <c r="J715" s="21" t="n">
        <f aca="true">$C$4*($G$4-I715)*$B$7+J$10*SQRT($B$7)*NORMSINV(RAND())+I715</f>
        <v>3.29064090104539</v>
      </c>
      <c r="K715" s="21" t="n">
        <f aca="true">$C$4*($G$4-J715)*$B$7+K$10*SQRT($B$7)*NORMSINV(RAND())+J715</f>
        <v>3.45224748568409</v>
      </c>
      <c r="L715" s="21" t="n">
        <f aca="true">$C$4*($G$4-K715)*$B$7+L$10*SQRT($B$7)*NORMSINV(RAND())+K715</f>
        <v>3.65567993596889</v>
      </c>
      <c r="M715" s="21" t="n">
        <f aca="true">$C$4*($G$4-L715)*$B$7+M$10*SQRT($B$7)*NORMSINV(RAND())+L715</f>
        <v>3.69767515203146</v>
      </c>
      <c r="N715" s="125" t="n">
        <f aca="false">EXP(M715)</f>
        <v>40.3533797492179</v>
      </c>
      <c r="O715" s="126" t="n">
        <f aca="false">EXP(EXP(-$C$4*($K$4-$J$4))*LN(N715)+(1-EXP(-$C$4*($K$4-$J$4)))*$G$4+$F$4^2/(4*$C$4)*(1-EXP(-2*$C$4*($K$4-$J$4))))</f>
        <v>34.1948159009303</v>
      </c>
      <c r="P715" s="126" t="n">
        <f aca="false">MAX(0,O715-$I$4)</f>
        <v>10.9948159009303</v>
      </c>
      <c r="Q715" s="145" t="n">
        <f aca="false">$D$7*P715</f>
        <v>10.4585924019333</v>
      </c>
      <c r="R715" s="146"/>
    </row>
    <row r="716" customFormat="false" ht="12.75" hidden="false" customHeight="false" outlineLevel="0" collapsed="false">
      <c r="B716" s="124" t="n">
        <f aca="false">B715+1</f>
        <v>699</v>
      </c>
      <c r="C716" s="21" t="n">
        <f aca="false">$C$7</f>
        <v>3.29212628660779</v>
      </c>
      <c r="D716" s="21" t="n">
        <f aca="true">$C$4*($G$4-C716)*$B$7+D$10*SQRT($B$7)*NORMSINV(RAND())+C716</f>
        <v>3.31481043956347</v>
      </c>
      <c r="E716" s="21" t="n">
        <f aca="true">$C$4*($G$4-D716)*$B$7+E$10*SQRT($B$7)*NORMSINV(RAND())+D716</f>
        <v>3.25436454038069</v>
      </c>
      <c r="F716" s="21" t="n">
        <f aca="true">$C$4*($G$4-E716)*$B$7+F$10*SQRT($B$7)*NORMSINV(RAND())+E716</f>
        <v>3.21733485899133</v>
      </c>
      <c r="G716" s="21" t="n">
        <f aca="true">$C$4*($G$4-F716)*$B$7+G$10*SQRT($B$7)*NORMSINV(RAND())+F716</f>
        <v>3.23257806647108</v>
      </c>
      <c r="H716" s="21" t="n">
        <f aca="true">$C$4*($G$4-G716)*$B$7+H$10*SQRT($B$7)*NORMSINV(RAND())+G716</f>
        <v>3.41365435887522</v>
      </c>
      <c r="I716" s="21" t="n">
        <f aca="true">$C$4*($G$4-H716)*$B$7+I$10*SQRT($B$7)*NORMSINV(RAND())+H716</f>
        <v>3.15525339822185</v>
      </c>
      <c r="J716" s="21" t="n">
        <f aca="true">$C$4*($G$4-I716)*$B$7+J$10*SQRT($B$7)*NORMSINV(RAND())+I716</f>
        <v>3.20087657038078</v>
      </c>
      <c r="K716" s="21" t="n">
        <f aca="true">$C$4*($G$4-J716)*$B$7+K$10*SQRT($B$7)*NORMSINV(RAND())+J716</f>
        <v>3.18870458948072</v>
      </c>
      <c r="L716" s="21" t="n">
        <f aca="true">$C$4*($G$4-K716)*$B$7+L$10*SQRT($B$7)*NORMSINV(RAND())+K716</f>
        <v>3.26725869993326</v>
      </c>
      <c r="M716" s="21" t="n">
        <f aca="true">$C$4*($G$4-L716)*$B$7+M$10*SQRT($B$7)*NORMSINV(RAND())+L716</f>
        <v>3.29791004240172</v>
      </c>
      <c r="N716" s="125" t="n">
        <f aca="false">EXP(M716)</f>
        <v>27.0560338266633</v>
      </c>
      <c r="O716" s="126" t="n">
        <f aca="false">EXP(EXP(-$C$4*($K$4-$J$4))*LN(N716)+(1-EXP(-$C$4*($K$4-$J$4)))*$G$4+$F$4^2/(4*$C$4)*(1-EXP(-2*$C$4*($K$4-$J$4))))</f>
        <v>24.9368665553074</v>
      </c>
      <c r="P716" s="126" t="n">
        <f aca="false">MAX(0,O716-$I$4)</f>
        <v>1.73686655530741</v>
      </c>
      <c r="Q716" s="145" t="n">
        <f aca="false">$D$7*P716</f>
        <v>1.65215857383961</v>
      </c>
      <c r="R716" s="146"/>
    </row>
    <row r="717" customFormat="false" ht="12.75" hidden="false" customHeight="false" outlineLevel="0" collapsed="false">
      <c r="B717" s="124" t="n">
        <f aca="false">B716+1</f>
        <v>700</v>
      </c>
      <c r="C717" s="21" t="n">
        <f aca="false">$C$7</f>
        <v>3.29212628660779</v>
      </c>
      <c r="D717" s="21" t="n">
        <f aca="true">$C$4*($G$4-C717)*$B$7+D$10*SQRT($B$7)*NORMSINV(RAND())+C717</f>
        <v>3.4001724476683</v>
      </c>
      <c r="E717" s="21" t="n">
        <f aca="true">$C$4*($G$4-D717)*$B$7+E$10*SQRT($B$7)*NORMSINV(RAND())+D717</f>
        <v>3.34811535158837</v>
      </c>
      <c r="F717" s="21" t="n">
        <f aca="true">$C$4*($G$4-E717)*$B$7+F$10*SQRT($B$7)*NORMSINV(RAND())+E717</f>
        <v>3.35103826417032</v>
      </c>
      <c r="G717" s="21" t="n">
        <f aca="true">$C$4*($G$4-F717)*$B$7+G$10*SQRT($B$7)*NORMSINV(RAND())+F717</f>
        <v>3.21238907881129</v>
      </c>
      <c r="H717" s="21" t="n">
        <f aca="true">$C$4*($G$4-G717)*$B$7+H$10*SQRT($B$7)*NORMSINV(RAND())+G717</f>
        <v>3.27161544985581</v>
      </c>
      <c r="I717" s="21" t="n">
        <f aca="true">$C$4*($G$4-H717)*$B$7+I$10*SQRT($B$7)*NORMSINV(RAND())+H717</f>
        <v>3.40592570001435</v>
      </c>
      <c r="J717" s="21" t="n">
        <f aca="true">$C$4*($G$4-I717)*$B$7+J$10*SQRT($B$7)*NORMSINV(RAND())+I717</f>
        <v>3.46027137715303</v>
      </c>
      <c r="K717" s="21" t="n">
        <f aca="true">$C$4*($G$4-J717)*$B$7+K$10*SQRT($B$7)*NORMSINV(RAND())+J717</f>
        <v>3.54227393974646</v>
      </c>
      <c r="L717" s="21" t="n">
        <f aca="true">$C$4*($G$4-K717)*$B$7+L$10*SQRT($B$7)*NORMSINV(RAND())+K717</f>
        <v>3.72774776323125</v>
      </c>
      <c r="M717" s="21" t="n">
        <f aca="true">$C$4*($G$4-L717)*$B$7+M$10*SQRT($B$7)*NORMSINV(RAND())+L717</f>
        <v>3.71148574406415</v>
      </c>
      <c r="N717" s="125" t="n">
        <f aca="false">EXP(M717)</f>
        <v>40.9145499409451</v>
      </c>
      <c r="O717" s="126" t="n">
        <f aca="false">EXP(EXP(-$C$4*($K$4-$J$4))*LN(N717)+(1-EXP(-$C$4*($K$4-$J$4)))*$G$4+$F$4^2/(4*$C$4)*(1-EXP(-2*$C$4*($K$4-$J$4))))</f>
        <v>34.5698318340972</v>
      </c>
      <c r="P717" s="126" t="n">
        <f aca="false">MAX(0,O717-$I$4)</f>
        <v>11.3698318340972</v>
      </c>
      <c r="Q717" s="145" t="n">
        <f aca="false">$D$7*P717</f>
        <v>10.8153185922182</v>
      </c>
      <c r="R717" s="146"/>
    </row>
    <row r="718" customFormat="false" ht="12.75" hidden="false" customHeight="false" outlineLevel="0" collapsed="false">
      <c r="B718" s="124" t="n">
        <f aca="false">B717+1</f>
        <v>701</v>
      </c>
      <c r="C718" s="21" t="n">
        <f aca="false">$C$7</f>
        <v>3.29212628660779</v>
      </c>
      <c r="D718" s="21" t="n">
        <f aca="true">$C$4*($G$4-C718)*$B$7+D$10*SQRT($B$7)*NORMSINV(RAND())+C718</f>
        <v>3.42031898740984</v>
      </c>
      <c r="E718" s="21" t="n">
        <f aca="true">$C$4*($G$4-D718)*$B$7+E$10*SQRT($B$7)*NORMSINV(RAND())+D718</f>
        <v>3.44421003525384</v>
      </c>
      <c r="F718" s="21" t="n">
        <f aca="true">$C$4*($G$4-E718)*$B$7+F$10*SQRT($B$7)*NORMSINV(RAND())+E718</f>
        <v>3.3896669442731</v>
      </c>
      <c r="G718" s="21" t="n">
        <f aca="true">$C$4*($G$4-F718)*$B$7+G$10*SQRT($B$7)*NORMSINV(RAND())+F718</f>
        <v>3.11852474273683</v>
      </c>
      <c r="H718" s="21" t="n">
        <f aca="true">$C$4*($G$4-G718)*$B$7+H$10*SQRT($B$7)*NORMSINV(RAND())+G718</f>
        <v>2.76104133553479</v>
      </c>
      <c r="I718" s="21" t="n">
        <f aca="true">$C$4*($G$4-H718)*$B$7+I$10*SQRT($B$7)*NORMSINV(RAND())+H718</f>
        <v>2.79084231749991</v>
      </c>
      <c r="J718" s="21" t="n">
        <f aca="true">$C$4*($G$4-I718)*$B$7+J$10*SQRT($B$7)*NORMSINV(RAND())+I718</f>
        <v>2.79454691144493</v>
      </c>
      <c r="K718" s="21" t="n">
        <f aca="true">$C$4*($G$4-J718)*$B$7+K$10*SQRT($B$7)*NORMSINV(RAND())+J718</f>
        <v>2.88490764350416</v>
      </c>
      <c r="L718" s="21" t="n">
        <f aca="true">$C$4*($G$4-K718)*$B$7+L$10*SQRT($B$7)*NORMSINV(RAND())+K718</f>
        <v>3.05136847748726</v>
      </c>
      <c r="M718" s="21" t="n">
        <f aca="true">$C$4*($G$4-L718)*$B$7+M$10*SQRT($B$7)*NORMSINV(RAND())+L718</f>
        <v>3.05531872169503</v>
      </c>
      <c r="N718" s="125" t="n">
        <f aca="false">EXP(M718)</f>
        <v>21.2279502571095</v>
      </c>
      <c r="O718" s="126" t="n">
        <f aca="false">EXP(EXP(-$C$4*($K$4-$J$4))*LN(N718)+(1-EXP(-$C$4*($K$4-$J$4)))*$G$4+$F$4^2/(4*$C$4)*(1-EXP(-2*$C$4*($K$4-$J$4))))</f>
        <v>20.5889259555819</v>
      </c>
      <c r="P718" s="126" t="n">
        <f aca="false">MAX(0,O718-$I$4)</f>
        <v>0</v>
      </c>
      <c r="Q718" s="145" t="n">
        <f aca="false">$D$7*P718</f>
        <v>0</v>
      </c>
      <c r="R718" s="146"/>
    </row>
    <row r="719" customFormat="false" ht="12.75" hidden="false" customHeight="false" outlineLevel="0" collapsed="false">
      <c r="B719" s="124" t="n">
        <f aca="false">B718+1</f>
        <v>702</v>
      </c>
      <c r="C719" s="21" t="n">
        <f aca="false">$C$7</f>
        <v>3.29212628660779</v>
      </c>
      <c r="D719" s="21" t="n">
        <f aca="true">$C$4*($G$4-C719)*$B$7+D$10*SQRT($B$7)*NORMSINV(RAND())+C719</f>
        <v>3.21130294103574</v>
      </c>
      <c r="E719" s="21" t="n">
        <f aca="true">$C$4*($G$4-D719)*$B$7+E$10*SQRT($B$7)*NORMSINV(RAND())+D719</f>
        <v>3.27186362064685</v>
      </c>
      <c r="F719" s="21" t="n">
        <f aca="true">$C$4*($G$4-E719)*$B$7+F$10*SQRT($B$7)*NORMSINV(RAND())+E719</f>
        <v>2.83749838390136</v>
      </c>
      <c r="G719" s="21" t="n">
        <f aca="true">$C$4*($G$4-F719)*$B$7+G$10*SQRT($B$7)*NORMSINV(RAND())+F719</f>
        <v>2.91510716130342</v>
      </c>
      <c r="H719" s="21" t="n">
        <f aca="true">$C$4*($G$4-G719)*$B$7+H$10*SQRT($B$7)*NORMSINV(RAND())+G719</f>
        <v>3.0865209230996</v>
      </c>
      <c r="I719" s="21" t="n">
        <f aca="true">$C$4*($G$4-H719)*$B$7+I$10*SQRT($B$7)*NORMSINV(RAND())+H719</f>
        <v>3.03126933590632</v>
      </c>
      <c r="J719" s="21" t="n">
        <f aca="true">$C$4*($G$4-I719)*$B$7+J$10*SQRT($B$7)*NORMSINV(RAND())+I719</f>
        <v>3.05635036808748</v>
      </c>
      <c r="K719" s="21" t="n">
        <f aca="true">$C$4*($G$4-J719)*$B$7+K$10*SQRT($B$7)*NORMSINV(RAND())+J719</f>
        <v>3.07671606131049</v>
      </c>
      <c r="L719" s="21" t="n">
        <f aca="true">$C$4*($G$4-K719)*$B$7+L$10*SQRT($B$7)*NORMSINV(RAND())+K719</f>
        <v>3.22295690412772</v>
      </c>
      <c r="M719" s="21" t="n">
        <f aca="true">$C$4*($G$4-L719)*$B$7+M$10*SQRT($B$7)*NORMSINV(RAND())+L719</f>
        <v>3.2203041639707</v>
      </c>
      <c r="N719" s="125" t="n">
        <f aca="false">EXP(M719)</f>
        <v>25.0357339916161</v>
      </c>
      <c r="O719" s="126" t="n">
        <f aca="false">EXP(EXP(-$C$4*($K$4-$J$4))*LN(N719)+(1-EXP(-$C$4*($K$4-$J$4)))*$G$4+$F$4^2/(4*$C$4)*(1-EXP(-2*$C$4*($K$4-$J$4))))</f>
        <v>23.4543427599469</v>
      </c>
      <c r="P719" s="126" t="n">
        <f aca="false">MAX(0,O719-$I$4)</f>
        <v>0.254342759946919</v>
      </c>
      <c r="Q719" s="145" t="n">
        <f aca="false">$D$7*P719</f>
        <v>0.241938317170231</v>
      </c>
      <c r="R719" s="146"/>
    </row>
    <row r="720" customFormat="false" ht="12.75" hidden="false" customHeight="false" outlineLevel="0" collapsed="false">
      <c r="B720" s="124" t="n">
        <f aca="false">B719+1</f>
        <v>703</v>
      </c>
      <c r="C720" s="21" t="n">
        <f aca="false">$C$7</f>
        <v>3.29212628660779</v>
      </c>
      <c r="D720" s="21" t="n">
        <f aca="true">$C$4*($G$4-C720)*$B$7+D$10*SQRT($B$7)*NORMSINV(RAND())+C720</f>
        <v>3.3417131883871</v>
      </c>
      <c r="E720" s="21" t="n">
        <f aca="true">$C$4*($G$4-D720)*$B$7+E$10*SQRT($B$7)*NORMSINV(RAND())+D720</f>
        <v>3.22998908359998</v>
      </c>
      <c r="F720" s="21" t="n">
        <f aca="true">$C$4*($G$4-E720)*$B$7+F$10*SQRT($B$7)*NORMSINV(RAND())+E720</f>
        <v>3.15354508257684</v>
      </c>
      <c r="G720" s="21" t="n">
        <f aca="true">$C$4*($G$4-F720)*$B$7+G$10*SQRT($B$7)*NORMSINV(RAND())+F720</f>
        <v>3.01477221313262</v>
      </c>
      <c r="H720" s="21" t="n">
        <f aca="true">$C$4*($G$4-G720)*$B$7+H$10*SQRT($B$7)*NORMSINV(RAND())+G720</f>
        <v>2.98192069861374</v>
      </c>
      <c r="I720" s="21" t="n">
        <f aca="true">$C$4*($G$4-H720)*$B$7+I$10*SQRT($B$7)*NORMSINV(RAND())+H720</f>
        <v>3.06872381679468</v>
      </c>
      <c r="J720" s="21" t="n">
        <f aca="true">$C$4*($G$4-I720)*$B$7+J$10*SQRT($B$7)*NORMSINV(RAND())+I720</f>
        <v>2.90858252194105</v>
      </c>
      <c r="K720" s="21" t="n">
        <f aca="true">$C$4*($G$4-J720)*$B$7+K$10*SQRT($B$7)*NORMSINV(RAND())+J720</f>
        <v>2.94831606686685</v>
      </c>
      <c r="L720" s="21" t="n">
        <f aca="true">$C$4*($G$4-K720)*$B$7+L$10*SQRT($B$7)*NORMSINV(RAND())+K720</f>
        <v>2.92844800732158</v>
      </c>
      <c r="M720" s="21" t="n">
        <f aca="true">$C$4*($G$4-L720)*$B$7+M$10*SQRT($B$7)*NORMSINV(RAND())+L720</f>
        <v>2.85109426866013</v>
      </c>
      <c r="N720" s="125" t="n">
        <f aca="false">EXP(M720)</f>
        <v>17.3067096726169</v>
      </c>
      <c r="O720" s="126" t="n">
        <f aca="false">EXP(EXP(-$C$4*($K$4-$J$4))*LN(N720)+(1-EXP(-$C$4*($K$4-$J$4)))*$G$4+$F$4^2/(4*$C$4)*(1-EXP(-2*$C$4*($K$4-$J$4))))</f>
        <v>17.5220630071738</v>
      </c>
      <c r="P720" s="126" t="n">
        <f aca="false">MAX(0,O720-$I$4)</f>
        <v>0</v>
      </c>
      <c r="Q720" s="145" t="n">
        <f aca="false">$D$7*P720</f>
        <v>0</v>
      </c>
      <c r="R720" s="146"/>
    </row>
    <row r="721" customFormat="false" ht="12.75" hidden="false" customHeight="false" outlineLevel="0" collapsed="false">
      <c r="B721" s="124" t="n">
        <f aca="false">B720+1</f>
        <v>704</v>
      </c>
      <c r="C721" s="21" t="n">
        <f aca="false">$C$7</f>
        <v>3.29212628660779</v>
      </c>
      <c r="D721" s="21" t="n">
        <f aca="true">$C$4*($G$4-C721)*$B$7+D$10*SQRT($B$7)*NORMSINV(RAND())+C721</f>
        <v>3.26993017464297</v>
      </c>
      <c r="E721" s="21" t="n">
        <f aca="true">$C$4*($G$4-D721)*$B$7+E$10*SQRT($B$7)*NORMSINV(RAND())+D721</f>
        <v>3.1679326681961</v>
      </c>
      <c r="F721" s="21" t="n">
        <f aca="true">$C$4*($G$4-E721)*$B$7+F$10*SQRT($B$7)*NORMSINV(RAND())+E721</f>
        <v>2.96791067393502</v>
      </c>
      <c r="G721" s="21" t="n">
        <f aca="true">$C$4*($G$4-F721)*$B$7+G$10*SQRT($B$7)*NORMSINV(RAND())+F721</f>
        <v>2.97754564923706</v>
      </c>
      <c r="H721" s="21" t="n">
        <f aca="true">$C$4*($G$4-G721)*$B$7+H$10*SQRT($B$7)*NORMSINV(RAND())+G721</f>
        <v>2.89222795236804</v>
      </c>
      <c r="I721" s="21" t="n">
        <f aca="true">$C$4*($G$4-H721)*$B$7+I$10*SQRT($B$7)*NORMSINV(RAND())+H721</f>
        <v>2.73326902816734</v>
      </c>
      <c r="J721" s="21" t="n">
        <f aca="true">$C$4*($G$4-I721)*$B$7+J$10*SQRT($B$7)*NORMSINV(RAND())+I721</f>
        <v>2.89443308776648</v>
      </c>
      <c r="K721" s="21" t="n">
        <f aca="true">$C$4*($G$4-J721)*$B$7+K$10*SQRT($B$7)*NORMSINV(RAND())+J721</f>
        <v>3.04443242280187</v>
      </c>
      <c r="L721" s="21" t="n">
        <f aca="true">$C$4*($G$4-K721)*$B$7+L$10*SQRT($B$7)*NORMSINV(RAND())+K721</f>
        <v>3.02580017247244</v>
      </c>
      <c r="M721" s="21" t="n">
        <f aca="true">$C$4*($G$4-L721)*$B$7+M$10*SQRT($B$7)*NORMSINV(RAND())+L721</f>
        <v>3.03070327619097</v>
      </c>
      <c r="N721" s="125" t="n">
        <f aca="false">EXP(M721)</f>
        <v>20.7117935798874</v>
      </c>
      <c r="O721" s="126" t="n">
        <f aca="false">EXP(EXP(-$C$4*($K$4-$J$4))*LN(N721)+(1-EXP(-$C$4*($K$4-$J$4)))*$G$4+$F$4^2/(4*$C$4)*(1-EXP(-2*$C$4*($K$4-$J$4))))</f>
        <v>20.1925263472898</v>
      </c>
      <c r="P721" s="126" t="n">
        <f aca="false">MAX(0,O721-$I$4)</f>
        <v>0</v>
      </c>
      <c r="Q721" s="145" t="n">
        <f aca="false">$D$7*P721</f>
        <v>0</v>
      </c>
      <c r="R721" s="146"/>
    </row>
    <row r="722" customFormat="false" ht="12.75" hidden="false" customHeight="false" outlineLevel="0" collapsed="false">
      <c r="B722" s="124" t="n">
        <f aca="false">B721+1</f>
        <v>705</v>
      </c>
      <c r="C722" s="21" t="n">
        <f aca="false">$C$7</f>
        <v>3.29212628660779</v>
      </c>
      <c r="D722" s="21" t="n">
        <f aca="true">$C$4*($G$4-C722)*$B$7+D$10*SQRT($B$7)*NORMSINV(RAND())+C722</f>
        <v>3.23863953465539</v>
      </c>
      <c r="E722" s="21" t="n">
        <f aca="true">$C$4*($G$4-D722)*$B$7+E$10*SQRT($B$7)*NORMSINV(RAND())+D722</f>
        <v>3.37131835879238</v>
      </c>
      <c r="F722" s="21" t="n">
        <f aca="true">$C$4*($G$4-E722)*$B$7+F$10*SQRT($B$7)*NORMSINV(RAND())+E722</f>
        <v>3.22315236729985</v>
      </c>
      <c r="G722" s="21" t="n">
        <f aca="true">$C$4*($G$4-F722)*$B$7+G$10*SQRT($B$7)*NORMSINV(RAND())+F722</f>
        <v>3.36927498760203</v>
      </c>
      <c r="H722" s="21" t="n">
        <f aca="true">$C$4*($G$4-G722)*$B$7+H$10*SQRT($B$7)*NORMSINV(RAND())+G722</f>
        <v>3.37502072404214</v>
      </c>
      <c r="I722" s="21" t="n">
        <f aca="true">$C$4*($G$4-H722)*$B$7+I$10*SQRT($B$7)*NORMSINV(RAND())+H722</f>
        <v>3.19483551496033</v>
      </c>
      <c r="J722" s="21" t="n">
        <f aca="true">$C$4*($G$4-I722)*$B$7+J$10*SQRT($B$7)*NORMSINV(RAND())+I722</f>
        <v>3.01048191718428</v>
      </c>
      <c r="K722" s="21" t="n">
        <f aca="true">$C$4*($G$4-J722)*$B$7+K$10*SQRT($B$7)*NORMSINV(RAND())+J722</f>
        <v>2.99167320218827</v>
      </c>
      <c r="L722" s="21" t="n">
        <f aca="true">$C$4*($G$4-K722)*$B$7+L$10*SQRT($B$7)*NORMSINV(RAND())+K722</f>
        <v>3.0634665179053</v>
      </c>
      <c r="M722" s="21" t="n">
        <f aca="true">$C$4*($G$4-L722)*$B$7+M$10*SQRT($B$7)*NORMSINV(RAND())+L722</f>
        <v>3.03391123479126</v>
      </c>
      <c r="N722" s="125" t="n">
        <f aca="false">EXP(M722)</f>
        <v>20.778342842798</v>
      </c>
      <c r="O722" s="126" t="n">
        <f aca="false">EXP(EXP(-$C$4*($K$4-$J$4))*LN(N722)+(1-EXP(-$C$4*($K$4-$J$4)))*$G$4+$F$4^2/(4*$C$4)*(1-EXP(-2*$C$4*($K$4-$J$4))))</f>
        <v>20.2437506661607</v>
      </c>
      <c r="P722" s="126" t="n">
        <f aca="false">MAX(0,O722-$I$4)</f>
        <v>0</v>
      </c>
      <c r="Q722" s="145" t="n">
        <f aca="false">$D$7*P722</f>
        <v>0</v>
      </c>
      <c r="R722" s="146"/>
    </row>
    <row r="723" customFormat="false" ht="12.75" hidden="false" customHeight="false" outlineLevel="0" collapsed="false">
      <c r="B723" s="124" t="n">
        <f aca="false">B722+1</f>
        <v>706</v>
      </c>
      <c r="C723" s="21" t="n">
        <f aca="false">$C$7</f>
        <v>3.29212628660779</v>
      </c>
      <c r="D723" s="21" t="n">
        <f aca="true">$C$4*($G$4-C723)*$B$7+D$10*SQRT($B$7)*NORMSINV(RAND())+C723</f>
        <v>3.28327237836903</v>
      </c>
      <c r="E723" s="21" t="n">
        <f aca="true">$C$4*($G$4-D723)*$B$7+E$10*SQRT($B$7)*NORMSINV(RAND())+D723</f>
        <v>3.35293354273137</v>
      </c>
      <c r="F723" s="21" t="n">
        <f aca="true">$C$4*($G$4-E723)*$B$7+F$10*SQRT($B$7)*NORMSINV(RAND())+E723</f>
        <v>3.4330551382074</v>
      </c>
      <c r="G723" s="21" t="n">
        <f aca="true">$C$4*($G$4-F723)*$B$7+G$10*SQRT($B$7)*NORMSINV(RAND())+F723</f>
        <v>3.50455966937591</v>
      </c>
      <c r="H723" s="21" t="n">
        <f aca="true">$C$4*($G$4-G723)*$B$7+H$10*SQRT($B$7)*NORMSINV(RAND())+G723</f>
        <v>3.62834315879422</v>
      </c>
      <c r="I723" s="21" t="n">
        <f aca="true">$C$4*($G$4-H723)*$B$7+I$10*SQRT($B$7)*NORMSINV(RAND())+H723</f>
        <v>3.72154123014547</v>
      </c>
      <c r="J723" s="21" t="n">
        <f aca="true">$C$4*($G$4-I723)*$B$7+J$10*SQRT($B$7)*NORMSINV(RAND())+I723</f>
        <v>3.82338334937589</v>
      </c>
      <c r="K723" s="21" t="n">
        <f aca="true">$C$4*($G$4-J723)*$B$7+K$10*SQRT($B$7)*NORMSINV(RAND())+J723</f>
        <v>3.81235153724716</v>
      </c>
      <c r="L723" s="21" t="n">
        <f aca="true">$C$4*($G$4-K723)*$B$7+L$10*SQRT($B$7)*NORMSINV(RAND())+K723</f>
        <v>3.84401074780262</v>
      </c>
      <c r="M723" s="21" t="n">
        <f aca="true">$C$4*($G$4-L723)*$B$7+M$10*SQRT($B$7)*NORMSINV(RAND())+L723</f>
        <v>3.80101562734683</v>
      </c>
      <c r="N723" s="125" t="n">
        <f aca="false">EXP(M723)</f>
        <v>44.7466073011262</v>
      </c>
      <c r="O723" s="126" t="n">
        <f aca="false">EXP(EXP(-$C$4*($K$4-$J$4))*LN(N723)+(1-EXP(-$C$4*($K$4-$J$4)))*$G$4+$F$4^2/(4*$C$4)*(1-EXP(-2*$C$4*($K$4-$J$4))))</f>
        <v>37.1027229193907</v>
      </c>
      <c r="P723" s="126" t="n">
        <f aca="false">MAX(0,O723-$I$4)</f>
        <v>13.9027229193907</v>
      </c>
      <c r="Q723" s="145" t="n">
        <f aca="false">$D$7*P723</f>
        <v>13.2246791216049</v>
      </c>
      <c r="R723" s="146"/>
    </row>
    <row r="724" customFormat="false" ht="12.75" hidden="false" customHeight="false" outlineLevel="0" collapsed="false">
      <c r="B724" s="124" t="n">
        <f aca="false">B723+1</f>
        <v>707</v>
      </c>
      <c r="C724" s="21" t="n">
        <f aca="false">$C$7</f>
        <v>3.29212628660779</v>
      </c>
      <c r="D724" s="21" t="n">
        <f aca="true">$C$4*($G$4-C724)*$B$7+D$10*SQRT($B$7)*NORMSINV(RAND())+C724</f>
        <v>3.1321306336662</v>
      </c>
      <c r="E724" s="21" t="n">
        <f aca="true">$C$4*($G$4-D724)*$B$7+E$10*SQRT($B$7)*NORMSINV(RAND())+D724</f>
        <v>3.10649790251755</v>
      </c>
      <c r="F724" s="21" t="n">
        <f aca="true">$C$4*($G$4-E724)*$B$7+F$10*SQRT($B$7)*NORMSINV(RAND())+E724</f>
        <v>3.19646293044263</v>
      </c>
      <c r="G724" s="21" t="n">
        <f aca="true">$C$4*($G$4-F724)*$B$7+G$10*SQRT($B$7)*NORMSINV(RAND())+F724</f>
        <v>3.1243944003231</v>
      </c>
      <c r="H724" s="21" t="n">
        <f aca="true">$C$4*($G$4-G724)*$B$7+H$10*SQRT($B$7)*NORMSINV(RAND())+G724</f>
        <v>3.14729122591101</v>
      </c>
      <c r="I724" s="21" t="n">
        <f aca="true">$C$4*($G$4-H724)*$B$7+I$10*SQRT($B$7)*NORMSINV(RAND())+H724</f>
        <v>3.07997683211247</v>
      </c>
      <c r="J724" s="21" t="n">
        <f aca="true">$C$4*($G$4-I724)*$B$7+J$10*SQRT($B$7)*NORMSINV(RAND())+I724</f>
        <v>2.95769685694602</v>
      </c>
      <c r="K724" s="21" t="n">
        <f aca="true">$C$4*($G$4-J724)*$B$7+K$10*SQRT($B$7)*NORMSINV(RAND())+J724</f>
        <v>3.03405849242301</v>
      </c>
      <c r="L724" s="21" t="n">
        <f aca="true">$C$4*($G$4-K724)*$B$7+L$10*SQRT($B$7)*NORMSINV(RAND())+K724</f>
        <v>3.01678722754799</v>
      </c>
      <c r="M724" s="21" t="n">
        <f aca="true">$C$4*($G$4-L724)*$B$7+M$10*SQRT($B$7)*NORMSINV(RAND())+L724</f>
        <v>2.92194805431448</v>
      </c>
      <c r="N724" s="125" t="n">
        <f aca="false">EXP(M724)</f>
        <v>18.5774420989457</v>
      </c>
      <c r="O724" s="126" t="n">
        <f aca="false">EXP(EXP(-$C$4*($K$4-$J$4))*LN(N724)+(1-EXP(-$C$4*($K$4-$J$4)))*$G$4+$F$4^2/(4*$C$4)*(1-EXP(-2*$C$4*($K$4-$J$4))))</f>
        <v>18.5305325675358</v>
      </c>
      <c r="P724" s="126" t="n">
        <f aca="false">MAX(0,O724-$I$4)</f>
        <v>0</v>
      </c>
      <c r="Q724" s="145" t="n">
        <f aca="false">$D$7*P724</f>
        <v>0</v>
      </c>
      <c r="R724" s="146"/>
    </row>
    <row r="725" customFormat="false" ht="12.75" hidden="false" customHeight="false" outlineLevel="0" collapsed="false">
      <c r="B725" s="124" t="n">
        <f aca="false">B724+1</f>
        <v>708</v>
      </c>
      <c r="C725" s="21" t="n">
        <f aca="false">$C$7</f>
        <v>3.29212628660779</v>
      </c>
      <c r="D725" s="21" t="n">
        <f aca="true">$C$4*($G$4-C725)*$B$7+D$10*SQRT($B$7)*NORMSINV(RAND())+C725</f>
        <v>3.10671656274217</v>
      </c>
      <c r="E725" s="21" t="n">
        <f aca="true">$C$4*($G$4-D725)*$B$7+E$10*SQRT($B$7)*NORMSINV(RAND())+D725</f>
        <v>3.15069071138273</v>
      </c>
      <c r="F725" s="21" t="n">
        <f aca="true">$C$4*($G$4-E725)*$B$7+F$10*SQRT($B$7)*NORMSINV(RAND())+E725</f>
        <v>2.99357139218906</v>
      </c>
      <c r="G725" s="21" t="n">
        <f aca="true">$C$4*($G$4-F725)*$B$7+G$10*SQRT($B$7)*NORMSINV(RAND())+F725</f>
        <v>3.20888514913125</v>
      </c>
      <c r="H725" s="21" t="n">
        <f aca="true">$C$4*($G$4-G725)*$B$7+H$10*SQRT($B$7)*NORMSINV(RAND())+G725</f>
        <v>3.15754753524147</v>
      </c>
      <c r="I725" s="21" t="n">
        <f aca="true">$C$4*($G$4-H725)*$B$7+I$10*SQRT($B$7)*NORMSINV(RAND())+H725</f>
        <v>3.0729207791407</v>
      </c>
      <c r="J725" s="21" t="n">
        <f aca="true">$C$4*($G$4-I725)*$B$7+J$10*SQRT($B$7)*NORMSINV(RAND())+I725</f>
        <v>2.9922186834446</v>
      </c>
      <c r="K725" s="21" t="n">
        <f aca="true">$C$4*($G$4-J725)*$B$7+K$10*SQRT($B$7)*NORMSINV(RAND())+J725</f>
        <v>2.94725487703164</v>
      </c>
      <c r="L725" s="21" t="n">
        <f aca="true">$C$4*($G$4-K725)*$B$7+L$10*SQRT($B$7)*NORMSINV(RAND())+K725</f>
        <v>2.97432064020587</v>
      </c>
      <c r="M725" s="21" t="n">
        <f aca="true">$C$4*($G$4-L725)*$B$7+M$10*SQRT($B$7)*NORMSINV(RAND())+L725</f>
        <v>2.93040168067633</v>
      </c>
      <c r="N725" s="125" t="n">
        <f aca="false">EXP(M725)</f>
        <v>18.7351545349862</v>
      </c>
      <c r="O725" s="126" t="n">
        <f aca="false">EXP(EXP(-$C$4*($K$4-$J$4))*LN(N725)+(1-EXP(-$C$4*($K$4-$J$4)))*$G$4+$F$4^2/(4*$C$4)*(1-EXP(-2*$C$4*($K$4-$J$4))))</f>
        <v>18.654665794266</v>
      </c>
      <c r="P725" s="126" t="n">
        <f aca="false">MAX(0,O725-$I$4)</f>
        <v>0</v>
      </c>
      <c r="Q725" s="145" t="n">
        <f aca="false">$D$7*P725</f>
        <v>0</v>
      </c>
      <c r="R725" s="146"/>
    </row>
    <row r="726" customFormat="false" ht="12.75" hidden="false" customHeight="false" outlineLevel="0" collapsed="false">
      <c r="B726" s="124" t="n">
        <f aca="false">B725+1</f>
        <v>709</v>
      </c>
      <c r="C726" s="21" t="n">
        <f aca="false">$C$7</f>
        <v>3.29212628660779</v>
      </c>
      <c r="D726" s="21" t="n">
        <f aca="true">$C$4*($G$4-C726)*$B$7+D$10*SQRT($B$7)*NORMSINV(RAND())+C726</f>
        <v>3.32973699759316</v>
      </c>
      <c r="E726" s="21" t="n">
        <f aca="true">$C$4*($G$4-D726)*$B$7+E$10*SQRT($B$7)*NORMSINV(RAND())+D726</f>
        <v>3.3314599773552</v>
      </c>
      <c r="F726" s="21" t="n">
        <f aca="true">$C$4*($G$4-E726)*$B$7+F$10*SQRT($B$7)*NORMSINV(RAND())+E726</f>
        <v>3.04461053358001</v>
      </c>
      <c r="G726" s="21" t="n">
        <f aca="true">$C$4*($G$4-F726)*$B$7+G$10*SQRT($B$7)*NORMSINV(RAND())+F726</f>
        <v>2.96147237494416</v>
      </c>
      <c r="H726" s="21" t="n">
        <f aca="true">$C$4*($G$4-G726)*$B$7+H$10*SQRT($B$7)*NORMSINV(RAND())+G726</f>
        <v>2.88832971379499</v>
      </c>
      <c r="I726" s="21" t="n">
        <f aca="true">$C$4*($G$4-H726)*$B$7+I$10*SQRT($B$7)*NORMSINV(RAND())+H726</f>
        <v>2.88908967048675</v>
      </c>
      <c r="J726" s="21" t="n">
        <f aca="true">$C$4*($G$4-I726)*$B$7+J$10*SQRT($B$7)*NORMSINV(RAND())+I726</f>
        <v>2.89702463775928</v>
      </c>
      <c r="K726" s="21" t="n">
        <f aca="true">$C$4*($G$4-J726)*$B$7+K$10*SQRT($B$7)*NORMSINV(RAND())+J726</f>
        <v>2.96103435554533</v>
      </c>
      <c r="L726" s="21" t="n">
        <f aca="true">$C$4*($G$4-K726)*$B$7+L$10*SQRT($B$7)*NORMSINV(RAND())+K726</f>
        <v>3.00479829612394</v>
      </c>
      <c r="M726" s="21" t="n">
        <f aca="true">$C$4*($G$4-L726)*$B$7+M$10*SQRT($B$7)*NORMSINV(RAND())+L726</f>
        <v>2.99145029279873</v>
      </c>
      <c r="N726" s="125" t="n">
        <f aca="false">EXP(M726)</f>
        <v>19.914543477061</v>
      </c>
      <c r="O726" s="126" t="n">
        <f aca="false">EXP(EXP(-$C$4*($K$4-$J$4))*LN(N726)+(1-EXP(-$C$4*($K$4-$J$4)))*$G$4+$F$4^2/(4*$C$4)*(1-EXP(-2*$C$4*($K$4-$J$4))))</f>
        <v>19.5761366276731</v>
      </c>
      <c r="P726" s="126" t="n">
        <f aca="false">MAX(0,O726-$I$4)</f>
        <v>0</v>
      </c>
      <c r="Q726" s="145" t="n">
        <f aca="false">$D$7*P726</f>
        <v>0</v>
      </c>
      <c r="R726" s="146"/>
    </row>
    <row r="727" customFormat="false" ht="12.75" hidden="false" customHeight="false" outlineLevel="0" collapsed="false">
      <c r="B727" s="124" t="n">
        <f aca="false">B726+1</f>
        <v>710</v>
      </c>
      <c r="C727" s="21" t="n">
        <f aca="false">$C$7</f>
        <v>3.29212628660779</v>
      </c>
      <c r="D727" s="21" t="n">
        <f aca="true">$C$4*($G$4-C727)*$B$7+D$10*SQRT($B$7)*NORMSINV(RAND())+C727</f>
        <v>3.41402879918897</v>
      </c>
      <c r="E727" s="21" t="n">
        <f aca="true">$C$4*($G$4-D727)*$B$7+E$10*SQRT($B$7)*NORMSINV(RAND())+D727</f>
        <v>3.27302536022064</v>
      </c>
      <c r="F727" s="21" t="n">
        <f aca="true">$C$4*($G$4-E727)*$B$7+F$10*SQRT($B$7)*NORMSINV(RAND())+E727</f>
        <v>3.23695692241234</v>
      </c>
      <c r="G727" s="21" t="n">
        <f aca="true">$C$4*($G$4-F727)*$B$7+G$10*SQRT($B$7)*NORMSINV(RAND())+F727</f>
        <v>3.32499313987321</v>
      </c>
      <c r="H727" s="21" t="n">
        <f aca="true">$C$4*($G$4-G727)*$B$7+H$10*SQRT($B$7)*NORMSINV(RAND())+G727</f>
        <v>3.33711513336104</v>
      </c>
      <c r="I727" s="21" t="n">
        <f aca="true">$C$4*($G$4-H727)*$B$7+I$10*SQRT($B$7)*NORMSINV(RAND())+H727</f>
        <v>3.42615311133942</v>
      </c>
      <c r="J727" s="21" t="n">
        <f aca="true">$C$4*($G$4-I727)*$B$7+J$10*SQRT($B$7)*NORMSINV(RAND())+I727</f>
        <v>3.28813271015065</v>
      </c>
      <c r="K727" s="21" t="n">
        <f aca="true">$C$4*($G$4-J727)*$B$7+K$10*SQRT($B$7)*NORMSINV(RAND())+J727</f>
        <v>3.15318971657482</v>
      </c>
      <c r="L727" s="21" t="n">
        <f aca="true">$C$4*($G$4-K727)*$B$7+L$10*SQRT($B$7)*NORMSINV(RAND())+K727</f>
        <v>3.24450609721916</v>
      </c>
      <c r="M727" s="21" t="n">
        <f aca="true">$C$4*($G$4-L727)*$B$7+M$10*SQRT($B$7)*NORMSINV(RAND())+L727</f>
        <v>3.27685285127536</v>
      </c>
      <c r="N727" s="125" t="n">
        <f aca="false">EXP(M727)</f>
        <v>26.4922662632275</v>
      </c>
      <c r="O727" s="126" t="n">
        <f aca="false">EXP(EXP(-$C$4*($K$4-$J$4))*LN(N727)+(1-EXP(-$C$4*($K$4-$J$4)))*$G$4+$F$4^2/(4*$C$4)*(1-EXP(-2*$C$4*($K$4-$J$4))))</f>
        <v>24.5255818621888</v>
      </c>
      <c r="P727" s="126" t="n">
        <f aca="false">MAX(0,O727-$I$4)</f>
        <v>1.3255818621888</v>
      </c>
      <c r="Q727" s="145" t="n">
        <f aca="false">$D$7*P727</f>
        <v>1.26093247189844</v>
      </c>
      <c r="R727" s="146"/>
    </row>
    <row r="728" customFormat="false" ht="12.75" hidden="false" customHeight="false" outlineLevel="0" collapsed="false">
      <c r="B728" s="124" t="n">
        <f aca="false">B727+1</f>
        <v>711</v>
      </c>
      <c r="C728" s="21" t="n">
        <f aca="false">$C$7</f>
        <v>3.29212628660779</v>
      </c>
      <c r="D728" s="21" t="n">
        <f aca="true">$C$4*($G$4-C728)*$B$7+D$10*SQRT($B$7)*NORMSINV(RAND())+C728</f>
        <v>3.49354431002288</v>
      </c>
      <c r="E728" s="21" t="n">
        <f aca="true">$C$4*($G$4-D728)*$B$7+E$10*SQRT($B$7)*NORMSINV(RAND())+D728</f>
        <v>3.54638249345506</v>
      </c>
      <c r="F728" s="21" t="n">
        <f aca="true">$C$4*($G$4-E728)*$B$7+F$10*SQRT($B$7)*NORMSINV(RAND())+E728</f>
        <v>3.54691210473552</v>
      </c>
      <c r="G728" s="21" t="n">
        <f aca="true">$C$4*($G$4-F728)*$B$7+G$10*SQRT($B$7)*NORMSINV(RAND())+F728</f>
        <v>3.44201914620074</v>
      </c>
      <c r="H728" s="21" t="n">
        <f aca="true">$C$4*($G$4-G728)*$B$7+H$10*SQRT($B$7)*NORMSINV(RAND())+G728</f>
        <v>3.41618779780703</v>
      </c>
      <c r="I728" s="21" t="n">
        <f aca="true">$C$4*($G$4-H728)*$B$7+I$10*SQRT($B$7)*NORMSINV(RAND())+H728</f>
        <v>3.48543299058225</v>
      </c>
      <c r="J728" s="21" t="n">
        <f aca="true">$C$4*($G$4-I728)*$B$7+J$10*SQRT($B$7)*NORMSINV(RAND())+I728</f>
        <v>3.40381289376992</v>
      </c>
      <c r="K728" s="21" t="n">
        <f aca="true">$C$4*($G$4-J728)*$B$7+K$10*SQRT($B$7)*NORMSINV(RAND())+J728</f>
        <v>3.51502000795356</v>
      </c>
      <c r="L728" s="21" t="n">
        <f aca="true">$C$4*($G$4-K728)*$B$7+L$10*SQRT($B$7)*NORMSINV(RAND())+K728</f>
        <v>3.50134667747772</v>
      </c>
      <c r="M728" s="21" t="n">
        <f aca="true">$C$4*($G$4-L728)*$B$7+M$10*SQRT($B$7)*NORMSINV(RAND())+L728</f>
        <v>3.46756645499962</v>
      </c>
      <c r="N728" s="125" t="n">
        <f aca="false">EXP(M728)</f>
        <v>32.058631317868</v>
      </c>
      <c r="O728" s="126" t="n">
        <f aca="false">EXP(EXP(-$C$4*($K$4-$J$4))*LN(N728)+(1-EXP(-$C$4*($K$4-$J$4)))*$G$4+$F$4^2/(4*$C$4)*(1-EXP(-2*$C$4*($K$4-$J$4))))</f>
        <v>28.5123876981689</v>
      </c>
      <c r="P728" s="126" t="n">
        <f aca="false">MAX(0,O728-$I$4)</f>
        <v>5.31238769816893</v>
      </c>
      <c r="Q728" s="145" t="n">
        <f aca="false">$D$7*P728</f>
        <v>5.05329949285391</v>
      </c>
      <c r="R728" s="146"/>
    </row>
    <row r="729" customFormat="false" ht="12.75" hidden="false" customHeight="false" outlineLevel="0" collapsed="false">
      <c r="B729" s="124" t="n">
        <f aca="false">B728+1</f>
        <v>712</v>
      </c>
      <c r="C729" s="21" t="n">
        <f aca="false">$C$7</f>
        <v>3.29212628660779</v>
      </c>
      <c r="D729" s="21" t="n">
        <f aca="true">$C$4*($G$4-C729)*$B$7+D$10*SQRT($B$7)*NORMSINV(RAND())+C729</f>
        <v>3.05872868162099</v>
      </c>
      <c r="E729" s="21" t="n">
        <f aca="true">$C$4*($G$4-D729)*$B$7+E$10*SQRT($B$7)*NORMSINV(RAND())+D729</f>
        <v>3.00146374200396</v>
      </c>
      <c r="F729" s="21" t="n">
        <f aca="true">$C$4*($G$4-E729)*$B$7+F$10*SQRT($B$7)*NORMSINV(RAND())+E729</f>
        <v>3.26723473907997</v>
      </c>
      <c r="G729" s="21" t="n">
        <f aca="true">$C$4*($G$4-F729)*$B$7+G$10*SQRT($B$7)*NORMSINV(RAND())+F729</f>
        <v>3.58017595808077</v>
      </c>
      <c r="H729" s="21" t="n">
        <f aca="true">$C$4*($G$4-G729)*$B$7+H$10*SQRT($B$7)*NORMSINV(RAND())+G729</f>
        <v>3.66371606141624</v>
      </c>
      <c r="I729" s="21" t="n">
        <f aca="true">$C$4*($G$4-H729)*$B$7+I$10*SQRT($B$7)*NORMSINV(RAND())+H729</f>
        <v>3.91164616332175</v>
      </c>
      <c r="J729" s="21" t="n">
        <f aca="true">$C$4*($G$4-I729)*$B$7+J$10*SQRT($B$7)*NORMSINV(RAND())+I729</f>
        <v>3.98477440371159</v>
      </c>
      <c r="K729" s="21" t="n">
        <f aca="true">$C$4*($G$4-J729)*$B$7+K$10*SQRT($B$7)*NORMSINV(RAND())+J729</f>
        <v>3.92987251948825</v>
      </c>
      <c r="L729" s="21" t="n">
        <f aca="true">$C$4*($G$4-K729)*$B$7+L$10*SQRT($B$7)*NORMSINV(RAND())+K729</f>
        <v>3.68517293601375</v>
      </c>
      <c r="M729" s="21" t="n">
        <f aca="true">$C$4*($G$4-L729)*$B$7+M$10*SQRT($B$7)*NORMSINV(RAND())+L729</f>
        <v>3.62195981954426</v>
      </c>
      <c r="N729" s="125" t="n">
        <f aca="false">EXP(M729)</f>
        <v>37.4108144688669</v>
      </c>
      <c r="O729" s="126" t="n">
        <f aca="false">EXP(EXP(-$C$4*($K$4-$J$4))*LN(N729)+(1-EXP(-$C$4*($K$4-$J$4)))*$G$4+$F$4^2/(4*$C$4)*(1-EXP(-2*$C$4*($K$4-$J$4))))</f>
        <v>32.2099542963883</v>
      </c>
      <c r="P729" s="126" t="n">
        <f aca="false">MAX(0,O729-$I$4)</f>
        <v>9.00995429638834</v>
      </c>
      <c r="Q729" s="145" t="n">
        <f aca="false">$D$7*P729</f>
        <v>8.57053364013122</v>
      </c>
      <c r="R729" s="146"/>
    </row>
    <row r="730" customFormat="false" ht="12.75" hidden="false" customHeight="false" outlineLevel="0" collapsed="false">
      <c r="B730" s="124" t="n">
        <f aca="false">B729+1</f>
        <v>713</v>
      </c>
      <c r="C730" s="21" t="n">
        <f aca="false">$C$7</f>
        <v>3.29212628660779</v>
      </c>
      <c r="D730" s="21" t="n">
        <f aca="true">$C$4*($G$4-C730)*$B$7+D$10*SQRT($B$7)*NORMSINV(RAND())+C730</f>
        <v>3.08791818222689</v>
      </c>
      <c r="E730" s="21" t="n">
        <f aca="true">$C$4*($G$4-D730)*$B$7+E$10*SQRT($B$7)*NORMSINV(RAND())+D730</f>
        <v>3.05629901380704</v>
      </c>
      <c r="F730" s="21" t="n">
        <f aca="true">$C$4*($G$4-E730)*$B$7+F$10*SQRT($B$7)*NORMSINV(RAND())+E730</f>
        <v>2.9924315786499</v>
      </c>
      <c r="G730" s="21" t="n">
        <f aca="true">$C$4*($G$4-F730)*$B$7+G$10*SQRT($B$7)*NORMSINV(RAND())+F730</f>
        <v>3.31867304993544</v>
      </c>
      <c r="H730" s="21" t="n">
        <f aca="true">$C$4*($G$4-G730)*$B$7+H$10*SQRT($B$7)*NORMSINV(RAND())+G730</f>
        <v>3.1287167220762</v>
      </c>
      <c r="I730" s="21" t="n">
        <f aca="true">$C$4*($G$4-H730)*$B$7+I$10*SQRT($B$7)*NORMSINV(RAND())+H730</f>
        <v>3.09481772892653</v>
      </c>
      <c r="J730" s="21" t="n">
        <f aca="true">$C$4*($G$4-I730)*$B$7+J$10*SQRT($B$7)*NORMSINV(RAND())+I730</f>
        <v>3.11985872568534</v>
      </c>
      <c r="K730" s="21" t="n">
        <f aca="true">$C$4*($G$4-J730)*$B$7+K$10*SQRT($B$7)*NORMSINV(RAND())+J730</f>
        <v>3.01512888663367</v>
      </c>
      <c r="L730" s="21" t="n">
        <f aca="true">$C$4*($G$4-K730)*$B$7+L$10*SQRT($B$7)*NORMSINV(RAND())+K730</f>
        <v>3.05336292554512</v>
      </c>
      <c r="M730" s="21" t="n">
        <f aca="true">$C$4*($G$4-L730)*$B$7+M$10*SQRT($B$7)*NORMSINV(RAND())+L730</f>
        <v>3.1608613800901</v>
      </c>
      <c r="N730" s="125" t="n">
        <f aca="false">EXP(M730)</f>
        <v>23.5909079180288</v>
      </c>
      <c r="O730" s="126" t="n">
        <f aca="false">EXP(EXP(-$C$4*($K$4-$J$4))*LN(N730)+(1-EXP(-$C$4*($K$4-$J$4)))*$G$4+$F$4^2/(4*$C$4)*(1-EXP(-2*$C$4*($K$4-$J$4))))</f>
        <v>22.3786842126392</v>
      </c>
      <c r="P730" s="126" t="n">
        <f aca="false">MAX(0,O730-$I$4)</f>
        <v>0</v>
      </c>
      <c r="Q730" s="145" t="n">
        <f aca="false">$D$7*P730</f>
        <v>0</v>
      </c>
      <c r="R730" s="146"/>
    </row>
    <row r="731" customFormat="false" ht="12.75" hidden="false" customHeight="false" outlineLevel="0" collapsed="false">
      <c r="B731" s="124" t="n">
        <f aca="false">B730+1</f>
        <v>714</v>
      </c>
      <c r="C731" s="21" t="n">
        <f aca="false">$C$7</f>
        <v>3.29212628660779</v>
      </c>
      <c r="D731" s="21" t="n">
        <f aca="true">$C$4*($G$4-C731)*$B$7+D$10*SQRT($B$7)*NORMSINV(RAND())+C731</f>
        <v>3.33376624454382</v>
      </c>
      <c r="E731" s="21" t="n">
        <f aca="true">$C$4*($G$4-D731)*$B$7+E$10*SQRT($B$7)*NORMSINV(RAND())+D731</f>
        <v>3.36987682462663</v>
      </c>
      <c r="F731" s="21" t="n">
        <f aca="true">$C$4*($G$4-E731)*$B$7+F$10*SQRT($B$7)*NORMSINV(RAND())+E731</f>
        <v>2.98996117062261</v>
      </c>
      <c r="G731" s="21" t="n">
        <f aca="true">$C$4*($G$4-F731)*$B$7+G$10*SQRT($B$7)*NORMSINV(RAND())+F731</f>
        <v>3.03607010704412</v>
      </c>
      <c r="H731" s="21" t="n">
        <f aca="true">$C$4*($G$4-G731)*$B$7+H$10*SQRT($B$7)*NORMSINV(RAND())+G731</f>
        <v>3.12390331147453</v>
      </c>
      <c r="I731" s="21" t="n">
        <f aca="true">$C$4*($G$4-H731)*$B$7+I$10*SQRT($B$7)*NORMSINV(RAND())+H731</f>
        <v>2.98885950815513</v>
      </c>
      <c r="J731" s="21" t="n">
        <f aca="true">$C$4*($G$4-I731)*$B$7+J$10*SQRT($B$7)*NORMSINV(RAND())+I731</f>
        <v>3.18287985083082</v>
      </c>
      <c r="K731" s="21" t="n">
        <f aca="true">$C$4*($G$4-J731)*$B$7+K$10*SQRT($B$7)*NORMSINV(RAND())+J731</f>
        <v>3.1227434851162</v>
      </c>
      <c r="L731" s="21" t="n">
        <f aca="true">$C$4*($G$4-K731)*$B$7+L$10*SQRT($B$7)*NORMSINV(RAND())+K731</f>
        <v>3.42232600197987</v>
      </c>
      <c r="M731" s="21" t="n">
        <f aca="true">$C$4*($G$4-L731)*$B$7+M$10*SQRT($B$7)*NORMSINV(RAND())+L731</f>
        <v>3.47074182645662</v>
      </c>
      <c r="N731" s="125" t="n">
        <f aca="false">EXP(M731)</f>
        <v>32.1605911752443</v>
      </c>
      <c r="O731" s="126" t="n">
        <f aca="false">EXP(EXP(-$C$4*($K$4-$J$4))*LN(N731)+(1-EXP(-$C$4*($K$4-$J$4)))*$G$4+$F$4^2/(4*$C$4)*(1-EXP(-2*$C$4*($K$4-$J$4))))</f>
        <v>28.5839821408171</v>
      </c>
      <c r="P731" s="126" t="n">
        <f aca="false">MAX(0,O731-$I$4)</f>
        <v>5.3839821408171</v>
      </c>
      <c r="Q731" s="145" t="n">
        <f aca="false">$D$7*P731</f>
        <v>5.12140223333157</v>
      </c>
      <c r="R731" s="146"/>
    </row>
    <row r="732" customFormat="false" ht="12.75" hidden="false" customHeight="false" outlineLevel="0" collapsed="false">
      <c r="B732" s="124" t="n">
        <f aca="false">B731+1</f>
        <v>715</v>
      </c>
      <c r="C732" s="21" t="n">
        <f aca="false">$C$7</f>
        <v>3.29212628660779</v>
      </c>
      <c r="D732" s="21" t="n">
        <f aca="true">$C$4*($G$4-C732)*$B$7+D$10*SQRT($B$7)*NORMSINV(RAND())+C732</f>
        <v>3.35945619152084</v>
      </c>
      <c r="E732" s="21" t="n">
        <f aca="true">$C$4*($G$4-D732)*$B$7+E$10*SQRT($B$7)*NORMSINV(RAND())+D732</f>
        <v>3.64358418898905</v>
      </c>
      <c r="F732" s="21" t="n">
        <f aca="true">$C$4*($G$4-E732)*$B$7+F$10*SQRT($B$7)*NORMSINV(RAND())+E732</f>
        <v>3.55765849054104</v>
      </c>
      <c r="G732" s="21" t="n">
        <f aca="true">$C$4*($G$4-F732)*$B$7+G$10*SQRT($B$7)*NORMSINV(RAND())+F732</f>
        <v>3.57264370996144</v>
      </c>
      <c r="H732" s="21" t="n">
        <f aca="true">$C$4*($G$4-G732)*$B$7+H$10*SQRT($B$7)*NORMSINV(RAND())+G732</f>
        <v>3.63967561427291</v>
      </c>
      <c r="I732" s="21" t="n">
        <f aca="true">$C$4*($G$4-H732)*$B$7+I$10*SQRT($B$7)*NORMSINV(RAND())+H732</f>
        <v>3.29940739702466</v>
      </c>
      <c r="J732" s="21" t="n">
        <f aca="true">$C$4*($G$4-I732)*$B$7+J$10*SQRT($B$7)*NORMSINV(RAND())+I732</f>
        <v>3.26566039815608</v>
      </c>
      <c r="K732" s="21" t="n">
        <f aca="true">$C$4*($G$4-J732)*$B$7+K$10*SQRT($B$7)*NORMSINV(RAND())+J732</f>
        <v>3.22469527161979</v>
      </c>
      <c r="L732" s="21" t="n">
        <f aca="true">$C$4*($G$4-K732)*$B$7+L$10*SQRT($B$7)*NORMSINV(RAND())+K732</f>
        <v>3.19727635653766</v>
      </c>
      <c r="M732" s="21" t="n">
        <f aca="true">$C$4*($G$4-L732)*$B$7+M$10*SQRT($B$7)*NORMSINV(RAND())+L732</f>
        <v>3.21145314353416</v>
      </c>
      <c r="N732" s="125" t="n">
        <f aca="false">EXP(M732)</f>
        <v>24.8151199682773</v>
      </c>
      <c r="O732" s="126" t="n">
        <f aca="false">EXP(EXP(-$C$4*($K$4-$J$4))*LN(N732)+(1-EXP(-$C$4*($K$4-$J$4)))*$G$4+$F$4^2/(4*$C$4)*(1-EXP(-2*$C$4*($K$4-$J$4))))</f>
        <v>23.2909600635504</v>
      </c>
      <c r="P732" s="126" t="n">
        <f aca="false">MAX(0,O732-$I$4)</f>
        <v>0.0909600635504333</v>
      </c>
      <c r="Q732" s="145" t="n">
        <f aca="false">$D$7*P732</f>
        <v>0.086523888903627</v>
      </c>
      <c r="R732" s="146"/>
    </row>
    <row r="733" customFormat="false" ht="12.75" hidden="false" customHeight="false" outlineLevel="0" collapsed="false">
      <c r="B733" s="124" t="n">
        <f aca="false">B732+1</f>
        <v>716</v>
      </c>
      <c r="C733" s="21" t="n">
        <f aca="false">$C$7</f>
        <v>3.29212628660779</v>
      </c>
      <c r="D733" s="21" t="n">
        <f aca="true">$C$4*($G$4-C733)*$B$7+D$10*SQRT($B$7)*NORMSINV(RAND())+C733</f>
        <v>3.35627878577851</v>
      </c>
      <c r="E733" s="21" t="n">
        <f aca="true">$C$4*($G$4-D733)*$B$7+E$10*SQRT($B$7)*NORMSINV(RAND())+D733</f>
        <v>3.1615565481349</v>
      </c>
      <c r="F733" s="21" t="n">
        <f aca="true">$C$4*($G$4-E733)*$B$7+F$10*SQRT($B$7)*NORMSINV(RAND())+E733</f>
        <v>2.87408439306817</v>
      </c>
      <c r="G733" s="21" t="n">
        <f aca="true">$C$4*($G$4-F733)*$B$7+G$10*SQRT($B$7)*NORMSINV(RAND())+F733</f>
        <v>3.00243150171393</v>
      </c>
      <c r="H733" s="21" t="n">
        <f aca="true">$C$4*($G$4-G733)*$B$7+H$10*SQRT($B$7)*NORMSINV(RAND())+G733</f>
        <v>3.03422318168377</v>
      </c>
      <c r="I733" s="21" t="n">
        <f aca="true">$C$4*($G$4-H733)*$B$7+I$10*SQRT($B$7)*NORMSINV(RAND())+H733</f>
        <v>3.2052041312585</v>
      </c>
      <c r="J733" s="21" t="n">
        <f aca="true">$C$4*($G$4-I733)*$B$7+J$10*SQRT($B$7)*NORMSINV(RAND())+I733</f>
        <v>3.07402563798848</v>
      </c>
      <c r="K733" s="21" t="n">
        <f aca="true">$C$4*($G$4-J733)*$B$7+K$10*SQRT($B$7)*NORMSINV(RAND())+J733</f>
        <v>3.03062190248701</v>
      </c>
      <c r="L733" s="21" t="n">
        <f aca="true">$C$4*($G$4-K733)*$B$7+L$10*SQRT($B$7)*NORMSINV(RAND())+K733</f>
        <v>3.23509545983553</v>
      </c>
      <c r="M733" s="21" t="n">
        <f aca="true">$C$4*($G$4-L733)*$B$7+M$10*SQRT($B$7)*NORMSINV(RAND())+L733</f>
        <v>3.15724920335316</v>
      </c>
      <c r="N733" s="125" t="n">
        <f aca="false">EXP(M733)</f>
        <v>23.5058471090697</v>
      </c>
      <c r="O733" s="126" t="n">
        <f aca="false">EXP(EXP(-$C$4*($K$4-$J$4))*LN(N733)+(1-EXP(-$C$4*($K$4-$J$4)))*$G$4+$F$4^2/(4*$C$4)*(1-EXP(-2*$C$4*($K$4-$J$4))))</f>
        <v>22.3149326689532</v>
      </c>
      <c r="P733" s="126" t="n">
        <f aca="false">MAX(0,O733-$I$4)</f>
        <v>0</v>
      </c>
      <c r="Q733" s="145" t="n">
        <f aca="false">$D$7*P733</f>
        <v>0</v>
      </c>
      <c r="R733" s="146"/>
    </row>
    <row r="734" customFormat="false" ht="12.75" hidden="false" customHeight="false" outlineLevel="0" collapsed="false">
      <c r="B734" s="124" t="n">
        <f aca="false">B733+1</f>
        <v>717</v>
      </c>
      <c r="C734" s="21" t="n">
        <f aca="false">$C$7</f>
        <v>3.29212628660779</v>
      </c>
      <c r="D734" s="21" t="n">
        <f aca="true">$C$4*($G$4-C734)*$B$7+D$10*SQRT($B$7)*NORMSINV(RAND())+C734</f>
        <v>3.36755240976657</v>
      </c>
      <c r="E734" s="21" t="n">
        <f aca="true">$C$4*($G$4-D734)*$B$7+E$10*SQRT($B$7)*NORMSINV(RAND())+D734</f>
        <v>3.22636222796755</v>
      </c>
      <c r="F734" s="21" t="n">
        <f aca="true">$C$4*($G$4-E734)*$B$7+F$10*SQRT($B$7)*NORMSINV(RAND())+E734</f>
        <v>3.47863815012921</v>
      </c>
      <c r="G734" s="21" t="n">
        <f aca="true">$C$4*($G$4-F734)*$B$7+G$10*SQRT($B$7)*NORMSINV(RAND())+F734</f>
        <v>3.51204297864758</v>
      </c>
      <c r="H734" s="21" t="n">
        <f aca="true">$C$4*($G$4-G734)*$B$7+H$10*SQRT($B$7)*NORMSINV(RAND())+G734</f>
        <v>3.24016269705976</v>
      </c>
      <c r="I734" s="21" t="n">
        <f aca="true">$C$4*($G$4-H734)*$B$7+I$10*SQRT($B$7)*NORMSINV(RAND())+H734</f>
        <v>3.20650477434594</v>
      </c>
      <c r="J734" s="21" t="n">
        <f aca="true">$C$4*($G$4-I734)*$B$7+J$10*SQRT($B$7)*NORMSINV(RAND())+I734</f>
        <v>3.42243118130328</v>
      </c>
      <c r="K734" s="21" t="n">
        <f aca="true">$C$4*($G$4-J734)*$B$7+K$10*SQRT($B$7)*NORMSINV(RAND())+J734</f>
        <v>3.39760465010279</v>
      </c>
      <c r="L734" s="21" t="n">
        <f aca="true">$C$4*($G$4-K734)*$B$7+L$10*SQRT($B$7)*NORMSINV(RAND())+K734</f>
        <v>3.35182935123332</v>
      </c>
      <c r="M734" s="21" t="n">
        <f aca="true">$C$4*($G$4-L734)*$B$7+M$10*SQRT($B$7)*NORMSINV(RAND())+L734</f>
        <v>3.33600469774196</v>
      </c>
      <c r="N734" s="125" t="n">
        <f aca="false">EXP(M734)</f>
        <v>28.1066076881774</v>
      </c>
      <c r="O734" s="126" t="n">
        <f aca="false">EXP(EXP(-$C$4*($K$4-$J$4))*LN(N734)+(1-EXP(-$C$4*($K$4-$J$4)))*$G$4+$F$4^2/(4*$C$4)*(1-EXP(-2*$C$4*($K$4-$J$4))))</f>
        <v>25.698528041327</v>
      </c>
      <c r="P734" s="126" t="n">
        <f aca="false">MAX(0,O734-$I$4)</f>
        <v>2.49852804132702</v>
      </c>
      <c r="Q734" s="145" t="n">
        <f aca="false">$D$7*P734</f>
        <v>2.3766733908504</v>
      </c>
      <c r="R734" s="146"/>
    </row>
    <row r="735" customFormat="false" ht="12.75" hidden="false" customHeight="false" outlineLevel="0" collapsed="false">
      <c r="B735" s="124" t="n">
        <f aca="false">B734+1</f>
        <v>718</v>
      </c>
      <c r="C735" s="21" t="n">
        <f aca="false">$C$7</f>
        <v>3.29212628660779</v>
      </c>
      <c r="D735" s="21" t="n">
        <f aca="true">$C$4*($G$4-C735)*$B$7+D$10*SQRT($B$7)*NORMSINV(RAND())+C735</f>
        <v>3.09020258616278</v>
      </c>
      <c r="E735" s="21" t="n">
        <f aca="true">$C$4*($G$4-D735)*$B$7+E$10*SQRT($B$7)*NORMSINV(RAND())+D735</f>
        <v>3.08328015733925</v>
      </c>
      <c r="F735" s="21" t="n">
        <f aca="true">$C$4*($G$4-E735)*$B$7+F$10*SQRT($B$7)*NORMSINV(RAND())+E735</f>
        <v>3.23965149719334</v>
      </c>
      <c r="G735" s="21" t="n">
        <f aca="true">$C$4*($G$4-F735)*$B$7+G$10*SQRT($B$7)*NORMSINV(RAND())+F735</f>
        <v>3.28294855041542</v>
      </c>
      <c r="H735" s="21" t="n">
        <f aca="true">$C$4*($G$4-G735)*$B$7+H$10*SQRT($B$7)*NORMSINV(RAND())+G735</f>
        <v>3.37866185083629</v>
      </c>
      <c r="I735" s="21" t="n">
        <f aca="true">$C$4*($G$4-H735)*$B$7+I$10*SQRT($B$7)*NORMSINV(RAND())+H735</f>
        <v>3.2647215989379</v>
      </c>
      <c r="J735" s="21" t="n">
        <f aca="true">$C$4*($G$4-I735)*$B$7+J$10*SQRT($B$7)*NORMSINV(RAND())+I735</f>
        <v>3.11411605519634</v>
      </c>
      <c r="K735" s="21" t="n">
        <f aca="true">$C$4*($G$4-J735)*$B$7+K$10*SQRT($B$7)*NORMSINV(RAND())+J735</f>
        <v>2.90635176027379</v>
      </c>
      <c r="L735" s="21" t="n">
        <f aca="true">$C$4*($G$4-K735)*$B$7+L$10*SQRT($B$7)*NORMSINV(RAND())+K735</f>
        <v>3.08949508961546</v>
      </c>
      <c r="M735" s="21" t="n">
        <f aca="true">$C$4*($G$4-L735)*$B$7+M$10*SQRT($B$7)*NORMSINV(RAND())+L735</f>
        <v>3.0467877068084</v>
      </c>
      <c r="N735" s="125" t="n">
        <f aca="false">EXP(M735)</f>
        <v>21.0476245716542</v>
      </c>
      <c r="O735" s="126" t="n">
        <f aca="false">EXP(EXP(-$C$4*($K$4-$J$4))*LN(N735)+(1-EXP(-$C$4*($K$4-$J$4)))*$G$4+$F$4^2/(4*$C$4)*(1-EXP(-2*$C$4*($K$4-$J$4))))</f>
        <v>20.450671652491</v>
      </c>
      <c r="P735" s="126" t="n">
        <f aca="false">MAX(0,O735-$I$4)</f>
        <v>0</v>
      </c>
      <c r="Q735" s="145" t="n">
        <f aca="false">$D$7*P735</f>
        <v>0</v>
      </c>
      <c r="R735" s="146"/>
    </row>
    <row r="736" customFormat="false" ht="12.75" hidden="false" customHeight="false" outlineLevel="0" collapsed="false">
      <c r="B736" s="124" t="n">
        <f aca="false">B735+1</f>
        <v>719</v>
      </c>
      <c r="C736" s="21" t="n">
        <f aca="false">$C$7</f>
        <v>3.29212628660779</v>
      </c>
      <c r="D736" s="21" t="n">
        <f aca="true">$C$4*($G$4-C736)*$B$7+D$10*SQRT($B$7)*NORMSINV(RAND())+C736</f>
        <v>3.18648025480225</v>
      </c>
      <c r="E736" s="21" t="n">
        <f aca="true">$C$4*($G$4-D736)*$B$7+E$10*SQRT($B$7)*NORMSINV(RAND())+D736</f>
        <v>3.43163556177104</v>
      </c>
      <c r="F736" s="21" t="n">
        <f aca="true">$C$4*($G$4-E736)*$B$7+F$10*SQRT($B$7)*NORMSINV(RAND())+E736</f>
        <v>3.59277574302047</v>
      </c>
      <c r="G736" s="21" t="n">
        <f aca="true">$C$4*($G$4-F736)*$B$7+G$10*SQRT($B$7)*NORMSINV(RAND())+F736</f>
        <v>3.67244950126415</v>
      </c>
      <c r="H736" s="21" t="n">
        <f aca="true">$C$4*($G$4-G736)*$B$7+H$10*SQRT($B$7)*NORMSINV(RAND())+G736</f>
        <v>3.74867591753838</v>
      </c>
      <c r="I736" s="21" t="n">
        <f aca="true">$C$4*($G$4-H736)*$B$7+I$10*SQRT($B$7)*NORMSINV(RAND())+H736</f>
        <v>3.98826731423916</v>
      </c>
      <c r="J736" s="21" t="n">
        <f aca="true">$C$4*($G$4-I736)*$B$7+J$10*SQRT($B$7)*NORMSINV(RAND())+I736</f>
        <v>3.90205950217156</v>
      </c>
      <c r="K736" s="21" t="n">
        <f aca="true">$C$4*($G$4-J736)*$B$7+K$10*SQRT($B$7)*NORMSINV(RAND())+J736</f>
        <v>3.92917775497965</v>
      </c>
      <c r="L736" s="21" t="n">
        <f aca="true">$C$4*($G$4-K736)*$B$7+L$10*SQRT($B$7)*NORMSINV(RAND())+K736</f>
        <v>3.74641306662405</v>
      </c>
      <c r="M736" s="21" t="n">
        <f aca="true">$C$4*($G$4-L736)*$B$7+M$10*SQRT($B$7)*NORMSINV(RAND())+L736</f>
        <v>3.78008229092045</v>
      </c>
      <c r="N736" s="125" t="n">
        <f aca="false">EXP(M736)</f>
        <v>43.8196475463397</v>
      </c>
      <c r="O736" s="126" t="n">
        <f aca="false">EXP(EXP(-$C$4*($K$4-$J$4))*LN(N736)+(1-EXP(-$C$4*($K$4-$J$4)))*$G$4+$F$4^2/(4*$C$4)*(1-EXP(-2*$C$4*($K$4-$J$4))))</f>
        <v>36.494355924397</v>
      </c>
      <c r="P736" s="126" t="n">
        <f aca="false">MAX(0,O736-$I$4)</f>
        <v>13.294355924397</v>
      </c>
      <c r="Q736" s="145" t="n">
        <f aca="false">$D$7*P736</f>
        <v>12.6459825350718</v>
      </c>
      <c r="R736" s="146"/>
    </row>
    <row r="737" customFormat="false" ht="12.75" hidden="false" customHeight="false" outlineLevel="0" collapsed="false">
      <c r="B737" s="124" t="n">
        <f aca="false">B736+1</f>
        <v>720</v>
      </c>
      <c r="C737" s="21" t="n">
        <f aca="false">$C$7</f>
        <v>3.29212628660779</v>
      </c>
      <c r="D737" s="21" t="n">
        <f aca="true">$C$4*($G$4-C737)*$B$7+D$10*SQRT($B$7)*NORMSINV(RAND())+C737</f>
        <v>2.89742633110095</v>
      </c>
      <c r="E737" s="21" t="n">
        <f aca="true">$C$4*($G$4-D737)*$B$7+E$10*SQRT($B$7)*NORMSINV(RAND())+D737</f>
        <v>2.89649560586944</v>
      </c>
      <c r="F737" s="21" t="n">
        <f aca="true">$C$4*($G$4-E737)*$B$7+F$10*SQRT($B$7)*NORMSINV(RAND())+E737</f>
        <v>2.82008739811257</v>
      </c>
      <c r="G737" s="21" t="n">
        <f aca="true">$C$4*($G$4-F737)*$B$7+G$10*SQRT($B$7)*NORMSINV(RAND())+F737</f>
        <v>3.20551928009152</v>
      </c>
      <c r="H737" s="21" t="n">
        <f aca="true">$C$4*($G$4-G737)*$B$7+H$10*SQRT($B$7)*NORMSINV(RAND())+G737</f>
        <v>3.03976477931276</v>
      </c>
      <c r="I737" s="21" t="n">
        <f aca="true">$C$4*($G$4-H737)*$B$7+I$10*SQRT($B$7)*NORMSINV(RAND())+H737</f>
        <v>2.81312116525922</v>
      </c>
      <c r="J737" s="21" t="n">
        <f aca="true">$C$4*($G$4-I737)*$B$7+J$10*SQRT($B$7)*NORMSINV(RAND())+I737</f>
        <v>2.91489065158005</v>
      </c>
      <c r="K737" s="21" t="n">
        <f aca="true">$C$4*($G$4-J737)*$B$7+K$10*SQRT($B$7)*NORMSINV(RAND())+J737</f>
        <v>2.90396609414979</v>
      </c>
      <c r="L737" s="21" t="n">
        <f aca="true">$C$4*($G$4-K737)*$B$7+L$10*SQRT($B$7)*NORMSINV(RAND())+K737</f>
        <v>2.80584167598881</v>
      </c>
      <c r="M737" s="21" t="n">
        <f aca="true">$C$4*($G$4-L737)*$B$7+M$10*SQRT($B$7)*NORMSINV(RAND())+L737</f>
        <v>2.69527983158991</v>
      </c>
      <c r="N737" s="125" t="n">
        <f aca="false">EXP(M737)</f>
        <v>14.8096623848723</v>
      </c>
      <c r="O737" s="126" t="n">
        <f aca="false">EXP(EXP(-$C$4*($K$4-$J$4))*LN(N737)+(1-EXP(-$C$4*($K$4-$J$4)))*$G$4+$F$4^2/(4*$C$4)*(1-EXP(-2*$C$4*($K$4-$J$4))))</f>
        <v>15.4932059032632</v>
      </c>
      <c r="P737" s="126" t="n">
        <f aca="false">MAX(0,O737-$I$4)</f>
        <v>0</v>
      </c>
      <c r="Q737" s="145" t="n">
        <f aca="false">$D$7*P737</f>
        <v>0</v>
      </c>
      <c r="R737" s="146"/>
    </row>
    <row r="738" customFormat="false" ht="12.75" hidden="false" customHeight="false" outlineLevel="0" collapsed="false">
      <c r="B738" s="124" t="n">
        <f aca="false">B737+1</f>
        <v>721</v>
      </c>
      <c r="C738" s="21" t="n">
        <f aca="false">$C$7</f>
        <v>3.29212628660779</v>
      </c>
      <c r="D738" s="21" t="n">
        <f aca="true">$C$4*($G$4-C738)*$B$7+D$10*SQRT($B$7)*NORMSINV(RAND())+C738</f>
        <v>3.35979021907813</v>
      </c>
      <c r="E738" s="21" t="n">
        <f aca="true">$C$4*($G$4-D738)*$B$7+E$10*SQRT($B$7)*NORMSINV(RAND())+D738</f>
        <v>3.50058110886679</v>
      </c>
      <c r="F738" s="21" t="n">
        <f aca="true">$C$4*($G$4-E738)*$B$7+F$10*SQRT($B$7)*NORMSINV(RAND())+E738</f>
        <v>3.59060119190387</v>
      </c>
      <c r="G738" s="21" t="n">
        <f aca="true">$C$4*($G$4-F738)*$B$7+G$10*SQRT($B$7)*NORMSINV(RAND())+F738</f>
        <v>3.55602764642212</v>
      </c>
      <c r="H738" s="21" t="n">
        <f aca="true">$C$4*($G$4-G738)*$B$7+H$10*SQRT($B$7)*NORMSINV(RAND())+G738</f>
        <v>3.52933981497855</v>
      </c>
      <c r="I738" s="21" t="n">
        <f aca="true">$C$4*($G$4-H738)*$B$7+I$10*SQRT($B$7)*NORMSINV(RAND())+H738</f>
        <v>3.40369299479647</v>
      </c>
      <c r="J738" s="21" t="n">
        <f aca="true">$C$4*($G$4-I738)*$B$7+J$10*SQRT($B$7)*NORMSINV(RAND())+I738</f>
        <v>3.44141739820285</v>
      </c>
      <c r="K738" s="21" t="n">
        <f aca="true">$C$4*($G$4-J738)*$B$7+K$10*SQRT($B$7)*NORMSINV(RAND())+J738</f>
        <v>3.48719439475887</v>
      </c>
      <c r="L738" s="21" t="n">
        <f aca="true">$C$4*($G$4-K738)*$B$7+L$10*SQRT($B$7)*NORMSINV(RAND())+K738</f>
        <v>3.4794291503305</v>
      </c>
      <c r="M738" s="21" t="n">
        <f aca="true">$C$4*($G$4-L738)*$B$7+M$10*SQRT($B$7)*NORMSINV(RAND())+L738</f>
        <v>3.3564747716846</v>
      </c>
      <c r="N738" s="125" t="n">
        <f aca="false">EXP(M738)</f>
        <v>28.687881083375</v>
      </c>
      <c r="O738" s="126" t="n">
        <f aca="false">EXP(EXP(-$C$4*($K$4-$J$4))*LN(N738)+(1-EXP(-$C$4*($K$4-$J$4)))*$G$4+$F$4^2/(4*$C$4)*(1-EXP(-2*$C$4*($K$4-$J$4))))</f>
        <v>26.1173693258225</v>
      </c>
      <c r="P738" s="126" t="n">
        <f aca="false">MAX(0,O738-$I$4)</f>
        <v>2.91736932582254</v>
      </c>
      <c r="Q738" s="145" t="n">
        <f aca="false">$D$7*P738</f>
        <v>2.77508754485821</v>
      </c>
      <c r="R738" s="146"/>
    </row>
    <row r="739" customFormat="false" ht="12.75" hidden="false" customHeight="false" outlineLevel="0" collapsed="false">
      <c r="B739" s="124" t="n">
        <f aca="false">B738+1</f>
        <v>722</v>
      </c>
      <c r="C739" s="21" t="n">
        <f aca="false">$C$7</f>
        <v>3.29212628660779</v>
      </c>
      <c r="D739" s="21" t="n">
        <f aca="true">$C$4*($G$4-C739)*$B$7+D$10*SQRT($B$7)*NORMSINV(RAND())+C739</f>
        <v>3.0924690358437</v>
      </c>
      <c r="E739" s="21" t="n">
        <f aca="true">$C$4*($G$4-D739)*$B$7+E$10*SQRT($B$7)*NORMSINV(RAND())+D739</f>
        <v>3.02478171560977</v>
      </c>
      <c r="F739" s="21" t="n">
        <f aca="true">$C$4*($G$4-E739)*$B$7+F$10*SQRT($B$7)*NORMSINV(RAND())+E739</f>
        <v>2.87319430890308</v>
      </c>
      <c r="G739" s="21" t="n">
        <f aca="true">$C$4*($G$4-F739)*$B$7+G$10*SQRT($B$7)*NORMSINV(RAND())+F739</f>
        <v>3.12935354929382</v>
      </c>
      <c r="H739" s="21" t="n">
        <f aca="true">$C$4*($G$4-G739)*$B$7+H$10*SQRT($B$7)*NORMSINV(RAND())+G739</f>
        <v>3.09940319031528</v>
      </c>
      <c r="I739" s="21" t="n">
        <f aca="true">$C$4*($G$4-H739)*$B$7+I$10*SQRT($B$7)*NORMSINV(RAND())+H739</f>
        <v>3.07572621900721</v>
      </c>
      <c r="J739" s="21" t="n">
        <f aca="true">$C$4*($G$4-I739)*$B$7+J$10*SQRT($B$7)*NORMSINV(RAND())+I739</f>
        <v>3.07035770410285</v>
      </c>
      <c r="K739" s="21" t="n">
        <f aca="true">$C$4*($G$4-J739)*$B$7+K$10*SQRT($B$7)*NORMSINV(RAND())+J739</f>
        <v>3.09252563278608</v>
      </c>
      <c r="L739" s="21" t="n">
        <f aca="true">$C$4*($G$4-K739)*$B$7+L$10*SQRT($B$7)*NORMSINV(RAND())+K739</f>
        <v>2.96645108184086</v>
      </c>
      <c r="M739" s="21" t="n">
        <f aca="true">$C$4*($G$4-L739)*$B$7+M$10*SQRT($B$7)*NORMSINV(RAND())+L739</f>
        <v>3.06701761277675</v>
      </c>
      <c r="N739" s="125" t="n">
        <f aca="false">EXP(M739)</f>
        <v>21.4777520881949</v>
      </c>
      <c r="O739" s="126" t="n">
        <f aca="false">EXP(EXP(-$C$4*($K$4-$J$4))*LN(N739)+(1-EXP(-$C$4*($K$4-$J$4)))*$G$4+$F$4^2/(4*$C$4)*(1-EXP(-2*$C$4*($K$4-$J$4))))</f>
        <v>20.7800400782222</v>
      </c>
      <c r="P739" s="126" t="n">
        <f aca="false">MAX(0,O739-$I$4)</f>
        <v>0</v>
      </c>
      <c r="Q739" s="145" t="n">
        <f aca="false">$D$7*P739</f>
        <v>0</v>
      </c>
      <c r="R739" s="146"/>
    </row>
    <row r="740" customFormat="false" ht="12.75" hidden="false" customHeight="false" outlineLevel="0" collapsed="false">
      <c r="B740" s="124" t="n">
        <f aca="false">B739+1</f>
        <v>723</v>
      </c>
      <c r="C740" s="21" t="n">
        <f aca="false">$C$7</f>
        <v>3.29212628660779</v>
      </c>
      <c r="D740" s="21" t="n">
        <f aca="true">$C$4*($G$4-C740)*$B$7+D$10*SQRT($B$7)*NORMSINV(RAND())+C740</f>
        <v>3.42548453063795</v>
      </c>
      <c r="E740" s="21" t="n">
        <f aca="true">$C$4*($G$4-D740)*$B$7+E$10*SQRT($B$7)*NORMSINV(RAND())+D740</f>
        <v>3.1949663175276</v>
      </c>
      <c r="F740" s="21" t="n">
        <f aca="true">$C$4*($G$4-E740)*$B$7+F$10*SQRT($B$7)*NORMSINV(RAND())+E740</f>
        <v>3.21883124647662</v>
      </c>
      <c r="G740" s="21" t="n">
        <f aca="true">$C$4*($G$4-F740)*$B$7+G$10*SQRT($B$7)*NORMSINV(RAND())+F740</f>
        <v>3.16344453182784</v>
      </c>
      <c r="H740" s="21" t="n">
        <f aca="true">$C$4*($G$4-G740)*$B$7+H$10*SQRT($B$7)*NORMSINV(RAND())+G740</f>
        <v>2.81876877221931</v>
      </c>
      <c r="I740" s="21" t="n">
        <f aca="true">$C$4*($G$4-H740)*$B$7+I$10*SQRT($B$7)*NORMSINV(RAND())+H740</f>
        <v>2.75800921891279</v>
      </c>
      <c r="J740" s="21" t="n">
        <f aca="true">$C$4*($G$4-I740)*$B$7+J$10*SQRT($B$7)*NORMSINV(RAND())+I740</f>
        <v>2.75789684156799</v>
      </c>
      <c r="K740" s="21" t="n">
        <f aca="true">$C$4*($G$4-J740)*$B$7+K$10*SQRT($B$7)*NORMSINV(RAND())+J740</f>
        <v>2.63613981740253</v>
      </c>
      <c r="L740" s="21" t="n">
        <f aca="true">$C$4*($G$4-K740)*$B$7+L$10*SQRT($B$7)*NORMSINV(RAND())+K740</f>
        <v>2.68295666715293</v>
      </c>
      <c r="M740" s="21" t="n">
        <f aca="true">$C$4*($G$4-L740)*$B$7+M$10*SQRT($B$7)*NORMSINV(RAND())+L740</f>
        <v>2.8058108472697</v>
      </c>
      <c r="N740" s="125" t="n">
        <f aca="false">EXP(M740)</f>
        <v>16.5404822749616</v>
      </c>
      <c r="O740" s="126" t="n">
        <f aca="false">EXP(EXP(-$C$4*($K$4-$J$4))*LN(N740)+(1-EXP(-$C$4*($K$4-$J$4)))*$G$4+$F$4^2/(4*$C$4)*(1-EXP(-2*$C$4*($K$4-$J$4))))</f>
        <v>16.9064779487865</v>
      </c>
      <c r="P740" s="126" t="n">
        <f aca="false">MAX(0,O740-$I$4)</f>
        <v>0</v>
      </c>
      <c r="Q740" s="145" t="n">
        <f aca="false">$D$7*P740</f>
        <v>0</v>
      </c>
      <c r="R740" s="146"/>
    </row>
    <row r="741" customFormat="false" ht="12.75" hidden="false" customHeight="false" outlineLevel="0" collapsed="false">
      <c r="B741" s="124" t="n">
        <f aca="false">B740+1</f>
        <v>724</v>
      </c>
      <c r="C741" s="21" t="n">
        <f aca="false">$C$7</f>
        <v>3.29212628660779</v>
      </c>
      <c r="D741" s="21" t="n">
        <f aca="true">$C$4*($G$4-C741)*$B$7+D$10*SQRT($B$7)*NORMSINV(RAND())+C741</f>
        <v>3.46169750824541</v>
      </c>
      <c r="E741" s="21" t="n">
        <f aca="true">$C$4*($G$4-D741)*$B$7+E$10*SQRT($B$7)*NORMSINV(RAND())+D741</f>
        <v>3.53480646365504</v>
      </c>
      <c r="F741" s="21" t="n">
        <f aca="true">$C$4*($G$4-E741)*$B$7+F$10*SQRT($B$7)*NORMSINV(RAND())+E741</f>
        <v>3.49518767209043</v>
      </c>
      <c r="G741" s="21" t="n">
        <f aca="true">$C$4*($G$4-F741)*$B$7+G$10*SQRT($B$7)*NORMSINV(RAND())+F741</f>
        <v>3.61175161127026</v>
      </c>
      <c r="H741" s="21" t="n">
        <f aca="true">$C$4*($G$4-G741)*$B$7+H$10*SQRT($B$7)*NORMSINV(RAND())+G741</f>
        <v>3.70136097277241</v>
      </c>
      <c r="I741" s="21" t="n">
        <f aca="true">$C$4*($G$4-H741)*$B$7+I$10*SQRT($B$7)*NORMSINV(RAND())+H741</f>
        <v>3.7327379195483</v>
      </c>
      <c r="J741" s="21" t="n">
        <f aca="true">$C$4*($G$4-I741)*$B$7+J$10*SQRT($B$7)*NORMSINV(RAND())+I741</f>
        <v>3.544638624945</v>
      </c>
      <c r="K741" s="21" t="n">
        <f aca="true">$C$4*($G$4-J741)*$B$7+K$10*SQRT($B$7)*NORMSINV(RAND())+J741</f>
        <v>3.52748023896279</v>
      </c>
      <c r="L741" s="21" t="n">
        <f aca="true">$C$4*($G$4-K741)*$B$7+L$10*SQRT($B$7)*NORMSINV(RAND())+K741</f>
        <v>3.43514250398422</v>
      </c>
      <c r="M741" s="21" t="n">
        <f aca="true">$C$4*($G$4-L741)*$B$7+M$10*SQRT($B$7)*NORMSINV(RAND())+L741</f>
        <v>3.40766152078171</v>
      </c>
      <c r="N741" s="125" t="n">
        <f aca="false">EXP(M741)</f>
        <v>30.1945523027136</v>
      </c>
      <c r="O741" s="126" t="n">
        <f aca="false">EXP(EXP(-$C$4*($K$4-$J$4))*LN(N741)+(1-EXP(-$C$4*($K$4-$J$4)))*$G$4+$F$4^2/(4*$C$4)*(1-EXP(-2*$C$4*($K$4-$J$4))))</f>
        <v>27.194830214576</v>
      </c>
      <c r="P741" s="126" t="n">
        <f aca="false">MAX(0,O741-$I$4)</f>
        <v>3.994830214576</v>
      </c>
      <c r="Q741" s="145" t="n">
        <f aca="false">$D$7*P741</f>
        <v>3.80000004598919</v>
      </c>
      <c r="R741" s="146"/>
    </row>
    <row r="742" customFormat="false" ht="12.75" hidden="false" customHeight="false" outlineLevel="0" collapsed="false">
      <c r="B742" s="124" t="n">
        <f aca="false">B741+1</f>
        <v>725</v>
      </c>
      <c r="C742" s="21" t="n">
        <f aca="false">$C$7</f>
        <v>3.29212628660779</v>
      </c>
      <c r="D742" s="21" t="n">
        <f aca="true">$C$4*($G$4-C742)*$B$7+D$10*SQRT($B$7)*NORMSINV(RAND())+C742</f>
        <v>3.48121071658657</v>
      </c>
      <c r="E742" s="21" t="n">
        <f aca="true">$C$4*($G$4-D742)*$B$7+E$10*SQRT($B$7)*NORMSINV(RAND())+D742</f>
        <v>3.55688266978969</v>
      </c>
      <c r="F742" s="21" t="n">
        <f aca="true">$C$4*($G$4-E742)*$B$7+F$10*SQRT($B$7)*NORMSINV(RAND())+E742</f>
        <v>3.53950923426819</v>
      </c>
      <c r="G742" s="21" t="n">
        <f aca="true">$C$4*($G$4-F742)*$B$7+G$10*SQRT($B$7)*NORMSINV(RAND())+F742</f>
        <v>3.46280087589214</v>
      </c>
      <c r="H742" s="21" t="n">
        <f aca="true">$C$4*($G$4-G742)*$B$7+H$10*SQRT($B$7)*NORMSINV(RAND())+G742</f>
        <v>3.50689099043047</v>
      </c>
      <c r="I742" s="21" t="n">
        <f aca="true">$C$4*($G$4-H742)*$B$7+I$10*SQRT($B$7)*NORMSINV(RAND())+H742</f>
        <v>3.61126299194054</v>
      </c>
      <c r="J742" s="21" t="n">
        <f aca="true">$C$4*($G$4-I742)*$B$7+J$10*SQRT($B$7)*NORMSINV(RAND())+I742</f>
        <v>3.49843205988796</v>
      </c>
      <c r="K742" s="21" t="n">
        <f aca="true">$C$4*($G$4-J742)*$B$7+K$10*SQRT($B$7)*NORMSINV(RAND())+J742</f>
        <v>3.59746420590463</v>
      </c>
      <c r="L742" s="21" t="n">
        <f aca="true">$C$4*($G$4-K742)*$B$7+L$10*SQRT($B$7)*NORMSINV(RAND())+K742</f>
        <v>3.68244656866468</v>
      </c>
      <c r="M742" s="21" t="n">
        <f aca="true">$C$4*($G$4-L742)*$B$7+M$10*SQRT($B$7)*NORMSINV(RAND())+L742</f>
        <v>3.5771338088376</v>
      </c>
      <c r="N742" s="125" t="n">
        <f aca="false">EXP(M742)</f>
        <v>35.7708676321424</v>
      </c>
      <c r="O742" s="126" t="n">
        <f aca="false">EXP(EXP(-$C$4*($K$4-$J$4))*LN(N742)+(1-EXP(-$C$4*($K$4-$J$4)))*$G$4+$F$4^2/(4*$C$4)*(1-EXP(-2*$C$4*($K$4-$J$4))))</f>
        <v>31.0895835024851</v>
      </c>
      <c r="P742" s="126" t="n">
        <f aca="false">MAX(0,O742-$I$4)</f>
        <v>7.88958350248515</v>
      </c>
      <c r="Q742" s="145" t="n">
        <f aca="false">$D$7*P742</f>
        <v>7.50480397461927</v>
      </c>
      <c r="R742" s="146"/>
    </row>
    <row r="743" customFormat="false" ht="12.75" hidden="false" customHeight="false" outlineLevel="0" collapsed="false">
      <c r="B743" s="124" t="n">
        <f aca="false">B742+1</f>
        <v>726</v>
      </c>
      <c r="C743" s="21" t="n">
        <f aca="false">$C$7</f>
        <v>3.29212628660779</v>
      </c>
      <c r="D743" s="21" t="n">
        <f aca="true">$C$4*($G$4-C743)*$B$7+D$10*SQRT($B$7)*NORMSINV(RAND())+C743</f>
        <v>3.32308716583556</v>
      </c>
      <c r="E743" s="21" t="n">
        <f aca="true">$C$4*($G$4-D743)*$B$7+E$10*SQRT($B$7)*NORMSINV(RAND())+D743</f>
        <v>3.18194714638948</v>
      </c>
      <c r="F743" s="21" t="n">
        <f aca="true">$C$4*($G$4-E743)*$B$7+F$10*SQRT($B$7)*NORMSINV(RAND())+E743</f>
        <v>3.23330436282907</v>
      </c>
      <c r="G743" s="21" t="n">
        <f aca="true">$C$4*($G$4-F743)*$B$7+G$10*SQRT($B$7)*NORMSINV(RAND())+F743</f>
        <v>3.08617424053337</v>
      </c>
      <c r="H743" s="21" t="n">
        <f aca="true">$C$4*($G$4-G743)*$B$7+H$10*SQRT($B$7)*NORMSINV(RAND())+G743</f>
        <v>3.24722230272198</v>
      </c>
      <c r="I743" s="21" t="n">
        <f aca="true">$C$4*($G$4-H743)*$B$7+I$10*SQRT($B$7)*NORMSINV(RAND())+H743</f>
        <v>3.33883236756462</v>
      </c>
      <c r="J743" s="21" t="n">
        <f aca="true">$C$4*($G$4-I743)*$B$7+J$10*SQRT($B$7)*NORMSINV(RAND())+I743</f>
        <v>3.40800641696872</v>
      </c>
      <c r="K743" s="21" t="n">
        <f aca="true">$C$4*($G$4-J743)*$B$7+K$10*SQRT($B$7)*NORMSINV(RAND())+J743</f>
        <v>3.30254284652199</v>
      </c>
      <c r="L743" s="21" t="n">
        <f aca="true">$C$4*($G$4-K743)*$B$7+L$10*SQRT($B$7)*NORMSINV(RAND())+K743</f>
        <v>3.31318712760162</v>
      </c>
      <c r="M743" s="21" t="n">
        <f aca="true">$C$4*($G$4-L743)*$B$7+M$10*SQRT($B$7)*NORMSINV(RAND())+L743</f>
        <v>3.23540800169081</v>
      </c>
      <c r="N743" s="125" t="n">
        <f aca="false">EXP(M743)</f>
        <v>25.4167397364199</v>
      </c>
      <c r="O743" s="126" t="n">
        <f aca="false">EXP(EXP(-$C$4*($K$4-$J$4))*LN(N743)+(1-EXP(-$C$4*($K$4-$J$4)))*$G$4+$F$4^2/(4*$C$4)*(1-EXP(-2*$C$4*($K$4-$J$4))))</f>
        <v>23.7357983923322</v>
      </c>
      <c r="P743" s="126" t="n">
        <f aca="false">MAX(0,O743-$I$4)</f>
        <v>0.53579839233219</v>
      </c>
      <c r="Q743" s="145" t="n">
        <f aca="false">$D$7*P743</f>
        <v>0.509667196386557</v>
      </c>
      <c r="R743" s="146"/>
    </row>
    <row r="744" customFormat="false" ht="12.75" hidden="false" customHeight="false" outlineLevel="0" collapsed="false">
      <c r="B744" s="124" t="n">
        <f aca="false">B743+1</f>
        <v>727</v>
      </c>
      <c r="C744" s="21" t="n">
        <f aca="false">$C$7</f>
        <v>3.29212628660779</v>
      </c>
      <c r="D744" s="21" t="n">
        <f aca="true">$C$4*($G$4-C744)*$B$7+D$10*SQRT($B$7)*NORMSINV(RAND())+C744</f>
        <v>3.30832510417431</v>
      </c>
      <c r="E744" s="21" t="n">
        <f aca="true">$C$4*($G$4-D744)*$B$7+E$10*SQRT($B$7)*NORMSINV(RAND())+D744</f>
        <v>3.20382205766874</v>
      </c>
      <c r="F744" s="21" t="n">
        <f aca="true">$C$4*($G$4-E744)*$B$7+F$10*SQRT($B$7)*NORMSINV(RAND())+E744</f>
        <v>3.35063872837213</v>
      </c>
      <c r="G744" s="21" t="n">
        <f aca="true">$C$4*($G$4-F744)*$B$7+G$10*SQRT($B$7)*NORMSINV(RAND())+F744</f>
        <v>3.31891944058383</v>
      </c>
      <c r="H744" s="21" t="n">
        <f aca="true">$C$4*($G$4-G744)*$B$7+H$10*SQRT($B$7)*NORMSINV(RAND())+G744</f>
        <v>3.25203161435452</v>
      </c>
      <c r="I744" s="21" t="n">
        <f aca="true">$C$4*($G$4-H744)*$B$7+I$10*SQRT($B$7)*NORMSINV(RAND())+H744</f>
        <v>3.42176771561615</v>
      </c>
      <c r="J744" s="21" t="n">
        <f aca="true">$C$4*($G$4-I744)*$B$7+J$10*SQRT($B$7)*NORMSINV(RAND())+I744</f>
        <v>3.57398512571315</v>
      </c>
      <c r="K744" s="21" t="n">
        <f aca="true">$C$4*($G$4-J744)*$B$7+K$10*SQRT($B$7)*NORMSINV(RAND())+J744</f>
        <v>3.62374448066086</v>
      </c>
      <c r="L744" s="21" t="n">
        <f aca="true">$C$4*($G$4-K744)*$B$7+L$10*SQRT($B$7)*NORMSINV(RAND())+K744</f>
        <v>3.60300526645871</v>
      </c>
      <c r="M744" s="21" t="n">
        <f aca="true">$C$4*($G$4-L744)*$B$7+M$10*SQRT($B$7)*NORMSINV(RAND())+L744</f>
        <v>3.61821457874047</v>
      </c>
      <c r="N744" s="125" t="n">
        <f aca="false">EXP(M744)</f>
        <v>37.2709640103087</v>
      </c>
      <c r="O744" s="126" t="n">
        <f aca="false">EXP(EXP(-$C$4*($K$4-$J$4))*LN(N744)+(1-EXP(-$C$4*($K$4-$J$4)))*$G$4+$F$4^2/(4*$C$4)*(1-EXP(-2*$C$4*($K$4-$J$4))))</f>
        <v>32.1148206350185</v>
      </c>
      <c r="P744" s="126" t="n">
        <f aca="false">MAX(0,O744-$I$4)</f>
        <v>8.91482063501855</v>
      </c>
      <c r="Q744" s="145" t="n">
        <f aca="false">$D$7*P744</f>
        <v>8.48003970217578</v>
      </c>
      <c r="R744" s="146"/>
    </row>
    <row r="745" customFormat="false" ht="12.75" hidden="false" customHeight="false" outlineLevel="0" collapsed="false">
      <c r="B745" s="124" t="n">
        <f aca="false">B744+1</f>
        <v>728</v>
      </c>
      <c r="C745" s="21" t="n">
        <f aca="false">$C$7</f>
        <v>3.29212628660779</v>
      </c>
      <c r="D745" s="21" t="n">
        <f aca="true">$C$4*($G$4-C745)*$B$7+D$10*SQRT($B$7)*NORMSINV(RAND())+C745</f>
        <v>3.11401027763555</v>
      </c>
      <c r="E745" s="21" t="n">
        <f aca="true">$C$4*($G$4-D745)*$B$7+E$10*SQRT($B$7)*NORMSINV(RAND())+D745</f>
        <v>3.11318551537046</v>
      </c>
      <c r="F745" s="21" t="n">
        <f aca="true">$C$4*($G$4-E745)*$B$7+F$10*SQRT($B$7)*NORMSINV(RAND())+E745</f>
        <v>2.80749112279699</v>
      </c>
      <c r="G745" s="21" t="n">
        <f aca="true">$C$4*($G$4-F745)*$B$7+G$10*SQRT($B$7)*NORMSINV(RAND())+F745</f>
        <v>2.6074023541717</v>
      </c>
      <c r="H745" s="21" t="n">
        <f aca="true">$C$4*($G$4-G745)*$B$7+H$10*SQRT($B$7)*NORMSINV(RAND())+G745</f>
        <v>2.70480670784144</v>
      </c>
      <c r="I745" s="21" t="n">
        <f aca="true">$C$4*($G$4-H745)*$B$7+I$10*SQRT($B$7)*NORMSINV(RAND())+H745</f>
        <v>2.83129984061107</v>
      </c>
      <c r="J745" s="21" t="n">
        <f aca="true">$C$4*($G$4-I745)*$B$7+J$10*SQRT($B$7)*NORMSINV(RAND())+I745</f>
        <v>2.82701966311871</v>
      </c>
      <c r="K745" s="21" t="n">
        <f aca="true">$C$4*($G$4-J745)*$B$7+K$10*SQRT($B$7)*NORMSINV(RAND())+J745</f>
        <v>2.95974210980356</v>
      </c>
      <c r="L745" s="21" t="n">
        <f aca="true">$C$4*($G$4-K745)*$B$7+L$10*SQRT($B$7)*NORMSINV(RAND())+K745</f>
        <v>2.96838812146804</v>
      </c>
      <c r="M745" s="21" t="n">
        <f aca="true">$C$4*($G$4-L745)*$B$7+M$10*SQRT($B$7)*NORMSINV(RAND())+L745</f>
        <v>2.95625481380086</v>
      </c>
      <c r="N745" s="125" t="n">
        <f aca="false">EXP(M745)</f>
        <v>19.2258324299372</v>
      </c>
      <c r="O745" s="126" t="n">
        <f aca="false">EXP(EXP(-$C$4*($K$4-$J$4))*LN(N745)+(1-EXP(-$C$4*($K$4-$J$4)))*$G$4+$F$4^2/(4*$C$4)*(1-EXP(-2*$C$4*($K$4-$J$4))))</f>
        <v>19.0394776823924</v>
      </c>
      <c r="P745" s="126" t="n">
        <f aca="false">MAX(0,O745-$I$4)</f>
        <v>0</v>
      </c>
      <c r="Q745" s="145" t="n">
        <f aca="false">$D$7*P745</f>
        <v>0</v>
      </c>
      <c r="R745" s="146"/>
    </row>
    <row r="746" customFormat="false" ht="12.75" hidden="false" customHeight="false" outlineLevel="0" collapsed="false">
      <c r="B746" s="124" t="n">
        <f aca="false">B745+1</f>
        <v>729</v>
      </c>
      <c r="C746" s="21" t="n">
        <f aca="false">$C$7</f>
        <v>3.29212628660779</v>
      </c>
      <c r="D746" s="21" t="n">
        <f aca="true">$C$4*($G$4-C746)*$B$7+D$10*SQRT($B$7)*NORMSINV(RAND())+C746</f>
        <v>3.27505931552874</v>
      </c>
      <c r="E746" s="21" t="n">
        <f aca="true">$C$4*($G$4-D746)*$B$7+E$10*SQRT($B$7)*NORMSINV(RAND())+D746</f>
        <v>3.26549570090335</v>
      </c>
      <c r="F746" s="21" t="n">
        <f aca="true">$C$4*($G$4-E746)*$B$7+F$10*SQRT($B$7)*NORMSINV(RAND())+E746</f>
        <v>3.38883056590726</v>
      </c>
      <c r="G746" s="21" t="n">
        <f aca="true">$C$4*($G$4-F746)*$B$7+G$10*SQRT($B$7)*NORMSINV(RAND())+F746</f>
        <v>3.08385554515797</v>
      </c>
      <c r="H746" s="21" t="n">
        <f aca="true">$C$4*($G$4-G746)*$B$7+H$10*SQRT($B$7)*NORMSINV(RAND())+G746</f>
        <v>3.01614214592325</v>
      </c>
      <c r="I746" s="21" t="n">
        <f aca="true">$C$4*($G$4-H746)*$B$7+I$10*SQRT($B$7)*NORMSINV(RAND())+H746</f>
        <v>3.11934187006895</v>
      </c>
      <c r="J746" s="21" t="n">
        <f aca="true">$C$4*($G$4-I746)*$B$7+J$10*SQRT($B$7)*NORMSINV(RAND())+I746</f>
        <v>2.84113189257064</v>
      </c>
      <c r="K746" s="21" t="n">
        <f aca="true">$C$4*($G$4-J746)*$B$7+K$10*SQRT($B$7)*NORMSINV(RAND())+J746</f>
        <v>3.05992879216287</v>
      </c>
      <c r="L746" s="21" t="n">
        <f aca="true">$C$4*($G$4-K746)*$B$7+L$10*SQRT($B$7)*NORMSINV(RAND())+K746</f>
        <v>2.90093086676357</v>
      </c>
      <c r="M746" s="21" t="n">
        <f aca="true">$C$4*($G$4-L746)*$B$7+M$10*SQRT($B$7)*NORMSINV(RAND())+L746</f>
        <v>2.84790254594705</v>
      </c>
      <c r="N746" s="125" t="n">
        <f aca="false">EXP(M746)</f>
        <v>17.2515595130928</v>
      </c>
      <c r="O746" s="126" t="n">
        <f aca="false">EXP(EXP(-$C$4*($K$4-$J$4))*LN(N746)+(1-EXP(-$C$4*($K$4-$J$4)))*$G$4+$F$4^2/(4*$C$4)*(1-EXP(-2*$C$4*($K$4-$J$4))))</f>
        <v>17.4779496985001</v>
      </c>
      <c r="P746" s="126" t="n">
        <f aca="false">MAX(0,O746-$I$4)</f>
        <v>0</v>
      </c>
      <c r="Q746" s="145" t="n">
        <f aca="false">$D$7*P746</f>
        <v>0</v>
      </c>
      <c r="R746" s="146"/>
    </row>
    <row r="747" customFormat="false" ht="12.75" hidden="false" customHeight="false" outlineLevel="0" collapsed="false">
      <c r="B747" s="124" t="n">
        <f aca="false">B746+1</f>
        <v>730</v>
      </c>
      <c r="C747" s="21" t="n">
        <f aca="false">$C$7</f>
        <v>3.29212628660779</v>
      </c>
      <c r="D747" s="21" t="n">
        <f aca="true">$C$4*($G$4-C747)*$B$7+D$10*SQRT($B$7)*NORMSINV(RAND())+C747</f>
        <v>3.07325557282989</v>
      </c>
      <c r="E747" s="21" t="n">
        <f aca="true">$C$4*($G$4-D747)*$B$7+E$10*SQRT($B$7)*NORMSINV(RAND())+D747</f>
        <v>3.02942293700219</v>
      </c>
      <c r="F747" s="21" t="n">
        <f aca="true">$C$4*($G$4-E747)*$B$7+F$10*SQRT($B$7)*NORMSINV(RAND())+E747</f>
        <v>2.93989719666677</v>
      </c>
      <c r="G747" s="21" t="n">
        <f aca="true">$C$4*($G$4-F747)*$B$7+G$10*SQRT($B$7)*NORMSINV(RAND())+F747</f>
        <v>2.75622190415495</v>
      </c>
      <c r="H747" s="21" t="n">
        <f aca="true">$C$4*($G$4-G747)*$B$7+H$10*SQRT($B$7)*NORMSINV(RAND())+G747</f>
        <v>2.66845266272657</v>
      </c>
      <c r="I747" s="21" t="n">
        <f aca="true">$C$4*($G$4-H747)*$B$7+I$10*SQRT($B$7)*NORMSINV(RAND())+H747</f>
        <v>2.62196769172311</v>
      </c>
      <c r="J747" s="21" t="n">
        <f aca="true">$C$4*($G$4-I747)*$B$7+J$10*SQRT($B$7)*NORMSINV(RAND())+I747</f>
        <v>2.71517355203367</v>
      </c>
      <c r="K747" s="21" t="n">
        <f aca="true">$C$4*($G$4-J747)*$B$7+K$10*SQRT($B$7)*NORMSINV(RAND())+J747</f>
        <v>2.82087742790713</v>
      </c>
      <c r="L747" s="21" t="n">
        <f aca="true">$C$4*($G$4-K747)*$B$7+L$10*SQRT($B$7)*NORMSINV(RAND())+K747</f>
        <v>2.93283911651869</v>
      </c>
      <c r="M747" s="21" t="n">
        <f aca="true">$C$4*($G$4-L747)*$B$7+M$10*SQRT($B$7)*NORMSINV(RAND())+L747</f>
        <v>2.8865596948757</v>
      </c>
      <c r="N747" s="125" t="n">
        <f aca="false">EXP(M747)</f>
        <v>17.9315134860215</v>
      </c>
      <c r="O747" s="126" t="n">
        <f aca="false">EXP(EXP(-$C$4*($K$4-$J$4))*LN(N747)+(1-EXP(-$C$4*($K$4-$J$4)))*$G$4+$F$4^2/(4*$C$4)*(1-EXP(-2*$C$4*($K$4-$J$4))))</f>
        <v>18.0197925218832</v>
      </c>
      <c r="P747" s="126" t="n">
        <f aca="false">MAX(0,O747-$I$4)</f>
        <v>0</v>
      </c>
      <c r="Q747" s="145" t="n">
        <f aca="false">$D$7*P747</f>
        <v>0</v>
      </c>
      <c r="R747" s="146"/>
    </row>
    <row r="748" customFormat="false" ht="12.75" hidden="false" customHeight="false" outlineLevel="0" collapsed="false">
      <c r="B748" s="124" t="n">
        <f aca="false">B747+1</f>
        <v>731</v>
      </c>
      <c r="C748" s="21" t="n">
        <f aca="false">$C$7</f>
        <v>3.29212628660779</v>
      </c>
      <c r="D748" s="21" t="n">
        <f aca="true">$C$4*($G$4-C748)*$B$7+D$10*SQRT($B$7)*NORMSINV(RAND())+C748</f>
        <v>3.35854081843668</v>
      </c>
      <c r="E748" s="21" t="n">
        <f aca="true">$C$4*($G$4-D748)*$B$7+E$10*SQRT($B$7)*NORMSINV(RAND())+D748</f>
        <v>3.32267431115918</v>
      </c>
      <c r="F748" s="21" t="n">
        <f aca="true">$C$4*($G$4-E748)*$B$7+F$10*SQRT($B$7)*NORMSINV(RAND())+E748</f>
        <v>3.21028105040827</v>
      </c>
      <c r="G748" s="21" t="n">
        <f aca="true">$C$4*($G$4-F748)*$B$7+G$10*SQRT($B$7)*NORMSINV(RAND())+F748</f>
        <v>3.11090482437073</v>
      </c>
      <c r="H748" s="21" t="n">
        <f aca="true">$C$4*($G$4-G748)*$B$7+H$10*SQRT($B$7)*NORMSINV(RAND())+G748</f>
        <v>3.17950051730966</v>
      </c>
      <c r="I748" s="21" t="n">
        <f aca="true">$C$4*($G$4-H748)*$B$7+I$10*SQRT($B$7)*NORMSINV(RAND())+H748</f>
        <v>3.12427380643011</v>
      </c>
      <c r="J748" s="21" t="n">
        <f aca="true">$C$4*($G$4-I748)*$B$7+J$10*SQRT($B$7)*NORMSINV(RAND())+I748</f>
        <v>3.16506842479098</v>
      </c>
      <c r="K748" s="21" t="n">
        <f aca="true">$C$4*($G$4-J748)*$B$7+K$10*SQRT($B$7)*NORMSINV(RAND())+J748</f>
        <v>2.93836908925359</v>
      </c>
      <c r="L748" s="21" t="n">
        <f aca="true">$C$4*($G$4-K748)*$B$7+L$10*SQRT($B$7)*NORMSINV(RAND())+K748</f>
        <v>3.07808555781576</v>
      </c>
      <c r="M748" s="21" t="n">
        <f aca="true">$C$4*($G$4-L748)*$B$7+M$10*SQRT($B$7)*NORMSINV(RAND())+L748</f>
        <v>2.92459029245318</v>
      </c>
      <c r="N748" s="125" t="n">
        <f aca="false">EXP(M748)</f>
        <v>18.6265930306168</v>
      </c>
      <c r="O748" s="126" t="n">
        <f aca="false">EXP(EXP(-$C$4*($K$4-$J$4))*LN(N748)+(1-EXP(-$C$4*($K$4-$J$4)))*$G$4+$F$4^2/(4*$C$4)*(1-EXP(-2*$C$4*($K$4-$J$4))))</f>
        <v>18.5692422473931</v>
      </c>
      <c r="P748" s="126" t="n">
        <f aca="false">MAX(0,O748-$I$4)</f>
        <v>0</v>
      </c>
      <c r="Q748" s="145" t="n">
        <f aca="false">$D$7*P748</f>
        <v>0</v>
      </c>
      <c r="R748" s="146"/>
    </row>
    <row r="749" customFormat="false" ht="12.75" hidden="false" customHeight="false" outlineLevel="0" collapsed="false">
      <c r="B749" s="124" t="n">
        <f aca="false">B748+1</f>
        <v>732</v>
      </c>
      <c r="C749" s="21" t="n">
        <f aca="false">$C$7</f>
        <v>3.29212628660779</v>
      </c>
      <c r="D749" s="21" t="n">
        <f aca="true">$C$4*($G$4-C749)*$B$7+D$10*SQRT($B$7)*NORMSINV(RAND())+C749</f>
        <v>3.34470026115148</v>
      </c>
      <c r="E749" s="21" t="n">
        <f aca="true">$C$4*($G$4-D749)*$B$7+E$10*SQRT($B$7)*NORMSINV(RAND())+D749</f>
        <v>3.25781540926663</v>
      </c>
      <c r="F749" s="21" t="n">
        <f aca="true">$C$4*($G$4-E749)*$B$7+F$10*SQRT($B$7)*NORMSINV(RAND())+E749</f>
        <v>3.20035841403139</v>
      </c>
      <c r="G749" s="21" t="n">
        <f aca="true">$C$4*($G$4-F749)*$B$7+G$10*SQRT($B$7)*NORMSINV(RAND())+F749</f>
        <v>3.30278764410982</v>
      </c>
      <c r="H749" s="21" t="n">
        <f aca="true">$C$4*($G$4-G749)*$B$7+H$10*SQRT($B$7)*NORMSINV(RAND())+G749</f>
        <v>3.32824571388976</v>
      </c>
      <c r="I749" s="21" t="n">
        <f aca="true">$C$4*($G$4-H749)*$B$7+I$10*SQRT($B$7)*NORMSINV(RAND())+H749</f>
        <v>2.93409284117498</v>
      </c>
      <c r="J749" s="21" t="n">
        <f aca="true">$C$4*($G$4-I749)*$B$7+J$10*SQRT($B$7)*NORMSINV(RAND())+I749</f>
        <v>2.9195375148484</v>
      </c>
      <c r="K749" s="21" t="n">
        <f aca="true">$C$4*($G$4-J749)*$B$7+K$10*SQRT($B$7)*NORMSINV(RAND())+J749</f>
        <v>2.99257851633891</v>
      </c>
      <c r="L749" s="21" t="n">
        <f aca="true">$C$4*($G$4-K749)*$B$7+L$10*SQRT($B$7)*NORMSINV(RAND())+K749</f>
        <v>2.96255063172209</v>
      </c>
      <c r="M749" s="21" t="n">
        <f aca="true">$C$4*($G$4-L749)*$B$7+M$10*SQRT($B$7)*NORMSINV(RAND())+L749</f>
        <v>2.98234169764565</v>
      </c>
      <c r="N749" s="125" t="n">
        <f aca="false">EXP(M749)</f>
        <v>19.7339735803491</v>
      </c>
      <c r="O749" s="126" t="n">
        <f aca="false">EXP(EXP(-$C$4*($K$4-$J$4))*LN(N749)+(1-EXP(-$C$4*($K$4-$J$4)))*$G$4+$F$4^2/(4*$C$4)*(1-EXP(-2*$C$4*($K$4-$J$4))))</f>
        <v>19.4358152908433</v>
      </c>
      <c r="P749" s="126" t="n">
        <f aca="false">MAX(0,O749-$I$4)</f>
        <v>0</v>
      </c>
      <c r="Q749" s="145" t="n">
        <f aca="false">$D$7*P749</f>
        <v>0</v>
      </c>
      <c r="R749" s="146"/>
    </row>
    <row r="750" customFormat="false" ht="12.75" hidden="false" customHeight="false" outlineLevel="0" collapsed="false">
      <c r="B750" s="124" t="n">
        <f aca="false">B749+1</f>
        <v>733</v>
      </c>
      <c r="C750" s="21" t="n">
        <f aca="false">$C$7</f>
        <v>3.29212628660779</v>
      </c>
      <c r="D750" s="21" t="n">
        <f aca="true">$C$4*($G$4-C750)*$B$7+D$10*SQRT($B$7)*NORMSINV(RAND())+C750</f>
        <v>3.25214805681723</v>
      </c>
      <c r="E750" s="21" t="n">
        <f aca="true">$C$4*($G$4-D750)*$B$7+E$10*SQRT($B$7)*NORMSINV(RAND())+D750</f>
        <v>3.29897192808047</v>
      </c>
      <c r="F750" s="21" t="n">
        <f aca="true">$C$4*($G$4-E750)*$B$7+F$10*SQRT($B$7)*NORMSINV(RAND())+E750</f>
        <v>3.07915973577608</v>
      </c>
      <c r="G750" s="21" t="n">
        <f aca="true">$C$4*($G$4-F750)*$B$7+G$10*SQRT($B$7)*NORMSINV(RAND())+F750</f>
        <v>3.4455866684236</v>
      </c>
      <c r="H750" s="21" t="n">
        <f aca="true">$C$4*($G$4-G750)*$B$7+H$10*SQRT($B$7)*NORMSINV(RAND())+G750</f>
        <v>3.30036504739287</v>
      </c>
      <c r="I750" s="21" t="n">
        <f aca="true">$C$4*($G$4-H750)*$B$7+I$10*SQRT($B$7)*NORMSINV(RAND())+H750</f>
        <v>3.08441664172934</v>
      </c>
      <c r="J750" s="21" t="n">
        <f aca="true">$C$4*($G$4-I750)*$B$7+J$10*SQRT($B$7)*NORMSINV(RAND())+I750</f>
        <v>3.12823517708624</v>
      </c>
      <c r="K750" s="21" t="n">
        <f aca="true">$C$4*($G$4-J750)*$B$7+K$10*SQRT($B$7)*NORMSINV(RAND())+J750</f>
        <v>3.2569278003906</v>
      </c>
      <c r="L750" s="21" t="n">
        <f aca="true">$C$4*($G$4-K750)*$B$7+L$10*SQRT($B$7)*NORMSINV(RAND())+K750</f>
        <v>3.4308660326287</v>
      </c>
      <c r="M750" s="21" t="n">
        <f aca="true">$C$4*($G$4-L750)*$B$7+M$10*SQRT($B$7)*NORMSINV(RAND())+L750</f>
        <v>3.42768887941781</v>
      </c>
      <c r="N750" s="125" t="n">
        <f aca="false">EXP(M750)</f>
        <v>30.8053655019923</v>
      </c>
      <c r="O750" s="126" t="n">
        <f aca="false">EXP(EXP(-$C$4*($K$4-$J$4))*LN(N750)+(1-EXP(-$C$4*($K$4-$J$4)))*$G$4+$F$4^2/(4*$C$4)*(1-EXP(-2*$C$4*($K$4-$J$4))))</f>
        <v>27.6283967180132</v>
      </c>
      <c r="P750" s="126" t="n">
        <f aca="false">MAX(0,O750-$I$4)</f>
        <v>4.42839671801322</v>
      </c>
      <c r="Q750" s="145" t="n">
        <f aca="false">$D$7*P750</f>
        <v>4.21242126153656</v>
      </c>
      <c r="R750" s="146"/>
    </row>
    <row r="751" customFormat="false" ht="12.75" hidden="false" customHeight="false" outlineLevel="0" collapsed="false">
      <c r="B751" s="124" t="n">
        <f aca="false">B750+1</f>
        <v>734</v>
      </c>
      <c r="C751" s="21" t="n">
        <f aca="false">$C$7</f>
        <v>3.29212628660779</v>
      </c>
      <c r="D751" s="21" t="n">
        <f aca="true">$C$4*($G$4-C751)*$B$7+D$10*SQRT($B$7)*NORMSINV(RAND())+C751</f>
        <v>3.41992429533121</v>
      </c>
      <c r="E751" s="21" t="n">
        <f aca="true">$C$4*($G$4-D751)*$B$7+E$10*SQRT($B$7)*NORMSINV(RAND())+D751</f>
        <v>3.52013502377445</v>
      </c>
      <c r="F751" s="21" t="n">
        <f aca="true">$C$4*($G$4-E751)*$B$7+F$10*SQRT($B$7)*NORMSINV(RAND())+E751</f>
        <v>3.08303128847509</v>
      </c>
      <c r="G751" s="21" t="n">
        <f aca="true">$C$4*($G$4-F751)*$B$7+G$10*SQRT($B$7)*NORMSINV(RAND())+F751</f>
        <v>3.22662287885081</v>
      </c>
      <c r="H751" s="21" t="n">
        <f aca="true">$C$4*($G$4-G751)*$B$7+H$10*SQRT($B$7)*NORMSINV(RAND())+G751</f>
        <v>3.2394789066406</v>
      </c>
      <c r="I751" s="21" t="n">
        <f aca="true">$C$4*($G$4-H751)*$B$7+I$10*SQRT($B$7)*NORMSINV(RAND())+H751</f>
        <v>3.36506668182763</v>
      </c>
      <c r="J751" s="21" t="n">
        <f aca="true">$C$4*($G$4-I751)*$B$7+J$10*SQRT($B$7)*NORMSINV(RAND())+I751</f>
        <v>3.36892547869681</v>
      </c>
      <c r="K751" s="21" t="n">
        <f aca="true">$C$4*($G$4-J751)*$B$7+K$10*SQRT($B$7)*NORMSINV(RAND())+J751</f>
        <v>3.47801427765891</v>
      </c>
      <c r="L751" s="21" t="n">
        <f aca="true">$C$4*($G$4-K751)*$B$7+L$10*SQRT($B$7)*NORMSINV(RAND())+K751</f>
        <v>3.45980174914292</v>
      </c>
      <c r="M751" s="21" t="n">
        <f aca="true">$C$4*($G$4-L751)*$B$7+M$10*SQRT($B$7)*NORMSINV(RAND())+L751</f>
        <v>3.48794707503692</v>
      </c>
      <c r="N751" s="125" t="n">
        <f aca="false">EXP(M751)</f>
        <v>32.7187096566973</v>
      </c>
      <c r="O751" s="126" t="n">
        <f aca="false">EXP(EXP(-$C$4*($K$4-$J$4))*LN(N751)+(1-EXP(-$C$4*($K$4-$J$4)))*$G$4+$F$4^2/(4*$C$4)*(1-EXP(-2*$C$4*($K$4-$J$4))))</f>
        <v>28.9750428690523</v>
      </c>
      <c r="P751" s="126" t="n">
        <f aca="false">MAX(0,O751-$I$4)</f>
        <v>5.77504286905229</v>
      </c>
      <c r="Q751" s="145" t="n">
        <f aca="false">$D$7*P751</f>
        <v>5.49339070479557</v>
      </c>
      <c r="R751" s="146"/>
    </row>
    <row r="752" customFormat="false" ht="12.75" hidden="false" customHeight="false" outlineLevel="0" collapsed="false">
      <c r="B752" s="124" t="n">
        <f aca="false">B751+1</f>
        <v>735</v>
      </c>
      <c r="C752" s="21" t="n">
        <f aca="false">$C$7</f>
        <v>3.29212628660779</v>
      </c>
      <c r="D752" s="21" t="n">
        <f aca="true">$C$4*($G$4-C752)*$B$7+D$10*SQRT($B$7)*NORMSINV(RAND())+C752</f>
        <v>3.39331971939117</v>
      </c>
      <c r="E752" s="21" t="n">
        <f aca="true">$C$4*($G$4-D752)*$B$7+E$10*SQRT($B$7)*NORMSINV(RAND())+D752</f>
        <v>3.31315002129692</v>
      </c>
      <c r="F752" s="21" t="n">
        <f aca="true">$C$4*($G$4-E752)*$B$7+F$10*SQRT($B$7)*NORMSINV(RAND())+E752</f>
        <v>3.11869352989512</v>
      </c>
      <c r="G752" s="21" t="n">
        <f aca="true">$C$4*($G$4-F752)*$B$7+G$10*SQRT($B$7)*NORMSINV(RAND())+F752</f>
        <v>3.1073017794749</v>
      </c>
      <c r="H752" s="21" t="n">
        <f aca="true">$C$4*($G$4-G752)*$B$7+H$10*SQRT($B$7)*NORMSINV(RAND())+G752</f>
        <v>2.89599327297298</v>
      </c>
      <c r="I752" s="21" t="n">
        <f aca="true">$C$4*($G$4-H752)*$B$7+I$10*SQRT($B$7)*NORMSINV(RAND())+H752</f>
        <v>2.81315790893431</v>
      </c>
      <c r="J752" s="21" t="n">
        <f aca="true">$C$4*($G$4-I752)*$B$7+J$10*SQRT($B$7)*NORMSINV(RAND())+I752</f>
        <v>2.80568864264887</v>
      </c>
      <c r="K752" s="21" t="n">
        <f aca="true">$C$4*($G$4-J752)*$B$7+K$10*SQRT($B$7)*NORMSINV(RAND())+J752</f>
        <v>2.82137163535038</v>
      </c>
      <c r="L752" s="21" t="n">
        <f aca="true">$C$4*($G$4-K752)*$B$7+L$10*SQRT($B$7)*NORMSINV(RAND())+K752</f>
        <v>2.85143788573248</v>
      </c>
      <c r="M752" s="21" t="n">
        <f aca="true">$C$4*($G$4-L752)*$B$7+M$10*SQRT($B$7)*NORMSINV(RAND())+L752</f>
        <v>2.87041990350012</v>
      </c>
      <c r="N752" s="125" t="n">
        <f aca="false">EXP(M752)</f>
        <v>17.644425600599</v>
      </c>
      <c r="O752" s="126" t="n">
        <f aca="false">EXP(EXP(-$C$4*($K$4-$J$4))*LN(N752)+(1-EXP(-$C$4*($K$4-$J$4)))*$G$4+$F$4^2/(4*$C$4)*(1-EXP(-2*$C$4*($K$4-$J$4))))</f>
        <v>17.7915538706067</v>
      </c>
      <c r="P752" s="126" t="n">
        <f aca="false">MAX(0,O752-$I$4)</f>
        <v>0</v>
      </c>
      <c r="Q752" s="145" t="n">
        <f aca="false">$D$7*P752</f>
        <v>0</v>
      </c>
      <c r="R752" s="146"/>
    </row>
    <row r="753" customFormat="false" ht="12.75" hidden="false" customHeight="false" outlineLevel="0" collapsed="false">
      <c r="B753" s="124" t="n">
        <f aca="false">B752+1</f>
        <v>736</v>
      </c>
      <c r="C753" s="21" t="n">
        <f aca="false">$C$7</f>
        <v>3.29212628660779</v>
      </c>
      <c r="D753" s="21" t="n">
        <f aca="true">$C$4*($G$4-C753)*$B$7+D$10*SQRT($B$7)*NORMSINV(RAND())+C753</f>
        <v>3.31642801303028</v>
      </c>
      <c r="E753" s="21" t="n">
        <f aca="true">$C$4*($G$4-D753)*$B$7+E$10*SQRT($B$7)*NORMSINV(RAND())+D753</f>
        <v>3.39178976956535</v>
      </c>
      <c r="F753" s="21" t="n">
        <f aca="true">$C$4*($G$4-E753)*$B$7+F$10*SQRT($B$7)*NORMSINV(RAND())+E753</f>
        <v>3.42330814237732</v>
      </c>
      <c r="G753" s="21" t="n">
        <f aca="true">$C$4*($G$4-F753)*$B$7+G$10*SQRT($B$7)*NORMSINV(RAND())+F753</f>
        <v>3.2817475929447</v>
      </c>
      <c r="H753" s="21" t="n">
        <f aca="true">$C$4*($G$4-G753)*$B$7+H$10*SQRT($B$7)*NORMSINV(RAND())+G753</f>
        <v>3.17514715007204</v>
      </c>
      <c r="I753" s="21" t="n">
        <f aca="true">$C$4*($G$4-H753)*$B$7+I$10*SQRT($B$7)*NORMSINV(RAND())+H753</f>
        <v>3.21563394485712</v>
      </c>
      <c r="J753" s="21" t="n">
        <f aca="true">$C$4*($G$4-I753)*$B$7+J$10*SQRT($B$7)*NORMSINV(RAND())+I753</f>
        <v>3.12493499668134</v>
      </c>
      <c r="K753" s="21" t="n">
        <f aca="true">$C$4*($G$4-J753)*$B$7+K$10*SQRT($B$7)*NORMSINV(RAND())+J753</f>
        <v>3.15064580376666</v>
      </c>
      <c r="L753" s="21" t="n">
        <f aca="true">$C$4*($G$4-K753)*$B$7+L$10*SQRT($B$7)*NORMSINV(RAND())+K753</f>
        <v>3.0514451338065</v>
      </c>
      <c r="M753" s="21" t="n">
        <f aca="true">$C$4*($G$4-L753)*$B$7+M$10*SQRT($B$7)*NORMSINV(RAND())+L753</f>
        <v>2.9838501065755</v>
      </c>
      <c r="N753" s="125" t="n">
        <f aca="false">EXP(M753)</f>
        <v>19.7637629439418</v>
      </c>
      <c r="O753" s="126" t="n">
        <f aca="false">EXP(EXP(-$C$4*($K$4-$J$4))*LN(N753)+(1-EXP(-$C$4*($K$4-$J$4)))*$G$4+$F$4^2/(4*$C$4)*(1-EXP(-2*$C$4*($K$4-$J$4))))</f>
        <v>19.458983212502</v>
      </c>
      <c r="P753" s="126" t="n">
        <f aca="false">MAX(0,O753-$I$4)</f>
        <v>0</v>
      </c>
      <c r="Q753" s="145" t="n">
        <f aca="false">$D$7*P753</f>
        <v>0</v>
      </c>
      <c r="R753" s="146"/>
    </row>
    <row r="754" customFormat="false" ht="12.75" hidden="false" customHeight="false" outlineLevel="0" collapsed="false">
      <c r="B754" s="124" t="n">
        <f aca="false">B753+1</f>
        <v>737</v>
      </c>
      <c r="C754" s="21" t="n">
        <f aca="false">$C$7</f>
        <v>3.29212628660779</v>
      </c>
      <c r="D754" s="21" t="n">
        <f aca="true">$C$4*($G$4-C754)*$B$7+D$10*SQRT($B$7)*NORMSINV(RAND())+C754</f>
        <v>3.28635553269285</v>
      </c>
      <c r="E754" s="21" t="n">
        <f aca="true">$C$4*($G$4-D754)*$B$7+E$10*SQRT($B$7)*NORMSINV(RAND())+D754</f>
        <v>3.36375320025158</v>
      </c>
      <c r="F754" s="21" t="n">
        <f aca="true">$C$4*($G$4-E754)*$B$7+F$10*SQRT($B$7)*NORMSINV(RAND())+E754</f>
        <v>3.43117443566682</v>
      </c>
      <c r="G754" s="21" t="n">
        <f aca="true">$C$4*($G$4-F754)*$B$7+G$10*SQRT($B$7)*NORMSINV(RAND())+F754</f>
        <v>3.65307934094517</v>
      </c>
      <c r="H754" s="21" t="n">
        <f aca="true">$C$4*($G$4-G754)*$B$7+H$10*SQRT($B$7)*NORMSINV(RAND())+G754</f>
        <v>3.8472030258678</v>
      </c>
      <c r="I754" s="21" t="n">
        <f aca="true">$C$4*($G$4-H754)*$B$7+I$10*SQRT($B$7)*NORMSINV(RAND())+H754</f>
        <v>3.85017608440838</v>
      </c>
      <c r="J754" s="21" t="n">
        <f aca="true">$C$4*($G$4-I754)*$B$7+J$10*SQRT($B$7)*NORMSINV(RAND())+I754</f>
        <v>3.73902184888174</v>
      </c>
      <c r="K754" s="21" t="n">
        <f aca="true">$C$4*($G$4-J754)*$B$7+K$10*SQRT($B$7)*NORMSINV(RAND())+J754</f>
        <v>3.68446466714759</v>
      </c>
      <c r="L754" s="21" t="n">
        <f aca="true">$C$4*($G$4-K754)*$B$7+L$10*SQRT($B$7)*NORMSINV(RAND())+K754</f>
        <v>3.60520760588829</v>
      </c>
      <c r="M754" s="21" t="n">
        <f aca="true">$C$4*($G$4-L754)*$B$7+M$10*SQRT($B$7)*NORMSINV(RAND())+L754</f>
        <v>3.49531635065907</v>
      </c>
      <c r="N754" s="125" t="n">
        <f aca="false">EXP(M754)</f>
        <v>32.9607134472841</v>
      </c>
      <c r="O754" s="126" t="n">
        <f aca="false">EXP(EXP(-$C$4*($K$4-$J$4))*LN(N754)+(1-EXP(-$C$4*($K$4-$J$4)))*$G$4+$F$4^2/(4*$C$4)*(1-EXP(-2*$C$4*($K$4-$J$4))))</f>
        <v>29.1441725476895</v>
      </c>
      <c r="P754" s="126" t="n">
        <f aca="false">MAX(0,O754-$I$4)</f>
        <v>5.94417254768946</v>
      </c>
      <c r="Q754" s="145" t="n">
        <f aca="false">$D$7*P754</f>
        <v>5.65427183167158</v>
      </c>
      <c r="R754" s="146"/>
    </row>
    <row r="755" customFormat="false" ht="12.75" hidden="false" customHeight="false" outlineLevel="0" collapsed="false">
      <c r="B755" s="124" t="n">
        <f aca="false">B754+1</f>
        <v>738</v>
      </c>
      <c r="C755" s="21" t="n">
        <f aca="false">$C$7</f>
        <v>3.29212628660779</v>
      </c>
      <c r="D755" s="21" t="n">
        <f aca="true">$C$4*($G$4-C755)*$B$7+D$10*SQRT($B$7)*NORMSINV(RAND())+C755</f>
        <v>3.20966298634905</v>
      </c>
      <c r="E755" s="21" t="n">
        <f aca="true">$C$4*($G$4-D755)*$B$7+E$10*SQRT($B$7)*NORMSINV(RAND())+D755</f>
        <v>3.15810694168766</v>
      </c>
      <c r="F755" s="21" t="n">
        <f aca="true">$C$4*($G$4-E755)*$B$7+F$10*SQRT($B$7)*NORMSINV(RAND())+E755</f>
        <v>3.08053372924195</v>
      </c>
      <c r="G755" s="21" t="n">
        <f aca="true">$C$4*($G$4-F755)*$B$7+G$10*SQRT($B$7)*NORMSINV(RAND())+F755</f>
        <v>2.8367883945786</v>
      </c>
      <c r="H755" s="21" t="n">
        <f aca="true">$C$4*($G$4-G755)*$B$7+H$10*SQRT($B$7)*NORMSINV(RAND())+G755</f>
        <v>2.66451631020315</v>
      </c>
      <c r="I755" s="21" t="n">
        <f aca="true">$C$4*($G$4-H755)*$B$7+I$10*SQRT($B$7)*NORMSINV(RAND())+H755</f>
        <v>2.84785549633642</v>
      </c>
      <c r="J755" s="21" t="n">
        <f aca="true">$C$4*($G$4-I755)*$B$7+J$10*SQRT($B$7)*NORMSINV(RAND())+I755</f>
        <v>2.75925375623772</v>
      </c>
      <c r="K755" s="21" t="n">
        <f aca="true">$C$4*($G$4-J755)*$B$7+K$10*SQRT($B$7)*NORMSINV(RAND())+J755</f>
        <v>2.42744239789802</v>
      </c>
      <c r="L755" s="21" t="n">
        <f aca="true">$C$4*($G$4-K755)*$B$7+L$10*SQRT($B$7)*NORMSINV(RAND())+K755</f>
        <v>2.38156652738326</v>
      </c>
      <c r="M755" s="21" t="n">
        <f aca="true">$C$4*($G$4-L755)*$B$7+M$10*SQRT($B$7)*NORMSINV(RAND())+L755</f>
        <v>2.29983176723788</v>
      </c>
      <c r="N755" s="125" t="n">
        <f aca="false">EXP(M755)</f>
        <v>9.97250461168853</v>
      </c>
      <c r="O755" s="126" t="n">
        <f aca="false">EXP(EXP(-$C$4*($K$4-$J$4))*LN(N755)+(1-EXP(-$C$4*($K$4-$J$4)))*$G$4+$F$4^2/(4*$C$4)*(1-EXP(-2*$C$4*($K$4-$J$4))))</f>
        <v>11.3371433822639</v>
      </c>
      <c r="P755" s="126" t="n">
        <f aca="false">MAX(0,O755-$I$4)</f>
        <v>0</v>
      </c>
      <c r="Q755" s="145" t="n">
        <f aca="false">$D$7*P755</f>
        <v>0</v>
      </c>
      <c r="R755" s="146"/>
    </row>
    <row r="756" customFormat="false" ht="12.75" hidden="false" customHeight="false" outlineLevel="0" collapsed="false">
      <c r="B756" s="124" t="n">
        <f aca="false">B755+1</f>
        <v>739</v>
      </c>
      <c r="C756" s="21" t="n">
        <f aca="false">$C$7</f>
        <v>3.29212628660779</v>
      </c>
      <c r="D756" s="21" t="n">
        <f aca="true">$C$4*($G$4-C756)*$B$7+D$10*SQRT($B$7)*NORMSINV(RAND())+C756</f>
        <v>3.31303824034507</v>
      </c>
      <c r="E756" s="21" t="n">
        <f aca="true">$C$4*($G$4-D756)*$B$7+E$10*SQRT($B$7)*NORMSINV(RAND())+D756</f>
        <v>3.34125617032108</v>
      </c>
      <c r="F756" s="21" t="n">
        <f aca="true">$C$4*($G$4-E756)*$B$7+F$10*SQRT($B$7)*NORMSINV(RAND())+E756</f>
        <v>3.00947387304583</v>
      </c>
      <c r="G756" s="21" t="n">
        <f aca="true">$C$4*($G$4-F756)*$B$7+G$10*SQRT($B$7)*NORMSINV(RAND())+F756</f>
        <v>2.99544497898157</v>
      </c>
      <c r="H756" s="21" t="n">
        <f aca="true">$C$4*($G$4-G756)*$B$7+H$10*SQRT($B$7)*NORMSINV(RAND())+G756</f>
        <v>2.88150770364481</v>
      </c>
      <c r="I756" s="21" t="n">
        <f aca="true">$C$4*($G$4-H756)*$B$7+I$10*SQRT($B$7)*NORMSINV(RAND())+H756</f>
        <v>2.81523717878723</v>
      </c>
      <c r="J756" s="21" t="n">
        <f aca="true">$C$4*($G$4-I756)*$B$7+J$10*SQRT($B$7)*NORMSINV(RAND())+I756</f>
        <v>2.80829288414798</v>
      </c>
      <c r="K756" s="21" t="n">
        <f aca="true">$C$4*($G$4-J756)*$B$7+K$10*SQRT($B$7)*NORMSINV(RAND())+J756</f>
        <v>2.78799439551777</v>
      </c>
      <c r="L756" s="21" t="n">
        <f aca="true">$C$4*($G$4-K756)*$B$7+L$10*SQRT($B$7)*NORMSINV(RAND())+K756</f>
        <v>2.77538429714685</v>
      </c>
      <c r="M756" s="21" t="n">
        <f aca="true">$C$4*($G$4-L756)*$B$7+M$10*SQRT($B$7)*NORMSINV(RAND())+L756</f>
        <v>2.77412209172467</v>
      </c>
      <c r="N756" s="125" t="n">
        <f aca="false">EXP(M756)</f>
        <v>16.0245527311518</v>
      </c>
      <c r="O756" s="126" t="n">
        <f aca="false">EXP(EXP(-$C$4*($K$4-$J$4))*LN(N756)+(1-EXP(-$C$4*($K$4-$J$4)))*$G$4+$F$4^2/(4*$C$4)*(1-EXP(-2*$C$4*($K$4-$J$4))))</f>
        <v>16.4886075736276</v>
      </c>
      <c r="P756" s="126" t="n">
        <f aca="false">MAX(0,O756-$I$4)</f>
        <v>0</v>
      </c>
      <c r="Q756" s="145" t="n">
        <f aca="false">$D$7*P756</f>
        <v>0</v>
      </c>
      <c r="R756" s="146"/>
    </row>
    <row r="757" customFormat="false" ht="12.75" hidden="false" customHeight="false" outlineLevel="0" collapsed="false">
      <c r="B757" s="124" t="n">
        <f aca="false">B756+1</f>
        <v>740</v>
      </c>
      <c r="C757" s="21" t="n">
        <f aca="false">$C$7</f>
        <v>3.29212628660779</v>
      </c>
      <c r="D757" s="21" t="n">
        <f aca="true">$C$4*($G$4-C757)*$B$7+D$10*SQRT($B$7)*NORMSINV(RAND())+C757</f>
        <v>3.40116592629087</v>
      </c>
      <c r="E757" s="21" t="n">
        <f aca="true">$C$4*($G$4-D757)*$B$7+E$10*SQRT($B$7)*NORMSINV(RAND())+D757</f>
        <v>3.30282405424886</v>
      </c>
      <c r="F757" s="21" t="n">
        <f aca="true">$C$4*($G$4-E757)*$B$7+F$10*SQRT($B$7)*NORMSINV(RAND())+E757</f>
        <v>3.24161673128703</v>
      </c>
      <c r="G757" s="21" t="n">
        <f aca="true">$C$4*($G$4-F757)*$B$7+G$10*SQRT($B$7)*NORMSINV(RAND())+F757</f>
        <v>3.1686765914219</v>
      </c>
      <c r="H757" s="21" t="n">
        <f aca="true">$C$4*($G$4-G757)*$B$7+H$10*SQRT($B$7)*NORMSINV(RAND())+G757</f>
        <v>3.34971399110815</v>
      </c>
      <c r="I757" s="21" t="n">
        <f aca="true">$C$4*($G$4-H757)*$B$7+I$10*SQRT($B$7)*NORMSINV(RAND())+H757</f>
        <v>3.3553749978448</v>
      </c>
      <c r="J757" s="21" t="n">
        <f aca="true">$C$4*($G$4-I757)*$B$7+J$10*SQRT($B$7)*NORMSINV(RAND())+I757</f>
        <v>3.38586780241697</v>
      </c>
      <c r="K757" s="21" t="n">
        <f aca="true">$C$4*($G$4-J757)*$B$7+K$10*SQRT($B$7)*NORMSINV(RAND())+J757</f>
        <v>3.22044083838797</v>
      </c>
      <c r="L757" s="21" t="n">
        <f aca="true">$C$4*($G$4-K757)*$B$7+L$10*SQRT($B$7)*NORMSINV(RAND())+K757</f>
        <v>3.15740548265974</v>
      </c>
      <c r="M757" s="21" t="n">
        <f aca="true">$C$4*($G$4-L757)*$B$7+M$10*SQRT($B$7)*NORMSINV(RAND())+L757</f>
        <v>3.27185917450894</v>
      </c>
      <c r="N757" s="125" t="n">
        <f aca="false">EXP(M757)</f>
        <v>26.3603022158277</v>
      </c>
      <c r="O757" s="126" t="n">
        <f aca="false">EXP(EXP(-$C$4*($K$4-$J$4))*LN(N757)+(1-EXP(-$C$4*($K$4-$J$4)))*$G$4+$F$4^2/(4*$C$4)*(1-EXP(-2*$C$4*($K$4-$J$4))))</f>
        <v>24.4290456794031</v>
      </c>
      <c r="P757" s="126" t="n">
        <f aca="false">MAX(0,O757-$I$4)</f>
        <v>1.22904567940309</v>
      </c>
      <c r="Q757" s="145" t="n">
        <f aca="false">$D$7*P757</f>
        <v>1.16910441430369</v>
      </c>
      <c r="R757" s="146"/>
    </row>
    <row r="758" customFormat="false" ht="12.75" hidden="false" customHeight="false" outlineLevel="0" collapsed="false">
      <c r="B758" s="124" t="n">
        <f aca="false">B757+1</f>
        <v>741</v>
      </c>
      <c r="C758" s="21" t="n">
        <f aca="false">$C$7</f>
        <v>3.29212628660779</v>
      </c>
      <c r="D758" s="21" t="n">
        <f aca="true">$C$4*($G$4-C758)*$B$7+D$10*SQRT($B$7)*NORMSINV(RAND())+C758</f>
        <v>3.31839338156006</v>
      </c>
      <c r="E758" s="21" t="n">
        <f aca="true">$C$4*($G$4-D758)*$B$7+E$10*SQRT($B$7)*NORMSINV(RAND())+D758</f>
        <v>3.36787993836846</v>
      </c>
      <c r="F758" s="21" t="n">
        <f aca="true">$C$4*($G$4-E758)*$B$7+F$10*SQRT($B$7)*NORMSINV(RAND())+E758</f>
        <v>3.49178639044427</v>
      </c>
      <c r="G758" s="21" t="n">
        <f aca="true">$C$4*($G$4-F758)*$B$7+G$10*SQRT($B$7)*NORMSINV(RAND())+F758</f>
        <v>3.42208543639992</v>
      </c>
      <c r="H758" s="21" t="n">
        <f aca="true">$C$4*($G$4-G758)*$B$7+H$10*SQRT($B$7)*NORMSINV(RAND())+G758</f>
        <v>3.43524289414183</v>
      </c>
      <c r="I758" s="21" t="n">
        <f aca="true">$C$4*($G$4-H758)*$B$7+I$10*SQRT($B$7)*NORMSINV(RAND())+H758</f>
        <v>3.66277078211857</v>
      </c>
      <c r="J758" s="21" t="n">
        <f aca="true">$C$4*($G$4-I758)*$B$7+J$10*SQRT($B$7)*NORMSINV(RAND())+I758</f>
        <v>3.67712979057689</v>
      </c>
      <c r="K758" s="21" t="n">
        <f aca="true">$C$4*($G$4-J758)*$B$7+K$10*SQRT($B$7)*NORMSINV(RAND())+J758</f>
        <v>3.82655298061521</v>
      </c>
      <c r="L758" s="21" t="n">
        <f aca="true">$C$4*($G$4-K758)*$B$7+L$10*SQRT($B$7)*NORMSINV(RAND())+K758</f>
        <v>3.59958567285566</v>
      </c>
      <c r="M758" s="21" t="n">
        <f aca="true">$C$4*($G$4-L758)*$B$7+M$10*SQRT($B$7)*NORMSINV(RAND())+L758</f>
        <v>3.65128460481999</v>
      </c>
      <c r="N758" s="125" t="n">
        <f aca="false">EXP(M758)</f>
        <v>38.5241225497148</v>
      </c>
      <c r="O758" s="126" t="n">
        <f aca="false">EXP(EXP(-$C$4*($K$4-$J$4))*LN(N758)+(1-EXP(-$C$4*($K$4-$J$4)))*$G$4+$F$4^2/(4*$C$4)*(1-EXP(-2*$C$4*($K$4-$J$4))))</f>
        <v>32.9646472938149</v>
      </c>
      <c r="P758" s="126" t="n">
        <f aca="false">MAX(0,O758-$I$4)</f>
        <v>9.76464729381492</v>
      </c>
      <c r="Q758" s="145" t="n">
        <f aca="false">$D$7*P758</f>
        <v>9.28841982574802</v>
      </c>
      <c r="R758" s="146"/>
    </row>
    <row r="759" customFormat="false" ht="12.75" hidden="false" customHeight="false" outlineLevel="0" collapsed="false">
      <c r="B759" s="124" t="n">
        <f aca="false">B758+1</f>
        <v>742</v>
      </c>
      <c r="C759" s="21" t="n">
        <f aca="false">$C$7</f>
        <v>3.29212628660779</v>
      </c>
      <c r="D759" s="21" t="n">
        <f aca="true">$C$4*($G$4-C759)*$B$7+D$10*SQRT($B$7)*NORMSINV(RAND())+C759</f>
        <v>3.15837613317656</v>
      </c>
      <c r="E759" s="21" t="n">
        <f aca="true">$C$4*($G$4-D759)*$B$7+E$10*SQRT($B$7)*NORMSINV(RAND())+D759</f>
        <v>3.24256384889929</v>
      </c>
      <c r="F759" s="21" t="n">
        <f aca="true">$C$4*($G$4-E759)*$B$7+F$10*SQRT($B$7)*NORMSINV(RAND())+E759</f>
        <v>3.32524966183263</v>
      </c>
      <c r="G759" s="21" t="n">
        <f aca="true">$C$4*($G$4-F759)*$B$7+G$10*SQRT($B$7)*NORMSINV(RAND())+F759</f>
        <v>3.4843225181761</v>
      </c>
      <c r="H759" s="21" t="n">
        <f aca="true">$C$4*($G$4-G759)*$B$7+H$10*SQRT($B$7)*NORMSINV(RAND())+G759</f>
        <v>3.42496891203642</v>
      </c>
      <c r="I759" s="21" t="n">
        <f aca="true">$C$4*($G$4-H759)*$B$7+I$10*SQRT($B$7)*NORMSINV(RAND())+H759</f>
        <v>3.28645247082245</v>
      </c>
      <c r="J759" s="21" t="n">
        <f aca="true">$C$4*($G$4-I759)*$B$7+J$10*SQRT($B$7)*NORMSINV(RAND())+I759</f>
        <v>3.37608226645603</v>
      </c>
      <c r="K759" s="21" t="n">
        <f aca="true">$C$4*($G$4-J759)*$B$7+K$10*SQRT($B$7)*NORMSINV(RAND())+J759</f>
        <v>3.48756649548387</v>
      </c>
      <c r="L759" s="21" t="n">
        <f aca="true">$C$4*($G$4-K759)*$B$7+L$10*SQRT($B$7)*NORMSINV(RAND())+K759</f>
        <v>3.4012044850474</v>
      </c>
      <c r="M759" s="21" t="n">
        <f aca="true">$C$4*($G$4-L759)*$B$7+M$10*SQRT($B$7)*NORMSINV(RAND())+L759</f>
        <v>3.40020639356937</v>
      </c>
      <c r="N759" s="125" t="n">
        <f aca="false">EXP(M759)</f>
        <v>29.9702850832126</v>
      </c>
      <c r="O759" s="126" t="n">
        <f aca="false">EXP(EXP(-$C$4*($K$4-$J$4))*LN(N759)+(1-EXP(-$C$4*($K$4-$J$4)))*$G$4+$F$4^2/(4*$C$4)*(1-EXP(-2*$C$4*($K$4-$J$4))))</f>
        <v>27.0351798203486</v>
      </c>
      <c r="P759" s="126" t="n">
        <f aca="false">MAX(0,O759-$I$4)</f>
        <v>3.83517982034856</v>
      </c>
      <c r="Q759" s="145" t="n">
        <f aca="false">$D$7*P759</f>
        <v>3.64813589336691</v>
      </c>
      <c r="R759" s="146"/>
    </row>
    <row r="760" customFormat="false" ht="12.75" hidden="false" customHeight="false" outlineLevel="0" collapsed="false">
      <c r="B760" s="124" t="n">
        <f aca="false">B759+1</f>
        <v>743</v>
      </c>
      <c r="C760" s="21" t="n">
        <f aca="false">$C$7</f>
        <v>3.29212628660779</v>
      </c>
      <c r="D760" s="21" t="n">
        <f aca="true">$C$4*($G$4-C760)*$B$7+D$10*SQRT($B$7)*NORMSINV(RAND())+C760</f>
        <v>3.31420017221456</v>
      </c>
      <c r="E760" s="21" t="n">
        <f aca="true">$C$4*($G$4-D760)*$B$7+E$10*SQRT($B$7)*NORMSINV(RAND())+D760</f>
        <v>3.36026240507987</v>
      </c>
      <c r="F760" s="21" t="n">
        <f aca="true">$C$4*($G$4-E760)*$B$7+F$10*SQRT($B$7)*NORMSINV(RAND())+E760</f>
        <v>3.55767327932744</v>
      </c>
      <c r="G760" s="21" t="n">
        <f aca="true">$C$4*($G$4-F760)*$B$7+G$10*SQRT($B$7)*NORMSINV(RAND())+F760</f>
        <v>3.41769041378188</v>
      </c>
      <c r="H760" s="21" t="n">
        <f aca="true">$C$4*($G$4-G760)*$B$7+H$10*SQRT($B$7)*NORMSINV(RAND())+G760</f>
        <v>3.43426855728781</v>
      </c>
      <c r="I760" s="21" t="n">
        <f aca="true">$C$4*($G$4-H760)*$B$7+I$10*SQRT($B$7)*NORMSINV(RAND())+H760</f>
        <v>3.37608424653297</v>
      </c>
      <c r="J760" s="21" t="n">
        <f aca="true">$C$4*($G$4-I760)*$B$7+J$10*SQRT($B$7)*NORMSINV(RAND())+I760</f>
        <v>3.35979387999851</v>
      </c>
      <c r="K760" s="21" t="n">
        <f aca="true">$C$4*($G$4-J760)*$B$7+K$10*SQRT($B$7)*NORMSINV(RAND())+J760</f>
        <v>3.62259324689634</v>
      </c>
      <c r="L760" s="21" t="n">
        <f aca="true">$C$4*($G$4-K760)*$B$7+L$10*SQRT($B$7)*NORMSINV(RAND())+K760</f>
        <v>3.59319988165422</v>
      </c>
      <c r="M760" s="21" t="n">
        <f aca="true">$C$4*($G$4-L760)*$B$7+M$10*SQRT($B$7)*NORMSINV(RAND())+L760</f>
        <v>3.45032143424288</v>
      </c>
      <c r="N760" s="125" t="n">
        <f aca="false">EXP(M760)</f>
        <v>31.5105192409844</v>
      </c>
      <c r="O760" s="126" t="n">
        <f aca="false">EXP(EXP(-$C$4*($K$4-$J$4))*LN(N760)+(1-EXP(-$C$4*($K$4-$J$4)))*$G$4+$F$4^2/(4*$C$4)*(1-EXP(-2*$C$4*($K$4-$J$4))))</f>
        <v>28.126687670876</v>
      </c>
      <c r="P760" s="126" t="n">
        <f aca="false">MAX(0,O760-$I$4)</f>
        <v>4.92668767087596</v>
      </c>
      <c r="Q760" s="145" t="n">
        <f aca="false">$D$7*P760</f>
        <v>4.6864102778621</v>
      </c>
      <c r="R760" s="146"/>
    </row>
    <row r="761" customFormat="false" ht="12.75" hidden="false" customHeight="false" outlineLevel="0" collapsed="false">
      <c r="B761" s="124" t="n">
        <f aca="false">B760+1</f>
        <v>744</v>
      </c>
      <c r="C761" s="21" t="n">
        <f aca="false">$C$7</f>
        <v>3.29212628660779</v>
      </c>
      <c r="D761" s="21" t="n">
        <f aca="true">$C$4*($G$4-C761)*$B$7+D$10*SQRT($B$7)*NORMSINV(RAND())+C761</f>
        <v>3.37640038426963</v>
      </c>
      <c r="E761" s="21" t="n">
        <f aca="true">$C$4*($G$4-D761)*$B$7+E$10*SQRT($B$7)*NORMSINV(RAND())+D761</f>
        <v>3.63686581509698</v>
      </c>
      <c r="F761" s="21" t="n">
        <f aca="true">$C$4*($G$4-E761)*$B$7+F$10*SQRT($B$7)*NORMSINV(RAND())+E761</f>
        <v>3.57522063952108</v>
      </c>
      <c r="G761" s="21" t="n">
        <f aca="true">$C$4*($G$4-F761)*$B$7+G$10*SQRT($B$7)*NORMSINV(RAND())+F761</f>
        <v>3.43775542149385</v>
      </c>
      <c r="H761" s="21" t="n">
        <f aca="true">$C$4*($G$4-G761)*$B$7+H$10*SQRT($B$7)*NORMSINV(RAND())+G761</f>
        <v>3.4910671035878</v>
      </c>
      <c r="I761" s="21" t="n">
        <f aca="true">$C$4*($G$4-H761)*$B$7+I$10*SQRT($B$7)*NORMSINV(RAND())+H761</f>
        <v>3.35464072857747</v>
      </c>
      <c r="J761" s="21" t="n">
        <f aca="true">$C$4*($G$4-I761)*$B$7+J$10*SQRT($B$7)*NORMSINV(RAND())+I761</f>
        <v>3.44350851734025</v>
      </c>
      <c r="K761" s="21" t="n">
        <f aca="true">$C$4*($G$4-J761)*$B$7+K$10*SQRT($B$7)*NORMSINV(RAND())+J761</f>
        <v>3.45014032731658</v>
      </c>
      <c r="L761" s="21" t="n">
        <f aca="true">$C$4*($G$4-K761)*$B$7+L$10*SQRT($B$7)*NORMSINV(RAND())+K761</f>
        <v>3.46533157671628</v>
      </c>
      <c r="M761" s="21" t="n">
        <f aca="true">$C$4*($G$4-L761)*$B$7+M$10*SQRT($B$7)*NORMSINV(RAND())+L761</f>
        <v>3.45014614110695</v>
      </c>
      <c r="N761" s="125" t="n">
        <f aca="false">EXP(M761)</f>
        <v>31.504996147346</v>
      </c>
      <c r="O761" s="126" t="n">
        <f aca="false">EXP(EXP(-$C$4*($K$4-$J$4))*LN(N761)+(1-EXP(-$C$4*($K$4-$J$4)))*$G$4+$F$4^2/(4*$C$4)*(1-EXP(-2*$C$4*($K$4-$J$4))))</f>
        <v>28.1227939937018</v>
      </c>
      <c r="P761" s="126" t="n">
        <f aca="false">MAX(0,O761-$I$4)</f>
        <v>4.92279399370179</v>
      </c>
      <c r="Q761" s="145" t="n">
        <f aca="false">$D$7*P761</f>
        <v>4.68270649756453</v>
      </c>
      <c r="R761" s="146"/>
    </row>
    <row r="762" customFormat="false" ht="12.75" hidden="false" customHeight="false" outlineLevel="0" collapsed="false">
      <c r="B762" s="124" t="n">
        <f aca="false">B761+1</f>
        <v>745</v>
      </c>
      <c r="C762" s="21" t="n">
        <f aca="false">$C$7</f>
        <v>3.29212628660779</v>
      </c>
      <c r="D762" s="21" t="n">
        <f aca="true">$C$4*($G$4-C762)*$B$7+D$10*SQRT($B$7)*NORMSINV(RAND())+C762</f>
        <v>3.03074931818617</v>
      </c>
      <c r="E762" s="21" t="n">
        <f aca="true">$C$4*($G$4-D762)*$B$7+E$10*SQRT($B$7)*NORMSINV(RAND())+D762</f>
        <v>3.04621975268886</v>
      </c>
      <c r="F762" s="21" t="n">
        <f aca="true">$C$4*($G$4-E762)*$B$7+F$10*SQRT($B$7)*NORMSINV(RAND())+E762</f>
        <v>2.99815430642993</v>
      </c>
      <c r="G762" s="21" t="n">
        <f aca="true">$C$4*($G$4-F762)*$B$7+G$10*SQRT($B$7)*NORMSINV(RAND())+F762</f>
        <v>2.93021713538803</v>
      </c>
      <c r="H762" s="21" t="n">
        <f aca="true">$C$4*($G$4-G762)*$B$7+H$10*SQRT($B$7)*NORMSINV(RAND())+G762</f>
        <v>2.90249982003376</v>
      </c>
      <c r="I762" s="21" t="n">
        <f aca="true">$C$4*($G$4-H762)*$B$7+I$10*SQRT($B$7)*NORMSINV(RAND())+H762</f>
        <v>2.81502453892987</v>
      </c>
      <c r="J762" s="21" t="n">
        <f aca="true">$C$4*($G$4-I762)*$B$7+J$10*SQRT($B$7)*NORMSINV(RAND())+I762</f>
        <v>2.66552013441278</v>
      </c>
      <c r="K762" s="21" t="n">
        <f aca="true">$C$4*($G$4-J762)*$B$7+K$10*SQRT($B$7)*NORMSINV(RAND())+J762</f>
        <v>2.8324767914216</v>
      </c>
      <c r="L762" s="21" t="n">
        <f aca="true">$C$4*($G$4-K762)*$B$7+L$10*SQRT($B$7)*NORMSINV(RAND())+K762</f>
        <v>2.86332018771526</v>
      </c>
      <c r="M762" s="21" t="n">
        <f aca="true">$C$4*($G$4-L762)*$B$7+M$10*SQRT($B$7)*NORMSINV(RAND())+L762</f>
        <v>2.79651191642619</v>
      </c>
      <c r="N762" s="125" t="n">
        <f aca="false">EXP(M762)</f>
        <v>16.3873863913687</v>
      </c>
      <c r="O762" s="126" t="n">
        <f aca="false">EXP(EXP(-$C$4*($K$4-$J$4))*LN(N762)+(1-EXP(-$C$4*($K$4-$J$4)))*$G$4+$F$4^2/(4*$C$4)*(1-EXP(-2*$C$4*($K$4-$J$4))))</f>
        <v>16.7827696359227</v>
      </c>
      <c r="P762" s="126" t="n">
        <f aca="false">MAX(0,O762-$I$4)</f>
        <v>0</v>
      </c>
      <c r="Q762" s="145" t="n">
        <f aca="false">$D$7*P762</f>
        <v>0</v>
      </c>
      <c r="R762" s="146"/>
    </row>
    <row r="763" customFormat="false" ht="12.75" hidden="false" customHeight="false" outlineLevel="0" collapsed="false">
      <c r="B763" s="124" t="n">
        <f aca="false">B762+1</f>
        <v>746</v>
      </c>
      <c r="C763" s="21" t="n">
        <f aca="false">$C$7</f>
        <v>3.29212628660779</v>
      </c>
      <c r="D763" s="21" t="n">
        <f aca="true">$C$4*($G$4-C763)*$B$7+D$10*SQRT($B$7)*NORMSINV(RAND())+C763</f>
        <v>3.08162451381224</v>
      </c>
      <c r="E763" s="21" t="n">
        <f aca="true">$C$4*($G$4-D763)*$B$7+E$10*SQRT($B$7)*NORMSINV(RAND())+D763</f>
        <v>2.77850897524699</v>
      </c>
      <c r="F763" s="21" t="n">
        <f aca="true">$C$4*($G$4-E763)*$B$7+F$10*SQRT($B$7)*NORMSINV(RAND())+E763</f>
        <v>2.96676307937309</v>
      </c>
      <c r="G763" s="21" t="n">
        <f aca="true">$C$4*($G$4-F763)*$B$7+G$10*SQRT($B$7)*NORMSINV(RAND())+F763</f>
        <v>2.88099456374406</v>
      </c>
      <c r="H763" s="21" t="n">
        <f aca="true">$C$4*($G$4-G763)*$B$7+H$10*SQRT($B$7)*NORMSINV(RAND())+G763</f>
        <v>3.00829630136971</v>
      </c>
      <c r="I763" s="21" t="n">
        <f aca="true">$C$4*($G$4-H763)*$B$7+I$10*SQRT($B$7)*NORMSINV(RAND())+H763</f>
        <v>3.01874793534328</v>
      </c>
      <c r="J763" s="21" t="n">
        <f aca="true">$C$4*($G$4-I763)*$B$7+J$10*SQRT($B$7)*NORMSINV(RAND())+I763</f>
        <v>2.95305215722955</v>
      </c>
      <c r="K763" s="21" t="n">
        <f aca="true">$C$4*($G$4-J763)*$B$7+K$10*SQRT($B$7)*NORMSINV(RAND())+J763</f>
        <v>2.91159622801553</v>
      </c>
      <c r="L763" s="21" t="n">
        <f aca="true">$C$4*($G$4-K763)*$B$7+L$10*SQRT($B$7)*NORMSINV(RAND())+K763</f>
        <v>2.84348247636806</v>
      </c>
      <c r="M763" s="21" t="n">
        <f aca="true">$C$4*($G$4-L763)*$B$7+M$10*SQRT($B$7)*NORMSINV(RAND())+L763</f>
        <v>2.87579552798906</v>
      </c>
      <c r="N763" s="125" t="n">
        <f aca="false">EXP(M763)</f>
        <v>17.7395308028543</v>
      </c>
      <c r="O763" s="126" t="n">
        <f aca="false">EXP(EXP(-$C$4*($K$4-$J$4))*LN(N763)+(1-EXP(-$C$4*($K$4-$J$4)))*$G$4+$F$4^2/(4*$C$4)*(1-EXP(-2*$C$4*($K$4-$J$4))))</f>
        <v>17.8672496290309</v>
      </c>
      <c r="P763" s="126" t="n">
        <f aca="false">MAX(0,O763-$I$4)</f>
        <v>0</v>
      </c>
      <c r="Q763" s="145" t="n">
        <f aca="false">$D$7*P763</f>
        <v>0</v>
      </c>
      <c r="R763" s="146"/>
    </row>
    <row r="764" customFormat="false" ht="12.75" hidden="false" customHeight="false" outlineLevel="0" collapsed="false">
      <c r="B764" s="124" t="n">
        <f aca="false">B763+1</f>
        <v>747</v>
      </c>
      <c r="C764" s="21" t="n">
        <f aca="false">$C$7</f>
        <v>3.29212628660779</v>
      </c>
      <c r="D764" s="21" t="n">
        <f aca="true">$C$4*($G$4-C764)*$B$7+D$10*SQRT($B$7)*NORMSINV(RAND())+C764</f>
        <v>3.4105006932318</v>
      </c>
      <c r="E764" s="21" t="n">
        <f aca="true">$C$4*($G$4-D764)*$B$7+E$10*SQRT($B$7)*NORMSINV(RAND())+D764</f>
        <v>3.46782669216399</v>
      </c>
      <c r="F764" s="21" t="n">
        <f aca="true">$C$4*($G$4-E764)*$B$7+F$10*SQRT($B$7)*NORMSINV(RAND())+E764</f>
        <v>3.35815497360192</v>
      </c>
      <c r="G764" s="21" t="n">
        <f aca="true">$C$4*($G$4-F764)*$B$7+G$10*SQRT($B$7)*NORMSINV(RAND())+F764</f>
        <v>3.32088404895886</v>
      </c>
      <c r="H764" s="21" t="n">
        <f aca="true">$C$4*($G$4-G764)*$B$7+H$10*SQRT($B$7)*NORMSINV(RAND())+G764</f>
        <v>3.11251869955585</v>
      </c>
      <c r="I764" s="21" t="n">
        <f aca="true">$C$4*($G$4-H764)*$B$7+I$10*SQRT($B$7)*NORMSINV(RAND())+H764</f>
        <v>2.70992301188752</v>
      </c>
      <c r="J764" s="21" t="n">
        <f aca="true">$C$4*($G$4-I764)*$B$7+J$10*SQRT($B$7)*NORMSINV(RAND())+I764</f>
        <v>2.90168465247441</v>
      </c>
      <c r="K764" s="21" t="n">
        <f aca="true">$C$4*($G$4-J764)*$B$7+K$10*SQRT($B$7)*NORMSINV(RAND())+J764</f>
        <v>2.72955334676804</v>
      </c>
      <c r="L764" s="21" t="n">
        <f aca="true">$C$4*($G$4-K764)*$B$7+L$10*SQRT($B$7)*NORMSINV(RAND())+K764</f>
        <v>2.78771968313262</v>
      </c>
      <c r="M764" s="21" t="n">
        <f aca="true">$C$4*($G$4-L764)*$B$7+M$10*SQRT($B$7)*NORMSINV(RAND())+L764</f>
        <v>2.86841126304159</v>
      </c>
      <c r="N764" s="125" t="n">
        <f aca="false">EXP(M764)</f>
        <v>17.6090198640718</v>
      </c>
      <c r="O764" s="126" t="n">
        <f aca="false">EXP(EXP(-$C$4*($K$4-$J$4))*LN(N764)+(1-EXP(-$C$4*($K$4-$J$4)))*$G$4+$F$4^2/(4*$C$4)*(1-EXP(-2*$C$4*($K$4-$J$4))))</f>
        <v>17.7633519844807</v>
      </c>
      <c r="P764" s="126" t="n">
        <f aca="false">MAX(0,O764-$I$4)</f>
        <v>0</v>
      </c>
      <c r="Q764" s="145" t="n">
        <f aca="false">$D$7*P764</f>
        <v>0</v>
      </c>
      <c r="R764" s="146"/>
    </row>
    <row r="765" customFormat="false" ht="12.75" hidden="false" customHeight="false" outlineLevel="0" collapsed="false">
      <c r="B765" s="124" t="n">
        <f aca="false">B764+1</f>
        <v>748</v>
      </c>
      <c r="C765" s="21" t="n">
        <f aca="false">$C$7</f>
        <v>3.29212628660779</v>
      </c>
      <c r="D765" s="21" t="n">
        <f aca="true">$C$4*($G$4-C765)*$B$7+D$10*SQRT($B$7)*NORMSINV(RAND())+C765</f>
        <v>3.23476009217415</v>
      </c>
      <c r="E765" s="21" t="n">
        <f aca="true">$C$4*($G$4-D765)*$B$7+E$10*SQRT($B$7)*NORMSINV(RAND())+D765</f>
        <v>3.35529758977134</v>
      </c>
      <c r="F765" s="21" t="n">
        <f aca="true">$C$4*($G$4-E765)*$B$7+F$10*SQRT($B$7)*NORMSINV(RAND())+E765</f>
        <v>3.26448103410978</v>
      </c>
      <c r="G765" s="21" t="n">
        <f aca="true">$C$4*($G$4-F765)*$B$7+G$10*SQRT($B$7)*NORMSINV(RAND())+F765</f>
        <v>3.46797819227445</v>
      </c>
      <c r="H765" s="21" t="n">
        <f aca="true">$C$4*($G$4-G765)*$B$7+H$10*SQRT($B$7)*NORMSINV(RAND())+G765</f>
        <v>3.69367566327204</v>
      </c>
      <c r="I765" s="21" t="n">
        <f aca="true">$C$4*($G$4-H765)*$B$7+I$10*SQRT($B$7)*NORMSINV(RAND())+H765</f>
        <v>3.64774919920434</v>
      </c>
      <c r="J765" s="21" t="n">
        <f aca="true">$C$4*($G$4-I765)*$B$7+J$10*SQRT($B$7)*NORMSINV(RAND())+I765</f>
        <v>3.70600166891859</v>
      </c>
      <c r="K765" s="21" t="n">
        <f aca="true">$C$4*($G$4-J765)*$B$7+K$10*SQRT($B$7)*NORMSINV(RAND())+J765</f>
        <v>3.6215867391846</v>
      </c>
      <c r="L765" s="21" t="n">
        <f aca="true">$C$4*($G$4-K765)*$B$7+L$10*SQRT($B$7)*NORMSINV(RAND())+K765</f>
        <v>3.46440485162796</v>
      </c>
      <c r="M765" s="21" t="n">
        <f aca="true">$C$4*($G$4-L765)*$B$7+M$10*SQRT($B$7)*NORMSINV(RAND())+L765</f>
        <v>3.42585111050302</v>
      </c>
      <c r="N765" s="125" t="n">
        <f aca="false">EXP(M765)</f>
        <v>30.7488043479485</v>
      </c>
      <c r="O765" s="126" t="n">
        <f aca="false">EXP(EXP(-$C$4*($K$4-$J$4))*LN(N765)+(1-EXP(-$C$4*($K$4-$J$4)))*$G$4+$F$4^2/(4*$C$4)*(1-EXP(-2*$C$4*($K$4-$J$4))))</f>
        <v>27.5883250011403</v>
      </c>
      <c r="P765" s="126" t="n">
        <f aca="false">MAX(0,O765-$I$4)</f>
        <v>4.38832500114032</v>
      </c>
      <c r="Q765" s="145" t="n">
        <f aca="false">$D$7*P765</f>
        <v>4.17430386535681</v>
      </c>
      <c r="R765" s="146"/>
    </row>
    <row r="766" customFormat="false" ht="12.75" hidden="false" customHeight="false" outlineLevel="0" collapsed="false">
      <c r="B766" s="124" t="n">
        <f aca="false">B765+1</f>
        <v>749</v>
      </c>
      <c r="C766" s="21" t="n">
        <f aca="false">$C$7</f>
        <v>3.29212628660779</v>
      </c>
      <c r="D766" s="21" t="n">
        <f aca="true">$C$4*($G$4-C766)*$B$7+D$10*SQRT($B$7)*NORMSINV(RAND())+C766</f>
        <v>3.34324566945502</v>
      </c>
      <c r="E766" s="21" t="n">
        <f aca="true">$C$4*($G$4-D766)*$B$7+E$10*SQRT($B$7)*NORMSINV(RAND())+D766</f>
        <v>3.46085713310094</v>
      </c>
      <c r="F766" s="21" t="n">
        <f aca="true">$C$4*($G$4-E766)*$B$7+F$10*SQRT($B$7)*NORMSINV(RAND())+E766</f>
        <v>3.54130511126927</v>
      </c>
      <c r="G766" s="21" t="n">
        <f aca="true">$C$4*($G$4-F766)*$B$7+G$10*SQRT($B$7)*NORMSINV(RAND())+F766</f>
        <v>3.74139515265442</v>
      </c>
      <c r="H766" s="21" t="n">
        <f aca="true">$C$4*($G$4-G766)*$B$7+H$10*SQRT($B$7)*NORMSINV(RAND())+G766</f>
        <v>3.67576572580643</v>
      </c>
      <c r="I766" s="21" t="n">
        <f aca="true">$C$4*($G$4-H766)*$B$7+I$10*SQRT($B$7)*NORMSINV(RAND())+H766</f>
        <v>3.54461769178863</v>
      </c>
      <c r="J766" s="21" t="n">
        <f aca="true">$C$4*($G$4-I766)*$B$7+J$10*SQRT($B$7)*NORMSINV(RAND())+I766</f>
        <v>3.7402539908162</v>
      </c>
      <c r="K766" s="21" t="n">
        <f aca="true">$C$4*($G$4-J766)*$B$7+K$10*SQRT($B$7)*NORMSINV(RAND())+J766</f>
        <v>3.81899374635971</v>
      </c>
      <c r="L766" s="21" t="n">
        <f aca="true">$C$4*($G$4-K766)*$B$7+L$10*SQRT($B$7)*NORMSINV(RAND())+K766</f>
        <v>3.6837679283751</v>
      </c>
      <c r="M766" s="21" t="n">
        <f aca="true">$C$4*($G$4-L766)*$B$7+M$10*SQRT($B$7)*NORMSINV(RAND())+L766</f>
        <v>3.6898533629137</v>
      </c>
      <c r="N766" s="125" t="n">
        <f aca="false">EXP(M766)</f>
        <v>40.0389753281173</v>
      </c>
      <c r="O766" s="126" t="n">
        <f aca="false">EXP(EXP(-$C$4*($K$4-$J$4))*LN(N766)+(1-EXP(-$C$4*($K$4-$J$4)))*$G$4+$F$4^2/(4*$C$4)*(1-EXP(-2*$C$4*($K$4-$J$4))))</f>
        <v>33.9842286191051</v>
      </c>
      <c r="P766" s="126" t="n">
        <f aca="false">MAX(0,O766-$I$4)</f>
        <v>10.7842286191051</v>
      </c>
      <c r="Q766" s="145" t="n">
        <f aca="false">$D$7*P766</f>
        <v>10.2582755830355</v>
      </c>
      <c r="R766" s="146"/>
    </row>
    <row r="767" customFormat="false" ht="12.75" hidden="false" customHeight="false" outlineLevel="0" collapsed="false">
      <c r="B767" s="124" t="n">
        <f aca="false">B766+1</f>
        <v>750</v>
      </c>
      <c r="C767" s="21" t="n">
        <f aca="false">$C$7</f>
        <v>3.29212628660779</v>
      </c>
      <c r="D767" s="21" t="n">
        <f aca="true">$C$4*($G$4-C767)*$B$7+D$10*SQRT($B$7)*NORMSINV(RAND())+C767</f>
        <v>3.27872165714501</v>
      </c>
      <c r="E767" s="21" t="n">
        <f aca="true">$C$4*($G$4-D767)*$B$7+E$10*SQRT($B$7)*NORMSINV(RAND())+D767</f>
        <v>3.35616145305004</v>
      </c>
      <c r="F767" s="21" t="n">
        <f aca="true">$C$4*($G$4-E767)*$B$7+F$10*SQRT($B$7)*NORMSINV(RAND())+E767</f>
        <v>3.13981280921048</v>
      </c>
      <c r="G767" s="21" t="n">
        <f aca="true">$C$4*($G$4-F767)*$B$7+G$10*SQRT($B$7)*NORMSINV(RAND())+F767</f>
        <v>3.22040223406077</v>
      </c>
      <c r="H767" s="21" t="n">
        <f aca="true">$C$4*($G$4-G767)*$B$7+H$10*SQRT($B$7)*NORMSINV(RAND())+G767</f>
        <v>3.17284939768563</v>
      </c>
      <c r="I767" s="21" t="n">
        <f aca="true">$C$4*($G$4-H767)*$B$7+I$10*SQRT($B$7)*NORMSINV(RAND())+H767</f>
        <v>3.21904060894336</v>
      </c>
      <c r="J767" s="21" t="n">
        <f aca="true">$C$4*($G$4-I767)*$B$7+J$10*SQRT($B$7)*NORMSINV(RAND())+I767</f>
        <v>3.25312643849186</v>
      </c>
      <c r="K767" s="21" t="n">
        <f aca="true">$C$4*($G$4-J767)*$B$7+K$10*SQRT($B$7)*NORMSINV(RAND())+J767</f>
        <v>3.18367171801216</v>
      </c>
      <c r="L767" s="21" t="n">
        <f aca="true">$C$4*($G$4-K767)*$B$7+L$10*SQRT($B$7)*NORMSINV(RAND())+K767</f>
        <v>3.34666186201386</v>
      </c>
      <c r="M767" s="21" t="n">
        <f aca="true">$C$4*($G$4-L767)*$B$7+M$10*SQRT($B$7)*NORMSINV(RAND())+L767</f>
        <v>3.24897955598835</v>
      </c>
      <c r="N767" s="125" t="n">
        <f aca="false">EXP(M767)</f>
        <v>25.7640357425174</v>
      </c>
      <c r="O767" s="126" t="n">
        <f aca="false">EXP(EXP(-$C$4*($K$4-$J$4))*LN(N767)+(1-EXP(-$C$4*($K$4-$J$4)))*$G$4+$F$4^2/(4*$C$4)*(1-EXP(-2*$C$4*($K$4-$J$4))))</f>
        <v>23.9915801209876</v>
      </c>
      <c r="P767" s="126" t="n">
        <f aca="false">MAX(0,O767-$I$4)</f>
        <v>0.791580120987565</v>
      </c>
      <c r="Q767" s="145" t="n">
        <f aca="false">$D$7*P767</f>
        <v>0.752974302933207</v>
      </c>
      <c r="R767" s="146"/>
    </row>
    <row r="768" customFormat="false" ht="12.75" hidden="false" customHeight="false" outlineLevel="0" collapsed="false">
      <c r="B768" s="124" t="n">
        <f aca="false">B767+1</f>
        <v>751</v>
      </c>
      <c r="C768" s="21" t="n">
        <f aca="false">$C$7</f>
        <v>3.29212628660779</v>
      </c>
      <c r="D768" s="21" t="n">
        <f aca="true">$C$4*($G$4-C768)*$B$7+D$10*SQRT($B$7)*NORMSINV(RAND())+C768</f>
        <v>3.137498762263</v>
      </c>
      <c r="E768" s="21" t="n">
        <f aca="true">$C$4*($G$4-D768)*$B$7+E$10*SQRT($B$7)*NORMSINV(RAND())+D768</f>
        <v>3.10316119470198</v>
      </c>
      <c r="F768" s="21" t="n">
        <f aca="true">$C$4*($G$4-E768)*$B$7+F$10*SQRT($B$7)*NORMSINV(RAND())+E768</f>
        <v>2.97055899311767</v>
      </c>
      <c r="G768" s="21" t="n">
        <f aca="true">$C$4*($G$4-F768)*$B$7+G$10*SQRT($B$7)*NORMSINV(RAND())+F768</f>
        <v>2.78104874614613</v>
      </c>
      <c r="H768" s="21" t="n">
        <f aca="true">$C$4*($G$4-G768)*$B$7+H$10*SQRT($B$7)*NORMSINV(RAND())+G768</f>
        <v>2.66667407286612</v>
      </c>
      <c r="I768" s="21" t="n">
        <f aca="true">$C$4*($G$4-H768)*$B$7+I$10*SQRT($B$7)*NORMSINV(RAND())+H768</f>
        <v>2.74997558976469</v>
      </c>
      <c r="J768" s="21" t="n">
        <f aca="true">$C$4*($G$4-I768)*$B$7+J$10*SQRT($B$7)*NORMSINV(RAND())+I768</f>
        <v>2.74094934795428</v>
      </c>
      <c r="K768" s="21" t="n">
        <f aca="true">$C$4*($G$4-J768)*$B$7+K$10*SQRT($B$7)*NORMSINV(RAND())+J768</f>
        <v>2.75452551662208</v>
      </c>
      <c r="L768" s="21" t="n">
        <f aca="true">$C$4*($G$4-K768)*$B$7+L$10*SQRT($B$7)*NORMSINV(RAND())+K768</f>
        <v>2.92088952098257</v>
      </c>
      <c r="M768" s="21" t="n">
        <f aca="true">$C$4*($G$4-L768)*$B$7+M$10*SQRT($B$7)*NORMSINV(RAND())+L768</f>
        <v>3.10766319853407</v>
      </c>
      <c r="N768" s="125" t="n">
        <f aca="false">EXP(M768)</f>
        <v>22.3687120403052</v>
      </c>
      <c r="O768" s="126" t="n">
        <f aca="false">EXP(EXP(-$C$4*($K$4-$J$4))*LN(N768)+(1-EXP(-$C$4*($K$4-$J$4)))*$G$4+$F$4^2/(4*$C$4)*(1-EXP(-2*$C$4*($K$4-$J$4))))</f>
        <v>21.4579243876901</v>
      </c>
      <c r="P768" s="126" t="n">
        <f aca="false">MAX(0,O768-$I$4)</f>
        <v>0</v>
      </c>
      <c r="Q768" s="145" t="n">
        <f aca="false">$D$7*P768</f>
        <v>0</v>
      </c>
      <c r="R768" s="146"/>
    </row>
    <row r="769" customFormat="false" ht="12.75" hidden="false" customHeight="false" outlineLevel="0" collapsed="false">
      <c r="B769" s="124" t="n">
        <f aca="false">B768+1</f>
        <v>752</v>
      </c>
      <c r="C769" s="21" t="n">
        <f aca="false">$C$7</f>
        <v>3.29212628660779</v>
      </c>
      <c r="D769" s="21" t="n">
        <f aca="true">$C$4*($G$4-C769)*$B$7+D$10*SQRT($B$7)*NORMSINV(RAND())+C769</f>
        <v>3.22655192657209</v>
      </c>
      <c r="E769" s="21" t="n">
        <f aca="true">$C$4*($G$4-D769)*$B$7+E$10*SQRT($B$7)*NORMSINV(RAND())+D769</f>
        <v>3.16288060657425</v>
      </c>
      <c r="F769" s="21" t="n">
        <f aca="true">$C$4*($G$4-E769)*$B$7+F$10*SQRT($B$7)*NORMSINV(RAND())+E769</f>
        <v>3.22507538822654</v>
      </c>
      <c r="G769" s="21" t="n">
        <f aca="true">$C$4*($G$4-F769)*$B$7+G$10*SQRT($B$7)*NORMSINV(RAND())+F769</f>
        <v>3.26245419548049</v>
      </c>
      <c r="H769" s="21" t="n">
        <f aca="true">$C$4*($G$4-G769)*$B$7+H$10*SQRT($B$7)*NORMSINV(RAND())+G769</f>
        <v>3.33117417670394</v>
      </c>
      <c r="I769" s="21" t="n">
        <f aca="true">$C$4*($G$4-H769)*$B$7+I$10*SQRT($B$7)*NORMSINV(RAND())+H769</f>
        <v>3.40173529536905</v>
      </c>
      <c r="J769" s="21" t="n">
        <f aca="true">$C$4*($G$4-I769)*$B$7+J$10*SQRT($B$7)*NORMSINV(RAND())+I769</f>
        <v>3.49702114321102</v>
      </c>
      <c r="K769" s="21" t="n">
        <f aca="true">$C$4*($G$4-J769)*$B$7+K$10*SQRT($B$7)*NORMSINV(RAND())+J769</f>
        <v>3.72173182233496</v>
      </c>
      <c r="L769" s="21" t="n">
        <f aca="true">$C$4*($G$4-K769)*$B$7+L$10*SQRT($B$7)*NORMSINV(RAND())+K769</f>
        <v>3.73625078171896</v>
      </c>
      <c r="M769" s="21" t="n">
        <f aca="true">$C$4*($G$4-L769)*$B$7+M$10*SQRT($B$7)*NORMSINV(RAND())+L769</f>
        <v>3.62838495653381</v>
      </c>
      <c r="N769" s="125" t="n">
        <f aca="false">EXP(M769)</f>
        <v>37.6519579370479</v>
      </c>
      <c r="O769" s="126" t="n">
        <f aca="false">EXP(EXP(-$C$4*($K$4-$J$4))*LN(N769)+(1-EXP(-$C$4*($K$4-$J$4)))*$G$4+$F$4^2/(4*$C$4)*(1-EXP(-2*$C$4*($K$4-$J$4))))</f>
        <v>32.3738174735034</v>
      </c>
      <c r="P769" s="126" t="n">
        <f aca="false">MAX(0,O769-$I$4)</f>
        <v>9.17381747350335</v>
      </c>
      <c r="Q769" s="145" t="n">
        <f aca="false">$D$7*P769</f>
        <v>8.72640511579519</v>
      </c>
      <c r="R769" s="146"/>
    </row>
    <row r="770" customFormat="false" ht="12.75" hidden="false" customHeight="false" outlineLevel="0" collapsed="false">
      <c r="B770" s="124" t="n">
        <f aca="false">B769+1</f>
        <v>753</v>
      </c>
      <c r="C770" s="21" t="n">
        <f aca="false">$C$7</f>
        <v>3.29212628660779</v>
      </c>
      <c r="D770" s="21" t="n">
        <f aca="true">$C$4*($G$4-C770)*$B$7+D$10*SQRT($B$7)*NORMSINV(RAND())+C770</f>
        <v>3.29048284747952</v>
      </c>
      <c r="E770" s="21" t="n">
        <f aca="true">$C$4*($G$4-D770)*$B$7+E$10*SQRT($B$7)*NORMSINV(RAND())+D770</f>
        <v>3.22248895625933</v>
      </c>
      <c r="F770" s="21" t="n">
        <f aca="true">$C$4*($G$4-E770)*$B$7+F$10*SQRT($B$7)*NORMSINV(RAND())+E770</f>
        <v>3.30870845932003</v>
      </c>
      <c r="G770" s="21" t="n">
        <f aca="true">$C$4*($G$4-F770)*$B$7+G$10*SQRT($B$7)*NORMSINV(RAND())+F770</f>
        <v>3.11665252065347</v>
      </c>
      <c r="H770" s="21" t="n">
        <f aca="true">$C$4*($G$4-G770)*$B$7+H$10*SQRT($B$7)*NORMSINV(RAND())+G770</f>
        <v>3.19984253730221</v>
      </c>
      <c r="I770" s="21" t="n">
        <f aca="true">$C$4*($G$4-H770)*$B$7+I$10*SQRT($B$7)*NORMSINV(RAND())+H770</f>
        <v>3.00574448309831</v>
      </c>
      <c r="J770" s="21" t="n">
        <f aca="true">$C$4*($G$4-I770)*$B$7+J$10*SQRT($B$7)*NORMSINV(RAND())+I770</f>
        <v>2.81236374724065</v>
      </c>
      <c r="K770" s="21" t="n">
        <f aca="true">$C$4*($G$4-J770)*$B$7+K$10*SQRT($B$7)*NORMSINV(RAND())+J770</f>
        <v>2.66398357498767</v>
      </c>
      <c r="L770" s="21" t="n">
        <f aca="true">$C$4*($G$4-K770)*$B$7+L$10*SQRT($B$7)*NORMSINV(RAND())+K770</f>
        <v>2.78511872411147</v>
      </c>
      <c r="M770" s="21" t="n">
        <f aca="true">$C$4*($G$4-L770)*$B$7+M$10*SQRT($B$7)*NORMSINV(RAND())+L770</f>
        <v>2.81068272855716</v>
      </c>
      <c r="N770" s="125" t="n">
        <f aca="false">EXP(M770)</f>
        <v>16.6212621562611</v>
      </c>
      <c r="O770" s="126" t="n">
        <f aca="false">EXP(EXP(-$C$4*($K$4-$J$4))*LN(N770)+(1-EXP(-$C$4*($K$4-$J$4)))*$G$4+$F$4^2/(4*$C$4)*(1-EXP(-2*$C$4*($K$4-$J$4))))</f>
        <v>16.971654613298</v>
      </c>
      <c r="P770" s="126" t="n">
        <f aca="false">MAX(0,O770-$I$4)</f>
        <v>0</v>
      </c>
      <c r="Q770" s="145" t="n">
        <f aca="false">$D$7*P770</f>
        <v>0</v>
      </c>
      <c r="R770" s="146"/>
    </row>
    <row r="771" customFormat="false" ht="12.75" hidden="false" customHeight="false" outlineLevel="0" collapsed="false">
      <c r="B771" s="124" t="n">
        <f aca="false">B770+1</f>
        <v>754</v>
      </c>
      <c r="C771" s="21" t="n">
        <f aca="false">$C$7</f>
        <v>3.29212628660779</v>
      </c>
      <c r="D771" s="21" t="n">
        <f aca="true">$C$4*($G$4-C771)*$B$7+D$10*SQRT($B$7)*NORMSINV(RAND())+C771</f>
        <v>3.19595657165695</v>
      </c>
      <c r="E771" s="21" t="n">
        <f aca="true">$C$4*($G$4-D771)*$B$7+E$10*SQRT($B$7)*NORMSINV(RAND())+D771</f>
        <v>3.16493766811201</v>
      </c>
      <c r="F771" s="21" t="n">
        <f aca="true">$C$4*($G$4-E771)*$B$7+F$10*SQRT($B$7)*NORMSINV(RAND())+E771</f>
        <v>3.30378744442957</v>
      </c>
      <c r="G771" s="21" t="n">
        <f aca="true">$C$4*($G$4-F771)*$B$7+G$10*SQRT($B$7)*NORMSINV(RAND())+F771</f>
        <v>3.05720888558666</v>
      </c>
      <c r="H771" s="21" t="n">
        <f aca="true">$C$4*($G$4-G771)*$B$7+H$10*SQRT($B$7)*NORMSINV(RAND())+G771</f>
        <v>2.92919832064748</v>
      </c>
      <c r="I771" s="21" t="n">
        <f aca="true">$C$4*($G$4-H771)*$B$7+I$10*SQRT($B$7)*NORMSINV(RAND())+H771</f>
        <v>3.07171001040559</v>
      </c>
      <c r="J771" s="21" t="n">
        <f aca="true">$C$4*($G$4-I771)*$B$7+J$10*SQRT($B$7)*NORMSINV(RAND())+I771</f>
        <v>3.09935939074638</v>
      </c>
      <c r="K771" s="21" t="n">
        <f aca="true">$C$4*($G$4-J771)*$B$7+K$10*SQRT($B$7)*NORMSINV(RAND())+J771</f>
        <v>2.98865120886662</v>
      </c>
      <c r="L771" s="21" t="n">
        <f aca="true">$C$4*($G$4-K771)*$B$7+L$10*SQRT($B$7)*NORMSINV(RAND())+K771</f>
        <v>3.17575842933954</v>
      </c>
      <c r="M771" s="21" t="n">
        <f aca="true">$C$4*($G$4-L771)*$B$7+M$10*SQRT($B$7)*NORMSINV(RAND())+L771</f>
        <v>3.22621557204269</v>
      </c>
      <c r="N771" s="125" t="n">
        <f aca="false">EXP(M771)</f>
        <v>25.1841687285223</v>
      </c>
      <c r="O771" s="126" t="n">
        <f aca="false">EXP(EXP(-$C$4*($K$4-$J$4))*LN(N771)+(1-EXP(-$C$4*($K$4-$J$4)))*$G$4+$F$4^2/(4*$C$4)*(1-EXP(-2*$C$4*($K$4-$J$4))))</f>
        <v>23.5641004361012</v>
      </c>
      <c r="P771" s="126" t="n">
        <f aca="false">MAX(0,O771-$I$4)</f>
        <v>0.364100436101182</v>
      </c>
      <c r="Q771" s="145" t="n">
        <f aca="false">$D$7*P771</f>
        <v>0.346343048292987</v>
      </c>
      <c r="R771" s="146"/>
    </row>
    <row r="772" customFormat="false" ht="12.75" hidden="false" customHeight="false" outlineLevel="0" collapsed="false">
      <c r="B772" s="124" t="n">
        <f aca="false">B771+1</f>
        <v>755</v>
      </c>
      <c r="C772" s="21" t="n">
        <f aca="false">$C$7</f>
        <v>3.29212628660779</v>
      </c>
      <c r="D772" s="21" t="n">
        <f aca="true">$C$4*($G$4-C772)*$B$7+D$10*SQRT($B$7)*NORMSINV(RAND())+C772</f>
        <v>3.39697476013787</v>
      </c>
      <c r="E772" s="21" t="n">
        <f aca="true">$C$4*($G$4-D772)*$B$7+E$10*SQRT($B$7)*NORMSINV(RAND())+D772</f>
        <v>3.4967261848709</v>
      </c>
      <c r="F772" s="21" t="n">
        <f aca="true">$C$4*($G$4-E772)*$B$7+F$10*SQRT($B$7)*NORMSINV(RAND())+E772</f>
        <v>3.62629410157844</v>
      </c>
      <c r="G772" s="21" t="n">
        <f aca="true">$C$4*($G$4-F772)*$B$7+G$10*SQRT($B$7)*NORMSINV(RAND())+F772</f>
        <v>3.39576272227477</v>
      </c>
      <c r="H772" s="21" t="n">
        <f aca="true">$C$4*($G$4-G772)*$B$7+H$10*SQRT($B$7)*NORMSINV(RAND())+G772</f>
        <v>3.71106739369111</v>
      </c>
      <c r="I772" s="21" t="n">
        <f aca="true">$C$4*($G$4-H772)*$B$7+I$10*SQRT($B$7)*NORMSINV(RAND())+H772</f>
        <v>4.04924931899762</v>
      </c>
      <c r="J772" s="21" t="n">
        <f aca="true">$C$4*($G$4-I772)*$B$7+J$10*SQRT($B$7)*NORMSINV(RAND())+I772</f>
        <v>3.85796726674073</v>
      </c>
      <c r="K772" s="21" t="n">
        <f aca="true">$C$4*($G$4-J772)*$B$7+K$10*SQRT($B$7)*NORMSINV(RAND())+J772</f>
        <v>3.80033013571069</v>
      </c>
      <c r="L772" s="21" t="n">
        <f aca="true">$C$4*($G$4-K772)*$B$7+L$10*SQRT($B$7)*NORMSINV(RAND())+K772</f>
        <v>3.60413132936072</v>
      </c>
      <c r="M772" s="21" t="n">
        <f aca="true">$C$4*($G$4-L772)*$B$7+M$10*SQRT($B$7)*NORMSINV(RAND())+L772</f>
        <v>3.5562202057827</v>
      </c>
      <c r="N772" s="125" t="n">
        <f aca="false">EXP(M772)</f>
        <v>35.03053836526</v>
      </c>
      <c r="O772" s="126" t="n">
        <f aca="false">EXP(EXP(-$C$4*($K$4-$J$4))*LN(N772)+(1-EXP(-$C$4*($K$4-$J$4)))*$G$4+$F$4^2/(4*$C$4)*(1-EXP(-2*$C$4*($K$4-$J$4))))</f>
        <v>30.5802895161243</v>
      </c>
      <c r="P772" s="126" t="n">
        <f aca="false">MAX(0,O772-$I$4)</f>
        <v>7.38028951612428</v>
      </c>
      <c r="Q772" s="145" t="n">
        <f aca="false">$D$7*P772</f>
        <v>7.02034854907155</v>
      </c>
      <c r="R772" s="146"/>
    </row>
    <row r="773" customFormat="false" ht="12.75" hidden="false" customHeight="false" outlineLevel="0" collapsed="false">
      <c r="B773" s="124" t="n">
        <f aca="false">B772+1</f>
        <v>756</v>
      </c>
      <c r="C773" s="21" t="n">
        <f aca="false">$C$7</f>
        <v>3.29212628660779</v>
      </c>
      <c r="D773" s="21" t="n">
        <f aca="true">$C$4*($G$4-C773)*$B$7+D$10*SQRT($B$7)*NORMSINV(RAND())+C773</f>
        <v>3.30074073030087</v>
      </c>
      <c r="E773" s="21" t="n">
        <f aca="true">$C$4*($G$4-D773)*$B$7+E$10*SQRT($B$7)*NORMSINV(RAND())+D773</f>
        <v>3.347182551592</v>
      </c>
      <c r="F773" s="21" t="n">
        <f aca="true">$C$4*($G$4-E773)*$B$7+F$10*SQRT($B$7)*NORMSINV(RAND())+E773</f>
        <v>3.38028156056271</v>
      </c>
      <c r="G773" s="21" t="n">
        <f aca="true">$C$4*($G$4-F773)*$B$7+G$10*SQRT($B$7)*NORMSINV(RAND())+F773</f>
        <v>3.58790656706174</v>
      </c>
      <c r="H773" s="21" t="n">
        <f aca="true">$C$4*($G$4-G773)*$B$7+H$10*SQRT($B$7)*NORMSINV(RAND())+G773</f>
        <v>3.61378602673863</v>
      </c>
      <c r="I773" s="21" t="n">
        <f aca="true">$C$4*($G$4-H773)*$B$7+I$10*SQRT($B$7)*NORMSINV(RAND())+H773</f>
        <v>3.44278892781612</v>
      </c>
      <c r="J773" s="21" t="n">
        <f aca="true">$C$4*($G$4-I773)*$B$7+J$10*SQRT($B$7)*NORMSINV(RAND())+I773</f>
        <v>3.39296877428209</v>
      </c>
      <c r="K773" s="21" t="n">
        <f aca="true">$C$4*($G$4-J773)*$B$7+K$10*SQRT($B$7)*NORMSINV(RAND())+J773</f>
        <v>3.40173613029944</v>
      </c>
      <c r="L773" s="21" t="n">
        <f aca="true">$C$4*($G$4-K773)*$B$7+L$10*SQRT($B$7)*NORMSINV(RAND())+K773</f>
        <v>3.30723896182658</v>
      </c>
      <c r="M773" s="21" t="n">
        <f aca="true">$C$4*($G$4-L773)*$B$7+M$10*SQRT($B$7)*NORMSINV(RAND())+L773</f>
        <v>3.22259772956959</v>
      </c>
      <c r="N773" s="125" t="n">
        <f aca="false">EXP(M773)</f>
        <v>25.0932209897422</v>
      </c>
      <c r="O773" s="126" t="n">
        <f aca="false">EXP(EXP(-$C$4*($K$4-$J$4))*LN(N773)+(1-EXP(-$C$4*($K$4-$J$4)))*$G$4+$F$4^2/(4*$C$4)*(1-EXP(-2*$C$4*($K$4-$J$4))))</f>
        <v>23.4968667823989</v>
      </c>
      <c r="P773" s="126" t="n">
        <f aca="false">MAX(0,O773-$I$4)</f>
        <v>0.296866782398901</v>
      </c>
      <c r="Q773" s="145" t="n">
        <f aca="false">$D$7*P773</f>
        <v>0.282388418574685</v>
      </c>
      <c r="R773" s="146"/>
    </row>
    <row r="774" customFormat="false" ht="12.75" hidden="false" customHeight="false" outlineLevel="0" collapsed="false">
      <c r="B774" s="124" t="n">
        <f aca="false">B773+1</f>
        <v>757</v>
      </c>
      <c r="C774" s="21" t="n">
        <f aca="false">$C$7</f>
        <v>3.29212628660779</v>
      </c>
      <c r="D774" s="21" t="n">
        <f aca="true">$C$4*($G$4-C774)*$B$7+D$10*SQRT($B$7)*NORMSINV(RAND())+C774</f>
        <v>3.10587001090891</v>
      </c>
      <c r="E774" s="21" t="n">
        <f aca="true">$C$4*($G$4-D774)*$B$7+E$10*SQRT($B$7)*NORMSINV(RAND())+D774</f>
        <v>3.33039401136042</v>
      </c>
      <c r="F774" s="21" t="n">
        <f aca="true">$C$4*($G$4-E774)*$B$7+F$10*SQRT($B$7)*NORMSINV(RAND())+E774</f>
        <v>3.19206026606914</v>
      </c>
      <c r="G774" s="21" t="n">
        <f aca="true">$C$4*($G$4-F774)*$B$7+G$10*SQRT($B$7)*NORMSINV(RAND())+F774</f>
        <v>3.44820355992718</v>
      </c>
      <c r="H774" s="21" t="n">
        <f aca="true">$C$4*($G$4-G774)*$B$7+H$10*SQRT($B$7)*NORMSINV(RAND())+G774</f>
        <v>3.33087653243872</v>
      </c>
      <c r="I774" s="21" t="n">
        <f aca="true">$C$4*($G$4-H774)*$B$7+I$10*SQRT($B$7)*NORMSINV(RAND())+H774</f>
        <v>3.27030452507487</v>
      </c>
      <c r="J774" s="21" t="n">
        <f aca="true">$C$4*($G$4-I774)*$B$7+J$10*SQRT($B$7)*NORMSINV(RAND())+I774</f>
        <v>3.22186210272644</v>
      </c>
      <c r="K774" s="21" t="n">
        <f aca="true">$C$4*($G$4-J774)*$B$7+K$10*SQRT($B$7)*NORMSINV(RAND())+J774</f>
        <v>3.25587022992312</v>
      </c>
      <c r="L774" s="21" t="n">
        <f aca="true">$C$4*($G$4-K774)*$B$7+L$10*SQRT($B$7)*NORMSINV(RAND())+K774</f>
        <v>3.28021112852437</v>
      </c>
      <c r="M774" s="21" t="n">
        <f aca="true">$C$4*($G$4-L774)*$B$7+M$10*SQRT($B$7)*NORMSINV(RAND())+L774</f>
        <v>3.21749330667188</v>
      </c>
      <c r="N774" s="125" t="n">
        <f aca="false">EXP(M774)</f>
        <v>24.9654609260424</v>
      </c>
      <c r="O774" s="126" t="n">
        <f aca="false">EXP(EXP(-$C$4*($K$4-$J$4))*LN(N774)+(1-EXP(-$C$4*($K$4-$J$4)))*$G$4+$F$4^2/(4*$C$4)*(1-EXP(-2*$C$4*($K$4-$J$4))))</f>
        <v>23.4023327904973</v>
      </c>
      <c r="P774" s="126" t="n">
        <f aca="false">MAX(0,O774-$I$4)</f>
        <v>0.202332790497266</v>
      </c>
      <c r="Q774" s="145" t="n">
        <f aca="false">$D$7*P774</f>
        <v>0.192464903862338</v>
      </c>
      <c r="R774" s="146"/>
    </row>
    <row r="775" customFormat="false" ht="12.75" hidden="false" customHeight="false" outlineLevel="0" collapsed="false">
      <c r="B775" s="124" t="n">
        <f aca="false">B774+1</f>
        <v>758</v>
      </c>
      <c r="C775" s="21" t="n">
        <f aca="false">$C$7</f>
        <v>3.29212628660779</v>
      </c>
      <c r="D775" s="21" t="n">
        <f aca="true">$C$4*($G$4-C775)*$B$7+D$10*SQRT($B$7)*NORMSINV(RAND())+C775</f>
        <v>3.2675224988205</v>
      </c>
      <c r="E775" s="21" t="n">
        <f aca="true">$C$4*($G$4-D775)*$B$7+E$10*SQRT($B$7)*NORMSINV(RAND())+D775</f>
        <v>3.30341245002513</v>
      </c>
      <c r="F775" s="21" t="n">
        <f aca="true">$C$4*($G$4-E775)*$B$7+F$10*SQRT($B$7)*NORMSINV(RAND())+E775</f>
        <v>3.05057785629231</v>
      </c>
      <c r="G775" s="21" t="n">
        <f aca="true">$C$4*($G$4-F775)*$B$7+G$10*SQRT($B$7)*NORMSINV(RAND())+F775</f>
        <v>3.13748289704246</v>
      </c>
      <c r="H775" s="21" t="n">
        <f aca="true">$C$4*($G$4-G775)*$B$7+H$10*SQRT($B$7)*NORMSINV(RAND())+G775</f>
        <v>3.39370369461056</v>
      </c>
      <c r="I775" s="21" t="n">
        <f aca="true">$C$4*($G$4-H775)*$B$7+I$10*SQRT($B$7)*NORMSINV(RAND())+H775</f>
        <v>3.37916020668881</v>
      </c>
      <c r="J775" s="21" t="n">
        <f aca="true">$C$4*($G$4-I775)*$B$7+J$10*SQRT($B$7)*NORMSINV(RAND())+I775</f>
        <v>3.40528060323214</v>
      </c>
      <c r="K775" s="21" t="n">
        <f aca="true">$C$4*($G$4-J775)*$B$7+K$10*SQRT($B$7)*NORMSINV(RAND())+J775</f>
        <v>3.45662218662194</v>
      </c>
      <c r="L775" s="21" t="n">
        <f aca="true">$C$4*($G$4-K775)*$B$7+L$10*SQRT($B$7)*NORMSINV(RAND())+K775</f>
        <v>3.38363004054623</v>
      </c>
      <c r="M775" s="21" t="n">
        <f aca="true">$C$4*($G$4-L775)*$B$7+M$10*SQRT($B$7)*NORMSINV(RAND())+L775</f>
        <v>3.44310093128607</v>
      </c>
      <c r="N775" s="125" t="n">
        <f aca="false">EXP(M775)</f>
        <v>31.283816881103</v>
      </c>
      <c r="O775" s="126" t="n">
        <f aca="false">EXP(EXP(-$C$4*($K$4-$J$4))*LN(N775)+(1-EXP(-$C$4*($K$4-$J$4)))*$G$4+$F$4^2/(4*$C$4)*(1-EXP(-2*$C$4*($K$4-$J$4))))</f>
        <v>27.96674850574</v>
      </c>
      <c r="P775" s="126" t="n">
        <f aca="false">MAX(0,O775-$I$4)</f>
        <v>4.76674850573998</v>
      </c>
      <c r="Q775" s="145" t="n">
        <f aca="false">$D$7*P775</f>
        <v>4.53427143785468</v>
      </c>
      <c r="R775" s="146"/>
    </row>
    <row r="776" customFormat="false" ht="12.75" hidden="false" customHeight="false" outlineLevel="0" collapsed="false">
      <c r="B776" s="124" t="n">
        <f aca="false">B775+1</f>
        <v>759</v>
      </c>
      <c r="C776" s="21" t="n">
        <f aca="false">$C$7</f>
        <v>3.29212628660779</v>
      </c>
      <c r="D776" s="21" t="n">
        <f aca="true">$C$4*($G$4-C776)*$B$7+D$10*SQRT($B$7)*NORMSINV(RAND())+C776</f>
        <v>3.13653621790743</v>
      </c>
      <c r="E776" s="21" t="n">
        <f aca="true">$C$4*($G$4-D776)*$B$7+E$10*SQRT($B$7)*NORMSINV(RAND())+D776</f>
        <v>3.16249526517281</v>
      </c>
      <c r="F776" s="21" t="n">
        <f aca="true">$C$4*($G$4-E776)*$B$7+F$10*SQRT($B$7)*NORMSINV(RAND())+E776</f>
        <v>3.05663296975072</v>
      </c>
      <c r="G776" s="21" t="n">
        <f aca="true">$C$4*($G$4-F776)*$B$7+G$10*SQRT($B$7)*NORMSINV(RAND())+F776</f>
        <v>2.85047340731551</v>
      </c>
      <c r="H776" s="21" t="n">
        <f aca="true">$C$4*($G$4-G776)*$B$7+H$10*SQRT($B$7)*NORMSINV(RAND())+G776</f>
        <v>2.53861081456136</v>
      </c>
      <c r="I776" s="21" t="n">
        <f aca="true">$C$4*($G$4-H776)*$B$7+I$10*SQRT($B$7)*NORMSINV(RAND())+H776</f>
        <v>2.73156155988876</v>
      </c>
      <c r="J776" s="21" t="n">
        <f aca="true">$C$4*($G$4-I776)*$B$7+J$10*SQRT($B$7)*NORMSINV(RAND())+I776</f>
        <v>2.86058952222593</v>
      </c>
      <c r="K776" s="21" t="n">
        <f aca="true">$C$4*($G$4-J776)*$B$7+K$10*SQRT($B$7)*NORMSINV(RAND())+J776</f>
        <v>2.89434906402554</v>
      </c>
      <c r="L776" s="21" t="n">
        <f aca="true">$C$4*($G$4-K776)*$B$7+L$10*SQRT($B$7)*NORMSINV(RAND())+K776</f>
        <v>2.96746925257006</v>
      </c>
      <c r="M776" s="21" t="n">
        <f aca="true">$C$4*($G$4-L776)*$B$7+M$10*SQRT($B$7)*NORMSINV(RAND())+L776</f>
        <v>2.8906698548097</v>
      </c>
      <c r="N776" s="125" t="n">
        <f aca="false">EXP(M776)</f>
        <v>18.0053665442791</v>
      </c>
      <c r="O776" s="126" t="n">
        <f aca="false">EXP(EXP(-$C$4*($K$4-$J$4))*LN(N776)+(1-EXP(-$C$4*($K$4-$J$4)))*$G$4+$F$4^2/(4*$C$4)*(1-EXP(-2*$C$4*($K$4-$J$4))))</f>
        <v>18.0783820618022</v>
      </c>
      <c r="P776" s="126" t="n">
        <f aca="false">MAX(0,O776-$I$4)</f>
        <v>0</v>
      </c>
      <c r="Q776" s="145" t="n">
        <f aca="false">$D$7*P776</f>
        <v>0</v>
      </c>
      <c r="R776" s="146"/>
    </row>
    <row r="777" customFormat="false" ht="12.75" hidden="false" customHeight="false" outlineLevel="0" collapsed="false">
      <c r="B777" s="124" t="n">
        <f aca="false">B776+1</f>
        <v>760</v>
      </c>
      <c r="C777" s="21" t="n">
        <f aca="false">$C$7</f>
        <v>3.29212628660779</v>
      </c>
      <c r="D777" s="21" t="n">
        <f aca="true">$C$4*($G$4-C777)*$B$7+D$10*SQRT($B$7)*NORMSINV(RAND())+C777</f>
        <v>3.24799514051993</v>
      </c>
      <c r="E777" s="21" t="n">
        <f aca="true">$C$4*($G$4-D777)*$B$7+E$10*SQRT($B$7)*NORMSINV(RAND())+D777</f>
        <v>2.96080236706335</v>
      </c>
      <c r="F777" s="21" t="n">
        <f aca="true">$C$4*($G$4-E777)*$B$7+F$10*SQRT($B$7)*NORMSINV(RAND())+E777</f>
        <v>2.79934869330707</v>
      </c>
      <c r="G777" s="21" t="n">
        <f aca="true">$C$4*($G$4-F777)*$B$7+G$10*SQRT($B$7)*NORMSINV(RAND())+F777</f>
        <v>2.72640987350452</v>
      </c>
      <c r="H777" s="21" t="n">
        <f aca="true">$C$4*($G$4-G777)*$B$7+H$10*SQRT($B$7)*NORMSINV(RAND())+G777</f>
        <v>2.53001804531793</v>
      </c>
      <c r="I777" s="21" t="n">
        <f aca="true">$C$4*($G$4-H777)*$B$7+I$10*SQRT($B$7)*NORMSINV(RAND())+H777</f>
        <v>2.5010074383677</v>
      </c>
      <c r="J777" s="21" t="n">
        <f aca="true">$C$4*($G$4-I777)*$B$7+J$10*SQRT($B$7)*NORMSINV(RAND())+I777</f>
        <v>2.6717161182065</v>
      </c>
      <c r="K777" s="21" t="n">
        <f aca="true">$C$4*($G$4-J777)*$B$7+K$10*SQRT($B$7)*NORMSINV(RAND())+J777</f>
        <v>2.72946615065026</v>
      </c>
      <c r="L777" s="21" t="n">
        <f aca="true">$C$4*($G$4-K777)*$B$7+L$10*SQRT($B$7)*NORMSINV(RAND())+K777</f>
        <v>2.69768740541899</v>
      </c>
      <c r="M777" s="21" t="n">
        <f aca="true">$C$4*($G$4-L777)*$B$7+M$10*SQRT($B$7)*NORMSINV(RAND())+L777</f>
        <v>2.71337757666361</v>
      </c>
      <c r="N777" s="125" t="n">
        <f aca="false">EXP(M777)</f>
        <v>15.0801238688924</v>
      </c>
      <c r="O777" s="126" t="n">
        <f aca="false">EXP(EXP(-$C$4*($K$4-$J$4))*LN(N777)+(1-EXP(-$C$4*($K$4-$J$4)))*$G$4+$F$4^2/(4*$C$4)*(1-EXP(-2*$C$4*($K$4-$J$4))))</f>
        <v>15.716244332486</v>
      </c>
      <c r="P777" s="126" t="n">
        <f aca="false">MAX(0,O777-$I$4)</f>
        <v>0</v>
      </c>
      <c r="Q777" s="145" t="n">
        <f aca="false">$D$7*P777</f>
        <v>0</v>
      </c>
      <c r="R777" s="146"/>
    </row>
    <row r="778" customFormat="false" ht="12.75" hidden="false" customHeight="false" outlineLevel="0" collapsed="false">
      <c r="B778" s="124" t="n">
        <f aca="false">B777+1</f>
        <v>761</v>
      </c>
      <c r="C778" s="21" t="n">
        <f aca="false">$C$7</f>
        <v>3.29212628660779</v>
      </c>
      <c r="D778" s="21" t="n">
        <f aca="true">$C$4*($G$4-C778)*$B$7+D$10*SQRT($B$7)*NORMSINV(RAND())+C778</f>
        <v>3.34351301935743</v>
      </c>
      <c r="E778" s="21" t="n">
        <f aca="true">$C$4*($G$4-D778)*$B$7+E$10*SQRT($B$7)*NORMSINV(RAND())+D778</f>
        <v>3.15233965297178</v>
      </c>
      <c r="F778" s="21" t="n">
        <f aca="true">$C$4*($G$4-E778)*$B$7+F$10*SQRT($B$7)*NORMSINV(RAND())+E778</f>
        <v>3.17862371739189</v>
      </c>
      <c r="G778" s="21" t="n">
        <f aca="true">$C$4*($G$4-F778)*$B$7+G$10*SQRT($B$7)*NORMSINV(RAND())+F778</f>
        <v>3.06960453075636</v>
      </c>
      <c r="H778" s="21" t="n">
        <f aca="true">$C$4*($G$4-G778)*$B$7+H$10*SQRT($B$7)*NORMSINV(RAND())+G778</f>
        <v>3.02177199718934</v>
      </c>
      <c r="I778" s="21" t="n">
        <f aca="true">$C$4*($G$4-H778)*$B$7+I$10*SQRT($B$7)*NORMSINV(RAND())+H778</f>
        <v>2.84548808044177</v>
      </c>
      <c r="J778" s="21" t="n">
        <f aca="true">$C$4*($G$4-I778)*$B$7+J$10*SQRT($B$7)*NORMSINV(RAND())+I778</f>
        <v>2.93476312653771</v>
      </c>
      <c r="K778" s="21" t="n">
        <f aca="true">$C$4*($G$4-J778)*$B$7+K$10*SQRT($B$7)*NORMSINV(RAND())+J778</f>
        <v>2.9738525232819</v>
      </c>
      <c r="L778" s="21" t="n">
        <f aca="true">$C$4*($G$4-K778)*$B$7+L$10*SQRT($B$7)*NORMSINV(RAND())+K778</f>
        <v>2.98353212458325</v>
      </c>
      <c r="M778" s="21" t="n">
        <f aca="true">$C$4*($G$4-L778)*$B$7+M$10*SQRT($B$7)*NORMSINV(RAND())+L778</f>
        <v>3.02060525904415</v>
      </c>
      <c r="N778" s="125" t="n">
        <f aca="false">EXP(M778)</f>
        <v>20.5036979779432</v>
      </c>
      <c r="O778" s="126" t="n">
        <f aca="false">EXP(EXP(-$C$4*($K$4-$J$4))*LN(N778)+(1-EXP(-$C$4*($K$4-$J$4)))*$G$4+$F$4^2/(4*$C$4)*(1-EXP(-2*$C$4*($K$4-$J$4))))</f>
        <v>20.0321269919427</v>
      </c>
      <c r="P778" s="126" t="n">
        <f aca="false">MAX(0,O778-$I$4)</f>
        <v>0</v>
      </c>
      <c r="Q778" s="145" t="n">
        <f aca="false">$D$7*P778</f>
        <v>0</v>
      </c>
      <c r="R778" s="146"/>
    </row>
    <row r="779" customFormat="false" ht="12.75" hidden="false" customHeight="false" outlineLevel="0" collapsed="false">
      <c r="B779" s="124" t="n">
        <f aca="false">B778+1</f>
        <v>762</v>
      </c>
      <c r="C779" s="21" t="n">
        <f aca="false">$C$7</f>
        <v>3.29212628660779</v>
      </c>
      <c r="D779" s="21" t="n">
        <f aca="true">$C$4*($G$4-C779)*$B$7+D$10*SQRT($B$7)*NORMSINV(RAND())+C779</f>
        <v>3.34254303799215</v>
      </c>
      <c r="E779" s="21" t="n">
        <f aca="true">$C$4*($G$4-D779)*$B$7+E$10*SQRT($B$7)*NORMSINV(RAND())+D779</f>
        <v>3.08172101766532</v>
      </c>
      <c r="F779" s="21" t="n">
        <f aca="true">$C$4*($G$4-E779)*$B$7+F$10*SQRT($B$7)*NORMSINV(RAND())+E779</f>
        <v>2.9525182674154</v>
      </c>
      <c r="G779" s="21" t="n">
        <f aca="true">$C$4*($G$4-F779)*$B$7+G$10*SQRT($B$7)*NORMSINV(RAND())+F779</f>
        <v>2.9046253491754</v>
      </c>
      <c r="H779" s="21" t="n">
        <f aca="true">$C$4*($G$4-G779)*$B$7+H$10*SQRT($B$7)*NORMSINV(RAND())+G779</f>
        <v>2.91760557925422</v>
      </c>
      <c r="I779" s="21" t="n">
        <f aca="true">$C$4*($G$4-H779)*$B$7+I$10*SQRT($B$7)*NORMSINV(RAND())+H779</f>
        <v>2.94265623515607</v>
      </c>
      <c r="J779" s="21" t="n">
        <f aca="true">$C$4*($G$4-I779)*$B$7+J$10*SQRT($B$7)*NORMSINV(RAND())+I779</f>
        <v>2.94019019989418</v>
      </c>
      <c r="K779" s="21" t="n">
        <f aca="true">$C$4*($G$4-J779)*$B$7+K$10*SQRT($B$7)*NORMSINV(RAND())+J779</f>
        <v>3.028122126489</v>
      </c>
      <c r="L779" s="21" t="n">
        <f aca="true">$C$4*($G$4-K779)*$B$7+L$10*SQRT($B$7)*NORMSINV(RAND())+K779</f>
        <v>3.02923649570844</v>
      </c>
      <c r="M779" s="21" t="n">
        <f aca="true">$C$4*($G$4-L779)*$B$7+M$10*SQRT($B$7)*NORMSINV(RAND())+L779</f>
        <v>3.09677230657355</v>
      </c>
      <c r="N779" s="125" t="n">
        <f aca="false">EXP(M779)</f>
        <v>22.1264186048872</v>
      </c>
      <c r="O779" s="126" t="n">
        <f aca="false">EXP(EXP(-$C$4*($K$4-$J$4))*LN(N779)+(1-EXP(-$C$4*($K$4-$J$4)))*$G$4+$F$4^2/(4*$C$4)*(1-EXP(-2*$C$4*($K$4-$J$4))))</f>
        <v>21.2741473580916</v>
      </c>
      <c r="P779" s="126" t="n">
        <f aca="false">MAX(0,O779-$I$4)</f>
        <v>0</v>
      </c>
      <c r="Q779" s="145" t="n">
        <f aca="false">$D$7*P779</f>
        <v>0</v>
      </c>
      <c r="R779" s="146"/>
    </row>
    <row r="780" customFormat="false" ht="12.75" hidden="false" customHeight="false" outlineLevel="0" collapsed="false">
      <c r="B780" s="124" t="n">
        <f aca="false">B779+1</f>
        <v>763</v>
      </c>
      <c r="C780" s="21" t="n">
        <f aca="false">$C$7</f>
        <v>3.29212628660779</v>
      </c>
      <c r="D780" s="21" t="n">
        <f aca="true">$C$4*($G$4-C780)*$B$7+D$10*SQRT($B$7)*NORMSINV(RAND())+C780</f>
        <v>3.33568780789715</v>
      </c>
      <c r="E780" s="21" t="n">
        <f aca="true">$C$4*($G$4-D780)*$B$7+E$10*SQRT($B$7)*NORMSINV(RAND())+D780</f>
        <v>3.58927187729817</v>
      </c>
      <c r="F780" s="21" t="n">
        <f aca="true">$C$4*($G$4-E780)*$B$7+F$10*SQRT($B$7)*NORMSINV(RAND())+E780</f>
        <v>3.50602895013732</v>
      </c>
      <c r="G780" s="21" t="n">
        <f aca="true">$C$4*($G$4-F780)*$B$7+G$10*SQRT($B$7)*NORMSINV(RAND())+F780</f>
        <v>3.62775461572142</v>
      </c>
      <c r="H780" s="21" t="n">
        <f aca="true">$C$4*($G$4-G780)*$B$7+H$10*SQRT($B$7)*NORMSINV(RAND())+G780</f>
        <v>3.70375267674283</v>
      </c>
      <c r="I780" s="21" t="n">
        <f aca="true">$C$4*($G$4-H780)*$B$7+I$10*SQRT($B$7)*NORMSINV(RAND())+H780</f>
        <v>3.69555693438847</v>
      </c>
      <c r="J780" s="21" t="n">
        <f aca="true">$C$4*($G$4-I780)*$B$7+J$10*SQRT($B$7)*NORMSINV(RAND())+I780</f>
        <v>3.60918075453428</v>
      </c>
      <c r="K780" s="21" t="n">
        <f aca="true">$C$4*($G$4-J780)*$B$7+K$10*SQRT($B$7)*NORMSINV(RAND())+J780</f>
        <v>3.76924537396315</v>
      </c>
      <c r="L780" s="21" t="n">
        <f aca="true">$C$4*($G$4-K780)*$B$7+L$10*SQRT($B$7)*NORMSINV(RAND())+K780</f>
        <v>3.59347831963144</v>
      </c>
      <c r="M780" s="21" t="n">
        <f aca="true">$C$4*($G$4-L780)*$B$7+M$10*SQRT($B$7)*NORMSINV(RAND())+L780</f>
        <v>3.77603548733656</v>
      </c>
      <c r="N780" s="125" t="n">
        <f aca="false">EXP(M780)</f>
        <v>43.6426763649254</v>
      </c>
      <c r="O780" s="126" t="n">
        <f aca="false">EXP(EXP(-$C$4*($K$4-$J$4))*LN(N780)+(1-EXP(-$C$4*($K$4-$J$4)))*$G$4+$F$4^2/(4*$C$4)*(1-EXP(-2*$C$4*($K$4-$J$4))))</f>
        <v>36.3779029743262</v>
      </c>
      <c r="P780" s="126" t="n">
        <f aca="false">MAX(0,O780-$I$4)</f>
        <v>13.1779029743262</v>
      </c>
      <c r="Q780" s="145" t="n">
        <f aca="false">$D$7*P780</f>
        <v>12.5352090623946</v>
      </c>
      <c r="R780" s="146"/>
    </row>
    <row r="781" customFormat="false" ht="12.75" hidden="false" customHeight="false" outlineLevel="0" collapsed="false">
      <c r="B781" s="124" t="n">
        <f aca="false">B780+1</f>
        <v>764</v>
      </c>
      <c r="C781" s="21" t="n">
        <f aca="false">$C$7</f>
        <v>3.29212628660779</v>
      </c>
      <c r="D781" s="21" t="n">
        <f aca="true">$C$4*($G$4-C781)*$B$7+D$10*SQRT($B$7)*NORMSINV(RAND())+C781</f>
        <v>2.9868508585852</v>
      </c>
      <c r="E781" s="21" t="n">
        <f aca="true">$C$4*($G$4-D781)*$B$7+E$10*SQRT($B$7)*NORMSINV(RAND())+D781</f>
        <v>2.78887461059007</v>
      </c>
      <c r="F781" s="21" t="n">
        <f aca="true">$C$4*($G$4-E781)*$B$7+F$10*SQRT($B$7)*NORMSINV(RAND())+E781</f>
        <v>2.77667617567558</v>
      </c>
      <c r="G781" s="21" t="n">
        <f aca="true">$C$4*($G$4-F781)*$B$7+G$10*SQRT($B$7)*NORMSINV(RAND())+F781</f>
        <v>2.74618957119953</v>
      </c>
      <c r="H781" s="21" t="n">
        <f aca="true">$C$4*($G$4-G781)*$B$7+H$10*SQRT($B$7)*NORMSINV(RAND())+G781</f>
        <v>2.56003810876023</v>
      </c>
      <c r="I781" s="21" t="n">
        <f aca="true">$C$4*($G$4-H781)*$B$7+I$10*SQRT($B$7)*NORMSINV(RAND())+H781</f>
        <v>2.64184146188151</v>
      </c>
      <c r="J781" s="21" t="n">
        <f aca="true">$C$4*($G$4-I781)*$B$7+J$10*SQRT($B$7)*NORMSINV(RAND())+I781</f>
        <v>2.56186148188229</v>
      </c>
      <c r="K781" s="21" t="n">
        <f aca="true">$C$4*($G$4-J781)*$B$7+K$10*SQRT($B$7)*NORMSINV(RAND())+J781</f>
        <v>2.44352874335995</v>
      </c>
      <c r="L781" s="21" t="n">
        <f aca="true">$C$4*($G$4-K781)*$B$7+L$10*SQRT($B$7)*NORMSINV(RAND())+K781</f>
        <v>2.49715588183733</v>
      </c>
      <c r="M781" s="21" t="n">
        <f aca="true">$C$4*($G$4-L781)*$B$7+M$10*SQRT($B$7)*NORMSINV(RAND())+L781</f>
        <v>2.50855210651043</v>
      </c>
      <c r="N781" s="125" t="n">
        <f aca="false">EXP(M781)</f>
        <v>12.2871267241638</v>
      </c>
      <c r="O781" s="126" t="n">
        <f aca="false">EXP(EXP(-$C$4*($K$4-$J$4))*LN(N781)+(1-EXP(-$C$4*($K$4-$J$4)))*$G$4+$F$4^2/(4*$C$4)*(1-EXP(-2*$C$4*($K$4-$J$4))))</f>
        <v>13.3688536965222</v>
      </c>
      <c r="P781" s="126" t="n">
        <f aca="false">MAX(0,O781-$I$4)</f>
        <v>0</v>
      </c>
      <c r="Q781" s="145" t="n">
        <f aca="false">$D$7*P781</f>
        <v>0</v>
      </c>
      <c r="R781" s="146"/>
    </row>
    <row r="782" customFormat="false" ht="12.75" hidden="false" customHeight="false" outlineLevel="0" collapsed="false">
      <c r="B782" s="124" t="n">
        <f aca="false">B781+1</f>
        <v>765</v>
      </c>
      <c r="C782" s="21" t="n">
        <f aca="false">$C$7</f>
        <v>3.29212628660779</v>
      </c>
      <c r="D782" s="21" t="n">
        <f aca="true">$C$4*($G$4-C782)*$B$7+D$10*SQRT($B$7)*NORMSINV(RAND())+C782</f>
        <v>3.18539474040812</v>
      </c>
      <c r="E782" s="21" t="n">
        <f aca="true">$C$4*($G$4-D782)*$B$7+E$10*SQRT($B$7)*NORMSINV(RAND())+D782</f>
        <v>3.08500184992567</v>
      </c>
      <c r="F782" s="21" t="n">
        <f aca="true">$C$4*($G$4-E782)*$B$7+F$10*SQRT($B$7)*NORMSINV(RAND())+E782</f>
        <v>3.15558517039069</v>
      </c>
      <c r="G782" s="21" t="n">
        <f aca="true">$C$4*($G$4-F782)*$B$7+G$10*SQRT($B$7)*NORMSINV(RAND())+F782</f>
        <v>3.17137291534052</v>
      </c>
      <c r="H782" s="21" t="n">
        <f aca="true">$C$4*($G$4-G782)*$B$7+H$10*SQRT($B$7)*NORMSINV(RAND())+G782</f>
        <v>3.27021871729387</v>
      </c>
      <c r="I782" s="21" t="n">
        <f aca="true">$C$4*($G$4-H782)*$B$7+I$10*SQRT($B$7)*NORMSINV(RAND())+H782</f>
        <v>2.98546527669777</v>
      </c>
      <c r="J782" s="21" t="n">
        <f aca="true">$C$4*($G$4-I782)*$B$7+J$10*SQRT($B$7)*NORMSINV(RAND())+I782</f>
        <v>2.99375123190117</v>
      </c>
      <c r="K782" s="21" t="n">
        <f aca="true">$C$4*($G$4-J782)*$B$7+K$10*SQRT($B$7)*NORMSINV(RAND())+J782</f>
        <v>3.01303567424578</v>
      </c>
      <c r="L782" s="21" t="n">
        <f aca="true">$C$4*($G$4-K782)*$B$7+L$10*SQRT($B$7)*NORMSINV(RAND())+K782</f>
        <v>3.01725759571195</v>
      </c>
      <c r="M782" s="21" t="n">
        <f aca="true">$C$4*($G$4-L782)*$B$7+M$10*SQRT($B$7)*NORMSINV(RAND())+L782</f>
        <v>2.90823351905878</v>
      </c>
      <c r="N782" s="125" t="n">
        <f aca="false">EXP(M782)</f>
        <v>18.3244002561316</v>
      </c>
      <c r="O782" s="126" t="n">
        <f aca="false">EXP(EXP(-$C$4*($K$4-$J$4))*LN(N782)+(1-EXP(-$C$4*($K$4-$J$4)))*$G$4+$F$4^2/(4*$C$4)*(1-EXP(-2*$C$4*($K$4-$J$4))))</f>
        <v>18.3309026640732</v>
      </c>
      <c r="P782" s="126" t="n">
        <f aca="false">MAX(0,O782-$I$4)</f>
        <v>0</v>
      </c>
      <c r="Q782" s="145" t="n">
        <f aca="false">$D$7*P782</f>
        <v>0</v>
      </c>
      <c r="R782" s="146"/>
    </row>
    <row r="783" customFormat="false" ht="12.75" hidden="false" customHeight="false" outlineLevel="0" collapsed="false">
      <c r="B783" s="124" t="n">
        <f aca="false">B782+1</f>
        <v>766</v>
      </c>
      <c r="C783" s="21" t="n">
        <f aca="false">$C$7</f>
        <v>3.29212628660779</v>
      </c>
      <c r="D783" s="21" t="n">
        <f aca="true">$C$4*($G$4-C783)*$B$7+D$10*SQRT($B$7)*NORMSINV(RAND())+C783</f>
        <v>3.02011246981598</v>
      </c>
      <c r="E783" s="21" t="n">
        <f aca="true">$C$4*($G$4-D783)*$B$7+E$10*SQRT($B$7)*NORMSINV(RAND())+D783</f>
        <v>3.03127947536568</v>
      </c>
      <c r="F783" s="21" t="n">
        <f aca="true">$C$4*($G$4-E783)*$B$7+F$10*SQRT($B$7)*NORMSINV(RAND())+E783</f>
        <v>3.08068386785924</v>
      </c>
      <c r="G783" s="21" t="n">
        <f aca="true">$C$4*($G$4-F783)*$B$7+G$10*SQRT($B$7)*NORMSINV(RAND())+F783</f>
        <v>3.27312599714574</v>
      </c>
      <c r="H783" s="21" t="n">
        <f aca="true">$C$4*($G$4-G783)*$B$7+H$10*SQRT($B$7)*NORMSINV(RAND())+G783</f>
        <v>3.49260584582947</v>
      </c>
      <c r="I783" s="21" t="n">
        <f aca="true">$C$4*($G$4-H783)*$B$7+I$10*SQRT($B$7)*NORMSINV(RAND())+H783</f>
        <v>3.57555540946183</v>
      </c>
      <c r="J783" s="21" t="n">
        <f aca="true">$C$4*($G$4-I783)*$B$7+J$10*SQRT($B$7)*NORMSINV(RAND())+I783</f>
        <v>3.69388924648112</v>
      </c>
      <c r="K783" s="21" t="n">
        <f aca="true">$C$4*($G$4-J783)*$B$7+K$10*SQRT($B$7)*NORMSINV(RAND())+J783</f>
        <v>3.78665688667633</v>
      </c>
      <c r="L783" s="21" t="n">
        <f aca="true">$C$4*($G$4-K783)*$B$7+L$10*SQRT($B$7)*NORMSINV(RAND())+K783</f>
        <v>3.82210201141752</v>
      </c>
      <c r="M783" s="21" t="n">
        <f aca="true">$C$4*($G$4-L783)*$B$7+M$10*SQRT($B$7)*NORMSINV(RAND())+L783</f>
        <v>3.8303928510574</v>
      </c>
      <c r="N783" s="125" t="n">
        <f aca="false">EXP(M783)</f>
        <v>46.0806375059927</v>
      </c>
      <c r="O783" s="126" t="n">
        <f aca="false">EXP(EXP(-$C$4*($K$4-$J$4))*LN(N783)+(1-EXP(-$C$4*($K$4-$J$4)))*$G$4+$F$4^2/(4*$C$4)*(1-EXP(-2*$C$4*($K$4-$J$4))))</f>
        <v>37.9736282171081</v>
      </c>
      <c r="P783" s="126" t="n">
        <f aca="false">MAX(0,O783-$I$4)</f>
        <v>14.7736282171081</v>
      </c>
      <c r="Q783" s="145" t="n">
        <f aca="false">$D$7*P783</f>
        <v>14.0531098667473</v>
      </c>
      <c r="R783" s="146"/>
    </row>
    <row r="784" customFormat="false" ht="12.75" hidden="false" customHeight="false" outlineLevel="0" collapsed="false">
      <c r="B784" s="124" t="n">
        <f aca="false">B783+1</f>
        <v>767</v>
      </c>
      <c r="C784" s="21" t="n">
        <f aca="false">$C$7</f>
        <v>3.29212628660779</v>
      </c>
      <c r="D784" s="21" t="n">
        <f aca="true">$C$4*($G$4-C784)*$B$7+D$10*SQRT($B$7)*NORMSINV(RAND())+C784</f>
        <v>3.30802198432681</v>
      </c>
      <c r="E784" s="21" t="n">
        <f aca="true">$C$4*($G$4-D784)*$B$7+E$10*SQRT($B$7)*NORMSINV(RAND())+D784</f>
        <v>3.34011752431274</v>
      </c>
      <c r="F784" s="21" t="n">
        <f aca="true">$C$4*($G$4-E784)*$B$7+F$10*SQRT($B$7)*NORMSINV(RAND())+E784</f>
        <v>3.42506663852707</v>
      </c>
      <c r="G784" s="21" t="n">
        <f aca="true">$C$4*($G$4-F784)*$B$7+G$10*SQRT($B$7)*NORMSINV(RAND())+F784</f>
        <v>3.49825191577112</v>
      </c>
      <c r="H784" s="21" t="n">
        <f aca="true">$C$4*($G$4-G784)*$B$7+H$10*SQRT($B$7)*NORMSINV(RAND())+G784</f>
        <v>3.43882289728098</v>
      </c>
      <c r="I784" s="21" t="n">
        <f aca="true">$C$4*($G$4-H784)*$B$7+I$10*SQRT($B$7)*NORMSINV(RAND())+H784</f>
        <v>3.52955160651471</v>
      </c>
      <c r="J784" s="21" t="n">
        <f aca="true">$C$4*($G$4-I784)*$B$7+J$10*SQRT($B$7)*NORMSINV(RAND())+I784</f>
        <v>3.61062435107356</v>
      </c>
      <c r="K784" s="21" t="n">
        <f aca="true">$C$4*($G$4-J784)*$B$7+K$10*SQRT($B$7)*NORMSINV(RAND())+J784</f>
        <v>3.6034520678629</v>
      </c>
      <c r="L784" s="21" t="n">
        <f aca="true">$C$4*($G$4-K784)*$B$7+L$10*SQRT($B$7)*NORMSINV(RAND())+K784</f>
        <v>3.65246775258813</v>
      </c>
      <c r="M784" s="21" t="n">
        <f aca="true">$C$4*($G$4-L784)*$B$7+M$10*SQRT($B$7)*NORMSINV(RAND())+L784</f>
        <v>3.576452472781</v>
      </c>
      <c r="N784" s="125" t="n">
        <f aca="false">EXP(M784)</f>
        <v>35.7465039511184</v>
      </c>
      <c r="O784" s="126" t="n">
        <f aca="false">EXP(EXP(-$C$4*($K$4-$J$4))*LN(N784)+(1-EXP(-$C$4*($K$4-$J$4)))*$G$4+$F$4^2/(4*$C$4)*(1-EXP(-2*$C$4*($K$4-$J$4))))</f>
        <v>31.0728585098253</v>
      </c>
      <c r="P784" s="126" t="n">
        <f aca="false">MAX(0,O784-$I$4)</f>
        <v>7.87285850982525</v>
      </c>
      <c r="Q784" s="145" t="n">
        <f aca="false">$D$7*P784</f>
        <v>7.48889466947662</v>
      </c>
      <c r="R784" s="146"/>
    </row>
    <row r="785" customFormat="false" ht="12.75" hidden="false" customHeight="false" outlineLevel="0" collapsed="false">
      <c r="B785" s="124" t="n">
        <f aca="false">B784+1</f>
        <v>768</v>
      </c>
      <c r="C785" s="21" t="n">
        <f aca="false">$C$7</f>
        <v>3.29212628660779</v>
      </c>
      <c r="D785" s="21" t="n">
        <f aca="true">$C$4*($G$4-C785)*$B$7+D$10*SQRT($B$7)*NORMSINV(RAND())+C785</f>
        <v>3.36920483408424</v>
      </c>
      <c r="E785" s="21" t="n">
        <f aca="true">$C$4*($G$4-D785)*$B$7+E$10*SQRT($B$7)*NORMSINV(RAND())+D785</f>
        <v>3.35523807692801</v>
      </c>
      <c r="F785" s="21" t="n">
        <f aca="true">$C$4*($G$4-E785)*$B$7+F$10*SQRT($B$7)*NORMSINV(RAND())+E785</f>
        <v>3.56178688775213</v>
      </c>
      <c r="G785" s="21" t="n">
        <f aca="true">$C$4*($G$4-F785)*$B$7+G$10*SQRT($B$7)*NORMSINV(RAND())+F785</f>
        <v>3.58828090946287</v>
      </c>
      <c r="H785" s="21" t="n">
        <f aca="true">$C$4*($G$4-G785)*$B$7+H$10*SQRT($B$7)*NORMSINV(RAND())+G785</f>
        <v>3.40904235105211</v>
      </c>
      <c r="I785" s="21" t="n">
        <f aca="true">$C$4*($G$4-H785)*$B$7+I$10*SQRT($B$7)*NORMSINV(RAND())+H785</f>
        <v>3.07548349479528</v>
      </c>
      <c r="J785" s="21" t="n">
        <f aca="true">$C$4*($G$4-I785)*$B$7+J$10*SQRT($B$7)*NORMSINV(RAND())+I785</f>
        <v>3.00325889068692</v>
      </c>
      <c r="K785" s="21" t="n">
        <f aca="true">$C$4*($G$4-J785)*$B$7+K$10*SQRT($B$7)*NORMSINV(RAND())+J785</f>
        <v>2.95535686095714</v>
      </c>
      <c r="L785" s="21" t="n">
        <f aca="true">$C$4*($G$4-K785)*$B$7+L$10*SQRT($B$7)*NORMSINV(RAND())+K785</f>
        <v>3.17414387625312</v>
      </c>
      <c r="M785" s="21" t="n">
        <f aca="true">$C$4*($G$4-L785)*$B$7+M$10*SQRT($B$7)*NORMSINV(RAND())+L785</f>
        <v>2.98238712329253</v>
      </c>
      <c r="N785" s="125" t="n">
        <f aca="false">EXP(M785)</f>
        <v>19.7348700292253</v>
      </c>
      <c r="O785" s="126" t="n">
        <f aca="false">EXP(EXP(-$C$4*($K$4-$J$4))*LN(N785)+(1-EXP(-$C$4*($K$4-$J$4)))*$G$4+$F$4^2/(4*$C$4)*(1-EXP(-2*$C$4*($K$4-$J$4))))</f>
        <v>19.4365125884529</v>
      </c>
      <c r="P785" s="126" t="n">
        <f aca="false">MAX(0,O785-$I$4)</f>
        <v>0</v>
      </c>
      <c r="Q785" s="145" t="n">
        <f aca="false">$D$7*P785</f>
        <v>0</v>
      </c>
      <c r="R785" s="146"/>
    </row>
    <row r="786" customFormat="false" ht="12.75" hidden="false" customHeight="false" outlineLevel="0" collapsed="false">
      <c r="B786" s="124" t="n">
        <f aca="false">B785+1</f>
        <v>769</v>
      </c>
      <c r="C786" s="21" t="n">
        <f aca="false">$C$7</f>
        <v>3.29212628660779</v>
      </c>
      <c r="D786" s="21" t="n">
        <f aca="true">$C$4*($G$4-C786)*$B$7+D$10*SQRT($B$7)*NORMSINV(RAND())+C786</f>
        <v>3.11712724550936</v>
      </c>
      <c r="E786" s="21" t="n">
        <f aca="true">$C$4*($G$4-D786)*$B$7+E$10*SQRT($B$7)*NORMSINV(RAND())+D786</f>
        <v>3.08662686597253</v>
      </c>
      <c r="F786" s="21" t="n">
        <f aca="true">$C$4*($G$4-E786)*$B$7+F$10*SQRT($B$7)*NORMSINV(RAND())+E786</f>
        <v>3.23308337058245</v>
      </c>
      <c r="G786" s="21" t="n">
        <f aca="true">$C$4*($G$4-F786)*$B$7+G$10*SQRT($B$7)*NORMSINV(RAND())+F786</f>
        <v>3.00703361307631</v>
      </c>
      <c r="H786" s="21" t="n">
        <f aca="true">$C$4*($G$4-G786)*$B$7+H$10*SQRT($B$7)*NORMSINV(RAND())+G786</f>
        <v>2.92941421604316</v>
      </c>
      <c r="I786" s="21" t="n">
        <f aca="true">$C$4*($G$4-H786)*$B$7+I$10*SQRT($B$7)*NORMSINV(RAND())+H786</f>
        <v>2.99706443913012</v>
      </c>
      <c r="J786" s="21" t="n">
        <f aca="true">$C$4*($G$4-I786)*$B$7+J$10*SQRT($B$7)*NORMSINV(RAND())+I786</f>
        <v>2.92977074976663</v>
      </c>
      <c r="K786" s="21" t="n">
        <f aca="true">$C$4*($G$4-J786)*$B$7+K$10*SQRT($B$7)*NORMSINV(RAND())+J786</f>
        <v>3.02882181414107</v>
      </c>
      <c r="L786" s="21" t="n">
        <f aca="true">$C$4*($G$4-K786)*$B$7+L$10*SQRT($B$7)*NORMSINV(RAND())+K786</f>
        <v>3.08396449990569</v>
      </c>
      <c r="M786" s="21" t="n">
        <f aca="true">$C$4*($G$4-L786)*$B$7+M$10*SQRT($B$7)*NORMSINV(RAND())+L786</f>
        <v>2.95596814476019</v>
      </c>
      <c r="N786" s="125" t="n">
        <f aca="false">EXP(M786)</f>
        <v>19.2203217689043</v>
      </c>
      <c r="O786" s="126" t="n">
        <f aca="false">EXP(EXP(-$C$4*($K$4-$J$4))*LN(N786)+(1-EXP(-$C$4*($K$4-$J$4)))*$G$4+$F$4^2/(4*$C$4)*(1-EXP(-2*$C$4*($K$4-$J$4))))</f>
        <v>19.0351675246673</v>
      </c>
      <c r="P786" s="126" t="n">
        <f aca="false">MAX(0,O786-$I$4)</f>
        <v>0</v>
      </c>
      <c r="Q786" s="145" t="n">
        <f aca="false">$D$7*P786</f>
        <v>0</v>
      </c>
      <c r="R786" s="146"/>
    </row>
    <row r="787" customFormat="false" ht="12.75" hidden="false" customHeight="false" outlineLevel="0" collapsed="false">
      <c r="B787" s="124" t="n">
        <f aca="false">B786+1</f>
        <v>770</v>
      </c>
      <c r="C787" s="21" t="n">
        <f aca="false">$C$7</f>
        <v>3.29212628660779</v>
      </c>
      <c r="D787" s="21" t="n">
        <f aca="true">$C$4*($G$4-C787)*$B$7+D$10*SQRT($B$7)*NORMSINV(RAND())+C787</f>
        <v>3.19669283099996</v>
      </c>
      <c r="E787" s="21" t="n">
        <f aca="true">$C$4*($G$4-D787)*$B$7+E$10*SQRT($B$7)*NORMSINV(RAND())+D787</f>
        <v>3.211896175587</v>
      </c>
      <c r="F787" s="21" t="n">
        <f aca="true">$C$4*($G$4-E787)*$B$7+F$10*SQRT($B$7)*NORMSINV(RAND())+E787</f>
        <v>3.22166245407055</v>
      </c>
      <c r="G787" s="21" t="n">
        <f aca="true">$C$4*($G$4-F787)*$B$7+G$10*SQRT($B$7)*NORMSINV(RAND())+F787</f>
        <v>3.20732730784576</v>
      </c>
      <c r="H787" s="21" t="n">
        <f aca="true">$C$4*($G$4-G787)*$B$7+H$10*SQRT($B$7)*NORMSINV(RAND())+G787</f>
        <v>3.25203787599164</v>
      </c>
      <c r="I787" s="21" t="n">
        <f aca="true">$C$4*($G$4-H787)*$B$7+I$10*SQRT($B$7)*NORMSINV(RAND())+H787</f>
        <v>3.16095897780496</v>
      </c>
      <c r="J787" s="21" t="n">
        <f aca="true">$C$4*($G$4-I787)*$B$7+J$10*SQRT($B$7)*NORMSINV(RAND())+I787</f>
        <v>3.20339849413962</v>
      </c>
      <c r="K787" s="21" t="n">
        <f aca="true">$C$4*($G$4-J787)*$B$7+K$10*SQRT($B$7)*NORMSINV(RAND())+J787</f>
        <v>3.14712533910215</v>
      </c>
      <c r="L787" s="21" t="n">
        <f aca="true">$C$4*($G$4-K787)*$B$7+L$10*SQRT($B$7)*NORMSINV(RAND())+K787</f>
        <v>3.30178089578305</v>
      </c>
      <c r="M787" s="21" t="n">
        <f aca="true">$C$4*($G$4-L787)*$B$7+M$10*SQRT($B$7)*NORMSINV(RAND())+L787</f>
        <v>3.34587338622208</v>
      </c>
      <c r="N787" s="125" t="n">
        <f aca="false">EXP(M787)</f>
        <v>28.3853562226139</v>
      </c>
      <c r="O787" s="126" t="n">
        <f aca="false">EXP(EXP(-$C$4*($K$4-$J$4))*LN(N787)+(1-EXP(-$C$4*($K$4-$J$4)))*$G$4+$F$4^2/(4*$C$4)*(1-EXP(-2*$C$4*($K$4-$J$4))))</f>
        <v>25.8996075231164</v>
      </c>
      <c r="P787" s="126" t="n">
        <f aca="false">MAX(0,O787-$I$4)</f>
        <v>2.69960752311639</v>
      </c>
      <c r="Q787" s="145" t="n">
        <f aca="false">$D$7*P787</f>
        <v>2.5679461105918</v>
      </c>
      <c r="R787" s="146"/>
    </row>
    <row r="788" customFormat="false" ht="12.75" hidden="false" customHeight="false" outlineLevel="0" collapsed="false">
      <c r="B788" s="124" t="n">
        <f aca="false">B787+1</f>
        <v>771</v>
      </c>
      <c r="C788" s="21" t="n">
        <f aca="false">$C$7</f>
        <v>3.29212628660779</v>
      </c>
      <c r="D788" s="21" t="n">
        <f aca="true">$C$4*($G$4-C788)*$B$7+D$10*SQRT($B$7)*NORMSINV(RAND())+C788</f>
        <v>3.20883101622819</v>
      </c>
      <c r="E788" s="21" t="n">
        <f aca="true">$C$4*($G$4-D788)*$B$7+E$10*SQRT($B$7)*NORMSINV(RAND())+D788</f>
        <v>3.18375014511765</v>
      </c>
      <c r="F788" s="21" t="n">
        <f aca="true">$C$4*($G$4-E788)*$B$7+F$10*SQRT($B$7)*NORMSINV(RAND())+E788</f>
        <v>3.2014160988088</v>
      </c>
      <c r="G788" s="21" t="n">
        <f aca="true">$C$4*($G$4-F788)*$B$7+G$10*SQRT($B$7)*NORMSINV(RAND())+F788</f>
        <v>3.13787993161114</v>
      </c>
      <c r="H788" s="21" t="n">
        <f aca="true">$C$4*($G$4-G788)*$B$7+H$10*SQRT($B$7)*NORMSINV(RAND())+G788</f>
        <v>3.02137079058921</v>
      </c>
      <c r="I788" s="21" t="n">
        <f aca="true">$C$4*($G$4-H788)*$B$7+I$10*SQRT($B$7)*NORMSINV(RAND())+H788</f>
        <v>2.77678039843886</v>
      </c>
      <c r="J788" s="21" t="n">
        <f aca="true">$C$4*($G$4-I788)*$B$7+J$10*SQRT($B$7)*NORMSINV(RAND())+I788</f>
        <v>2.68836517477962</v>
      </c>
      <c r="K788" s="21" t="n">
        <f aca="true">$C$4*($G$4-J788)*$B$7+K$10*SQRT($B$7)*NORMSINV(RAND())+J788</f>
        <v>2.93591427036422</v>
      </c>
      <c r="L788" s="21" t="n">
        <f aca="true">$C$4*($G$4-K788)*$B$7+L$10*SQRT($B$7)*NORMSINV(RAND())+K788</f>
        <v>2.83433632936055</v>
      </c>
      <c r="M788" s="21" t="n">
        <f aca="true">$C$4*($G$4-L788)*$B$7+M$10*SQRT($B$7)*NORMSINV(RAND())+L788</f>
        <v>2.90118865886932</v>
      </c>
      <c r="N788" s="125" t="n">
        <f aca="false">EXP(M788)</f>
        <v>18.1957610728324</v>
      </c>
      <c r="O788" s="126" t="n">
        <f aca="false">EXP(EXP(-$C$4*($K$4-$J$4))*LN(N788)+(1-EXP(-$C$4*($K$4-$J$4)))*$G$4+$F$4^2/(4*$C$4)*(1-EXP(-2*$C$4*($K$4-$J$4))))</f>
        <v>18.2291946655403</v>
      </c>
      <c r="P788" s="126" t="n">
        <f aca="false">MAX(0,O788-$I$4)</f>
        <v>0</v>
      </c>
      <c r="Q788" s="145" t="n">
        <f aca="false">$D$7*P788</f>
        <v>0</v>
      </c>
      <c r="R788" s="146"/>
    </row>
    <row r="789" customFormat="false" ht="12.75" hidden="false" customHeight="false" outlineLevel="0" collapsed="false">
      <c r="B789" s="124" t="n">
        <f aca="false">B788+1</f>
        <v>772</v>
      </c>
      <c r="C789" s="21" t="n">
        <f aca="false">$C$7</f>
        <v>3.29212628660779</v>
      </c>
      <c r="D789" s="21" t="n">
        <f aca="true">$C$4*($G$4-C789)*$B$7+D$10*SQRT($B$7)*NORMSINV(RAND())+C789</f>
        <v>3.29580538850862</v>
      </c>
      <c r="E789" s="21" t="n">
        <f aca="true">$C$4*($G$4-D789)*$B$7+E$10*SQRT($B$7)*NORMSINV(RAND())+D789</f>
        <v>3.25643181781254</v>
      </c>
      <c r="F789" s="21" t="n">
        <f aca="true">$C$4*($G$4-E789)*$B$7+F$10*SQRT($B$7)*NORMSINV(RAND())+E789</f>
        <v>3.48881422159245</v>
      </c>
      <c r="G789" s="21" t="n">
        <f aca="true">$C$4*($G$4-F789)*$B$7+G$10*SQRT($B$7)*NORMSINV(RAND())+F789</f>
        <v>3.40726952011902</v>
      </c>
      <c r="H789" s="21" t="n">
        <f aca="true">$C$4*($G$4-G789)*$B$7+H$10*SQRT($B$7)*NORMSINV(RAND())+G789</f>
        <v>3.17103078818097</v>
      </c>
      <c r="I789" s="21" t="n">
        <f aca="true">$C$4*($G$4-H789)*$B$7+I$10*SQRT($B$7)*NORMSINV(RAND())+H789</f>
        <v>3.21675522937266</v>
      </c>
      <c r="J789" s="21" t="n">
        <f aca="true">$C$4*($G$4-I789)*$B$7+J$10*SQRT($B$7)*NORMSINV(RAND())+I789</f>
        <v>3.11480228782471</v>
      </c>
      <c r="K789" s="21" t="n">
        <f aca="true">$C$4*($G$4-J789)*$B$7+K$10*SQRT($B$7)*NORMSINV(RAND())+J789</f>
        <v>2.8910577653098</v>
      </c>
      <c r="L789" s="21" t="n">
        <f aca="true">$C$4*($G$4-K789)*$B$7+L$10*SQRT($B$7)*NORMSINV(RAND())+K789</f>
        <v>2.69891075555191</v>
      </c>
      <c r="M789" s="21" t="n">
        <f aca="true">$C$4*($G$4-L789)*$B$7+M$10*SQRT($B$7)*NORMSINV(RAND())+L789</f>
        <v>2.73858383582712</v>
      </c>
      <c r="N789" s="125" t="n">
        <f aca="false">EXP(M789)</f>
        <v>15.4650685053088</v>
      </c>
      <c r="O789" s="126" t="n">
        <f aca="false">EXP(EXP(-$C$4*($K$4-$J$4))*LN(N789)+(1-EXP(-$C$4*($K$4-$J$4)))*$G$4+$F$4^2/(4*$C$4)*(1-EXP(-2*$C$4*($K$4-$J$4))))</f>
        <v>16.0322491353249</v>
      </c>
      <c r="P789" s="126" t="n">
        <f aca="false">MAX(0,O789-$I$4)</f>
        <v>0</v>
      </c>
      <c r="Q789" s="145" t="n">
        <f aca="false">$D$7*P789</f>
        <v>0</v>
      </c>
      <c r="R789" s="146"/>
    </row>
    <row r="790" customFormat="false" ht="12.75" hidden="false" customHeight="false" outlineLevel="0" collapsed="false">
      <c r="B790" s="124" t="n">
        <f aca="false">B789+1</f>
        <v>773</v>
      </c>
      <c r="C790" s="21" t="n">
        <f aca="false">$C$7</f>
        <v>3.29212628660779</v>
      </c>
      <c r="D790" s="21" t="n">
        <f aca="true">$C$4*($G$4-C790)*$B$7+D$10*SQRT($B$7)*NORMSINV(RAND())+C790</f>
        <v>3.21748817464386</v>
      </c>
      <c r="E790" s="21" t="n">
        <f aca="true">$C$4*($G$4-D790)*$B$7+E$10*SQRT($B$7)*NORMSINV(RAND())+D790</f>
        <v>3.24072588188521</v>
      </c>
      <c r="F790" s="21" t="n">
        <f aca="true">$C$4*($G$4-E790)*$B$7+F$10*SQRT($B$7)*NORMSINV(RAND())+E790</f>
        <v>3.16433915973352</v>
      </c>
      <c r="G790" s="21" t="n">
        <f aca="true">$C$4*($G$4-F790)*$B$7+G$10*SQRT($B$7)*NORMSINV(RAND())+F790</f>
        <v>3.51022013778921</v>
      </c>
      <c r="H790" s="21" t="n">
        <f aca="true">$C$4*($G$4-G790)*$B$7+H$10*SQRT($B$7)*NORMSINV(RAND())+G790</f>
        <v>3.26471361177438</v>
      </c>
      <c r="I790" s="21" t="n">
        <f aca="true">$C$4*($G$4-H790)*$B$7+I$10*SQRT($B$7)*NORMSINV(RAND())+H790</f>
        <v>3.37920600128186</v>
      </c>
      <c r="J790" s="21" t="n">
        <f aca="true">$C$4*($G$4-I790)*$B$7+J$10*SQRT($B$7)*NORMSINV(RAND())+I790</f>
        <v>3.51885256458651</v>
      </c>
      <c r="K790" s="21" t="n">
        <f aca="true">$C$4*($G$4-J790)*$B$7+K$10*SQRT($B$7)*NORMSINV(RAND())+J790</f>
        <v>3.36550620025489</v>
      </c>
      <c r="L790" s="21" t="n">
        <f aca="true">$C$4*($G$4-K790)*$B$7+L$10*SQRT($B$7)*NORMSINV(RAND())+K790</f>
        <v>3.36909419865558</v>
      </c>
      <c r="M790" s="21" t="n">
        <f aca="true">$C$4*($G$4-L790)*$B$7+M$10*SQRT($B$7)*NORMSINV(RAND())+L790</f>
        <v>3.39285253719039</v>
      </c>
      <c r="N790" s="125" t="n">
        <f aca="false">EXP(M790)</f>
        <v>29.7506963128114</v>
      </c>
      <c r="O790" s="126" t="n">
        <f aca="false">EXP(EXP(-$C$4*($K$4-$J$4))*LN(N790)+(1-EXP(-$C$4*($K$4-$J$4)))*$G$4+$F$4^2/(4*$C$4)*(1-EXP(-2*$C$4*($K$4-$J$4))))</f>
        <v>26.8786163849404</v>
      </c>
      <c r="P790" s="126" t="n">
        <f aca="false">MAX(0,O790-$I$4)</f>
        <v>3.67861638494036</v>
      </c>
      <c r="Q790" s="145" t="n">
        <f aca="false">$D$7*P790</f>
        <v>3.49920814680571</v>
      </c>
      <c r="R790" s="146"/>
    </row>
    <row r="791" customFormat="false" ht="12.75" hidden="false" customHeight="false" outlineLevel="0" collapsed="false">
      <c r="B791" s="124" t="n">
        <f aca="false">B790+1</f>
        <v>774</v>
      </c>
      <c r="C791" s="21" t="n">
        <f aca="false">$C$7</f>
        <v>3.29212628660779</v>
      </c>
      <c r="D791" s="21" t="n">
        <f aca="true">$C$4*($G$4-C791)*$B$7+D$10*SQRT($B$7)*NORMSINV(RAND())+C791</f>
        <v>3.32826833761758</v>
      </c>
      <c r="E791" s="21" t="n">
        <f aca="true">$C$4*($G$4-D791)*$B$7+E$10*SQRT($B$7)*NORMSINV(RAND())+D791</f>
        <v>3.21926222544051</v>
      </c>
      <c r="F791" s="21" t="n">
        <f aca="true">$C$4*($G$4-E791)*$B$7+F$10*SQRT($B$7)*NORMSINV(RAND())+E791</f>
        <v>3.21430231518571</v>
      </c>
      <c r="G791" s="21" t="n">
        <f aca="true">$C$4*($G$4-F791)*$B$7+G$10*SQRT($B$7)*NORMSINV(RAND())+F791</f>
        <v>3.56999242553255</v>
      </c>
      <c r="H791" s="21" t="n">
        <f aca="true">$C$4*($G$4-G791)*$B$7+H$10*SQRT($B$7)*NORMSINV(RAND())+G791</f>
        <v>3.78293030683444</v>
      </c>
      <c r="I791" s="21" t="n">
        <f aca="true">$C$4*($G$4-H791)*$B$7+I$10*SQRT($B$7)*NORMSINV(RAND())+H791</f>
        <v>3.71089644749207</v>
      </c>
      <c r="J791" s="21" t="n">
        <f aca="true">$C$4*($G$4-I791)*$B$7+J$10*SQRT($B$7)*NORMSINV(RAND())+I791</f>
        <v>3.7083687748916</v>
      </c>
      <c r="K791" s="21" t="n">
        <f aca="true">$C$4*($G$4-J791)*$B$7+K$10*SQRT($B$7)*NORMSINV(RAND())+J791</f>
        <v>3.63475267913533</v>
      </c>
      <c r="L791" s="21" t="n">
        <f aca="true">$C$4*($G$4-K791)*$B$7+L$10*SQRT($B$7)*NORMSINV(RAND())+K791</f>
        <v>3.53138856371614</v>
      </c>
      <c r="M791" s="21" t="n">
        <f aca="true">$C$4*($G$4-L791)*$B$7+M$10*SQRT($B$7)*NORMSINV(RAND())+L791</f>
        <v>3.67067811559024</v>
      </c>
      <c r="N791" s="125" t="n">
        <f aca="false">EXP(M791)</f>
        <v>39.2785322164682</v>
      </c>
      <c r="O791" s="126" t="n">
        <f aca="false">EXP(EXP(-$C$4*($K$4-$J$4))*LN(N791)+(1-EXP(-$C$4*($K$4-$J$4)))*$G$4+$F$4^2/(4*$C$4)*(1-EXP(-2*$C$4*($K$4-$J$4))))</f>
        <v>33.4734408217866</v>
      </c>
      <c r="P791" s="126" t="n">
        <f aca="false">MAX(0,O791-$I$4)</f>
        <v>10.2734408217866</v>
      </c>
      <c r="Q791" s="145" t="n">
        <f aca="false">$D$7*P791</f>
        <v>9.77239920055021</v>
      </c>
      <c r="R791" s="146"/>
    </row>
    <row r="792" customFormat="false" ht="12.75" hidden="false" customHeight="false" outlineLevel="0" collapsed="false">
      <c r="B792" s="124" t="n">
        <f aca="false">B791+1</f>
        <v>775</v>
      </c>
      <c r="C792" s="21" t="n">
        <f aca="false">$C$7</f>
        <v>3.29212628660779</v>
      </c>
      <c r="D792" s="21" t="n">
        <f aca="true">$C$4*($G$4-C792)*$B$7+D$10*SQRT($B$7)*NORMSINV(RAND())+C792</f>
        <v>3.43615219724852</v>
      </c>
      <c r="E792" s="21" t="n">
        <f aca="true">$C$4*($G$4-D792)*$B$7+E$10*SQRT($B$7)*NORMSINV(RAND())+D792</f>
        <v>3.37456264660588</v>
      </c>
      <c r="F792" s="21" t="n">
        <f aca="true">$C$4*($G$4-E792)*$B$7+F$10*SQRT($B$7)*NORMSINV(RAND())+E792</f>
        <v>3.4745324778018</v>
      </c>
      <c r="G792" s="21" t="n">
        <f aca="true">$C$4*($G$4-F792)*$B$7+G$10*SQRT($B$7)*NORMSINV(RAND())+F792</f>
        <v>3.46285369330431</v>
      </c>
      <c r="H792" s="21" t="n">
        <f aca="true">$C$4*($G$4-G792)*$B$7+H$10*SQRT($B$7)*NORMSINV(RAND())+G792</f>
        <v>3.4554473256194</v>
      </c>
      <c r="I792" s="21" t="n">
        <f aca="true">$C$4*($G$4-H792)*$B$7+I$10*SQRT($B$7)*NORMSINV(RAND())+H792</f>
        <v>3.38312058333004</v>
      </c>
      <c r="J792" s="21" t="n">
        <f aca="true">$C$4*($G$4-I792)*$B$7+J$10*SQRT($B$7)*NORMSINV(RAND())+I792</f>
        <v>3.47482468930011</v>
      </c>
      <c r="K792" s="21" t="n">
        <f aca="true">$C$4*($G$4-J792)*$B$7+K$10*SQRT($B$7)*NORMSINV(RAND())+J792</f>
        <v>3.59369745292752</v>
      </c>
      <c r="L792" s="21" t="n">
        <f aca="true">$C$4*($G$4-K792)*$B$7+L$10*SQRT($B$7)*NORMSINV(RAND())+K792</f>
        <v>3.61109316375474</v>
      </c>
      <c r="M792" s="21" t="n">
        <f aca="true">$C$4*($G$4-L792)*$B$7+M$10*SQRT($B$7)*NORMSINV(RAND())+L792</f>
        <v>3.53004657454761</v>
      </c>
      <c r="N792" s="125" t="n">
        <f aca="false">EXP(M792)</f>
        <v>34.1255569601199</v>
      </c>
      <c r="O792" s="126" t="n">
        <f aca="false">EXP(EXP(-$C$4*($K$4-$J$4))*LN(N792)+(1-EXP(-$C$4*($K$4-$J$4)))*$G$4+$F$4^2/(4*$C$4)*(1-EXP(-2*$C$4*($K$4-$J$4))))</f>
        <v>29.9546400719662</v>
      </c>
      <c r="P792" s="126" t="n">
        <f aca="false">MAX(0,O792-$I$4)</f>
        <v>6.75464007196617</v>
      </c>
      <c r="Q792" s="145" t="n">
        <f aca="false">$D$7*P792</f>
        <v>6.42521238836584</v>
      </c>
      <c r="R792" s="146"/>
    </row>
    <row r="793" customFormat="false" ht="12.75" hidden="false" customHeight="false" outlineLevel="0" collapsed="false">
      <c r="B793" s="124" t="n">
        <f aca="false">B792+1</f>
        <v>776</v>
      </c>
      <c r="C793" s="21" t="n">
        <f aca="false">$C$7</f>
        <v>3.29212628660779</v>
      </c>
      <c r="D793" s="21" t="n">
        <f aca="true">$C$4*($G$4-C793)*$B$7+D$10*SQRT($B$7)*NORMSINV(RAND())+C793</f>
        <v>3.18833470559685</v>
      </c>
      <c r="E793" s="21" t="n">
        <f aca="true">$C$4*($G$4-D793)*$B$7+E$10*SQRT($B$7)*NORMSINV(RAND())+D793</f>
        <v>3.21733332564878</v>
      </c>
      <c r="F793" s="21" t="n">
        <f aca="true">$C$4*($G$4-E793)*$B$7+F$10*SQRT($B$7)*NORMSINV(RAND())+E793</f>
        <v>3.25703997315288</v>
      </c>
      <c r="G793" s="21" t="n">
        <f aca="true">$C$4*($G$4-F793)*$B$7+G$10*SQRT($B$7)*NORMSINV(RAND())+F793</f>
        <v>3.44540623097106</v>
      </c>
      <c r="H793" s="21" t="n">
        <f aca="true">$C$4*($G$4-G793)*$B$7+H$10*SQRT($B$7)*NORMSINV(RAND())+G793</f>
        <v>3.46043209604622</v>
      </c>
      <c r="I793" s="21" t="n">
        <f aca="true">$C$4*($G$4-H793)*$B$7+I$10*SQRT($B$7)*NORMSINV(RAND())+H793</f>
        <v>3.62270206893965</v>
      </c>
      <c r="J793" s="21" t="n">
        <f aca="true">$C$4*($G$4-I793)*$B$7+J$10*SQRT($B$7)*NORMSINV(RAND())+I793</f>
        <v>3.51344297224247</v>
      </c>
      <c r="K793" s="21" t="n">
        <f aca="true">$C$4*($G$4-J793)*$B$7+K$10*SQRT($B$7)*NORMSINV(RAND())+J793</f>
        <v>3.54189653342959</v>
      </c>
      <c r="L793" s="21" t="n">
        <f aca="true">$C$4*($G$4-K793)*$B$7+L$10*SQRT($B$7)*NORMSINV(RAND())+K793</f>
        <v>3.45960061846525</v>
      </c>
      <c r="M793" s="21" t="n">
        <f aca="true">$C$4*($G$4-L793)*$B$7+M$10*SQRT($B$7)*NORMSINV(RAND())+L793</f>
        <v>3.47629335489678</v>
      </c>
      <c r="N793" s="125" t="n">
        <f aca="false">EXP(M793)</f>
        <v>32.3396281163227</v>
      </c>
      <c r="O793" s="126" t="n">
        <f aca="false">EXP(EXP(-$C$4*($K$4-$J$4))*LN(N793)+(1-EXP(-$C$4*($K$4-$J$4)))*$G$4+$F$4^2/(4*$C$4)*(1-EXP(-2*$C$4*($K$4-$J$4))))</f>
        <v>28.709583468703</v>
      </c>
      <c r="P793" s="126" t="n">
        <f aca="false">MAX(0,O793-$I$4)</f>
        <v>5.50958346870295</v>
      </c>
      <c r="Q793" s="145" t="n">
        <f aca="false">$D$7*P793</f>
        <v>5.24087791217295</v>
      </c>
      <c r="R793" s="146"/>
    </row>
    <row r="794" customFormat="false" ht="12.75" hidden="false" customHeight="false" outlineLevel="0" collapsed="false">
      <c r="B794" s="124" t="n">
        <f aca="false">B793+1</f>
        <v>777</v>
      </c>
      <c r="C794" s="21" t="n">
        <f aca="false">$C$7</f>
        <v>3.29212628660779</v>
      </c>
      <c r="D794" s="21" t="n">
        <f aca="true">$C$4*($G$4-C794)*$B$7+D$10*SQRT($B$7)*NORMSINV(RAND())+C794</f>
        <v>3.21596768271065</v>
      </c>
      <c r="E794" s="21" t="n">
        <f aca="true">$C$4*($G$4-D794)*$B$7+E$10*SQRT($B$7)*NORMSINV(RAND())+D794</f>
        <v>3.21671118251393</v>
      </c>
      <c r="F794" s="21" t="n">
        <f aca="true">$C$4*($G$4-E794)*$B$7+F$10*SQRT($B$7)*NORMSINV(RAND())+E794</f>
        <v>2.94358195003945</v>
      </c>
      <c r="G794" s="21" t="n">
        <f aca="true">$C$4*($G$4-F794)*$B$7+G$10*SQRT($B$7)*NORMSINV(RAND())+F794</f>
        <v>2.73399469913313</v>
      </c>
      <c r="H794" s="21" t="n">
        <f aca="true">$C$4*($G$4-G794)*$B$7+H$10*SQRT($B$7)*NORMSINV(RAND())+G794</f>
        <v>2.86314189597859</v>
      </c>
      <c r="I794" s="21" t="n">
        <f aca="true">$C$4*($G$4-H794)*$B$7+I$10*SQRT($B$7)*NORMSINV(RAND())+H794</f>
        <v>3.00974034753206</v>
      </c>
      <c r="J794" s="21" t="n">
        <f aca="true">$C$4*($G$4-I794)*$B$7+J$10*SQRT($B$7)*NORMSINV(RAND())+I794</f>
        <v>3.15658758844105</v>
      </c>
      <c r="K794" s="21" t="n">
        <f aca="true">$C$4*($G$4-J794)*$B$7+K$10*SQRT($B$7)*NORMSINV(RAND())+J794</f>
        <v>3.13483360408732</v>
      </c>
      <c r="L794" s="21" t="n">
        <f aca="true">$C$4*($G$4-K794)*$B$7+L$10*SQRT($B$7)*NORMSINV(RAND())+K794</f>
        <v>3.16669448288478</v>
      </c>
      <c r="M794" s="21" t="n">
        <f aca="true">$C$4*($G$4-L794)*$B$7+M$10*SQRT($B$7)*NORMSINV(RAND())+L794</f>
        <v>3.08653837172698</v>
      </c>
      <c r="N794" s="125" t="n">
        <f aca="false">EXP(M794)</f>
        <v>21.9011330237172</v>
      </c>
      <c r="O794" s="126" t="n">
        <f aca="false">EXP(EXP(-$C$4*($K$4-$J$4))*LN(N794)+(1-EXP(-$C$4*($K$4-$J$4)))*$G$4+$F$4^2/(4*$C$4)*(1-EXP(-2*$C$4*($K$4-$J$4))))</f>
        <v>21.1028907300158</v>
      </c>
      <c r="P794" s="126" t="n">
        <f aca="false">MAX(0,O794-$I$4)</f>
        <v>0</v>
      </c>
      <c r="Q794" s="145" t="n">
        <f aca="false">$D$7*P794</f>
        <v>0</v>
      </c>
      <c r="R794" s="146"/>
    </row>
    <row r="795" customFormat="false" ht="12.75" hidden="false" customHeight="false" outlineLevel="0" collapsed="false">
      <c r="B795" s="124" t="n">
        <f aca="false">B794+1</f>
        <v>778</v>
      </c>
      <c r="C795" s="21" t="n">
        <f aca="false">$C$7</f>
        <v>3.29212628660779</v>
      </c>
      <c r="D795" s="21" t="n">
        <f aca="true">$C$4*($G$4-C795)*$B$7+D$10*SQRT($B$7)*NORMSINV(RAND())+C795</f>
        <v>3.27289290018406</v>
      </c>
      <c r="E795" s="21" t="n">
        <f aca="true">$C$4*($G$4-D795)*$B$7+E$10*SQRT($B$7)*NORMSINV(RAND())+D795</f>
        <v>3.21437833339902</v>
      </c>
      <c r="F795" s="21" t="n">
        <f aca="true">$C$4*($G$4-E795)*$B$7+F$10*SQRT($B$7)*NORMSINV(RAND())+E795</f>
        <v>3.29427724222196</v>
      </c>
      <c r="G795" s="21" t="n">
        <f aca="true">$C$4*($G$4-F795)*$B$7+G$10*SQRT($B$7)*NORMSINV(RAND())+F795</f>
        <v>3.18623880237645</v>
      </c>
      <c r="H795" s="21" t="n">
        <f aca="true">$C$4*($G$4-G795)*$B$7+H$10*SQRT($B$7)*NORMSINV(RAND())+G795</f>
        <v>3.5988951984226</v>
      </c>
      <c r="I795" s="21" t="n">
        <f aca="true">$C$4*($G$4-H795)*$B$7+I$10*SQRT($B$7)*NORMSINV(RAND())+H795</f>
        <v>3.54747439760906</v>
      </c>
      <c r="J795" s="21" t="n">
        <f aca="true">$C$4*($G$4-I795)*$B$7+J$10*SQRT($B$7)*NORMSINV(RAND())+I795</f>
        <v>3.56971016157027</v>
      </c>
      <c r="K795" s="21" t="n">
        <f aca="true">$C$4*($G$4-J795)*$B$7+K$10*SQRT($B$7)*NORMSINV(RAND())+J795</f>
        <v>3.5623845127839</v>
      </c>
      <c r="L795" s="21" t="n">
        <f aca="true">$C$4*($G$4-K795)*$B$7+L$10*SQRT($B$7)*NORMSINV(RAND())+K795</f>
        <v>3.55389234899978</v>
      </c>
      <c r="M795" s="21" t="n">
        <f aca="true">$C$4*($G$4-L795)*$B$7+M$10*SQRT($B$7)*NORMSINV(RAND())+L795</f>
        <v>3.557024062552</v>
      </c>
      <c r="N795" s="125" t="n">
        <f aca="false">EXP(M795)</f>
        <v>35.0587092218068</v>
      </c>
      <c r="O795" s="126" t="n">
        <f aca="false">EXP(EXP(-$C$4*($K$4-$J$4))*LN(N795)+(1-EXP(-$C$4*($K$4-$J$4)))*$G$4+$F$4^2/(4*$C$4)*(1-EXP(-2*$C$4*($K$4-$J$4))))</f>
        <v>30.5997102052326</v>
      </c>
      <c r="P795" s="126" t="n">
        <f aca="false">MAX(0,O795-$I$4)</f>
        <v>7.39971020523265</v>
      </c>
      <c r="Q795" s="145" t="n">
        <f aca="false">$D$7*P795</f>
        <v>7.03882207999551</v>
      </c>
      <c r="R795" s="146"/>
    </row>
    <row r="796" customFormat="false" ht="12.75" hidden="false" customHeight="false" outlineLevel="0" collapsed="false">
      <c r="B796" s="124" t="n">
        <f aca="false">B795+1</f>
        <v>779</v>
      </c>
      <c r="C796" s="21" t="n">
        <f aca="false">$C$7</f>
        <v>3.29212628660779</v>
      </c>
      <c r="D796" s="21" t="n">
        <f aca="true">$C$4*($G$4-C796)*$B$7+D$10*SQRT($B$7)*NORMSINV(RAND())+C796</f>
        <v>3.4960472185712</v>
      </c>
      <c r="E796" s="21" t="n">
        <f aca="true">$C$4*($G$4-D796)*$B$7+E$10*SQRT($B$7)*NORMSINV(RAND())+D796</f>
        <v>3.35276040816025</v>
      </c>
      <c r="F796" s="21" t="n">
        <f aca="true">$C$4*($G$4-E796)*$B$7+F$10*SQRT($B$7)*NORMSINV(RAND())+E796</f>
        <v>3.26006840491355</v>
      </c>
      <c r="G796" s="21" t="n">
        <f aca="true">$C$4*($G$4-F796)*$B$7+G$10*SQRT($B$7)*NORMSINV(RAND())+F796</f>
        <v>3.08860261777141</v>
      </c>
      <c r="H796" s="21" t="n">
        <f aca="true">$C$4*($G$4-G796)*$B$7+H$10*SQRT($B$7)*NORMSINV(RAND())+G796</f>
        <v>2.75084856115747</v>
      </c>
      <c r="I796" s="21" t="n">
        <f aca="true">$C$4*($G$4-H796)*$B$7+I$10*SQRT($B$7)*NORMSINV(RAND())+H796</f>
        <v>2.47924740369081</v>
      </c>
      <c r="J796" s="21" t="n">
        <f aca="true">$C$4*($G$4-I796)*$B$7+J$10*SQRT($B$7)*NORMSINV(RAND())+I796</f>
        <v>2.44056870235406</v>
      </c>
      <c r="K796" s="21" t="n">
        <f aca="true">$C$4*($G$4-J796)*$B$7+K$10*SQRT($B$7)*NORMSINV(RAND())+J796</f>
        <v>2.24255073122586</v>
      </c>
      <c r="L796" s="21" t="n">
        <f aca="true">$C$4*($G$4-K796)*$B$7+L$10*SQRT($B$7)*NORMSINV(RAND())+K796</f>
        <v>2.14312318905774</v>
      </c>
      <c r="M796" s="21" t="n">
        <f aca="true">$C$4*($G$4-L796)*$B$7+M$10*SQRT($B$7)*NORMSINV(RAND())+L796</f>
        <v>2.12177523720355</v>
      </c>
      <c r="N796" s="125" t="n">
        <f aca="false">EXP(M796)</f>
        <v>8.3459403683284</v>
      </c>
      <c r="O796" s="126" t="n">
        <f aca="false">EXP(EXP(-$C$4*($K$4-$J$4))*LN(N796)+(1-EXP(-$C$4*($K$4-$J$4)))*$G$4+$F$4^2/(4*$C$4)*(1-EXP(-2*$C$4*($K$4-$J$4))))</f>
        <v>9.84987489365242</v>
      </c>
      <c r="P796" s="126" t="n">
        <f aca="false">MAX(0,O796-$I$4)</f>
        <v>0</v>
      </c>
      <c r="Q796" s="145" t="n">
        <f aca="false">$D$7*P796</f>
        <v>0</v>
      </c>
      <c r="R796" s="146"/>
    </row>
    <row r="797" customFormat="false" ht="12.75" hidden="false" customHeight="false" outlineLevel="0" collapsed="false">
      <c r="B797" s="124" t="n">
        <f aca="false">B796+1</f>
        <v>780</v>
      </c>
      <c r="C797" s="21" t="n">
        <f aca="false">$C$7</f>
        <v>3.29212628660779</v>
      </c>
      <c r="D797" s="21" t="n">
        <f aca="true">$C$4*($G$4-C797)*$B$7+D$10*SQRT($B$7)*NORMSINV(RAND())+C797</f>
        <v>3.13402446632664</v>
      </c>
      <c r="E797" s="21" t="n">
        <f aca="true">$C$4*($G$4-D797)*$B$7+E$10*SQRT($B$7)*NORMSINV(RAND())+D797</f>
        <v>3.20949488489799</v>
      </c>
      <c r="F797" s="21" t="n">
        <f aca="true">$C$4*($G$4-E797)*$B$7+F$10*SQRT($B$7)*NORMSINV(RAND())+E797</f>
        <v>3.11744408852443</v>
      </c>
      <c r="G797" s="21" t="n">
        <f aca="true">$C$4*($G$4-F797)*$B$7+G$10*SQRT($B$7)*NORMSINV(RAND())+F797</f>
        <v>3.09307283505118</v>
      </c>
      <c r="H797" s="21" t="n">
        <f aca="true">$C$4*($G$4-G797)*$B$7+H$10*SQRT($B$7)*NORMSINV(RAND())+G797</f>
        <v>2.83739382078865</v>
      </c>
      <c r="I797" s="21" t="n">
        <f aca="true">$C$4*($G$4-H797)*$B$7+I$10*SQRT($B$7)*NORMSINV(RAND())+H797</f>
        <v>2.67781115338969</v>
      </c>
      <c r="J797" s="21" t="n">
        <f aca="true">$C$4*($G$4-I797)*$B$7+J$10*SQRT($B$7)*NORMSINV(RAND())+I797</f>
        <v>2.47709735530837</v>
      </c>
      <c r="K797" s="21" t="n">
        <f aca="true">$C$4*($G$4-J797)*$B$7+K$10*SQRT($B$7)*NORMSINV(RAND())+J797</f>
        <v>2.28377407431104</v>
      </c>
      <c r="L797" s="21" t="n">
        <f aca="true">$C$4*($G$4-K797)*$B$7+L$10*SQRT($B$7)*NORMSINV(RAND())+K797</f>
        <v>2.39329721114851</v>
      </c>
      <c r="M797" s="21" t="n">
        <f aca="true">$C$4*($G$4-L797)*$B$7+M$10*SQRT($B$7)*NORMSINV(RAND())+L797</f>
        <v>2.44134498731134</v>
      </c>
      <c r="N797" s="125" t="n">
        <f aca="false">EXP(M797)</f>
        <v>11.4884822189834</v>
      </c>
      <c r="O797" s="126" t="n">
        <f aca="false">EXP(EXP(-$C$4*($K$4-$J$4))*LN(N797)+(1-EXP(-$C$4*($K$4-$J$4)))*$G$4+$F$4^2/(4*$C$4)*(1-EXP(-2*$C$4*($K$4-$J$4))))</f>
        <v>12.677753525569</v>
      </c>
      <c r="P797" s="126" t="n">
        <f aca="false">MAX(0,O797-$I$4)</f>
        <v>0</v>
      </c>
      <c r="Q797" s="145" t="n">
        <f aca="false">$D$7*P797</f>
        <v>0</v>
      </c>
      <c r="R797" s="146"/>
    </row>
    <row r="798" customFormat="false" ht="12.75" hidden="false" customHeight="false" outlineLevel="0" collapsed="false">
      <c r="B798" s="124" t="n">
        <f aca="false">B797+1</f>
        <v>781</v>
      </c>
      <c r="C798" s="21" t="n">
        <f aca="false">$C$7</f>
        <v>3.29212628660779</v>
      </c>
      <c r="D798" s="21" t="n">
        <f aca="true">$C$4*($G$4-C798)*$B$7+D$10*SQRT($B$7)*NORMSINV(RAND())+C798</f>
        <v>3.20158052209099</v>
      </c>
      <c r="E798" s="21" t="n">
        <f aca="true">$C$4*($G$4-D798)*$B$7+E$10*SQRT($B$7)*NORMSINV(RAND())+D798</f>
        <v>3.1027551304001</v>
      </c>
      <c r="F798" s="21" t="n">
        <f aca="true">$C$4*($G$4-E798)*$B$7+F$10*SQRT($B$7)*NORMSINV(RAND())+E798</f>
        <v>3.15707569410329</v>
      </c>
      <c r="G798" s="21" t="n">
        <f aca="true">$C$4*($G$4-F798)*$B$7+G$10*SQRT($B$7)*NORMSINV(RAND())+F798</f>
        <v>3.1528553301847</v>
      </c>
      <c r="H798" s="21" t="n">
        <f aca="true">$C$4*($G$4-G798)*$B$7+H$10*SQRT($B$7)*NORMSINV(RAND())+G798</f>
        <v>3.04734509401506</v>
      </c>
      <c r="I798" s="21" t="n">
        <f aca="true">$C$4*($G$4-H798)*$B$7+I$10*SQRT($B$7)*NORMSINV(RAND())+H798</f>
        <v>3.04837832914717</v>
      </c>
      <c r="J798" s="21" t="n">
        <f aca="true">$C$4*($G$4-I798)*$B$7+J$10*SQRT($B$7)*NORMSINV(RAND())+I798</f>
        <v>3.25949120028201</v>
      </c>
      <c r="K798" s="21" t="n">
        <f aca="true">$C$4*($G$4-J798)*$B$7+K$10*SQRT($B$7)*NORMSINV(RAND())+J798</f>
        <v>3.12737136241034</v>
      </c>
      <c r="L798" s="21" t="n">
        <f aca="true">$C$4*($G$4-K798)*$B$7+L$10*SQRT($B$7)*NORMSINV(RAND())+K798</f>
        <v>3.22015146705986</v>
      </c>
      <c r="M798" s="21" t="n">
        <f aca="true">$C$4*($G$4-L798)*$B$7+M$10*SQRT($B$7)*NORMSINV(RAND())+L798</f>
        <v>3.30325329332276</v>
      </c>
      <c r="N798" s="125" t="n">
        <f aca="false">EXP(M798)</f>
        <v>27.2009879225066</v>
      </c>
      <c r="O798" s="126" t="n">
        <f aca="false">EXP(EXP(-$C$4*($K$4-$J$4))*LN(N798)+(1-EXP(-$C$4*($K$4-$J$4)))*$G$4+$F$4^2/(4*$C$4)*(1-EXP(-2*$C$4*($K$4-$J$4))))</f>
        <v>25.0423223953673</v>
      </c>
      <c r="P798" s="126" t="n">
        <f aca="false">MAX(0,O798-$I$4)</f>
        <v>1.84232239536734</v>
      </c>
      <c r="Q798" s="145" t="n">
        <f aca="false">$D$7*P798</f>
        <v>1.75247127189005</v>
      </c>
      <c r="R798" s="146"/>
    </row>
    <row r="799" customFormat="false" ht="12.75" hidden="false" customHeight="false" outlineLevel="0" collapsed="false">
      <c r="B799" s="124" t="n">
        <f aca="false">B798+1</f>
        <v>782</v>
      </c>
      <c r="C799" s="21" t="n">
        <f aca="false">$C$7</f>
        <v>3.29212628660779</v>
      </c>
      <c r="D799" s="21" t="n">
        <f aca="true">$C$4*($G$4-C799)*$B$7+D$10*SQRT($B$7)*NORMSINV(RAND())+C799</f>
        <v>3.33754486927198</v>
      </c>
      <c r="E799" s="21" t="n">
        <f aca="true">$C$4*($G$4-D799)*$B$7+E$10*SQRT($B$7)*NORMSINV(RAND())+D799</f>
        <v>3.29150509760916</v>
      </c>
      <c r="F799" s="21" t="n">
        <f aca="true">$C$4*($G$4-E799)*$B$7+F$10*SQRT($B$7)*NORMSINV(RAND())+E799</f>
        <v>3.28938685774903</v>
      </c>
      <c r="G799" s="21" t="n">
        <f aca="true">$C$4*($G$4-F799)*$B$7+G$10*SQRT($B$7)*NORMSINV(RAND())+F799</f>
        <v>2.97679894236827</v>
      </c>
      <c r="H799" s="21" t="n">
        <f aca="true">$C$4*($G$4-G799)*$B$7+H$10*SQRT($B$7)*NORMSINV(RAND())+G799</f>
        <v>3.20070028888868</v>
      </c>
      <c r="I799" s="21" t="n">
        <f aca="true">$C$4*($G$4-H799)*$B$7+I$10*SQRT($B$7)*NORMSINV(RAND())+H799</f>
        <v>3.16328304497274</v>
      </c>
      <c r="J799" s="21" t="n">
        <f aca="true">$C$4*($G$4-I799)*$B$7+J$10*SQRT($B$7)*NORMSINV(RAND())+I799</f>
        <v>3.15280379539243</v>
      </c>
      <c r="K799" s="21" t="n">
        <f aca="true">$C$4*($G$4-J799)*$B$7+K$10*SQRT($B$7)*NORMSINV(RAND())+J799</f>
        <v>3.15303240272118</v>
      </c>
      <c r="L799" s="21" t="n">
        <f aca="true">$C$4*($G$4-K799)*$B$7+L$10*SQRT($B$7)*NORMSINV(RAND())+K799</f>
        <v>3.17914652962274</v>
      </c>
      <c r="M799" s="21" t="n">
        <f aca="true">$C$4*($G$4-L799)*$B$7+M$10*SQRT($B$7)*NORMSINV(RAND())+L799</f>
        <v>3.11029518390034</v>
      </c>
      <c r="N799" s="125" t="n">
        <f aca="false">EXP(M799)</f>
        <v>22.4276637089908</v>
      </c>
      <c r="O799" s="126" t="n">
        <f aca="false">EXP(EXP(-$C$4*($K$4-$J$4))*LN(N799)+(1-EXP(-$C$4*($K$4-$J$4)))*$G$4+$F$4^2/(4*$C$4)*(1-EXP(-2*$C$4*($K$4-$J$4))))</f>
        <v>21.5025751773011</v>
      </c>
      <c r="P799" s="126" t="n">
        <f aca="false">MAX(0,O799-$I$4)</f>
        <v>0</v>
      </c>
      <c r="Q799" s="145" t="n">
        <f aca="false">$D$7*P799</f>
        <v>0</v>
      </c>
      <c r="R799" s="146"/>
    </row>
    <row r="800" customFormat="false" ht="12.75" hidden="false" customHeight="false" outlineLevel="0" collapsed="false">
      <c r="B800" s="124" t="n">
        <f aca="false">B799+1</f>
        <v>783</v>
      </c>
      <c r="C800" s="21" t="n">
        <f aca="false">$C$7</f>
        <v>3.29212628660779</v>
      </c>
      <c r="D800" s="21" t="n">
        <f aca="true">$C$4*($G$4-C800)*$B$7+D$10*SQRT($B$7)*NORMSINV(RAND())+C800</f>
        <v>2.99350385768165</v>
      </c>
      <c r="E800" s="21" t="n">
        <f aca="true">$C$4*($G$4-D800)*$B$7+E$10*SQRT($B$7)*NORMSINV(RAND())+D800</f>
        <v>3.15974583845221</v>
      </c>
      <c r="F800" s="21" t="n">
        <f aca="true">$C$4*($G$4-E800)*$B$7+F$10*SQRT($B$7)*NORMSINV(RAND())+E800</f>
        <v>3.23795590951306</v>
      </c>
      <c r="G800" s="21" t="n">
        <f aca="true">$C$4*($G$4-F800)*$B$7+G$10*SQRT($B$7)*NORMSINV(RAND())+F800</f>
        <v>3.22506058766225</v>
      </c>
      <c r="H800" s="21" t="n">
        <f aca="true">$C$4*($G$4-G800)*$B$7+H$10*SQRT($B$7)*NORMSINV(RAND())+G800</f>
        <v>3.47224134459244</v>
      </c>
      <c r="I800" s="21" t="n">
        <f aca="true">$C$4*($G$4-H800)*$B$7+I$10*SQRT($B$7)*NORMSINV(RAND())+H800</f>
        <v>3.61974477026243</v>
      </c>
      <c r="J800" s="21" t="n">
        <f aca="true">$C$4*($G$4-I800)*$B$7+J$10*SQRT($B$7)*NORMSINV(RAND())+I800</f>
        <v>3.53088309104172</v>
      </c>
      <c r="K800" s="21" t="n">
        <f aca="true">$C$4*($G$4-J800)*$B$7+K$10*SQRT($B$7)*NORMSINV(RAND())+J800</f>
        <v>3.63332857438975</v>
      </c>
      <c r="L800" s="21" t="n">
        <f aca="true">$C$4*($G$4-K800)*$B$7+L$10*SQRT($B$7)*NORMSINV(RAND())+K800</f>
        <v>3.6174653783007</v>
      </c>
      <c r="M800" s="21" t="n">
        <f aca="true">$C$4*($G$4-L800)*$B$7+M$10*SQRT($B$7)*NORMSINV(RAND())+L800</f>
        <v>3.43455337329438</v>
      </c>
      <c r="N800" s="125" t="n">
        <f aca="false">EXP(M800)</f>
        <v>31.0175562025043</v>
      </c>
      <c r="O800" s="126" t="n">
        <f aca="false">EXP(EXP(-$C$4*($K$4-$J$4))*LN(N800)+(1-EXP(-$C$4*($K$4-$J$4)))*$G$4+$F$4^2/(4*$C$4)*(1-EXP(-2*$C$4*($K$4-$J$4))))</f>
        <v>27.7785893027244</v>
      </c>
      <c r="P800" s="126" t="n">
        <f aca="false">MAX(0,O800-$I$4)</f>
        <v>4.57858930272437</v>
      </c>
      <c r="Q800" s="145" t="n">
        <f aca="false">$D$7*P800</f>
        <v>4.35528886745563</v>
      </c>
      <c r="R800" s="146"/>
    </row>
    <row r="801" customFormat="false" ht="12.75" hidden="false" customHeight="false" outlineLevel="0" collapsed="false">
      <c r="B801" s="124" t="n">
        <f aca="false">B800+1</f>
        <v>784</v>
      </c>
      <c r="C801" s="21" t="n">
        <f aca="false">$C$7</f>
        <v>3.29212628660779</v>
      </c>
      <c r="D801" s="21" t="n">
        <f aca="true">$C$4*($G$4-C801)*$B$7+D$10*SQRT($B$7)*NORMSINV(RAND())+C801</f>
        <v>3.27126460238847</v>
      </c>
      <c r="E801" s="21" t="n">
        <f aca="true">$C$4*($G$4-D801)*$B$7+E$10*SQRT($B$7)*NORMSINV(RAND())+D801</f>
        <v>3.13463932368844</v>
      </c>
      <c r="F801" s="21" t="n">
        <f aca="true">$C$4*($G$4-E801)*$B$7+F$10*SQRT($B$7)*NORMSINV(RAND())+E801</f>
        <v>3.39851240794759</v>
      </c>
      <c r="G801" s="21" t="n">
        <f aca="true">$C$4*($G$4-F801)*$B$7+G$10*SQRT($B$7)*NORMSINV(RAND())+F801</f>
        <v>3.3600683704085</v>
      </c>
      <c r="H801" s="21" t="n">
        <f aca="true">$C$4*($G$4-G801)*$B$7+H$10*SQRT($B$7)*NORMSINV(RAND())+G801</f>
        <v>3.42178889952321</v>
      </c>
      <c r="I801" s="21" t="n">
        <f aca="true">$C$4*($G$4-H801)*$B$7+I$10*SQRT($B$7)*NORMSINV(RAND())+H801</f>
        <v>3.16966276211536</v>
      </c>
      <c r="J801" s="21" t="n">
        <f aca="true">$C$4*($G$4-I801)*$B$7+J$10*SQRT($B$7)*NORMSINV(RAND())+I801</f>
        <v>3.07229230753099</v>
      </c>
      <c r="K801" s="21" t="n">
        <f aca="true">$C$4*($G$4-J801)*$B$7+K$10*SQRT($B$7)*NORMSINV(RAND())+J801</f>
        <v>3.056696654634</v>
      </c>
      <c r="L801" s="21" t="n">
        <f aca="true">$C$4*($G$4-K801)*$B$7+L$10*SQRT($B$7)*NORMSINV(RAND())+K801</f>
        <v>3.00258701942159</v>
      </c>
      <c r="M801" s="21" t="n">
        <f aca="true">$C$4*($G$4-L801)*$B$7+M$10*SQRT($B$7)*NORMSINV(RAND())+L801</f>
        <v>3.0674429904825</v>
      </c>
      <c r="N801" s="125" t="n">
        <f aca="false">EXP(M801)</f>
        <v>21.4868901885371</v>
      </c>
      <c r="O801" s="126" t="n">
        <f aca="false">EXP(EXP(-$C$4*($K$4-$J$4))*LN(N801)+(1-EXP(-$C$4*($K$4-$J$4)))*$G$4+$F$4^2/(4*$C$4)*(1-EXP(-2*$C$4*($K$4-$J$4))))</f>
        <v>20.7870224112897</v>
      </c>
      <c r="P801" s="126" t="n">
        <f aca="false">MAX(0,O801-$I$4)</f>
        <v>0</v>
      </c>
      <c r="Q801" s="145" t="n">
        <f aca="false">$D$7*P801</f>
        <v>0</v>
      </c>
      <c r="R801" s="146"/>
    </row>
    <row r="802" customFormat="false" ht="12.75" hidden="false" customHeight="false" outlineLevel="0" collapsed="false">
      <c r="B802" s="124" t="n">
        <f aca="false">B801+1</f>
        <v>785</v>
      </c>
      <c r="C802" s="21" t="n">
        <f aca="false">$C$7</f>
        <v>3.29212628660779</v>
      </c>
      <c r="D802" s="21" t="n">
        <f aca="true">$C$4*($G$4-C802)*$B$7+D$10*SQRT($B$7)*NORMSINV(RAND())+C802</f>
        <v>3.34810324471639</v>
      </c>
      <c r="E802" s="21" t="n">
        <f aca="true">$C$4*($G$4-D802)*$B$7+E$10*SQRT($B$7)*NORMSINV(RAND())+D802</f>
        <v>3.19069716608829</v>
      </c>
      <c r="F802" s="21" t="n">
        <f aca="true">$C$4*($G$4-E802)*$B$7+F$10*SQRT($B$7)*NORMSINV(RAND())+E802</f>
        <v>3.41998590325351</v>
      </c>
      <c r="G802" s="21" t="n">
        <f aca="true">$C$4*($G$4-F802)*$B$7+G$10*SQRT($B$7)*NORMSINV(RAND())+F802</f>
        <v>3.49286420752745</v>
      </c>
      <c r="H802" s="21" t="n">
        <f aca="true">$C$4*($G$4-G802)*$B$7+H$10*SQRT($B$7)*NORMSINV(RAND())+G802</f>
        <v>3.6134920327294</v>
      </c>
      <c r="I802" s="21" t="n">
        <f aca="true">$C$4*($G$4-H802)*$B$7+I$10*SQRT($B$7)*NORMSINV(RAND())+H802</f>
        <v>3.68688459717381</v>
      </c>
      <c r="J802" s="21" t="n">
        <f aca="true">$C$4*($G$4-I802)*$B$7+J$10*SQRT($B$7)*NORMSINV(RAND())+I802</f>
        <v>3.67649662598903</v>
      </c>
      <c r="K802" s="21" t="n">
        <f aca="true">$C$4*($G$4-J802)*$B$7+K$10*SQRT($B$7)*NORMSINV(RAND())+J802</f>
        <v>3.71305074808258</v>
      </c>
      <c r="L802" s="21" t="n">
        <f aca="true">$C$4*($G$4-K802)*$B$7+L$10*SQRT($B$7)*NORMSINV(RAND())+K802</f>
        <v>3.63107027103449</v>
      </c>
      <c r="M802" s="21" t="n">
        <f aca="true">$C$4*($G$4-L802)*$B$7+M$10*SQRT($B$7)*NORMSINV(RAND())+L802</f>
        <v>3.73383876619964</v>
      </c>
      <c r="N802" s="125" t="n">
        <f aca="false">EXP(M802)</f>
        <v>41.8394120033059</v>
      </c>
      <c r="O802" s="126" t="n">
        <f aca="false">EXP(EXP(-$C$4*($K$4-$J$4))*LN(N802)+(1-EXP(-$C$4*($K$4-$J$4)))*$G$4+$F$4^2/(4*$C$4)*(1-EXP(-2*$C$4*($K$4-$J$4))))</f>
        <v>35.1855460362342</v>
      </c>
      <c r="P802" s="126" t="n">
        <f aca="false">MAX(0,O802-$I$4)</f>
        <v>11.9855460362342</v>
      </c>
      <c r="Q802" s="145" t="n">
        <f aca="false">$D$7*P802</f>
        <v>11.4010040583738</v>
      </c>
      <c r="R802" s="146"/>
    </row>
    <row r="803" customFormat="false" ht="12.75" hidden="false" customHeight="false" outlineLevel="0" collapsed="false">
      <c r="B803" s="124" t="n">
        <f aca="false">B802+1</f>
        <v>786</v>
      </c>
      <c r="C803" s="21" t="n">
        <f aca="false">$C$7</f>
        <v>3.29212628660779</v>
      </c>
      <c r="D803" s="21" t="n">
        <f aca="true">$C$4*($G$4-C803)*$B$7+D$10*SQRT($B$7)*NORMSINV(RAND())+C803</f>
        <v>3.16473781038545</v>
      </c>
      <c r="E803" s="21" t="n">
        <f aca="true">$C$4*($G$4-D803)*$B$7+E$10*SQRT($B$7)*NORMSINV(RAND())+D803</f>
        <v>3.3799493201052</v>
      </c>
      <c r="F803" s="21" t="n">
        <f aca="true">$C$4*($G$4-E803)*$B$7+F$10*SQRT($B$7)*NORMSINV(RAND())+E803</f>
        <v>3.21407399930102</v>
      </c>
      <c r="G803" s="21" t="n">
        <f aca="true">$C$4*($G$4-F803)*$B$7+G$10*SQRT($B$7)*NORMSINV(RAND())+F803</f>
        <v>2.97308441021523</v>
      </c>
      <c r="H803" s="21" t="n">
        <f aca="true">$C$4*($G$4-G803)*$B$7+H$10*SQRT($B$7)*NORMSINV(RAND())+G803</f>
        <v>2.92445517323859</v>
      </c>
      <c r="I803" s="21" t="n">
        <f aca="true">$C$4*($G$4-H803)*$B$7+I$10*SQRT($B$7)*NORMSINV(RAND())+H803</f>
        <v>2.95429585671413</v>
      </c>
      <c r="J803" s="21" t="n">
        <f aca="true">$C$4*($G$4-I803)*$B$7+J$10*SQRT($B$7)*NORMSINV(RAND())+I803</f>
        <v>2.98879719259155</v>
      </c>
      <c r="K803" s="21" t="n">
        <f aca="true">$C$4*($G$4-J803)*$B$7+K$10*SQRT($B$7)*NORMSINV(RAND())+J803</f>
        <v>2.64106207446923</v>
      </c>
      <c r="L803" s="21" t="n">
        <f aca="true">$C$4*($G$4-K803)*$B$7+L$10*SQRT($B$7)*NORMSINV(RAND())+K803</f>
        <v>2.64248884005827</v>
      </c>
      <c r="M803" s="21" t="n">
        <f aca="true">$C$4*($G$4-L803)*$B$7+M$10*SQRT($B$7)*NORMSINV(RAND())+L803</f>
        <v>2.65032786812814</v>
      </c>
      <c r="N803" s="125" t="n">
        <f aca="false">EXP(M803)</f>
        <v>14.1586800643772</v>
      </c>
      <c r="O803" s="126" t="n">
        <f aca="false">EXP(EXP(-$C$4*($K$4-$J$4))*LN(N803)+(1-EXP(-$C$4*($K$4-$J$4)))*$G$4+$F$4^2/(4*$C$4)*(1-EXP(-2*$C$4*($K$4-$J$4))))</f>
        <v>14.9528124667832</v>
      </c>
      <c r="P803" s="126" t="n">
        <f aca="false">MAX(0,O803-$I$4)</f>
        <v>0</v>
      </c>
      <c r="Q803" s="145" t="n">
        <f aca="false">$D$7*P803</f>
        <v>0</v>
      </c>
      <c r="R803" s="146"/>
    </row>
    <row r="804" customFormat="false" ht="12.75" hidden="false" customHeight="false" outlineLevel="0" collapsed="false">
      <c r="B804" s="124" t="n">
        <f aca="false">B803+1</f>
        <v>787</v>
      </c>
      <c r="C804" s="21" t="n">
        <f aca="false">$C$7</f>
        <v>3.29212628660779</v>
      </c>
      <c r="D804" s="21" t="n">
        <f aca="true">$C$4*($G$4-C804)*$B$7+D$10*SQRT($B$7)*NORMSINV(RAND())+C804</f>
        <v>3.0373529724445</v>
      </c>
      <c r="E804" s="21" t="n">
        <f aca="true">$C$4*($G$4-D804)*$B$7+E$10*SQRT($B$7)*NORMSINV(RAND())+D804</f>
        <v>3.07200720818081</v>
      </c>
      <c r="F804" s="21" t="n">
        <f aca="true">$C$4*($G$4-E804)*$B$7+F$10*SQRT($B$7)*NORMSINV(RAND())+E804</f>
        <v>3.13500833541297</v>
      </c>
      <c r="G804" s="21" t="n">
        <f aca="true">$C$4*($G$4-F804)*$B$7+G$10*SQRT($B$7)*NORMSINV(RAND())+F804</f>
        <v>2.97573725027984</v>
      </c>
      <c r="H804" s="21" t="n">
        <f aca="true">$C$4*($G$4-G804)*$B$7+H$10*SQRT($B$7)*NORMSINV(RAND())+G804</f>
        <v>2.92977912862564</v>
      </c>
      <c r="I804" s="21" t="n">
        <f aca="true">$C$4*($G$4-H804)*$B$7+I$10*SQRT($B$7)*NORMSINV(RAND())+H804</f>
        <v>2.84785360853469</v>
      </c>
      <c r="J804" s="21" t="n">
        <f aca="true">$C$4*($G$4-I804)*$B$7+J$10*SQRT($B$7)*NORMSINV(RAND())+I804</f>
        <v>2.79055410042669</v>
      </c>
      <c r="K804" s="21" t="n">
        <f aca="true">$C$4*($G$4-J804)*$B$7+K$10*SQRT($B$7)*NORMSINV(RAND())+J804</f>
        <v>2.91343036011407</v>
      </c>
      <c r="L804" s="21" t="n">
        <f aca="true">$C$4*($G$4-K804)*$B$7+L$10*SQRT($B$7)*NORMSINV(RAND())+K804</f>
        <v>2.77542448631455</v>
      </c>
      <c r="M804" s="21" t="n">
        <f aca="true">$C$4*($G$4-L804)*$B$7+M$10*SQRT($B$7)*NORMSINV(RAND())+L804</f>
        <v>2.81950249646769</v>
      </c>
      <c r="N804" s="125" t="n">
        <f aca="false">EXP(M804)</f>
        <v>16.7685062055423</v>
      </c>
      <c r="O804" s="126" t="n">
        <f aca="false">EXP(EXP(-$C$4*($K$4-$J$4))*LN(N804)+(1-EXP(-$C$4*($K$4-$J$4)))*$G$4+$F$4^2/(4*$C$4)*(1-EXP(-2*$C$4*($K$4-$J$4))))</f>
        <v>17.090286462703</v>
      </c>
      <c r="P804" s="126" t="n">
        <f aca="false">MAX(0,O804-$I$4)</f>
        <v>0</v>
      </c>
      <c r="Q804" s="145" t="n">
        <f aca="false">$D$7*P804</f>
        <v>0</v>
      </c>
      <c r="R804" s="146"/>
    </row>
    <row r="805" customFormat="false" ht="12.75" hidden="false" customHeight="false" outlineLevel="0" collapsed="false">
      <c r="B805" s="124" t="n">
        <f aca="false">B804+1</f>
        <v>788</v>
      </c>
      <c r="C805" s="21" t="n">
        <f aca="false">$C$7</f>
        <v>3.29212628660779</v>
      </c>
      <c r="D805" s="21" t="n">
        <f aca="true">$C$4*($G$4-C805)*$B$7+D$10*SQRT($B$7)*NORMSINV(RAND())+C805</f>
        <v>2.9101609622205</v>
      </c>
      <c r="E805" s="21" t="n">
        <f aca="true">$C$4*($G$4-D805)*$B$7+E$10*SQRT($B$7)*NORMSINV(RAND())+D805</f>
        <v>2.7689413836943</v>
      </c>
      <c r="F805" s="21" t="n">
        <f aca="true">$C$4*($G$4-E805)*$B$7+F$10*SQRT($B$7)*NORMSINV(RAND())+E805</f>
        <v>3.07193257818867</v>
      </c>
      <c r="G805" s="21" t="n">
        <f aca="true">$C$4*($G$4-F805)*$B$7+G$10*SQRT($B$7)*NORMSINV(RAND())+F805</f>
        <v>3.21257332704805</v>
      </c>
      <c r="H805" s="21" t="n">
        <f aca="true">$C$4*($G$4-G805)*$B$7+H$10*SQRT($B$7)*NORMSINV(RAND())+G805</f>
        <v>3.25886396985556</v>
      </c>
      <c r="I805" s="21" t="n">
        <f aca="true">$C$4*($G$4-H805)*$B$7+I$10*SQRT($B$7)*NORMSINV(RAND())+H805</f>
        <v>3.59160909537457</v>
      </c>
      <c r="J805" s="21" t="n">
        <f aca="true">$C$4*($G$4-I805)*$B$7+J$10*SQRT($B$7)*NORMSINV(RAND())+I805</f>
        <v>3.65089410969598</v>
      </c>
      <c r="K805" s="21" t="n">
        <f aca="true">$C$4*($G$4-J805)*$B$7+K$10*SQRT($B$7)*NORMSINV(RAND())+J805</f>
        <v>3.73934300787903</v>
      </c>
      <c r="L805" s="21" t="n">
        <f aca="true">$C$4*($G$4-K805)*$B$7+L$10*SQRT($B$7)*NORMSINV(RAND())+K805</f>
        <v>3.54234115612434</v>
      </c>
      <c r="M805" s="21" t="n">
        <f aca="true">$C$4*($G$4-L805)*$B$7+M$10*SQRT($B$7)*NORMSINV(RAND())+L805</f>
        <v>3.55796942624484</v>
      </c>
      <c r="N805" s="125" t="n">
        <f aca="false">EXP(M805)</f>
        <v>35.0918681237643</v>
      </c>
      <c r="O805" s="126" t="n">
        <f aca="false">EXP(EXP(-$C$4*($K$4-$J$4))*LN(N805)+(1-EXP(-$C$4*($K$4-$J$4)))*$G$4+$F$4^2/(4*$C$4)*(1-EXP(-2*$C$4*($K$4-$J$4))))</f>
        <v>30.622565397205</v>
      </c>
      <c r="P805" s="126" t="n">
        <f aca="false">MAX(0,O805-$I$4)</f>
        <v>7.42256539720502</v>
      </c>
      <c r="Q805" s="145" t="n">
        <f aca="false">$D$7*P805</f>
        <v>7.06056261110225</v>
      </c>
      <c r="R805" s="146"/>
    </row>
    <row r="806" customFormat="false" ht="12.75" hidden="false" customHeight="false" outlineLevel="0" collapsed="false">
      <c r="B806" s="124" t="n">
        <f aca="false">B805+1</f>
        <v>789</v>
      </c>
      <c r="C806" s="21" t="n">
        <f aca="false">$C$7</f>
        <v>3.29212628660779</v>
      </c>
      <c r="D806" s="21" t="n">
        <f aca="true">$C$4*($G$4-C806)*$B$7+D$10*SQRT($B$7)*NORMSINV(RAND())+C806</f>
        <v>3.54468300964819</v>
      </c>
      <c r="E806" s="21" t="n">
        <f aca="true">$C$4*($G$4-D806)*$B$7+E$10*SQRT($B$7)*NORMSINV(RAND())+D806</f>
        <v>3.49178264287941</v>
      </c>
      <c r="F806" s="21" t="n">
        <f aca="true">$C$4*($G$4-E806)*$B$7+F$10*SQRT($B$7)*NORMSINV(RAND())+E806</f>
        <v>3.17548133571461</v>
      </c>
      <c r="G806" s="21" t="n">
        <f aca="true">$C$4*($G$4-F806)*$B$7+G$10*SQRT($B$7)*NORMSINV(RAND())+F806</f>
        <v>2.98997238067442</v>
      </c>
      <c r="H806" s="21" t="n">
        <f aca="true">$C$4*($G$4-G806)*$B$7+H$10*SQRT($B$7)*NORMSINV(RAND())+G806</f>
        <v>2.95138892394106</v>
      </c>
      <c r="I806" s="21" t="n">
        <f aca="true">$C$4*($G$4-H806)*$B$7+I$10*SQRT($B$7)*NORMSINV(RAND())+H806</f>
        <v>2.86004058446619</v>
      </c>
      <c r="J806" s="21" t="n">
        <f aca="true">$C$4*($G$4-I806)*$B$7+J$10*SQRT($B$7)*NORMSINV(RAND())+I806</f>
        <v>2.85514340295595</v>
      </c>
      <c r="K806" s="21" t="n">
        <f aca="true">$C$4*($G$4-J806)*$B$7+K$10*SQRT($B$7)*NORMSINV(RAND())+J806</f>
        <v>2.88625328047105</v>
      </c>
      <c r="L806" s="21" t="n">
        <f aca="true">$C$4*($G$4-K806)*$B$7+L$10*SQRT($B$7)*NORMSINV(RAND())+K806</f>
        <v>2.87229622163895</v>
      </c>
      <c r="M806" s="21" t="n">
        <f aca="true">$C$4*($G$4-L806)*$B$7+M$10*SQRT($B$7)*NORMSINV(RAND())+L806</f>
        <v>2.82530772753592</v>
      </c>
      <c r="N806" s="125" t="n">
        <f aca="false">EXP(M806)</f>
        <v>16.8661343615588</v>
      </c>
      <c r="O806" s="126" t="n">
        <f aca="false">EXP(EXP(-$C$4*($K$4-$J$4))*LN(N806)+(1-EXP(-$C$4*($K$4-$J$4)))*$G$4+$F$4^2/(4*$C$4)*(1-EXP(-2*$C$4*($K$4-$J$4))))</f>
        <v>17.168822923359</v>
      </c>
      <c r="P806" s="126" t="n">
        <f aca="false">MAX(0,O806-$I$4)</f>
        <v>0</v>
      </c>
      <c r="Q806" s="145" t="n">
        <f aca="false">$D$7*P806</f>
        <v>0</v>
      </c>
      <c r="R806" s="146"/>
    </row>
    <row r="807" customFormat="false" ht="12.75" hidden="false" customHeight="false" outlineLevel="0" collapsed="false">
      <c r="B807" s="124" t="n">
        <f aca="false">B806+1</f>
        <v>790</v>
      </c>
      <c r="C807" s="21" t="n">
        <f aca="false">$C$7</f>
        <v>3.29212628660779</v>
      </c>
      <c r="D807" s="21" t="n">
        <f aca="true">$C$4*($G$4-C807)*$B$7+D$10*SQRT($B$7)*NORMSINV(RAND())+C807</f>
        <v>3.17789039889374</v>
      </c>
      <c r="E807" s="21" t="n">
        <f aca="true">$C$4*($G$4-D807)*$B$7+E$10*SQRT($B$7)*NORMSINV(RAND())+D807</f>
        <v>3.28968895940524</v>
      </c>
      <c r="F807" s="21" t="n">
        <f aca="true">$C$4*($G$4-E807)*$B$7+F$10*SQRT($B$7)*NORMSINV(RAND())+E807</f>
        <v>3.36275479808833</v>
      </c>
      <c r="G807" s="21" t="n">
        <f aca="true">$C$4*($G$4-F807)*$B$7+G$10*SQRT($B$7)*NORMSINV(RAND())+F807</f>
        <v>3.64954270666536</v>
      </c>
      <c r="H807" s="21" t="n">
        <f aca="true">$C$4*($G$4-G807)*$B$7+H$10*SQRT($B$7)*NORMSINV(RAND())+G807</f>
        <v>3.5432881874823</v>
      </c>
      <c r="I807" s="21" t="n">
        <f aca="true">$C$4*($G$4-H807)*$B$7+I$10*SQRT($B$7)*NORMSINV(RAND())+H807</f>
        <v>3.67723063187949</v>
      </c>
      <c r="J807" s="21" t="n">
        <f aca="true">$C$4*($G$4-I807)*$B$7+J$10*SQRT($B$7)*NORMSINV(RAND())+I807</f>
        <v>3.61078000597594</v>
      </c>
      <c r="K807" s="21" t="n">
        <f aca="true">$C$4*($G$4-J807)*$B$7+K$10*SQRT($B$7)*NORMSINV(RAND())+J807</f>
        <v>3.69698179851664</v>
      </c>
      <c r="L807" s="21" t="n">
        <f aca="true">$C$4*($G$4-K807)*$B$7+L$10*SQRT($B$7)*NORMSINV(RAND())+K807</f>
        <v>3.89704852205086</v>
      </c>
      <c r="M807" s="21" t="n">
        <f aca="true">$C$4*($G$4-L807)*$B$7+M$10*SQRT($B$7)*NORMSINV(RAND())+L807</f>
        <v>3.74498601015649</v>
      </c>
      <c r="N807" s="125" t="n">
        <f aca="false">EXP(M807)</f>
        <v>42.3084153265878</v>
      </c>
      <c r="O807" s="126" t="n">
        <f aca="false">EXP(EXP(-$C$4*($K$4-$J$4))*LN(N807)+(1-EXP(-$C$4*($K$4-$J$4)))*$G$4+$F$4^2/(4*$C$4)*(1-EXP(-2*$C$4*($K$4-$J$4))))</f>
        <v>35.4966828811881</v>
      </c>
      <c r="P807" s="126" t="n">
        <f aca="false">MAX(0,O807-$I$4)</f>
        <v>12.2966828811881</v>
      </c>
      <c r="Q807" s="145" t="n">
        <f aca="false">$D$7*P807</f>
        <v>11.6969665803403</v>
      </c>
      <c r="R807" s="146"/>
    </row>
    <row r="808" customFormat="false" ht="12.75" hidden="false" customHeight="false" outlineLevel="0" collapsed="false">
      <c r="B808" s="124" t="n">
        <f aca="false">B807+1</f>
        <v>791</v>
      </c>
      <c r="C808" s="21" t="n">
        <f aca="false">$C$7</f>
        <v>3.29212628660779</v>
      </c>
      <c r="D808" s="21" t="n">
        <f aca="true">$C$4*($G$4-C808)*$B$7+D$10*SQRT($B$7)*NORMSINV(RAND())+C808</f>
        <v>3.11681825540359</v>
      </c>
      <c r="E808" s="21" t="n">
        <f aca="true">$C$4*($G$4-D808)*$B$7+E$10*SQRT($B$7)*NORMSINV(RAND())+D808</f>
        <v>3.20907036793166</v>
      </c>
      <c r="F808" s="21" t="n">
        <f aca="true">$C$4*($G$4-E808)*$B$7+F$10*SQRT($B$7)*NORMSINV(RAND())+E808</f>
        <v>3.00856193451574</v>
      </c>
      <c r="G808" s="21" t="n">
        <f aca="true">$C$4*($G$4-F808)*$B$7+G$10*SQRT($B$7)*NORMSINV(RAND())+F808</f>
        <v>3.07970838235886</v>
      </c>
      <c r="H808" s="21" t="n">
        <f aca="true">$C$4*($G$4-G808)*$B$7+H$10*SQRT($B$7)*NORMSINV(RAND())+G808</f>
        <v>3.11896301305306</v>
      </c>
      <c r="I808" s="21" t="n">
        <f aca="true">$C$4*($G$4-H808)*$B$7+I$10*SQRT($B$7)*NORMSINV(RAND())+H808</f>
        <v>3.15391762448501</v>
      </c>
      <c r="J808" s="21" t="n">
        <f aca="true">$C$4*($G$4-I808)*$B$7+J$10*SQRT($B$7)*NORMSINV(RAND())+I808</f>
        <v>3.22938101366751</v>
      </c>
      <c r="K808" s="21" t="n">
        <f aca="true">$C$4*($G$4-J808)*$B$7+K$10*SQRT($B$7)*NORMSINV(RAND())+J808</f>
        <v>3.26327776510982</v>
      </c>
      <c r="L808" s="21" t="n">
        <f aca="true">$C$4*($G$4-K808)*$B$7+L$10*SQRT($B$7)*NORMSINV(RAND())+K808</f>
        <v>3.09964990395722</v>
      </c>
      <c r="M808" s="21" t="n">
        <f aca="true">$C$4*($G$4-L808)*$B$7+M$10*SQRT($B$7)*NORMSINV(RAND())+L808</f>
        <v>3.21639611974231</v>
      </c>
      <c r="N808" s="125" t="n">
        <f aca="false">EXP(M808)</f>
        <v>24.9380841700795</v>
      </c>
      <c r="O808" s="126" t="n">
        <f aca="false">EXP(EXP(-$C$4*($K$4-$J$4))*LN(N808)+(1-EXP(-$C$4*($K$4-$J$4)))*$G$4+$F$4^2/(4*$C$4)*(1-EXP(-2*$C$4*($K$4-$J$4))))</f>
        <v>23.3820625861933</v>
      </c>
      <c r="P808" s="126" t="n">
        <f aca="false">MAX(0,O808-$I$4)</f>
        <v>0.182062586193325</v>
      </c>
      <c r="Q808" s="145" t="n">
        <f aca="false">$D$7*P808</f>
        <v>0.173183289087788</v>
      </c>
      <c r="R808" s="146"/>
    </row>
    <row r="809" customFormat="false" ht="12.75" hidden="false" customHeight="false" outlineLevel="0" collapsed="false">
      <c r="B809" s="124" t="n">
        <f aca="false">B808+1</f>
        <v>792</v>
      </c>
      <c r="C809" s="21" t="n">
        <f aca="false">$C$7</f>
        <v>3.29212628660779</v>
      </c>
      <c r="D809" s="21" t="n">
        <f aca="true">$C$4*($G$4-C809)*$B$7+D$10*SQRT($B$7)*NORMSINV(RAND())+C809</f>
        <v>3.16655063297814</v>
      </c>
      <c r="E809" s="21" t="n">
        <f aca="true">$C$4*($G$4-D809)*$B$7+E$10*SQRT($B$7)*NORMSINV(RAND())+D809</f>
        <v>3.22669303897847</v>
      </c>
      <c r="F809" s="21" t="n">
        <f aca="true">$C$4*($G$4-E809)*$B$7+F$10*SQRT($B$7)*NORMSINV(RAND())+E809</f>
        <v>3.26844411163019</v>
      </c>
      <c r="G809" s="21" t="n">
        <f aca="true">$C$4*($G$4-F809)*$B$7+G$10*SQRT($B$7)*NORMSINV(RAND())+F809</f>
        <v>3.56593283473086</v>
      </c>
      <c r="H809" s="21" t="n">
        <f aca="true">$C$4*($G$4-G809)*$B$7+H$10*SQRT($B$7)*NORMSINV(RAND())+G809</f>
        <v>3.50205095095726</v>
      </c>
      <c r="I809" s="21" t="n">
        <f aca="true">$C$4*($G$4-H809)*$B$7+I$10*SQRT($B$7)*NORMSINV(RAND())+H809</f>
        <v>3.47748738613278</v>
      </c>
      <c r="J809" s="21" t="n">
        <f aca="true">$C$4*($G$4-I809)*$B$7+J$10*SQRT($B$7)*NORMSINV(RAND())+I809</f>
        <v>3.50389636628701</v>
      </c>
      <c r="K809" s="21" t="n">
        <f aca="true">$C$4*($G$4-J809)*$B$7+K$10*SQRT($B$7)*NORMSINV(RAND())+J809</f>
        <v>3.57343169840587</v>
      </c>
      <c r="L809" s="21" t="n">
        <f aca="true">$C$4*($G$4-K809)*$B$7+L$10*SQRT($B$7)*NORMSINV(RAND())+K809</f>
        <v>3.58807558948433</v>
      </c>
      <c r="M809" s="21" t="n">
        <f aca="true">$C$4*($G$4-L809)*$B$7+M$10*SQRT($B$7)*NORMSINV(RAND())+L809</f>
        <v>3.67042127071781</v>
      </c>
      <c r="N809" s="125" t="n">
        <f aca="false">EXP(M809)</f>
        <v>39.2684450223494</v>
      </c>
      <c r="O809" s="126" t="n">
        <f aca="false">EXP(EXP(-$C$4*($K$4-$J$4))*LN(N809)+(1-EXP(-$C$4*($K$4-$J$4)))*$G$4+$F$4^2/(4*$C$4)*(1-EXP(-2*$C$4*($K$4-$J$4))))</f>
        <v>33.4666513855904</v>
      </c>
      <c r="P809" s="126" t="n">
        <f aca="false">MAX(0,O809-$I$4)</f>
        <v>10.2666513855904</v>
      </c>
      <c r="Q809" s="145" t="n">
        <f aca="false">$D$7*P809</f>
        <v>9.7659408890646</v>
      </c>
      <c r="R809" s="146"/>
    </row>
    <row r="810" customFormat="false" ht="12.75" hidden="false" customHeight="false" outlineLevel="0" collapsed="false">
      <c r="B810" s="124" t="n">
        <f aca="false">B809+1</f>
        <v>793</v>
      </c>
      <c r="C810" s="21" t="n">
        <f aca="false">$C$7</f>
        <v>3.29212628660779</v>
      </c>
      <c r="D810" s="21" t="n">
        <f aca="true">$C$4*($G$4-C810)*$B$7+D$10*SQRT($B$7)*NORMSINV(RAND())+C810</f>
        <v>3.13331536582227</v>
      </c>
      <c r="E810" s="21" t="n">
        <f aca="true">$C$4*($G$4-D810)*$B$7+E$10*SQRT($B$7)*NORMSINV(RAND())+D810</f>
        <v>3.03474977140539</v>
      </c>
      <c r="F810" s="21" t="n">
        <f aca="true">$C$4*($G$4-E810)*$B$7+F$10*SQRT($B$7)*NORMSINV(RAND())+E810</f>
        <v>3.07698704114123</v>
      </c>
      <c r="G810" s="21" t="n">
        <f aca="true">$C$4*($G$4-F810)*$B$7+G$10*SQRT($B$7)*NORMSINV(RAND())+F810</f>
        <v>3.06937620242305</v>
      </c>
      <c r="H810" s="21" t="n">
        <f aca="true">$C$4*($G$4-G810)*$B$7+H$10*SQRT($B$7)*NORMSINV(RAND())+G810</f>
        <v>3.1075285549289</v>
      </c>
      <c r="I810" s="21" t="n">
        <f aca="true">$C$4*($G$4-H810)*$B$7+I$10*SQRT($B$7)*NORMSINV(RAND())+H810</f>
        <v>2.97999707580985</v>
      </c>
      <c r="J810" s="21" t="n">
        <f aca="true">$C$4*($G$4-I810)*$B$7+J$10*SQRT($B$7)*NORMSINV(RAND())+I810</f>
        <v>2.98052440403359</v>
      </c>
      <c r="K810" s="21" t="n">
        <f aca="true">$C$4*($G$4-J810)*$B$7+K$10*SQRT($B$7)*NORMSINV(RAND())+J810</f>
        <v>2.8389216245541</v>
      </c>
      <c r="L810" s="21" t="n">
        <f aca="true">$C$4*($G$4-K810)*$B$7+L$10*SQRT($B$7)*NORMSINV(RAND())+K810</f>
        <v>2.91177758818225</v>
      </c>
      <c r="M810" s="21" t="n">
        <f aca="true">$C$4*($G$4-L810)*$B$7+M$10*SQRT($B$7)*NORMSINV(RAND())+L810</f>
        <v>2.88049463107379</v>
      </c>
      <c r="N810" s="125" t="n">
        <f aca="false">EXP(M810)</f>
        <v>17.8230868522623</v>
      </c>
      <c r="O810" s="126" t="n">
        <f aca="false">EXP(EXP(-$C$4*($K$4-$J$4))*LN(N810)+(1-EXP(-$C$4*($K$4-$J$4)))*$G$4+$F$4^2/(4*$C$4)*(1-EXP(-2*$C$4*($K$4-$J$4))))</f>
        <v>17.9336828514592</v>
      </c>
      <c r="P810" s="126" t="n">
        <f aca="false">MAX(0,O810-$I$4)</f>
        <v>0</v>
      </c>
      <c r="Q810" s="145" t="n">
        <f aca="false">$D$7*P810</f>
        <v>0</v>
      </c>
      <c r="R810" s="146"/>
    </row>
    <row r="811" customFormat="false" ht="12.75" hidden="false" customHeight="false" outlineLevel="0" collapsed="false">
      <c r="B811" s="124" t="n">
        <f aca="false">B810+1</f>
        <v>794</v>
      </c>
      <c r="C811" s="21" t="n">
        <f aca="false">$C$7</f>
        <v>3.29212628660779</v>
      </c>
      <c r="D811" s="21" t="n">
        <f aca="true">$C$4*($G$4-C811)*$B$7+D$10*SQRT($B$7)*NORMSINV(RAND())+C811</f>
        <v>3.29662280085744</v>
      </c>
      <c r="E811" s="21" t="n">
        <f aca="true">$C$4*($G$4-D811)*$B$7+E$10*SQRT($B$7)*NORMSINV(RAND())+D811</f>
        <v>3.23334272686242</v>
      </c>
      <c r="F811" s="21" t="n">
        <f aca="true">$C$4*($G$4-E811)*$B$7+F$10*SQRT($B$7)*NORMSINV(RAND())+E811</f>
        <v>3.31938157283724</v>
      </c>
      <c r="G811" s="21" t="n">
        <f aca="true">$C$4*($G$4-F811)*$B$7+G$10*SQRT($B$7)*NORMSINV(RAND())+F811</f>
        <v>3.36010611274584</v>
      </c>
      <c r="H811" s="21" t="n">
        <f aca="true">$C$4*($G$4-G811)*$B$7+H$10*SQRT($B$7)*NORMSINV(RAND())+G811</f>
        <v>3.57039091316795</v>
      </c>
      <c r="I811" s="21" t="n">
        <f aca="true">$C$4*($G$4-H811)*$B$7+I$10*SQRT($B$7)*NORMSINV(RAND())+H811</f>
        <v>3.35735576347746</v>
      </c>
      <c r="J811" s="21" t="n">
        <f aca="true">$C$4*($G$4-I811)*$B$7+J$10*SQRT($B$7)*NORMSINV(RAND())+I811</f>
        <v>3.52514584155516</v>
      </c>
      <c r="K811" s="21" t="n">
        <f aca="true">$C$4*($G$4-J811)*$B$7+K$10*SQRT($B$7)*NORMSINV(RAND())+J811</f>
        <v>3.52571786377356</v>
      </c>
      <c r="L811" s="21" t="n">
        <f aca="true">$C$4*($G$4-K811)*$B$7+L$10*SQRT($B$7)*NORMSINV(RAND())+K811</f>
        <v>3.50694320394905</v>
      </c>
      <c r="M811" s="21" t="n">
        <f aca="true">$C$4*($G$4-L811)*$B$7+M$10*SQRT($B$7)*NORMSINV(RAND())+L811</f>
        <v>3.56190803527249</v>
      </c>
      <c r="N811" s="125" t="n">
        <f aca="false">EXP(M811)</f>
        <v>35.2303538138251</v>
      </c>
      <c r="O811" s="126" t="n">
        <f aca="false">EXP(EXP(-$C$4*($K$4-$J$4))*LN(N811)+(1-EXP(-$C$4*($K$4-$J$4)))*$G$4+$F$4^2/(4*$C$4)*(1-EXP(-2*$C$4*($K$4-$J$4))))</f>
        <v>30.7179693978061</v>
      </c>
      <c r="P811" s="126" t="n">
        <f aca="false">MAX(0,O811-$I$4)</f>
        <v>7.51796939780609</v>
      </c>
      <c r="Q811" s="145" t="n">
        <f aca="false">$D$7*P811</f>
        <v>7.15131370368907</v>
      </c>
      <c r="R811" s="146"/>
    </row>
    <row r="812" customFormat="false" ht="12.75" hidden="false" customHeight="false" outlineLevel="0" collapsed="false">
      <c r="B812" s="124" t="n">
        <f aca="false">B811+1</f>
        <v>795</v>
      </c>
      <c r="C812" s="21" t="n">
        <f aca="false">$C$7</f>
        <v>3.29212628660779</v>
      </c>
      <c r="D812" s="21" t="n">
        <f aca="true">$C$4*($G$4-C812)*$B$7+D$10*SQRT($B$7)*NORMSINV(RAND())+C812</f>
        <v>2.99785142251259</v>
      </c>
      <c r="E812" s="21" t="n">
        <f aca="true">$C$4*($G$4-D812)*$B$7+E$10*SQRT($B$7)*NORMSINV(RAND())+D812</f>
        <v>3.13141131080831</v>
      </c>
      <c r="F812" s="21" t="n">
        <f aca="true">$C$4*($G$4-E812)*$B$7+F$10*SQRT($B$7)*NORMSINV(RAND())+E812</f>
        <v>3.08906968644842</v>
      </c>
      <c r="G812" s="21" t="n">
        <f aca="true">$C$4*($G$4-F812)*$B$7+G$10*SQRT($B$7)*NORMSINV(RAND())+F812</f>
        <v>3.0239460990764</v>
      </c>
      <c r="H812" s="21" t="n">
        <f aca="true">$C$4*($G$4-G812)*$B$7+H$10*SQRT($B$7)*NORMSINV(RAND())+G812</f>
        <v>3.09897047728279</v>
      </c>
      <c r="I812" s="21" t="n">
        <f aca="true">$C$4*($G$4-H812)*$B$7+I$10*SQRT($B$7)*NORMSINV(RAND())+H812</f>
        <v>2.92752491213129</v>
      </c>
      <c r="J812" s="21" t="n">
        <f aca="true">$C$4*($G$4-I812)*$B$7+J$10*SQRT($B$7)*NORMSINV(RAND())+I812</f>
        <v>3.04653275970231</v>
      </c>
      <c r="K812" s="21" t="n">
        <f aca="true">$C$4*($G$4-J812)*$B$7+K$10*SQRT($B$7)*NORMSINV(RAND())+J812</f>
        <v>2.8579767485011</v>
      </c>
      <c r="L812" s="21" t="n">
        <f aca="true">$C$4*($G$4-K812)*$B$7+L$10*SQRT($B$7)*NORMSINV(RAND())+K812</f>
        <v>2.8389747843477</v>
      </c>
      <c r="M812" s="21" t="n">
        <f aca="true">$C$4*($G$4-L812)*$B$7+M$10*SQRT($B$7)*NORMSINV(RAND())+L812</f>
        <v>2.78005041179985</v>
      </c>
      <c r="N812" s="125" t="n">
        <f aca="false">EXP(M812)</f>
        <v>16.1198335573677</v>
      </c>
      <c r="O812" s="126" t="n">
        <f aca="false">EXP(EXP(-$C$4*($K$4-$J$4))*LN(N812)+(1-EXP(-$C$4*($K$4-$J$4)))*$G$4+$F$4^2/(4*$C$4)*(1-EXP(-2*$C$4*($K$4-$J$4))))</f>
        <v>16.5659894441668</v>
      </c>
      <c r="P812" s="126" t="n">
        <f aca="false">MAX(0,O812-$I$4)</f>
        <v>0</v>
      </c>
      <c r="Q812" s="145" t="n">
        <f aca="false">$D$7*P812</f>
        <v>0</v>
      </c>
      <c r="R812" s="146"/>
    </row>
    <row r="813" customFormat="false" ht="12.75" hidden="false" customHeight="false" outlineLevel="0" collapsed="false">
      <c r="B813" s="124" t="n">
        <f aca="false">B812+1</f>
        <v>796</v>
      </c>
      <c r="C813" s="21" t="n">
        <f aca="false">$C$7</f>
        <v>3.29212628660779</v>
      </c>
      <c r="D813" s="21" t="n">
        <f aca="true">$C$4*($G$4-C813)*$B$7+D$10*SQRT($B$7)*NORMSINV(RAND())+C813</f>
        <v>3.0187741960529</v>
      </c>
      <c r="E813" s="21" t="n">
        <f aca="true">$C$4*($G$4-D813)*$B$7+E$10*SQRT($B$7)*NORMSINV(RAND())+D813</f>
        <v>2.86537415662449</v>
      </c>
      <c r="F813" s="21" t="n">
        <f aca="true">$C$4*($G$4-E813)*$B$7+F$10*SQRT($B$7)*NORMSINV(RAND())+E813</f>
        <v>2.86004953662243</v>
      </c>
      <c r="G813" s="21" t="n">
        <f aca="true">$C$4*($G$4-F813)*$B$7+G$10*SQRT($B$7)*NORMSINV(RAND())+F813</f>
        <v>2.73118158413746</v>
      </c>
      <c r="H813" s="21" t="n">
        <f aca="true">$C$4*($G$4-G813)*$B$7+H$10*SQRT($B$7)*NORMSINV(RAND())+G813</f>
        <v>2.84819100929064</v>
      </c>
      <c r="I813" s="21" t="n">
        <f aca="true">$C$4*($G$4-H813)*$B$7+I$10*SQRT($B$7)*NORMSINV(RAND())+H813</f>
        <v>3.08371063856473</v>
      </c>
      <c r="J813" s="21" t="n">
        <f aca="true">$C$4*($G$4-I813)*$B$7+J$10*SQRT($B$7)*NORMSINV(RAND())+I813</f>
        <v>3.11972404689436</v>
      </c>
      <c r="K813" s="21" t="n">
        <f aca="true">$C$4*($G$4-J813)*$B$7+K$10*SQRT($B$7)*NORMSINV(RAND())+J813</f>
        <v>3.12842738587426</v>
      </c>
      <c r="L813" s="21" t="n">
        <f aca="true">$C$4*($G$4-K813)*$B$7+L$10*SQRT($B$7)*NORMSINV(RAND())+K813</f>
        <v>3.14121256793127</v>
      </c>
      <c r="M813" s="21" t="n">
        <f aca="true">$C$4*($G$4-L813)*$B$7+M$10*SQRT($B$7)*NORMSINV(RAND())+L813</f>
        <v>3.05120429731198</v>
      </c>
      <c r="N813" s="125" t="n">
        <f aca="false">EXP(M813)</f>
        <v>21.1407888933489</v>
      </c>
      <c r="O813" s="126" t="n">
        <f aca="false">EXP(EXP(-$C$4*($K$4-$J$4))*LN(N813)+(1-EXP(-$C$4*($K$4-$J$4)))*$G$4+$F$4^2/(4*$C$4)*(1-EXP(-2*$C$4*($K$4-$J$4))))</f>
        <v>20.5221309713386</v>
      </c>
      <c r="P813" s="126" t="n">
        <f aca="false">MAX(0,O813-$I$4)</f>
        <v>0</v>
      </c>
      <c r="Q813" s="145" t="n">
        <f aca="false">$D$7*P813</f>
        <v>0</v>
      </c>
      <c r="R813" s="146"/>
    </row>
    <row r="814" customFormat="false" ht="12.75" hidden="false" customHeight="false" outlineLevel="0" collapsed="false">
      <c r="B814" s="124" t="n">
        <f aca="false">B813+1</f>
        <v>797</v>
      </c>
      <c r="C814" s="21" t="n">
        <f aca="false">$C$7</f>
        <v>3.29212628660779</v>
      </c>
      <c r="D814" s="21" t="n">
        <f aca="true">$C$4*($G$4-C814)*$B$7+D$10*SQRT($B$7)*NORMSINV(RAND())+C814</f>
        <v>3.55526418101816</v>
      </c>
      <c r="E814" s="21" t="n">
        <f aca="true">$C$4*($G$4-D814)*$B$7+E$10*SQRT($B$7)*NORMSINV(RAND())+D814</f>
        <v>3.44507563090076</v>
      </c>
      <c r="F814" s="21" t="n">
        <f aca="true">$C$4*($G$4-E814)*$B$7+F$10*SQRT($B$7)*NORMSINV(RAND())+E814</f>
        <v>3.32132153660183</v>
      </c>
      <c r="G814" s="21" t="n">
        <f aca="true">$C$4*($G$4-F814)*$B$7+G$10*SQRT($B$7)*NORMSINV(RAND())+F814</f>
        <v>3.38107665666858</v>
      </c>
      <c r="H814" s="21" t="n">
        <f aca="true">$C$4*($G$4-G814)*$B$7+H$10*SQRT($B$7)*NORMSINV(RAND())+G814</f>
        <v>3.60367581578869</v>
      </c>
      <c r="I814" s="21" t="n">
        <f aca="true">$C$4*($G$4-H814)*$B$7+I$10*SQRT($B$7)*NORMSINV(RAND())+H814</f>
        <v>3.68175068093874</v>
      </c>
      <c r="J814" s="21" t="n">
        <f aca="true">$C$4*($G$4-I814)*$B$7+J$10*SQRT($B$7)*NORMSINV(RAND())+I814</f>
        <v>3.63068317007418</v>
      </c>
      <c r="K814" s="21" t="n">
        <f aca="true">$C$4*($G$4-J814)*$B$7+K$10*SQRT($B$7)*NORMSINV(RAND())+J814</f>
        <v>3.52285252082143</v>
      </c>
      <c r="L814" s="21" t="n">
        <f aca="true">$C$4*($G$4-K814)*$B$7+L$10*SQRT($B$7)*NORMSINV(RAND())+K814</f>
        <v>3.62852366292517</v>
      </c>
      <c r="M814" s="21" t="n">
        <f aca="true">$C$4*($G$4-L814)*$B$7+M$10*SQRT($B$7)*NORMSINV(RAND())+L814</f>
        <v>3.58775882211251</v>
      </c>
      <c r="N814" s="125" t="n">
        <f aca="false">EXP(M814)</f>
        <v>36.1529598484697</v>
      </c>
      <c r="O814" s="126" t="n">
        <f aca="false">EXP(EXP(-$C$4*($K$4-$J$4))*LN(N814)+(1-EXP(-$C$4*($K$4-$J$4)))*$G$4+$F$4^2/(4*$C$4)*(1-EXP(-2*$C$4*($K$4-$J$4))))</f>
        <v>31.351567242483</v>
      </c>
      <c r="P814" s="126" t="n">
        <f aca="false">MAX(0,O814-$I$4)</f>
        <v>8.15156724248296</v>
      </c>
      <c r="Q814" s="145" t="n">
        <f aca="false">$D$7*P814</f>
        <v>7.75401061684594</v>
      </c>
      <c r="R814" s="146"/>
    </row>
    <row r="815" customFormat="false" ht="12.75" hidden="false" customHeight="false" outlineLevel="0" collapsed="false">
      <c r="B815" s="124" t="n">
        <f aca="false">B814+1</f>
        <v>798</v>
      </c>
      <c r="C815" s="21" t="n">
        <f aca="false">$C$7</f>
        <v>3.29212628660779</v>
      </c>
      <c r="D815" s="21" t="n">
        <f aca="true">$C$4*($G$4-C815)*$B$7+D$10*SQRT($B$7)*NORMSINV(RAND())+C815</f>
        <v>3.1608159614536</v>
      </c>
      <c r="E815" s="21" t="n">
        <f aca="true">$C$4*($G$4-D815)*$B$7+E$10*SQRT($B$7)*NORMSINV(RAND())+D815</f>
        <v>3.1038593872282</v>
      </c>
      <c r="F815" s="21" t="n">
        <f aca="true">$C$4*($G$4-E815)*$B$7+F$10*SQRT($B$7)*NORMSINV(RAND())+E815</f>
        <v>3.11530187208437</v>
      </c>
      <c r="G815" s="21" t="n">
        <f aca="true">$C$4*($G$4-F815)*$B$7+G$10*SQRT($B$7)*NORMSINV(RAND())+F815</f>
        <v>2.87212728363618</v>
      </c>
      <c r="H815" s="21" t="n">
        <f aca="true">$C$4*($G$4-G815)*$B$7+H$10*SQRT($B$7)*NORMSINV(RAND())+G815</f>
        <v>3.3131546174088</v>
      </c>
      <c r="I815" s="21" t="n">
        <f aca="true">$C$4*($G$4-H815)*$B$7+I$10*SQRT($B$7)*NORMSINV(RAND())+H815</f>
        <v>3.27294997331054</v>
      </c>
      <c r="J815" s="21" t="n">
        <f aca="true">$C$4*($G$4-I815)*$B$7+J$10*SQRT($B$7)*NORMSINV(RAND())+I815</f>
        <v>3.33770876003028</v>
      </c>
      <c r="K815" s="21" t="n">
        <f aca="true">$C$4*($G$4-J815)*$B$7+K$10*SQRT($B$7)*NORMSINV(RAND())+J815</f>
        <v>3.22497140931503</v>
      </c>
      <c r="L815" s="21" t="n">
        <f aca="true">$C$4*($G$4-K815)*$B$7+L$10*SQRT($B$7)*NORMSINV(RAND())+K815</f>
        <v>3.23100731922501</v>
      </c>
      <c r="M815" s="21" t="n">
        <f aca="true">$C$4*($G$4-L815)*$B$7+M$10*SQRT($B$7)*NORMSINV(RAND())+L815</f>
        <v>3.26273511932382</v>
      </c>
      <c r="N815" s="125" t="n">
        <f aca="false">EXP(M815)</f>
        <v>26.1208832605289</v>
      </c>
      <c r="O815" s="126" t="n">
        <f aca="false">EXP(EXP(-$C$4*($K$4-$J$4))*LN(N815)+(1-EXP(-$C$4*($K$4-$J$4)))*$G$4+$F$4^2/(4*$C$4)*(1-EXP(-2*$C$4*($K$4-$J$4))))</f>
        <v>24.2536426526354</v>
      </c>
      <c r="P815" s="126" t="n">
        <f aca="false">MAX(0,O815-$I$4)</f>
        <v>1.05364265263537</v>
      </c>
      <c r="Q815" s="145" t="n">
        <f aca="false">$D$7*P815</f>
        <v>1.00225589409575</v>
      </c>
      <c r="R815" s="146"/>
    </row>
    <row r="816" customFormat="false" ht="12.75" hidden="false" customHeight="false" outlineLevel="0" collapsed="false">
      <c r="B816" s="124" t="n">
        <f aca="false">B815+1</f>
        <v>799</v>
      </c>
      <c r="C816" s="21" t="n">
        <f aca="false">$C$7</f>
        <v>3.29212628660779</v>
      </c>
      <c r="D816" s="21" t="n">
        <f aca="true">$C$4*($G$4-C816)*$B$7+D$10*SQRT($B$7)*NORMSINV(RAND())+C816</f>
        <v>3.16365923449334</v>
      </c>
      <c r="E816" s="21" t="n">
        <f aca="true">$C$4*($G$4-D816)*$B$7+E$10*SQRT($B$7)*NORMSINV(RAND())+D816</f>
        <v>3.14565776844281</v>
      </c>
      <c r="F816" s="21" t="n">
        <f aca="true">$C$4*($G$4-E816)*$B$7+F$10*SQRT($B$7)*NORMSINV(RAND())+E816</f>
        <v>2.98879567518198</v>
      </c>
      <c r="G816" s="21" t="n">
        <f aca="true">$C$4*($G$4-F816)*$B$7+G$10*SQRT($B$7)*NORMSINV(RAND())+F816</f>
        <v>2.75625180115525</v>
      </c>
      <c r="H816" s="21" t="n">
        <f aca="true">$C$4*($G$4-G816)*$B$7+H$10*SQRT($B$7)*NORMSINV(RAND())+G816</f>
        <v>2.92060199070811</v>
      </c>
      <c r="I816" s="21" t="n">
        <f aca="true">$C$4*($G$4-H816)*$B$7+I$10*SQRT($B$7)*NORMSINV(RAND())+H816</f>
        <v>3.08609456984341</v>
      </c>
      <c r="J816" s="21" t="n">
        <f aca="true">$C$4*($G$4-I816)*$B$7+J$10*SQRT($B$7)*NORMSINV(RAND())+I816</f>
        <v>3.16223824027704</v>
      </c>
      <c r="K816" s="21" t="n">
        <f aca="true">$C$4*($G$4-J816)*$B$7+K$10*SQRT($B$7)*NORMSINV(RAND())+J816</f>
        <v>2.99414432925647</v>
      </c>
      <c r="L816" s="21" t="n">
        <f aca="true">$C$4*($G$4-K816)*$B$7+L$10*SQRT($B$7)*NORMSINV(RAND())+K816</f>
        <v>3.09181549623777</v>
      </c>
      <c r="M816" s="21" t="n">
        <f aca="true">$C$4*($G$4-L816)*$B$7+M$10*SQRT($B$7)*NORMSINV(RAND())+L816</f>
        <v>3.06497073740184</v>
      </c>
      <c r="N816" s="125" t="n">
        <f aca="false">EXP(M816)</f>
        <v>21.4338347683108</v>
      </c>
      <c r="O816" s="126" t="n">
        <f aca="false">EXP(EXP(-$C$4*($K$4-$J$4))*LN(N816)+(1-EXP(-$C$4*($K$4-$J$4)))*$G$4+$F$4^2/(4*$C$4)*(1-EXP(-2*$C$4*($K$4-$J$4))))</f>
        <v>20.7464745647559</v>
      </c>
      <c r="P816" s="126" t="n">
        <f aca="false">MAX(0,O816-$I$4)</f>
        <v>0</v>
      </c>
      <c r="Q816" s="145" t="n">
        <f aca="false">$D$7*P816</f>
        <v>0</v>
      </c>
      <c r="R816" s="146"/>
    </row>
    <row r="817" customFormat="false" ht="12.75" hidden="false" customHeight="false" outlineLevel="0" collapsed="false">
      <c r="B817" s="124" t="n">
        <f aca="false">B816+1</f>
        <v>800</v>
      </c>
      <c r="C817" s="21" t="n">
        <f aca="false">$C$7</f>
        <v>3.29212628660779</v>
      </c>
      <c r="D817" s="21" t="n">
        <f aca="true">$C$4*($G$4-C817)*$B$7+D$10*SQRT($B$7)*NORMSINV(RAND())+C817</f>
        <v>3.22934147196721</v>
      </c>
      <c r="E817" s="21" t="n">
        <f aca="true">$C$4*($G$4-D817)*$B$7+E$10*SQRT($B$7)*NORMSINV(RAND())+D817</f>
        <v>3.56716051761053</v>
      </c>
      <c r="F817" s="21" t="n">
        <f aca="true">$C$4*($G$4-E817)*$B$7+F$10*SQRT($B$7)*NORMSINV(RAND())+E817</f>
        <v>3.73925023696983</v>
      </c>
      <c r="G817" s="21" t="n">
        <f aca="true">$C$4*($G$4-F817)*$B$7+G$10*SQRT($B$7)*NORMSINV(RAND())+F817</f>
        <v>3.55863613502845</v>
      </c>
      <c r="H817" s="21" t="n">
        <f aca="true">$C$4*($G$4-G817)*$B$7+H$10*SQRT($B$7)*NORMSINV(RAND())+G817</f>
        <v>3.81328307303692</v>
      </c>
      <c r="I817" s="21" t="n">
        <f aca="true">$C$4*($G$4-H817)*$B$7+I$10*SQRT($B$7)*NORMSINV(RAND())+H817</f>
        <v>3.88440165520225</v>
      </c>
      <c r="J817" s="21" t="n">
        <f aca="true">$C$4*($G$4-I817)*$B$7+J$10*SQRT($B$7)*NORMSINV(RAND())+I817</f>
        <v>3.90007640296662</v>
      </c>
      <c r="K817" s="21" t="n">
        <f aca="true">$C$4*($G$4-J817)*$B$7+K$10*SQRT($B$7)*NORMSINV(RAND())+J817</f>
        <v>3.88551728759422</v>
      </c>
      <c r="L817" s="21" t="n">
        <f aca="true">$C$4*($G$4-K817)*$B$7+L$10*SQRT($B$7)*NORMSINV(RAND())+K817</f>
        <v>3.86070805454164</v>
      </c>
      <c r="M817" s="21" t="n">
        <f aca="true">$C$4*($G$4-L817)*$B$7+M$10*SQRT($B$7)*NORMSINV(RAND())+L817</f>
        <v>3.84354853117069</v>
      </c>
      <c r="N817" s="125" t="n">
        <f aca="false">EXP(M817)</f>
        <v>46.6908648089594</v>
      </c>
      <c r="O817" s="126" t="n">
        <f aca="false">EXP(EXP(-$C$4*($K$4-$J$4))*LN(N817)+(1-EXP(-$C$4*($K$4-$J$4)))*$G$4+$F$4^2/(4*$C$4)*(1-EXP(-2*$C$4*($K$4-$J$4))))</f>
        <v>38.3702349080482</v>
      </c>
      <c r="P817" s="126" t="n">
        <f aca="false">MAX(0,O817-$I$4)</f>
        <v>15.1702349080482</v>
      </c>
      <c r="Q817" s="145" t="n">
        <f aca="false">$D$7*P817</f>
        <v>14.4303738211234</v>
      </c>
      <c r="R817" s="146"/>
    </row>
    <row r="818" customFormat="false" ht="12.75" hidden="false" customHeight="false" outlineLevel="0" collapsed="false">
      <c r="B818" s="124" t="n">
        <f aca="false">B817+1</f>
        <v>801</v>
      </c>
      <c r="C818" s="21" t="n">
        <f aca="false">$C$7</f>
        <v>3.29212628660779</v>
      </c>
      <c r="D818" s="21" t="n">
        <f aca="true">$C$4*($G$4-C818)*$B$7+D$10*SQRT($B$7)*NORMSINV(RAND())+C818</f>
        <v>3.41499068031009</v>
      </c>
      <c r="E818" s="21" t="n">
        <f aca="true">$C$4*($G$4-D818)*$B$7+E$10*SQRT($B$7)*NORMSINV(RAND())+D818</f>
        <v>3.55005864961116</v>
      </c>
      <c r="F818" s="21" t="n">
        <f aca="true">$C$4*($G$4-E818)*$B$7+F$10*SQRT($B$7)*NORMSINV(RAND())+E818</f>
        <v>3.30748818588753</v>
      </c>
      <c r="G818" s="21" t="n">
        <f aca="true">$C$4*($G$4-F818)*$B$7+G$10*SQRT($B$7)*NORMSINV(RAND())+F818</f>
        <v>3.27982699823456</v>
      </c>
      <c r="H818" s="21" t="n">
        <f aca="true">$C$4*($G$4-G818)*$B$7+H$10*SQRT($B$7)*NORMSINV(RAND())+G818</f>
        <v>3.12666641353788</v>
      </c>
      <c r="I818" s="21" t="n">
        <f aca="true">$C$4*($G$4-H818)*$B$7+I$10*SQRT($B$7)*NORMSINV(RAND())+H818</f>
        <v>3.09226761473356</v>
      </c>
      <c r="J818" s="21" t="n">
        <f aca="true">$C$4*($G$4-I818)*$B$7+J$10*SQRT($B$7)*NORMSINV(RAND())+I818</f>
        <v>3.04120889844569</v>
      </c>
      <c r="K818" s="21" t="n">
        <f aca="true">$C$4*($G$4-J818)*$B$7+K$10*SQRT($B$7)*NORMSINV(RAND())+J818</f>
        <v>2.96571829487084</v>
      </c>
      <c r="L818" s="21" t="n">
        <f aca="true">$C$4*($G$4-K818)*$B$7+L$10*SQRT($B$7)*NORMSINV(RAND())+K818</f>
        <v>2.94665655771051</v>
      </c>
      <c r="M818" s="21" t="n">
        <f aca="true">$C$4*($G$4-L818)*$B$7+M$10*SQRT($B$7)*NORMSINV(RAND())+L818</f>
        <v>2.97580389238383</v>
      </c>
      <c r="N818" s="125" t="n">
        <f aca="false">EXP(M818)</f>
        <v>19.6053775300531</v>
      </c>
      <c r="O818" s="126" t="n">
        <f aca="false">EXP(EXP(-$C$4*($K$4-$J$4))*LN(N818)+(1-EXP(-$C$4*($K$4-$J$4)))*$G$4+$F$4^2/(4*$C$4)*(1-EXP(-2*$C$4*($K$4-$J$4))))</f>
        <v>19.3357184195456</v>
      </c>
      <c r="P818" s="126" t="n">
        <f aca="false">MAX(0,O818-$I$4)</f>
        <v>0</v>
      </c>
      <c r="Q818" s="145" t="n">
        <f aca="false">$D$7*P818</f>
        <v>0</v>
      </c>
      <c r="R818" s="146"/>
    </row>
    <row r="819" customFormat="false" ht="12.75" hidden="false" customHeight="false" outlineLevel="0" collapsed="false">
      <c r="B819" s="124" t="n">
        <f aca="false">B818+1</f>
        <v>802</v>
      </c>
      <c r="C819" s="21" t="n">
        <f aca="false">$C$7</f>
        <v>3.29212628660779</v>
      </c>
      <c r="D819" s="21" t="n">
        <f aca="true">$C$4*($G$4-C819)*$B$7+D$10*SQRT($B$7)*NORMSINV(RAND())+C819</f>
        <v>3.35513338076758</v>
      </c>
      <c r="E819" s="21" t="n">
        <f aca="true">$C$4*($G$4-D819)*$B$7+E$10*SQRT($B$7)*NORMSINV(RAND())+D819</f>
        <v>3.38628486903532</v>
      </c>
      <c r="F819" s="21" t="n">
        <f aca="true">$C$4*($G$4-E819)*$B$7+F$10*SQRT($B$7)*NORMSINV(RAND())+E819</f>
        <v>3.57643152416261</v>
      </c>
      <c r="G819" s="21" t="n">
        <f aca="true">$C$4*($G$4-F819)*$B$7+G$10*SQRT($B$7)*NORMSINV(RAND())+F819</f>
        <v>3.30383488932002</v>
      </c>
      <c r="H819" s="21" t="n">
        <f aca="true">$C$4*($G$4-G819)*$B$7+H$10*SQRT($B$7)*NORMSINV(RAND())+G819</f>
        <v>3.28660692419676</v>
      </c>
      <c r="I819" s="21" t="n">
        <f aca="true">$C$4*($G$4-H819)*$B$7+I$10*SQRT($B$7)*NORMSINV(RAND())+H819</f>
        <v>3.3946874524851</v>
      </c>
      <c r="J819" s="21" t="n">
        <f aca="true">$C$4*($G$4-I819)*$B$7+J$10*SQRT($B$7)*NORMSINV(RAND())+I819</f>
        <v>3.33168244439135</v>
      </c>
      <c r="K819" s="21" t="n">
        <f aca="true">$C$4*($G$4-J819)*$B$7+K$10*SQRT($B$7)*NORMSINV(RAND())+J819</f>
        <v>3.5052644728063</v>
      </c>
      <c r="L819" s="21" t="n">
        <f aca="true">$C$4*($G$4-K819)*$B$7+L$10*SQRT($B$7)*NORMSINV(RAND())+K819</f>
        <v>3.65922177527372</v>
      </c>
      <c r="M819" s="21" t="n">
        <f aca="true">$C$4*($G$4-L819)*$B$7+M$10*SQRT($B$7)*NORMSINV(RAND())+L819</f>
        <v>3.68368330708683</v>
      </c>
      <c r="N819" s="125" t="n">
        <f aca="false">EXP(M819)</f>
        <v>39.7926931837037</v>
      </c>
      <c r="O819" s="126" t="n">
        <f aca="false">EXP(EXP(-$C$4*($K$4-$J$4))*LN(N819)+(1-EXP(-$C$4*($K$4-$J$4)))*$G$4+$F$4^2/(4*$C$4)*(1-EXP(-2*$C$4*($K$4-$J$4))))</f>
        <v>33.8190266248398</v>
      </c>
      <c r="P819" s="126" t="n">
        <f aca="false">MAX(0,O819-$I$4)</f>
        <v>10.6190266248398</v>
      </c>
      <c r="Q819" s="145" t="n">
        <f aca="false">$D$7*P819</f>
        <v>10.1011305851042</v>
      </c>
      <c r="R819" s="146"/>
    </row>
    <row r="820" customFormat="false" ht="12.75" hidden="false" customHeight="false" outlineLevel="0" collapsed="false">
      <c r="B820" s="124" t="n">
        <f aca="false">B819+1</f>
        <v>803</v>
      </c>
      <c r="C820" s="21" t="n">
        <f aca="false">$C$7</f>
        <v>3.29212628660779</v>
      </c>
      <c r="D820" s="21" t="n">
        <f aca="true">$C$4*($G$4-C820)*$B$7+D$10*SQRT($B$7)*NORMSINV(RAND())+C820</f>
        <v>3.26898519198295</v>
      </c>
      <c r="E820" s="21" t="n">
        <f aca="true">$C$4*($G$4-D820)*$B$7+E$10*SQRT($B$7)*NORMSINV(RAND())+D820</f>
        <v>3.32147326048931</v>
      </c>
      <c r="F820" s="21" t="n">
        <f aca="true">$C$4*($G$4-E820)*$B$7+F$10*SQRT($B$7)*NORMSINV(RAND())+E820</f>
        <v>3.11870761843297</v>
      </c>
      <c r="G820" s="21" t="n">
        <f aca="true">$C$4*($G$4-F820)*$B$7+G$10*SQRT($B$7)*NORMSINV(RAND())+F820</f>
        <v>3.19494740457635</v>
      </c>
      <c r="H820" s="21" t="n">
        <f aca="true">$C$4*($G$4-G820)*$B$7+H$10*SQRT($B$7)*NORMSINV(RAND())+G820</f>
        <v>3.0179170469484</v>
      </c>
      <c r="I820" s="21" t="n">
        <f aca="true">$C$4*($G$4-H820)*$B$7+I$10*SQRT($B$7)*NORMSINV(RAND())+H820</f>
        <v>3.12968753384973</v>
      </c>
      <c r="J820" s="21" t="n">
        <f aca="true">$C$4*($G$4-I820)*$B$7+J$10*SQRT($B$7)*NORMSINV(RAND())+I820</f>
        <v>2.9802363960638</v>
      </c>
      <c r="K820" s="21" t="n">
        <f aca="true">$C$4*($G$4-J820)*$B$7+K$10*SQRT($B$7)*NORMSINV(RAND())+J820</f>
        <v>3.00514404333864</v>
      </c>
      <c r="L820" s="21" t="n">
        <f aca="true">$C$4*($G$4-K820)*$B$7+L$10*SQRT($B$7)*NORMSINV(RAND())+K820</f>
        <v>2.95628611960541</v>
      </c>
      <c r="M820" s="21" t="n">
        <f aca="true">$C$4*($G$4-L820)*$B$7+M$10*SQRT($B$7)*NORMSINV(RAND())+L820</f>
        <v>3.09015969000959</v>
      </c>
      <c r="N820" s="125" t="n">
        <f aca="false">EXP(M820)</f>
        <v>21.9805877757886</v>
      </c>
      <c r="O820" s="126" t="n">
        <f aca="false">EXP(EXP(-$C$4*($K$4-$J$4))*LN(N820)+(1-EXP(-$C$4*($K$4-$J$4)))*$G$4+$F$4^2/(4*$C$4)*(1-EXP(-2*$C$4*($K$4-$J$4))))</f>
        <v>21.1633323852212</v>
      </c>
      <c r="P820" s="126" t="n">
        <f aca="false">MAX(0,O820-$I$4)</f>
        <v>0</v>
      </c>
      <c r="Q820" s="145" t="n">
        <f aca="false">$D$7*P820</f>
        <v>0</v>
      </c>
      <c r="R820" s="146"/>
    </row>
    <row r="821" customFormat="false" ht="12.75" hidden="false" customHeight="false" outlineLevel="0" collapsed="false">
      <c r="B821" s="124" t="n">
        <f aca="false">B820+1</f>
        <v>804</v>
      </c>
      <c r="C821" s="21" t="n">
        <f aca="false">$C$7</f>
        <v>3.29212628660779</v>
      </c>
      <c r="D821" s="21" t="n">
        <f aca="true">$C$4*($G$4-C821)*$B$7+D$10*SQRT($B$7)*NORMSINV(RAND())+C821</f>
        <v>3.47909063869938</v>
      </c>
      <c r="E821" s="21" t="n">
        <f aca="true">$C$4*($G$4-D821)*$B$7+E$10*SQRT($B$7)*NORMSINV(RAND())+D821</f>
        <v>3.67633956885136</v>
      </c>
      <c r="F821" s="21" t="n">
        <f aca="true">$C$4*($G$4-E821)*$B$7+F$10*SQRT($B$7)*NORMSINV(RAND())+E821</f>
        <v>3.56577877379779</v>
      </c>
      <c r="G821" s="21" t="n">
        <f aca="true">$C$4*($G$4-F821)*$B$7+G$10*SQRT($B$7)*NORMSINV(RAND())+F821</f>
        <v>3.46184334229565</v>
      </c>
      <c r="H821" s="21" t="n">
        <f aca="true">$C$4*($G$4-G821)*$B$7+H$10*SQRT($B$7)*NORMSINV(RAND())+G821</f>
        <v>3.29617225755516</v>
      </c>
      <c r="I821" s="21" t="n">
        <f aca="true">$C$4*($G$4-H821)*$B$7+I$10*SQRT($B$7)*NORMSINV(RAND())+H821</f>
        <v>3.25697827887767</v>
      </c>
      <c r="J821" s="21" t="n">
        <f aca="true">$C$4*($G$4-I821)*$B$7+J$10*SQRT($B$7)*NORMSINV(RAND())+I821</f>
        <v>2.99904959991828</v>
      </c>
      <c r="K821" s="21" t="n">
        <f aca="true">$C$4*($G$4-J821)*$B$7+K$10*SQRT($B$7)*NORMSINV(RAND())+J821</f>
        <v>2.96512604160568</v>
      </c>
      <c r="L821" s="21" t="n">
        <f aca="true">$C$4*($G$4-K821)*$B$7+L$10*SQRT($B$7)*NORMSINV(RAND())+K821</f>
        <v>2.90487658529757</v>
      </c>
      <c r="M821" s="21" t="n">
        <f aca="true">$C$4*($G$4-L821)*$B$7+M$10*SQRT($B$7)*NORMSINV(RAND())+L821</f>
        <v>2.84253746245824</v>
      </c>
      <c r="N821" s="125" t="n">
        <f aca="false">EXP(M821)</f>
        <v>17.1592512980506</v>
      </c>
      <c r="O821" s="126" t="n">
        <f aca="false">EXP(EXP(-$C$4*($K$4-$J$4))*LN(N821)+(1-EXP(-$C$4*($K$4-$J$4)))*$G$4+$F$4^2/(4*$C$4)*(1-EXP(-2*$C$4*($K$4-$J$4))))</f>
        <v>17.4040481238638</v>
      </c>
      <c r="P821" s="126" t="n">
        <f aca="false">MAX(0,O821-$I$4)</f>
        <v>0</v>
      </c>
      <c r="Q821" s="145" t="n">
        <f aca="false">$D$7*P821</f>
        <v>0</v>
      </c>
      <c r="R821" s="146"/>
    </row>
    <row r="822" customFormat="false" ht="12.75" hidden="false" customHeight="false" outlineLevel="0" collapsed="false">
      <c r="B822" s="124" t="n">
        <f aca="false">B821+1</f>
        <v>805</v>
      </c>
      <c r="C822" s="21" t="n">
        <f aca="false">$C$7</f>
        <v>3.29212628660779</v>
      </c>
      <c r="D822" s="21" t="n">
        <f aca="true">$C$4*($G$4-C822)*$B$7+D$10*SQRT($B$7)*NORMSINV(RAND())+C822</f>
        <v>3.24962428506061</v>
      </c>
      <c r="E822" s="21" t="n">
        <f aca="true">$C$4*($G$4-D822)*$B$7+E$10*SQRT($B$7)*NORMSINV(RAND())+D822</f>
        <v>3.13194105798428</v>
      </c>
      <c r="F822" s="21" t="n">
        <f aca="true">$C$4*($G$4-E822)*$B$7+F$10*SQRT($B$7)*NORMSINV(RAND())+E822</f>
        <v>2.9576098100771</v>
      </c>
      <c r="G822" s="21" t="n">
        <f aca="true">$C$4*($G$4-F822)*$B$7+G$10*SQRT($B$7)*NORMSINV(RAND())+F822</f>
        <v>2.98226279854032</v>
      </c>
      <c r="H822" s="21" t="n">
        <f aca="true">$C$4*($G$4-G822)*$B$7+H$10*SQRT($B$7)*NORMSINV(RAND())+G822</f>
        <v>2.79376308168625</v>
      </c>
      <c r="I822" s="21" t="n">
        <f aca="true">$C$4*($G$4-H822)*$B$7+I$10*SQRT($B$7)*NORMSINV(RAND())+H822</f>
        <v>2.85145467264879</v>
      </c>
      <c r="J822" s="21" t="n">
        <f aca="true">$C$4*($G$4-I822)*$B$7+J$10*SQRT($B$7)*NORMSINV(RAND())+I822</f>
        <v>2.91992341377201</v>
      </c>
      <c r="K822" s="21" t="n">
        <f aca="true">$C$4*($G$4-J822)*$B$7+K$10*SQRT($B$7)*NORMSINV(RAND())+J822</f>
        <v>2.73833440869373</v>
      </c>
      <c r="L822" s="21" t="n">
        <f aca="true">$C$4*($G$4-K822)*$B$7+L$10*SQRT($B$7)*NORMSINV(RAND())+K822</f>
        <v>2.72858762316648</v>
      </c>
      <c r="M822" s="21" t="n">
        <f aca="true">$C$4*($G$4-L822)*$B$7+M$10*SQRT($B$7)*NORMSINV(RAND())+L822</f>
        <v>2.72975427726986</v>
      </c>
      <c r="N822" s="125" t="n">
        <f aca="false">EXP(M822)</f>
        <v>15.329119843907</v>
      </c>
      <c r="O822" s="126" t="n">
        <f aca="false">EXP(EXP(-$C$4*($K$4-$J$4))*LN(N822)+(1-EXP(-$C$4*($K$4-$J$4)))*$G$4+$F$4^2/(4*$C$4)*(1-EXP(-2*$C$4*($K$4-$J$4))))</f>
        <v>15.9208385210895</v>
      </c>
      <c r="P822" s="126" t="n">
        <f aca="false">MAX(0,O822-$I$4)</f>
        <v>0</v>
      </c>
      <c r="Q822" s="145" t="n">
        <f aca="false">$D$7*P822</f>
        <v>0</v>
      </c>
      <c r="R822" s="146"/>
    </row>
    <row r="823" customFormat="false" ht="12.75" hidden="false" customHeight="false" outlineLevel="0" collapsed="false">
      <c r="B823" s="124" t="n">
        <f aca="false">B822+1</f>
        <v>806</v>
      </c>
      <c r="C823" s="21" t="n">
        <f aca="false">$C$7</f>
        <v>3.29212628660779</v>
      </c>
      <c r="D823" s="21" t="n">
        <f aca="true">$C$4*($G$4-C823)*$B$7+D$10*SQRT($B$7)*NORMSINV(RAND())+C823</f>
        <v>3.13900917048738</v>
      </c>
      <c r="E823" s="21" t="n">
        <f aca="true">$C$4*($G$4-D823)*$B$7+E$10*SQRT($B$7)*NORMSINV(RAND())+D823</f>
        <v>3.09873012765407</v>
      </c>
      <c r="F823" s="21" t="n">
        <f aca="true">$C$4*($G$4-E823)*$B$7+F$10*SQRT($B$7)*NORMSINV(RAND())+E823</f>
        <v>3.14884240417975</v>
      </c>
      <c r="G823" s="21" t="n">
        <f aca="true">$C$4*($G$4-F823)*$B$7+G$10*SQRT($B$7)*NORMSINV(RAND())+F823</f>
        <v>3.17919982580002</v>
      </c>
      <c r="H823" s="21" t="n">
        <f aca="true">$C$4*($G$4-G823)*$B$7+H$10*SQRT($B$7)*NORMSINV(RAND())+G823</f>
        <v>3.0324054553823</v>
      </c>
      <c r="I823" s="21" t="n">
        <f aca="true">$C$4*($G$4-H823)*$B$7+I$10*SQRT($B$7)*NORMSINV(RAND())+H823</f>
        <v>2.91823796195786</v>
      </c>
      <c r="J823" s="21" t="n">
        <f aca="true">$C$4*($G$4-I823)*$B$7+J$10*SQRT($B$7)*NORMSINV(RAND())+I823</f>
        <v>2.83285490946272</v>
      </c>
      <c r="K823" s="21" t="n">
        <f aca="true">$C$4*($G$4-J823)*$B$7+K$10*SQRT($B$7)*NORMSINV(RAND())+J823</f>
        <v>2.63962306232493</v>
      </c>
      <c r="L823" s="21" t="n">
        <f aca="true">$C$4*($G$4-K823)*$B$7+L$10*SQRT($B$7)*NORMSINV(RAND())+K823</f>
        <v>2.60539635565065</v>
      </c>
      <c r="M823" s="21" t="n">
        <f aca="true">$C$4*($G$4-L823)*$B$7+M$10*SQRT($B$7)*NORMSINV(RAND())+L823</f>
        <v>2.62267934652877</v>
      </c>
      <c r="N823" s="125" t="n">
        <f aca="false">EXP(M823)</f>
        <v>13.7725756961273</v>
      </c>
      <c r="O823" s="126" t="n">
        <f aca="false">EXP(EXP(-$C$4*($K$4-$J$4))*LN(N823)+(1-EXP(-$C$4*($K$4-$J$4)))*$G$4+$F$4^2/(4*$C$4)*(1-EXP(-2*$C$4*($K$4-$J$4))))</f>
        <v>14.6298379584007</v>
      </c>
      <c r="P823" s="126" t="n">
        <f aca="false">MAX(0,O823-$I$4)</f>
        <v>0</v>
      </c>
      <c r="Q823" s="145" t="n">
        <f aca="false">$D$7*P823</f>
        <v>0</v>
      </c>
      <c r="R823" s="146"/>
    </row>
    <row r="824" customFormat="false" ht="12.75" hidden="false" customHeight="false" outlineLevel="0" collapsed="false">
      <c r="B824" s="124" t="n">
        <f aca="false">B823+1</f>
        <v>807</v>
      </c>
      <c r="C824" s="21" t="n">
        <f aca="false">$C$7</f>
        <v>3.29212628660779</v>
      </c>
      <c r="D824" s="21" t="n">
        <f aca="true">$C$4*($G$4-C824)*$B$7+D$10*SQRT($B$7)*NORMSINV(RAND())+C824</f>
        <v>3.3408907890176</v>
      </c>
      <c r="E824" s="21" t="n">
        <f aca="true">$C$4*($G$4-D824)*$B$7+E$10*SQRT($B$7)*NORMSINV(RAND())+D824</f>
        <v>3.09052711722036</v>
      </c>
      <c r="F824" s="21" t="n">
        <f aca="true">$C$4*($G$4-E824)*$B$7+F$10*SQRT($B$7)*NORMSINV(RAND())+E824</f>
        <v>3.24497522929532</v>
      </c>
      <c r="G824" s="21" t="n">
        <f aca="true">$C$4*($G$4-F824)*$B$7+G$10*SQRT($B$7)*NORMSINV(RAND())+F824</f>
        <v>3.28234954076878</v>
      </c>
      <c r="H824" s="21" t="n">
        <f aca="true">$C$4*($G$4-G824)*$B$7+H$10*SQRT($B$7)*NORMSINV(RAND())+G824</f>
        <v>3.44678699981172</v>
      </c>
      <c r="I824" s="21" t="n">
        <f aca="true">$C$4*($G$4-H824)*$B$7+I$10*SQRT($B$7)*NORMSINV(RAND())+H824</f>
        <v>3.45388351165284</v>
      </c>
      <c r="J824" s="21" t="n">
        <f aca="true">$C$4*($G$4-I824)*$B$7+J$10*SQRT($B$7)*NORMSINV(RAND())+I824</f>
        <v>3.41889658812726</v>
      </c>
      <c r="K824" s="21" t="n">
        <f aca="true">$C$4*($G$4-J824)*$B$7+K$10*SQRT($B$7)*NORMSINV(RAND())+J824</f>
        <v>3.39219402393727</v>
      </c>
      <c r="L824" s="21" t="n">
        <f aca="true">$C$4*($G$4-K824)*$B$7+L$10*SQRT($B$7)*NORMSINV(RAND())+K824</f>
        <v>3.34490927221307</v>
      </c>
      <c r="M824" s="21" t="n">
        <f aca="true">$C$4*($G$4-L824)*$B$7+M$10*SQRT($B$7)*NORMSINV(RAND())+L824</f>
        <v>3.4361416667046</v>
      </c>
      <c r="N824" s="125" t="n">
        <f aca="false">EXP(M824)</f>
        <v>31.066860326965</v>
      </c>
      <c r="O824" s="126" t="n">
        <f aca="false">EXP(EXP(-$C$4*($K$4-$J$4))*LN(N824)+(1-EXP(-$C$4*($K$4-$J$4)))*$G$4+$F$4^2/(4*$C$4)*(1-EXP(-2*$C$4*($K$4-$J$4))))</f>
        <v>27.8134567250372</v>
      </c>
      <c r="P824" s="126" t="n">
        <f aca="false">MAX(0,O824-$I$4)</f>
        <v>4.6134567250372</v>
      </c>
      <c r="Q824" s="145" t="n">
        <f aca="false">$D$7*P824</f>
        <v>4.38845578551608</v>
      </c>
      <c r="R824" s="146"/>
    </row>
    <row r="825" customFormat="false" ht="12.75" hidden="false" customHeight="false" outlineLevel="0" collapsed="false">
      <c r="B825" s="124" t="n">
        <f aca="false">B824+1</f>
        <v>808</v>
      </c>
      <c r="C825" s="21" t="n">
        <f aca="false">$C$7</f>
        <v>3.29212628660779</v>
      </c>
      <c r="D825" s="21" t="n">
        <f aca="true">$C$4*($G$4-C825)*$B$7+D$10*SQRT($B$7)*NORMSINV(RAND())+C825</f>
        <v>3.42549848816034</v>
      </c>
      <c r="E825" s="21" t="n">
        <f aca="true">$C$4*($G$4-D825)*$B$7+E$10*SQRT($B$7)*NORMSINV(RAND())+D825</f>
        <v>3.58859639186325</v>
      </c>
      <c r="F825" s="21" t="n">
        <f aca="true">$C$4*($G$4-E825)*$B$7+F$10*SQRT($B$7)*NORMSINV(RAND())+E825</f>
        <v>3.66929430546257</v>
      </c>
      <c r="G825" s="21" t="n">
        <f aca="true">$C$4*($G$4-F825)*$B$7+G$10*SQRT($B$7)*NORMSINV(RAND())+F825</f>
        <v>3.76638071095253</v>
      </c>
      <c r="H825" s="21" t="n">
        <f aca="true">$C$4*($G$4-G825)*$B$7+H$10*SQRT($B$7)*NORMSINV(RAND())+G825</f>
        <v>3.94137742384282</v>
      </c>
      <c r="I825" s="21" t="n">
        <f aca="true">$C$4*($G$4-H825)*$B$7+I$10*SQRT($B$7)*NORMSINV(RAND())+H825</f>
        <v>3.99998555076346</v>
      </c>
      <c r="J825" s="21" t="n">
        <f aca="true">$C$4*($G$4-I825)*$B$7+J$10*SQRT($B$7)*NORMSINV(RAND())+I825</f>
        <v>3.85610518829239</v>
      </c>
      <c r="K825" s="21" t="n">
        <f aca="true">$C$4*($G$4-J825)*$B$7+K$10*SQRT($B$7)*NORMSINV(RAND())+J825</f>
        <v>3.95177738857017</v>
      </c>
      <c r="L825" s="21" t="n">
        <f aca="true">$C$4*($G$4-K825)*$B$7+L$10*SQRT($B$7)*NORMSINV(RAND())+K825</f>
        <v>3.81915492133493</v>
      </c>
      <c r="M825" s="21" t="n">
        <f aca="true">$C$4*($G$4-L825)*$B$7+M$10*SQRT($B$7)*NORMSINV(RAND())+L825</f>
        <v>3.92033356481076</v>
      </c>
      <c r="N825" s="125" t="n">
        <f aca="false">EXP(M825)</f>
        <v>50.417259397117</v>
      </c>
      <c r="O825" s="126" t="n">
        <f aca="false">EXP(EXP(-$C$4*($K$4-$J$4))*LN(N825)+(1-EXP(-$C$4*($K$4-$J$4)))*$G$4+$F$4^2/(4*$C$4)*(1-EXP(-2*$C$4*($K$4-$J$4))))</f>
        <v>40.7691375281393</v>
      </c>
      <c r="P825" s="126" t="n">
        <f aca="false">MAX(0,O825-$I$4)</f>
        <v>17.5691375281393</v>
      </c>
      <c r="Q825" s="145" t="n">
        <f aca="false">$D$7*P825</f>
        <v>16.7122805798658</v>
      </c>
      <c r="R825" s="146"/>
    </row>
    <row r="826" customFormat="false" ht="12.75" hidden="false" customHeight="false" outlineLevel="0" collapsed="false">
      <c r="B826" s="124" t="n">
        <f aca="false">B825+1</f>
        <v>809</v>
      </c>
      <c r="C826" s="21" t="n">
        <f aca="false">$C$7</f>
        <v>3.29212628660779</v>
      </c>
      <c r="D826" s="21" t="n">
        <f aca="true">$C$4*($G$4-C826)*$B$7+D$10*SQRT($B$7)*NORMSINV(RAND())+C826</f>
        <v>3.35759613876231</v>
      </c>
      <c r="E826" s="21" t="n">
        <f aca="true">$C$4*($G$4-D826)*$B$7+E$10*SQRT($B$7)*NORMSINV(RAND())+D826</f>
        <v>3.20802464939889</v>
      </c>
      <c r="F826" s="21" t="n">
        <f aca="true">$C$4*($G$4-E826)*$B$7+F$10*SQRT($B$7)*NORMSINV(RAND())+E826</f>
        <v>3.08391279555396</v>
      </c>
      <c r="G826" s="21" t="n">
        <f aca="true">$C$4*($G$4-F826)*$B$7+G$10*SQRT($B$7)*NORMSINV(RAND())+F826</f>
        <v>2.99241509545128</v>
      </c>
      <c r="H826" s="21" t="n">
        <f aca="true">$C$4*($G$4-G826)*$B$7+H$10*SQRT($B$7)*NORMSINV(RAND())+G826</f>
        <v>3.05325353426436</v>
      </c>
      <c r="I826" s="21" t="n">
        <f aca="true">$C$4*($G$4-H826)*$B$7+I$10*SQRT($B$7)*NORMSINV(RAND())+H826</f>
        <v>3.01484565362475</v>
      </c>
      <c r="J826" s="21" t="n">
        <f aca="true">$C$4*($G$4-I826)*$B$7+J$10*SQRT($B$7)*NORMSINV(RAND())+I826</f>
        <v>2.99117555673464</v>
      </c>
      <c r="K826" s="21" t="n">
        <f aca="true">$C$4*($G$4-J826)*$B$7+K$10*SQRT($B$7)*NORMSINV(RAND())+J826</f>
        <v>2.95548745660773</v>
      </c>
      <c r="L826" s="21" t="n">
        <f aca="true">$C$4*($G$4-K826)*$B$7+L$10*SQRT($B$7)*NORMSINV(RAND())+K826</f>
        <v>2.96103351469896</v>
      </c>
      <c r="M826" s="21" t="n">
        <f aca="true">$C$4*($G$4-L826)*$B$7+M$10*SQRT($B$7)*NORMSINV(RAND())+L826</f>
        <v>2.88215794433261</v>
      </c>
      <c r="N826" s="125" t="n">
        <f aca="false">EXP(M826)</f>
        <v>17.852756897386</v>
      </c>
      <c r="O826" s="126" t="n">
        <f aca="false">EXP(EXP(-$C$4*($K$4-$J$4))*LN(N826)+(1-EXP(-$C$4*($K$4-$J$4)))*$G$4+$F$4^2/(4*$C$4)*(1-EXP(-2*$C$4*($K$4-$J$4))))</f>
        <v>17.9572569624641</v>
      </c>
      <c r="P826" s="126" t="n">
        <f aca="false">MAX(0,O826-$I$4)</f>
        <v>0</v>
      </c>
      <c r="Q826" s="145" t="n">
        <f aca="false">$D$7*P826</f>
        <v>0</v>
      </c>
      <c r="R826" s="146"/>
    </row>
    <row r="827" customFormat="false" ht="12.75" hidden="false" customHeight="false" outlineLevel="0" collapsed="false">
      <c r="B827" s="124" t="n">
        <f aca="false">B826+1</f>
        <v>810</v>
      </c>
      <c r="C827" s="21" t="n">
        <f aca="false">$C$7</f>
        <v>3.29212628660779</v>
      </c>
      <c r="D827" s="21" t="n">
        <f aca="true">$C$4*($G$4-C827)*$B$7+D$10*SQRT($B$7)*NORMSINV(RAND())+C827</f>
        <v>3.31516315903743</v>
      </c>
      <c r="E827" s="21" t="n">
        <f aca="true">$C$4*($G$4-D827)*$B$7+E$10*SQRT($B$7)*NORMSINV(RAND())+D827</f>
        <v>3.24480911407461</v>
      </c>
      <c r="F827" s="21" t="n">
        <f aca="true">$C$4*($G$4-E827)*$B$7+F$10*SQRT($B$7)*NORMSINV(RAND())+E827</f>
        <v>2.96247934107642</v>
      </c>
      <c r="G827" s="21" t="n">
        <f aca="true">$C$4*($G$4-F827)*$B$7+G$10*SQRT($B$7)*NORMSINV(RAND())+F827</f>
        <v>3.00019928403786</v>
      </c>
      <c r="H827" s="21" t="n">
        <f aca="true">$C$4*($G$4-G827)*$B$7+H$10*SQRT($B$7)*NORMSINV(RAND())+G827</f>
        <v>2.93503775046333</v>
      </c>
      <c r="I827" s="21" t="n">
        <f aca="true">$C$4*($G$4-H827)*$B$7+I$10*SQRT($B$7)*NORMSINV(RAND())+H827</f>
        <v>2.95187322016731</v>
      </c>
      <c r="J827" s="21" t="n">
        <f aca="true">$C$4*($G$4-I827)*$B$7+J$10*SQRT($B$7)*NORMSINV(RAND())+I827</f>
        <v>2.79804199553022</v>
      </c>
      <c r="K827" s="21" t="n">
        <f aca="true">$C$4*($G$4-J827)*$B$7+K$10*SQRT($B$7)*NORMSINV(RAND())+J827</f>
        <v>2.72087900981912</v>
      </c>
      <c r="L827" s="21" t="n">
        <f aca="true">$C$4*($G$4-K827)*$B$7+L$10*SQRT($B$7)*NORMSINV(RAND())+K827</f>
        <v>2.93280705346735</v>
      </c>
      <c r="M827" s="21" t="n">
        <f aca="true">$C$4*($G$4-L827)*$B$7+M$10*SQRT($B$7)*NORMSINV(RAND())+L827</f>
        <v>2.95321030502218</v>
      </c>
      <c r="N827" s="125" t="n">
        <f aca="false">EXP(M827)</f>
        <v>19.1673882264158</v>
      </c>
      <c r="O827" s="126" t="n">
        <f aca="false">EXP(EXP(-$C$4*($K$4-$J$4))*LN(N827)+(1-EXP(-$C$4*($K$4-$J$4)))*$G$4+$F$4^2/(4*$C$4)*(1-EXP(-2*$C$4*($K$4-$J$4))))</f>
        <v>18.9937523639907</v>
      </c>
      <c r="P827" s="126" t="n">
        <f aca="false">MAX(0,O827-$I$4)</f>
        <v>0</v>
      </c>
      <c r="Q827" s="145" t="n">
        <f aca="false">$D$7*P827</f>
        <v>0</v>
      </c>
      <c r="R827" s="146"/>
    </row>
    <row r="828" customFormat="false" ht="12.75" hidden="false" customHeight="false" outlineLevel="0" collapsed="false">
      <c r="B828" s="124" t="n">
        <f aca="false">B827+1</f>
        <v>811</v>
      </c>
      <c r="C828" s="21" t="n">
        <f aca="false">$C$7</f>
        <v>3.29212628660779</v>
      </c>
      <c r="D828" s="21" t="n">
        <f aca="true">$C$4*($G$4-C828)*$B$7+D$10*SQRT($B$7)*NORMSINV(RAND())+C828</f>
        <v>3.10537353324635</v>
      </c>
      <c r="E828" s="21" t="n">
        <f aca="true">$C$4*($G$4-D828)*$B$7+E$10*SQRT($B$7)*NORMSINV(RAND())+D828</f>
        <v>3.21127804463681</v>
      </c>
      <c r="F828" s="21" t="n">
        <f aca="true">$C$4*($G$4-E828)*$B$7+F$10*SQRT($B$7)*NORMSINV(RAND())+E828</f>
        <v>3.1763254025575</v>
      </c>
      <c r="G828" s="21" t="n">
        <f aca="true">$C$4*($G$4-F828)*$B$7+G$10*SQRT($B$7)*NORMSINV(RAND())+F828</f>
        <v>3.14368525957331</v>
      </c>
      <c r="H828" s="21" t="n">
        <f aca="true">$C$4*($G$4-G828)*$B$7+H$10*SQRT($B$7)*NORMSINV(RAND())+G828</f>
        <v>3.22585526742721</v>
      </c>
      <c r="I828" s="21" t="n">
        <f aca="true">$C$4*($G$4-H828)*$B$7+I$10*SQRT($B$7)*NORMSINV(RAND())+H828</f>
        <v>3.42539613010635</v>
      </c>
      <c r="J828" s="21" t="n">
        <f aca="true">$C$4*($G$4-I828)*$B$7+J$10*SQRT($B$7)*NORMSINV(RAND())+I828</f>
        <v>3.19404016683964</v>
      </c>
      <c r="K828" s="21" t="n">
        <f aca="true">$C$4*($G$4-J828)*$B$7+K$10*SQRT($B$7)*NORMSINV(RAND())+J828</f>
        <v>3.21521360813351</v>
      </c>
      <c r="L828" s="21" t="n">
        <f aca="true">$C$4*($G$4-K828)*$B$7+L$10*SQRT($B$7)*NORMSINV(RAND())+K828</f>
        <v>3.04874358388738</v>
      </c>
      <c r="M828" s="21" t="n">
        <f aca="true">$C$4*($G$4-L828)*$B$7+M$10*SQRT($B$7)*NORMSINV(RAND())+L828</f>
        <v>3.12771928781657</v>
      </c>
      <c r="N828" s="125" t="n">
        <f aca="false">EXP(M828)</f>
        <v>22.8218700246088</v>
      </c>
      <c r="O828" s="126" t="n">
        <f aca="false">EXP(EXP(-$C$4*($K$4-$J$4))*LN(N828)+(1-EXP(-$C$4*($K$4-$J$4)))*$G$4+$F$4^2/(4*$C$4)*(1-EXP(-2*$C$4*($K$4-$J$4))))</f>
        <v>21.8005222119151</v>
      </c>
      <c r="P828" s="126" t="n">
        <f aca="false">MAX(0,O828-$I$4)</f>
        <v>0</v>
      </c>
      <c r="Q828" s="145" t="n">
        <f aca="false">$D$7*P828</f>
        <v>0</v>
      </c>
      <c r="R828" s="146"/>
    </row>
    <row r="829" customFormat="false" ht="12.75" hidden="false" customHeight="false" outlineLevel="0" collapsed="false">
      <c r="B829" s="124" t="n">
        <f aca="false">B828+1</f>
        <v>812</v>
      </c>
      <c r="C829" s="21" t="n">
        <f aca="false">$C$7</f>
        <v>3.29212628660779</v>
      </c>
      <c r="D829" s="21" t="n">
        <f aca="true">$C$4*($G$4-C829)*$B$7+D$10*SQRT($B$7)*NORMSINV(RAND())+C829</f>
        <v>3.17937238445654</v>
      </c>
      <c r="E829" s="21" t="n">
        <f aca="true">$C$4*($G$4-D829)*$B$7+E$10*SQRT($B$7)*NORMSINV(RAND())+D829</f>
        <v>3.26581519672416</v>
      </c>
      <c r="F829" s="21" t="n">
        <f aca="true">$C$4*($G$4-E829)*$B$7+F$10*SQRT($B$7)*NORMSINV(RAND())+E829</f>
        <v>3.09576077048543</v>
      </c>
      <c r="G829" s="21" t="n">
        <f aca="true">$C$4*($G$4-F829)*$B$7+G$10*SQRT($B$7)*NORMSINV(RAND())+F829</f>
        <v>3.2064319910146</v>
      </c>
      <c r="H829" s="21" t="n">
        <f aca="true">$C$4*($G$4-G829)*$B$7+H$10*SQRT($B$7)*NORMSINV(RAND())+G829</f>
        <v>3.24959832346387</v>
      </c>
      <c r="I829" s="21" t="n">
        <f aca="true">$C$4*($G$4-H829)*$B$7+I$10*SQRT($B$7)*NORMSINV(RAND())+H829</f>
        <v>2.83892898339132</v>
      </c>
      <c r="J829" s="21" t="n">
        <f aca="true">$C$4*($G$4-I829)*$B$7+J$10*SQRT($B$7)*NORMSINV(RAND())+I829</f>
        <v>2.62540835467101</v>
      </c>
      <c r="K829" s="21" t="n">
        <f aca="true">$C$4*($G$4-J829)*$B$7+K$10*SQRT($B$7)*NORMSINV(RAND())+J829</f>
        <v>2.53288505007653</v>
      </c>
      <c r="L829" s="21" t="n">
        <f aca="true">$C$4*($G$4-K829)*$B$7+L$10*SQRT($B$7)*NORMSINV(RAND())+K829</f>
        <v>2.50121668684253</v>
      </c>
      <c r="M829" s="21" t="n">
        <f aca="true">$C$4*($G$4-L829)*$B$7+M$10*SQRT($B$7)*NORMSINV(RAND())+L829</f>
        <v>2.47080871020314</v>
      </c>
      <c r="N829" s="125" t="n">
        <f aca="false">EXP(M829)</f>
        <v>11.832011652096</v>
      </c>
      <c r="O829" s="126" t="n">
        <f aca="false">EXP(EXP(-$C$4*($K$4-$J$4))*LN(N829)+(1-EXP(-$C$4*($K$4-$J$4)))*$G$4+$F$4^2/(4*$C$4)*(1-EXP(-2*$C$4*($K$4-$J$4))))</f>
        <v>12.9762225157698</v>
      </c>
      <c r="P829" s="126" t="n">
        <f aca="false">MAX(0,O829-$I$4)</f>
        <v>0</v>
      </c>
      <c r="Q829" s="145" t="n">
        <f aca="false">$D$7*P829</f>
        <v>0</v>
      </c>
      <c r="R829" s="146"/>
    </row>
    <row r="830" customFormat="false" ht="12.75" hidden="false" customHeight="false" outlineLevel="0" collapsed="false">
      <c r="B830" s="124" t="n">
        <f aca="false">B829+1</f>
        <v>813</v>
      </c>
      <c r="C830" s="21" t="n">
        <f aca="false">$C$7</f>
        <v>3.29212628660779</v>
      </c>
      <c r="D830" s="21" t="n">
        <f aca="true">$C$4*($G$4-C830)*$B$7+D$10*SQRT($B$7)*NORMSINV(RAND())+C830</f>
        <v>3.20057767339505</v>
      </c>
      <c r="E830" s="21" t="n">
        <f aca="true">$C$4*($G$4-D830)*$B$7+E$10*SQRT($B$7)*NORMSINV(RAND())+D830</f>
        <v>3.18719516187406</v>
      </c>
      <c r="F830" s="21" t="n">
        <f aca="true">$C$4*($G$4-E830)*$B$7+F$10*SQRT($B$7)*NORMSINV(RAND())+E830</f>
        <v>2.82995668540723</v>
      </c>
      <c r="G830" s="21" t="n">
        <f aca="true">$C$4*($G$4-F830)*$B$7+G$10*SQRT($B$7)*NORMSINV(RAND())+F830</f>
        <v>2.78300896966768</v>
      </c>
      <c r="H830" s="21" t="n">
        <f aca="true">$C$4*($G$4-G830)*$B$7+H$10*SQRT($B$7)*NORMSINV(RAND())+G830</f>
        <v>2.61509793847822</v>
      </c>
      <c r="I830" s="21" t="n">
        <f aca="true">$C$4*($G$4-H830)*$B$7+I$10*SQRT($B$7)*NORMSINV(RAND())+H830</f>
        <v>2.80319862097758</v>
      </c>
      <c r="J830" s="21" t="n">
        <f aca="true">$C$4*($G$4-I830)*$B$7+J$10*SQRT($B$7)*NORMSINV(RAND())+I830</f>
        <v>2.74303223599494</v>
      </c>
      <c r="K830" s="21" t="n">
        <f aca="true">$C$4*($G$4-J830)*$B$7+K$10*SQRT($B$7)*NORMSINV(RAND())+J830</f>
        <v>2.6359634385199</v>
      </c>
      <c r="L830" s="21" t="n">
        <f aca="true">$C$4*($G$4-K830)*$B$7+L$10*SQRT($B$7)*NORMSINV(RAND())+K830</f>
        <v>2.66747251024639</v>
      </c>
      <c r="M830" s="21" t="n">
        <f aca="true">$C$4*($G$4-L830)*$B$7+M$10*SQRT($B$7)*NORMSINV(RAND())+L830</f>
        <v>2.64632366449696</v>
      </c>
      <c r="N830" s="125" t="n">
        <f aca="false">EXP(M830)</f>
        <v>14.1020991825368</v>
      </c>
      <c r="O830" s="126" t="n">
        <f aca="false">EXP(EXP(-$C$4*($K$4-$J$4))*LN(N830)+(1-EXP(-$C$4*($K$4-$J$4)))*$G$4+$F$4^2/(4*$C$4)*(1-EXP(-2*$C$4*($K$4-$J$4))))</f>
        <v>14.90559974812</v>
      </c>
      <c r="P830" s="126" t="n">
        <f aca="false">MAX(0,O830-$I$4)</f>
        <v>0</v>
      </c>
      <c r="Q830" s="145" t="n">
        <f aca="false">$D$7*P830</f>
        <v>0</v>
      </c>
      <c r="R830" s="146"/>
    </row>
    <row r="831" customFormat="false" ht="12.75" hidden="false" customHeight="false" outlineLevel="0" collapsed="false">
      <c r="B831" s="124" t="n">
        <f aca="false">B830+1</f>
        <v>814</v>
      </c>
      <c r="C831" s="21" t="n">
        <f aca="false">$C$7</f>
        <v>3.29212628660779</v>
      </c>
      <c r="D831" s="21" t="n">
        <f aca="true">$C$4*($G$4-C831)*$B$7+D$10*SQRT($B$7)*NORMSINV(RAND())+C831</f>
        <v>3.51315238281838</v>
      </c>
      <c r="E831" s="21" t="n">
        <f aca="true">$C$4*($G$4-D831)*$B$7+E$10*SQRT($B$7)*NORMSINV(RAND())+D831</f>
        <v>3.68124990728725</v>
      </c>
      <c r="F831" s="21" t="n">
        <f aca="true">$C$4*($G$4-E831)*$B$7+F$10*SQRT($B$7)*NORMSINV(RAND())+E831</f>
        <v>3.70924567130486</v>
      </c>
      <c r="G831" s="21" t="n">
        <f aca="true">$C$4*($G$4-F831)*$B$7+G$10*SQRT($B$7)*NORMSINV(RAND())+F831</f>
        <v>3.66103875518821</v>
      </c>
      <c r="H831" s="21" t="n">
        <f aca="true">$C$4*($G$4-G831)*$B$7+H$10*SQRT($B$7)*NORMSINV(RAND())+G831</f>
        <v>3.69136551177464</v>
      </c>
      <c r="I831" s="21" t="n">
        <f aca="true">$C$4*($G$4-H831)*$B$7+I$10*SQRT($B$7)*NORMSINV(RAND())+H831</f>
        <v>3.63871317239819</v>
      </c>
      <c r="J831" s="21" t="n">
        <f aca="true">$C$4*($G$4-I831)*$B$7+J$10*SQRT($B$7)*NORMSINV(RAND())+I831</f>
        <v>3.41153209120777</v>
      </c>
      <c r="K831" s="21" t="n">
        <f aca="true">$C$4*($G$4-J831)*$B$7+K$10*SQRT($B$7)*NORMSINV(RAND())+J831</f>
        <v>3.41644865250778</v>
      </c>
      <c r="L831" s="21" t="n">
        <f aca="true">$C$4*($G$4-K831)*$B$7+L$10*SQRT($B$7)*NORMSINV(RAND())+K831</f>
        <v>3.49834749433498</v>
      </c>
      <c r="M831" s="21" t="n">
        <f aca="true">$C$4*($G$4-L831)*$B$7+M$10*SQRT($B$7)*NORMSINV(RAND())+L831</f>
        <v>3.46738718066033</v>
      </c>
      <c r="N831" s="125" t="n">
        <f aca="false">EXP(M831)</f>
        <v>32.0528845430601</v>
      </c>
      <c r="O831" s="126" t="n">
        <f aca="false">EXP(EXP(-$C$4*($K$4-$J$4))*LN(N831)+(1-EXP(-$C$4*($K$4-$J$4)))*$G$4+$F$4^2/(4*$C$4)*(1-EXP(-2*$C$4*($K$4-$J$4))))</f>
        <v>28.5083509888649</v>
      </c>
      <c r="P831" s="126" t="n">
        <f aca="false">MAX(0,O831-$I$4)</f>
        <v>5.30835098886493</v>
      </c>
      <c r="Q831" s="145" t="n">
        <f aca="false">$D$7*P831</f>
        <v>5.04945965618579</v>
      </c>
      <c r="R831" s="146"/>
    </row>
    <row r="832" customFormat="false" ht="12.75" hidden="false" customHeight="false" outlineLevel="0" collapsed="false">
      <c r="B832" s="124" t="n">
        <f aca="false">B831+1</f>
        <v>815</v>
      </c>
      <c r="C832" s="21" t="n">
        <f aca="false">$C$7</f>
        <v>3.29212628660779</v>
      </c>
      <c r="D832" s="21" t="n">
        <f aca="true">$C$4*($G$4-C832)*$B$7+D$10*SQRT($B$7)*NORMSINV(RAND())+C832</f>
        <v>3.47041357920153</v>
      </c>
      <c r="E832" s="21" t="n">
        <f aca="true">$C$4*($G$4-D832)*$B$7+E$10*SQRT($B$7)*NORMSINV(RAND())+D832</f>
        <v>3.38601392655066</v>
      </c>
      <c r="F832" s="21" t="n">
        <f aca="true">$C$4*($G$4-E832)*$B$7+F$10*SQRT($B$7)*NORMSINV(RAND())+E832</f>
        <v>3.33856257756525</v>
      </c>
      <c r="G832" s="21" t="n">
        <f aca="true">$C$4*($G$4-F832)*$B$7+G$10*SQRT($B$7)*NORMSINV(RAND())+F832</f>
        <v>3.4039569209335</v>
      </c>
      <c r="H832" s="21" t="n">
        <f aca="true">$C$4*($G$4-G832)*$B$7+H$10*SQRT($B$7)*NORMSINV(RAND())+G832</f>
        <v>3.41667517651121</v>
      </c>
      <c r="I832" s="21" t="n">
        <f aca="true">$C$4*($G$4-H832)*$B$7+I$10*SQRT($B$7)*NORMSINV(RAND())+H832</f>
        <v>3.42935157783449</v>
      </c>
      <c r="J832" s="21" t="n">
        <f aca="true">$C$4*($G$4-I832)*$B$7+J$10*SQRT($B$7)*NORMSINV(RAND())+I832</f>
        <v>3.28143179463833</v>
      </c>
      <c r="K832" s="21" t="n">
        <f aca="true">$C$4*($G$4-J832)*$B$7+K$10*SQRT($B$7)*NORMSINV(RAND())+J832</f>
        <v>3.16284010330878</v>
      </c>
      <c r="L832" s="21" t="n">
        <f aca="true">$C$4*($G$4-K832)*$B$7+L$10*SQRT($B$7)*NORMSINV(RAND())+K832</f>
        <v>3.02601457345729</v>
      </c>
      <c r="M832" s="21" t="n">
        <f aca="true">$C$4*($G$4-L832)*$B$7+M$10*SQRT($B$7)*NORMSINV(RAND())+L832</f>
        <v>3.00751501843597</v>
      </c>
      <c r="N832" s="125" t="n">
        <f aca="false">EXP(M832)</f>
        <v>20.2370486972916</v>
      </c>
      <c r="O832" s="126" t="n">
        <f aca="false">EXP(EXP(-$C$4*($K$4-$J$4))*LN(N832)+(1-EXP(-$C$4*($K$4-$J$4)))*$G$4+$F$4^2/(4*$C$4)*(1-EXP(-2*$C$4*($K$4-$J$4))))</f>
        <v>19.8260933349099</v>
      </c>
      <c r="P832" s="126" t="n">
        <f aca="false">MAX(0,O832-$I$4)</f>
        <v>0</v>
      </c>
      <c r="Q832" s="145" t="n">
        <f aca="false">$D$7*P832</f>
        <v>0</v>
      </c>
      <c r="R832" s="146"/>
    </row>
    <row r="833" customFormat="false" ht="12.75" hidden="false" customHeight="false" outlineLevel="0" collapsed="false">
      <c r="B833" s="124" t="n">
        <f aca="false">B832+1</f>
        <v>816</v>
      </c>
      <c r="C833" s="21" t="n">
        <f aca="false">$C$7</f>
        <v>3.29212628660779</v>
      </c>
      <c r="D833" s="21" t="n">
        <f aca="true">$C$4*($G$4-C833)*$B$7+D$10*SQRT($B$7)*NORMSINV(RAND())+C833</f>
        <v>3.26224270454366</v>
      </c>
      <c r="E833" s="21" t="n">
        <f aca="true">$C$4*($G$4-D833)*$B$7+E$10*SQRT($B$7)*NORMSINV(RAND())+D833</f>
        <v>3.2661170363986</v>
      </c>
      <c r="F833" s="21" t="n">
        <f aca="true">$C$4*($G$4-E833)*$B$7+F$10*SQRT($B$7)*NORMSINV(RAND())+E833</f>
        <v>3.22930231556326</v>
      </c>
      <c r="G833" s="21" t="n">
        <f aca="true">$C$4*($G$4-F833)*$B$7+G$10*SQRT($B$7)*NORMSINV(RAND())+F833</f>
        <v>3.28261453628157</v>
      </c>
      <c r="H833" s="21" t="n">
        <f aca="true">$C$4*($G$4-G833)*$B$7+H$10*SQRT($B$7)*NORMSINV(RAND())+G833</f>
        <v>3.48981236685694</v>
      </c>
      <c r="I833" s="21" t="n">
        <f aca="true">$C$4*($G$4-H833)*$B$7+I$10*SQRT($B$7)*NORMSINV(RAND())+H833</f>
        <v>3.25024638313037</v>
      </c>
      <c r="J833" s="21" t="n">
        <f aca="true">$C$4*($G$4-I833)*$B$7+J$10*SQRT($B$7)*NORMSINV(RAND())+I833</f>
        <v>3.1051404478865</v>
      </c>
      <c r="K833" s="21" t="n">
        <f aca="true">$C$4*($G$4-J833)*$B$7+K$10*SQRT($B$7)*NORMSINV(RAND())+J833</f>
        <v>3.06616940158843</v>
      </c>
      <c r="L833" s="21" t="n">
        <f aca="true">$C$4*($G$4-K833)*$B$7+L$10*SQRT($B$7)*NORMSINV(RAND())+K833</f>
        <v>3.10130382792597</v>
      </c>
      <c r="M833" s="21" t="n">
        <f aca="true">$C$4*($G$4-L833)*$B$7+M$10*SQRT($B$7)*NORMSINV(RAND())+L833</f>
        <v>3.11047087571488</v>
      </c>
      <c r="N833" s="125" t="n">
        <f aca="false">EXP(M833)</f>
        <v>22.4316044120883</v>
      </c>
      <c r="O833" s="126" t="n">
        <f aca="false">EXP(EXP(-$C$4*($K$4-$J$4))*LN(N833)+(1-EXP(-$C$4*($K$4-$J$4)))*$G$4+$F$4^2/(4*$C$4)*(1-EXP(-2*$C$4*($K$4-$J$4))))</f>
        <v>21.5055590386335</v>
      </c>
      <c r="P833" s="126" t="n">
        <f aca="false">MAX(0,O833-$I$4)</f>
        <v>0</v>
      </c>
      <c r="Q833" s="145" t="n">
        <f aca="false">$D$7*P833</f>
        <v>0</v>
      </c>
      <c r="R833" s="146"/>
    </row>
    <row r="834" customFormat="false" ht="12.75" hidden="false" customHeight="false" outlineLevel="0" collapsed="false">
      <c r="B834" s="124" t="n">
        <f aca="false">B833+1</f>
        <v>817</v>
      </c>
      <c r="C834" s="21" t="n">
        <f aca="false">$C$7</f>
        <v>3.29212628660779</v>
      </c>
      <c r="D834" s="21" t="n">
        <f aca="true">$C$4*($G$4-C834)*$B$7+D$10*SQRT($B$7)*NORMSINV(RAND())+C834</f>
        <v>3.2767517256796</v>
      </c>
      <c r="E834" s="21" t="n">
        <f aca="true">$C$4*($G$4-D834)*$B$7+E$10*SQRT($B$7)*NORMSINV(RAND())+D834</f>
        <v>3.17599139321544</v>
      </c>
      <c r="F834" s="21" t="n">
        <f aca="true">$C$4*($G$4-E834)*$B$7+F$10*SQRT($B$7)*NORMSINV(RAND())+E834</f>
        <v>3.05082556584278</v>
      </c>
      <c r="G834" s="21" t="n">
        <f aca="true">$C$4*($G$4-F834)*$B$7+G$10*SQRT($B$7)*NORMSINV(RAND())+F834</f>
        <v>3.38937469921452</v>
      </c>
      <c r="H834" s="21" t="n">
        <f aca="true">$C$4*($G$4-G834)*$B$7+H$10*SQRT($B$7)*NORMSINV(RAND())+G834</f>
        <v>3.37582516461937</v>
      </c>
      <c r="I834" s="21" t="n">
        <f aca="true">$C$4*($G$4-H834)*$B$7+I$10*SQRT($B$7)*NORMSINV(RAND())+H834</f>
        <v>3.28081739611841</v>
      </c>
      <c r="J834" s="21" t="n">
        <f aca="true">$C$4*($G$4-I834)*$B$7+J$10*SQRT($B$7)*NORMSINV(RAND())+I834</f>
        <v>3.1746579886292</v>
      </c>
      <c r="K834" s="21" t="n">
        <f aca="true">$C$4*($G$4-J834)*$B$7+K$10*SQRT($B$7)*NORMSINV(RAND())+J834</f>
        <v>3.17143525148509</v>
      </c>
      <c r="L834" s="21" t="n">
        <f aca="true">$C$4*($G$4-K834)*$B$7+L$10*SQRT($B$7)*NORMSINV(RAND())+K834</f>
        <v>3.31616514976076</v>
      </c>
      <c r="M834" s="21" t="n">
        <f aca="true">$C$4*($G$4-L834)*$B$7+M$10*SQRT($B$7)*NORMSINV(RAND())+L834</f>
        <v>3.28674879720085</v>
      </c>
      <c r="N834" s="125" t="n">
        <f aca="false">EXP(M834)</f>
        <v>26.7557337776444</v>
      </c>
      <c r="O834" s="126" t="n">
        <f aca="false">EXP(EXP(-$C$4*($K$4-$J$4))*LN(N834)+(1-EXP(-$C$4*($K$4-$J$4)))*$G$4+$F$4^2/(4*$C$4)*(1-EXP(-2*$C$4*($K$4-$J$4))))</f>
        <v>24.7180156739931</v>
      </c>
      <c r="P834" s="126" t="n">
        <f aca="false">MAX(0,O834-$I$4)</f>
        <v>1.51801567399309</v>
      </c>
      <c r="Q834" s="145" t="n">
        <f aca="false">$D$7*P834</f>
        <v>1.44398117595551</v>
      </c>
      <c r="R834" s="146"/>
    </row>
    <row r="835" customFormat="false" ht="12.75" hidden="false" customHeight="false" outlineLevel="0" collapsed="false">
      <c r="B835" s="124" t="n">
        <f aca="false">B834+1</f>
        <v>818</v>
      </c>
      <c r="C835" s="21" t="n">
        <f aca="false">$C$7</f>
        <v>3.29212628660779</v>
      </c>
      <c r="D835" s="21" t="n">
        <f aca="true">$C$4*($G$4-C835)*$B$7+D$10*SQRT($B$7)*NORMSINV(RAND())+C835</f>
        <v>3.0383210652752</v>
      </c>
      <c r="E835" s="21" t="n">
        <f aca="true">$C$4*($G$4-D835)*$B$7+E$10*SQRT($B$7)*NORMSINV(RAND())+D835</f>
        <v>3.01394268227894</v>
      </c>
      <c r="F835" s="21" t="n">
        <f aca="true">$C$4*($G$4-E835)*$B$7+F$10*SQRT($B$7)*NORMSINV(RAND())+E835</f>
        <v>2.88183854197905</v>
      </c>
      <c r="G835" s="21" t="n">
        <f aca="true">$C$4*($G$4-F835)*$B$7+G$10*SQRT($B$7)*NORMSINV(RAND())+F835</f>
        <v>2.81421847987578</v>
      </c>
      <c r="H835" s="21" t="n">
        <f aca="true">$C$4*($G$4-G835)*$B$7+H$10*SQRT($B$7)*NORMSINV(RAND())+G835</f>
        <v>2.79380595681832</v>
      </c>
      <c r="I835" s="21" t="n">
        <f aca="true">$C$4*($G$4-H835)*$B$7+I$10*SQRT($B$7)*NORMSINV(RAND())+H835</f>
        <v>2.85299238041215</v>
      </c>
      <c r="J835" s="21" t="n">
        <f aca="true">$C$4*($G$4-I835)*$B$7+J$10*SQRT($B$7)*NORMSINV(RAND())+I835</f>
        <v>2.89673244066453</v>
      </c>
      <c r="K835" s="21" t="n">
        <f aca="true">$C$4*($G$4-J835)*$B$7+K$10*SQRT($B$7)*NORMSINV(RAND())+J835</f>
        <v>2.71008424425424</v>
      </c>
      <c r="L835" s="21" t="n">
        <f aca="true">$C$4*($G$4-K835)*$B$7+L$10*SQRT($B$7)*NORMSINV(RAND())+K835</f>
        <v>2.69816212195191</v>
      </c>
      <c r="M835" s="21" t="n">
        <f aca="true">$C$4*($G$4-L835)*$B$7+M$10*SQRT($B$7)*NORMSINV(RAND())+L835</f>
        <v>2.66857171081838</v>
      </c>
      <c r="N835" s="125" t="n">
        <f aca="false">EXP(M835)</f>
        <v>14.4193594628528</v>
      </c>
      <c r="O835" s="126" t="n">
        <f aca="false">EXP(EXP(-$C$4*($K$4-$J$4))*LN(N835)+(1-EXP(-$C$4*($K$4-$J$4)))*$G$4+$F$4^2/(4*$C$4)*(1-EXP(-2*$C$4*($K$4-$J$4))))</f>
        <v>15.1698217236089</v>
      </c>
      <c r="P835" s="126" t="n">
        <f aca="false">MAX(0,O835-$I$4)</f>
        <v>0</v>
      </c>
      <c r="Q835" s="145" t="n">
        <f aca="false">$D$7*P835</f>
        <v>0</v>
      </c>
      <c r="R835" s="146"/>
    </row>
    <row r="836" customFormat="false" ht="12.75" hidden="false" customHeight="false" outlineLevel="0" collapsed="false">
      <c r="B836" s="124" t="n">
        <f aca="false">B835+1</f>
        <v>819</v>
      </c>
      <c r="C836" s="21" t="n">
        <f aca="false">$C$7</f>
        <v>3.29212628660779</v>
      </c>
      <c r="D836" s="21" t="n">
        <f aca="true">$C$4*($G$4-C836)*$B$7+D$10*SQRT($B$7)*NORMSINV(RAND())+C836</f>
        <v>3.18262511163021</v>
      </c>
      <c r="E836" s="21" t="n">
        <f aca="true">$C$4*($G$4-D836)*$B$7+E$10*SQRT($B$7)*NORMSINV(RAND())+D836</f>
        <v>3.2214821864592</v>
      </c>
      <c r="F836" s="21" t="n">
        <f aca="true">$C$4*($G$4-E836)*$B$7+F$10*SQRT($B$7)*NORMSINV(RAND())+E836</f>
        <v>3.05665475119</v>
      </c>
      <c r="G836" s="21" t="n">
        <f aca="true">$C$4*($G$4-F836)*$B$7+G$10*SQRT($B$7)*NORMSINV(RAND())+F836</f>
        <v>3.0921211885325</v>
      </c>
      <c r="H836" s="21" t="n">
        <f aca="true">$C$4*($G$4-G836)*$B$7+H$10*SQRT($B$7)*NORMSINV(RAND())+G836</f>
        <v>3.14520019700489</v>
      </c>
      <c r="I836" s="21" t="n">
        <f aca="true">$C$4*($G$4-H836)*$B$7+I$10*SQRT($B$7)*NORMSINV(RAND())+H836</f>
        <v>3.08846858348047</v>
      </c>
      <c r="J836" s="21" t="n">
        <f aca="true">$C$4*($G$4-I836)*$B$7+J$10*SQRT($B$7)*NORMSINV(RAND())+I836</f>
        <v>3.12682042608663</v>
      </c>
      <c r="K836" s="21" t="n">
        <f aca="true">$C$4*($G$4-J836)*$B$7+K$10*SQRT($B$7)*NORMSINV(RAND())+J836</f>
        <v>3.27167357851597</v>
      </c>
      <c r="L836" s="21" t="n">
        <f aca="true">$C$4*($G$4-K836)*$B$7+L$10*SQRT($B$7)*NORMSINV(RAND())+K836</f>
        <v>3.32530544969794</v>
      </c>
      <c r="M836" s="21" t="n">
        <f aca="true">$C$4*($G$4-L836)*$B$7+M$10*SQRT($B$7)*NORMSINV(RAND())+L836</f>
        <v>3.42372362659561</v>
      </c>
      <c r="N836" s="125" t="n">
        <f aca="false">EXP(M836)</f>
        <v>30.6834562996348</v>
      </c>
      <c r="O836" s="126" t="n">
        <f aca="false">EXP(EXP(-$C$4*($K$4-$J$4))*LN(N836)+(1-EXP(-$C$4*($K$4-$J$4)))*$G$4+$F$4^2/(4*$C$4)*(1-EXP(-2*$C$4*($K$4-$J$4))))</f>
        <v>27.5420087596284</v>
      </c>
      <c r="P836" s="126" t="n">
        <f aca="false">MAX(0,O836-$I$4)</f>
        <v>4.3420087596284</v>
      </c>
      <c r="Q836" s="145" t="n">
        <f aca="false">$D$7*P836</f>
        <v>4.13024649359838</v>
      </c>
      <c r="R836" s="146"/>
    </row>
    <row r="837" customFormat="false" ht="12.75" hidden="false" customHeight="false" outlineLevel="0" collapsed="false">
      <c r="B837" s="124" t="n">
        <f aca="false">B836+1</f>
        <v>820</v>
      </c>
      <c r="C837" s="21" t="n">
        <f aca="false">$C$7</f>
        <v>3.29212628660779</v>
      </c>
      <c r="D837" s="21" t="n">
        <f aca="true">$C$4*($G$4-C837)*$B$7+D$10*SQRT($B$7)*NORMSINV(RAND())+C837</f>
        <v>3.36805600581246</v>
      </c>
      <c r="E837" s="21" t="n">
        <f aca="true">$C$4*($G$4-D837)*$B$7+E$10*SQRT($B$7)*NORMSINV(RAND())+D837</f>
        <v>3.45879461186899</v>
      </c>
      <c r="F837" s="21" t="n">
        <f aca="true">$C$4*($G$4-E837)*$B$7+F$10*SQRT($B$7)*NORMSINV(RAND())+E837</f>
        <v>3.40256500490534</v>
      </c>
      <c r="G837" s="21" t="n">
        <f aca="true">$C$4*($G$4-F837)*$B$7+G$10*SQRT($B$7)*NORMSINV(RAND())+F837</f>
        <v>3.48145327586482</v>
      </c>
      <c r="H837" s="21" t="n">
        <f aca="true">$C$4*($G$4-G837)*$B$7+H$10*SQRT($B$7)*NORMSINV(RAND())+G837</f>
        <v>3.49493721275122</v>
      </c>
      <c r="I837" s="21" t="n">
        <f aca="true">$C$4*($G$4-H837)*$B$7+I$10*SQRT($B$7)*NORMSINV(RAND())+H837</f>
        <v>3.55112650808064</v>
      </c>
      <c r="J837" s="21" t="n">
        <f aca="true">$C$4*($G$4-I837)*$B$7+J$10*SQRT($B$7)*NORMSINV(RAND())+I837</f>
        <v>3.59510983477513</v>
      </c>
      <c r="K837" s="21" t="n">
        <f aca="true">$C$4*($G$4-J837)*$B$7+K$10*SQRT($B$7)*NORMSINV(RAND())+J837</f>
        <v>3.72677896163762</v>
      </c>
      <c r="L837" s="21" t="n">
        <f aca="true">$C$4*($G$4-K837)*$B$7+L$10*SQRT($B$7)*NORMSINV(RAND())+K837</f>
        <v>3.92928077930049</v>
      </c>
      <c r="M837" s="21" t="n">
        <f aca="true">$C$4*($G$4-L837)*$B$7+M$10*SQRT($B$7)*NORMSINV(RAND())+L837</f>
        <v>3.74725590843818</v>
      </c>
      <c r="N837" s="125" t="n">
        <f aca="false">EXP(M837)</f>
        <v>42.4045602041032</v>
      </c>
      <c r="O837" s="126" t="n">
        <f aca="false">EXP(EXP(-$C$4*($K$4-$J$4))*LN(N837)+(1-EXP(-$C$4*($K$4-$J$4)))*$G$4+$F$4^2/(4*$C$4)*(1-EXP(-2*$C$4*($K$4-$J$4))))</f>
        <v>35.5603756328616</v>
      </c>
      <c r="P837" s="126" t="n">
        <f aca="false">MAX(0,O837-$I$4)</f>
        <v>12.3603756328616</v>
      </c>
      <c r="Q837" s="145" t="n">
        <f aca="false">$D$7*P837</f>
        <v>11.7575529998596</v>
      </c>
      <c r="R837" s="146"/>
    </row>
    <row r="838" customFormat="false" ht="12.75" hidden="false" customHeight="false" outlineLevel="0" collapsed="false">
      <c r="B838" s="124" t="n">
        <f aca="false">B837+1</f>
        <v>821</v>
      </c>
      <c r="C838" s="21" t="n">
        <f aca="false">$C$7</f>
        <v>3.29212628660779</v>
      </c>
      <c r="D838" s="21" t="n">
        <f aca="true">$C$4*($G$4-C838)*$B$7+D$10*SQRT($B$7)*NORMSINV(RAND())+C838</f>
        <v>3.30902689587998</v>
      </c>
      <c r="E838" s="21" t="n">
        <f aca="true">$C$4*($G$4-D838)*$B$7+E$10*SQRT($B$7)*NORMSINV(RAND())+D838</f>
        <v>3.36844286306045</v>
      </c>
      <c r="F838" s="21" t="n">
        <f aca="true">$C$4*($G$4-E838)*$B$7+F$10*SQRT($B$7)*NORMSINV(RAND())+E838</f>
        <v>3.4493450654258</v>
      </c>
      <c r="G838" s="21" t="n">
        <f aca="true">$C$4*($G$4-F838)*$B$7+G$10*SQRT($B$7)*NORMSINV(RAND())+F838</f>
        <v>3.58330895855007</v>
      </c>
      <c r="H838" s="21" t="n">
        <f aca="true">$C$4*($G$4-G838)*$B$7+H$10*SQRT($B$7)*NORMSINV(RAND())+G838</f>
        <v>3.63686532973186</v>
      </c>
      <c r="I838" s="21" t="n">
        <f aca="true">$C$4*($G$4-H838)*$B$7+I$10*SQRT($B$7)*NORMSINV(RAND())+H838</f>
        <v>3.7442664457622</v>
      </c>
      <c r="J838" s="21" t="n">
        <f aca="true">$C$4*($G$4-I838)*$B$7+J$10*SQRT($B$7)*NORMSINV(RAND())+I838</f>
        <v>3.66721243185915</v>
      </c>
      <c r="K838" s="21" t="n">
        <f aca="true">$C$4*($G$4-J838)*$B$7+K$10*SQRT($B$7)*NORMSINV(RAND())+J838</f>
        <v>3.42962154712375</v>
      </c>
      <c r="L838" s="21" t="n">
        <f aca="true">$C$4*($G$4-K838)*$B$7+L$10*SQRT($B$7)*NORMSINV(RAND())+K838</f>
        <v>3.34399100920027</v>
      </c>
      <c r="M838" s="21" t="n">
        <f aca="true">$C$4*($G$4-L838)*$B$7+M$10*SQRT($B$7)*NORMSINV(RAND())+L838</f>
        <v>3.32765276134271</v>
      </c>
      <c r="N838" s="125" t="n">
        <f aca="false">EXP(M838)</f>
        <v>27.8728406509444</v>
      </c>
      <c r="O838" s="126" t="n">
        <f aca="false">EXP(EXP(-$C$4*($K$4-$J$4))*LN(N838)+(1-EXP(-$C$4*($K$4-$J$4)))*$G$4+$F$4^2/(4*$C$4)*(1-EXP(-2*$C$4*($K$4-$J$4))))</f>
        <v>25.5295733051777</v>
      </c>
      <c r="P838" s="126" t="n">
        <f aca="false">MAX(0,O838-$I$4)</f>
        <v>2.32957330517775</v>
      </c>
      <c r="Q838" s="145" t="n">
        <f aca="false">$D$7*P838</f>
        <v>2.21595867441645</v>
      </c>
      <c r="R838" s="146"/>
    </row>
    <row r="839" customFormat="false" ht="12.75" hidden="false" customHeight="false" outlineLevel="0" collapsed="false">
      <c r="B839" s="124" t="n">
        <f aca="false">B838+1</f>
        <v>822</v>
      </c>
      <c r="C839" s="21" t="n">
        <f aca="false">$C$7</f>
        <v>3.29212628660779</v>
      </c>
      <c r="D839" s="21" t="n">
        <f aca="true">$C$4*($G$4-C839)*$B$7+D$10*SQRT($B$7)*NORMSINV(RAND())+C839</f>
        <v>3.23853558040514</v>
      </c>
      <c r="E839" s="21" t="n">
        <f aca="true">$C$4*($G$4-D839)*$B$7+E$10*SQRT($B$7)*NORMSINV(RAND())+D839</f>
        <v>3.41186433068999</v>
      </c>
      <c r="F839" s="21" t="n">
        <f aca="true">$C$4*($G$4-E839)*$B$7+F$10*SQRT($B$7)*NORMSINV(RAND())+E839</f>
        <v>3.073223307758</v>
      </c>
      <c r="G839" s="21" t="n">
        <f aca="true">$C$4*($G$4-F839)*$B$7+G$10*SQRT($B$7)*NORMSINV(RAND())+F839</f>
        <v>3.03085725041657</v>
      </c>
      <c r="H839" s="21" t="n">
        <f aca="true">$C$4*($G$4-G839)*$B$7+H$10*SQRT($B$7)*NORMSINV(RAND())+G839</f>
        <v>2.96523806837313</v>
      </c>
      <c r="I839" s="21" t="n">
        <f aca="true">$C$4*($G$4-H839)*$B$7+I$10*SQRT($B$7)*NORMSINV(RAND())+H839</f>
        <v>2.96575807886361</v>
      </c>
      <c r="J839" s="21" t="n">
        <f aca="true">$C$4*($G$4-I839)*$B$7+J$10*SQRT($B$7)*NORMSINV(RAND())+I839</f>
        <v>2.9122726142625</v>
      </c>
      <c r="K839" s="21" t="n">
        <f aca="true">$C$4*($G$4-J839)*$B$7+K$10*SQRT($B$7)*NORMSINV(RAND())+J839</f>
        <v>2.88415116226058</v>
      </c>
      <c r="L839" s="21" t="n">
        <f aca="true">$C$4*($G$4-K839)*$B$7+L$10*SQRT($B$7)*NORMSINV(RAND())+K839</f>
        <v>2.93040677051191</v>
      </c>
      <c r="M839" s="21" t="n">
        <f aca="true">$C$4*($G$4-L839)*$B$7+M$10*SQRT($B$7)*NORMSINV(RAND())+L839</f>
        <v>2.84573960076968</v>
      </c>
      <c r="N839" s="125" t="n">
        <f aca="false">EXP(M839)</f>
        <v>17.2142856608231</v>
      </c>
      <c r="O839" s="126" t="n">
        <f aca="false">EXP(EXP(-$C$4*($K$4-$J$4))*LN(N839)+(1-EXP(-$C$4*($K$4-$J$4)))*$G$4+$F$4^2/(4*$C$4)*(1-EXP(-2*$C$4*($K$4-$J$4))))</f>
        <v>17.4481184376452</v>
      </c>
      <c r="P839" s="126" t="n">
        <f aca="false">MAX(0,O839-$I$4)</f>
        <v>0</v>
      </c>
      <c r="Q839" s="145" t="n">
        <f aca="false">$D$7*P839</f>
        <v>0</v>
      </c>
      <c r="R839" s="146"/>
    </row>
    <row r="840" customFormat="false" ht="12.75" hidden="false" customHeight="false" outlineLevel="0" collapsed="false">
      <c r="B840" s="124" t="n">
        <f aca="false">B839+1</f>
        <v>823</v>
      </c>
      <c r="C840" s="21" t="n">
        <f aca="false">$C$7</f>
        <v>3.29212628660779</v>
      </c>
      <c r="D840" s="21" t="n">
        <f aca="true">$C$4*($G$4-C840)*$B$7+D$10*SQRT($B$7)*NORMSINV(RAND())+C840</f>
        <v>3.1942463242773</v>
      </c>
      <c r="E840" s="21" t="n">
        <f aca="true">$C$4*($G$4-D840)*$B$7+E$10*SQRT($B$7)*NORMSINV(RAND())+D840</f>
        <v>3.24659100069294</v>
      </c>
      <c r="F840" s="21" t="n">
        <f aca="true">$C$4*($G$4-E840)*$B$7+F$10*SQRT($B$7)*NORMSINV(RAND())+E840</f>
        <v>3.16305869453267</v>
      </c>
      <c r="G840" s="21" t="n">
        <f aca="true">$C$4*($G$4-F840)*$B$7+G$10*SQRT($B$7)*NORMSINV(RAND())+F840</f>
        <v>3.20815043913545</v>
      </c>
      <c r="H840" s="21" t="n">
        <f aca="true">$C$4*($G$4-G840)*$B$7+H$10*SQRT($B$7)*NORMSINV(RAND())+G840</f>
        <v>3.20357153908745</v>
      </c>
      <c r="I840" s="21" t="n">
        <f aca="true">$C$4*($G$4-H840)*$B$7+I$10*SQRT($B$7)*NORMSINV(RAND())+H840</f>
        <v>3.19126345975654</v>
      </c>
      <c r="J840" s="21" t="n">
        <f aca="true">$C$4*($G$4-I840)*$B$7+J$10*SQRT($B$7)*NORMSINV(RAND())+I840</f>
        <v>3.1119474336355</v>
      </c>
      <c r="K840" s="21" t="n">
        <f aca="true">$C$4*($G$4-J840)*$B$7+K$10*SQRT($B$7)*NORMSINV(RAND())+J840</f>
        <v>3.23371306437053</v>
      </c>
      <c r="L840" s="21" t="n">
        <f aca="true">$C$4*($G$4-K840)*$B$7+L$10*SQRT($B$7)*NORMSINV(RAND())+K840</f>
        <v>3.20335919483743</v>
      </c>
      <c r="M840" s="21" t="n">
        <f aca="true">$C$4*($G$4-L840)*$B$7+M$10*SQRT($B$7)*NORMSINV(RAND())+L840</f>
        <v>3.16051606873254</v>
      </c>
      <c r="N840" s="125" t="n">
        <f aca="false">EXP(M840)</f>
        <v>23.5827631159168</v>
      </c>
      <c r="O840" s="126" t="n">
        <f aca="false">EXP(EXP(-$C$4*($K$4-$J$4))*LN(N840)+(1-EXP(-$C$4*($K$4-$J$4)))*$G$4+$F$4^2/(4*$C$4)*(1-EXP(-2*$C$4*($K$4-$J$4))))</f>
        <v>22.3725819247304</v>
      </c>
      <c r="P840" s="126" t="n">
        <f aca="false">MAX(0,O840-$I$4)</f>
        <v>0</v>
      </c>
      <c r="Q840" s="145" t="n">
        <f aca="false">$D$7*P840</f>
        <v>0</v>
      </c>
      <c r="R840" s="146"/>
    </row>
    <row r="841" customFormat="false" ht="12.75" hidden="false" customHeight="false" outlineLevel="0" collapsed="false">
      <c r="B841" s="124" t="n">
        <f aca="false">B840+1</f>
        <v>824</v>
      </c>
      <c r="C841" s="21" t="n">
        <f aca="false">$C$7</f>
        <v>3.29212628660779</v>
      </c>
      <c r="D841" s="21" t="n">
        <f aca="true">$C$4*($G$4-C841)*$B$7+D$10*SQRT($B$7)*NORMSINV(RAND())+C841</f>
        <v>3.31002450624565</v>
      </c>
      <c r="E841" s="21" t="n">
        <f aca="true">$C$4*($G$4-D841)*$B$7+E$10*SQRT($B$7)*NORMSINV(RAND())+D841</f>
        <v>3.54179355066259</v>
      </c>
      <c r="F841" s="21" t="n">
        <f aca="true">$C$4*($G$4-E841)*$B$7+F$10*SQRT($B$7)*NORMSINV(RAND())+E841</f>
        <v>3.59014690614435</v>
      </c>
      <c r="G841" s="21" t="n">
        <f aca="true">$C$4*($G$4-F841)*$B$7+G$10*SQRT($B$7)*NORMSINV(RAND())+F841</f>
        <v>3.78086937993975</v>
      </c>
      <c r="H841" s="21" t="n">
        <f aca="true">$C$4*($G$4-G841)*$B$7+H$10*SQRT($B$7)*NORMSINV(RAND())+G841</f>
        <v>3.72941518420947</v>
      </c>
      <c r="I841" s="21" t="n">
        <f aca="true">$C$4*($G$4-H841)*$B$7+I$10*SQRT($B$7)*NORMSINV(RAND())+H841</f>
        <v>3.89053940654929</v>
      </c>
      <c r="J841" s="21" t="n">
        <f aca="true">$C$4*($G$4-I841)*$B$7+J$10*SQRT($B$7)*NORMSINV(RAND())+I841</f>
        <v>3.93088923799784</v>
      </c>
      <c r="K841" s="21" t="n">
        <f aca="true">$C$4*($G$4-J841)*$B$7+K$10*SQRT($B$7)*NORMSINV(RAND())+J841</f>
        <v>3.87858256652874</v>
      </c>
      <c r="L841" s="21" t="n">
        <f aca="true">$C$4*($G$4-K841)*$B$7+L$10*SQRT($B$7)*NORMSINV(RAND())+K841</f>
        <v>3.87076050495473</v>
      </c>
      <c r="M841" s="21" t="n">
        <f aca="true">$C$4*($G$4-L841)*$B$7+M$10*SQRT($B$7)*NORMSINV(RAND())+L841</f>
        <v>3.81268906282683</v>
      </c>
      <c r="N841" s="125" t="n">
        <f aca="false">EXP(M841)</f>
        <v>45.2720146222522</v>
      </c>
      <c r="O841" s="126" t="n">
        <f aca="false">EXP(EXP(-$C$4*($K$4-$J$4))*LN(N841)+(1-EXP(-$C$4*($K$4-$J$4)))*$G$4+$F$4^2/(4*$C$4)*(1-EXP(-2*$C$4*($K$4-$J$4))))</f>
        <v>37.4463714487269</v>
      </c>
      <c r="P841" s="126" t="n">
        <f aca="false">MAX(0,O841-$I$4)</f>
        <v>14.2463714487269</v>
      </c>
      <c r="Q841" s="145" t="n">
        <f aca="false">$D$7*P841</f>
        <v>13.5515677143959</v>
      </c>
      <c r="R841" s="146"/>
    </row>
    <row r="842" customFormat="false" ht="12.75" hidden="false" customHeight="false" outlineLevel="0" collapsed="false">
      <c r="B842" s="124" t="n">
        <f aca="false">B841+1</f>
        <v>825</v>
      </c>
      <c r="C842" s="21" t="n">
        <f aca="false">$C$7</f>
        <v>3.29212628660779</v>
      </c>
      <c r="D842" s="21" t="n">
        <f aca="true">$C$4*($G$4-C842)*$B$7+D$10*SQRT($B$7)*NORMSINV(RAND())+C842</f>
        <v>3.17779411749027</v>
      </c>
      <c r="E842" s="21" t="n">
        <f aca="true">$C$4*($G$4-D842)*$B$7+E$10*SQRT($B$7)*NORMSINV(RAND())+D842</f>
        <v>3.06855747330551</v>
      </c>
      <c r="F842" s="21" t="n">
        <f aca="true">$C$4*($G$4-E842)*$B$7+F$10*SQRT($B$7)*NORMSINV(RAND())+E842</f>
        <v>3.47577012553575</v>
      </c>
      <c r="G842" s="21" t="n">
        <f aca="true">$C$4*($G$4-F842)*$B$7+G$10*SQRT($B$7)*NORMSINV(RAND())+F842</f>
        <v>3.83067230684873</v>
      </c>
      <c r="H842" s="21" t="n">
        <f aca="true">$C$4*($G$4-G842)*$B$7+H$10*SQRT($B$7)*NORMSINV(RAND())+G842</f>
        <v>3.63896573769392</v>
      </c>
      <c r="I842" s="21" t="n">
        <f aca="true">$C$4*($G$4-H842)*$B$7+I$10*SQRT($B$7)*NORMSINV(RAND())+H842</f>
        <v>3.4617671130465</v>
      </c>
      <c r="J842" s="21" t="n">
        <f aca="true">$C$4*($G$4-I842)*$B$7+J$10*SQRT($B$7)*NORMSINV(RAND())+I842</f>
        <v>3.58599026222305</v>
      </c>
      <c r="K842" s="21" t="n">
        <f aca="true">$C$4*($G$4-J842)*$B$7+K$10*SQRT($B$7)*NORMSINV(RAND())+J842</f>
        <v>3.74032661488878</v>
      </c>
      <c r="L842" s="21" t="n">
        <f aca="true">$C$4*($G$4-K842)*$B$7+L$10*SQRT($B$7)*NORMSINV(RAND())+K842</f>
        <v>3.59639327076563</v>
      </c>
      <c r="M842" s="21" t="n">
        <f aca="true">$C$4*($G$4-L842)*$B$7+M$10*SQRT($B$7)*NORMSINV(RAND())+L842</f>
        <v>3.58198376786313</v>
      </c>
      <c r="N842" s="125" t="n">
        <f aca="false">EXP(M842)</f>
        <v>35.9447762584304</v>
      </c>
      <c r="O842" s="126" t="n">
        <f aca="false">EXP(EXP(-$C$4*($K$4-$J$4))*LN(N842)+(1-EXP(-$C$4*($K$4-$J$4)))*$G$4+$F$4^2/(4*$C$4)*(1-EXP(-2*$C$4*($K$4-$J$4))))</f>
        <v>31.2088975291985</v>
      </c>
      <c r="P842" s="126" t="n">
        <f aca="false">MAX(0,O842-$I$4)</f>
        <v>8.00889752919852</v>
      </c>
      <c r="Q842" s="145" t="n">
        <f aca="false">$D$7*P842</f>
        <v>7.6182989875847</v>
      </c>
      <c r="R842" s="146"/>
    </row>
    <row r="843" customFormat="false" ht="12.75" hidden="false" customHeight="false" outlineLevel="0" collapsed="false">
      <c r="B843" s="124" t="n">
        <f aca="false">B842+1</f>
        <v>826</v>
      </c>
      <c r="C843" s="21" t="n">
        <f aca="false">$C$7</f>
        <v>3.29212628660779</v>
      </c>
      <c r="D843" s="21" t="n">
        <f aca="true">$C$4*($G$4-C843)*$B$7+D$10*SQRT($B$7)*NORMSINV(RAND())+C843</f>
        <v>3.38561293179475</v>
      </c>
      <c r="E843" s="21" t="n">
        <f aca="true">$C$4*($G$4-D843)*$B$7+E$10*SQRT($B$7)*NORMSINV(RAND())+D843</f>
        <v>3.36840719134962</v>
      </c>
      <c r="F843" s="21" t="n">
        <f aca="true">$C$4*($G$4-E843)*$B$7+F$10*SQRT($B$7)*NORMSINV(RAND())+E843</f>
        <v>3.2271210866763</v>
      </c>
      <c r="G843" s="21" t="n">
        <f aca="true">$C$4*($G$4-F843)*$B$7+G$10*SQRT($B$7)*NORMSINV(RAND())+F843</f>
        <v>3.30424873079378</v>
      </c>
      <c r="H843" s="21" t="n">
        <f aca="true">$C$4*($G$4-G843)*$B$7+H$10*SQRT($B$7)*NORMSINV(RAND())+G843</f>
        <v>3.3196442334135</v>
      </c>
      <c r="I843" s="21" t="n">
        <f aca="true">$C$4*($G$4-H843)*$B$7+I$10*SQRT($B$7)*NORMSINV(RAND())+H843</f>
        <v>3.40428920636915</v>
      </c>
      <c r="J843" s="21" t="n">
        <f aca="true">$C$4*($G$4-I843)*$B$7+J$10*SQRT($B$7)*NORMSINV(RAND())+I843</f>
        <v>3.15197006545274</v>
      </c>
      <c r="K843" s="21" t="n">
        <f aca="true">$C$4*($G$4-J843)*$B$7+K$10*SQRT($B$7)*NORMSINV(RAND())+J843</f>
        <v>3.22305681032269</v>
      </c>
      <c r="L843" s="21" t="n">
        <f aca="true">$C$4*($G$4-K843)*$B$7+L$10*SQRT($B$7)*NORMSINV(RAND())+K843</f>
        <v>3.18903224943656</v>
      </c>
      <c r="M843" s="21" t="n">
        <f aca="true">$C$4*($G$4-L843)*$B$7+M$10*SQRT($B$7)*NORMSINV(RAND())+L843</f>
        <v>3.21423737531062</v>
      </c>
      <c r="N843" s="125" t="n">
        <f aca="false">EXP(M843)</f>
        <v>24.8843072858992</v>
      </c>
      <c r="O843" s="126" t="n">
        <f aca="false">EXP(EXP(-$C$4*($K$4-$J$4))*LN(N843)+(1-EXP(-$C$4*($K$4-$J$4)))*$G$4+$F$4^2/(4*$C$4)*(1-EXP(-2*$C$4*($K$4-$J$4))))</f>
        <v>23.3422316621293</v>
      </c>
      <c r="P843" s="126" t="n">
        <f aca="false">MAX(0,O843-$I$4)</f>
        <v>0.142231662129348</v>
      </c>
      <c r="Q843" s="145" t="n">
        <f aca="false">$D$7*P843</f>
        <v>0.135294942113079</v>
      </c>
      <c r="R843" s="146"/>
    </row>
    <row r="844" customFormat="false" ht="12.75" hidden="false" customHeight="false" outlineLevel="0" collapsed="false">
      <c r="B844" s="124" t="n">
        <f aca="false">B843+1</f>
        <v>827</v>
      </c>
      <c r="C844" s="21" t="n">
        <f aca="false">$C$7</f>
        <v>3.29212628660779</v>
      </c>
      <c r="D844" s="21" t="n">
        <f aca="true">$C$4*($G$4-C844)*$B$7+D$10*SQRT($B$7)*NORMSINV(RAND())+C844</f>
        <v>3.24787075747366</v>
      </c>
      <c r="E844" s="21" t="n">
        <f aca="true">$C$4*($G$4-D844)*$B$7+E$10*SQRT($B$7)*NORMSINV(RAND())+D844</f>
        <v>2.98568606874864</v>
      </c>
      <c r="F844" s="21" t="n">
        <f aca="true">$C$4*($G$4-E844)*$B$7+F$10*SQRT($B$7)*NORMSINV(RAND())+E844</f>
        <v>3.11911193325666</v>
      </c>
      <c r="G844" s="21" t="n">
        <f aca="true">$C$4*($G$4-F844)*$B$7+G$10*SQRT($B$7)*NORMSINV(RAND())+F844</f>
        <v>3.15566615979966</v>
      </c>
      <c r="H844" s="21" t="n">
        <f aca="true">$C$4*($G$4-G844)*$B$7+H$10*SQRT($B$7)*NORMSINV(RAND())+G844</f>
        <v>3.11723657632385</v>
      </c>
      <c r="I844" s="21" t="n">
        <f aca="true">$C$4*($G$4-H844)*$B$7+I$10*SQRT($B$7)*NORMSINV(RAND())+H844</f>
        <v>3.06278246489712</v>
      </c>
      <c r="J844" s="21" t="n">
        <f aca="true">$C$4*($G$4-I844)*$B$7+J$10*SQRT($B$7)*NORMSINV(RAND())+I844</f>
        <v>3.0453952757398</v>
      </c>
      <c r="K844" s="21" t="n">
        <f aca="true">$C$4*($G$4-J844)*$B$7+K$10*SQRT($B$7)*NORMSINV(RAND())+J844</f>
        <v>3.13508782063369</v>
      </c>
      <c r="L844" s="21" t="n">
        <f aca="true">$C$4*($G$4-K844)*$B$7+L$10*SQRT($B$7)*NORMSINV(RAND())+K844</f>
        <v>2.78441509980334</v>
      </c>
      <c r="M844" s="21" t="n">
        <f aca="true">$C$4*($G$4-L844)*$B$7+M$10*SQRT($B$7)*NORMSINV(RAND())+L844</f>
        <v>2.74798914188382</v>
      </c>
      <c r="N844" s="125" t="n">
        <f aca="false">EXP(M844)</f>
        <v>15.6112083756027</v>
      </c>
      <c r="O844" s="126" t="n">
        <f aca="false">EXP(EXP(-$C$4*($K$4-$J$4))*LN(N844)+(1-EXP(-$C$4*($K$4-$J$4)))*$G$4+$F$4^2/(4*$C$4)*(1-EXP(-2*$C$4*($K$4-$J$4))))</f>
        <v>16.1517821530689</v>
      </c>
      <c r="P844" s="126" t="n">
        <f aca="false">MAX(0,O844-$I$4)</f>
        <v>0</v>
      </c>
      <c r="Q844" s="145" t="n">
        <f aca="false">$D$7*P844</f>
        <v>0</v>
      </c>
      <c r="R844" s="146"/>
    </row>
    <row r="845" customFormat="false" ht="12.75" hidden="false" customHeight="false" outlineLevel="0" collapsed="false">
      <c r="B845" s="124" t="n">
        <f aca="false">B844+1</f>
        <v>828</v>
      </c>
      <c r="C845" s="21" t="n">
        <f aca="false">$C$7</f>
        <v>3.29212628660779</v>
      </c>
      <c r="D845" s="21" t="n">
        <f aca="true">$C$4*($G$4-C845)*$B$7+D$10*SQRT($B$7)*NORMSINV(RAND())+C845</f>
        <v>3.27894641271495</v>
      </c>
      <c r="E845" s="21" t="n">
        <f aca="true">$C$4*($G$4-D845)*$B$7+E$10*SQRT($B$7)*NORMSINV(RAND())+D845</f>
        <v>3.22107211403731</v>
      </c>
      <c r="F845" s="21" t="n">
        <f aca="true">$C$4*($G$4-E845)*$B$7+F$10*SQRT($B$7)*NORMSINV(RAND())+E845</f>
        <v>2.94610944000606</v>
      </c>
      <c r="G845" s="21" t="n">
        <f aca="true">$C$4*($G$4-F845)*$B$7+G$10*SQRT($B$7)*NORMSINV(RAND())+F845</f>
        <v>3.04886183410864</v>
      </c>
      <c r="H845" s="21" t="n">
        <f aca="true">$C$4*($G$4-G845)*$B$7+H$10*SQRT($B$7)*NORMSINV(RAND())+G845</f>
        <v>3.17868632095375</v>
      </c>
      <c r="I845" s="21" t="n">
        <f aca="true">$C$4*($G$4-H845)*$B$7+I$10*SQRT($B$7)*NORMSINV(RAND())+H845</f>
        <v>3.15392508059946</v>
      </c>
      <c r="J845" s="21" t="n">
        <f aca="true">$C$4*($G$4-I845)*$B$7+J$10*SQRT($B$7)*NORMSINV(RAND())+I845</f>
        <v>3.31783605023083</v>
      </c>
      <c r="K845" s="21" t="n">
        <f aca="true">$C$4*($G$4-J845)*$B$7+K$10*SQRT($B$7)*NORMSINV(RAND())+J845</f>
        <v>3.13841006376781</v>
      </c>
      <c r="L845" s="21" t="n">
        <f aca="true">$C$4*($G$4-K845)*$B$7+L$10*SQRT($B$7)*NORMSINV(RAND())+K845</f>
        <v>3.01557190144026</v>
      </c>
      <c r="M845" s="21" t="n">
        <f aca="true">$C$4*($G$4-L845)*$B$7+M$10*SQRT($B$7)*NORMSINV(RAND())+L845</f>
        <v>3.07187518091983</v>
      </c>
      <c r="N845" s="125" t="n">
        <f aca="false">EXP(M845)</f>
        <v>21.5823355374937</v>
      </c>
      <c r="O845" s="126" t="n">
        <f aca="false">EXP(EXP(-$C$4*($K$4-$J$4))*LN(N845)+(1-EXP(-$C$4*($K$4-$J$4)))*$G$4+$F$4^2/(4*$C$4)*(1-EXP(-2*$C$4*($K$4-$J$4))))</f>
        <v>20.859914020064</v>
      </c>
      <c r="P845" s="126" t="n">
        <f aca="false">MAX(0,O845-$I$4)</f>
        <v>0</v>
      </c>
      <c r="Q845" s="145" t="n">
        <f aca="false">$D$7*P845</f>
        <v>0</v>
      </c>
      <c r="R845" s="146"/>
    </row>
    <row r="846" customFormat="false" ht="12.75" hidden="false" customHeight="false" outlineLevel="0" collapsed="false">
      <c r="B846" s="124" t="n">
        <f aca="false">B845+1</f>
        <v>829</v>
      </c>
      <c r="C846" s="21" t="n">
        <f aca="false">$C$7</f>
        <v>3.29212628660779</v>
      </c>
      <c r="D846" s="21" t="n">
        <f aca="true">$C$4*($G$4-C846)*$B$7+D$10*SQRT($B$7)*NORMSINV(RAND())+C846</f>
        <v>3.20629804093604</v>
      </c>
      <c r="E846" s="21" t="n">
        <f aca="true">$C$4*($G$4-D846)*$B$7+E$10*SQRT($B$7)*NORMSINV(RAND())+D846</f>
        <v>3.40809927916417</v>
      </c>
      <c r="F846" s="21" t="n">
        <f aca="true">$C$4*($G$4-E846)*$B$7+F$10*SQRT($B$7)*NORMSINV(RAND())+E846</f>
        <v>3.31494319331455</v>
      </c>
      <c r="G846" s="21" t="n">
        <f aca="true">$C$4*($G$4-F846)*$B$7+G$10*SQRT($B$7)*NORMSINV(RAND())+F846</f>
        <v>3.37267064115076</v>
      </c>
      <c r="H846" s="21" t="n">
        <f aca="true">$C$4*($G$4-G846)*$B$7+H$10*SQRT($B$7)*NORMSINV(RAND())+G846</f>
        <v>3.19812979562394</v>
      </c>
      <c r="I846" s="21" t="n">
        <f aca="true">$C$4*($G$4-H846)*$B$7+I$10*SQRT($B$7)*NORMSINV(RAND())+H846</f>
        <v>3.32769120724506</v>
      </c>
      <c r="J846" s="21" t="n">
        <f aca="true">$C$4*($G$4-I846)*$B$7+J$10*SQRT($B$7)*NORMSINV(RAND())+I846</f>
        <v>3.33224710130107</v>
      </c>
      <c r="K846" s="21" t="n">
        <f aca="true">$C$4*($G$4-J846)*$B$7+K$10*SQRT($B$7)*NORMSINV(RAND())+J846</f>
        <v>3.24760893811831</v>
      </c>
      <c r="L846" s="21" t="n">
        <f aca="true">$C$4*($G$4-K846)*$B$7+L$10*SQRT($B$7)*NORMSINV(RAND())+K846</f>
        <v>3.23217531733586</v>
      </c>
      <c r="M846" s="21" t="n">
        <f aca="true">$C$4*($G$4-L846)*$B$7+M$10*SQRT($B$7)*NORMSINV(RAND())+L846</f>
        <v>3.26249248726332</v>
      </c>
      <c r="N846" s="125" t="n">
        <f aca="false">EXP(M846)</f>
        <v>26.1145462656114</v>
      </c>
      <c r="O846" s="126" t="n">
        <f aca="false">EXP(EXP(-$C$4*($K$4-$J$4))*LN(N846)+(1-EXP(-$C$4*($K$4-$J$4)))*$G$4+$F$4^2/(4*$C$4)*(1-EXP(-2*$C$4*($K$4-$J$4))))</f>
        <v>24.248995466661</v>
      </c>
      <c r="P846" s="126" t="n">
        <f aca="false">MAX(0,O846-$I$4)</f>
        <v>1.04899546666099</v>
      </c>
      <c r="Q846" s="145" t="n">
        <f aca="false">$D$7*P846</f>
        <v>0.997835354055792</v>
      </c>
      <c r="R846" s="146"/>
    </row>
    <row r="847" customFormat="false" ht="12.75" hidden="false" customHeight="false" outlineLevel="0" collapsed="false">
      <c r="B847" s="124" t="n">
        <f aca="false">B846+1</f>
        <v>830</v>
      </c>
      <c r="C847" s="21" t="n">
        <f aca="false">$C$7</f>
        <v>3.29212628660779</v>
      </c>
      <c r="D847" s="21" t="n">
        <f aca="true">$C$4*($G$4-C847)*$B$7+D$10*SQRT($B$7)*NORMSINV(RAND())+C847</f>
        <v>3.37115913403988</v>
      </c>
      <c r="E847" s="21" t="n">
        <f aca="true">$C$4*($G$4-D847)*$B$7+E$10*SQRT($B$7)*NORMSINV(RAND())+D847</f>
        <v>3.41438823626869</v>
      </c>
      <c r="F847" s="21" t="n">
        <f aca="true">$C$4*($G$4-E847)*$B$7+F$10*SQRT($B$7)*NORMSINV(RAND())+E847</f>
        <v>3.43577983608231</v>
      </c>
      <c r="G847" s="21" t="n">
        <f aca="true">$C$4*($G$4-F847)*$B$7+G$10*SQRT($B$7)*NORMSINV(RAND())+F847</f>
        <v>3.28968042147663</v>
      </c>
      <c r="H847" s="21" t="n">
        <f aca="true">$C$4*($G$4-G847)*$B$7+H$10*SQRT($B$7)*NORMSINV(RAND())+G847</f>
        <v>3.26662904494377</v>
      </c>
      <c r="I847" s="21" t="n">
        <f aca="true">$C$4*($G$4-H847)*$B$7+I$10*SQRT($B$7)*NORMSINV(RAND())+H847</f>
        <v>3.23032932119175</v>
      </c>
      <c r="J847" s="21" t="n">
        <f aca="true">$C$4*($G$4-I847)*$B$7+J$10*SQRT($B$7)*NORMSINV(RAND())+I847</f>
        <v>3.22563593039223</v>
      </c>
      <c r="K847" s="21" t="n">
        <f aca="true">$C$4*($G$4-J847)*$B$7+K$10*SQRT($B$7)*NORMSINV(RAND())+J847</f>
        <v>3.11340344131703</v>
      </c>
      <c r="L847" s="21" t="n">
        <f aca="true">$C$4*($G$4-K847)*$B$7+L$10*SQRT($B$7)*NORMSINV(RAND())+K847</f>
        <v>3.14188718437116</v>
      </c>
      <c r="M847" s="21" t="n">
        <f aca="true">$C$4*($G$4-L847)*$B$7+M$10*SQRT($B$7)*NORMSINV(RAND())+L847</f>
        <v>3.19342180092297</v>
      </c>
      <c r="N847" s="125" t="n">
        <f aca="false">EXP(M847)</f>
        <v>24.3716799620782</v>
      </c>
      <c r="O847" s="126" t="n">
        <f aca="false">EXP(EXP(-$C$4*($K$4-$J$4))*LN(N847)+(1-EXP(-$C$4*($K$4-$J$4)))*$G$4+$F$4^2/(4*$C$4)*(1-EXP(-2*$C$4*($K$4-$J$4))))</f>
        <v>22.9616285603185</v>
      </c>
      <c r="P847" s="126" t="n">
        <f aca="false">MAX(0,O847-$I$4)</f>
        <v>0</v>
      </c>
      <c r="Q847" s="145" t="n">
        <f aca="false">$D$7*P847</f>
        <v>0</v>
      </c>
      <c r="R847" s="146"/>
    </row>
    <row r="848" customFormat="false" ht="12.75" hidden="false" customHeight="false" outlineLevel="0" collapsed="false">
      <c r="B848" s="124" t="n">
        <f aca="false">B847+1</f>
        <v>831</v>
      </c>
      <c r="C848" s="21" t="n">
        <f aca="false">$C$7</f>
        <v>3.29212628660779</v>
      </c>
      <c r="D848" s="21" t="n">
        <f aca="true">$C$4*($G$4-C848)*$B$7+D$10*SQRT($B$7)*NORMSINV(RAND())+C848</f>
        <v>3.16778308616206</v>
      </c>
      <c r="E848" s="21" t="n">
        <f aca="true">$C$4*($G$4-D848)*$B$7+E$10*SQRT($B$7)*NORMSINV(RAND())+D848</f>
        <v>3.18015929611269</v>
      </c>
      <c r="F848" s="21" t="n">
        <f aca="true">$C$4*($G$4-E848)*$B$7+F$10*SQRT($B$7)*NORMSINV(RAND())+E848</f>
        <v>3.39544094905026</v>
      </c>
      <c r="G848" s="21" t="n">
        <f aca="true">$C$4*($G$4-F848)*$B$7+G$10*SQRT($B$7)*NORMSINV(RAND())+F848</f>
        <v>3.50247607467984</v>
      </c>
      <c r="H848" s="21" t="n">
        <f aca="true">$C$4*($G$4-G848)*$B$7+H$10*SQRT($B$7)*NORMSINV(RAND())+G848</f>
        <v>3.57609022147894</v>
      </c>
      <c r="I848" s="21" t="n">
        <f aca="true">$C$4*($G$4-H848)*$B$7+I$10*SQRT($B$7)*NORMSINV(RAND())+H848</f>
        <v>3.65153050179679</v>
      </c>
      <c r="J848" s="21" t="n">
        <f aca="true">$C$4*($G$4-I848)*$B$7+J$10*SQRT($B$7)*NORMSINV(RAND())+I848</f>
        <v>3.57313309617268</v>
      </c>
      <c r="K848" s="21" t="n">
        <f aca="true">$C$4*($G$4-J848)*$B$7+K$10*SQRT($B$7)*NORMSINV(RAND())+J848</f>
        <v>3.58213182260826</v>
      </c>
      <c r="L848" s="21" t="n">
        <f aca="true">$C$4*($G$4-K848)*$B$7+L$10*SQRT($B$7)*NORMSINV(RAND())+K848</f>
        <v>3.35250108151262</v>
      </c>
      <c r="M848" s="21" t="n">
        <f aca="true">$C$4*($G$4-L848)*$B$7+M$10*SQRT($B$7)*NORMSINV(RAND())+L848</f>
        <v>3.24618491822293</v>
      </c>
      <c r="N848" s="125" t="n">
        <f aca="false">EXP(M848)</f>
        <v>25.6921351101484</v>
      </c>
      <c r="O848" s="126" t="n">
        <f aca="false">EXP(EXP(-$C$4*($K$4-$J$4))*LN(N848)+(1-EXP(-$C$4*($K$4-$J$4)))*$G$4+$F$4^2/(4*$C$4)*(1-EXP(-2*$C$4*($K$4-$J$4))))</f>
        <v>23.938685478087</v>
      </c>
      <c r="P848" s="126" t="n">
        <f aca="false">MAX(0,O848-$I$4)</f>
        <v>0.738685478086993</v>
      </c>
      <c r="Q848" s="145" t="n">
        <f aca="false">$D$7*P848</f>
        <v>0.702659362207725</v>
      </c>
      <c r="R848" s="146"/>
    </row>
    <row r="849" customFormat="false" ht="12.75" hidden="false" customHeight="false" outlineLevel="0" collapsed="false">
      <c r="B849" s="124" t="n">
        <f aca="false">B848+1</f>
        <v>832</v>
      </c>
      <c r="C849" s="21" t="n">
        <f aca="false">$C$7</f>
        <v>3.29212628660779</v>
      </c>
      <c r="D849" s="21" t="n">
        <f aca="true">$C$4*($G$4-C849)*$B$7+D$10*SQRT($B$7)*NORMSINV(RAND())+C849</f>
        <v>3.15661284700954</v>
      </c>
      <c r="E849" s="21" t="n">
        <f aca="true">$C$4*($G$4-D849)*$B$7+E$10*SQRT($B$7)*NORMSINV(RAND())+D849</f>
        <v>3.27994716255821</v>
      </c>
      <c r="F849" s="21" t="n">
        <f aca="true">$C$4*($G$4-E849)*$B$7+F$10*SQRT($B$7)*NORMSINV(RAND())+E849</f>
        <v>3.35653023070082</v>
      </c>
      <c r="G849" s="21" t="n">
        <f aca="true">$C$4*($G$4-F849)*$B$7+G$10*SQRT($B$7)*NORMSINV(RAND())+F849</f>
        <v>3.06360801642597</v>
      </c>
      <c r="H849" s="21" t="n">
        <f aca="true">$C$4*($G$4-G849)*$B$7+H$10*SQRT($B$7)*NORMSINV(RAND())+G849</f>
        <v>3.21151198412387</v>
      </c>
      <c r="I849" s="21" t="n">
        <f aca="true">$C$4*($G$4-H849)*$B$7+I$10*SQRT($B$7)*NORMSINV(RAND())+H849</f>
        <v>3.33061479484067</v>
      </c>
      <c r="J849" s="21" t="n">
        <f aca="true">$C$4*($G$4-I849)*$B$7+J$10*SQRT($B$7)*NORMSINV(RAND())+I849</f>
        <v>3.27017746914218</v>
      </c>
      <c r="K849" s="21" t="n">
        <f aca="true">$C$4*($G$4-J849)*$B$7+K$10*SQRT($B$7)*NORMSINV(RAND())+J849</f>
        <v>3.28112883187464</v>
      </c>
      <c r="L849" s="21" t="n">
        <f aca="true">$C$4*($G$4-K849)*$B$7+L$10*SQRT($B$7)*NORMSINV(RAND())+K849</f>
        <v>3.18161200362231</v>
      </c>
      <c r="M849" s="21" t="n">
        <f aca="true">$C$4*($G$4-L849)*$B$7+M$10*SQRT($B$7)*NORMSINV(RAND())+L849</f>
        <v>3.19843533794346</v>
      </c>
      <c r="N849" s="125" t="n">
        <f aca="false">EXP(M849)</f>
        <v>24.4941750921726</v>
      </c>
      <c r="O849" s="126" t="n">
        <f aca="false">EXP(EXP(-$C$4*($K$4-$J$4))*LN(N849)+(1-EXP(-$C$4*($K$4-$J$4)))*$G$4+$F$4^2/(4*$C$4)*(1-EXP(-2*$C$4*($K$4-$J$4))))</f>
        <v>23.0527275403415</v>
      </c>
      <c r="P849" s="126" t="n">
        <f aca="false">MAX(0,O849-$I$4)</f>
        <v>0</v>
      </c>
      <c r="Q849" s="145" t="n">
        <f aca="false">$D$7*P849</f>
        <v>0</v>
      </c>
      <c r="R849" s="146"/>
    </row>
    <row r="850" customFormat="false" ht="12.75" hidden="false" customHeight="false" outlineLevel="0" collapsed="false">
      <c r="B850" s="124" t="n">
        <f aca="false">B849+1</f>
        <v>833</v>
      </c>
      <c r="C850" s="21" t="n">
        <f aca="false">$C$7</f>
        <v>3.29212628660779</v>
      </c>
      <c r="D850" s="21" t="n">
        <f aca="true">$C$4*($G$4-C850)*$B$7+D$10*SQRT($B$7)*NORMSINV(RAND())+C850</f>
        <v>2.98469158899664</v>
      </c>
      <c r="E850" s="21" t="n">
        <f aca="true">$C$4*($G$4-D850)*$B$7+E$10*SQRT($B$7)*NORMSINV(RAND())+D850</f>
        <v>2.93467637156833</v>
      </c>
      <c r="F850" s="21" t="n">
        <f aca="true">$C$4*($G$4-E850)*$B$7+F$10*SQRT($B$7)*NORMSINV(RAND())+E850</f>
        <v>2.94417628649527</v>
      </c>
      <c r="G850" s="21" t="n">
        <f aca="true">$C$4*($G$4-F850)*$B$7+G$10*SQRT($B$7)*NORMSINV(RAND())+F850</f>
        <v>2.90074132377249</v>
      </c>
      <c r="H850" s="21" t="n">
        <f aca="true">$C$4*($G$4-G850)*$B$7+H$10*SQRT($B$7)*NORMSINV(RAND())+G850</f>
        <v>2.96097223756955</v>
      </c>
      <c r="I850" s="21" t="n">
        <f aca="true">$C$4*($G$4-H850)*$B$7+I$10*SQRT($B$7)*NORMSINV(RAND())+H850</f>
        <v>2.80356851592465</v>
      </c>
      <c r="J850" s="21" t="n">
        <f aca="true">$C$4*($G$4-I850)*$B$7+J$10*SQRT($B$7)*NORMSINV(RAND())+I850</f>
        <v>2.73928040561562</v>
      </c>
      <c r="K850" s="21" t="n">
        <f aca="true">$C$4*($G$4-J850)*$B$7+K$10*SQRT($B$7)*NORMSINV(RAND())+J850</f>
        <v>2.70494807023303</v>
      </c>
      <c r="L850" s="21" t="n">
        <f aca="true">$C$4*($G$4-K850)*$B$7+L$10*SQRT($B$7)*NORMSINV(RAND())+K850</f>
        <v>2.68624744762807</v>
      </c>
      <c r="M850" s="21" t="n">
        <f aca="true">$C$4*($G$4-L850)*$B$7+M$10*SQRT($B$7)*NORMSINV(RAND())+L850</f>
        <v>2.66274772460609</v>
      </c>
      <c r="N850" s="125" t="n">
        <f aca="false">EXP(M850)</f>
        <v>14.3356253818974</v>
      </c>
      <c r="O850" s="126" t="n">
        <f aca="false">EXP(EXP(-$C$4*($K$4-$J$4))*LN(N850)+(1-EXP(-$C$4*($K$4-$J$4)))*$G$4+$F$4^2/(4*$C$4)*(1-EXP(-2*$C$4*($K$4-$J$4))))</f>
        <v>15.1002057511373</v>
      </c>
      <c r="P850" s="126" t="n">
        <f aca="false">MAX(0,O850-$I$4)</f>
        <v>0</v>
      </c>
      <c r="Q850" s="145" t="n">
        <f aca="false">$D$7*P850</f>
        <v>0</v>
      </c>
      <c r="R850" s="146"/>
    </row>
    <row r="851" customFormat="false" ht="12.75" hidden="false" customHeight="false" outlineLevel="0" collapsed="false">
      <c r="B851" s="124" t="n">
        <f aca="false">B850+1</f>
        <v>834</v>
      </c>
      <c r="C851" s="21" t="n">
        <f aca="false">$C$7</f>
        <v>3.29212628660779</v>
      </c>
      <c r="D851" s="21" t="n">
        <f aca="true">$C$4*($G$4-C851)*$B$7+D$10*SQRT($B$7)*NORMSINV(RAND())+C851</f>
        <v>3.23841759486886</v>
      </c>
      <c r="E851" s="21" t="n">
        <f aca="true">$C$4*($G$4-D851)*$B$7+E$10*SQRT($B$7)*NORMSINV(RAND())+D851</f>
        <v>3.07577466530987</v>
      </c>
      <c r="F851" s="21" t="n">
        <f aca="true">$C$4*($G$4-E851)*$B$7+F$10*SQRT($B$7)*NORMSINV(RAND())+E851</f>
        <v>2.88031567049021</v>
      </c>
      <c r="G851" s="21" t="n">
        <f aca="true">$C$4*($G$4-F851)*$B$7+G$10*SQRT($B$7)*NORMSINV(RAND())+F851</f>
        <v>2.57769687064109</v>
      </c>
      <c r="H851" s="21" t="n">
        <f aca="true">$C$4*($G$4-G851)*$B$7+H$10*SQRT($B$7)*NORMSINV(RAND())+G851</f>
        <v>2.54997961950848</v>
      </c>
      <c r="I851" s="21" t="n">
        <f aca="true">$C$4*($G$4-H851)*$B$7+I$10*SQRT($B$7)*NORMSINV(RAND())+H851</f>
        <v>2.55450893836288</v>
      </c>
      <c r="J851" s="21" t="n">
        <f aca="true">$C$4*($G$4-I851)*$B$7+J$10*SQRT($B$7)*NORMSINV(RAND())+I851</f>
        <v>2.45823135724754</v>
      </c>
      <c r="K851" s="21" t="n">
        <f aca="true">$C$4*($G$4-J851)*$B$7+K$10*SQRT($B$7)*NORMSINV(RAND())+J851</f>
        <v>2.42966374058187</v>
      </c>
      <c r="L851" s="21" t="n">
        <f aca="true">$C$4*($G$4-K851)*$B$7+L$10*SQRT($B$7)*NORMSINV(RAND())+K851</f>
        <v>2.27984990653403</v>
      </c>
      <c r="M851" s="21" t="n">
        <f aca="true">$C$4*($G$4-L851)*$B$7+M$10*SQRT($B$7)*NORMSINV(RAND())+L851</f>
        <v>2.26335519815802</v>
      </c>
      <c r="N851" s="125" t="n">
        <f aca="false">EXP(M851)</f>
        <v>9.61529633037894</v>
      </c>
      <c r="O851" s="126" t="n">
        <f aca="false">EXP(EXP(-$C$4*($K$4-$J$4))*LN(N851)+(1-EXP(-$C$4*($K$4-$J$4)))*$G$4+$F$4^2/(4*$C$4)*(1-EXP(-2*$C$4*($K$4-$J$4))))</f>
        <v>11.0151970675479</v>
      </c>
      <c r="P851" s="126" t="n">
        <f aca="false">MAX(0,O851-$I$4)</f>
        <v>0</v>
      </c>
      <c r="Q851" s="145" t="n">
        <f aca="false">$D$7*P851</f>
        <v>0</v>
      </c>
      <c r="R851" s="146"/>
    </row>
    <row r="852" customFormat="false" ht="12.75" hidden="false" customHeight="false" outlineLevel="0" collapsed="false">
      <c r="B852" s="124" t="n">
        <f aca="false">B851+1</f>
        <v>835</v>
      </c>
      <c r="C852" s="21" t="n">
        <f aca="false">$C$7</f>
        <v>3.29212628660779</v>
      </c>
      <c r="D852" s="21" t="n">
        <f aca="true">$C$4*($G$4-C852)*$B$7+D$10*SQRT($B$7)*NORMSINV(RAND())+C852</f>
        <v>3.36146987040083</v>
      </c>
      <c r="E852" s="21" t="n">
        <f aca="true">$C$4*($G$4-D852)*$B$7+E$10*SQRT($B$7)*NORMSINV(RAND())+D852</f>
        <v>3.45142285671631</v>
      </c>
      <c r="F852" s="21" t="n">
        <f aca="true">$C$4*($G$4-E852)*$B$7+F$10*SQRT($B$7)*NORMSINV(RAND())+E852</f>
        <v>3.30632369265552</v>
      </c>
      <c r="G852" s="21" t="n">
        <f aca="true">$C$4*($G$4-F852)*$B$7+G$10*SQRT($B$7)*NORMSINV(RAND())+F852</f>
        <v>3.21217671743569</v>
      </c>
      <c r="H852" s="21" t="n">
        <f aca="true">$C$4*($G$4-G852)*$B$7+H$10*SQRT($B$7)*NORMSINV(RAND())+G852</f>
        <v>3.04753573755811</v>
      </c>
      <c r="I852" s="21" t="n">
        <f aca="true">$C$4*($G$4-H852)*$B$7+I$10*SQRT($B$7)*NORMSINV(RAND())+H852</f>
        <v>3.01139072514741</v>
      </c>
      <c r="J852" s="21" t="n">
        <f aca="true">$C$4*($G$4-I852)*$B$7+J$10*SQRT($B$7)*NORMSINV(RAND())+I852</f>
        <v>2.8332693875955</v>
      </c>
      <c r="K852" s="21" t="n">
        <f aca="true">$C$4*($G$4-J852)*$B$7+K$10*SQRT($B$7)*NORMSINV(RAND())+J852</f>
        <v>2.74630457444763</v>
      </c>
      <c r="L852" s="21" t="n">
        <f aca="true">$C$4*($G$4-K852)*$B$7+L$10*SQRT($B$7)*NORMSINV(RAND())+K852</f>
        <v>2.82389596642635</v>
      </c>
      <c r="M852" s="21" t="n">
        <f aca="true">$C$4*($G$4-L852)*$B$7+M$10*SQRT($B$7)*NORMSINV(RAND())+L852</f>
        <v>2.72786649345364</v>
      </c>
      <c r="N852" s="125" t="n">
        <f aca="false">EXP(M852)</f>
        <v>15.3002090767738</v>
      </c>
      <c r="O852" s="126" t="n">
        <f aca="false">EXP(EXP(-$C$4*($K$4-$J$4))*LN(N852)+(1-EXP(-$C$4*($K$4-$J$4)))*$G$4+$F$4^2/(4*$C$4)*(1-EXP(-2*$C$4*($K$4-$J$4))))</f>
        <v>15.8971192692563</v>
      </c>
      <c r="P852" s="126" t="n">
        <f aca="false">MAX(0,O852-$I$4)</f>
        <v>0</v>
      </c>
      <c r="Q852" s="145" t="n">
        <f aca="false">$D$7*P852</f>
        <v>0</v>
      </c>
      <c r="R852" s="146"/>
    </row>
    <row r="853" customFormat="false" ht="12.75" hidden="false" customHeight="false" outlineLevel="0" collapsed="false">
      <c r="B853" s="124" t="n">
        <f aca="false">B852+1</f>
        <v>836</v>
      </c>
      <c r="C853" s="21" t="n">
        <f aca="false">$C$7</f>
        <v>3.29212628660779</v>
      </c>
      <c r="D853" s="21" t="n">
        <f aca="true">$C$4*($G$4-C853)*$B$7+D$10*SQRT($B$7)*NORMSINV(RAND())+C853</f>
        <v>3.57316452973421</v>
      </c>
      <c r="E853" s="21" t="n">
        <f aca="true">$C$4*($G$4-D853)*$B$7+E$10*SQRT($B$7)*NORMSINV(RAND())+D853</f>
        <v>3.53068506778543</v>
      </c>
      <c r="F853" s="21" t="n">
        <f aca="true">$C$4*($G$4-E853)*$B$7+F$10*SQRT($B$7)*NORMSINV(RAND())+E853</f>
        <v>3.44511497501503</v>
      </c>
      <c r="G853" s="21" t="n">
        <f aca="true">$C$4*($G$4-F853)*$B$7+G$10*SQRT($B$7)*NORMSINV(RAND())+F853</f>
        <v>3.45743236426884</v>
      </c>
      <c r="H853" s="21" t="n">
        <f aca="true">$C$4*($G$4-G853)*$B$7+H$10*SQRT($B$7)*NORMSINV(RAND())+G853</f>
        <v>3.62270528212584</v>
      </c>
      <c r="I853" s="21" t="n">
        <f aca="true">$C$4*($G$4-H853)*$B$7+I$10*SQRT($B$7)*NORMSINV(RAND())+H853</f>
        <v>3.63000534265092</v>
      </c>
      <c r="J853" s="21" t="n">
        <f aca="true">$C$4*($G$4-I853)*$B$7+J$10*SQRT($B$7)*NORMSINV(RAND())+I853</f>
        <v>3.58160502061981</v>
      </c>
      <c r="K853" s="21" t="n">
        <f aca="true">$C$4*($G$4-J853)*$B$7+K$10*SQRT($B$7)*NORMSINV(RAND())+J853</f>
        <v>3.79032115238059</v>
      </c>
      <c r="L853" s="21" t="n">
        <f aca="true">$C$4*($G$4-K853)*$B$7+L$10*SQRT($B$7)*NORMSINV(RAND())+K853</f>
        <v>4.05854808820095</v>
      </c>
      <c r="M853" s="21" t="n">
        <f aca="true">$C$4*($G$4-L853)*$B$7+M$10*SQRT($B$7)*NORMSINV(RAND())+L853</f>
        <v>4.05666730212697</v>
      </c>
      <c r="N853" s="125" t="n">
        <f aca="false">EXP(M853)</f>
        <v>57.7814218150888</v>
      </c>
      <c r="O853" s="126" t="n">
        <f aca="false">EXP(EXP(-$C$4*($K$4-$J$4))*LN(N853)+(1-EXP(-$C$4*($K$4-$J$4)))*$G$4+$F$4^2/(4*$C$4)*(1-EXP(-2*$C$4*($K$4-$J$4))))</f>
        <v>45.4039503317131</v>
      </c>
      <c r="P853" s="126" t="n">
        <f aca="false">MAX(0,O853-$I$4)</f>
        <v>22.2039503317131</v>
      </c>
      <c r="Q853" s="145" t="n">
        <f aca="false">$D$7*P853</f>
        <v>21.1210508956779</v>
      </c>
      <c r="R853" s="146"/>
    </row>
    <row r="854" customFormat="false" ht="12.75" hidden="false" customHeight="false" outlineLevel="0" collapsed="false">
      <c r="B854" s="124" t="n">
        <f aca="false">B853+1</f>
        <v>837</v>
      </c>
      <c r="C854" s="21" t="n">
        <f aca="false">$C$7</f>
        <v>3.29212628660779</v>
      </c>
      <c r="D854" s="21" t="n">
        <f aca="true">$C$4*($G$4-C854)*$B$7+D$10*SQRT($B$7)*NORMSINV(RAND())+C854</f>
        <v>3.42803534619256</v>
      </c>
      <c r="E854" s="21" t="n">
        <f aca="true">$C$4*($G$4-D854)*$B$7+E$10*SQRT($B$7)*NORMSINV(RAND())+D854</f>
        <v>3.57979867116086</v>
      </c>
      <c r="F854" s="21" t="n">
        <f aca="true">$C$4*($G$4-E854)*$B$7+F$10*SQRT($B$7)*NORMSINV(RAND())+E854</f>
        <v>3.35656991008344</v>
      </c>
      <c r="G854" s="21" t="n">
        <f aca="true">$C$4*($G$4-F854)*$B$7+G$10*SQRT($B$7)*NORMSINV(RAND())+F854</f>
        <v>3.39486378366449</v>
      </c>
      <c r="H854" s="21" t="n">
        <f aca="true">$C$4*($G$4-G854)*$B$7+H$10*SQRT($B$7)*NORMSINV(RAND())+G854</f>
        <v>3.52295826056274</v>
      </c>
      <c r="I854" s="21" t="n">
        <f aca="true">$C$4*($G$4-H854)*$B$7+I$10*SQRT($B$7)*NORMSINV(RAND())+H854</f>
        <v>3.62418205670296</v>
      </c>
      <c r="J854" s="21" t="n">
        <f aca="true">$C$4*($G$4-I854)*$B$7+J$10*SQRT($B$7)*NORMSINV(RAND())+I854</f>
        <v>3.61657527295392</v>
      </c>
      <c r="K854" s="21" t="n">
        <f aca="true">$C$4*($G$4-J854)*$B$7+K$10*SQRT($B$7)*NORMSINV(RAND())+J854</f>
        <v>3.48862552808636</v>
      </c>
      <c r="L854" s="21" t="n">
        <f aca="true">$C$4*($G$4-K854)*$B$7+L$10*SQRT($B$7)*NORMSINV(RAND())+K854</f>
        <v>3.676616998761</v>
      </c>
      <c r="M854" s="21" t="n">
        <f aca="true">$C$4*($G$4-L854)*$B$7+M$10*SQRT($B$7)*NORMSINV(RAND())+L854</f>
        <v>3.66969259407793</v>
      </c>
      <c r="N854" s="125" t="n">
        <f aca="false">EXP(M854)</f>
        <v>39.2398414464217</v>
      </c>
      <c r="O854" s="126" t="n">
        <f aca="false">EXP(EXP(-$C$4*($K$4-$J$4))*LN(N854)+(1-EXP(-$C$4*($K$4-$J$4)))*$G$4+$F$4^2/(4*$C$4)*(1-EXP(-2*$C$4*($K$4-$J$4))))</f>
        <v>33.4473970450806</v>
      </c>
      <c r="P854" s="126" t="n">
        <f aca="false">MAX(0,O854-$I$4)</f>
        <v>10.2473970450806</v>
      </c>
      <c r="Q854" s="145" t="n">
        <f aca="false">$D$7*P854</f>
        <v>9.7476255938223</v>
      </c>
      <c r="R854" s="146"/>
    </row>
    <row r="855" customFormat="false" ht="12.75" hidden="false" customHeight="false" outlineLevel="0" collapsed="false">
      <c r="B855" s="124" t="n">
        <f aca="false">B854+1</f>
        <v>838</v>
      </c>
      <c r="C855" s="21" t="n">
        <f aca="false">$C$7</f>
        <v>3.29212628660779</v>
      </c>
      <c r="D855" s="21" t="n">
        <f aca="true">$C$4*($G$4-C855)*$B$7+D$10*SQRT($B$7)*NORMSINV(RAND())+C855</f>
        <v>3.13841515921372</v>
      </c>
      <c r="E855" s="21" t="n">
        <f aca="true">$C$4*($G$4-D855)*$B$7+E$10*SQRT($B$7)*NORMSINV(RAND())+D855</f>
        <v>3.06363947384231</v>
      </c>
      <c r="F855" s="21" t="n">
        <f aca="true">$C$4*($G$4-E855)*$B$7+F$10*SQRT($B$7)*NORMSINV(RAND())+E855</f>
        <v>2.98533224728618</v>
      </c>
      <c r="G855" s="21" t="n">
        <f aca="true">$C$4*($G$4-F855)*$B$7+G$10*SQRT($B$7)*NORMSINV(RAND())+F855</f>
        <v>3.2120975141991</v>
      </c>
      <c r="H855" s="21" t="n">
        <f aca="true">$C$4*($G$4-G855)*$B$7+H$10*SQRT($B$7)*NORMSINV(RAND())+G855</f>
        <v>3.11919608396217</v>
      </c>
      <c r="I855" s="21" t="n">
        <f aca="true">$C$4*($G$4-H855)*$B$7+I$10*SQRT($B$7)*NORMSINV(RAND())+H855</f>
        <v>2.76669834347389</v>
      </c>
      <c r="J855" s="21" t="n">
        <f aca="true">$C$4*($G$4-I855)*$B$7+J$10*SQRT($B$7)*NORMSINV(RAND())+I855</f>
        <v>2.77138430221135</v>
      </c>
      <c r="K855" s="21" t="n">
        <f aca="true">$C$4*($G$4-J855)*$B$7+K$10*SQRT($B$7)*NORMSINV(RAND())+J855</f>
        <v>2.60138180792298</v>
      </c>
      <c r="L855" s="21" t="n">
        <f aca="true">$C$4*($G$4-K855)*$B$7+L$10*SQRT($B$7)*NORMSINV(RAND())+K855</f>
        <v>2.5312952542651</v>
      </c>
      <c r="M855" s="21" t="n">
        <f aca="true">$C$4*($G$4-L855)*$B$7+M$10*SQRT($B$7)*NORMSINV(RAND())+L855</f>
        <v>2.53518894932106</v>
      </c>
      <c r="N855" s="125" t="n">
        <f aca="false">EXP(M855)</f>
        <v>12.6188149393089</v>
      </c>
      <c r="O855" s="126" t="n">
        <f aca="false">EXP(EXP(-$C$4*($K$4-$J$4))*LN(N855)+(1-EXP(-$C$4*($K$4-$J$4)))*$G$4+$F$4^2/(4*$C$4)*(1-EXP(-2*$C$4*($K$4-$J$4))))</f>
        <v>13.6530769542306</v>
      </c>
      <c r="P855" s="126" t="n">
        <f aca="false">MAX(0,O855-$I$4)</f>
        <v>0</v>
      </c>
      <c r="Q855" s="145" t="n">
        <f aca="false">$D$7*P855</f>
        <v>0</v>
      </c>
      <c r="R855" s="146"/>
    </row>
    <row r="856" customFormat="false" ht="12.75" hidden="false" customHeight="false" outlineLevel="0" collapsed="false">
      <c r="B856" s="124" t="n">
        <f aca="false">B855+1</f>
        <v>839</v>
      </c>
      <c r="C856" s="21" t="n">
        <f aca="false">$C$7</f>
        <v>3.29212628660779</v>
      </c>
      <c r="D856" s="21" t="n">
        <f aca="true">$C$4*($G$4-C856)*$B$7+D$10*SQRT($B$7)*NORMSINV(RAND())+C856</f>
        <v>3.3350800612246</v>
      </c>
      <c r="E856" s="21" t="n">
        <f aca="true">$C$4*($G$4-D856)*$B$7+E$10*SQRT($B$7)*NORMSINV(RAND())+D856</f>
        <v>3.43575383914825</v>
      </c>
      <c r="F856" s="21" t="n">
        <f aca="true">$C$4*($G$4-E856)*$B$7+F$10*SQRT($B$7)*NORMSINV(RAND())+E856</f>
        <v>3.31197185581882</v>
      </c>
      <c r="G856" s="21" t="n">
        <f aca="true">$C$4*($G$4-F856)*$B$7+G$10*SQRT($B$7)*NORMSINV(RAND())+F856</f>
        <v>3.23467867170246</v>
      </c>
      <c r="H856" s="21" t="n">
        <f aca="true">$C$4*($G$4-G856)*$B$7+H$10*SQRT($B$7)*NORMSINV(RAND())+G856</f>
        <v>3.24569665583859</v>
      </c>
      <c r="I856" s="21" t="n">
        <f aca="true">$C$4*($G$4-H856)*$B$7+I$10*SQRT($B$7)*NORMSINV(RAND())+H856</f>
        <v>3.03764446683379</v>
      </c>
      <c r="J856" s="21" t="n">
        <f aca="true">$C$4*($G$4-I856)*$B$7+J$10*SQRT($B$7)*NORMSINV(RAND())+I856</f>
        <v>2.96778722038333</v>
      </c>
      <c r="K856" s="21" t="n">
        <f aca="true">$C$4*($G$4-J856)*$B$7+K$10*SQRT($B$7)*NORMSINV(RAND())+J856</f>
        <v>3.01689683614431</v>
      </c>
      <c r="L856" s="21" t="n">
        <f aca="true">$C$4*($G$4-K856)*$B$7+L$10*SQRT($B$7)*NORMSINV(RAND())+K856</f>
        <v>3.13630749461457</v>
      </c>
      <c r="M856" s="21" t="n">
        <f aca="true">$C$4*($G$4-L856)*$B$7+M$10*SQRT($B$7)*NORMSINV(RAND())+L856</f>
        <v>3.10337165201971</v>
      </c>
      <c r="N856" s="125" t="n">
        <f aca="false">EXP(M856)</f>
        <v>22.2729213642067</v>
      </c>
      <c r="O856" s="126" t="n">
        <f aca="false">EXP(EXP(-$C$4*($K$4-$J$4))*LN(N856)+(1-EXP(-$C$4*($K$4-$J$4)))*$G$4+$F$4^2/(4*$C$4)*(1-EXP(-2*$C$4*($K$4-$J$4))))</f>
        <v>21.3853184313497</v>
      </c>
      <c r="P856" s="126" t="n">
        <f aca="false">MAX(0,O856-$I$4)</f>
        <v>0</v>
      </c>
      <c r="Q856" s="145" t="n">
        <f aca="false">$D$7*P856</f>
        <v>0</v>
      </c>
      <c r="R856" s="146"/>
    </row>
    <row r="857" customFormat="false" ht="12.75" hidden="false" customHeight="false" outlineLevel="0" collapsed="false">
      <c r="B857" s="124" t="n">
        <f aca="false">B856+1</f>
        <v>840</v>
      </c>
      <c r="C857" s="21" t="n">
        <f aca="false">$C$7</f>
        <v>3.29212628660779</v>
      </c>
      <c r="D857" s="21" t="n">
        <f aca="true">$C$4*($G$4-C857)*$B$7+D$10*SQRT($B$7)*NORMSINV(RAND())+C857</f>
        <v>3.24460474547832</v>
      </c>
      <c r="E857" s="21" t="n">
        <f aca="true">$C$4*($G$4-D857)*$B$7+E$10*SQRT($B$7)*NORMSINV(RAND())+D857</f>
        <v>3.26702704864733</v>
      </c>
      <c r="F857" s="21" t="n">
        <f aca="true">$C$4*($G$4-E857)*$B$7+F$10*SQRT($B$7)*NORMSINV(RAND())+E857</f>
        <v>3.31664702648889</v>
      </c>
      <c r="G857" s="21" t="n">
        <f aca="true">$C$4*($G$4-F857)*$B$7+G$10*SQRT($B$7)*NORMSINV(RAND())+F857</f>
        <v>3.16164927253107</v>
      </c>
      <c r="H857" s="21" t="n">
        <f aca="true">$C$4*($G$4-G857)*$B$7+H$10*SQRT($B$7)*NORMSINV(RAND())+G857</f>
        <v>3.29862108363633</v>
      </c>
      <c r="I857" s="21" t="n">
        <f aca="true">$C$4*($G$4-H857)*$B$7+I$10*SQRT($B$7)*NORMSINV(RAND())+H857</f>
        <v>3.17748882041351</v>
      </c>
      <c r="J857" s="21" t="n">
        <f aca="true">$C$4*($G$4-I857)*$B$7+J$10*SQRT($B$7)*NORMSINV(RAND())+I857</f>
        <v>3.10683609501818</v>
      </c>
      <c r="K857" s="21" t="n">
        <f aca="true">$C$4*($G$4-J857)*$B$7+K$10*SQRT($B$7)*NORMSINV(RAND())+J857</f>
        <v>3.17881750791556</v>
      </c>
      <c r="L857" s="21" t="n">
        <f aca="true">$C$4*($G$4-K857)*$B$7+L$10*SQRT($B$7)*NORMSINV(RAND())+K857</f>
        <v>3.05852608036674</v>
      </c>
      <c r="M857" s="21" t="n">
        <f aca="true">$C$4*($G$4-L857)*$B$7+M$10*SQRT($B$7)*NORMSINV(RAND())+L857</f>
        <v>2.94189988664992</v>
      </c>
      <c r="N857" s="125" t="n">
        <f aca="false">EXP(M857)</f>
        <v>18.9518184367949</v>
      </c>
      <c r="O857" s="126" t="n">
        <f aca="false">EXP(EXP(-$C$4*($K$4-$J$4))*LN(N857)+(1-EXP(-$C$4*($K$4-$J$4)))*$G$4+$F$4^2/(4*$C$4)*(1-EXP(-2*$C$4*($K$4-$J$4))))</f>
        <v>18.824841468076</v>
      </c>
      <c r="P857" s="126" t="n">
        <f aca="false">MAX(0,O857-$I$4)</f>
        <v>0</v>
      </c>
      <c r="Q857" s="145" t="n">
        <f aca="false">$D$7*P857</f>
        <v>0</v>
      </c>
      <c r="R857" s="146"/>
    </row>
    <row r="858" customFormat="false" ht="12.75" hidden="false" customHeight="false" outlineLevel="0" collapsed="false">
      <c r="B858" s="124" t="n">
        <f aca="false">B857+1</f>
        <v>841</v>
      </c>
      <c r="C858" s="21" t="n">
        <f aca="false">$C$7</f>
        <v>3.29212628660779</v>
      </c>
      <c r="D858" s="21" t="n">
        <f aca="true">$C$4*($G$4-C858)*$B$7+D$10*SQRT($B$7)*NORMSINV(RAND())+C858</f>
        <v>3.42628076916842</v>
      </c>
      <c r="E858" s="21" t="n">
        <f aca="true">$C$4*($G$4-D858)*$B$7+E$10*SQRT($B$7)*NORMSINV(RAND())+D858</f>
        <v>3.34856539285901</v>
      </c>
      <c r="F858" s="21" t="n">
        <f aca="true">$C$4*($G$4-E858)*$B$7+F$10*SQRT($B$7)*NORMSINV(RAND())+E858</f>
        <v>3.32240609821606</v>
      </c>
      <c r="G858" s="21" t="n">
        <f aca="true">$C$4*($G$4-F858)*$B$7+G$10*SQRT($B$7)*NORMSINV(RAND())+F858</f>
        <v>3.60293860815996</v>
      </c>
      <c r="H858" s="21" t="n">
        <f aca="true">$C$4*($G$4-G858)*$B$7+H$10*SQRT($B$7)*NORMSINV(RAND())+G858</f>
        <v>3.48498970079518</v>
      </c>
      <c r="I858" s="21" t="n">
        <f aca="true">$C$4*($G$4-H858)*$B$7+I$10*SQRT($B$7)*NORMSINV(RAND())+H858</f>
        <v>3.23002416582934</v>
      </c>
      <c r="J858" s="21" t="n">
        <f aca="true">$C$4*($G$4-I858)*$B$7+J$10*SQRT($B$7)*NORMSINV(RAND())+I858</f>
        <v>3.29558710648486</v>
      </c>
      <c r="K858" s="21" t="n">
        <f aca="true">$C$4*($G$4-J858)*$B$7+K$10*SQRT($B$7)*NORMSINV(RAND())+J858</f>
        <v>3.26415761744161</v>
      </c>
      <c r="L858" s="21" t="n">
        <f aca="true">$C$4*($G$4-K858)*$B$7+L$10*SQRT($B$7)*NORMSINV(RAND())+K858</f>
        <v>3.03887901052322</v>
      </c>
      <c r="M858" s="21" t="n">
        <f aca="true">$C$4*($G$4-L858)*$B$7+M$10*SQRT($B$7)*NORMSINV(RAND())+L858</f>
        <v>3.1592040457108</v>
      </c>
      <c r="N858" s="125" t="n">
        <f aca="false">EXP(M858)</f>
        <v>23.5518422766545</v>
      </c>
      <c r="O858" s="126" t="n">
        <f aca="false">EXP(EXP(-$C$4*($K$4-$J$4))*LN(N858)+(1-EXP(-$C$4*($K$4-$J$4)))*$G$4+$F$4^2/(4*$C$4)*(1-EXP(-2*$C$4*($K$4-$J$4))))</f>
        <v>22.3494112290077</v>
      </c>
      <c r="P858" s="126" t="n">
        <f aca="false">MAX(0,O858-$I$4)</f>
        <v>0</v>
      </c>
      <c r="Q858" s="145" t="n">
        <f aca="false">$D$7*P858</f>
        <v>0</v>
      </c>
      <c r="R858" s="146"/>
    </row>
    <row r="859" customFormat="false" ht="12.75" hidden="false" customHeight="false" outlineLevel="0" collapsed="false">
      <c r="B859" s="124" t="n">
        <f aca="false">B858+1</f>
        <v>842</v>
      </c>
      <c r="C859" s="21" t="n">
        <f aca="false">$C$7</f>
        <v>3.29212628660779</v>
      </c>
      <c r="D859" s="21" t="n">
        <f aca="true">$C$4*($G$4-C859)*$B$7+D$10*SQRT($B$7)*NORMSINV(RAND())+C859</f>
        <v>3.3153278213627</v>
      </c>
      <c r="E859" s="21" t="n">
        <f aca="true">$C$4*($G$4-D859)*$B$7+E$10*SQRT($B$7)*NORMSINV(RAND())+D859</f>
        <v>3.31472704113842</v>
      </c>
      <c r="F859" s="21" t="n">
        <f aca="true">$C$4*($G$4-E859)*$B$7+F$10*SQRT($B$7)*NORMSINV(RAND())+E859</f>
        <v>3.4571985363616</v>
      </c>
      <c r="G859" s="21" t="n">
        <f aca="true">$C$4*($G$4-F859)*$B$7+G$10*SQRT($B$7)*NORMSINV(RAND())+F859</f>
        <v>3.33057934767674</v>
      </c>
      <c r="H859" s="21" t="n">
        <f aca="true">$C$4*($G$4-G859)*$B$7+H$10*SQRT($B$7)*NORMSINV(RAND())+G859</f>
        <v>3.30109441927701</v>
      </c>
      <c r="I859" s="21" t="n">
        <f aca="true">$C$4*($G$4-H859)*$B$7+I$10*SQRT($B$7)*NORMSINV(RAND())+H859</f>
        <v>3.37588755794074</v>
      </c>
      <c r="J859" s="21" t="n">
        <f aca="true">$C$4*($G$4-I859)*$B$7+J$10*SQRT($B$7)*NORMSINV(RAND())+I859</f>
        <v>3.29469223560105</v>
      </c>
      <c r="K859" s="21" t="n">
        <f aca="true">$C$4*($G$4-J859)*$B$7+K$10*SQRT($B$7)*NORMSINV(RAND())+J859</f>
        <v>3.32916996212878</v>
      </c>
      <c r="L859" s="21" t="n">
        <f aca="true">$C$4*($G$4-K859)*$B$7+L$10*SQRT($B$7)*NORMSINV(RAND())+K859</f>
        <v>3.27878006058571</v>
      </c>
      <c r="M859" s="21" t="n">
        <f aca="true">$C$4*($G$4-L859)*$B$7+M$10*SQRT($B$7)*NORMSINV(RAND())+L859</f>
        <v>3.36627683598324</v>
      </c>
      <c r="N859" s="125" t="n">
        <f aca="false">EXP(M859)</f>
        <v>28.9704642248508</v>
      </c>
      <c r="O859" s="126" t="n">
        <f aca="false">EXP(EXP(-$C$4*($K$4-$J$4))*LN(N859)+(1-EXP(-$C$4*($K$4-$J$4)))*$G$4+$F$4^2/(4*$C$4)*(1-EXP(-2*$C$4*($K$4-$J$4))))</f>
        <v>26.3203410801646</v>
      </c>
      <c r="P859" s="126" t="n">
        <f aca="false">MAX(0,O859-$I$4)</f>
        <v>3.12034108016461</v>
      </c>
      <c r="Q859" s="145" t="n">
        <f aca="false">$D$7*P859</f>
        <v>2.96816024993092</v>
      </c>
      <c r="R859" s="146"/>
    </row>
    <row r="860" customFormat="false" ht="12.75" hidden="false" customHeight="false" outlineLevel="0" collapsed="false">
      <c r="B860" s="124" t="n">
        <f aca="false">B859+1</f>
        <v>843</v>
      </c>
      <c r="C860" s="21" t="n">
        <f aca="false">$C$7</f>
        <v>3.29212628660779</v>
      </c>
      <c r="D860" s="21" t="n">
        <f aca="true">$C$4*($G$4-C860)*$B$7+D$10*SQRT($B$7)*NORMSINV(RAND())+C860</f>
        <v>3.20024627043175</v>
      </c>
      <c r="E860" s="21" t="n">
        <f aca="true">$C$4*($G$4-D860)*$B$7+E$10*SQRT($B$7)*NORMSINV(RAND())+D860</f>
        <v>3.08544127627614</v>
      </c>
      <c r="F860" s="21" t="n">
        <f aca="true">$C$4*($G$4-E860)*$B$7+F$10*SQRT($B$7)*NORMSINV(RAND())+E860</f>
        <v>2.88255404314997</v>
      </c>
      <c r="G860" s="21" t="n">
        <f aca="true">$C$4*($G$4-F860)*$B$7+G$10*SQRT($B$7)*NORMSINV(RAND())+F860</f>
        <v>2.66201223849365</v>
      </c>
      <c r="H860" s="21" t="n">
        <f aca="true">$C$4*($G$4-G860)*$B$7+H$10*SQRT($B$7)*NORMSINV(RAND())+G860</f>
        <v>2.65024031476152</v>
      </c>
      <c r="I860" s="21" t="n">
        <f aca="true">$C$4*($G$4-H860)*$B$7+I$10*SQRT($B$7)*NORMSINV(RAND())+H860</f>
        <v>2.79269562449101</v>
      </c>
      <c r="J860" s="21" t="n">
        <f aca="true">$C$4*($G$4-I860)*$B$7+J$10*SQRT($B$7)*NORMSINV(RAND())+I860</f>
        <v>2.86856594601793</v>
      </c>
      <c r="K860" s="21" t="n">
        <f aca="true">$C$4*($G$4-J860)*$B$7+K$10*SQRT($B$7)*NORMSINV(RAND())+J860</f>
        <v>2.69638395415637</v>
      </c>
      <c r="L860" s="21" t="n">
        <f aca="true">$C$4*($G$4-K860)*$B$7+L$10*SQRT($B$7)*NORMSINV(RAND())+K860</f>
        <v>2.6316321388422</v>
      </c>
      <c r="M860" s="21" t="n">
        <f aca="true">$C$4*($G$4-L860)*$B$7+M$10*SQRT($B$7)*NORMSINV(RAND())+L860</f>
        <v>2.66357319430277</v>
      </c>
      <c r="N860" s="125" t="n">
        <f aca="false">EXP(M860)</f>
        <v>14.3474638917264</v>
      </c>
      <c r="O860" s="126" t="n">
        <f aca="false">EXP(EXP(-$C$4*($K$4-$J$4))*LN(N860)+(1-EXP(-$C$4*($K$4-$J$4)))*$G$4+$F$4^2/(4*$C$4)*(1-EXP(-2*$C$4*($K$4-$J$4))))</f>
        <v>15.1100533891622</v>
      </c>
      <c r="P860" s="126" t="n">
        <f aca="false">MAX(0,O860-$I$4)</f>
        <v>0</v>
      </c>
      <c r="Q860" s="145" t="n">
        <f aca="false">$D$7*P860</f>
        <v>0</v>
      </c>
      <c r="R860" s="146"/>
    </row>
    <row r="861" customFormat="false" ht="12.75" hidden="false" customHeight="false" outlineLevel="0" collapsed="false">
      <c r="B861" s="124" t="n">
        <f aca="false">B860+1</f>
        <v>844</v>
      </c>
      <c r="C861" s="21" t="n">
        <f aca="false">$C$7</f>
        <v>3.29212628660779</v>
      </c>
      <c r="D861" s="21" t="n">
        <f aca="true">$C$4*($G$4-C861)*$B$7+D$10*SQRT($B$7)*NORMSINV(RAND())+C861</f>
        <v>3.27341712632982</v>
      </c>
      <c r="E861" s="21" t="n">
        <f aca="true">$C$4*($G$4-D861)*$B$7+E$10*SQRT($B$7)*NORMSINV(RAND())+D861</f>
        <v>3.10398566363684</v>
      </c>
      <c r="F861" s="21" t="n">
        <f aca="true">$C$4*($G$4-E861)*$B$7+F$10*SQRT($B$7)*NORMSINV(RAND())+E861</f>
        <v>3.11791627485923</v>
      </c>
      <c r="G861" s="21" t="n">
        <f aca="true">$C$4*($G$4-F861)*$B$7+G$10*SQRT($B$7)*NORMSINV(RAND())+F861</f>
        <v>3.09500353070473</v>
      </c>
      <c r="H861" s="21" t="n">
        <f aca="true">$C$4*($G$4-G861)*$B$7+H$10*SQRT($B$7)*NORMSINV(RAND())+G861</f>
        <v>3.24233128837025</v>
      </c>
      <c r="I861" s="21" t="n">
        <f aca="true">$C$4*($G$4-H861)*$B$7+I$10*SQRT($B$7)*NORMSINV(RAND())+H861</f>
        <v>3.13523454215141</v>
      </c>
      <c r="J861" s="21" t="n">
        <f aca="true">$C$4*($G$4-I861)*$B$7+J$10*SQRT($B$7)*NORMSINV(RAND())+I861</f>
        <v>2.96830220642584</v>
      </c>
      <c r="K861" s="21" t="n">
        <f aca="true">$C$4*($G$4-J861)*$B$7+K$10*SQRT($B$7)*NORMSINV(RAND())+J861</f>
        <v>2.92554443390685</v>
      </c>
      <c r="L861" s="21" t="n">
        <f aca="true">$C$4*($G$4-K861)*$B$7+L$10*SQRT($B$7)*NORMSINV(RAND())+K861</f>
        <v>2.80030785646418</v>
      </c>
      <c r="M861" s="21" t="n">
        <f aca="true">$C$4*($G$4-L861)*$B$7+M$10*SQRT($B$7)*NORMSINV(RAND())+L861</f>
        <v>2.75421011863668</v>
      </c>
      <c r="N861" s="125" t="n">
        <f aca="false">EXP(M861)</f>
        <v>15.7086280485689</v>
      </c>
      <c r="O861" s="126" t="n">
        <f aca="false">EXP(EXP(-$C$4*($K$4-$J$4))*LN(N861)+(1-EXP(-$C$4*($K$4-$J$4)))*$G$4+$F$4^2/(4*$C$4)*(1-EXP(-2*$C$4*($K$4-$J$4))))</f>
        <v>16.231334474125</v>
      </c>
      <c r="P861" s="126" t="n">
        <f aca="false">MAX(0,O861-$I$4)</f>
        <v>0</v>
      </c>
      <c r="Q861" s="145" t="n">
        <f aca="false">$D$7*P861</f>
        <v>0</v>
      </c>
      <c r="R861" s="146"/>
    </row>
    <row r="862" customFormat="false" ht="12.75" hidden="false" customHeight="false" outlineLevel="0" collapsed="false">
      <c r="B862" s="124" t="n">
        <f aca="false">B861+1</f>
        <v>845</v>
      </c>
      <c r="C862" s="21" t="n">
        <f aca="false">$C$7</f>
        <v>3.29212628660779</v>
      </c>
      <c r="D862" s="21" t="n">
        <f aca="true">$C$4*($G$4-C862)*$B$7+D$10*SQRT($B$7)*NORMSINV(RAND())+C862</f>
        <v>3.21126768777841</v>
      </c>
      <c r="E862" s="21" t="n">
        <f aca="true">$C$4*($G$4-D862)*$B$7+E$10*SQRT($B$7)*NORMSINV(RAND())+D862</f>
        <v>3.29729506659794</v>
      </c>
      <c r="F862" s="21" t="n">
        <f aca="true">$C$4*($G$4-E862)*$B$7+F$10*SQRT($B$7)*NORMSINV(RAND())+E862</f>
        <v>3.45051440002731</v>
      </c>
      <c r="G862" s="21" t="n">
        <f aca="true">$C$4*($G$4-F862)*$B$7+G$10*SQRT($B$7)*NORMSINV(RAND())+F862</f>
        <v>3.13992374164425</v>
      </c>
      <c r="H862" s="21" t="n">
        <f aca="true">$C$4*($G$4-G862)*$B$7+H$10*SQRT($B$7)*NORMSINV(RAND())+G862</f>
        <v>3.32626640580992</v>
      </c>
      <c r="I862" s="21" t="n">
        <f aca="true">$C$4*($G$4-H862)*$B$7+I$10*SQRT($B$7)*NORMSINV(RAND())+H862</f>
        <v>3.19994557102843</v>
      </c>
      <c r="J862" s="21" t="n">
        <f aca="true">$C$4*($G$4-I862)*$B$7+J$10*SQRT($B$7)*NORMSINV(RAND())+I862</f>
        <v>3.4295534620028</v>
      </c>
      <c r="K862" s="21" t="n">
        <f aca="true">$C$4*($G$4-J862)*$B$7+K$10*SQRT($B$7)*NORMSINV(RAND())+J862</f>
        <v>3.37387036606794</v>
      </c>
      <c r="L862" s="21" t="n">
        <f aca="true">$C$4*($G$4-K862)*$B$7+L$10*SQRT($B$7)*NORMSINV(RAND())+K862</f>
        <v>3.32490234755695</v>
      </c>
      <c r="M862" s="21" t="n">
        <f aca="true">$C$4*($G$4-L862)*$B$7+M$10*SQRT($B$7)*NORMSINV(RAND())+L862</f>
        <v>3.2662384622178</v>
      </c>
      <c r="N862" s="125" t="n">
        <f aca="false">EXP(M862)</f>
        <v>26.2125541548124</v>
      </c>
      <c r="O862" s="126" t="n">
        <f aca="false">EXP(EXP(-$C$4*($K$4-$J$4))*LN(N862)+(1-EXP(-$C$4*($K$4-$J$4)))*$G$4+$F$4^2/(4*$C$4)*(1-EXP(-2*$C$4*($K$4-$J$4))))</f>
        <v>24.3208423133784</v>
      </c>
      <c r="P862" s="126" t="n">
        <f aca="false">MAX(0,O862-$I$4)</f>
        <v>1.12084231337843</v>
      </c>
      <c r="Q862" s="145" t="n">
        <f aca="false">$D$7*P862</f>
        <v>1.06617818871101</v>
      </c>
      <c r="R862" s="146"/>
    </row>
    <row r="863" customFormat="false" ht="12.75" hidden="false" customHeight="false" outlineLevel="0" collapsed="false">
      <c r="B863" s="124" t="n">
        <f aca="false">B862+1</f>
        <v>846</v>
      </c>
      <c r="C863" s="21" t="n">
        <f aca="false">$C$7</f>
        <v>3.29212628660779</v>
      </c>
      <c r="D863" s="21" t="n">
        <f aca="true">$C$4*($G$4-C863)*$B$7+D$10*SQRT($B$7)*NORMSINV(RAND())+C863</f>
        <v>3.09497801220874</v>
      </c>
      <c r="E863" s="21" t="n">
        <f aca="true">$C$4*($G$4-D863)*$B$7+E$10*SQRT($B$7)*NORMSINV(RAND())+D863</f>
        <v>3.09781437056134</v>
      </c>
      <c r="F863" s="21" t="n">
        <f aca="true">$C$4*($G$4-E863)*$B$7+F$10*SQRT($B$7)*NORMSINV(RAND())+E863</f>
        <v>2.91776220598749</v>
      </c>
      <c r="G863" s="21" t="n">
        <f aca="true">$C$4*($G$4-F863)*$B$7+G$10*SQRT($B$7)*NORMSINV(RAND())+F863</f>
        <v>3.16553479772343</v>
      </c>
      <c r="H863" s="21" t="n">
        <f aca="true">$C$4*($G$4-G863)*$B$7+H$10*SQRT($B$7)*NORMSINV(RAND())+G863</f>
        <v>3.24327087376809</v>
      </c>
      <c r="I863" s="21" t="n">
        <f aca="true">$C$4*($G$4-H863)*$B$7+I$10*SQRT($B$7)*NORMSINV(RAND())+H863</f>
        <v>2.9700316997006</v>
      </c>
      <c r="J863" s="21" t="n">
        <f aca="true">$C$4*($G$4-I863)*$B$7+J$10*SQRT($B$7)*NORMSINV(RAND())+I863</f>
        <v>2.94045586493023</v>
      </c>
      <c r="K863" s="21" t="n">
        <f aca="true">$C$4*($G$4-J863)*$B$7+K$10*SQRT($B$7)*NORMSINV(RAND())+J863</f>
        <v>3.06859604633843</v>
      </c>
      <c r="L863" s="21" t="n">
        <f aca="true">$C$4*($G$4-K863)*$B$7+L$10*SQRT($B$7)*NORMSINV(RAND())+K863</f>
        <v>3.20018274537513</v>
      </c>
      <c r="M863" s="21" t="n">
        <f aca="true">$C$4*($G$4-L863)*$B$7+M$10*SQRT($B$7)*NORMSINV(RAND())+L863</f>
        <v>3.184691689898</v>
      </c>
      <c r="N863" s="125" t="n">
        <f aca="false">EXP(M863)</f>
        <v>24.1598385351859</v>
      </c>
      <c r="O863" s="126" t="n">
        <f aca="false">EXP(EXP(-$C$4*($K$4-$J$4))*LN(N863)+(1-EXP(-$C$4*($K$4-$J$4)))*$G$4+$F$4^2/(4*$C$4)*(1-EXP(-2*$C$4*($K$4-$J$4))))</f>
        <v>22.8038555855815</v>
      </c>
      <c r="P863" s="126" t="n">
        <f aca="false">MAX(0,O863-$I$4)</f>
        <v>0</v>
      </c>
      <c r="Q863" s="145" t="n">
        <f aca="false">$D$7*P863</f>
        <v>0</v>
      </c>
      <c r="R863" s="146"/>
    </row>
    <row r="864" customFormat="false" ht="12.75" hidden="false" customHeight="false" outlineLevel="0" collapsed="false">
      <c r="B864" s="124" t="n">
        <f aca="false">B863+1</f>
        <v>847</v>
      </c>
      <c r="C864" s="21" t="n">
        <f aca="false">$C$7</f>
        <v>3.29212628660779</v>
      </c>
      <c r="D864" s="21" t="n">
        <f aca="true">$C$4*($G$4-C864)*$B$7+D$10*SQRT($B$7)*NORMSINV(RAND())+C864</f>
        <v>3.39680934592478</v>
      </c>
      <c r="E864" s="21" t="n">
        <f aca="true">$C$4*($G$4-D864)*$B$7+E$10*SQRT($B$7)*NORMSINV(RAND())+D864</f>
        <v>3.36719137933254</v>
      </c>
      <c r="F864" s="21" t="n">
        <f aca="true">$C$4*($G$4-E864)*$B$7+F$10*SQRT($B$7)*NORMSINV(RAND())+E864</f>
        <v>3.38999023404806</v>
      </c>
      <c r="G864" s="21" t="n">
        <f aca="true">$C$4*($G$4-F864)*$B$7+G$10*SQRT($B$7)*NORMSINV(RAND())+F864</f>
        <v>3.46609885448904</v>
      </c>
      <c r="H864" s="21" t="n">
        <f aca="true">$C$4*($G$4-G864)*$B$7+H$10*SQRT($B$7)*NORMSINV(RAND())+G864</f>
        <v>3.34901486934441</v>
      </c>
      <c r="I864" s="21" t="n">
        <f aca="true">$C$4*($G$4-H864)*$B$7+I$10*SQRT($B$7)*NORMSINV(RAND())+H864</f>
        <v>3.33481451768731</v>
      </c>
      <c r="J864" s="21" t="n">
        <f aca="true">$C$4*($G$4-I864)*$B$7+J$10*SQRT($B$7)*NORMSINV(RAND())+I864</f>
        <v>3.16338747379467</v>
      </c>
      <c r="K864" s="21" t="n">
        <f aca="true">$C$4*($G$4-J864)*$B$7+K$10*SQRT($B$7)*NORMSINV(RAND())+J864</f>
        <v>3.10792309140602</v>
      </c>
      <c r="L864" s="21" t="n">
        <f aca="true">$C$4*($G$4-K864)*$B$7+L$10*SQRT($B$7)*NORMSINV(RAND())+K864</f>
        <v>3.25369574684681</v>
      </c>
      <c r="M864" s="21" t="n">
        <f aca="true">$C$4*($G$4-L864)*$B$7+M$10*SQRT($B$7)*NORMSINV(RAND())+L864</f>
        <v>3.34058405272508</v>
      </c>
      <c r="N864" s="125" t="n">
        <f aca="false">EXP(M864)</f>
        <v>28.2356129772177</v>
      </c>
      <c r="O864" s="126" t="n">
        <f aca="false">EXP(EXP(-$C$4*($K$4-$J$4))*LN(N864)+(1-EXP(-$C$4*($K$4-$J$4)))*$G$4+$F$4^2/(4*$C$4)*(1-EXP(-2*$C$4*($K$4-$J$4))))</f>
        <v>25.7916398261309</v>
      </c>
      <c r="P864" s="126" t="n">
        <f aca="false">MAX(0,O864-$I$4)</f>
        <v>2.59163982613091</v>
      </c>
      <c r="Q864" s="145" t="n">
        <f aca="false">$D$7*P864</f>
        <v>2.46524406032364</v>
      </c>
      <c r="R864" s="146"/>
    </row>
    <row r="865" customFormat="false" ht="12.75" hidden="false" customHeight="false" outlineLevel="0" collapsed="false">
      <c r="B865" s="124" t="n">
        <f aca="false">B864+1</f>
        <v>848</v>
      </c>
      <c r="C865" s="21" t="n">
        <f aca="false">$C$7</f>
        <v>3.29212628660779</v>
      </c>
      <c r="D865" s="21" t="n">
        <f aca="true">$C$4*($G$4-C865)*$B$7+D$10*SQRT($B$7)*NORMSINV(RAND())+C865</f>
        <v>3.20969838019327</v>
      </c>
      <c r="E865" s="21" t="n">
        <f aca="true">$C$4*($G$4-D865)*$B$7+E$10*SQRT($B$7)*NORMSINV(RAND())+D865</f>
        <v>3.40225127999097</v>
      </c>
      <c r="F865" s="21" t="n">
        <f aca="true">$C$4*($G$4-E865)*$B$7+F$10*SQRT($B$7)*NORMSINV(RAND())+E865</f>
        <v>3.51441739689393</v>
      </c>
      <c r="G865" s="21" t="n">
        <f aca="true">$C$4*($G$4-F865)*$B$7+G$10*SQRT($B$7)*NORMSINV(RAND())+F865</f>
        <v>3.64575767983054</v>
      </c>
      <c r="H865" s="21" t="n">
        <f aca="true">$C$4*($G$4-G865)*$B$7+H$10*SQRT($B$7)*NORMSINV(RAND())+G865</f>
        <v>4.01167241608275</v>
      </c>
      <c r="I865" s="21" t="n">
        <f aca="true">$C$4*($G$4-H865)*$B$7+I$10*SQRT($B$7)*NORMSINV(RAND())+H865</f>
        <v>3.65650192152836</v>
      </c>
      <c r="J865" s="21" t="n">
        <f aca="true">$C$4*($G$4-I865)*$B$7+J$10*SQRT($B$7)*NORMSINV(RAND())+I865</f>
        <v>3.71367011283376</v>
      </c>
      <c r="K865" s="21" t="n">
        <f aca="true">$C$4*($G$4-J865)*$B$7+K$10*SQRT($B$7)*NORMSINV(RAND())+J865</f>
        <v>3.63597377422429</v>
      </c>
      <c r="L865" s="21" t="n">
        <f aca="true">$C$4*($G$4-K865)*$B$7+L$10*SQRT($B$7)*NORMSINV(RAND())+K865</f>
        <v>3.50214697981544</v>
      </c>
      <c r="M865" s="21" t="n">
        <f aca="true">$C$4*($G$4-L865)*$B$7+M$10*SQRT($B$7)*NORMSINV(RAND())+L865</f>
        <v>3.41845647877364</v>
      </c>
      <c r="N865" s="125" t="n">
        <f aca="false">EXP(M865)</f>
        <v>30.5222668765294</v>
      </c>
      <c r="O865" s="126" t="n">
        <f aca="false">EXP(EXP(-$C$4*($K$4-$J$4))*LN(N865)+(1-EXP(-$C$4*($K$4-$J$4)))*$G$4+$F$4^2/(4*$C$4)*(1-EXP(-2*$C$4*($K$4-$J$4))))</f>
        <v>27.4276749629128</v>
      </c>
      <c r="P865" s="126" t="n">
        <f aca="false">MAX(0,O865-$I$4)</f>
        <v>4.22767496291284</v>
      </c>
      <c r="Q865" s="145" t="n">
        <f aca="false">$D$7*P865</f>
        <v>4.02148882194766</v>
      </c>
      <c r="R865" s="146"/>
    </row>
    <row r="866" customFormat="false" ht="12.75" hidden="false" customHeight="false" outlineLevel="0" collapsed="false">
      <c r="B866" s="124" t="n">
        <f aca="false">B865+1</f>
        <v>849</v>
      </c>
      <c r="C866" s="21" t="n">
        <f aca="false">$C$7</f>
        <v>3.29212628660779</v>
      </c>
      <c r="D866" s="21" t="n">
        <f aca="true">$C$4*($G$4-C866)*$B$7+D$10*SQRT($B$7)*NORMSINV(RAND())+C866</f>
        <v>3.03002530128657</v>
      </c>
      <c r="E866" s="21" t="n">
        <f aca="true">$C$4*($G$4-D866)*$B$7+E$10*SQRT($B$7)*NORMSINV(RAND())+D866</f>
        <v>2.73041917901842</v>
      </c>
      <c r="F866" s="21" t="n">
        <f aca="true">$C$4*($G$4-E866)*$B$7+F$10*SQRT($B$7)*NORMSINV(RAND())+E866</f>
        <v>2.72472152102691</v>
      </c>
      <c r="G866" s="21" t="n">
        <f aca="true">$C$4*($G$4-F866)*$B$7+G$10*SQRT($B$7)*NORMSINV(RAND())+F866</f>
        <v>2.89180017587807</v>
      </c>
      <c r="H866" s="21" t="n">
        <f aca="true">$C$4*($G$4-G866)*$B$7+H$10*SQRT($B$7)*NORMSINV(RAND())+G866</f>
        <v>3.14397623971995</v>
      </c>
      <c r="I866" s="21" t="n">
        <f aca="true">$C$4*($G$4-H866)*$B$7+I$10*SQRT($B$7)*NORMSINV(RAND())+H866</f>
        <v>3.15909483252019</v>
      </c>
      <c r="J866" s="21" t="n">
        <f aca="true">$C$4*($G$4-I866)*$B$7+J$10*SQRT($B$7)*NORMSINV(RAND())+I866</f>
        <v>3.12606376528101</v>
      </c>
      <c r="K866" s="21" t="n">
        <f aca="true">$C$4*($G$4-J866)*$B$7+K$10*SQRT($B$7)*NORMSINV(RAND())+J866</f>
        <v>3.23004557997677</v>
      </c>
      <c r="L866" s="21" t="n">
        <f aca="true">$C$4*($G$4-K866)*$B$7+L$10*SQRT($B$7)*NORMSINV(RAND())+K866</f>
        <v>3.31959494065062</v>
      </c>
      <c r="M866" s="21" t="n">
        <f aca="true">$C$4*($G$4-L866)*$B$7+M$10*SQRT($B$7)*NORMSINV(RAND())+L866</f>
        <v>3.32766619645953</v>
      </c>
      <c r="N866" s="125" t="n">
        <f aca="false">EXP(M866)</f>
        <v>27.8732151283303</v>
      </c>
      <c r="O866" s="126" t="n">
        <f aca="false">EXP(EXP(-$C$4*($K$4-$J$4))*LN(N866)+(1-EXP(-$C$4*($K$4-$J$4)))*$G$4+$F$4^2/(4*$C$4)*(1-EXP(-2*$C$4*($K$4-$J$4))))</f>
        <v>25.5298441956995</v>
      </c>
      <c r="P866" s="126" t="n">
        <f aca="false">MAX(0,O866-$I$4)</f>
        <v>2.32984419569953</v>
      </c>
      <c r="Q866" s="145" t="n">
        <f aca="false">$D$7*P866</f>
        <v>2.21621635345159</v>
      </c>
      <c r="R866" s="146"/>
    </row>
    <row r="867" customFormat="false" ht="12.75" hidden="false" customHeight="false" outlineLevel="0" collapsed="false">
      <c r="B867" s="124" t="n">
        <f aca="false">B866+1</f>
        <v>850</v>
      </c>
      <c r="C867" s="21" t="n">
        <f aca="false">$C$7</f>
        <v>3.29212628660779</v>
      </c>
      <c r="D867" s="21" t="n">
        <f aca="true">$C$4*($G$4-C867)*$B$7+D$10*SQRT($B$7)*NORMSINV(RAND())+C867</f>
        <v>3.32870624256182</v>
      </c>
      <c r="E867" s="21" t="n">
        <f aca="true">$C$4*($G$4-D867)*$B$7+E$10*SQRT($B$7)*NORMSINV(RAND())+D867</f>
        <v>3.4262327896924</v>
      </c>
      <c r="F867" s="21" t="n">
        <f aca="true">$C$4*($G$4-E867)*$B$7+F$10*SQRT($B$7)*NORMSINV(RAND())+E867</f>
        <v>3.53553751890004</v>
      </c>
      <c r="G867" s="21" t="n">
        <f aca="true">$C$4*($G$4-F867)*$B$7+G$10*SQRT($B$7)*NORMSINV(RAND())+F867</f>
        <v>3.63870805051727</v>
      </c>
      <c r="H867" s="21" t="n">
        <f aca="true">$C$4*($G$4-G867)*$B$7+H$10*SQRT($B$7)*NORMSINV(RAND())+G867</f>
        <v>3.72974612159659</v>
      </c>
      <c r="I867" s="21" t="n">
        <f aca="true">$C$4*($G$4-H867)*$B$7+I$10*SQRT($B$7)*NORMSINV(RAND())+H867</f>
        <v>3.49205300933767</v>
      </c>
      <c r="J867" s="21" t="n">
        <f aca="true">$C$4*($G$4-I867)*$B$7+J$10*SQRT($B$7)*NORMSINV(RAND())+I867</f>
        <v>3.66019362708353</v>
      </c>
      <c r="K867" s="21" t="n">
        <f aca="true">$C$4*($G$4-J867)*$B$7+K$10*SQRT($B$7)*NORMSINV(RAND())+J867</f>
        <v>3.5579521476498</v>
      </c>
      <c r="L867" s="21" t="n">
        <f aca="true">$C$4*($G$4-K867)*$B$7+L$10*SQRT($B$7)*NORMSINV(RAND())+K867</f>
        <v>3.49397209768254</v>
      </c>
      <c r="M867" s="21" t="n">
        <f aca="true">$C$4*($G$4-L867)*$B$7+M$10*SQRT($B$7)*NORMSINV(RAND())+L867</f>
        <v>3.41728106895074</v>
      </c>
      <c r="N867" s="125" t="n">
        <f aca="false">EXP(M867)</f>
        <v>30.4864117805696</v>
      </c>
      <c r="O867" s="126" t="n">
        <f aca="false">EXP(EXP(-$C$4*($K$4-$J$4))*LN(N867)+(1-EXP(-$C$4*($K$4-$J$4)))*$G$4+$F$4^2/(4*$C$4)*(1-EXP(-2*$C$4*($K$4-$J$4))))</f>
        <v>27.4022252289669</v>
      </c>
      <c r="P867" s="126" t="n">
        <f aca="false">MAX(0,O867-$I$4)</f>
        <v>4.20222522896689</v>
      </c>
      <c r="Q867" s="145" t="n">
        <f aca="false">$D$7*P867</f>
        <v>3.99728028617255</v>
      </c>
      <c r="R867" s="146"/>
    </row>
    <row r="868" customFormat="false" ht="12.75" hidden="false" customHeight="false" outlineLevel="0" collapsed="false">
      <c r="B868" s="124" t="n">
        <f aca="false">B867+1</f>
        <v>851</v>
      </c>
      <c r="C868" s="21" t="n">
        <f aca="false">$C$7</f>
        <v>3.29212628660779</v>
      </c>
      <c r="D868" s="21" t="n">
        <f aca="true">$C$4*($G$4-C868)*$B$7+D$10*SQRT($B$7)*NORMSINV(RAND())+C868</f>
        <v>3.25457163929201</v>
      </c>
      <c r="E868" s="21" t="n">
        <f aca="true">$C$4*($G$4-D868)*$B$7+E$10*SQRT($B$7)*NORMSINV(RAND())+D868</f>
        <v>3.2801271850459</v>
      </c>
      <c r="F868" s="21" t="n">
        <f aca="true">$C$4*($G$4-E868)*$B$7+F$10*SQRT($B$7)*NORMSINV(RAND())+E868</f>
        <v>3.18894553542859</v>
      </c>
      <c r="G868" s="21" t="n">
        <f aca="true">$C$4*($G$4-F868)*$B$7+G$10*SQRT($B$7)*NORMSINV(RAND())+F868</f>
        <v>3.09775223080907</v>
      </c>
      <c r="H868" s="21" t="n">
        <f aca="true">$C$4*($G$4-G868)*$B$7+H$10*SQRT($B$7)*NORMSINV(RAND())+G868</f>
        <v>3.16138583971335</v>
      </c>
      <c r="I868" s="21" t="n">
        <f aca="true">$C$4*($G$4-H868)*$B$7+I$10*SQRT($B$7)*NORMSINV(RAND())+H868</f>
        <v>3.19584446600609</v>
      </c>
      <c r="J868" s="21" t="n">
        <f aca="true">$C$4*($G$4-I868)*$B$7+J$10*SQRT($B$7)*NORMSINV(RAND())+I868</f>
        <v>3.10583468002171</v>
      </c>
      <c r="K868" s="21" t="n">
        <f aca="true">$C$4*($G$4-J868)*$B$7+K$10*SQRT($B$7)*NORMSINV(RAND())+J868</f>
        <v>3.01380489797292</v>
      </c>
      <c r="L868" s="21" t="n">
        <f aca="true">$C$4*($G$4-K868)*$B$7+L$10*SQRT($B$7)*NORMSINV(RAND())+K868</f>
        <v>3.13622533296509</v>
      </c>
      <c r="M868" s="21" t="n">
        <f aca="true">$C$4*($G$4-L868)*$B$7+M$10*SQRT($B$7)*NORMSINV(RAND())+L868</f>
        <v>3.01763365574424</v>
      </c>
      <c r="N868" s="125" t="n">
        <f aca="false">EXP(M868)</f>
        <v>20.4428595599624</v>
      </c>
      <c r="O868" s="126" t="n">
        <f aca="false">EXP(EXP(-$C$4*($K$4-$J$4))*LN(N868)+(1-EXP(-$C$4*($K$4-$J$4)))*$G$4+$F$4^2/(4*$C$4)*(1-EXP(-2*$C$4*($K$4-$J$4))))</f>
        <v>19.9851684209287</v>
      </c>
      <c r="P868" s="126" t="n">
        <f aca="false">MAX(0,O868-$I$4)</f>
        <v>0</v>
      </c>
      <c r="Q868" s="145" t="n">
        <f aca="false">$D$7*P868</f>
        <v>0</v>
      </c>
      <c r="R868" s="146"/>
    </row>
    <row r="869" customFormat="false" ht="12.75" hidden="false" customHeight="false" outlineLevel="0" collapsed="false">
      <c r="B869" s="124" t="n">
        <f aca="false">B868+1</f>
        <v>852</v>
      </c>
      <c r="C869" s="21" t="n">
        <f aca="false">$C$7</f>
        <v>3.29212628660779</v>
      </c>
      <c r="D869" s="21" t="n">
        <f aca="true">$C$4*($G$4-C869)*$B$7+D$10*SQRT($B$7)*NORMSINV(RAND())+C869</f>
        <v>3.21115540816198</v>
      </c>
      <c r="E869" s="21" t="n">
        <f aca="true">$C$4*($G$4-D869)*$B$7+E$10*SQRT($B$7)*NORMSINV(RAND())+D869</f>
        <v>3.03755311941833</v>
      </c>
      <c r="F869" s="21" t="n">
        <f aca="true">$C$4*($G$4-E869)*$B$7+F$10*SQRT($B$7)*NORMSINV(RAND())+E869</f>
        <v>3.21978911148897</v>
      </c>
      <c r="G869" s="21" t="n">
        <f aca="true">$C$4*($G$4-F869)*$B$7+G$10*SQRT($B$7)*NORMSINV(RAND())+F869</f>
        <v>3.21740148350732</v>
      </c>
      <c r="H869" s="21" t="n">
        <f aca="true">$C$4*($G$4-G869)*$B$7+H$10*SQRT($B$7)*NORMSINV(RAND())+G869</f>
        <v>3.03742902592023</v>
      </c>
      <c r="I869" s="21" t="n">
        <f aca="true">$C$4*($G$4-H869)*$B$7+I$10*SQRT($B$7)*NORMSINV(RAND())+H869</f>
        <v>3.16270017143392</v>
      </c>
      <c r="J869" s="21" t="n">
        <f aca="true">$C$4*($G$4-I869)*$B$7+J$10*SQRT($B$7)*NORMSINV(RAND())+I869</f>
        <v>3.25845385316664</v>
      </c>
      <c r="K869" s="21" t="n">
        <f aca="true">$C$4*($G$4-J869)*$B$7+K$10*SQRT($B$7)*NORMSINV(RAND())+J869</f>
        <v>2.98212837136644</v>
      </c>
      <c r="L869" s="21" t="n">
        <f aca="true">$C$4*($G$4-K869)*$B$7+L$10*SQRT($B$7)*NORMSINV(RAND())+K869</f>
        <v>3.20251188455849</v>
      </c>
      <c r="M869" s="21" t="n">
        <f aca="true">$C$4*($G$4-L869)*$B$7+M$10*SQRT($B$7)*NORMSINV(RAND())+L869</f>
        <v>3.21477201555654</v>
      </c>
      <c r="N869" s="125" t="n">
        <f aca="false">EXP(M869)</f>
        <v>24.8976149951676</v>
      </c>
      <c r="O869" s="126" t="n">
        <f aca="false">EXP(EXP(-$C$4*($K$4-$J$4))*LN(N869)+(1-EXP(-$C$4*($K$4-$J$4)))*$G$4+$F$4^2/(4*$C$4)*(1-EXP(-2*$C$4*($K$4-$J$4))))</f>
        <v>23.3520899664036</v>
      </c>
      <c r="P869" s="126" t="n">
        <f aca="false">MAX(0,O869-$I$4)</f>
        <v>0.152089966403558</v>
      </c>
      <c r="Q869" s="145" t="n">
        <f aca="false">$D$7*P869</f>
        <v>0.14467245121439</v>
      </c>
      <c r="R869" s="146"/>
    </row>
    <row r="870" customFormat="false" ht="12.75" hidden="false" customHeight="false" outlineLevel="0" collapsed="false">
      <c r="B870" s="124" t="n">
        <f aca="false">B869+1</f>
        <v>853</v>
      </c>
      <c r="C870" s="21" t="n">
        <f aca="false">$C$7</f>
        <v>3.29212628660779</v>
      </c>
      <c r="D870" s="21" t="n">
        <f aca="true">$C$4*($G$4-C870)*$B$7+D$10*SQRT($B$7)*NORMSINV(RAND())+C870</f>
        <v>3.20671907689642</v>
      </c>
      <c r="E870" s="21" t="n">
        <f aca="true">$C$4*($G$4-D870)*$B$7+E$10*SQRT($B$7)*NORMSINV(RAND())+D870</f>
        <v>3.38913496719077</v>
      </c>
      <c r="F870" s="21" t="n">
        <f aca="true">$C$4*($G$4-E870)*$B$7+F$10*SQRT($B$7)*NORMSINV(RAND())+E870</f>
        <v>3.27371843489851</v>
      </c>
      <c r="G870" s="21" t="n">
        <f aca="true">$C$4*($G$4-F870)*$B$7+G$10*SQRT($B$7)*NORMSINV(RAND())+F870</f>
        <v>3.21721318028174</v>
      </c>
      <c r="H870" s="21" t="n">
        <f aca="true">$C$4*($G$4-G870)*$B$7+H$10*SQRT($B$7)*NORMSINV(RAND())+G870</f>
        <v>3.3078826546899</v>
      </c>
      <c r="I870" s="21" t="n">
        <f aca="true">$C$4*($G$4-H870)*$B$7+I$10*SQRT($B$7)*NORMSINV(RAND())+H870</f>
        <v>3.09332089660519</v>
      </c>
      <c r="J870" s="21" t="n">
        <f aca="true">$C$4*($G$4-I870)*$B$7+J$10*SQRT($B$7)*NORMSINV(RAND())+I870</f>
        <v>3.20185832239511</v>
      </c>
      <c r="K870" s="21" t="n">
        <f aca="true">$C$4*($G$4-J870)*$B$7+K$10*SQRT($B$7)*NORMSINV(RAND())+J870</f>
        <v>3.20887639205241</v>
      </c>
      <c r="L870" s="21" t="n">
        <f aca="true">$C$4*($G$4-K870)*$B$7+L$10*SQRT($B$7)*NORMSINV(RAND())+K870</f>
        <v>3.27619937253899</v>
      </c>
      <c r="M870" s="21" t="n">
        <f aca="true">$C$4*($G$4-L870)*$B$7+M$10*SQRT($B$7)*NORMSINV(RAND())+L870</f>
        <v>3.25367163809046</v>
      </c>
      <c r="N870" s="125" t="n">
        <f aca="false">EXP(M870)</f>
        <v>25.8852067633875</v>
      </c>
      <c r="O870" s="126" t="n">
        <f aca="false">EXP(EXP(-$C$4*($K$4-$J$4))*LN(N870)+(1-EXP(-$C$4*($K$4-$J$4)))*$G$4+$F$4^2/(4*$C$4)*(1-EXP(-2*$C$4*($K$4-$J$4))))</f>
        <v>24.0806510314726</v>
      </c>
      <c r="P870" s="126" t="n">
        <f aca="false">MAX(0,O870-$I$4)</f>
        <v>0.88065103147262</v>
      </c>
      <c r="Q870" s="145" t="n">
        <f aca="false">$D$7*P870</f>
        <v>0.837701173853661</v>
      </c>
      <c r="R870" s="146"/>
    </row>
    <row r="871" customFormat="false" ht="12.75" hidden="false" customHeight="false" outlineLevel="0" collapsed="false">
      <c r="B871" s="124" t="n">
        <f aca="false">B870+1</f>
        <v>854</v>
      </c>
      <c r="C871" s="21" t="n">
        <f aca="false">$C$7</f>
        <v>3.29212628660779</v>
      </c>
      <c r="D871" s="21" t="n">
        <f aca="true">$C$4*($G$4-C871)*$B$7+D$10*SQRT($B$7)*NORMSINV(RAND())+C871</f>
        <v>3.2054776752706</v>
      </c>
      <c r="E871" s="21" t="n">
        <f aca="true">$C$4*($G$4-D871)*$B$7+E$10*SQRT($B$7)*NORMSINV(RAND())+D871</f>
        <v>3.29414980586807</v>
      </c>
      <c r="F871" s="21" t="n">
        <f aca="true">$C$4*($G$4-E871)*$B$7+F$10*SQRT($B$7)*NORMSINV(RAND())+E871</f>
        <v>3.17155593200132</v>
      </c>
      <c r="G871" s="21" t="n">
        <f aca="true">$C$4*($G$4-F871)*$B$7+G$10*SQRT($B$7)*NORMSINV(RAND())+F871</f>
        <v>3.06432902810545</v>
      </c>
      <c r="H871" s="21" t="n">
        <f aca="true">$C$4*($G$4-G871)*$B$7+H$10*SQRT($B$7)*NORMSINV(RAND())+G871</f>
        <v>2.73214300878073</v>
      </c>
      <c r="I871" s="21" t="n">
        <f aca="true">$C$4*($G$4-H871)*$B$7+I$10*SQRT($B$7)*NORMSINV(RAND())+H871</f>
        <v>2.65670225668718</v>
      </c>
      <c r="J871" s="21" t="n">
        <f aca="true">$C$4*($G$4-I871)*$B$7+J$10*SQRT($B$7)*NORMSINV(RAND())+I871</f>
        <v>2.61880411168675</v>
      </c>
      <c r="K871" s="21" t="n">
        <f aca="true">$C$4*($G$4-J871)*$B$7+K$10*SQRT($B$7)*NORMSINV(RAND())+J871</f>
        <v>2.58498269516562</v>
      </c>
      <c r="L871" s="21" t="n">
        <f aca="true">$C$4*($G$4-K871)*$B$7+L$10*SQRT($B$7)*NORMSINV(RAND())+K871</f>
        <v>2.56497425348555</v>
      </c>
      <c r="M871" s="21" t="n">
        <f aca="true">$C$4*($G$4-L871)*$B$7+M$10*SQRT($B$7)*NORMSINV(RAND())+L871</f>
        <v>2.59911668074757</v>
      </c>
      <c r="N871" s="125" t="n">
        <f aca="false">EXP(M871)</f>
        <v>13.4518505069999</v>
      </c>
      <c r="O871" s="126" t="n">
        <f aca="false">EXP(EXP(-$C$4*($K$4-$J$4))*LN(N871)+(1-EXP(-$C$4*($K$4-$J$4)))*$G$4+$F$4^2/(4*$C$4)*(1-EXP(-2*$C$4*($K$4-$J$4))))</f>
        <v>14.3601039281401</v>
      </c>
      <c r="P871" s="126" t="n">
        <f aca="false">MAX(0,O871-$I$4)</f>
        <v>0</v>
      </c>
      <c r="Q871" s="145" t="n">
        <f aca="false">$D$7*P871</f>
        <v>0</v>
      </c>
      <c r="R871" s="146"/>
    </row>
    <row r="872" customFormat="false" ht="12.75" hidden="false" customHeight="false" outlineLevel="0" collapsed="false">
      <c r="B872" s="124" t="n">
        <f aca="false">B871+1</f>
        <v>855</v>
      </c>
      <c r="C872" s="21" t="n">
        <f aca="false">$C$7</f>
        <v>3.29212628660779</v>
      </c>
      <c r="D872" s="21" t="n">
        <f aca="true">$C$4*($G$4-C872)*$B$7+D$10*SQRT($B$7)*NORMSINV(RAND())+C872</f>
        <v>3.45455864861942</v>
      </c>
      <c r="E872" s="21" t="n">
        <f aca="true">$C$4*($G$4-D872)*$B$7+E$10*SQRT($B$7)*NORMSINV(RAND())+D872</f>
        <v>3.54654819782281</v>
      </c>
      <c r="F872" s="21" t="n">
        <f aca="true">$C$4*($G$4-E872)*$B$7+F$10*SQRT($B$7)*NORMSINV(RAND())+E872</f>
        <v>3.45133994234878</v>
      </c>
      <c r="G872" s="21" t="n">
        <f aca="true">$C$4*($G$4-F872)*$B$7+G$10*SQRT($B$7)*NORMSINV(RAND())+F872</f>
        <v>3.52433244410214</v>
      </c>
      <c r="H872" s="21" t="n">
        <f aca="true">$C$4*($G$4-G872)*$B$7+H$10*SQRT($B$7)*NORMSINV(RAND())+G872</f>
        <v>3.53016531754546</v>
      </c>
      <c r="I872" s="21" t="n">
        <f aca="true">$C$4*($G$4-H872)*$B$7+I$10*SQRT($B$7)*NORMSINV(RAND())+H872</f>
        <v>3.65216299682534</v>
      </c>
      <c r="J872" s="21" t="n">
        <f aca="true">$C$4*($G$4-I872)*$B$7+J$10*SQRT($B$7)*NORMSINV(RAND())+I872</f>
        <v>3.62475911625275</v>
      </c>
      <c r="K872" s="21" t="n">
        <f aca="true">$C$4*($G$4-J872)*$B$7+K$10*SQRT($B$7)*NORMSINV(RAND())+J872</f>
        <v>3.50087293199294</v>
      </c>
      <c r="L872" s="21" t="n">
        <f aca="true">$C$4*($G$4-K872)*$B$7+L$10*SQRT($B$7)*NORMSINV(RAND())+K872</f>
        <v>3.51013465623349</v>
      </c>
      <c r="M872" s="21" t="n">
        <f aca="true">$C$4*($G$4-L872)*$B$7+M$10*SQRT($B$7)*NORMSINV(RAND())+L872</f>
        <v>3.33196976164773</v>
      </c>
      <c r="N872" s="125" t="n">
        <f aca="false">EXP(M872)</f>
        <v>27.9934278126666</v>
      </c>
      <c r="O872" s="126" t="n">
        <f aca="false">EXP(EXP(-$C$4*($K$4-$J$4))*LN(N872)+(1-EXP(-$C$4*($K$4-$J$4)))*$G$4+$F$4^2/(4*$C$4)*(1-EXP(-2*$C$4*($K$4-$J$4))))</f>
        <v>25.6167645158628</v>
      </c>
      <c r="P872" s="126" t="n">
        <f aca="false">MAX(0,O872-$I$4)</f>
        <v>2.41676451586281</v>
      </c>
      <c r="Q872" s="145" t="n">
        <f aca="false">$D$7*P872</f>
        <v>2.29889751957793</v>
      </c>
      <c r="R872" s="146"/>
    </row>
    <row r="873" customFormat="false" ht="12.75" hidden="false" customHeight="false" outlineLevel="0" collapsed="false">
      <c r="B873" s="124" t="n">
        <f aca="false">B872+1</f>
        <v>856</v>
      </c>
      <c r="C873" s="21" t="n">
        <f aca="false">$C$7</f>
        <v>3.29212628660779</v>
      </c>
      <c r="D873" s="21" t="n">
        <f aca="true">$C$4*($G$4-C873)*$B$7+D$10*SQRT($B$7)*NORMSINV(RAND())+C873</f>
        <v>3.36232962498994</v>
      </c>
      <c r="E873" s="21" t="n">
        <f aca="true">$C$4*($G$4-D873)*$B$7+E$10*SQRT($B$7)*NORMSINV(RAND())+D873</f>
        <v>3.26064189510115</v>
      </c>
      <c r="F873" s="21" t="n">
        <f aca="true">$C$4*($G$4-E873)*$B$7+F$10*SQRT($B$7)*NORMSINV(RAND())+E873</f>
        <v>3.16564835441035</v>
      </c>
      <c r="G873" s="21" t="n">
        <f aca="true">$C$4*($G$4-F873)*$B$7+G$10*SQRT($B$7)*NORMSINV(RAND())+F873</f>
        <v>3.10710812887286</v>
      </c>
      <c r="H873" s="21" t="n">
        <f aca="true">$C$4*($G$4-G873)*$B$7+H$10*SQRT($B$7)*NORMSINV(RAND())+G873</f>
        <v>3.12056941192584</v>
      </c>
      <c r="I873" s="21" t="n">
        <f aca="true">$C$4*($G$4-H873)*$B$7+I$10*SQRT($B$7)*NORMSINV(RAND())+H873</f>
        <v>3.13054515021665</v>
      </c>
      <c r="J873" s="21" t="n">
        <f aca="true">$C$4*($G$4-I873)*$B$7+J$10*SQRT($B$7)*NORMSINV(RAND())+I873</f>
        <v>3.20810708870886</v>
      </c>
      <c r="K873" s="21" t="n">
        <f aca="true">$C$4*($G$4-J873)*$B$7+K$10*SQRT($B$7)*NORMSINV(RAND())+J873</f>
        <v>3.03919086939355</v>
      </c>
      <c r="L873" s="21" t="n">
        <f aca="true">$C$4*($G$4-K873)*$B$7+L$10*SQRT($B$7)*NORMSINV(RAND())+K873</f>
        <v>3.0216134135416</v>
      </c>
      <c r="M873" s="21" t="n">
        <f aca="true">$C$4*($G$4-L873)*$B$7+M$10*SQRT($B$7)*NORMSINV(RAND())+L873</f>
        <v>3.08410880018504</v>
      </c>
      <c r="N873" s="125" t="n">
        <f aca="false">EXP(M873)</f>
        <v>21.8479872410696</v>
      </c>
      <c r="O873" s="126" t="n">
        <f aca="false">EXP(EXP(-$C$4*($K$4-$J$4))*LN(N873)+(1-EXP(-$C$4*($K$4-$J$4)))*$G$4+$F$4^2/(4*$C$4)*(1-EXP(-2*$C$4*($K$4-$J$4))))</f>
        <v>21.0624367232561</v>
      </c>
      <c r="P873" s="126" t="n">
        <f aca="false">MAX(0,O873-$I$4)</f>
        <v>0</v>
      </c>
      <c r="Q873" s="145" t="n">
        <f aca="false">$D$7*P873</f>
        <v>0</v>
      </c>
      <c r="R873" s="146"/>
    </row>
    <row r="874" customFormat="false" ht="12.75" hidden="false" customHeight="false" outlineLevel="0" collapsed="false">
      <c r="B874" s="124" t="n">
        <f aca="false">B873+1</f>
        <v>857</v>
      </c>
      <c r="C874" s="21" t="n">
        <f aca="false">$C$7</f>
        <v>3.29212628660779</v>
      </c>
      <c r="D874" s="21" t="n">
        <f aca="true">$C$4*($G$4-C874)*$B$7+D$10*SQRT($B$7)*NORMSINV(RAND())+C874</f>
        <v>3.27362300764878</v>
      </c>
      <c r="E874" s="21" t="n">
        <f aca="true">$C$4*($G$4-D874)*$B$7+E$10*SQRT($B$7)*NORMSINV(RAND())+D874</f>
        <v>3.18512541958202</v>
      </c>
      <c r="F874" s="21" t="n">
        <f aca="true">$C$4*($G$4-E874)*$B$7+F$10*SQRT($B$7)*NORMSINV(RAND())+E874</f>
        <v>3.04503448767654</v>
      </c>
      <c r="G874" s="21" t="n">
        <f aca="true">$C$4*($G$4-F874)*$B$7+G$10*SQRT($B$7)*NORMSINV(RAND())+F874</f>
        <v>3.0375470638005</v>
      </c>
      <c r="H874" s="21" t="n">
        <f aca="true">$C$4*($G$4-G874)*$B$7+H$10*SQRT($B$7)*NORMSINV(RAND())+G874</f>
        <v>2.99767129958346</v>
      </c>
      <c r="I874" s="21" t="n">
        <f aca="true">$C$4*($G$4-H874)*$B$7+I$10*SQRT($B$7)*NORMSINV(RAND())+H874</f>
        <v>2.90393141618162</v>
      </c>
      <c r="J874" s="21" t="n">
        <f aca="true">$C$4*($G$4-I874)*$B$7+J$10*SQRT($B$7)*NORMSINV(RAND())+I874</f>
        <v>2.66110239837926</v>
      </c>
      <c r="K874" s="21" t="n">
        <f aca="true">$C$4*($G$4-J874)*$B$7+K$10*SQRT($B$7)*NORMSINV(RAND())+J874</f>
        <v>2.76879215382397</v>
      </c>
      <c r="L874" s="21" t="n">
        <f aca="true">$C$4*($G$4-K874)*$B$7+L$10*SQRT($B$7)*NORMSINV(RAND())+K874</f>
        <v>2.76599125115152</v>
      </c>
      <c r="M874" s="21" t="n">
        <f aca="true">$C$4*($G$4-L874)*$B$7+M$10*SQRT($B$7)*NORMSINV(RAND())+L874</f>
        <v>2.84962369732009</v>
      </c>
      <c r="N874" s="125" t="n">
        <f aca="false">EXP(M874)</f>
        <v>17.2812776257847</v>
      </c>
      <c r="O874" s="126" t="n">
        <f aca="false">EXP(EXP(-$C$4*($K$4-$J$4))*LN(N874)+(1-EXP(-$C$4*($K$4-$J$4)))*$G$4+$F$4^2/(4*$C$4)*(1-EXP(-2*$C$4*($K$4-$J$4))))</f>
        <v>17.5017241914709</v>
      </c>
      <c r="P874" s="126" t="n">
        <f aca="false">MAX(0,O874-$I$4)</f>
        <v>0</v>
      </c>
      <c r="Q874" s="145" t="n">
        <f aca="false">$D$7*P874</f>
        <v>0</v>
      </c>
      <c r="R874" s="146"/>
    </row>
    <row r="875" customFormat="false" ht="12.75" hidden="false" customHeight="false" outlineLevel="0" collapsed="false">
      <c r="B875" s="124" t="n">
        <f aca="false">B874+1</f>
        <v>858</v>
      </c>
      <c r="C875" s="21" t="n">
        <f aca="false">$C$7</f>
        <v>3.29212628660779</v>
      </c>
      <c r="D875" s="21" t="n">
        <f aca="true">$C$4*($G$4-C875)*$B$7+D$10*SQRT($B$7)*NORMSINV(RAND())+C875</f>
        <v>3.09208878831169</v>
      </c>
      <c r="E875" s="21" t="n">
        <f aca="true">$C$4*($G$4-D875)*$B$7+E$10*SQRT($B$7)*NORMSINV(RAND())+D875</f>
        <v>3.14682527861481</v>
      </c>
      <c r="F875" s="21" t="n">
        <f aca="true">$C$4*($G$4-E875)*$B$7+F$10*SQRT($B$7)*NORMSINV(RAND())+E875</f>
        <v>3.35485986427818</v>
      </c>
      <c r="G875" s="21" t="n">
        <f aca="true">$C$4*($G$4-F875)*$B$7+G$10*SQRT($B$7)*NORMSINV(RAND())+F875</f>
        <v>3.35985990269405</v>
      </c>
      <c r="H875" s="21" t="n">
        <f aca="true">$C$4*($G$4-G875)*$B$7+H$10*SQRT($B$7)*NORMSINV(RAND())+G875</f>
        <v>3.38072467524684</v>
      </c>
      <c r="I875" s="21" t="n">
        <f aca="true">$C$4*($G$4-H875)*$B$7+I$10*SQRT($B$7)*NORMSINV(RAND())+H875</f>
        <v>3.49372649119633</v>
      </c>
      <c r="J875" s="21" t="n">
        <f aca="true">$C$4*($G$4-I875)*$B$7+J$10*SQRT($B$7)*NORMSINV(RAND())+I875</f>
        <v>3.61283003637177</v>
      </c>
      <c r="K875" s="21" t="n">
        <f aca="true">$C$4*($G$4-J875)*$B$7+K$10*SQRT($B$7)*NORMSINV(RAND())+J875</f>
        <v>3.79637913443403</v>
      </c>
      <c r="L875" s="21" t="n">
        <f aca="true">$C$4*($G$4-K875)*$B$7+L$10*SQRT($B$7)*NORMSINV(RAND())+K875</f>
        <v>3.67148185447586</v>
      </c>
      <c r="M875" s="21" t="n">
        <f aca="true">$C$4*($G$4-L875)*$B$7+M$10*SQRT($B$7)*NORMSINV(RAND())+L875</f>
        <v>3.59482154039933</v>
      </c>
      <c r="N875" s="125" t="n">
        <f aca="false">EXP(M875)</f>
        <v>36.4092018364472</v>
      </c>
      <c r="O875" s="126" t="n">
        <f aca="false">EXP(EXP(-$C$4*($K$4-$J$4))*LN(N875)+(1-EXP(-$C$4*($K$4-$J$4)))*$G$4+$F$4^2/(4*$C$4)*(1-EXP(-2*$C$4*($K$4-$J$4))))</f>
        <v>31.5269348801634</v>
      </c>
      <c r="P875" s="126" t="n">
        <f aca="false">MAX(0,O875-$I$4)</f>
        <v>8.32693488016335</v>
      </c>
      <c r="Q875" s="145" t="n">
        <f aca="false">$D$7*P875</f>
        <v>7.92082547391271</v>
      </c>
      <c r="R875" s="146"/>
    </row>
    <row r="876" customFormat="false" ht="12.75" hidden="false" customHeight="false" outlineLevel="0" collapsed="false">
      <c r="B876" s="124" t="n">
        <f aca="false">B875+1</f>
        <v>859</v>
      </c>
      <c r="C876" s="21" t="n">
        <f aca="false">$C$7</f>
        <v>3.29212628660779</v>
      </c>
      <c r="D876" s="21" t="n">
        <f aca="true">$C$4*($G$4-C876)*$B$7+D$10*SQRT($B$7)*NORMSINV(RAND())+C876</f>
        <v>3.13242619677411</v>
      </c>
      <c r="E876" s="21" t="n">
        <f aca="true">$C$4*($G$4-D876)*$B$7+E$10*SQRT($B$7)*NORMSINV(RAND())+D876</f>
        <v>3.26583759653974</v>
      </c>
      <c r="F876" s="21" t="n">
        <f aca="true">$C$4*($G$4-E876)*$B$7+F$10*SQRT($B$7)*NORMSINV(RAND())+E876</f>
        <v>3.38824471775845</v>
      </c>
      <c r="G876" s="21" t="n">
        <f aca="true">$C$4*($G$4-F876)*$B$7+G$10*SQRT($B$7)*NORMSINV(RAND())+F876</f>
        <v>3.63168671969044</v>
      </c>
      <c r="H876" s="21" t="n">
        <f aca="true">$C$4*($G$4-G876)*$B$7+H$10*SQRT($B$7)*NORMSINV(RAND())+G876</f>
        <v>3.65542214403213</v>
      </c>
      <c r="I876" s="21" t="n">
        <f aca="true">$C$4*($G$4-H876)*$B$7+I$10*SQRT($B$7)*NORMSINV(RAND())+H876</f>
        <v>3.65120852181075</v>
      </c>
      <c r="J876" s="21" t="n">
        <f aca="true">$C$4*($G$4-I876)*$B$7+J$10*SQRT($B$7)*NORMSINV(RAND())+I876</f>
        <v>3.70659506320438</v>
      </c>
      <c r="K876" s="21" t="n">
        <f aca="true">$C$4*($G$4-J876)*$B$7+K$10*SQRT($B$7)*NORMSINV(RAND())+J876</f>
        <v>3.75774100707986</v>
      </c>
      <c r="L876" s="21" t="n">
        <f aca="true">$C$4*($G$4-K876)*$B$7+L$10*SQRT($B$7)*NORMSINV(RAND())+K876</f>
        <v>3.70710567399876</v>
      </c>
      <c r="M876" s="21" t="n">
        <f aca="true">$C$4*($G$4-L876)*$B$7+M$10*SQRT($B$7)*NORMSINV(RAND())+L876</f>
        <v>3.6407224611664</v>
      </c>
      <c r="N876" s="125" t="n">
        <f aca="false">EXP(M876)</f>
        <v>38.1193665416041</v>
      </c>
      <c r="O876" s="126" t="n">
        <f aca="false">EXP(EXP(-$C$4*($K$4-$J$4))*LN(N876)+(1-EXP(-$C$4*($K$4-$J$4)))*$G$4+$F$4^2/(4*$C$4)*(1-EXP(-2*$C$4*($K$4-$J$4))))</f>
        <v>32.6908073034088</v>
      </c>
      <c r="P876" s="126" t="n">
        <f aca="false">MAX(0,O876-$I$4)</f>
        <v>9.49080730340881</v>
      </c>
      <c r="Q876" s="145" t="n">
        <f aca="false">$D$7*P876</f>
        <v>9.02793516926874</v>
      </c>
      <c r="R876" s="146"/>
    </row>
    <row r="877" customFormat="false" ht="12.75" hidden="false" customHeight="false" outlineLevel="0" collapsed="false">
      <c r="B877" s="124" t="n">
        <f aca="false">B876+1</f>
        <v>860</v>
      </c>
      <c r="C877" s="21" t="n">
        <f aca="false">$C$7</f>
        <v>3.29212628660779</v>
      </c>
      <c r="D877" s="21" t="n">
        <f aca="true">$C$4*($G$4-C877)*$B$7+D$10*SQRT($B$7)*NORMSINV(RAND())+C877</f>
        <v>3.44433758020946</v>
      </c>
      <c r="E877" s="21" t="n">
        <f aca="true">$C$4*($G$4-D877)*$B$7+E$10*SQRT($B$7)*NORMSINV(RAND())+D877</f>
        <v>3.1343122032599</v>
      </c>
      <c r="F877" s="21" t="n">
        <f aca="true">$C$4*($G$4-E877)*$B$7+F$10*SQRT($B$7)*NORMSINV(RAND())+E877</f>
        <v>3.18383775422606</v>
      </c>
      <c r="G877" s="21" t="n">
        <f aca="true">$C$4*($G$4-F877)*$B$7+G$10*SQRT($B$7)*NORMSINV(RAND())+F877</f>
        <v>2.9720697358229</v>
      </c>
      <c r="H877" s="21" t="n">
        <f aca="true">$C$4*($G$4-G877)*$B$7+H$10*SQRT($B$7)*NORMSINV(RAND())+G877</f>
        <v>3.02458111854814</v>
      </c>
      <c r="I877" s="21" t="n">
        <f aca="true">$C$4*($G$4-H877)*$B$7+I$10*SQRT($B$7)*NORMSINV(RAND())+H877</f>
        <v>3.02126888548014</v>
      </c>
      <c r="J877" s="21" t="n">
        <f aca="true">$C$4*($G$4-I877)*$B$7+J$10*SQRT($B$7)*NORMSINV(RAND())+I877</f>
        <v>2.98219229738162</v>
      </c>
      <c r="K877" s="21" t="n">
        <f aca="true">$C$4*($G$4-J877)*$B$7+K$10*SQRT($B$7)*NORMSINV(RAND())+J877</f>
        <v>3.02893910634593</v>
      </c>
      <c r="L877" s="21" t="n">
        <f aca="true">$C$4*($G$4-K877)*$B$7+L$10*SQRT($B$7)*NORMSINV(RAND())+K877</f>
        <v>2.91756631220416</v>
      </c>
      <c r="M877" s="21" t="n">
        <f aca="true">$C$4*($G$4-L877)*$B$7+M$10*SQRT($B$7)*NORMSINV(RAND())+L877</f>
        <v>2.94971192227465</v>
      </c>
      <c r="N877" s="125" t="n">
        <f aca="false">EXP(M877)</f>
        <v>19.1004505212547</v>
      </c>
      <c r="O877" s="126" t="n">
        <f aca="false">EXP(EXP(-$C$4*($K$4-$J$4))*LN(N877)+(1-EXP(-$C$4*($K$4-$J$4)))*$G$4+$F$4^2/(4*$C$4)*(1-EXP(-2*$C$4*($K$4-$J$4))))</f>
        <v>18.9413459110087</v>
      </c>
      <c r="P877" s="126" t="n">
        <f aca="false">MAX(0,O877-$I$4)</f>
        <v>0</v>
      </c>
      <c r="Q877" s="145" t="n">
        <f aca="false">$D$7*P877</f>
        <v>0</v>
      </c>
      <c r="R877" s="146"/>
    </row>
    <row r="878" customFormat="false" ht="12.75" hidden="false" customHeight="false" outlineLevel="0" collapsed="false">
      <c r="B878" s="124" t="n">
        <f aca="false">B877+1</f>
        <v>861</v>
      </c>
      <c r="C878" s="21" t="n">
        <f aca="false">$C$7</f>
        <v>3.29212628660779</v>
      </c>
      <c r="D878" s="21" t="n">
        <f aca="true">$C$4*($G$4-C878)*$B$7+D$10*SQRT($B$7)*NORMSINV(RAND())+C878</f>
        <v>3.24129300233231</v>
      </c>
      <c r="E878" s="21" t="n">
        <f aca="true">$C$4*($G$4-D878)*$B$7+E$10*SQRT($B$7)*NORMSINV(RAND())+D878</f>
        <v>3.26591195612194</v>
      </c>
      <c r="F878" s="21" t="n">
        <f aca="true">$C$4*($G$4-E878)*$B$7+F$10*SQRT($B$7)*NORMSINV(RAND())+E878</f>
        <v>3.0568288851836</v>
      </c>
      <c r="G878" s="21" t="n">
        <f aca="true">$C$4*($G$4-F878)*$B$7+G$10*SQRT($B$7)*NORMSINV(RAND())+F878</f>
        <v>2.94209377600453</v>
      </c>
      <c r="H878" s="21" t="n">
        <f aca="true">$C$4*($G$4-G878)*$B$7+H$10*SQRT($B$7)*NORMSINV(RAND())+G878</f>
        <v>2.52507534413492</v>
      </c>
      <c r="I878" s="21" t="n">
        <f aca="true">$C$4*($G$4-H878)*$B$7+I$10*SQRT($B$7)*NORMSINV(RAND())+H878</f>
        <v>2.38583692114104</v>
      </c>
      <c r="J878" s="21" t="n">
        <f aca="true">$C$4*($G$4-I878)*$B$7+J$10*SQRT($B$7)*NORMSINV(RAND())+I878</f>
        <v>2.42862654495111</v>
      </c>
      <c r="K878" s="21" t="n">
        <f aca="true">$C$4*($G$4-J878)*$B$7+K$10*SQRT($B$7)*NORMSINV(RAND())+J878</f>
        <v>2.55957117298256</v>
      </c>
      <c r="L878" s="21" t="n">
        <f aca="true">$C$4*($G$4-K878)*$B$7+L$10*SQRT($B$7)*NORMSINV(RAND())+K878</f>
        <v>2.61137131984239</v>
      </c>
      <c r="M878" s="21" t="n">
        <f aca="true">$C$4*($G$4-L878)*$B$7+M$10*SQRT($B$7)*NORMSINV(RAND())+L878</f>
        <v>2.53786812468125</v>
      </c>
      <c r="N878" s="125" t="n">
        <f aca="false">EXP(M878)</f>
        <v>12.6526682866463</v>
      </c>
      <c r="O878" s="126" t="n">
        <f aca="false">EXP(EXP(-$C$4*($K$4-$J$4))*LN(N878)+(1-EXP(-$C$4*($K$4-$J$4)))*$G$4+$F$4^2/(4*$C$4)*(1-EXP(-2*$C$4*($K$4-$J$4))))</f>
        <v>13.6819969174905</v>
      </c>
      <c r="P878" s="126" t="n">
        <f aca="false">MAX(0,O878-$I$4)</f>
        <v>0</v>
      </c>
      <c r="Q878" s="145" t="n">
        <f aca="false">$D$7*P878</f>
        <v>0</v>
      </c>
      <c r="R878" s="146"/>
    </row>
    <row r="879" customFormat="false" ht="12.75" hidden="false" customHeight="false" outlineLevel="0" collapsed="false">
      <c r="B879" s="124" t="n">
        <f aca="false">B878+1</f>
        <v>862</v>
      </c>
      <c r="C879" s="21" t="n">
        <f aca="false">$C$7</f>
        <v>3.29212628660779</v>
      </c>
      <c r="D879" s="21" t="n">
        <f aca="true">$C$4*($G$4-C879)*$B$7+D$10*SQRT($B$7)*NORMSINV(RAND())+C879</f>
        <v>3.27802343112249</v>
      </c>
      <c r="E879" s="21" t="n">
        <f aca="true">$C$4*($G$4-D879)*$B$7+E$10*SQRT($B$7)*NORMSINV(RAND())+D879</f>
        <v>3.40255427847653</v>
      </c>
      <c r="F879" s="21" t="n">
        <f aca="true">$C$4*($G$4-E879)*$B$7+F$10*SQRT($B$7)*NORMSINV(RAND())+E879</f>
        <v>3.16361344281363</v>
      </c>
      <c r="G879" s="21" t="n">
        <f aca="true">$C$4*($G$4-F879)*$B$7+G$10*SQRT($B$7)*NORMSINV(RAND())+F879</f>
        <v>3.09982773751149</v>
      </c>
      <c r="H879" s="21" t="n">
        <f aca="true">$C$4*($G$4-G879)*$B$7+H$10*SQRT($B$7)*NORMSINV(RAND())+G879</f>
        <v>2.87041155903012</v>
      </c>
      <c r="I879" s="21" t="n">
        <f aca="true">$C$4*($G$4-H879)*$B$7+I$10*SQRT($B$7)*NORMSINV(RAND())+H879</f>
        <v>3.05469061533969</v>
      </c>
      <c r="J879" s="21" t="n">
        <f aca="true">$C$4*($G$4-I879)*$B$7+J$10*SQRT($B$7)*NORMSINV(RAND())+I879</f>
        <v>3.00227692837736</v>
      </c>
      <c r="K879" s="21" t="n">
        <f aca="true">$C$4*($G$4-J879)*$B$7+K$10*SQRT($B$7)*NORMSINV(RAND())+J879</f>
        <v>2.93597083250338</v>
      </c>
      <c r="L879" s="21" t="n">
        <f aca="true">$C$4*($G$4-K879)*$B$7+L$10*SQRT($B$7)*NORMSINV(RAND())+K879</f>
        <v>3.07167590136078</v>
      </c>
      <c r="M879" s="21" t="n">
        <f aca="true">$C$4*($G$4-L879)*$B$7+M$10*SQRT($B$7)*NORMSINV(RAND())+L879</f>
        <v>3.04248706158765</v>
      </c>
      <c r="N879" s="125" t="n">
        <f aca="false">EXP(M879)</f>
        <v>20.9573005705897</v>
      </c>
      <c r="O879" s="126" t="n">
        <f aca="false">EXP(EXP(-$C$4*($K$4-$J$4))*LN(N879)+(1-EXP(-$C$4*($K$4-$J$4)))*$G$4+$F$4^2/(4*$C$4)*(1-EXP(-2*$C$4*($K$4-$J$4))))</f>
        <v>20.381327419462</v>
      </c>
      <c r="P879" s="126" t="n">
        <f aca="false">MAX(0,O879-$I$4)</f>
        <v>0</v>
      </c>
      <c r="Q879" s="145" t="n">
        <f aca="false">$D$7*P879</f>
        <v>0</v>
      </c>
      <c r="R879" s="146"/>
    </row>
    <row r="880" customFormat="false" ht="12.75" hidden="false" customHeight="false" outlineLevel="0" collapsed="false">
      <c r="B880" s="124" t="n">
        <f aca="false">B879+1</f>
        <v>863</v>
      </c>
      <c r="C880" s="21" t="n">
        <f aca="false">$C$7</f>
        <v>3.29212628660779</v>
      </c>
      <c r="D880" s="21" t="n">
        <f aca="true">$C$4*($G$4-C880)*$B$7+D$10*SQRT($B$7)*NORMSINV(RAND())+C880</f>
        <v>3.25943095130911</v>
      </c>
      <c r="E880" s="21" t="n">
        <f aca="true">$C$4*($G$4-D880)*$B$7+E$10*SQRT($B$7)*NORMSINV(RAND())+D880</f>
        <v>3.57178315482029</v>
      </c>
      <c r="F880" s="21" t="n">
        <f aca="true">$C$4*($G$4-E880)*$B$7+F$10*SQRT($B$7)*NORMSINV(RAND())+E880</f>
        <v>3.6144693350321</v>
      </c>
      <c r="G880" s="21" t="n">
        <f aca="true">$C$4*($G$4-F880)*$B$7+G$10*SQRT($B$7)*NORMSINV(RAND())+F880</f>
        <v>3.70928787953824</v>
      </c>
      <c r="H880" s="21" t="n">
        <f aca="true">$C$4*($G$4-G880)*$B$7+H$10*SQRT($B$7)*NORMSINV(RAND())+G880</f>
        <v>3.90518878694268</v>
      </c>
      <c r="I880" s="21" t="n">
        <f aca="true">$C$4*($G$4-H880)*$B$7+I$10*SQRT($B$7)*NORMSINV(RAND())+H880</f>
        <v>3.78603887934547</v>
      </c>
      <c r="J880" s="21" t="n">
        <f aca="true">$C$4*($G$4-I880)*$B$7+J$10*SQRT($B$7)*NORMSINV(RAND())+I880</f>
        <v>3.42273122318583</v>
      </c>
      <c r="K880" s="21" t="n">
        <f aca="true">$C$4*($G$4-J880)*$B$7+K$10*SQRT($B$7)*NORMSINV(RAND())+J880</f>
        <v>3.24201515266919</v>
      </c>
      <c r="L880" s="21" t="n">
        <f aca="true">$C$4*($G$4-K880)*$B$7+L$10*SQRT($B$7)*NORMSINV(RAND())+K880</f>
        <v>3.27232064179905</v>
      </c>
      <c r="M880" s="21" t="n">
        <f aca="true">$C$4*($G$4-L880)*$B$7+M$10*SQRT($B$7)*NORMSINV(RAND())+L880</f>
        <v>3.3062276242553</v>
      </c>
      <c r="N880" s="125" t="n">
        <f aca="false">EXP(M880)</f>
        <v>27.2820131003932</v>
      </c>
      <c r="O880" s="126" t="n">
        <f aca="false">EXP(EXP(-$C$4*($K$4-$J$4))*LN(N880)+(1-EXP(-$C$4*($K$4-$J$4)))*$G$4+$F$4^2/(4*$C$4)*(1-EXP(-2*$C$4*($K$4-$J$4))))</f>
        <v>25.1012176882814</v>
      </c>
      <c r="P880" s="126" t="n">
        <f aca="false">MAX(0,O880-$I$4)</f>
        <v>1.9012176882814</v>
      </c>
      <c r="Q880" s="145" t="n">
        <f aca="false">$D$7*P880</f>
        <v>1.80849420747449</v>
      </c>
      <c r="R880" s="146"/>
    </row>
    <row r="881" customFormat="false" ht="12.75" hidden="false" customHeight="false" outlineLevel="0" collapsed="false">
      <c r="B881" s="124" t="n">
        <f aca="false">B880+1</f>
        <v>864</v>
      </c>
      <c r="C881" s="21" t="n">
        <f aca="false">$C$7</f>
        <v>3.29212628660779</v>
      </c>
      <c r="D881" s="21" t="n">
        <f aca="true">$C$4*($G$4-C881)*$B$7+D$10*SQRT($B$7)*NORMSINV(RAND())+C881</f>
        <v>3.39124726289694</v>
      </c>
      <c r="E881" s="21" t="n">
        <f aca="true">$C$4*($G$4-D881)*$B$7+E$10*SQRT($B$7)*NORMSINV(RAND())+D881</f>
        <v>3.30637704377518</v>
      </c>
      <c r="F881" s="21" t="n">
        <f aca="true">$C$4*($G$4-E881)*$B$7+F$10*SQRT($B$7)*NORMSINV(RAND())+E881</f>
        <v>3.46393470665117</v>
      </c>
      <c r="G881" s="21" t="n">
        <f aca="true">$C$4*($G$4-F881)*$B$7+G$10*SQRT($B$7)*NORMSINV(RAND())+F881</f>
        <v>3.47984364550829</v>
      </c>
      <c r="H881" s="21" t="n">
        <f aca="true">$C$4*($G$4-G881)*$B$7+H$10*SQRT($B$7)*NORMSINV(RAND())+G881</f>
        <v>3.35719579663144</v>
      </c>
      <c r="I881" s="21" t="n">
        <f aca="true">$C$4*($G$4-H881)*$B$7+I$10*SQRT($B$7)*NORMSINV(RAND())+H881</f>
        <v>3.35724319385109</v>
      </c>
      <c r="J881" s="21" t="n">
        <f aca="true">$C$4*($G$4-I881)*$B$7+J$10*SQRT($B$7)*NORMSINV(RAND())+I881</f>
        <v>3.27564518142038</v>
      </c>
      <c r="K881" s="21" t="n">
        <f aca="true">$C$4*($G$4-J881)*$B$7+K$10*SQRT($B$7)*NORMSINV(RAND())+J881</f>
        <v>3.16130819372035</v>
      </c>
      <c r="L881" s="21" t="n">
        <f aca="true">$C$4*($G$4-K881)*$B$7+L$10*SQRT($B$7)*NORMSINV(RAND())+K881</f>
        <v>3.19307608483311</v>
      </c>
      <c r="M881" s="21" t="n">
        <f aca="true">$C$4*($G$4-L881)*$B$7+M$10*SQRT($B$7)*NORMSINV(RAND())+L881</f>
        <v>3.17824223563487</v>
      </c>
      <c r="N881" s="125" t="n">
        <f aca="false">EXP(M881)</f>
        <v>24.0045221528716</v>
      </c>
      <c r="O881" s="126" t="n">
        <f aca="false">EXP(EXP(-$C$4*($K$4-$J$4))*LN(N881)+(1-EXP(-$C$4*($K$4-$J$4)))*$G$4+$F$4^2/(4*$C$4)*(1-EXP(-2*$C$4*($K$4-$J$4))))</f>
        <v>22.6879959526979</v>
      </c>
      <c r="P881" s="126" t="n">
        <f aca="false">MAX(0,O881-$I$4)</f>
        <v>0</v>
      </c>
      <c r="Q881" s="145" t="n">
        <f aca="false">$D$7*P881</f>
        <v>0</v>
      </c>
      <c r="R881" s="146"/>
    </row>
    <row r="882" customFormat="false" ht="12.75" hidden="false" customHeight="false" outlineLevel="0" collapsed="false">
      <c r="B882" s="124" t="n">
        <f aca="false">B881+1</f>
        <v>865</v>
      </c>
      <c r="C882" s="21" t="n">
        <f aca="false">$C$7</f>
        <v>3.29212628660779</v>
      </c>
      <c r="D882" s="21" t="n">
        <f aca="true">$C$4*($G$4-C882)*$B$7+D$10*SQRT($B$7)*NORMSINV(RAND())+C882</f>
        <v>3.27363056272113</v>
      </c>
      <c r="E882" s="21" t="n">
        <f aca="true">$C$4*($G$4-D882)*$B$7+E$10*SQRT($B$7)*NORMSINV(RAND())+D882</f>
        <v>3.06115779714196</v>
      </c>
      <c r="F882" s="21" t="n">
        <f aca="true">$C$4*($G$4-E882)*$B$7+F$10*SQRT($B$7)*NORMSINV(RAND())+E882</f>
        <v>2.983758823166</v>
      </c>
      <c r="G882" s="21" t="n">
        <f aca="true">$C$4*($G$4-F882)*$B$7+G$10*SQRT($B$7)*NORMSINV(RAND())+F882</f>
        <v>3.08999130525475</v>
      </c>
      <c r="H882" s="21" t="n">
        <f aca="true">$C$4*($G$4-G882)*$B$7+H$10*SQRT($B$7)*NORMSINV(RAND())+G882</f>
        <v>3.22402353232622</v>
      </c>
      <c r="I882" s="21" t="n">
        <f aca="true">$C$4*($G$4-H882)*$B$7+I$10*SQRT($B$7)*NORMSINV(RAND())+H882</f>
        <v>3.11530292988597</v>
      </c>
      <c r="J882" s="21" t="n">
        <f aca="true">$C$4*($G$4-I882)*$B$7+J$10*SQRT($B$7)*NORMSINV(RAND())+I882</f>
        <v>3.09450340612077</v>
      </c>
      <c r="K882" s="21" t="n">
        <f aca="true">$C$4*($G$4-J882)*$B$7+K$10*SQRT($B$7)*NORMSINV(RAND())+J882</f>
        <v>3.22256799591856</v>
      </c>
      <c r="L882" s="21" t="n">
        <f aca="true">$C$4*($G$4-K882)*$B$7+L$10*SQRT($B$7)*NORMSINV(RAND())+K882</f>
        <v>3.30722650381153</v>
      </c>
      <c r="M882" s="21" t="n">
        <f aca="true">$C$4*($G$4-L882)*$B$7+M$10*SQRT($B$7)*NORMSINV(RAND())+L882</f>
        <v>3.29439564832427</v>
      </c>
      <c r="N882" s="125" t="n">
        <f aca="false">EXP(M882)</f>
        <v>26.9611151501356</v>
      </c>
      <c r="O882" s="126" t="n">
        <f aca="false">EXP(EXP(-$C$4*($K$4-$J$4))*LN(N882)+(1-EXP(-$C$4*($K$4-$J$4)))*$G$4+$F$4^2/(4*$C$4)*(1-EXP(-2*$C$4*($K$4-$J$4))))</f>
        <v>24.8677477429355</v>
      </c>
      <c r="P882" s="126" t="n">
        <f aca="false">MAX(0,O882-$I$4)</f>
        <v>1.66774774293552</v>
      </c>
      <c r="Q882" s="145" t="n">
        <f aca="false">$D$7*P882</f>
        <v>1.58641072572492</v>
      </c>
      <c r="R882" s="146"/>
    </row>
    <row r="883" customFormat="false" ht="12.75" hidden="false" customHeight="false" outlineLevel="0" collapsed="false">
      <c r="B883" s="124" t="n">
        <f aca="false">B882+1</f>
        <v>866</v>
      </c>
      <c r="C883" s="21" t="n">
        <f aca="false">$C$7</f>
        <v>3.29212628660779</v>
      </c>
      <c r="D883" s="21" t="n">
        <f aca="true">$C$4*($G$4-C883)*$B$7+D$10*SQRT($B$7)*NORMSINV(RAND())+C883</f>
        <v>3.1137483008231</v>
      </c>
      <c r="E883" s="21" t="n">
        <f aca="true">$C$4*($G$4-D883)*$B$7+E$10*SQRT($B$7)*NORMSINV(RAND())+D883</f>
        <v>3.2152924743582</v>
      </c>
      <c r="F883" s="21" t="n">
        <f aca="true">$C$4*($G$4-E883)*$B$7+F$10*SQRT($B$7)*NORMSINV(RAND())+E883</f>
        <v>3.16790210702212</v>
      </c>
      <c r="G883" s="21" t="n">
        <f aca="true">$C$4*($G$4-F883)*$B$7+G$10*SQRT($B$7)*NORMSINV(RAND())+F883</f>
        <v>3.03376524013061</v>
      </c>
      <c r="H883" s="21" t="n">
        <f aca="true">$C$4*($G$4-G883)*$B$7+H$10*SQRT($B$7)*NORMSINV(RAND())+G883</f>
        <v>2.9050551261084</v>
      </c>
      <c r="I883" s="21" t="n">
        <f aca="true">$C$4*($G$4-H883)*$B$7+I$10*SQRT($B$7)*NORMSINV(RAND())+H883</f>
        <v>2.7504726992285</v>
      </c>
      <c r="J883" s="21" t="n">
        <f aca="true">$C$4*($G$4-I883)*$B$7+J$10*SQRT($B$7)*NORMSINV(RAND())+I883</f>
        <v>2.93222535917371</v>
      </c>
      <c r="K883" s="21" t="n">
        <f aca="true">$C$4*($G$4-J883)*$B$7+K$10*SQRT($B$7)*NORMSINV(RAND())+J883</f>
        <v>3.03500229753088</v>
      </c>
      <c r="L883" s="21" t="n">
        <f aca="true">$C$4*($G$4-K883)*$B$7+L$10*SQRT($B$7)*NORMSINV(RAND())+K883</f>
        <v>3.14187741687948</v>
      </c>
      <c r="M883" s="21" t="n">
        <f aca="true">$C$4*($G$4-L883)*$B$7+M$10*SQRT($B$7)*NORMSINV(RAND())+L883</f>
        <v>3.2798019424335</v>
      </c>
      <c r="N883" s="125" t="n">
        <f aca="false">EXP(M883)</f>
        <v>26.570509688212</v>
      </c>
      <c r="O883" s="126" t="n">
        <f aca="false">EXP(EXP(-$C$4*($K$4-$J$4))*LN(N883)+(1-EXP(-$C$4*($K$4-$J$4)))*$G$4+$F$4^2/(4*$C$4)*(1-EXP(-2*$C$4*($K$4-$J$4))))</f>
        <v>24.5827718339967</v>
      </c>
      <c r="P883" s="126" t="n">
        <f aca="false">MAX(0,O883-$I$4)</f>
        <v>1.38277183399672</v>
      </c>
      <c r="Q883" s="145" t="n">
        <f aca="false">$D$7*P883</f>
        <v>1.31533325586849</v>
      </c>
      <c r="R883" s="146"/>
    </row>
    <row r="884" customFormat="false" ht="12.75" hidden="false" customHeight="false" outlineLevel="0" collapsed="false">
      <c r="B884" s="124" t="n">
        <f aca="false">B883+1</f>
        <v>867</v>
      </c>
      <c r="C884" s="21" t="n">
        <f aca="false">$C$7</f>
        <v>3.29212628660779</v>
      </c>
      <c r="D884" s="21" t="n">
        <f aca="true">$C$4*($G$4-C884)*$B$7+D$10*SQRT($B$7)*NORMSINV(RAND())+C884</f>
        <v>3.46104929129126</v>
      </c>
      <c r="E884" s="21" t="n">
        <f aca="true">$C$4*($G$4-D884)*$B$7+E$10*SQRT($B$7)*NORMSINV(RAND())+D884</f>
        <v>3.39433603770316</v>
      </c>
      <c r="F884" s="21" t="n">
        <f aca="true">$C$4*($G$4-E884)*$B$7+F$10*SQRT($B$7)*NORMSINV(RAND())+E884</f>
        <v>3.4558107000948</v>
      </c>
      <c r="G884" s="21" t="n">
        <f aca="true">$C$4*($G$4-F884)*$B$7+G$10*SQRT($B$7)*NORMSINV(RAND())+F884</f>
        <v>3.5063689319004</v>
      </c>
      <c r="H884" s="21" t="n">
        <f aca="true">$C$4*($G$4-G884)*$B$7+H$10*SQRT($B$7)*NORMSINV(RAND())+G884</f>
        <v>3.57819346503492</v>
      </c>
      <c r="I884" s="21" t="n">
        <f aca="true">$C$4*($G$4-H884)*$B$7+I$10*SQRT($B$7)*NORMSINV(RAND())+H884</f>
        <v>3.62105622871428</v>
      </c>
      <c r="J884" s="21" t="n">
        <f aca="true">$C$4*($G$4-I884)*$B$7+J$10*SQRT($B$7)*NORMSINV(RAND())+I884</f>
        <v>3.6568902467814</v>
      </c>
      <c r="K884" s="21" t="n">
        <f aca="true">$C$4*($G$4-J884)*$B$7+K$10*SQRT($B$7)*NORMSINV(RAND())+J884</f>
        <v>3.81222210950792</v>
      </c>
      <c r="L884" s="21" t="n">
        <f aca="true">$C$4*($G$4-K884)*$B$7+L$10*SQRT($B$7)*NORMSINV(RAND())+K884</f>
        <v>3.73858657740358</v>
      </c>
      <c r="M884" s="21" t="n">
        <f aca="true">$C$4*($G$4-L884)*$B$7+M$10*SQRT($B$7)*NORMSINV(RAND())+L884</f>
        <v>3.69998752435889</v>
      </c>
      <c r="N884" s="125" t="n">
        <f aca="false">EXP(M884)</f>
        <v>40.4467997571619</v>
      </c>
      <c r="O884" s="126" t="n">
        <f aca="false">EXP(EXP(-$C$4*($K$4-$J$4))*LN(N884)+(1-EXP(-$C$4*($K$4-$J$4)))*$G$4+$F$4^2/(4*$C$4)*(1-EXP(-2*$C$4*($K$4-$J$4))))</f>
        <v>34.2573218228089</v>
      </c>
      <c r="P884" s="126" t="n">
        <f aca="false">MAX(0,O884-$I$4)</f>
        <v>11.0573218228089</v>
      </c>
      <c r="Q884" s="145" t="n">
        <f aca="false">$D$7*P884</f>
        <v>10.5180498740297</v>
      </c>
      <c r="R884" s="146"/>
    </row>
    <row r="885" customFormat="false" ht="12.75" hidden="false" customHeight="false" outlineLevel="0" collapsed="false">
      <c r="B885" s="124" t="n">
        <f aca="false">B884+1</f>
        <v>868</v>
      </c>
      <c r="C885" s="21" t="n">
        <f aca="false">$C$7</f>
        <v>3.29212628660779</v>
      </c>
      <c r="D885" s="21" t="n">
        <f aca="true">$C$4*($G$4-C885)*$B$7+D$10*SQRT($B$7)*NORMSINV(RAND())+C885</f>
        <v>3.0719352498411</v>
      </c>
      <c r="E885" s="21" t="n">
        <f aca="true">$C$4*($G$4-D885)*$B$7+E$10*SQRT($B$7)*NORMSINV(RAND())+D885</f>
        <v>3.25404539563837</v>
      </c>
      <c r="F885" s="21" t="n">
        <f aca="true">$C$4*($G$4-E885)*$B$7+F$10*SQRT($B$7)*NORMSINV(RAND())+E885</f>
        <v>3.30163745637579</v>
      </c>
      <c r="G885" s="21" t="n">
        <f aca="true">$C$4*($G$4-F885)*$B$7+G$10*SQRT($B$7)*NORMSINV(RAND())+F885</f>
        <v>3.27090535723058</v>
      </c>
      <c r="H885" s="21" t="n">
        <f aca="true">$C$4*($G$4-G885)*$B$7+H$10*SQRT($B$7)*NORMSINV(RAND())+G885</f>
        <v>3.12112191606395</v>
      </c>
      <c r="I885" s="21" t="n">
        <f aca="true">$C$4*($G$4-H885)*$B$7+I$10*SQRT($B$7)*NORMSINV(RAND())+H885</f>
        <v>3.09428526178038</v>
      </c>
      <c r="J885" s="21" t="n">
        <f aca="true">$C$4*($G$4-I885)*$B$7+J$10*SQRT($B$7)*NORMSINV(RAND())+I885</f>
        <v>2.96746737989197</v>
      </c>
      <c r="K885" s="21" t="n">
        <f aca="true">$C$4*($G$4-J885)*$B$7+K$10*SQRT($B$7)*NORMSINV(RAND())+J885</f>
        <v>3.09945278779373</v>
      </c>
      <c r="L885" s="21" t="n">
        <f aca="true">$C$4*($G$4-K885)*$B$7+L$10*SQRT($B$7)*NORMSINV(RAND())+K885</f>
        <v>3.27641875795772</v>
      </c>
      <c r="M885" s="21" t="n">
        <f aca="true">$C$4*($G$4-L885)*$B$7+M$10*SQRT($B$7)*NORMSINV(RAND())+L885</f>
        <v>3.31438904518931</v>
      </c>
      <c r="N885" s="125" t="n">
        <f aca="false">EXP(M885)</f>
        <v>27.5055841810998</v>
      </c>
      <c r="O885" s="126" t="n">
        <f aca="false">EXP(EXP(-$C$4*($K$4-$J$4))*LN(N885)+(1-EXP(-$C$4*($K$4-$J$4)))*$G$4+$F$4^2/(4*$C$4)*(1-EXP(-2*$C$4*($K$4-$J$4))))</f>
        <v>25.2635359917562</v>
      </c>
      <c r="P885" s="126" t="n">
        <f aca="false">MAX(0,O885-$I$4)</f>
        <v>2.06353599175625</v>
      </c>
      <c r="Q885" s="145" t="n">
        <f aca="false">$D$7*P885</f>
        <v>1.9628961538748</v>
      </c>
      <c r="R885" s="146"/>
    </row>
    <row r="886" customFormat="false" ht="12.75" hidden="false" customHeight="false" outlineLevel="0" collapsed="false">
      <c r="B886" s="124" t="n">
        <f aca="false">B885+1</f>
        <v>869</v>
      </c>
      <c r="C886" s="21" t="n">
        <f aca="false">$C$7</f>
        <v>3.29212628660779</v>
      </c>
      <c r="D886" s="21" t="n">
        <f aca="true">$C$4*($G$4-C886)*$B$7+D$10*SQRT($B$7)*NORMSINV(RAND())+C886</f>
        <v>3.16114082187795</v>
      </c>
      <c r="E886" s="21" t="n">
        <f aca="true">$C$4*($G$4-D886)*$B$7+E$10*SQRT($B$7)*NORMSINV(RAND())+D886</f>
        <v>2.92316282062679</v>
      </c>
      <c r="F886" s="21" t="n">
        <f aca="true">$C$4*($G$4-E886)*$B$7+F$10*SQRT($B$7)*NORMSINV(RAND())+E886</f>
        <v>2.74647229149781</v>
      </c>
      <c r="G886" s="21" t="n">
        <f aca="true">$C$4*($G$4-F886)*$B$7+G$10*SQRT($B$7)*NORMSINV(RAND())+F886</f>
        <v>2.93687144430072</v>
      </c>
      <c r="H886" s="21" t="n">
        <f aca="true">$C$4*($G$4-G886)*$B$7+H$10*SQRT($B$7)*NORMSINV(RAND())+G886</f>
        <v>2.48250390012574</v>
      </c>
      <c r="I886" s="21" t="n">
        <f aca="true">$C$4*($G$4-H886)*$B$7+I$10*SQRT($B$7)*NORMSINV(RAND())+H886</f>
        <v>2.47463502729978</v>
      </c>
      <c r="J886" s="21" t="n">
        <f aca="true">$C$4*($G$4-I886)*$B$7+J$10*SQRT($B$7)*NORMSINV(RAND())+I886</f>
        <v>2.5854100620139</v>
      </c>
      <c r="K886" s="21" t="n">
        <f aca="true">$C$4*($G$4-J886)*$B$7+K$10*SQRT($B$7)*NORMSINV(RAND())+J886</f>
        <v>2.50111715112765</v>
      </c>
      <c r="L886" s="21" t="n">
        <f aca="true">$C$4*($G$4-K886)*$B$7+L$10*SQRT($B$7)*NORMSINV(RAND())+K886</f>
        <v>2.46582278208623</v>
      </c>
      <c r="M886" s="21" t="n">
        <f aca="true">$C$4*($G$4-L886)*$B$7+M$10*SQRT($B$7)*NORMSINV(RAND())+L886</f>
        <v>2.5778140060632</v>
      </c>
      <c r="N886" s="125" t="n">
        <f aca="false">EXP(M886)</f>
        <v>13.1683208044156</v>
      </c>
      <c r="O886" s="126" t="n">
        <f aca="false">EXP(EXP(-$C$4*($K$4-$J$4))*LN(N886)+(1-EXP(-$C$4*($K$4-$J$4)))*$G$4+$F$4^2/(4*$C$4)*(1-EXP(-2*$C$4*($K$4-$J$4))))</f>
        <v>14.120524258443</v>
      </c>
      <c r="P886" s="126" t="n">
        <f aca="false">MAX(0,O886-$I$4)</f>
        <v>0</v>
      </c>
      <c r="Q886" s="145" t="n">
        <f aca="false">$D$7*P886</f>
        <v>0</v>
      </c>
      <c r="R886" s="146"/>
    </row>
    <row r="887" customFormat="false" ht="12.75" hidden="false" customHeight="false" outlineLevel="0" collapsed="false">
      <c r="B887" s="124" t="n">
        <f aca="false">B886+1</f>
        <v>870</v>
      </c>
      <c r="C887" s="21" t="n">
        <f aca="false">$C$7</f>
        <v>3.29212628660779</v>
      </c>
      <c r="D887" s="21" t="n">
        <f aca="true">$C$4*($G$4-C887)*$B$7+D$10*SQRT($B$7)*NORMSINV(RAND())+C887</f>
        <v>3.34833436714537</v>
      </c>
      <c r="E887" s="21" t="n">
        <f aca="true">$C$4*($G$4-D887)*$B$7+E$10*SQRT($B$7)*NORMSINV(RAND())+D887</f>
        <v>3.56743456771778</v>
      </c>
      <c r="F887" s="21" t="n">
        <f aca="true">$C$4*($G$4-E887)*$B$7+F$10*SQRT($B$7)*NORMSINV(RAND())+E887</f>
        <v>3.79130924067545</v>
      </c>
      <c r="G887" s="21" t="n">
        <f aca="true">$C$4*($G$4-F887)*$B$7+G$10*SQRT($B$7)*NORMSINV(RAND())+F887</f>
        <v>3.55589186573285</v>
      </c>
      <c r="H887" s="21" t="n">
        <f aca="true">$C$4*($G$4-G887)*$B$7+H$10*SQRT($B$7)*NORMSINV(RAND())+G887</f>
        <v>3.86603227068794</v>
      </c>
      <c r="I887" s="21" t="n">
        <f aca="true">$C$4*($G$4-H887)*$B$7+I$10*SQRT($B$7)*NORMSINV(RAND())+H887</f>
        <v>3.83984082613395</v>
      </c>
      <c r="J887" s="21" t="n">
        <f aca="true">$C$4*($G$4-I887)*$B$7+J$10*SQRT($B$7)*NORMSINV(RAND())+I887</f>
        <v>3.86159196499154</v>
      </c>
      <c r="K887" s="21" t="n">
        <f aca="true">$C$4*($G$4-J887)*$B$7+K$10*SQRT($B$7)*NORMSINV(RAND())+J887</f>
        <v>3.82348761556845</v>
      </c>
      <c r="L887" s="21" t="n">
        <f aca="true">$C$4*($G$4-K887)*$B$7+L$10*SQRT($B$7)*NORMSINV(RAND())+K887</f>
        <v>3.87758369572773</v>
      </c>
      <c r="M887" s="21" t="n">
        <f aca="true">$C$4*($G$4-L887)*$B$7+M$10*SQRT($B$7)*NORMSINV(RAND())+L887</f>
        <v>3.8194173015937</v>
      </c>
      <c r="N887" s="125" t="n">
        <f aca="false">EXP(M887)</f>
        <v>45.577642562004</v>
      </c>
      <c r="O887" s="126" t="n">
        <f aca="false">EXP(EXP(-$C$4*($K$4-$J$4))*LN(N887)+(1-EXP(-$C$4*($K$4-$J$4)))*$G$4+$F$4^2/(4*$C$4)*(1-EXP(-2*$C$4*($K$4-$J$4))))</f>
        <v>37.6458848320285</v>
      </c>
      <c r="P887" s="126" t="n">
        <f aca="false">MAX(0,O887-$I$4)</f>
        <v>14.4458848320285</v>
      </c>
      <c r="Q887" s="145" t="n">
        <f aca="false">$D$7*P887</f>
        <v>13.7413507151741</v>
      </c>
      <c r="R887" s="146"/>
    </row>
    <row r="888" customFormat="false" ht="12.75" hidden="false" customHeight="false" outlineLevel="0" collapsed="false">
      <c r="B888" s="124" t="n">
        <f aca="false">B887+1</f>
        <v>871</v>
      </c>
      <c r="C888" s="21" t="n">
        <f aca="false">$C$7</f>
        <v>3.29212628660779</v>
      </c>
      <c r="D888" s="21" t="n">
        <f aca="true">$C$4*($G$4-C888)*$B$7+D$10*SQRT($B$7)*NORMSINV(RAND())+C888</f>
        <v>3.38376957532154</v>
      </c>
      <c r="E888" s="21" t="n">
        <f aca="true">$C$4*($G$4-D888)*$B$7+E$10*SQRT($B$7)*NORMSINV(RAND())+D888</f>
        <v>3.48454791060362</v>
      </c>
      <c r="F888" s="21" t="n">
        <f aca="true">$C$4*($G$4-E888)*$B$7+F$10*SQRT($B$7)*NORMSINV(RAND())+E888</f>
        <v>3.35790583685477</v>
      </c>
      <c r="G888" s="21" t="n">
        <f aca="true">$C$4*($G$4-F888)*$B$7+G$10*SQRT($B$7)*NORMSINV(RAND())+F888</f>
        <v>3.17497903898131</v>
      </c>
      <c r="H888" s="21" t="n">
        <f aca="true">$C$4*($G$4-G888)*$B$7+H$10*SQRT($B$7)*NORMSINV(RAND())+G888</f>
        <v>3.13669847980109</v>
      </c>
      <c r="I888" s="21" t="n">
        <f aca="true">$C$4*($G$4-H888)*$B$7+I$10*SQRT($B$7)*NORMSINV(RAND())+H888</f>
        <v>3.26544911806621</v>
      </c>
      <c r="J888" s="21" t="n">
        <f aca="true">$C$4*($G$4-I888)*$B$7+J$10*SQRT($B$7)*NORMSINV(RAND())+I888</f>
        <v>3.22036130408388</v>
      </c>
      <c r="K888" s="21" t="n">
        <f aca="true">$C$4*($G$4-J888)*$B$7+K$10*SQRT($B$7)*NORMSINV(RAND())+J888</f>
        <v>3.08310864087405</v>
      </c>
      <c r="L888" s="21" t="n">
        <f aca="true">$C$4*($G$4-K888)*$B$7+L$10*SQRT($B$7)*NORMSINV(RAND())+K888</f>
        <v>3.07686951811954</v>
      </c>
      <c r="M888" s="21" t="n">
        <f aca="true">$C$4*($G$4-L888)*$B$7+M$10*SQRT($B$7)*NORMSINV(RAND())+L888</f>
        <v>3.08266376077259</v>
      </c>
      <c r="N888" s="125" t="n">
        <f aca="false">EXP(M888)</f>
        <v>21.8164388382561</v>
      </c>
      <c r="O888" s="126" t="n">
        <f aca="false">EXP(EXP(-$C$4*($K$4-$J$4))*LN(N888)+(1-EXP(-$C$4*($K$4-$J$4)))*$G$4+$F$4^2/(4*$C$4)*(1-EXP(-2*$C$4*($K$4-$J$4))))</f>
        <v>21.0384126297641</v>
      </c>
      <c r="P888" s="126" t="n">
        <f aca="false">MAX(0,O888-$I$4)</f>
        <v>0</v>
      </c>
      <c r="Q888" s="145" t="n">
        <f aca="false">$D$7*P888</f>
        <v>0</v>
      </c>
      <c r="R888" s="146"/>
    </row>
    <row r="889" customFormat="false" ht="12.75" hidden="false" customHeight="false" outlineLevel="0" collapsed="false">
      <c r="B889" s="124" t="n">
        <f aca="false">B888+1</f>
        <v>872</v>
      </c>
      <c r="C889" s="21" t="n">
        <f aca="false">$C$7</f>
        <v>3.29212628660779</v>
      </c>
      <c r="D889" s="21" t="n">
        <f aca="true">$C$4*($G$4-C889)*$B$7+D$10*SQRT($B$7)*NORMSINV(RAND())+C889</f>
        <v>3.4189643738872</v>
      </c>
      <c r="E889" s="21" t="n">
        <f aca="true">$C$4*($G$4-D889)*$B$7+E$10*SQRT($B$7)*NORMSINV(RAND())+D889</f>
        <v>3.67747123554163</v>
      </c>
      <c r="F889" s="21" t="n">
        <f aca="true">$C$4*($G$4-E889)*$B$7+F$10*SQRT($B$7)*NORMSINV(RAND())+E889</f>
        <v>3.60656991415442</v>
      </c>
      <c r="G889" s="21" t="n">
        <f aca="true">$C$4*($G$4-F889)*$B$7+G$10*SQRT($B$7)*NORMSINV(RAND())+F889</f>
        <v>3.72760453745429</v>
      </c>
      <c r="H889" s="21" t="n">
        <f aca="true">$C$4*($G$4-G889)*$B$7+H$10*SQRT($B$7)*NORMSINV(RAND())+G889</f>
        <v>3.58373585163721</v>
      </c>
      <c r="I889" s="21" t="n">
        <f aca="true">$C$4*($G$4-H889)*$B$7+I$10*SQRT($B$7)*NORMSINV(RAND())+H889</f>
        <v>3.47170952716284</v>
      </c>
      <c r="J889" s="21" t="n">
        <f aca="true">$C$4*($G$4-I889)*$B$7+J$10*SQRT($B$7)*NORMSINV(RAND())+I889</f>
        <v>3.32337916580555</v>
      </c>
      <c r="K889" s="21" t="n">
        <f aca="true">$C$4*($G$4-J889)*$B$7+K$10*SQRT($B$7)*NORMSINV(RAND())+J889</f>
        <v>3.32366824841939</v>
      </c>
      <c r="L889" s="21" t="n">
        <f aca="true">$C$4*($G$4-K889)*$B$7+L$10*SQRT($B$7)*NORMSINV(RAND())+K889</f>
        <v>3.29276696529047</v>
      </c>
      <c r="M889" s="21" t="n">
        <f aca="true">$C$4*($G$4-L889)*$B$7+M$10*SQRT($B$7)*NORMSINV(RAND())+L889</f>
        <v>3.23028601911403</v>
      </c>
      <c r="N889" s="125" t="n">
        <f aca="false">EXP(M889)</f>
        <v>25.2868884701768</v>
      </c>
      <c r="O889" s="126" t="n">
        <f aca="false">EXP(EXP(-$C$4*($K$4-$J$4))*LN(N889)+(1-EXP(-$C$4*($K$4-$J$4)))*$G$4+$F$4^2/(4*$C$4)*(1-EXP(-2*$C$4*($K$4-$J$4))))</f>
        <v>23.6399752681388</v>
      </c>
      <c r="P889" s="126" t="n">
        <f aca="false">MAX(0,O889-$I$4)</f>
        <v>0.439975268138827</v>
      </c>
      <c r="Q889" s="145" t="n">
        <f aca="false">$D$7*P889</f>
        <v>0.418517421106244</v>
      </c>
      <c r="R889" s="146"/>
    </row>
    <row r="890" customFormat="false" ht="12.75" hidden="false" customHeight="false" outlineLevel="0" collapsed="false">
      <c r="B890" s="124" t="n">
        <f aca="false">B889+1</f>
        <v>873</v>
      </c>
      <c r="C890" s="21" t="n">
        <f aca="false">$C$7</f>
        <v>3.29212628660779</v>
      </c>
      <c r="D890" s="21" t="n">
        <f aca="true">$C$4*($G$4-C890)*$B$7+D$10*SQRT($B$7)*NORMSINV(RAND())+C890</f>
        <v>3.24413100835006</v>
      </c>
      <c r="E890" s="21" t="n">
        <f aca="true">$C$4*($G$4-D890)*$B$7+E$10*SQRT($B$7)*NORMSINV(RAND())+D890</f>
        <v>3.22248070774575</v>
      </c>
      <c r="F890" s="21" t="n">
        <f aca="true">$C$4*($G$4-E890)*$B$7+F$10*SQRT($B$7)*NORMSINV(RAND())+E890</f>
        <v>3.1285055627698</v>
      </c>
      <c r="G890" s="21" t="n">
        <f aca="true">$C$4*($G$4-F890)*$B$7+G$10*SQRT($B$7)*NORMSINV(RAND())+F890</f>
        <v>3.19417303286807</v>
      </c>
      <c r="H890" s="21" t="n">
        <f aca="true">$C$4*($G$4-G890)*$B$7+H$10*SQRT($B$7)*NORMSINV(RAND())+G890</f>
        <v>3.06426417021038</v>
      </c>
      <c r="I890" s="21" t="n">
        <f aca="true">$C$4*($G$4-H890)*$B$7+I$10*SQRT($B$7)*NORMSINV(RAND())+H890</f>
        <v>3.07851558994887</v>
      </c>
      <c r="J890" s="21" t="n">
        <f aca="true">$C$4*($G$4-I890)*$B$7+J$10*SQRT($B$7)*NORMSINV(RAND())+I890</f>
        <v>3.20144958706157</v>
      </c>
      <c r="K890" s="21" t="n">
        <f aca="true">$C$4*($G$4-J890)*$B$7+K$10*SQRT($B$7)*NORMSINV(RAND())+J890</f>
        <v>3.16324347190664</v>
      </c>
      <c r="L890" s="21" t="n">
        <f aca="true">$C$4*($G$4-K890)*$B$7+L$10*SQRT($B$7)*NORMSINV(RAND())+K890</f>
        <v>2.98822007374366</v>
      </c>
      <c r="M890" s="21" t="n">
        <f aca="true">$C$4*($G$4-L890)*$B$7+M$10*SQRT($B$7)*NORMSINV(RAND())+L890</f>
        <v>2.94254304087193</v>
      </c>
      <c r="N890" s="125" t="n">
        <f aca="false">EXP(M890)</f>
        <v>18.9640112993625</v>
      </c>
      <c r="O890" s="126" t="n">
        <f aca="false">EXP(EXP(-$C$4*($K$4-$J$4))*LN(N890)+(1-EXP(-$C$4*($K$4-$J$4)))*$G$4+$F$4^2/(4*$C$4)*(1-EXP(-2*$C$4*($K$4-$J$4))))</f>
        <v>18.8344059898346</v>
      </c>
      <c r="P890" s="126" t="n">
        <f aca="false">MAX(0,O890-$I$4)</f>
        <v>0</v>
      </c>
      <c r="Q890" s="145" t="n">
        <f aca="false">$D$7*P890</f>
        <v>0</v>
      </c>
      <c r="R890" s="146"/>
    </row>
    <row r="891" customFormat="false" ht="12.75" hidden="false" customHeight="false" outlineLevel="0" collapsed="false">
      <c r="B891" s="124" t="n">
        <f aca="false">B890+1</f>
        <v>874</v>
      </c>
      <c r="C891" s="21" t="n">
        <f aca="false">$C$7</f>
        <v>3.29212628660779</v>
      </c>
      <c r="D891" s="21" t="n">
        <f aca="true">$C$4*($G$4-C891)*$B$7+D$10*SQRT($B$7)*NORMSINV(RAND())+C891</f>
        <v>3.33492750022337</v>
      </c>
      <c r="E891" s="21" t="n">
        <f aca="true">$C$4*($G$4-D891)*$B$7+E$10*SQRT($B$7)*NORMSINV(RAND())+D891</f>
        <v>3.2520186917159</v>
      </c>
      <c r="F891" s="21" t="n">
        <f aca="true">$C$4*($G$4-E891)*$B$7+F$10*SQRT($B$7)*NORMSINV(RAND())+E891</f>
        <v>3.06144975836935</v>
      </c>
      <c r="G891" s="21" t="n">
        <f aca="true">$C$4*($G$4-F891)*$B$7+G$10*SQRT($B$7)*NORMSINV(RAND())+F891</f>
        <v>3.18543708420476</v>
      </c>
      <c r="H891" s="21" t="n">
        <f aca="true">$C$4*($G$4-G891)*$B$7+H$10*SQRT($B$7)*NORMSINV(RAND())+G891</f>
        <v>3.24752436864592</v>
      </c>
      <c r="I891" s="21" t="n">
        <f aca="true">$C$4*($G$4-H891)*$B$7+I$10*SQRT($B$7)*NORMSINV(RAND())+H891</f>
        <v>3.32106129021221</v>
      </c>
      <c r="J891" s="21" t="n">
        <f aca="true">$C$4*($G$4-I891)*$B$7+J$10*SQRT($B$7)*NORMSINV(RAND())+I891</f>
        <v>3.09601307429625</v>
      </c>
      <c r="K891" s="21" t="n">
        <f aca="true">$C$4*($G$4-J891)*$B$7+K$10*SQRT($B$7)*NORMSINV(RAND())+J891</f>
        <v>3.18838295708295</v>
      </c>
      <c r="L891" s="21" t="n">
        <f aca="true">$C$4*($G$4-K891)*$B$7+L$10*SQRT($B$7)*NORMSINV(RAND())+K891</f>
        <v>2.98472294768005</v>
      </c>
      <c r="M891" s="21" t="n">
        <f aca="true">$C$4*($G$4-L891)*$B$7+M$10*SQRT($B$7)*NORMSINV(RAND())+L891</f>
        <v>3.09231555155371</v>
      </c>
      <c r="N891" s="125" t="n">
        <f aca="false">EXP(M891)</f>
        <v>22.028025996436</v>
      </c>
      <c r="O891" s="126" t="n">
        <f aca="false">EXP(EXP(-$C$4*($K$4-$J$4))*LN(N891)+(1-EXP(-$C$4*($K$4-$J$4)))*$G$4+$F$4^2/(4*$C$4)*(1-EXP(-2*$C$4*($K$4-$J$4))))</f>
        <v>21.1993969919548</v>
      </c>
      <c r="P891" s="126" t="n">
        <f aca="false">MAX(0,O891-$I$4)</f>
        <v>0</v>
      </c>
      <c r="Q891" s="145" t="n">
        <f aca="false">$D$7*P891</f>
        <v>0</v>
      </c>
      <c r="R891" s="146"/>
    </row>
    <row r="892" customFormat="false" ht="12.75" hidden="false" customHeight="false" outlineLevel="0" collapsed="false">
      <c r="B892" s="124" t="n">
        <f aca="false">B891+1</f>
        <v>875</v>
      </c>
      <c r="C892" s="21" t="n">
        <f aca="false">$C$7</f>
        <v>3.29212628660779</v>
      </c>
      <c r="D892" s="21" t="n">
        <f aca="true">$C$4*($G$4-C892)*$B$7+D$10*SQRT($B$7)*NORMSINV(RAND())+C892</f>
        <v>3.3943758392456</v>
      </c>
      <c r="E892" s="21" t="n">
        <f aca="true">$C$4*($G$4-D892)*$B$7+E$10*SQRT($B$7)*NORMSINV(RAND())+D892</f>
        <v>3.33490576418147</v>
      </c>
      <c r="F892" s="21" t="n">
        <f aca="true">$C$4*($G$4-E892)*$B$7+F$10*SQRT($B$7)*NORMSINV(RAND())+E892</f>
        <v>3.53750605581594</v>
      </c>
      <c r="G892" s="21" t="n">
        <f aca="true">$C$4*($G$4-F892)*$B$7+G$10*SQRT($B$7)*NORMSINV(RAND())+F892</f>
        <v>3.72202220028267</v>
      </c>
      <c r="H892" s="21" t="n">
        <f aca="true">$C$4*($G$4-G892)*$B$7+H$10*SQRT($B$7)*NORMSINV(RAND())+G892</f>
        <v>3.29482580576866</v>
      </c>
      <c r="I892" s="21" t="n">
        <f aca="true">$C$4*($G$4-H892)*$B$7+I$10*SQRT($B$7)*NORMSINV(RAND())+H892</f>
        <v>3.11254092381089</v>
      </c>
      <c r="J892" s="21" t="n">
        <f aca="true">$C$4*($G$4-I892)*$B$7+J$10*SQRT($B$7)*NORMSINV(RAND())+I892</f>
        <v>3.16192311596828</v>
      </c>
      <c r="K892" s="21" t="n">
        <f aca="true">$C$4*($G$4-J892)*$B$7+K$10*SQRT($B$7)*NORMSINV(RAND())+J892</f>
        <v>3.23885237096745</v>
      </c>
      <c r="L892" s="21" t="n">
        <f aca="true">$C$4*($G$4-K892)*$B$7+L$10*SQRT($B$7)*NORMSINV(RAND())+K892</f>
        <v>3.09723000624128</v>
      </c>
      <c r="M892" s="21" t="n">
        <f aca="true">$C$4*($G$4-L892)*$B$7+M$10*SQRT($B$7)*NORMSINV(RAND())+L892</f>
        <v>3.18154659899164</v>
      </c>
      <c r="N892" s="125" t="n">
        <f aca="false">EXP(M892)</f>
        <v>24.0839730112304</v>
      </c>
      <c r="O892" s="126" t="n">
        <f aca="false">EXP(EXP(-$C$4*($K$4-$J$4))*LN(N892)+(1-EXP(-$C$4*($K$4-$J$4)))*$G$4+$F$4^2/(4*$C$4)*(1-EXP(-2*$C$4*($K$4-$J$4))))</f>
        <v>22.7472826493645</v>
      </c>
      <c r="P892" s="126" t="n">
        <f aca="false">MAX(0,O892-$I$4)</f>
        <v>0</v>
      </c>
      <c r="Q892" s="145" t="n">
        <f aca="false">$D$7*P892</f>
        <v>0</v>
      </c>
      <c r="R892" s="146"/>
    </row>
    <row r="893" customFormat="false" ht="12.75" hidden="false" customHeight="false" outlineLevel="0" collapsed="false">
      <c r="B893" s="124" t="n">
        <f aca="false">B892+1</f>
        <v>876</v>
      </c>
      <c r="C893" s="21" t="n">
        <f aca="false">$C$7</f>
        <v>3.29212628660779</v>
      </c>
      <c r="D893" s="21" t="n">
        <f aca="true">$C$4*($G$4-C893)*$B$7+D$10*SQRT($B$7)*NORMSINV(RAND())+C893</f>
        <v>3.30321439380482</v>
      </c>
      <c r="E893" s="21" t="n">
        <f aca="true">$C$4*($G$4-D893)*$B$7+E$10*SQRT($B$7)*NORMSINV(RAND())+D893</f>
        <v>3.37868239903289</v>
      </c>
      <c r="F893" s="21" t="n">
        <f aca="true">$C$4*($G$4-E893)*$B$7+F$10*SQRT($B$7)*NORMSINV(RAND())+E893</f>
        <v>3.73981297392751</v>
      </c>
      <c r="G893" s="21" t="n">
        <f aca="true">$C$4*($G$4-F893)*$B$7+G$10*SQRT($B$7)*NORMSINV(RAND())+F893</f>
        <v>3.56245786811192</v>
      </c>
      <c r="H893" s="21" t="n">
        <f aca="true">$C$4*($G$4-G893)*$B$7+H$10*SQRT($B$7)*NORMSINV(RAND())+G893</f>
        <v>3.49218424519821</v>
      </c>
      <c r="I893" s="21" t="n">
        <f aca="true">$C$4*($G$4-H893)*$B$7+I$10*SQRT($B$7)*NORMSINV(RAND())+H893</f>
        <v>3.60333746709482</v>
      </c>
      <c r="J893" s="21" t="n">
        <f aca="true">$C$4*($G$4-I893)*$B$7+J$10*SQRT($B$7)*NORMSINV(RAND())+I893</f>
        <v>3.56216829454653</v>
      </c>
      <c r="K893" s="21" t="n">
        <f aca="true">$C$4*($G$4-J893)*$B$7+K$10*SQRT($B$7)*NORMSINV(RAND())+J893</f>
        <v>3.55551269513251</v>
      </c>
      <c r="L893" s="21" t="n">
        <f aca="true">$C$4*($G$4-K893)*$B$7+L$10*SQRT($B$7)*NORMSINV(RAND())+K893</f>
        <v>3.67898334225892</v>
      </c>
      <c r="M893" s="21" t="n">
        <f aca="true">$C$4*($G$4-L893)*$B$7+M$10*SQRT($B$7)*NORMSINV(RAND())+L893</f>
        <v>3.71099086880725</v>
      </c>
      <c r="N893" s="125" t="n">
        <f aca="false">EXP(M893)</f>
        <v>40.8943073517237</v>
      </c>
      <c r="O893" s="126" t="n">
        <f aca="false">EXP(EXP(-$C$4*($K$4-$J$4))*LN(N893)+(1-EXP(-$C$4*($K$4-$J$4)))*$G$4+$F$4^2/(4*$C$4)*(1-EXP(-2*$C$4*($K$4-$J$4))))</f>
        <v>34.5563231003585</v>
      </c>
      <c r="P893" s="126" t="n">
        <f aca="false">MAX(0,O893-$I$4)</f>
        <v>11.3563231003585</v>
      </c>
      <c r="Q893" s="145" t="n">
        <f aca="false">$D$7*P893</f>
        <v>10.8024686871982</v>
      </c>
      <c r="R893" s="146"/>
    </row>
    <row r="894" customFormat="false" ht="12.75" hidden="false" customHeight="false" outlineLevel="0" collapsed="false">
      <c r="B894" s="124" t="n">
        <f aca="false">B893+1</f>
        <v>877</v>
      </c>
      <c r="C894" s="21" t="n">
        <f aca="false">$C$7</f>
        <v>3.29212628660779</v>
      </c>
      <c r="D894" s="21" t="n">
        <f aca="true">$C$4*($G$4-C894)*$B$7+D$10*SQRT($B$7)*NORMSINV(RAND())+C894</f>
        <v>3.49606840167187</v>
      </c>
      <c r="E894" s="21" t="n">
        <f aca="true">$C$4*($G$4-D894)*$B$7+E$10*SQRT($B$7)*NORMSINV(RAND())+D894</f>
        <v>3.57867396186748</v>
      </c>
      <c r="F894" s="21" t="n">
        <f aca="true">$C$4*($G$4-E894)*$B$7+F$10*SQRT($B$7)*NORMSINV(RAND())+E894</f>
        <v>3.5020976565943</v>
      </c>
      <c r="G894" s="21" t="n">
        <f aca="true">$C$4*($G$4-F894)*$B$7+G$10*SQRT($B$7)*NORMSINV(RAND())+F894</f>
        <v>3.58027758956819</v>
      </c>
      <c r="H894" s="21" t="n">
        <f aca="true">$C$4*($G$4-G894)*$B$7+H$10*SQRT($B$7)*NORMSINV(RAND())+G894</f>
        <v>3.75751854724445</v>
      </c>
      <c r="I894" s="21" t="n">
        <f aca="true">$C$4*($G$4-H894)*$B$7+I$10*SQRT($B$7)*NORMSINV(RAND())+H894</f>
        <v>3.42066186442447</v>
      </c>
      <c r="J894" s="21" t="n">
        <f aca="true">$C$4*($G$4-I894)*$B$7+J$10*SQRT($B$7)*NORMSINV(RAND())+I894</f>
        <v>3.42882295521815</v>
      </c>
      <c r="K894" s="21" t="n">
        <f aca="true">$C$4*($G$4-J894)*$B$7+K$10*SQRT($B$7)*NORMSINV(RAND())+J894</f>
        <v>3.39949639430187</v>
      </c>
      <c r="L894" s="21" t="n">
        <f aca="true">$C$4*($G$4-K894)*$B$7+L$10*SQRT($B$7)*NORMSINV(RAND())+K894</f>
        <v>3.26042613562664</v>
      </c>
      <c r="M894" s="21" t="n">
        <f aca="true">$C$4*($G$4-L894)*$B$7+M$10*SQRT($B$7)*NORMSINV(RAND())+L894</f>
        <v>3.13185323919072</v>
      </c>
      <c r="N894" s="125" t="n">
        <f aca="false">EXP(M894)</f>
        <v>22.916409802343</v>
      </c>
      <c r="O894" s="126" t="n">
        <f aca="false">EXP(EXP(-$C$4*($K$4-$J$4))*LN(N894)+(1-EXP(-$C$4*($K$4-$J$4)))*$G$4+$F$4^2/(4*$C$4)*(1-EXP(-2*$C$4*($K$4-$J$4))))</f>
        <v>21.8718153814981</v>
      </c>
      <c r="P894" s="126" t="n">
        <f aca="false">MAX(0,O894-$I$4)</f>
        <v>0</v>
      </c>
      <c r="Q894" s="145" t="n">
        <f aca="false">$D$7*P894</f>
        <v>0</v>
      </c>
      <c r="R894" s="146"/>
    </row>
    <row r="895" customFormat="false" ht="12.75" hidden="false" customHeight="false" outlineLevel="0" collapsed="false">
      <c r="B895" s="124" t="n">
        <f aca="false">B894+1</f>
        <v>878</v>
      </c>
      <c r="C895" s="21" t="n">
        <f aca="false">$C$7</f>
        <v>3.29212628660779</v>
      </c>
      <c r="D895" s="21" t="n">
        <f aca="true">$C$4*($G$4-C895)*$B$7+D$10*SQRT($B$7)*NORMSINV(RAND())+C895</f>
        <v>3.29078012764108</v>
      </c>
      <c r="E895" s="21" t="n">
        <f aca="true">$C$4*($G$4-D895)*$B$7+E$10*SQRT($B$7)*NORMSINV(RAND())+D895</f>
        <v>3.50796806900497</v>
      </c>
      <c r="F895" s="21" t="n">
        <f aca="true">$C$4*($G$4-E895)*$B$7+F$10*SQRT($B$7)*NORMSINV(RAND())+E895</f>
        <v>3.59289808117953</v>
      </c>
      <c r="G895" s="21" t="n">
        <f aca="true">$C$4*($G$4-F895)*$B$7+G$10*SQRT($B$7)*NORMSINV(RAND())+F895</f>
        <v>3.60932448928877</v>
      </c>
      <c r="H895" s="21" t="n">
        <f aca="true">$C$4*($G$4-G895)*$B$7+H$10*SQRT($B$7)*NORMSINV(RAND())+G895</f>
        <v>3.38586533469588</v>
      </c>
      <c r="I895" s="21" t="n">
        <f aca="true">$C$4*($G$4-H895)*$B$7+I$10*SQRT($B$7)*NORMSINV(RAND())+H895</f>
        <v>3.50751692324356</v>
      </c>
      <c r="J895" s="21" t="n">
        <f aca="true">$C$4*($G$4-I895)*$B$7+J$10*SQRT($B$7)*NORMSINV(RAND())+I895</f>
        <v>3.45243213782237</v>
      </c>
      <c r="K895" s="21" t="n">
        <f aca="true">$C$4*($G$4-J895)*$B$7+K$10*SQRT($B$7)*NORMSINV(RAND())+J895</f>
        <v>3.39309999582802</v>
      </c>
      <c r="L895" s="21" t="n">
        <f aca="true">$C$4*($G$4-K895)*$B$7+L$10*SQRT($B$7)*NORMSINV(RAND())+K895</f>
        <v>3.25635689663733</v>
      </c>
      <c r="M895" s="21" t="n">
        <f aca="true">$C$4*($G$4-L895)*$B$7+M$10*SQRT($B$7)*NORMSINV(RAND())+L895</f>
        <v>3.28362132615435</v>
      </c>
      <c r="N895" s="125" t="n">
        <f aca="false">EXP(M895)</f>
        <v>26.6721867085453</v>
      </c>
      <c r="O895" s="126" t="n">
        <f aca="false">EXP(EXP(-$C$4*($K$4-$J$4))*LN(N895)+(1-EXP(-$C$4*($K$4-$J$4)))*$G$4+$F$4^2/(4*$C$4)*(1-EXP(-2*$C$4*($K$4-$J$4))))</f>
        <v>24.6570371150901</v>
      </c>
      <c r="P895" s="126" t="n">
        <f aca="false">MAX(0,O895-$I$4)</f>
        <v>1.45703711509006</v>
      </c>
      <c r="Q895" s="145" t="n">
        <f aca="false">$D$7*P895</f>
        <v>1.3859765764633</v>
      </c>
      <c r="R895" s="146"/>
    </row>
    <row r="896" customFormat="false" ht="12.75" hidden="false" customHeight="false" outlineLevel="0" collapsed="false">
      <c r="B896" s="124" t="n">
        <f aca="false">B895+1</f>
        <v>879</v>
      </c>
      <c r="C896" s="21" t="n">
        <f aca="false">$C$7</f>
        <v>3.29212628660779</v>
      </c>
      <c r="D896" s="21" t="n">
        <f aca="true">$C$4*($G$4-C896)*$B$7+D$10*SQRT($B$7)*NORMSINV(RAND())+C896</f>
        <v>3.32670756085728</v>
      </c>
      <c r="E896" s="21" t="n">
        <f aca="true">$C$4*($G$4-D896)*$B$7+E$10*SQRT($B$7)*NORMSINV(RAND())+D896</f>
        <v>3.38583404441388</v>
      </c>
      <c r="F896" s="21" t="n">
        <f aca="true">$C$4*($G$4-E896)*$B$7+F$10*SQRT($B$7)*NORMSINV(RAND())+E896</f>
        <v>3.27471050811528</v>
      </c>
      <c r="G896" s="21" t="n">
        <f aca="true">$C$4*($G$4-F896)*$B$7+G$10*SQRT($B$7)*NORMSINV(RAND())+F896</f>
        <v>3.49837288114211</v>
      </c>
      <c r="H896" s="21" t="n">
        <f aca="true">$C$4*($G$4-G896)*$B$7+H$10*SQRT($B$7)*NORMSINV(RAND())+G896</f>
        <v>3.41723557084043</v>
      </c>
      <c r="I896" s="21" t="n">
        <f aca="true">$C$4*($G$4-H896)*$B$7+I$10*SQRT($B$7)*NORMSINV(RAND())+H896</f>
        <v>3.42797556707302</v>
      </c>
      <c r="J896" s="21" t="n">
        <f aca="true">$C$4*($G$4-I896)*$B$7+J$10*SQRT($B$7)*NORMSINV(RAND())+I896</f>
        <v>3.31219362571984</v>
      </c>
      <c r="K896" s="21" t="n">
        <f aca="true">$C$4*($G$4-J896)*$B$7+K$10*SQRT($B$7)*NORMSINV(RAND())+J896</f>
        <v>3.4291162258823</v>
      </c>
      <c r="L896" s="21" t="n">
        <f aca="true">$C$4*($G$4-K896)*$B$7+L$10*SQRT($B$7)*NORMSINV(RAND())+K896</f>
        <v>3.53699493543165</v>
      </c>
      <c r="M896" s="21" t="n">
        <f aca="true">$C$4*($G$4-L896)*$B$7+M$10*SQRT($B$7)*NORMSINV(RAND())+L896</f>
        <v>3.50629801689777</v>
      </c>
      <c r="N896" s="125" t="n">
        <f aca="false">EXP(M896)</f>
        <v>33.3246717781259</v>
      </c>
      <c r="O896" s="126" t="n">
        <f aca="false">EXP(EXP(-$C$4*($K$4-$J$4))*LN(N896)+(1-EXP(-$C$4*($K$4-$J$4)))*$G$4+$F$4^2/(4*$C$4)*(1-EXP(-2*$C$4*($K$4-$J$4))))</f>
        <v>29.3980424258635</v>
      </c>
      <c r="P896" s="126" t="n">
        <f aca="false">MAX(0,O896-$I$4)</f>
        <v>6.19804242586354</v>
      </c>
      <c r="Q896" s="145" t="n">
        <f aca="false">$D$7*P896</f>
        <v>5.89576032978519</v>
      </c>
      <c r="R896" s="146"/>
    </row>
    <row r="897" customFormat="false" ht="12.75" hidden="false" customHeight="false" outlineLevel="0" collapsed="false">
      <c r="B897" s="124" t="n">
        <f aca="false">B896+1</f>
        <v>880</v>
      </c>
      <c r="C897" s="21" t="n">
        <f aca="false">$C$7</f>
        <v>3.29212628660779</v>
      </c>
      <c r="D897" s="21" t="n">
        <f aca="true">$C$4*($G$4-C897)*$B$7+D$10*SQRT($B$7)*NORMSINV(RAND())+C897</f>
        <v>3.26807988758676</v>
      </c>
      <c r="E897" s="21" t="n">
        <f aca="true">$C$4*($G$4-D897)*$B$7+E$10*SQRT($B$7)*NORMSINV(RAND())+D897</f>
        <v>3.40487161080117</v>
      </c>
      <c r="F897" s="21" t="n">
        <f aca="true">$C$4*($G$4-E897)*$B$7+F$10*SQRT($B$7)*NORMSINV(RAND())+E897</f>
        <v>3.12094000574186</v>
      </c>
      <c r="G897" s="21" t="n">
        <f aca="true">$C$4*($G$4-F897)*$B$7+G$10*SQRT($B$7)*NORMSINV(RAND())+F897</f>
        <v>3.0273575617692</v>
      </c>
      <c r="H897" s="21" t="n">
        <f aca="true">$C$4*($G$4-G897)*$B$7+H$10*SQRT($B$7)*NORMSINV(RAND())+G897</f>
        <v>2.79950261116185</v>
      </c>
      <c r="I897" s="21" t="n">
        <f aca="true">$C$4*($G$4-H897)*$B$7+I$10*SQRT($B$7)*NORMSINV(RAND())+H897</f>
        <v>2.68888906082047</v>
      </c>
      <c r="J897" s="21" t="n">
        <f aca="true">$C$4*($G$4-I897)*$B$7+J$10*SQRT($B$7)*NORMSINV(RAND())+I897</f>
        <v>2.81120660774496</v>
      </c>
      <c r="K897" s="21" t="n">
        <f aca="true">$C$4*($G$4-J897)*$B$7+K$10*SQRT($B$7)*NORMSINV(RAND())+J897</f>
        <v>2.74154456224126</v>
      </c>
      <c r="L897" s="21" t="n">
        <f aca="true">$C$4*($G$4-K897)*$B$7+L$10*SQRT($B$7)*NORMSINV(RAND())+K897</f>
        <v>2.72621631742921</v>
      </c>
      <c r="M897" s="21" t="n">
        <f aca="true">$C$4*($G$4-L897)*$B$7+M$10*SQRT($B$7)*NORMSINV(RAND())+L897</f>
        <v>2.80030344924661</v>
      </c>
      <c r="N897" s="125" t="n">
        <f aca="false">EXP(M897)</f>
        <v>16.4496376439704</v>
      </c>
      <c r="O897" s="126" t="n">
        <f aca="false">EXP(EXP(-$C$4*($K$4-$J$4))*LN(N897)+(1-EXP(-$C$4*($K$4-$J$4)))*$G$4+$F$4^2/(4*$C$4)*(1-EXP(-2*$C$4*($K$4-$J$4))))</f>
        <v>16.8331006128946</v>
      </c>
      <c r="P897" s="126" t="n">
        <f aca="false">MAX(0,O897-$I$4)</f>
        <v>0</v>
      </c>
      <c r="Q897" s="145" t="n">
        <f aca="false">$D$7*P897</f>
        <v>0</v>
      </c>
      <c r="R897" s="146"/>
    </row>
    <row r="898" customFormat="false" ht="12.75" hidden="false" customHeight="false" outlineLevel="0" collapsed="false">
      <c r="B898" s="124" t="n">
        <f aca="false">B897+1</f>
        <v>881</v>
      </c>
      <c r="C898" s="21" t="n">
        <f aca="false">$C$7</f>
        <v>3.29212628660779</v>
      </c>
      <c r="D898" s="21" t="n">
        <f aca="true">$C$4*($G$4-C898)*$B$7+D$10*SQRT($B$7)*NORMSINV(RAND())+C898</f>
        <v>3.19136640479871</v>
      </c>
      <c r="E898" s="21" t="n">
        <f aca="true">$C$4*($G$4-D898)*$B$7+E$10*SQRT($B$7)*NORMSINV(RAND())+D898</f>
        <v>3.20157032622803</v>
      </c>
      <c r="F898" s="21" t="n">
        <f aca="true">$C$4*($G$4-E898)*$B$7+F$10*SQRT($B$7)*NORMSINV(RAND())+E898</f>
        <v>2.88621095847705</v>
      </c>
      <c r="G898" s="21" t="n">
        <f aca="true">$C$4*($G$4-F898)*$B$7+G$10*SQRT($B$7)*NORMSINV(RAND())+F898</f>
        <v>3.16449666807108</v>
      </c>
      <c r="H898" s="21" t="n">
        <f aca="true">$C$4*($G$4-G898)*$B$7+H$10*SQRT($B$7)*NORMSINV(RAND())+G898</f>
        <v>3.10878804671089</v>
      </c>
      <c r="I898" s="21" t="n">
        <f aca="true">$C$4*($G$4-H898)*$B$7+I$10*SQRT($B$7)*NORMSINV(RAND())+H898</f>
        <v>2.99797853493172</v>
      </c>
      <c r="J898" s="21" t="n">
        <f aca="true">$C$4*($G$4-I898)*$B$7+J$10*SQRT($B$7)*NORMSINV(RAND())+I898</f>
        <v>3.06282546675777</v>
      </c>
      <c r="K898" s="21" t="n">
        <f aca="true">$C$4*($G$4-J898)*$B$7+K$10*SQRT($B$7)*NORMSINV(RAND())+J898</f>
        <v>2.91635638250563</v>
      </c>
      <c r="L898" s="21" t="n">
        <f aca="true">$C$4*($G$4-K898)*$B$7+L$10*SQRT($B$7)*NORMSINV(RAND())+K898</f>
        <v>2.94563630302252</v>
      </c>
      <c r="M898" s="21" t="n">
        <f aca="true">$C$4*($G$4-L898)*$B$7+M$10*SQRT($B$7)*NORMSINV(RAND())+L898</f>
        <v>2.97772030804596</v>
      </c>
      <c r="N898" s="125" t="n">
        <f aca="false">EXP(M898)</f>
        <v>19.6429856074577</v>
      </c>
      <c r="O898" s="126" t="n">
        <f aca="false">EXP(EXP(-$C$4*($K$4-$J$4))*LN(N898)+(1-EXP(-$C$4*($K$4-$J$4)))*$G$4+$F$4^2/(4*$C$4)*(1-EXP(-2*$C$4*($K$4-$J$4))))</f>
        <v>19.3650061170938</v>
      </c>
      <c r="P898" s="126" t="n">
        <f aca="false">MAX(0,O898-$I$4)</f>
        <v>0</v>
      </c>
      <c r="Q898" s="145" t="n">
        <f aca="false">$D$7*P898</f>
        <v>0</v>
      </c>
      <c r="R898" s="146"/>
    </row>
    <row r="899" customFormat="false" ht="12.75" hidden="false" customHeight="false" outlineLevel="0" collapsed="false">
      <c r="B899" s="124" t="n">
        <f aca="false">B898+1</f>
        <v>882</v>
      </c>
      <c r="C899" s="21" t="n">
        <f aca="false">$C$7</f>
        <v>3.29212628660779</v>
      </c>
      <c r="D899" s="21" t="n">
        <f aca="true">$C$4*($G$4-C899)*$B$7+D$10*SQRT($B$7)*NORMSINV(RAND())+C899</f>
        <v>2.98021285925285</v>
      </c>
      <c r="E899" s="21" t="n">
        <f aca="true">$C$4*($G$4-D899)*$B$7+E$10*SQRT($B$7)*NORMSINV(RAND())+D899</f>
        <v>2.93738633010838</v>
      </c>
      <c r="F899" s="21" t="n">
        <f aca="true">$C$4*($G$4-E899)*$B$7+F$10*SQRT($B$7)*NORMSINV(RAND())+E899</f>
        <v>2.83405620062144</v>
      </c>
      <c r="G899" s="21" t="n">
        <f aca="true">$C$4*($G$4-F899)*$B$7+G$10*SQRT($B$7)*NORMSINV(RAND())+F899</f>
        <v>2.84056357882007</v>
      </c>
      <c r="H899" s="21" t="n">
        <f aca="true">$C$4*($G$4-G899)*$B$7+H$10*SQRT($B$7)*NORMSINV(RAND())+G899</f>
        <v>2.77752278353885</v>
      </c>
      <c r="I899" s="21" t="n">
        <f aca="true">$C$4*($G$4-H899)*$B$7+I$10*SQRT($B$7)*NORMSINV(RAND())+H899</f>
        <v>2.87035720182156</v>
      </c>
      <c r="J899" s="21" t="n">
        <f aca="true">$C$4*($G$4-I899)*$B$7+J$10*SQRT($B$7)*NORMSINV(RAND())+I899</f>
        <v>2.75949410799432</v>
      </c>
      <c r="K899" s="21" t="n">
        <f aca="true">$C$4*($G$4-J899)*$B$7+K$10*SQRT($B$7)*NORMSINV(RAND())+J899</f>
        <v>2.76033756780432</v>
      </c>
      <c r="L899" s="21" t="n">
        <f aca="true">$C$4*($G$4-K899)*$B$7+L$10*SQRT($B$7)*NORMSINV(RAND())+K899</f>
        <v>2.67420659128898</v>
      </c>
      <c r="M899" s="21" t="n">
        <f aca="true">$C$4*($G$4-L899)*$B$7+M$10*SQRT($B$7)*NORMSINV(RAND())+L899</f>
        <v>2.63004926231854</v>
      </c>
      <c r="N899" s="125" t="n">
        <f aca="false">EXP(M899)</f>
        <v>13.8744533730368</v>
      </c>
      <c r="O899" s="126" t="n">
        <f aca="false">EXP(EXP(-$C$4*($K$4-$J$4))*LN(N899)+(1-EXP(-$C$4*($K$4-$J$4)))*$G$4+$F$4^2/(4*$C$4)*(1-EXP(-2*$C$4*($K$4-$J$4))))</f>
        <v>14.7152409507348</v>
      </c>
      <c r="P899" s="126" t="n">
        <f aca="false">MAX(0,O899-$I$4)</f>
        <v>0</v>
      </c>
      <c r="Q899" s="145" t="n">
        <f aca="false">$D$7*P899</f>
        <v>0</v>
      </c>
      <c r="R899" s="146"/>
    </row>
    <row r="900" customFormat="false" ht="12.75" hidden="false" customHeight="false" outlineLevel="0" collapsed="false">
      <c r="B900" s="124" t="n">
        <f aca="false">B899+1</f>
        <v>883</v>
      </c>
      <c r="C900" s="21" t="n">
        <f aca="false">$C$7</f>
        <v>3.29212628660779</v>
      </c>
      <c r="D900" s="21" t="n">
        <f aca="true">$C$4*($G$4-C900)*$B$7+D$10*SQRT($B$7)*NORMSINV(RAND())+C900</f>
        <v>3.46662424232028</v>
      </c>
      <c r="E900" s="21" t="n">
        <f aca="true">$C$4*($G$4-D900)*$B$7+E$10*SQRT($B$7)*NORMSINV(RAND())+D900</f>
        <v>3.65289105156382</v>
      </c>
      <c r="F900" s="21" t="n">
        <f aca="true">$C$4*($G$4-E900)*$B$7+F$10*SQRT($B$7)*NORMSINV(RAND())+E900</f>
        <v>3.46121443311484</v>
      </c>
      <c r="G900" s="21" t="n">
        <f aca="true">$C$4*($G$4-F900)*$B$7+G$10*SQRT($B$7)*NORMSINV(RAND())+F900</f>
        <v>3.51259156851398</v>
      </c>
      <c r="H900" s="21" t="n">
        <f aca="true">$C$4*($G$4-G900)*$B$7+H$10*SQRT($B$7)*NORMSINV(RAND())+G900</f>
        <v>3.62924643589395</v>
      </c>
      <c r="I900" s="21" t="n">
        <f aca="true">$C$4*($G$4-H900)*$B$7+I$10*SQRT($B$7)*NORMSINV(RAND())+H900</f>
        <v>3.80580371642089</v>
      </c>
      <c r="J900" s="21" t="n">
        <f aca="true">$C$4*($G$4-I900)*$B$7+J$10*SQRT($B$7)*NORMSINV(RAND())+I900</f>
        <v>3.78092936228056</v>
      </c>
      <c r="K900" s="21" t="n">
        <f aca="true">$C$4*($G$4-J900)*$B$7+K$10*SQRT($B$7)*NORMSINV(RAND())+J900</f>
        <v>3.92202216894462</v>
      </c>
      <c r="L900" s="21" t="n">
        <f aca="true">$C$4*($G$4-K900)*$B$7+L$10*SQRT($B$7)*NORMSINV(RAND())+K900</f>
        <v>3.9235579358727</v>
      </c>
      <c r="M900" s="21" t="n">
        <f aca="true">$C$4*($G$4-L900)*$B$7+M$10*SQRT($B$7)*NORMSINV(RAND())+L900</f>
        <v>3.98382905782105</v>
      </c>
      <c r="N900" s="125" t="n">
        <f aca="false">EXP(M900)</f>
        <v>53.7223468721007</v>
      </c>
      <c r="O900" s="126" t="n">
        <f aca="false">EXP(EXP(-$C$4*($K$4-$J$4))*LN(N900)+(1-EXP(-$C$4*($K$4-$J$4)))*$G$4+$F$4^2/(4*$C$4)*(1-EXP(-2*$C$4*($K$4-$J$4))))</f>
        <v>42.8657387060692</v>
      </c>
      <c r="P900" s="126" t="n">
        <f aca="false">MAX(0,O900-$I$4)</f>
        <v>19.6657387060692</v>
      </c>
      <c r="Q900" s="145" t="n">
        <f aca="false">$D$7*P900</f>
        <v>18.7066293117556</v>
      </c>
      <c r="R900" s="146"/>
    </row>
    <row r="901" customFormat="false" ht="12.75" hidden="false" customHeight="false" outlineLevel="0" collapsed="false">
      <c r="B901" s="124" t="n">
        <f aca="false">B900+1</f>
        <v>884</v>
      </c>
      <c r="C901" s="21" t="n">
        <f aca="false">$C$7</f>
        <v>3.29212628660779</v>
      </c>
      <c r="D901" s="21" t="n">
        <f aca="true">$C$4*($G$4-C901)*$B$7+D$10*SQRT($B$7)*NORMSINV(RAND())+C901</f>
        <v>3.21470526812311</v>
      </c>
      <c r="E901" s="21" t="n">
        <f aca="true">$C$4*($G$4-D901)*$B$7+E$10*SQRT($B$7)*NORMSINV(RAND())+D901</f>
        <v>3.42457501534112</v>
      </c>
      <c r="F901" s="21" t="n">
        <f aca="true">$C$4*($G$4-E901)*$B$7+F$10*SQRT($B$7)*NORMSINV(RAND())+E901</f>
        <v>3.34053183890815</v>
      </c>
      <c r="G901" s="21" t="n">
        <f aca="true">$C$4*($G$4-F901)*$B$7+G$10*SQRT($B$7)*NORMSINV(RAND())+F901</f>
        <v>3.58510607787017</v>
      </c>
      <c r="H901" s="21" t="n">
        <f aca="true">$C$4*($G$4-G901)*$B$7+H$10*SQRT($B$7)*NORMSINV(RAND())+G901</f>
        <v>3.67964718020866</v>
      </c>
      <c r="I901" s="21" t="n">
        <f aca="true">$C$4*($G$4-H901)*$B$7+I$10*SQRT($B$7)*NORMSINV(RAND())+H901</f>
        <v>3.61156781696072</v>
      </c>
      <c r="J901" s="21" t="n">
        <f aca="true">$C$4*($G$4-I901)*$B$7+J$10*SQRT($B$7)*NORMSINV(RAND())+I901</f>
        <v>3.66395059617434</v>
      </c>
      <c r="K901" s="21" t="n">
        <f aca="true">$C$4*($G$4-J901)*$B$7+K$10*SQRT($B$7)*NORMSINV(RAND())+J901</f>
        <v>3.62072938139157</v>
      </c>
      <c r="L901" s="21" t="n">
        <f aca="true">$C$4*($G$4-K901)*$B$7+L$10*SQRT($B$7)*NORMSINV(RAND())+K901</f>
        <v>3.70991779822417</v>
      </c>
      <c r="M901" s="21" t="n">
        <f aca="true">$C$4*($G$4-L901)*$B$7+M$10*SQRT($B$7)*NORMSINV(RAND())+L901</f>
        <v>3.74804492234801</v>
      </c>
      <c r="N901" s="125" t="n">
        <f aca="false">EXP(M901)</f>
        <v>42.4380311947466</v>
      </c>
      <c r="O901" s="126" t="n">
        <f aca="false">EXP(EXP(-$C$4*($K$4-$J$4))*LN(N901)+(1-EXP(-$C$4*($K$4-$J$4)))*$G$4+$F$4^2/(4*$C$4)*(1-EXP(-2*$C$4*($K$4-$J$4))))</f>
        <v>35.5825419133107</v>
      </c>
      <c r="P901" s="126" t="n">
        <f aca="false">MAX(0,O901-$I$4)</f>
        <v>12.3825419133107</v>
      </c>
      <c r="Q901" s="145" t="n">
        <f aca="false">$D$7*P901</f>
        <v>11.7786382180545</v>
      </c>
      <c r="R901" s="146"/>
    </row>
    <row r="902" customFormat="false" ht="12.75" hidden="false" customHeight="false" outlineLevel="0" collapsed="false">
      <c r="B902" s="124" t="n">
        <f aca="false">B901+1</f>
        <v>885</v>
      </c>
      <c r="C902" s="21" t="n">
        <f aca="false">$C$7</f>
        <v>3.29212628660779</v>
      </c>
      <c r="D902" s="21" t="n">
        <f aca="true">$C$4*($G$4-C902)*$B$7+D$10*SQRT($B$7)*NORMSINV(RAND())+C902</f>
        <v>3.30564464329437</v>
      </c>
      <c r="E902" s="21" t="n">
        <f aca="true">$C$4*($G$4-D902)*$B$7+E$10*SQRT($B$7)*NORMSINV(RAND())+D902</f>
        <v>3.26656500194378</v>
      </c>
      <c r="F902" s="21" t="n">
        <f aca="true">$C$4*($G$4-E902)*$B$7+F$10*SQRT($B$7)*NORMSINV(RAND())+E902</f>
        <v>3.45126901882272</v>
      </c>
      <c r="G902" s="21" t="n">
        <f aca="true">$C$4*($G$4-F902)*$B$7+G$10*SQRT($B$7)*NORMSINV(RAND())+F902</f>
        <v>3.59324020696313</v>
      </c>
      <c r="H902" s="21" t="n">
        <f aca="true">$C$4*($G$4-G902)*$B$7+H$10*SQRT($B$7)*NORMSINV(RAND())+G902</f>
        <v>3.58889169746755</v>
      </c>
      <c r="I902" s="21" t="n">
        <f aca="true">$C$4*($G$4-H902)*$B$7+I$10*SQRT($B$7)*NORMSINV(RAND())+H902</f>
        <v>3.59549742148596</v>
      </c>
      <c r="J902" s="21" t="n">
        <f aca="true">$C$4*($G$4-I902)*$B$7+J$10*SQRT($B$7)*NORMSINV(RAND())+I902</f>
        <v>3.42637485048379</v>
      </c>
      <c r="K902" s="21" t="n">
        <f aca="true">$C$4*($G$4-J902)*$B$7+K$10*SQRT($B$7)*NORMSINV(RAND())+J902</f>
        <v>3.57176025347997</v>
      </c>
      <c r="L902" s="21" t="n">
        <f aca="true">$C$4*($G$4-K902)*$B$7+L$10*SQRT($B$7)*NORMSINV(RAND())+K902</f>
        <v>3.68341127247436</v>
      </c>
      <c r="M902" s="21" t="n">
        <f aca="true">$C$4*($G$4-L902)*$B$7+M$10*SQRT($B$7)*NORMSINV(RAND())+L902</f>
        <v>3.64383492893718</v>
      </c>
      <c r="N902" s="125" t="n">
        <f aca="false">EXP(M902)</f>
        <v>38.2381966729542</v>
      </c>
      <c r="O902" s="126" t="n">
        <f aca="false">EXP(EXP(-$C$4*($K$4-$J$4))*LN(N902)+(1-EXP(-$C$4*($K$4-$J$4)))*$G$4+$F$4^2/(4*$C$4)*(1-EXP(-2*$C$4*($K$4-$J$4))))</f>
        <v>32.771265613109</v>
      </c>
      <c r="P902" s="126" t="n">
        <f aca="false">MAX(0,O902-$I$4)</f>
        <v>9.571265613109</v>
      </c>
      <c r="Q902" s="145" t="n">
        <f aca="false">$D$7*P902</f>
        <v>9.10446948090114</v>
      </c>
      <c r="R902" s="146"/>
    </row>
    <row r="903" customFormat="false" ht="12.75" hidden="false" customHeight="false" outlineLevel="0" collapsed="false">
      <c r="B903" s="124" t="n">
        <f aca="false">B902+1</f>
        <v>886</v>
      </c>
      <c r="C903" s="21" t="n">
        <f aca="false">$C$7</f>
        <v>3.29212628660779</v>
      </c>
      <c r="D903" s="21" t="n">
        <f aca="true">$C$4*($G$4-C903)*$B$7+D$10*SQRT($B$7)*NORMSINV(RAND())+C903</f>
        <v>3.14680327760867</v>
      </c>
      <c r="E903" s="21" t="n">
        <f aca="true">$C$4*($G$4-D903)*$B$7+E$10*SQRT($B$7)*NORMSINV(RAND())+D903</f>
        <v>3.42292728943121</v>
      </c>
      <c r="F903" s="21" t="n">
        <f aca="true">$C$4*($G$4-E903)*$B$7+F$10*SQRT($B$7)*NORMSINV(RAND())+E903</f>
        <v>3.24044335977106</v>
      </c>
      <c r="G903" s="21" t="n">
        <f aca="true">$C$4*($G$4-F903)*$B$7+G$10*SQRT($B$7)*NORMSINV(RAND())+F903</f>
        <v>2.92574693629096</v>
      </c>
      <c r="H903" s="21" t="n">
        <f aca="true">$C$4*($G$4-G903)*$B$7+H$10*SQRT($B$7)*NORMSINV(RAND())+G903</f>
        <v>2.87786690893949</v>
      </c>
      <c r="I903" s="21" t="n">
        <f aca="true">$C$4*($G$4-H903)*$B$7+I$10*SQRT($B$7)*NORMSINV(RAND())+H903</f>
        <v>2.85713453838802</v>
      </c>
      <c r="J903" s="21" t="n">
        <f aca="true">$C$4*($G$4-I903)*$B$7+J$10*SQRT($B$7)*NORMSINV(RAND())+I903</f>
        <v>2.8646060693679</v>
      </c>
      <c r="K903" s="21" t="n">
        <f aca="true">$C$4*($G$4-J903)*$B$7+K$10*SQRT($B$7)*NORMSINV(RAND())+J903</f>
        <v>2.79215416831818</v>
      </c>
      <c r="L903" s="21" t="n">
        <f aca="true">$C$4*($G$4-K903)*$B$7+L$10*SQRT($B$7)*NORMSINV(RAND())+K903</f>
        <v>2.85465920667446</v>
      </c>
      <c r="M903" s="21" t="n">
        <f aca="true">$C$4*($G$4-L903)*$B$7+M$10*SQRT($B$7)*NORMSINV(RAND())+L903</f>
        <v>2.75039209242286</v>
      </c>
      <c r="N903" s="125" t="n">
        <f aca="false">EXP(M903)</f>
        <v>15.6487664442022</v>
      </c>
      <c r="O903" s="126" t="n">
        <f aca="false">EXP(EXP(-$C$4*($K$4-$J$4))*LN(N903)+(1-EXP(-$C$4*($K$4-$J$4)))*$G$4+$F$4^2/(4*$C$4)*(1-EXP(-2*$C$4*($K$4-$J$4))))</f>
        <v>16.1824641731885</v>
      </c>
      <c r="P903" s="126" t="n">
        <f aca="false">MAX(0,O903-$I$4)</f>
        <v>0</v>
      </c>
      <c r="Q903" s="145" t="n">
        <f aca="false">$D$7*P903</f>
        <v>0</v>
      </c>
      <c r="R903" s="146"/>
    </row>
    <row r="904" customFormat="false" ht="12.75" hidden="false" customHeight="false" outlineLevel="0" collapsed="false">
      <c r="B904" s="124" t="n">
        <f aca="false">B903+1</f>
        <v>887</v>
      </c>
      <c r="C904" s="21" t="n">
        <f aca="false">$C$7</f>
        <v>3.29212628660779</v>
      </c>
      <c r="D904" s="21" t="n">
        <f aca="true">$C$4*($G$4-C904)*$B$7+D$10*SQRT($B$7)*NORMSINV(RAND())+C904</f>
        <v>3.23355106333854</v>
      </c>
      <c r="E904" s="21" t="n">
        <f aca="true">$C$4*($G$4-D904)*$B$7+E$10*SQRT($B$7)*NORMSINV(RAND())+D904</f>
        <v>3.18325457648542</v>
      </c>
      <c r="F904" s="21" t="n">
        <f aca="true">$C$4*($G$4-E904)*$B$7+F$10*SQRT($B$7)*NORMSINV(RAND())+E904</f>
        <v>2.94000169110408</v>
      </c>
      <c r="G904" s="21" t="n">
        <f aca="true">$C$4*($G$4-F904)*$B$7+G$10*SQRT($B$7)*NORMSINV(RAND())+F904</f>
        <v>2.86853352508344</v>
      </c>
      <c r="H904" s="21" t="n">
        <f aca="true">$C$4*($G$4-G904)*$B$7+H$10*SQRT($B$7)*NORMSINV(RAND())+G904</f>
        <v>3.19819008227671</v>
      </c>
      <c r="I904" s="21" t="n">
        <f aca="true">$C$4*($G$4-H904)*$B$7+I$10*SQRT($B$7)*NORMSINV(RAND())+H904</f>
        <v>3.42171974483501</v>
      </c>
      <c r="J904" s="21" t="n">
        <f aca="true">$C$4*($G$4-I904)*$B$7+J$10*SQRT($B$7)*NORMSINV(RAND())+I904</f>
        <v>3.57780540816276</v>
      </c>
      <c r="K904" s="21" t="n">
        <f aca="true">$C$4*($G$4-J904)*$B$7+K$10*SQRT($B$7)*NORMSINV(RAND())+J904</f>
        <v>3.38353850476021</v>
      </c>
      <c r="L904" s="21" t="n">
        <f aca="true">$C$4*($G$4-K904)*$B$7+L$10*SQRT($B$7)*NORMSINV(RAND())+K904</f>
        <v>3.53217089123004</v>
      </c>
      <c r="M904" s="21" t="n">
        <f aca="true">$C$4*($G$4-L904)*$B$7+M$10*SQRT($B$7)*NORMSINV(RAND())+L904</f>
        <v>3.45475955418558</v>
      </c>
      <c r="N904" s="125" t="n">
        <f aca="false">EXP(M904)</f>
        <v>31.6506774943454</v>
      </c>
      <c r="O904" s="126" t="n">
        <f aca="false">EXP(EXP(-$C$4*($K$4-$J$4))*LN(N904)+(1-EXP(-$C$4*($K$4-$J$4)))*$G$4+$F$4^2/(4*$C$4)*(1-EXP(-2*$C$4*($K$4-$J$4))))</f>
        <v>28.2254486716517</v>
      </c>
      <c r="P904" s="126" t="n">
        <f aca="false">MAX(0,O904-$I$4)</f>
        <v>5.02544867165175</v>
      </c>
      <c r="Q904" s="145" t="n">
        <f aca="false">$D$7*P904</f>
        <v>4.78035464779317</v>
      </c>
      <c r="R904" s="146"/>
    </row>
    <row r="905" customFormat="false" ht="12.75" hidden="false" customHeight="false" outlineLevel="0" collapsed="false">
      <c r="B905" s="124" t="n">
        <f aca="false">B904+1</f>
        <v>888</v>
      </c>
      <c r="C905" s="21" t="n">
        <f aca="false">$C$7</f>
        <v>3.29212628660779</v>
      </c>
      <c r="D905" s="21" t="n">
        <f aca="true">$C$4*($G$4-C905)*$B$7+D$10*SQRT($B$7)*NORMSINV(RAND())+C905</f>
        <v>3.18837962852763</v>
      </c>
      <c r="E905" s="21" t="n">
        <f aca="true">$C$4*($G$4-D905)*$B$7+E$10*SQRT($B$7)*NORMSINV(RAND())+D905</f>
        <v>3.01177228269618</v>
      </c>
      <c r="F905" s="21" t="n">
        <f aca="true">$C$4*($G$4-E905)*$B$7+F$10*SQRT($B$7)*NORMSINV(RAND())+E905</f>
        <v>3.1687772919148</v>
      </c>
      <c r="G905" s="21" t="n">
        <f aca="true">$C$4*($G$4-F905)*$B$7+G$10*SQRT($B$7)*NORMSINV(RAND())+F905</f>
        <v>3.23245560494713</v>
      </c>
      <c r="H905" s="21" t="n">
        <f aca="true">$C$4*($G$4-G905)*$B$7+H$10*SQRT($B$7)*NORMSINV(RAND())+G905</f>
        <v>3.39671756367842</v>
      </c>
      <c r="I905" s="21" t="n">
        <f aca="true">$C$4*($G$4-H905)*$B$7+I$10*SQRT($B$7)*NORMSINV(RAND())+H905</f>
        <v>3.4606150942363</v>
      </c>
      <c r="J905" s="21" t="n">
        <f aca="true">$C$4*($G$4-I905)*$B$7+J$10*SQRT($B$7)*NORMSINV(RAND())+I905</f>
        <v>3.50804274784686</v>
      </c>
      <c r="K905" s="21" t="n">
        <f aca="true">$C$4*($G$4-J905)*$B$7+K$10*SQRT($B$7)*NORMSINV(RAND())+J905</f>
        <v>3.56570195075776</v>
      </c>
      <c r="L905" s="21" t="n">
        <f aca="true">$C$4*($G$4-K905)*$B$7+L$10*SQRT($B$7)*NORMSINV(RAND())+K905</f>
        <v>3.39865267017018</v>
      </c>
      <c r="M905" s="21" t="n">
        <f aca="true">$C$4*($G$4-L905)*$B$7+M$10*SQRT($B$7)*NORMSINV(RAND())+L905</f>
        <v>3.42192909679288</v>
      </c>
      <c r="N905" s="125" t="n">
        <f aca="false">EXP(M905)</f>
        <v>30.6284432988525</v>
      </c>
      <c r="O905" s="126" t="n">
        <f aca="false">EXP(EXP(-$C$4*($K$4-$J$4))*LN(N905)+(1-EXP(-$C$4*($K$4-$J$4)))*$G$4+$F$4^2/(4*$C$4)*(1-EXP(-2*$C$4*($K$4-$J$4))))</f>
        <v>27.5030015336348</v>
      </c>
      <c r="P905" s="126" t="n">
        <f aca="false">MAX(0,O905-$I$4)</f>
        <v>4.30300153363483</v>
      </c>
      <c r="Q905" s="145" t="n">
        <f aca="false">$D$7*P905</f>
        <v>4.09314167246515</v>
      </c>
      <c r="R905" s="146"/>
    </row>
    <row r="906" customFormat="false" ht="12.75" hidden="false" customHeight="false" outlineLevel="0" collapsed="false">
      <c r="B906" s="124" t="n">
        <f aca="false">B905+1</f>
        <v>889</v>
      </c>
      <c r="C906" s="21" t="n">
        <f aca="false">$C$7</f>
        <v>3.29212628660779</v>
      </c>
      <c r="D906" s="21" t="n">
        <f aca="true">$C$4*($G$4-C906)*$B$7+D$10*SQRT($B$7)*NORMSINV(RAND())+C906</f>
        <v>3.45717368453422</v>
      </c>
      <c r="E906" s="21" t="n">
        <f aca="true">$C$4*($G$4-D906)*$B$7+E$10*SQRT($B$7)*NORMSINV(RAND())+D906</f>
        <v>3.46808172215309</v>
      </c>
      <c r="F906" s="21" t="n">
        <f aca="true">$C$4*($G$4-E906)*$B$7+F$10*SQRT($B$7)*NORMSINV(RAND())+E906</f>
        <v>3.58647111732549</v>
      </c>
      <c r="G906" s="21" t="n">
        <f aca="true">$C$4*($G$4-F906)*$B$7+G$10*SQRT($B$7)*NORMSINV(RAND())+F906</f>
        <v>3.72370899119967</v>
      </c>
      <c r="H906" s="21" t="n">
        <f aca="true">$C$4*($G$4-G906)*$B$7+H$10*SQRT($B$7)*NORMSINV(RAND())+G906</f>
        <v>3.65972336312491</v>
      </c>
      <c r="I906" s="21" t="n">
        <f aca="true">$C$4*($G$4-H906)*$B$7+I$10*SQRT($B$7)*NORMSINV(RAND())+H906</f>
        <v>3.72930684286867</v>
      </c>
      <c r="J906" s="21" t="n">
        <f aca="true">$C$4*($G$4-I906)*$B$7+J$10*SQRT($B$7)*NORMSINV(RAND())+I906</f>
        <v>3.70831894116602</v>
      </c>
      <c r="K906" s="21" t="n">
        <f aca="true">$C$4*($G$4-J906)*$B$7+K$10*SQRT($B$7)*NORMSINV(RAND())+J906</f>
        <v>3.5051037752591</v>
      </c>
      <c r="L906" s="21" t="n">
        <f aca="true">$C$4*($G$4-K906)*$B$7+L$10*SQRT($B$7)*NORMSINV(RAND())+K906</f>
        <v>3.52097017440996</v>
      </c>
      <c r="M906" s="21" t="n">
        <f aca="true">$C$4*($G$4-L906)*$B$7+M$10*SQRT($B$7)*NORMSINV(RAND())+L906</f>
        <v>3.42682444124424</v>
      </c>
      <c r="N906" s="125" t="n">
        <f aca="false">EXP(M906)</f>
        <v>30.7787476744924</v>
      </c>
      <c r="O906" s="126" t="n">
        <f aca="false">EXP(EXP(-$C$4*($K$4-$J$4))*LN(N906)+(1-EXP(-$C$4*($K$4-$J$4)))*$G$4+$F$4^2/(4*$C$4)*(1-EXP(-2*$C$4*($K$4-$J$4))))</f>
        <v>27.6095407913158</v>
      </c>
      <c r="P906" s="126" t="n">
        <f aca="false">MAX(0,O906-$I$4)</f>
        <v>4.40954079131582</v>
      </c>
      <c r="Q906" s="145" t="n">
        <f aca="false">$D$7*P906</f>
        <v>4.19448494923577</v>
      </c>
      <c r="R906" s="146"/>
    </row>
    <row r="907" customFormat="false" ht="12.75" hidden="false" customHeight="false" outlineLevel="0" collapsed="false">
      <c r="B907" s="124" t="n">
        <f aca="false">B906+1</f>
        <v>890</v>
      </c>
      <c r="C907" s="21" t="n">
        <f aca="false">$C$7</f>
        <v>3.29212628660779</v>
      </c>
      <c r="D907" s="21" t="n">
        <f aca="true">$C$4*($G$4-C907)*$B$7+D$10*SQRT($B$7)*NORMSINV(RAND())+C907</f>
        <v>3.30689367538168</v>
      </c>
      <c r="E907" s="21" t="n">
        <f aca="true">$C$4*($G$4-D907)*$B$7+E$10*SQRT($B$7)*NORMSINV(RAND())+D907</f>
        <v>3.19006641422738</v>
      </c>
      <c r="F907" s="21" t="n">
        <f aca="true">$C$4*($G$4-E907)*$B$7+F$10*SQRT($B$7)*NORMSINV(RAND())+E907</f>
        <v>3.2124429618627</v>
      </c>
      <c r="G907" s="21" t="n">
        <f aca="true">$C$4*($G$4-F907)*$B$7+G$10*SQRT($B$7)*NORMSINV(RAND())+F907</f>
        <v>3.11917859972219</v>
      </c>
      <c r="H907" s="21" t="n">
        <f aca="true">$C$4*($G$4-G907)*$B$7+H$10*SQRT($B$7)*NORMSINV(RAND())+G907</f>
        <v>3.26188615545138</v>
      </c>
      <c r="I907" s="21" t="n">
        <f aca="true">$C$4*($G$4-H907)*$B$7+I$10*SQRT($B$7)*NORMSINV(RAND())+H907</f>
        <v>3.21028679683123</v>
      </c>
      <c r="J907" s="21" t="n">
        <f aca="true">$C$4*($G$4-I907)*$B$7+J$10*SQRT($B$7)*NORMSINV(RAND())+I907</f>
        <v>3.13654910902824</v>
      </c>
      <c r="K907" s="21" t="n">
        <f aca="true">$C$4*($G$4-J907)*$B$7+K$10*SQRT($B$7)*NORMSINV(RAND())+J907</f>
        <v>2.98653634040429</v>
      </c>
      <c r="L907" s="21" t="n">
        <f aca="true">$C$4*($G$4-K907)*$B$7+L$10*SQRT($B$7)*NORMSINV(RAND())+K907</f>
        <v>3.06573009551149</v>
      </c>
      <c r="M907" s="21" t="n">
        <f aca="true">$C$4*($G$4-L907)*$B$7+M$10*SQRT($B$7)*NORMSINV(RAND())+L907</f>
        <v>3.02156919868223</v>
      </c>
      <c r="N907" s="125" t="n">
        <f aca="false">EXP(M907)</f>
        <v>20.5234718340219</v>
      </c>
      <c r="O907" s="126" t="n">
        <f aca="false">EXP(EXP(-$C$4*($K$4-$J$4))*LN(N907)+(1-EXP(-$C$4*($K$4-$J$4)))*$G$4+$F$4^2/(4*$C$4)*(1-EXP(-2*$C$4*($K$4-$J$4))))</f>
        <v>20.0473832747643</v>
      </c>
      <c r="P907" s="126" t="n">
        <f aca="false">MAX(0,O907-$I$4)</f>
        <v>0</v>
      </c>
      <c r="Q907" s="145" t="n">
        <f aca="false">$D$7*P907</f>
        <v>0</v>
      </c>
      <c r="R907" s="146"/>
    </row>
    <row r="908" customFormat="false" ht="12.75" hidden="false" customHeight="false" outlineLevel="0" collapsed="false">
      <c r="B908" s="124" t="n">
        <f aca="false">B907+1</f>
        <v>891</v>
      </c>
      <c r="C908" s="21" t="n">
        <f aca="false">$C$7</f>
        <v>3.29212628660779</v>
      </c>
      <c r="D908" s="21" t="n">
        <f aca="true">$C$4*($G$4-C908)*$B$7+D$10*SQRT($B$7)*NORMSINV(RAND())+C908</f>
        <v>3.28978674136254</v>
      </c>
      <c r="E908" s="21" t="n">
        <f aca="true">$C$4*($G$4-D908)*$B$7+E$10*SQRT($B$7)*NORMSINV(RAND())+D908</f>
        <v>3.49829606493861</v>
      </c>
      <c r="F908" s="21" t="n">
        <f aca="true">$C$4*($G$4-E908)*$B$7+F$10*SQRT($B$7)*NORMSINV(RAND())+E908</f>
        <v>3.62603595729834</v>
      </c>
      <c r="G908" s="21" t="n">
        <f aca="true">$C$4*($G$4-F908)*$B$7+G$10*SQRT($B$7)*NORMSINV(RAND())+F908</f>
        <v>3.81865053924245</v>
      </c>
      <c r="H908" s="21" t="n">
        <f aca="true">$C$4*($G$4-G908)*$B$7+H$10*SQRT($B$7)*NORMSINV(RAND())+G908</f>
        <v>3.54876612451837</v>
      </c>
      <c r="I908" s="21" t="n">
        <f aca="true">$C$4*($G$4-H908)*$B$7+I$10*SQRT($B$7)*NORMSINV(RAND())+H908</f>
        <v>3.43857732692942</v>
      </c>
      <c r="J908" s="21" t="n">
        <f aca="true">$C$4*($G$4-I908)*$B$7+J$10*SQRT($B$7)*NORMSINV(RAND())+I908</f>
        <v>3.46606213903592</v>
      </c>
      <c r="K908" s="21" t="n">
        <f aca="true">$C$4*($G$4-J908)*$B$7+K$10*SQRT($B$7)*NORMSINV(RAND())+J908</f>
        <v>3.54821980931307</v>
      </c>
      <c r="L908" s="21" t="n">
        <f aca="true">$C$4*($G$4-K908)*$B$7+L$10*SQRT($B$7)*NORMSINV(RAND())+K908</f>
        <v>3.34315105949715</v>
      </c>
      <c r="M908" s="21" t="n">
        <f aca="true">$C$4*($G$4-L908)*$B$7+M$10*SQRT($B$7)*NORMSINV(RAND())+L908</f>
        <v>3.29370107844686</v>
      </c>
      <c r="N908" s="125" t="n">
        <f aca="false">EXP(M908)</f>
        <v>26.9423952735746</v>
      </c>
      <c r="O908" s="126" t="n">
        <f aca="false">EXP(EXP(-$C$4*($K$4-$J$4))*LN(N908)+(1-EXP(-$C$4*($K$4-$J$4)))*$G$4+$F$4^2/(4*$C$4)*(1-EXP(-2*$C$4*($K$4-$J$4))))</f>
        <v>24.8541100851687</v>
      </c>
      <c r="P908" s="126" t="n">
        <f aca="false">MAX(0,O908-$I$4)</f>
        <v>1.65411008516871</v>
      </c>
      <c r="Q908" s="145" t="n">
        <f aca="false">$D$7*P908</f>
        <v>1.57343818437586</v>
      </c>
      <c r="R908" s="146"/>
    </row>
    <row r="909" customFormat="false" ht="12.75" hidden="false" customHeight="false" outlineLevel="0" collapsed="false">
      <c r="B909" s="124" t="n">
        <f aca="false">B908+1</f>
        <v>892</v>
      </c>
      <c r="C909" s="21" t="n">
        <f aca="false">$C$7</f>
        <v>3.29212628660779</v>
      </c>
      <c r="D909" s="21" t="n">
        <f aca="true">$C$4*($G$4-C909)*$B$7+D$10*SQRT($B$7)*NORMSINV(RAND())+C909</f>
        <v>3.47967387155174</v>
      </c>
      <c r="E909" s="21" t="n">
        <f aca="true">$C$4*($G$4-D909)*$B$7+E$10*SQRT($B$7)*NORMSINV(RAND())+D909</f>
        <v>3.23156368708785</v>
      </c>
      <c r="F909" s="21" t="n">
        <f aca="true">$C$4*($G$4-E909)*$B$7+F$10*SQRT($B$7)*NORMSINV(RAND())+E909</f>
        <v>3.27683997313221</v>
      </c>
      <c r="G909" s="21" t="n">
        <f aca="true">$C$4*($G$4-F909)*$B$7+G$10*SQRT($B$7)*NORMSINV(RAND())+F909</f>
        <v>3.4668729590313</v>
      </c>
      <c r="H909" s="21" t="n">
        <f aca="true">$C$4*($G$4-G909)*$B$7+H$10*SQRT($B$7)*NORMSINV(RAND())+G909</f>
        <v>3.35570475580403</v>
      </c>
      <c r="I909" s="21" t="n">
        <f aca="true">$C$4*($G$4-H909)*$B$7+I$10*SQRT($B$7)*NORMSINV(RAND())+H909</f>
        <v>3.13884776627228</v>
      </c>
      <c r="J909" s="21" t="n">
        <f aca="true">$C$4*($G$4-I909)*$B$7+J$10*SQRT($B$7)*NORMSINV(RAND())+I909</f>
        <v>3.33590879549334</v>
      </c>
      <c r="K909" s="21" t="n">
        <f aca="true">$C$4*($G$4-J909)*$B$7+K$10*SQRT($B$7)*NORMSINV(RAND())+J909</f>
        <v>3.33805358014392</v>
      </c>
      <c r="L909" s="21" t="n">
        <f aca="true">$C$4*($G$4-K909)*$B$7+L$10*SQRT($B$7)*NORMSINV(RAND())+K909</f>
        <v>3.41820629798752</v>
      </c>
      <c r="M909" s="21" t="n">
        <f aca="true">$C$4*($G$4-L909)*$B$7+M$10*SQRT($B$7)*NORMSINV(RAND())+L909</f>
        <v>3.3456267789063</v>
      </c>
      <c r="N909" s="125" t="n">
        <f aca="false">EXP(M909)</f>
        <v>28.3783570491676</v>
      </c>
      <c r="O909" s="126" t="n">
        <f aca="false">EXP(EXP(-$C$4*($K$4-$J$4))*LN(N909)+(1-EXP(-$C$4*($K$4-$J$4)))*$G$4+$F$4^2/(4*$C$4)*(1-EXP(-2*$C$4*($K$4-$J$4))))</f>
        <v>25.894563659335</v>
      </c>
      <c r="P909" s="126" t="n">
        <f aca="false">MAX(0,O909-$I$4)</f>
        <v>2.69456365933502</v>
      </c>
      <c r="Q909" s="145" t="n">
        <f aca="false">$D$7*P909</f>
        <v>2.56314823894979</v>
      </c>
      <c r="R909" s="146"/>
    </row>
    <row r="910" customFormat="false" ht="12.75" hidden="false" customHeight="false" outlineLevel="0" collapsed="false">
      <c r="B910" s="124" t="n">
        <f aca="false">B909+1</f>
        <v>893</v>
      </c>
      <c r="C910" s="21" t="n">
        <f aca="false">$C$7</f>
        <v>3.29212628660779</v>
      </c>
      <c r="D910" s="21" t="n">
        <f aca="true">$C$4*($G$4-C910)*$B$7+D$10*SQRT($B$7)*NORMSINV(RAND())+C910</f>
        <v>3.2435293681356</v>
      </c>
      <c r="E910" s="21" t="n">
        <f aca="true">$C$4*($G$4-D910)*$B$7+E$10*SQRT($B$7)*NORMSINV(RAND())+D910</f>
        <v>3.15078615219179</v>
      </c>
      <c r="F910" s="21" t="n">
        <f aca="true">$C$4*($G$4-E910)*$B$7+F$10*SQRT($B$7)*NORMSINV(RAND())+E910</f>
        <v>3.29796157092744</v>
      </c>
      <c r="G910" s="21" t="n">
        <f aca="true">$C$4*($G$4-F910)*$B$7+G$10*SQRT($B$7)*NORMSINV(RAND())+F910</f>
        <v>3.34450751660558</v>
      </c>
      <c r="H910" s="21" t="n">
        <f aca="true">$C$4*($G$4-G910)*$B$7+H$10*SQRT($B$7)*NORMSINV(RAND())+G910</f>
        <v>3.44452522291402</v>
      </c>
      <c r="I910" s="21" t="n">
        <f aca="true">$C$4*($G$4-H910)*$B$7+I$10*SQRT($B$7)*NORMSINV(RAND())+H910</f>
        <v>3.50430719143661</v>
      </c>
      <c r="J910" s="21" t="n">
        <f aca="true">$C$4*($G$4-I910)*$B$7+J$10*SQRT($B$7)*NORMSINV(RAND())+I910</f>
        <v>3.47233448992211</v>
      </c>
      <c r="K910" s="21" t="n">
        <f aca="true">$C$4*($G$4-J910)*$B$7+K$10*SQRT($B$7)*NORMSINV(RAND())+J910</f>
        <v>3.52818949827454</v>
      </c>
      <c r="L910" s="21" t="n">
        <f aca="true">$C$4*($G$4-K910)*$B$7+L$10*SQRT($B$7)*NORMSINV(RAND())+K910</f>
        <v>3.58132537670472</v>
      </c>
      <c r="M910" s="21" t="n">
        <f aca="true">$C$4*($G$4-L910)*$B$7+M$10*SQRT($B$7)*NORMSINV(RAND())+L910</f>
        <v>3.62816957870647</v>
      </c>
      <c r="N910" s="125" t="n">
        <f aca="false">EXP(M910)</f>
        <v>37.6438494133817</v>
      </c>
      <c r="O910" s="126" t="n">
        <f aca="false">EXP(EXP(-$C$4*($K$4-$J$4))*LN(N910)+(1-EXP(-$C$4*($K$4-$J$4)))*$G$4+$F$4^2/(4*$C$4)*(1-EXP(-2*$C$4*($K$4-$J$4))))</f>
        <v>32.3683111151578</v>
      </c>
      <c r="P910" s="126" t="n">
        <f aca="false">MAX(0,O910-$I$4)</f>
        <v>9.16831111515781</v>
      </c>
      <c r="Q910" s="145" t="n">
        <f aca="false">$D$7*P910</f>
        <v>8.72116730571506</v>
      </c>
      <c r="R910" s="146"/>
    </row>
    <row r="911" customFormat="false" ht="12.75" hidden="false" customHeight="false" outlineLevel="0" collapsed="false">
      <c r="B911" s="124" t="n">
        <f aca="false">B910+1</f>
        <v>894</v>
      </c>
      <c r="C911" s="21" t="n">
        <f aca="false">$C$7</f>
        <v>3.29212628660779</v>
      </c>
      <c r="D911" s="21" t="n">
        <f aca="true">$C$4*($G$4-C911)*$B$7+D$10*SQRT($B$7)*NORMSINV(RAND())+C911</f>
        <v>3.2998481136149</v>
      </c>
      <c r="E911" s="21" t="n">
        <f aca="true">$C$4*($G$4-D911)*$B$7+E$10*SQRT($B$7)*NORMSINV(RAND())+D911</f>
        <v>3.44326991536984</v>
      </c>
      <c r="F911" s="21" t="n">
        <f aca="true">$C$4*($G$4-E911)*$B$7+F$10*SQRT($B$7)*NORMSINV(RAND())+E911</f>
        <v>3.3119239649598</v>
      </c>
      <c r="G911" s="21" t="n">
        <f aca="true">$C$4*($G$4-F911)*$B$7+G$10*SQRT($B$7)*NORMSINV(RAND())+F911</f>
        <v>2.9751299330891</v>
      </c>
      <c r="H911" s="21" t="n">
        <f aca="true">$C$4*($G$4-G911)*$B$7+H$10*SQRT($B$7)*NORMSINV(RAND())+G911</f>
        <v>3.10686202693613</v>
      </c>
      <c r="I911" s="21" t="n">
        <f aca="true">$C$4*($G$4-H911)*$B$7+I$10*SQRT($B$7)*NORMSINV(RAND())+H911</f>
        <v>3.31741192331693</v>
      </c>
      <c r="J911" s="21" t="n">
        <f aca="true">$C$4*($G$4-I911)*$B$7+J$10*SQRT($B$7)*NORMSINV(RAND())+I911</f>
        <v>3.43062334152037</v>
      </c>
      <c r="K911" s="21" t="n">
        <f aca="true">$C$4*($G$4-J911)*$B$7+K$10*SQRT($B$7)*NORMSINV(RAND())+J911</f>
        <v>3.49256061508375</v>
      </c>
      <c r="L911" s="21" t="n">
        <f aca="true">$C$4*($G$4-K911)*$B$7+L$10*SQRT($B$7)*NORMSINV(RAND())+K911</f>
        <v>3.38351031730847</v>
      </c>
      <c r="M911" s="21" t="n">
        <f aca="true">$C$4*($G$4-L911)*$B$7+M$10*SQRT($B$7)*NORMSINV(RAND())+L911</f>
        <v>3.26476150098844</v>
      </c>
      <c r="N911" s="125" t="n">
        <f aca="false">EXP(M911)</f>
        <v>26.1738678047556</v>
      </c>
      <c r="O911" s="126" t="n">
        <f aca="false">EXP(EXP(-$C$4*($K$4-$J$4))*LN(N911)+(1-EXP(-$C$4*($K$4-$J$4)))*$G$4+$F$4^2/(4*$C$4)*(1-EXP(-2*$C$4*($K$4-$J$4))))</f>
        <v>24.2924891880862</v>
      </c>
      <c r="P911" s="126" t="n">
        <f aca="false">MAX(0,O911-$I$4)</f>
        <v>1.09248918808616</v>
      </c>
      <c r="Q911" s="145" t="n">
        <f aca="false">$D$7*P911</f>
        <v>1.03920786165645</v>
      </c>
      <c r="R911" s="146"/>
    </row>
    <row r="912" customFormat="false" ht="12.75" hidden="false" customHeight="false" outlineLevel="0" collapsed="false">
      <c r="B912" s="124" t="n">
        <f aca="false">B911+1</f>
        <v>895</v>
      </c>
      <c r="C912" s="21" t="n">
        <f aca="false">$C$7</f>
        <v>3.29212628660779</v>
      </c>
      <c r="D912" s="21" t="n">
        <f aca="true">$C$4*($G$4-C912)*$B$7+D$10*SQRT($B$7)*NORMSINV(RAND())+C912</f>
        <v>3.2519074757963</v>
      </c>
      <c r="E912" s="21" t="n">
        <f aca="true">$C$4*($G$4-D912)*$B$7+E$10*SQRT($B$7)*NORMSINV(RAND())+D912</f>
        <v>3.3647561969166</v>
      </c>
      <c r="F912" s="21" t="n">
        <f aca="true">$C$4*($G$4-E912)*$B$7+F$10*SQRT($B$7)*NORMSINV(RAND())+E912</f>
        <v>3.28872413346129</v>
      </c>
      <c r="G912" s="21" t="n">
        <f aca="true">$C$4*($G$4-F912)*$B$7+G$10*SQRT($B$7)*NORMSINV(RAND())+F912</f>
        <v>3.6193776825797</v>
      </c>
      <c r="H912" s="21" t="n">
        <f aca="true">$C$4*($G$4-G912)*$B$7+H$10*SQRT($B$7)*NORMSINV(RAND())+G912</f>
        <v>3.52087414207394</v>
      </c>
      <c r="I912" s="21" t="n">
        <f aca="true">$C$4*($G$4-H912)*$B$7+I$10*SQRT($B$7)*NORMSINV(RAND())+H912</f>
        <v>3.5603428548365</v>
      </c>
      <c r="J912" s="21" t="n">
        <f aca="true">$C$4*($G$4-I912)*$B$7+J$10*SQRT($B$7)*NORMSINV(RAND())+I912</f>
        <v>3.39256335677155</v>
      </c>
      <c r="K912" s="21" t="n">
        <f aca="true">$C$4*($G$4-J912)*$B$7+K$10*SQRT($B$7)*NORMSINV(RAND())+J912</f>
        <v>3.59366987219039</v>
      </c>
      <c r="L912" s="21" t="n">
        <f aca="true">$C$4*($G$4-K912)*$B$7+L$10*SQRT($B$7)*NORMSINV(RAND())+K912</f>
        <v>3.70297544941089</v>
      </c>
      <c r="M912" s="21" t="n">
        <f aca="true">$C$4*($G$4-L912)*$B$7+M$10*SQRT($B$7)*NORMSINV(RAND())+L912</f>
        <v>3.63397924587778</v>
      </c>
      <c r="N912" s="125" t="n">
        <f aca="false">EXP(M912)</f>
        <v>37.8631841635496</v>
      </c>
      <c r="O912" s="126" t="n">
        <f aca="false">EXP(EXP(-$C$4*($K$4-$J$4))*LN(N912)+(1-EXP(-$C$4*($K$4-$J$4)))*$G$4+$F$4^2/(4*$C$4)*(1-EXP(-2*$C$4*($K$4-$J$4))))</f>
        <v>32.5171699194644</v>
      </c>
      <c r="P912" s="126" t="n">
        <f aca="false">MAX(0,O912-$I$4)</f>
        <v>9.31716991946436</v>
      </c>
      <c r="Q912" s="145" t="n">
        <f aca="false">$D$7*P912</f>
        <v>8.86276618046745</v>
      </c>
      <c r="R912" s="146"/>
    </row>
    <row r="913" customFormat="false" ht="12.75" hidden="false" customHeight="false" outlineLevel="0" collapsed="false">
      <c r="B913" s="124" t="n">
        <f aca="false">B912+1</f>
        <v>896</v>
      </c>
      <c r="C913" s="21" t="n">
        <f aca="false">$C$7</f>
        <v>3.29212628660779</v>
      </c>
      <c r="D913" s="21" t="n">
        <f aca="true">$C$4*($G$4-C913)*$B$7+D$10*SQRT($B$7)*NORMSINV(RAND())+C913</f>
        <v>3.31193903964125</v>
      </c>
      <c r="E913" s="21" t="n">
        <f aca="true">$C$4*($G$4-D913)*$B$7+E$10*SQRT($B$7)*NORMSINV(RAND())+D913</f>
        <v>3.32281421635613</v>
      </c>
      <c r="F913" s="21" t="n">
        <f aca="true">$C$4*($G$4-E913)*$B$7+F$10*SQRT($B$7)*NORMSINV(RAND())+E913</f>
        <v>3.60020555978794</v>
      </c>
      <c r="G913" s="21" t="n">
        <f aca="true">$C$4*($G$4-F913)*$B$7+G$10*SQRT($B$7)*NORMSINV(RAND())+F913</f>
        <v>3.49020486282099</v>
      </c>
      <c r="H913" s="21" t="n">
        <f aca="true">$C$4*($G$4-G913)*$B$7+H$10*SQRT($B$7)*NORMSINV(RAND())+G913</f>
        <v>3.60075026684279</v>
      </c>
      <c r="I913" s="21" t="n">
        <f aca="true">$C$4*($G$4-H913)*$B$7+I$10*SQRT($B$7)*NORMSINV(RAND())+H913</f>
        <v>3.40082777519485</v>
      </c>
      <c r="J913" s="21" t="n">
        <f aca="true">$C$4*($G$4-I913)*$B$7+J$10*SQRT($B$7)*NORMSINV(RAND())+I913</f>
        <v>3.57982047034765</v>
      </c>
      <c r="K913" s="21" t="n">
        <f aca="true">$C$4*($G$4-J913)*$B$7+K$10*SQRT($B$7)*NORMSINV(RAND())+J913</f>
        <v>3.6673120598188</v>
      </c>
      <c r="L913" s="21" t="n">
        <f aca="true">$C$4*($G$4-K913)*$B$7+L$10*SQRT($B$7)*NORMSINV(RAND())+K913</f>
        <v>3.67494000685813</v>
      </c>
      <c r="M913" s="21" t="n">
        <f aca="true">$C$4*($G$4-L913)*$B$7+M$10*SQRT($B$7)*NORMSINV(RAND())+L913</f>
        <v>3.69908494169992</v>
      </c>
      <c r="N913" s="125" t="n">
        <f aca="false">EXP(M913)</f>
        <v>40.4103096472376</v>
      </c>
      <c r="O913" s="126" t="n">
        <f aca="false">EXP(EXP(-$C$4*($K$4-$J$4))*LN(N913)+(1-EXP(-$C$4*($K$4-$J$4)))*$G$4+$F$4^2/(4*$C$4)*(1-EXP(-2*$C$4*($K$4-$J$4))))</f>
        <v>34.2329104550971</v>
      </c>
      <c r="P913" s="126" t="n">
        <f aca="false">MAX(0,O913-$I$4)</f>
        <v>11.0329104550971</v>
      </c>
      <c r="Q913" s="145" t="n">
        <f aca="false">$D$7*P913</f>
        <v>10.49482906277</v>
      </c>
      <c r="R913" s="146"/>
    </row>
    <row r="914" customFormat="false" ht="12.75" hidden="false" customHeight="false" outlineLevel="0" collapsed="false">
      <c r="B914" s="124" t="n">
        <f aca="false">B913+1</f>
        <v>897</v>
      </c>
      <c r="C914" s="21" t="n">
        <f aca="false">$C$7</f>
        <v>3.29212628660779</v>
      </c>
      <c r="D914" s="21" t="n">
        <f aca="true">$C$4*($G$4-C914)*$B$7+D$10*SQRT($B$7)*NORMSINV(RAND())+C914</f>
        <v>2.99496717493977</v>
      </c>
      <c r="E914" s="21" t="n">
        <f aca="true">$C$4*($G$4-D914)*$B$7+E$10*SQRT($B$7)*NORMSINV(RAND())+D914</f>
        <v>2.90195780997228</v>
      </c>
      <c r="F914" s="21" t="n">
        <f aca="true">$C$4*($G$4-E914)*$B$7+F$10*SQRT($B$7)*NORMSINV(RAND())+E914</f>
        <v>3.01294248936106</v>
      </c>
      <c r="G914" s="21" t="n">
        <f aca="true">$C$4*($G$4-F914)*$B$7+G$10*SQRT($B$7)*NORMSINV(RAND())+F914</f>
        <v>2.80369420097506</v>
      </c>
      <c r="H914" s="21" t="n">
        <f aca="true">$C$4*($G$4-G914)*$B$7+H$10*SQRT($B$7)*NORMSINV(RAND())+G914</f>
        <v>2.63314282530433</v>
      </c>
      <c r="I914" s="21" t="n">
        <f aca="true">$C$4*($G$4-H914)*$B$7+I$10*SQRT($B$7)*NORMSINV(RAND())+H914</f>
        <v>2.73798299358704</v>
      </c>
      <c r="J914" s="21" t="n">
        <f aca="true">$C$4*($G$4-I914)*$B$7+J$10*SQRT($B$7)*NORMSINV(RAND())+I914</f>
        <v>2.9422423965687</v>
      </c>
      <c r="K914" s="21" t="n">
        <f aca="true">$C$4*($G$4-J914)*$B$7+K$10*SQRT($B$7)*NORMSINV(RAND())+J914</f>
        <v>2.88875040667543</v>
      </c>
      <c r="L914" s="21" t="n">
        <f aca="true">$C$4*($G$4-K914)*$B$7+L$10*SQRT($B$7)*NORMSINV(RAND())+K914</f>
        <v>2.91837881421995</v>
      </c>
      <c r="M914" s="21" t="n">
        <f aca="true">$C$4*($G$4-L914)*$B$7+M$10*SQRT($B$7)*NORMSINV(RAND())+L914</f>
        <v>3.10643598080349</v>
      </c>
      <c r="N914" s="125" t="n">
        <f aca="false">EXP(M914)</f>
        <v>22.3412775977396</v>
      </c>
      <c r="O914" s="126" t="n">
        <f aca="false">EXP(EXP(-$C$4*($K$4-$J$4))*LN(N914)+(1-EXP(-$C$4*($K$4-$J$4)))*$G$4+$F$4^2/(4*$C$4)*(1-EXP(-2*$C$4*($K$4-$J$4))))</f>
        <v>21.4371367382235</v>
      </c>
      <c r="P914" s="126" t="n">
        <f aca="false">MAX(0,O914-$I$4)</f>
        <v>0</v>
      </c>
      <c r="Q914" s="145" t="n">
        <f aca="false">$D$7*P914</f>
        <v>0</v>
      </c>
      <c r="R914" s="146"/>
    </row>
    <row r="915" customFormat="false" ht="12.75" hidden="false" customHeight="false" outlineLevel="0" collapsed="false">
      <c r="B915" s="124" t="n">
        <f aca="false">B914+1</f>
        <v>898</v>
      </c>
      <c r="C915" s="21" t="n">
        <f aca="false">$C$7</f>
        <v>3.29212628660779</v>
      </c>
      <c r="D915" s="21" t="n">
        <f aca="true">$C$4*($G$4-C915)*$B$7+D$10*SQRT($B$7)*NORMSINV(RAND())+C915</f>
        <v>3.19143949493676</v>
      </c>
      <c r="E915" s="21" t="n">
        <f aca="true">$C$4*($G$4-D915)*$B$7+E$10*SQRT($B$7)*NORMSINV(RAND())+D915</f>
        <v>3.03558758376617</v>
      </c>
      <c r="F915" s="21" t="n">
        <f aca="true">$C$4*($G$4-E915)*$B$7+F$10*SQRT($B$7)*NORMSINV(RAND())+E915</f>
        <v>3.03735726313677</v>
      </c>
      <c r="G915" s="21" t="n">
        <f aca="true">$C$4*($G$4-F915)*$B$7+G$10*SQRT($B$7)*NORMSINV(RAND())+F915</f>
        <v>2.85108411897444</v>
      </c>
      <c r="H915" s="21" t="n">
        <f aca="true">$C$4*($G$4-G915)*$B$7+H$10*SQRT($B$7)*NORMSINV(RAND())+G915</f>
        <v>2.91874124194618</v>
      </c>
      <c r="I915" s="21" t="n">
        <f aca="true">$C$4*($G$4-H915)*$B$7+I$10*SQRT($B$7)*NORMSINV(RAND())+H915</f>
        <v>2.85454373900121</v>
      </c>
      <c r="J915" s="21" t="n">
        <f aca="true">$C$4*($G$4-I915)*$B$7+J$10*SQRT($B$7)*NORMSINV(RAND())+I915</f>
        <v>2.83926523116231</v>
      </c>
      <c r="K915" s="21" t="n">
        <f aca="true">$C$4*($G$4-J915)*$B$7+K$10*SQRT($B$7)*NORMSINV(RAND())+J915</f>
        <v>2.90662509235478</v>
      </c>
      <c r="L915" s="21" t="n">
        <f aca="true">$C$4*($G$4-K915)*$B$7+L$10*SQRT($B$7)*NORMSINV(RAND())+K915</f>
        <v>2.85431812723559</v>
      </c>
      <c r="M915" s="21" t="n">
        <f aca="true">$C$4*($G$4-L915)*$B$7+M$10*SQRT($B$7)*NORMSINV(RAND())+L915</f>
        <v>2.89462982423039</v>
      </c>
      <c r="N915" s="125" t="n">
        <f aca="false">EXP(M915)</f>
        <v>18.0768086060337</v>
      </c>
      <c r="O915" s="126" t="n">
        <f aca="false">EXP(EXP(-$C$4*($K$4-$J$4))*LN(N915)+(1-EXP(-$C$4*($K$4-$J$4)))*$G$4+$F$4^2/(4*$C$4)*(1-EXP(-2*$C$4*($K$4-$J$4))))</f>
        <v>18.1350108412976</v>
      </c>
      <c r="P915" s="126" t="n">
        <f aca="false">MAX(0,O915-$I$4)</f>
        <v>0</v>
      </c>
      <c r="Q915" s="145" t="n">
        <f aca="false">$D$7*P915</f>
        <v>0</v>
      </c>
      <c r="R915" s="146"/>
    </row>
    <row r="916" customFormat="false" ht="12.75" hidden="false" customHeight="false" outlineLevel="0" collapsed="false">
      <c r="B916" s="124" t="n">
        <f aca="false">B915+1</f>
        <v>899</v>
      </c>
      <c r="C916" s="21" t="n">
        <f aca="false">$C$7</f>
        <v>3.29212628660779</v>
      </c>
      <c r="D916" s="21" t="n">
        <f aca="true">$C$4*($G$4-C916)*$B$7+D$10*SQRT($B$7)*NORMSINV(RAND())+C916</f>
        <v>3.24572989223468</v>
      </c>
      <c r="E916" s="21" t="n">
        <f aca="true">$C$4*($G$4-D916)*$B$7+E$10*SQRT($B$7)*NORMSINV(RAND())+D916</f>
        <v>3.47275308063832</v>
      </c>
      <c r="F916" s="21" t="n">
        <f aca="true">$C$4*($G$4-E916)*$B$7+F$10*SQRT($B$7)*NORMSINV(RAND())+E916</f>
        <v>3.50707602847499</v>
      </c>
      <c r="G916" s="21" t="n">
        <f aca="true">$C$4*($G$4-F916)*$B$7+G$10*SQRT($B$7)*NORMSINV(RAND())+F916</f>
        <v>3.53432021189175</v>
      </c>
      <c r="H916" s="21" t="n">
        <f aca="true">$C$4*($G$4-G916)*$B$7+H$10*SQRT($B$7)*NORMSINV(RAND())+G916</f>
        <v>3.54017177484912</v>
      </c>
      <c r="I916" s="21" t="n">
        <f aca="true">$C$4*($G$4-H916)*$B$7+I$10*SQRT($B$7)*NORMSINV(RAND())+H916</f>
        <v>3.25922766298653</v>
      </c>
      <c r="J916" s="21" t="n">
        <f aca="true">$C$4*($G$4-I916)*$B$7+J$10*SQRT($B$7)*NORMSINV(RAND())+I916</f>
        <v>3.22981385474608</v>
      </c>
      <c r="K916" s="21" t="n">
        <f aca="true">$C$4*($G$4-J916)*$B$7+K$10*SQRT($B$7)*NORMSINV(RAND())+J916</f>
        <v>3.29108834012447</v>
      </c>
      <c r="L916" s="21" t="n">
        <f aca="true">$C$4*($G$4-K916)*$B$7+L$10*SQRT($B$7)*NORMSINV(RAND())+K916</f>
        <v>3.27640878173645</v>
      </c>
      <c r="M916" s="21" t="n">
        <f aca="true">$C$4*($G$4-L916)*$B$7+M$10*SQRT($B$7)*NORMSINV(RAND())+L916</f>
        <v>3.41087065013578</v>
      </c>
      <c r="N916" s="125" t="n">
        <f aca="false">EXP(M916)</f>
        <v>30.2916061727603</v>
      </c>
      <c r="O916" s="126" t="n">
        <f aca="false">EXP(EXP(-$C$4*($K$4-$J$4))*LN(N916)+(1-EXP(-$C$4*($K$4-$J$4)))*$G$4+$F$4^2/(4*$C$4)*(1-EXP(-2*$C$4*($K$4-$J$4))))</f>
        <v>27.2638431586662</v>
      </c>
      <c r="P916" s="126" t="n">
        <f aca="false">MAX(0,O916-$I$4)</f>
        <v>4.06384315866623</v>
      </c>
      <c r="Q916" s="145" t="n">
        <f aca="false">$D$7*P916</f>
        <v>3.86564718907925</v>
      </c>
      <c r="R916" s="146"/>
    </row>
    <row r="917" customFormat="false" ht="12.75" hidden="false" customHeight="false" outlineLevel="0" collapsed="false">
      <c r="B917" s="124" t="n">
        <f aca="false">B916+1</f>
        <v>900</v>
      </c>
      <c r="C917" s="21" t="n">
        <f aca="false">$C$7</f>
        <v>3.29212628660779</v>
      </c>
      <c r="D917" s="21" t="n">
        <f aca="true">$C$4*($G$4-C917)*$B$7+D$10*SQRT($B$7)*NORMSINV(RAND())+C917</f>
        <v>3.37875224742187</v>
      </c>
      <c r="E917" s="21" t="n">
        <f aca="true">$C$4*($G$4-D917)*$B$7+E$10*SQRT($B$7)*NORMSINV(RAND())+D917</f>
        <v>3.50462408148359</v>
      </c>
      <c r="F917" s="21" t="n">
        <f aca="true">$C$4*($G$4-E917)*$B$7+F$10*SQRT($B$7)*NORMSINV(RAND())+E917</f>
        <v>3.47975109225294</v>
      </c>
      <c r="G917" s="21" t="n">
        <f aca="true">$C$4*($G$4-F917)*$B$7+G$10*SQRT($B$7)*NORMSINV(RAND())+F917</f>
        <v>3.70141834312747</v>
      </c>
      <c r="H917" s="21" t="n">
        <f aca="true">$C$4*($G$4-G917)*$B$7+H$10*SQRT($B$7)*NORMSINV(RAND())+G917</f>
        <v>3.85622118703273</v>
      </c>
      <c r="I917" s="21" t="n">
        <f aca="true">$C$4*($G$4-H917)*$B$7+I$10*SQRT($B$7)*NORMSINV(RAND())+H917</f>
        <v>4.02571466440516</v>
      </c>
      <c r="J917" s="21" t="n">
        <f aca="true">$C$4*($G$4-I917)*$B$7+J$10*SQRT($B$7)*NORMSINV(RAND())+I917</f>
        <v>3.90696215047057</v>
      </c>
      <c r="K917" s="21" t="n">
        <f aca="true">$C$4*($G$4-J917)*$B$7+K$10*SQRT($B$7)*NORMSINV(RAND())+J917</f>
        <v>4.05086675270057</v>
      </c>
      <c r="L917" s="21" t="n">
        <f aca="true">$C$4*($G$4-K917)*$B$7+L$10*SQRT($B$7)*NORMSINV(RAND())+K917</f>
        <v>3.94969954542737</v>
      </c>
      <c r="M917" s="21" t="n">
        <f aca="true">$C$4*($G$4-L917)*$B$7+M$10*SQRT($B$7)*NORMSINV(RAND())+L917</f>
        <v>3.89936818976114</v>
      </c>
      <c r="N917" s="125" t="n">
        <f aca="false">EXP(M917)</f>
        <v>49.3712459906221</v>
      </c>
      <c r="O917" s="126" t="n">
        <f aca="false">EXP(EXP(-$C$4*($K$4-$J$4))*LN(N917)+(1-EXP(-$C$4*($K$4-$J$4)))*$G$4+$F$4^2/(4*$C$4)*(1-EXP(-2*$C$4*($K$4-$J$4))))</f>
        <v>40.0996382871163</v>
      </c>
      <c r="P917" s="126" t="n">
        <f aca="false">MAX(0,O917-$I$4)</f>
        <v>16.8996382871163</v>
      </c>
      <c r="Q917" s="145" t="n">
        <f aca="false">$D$7*P917</f>
        <v>16.0754332021239</v>
      </c>
      <c r="R917" s="146"/>
    </row>
    <row r="918" customFormat="false" ht="12.75" hidden="false" customHeight="false" outlineLevel="0" collapsed="false">
      <c r="B918" s="124" t="n">
        <f aca="false">B917+1</f>
        <v>901</v>
      </c>
      <c r="C918" s="21" t="n">
        <f aca="false">$C$7</f>
        <v>3.29212628660779</v>
      </c>
      <c r="D918" s="21" t="n">
        <f aca="true">$C$4*($G$4-C918)*$B$7+D$10*SQRT($B$7)*NORMSINV(RAND())+C918</f>
        <v>3.22154580794058</v>
      </c>
      <c r="E918" s="21" t="n">
        <f aca="true">$C$4*($G$4-D918)*$B$7+E$10*SQRT($B$7)*NORMSINV(RAND())+D918</f>
        <v>3.32208524311392</v>
      </c>
      <c r="F918" s="21" t="n">
        <f aca="true">$C$4*($G$4-E918)*$B$7+F$10*SQRT($B$7)*NORMSINV(RAND())+E918</f>
        <v>3.33822904676137</v>
      </c>
      <c r="G918" s="21" t="n">
        <f aca="true">$C$4*($G$4-F918)*$B$7+G$10*SQRT($B$7)*NORMSINV(RAND())+F918</f>
        <v>3.18529281379238</v>
      </c>
      <c r="H918" s="21" t="n">
        <f aca="true">$C$4*($G$4-G918)*$B$7+H$10*SQRT($B$7)*NORMSINV(RAND())+G918</f>
        <v>3.12437114938561</v>
      </c>
      <c r="I918" s="21" t="n">
        <f aca="true">$C$4*($G$4-H918)*$B$7+I$10*SQRT($B$7)*NORMSINV(RAND())+H918</f>
        <v>3.08850748751219</v>
      </c>
      <c r="J918" s="21" t="n">
        <f aca="true">$C$4*($G$4-I918)*$B$7+J$10*SQRT($B$7)*NORMSINV(RAND())+I918</f>
        <v>3.12295448553456</v>
      </c>
      <c r="K918" s="21" t="n">
        <f aca="true">$C$4*($G$4-J918)*$B$7+K$10*SQRT($B$7)*NORMSINV(RAND())+J918</f>
        <v>3.07878830220591</v>
      </c>
      <c r="L918" s="21" t="n">
        <f aca="true">$C$4*($G$4-K918)*$B$7+L$10*SQRT($B$7)*NORMSINV(RAND())+K918</f>
        <v>3.02451458873286</v>
      </c>
      <c r="M918" s="21" t="n">
        <f aca="true">$C$4*($G$4-L918)*$B$7+M$10*SQRT($B$7)*NORMSINV(RAND())+L918</f>
        <v>3.11881224752376</v>
      </c>
      <c r="N918" s="125" t="n">
        <f aca="false">EXP(M918)</f>
        <v>22.6194973176112</v>
      </c>
      <c r="O918" s="126" t="n">
        <f aca="false">EXP(EXP(-$C$4*($K$4-$J$4))*LN(N918)+(1-EXP(-$C$4*($K$4-$J$4)))*$G$4+$F$4^2/(4*$C$4)*(1-EXP(-2*$C$4*($K$4-$J$4))))</f>
        <v>21.647702222324</v>
      </c>
      <c r="P918" s="126" t="n">
        <f aca="false">MAX(0,O918-$I$4)</f>
        <v>0</v>
      </c>
      <c r="Q918" s="145" t="n">
        <f aca="false">$D$7*P918</f>
        <v>0</v>
      </c>
      <c r="R918" s="146"/>
    </row>
    <row r="919" customFormat="false" ht="12.75" hidden="false" customHeight="false" outlineLevel="0" collapsed="false">
      <c r="B919" s="124" t="n">
        <f aca="false">B918+1</f>
        <v>902</v>
      </c>
      <c r="C919" s="21" t="n">
        <f aca="false">$C$7</f>
        <v>3.29212628660779</v>
      </c>
      <c r="D919" s="21" t="n">
        <f aca="true">$C$4*($G$4-C919)*$B$7+D$10*SQRT($B$7)*NORMSINV(RAND())+C919</f>
        <v>3.34273741363466</v>
      </c>
      <c r="E919" s="21" t="n">
        <f aca="true">$C$4*($G$4-D919)*$B$7+E$10*SQRT($B$7)*NORMSINV(RAND())+D919</f>
        <v>3.32505720814816</v>
      </c>
      <c r="F919" s="21" t="n">
        <f aca="true">$C$4*($G$4-E919)*$B$7+F$10*SQRT($B$7)*NORMSINV(RAND())+E919</f>
        <v>3.24909282405268</v>
      </c>
      <c r="G919" s="21" t="n">
        <f aca="true">$C$4*($G$4-F919)*$B$7+G$10*SQRT($B$7)*NORMSINV(RAND())+F919</f>
        <v>3.30222584159457</v>
      </c>
      <c r="H919" s="21" t="n">
        <f aca="true">$C$4*($G$4-G919)*$B$7+H$10*SQRT($B$7)*NORMSINV(RAND())+G919</f>
        <v>3.12328812854359</v>
      </c>
      <c r="I919" s="21" t="n">
        <f aca="true">$C$4*($G$4-H919)*$B$7+I$10*SQRT($B$7)*NORMSINV(RAND())+H919</f>
        <v>3.20248950303762</v>
      </c>
      <c r="J919" s="21" t="n">
        <f aca="true">$C$4*($G$4-I919)*$B$7+J$10*SQRT($B$7)*NORMSINV(RAND())+I919</f>
        <v>3.17138948074278</v>
      </c>
      <c r="K919" s="21" t="n">
        <f aca="true">$C$4*($G$4-J919)*$B$7+K$10*SQRT($B$7)*NORMSINV(RAND())+J919</f>
        <v>3.18844176512194</v>
      </c>
      <c r="L919" s="21" t="n">
        <f aca="true">$C$4*($G$4-K919)*$B$7+L$10*SQRT($B$7)*NORMSINV(RAND())+K919</f>
        <v>3.21198038332492</v>
      </c>
      <c r="M919" s="21" t="n">
        <f aca="true">$C$4*($G$4-L919)*$B$7+M$10*SQRT($B$7)*NORMSINV(RAND())+L919</f>
        <v>3.15120610065538</v>
      </c>
      <c r="N919" s="125" t="n">
        <f aca="false">EXP(M919)</f>
        <v>23.3642272037927</v>
      </c>
      <c r="O919" s="126" t="n">
        <f aca="false">EXP(EXP(-$C$4*($K$4-$J$4))*LN(N919)+(1-EXP(-$C$4*($K$4-$J$4)))*$G$4+$F$4^2/(4*$C$4)*(1-EXP(-2*$C$4*($K$4-$J$4))))</f>
        <v>22.2086833669104</v>
      </c>
      <c r="P919" s="126" t="n">
        <f aca="false">MAX(0,O919-$I$4)</f>
        <v>0</v>
      </c>
      <c r="Q919" s="145" t="n">
        <f aca="false">$D$7*P919</f>
        <v>0</v>
      </c>
      <c r="R919" s="146"/>
    </row>
    <row r="920" customFormat="false" ht="12.75" hidden="false" customHeight="false" outlineLevel="0" collapsed="false">
      <c r="B920" s="124" t="n">
        <f aca="false">B919+1</f>
        <v>903</v>
      </c>
      <c r="C920" s="21" t="n">
        <f aca="false">$C$7</f>
        <v>3.29212628660779</v>
      </c>
      <c r="D920" s="21" t="n">
        <f aca="true">$C$4*($G$4-C920)*$B$7+D$10*SQRT($B$7)*NORMSINV(RAND())+C920</f>
        <v>3.40773097640284</v>
      </c>
      <c r="E920" s="21" t="n">
        <f aca="true">$C$4*($G$4-D920)*$B$7+E$10*SQRT($B$7)*NORMSINV(RAND())+D920</f>
        <v>3.32581971500866</v>
      </c>
      <c r="F920" s="21" t="n">
        <f aca="true">$C$4*($G$4-E920)*$B$7+F$10*SQRT($B$7)*NORMSINV(RAND())+E920</f>
        <v>3.26268465328444</v>
      </c>
      <c r="G920" s="21" t="n">
        <f aca="true">$C$4*($G$4-F920)*$B$7+G$10*SQRT($B$7)*NORMSINV(RAND())+F920</f>
        <v>2.95568412269743</v>
      </c>
      <c r="H920" s="21" t="n">
        <f aca="true">$C$4*($G$4-G920)*$B$7+H$10*SQRT($B$7)*NORMSINV(RAND())+G920</f>
        <v>3.05005256725552</v>
      </c>
      <c r="I920" s="21" t="n">
        <f aca="true">$C$4*($G$4-H920)*$B$7+I$10*SQRT($B$7)*NORMSINV(RAND())+H920</f>
        <v>3.08764156064749</v>
      </c>
      <c r="J920" s="21" t="n">
        <f aca="true">$C$4*($G$4-I920)*$B$7+J$10*SQRT($B$7)*NORMSINV(RAND())+I920</f>
        <v>3.04920335316048</v>
      </c>
      <c r="K920" s="21" t="n">
        <f aca="true">$C$4*($G$4-J920)*$B$7+K$10*SQRT($B$7)*NORMSINV(RAND())+J920</f>
        <v>3.22041931490402</v>
      </c>
      <c r="L920" s="21" t="n">
        <f aca="true">$C$4*($G$4-K920)*$B$7+L$10*SQRT($B$7)*NORMSINV(RAND())+K920</f>
        <v>3.341868539596</v>
      </c>
      <c r="M920" s="21" t="n">
        <f aca="true">$C$4*($G$4-L920)*$B$7+M$10*SQRT($B$7)*NORMSINV(RAND())+L920</f>
        <v>3.34788072067261</v>
      </c>
      <c r="N920" s="125" t="n">
        <f aca="false">EXP(M920)</f>
        <v>28.4423923521922</v>
      </c>
      <c r="O920" s="126" t="n">
        <f aca="false">EXP(EXP(-$C$4*($K$4-$J$4))*LN(N920)+(1-EXP(-$C$4*($K$4-$J$4)))*$G$4+$F$4^2/(4*$C$4)*(1-EXP(-2*$C$4*($K$4-$J$4))))</f>
        <v>25.940700132899</v>
      </c>
      <c r="P920" s="126" t="n">
        <f aca="false">MAX(0,O920-$I$4)</f>
        <v>2.74070013289898</v>
      </c>
      <c r="Q920" s="145" t="n">
        <f aca="false">$D$7*P920</f>
        <v>2.60703461014653</v>
      </c>
      <c r="R920" s="146"/>
    </row>
    <row r="921" customFormat="false" ht="12.75" hidden="false" customHeight="false" outlineLevel="0" collapsed="false">
      <c r="B921" s="124" t="n">
        <f aca="false">B920+1</f>
        <v>904</v>
      </c>
      <c r="C921" s="21" t="n">
        <f aca="false">$C$7</f>
        <v>3.29212628660779</v>
      </c>
      <c r="D921" s="21" t="n">
        <f aca="true">$C$4*($G$4-C921)*$B$7+D$10*SQRT($B$7)*NORMSINV(RAND())+C921</f>
        <v>3.39445165859369</v>
      </c>
      <c r="E921" s="21" t="n">
        <f aca="true">$C$4*($G$4-D921)*$B$7+E$10*SQRT($B$7)*NORMSINV(RAND())+D921</f>
        <v>3.29267124042829</v>
      </c>
      <c r="F921" s="21" t="n">
        <f aca="true">$C$4*($G$4-E921)*$B$7+F$10*SQRT($B$7)*NORMSINV(RAND())+E921</f>
        <v>2.96674479862068</v>
      </c>
      <c r="G921" s="21" t="n">
        <f aca="true">$C$4*($G$4-F921)*$B$7+G$10*SQRT($B$7)*NORMSINV(RAND())+F921</f>
        <v>2.90775166942743</v>
      </c>
      <c r="H921" s="21" t="n">
        <f aca="true">$C$4*($G$4-G921)*$B$7+H$10*SQRT($B$7)*NORMSINV(RAND())+G921</f>
        <v>2.87809891316704</v>
      </c>
      <c r="I921" s="21" t="n">
        <f aca="true">$C$4*($G$4-H921)*$B$7+I$10*SQRT($B$7)*NORMSINV(RAND())+H921</f>
        <v>2.53981967629633</v>
      </c>
      <c r="J921" s="21" t="n">
        <f aca="true">$C$4*($G$4-I921)*$B$7+J$10*SQRT($B$7)*NORMSINV(RAND())+I921</f>
        <v>2.30068974924332</v>
      </c>
      <c r="K921" s="21" t="n">
        <f aca="true">$C$4*($G$4-J921)*$B$7+K$10*SQRT($B$7)*NORMSINV(RAND())+J921</f>
        <v>2.25568230757448</v>
      </c>
      <c r="L921" s="21" t="n">
        <f aca="true">$C$4*($G$4-K921)*$B$7+L$10*SQRT($B$7)*NORMSINV(RAND())+K921</f>
        <v>2.22165800491515</v>
      </c>
      <c r="M921" s="21" t="n">
        <f aca="true">$C$4*($G$4-L921)*$B$7+M$10*SQRT($B$7)*NORMSINV(RAND())+L921</f>
        <v>2.24324715412119</v>
      </c>
      <c r="N921" s="125" t="n">
        <f aca="false">EXP(M921)</f>
        <v>9.42388245717854</v>
      </c>
      <c r="O921" s="126" t="n">
        <f aca="false">EXP(EXP(-$C$4*($K$4-$J$4))*LN(N921)+(1-EXP(-$C$4*($K$4-$J$4)))*$G$4+$F$4^2/(4*$C$4)*(1-EXP(-2*$C$4*($K$4-$J$4))))</f>
        <v>10.8416470500759</v>
      </c>
      <c r="P921" s="126" t="n">
        <f aca="false">MAX(0,O921-$I$4)</f>
        <v>0</v>
      </c>
      <c r="Q921" s="145" t="n">
        <f aca="false">$D$7*P921</f>
        <v>0</v>
      </c>
      <c r="R921" s="146"/>
    </row>
    <row r="922" customFormat="false" ht="12.75" hidden="false" customHeight="false" outlineLevel="0" collapsed="false">
      <c r="B922" s="124" t="n">
        <f aca="false">B921+1</f>
        <v>905</v>
      </c>
      <c r="C922" s="21" t="n">
        <f aca="false">$C$7</f>
        <v>3.29212628660779</v>
      </c>
      <c r="D922" s="21" t="n">
        <f aca="true">$C$4*($G$4-C922)*$B$7+D$10*SQRT($B$7)*NORMSINV(RAND())+C922</f>
        <v>3.02563719082913</v>
      </c>
      <c r="E922" s="21" t="n">
        <f aca="true">$C$4*($G$4-D922)*$B$7+E$10*SQRT($B$7)*NORMSINV(RAND())+D922</f>
        <v>2.92956157166115</v>
      </c>
      <c r="F922" s="21" t="n">
        <f aca="true">$C$4*($G$4-E922)*$B$7+F$10*SQRT($B$7)*NORMSINV(RAND())+E922</f>
        <v>2.96057707927481</v>
      </c>
      <c r="G922" s="21" t="n">
        <f aca="true">$C$4*($G$4-F922)*$B$7+G$10*SQRT($B$7)*NORMSINV(RAND())+F922</f>
        <v>2.79276788205446</v>
      </c>
      <c r="H922" s="21" t="n">
        <f aca="true">$C$4*($G$4-G922)*$B$7+H$10*SQRT($B$7)*NORMSINV(RAND())+G922</f>
        <v>2.84564345425751</v>
      </c>
      <c r="I922" s="21" t="n">
        <f aca="true">$C$4*($G$4-H922)*$B$7+I$10*SQRT($B$7)*NORMSINV(RAND())+H922</f>
        <v>2.9023781526483</v>
      </c>
      <c r="J922" s="21" t="n">
        <f aca="true">$C$4*($G$4-I922)*$B$7+J$10*SQRT($B$7)*NORMSINV(RAND())+I922</f>
        <v>2.91628649336711</v>
      </c>
      <c r="K922" s="21" t="n">
        <f aca="true">$C$4*($G$4-J922)*$B$7+K$10*SQRT($B$7)*NORMSINV(RAND())+J922</f>
        <v>3.1033166131338</v>
      </c>
      <c r="L922" s="21" t="n">
        <f aca="true">$C$4*($G$4-K922)*$B$7+L$10*SQRT($B$7)*NORMSINV(RAND())+K922</f>
        <v>3.04054614670332</v>
      </c>
      <c r="M922" s="21" t="n">
        <f aca="true">$C$4*($G$4-L922)*$B$7+M$10*SQRT($B$7)*NORMSINV(RAND())+L922</f>
        <v>3.03392486484486</v>
      </c>
      <c r="N922" s="125" t="n">
        <f aca="false">EXP(M922)</f>
        <v>20.7786260546548</v>
      </c>
      <c r="O922" s="126" t="n">
        <f aca="false">EXP(EXP(-$C$4*($K$4-$J$4))*LN(N922)+(1-EXP(-$C$4*($K$4-$J$4)))*$G$4+$F$4^2/(4*$C$4)*(1-EXP(-2*$C$4*($K$4-$J$4))))</f>
        <v>20.2439685863078</v>
      </c>
      <c r="P922" s="126" t="n">
        <f aca="false">MAX(0,O922-$I$4)</f>
        <v>0</v>
      </c>
      <c r="Q922" s="145" t="n">
        <f aca="false">$D$7*P922</f>
        <v>0</v>
      </c>
      <c r="R922" s="146"/>
    </row>
    <row r="923" customFormat="false" ht="12.75" hidden="false" customHeight="false" outlineLevel="0" collapsed="false">
      <c r="B923" s="124" t="n">
        <f aca="false">B922+1</f>
        <v>906</v>
      </c>
      <c r="C923" s="21" t="n">
        <f aca="false">$C$7</f>
        <v>3.29212628660779</v>
      </c>
      <c r="D923" s="21" t="n">
        <f aca="true">$C$4*($G$4-C923)*$B$7+D$10*SQRT($B$7)*NORMSINV(RAND())+C923</f>
        <v>3.39770319591716</v>
      </c>
      <c r="E923" s="21" t="n">
        <f aca="true">$C$4*($G$4-D923)*$B$7+E$10*SQRT($B$7)*NORMSINV(RAND())+D923</f>
        <v>3.2709145734512</v>
      </c>
      <c r="F923" s="21" t="n">
        <f aca="true">$C$4*($G$4-E923)*$B$7+F$10*SQRT($B$7)*NORMSINV(RAND())+E923</f>
        <v>3.45230605492009</v>
      </c>
      <c r="G923" s="21" t="n">
        <f aca="true">$C$4*($G$4-F923)*$B$7+G$10*SQRT($B$7)*NORMSINV(RAND())+F923</f>
        <v>3.28826739255743</v>
      </c>
      <c r="H923" s="21" t="n">
        <f aca="true">$C$4*($G$4-G923)*$B$7+H$10*SQRT($B$7)*NORMSINV(RAND())+G923</f>
        <v>3.36002349572947</v>
      </c>
      <c r="I923" s="21" t="n">
        <f aca="true">$C$4*($G$4-H923)*$B$7+I$10*SQRT($B$7)*NORMSINV(RAND())+H923</f>
        <v>3.39450397103847</v>
      </c>
      <c r="J923" s="21" t="n">
        <f aca="true">$C$4*($G$4-I923)*$B$7+J$10*SQRT($B$7)*NORMSINV(RAND())+I923</f>
        <v>3.3275617783931</v>
      </c>
      <c r="K923" s="21" t="n">
        <f aca="true">$C$4*($G$4-J923)*$B$7+K$10*SQRT($B$7)*NORMSINV(RAND())+J923</f>
        <v>3.44230056843785</v>
      </c>
      <c r="L923" s="21" t="n">
        <f aca="true">$C$4*($G$4-K923)*$B$7+L$10*SQRT($B$7)*NORMSINV(RAND())+K923</f>
        <v>3.52187856523814</v>
      </c>
      <c r="M923" s="21" t="n">
        <f aca="true">$C$4*($G$4-L923)*$B$7+M$10*SQRT($B$7)*NORMSINV(RAND())+L923</f>
        <v>3.41921017846533</v>
      </c>
      <c r="N923" s="125" t="n">
        <f aca="false">EXP(M923)</f>
        <v>30.545280171131</v>
      </c>
      <c r="O923" s="126" t="n">
        <f aca="false">EXP(EXP(-$C$4*($K$4-$J$4))*LN(N923)+(1-EXP(-$C$4*($K$4-$J$4)))*$G$4+$F$4^2/(4*$C$4)*(1-EXP(-2*$C$4*($K$4-$J$4))))</f>
        <v>27.4440063509909</v>
      </c>
      <c r="P923" s="126" t="n">
        <f aca="false">MAX(0,O923-$I$4)</f>
        <v>4.2440063509909</v>
      </c>
      <c r="Q923" s="145" t="n">
        <f aca="false">$D$7*P923</f>
        <v>4.03702371883045</v>
      </c>
      <c r="R923" s="146"/>
    </row>
    <row r="924" customFormat="false" ht="12.75" hidden="false" customHeight="false" outlineLevel="0" collapsed="false">
      <c r="B924" s="124" t="n">
        <f aca="false">B923+1</f>
        <v>907</v>
      </c>
      <c r="C924" s="21" t="n">
        <f aca="false">$C$7</f>
        <v>3.29212628660779</v>
      </c>
      <c r="D924" s="21" t="n">
        <f aca="true">$C$4*($G$4-C924)*$B$7+D$10*SQRT($B$7)*NORMSINV(RAND())+C924</f>
        <v>3.25806942558416</v>
      </c>
      <c r="E924" s="21" t="n">
        <f aca="true">$C$4*($G$4-D924)*$B$7+E$10*SQRT($B$7)*NORMSINV(RAND())+D924</f>
        <v>3.33716366010882</v>
      </c>
      <c r="F924" s="21" t="n">
        <f aca="true">$C$4*($G$4-E924)*$B$7+F$10*SQRT($B$7)*NORMSINV(RAND())+E924</f>
        <v>3.28599638014043</v>
      </c>
      <c r="G924" s="21" t="n">
        <f aca="true">$C$4*($G$4-F924)*$B$7+G$10*SQRT($B$7)*NORMSINV(RAND())+F924</f>
        <v>3.271693864071</v>
      </c>
      <c r="H924" s="21" t="n">
        <f aca="true">$C$4*($G$4-G924)*$B$7+H$10*SQRT($B$7)*NORMSINV(RAND())+G924</f>
        <v>3.27317433934801</v>
      </c>
      <c r="I924" s="21" t="n">
        <f aca="true">$C$4*($G$4-H924)*$B$7+I$10*SQRT($B$7)*NORMSINV(RAND())+H924</f>
        <v>3.47142127380979</v>
      </c>
      <c r="J924" s="21" t="n">
        <f aca="true">$C$4*($G$4-I924)*$B$7+J$10*SQRT($B$7)*NORMSINV(RAND())+I924</f>
        <v>3.35052924761762</v>
      </c>
      <c r="K924" s="21" t="n">
        <f aca="true">$C$4*($G$4-J924)*$B$7+K$10*SQRT($B$7)*NORMSINV(RAND())+J924</f>
        <v>3.27697171898126</v>
      </c>
      <c r="L924" s="21" t="n">
        <f aca="true">$C$4*($G$4-K924)*$B$7+L$10*SQRT($B$7)*NORMSINV(RAND())+K924</f>
        <v>3.2836445759325</v>
      </c>
      <c r="M924" s="21" t="n">
        <f aca="true">$C$4*($G$4-L924)*$B$7+M$10*SQRT($B$7)*NORMSINV(RAND())+L924</f>
        <v>3.22454310844256</v>
      </c>
      <c r="N924" s="125" t="n">
        <f aca="false">EXP(M924)</f>
        <v>25.1420843251504</v>
      </c>
      <c r="O924" s="126" t="n">
        <f aca="false">EXP(EXP(-$C$4*($K$4-$J$4))*LN(N924)+(1-EXP(-$C$4*($K$4-$J$4)))*$G$4+$F$4^2/(4*$C$4)*(1-EXP(-2*$C$4*($K$4-$J$4))))</f>
        <v>23.5329956479265</v>
      </c>
      <c r="P924" s="126" t="n">
        <f aca="false">MAX(0,O924-$I$4)</f>
        <v>0.332995647926527</v>
      </c>
      <c r="Q924" s="145" t="n">
        <f aca="false">$D$7*P924</f>
        <v>0.316755258538393</v>
      </c>
      <c r="R924" s="146"/>
    </row>
    <row r="925" customFormat="false" ht="12.75" hidden="false" customHeight="false" outlineLevel="0" collapsed="false">
      <c r="B925" s="124" t="n">
        <f aca="false">B924+1</f>
        <v>908</v>
      </c>
      <c r="C925" s="21" t="n">
        <f aca="false">$C$7</f>
        <v>3.29212628660779</v>
      </c>
      <c r="D925" s="21" t="n">
        <f aca="true">$C$4*($G$4-C925)*$B$7+D$10*SQRT($B$7)*NORMSINV(RAND())+C925</f>
        <v>3.48167952964754</v>
      </c>
      <c r="E925" s="21" t="n">
        <f aca="true">$C$4*($G$4-D925)*$B$7+E$10*SQRT($B$7)*NORMSINV(RAND())+D925</f>
        <v>3.18834602681822</v>
      </c>
      <c r="F925" s="21" t="n">
        <f aca="true">$C$4*($G$4-E925)*$B$7+F$10*SQRT($B$7)*NORMSINV(RAND())+E925</f>
        <v>2.89767455796137</v>
      </c>
      <c r="G925" s="21" t="n">
        <f aca="true">$C$4*($G$4-F925)*$B$7+G$10*SQRT($B$7)*NORMSINV(RAND())+F925</f>
        <v>2.93394490813994</v>
      </c>
      <c r="H925" s="21" t="n">
        <f aca="true">$C$4*($G$4-G925)*$B$7+H$10*SQRT($B$7)*NORMSINV(RAND())+G925</f>
        <v>2.93957451982698</v>
      </c>
      <c r="I925" s="21" t="n">
        <f aca="true">$C$4*($G$4-H925)*$B$7+I$10*SQRT($B$7)*NORMSINV(RAND())+H925</f>
        <v>2.8011151803853</v>
      </c>
      <c r="J925" s="21" t="n">
        <f aca="true">$C$4*($G$4-I925)*$B$7+J$10*SQRT($B$7)*NORMSINV(RAND())+I925</f>
        <v>2.73256631304317</v>
      </c>
      <c r="K925" s="21" t="n">
        <f aca="true">$C$4*($G$4-J925)*$B$7+K$10*SQRT($B$7)*NORMSINV(RAND())+J925</f>
        <v>2.80687420177982</v>
      </c>
      <c r="L925" s="21" t="n">
        <f aca="true">$C$4*($G$4-K925)*$B$7+L$10*SQRT($B$7)*NORMSINV(RAND())+K925</f>
        <v>2.78655239681751</v>
      </c>
      <c r="M925" s="21" t="n">
        <f aca="true">$C$4*($G$4-L925)*$B$7+M$10*SQRT($B$7)*NORMSINV(RAND())+L925</f>
        <v>2.78107165382879</v>
      </c>
      <c r="N925" s="125" t="n">
        <f aca="false">EXP(M925)</f>
        <v>16.1363042177299</v>
      </c>
      <c r="O925" s="126" t="n">
        <f aca="false">EXP(EXP(-$C$4*($K$4-$J$4))*LN(N925)+(1-EXP(-$C$4*($K$4-$J$4)))*$G$4+$F$4^2/(4*$C$4)*(1-EXP(-2*$C$4*($K$4-$J$4))))</f>
        <v>16.5793562523472</v>
      </c>
      <c r="P925" s="126" t="n">
        <f aca="false">MAX(0,O925-$I$4)</f>
        <v>0</v>
      </c>
      <c r="Q925" s="145" t="n">
        <f aca="false">$D$7*P925</f>
        <v>0</v>
      </c>
      <c r="R925" s="146"/>
    </row>
    <row r="926" customFormat="false" ht="12.75" hidden="false" customHeight="false" outlineLevel="0" collapsed="false">
      <c r="B926" s="124" t="n">
        <f aca="false">B925+1</f>
        <v>909</v>
      </c>
      <c r="C926" s="21" t="n">
        <f aca="false">$C$7</f>
        <v>3.29212628660779</v>
      </c>
      <c r="D926" s="21" t="n">
        <f aca="true">$C$4*($G$4-C926)*$B$7+D$10*SQRT($B$7)*NORMSINV(RAND())+C926</f>
        <v>3.55786599273426</v>
      </c>
      <c r="E926" s="21" t="n">
        <f aca="true">$C$4*($G$4-D926)*$B$7+E$10*SQRT($B$7)*NORMSINV(RAND())+D926</f>
        <v>3.3209662587073</v>
      </c>
      <c r="F926" s="21" t="n">
        <f aca="true">$C$4*($G$4-E926)*$B$7+F$10*SQRT($B$7)*NORMSINV(RAND())+E926</f>
        <v>3.12066198784405</v>
      </c>
      <c r="G926" s="21" t="n">
        <f aca="true">$C$4*($G$4-F926)*$B$7+G$10*SQRT($B$7)*NORMSINV(RAND())+F926</f>
        <v>3.18701088593479</v>
      </c>
      <c r="H926" s="21" t="n">
        <f aca="true">$C$4*($G$4-G926)*$B$7+H$10*SQRT($B$7)*NORMSINV(RAND())+G926</f>
        <v>3.0806890785997</v>
      </c>
      <c r="I926" s="21" t="n">
        <f aca="true">$C$4*($G$4-H926)*$B$7+I$10*SQRT($B$7)*NORMSINV(RAND())+H926</f>
        <v>3.14908408857595</v>
      </c>
      <c r="J926" s="21" t="n">
        <f aca="true">$C$4*($G$4-I926)*$B$7+J$10*SQRT($B$7)*NORMSINV(RAND())+I926</f>
        <v>3.22845599319339</v>
      </c>
      <c r="K926" s="21" t="n">
        <f aca="true">$C$4*($G$4-J926)*$B$7+K$10*SQRT($B$7)*NORMSINV(RAND())+J926</f>
        <v>3.01795043698648</v>
      </c>
      <c r="L926" s="21" t="n">
        <f aca="true">$C$4*($G$4-K926)*$B$7+L$10*SQRT($B$7)*NORMSINV(RAND())+K926</f>
        <v>2.98278425982913</v>
      </c>
      <c r="M926" s="21" t="n">
        <f aca="true">$C$4*($G$4-L926)*$B$7+M$10*SQRT($B$7)*NORMSINV(RAND())+L926</f>
        <v>2.98432499688033</v>
      </c>
      <c r="N926" s="125" t="n">
        <f aca="false">EXP(M926)</f>
        <v>19.7731507922735</v>
      </c>
      <c r="O926" s="126" t="n">
        <f aca="false">EXP(EXP(-$C$4*($K$4-$J$4))*LN(N926)+(1-EXP(-$C$4*($K$4-$J$4)))*$G$4+$F$4^2/(4*$C$4)*(1-EXP(-2*$C$4*($K$4-$J$4))))</f>
        <v>19.4662828516992</v>
      </c>
      <c r="P926" s="126" t="n">
        <f aca="false">MAX(0,O926-$I$4)</f>
        <v>0</v>
      </c>
      <c r="Q926" s="145" t="n">
        <f aca="false">$D$7*P926</f>
        <v>0</v>
      </c>
      <c r="R926" s="146"/>
    </row>
    <row r="927" customFormat="false" ht="12.75" hidden="false" customHeight="false" outlineLevel="0" collapsed="false">
      <c r="B927" s="124" t="n">
        <f aca="false">B926+1</f>
        <v>910</v>
      </c>
      <c r="C927" s="21" t="n">
        <f aca="false">$C$7</f>
        <v>3.29212628660779</v>
      </c>
      <c r="D927" s="21" t="n">
        <f aca="true">$C$4*($G$4-C927)*$B$7+D$10*SQRT($B$7)*NORMSINV(RAND())+C927</f>
        <v>3.25371985589561</v>
      </c>
      <c r="E927" s="21" t="n">
        <f aca="true">$C$4*($G$4-D927)*$B$7+E$10*SQRT($B$7)*NORMSINV(RAND())+D927</f>
        <v>3.36067360363215</v>
      </c>
      <c r="F927" s="21" t="n">
        <f aca="true">$C$4*($G$4-E927)*$B$7+F$10*SQRT($B$7)*NORMSINV(RAND())+E927</f>
        <v>3.13450075949647</v>
      </c>
      <c r="G927" s="21" t="n">
        <f aca="true">$C$4*($G$4-F927)*$B$7+G$10*SQRT($B$7)*NORMSINV(RAND())+F927</f>
        <v>3.11260113190694</v>
      </c>
      <c r="H927" s="21" t="n">
        <f aca="true">$C$4*($G$4-G927)*$B$7+H$10*SQRT($B$7)*NORMSINV(RAND())+G927</f>
        <v>2.99590000818591</v>
      </c>
      <c r="I927" s="21" t="n">
        <f aca="true">$C$4*($G$4-H927)*$B$7+I$10*SQRT($B$7)*NORMSINV(RAND())+H927</f>
        <v>2.9293736294763</v>
      </c>
      <c r="J927" s="21" t="n">
        <f aca="true">$C$4*($G$4-I927)*$B$7+J$10*SQRT($B$7)*NORMSINV(RAND())+I927</f>
        <v>3.04768273658111</v>
      </c>
      <c r="K927" s="21" t="n">
        <f aca="true">$C$4*($G$4-J927)*$B$7+K$10*SQRT($B$7)*NORMSINV(RAND())+J927</f>
        <v>2.91625597371396</v>
      </c>
      <c r="L927" s="21" t="n">
        <f aca="true">$C$4*($G$4-K927)*$B$7+L$10*SQRT($B$7)*NORMSINV(RAND())+K927</f>
        <v>2.72532725460987</v>
      </c>
      <c r="M927" s="21" t="n">
        <f aca="true">$C$4*($G$4-L927)*$B$7+M$10*SQRT($B$7)*NORMSINV(RAND())+L927</f>
        <v>2.73944586588276</v>
      </c>
      <c r="N927" s="125" t="n">
        <f aca="false">EXP(M927)</f>
        <v>15.4784056068383</v>
      </c>
      <c r="O927" s="126" t="n">
        <f aca="false">EXP(EXP(-$C$4*($K$4-$J$4))*LN(N927)+(1-EXP(-$C$4*($K$4-$J$4)))*$G$4+$F$4^2/(4*$C$4)*(1-EXP(-2*$C$4*($K$4-$J$4))))</f>
        <v>16.0431678422485</v>
      </c>
      <c r="P927" s="126" t="n">
        <f aca="false">MAX(0,O927-$I$4)</f>
        <v>0</v>
      </c>
      <c r="Q927" s="145" t="n">
        <f aca="false">$D$7*P927</f>
        <v>0</v>
      </c>
      <c r="R927" s="146"/>
    </row>
    <row r="928" customFormat="false" ht="12.75" hidden="false" customHeight="false" outlineLevel="0" collapsed="false">
      <c r="B928" s="124" t="n">
        <f aca="false">B927+1</f>
        <v>911</v>
      </c>
      <c r="C928" s="21" t="n">
        <f aca="false">$C$7</f>
        <v>3.29212628660779</v>
      </c>
      <c r="D928" s="21" t="n">
        <f aca="true">$C$4*($G$4-C928)*$B$7+D$10*SQRT($B$7)*NORMSINV(RAND())+C928</f>
        <v>3.34512130280041</v>
      </c>
      <c r="E928" s="21" t="n">
        <f aca="true">$C$4*($G$4-D928)*$B$7+E$10*SQRT($B$7)*NORMSINV(RAND())+D928</f>
        <v>3.13768925749994</v>
      </c>
      <c r="F928" s="21" t="n">
        <f aca="true">$C$4*($G$4-E928)*$B$7+F$10*SQRT($B$7)*NORMSINV(RAND())+E928</f>
        <v>3.30071454018147</v>
      </c>
      <c r="G928" s="21" t="n">
        <f aca="true">$C$4*($G$4-F928)*$B$7+G$10*SQRT($B$7)*NORMSINV(RAND())+F928</f>
        <v>3.34486242541671</v>
      </c>
      <c r="H928" s="21" t="n">
        <f aca="true">$C$4*($G$4-G928)*$B$7+H$10*SQRT($B$7)*NORMSINV(RAND())+G928</f>
        <v>3.29426748401901</v>
      </c>
      <c r="I928" s="21" t="n">
        <f aca="true">$C$4*($G$4-H928)*$B$7+I$10*SQRT($B$7)*NORMSINV(RAND())+H928</f>
        <v>3.5294466677167</v>
      </c>
      <c r="J928" s="21" t="n">
        <f aca="true">$C$4*($G$4-I928)*$B$7+J$10*SQRT($B$7)*NORMSINV(RAND())+I928</f>
        <v>3.53798078718217</v>
      </c>
      <c r="K928" s="21" t="n">
        <f aca="true">$C$4*($G$4-J928)*$B$7+K$10*SQRT($B$7)*NORMSINV(RAND())+J928</f>
        <v>3.35308590177248</v>
      </c>
      <c r="L928" s="21" t="n">
        <f aca="true">$C$4*($G$4-K928)*$B$7+L$10*SQRT($B$7)*NORMSINV(RAND())+K928</f>
        <v>3.34566365854613</v>
      </c>
      <c r="M928" s="21" t="n">
        <f aca="true">$C$4*($G$4-L928)*$B$7+M$10*SQRT($B$7)*NORMSINV(RAND())+L928</f>
        <v>3.31533646775757</v>
      </c>
      <c r="N928" s="125" t="n">
        <f aca="false">EXP(M928)</f>
        <v>27.531655940843</v>
      </c>
      <c r="O928" s="126" t="n">
        <f aca="false">EXP(EXP(-$C$4*($K$4-$J$4))*LN(N928)+(1-EXP(-$C$4*($K$4-$J$4)))*$G$4+$F$4^2/(4*$C$4)*(1-EXP(-2*$C$4*($K$4-$J$4))))</f>
        <v>25.2824466591422</v>
      </c>
      <c r="P928" s="126" t="n">
        <f aca="false">MAX(0,O928-$I$4)</f>
        <v>2.08244665914219</v>
      </c>
      <c r="Q928" s="145" t="n">
        <f aca="false">$D$7*P928</f>
        <v>1.98088453712926</v>
      </c>
      <c r="R928" s="146"/>
    </row>
    <row r="929" customFormat="false" ht="12.75" hidden="false" customHeight="false" outlineLevel="0" collapsed="false">
      <c r="B929" s="124" t="n">
        <f aca="false">B928+1</f>
        <v>912</v>
      </c>
      <c r="C929" s="21" t="n">
        <f aca="false">$C$7</f>
        <v>3.29212628660779</v>
      </c>
      <c r="D929" s="21" t="n">
        <f aca="true">$C$4*($G$4-C929)*$B$7+D$10*SQRT($B$7)*NORMSINV(RAND())+C929</f>
        <v>3.25295465149669</v>
      </c>
      <c r="E929" s="21" t="n">
        <f aca="true">$C$4*($G$4-D929)*$B$7+E$10*SQRT($B$7)*NORMSINV(RAND())+D929</f>
        <v>3.28640615212892</v>
      </c>
      <c r="F929" s="21" t="n">
        <f aca="true">$C$4*($G$4-E929)*$B$7+F$10*SQRT($B$7)*NORMSINV(RAND())+E929</f>
        <v>3.33266054091362</v>
      </c>
      <c r="G929" s="21" t="n">
        <f aca="true">$C$4*($G$4-F929)*$B$7+G$10*SQRT($B$7)*NORMSINV(RAND())+F929</f>
        <v>3.67704209797503</v>
      </c>
      <c r="H929" s="21" t="n">
        <f aca="true">$C$4*($G$4-G929)*$B$7+H$10*SQRT($B$7)*NORMSINV(RAND())+G929</f>
        <v>3.76226501000469</v>
      </c>
      <c r="I929" s="21" t="n">
        <f aca="true">$C$4*($G$4-H929)*$B$7+I$10*SQRT($B$7)*NORMSINV(RAND())+H929</f>
        <v>3.62904455237958</v>
      </c>
      <c r="J929" s="21" t="n">
        <f aca="true">$C$4*($G$4-I929)*$B$7+J$10*SQRT($B$7)*NORMSINV(RAND())+I929</f>
        <v>3.61999248613054</v>
      </c>
      <c r="K929" s="21" t="n">
        <f aca="true">$C$4*($G$4-J929)*$B$7+K$10*SQRT($B$7)*NORMSINV(RAND())+J929</f>
        <v>3.88763135545449</v>
      </c>
      <c r="L929" s="21" t="n">
        <f aca="true">$C$4*($G$4-K929)*$B$7+L$10*SQRT($B$7)*NORMSINV(RAND())+K929</f>
        <v>3.84318210949674</v>
      </c>
      <c r="M929" s="21" t="n">
        <f aca="true">$C$4*($G$4-L929)*$B$7+M$10*SQRT($B$7)*NORMSINV(RAND())+L929</f>
        <v>3.84985931163196</v>
      </c>
      <c r="N929" s="125" t="n">
        <f aca="false">EXP(M929)</f>
        <v>46.9864523192542</v>
      </c>
      <c r="O929" s="126" t="n">
        <f aca="false">EXP(EXP(-$C$4*($K$4-$J$4))*LN(N929)+(1-EXP(-$C$4*($K$4-$J$4)))*$G$4+$F$4^2/(4*$C$4)*(1-EXP(-2*$C$4*($K$4-$J$4))))</f>
        <v>38.5619546221433</v>
      </c>
      <c r="P929" s="126" t="n">
        <f aca="false">MAX(0,O929-$I$4)</f>
        <v>15.3619546221433</v>
      </c>
      <c r="Q929" s="145" t="n">
        <f aca="false">$D$7*P929</f>
        <v>14.6127432544274</v>
      </c>
      <c r="R929" s="146"/>
    </row>
    <row r="930" customFormat="false" ht="12.75" hidden="false" customHeight="false" outlineLevel="0" collapsed="false">
      <c r="B930" s="124" t="n">
        <f aca="false">B929+1</f>
        <v>913</v>
      </c>
      <c r="C930" s="21" t="n">
        <f aca="false">$C$7</f>
        <v>3.29212628660779</v>
      </c>
      <c r="D930" s="21" t="n">
        <f aca="true">$C$4*($G$4-C930)*$B$7+D$10*SQRT($B$7)*NORMSINV(RAND())+C930</f>
        <v>3.20726677905377</v>
      </c>
      <c r="E930" s="21" t="n">
        <f aca="true">$C$4*($G$4-D930)*$B$7+E$10*SQRT($B$7)*NORMSINV(RAND())+D930</f>
        <v>3.02613666667141</v>
      </c>
      <c r="F930" s="21" t="n">
        <f aca="true">$C$4*($G$4-E930)*$B$7+F$10*SQRT($B$7)*NORMSINV(RAND())+E930</f>
        <v>3.17693237613921</v>
      </c>
      <c r="G930" s="21" t="n">
        <f aca="true">$C$4*($G$4-F930)*$B$7+G$10*SQRT($B$7)*NORMSINV(RAND())+F930</f>
        <v>2.93686001991254</v>
      </c>
      <c r="H930" s="21" t="n">
        <f aca="true">$C$4*($G$4-G930)*$B$7+H$10*SQRT($B$7)*NORMSINV(RAND())+G930</f>
        <v>2.95125521393013</v>
      </c>
      <c r="I930" s="21" t="n">
        <f aca="true">$C$4*($G$4-H930)*$B$7+I$10*SQRT($B$7)*NORMSINV(RAND())+H930</f>
        <v>2.92791831732478</v>
      </c>
      <c r="J930" s="21" t="n">
        <f aca="true">$C$4*($G$4-I930)*$B$7+J$10*SQRT($B$7)*NORMSINV(RAND())+I930</f>
        <v>2.94332223525516</v>
      </c>
      <c r="K930" s="21" t="n">
        <f aca="true">$C$4*($G$4-J930)*$B$7+K$10*SQRT($B$7)*NORMSINV(RAND())+J930</f>
        <v>2.86298907727037</v>
      </c>
      <c r="L930" s="21" t="n">
        <f aca="true">$C$4*($G$4-K930)*$B$7+L$10*SQRT($B$7)*NORMSINV(RAND())+K930</f>
        <v>2.81202028616124</v>
      </c>
      <c r="M930" s="21" t="n">
        <f aca="true">$C$4*($G$4-L930)*$B$7+M$10*SQRT($B$7)*NORMSINV(RAND())+L930</f>
        <v>2.84916000204678</v>
      </c>
      <c r="N930" s="125" t="n">
        <f aca="false">EXP(M930)</f>
        <v>17.2732662365981</v>
      </c>
      <c r="O930" s="126" t="n">
        <f aca="false">EXP(EXP(-$C$4*($K$4-$J$4))*LN(N930)+(1-EXP(-$C$4*($K$4-$J$4)))*$G$4+$F$4^2/(4*$C$4)*(1-EXP(-2*$C$4*($K$4-$J$4))))</f>
        <v>17.4953159261276</v>
      </c>
      <c r="P930" s="126" t="n">
        <f aca="false">MAX(0,O930-$I$4)</f>
        <v>0</v>
      </c>
      <c r="Q930" s="145" t="n">
        <f aca="false">$D$7*P930</f>
        <v>0</v>
      </c>
      <c r="R930" s="146"/>
    </row>
    <row r="931" customFormat="false" ht="12.75" hidden="false" customHeight="false" outlineLevel="0" collapsed="false">
      <c r="B931" s="124" t="n">
        <f aca="false">B930+1</f>
        <v>914</v>
      </c>
      <c r="C931" s="21" t="n">
        <f aca="false">$C$7</f>
        <v>3.29212628660779</v>
      </c>
      <c r="D931" s="21" t="n">
        <f aca="true">$C$4*($G$4-C931)*$B$7+D$10*SQRT($B$7)*NORMSINV(RAND())+C931</f>
        <v>3.38009269864116</v>
      </c>
      <c r="E931" s="21" t="n">
        <f aca="true">$C$4*($G$4-D931)*$B$7+E$10*SQRT($B$7)*NORMSINV(RAND())+D931</f>
        <v>3.58303628607234</v>
      </c>
      <c r="F931" s="21" t="n">
        <f aca="true">$C$4*($G$4-E931)*$B$7+F$10*SQRT($B$7)*NORMSINV(RAND())+E931</f>
        <v>3.73239706290863</v>
      </c>
      <c r="G931" s="21" t="n">
        <f aca="true">$C$4*($G$4-F931)*$B$7+G$10*SQRT($B$7)*NORMSINV(RAND())+F931</f>
        <v>3.55517007001816</v>
      </c>
      <c r="H931" s="21" t="n">
        <f aca="true">$C$4*($G$4-G931)*$B$7+H$10*SQRT($B$7)*NORMSINV(RAND())+G931</f>
        <v>3.49438172403782</v>
      </c>
      <c r="I931" s="21" t="n">
        <f aca="true">$C$4*($G$4-H931)*$B$7+I$10*SQRT($B$7)*NORMSINV(RAND())+H931</f>
        <v>3.41996342431297</v>
      </c>
      <c r="J931" s="21" t="n">
        <f aca="true">$C$4*($G$4-I931)*$B$7+J$10*SQRT($B$7)*NORMSINV(RAND())+I931</f>
        <v>3.48963374846991</v>
      </c>
      <c r="K931" s="21" t="n">
        <f aca="true">$C$4*($G$4-J931)*$B$7+K$10*SQRT($B$7)*NORMSINV(RAND())+J931</f>
        <v>3.35606452341638</v>
      </c>
      <c r="L931" s="21" t="n">
        <f aca="true">$C$4*($G$4-K931)*$B$7+L$10*SQRT($B$7)*NORMSINV(RAND())+K931</f>
        <v>3.18700341587061</v>
      </c>
      <c r="M931" s="21" t="n">
        <f aca="true">$C$4*($G$4-L931)*$B$7+M$10*SQRT($B$7)*NORMSINV(RAND())+L931</f>
        <v>3.23245602136721</v>
      </c>
      <c r="N931" s="125" t="n">
        <f aca="false">EXP(M931)</f>
        <v>25.3418206550596</v>
      </c>
      <c r="O931" s="126" t="n">
        <f aca="false">EXP(EXP(-$C$4*($K$4-$J$4))*LN(N931)+(1-EXP(-$C$4*($K$4-$J$4)))*$G$4+$F$4^2/(4*$C$4)*(1-EXP(-2*$C$4*($K$4-$J$4))))</f>
        <v>23.6805248061544</v>
      </c>
      <c r="P931" s="126" t="n">
        <f aca="false">MAX(0,O931-$I$4)</f>
        <v>0.480524806154381</v>
      </c>
      <c r="Q931" s="145" t="n">
        <f aca="false">$D$7*P931</f>
        <v>0.457089334816549</v>
      </c>
      <c r="R931" s="146"/>
    </row>
    <row r="932" customFormat="false" ht="12.75" hidden="false" customHeight="false" outlineLevel="0" collapsed="false">
      <c r="B932" s="124" t="n">
        <f aca="false">B931+1</f>
        <v>915</v>
      </c>
      <c r="C932" s="21" t="n">
        <f aca="false">$C$7</f>
        <v>3.29212628660779</v>
      </c>
      <c r="D932" s="21" t="n">
        <f aca="true">$C$4*($G$4-C932)*$B$7+D$10*SQRT($B$7)*NORMSINV(RAND())+C932</f>
        <v>3.2511598250413</v>
      </c>
      <c r="E932" s="21" t="n">
        <f aca="true">$C$4*($G$4-D932)*$B$7+E$10*SQRT($B$7)*NORMSINV(RAND())+D932</f>
        <v>3.35317421406727</v>
      </c>
      <c r="F932" s="21" t="n">
        <f aca="true">$C$4*($G$4-E932)*$B$7+F$10*SQRT($B$7)*NORMSINV(RAND())+E932</f>
        <v>3.26064736031239</v>
      </c>
      <c r="G932" s="21" t="n">
        <f aca="true">$C$4*($G$4-F932)*$B$7+G$10*SQRT($B$7)*NORMSINV(RAND())+F932</f>
        <v>3.33895950841429</v>
      </c>
      <c r="H932" s="21" t="n">
        <f aca="true">$C$4*($G$4-G932)*$B$7+H$10*SQRT($B$7)*NORMSINV(RAND())+G932</f>
        <v>3.36093083040174</v>
      </c>
      <c r="I932" s="21" t="n">
        <f aca="true">$C$4*($G$4-H932)*$B$7+I$10*SQRT($B$7)*NORMSINV(RAND())+H932</f>
        <v>3.27201140550816</v>
      </c>
      <c r="J932" s="21" t="n">
        <f aca="true">$C$4*($G$4-I932)*$B$7+J$10*SQRT($B$7)*NORMSINV(RAND())+I932</f>
        <v>3.31390905859105</v>
      </c>
      <c r="K932" s="21" t="n">
        <f aca="true">$C$4*($G$4-J932)*$B$7+K$10*SQRT($B$7)*NORMSINV(RAND())+J932</f>
        <v>3.34941082039659</v>
      </c>
      <c r="L932" s="21" t="n">
        <f aca="true">$C$4*($G$4-K932)*$B$7+L$10*SQRT($B$7)*NORMSINV(RAND())+K932</f>
        <v>3.26376196700565</v>
      </c>
      <c r="M932" s="21" t="n">
        <f aca="true">$C$4*($G$4-L932)*$B$7+M$10*SQRT($B$7)*NORMSINV(RAND())+L932</f>
        <v>3.31318419309193</v>
      </c>
      <c r="N932" s="125" t="n">
        <f aca="false">EXP(M932)</f>
        <v>27.47246397679</v>
      </c>
      <c r="O932" s="126" t="n">
        <f aca="false">EXP(EXP(-$C$4*($K$4-$J$4))*LN(N932)+(1-EXP(-$C$4*($K$4-$J$4)))*$G$4+$F$4^2/(4*$C$4)*(1-EXP(-2*$C$4*($K$4-$J$4))))</f>
        <v>25.2395074307944</v>
      </c>
      <c r="P932" s="126" t="n">
        <f aca="false">MAX(0,O932-$I$4)</f>
        <v>2.0395074307944</v>
      </c>
      <c r="Q932" s="145" t="n">
        <f aca="false">$D$7*P932</f>
        <v>1.94003947965949</v>
      </c>
      <c r="R932" s="146"/>
    </row>
    <row r="933" customFormat="false" ht="12.75" hidden="false" customHeight="false" outlineLevel="0" collapsed="false">
      <c r="B933" s="124" t="n">
        <f aca="false">B932+1</f>
        <v>916</v>
      </c>
      <c r="C933" s="21" t="n">
        <f aca="false">$C$7</f>
        <v>3.29212628660779</v>
      </c>
      <c r="D933" s="21" t="n">
        <f aca="true">$C$4*($G$4-C933)*$B$7+D$10*SQRT($B$7)*NORMSINV(RAND())+C933</f>
        <v>2.92074145105737</v>
      </c>
      <c r="E933" s="21" t="n">
        <f aca="true">$C$4*($G$4-D933)*$B$7+E$10*SQRT($B$7)*NORMSINV(RAND())+D933</f>
        <v>2.87254033505169</v>
      </c>
      <c r="F933" s="21" t="n">
        <f aca="true">$C$4*($G$4-E933)*$B$7+F$10*SQRT($B$7)*NORMSINV(RAND())+E933</f>
        <v>2.98841028048563</v>
      </c>
      <c r="G933" s="21" t="n">
        <f aca="true">$C$4*($G$4-F933)*$B$7+G$10*SQRT($B$7)*NORMSINV(RAND())+F933</f>
        <v>2.88683866355723</v>
      </c>
      <c r="H933" s="21" t="n">
        <f aca="true">$C$4*($G$4-G933)*$B$7+H$10*SQRT($B$7)*NORMSINV(RAND())+G933</f>
        <v>2.7924778393086</v>
      </c>
      <c r="I933" s="21" t="n">
        <f aca="true">$C$4*($G$4-H933)*$B$7+I$10*SQRT($B$7)*NORMSINV(RAND())+H933</f>
        <v>2.69653097642902</v>
      </c>
      <c r="J933" s="21" t="n">
        <f aca="true">$C$4*($G$4-I933)*$B$7+J$10*SQRT($B$7)*NORMSINV(RAND())+I933</f>
        <v>2.70133572510958</v>
      </c>
      <c r="K933" s="21" t="n">
        <f aca="true">$C$4*($G$4-J933)*$B$7+K$10*SQRT($B$7)*NORMSINV(RAND())+J933</f>
        <v>2.81306745566524</v>
      </c>
      <c r="L933" s="21" t="n">
        <f aca="true">$C$4*($G$4-K933)*$B$7+L$10*SQRT($B$7)*NORMSINV(RAND())+K933</f>
        <v>2.82807718810515</v>
      </c>
      <c r="M933" s="21" t="n">
        <f aca="true">$C$4*($G$4-L933)*$B$7+M$10*SQRT($B$7)*NORMSINV(RAND())+L933</f>
        <v>2.86544814562159</v>
      </c>
      <c r="N933" s="125" t="n">
        <f aca="false">EXP(M933)</f>
        <v>17.5569194984342</v>
      </c>
      <c r="O933" s="126" t="n">
        <f aca="false">EXP(EXP(-$C$4*($K$4-$J$4))*LN(N933)+(1-EXP(-$C$4*($K$4-$J$4)))*$G$4+$F$4^2/(4*$C$4)*(1-EXP(-2*$C$4*($K$4-$J$4))))</f>
        <v>17.7218305629328</v>
      </c>
      <c r="P933" s="126" t="n">
        <f aca="false">MAX(0,O933-$I$4)</f>
        <v>0</v>
      </c>
      <c r="Q933" s="145" t="n">
        <f aca="false">$D$7*P933</f>
        <v>0</v>
      </c>
      <c r="R933" s="146"/>
    </row>
    <row r="934" customFormat="false" ht="12.75" hidden="false" customHeight="false" outlineLevel="0" collapsed="false">
      <c r="B934" s="124" t="n">
        <f aca="false">B933+1</f>
        <v>917</v>
      </c>
      <c r="C934" s="21" t="n">
        <f aca="false">$C$7</f>
        <v>3.29212628660779</v>
      </c>
      <c r="D934" s="21" t="n">
        <f aca="true">$C$4*($G$4-C934)*$B$7+D$10*SQRT($B$7)*NORMSINV(RAND())+C934</f>
        <v>3.24079450280603</v>
      </c>
      <c r="E934" s="21" t="n">
        <f aca="true">$C$4*($G$4-D934)*$B$7+E$10*SQRT($B$7)*NORMSINV(RAND())+D934</f>
        <v>3.08188982423088</v>
      </c>
      <c r="F934" s="21" t="n">
        <f aca="true">$C$4*($G$4-E934)*$B$7+F$10*SQRT($B$7)*NORMSINV(RAND())+E934</f>
        <v>3.23775444883905</v>
      </c>
      <c r="G934" s="21" t="n">
        <f aca="true">$C$4*($G$4-F934)*$B$7+G$10*SQRT($B$7)*NORMSINV(RAND())+F934</f>
        <v>3.41284506300804</v>
      </c>
      <c r="H934" s="21" t="n">
        <f aca="true">$C$4*($G$4-G934)*$B$7+H$10*SQRT($B$7)*NORMSINV(RAND())+G934</f>
        <v>3.08813853754464</v>
      </c>
      <c r="I934" s="21" t="n">
        <f aca="true">$C$4*($G$4-H934)*$B$7+I$10*SQRT($B$7)*NORMSINV(RAND())+H934</f>
        <v>3.17157319209147</v>
      </c>
      <c r="J934" s="21" t="n">
        <f aca="true">$C$4*($G$4-I934)*$B$7+J$10*SQRT($B$7)*NORMSINV(RAND())+I934</f>
        <v>3.18695420388006</v>
      </c>
      <c r="K934" s="21" t="n">
        <f aca="true">$C$4*($G$4-J934)*$B$7+K$10*SQRT($B$7)*NORMSINV(RAND())+J934</f>
        <v>3.16950884261775</v>
      </c>
      <c r="L934" s="21" t="n">
        <f aca="true">$C$4*($G$4-K934)*$B$7+L$10*SQRT($B$7)*NORMSINV(RAND())+K934</f>
        <v>3.1716899512296</v>
      </c>
      <c r="M934" s="21" t="n">
        <f aca="true">$C$4*($G$4-L934)*$B$7+M$10*SQRT($B$7)*NORMSINV(RAND())+L934</f>
        <v>3.18403937008891</v>
      </c>
      <c r="N934" s="125" t="n">
        <f aca="false">EXP(M934)</f>
        <v>24.1440837330683</v>
      </c>
      <c r="O934" s="126" t="n">
        <f aca="false">EXP(EXP(-$C$4*($K$4-$J$4))*LN(N934)+(1-EXP(-$C$4*($K$4-$J$4)))*$G$4+$F$4^2/(4*$C$4)*(1-EXP(-2*$C$4*($K$4-$J$4))))</f>
        <v>22.7921103026188</v>
      </c>
      <c r="P934" s="126" t="n">
        <f aca="false">MAX(0,O934-$I$4)</f>
        <v>0</v>
      </c>
      <c r="Q934" s="145" t="n">
        <f aca="false">$D$7*P934</f>
        <v>0</v>
      </c>
      <c r="R934" s="146"/>
    </row>
    <row r="935" customFormat="false" ht="12.75" hidden="false" customHeight="false" outlineLevel="0" collapsed="false">
      <c r="B935" s="124" t="n">
        <f aca="false">B934+1</f>
        <v>918</v>
      </c>
      <c r="C935" s="21" t="n">
        <f aca="false">$C$7</f>
        <v>3.29212628660779</v>
      </c>
      <c r="D935" s="21" t="n">
        <f aca="true">$C$4*($G$4-C935)*$B$7+D$10*SQRT($B$7)*NORMSINV(RAND())+C935</f>
        <v>3.35565011490632</v>
      </c>
      <c r="E935" s="21" t="n">
        <f aca="true">$C$4*($G$4-D935)*$B$7+E$10*SQRT($B$7)*NORMSINV(RAND())+D935</f>
        <v>3.15205779166139</v>
      </c>
      <c r="F935" s="21" t="n">
        <f aca="true">$C$4*($G$4-E935)*$B$7+F$10*SQRT($B$7)*NORMSINV(RAND())+E935</f>
        <v>3.02948853638075</v>
      </c>
      <c r="G935" s="21" t="n">
        <f aca="true">$C$4*($G$4-F935)*$B$7+G$10*SQRT($B$7)*NORMSINV(RAND())+F935</f>
        <v>3.00598842733724</v>
      </c>
      <c r="H935" s="21" t="n">
        <f aca="true">$C$4*($G$4-G935)*$B$7+H$10*SQRT($B$7)*NORMSINV(RAND())+G935</f>
        <v>3.04126489812145</v>
      </c>
      <c r="I935" s="21" t="n">
        <f aca="true">$C$4*($G$4-H935)*$B$7+I$10*SQRT($B$7)*NORMSINV(RAND())+H935</f>
        <v>2.84383068757604</v>
      </c>
      <c r="J935" s="21" t="n">
        <f aca="true">$C$4*($G$4-I935)*$B$7+J$10*SQRT($B$7)*NORMSINV(RAND())+I935</f>
        <v>2.78852890711181</v>
      </c>
      <c r="K935" s="21" t="n">
        <f aca="true">$C$4*($G$4-J935)*$B$7+K$10*SQRT($B$7)*NORMSINV(RAND())+J935</f>
        <v>2.69144029637926</v>
      </c>
      <c r="L935" s="21" t="n">
        <f aca="true">$C$4*($G$4-K935)*$B$7+L$10*SQRT($B$7)*NORMSINV(RAND())+K935</f>
        <v>2.64102554755319</v>
      </c>
      <c r="M935" s="21" t="n">
        <f aca="true">$C$4*($G$4-L935)*$B$7+M$10*SQRT($B$7)*NORMSINV(RAND())+L935</f>
        <v>2.54920880974761</v>
      </c>
      <c r="N935" s="125" t="n">
        <f aca="false">EXP(M935)</f>
        <v>12.7969749344402</v>
      </c>
      <c r="O935" s="126" t="n">
        <f aca="false">EXP(EXP(-$C$4*($K$4-$J$4))*LN(N935)+(1-EXP(-$C$4*($K$4-$J$4)))*$G$4+$F$4^2/(4*$C$4)*(1-EXP(-2*$C$4*($K$4-$J$4))))</f>
        <v>13.8050922667786</v>
      </c>
      <c r="P935" s="126" t="n">
        <f aca="false">MAX(0,O935-$I$4)</f>
        <v>0</v>
      </c>
      <c r="Q935" s="145" t="n">
        <f aca="false">$D$7*P935</f>
        <v>0</v>
      </c>
      <c r="R935" s="146"/>
    </row>
    <row r="936" customFormat="false" ht="12.75" hidden="false" customHeight="false" outlineLevel="0" collapsed="false">
      <c r="B936" s="124" t="n">
        <f aca="false">B935+1</f>
        <v>919</v>
      </c>
      <c r="C936" s="21" t="n">
        <f aca="false">$C$7</f>
        <v>3.29212628660779</v>
      </c>
      <c r="D936" s="21" t="n">
        <f aca="true">$C$4*($G$4-C936)*$B$7+D$10*SQRT($B$7)*NORMSINV(RAND())+C936</f>
        <v>3.2912538747973</v>
      </c>
      <c r="E936" s="21" t="n">
        <f aca="true">$C$4*($G$4-D936)*$B$7+E$10*SQRT($B$7)*NORMSINV(RAND())+D936</f>
        <v>3.28443412918723</v>
      </c>
      <c r="F936" s="21" t="n">
        <f aca="true">$C$4*($G$4-E936)*$B$7+F$10*SQRT($B$7)*NORMSINV(RAND())+E936</f>
        <v>3.39913473058946</v>
      </c>
      <c r="G936" s="21" t="n">
        <f aca="true">$C$4*($G$4-F936)*$B$7+G$10*SQRT($B$7)*NORMSINV(RAND())+F936</f>
        <v>3.35035486570279</v>
      </c>
      <c r="H936" s="21" t="n">
        <f aca="true">$C$4*($G$4-G936)*$B$7+H$10*SQRT($B$7)*NORMSINV(RAND())+G936</f>
        <v>3.59191984589516</v>
      </c>
      <c r="I936" s="21" t="n">
        <f aca="true">$C$4*($G$4-H936)*$B$7+I$10*SQRT($B$7)*NORMSINV(RAND())+H936</f>
        <v>3.6233807286276</v>
      </c>
      <c r="J936" s="21" t="n">
        <f aca="true">$C$4*($G$4-I936)*$B$7+J$10*SQRT($B$7)*NORMSINV(RAND())+I936</f>
        <v>3.52484212011933</v>
      </c>
      <c r="K936" s="21" t="n">
        <f aca="true">$C$4*($G$4-J936)*$B$7+K$10*SQRT($B$7)*NORMSINV(RAND())+J936</f>
        <v>3.51087475024406</v>
      </c>
      <c r="L936" s="21" t="n">
        <f aca="true">$C$4*($G$4-K936)*$B$7+L$10*SQRT($B$7)*NORMSINV(RAND())+K936</f>
        <v>3.46038319638087</v>
      </c>
      <c r="M936" s="21" t="n">
        <f aca="true">$C$4*($G$4-L936)*$B$7+M$10*SQRT($B$7)*NORMSINV(RAND())+L936</f>
        <v>3.42852030504885</v>
      </c>
      <c r="N936" s="125" t="n">
        <f aca="false">EXP(M936)</f>
        <v>30.8309885227864</v>
      </c>
      <c r="O936" s="126" t="n">
        <f aca="false">EXP(EXP(-$C$4*($K$4-$J$4))*LN(N936)+(1-EXP(-$C$4*($K$4-$J$4)))*$G$4+$F$4^2/(4*$C$4)*(1-EXP(-2*$C$4*($K$4-$J$4))))</f>
        <v>27.6465446937792</v>
      </c>
      <c r="P936" s="126" t="n">
        <f aca="false">MAX(0,O936-$I$4)</f>
        <v>4.44654469377918</v>
      </c>
      <c r="Q936" s="145" t="n">
        <f aca="false">$D$7*P936</f>
        <v>4.22968415008027</v>
      </c>
      <c r="R936" s="146"/>
    </row>
    <row r="937" customFormat="false" ht="12.75" hidden="false" customHeight="false" outlineLevel="0" collapsed="false">
      <c r="B937" s="124" t="n">
        <f aca="false">B936+1</f>
        <v>920</v>
      </c>
      <c r="C937" s="21" t="n">
        <f aca="false">$C$7</f>
        <v>3.29212628660779</v>
      </c>
      <c r="D937" s="21" t="n">
        <f aca="true">$C$4*($G$4-C937)*$B$7+D$10*SQRT($B$7)*NORMSINV(RAND())+C937</f>
        <v>3.11734484110142</v>
      </c>
      <c r="E937" s="21" t="n">
        <f aca="true">$C$4*($G$4-D937)*$B$7+E$10*SQRT($B$7)*NORMSINV(RAND())+D937</f>
        <v>3.08431354839471</v>
      </c>
      <c r="F937" s="21" t="n">
        <f aca="true">$C$4*($G$4-E937)*$B$7+F$10*SQRT($B$7)*NORMSINV(RAND())+E937</f>
        <v>3.27351355980441</v>
      </c>
      <c r="G937" s="21" t="n">
        <f aca="true">$C$4*($G$4-F937)*$B$7+G$10*SQRT($B$7)*NORMSINV(RAND())+F937</f>
        <v>3.26068481870783</v>
      </c>
      <c r="H937" s="21" t="n">
        <f aca="true">$C$4*($G$4-G937)*$B$7+H$10*SQRT($B$7)*NORMSINV(RAND())+G937</f>
        <v>3.44030555866868</v>
      </c>
      <c r="I937" s="21" t="n">
        <f aca="true">$C$4*($G$4-H937)*$B$7+I$10*SQRT($B$7)*NORMSINV(RAND())+H937</f>
        <v>3.44982912826631</v>
      </c>
      <c r="J937" s="21" t="n">
        <f aca="true">$C$4*($G$4-I937)*$B$7+J$10*SQRT($B$7)*NORMSINV(RAND())+I937</f>
        <v>3.43100970416934</v>
      </c>
      <c r="K937" s="21" t="n">
        <f aca="true">$C$4*($G$4-J937)*$B$7+K$10*SQRT($B$7)*NORMSINV(RAND())+J937</f>
        <v>3.37253032268733</v>
      </c>
      <c r="L937" s="21" t="n">
        <f aca="true">$C$4*($G$4-K937)*$B$7+L$10*SQRT($B$7)*NORMSINV(RAND())+K937</f>
        <v>3.52296815896931</v>
      </c>
      <c r="M937" s="21" t="n">
        <f aca="true">$C$4*($G$4-L937)*$B$7+M$10*SQRT($B$7)*NORMSINV(RAND())+L937</f>
        <v>3.54027125934311</v>
      </c>
      <c r="N937" s="125" t="n">
        <f aca="false">EXP(M937)</f>
        <v>34.4762699328967</v>
      </c>
      <c r="O937" s="126" t="n">
        <f aca="false">EXP(EXP(-$C$4*($K$4-$J$4))*LN(N937)+(1-EXP(-$C$4*($K$4-$J$4)))*$G$4+$F$4^2/(4*$C$4)*(1-EXP(-2*$C$4*($K$4-$J$4))))</f>
        <v>30.1975108345744</v>
      </c>
      <c r="P937" s="126" t="n">
        <f aca="false">MAX(0,O937-$I$4)</f>
        <v>6.99751083457441</v>
      </c>
      <c r="Q937" s="145" t="n">
        <f aca="false">$D$7*P937</f>
        <v>6.65623820410972</v>
      </c>
      <c r="R937" s="146"/>
    </row>
    <row r="938" customFormat="false" ht="12.75" hidden="false" customHeight="false" outlineLevel="0" collapsed="false">
      <c r="B938" s="124" t="n">
        <f aca="false">B937+1</f>
        <v>921</v>
      </c>
      <c r="C938" s="21" t="n">
        <f aca="false">$C$7</f>
        <v>3.29212628660779</v>
      </c>
      <c r="D938" s="21" t="n">
        <f aca="true">$C$4*($G$4-C938)*$B$7+D$10*SQRT($B$7)*NORMSINV(RAND())+C938</f>
        <v>3.45551603658962</v>
      </c>
      <c r="E938" s="21" t="n">
        <f aca="true">$C$4*($G$4-D938)*$B$7+E$10*SQRT($B$7)*NORMSINV(RAND())+D938</f>
        <v>3.55306876414763</v>
      </c>
      <c r="F938" s="21" t="n">
        <f aca="true">$C$4*($G$4-E938)*$B$7+F$10*SQRT($B$7)*NORMSINV(RAND())+E938</f>
        <v>3.64333197733228</v>
      </c>
      <c r="G938" s="21" t="n">
        <f aca="true">$C$4*($G$4-F938)*$B$7+G$10*SQRT($B$7)*NORMSINV(RAND())+F938</f>
        <v>3.53341329587782</v>
      </c>
      <c r="H938" s="21" t="n">
        <f aca="true">$C$4*($G$4-G938)*$B$7+H$10*SQRT($B$7)*NORMSINV(RAND())+G938</f>
        <v>3.35702371047428</v>
      </c>
      <c r="I938" s="21" t="n">
        <f aca="true">$C$4*($G$4-H938)*$B$7+I$10*SQRT($B$7)*NORMSINV(RAND())+H938</f>
        <v>3.44421246463668</v>
      </c>
      <c r="J938" s="21" t="n">
        <f aca="true">$C$4*($G$4-I938)*$B$7+J$10*SQRT($B$7)*NORMSINV(RAND())+I938</f>
        <v>3.54107452737263</v>
      </c>
      <c r="K938" s="21" t="n">
        <f aca="true">$C$4*($G$4-J938)*$B$7+K$10*SQRT($B$7)*NORMSINV(RAND())+J938</f>
        <v>3.58804724313722</v>
      </c>
      <c r="L938" s="21" t="n">
        <f aca="true">$C$4*($G$4-K938)*$B$7+L$10*SQRT($B$7)*NORMSINV(RAND())+K938</f>
        <v>3.56547347267611</v>
      </c>
      <c r="M938" s="21" t="n">
        <f aca="true">$C$4*($G$4-L938)*$B$7+M$10*SQRT($B$7)*NORMSINV(RAND())+L938</f>
        <v>3.59312395580695</v>
      </c>
      <c r="N938" s="125" t="n">
        <f aca="false">EXP(M938)</f>
        <v>36.3474465686149</v>
      </c>
      <c r="O938" s="126" t="n">
        <f aca="false">EXP(EXP(-$C$4*($K$4-$J$4))*LN(N938)+(1-EXP(-$C$4*($K$4-$J$4)))*$G$4+$F$4^2/(4*$C$4)*(1-EXP(-2*$C$4*($K$4-$J$4))))</f>
        <v>31.4846944263137</v>
      </c>
      <c r="P938" s="126" t="n">
        <f aca="false">MAX(0,O938-$I$4)</f>
        <v>8.28469442631373</v>
      </c>
      <c r="Q938" s="145" t="n">
        <f aca="false">$D$7*P938</f>
        <v>7.88064511130668</v>
      </c>
      <c r="R938" s="146"/>
    </row>
    <row r="939" customFormat="false" ht="12.75" hidden="false" customHeight="false" outlineLevel="0" collapsed="false">
      <c r="B939" s="124" t="n">
        <f aca="false">B938+1</f>
        <v>922</v>
      </c>
      <c r="C939" s="21" t="n">
        <f aca="false">$C$7</f>
        <v>3.29212628660779</v>
      </c>
      <c r="D939" s="21" t="n">
        <f aca="true">$C$4*($G$4-C939)*$B$7+D$10*SQRT($B$7)*NORMSINV(RAND())+C939</f>
        <v>3.22009018369879</v>
      </c>
      <c r="E939" s="21" t="n">
        <f aca="true">$C$4*($G$4-D939)*$B$7+E$10*SQRT($B$7)*NORMSINV(RAND())+D939</f>
        <v>3.0714217110455</v>
      </c>
      <c r="F939" s="21" t="n">
        <f aca="true">$C$4*($G$4-E939)*$B$7+F$10*SQRT($B$7)*NORMSINV(RAND())+E939</f>
        <v>2.76190514989545</v>
      </c>
      <c r="G939" s="21" t="n">
        <f aca="true">$C$4*($G$4-F939)*$B$7+G$10*SQRT($B$7)*NORMSINV(RAND())+F939</f>
        <v>2.92932684617698</v>
      </c>
      <c r="H939" s="21" t="n">
        <f aca="true">$C$4*($G$4-G939)*$B$7+H$10*SQRT($B$7)*NORMSINV(RAND())+G939</f>
        <v>2.92842853638794</v>
      </c>
      <c r="I939" s="21" t="n">
        <f aca="true">$C$4*($G$4-H939)*$B$7+I$10*SQRT($B$7)*NORMSINV(RAND())+H939</f>
        <v>2.76384346564674</v>
      </c>
      <c r="J939" s="21" t="n">
        <f aca="true">$C$4*($G$4-I939)*$B$7+J$10*SQRT($B$7)*NORMSINV(RAND())+I939</f>
        <v>2.67742574541908</v>
      </c>
      <c r="K939" s="21" t="n">
        <f aca="true">$C$4*($G$4-J939)*$B$7+K$10*SQRT($B$7)*NORMSINV(RAND())+J939</f>
        <v>2.75965798246874</v>
      </c>
      <c r="L939" s="21" t="n">
        <f aca="true">$C$4*($G$4-K939)*$B$7+L$10*SQRT($B$7)*NORMSINV(RAND())+K939</f>
        <v>2.65079988112243</v>
      </c>
      <c r="M939" s="21" t="n">
        <f aca="true">$C$4*($G$4-L939)*$B$7+M$10*SQRT($B$7)*NORMSINV(RAND())+L939</f>
        <v>2.6576187595243</v>
      </c>
      <c r="N939" s="125" t="n">
        <f aca="false">EXP(M939)</f>
        <v>14.2622866964388</v>
      </c>
      <c r="O939" s="126" t="n">
        <f aca="false">EXP(EXP(-$C$4*($K$4-$J$4))*LN(N939)+(1-EXP(-$C$4*($K$4-$J$4)))*$G$4+$F$4^2/(4*$C$4)*(1-EXP(-2*$C$4*($K$4-$J$4))))</f>
        <v>15.0391621992393</v>
      </c>
      <c r="P939" s="126" t="n">
        <f aca="false">MAX(0,O939-$I$4)</f>
        <v>0</v>
      </c>
      <c r="Q939" s="145" t="n">
        <f aca="false">$D$7*P939</f>
        <v>0</v>
      </c>
      <c r="R939" s="146"/>
    </row>
    <row r="940" customFormat="false" ht="12.75" hidden="false" customHeight="false" outlineLevel="0" collapsed="false">
      <c r="B940" s="124" t="n">
        <f aca="false">B939+1</f>
        <v>923</v>
      </c>
      <c r="C940" s="21" t="n">
        <f aca="false">$C$7</f>
        <v>3.29212628660779</v>
      </c>
      <c r="D940" s="21" t="n">
        <f aca="true">$C$4*($G$4-C940)*$B$7+D$10*SQRT($B$7)*NORMSINV(RAND())+C940</f>
        <v>3.48065207795781</v>
      </c>
      <c r="E940" s="21" t="n">
        <f aca="true">$C$4*($G$4-D940)*$B$7+E$10*SQRT($B$7)*NORMSINV(RAND())+D940</f>
        <v>3.33696105345837</v>
      </c>
      <c r="F940" s="21" t="n">
        <f aca="true">$C$4*($G$4-E940)*$B$7+F$10*SQRT($B$7)*NORMSINV(RAND())+E940</f>
        <v>3.2998117347693</v>
      </c>
      <c r="G940" s="21" t="n">
        <f aca="true">$C$4*($G$4-F940)*$B$7+G$10*SQRT($B$7)*NORMSINV(RAND())+F940</f>
        <v>3.1895979486976</v>
      </c>
      <c r="H940" s="21" t="n">
        <f aca="true">$C$4*($G$4-G940)*$B$7+H$10*SQRT($B$7)*NORMSINV(RAND())+G940</f>
        <v>2.91335473349491</v>
      </c>
      <c r="I940" s="21" t="n">
        <f aca="true">$C$4*($G$4-H940)*$B$7+I$10*SQRT($B$7)*NORMSINV(RAND())+H940</f>
        <v>3.04227933186258</v>
      </c>
      <c r="J940" s="21" t="n">
        <f aca="true">$C$4*($G$4-I940)*$B$7+J$10*SQRT($B$7)*NORMSINV(RAND())+I940</f>
        <v>3.03812925088164</v>
      </c>
      <c r="K940" s="21" t="n">
        <f aca="true">$C$4*($G$4-J940)*$B$7+K$10*SQRT($B$7)*NORMSINV(RAND())+J940</f>
        <v>3.07531635517158</v>
      </c>
      <c r="L940" s="21" t="n">
        <f aca="true">$C$4*($G$4-K940)*$B$7+L$10*SQRT($B$7)*NORMSINV(RAND())+K940</f>
        <v>3.04888141189201</v>
      </c>
      <c r="M940" s="21" t="n">
        <f aca="true">$C$4*($G$4-L940)*$B$7+M$10*SQRT($B$7)*NORMSINV(RAND())+L940</f>
        <v>3.18862514188547</v>
      </c>
      <c r="N940" s="125" t="n">
        <f aca="false">EXP(M940)</f>
        <v>24.2550572464344</v>
      </c>
      <c r="O940" s="126" t="n">
        <f aca="false">EXP(EXP(-$C$4*($K$4-$J$4))*LN(N940)+(1-EXP(-$C$4*($K$4-$J$4)))*$G$4+$F$4^2/(4*$C$4)*(1-EXP(-2*$C$4*($K$4-$J$4))))</f>
        <v>22.8748073817486</v>
      </c>
      <c r="P940" s="126" t="n">
        <f aca="false">MAX(0,O940-$I$4)</f>
        <v>0</v>
      </c>
      <c r="Q940" s="145" t="n">
        <f aca="false">$D$7*P940</f>
        <v>0</v>
      </c>
      <c r="R940" s="146"/>
    </row>
    <row r="941" customFormat="false" ht="12.75" hidden="false" customHeight="false" outlineLevel="0" collapsed="false">
      <c r="B941" s="124" t="n">
        <f aca="false">B940+1</f>
        <v>924</v>
      </c>
      <c r="C941" s="21" t="n">
        <f aca="false">$C$7</f>
        <v>3.29212628660779</v>
      </c>
      <c r="D941" s="21" t="n">
        <f aca="true">$C$4*($G$4-C941)*$B$7+D$10*SQRT($B$7)*NORMSINV(RAND())+C941</f>
        <v>3.42460566845642</v>
      </c>
      <c r="E941" s="21" t="n">
        <f aca="true">$C$4*($G$4-D941)*$B$7+E$10*SQRT($B$7)*NORMSINV(RAND())+D941</f>
        <v>3.43330220696659</v>
      </c>
      <c r="F941" s="21" t="n">
        <f aca="true">$C$4*($G$4-E941)*$B$7+F$10*SQRT($B$7)*NORMSINV(RAND())+E941</f>
        <v>3.55188976479247</v>
      </c>
      <c r="G941" s="21" t="n">
        <f aca="true">$C$4*($G$4-F941)*$B$7+G$10*SQRT($B$7)*NORMSINV(RAND())+F941</f>
        <v>3.43503512150477</v>
      </c>
      <c r="H941" s="21" t="n">
        <f aca="true">$C$4*($G$4-G941)*$B$7+H$10*SQRT($B$7)*NORMSINV(RAND())+G941</f>
        <v>3.51421611232822</v>
      </c>
      <c r="I941" s="21" t="n">
        <f aca="true">$C$4*($G$4-H941)*$B$7+I$10*SQRT($B$7)*NORMSINV(RAND())+H941</f>
        <v>3.57191479991421</v>
      </c>
      <c r="J941" s="21" t="n">
        <f aca="true">$C$4*($G$4-I941)*$B$7+J$10*SQRT($B$7)*NORMSINV(RAND())+I941</f>
        <v>3.73091053974844</v>
      </c>
      <c r="K941" s="21" t="n">
        <f aca="true">$C$4*($G$4-J941)*$B$7+K$10*SQRT($B$7)*NORMSINV(RAND())+J941</f>
        <v>3.62569700631501</v>
      </c>
      <c r="L941" s="21" t="n">
        <f aca="true">$C$4*($G$4-K941)*$B$7+L$10*SQRT($B$7)*NORMSINV(RAND())+K941</f>
        <v>3.6482604867417</v>
      </c>
      <c r="M941" s="21" t="n">
        <f aca="true">$C$4*($G$4-L941)*$B$7+M$10*SQRT($B$7)*NORMSINV(RAND())+L941</f>
        <v>3.62160306092208</v>
      </c>
      <c r="N941" s="125" t="n">
        <f aca="false">EXP(M941)</f>
        <v>37.3974702187221</v>
      </c>
      <c r="O941" s="126" t="n">
        <f aca="false">EXP(EXP(-$C$4*($K$4-$J$4))*LN(N941)+(1-EXP(-$C$4*($K$4-$J$4)))*$G$4+$F$4^2/(4*$C$4)*(1-EXP(-2*$C$4*($K$4-$J$4))))</f>
        <v>32.2008800638031</v>
      </c>
      <c r="P941" s="126" t="n">
        <f aca="false">MAX(0,O941-$I$4)</f>
        <v>9.00088006380309</v>
      </c>
      <c r="Q941" s="145" t="n">
        <f aca="false">$D$7*P941</f>
        <v>8.56190196309136</v>
      </c>
      <c r="R941" s="146"/>
    </row>
    <row r="942" customFormat="false" ht="12.75" hidden="false" customHeight="false" outlineLevel="0" collapsed="false">
      <c r="B942" s="124" t="n">
        <f aca="false">B941+1</f>
        <v>925</v>
      </c>
      <c r="C942" s="21" t="n">
        <f aca="false">$C$7</f>
        <v>3.29212628660779</v>
      </c>
      <c r="D942" s="21" t="n">
        <f aca="true">$C$4*($G$4-C942)*$B$7+D$10*SQRT($B$7)*NORMSINV(RAND())+C942</f>
        <v>3.40272503517855</v>
      </c>
      <c r="E942" s="21" t="n">
        <f aca="true">$C$4*($G$4-D942)*$B$7+E$10*SQRT($B$7)*NORMSINV(RAND())+D942</f>
        <v>3.27493712040766</v>
      </c>
      <c r="F942" s="21" t="n">
        <f aca="true">$C$4*($G$4-E942)*$B$7+F$10*SQRT($B$7)*NORMSINV(RAND())+E942</f>
        <v>3.31783668766016</v>
      </c>
      <c r="G942" s="21" t="n">
        <f aca="true">$C$4*($G$4-F942)*$B$7+G$10*SQRT($B$7)*NORMSINV(RAND())+F942</f>
        <v>3.51476421368555</v>
      </c>
      <c r="H942" s="21" t="n">
        <f aca="true">$C$4*($G$4-G942)*$B$7+H$10*SQRT($B$7)*NORMSINV(RAND())+G942</f>
        <v>3.30019842789739</v>
      </c>
      <c r="I942" s="21" t="n">
        <f aca="true">$C$4*($G$4-H942)*$B$7+I$10*SQRT($B$7)*NORMSINV(RAND())+H942</f>
        <v>3.1419246963123</v>
      </c>
      <c r="J942" s="21" t="n">
        <f aca="true">$C$4*($G$4-I942)*$B$7+J$10*SQRT($B$7)*NORMSINV(RAND())+I942</f>
        <v>3.20371986308911</v>
      </c>
      <c r="K942" s="21" t="n">
        <f aca="true">$C$4*($G$4-J942)*$B$7+K$10*SQRT($B$7)*NORMSINV(RAND())+J942</f>
        <v>3.27913545815034</v>
      </c>
      <c r="L942" s="21" t="n">
        <f aca="true">$C$4*($G$4-K942)*$B$7+L$10*SQRT($B$7)*NORMSINV(RAND())+K942</f>
        <v>3.26797249135134</v>
      </c>
      <c r="M942" s="21" t="n">
        <f aca="true">$C$4*($G$4-L942)*$B$7+M$10*SQRT($B$7)*NORMSINV(RAND())+L942</f>
        <v>3.3220112136082</v>
      </c>
      <c r="N942" s="125" t="n">
        <f aca="false">EXP(M942)</f>
        <v>27.7160374122757</v>
      </c>
      <c r="O942" s="126" t="n">
        <f aca="false">EXP(EXP(-$C$4*($K$4-$J$4))*LN(N942)+(1-EXP(-$C$4*($K$4-$J$4)))*$G$4+$F$4^2/(4*$C$4)*(1-EXP(-2*$C$4*($K$4-$J$4))))</f>
        <v>25.4160771454885</v>
      </c>
      <c r="P942" s="126" t="n">
        <f aca="false">MAX(0,O942-$I$4)</f>
        <v>2.21607714548848</v>
      </c>
      <c r="Q942" s="145" t="n">
        <f aca="false">$D$7*P942</f>
        <v>2.1079977877522</v>
      </c>
      <c r="R942" s="146"/>
    </row>
    <row r="943" customFormat="false" ht="12.75" hidden="false" customHeight="false" outlineLevel="0" collapsed="false">
      <c r="B943" s="124" t="n">
        <f aca="false">B942+1</f>
        <v>926</v>
      </c>
      <c r="C943" s="21" t="n">
        <f aca="false">$C$7</f>
        <v>3.29212628660779</v>
      </c>
      <c r="D943" s="21" t="n">
        <f aca="true">$C$4*($G$4-C943)*$B$7+D$10*SQRT($B$7)*NORMSINV(RAND())+C943</f>
        <v>3.21908325026636</v>
      </c>
      <c r="E943" s="21" t="n">
        <f aca="true">$C$4*($G$4-D943)*$B$7+E$10*SQRT($B$7)*NORMSINV(RAND())+D943</f>
        <v>3.41120790395516</v>
      </c>
      <c r="F943" s="21" t="n">
        <f aca="true">$C$4*($G$4-E943)*$B$7+F$10*SQRT($B$7)*NORMSINV(RAND())+E943</f>
        <v>3.55136584258398</v>
      </c>
      <c r="G943" s="21" t="n">
        <f aca="true">$C$4*($G$4-F943)*$B$7+G$10*SQRT($B$7)*NORMSINV(RAND())+F943</f>
        <v>3.20124377960214</v>
      </c>
      <c r="H943" s="21" t="n">
        <f aca="true">$C$4*($G$4-G943)*$B$7+H$10*SQRT($B$7)*NORMSINV(RAND())+G943</f>
        <v>2.87304973397898</v>
      </c>
      <c r="I943" s="21" t="n">
        <f aca="true">$C$4*($G$4-H943)*$B$7+I$10*SQRT($B$7)*NORMSINV(RAND())+H943</f>
        <v>3.05253772928186</v>
      </c>
      <c r="J943" s="21" t="n">
        <f aca="true">$C$4*($G$4-I943)*$B$7+J$10*SQRT($B$7)*NORMSINV(RAND())+I943</f>
        <v>3.04115842272359</v>
      </c>
      <c r="K943" s="21" t="n">
        <f aca="true">$C$4*($G$4-J943)*$B$7+K$10*SQRT($B$7)*NORMSINV(RAND())+J943</f>
        <v>3.09177727272745</v>
      </c>
      <c r="L943" s="21" t="n">
        <f aca="true">$C$4*($G$4-K943)*$B$7+L$10*SQRT($B$7)*NORMSINV(RAND())+K943</f>
        <v>2.97087092394916</v>
      </c>
      <c r="M943" s="21" t="n">
        <f aca="true">$C$4*($G$4-L943)*$B$7+M$10*SQRT($B$7)*NORMSINV(RAND())+L943</f>
        <v>2.96022945384492</v>
      </c>
      <c r="N943" s="125" t="n">
        <f aca="false">EXP(M943)</f>
        <v>19.3024002573703</v>
      </c>
      <c r="O943" s="126" t="n">
        <f aca="false">EXP(EXP(-$C$4*($K$4-$J$4))*LN(N943)+(1-EXP(-$C$4*($K$4-$J$4)))*$G$4+$F$4^2/(4*$C$4)*(1-EXP(-2*$C$4*($K$4-$J$4))))</f>
        <v>19.0993382953915</v>
      </c>
      <c r="P943" s="126" t="n">
        <f aca="false">MAX(0,O943-$I$4)</f>
        <v>0</v>
      </c>
      <c r="Q943" s="145" t="n">
        <f aca="false">$D$7*P943</f>
        <v>0</v>
      </c>
      <c r="R943" s="146"/>
    </row>
    <row r="944" customFormat="false" ht="12.75" hidden="false" customHeight="false" outlineLevel="0" collapsed="false">
      <c r="B944" s="124" t="n">
        <f aca="false">B943+1</f>
        <v>927</v>
      </c>
      <c r="C944" s="21" t="n">
        <f aca="false">$C$7</f>
        <v>3.29212628660779</v>
      </c>
      <c r="D944" s="21" t="n">
        <f aca="true">$C$4*($G$4-C944)*$B$7+D$10*SQRT($B$7)*NORMSINV(RAND())+C944</f>
        <v>3.43240787744951</v>
      </c>
      <c r="E944" s="21" t="n">
        <f aca="true">$C$4*($G$4-D944)*$B$7+E$10*SQRT($B$7)*NORMSINV(RAND())+D944</f>
        <v>3.715650415689</v>
      </c>
      <c r="F944" s="21" t="n">
        <f aca="true">$C$4*($G$4-E944)*$B$7+F$10*SQRT($B$7)*NORMSINV(RAND())+E944</f>
        <v>3.44677384596033</v>
      </c>
      <c r="G944" s="21" t="n">
        <f aca="true">$C$4*($G$4-F944)*$B$7+G$10*SQRT($B$7)*NORMSINV(RAND())+F944</f>
        <v>3.15129067412</v>
      </c>
      <c r="H944" s="21" t="n">
        <f aca="true">$C$4*($G$4-G944)*$B$7+H$10*SQRT($B$7)*NORMSINV(RAND())+G944</f>
        <v>3.03932589706697</v>
      </c>
      <c r="I944" s="21" t="n">
        <f aca="true">$C$4*($G$4-H944)*$B$7+I$10*SQRT($B$7)*NORMSINV(RAND())+H944</f>
        <v>3.13504331259076</v>
      </c>
      <c r="J944" s="21" t="n">
        <f aca="true">$C$4*($G$4-I944)*$B$7+J$10*SQRT($B$7)*NORMSINV(RAND())+I944</f>
        <v>3.0660470510157</v>
      </c>
      <c r="K944" s="21" t="n">
        <f aca="true">$C$4*($G$4-J944)*$B$7+K$10*SQRT($B$7)*NORMSINV(RAND())+J944</f>
        <v>3.16202970825148</v>
      </c>
      <c r="L944" s="21" t="n">
        <f aca="true">$C$4*($G$4-K944)*$B$7+L$10*SQRT($B$7)*NORMSINV(RAND())+K944</f>
        <v>2.89344386173857</v>
      </c>
      <c r="M944" s="21" t="n">
        <f aca="true">$C$4*($G$4-L944)*$B$7+M$10*SQRT($B$7)*NORMSINV(RAND())+L944</f>
        <v>2.81935179687645</v>
      </c>
      <c r="N944" s="125" t="n">
        <f aca="false">EXP(M944)</f>
        <v>16.7659793889113</v>
      </c>
      <c r="O944" s="126" t="n">
        <f aca="false">EXP(EXP(-$C$4*($K$4-$J$4))*LN(N944)+(1-EXP(-$C$4*($K$4-$J$4)))*$G$4+$F$4^2/(4*$C$4)*(1-EXP(-2*$C$4*($K$4-$J$4))))</f>
        <v>17.0882525042645</v>
      </c>
      <c r="P944" s="126" t="n">
        <f aca="false">MAX(0,O944-$I$4)</f>
        <v>0</v>
      </c>
      <c r="Q944" s="145" t="n">
        <f aca="false">$D$7*P944</f>
        <v>0</v>
      </c>
      <c r="R944" s="146"/>
    </row>
    <row r="945" customFormat="false" ht="12.75" hidden="false" customHeight="false" outlineLevel="0" collapsed="false">
      <c r="B945" s="124" t="n">
        <f aca="false">B944+1</f>
        <v>928</v>
      </c>
      <c r="C945" s="21" t="n">
        <f aca="false">$C$7</f>
        <v>3.29212628660779</v>
      </c>
      <c r="D945" s="21" t="n">
        <f aca="true">$C$4*($G$4-C945)*$B$7+D$10*SQRT($B$7)*NORMSINV(RAND())+C945</f>
        <v>3.0034052364994</v>
      </c>
      <c r="E945" s="21" t="n">
        <f aca="true">$C$4*($G$4-D945)*$B$7+E$10*SQRT($B$7)*NORMSINV(RAND())+D945</f>
        <v>2.88224408995483</v>
      </c>
      <c r="F945" s="21" t="n">
        <f aca="true">$C$4*($G$4-E945)*$B$7+F$10*SQRT($B$7)*NORMSINV(RAND())+E945</f>
        <v>2.86972228640452</v>
      </c>
      <c r="G945" s="21" t="n">
        <f aca="true">$C$4*($G$4-F945)*$B$7+G$10*SQRT($B$7)*NORMSINV(RAND())+F945</f>
        <v>2.61800789381896</v>
      </c>
      <c r="H945" s="21" t="n">
        <f aca="true">$C$4*($G$4-G945)*$B$7+H$10*SQRT($B$7)*NORMSINV(RAND())+G945</f>
        <v>2.76358324657659</v>
      </c>
      <c r="I945" s="21" t="n">
        <f aca="true">$C$4*($G$4-H945)*$B$7+I$10*SQRT($B$7)*NORMSINV(RAND())+H945</f>
        <v>2.92461191450607</v>
      </c>
      <c r="J945" s="21" t="n">
        <f aca="true">$C$4*($G$4-I945)*$B$7+J$10*SQRT($B$7)*NORMSINV(RAND())+I945</f>
        <v>3.04443438063583</v>
      </c>
      <c r="K945" s="21" t="n">
        <f aca="true">$C$4*($G$4-J945)*$B$7+K$10*SQRT($B$7)*NORMSINV(RAND())+J945</f>
        <v>3.04935364168043</v>
      </c>
      <c r="L945" s="21" t="n">
        <f aca="true">$C$4*($G$4-K945)*$B$7+L$10*SQRT($B$7)*NORMSINV(RAND())+K945</f>
        <v>2.83307873942774</v>
      </c>
      <c r="M945" s="21" t="n">
        <f aca="true">$C$4*($G$4-L945)*$B$7+M$10*SQRT($B$7)*NORMSINV(RAND())+L945</f>
        <v>2.74942070328785</v>
      </c>
      <c r="N945" s="125" t="n">
        <f aca="false">EXP(M945)</f>
        <v>15.6335727831753</v>
      </c>
      <c r="O945" s="126" t="n">
        <f aca="false">EXP(EXP(-$C$4*($K$4-$J$4))*LN(N945)+(1-EXP(-$C$4*($K$4-$J$4)))*$G$4+$F$4^2/(4*$C$4)*(1-EXP(-2*$C$4*($K$4-$J$4))))</f>
        <v>16.1700540007301</v>
      </c>
      <c r="P945" s="126" t="n">
        <f aca="false">MAX(0,O945-$I$4)</f>
        <v>0</v>
      </c>
      <c r="Q945" s="145" t="n">
        <f aca="false">$D$7*P945</f>
        <v>0</v>
      </c>
      <c r="R945" s="146"/>
    </row>
    <row r="946" customFormat="false" ht="12.75" hidden="false" customHeight="false" outlineLevel="0" collapsed="false">
      <c r="B946" s="124" t="n">
        <f aca="false">B945+1</f>
        <v>929</v>
      </c>
      <c r="C946" s="21" t="n">
        <f aca="false">$C$7</f>
        <v>3.29212628660779</v>
      </c>
      <c r="D946" s="21" t="n">
        <f aca="true">$C$4*($G$4-C946)*$B$7+D$10*SQRT($B$7)*NORMSINV(RAND())+C946</f>
        <v>3.34140084324412</v>
      </c>
      <c r="E946" s="21" t="n">
        <f aca="true">$C$4*($G$4-D946)*$B$7+E$10*SQRT($B$7)*NORMSINV(RAND())+D946</f>
        <v>3.40427173134365</v>
      </c>
      <c r="F946" s="21" t="n">
        <f aca="true">$C$4*($G$4-E946)*$B$7+F$10*SQRT($B$7)*NORMSINV(RAND())+E946</f>
        <v>3.50676397747872</v>
      </c>
      <c r="G946" s="21" t="n">
        <f aca="true">$C$4*($G$4-F946)*$B$7+G$10*SQRT($B$7)*NORMSINV(RAND())+F946</f>
        <v>3.58641464808881</v>
      </c>
      <c r="H946" s="21" t="n">
        <f aca="true">$C$4*($G$4-G946)*$B$7+H$10*SQRT($B$7)*NORMSINV(RAND())+G946</f>
        <v>3.47468627740063</v>
      </c>
      <c r="I946" s="21" t="n">
        <f aca="true">$C$4*($G$4-H946)*$B$7+I$10*SQRT($B$7)*NORMSINV(RAND())+H946</f>
        <v>3.71107160341514</v>
      </c>
      <c r="J946" s="21" t="n">
        <f aca="true">$C$4*($G$4-I946)*$B$7+J$10*SQRT($B$7)*NORMSINV(RAND())+I946</f>
        <v>3.73753374207685</v>
      </c>
      <c r="K946" s="21" t="n">
        <f aca="true">$C$4*($G$4-J946)*$B$7+K$10*SQRT($B$7)*NORMSINV(RAND())+J946</f>
        <v>3.62074262548113</v>
      </c>
      <c r="L946" s="21" t="n">
        <f aca="true">$C$4*($G$4-K946)*$B$7+L$10*SQRT($B$7)*NORMSINV(RAND())+K946</f>
        <v>3.76429198092969</v>
      </c>
      <c r="M946" s="21" t="n">
        <f aca="true">$C$4*($G$4-L946)*$B$7+M$10*SQRT($B$7)*NORMSINV(RAND())+L946</f>
        <v>3.73294198136661</v>
      </c>
      <c r="N946" s="125" t="n">
        <f aca="false">EXP(M946)</f>
        <v>41.8019078722796</v>
      </c>
      <c r="O946" s="126" t="n">
        <f aca="false">EXP(EXP(-$C$4*($K$4-$J$4))*LN(N946)+(1-EXP(-$C$4*($K$4-$J$4)))*$G$4+$F$4^2/(4*$C$4)*(1-EXP(-2*$C$4*($K$4-$J$4))))</f>
        <v>35.1606342273392</v>
      </c>
      <c r="P946" s="126" t="n">
        <f aca="false">MAX(0,O946-$I$4)</f>
        <v>11.9606342273392</v>
      </c>
      <c r="Q946" s="145" t="n">
        <f aca="false">$D$7*P946</f>
        <v>11.3773072127354</v>
      </c>
      <c r="R946" s="146"/>
    </row>
    <row r="947" customFormat="false" ht="12.75" hidden="false" customHeight="false" outlineLevel="0" collapsed="false">
      <c r="B947" s="124" t="n">
        <f aca="false">B946+1</f>
        <v>930</v>
      </c>
      <c r="C947" s="21" t="n">
        <f aca="false">$C$7</f>
        <v>3.29212628660779</v>
      </c>
      <c r="D947" s="21" t="n">
        <f aca="true">$C$4*($G$4-C947)*$B$7+D$10*SQRT($B$7)*NORMSINV(RAND())+C947</f>
        <v>3.13040887654879</v>
      </c>
      <c r="E947" s="21" t="n">
        <f aca="true">$C$4*($G$4-D947)*$B$7+E$10*SQRT($B$7)*NORMSINV(RAND())+D947</f>
        <v>3.18020559825951</v>
      </c>
      <c r="F947" s="21" t="n">
        <f aca="true">$C$4*($G$4-E947)*$B$7+F$10*SQRT($B$7)*NORMSINV(RAND())+E947</f>
        <v>2.95674561941402</v>
      </c>
      <c r="G947" s="21" t="n">
        <f aca="true">$C$4*($G$4-F947)*$B$7+G$10*SQRT($B$7)*NORMSINV(RAND())+F947</f>
        <v>2.885752839495</v>
      </c>
      <c r="H947" s="21" t="n">
        <f aca="true">$C$4*($G$4-G947)*$B$7+H$10*SQRT($B$7)*NORMSINV(RAND())+G947</f>
        <v>2.64215859046617</v>
      </c>
      <c r="I947" s="21" t="n">
        <f aca="true">$C$4*($G$4-H947)*$B$7+I$10*SQRT($B$7)*NORMSINV(RAND())+H947</f>
        <v>2.83375001622748</v>
      </c>
      <c r="J947" s="21" t="n">
        <f aca="true">$C$4*($G$4-I947)*$B$7+J$10*SQRT($B$7)*NORMSINV(RAND())+I947</f>
        <v>2.83058630866685</v>
      </c>
      <c r="K947" s="21" t="n">
        <f aca="true">$C$4*($G$4-J947)*$B$7+K$10*SQRT($B$7)*NORMSINV(RAND())+J947</f>
        <v>2.83104796952776</v>
      </c>
      <c r="L947" s="21" t="n">
        <f aca="true">$C$4*($G$4-K947)*$B$7+L$10*SQRT($B$7)*NORMSINV(RAND())+K947</f>
        <v>2.74576244848182</v>
      </c>
      <c r="M947" s="21" t="n">
        <f aca="true">$C$4*($G$4-L947)*$B$7+M$10*SQRT($B$7)*NORMSINV(RAND())+L947</f>
        <v>2.75763183217338</v>
      </c>
      <c r="N947" s="125" t="n">
        <f aca="false">EXP(M947)</f>
        <v>15.7624705380604</v>
      </c>
      <c r="O947" s="126" t="n">
        <f aca="false">EXP(EXP(-$C$4*($K$4-$J$4))*LN(N947)+(1-EXP(-$C$4*($K$4-$J$4)))*$G$4+$F$4^2/(4*$C$4)*(1-EXP(-2*$C$4*($K$4-$J$4))))</f>
        <v>16.2752574067284</v>
      </c>
      <c r="P947" s="126" t="n">
        <f aca="false">MAX(0,O947-$I$4)</f>
        <v>0</v>
      </c>
      <c r="Q947" s="145" t="n">
        <f aca="false">$D$7*P947</f>
        <v>0</v>
      </c>
      <c r="R947" s="146"/>
    </row>
    <row r="948" customFormat="false" ht="12.75" hidden="false" customHeight="false" outlineLevel="0" collapsed="false">
      <c r="B948" s="124" t="n">
        <f aca="false">B947+1</f>
        <v>931</v>
      </c>
      <c r="C948" s="21" t="n">
        <f aca="false">$C$7</f>
        <v>3.29212628660779</v>
      </c>
      <c r="D948" s="21" t="n">
        <f aca="true">$C$4*($G$4-C948)*$B$7+D$10*SQRT($B$7)*NORMSINV(RAND())+C948</f>
        <v>3.17363419032014</v>
      </c>
      <c r="E948" s="21" t="n">
        <f aca="true">$C$4*($G$4-D948)*$B$7+E$10*SQRT($B$7)*NORMSINV(RAND())+D948</f>
        <v>3.3902787989213</v>
      </c>
      <c r="F948" s="21" t="n">
        <f aca="true">$C$4*($G$4-E948)*$B$7+F$10*SQRT($B$7)*NORMSINV(RAND())+E948</f>
        <v>3.3071339038536</v>
      </c>
      <c r="G948" s="21" t="n">
        <f aca="true">$C$4*($G$4-F948)*$B$7+G$10*SQRT($B$7)*NORMSINV(RAND())+F948</f>
        <v>3.54274666529916</v>
      </c>
      <c r="H948" s="21" t="n">
        <f aca="true">$C$4*($G$4-G948)*$B$7+H$10*SQRT($B$7)*NORMSINV(RAND())+G948</f>
        <v>3.51593494772489</v>
      </c>
      <c r="I948" s="21" t="n">
        <f aca="true">$C$4*($G$4-H948)*$B$7+I$10*SQRT($B$7)*NORMSINV(RAND())+H948</f>
        <v>3.48974936015023</v>
      </c>
      <c r="J948" s="21" t="n">
        <f aca="true">$C$4*($G$4-I948)*$B$7+J$10*SQRT($B$7)*NORMSINV(RAND())+I948</f>
        <v>3.33792241612147</v>
      </c>
      <c r="K948" s="21" t="n">
        <f aca="true">$C$4*($G$4-J948)*$B$7+K$10*SQRT($B$7)*NORMSINV(RAND())+J948</f>
        <v>3.28860221344571</v>
      </c>
      <c r="L948" s="21" t="n">
        <f aca="true">$C$4*($G$4-K948)*$B$7+L$10*SQRT($B$7)*NORMSINV(RAND())+K948</f>
        <v>3.33684625833347</v>
      </c>
      <c r="M948" s="21" t="n">
        <f aca="true">$C$4*($G$4-L948)*$B$7+M$10*SQRT($B$7)*NORMSINV(RAND())+L948</f>
        <v>3.38817610380234</v>
      </c>
      <c r="N948" s="125" t="n">
        <f aca="false">EXP(M948)</f>
        <v>29.6118939661766</v>
      </c>
      <c r="O948" s="126" t="n">
        <f aca="false">EXP(EXP(-$C$4*($K$4-$J$4))*LN(N948)+(1-EXP(-$C$4*($K$4-$J$4)))*$G$4+$F$4^2/(4*$C$4)*(1-EXP(-2*$C$4*($K$4-$J$4))))</f>
        <v>26.7795271652399</v>
      </c>
      <c r="P948" s="126" t="n">
        <f aca="false">MAX(0,O948-$I$4)</f>
        <v>3.57952716523994</v>
      </c>
      <c r="Q948" s="145" t="n">
        <f aca="false">$D$7*P948</f>
        <v>3.40495156537586</v>
      </c>
      <c r="R948" s="146"/>
    </row>
    <row r="949" customFormat="false" ht="12.75" hidden="false" customHeight="false" outlineLevel="0" collapsed="false">
      <c r="B949" s="124" t="n">
        <f aca="false">B948+1</f>
        <v>932</v>
      </c>
      <c r="C949" s="21" t="n">
        <f aca="false">$C$7</f>
        <v>3.29212628660779</v>
      </c>
      <c r="D949" s="21" t="n">
        <f aca="true">$C$4*($G$4-C949)*$B$7+D$10*SQRT($B$7)*NORMSINV(RAND())+C949</f>
        <v>2.93258373008202</v>
      </c>
      <c r="E949" s="21" t="n">
        <f aca="true">$C$4*($G$4-D949)*$B$7+E$10*SQRT($B$7)*NORMSINV(RAND())+D949</f>
        <v>2.93946366359735</v>
      </c>
      <c r="F949" s="21" t="n">
        <f aca="true">$C$4*($G$4-E949)*$B$7+F$10*SQRT($B$7)*NORMSINV(RAND())+E949</f>
        <v>3.06235728494394</v>
      </c>
      <c r="G949" s="21" t="n">
        <f aca="true">$C$4*($G$4-F949)*$B$7+G$10*SQRT($B$7)*NORMSINV(RAND())+F949</f>
        <v>3.12499921581602</v>
      </c>
      <c r="H949" s="21" t="n">
        <f aca="true">$C$4*($G$4-G949)*$B$7+H$10*SQRT($B$7)*NORMSINV(RAND())+G949</f>
        <v>3.07712145602302</v>
      </c>
      <c r="I949" s="21" t="n">
        <f aca="true">$C$4*($G$4-H949)*$B$7+I$10*SQRT($B$7)*NORMSINV(RAND())+H949</f>
        <v>2.7674272816301</v>
      </c>
      <c r="J949" s="21" t="n">
        <f aca="true">$C$4*($G$4-I949)*$B$7+J$10*SQRT($B$7)*NORMSINV(RAND())+I949</f>
        <v>2.77588897205152</v>
      </c>
      <c r="K949" s="21" t="n">
        <f aca="true">$C$4*($G$4-J949)*$B$7+K$10*SQRT($B$7)*NORMSINV(RAND())+J949</f>
        <v>2.77231082775688</v>
      </c>
      <c r="L949" s="21" t="n">
        <f aca="true">$C$4*($G$4-K949)*$B$7+L$10*SQRT($B$7)*NORMSINV(RAND())+K949</f>
        <v>2.83699047812856</v>
      </c>
      <c r="M949" s="21" t="n">
        <f aca="true">$C$4*($G$4-L949)*$B$7+M$10*SQRT($B$7)*NORMSINV(RAND())+L949</f>
        <v>2.78502123519845</v>
      </c>
      <c r="N949" s="125" t="n">
        <f aca="false">EXP(M949)</f>
        <v>16.2001618867626</v>
      </c>
      <c r="O949" s="126" t="n">
        <f aca="false">EXP(EXP(-$C$4*($K$4-$J$4))*LN(N949)+(1-EXP(-$C$4*($K$4-$J$4)))*$G$4+$F$4^2/(4*$C$4)*(1-EXP(-2*$C$4*($K$4-$J$4))))</f>
        <v>16.6311530315646</v>
      </c>
      <c r="P949" s="126" t="n">
        <f aca="false">MAX(0,O949-$I$4)</f>
        <v>0</v>
      </c>
      <c r="Q949" s="145" t="n">
        <f aca="false">$D$7*P949</f>
        <v>0</v>
      </c>
      <c r="R949" s="146"/>
    </row>
    <row r="950" customFormat="false" ht="12.75" hidden="false" customHeight="false" outlineLevel="0" collapsed="false">
      <c r="B950" s="124" t="n">
        <f aca="false">B949+1</f>
        <v>933</v>
      </c>
      <c r="C950" s="21" t="n">
        <f aca="false">$C$7</f>
        <v>3.29212628660779</v>
      </c>
      <c r="D950" s="21" t="n">
        <f aca="true">$C$4*($G$4-C950)*$B$7+D$10*SQRT($B$7)*NORMSINV(RAND())+C950</f>
        <v>3.24941850012283</v>
      </c>
      <c r="E950" s="21" t="n">
        <f aca="true">$C$4*($G$4-D950)*$B$7+E$10*SQRT($B$7)*NORMSINV(RAND())+D950</f>
        <v>3.42515642142166</v>
      </c>
      <c r="F950" s="21" t="n">
        <f aca="true">$C$4*($G$4-E950)*$B$7+F$10*SQRT($B$7)*NORMSINV(RAND())+E950</f>
        <v>3.27732458296619</v>
      </c>
      <c r="G950" s="21" t="n">
        <f aca="true">$C$4*($G$4-F950)*$B$7+G$10*SQRT($B$7)*NORMSINV(RAND())+F950</f>
        <v>3.31837480418632</v>
      </c>
      <c r="H950" s="21" t="n">
        <f aca="true">$C$4*($G$4-G950)*$B$7+H$10*SQRT($B$7)*NORMSINV(RAND())+G950</f>
        <v>3.27475202483286</v>
      </c>
      <c r="I950" s="21" t="n">
        <f aca="true">$C$4*($G$4-H950)*$B$7+I$10*SQRT($B$7)*NORMSINV(RAND())+H950</f>
        <v>3.35511889203941</v>
      </c>
      <c r="J950" s="21" t="n">
        <f aca="true">$C$4*($G$4-I950)*$B$7+J$10*SQRT($B$7)*NORMSINV(RAND())+I950</f>
        <v>3.1712710489517</v>
      </c>
      <c r="K950" s="21" t="n">
        <f aca="true">$C$4*($G$4-J950)*$B$7+K$10*SQRT($B$7)*NORMSINV(RAND())+J950</f>
        <v>3.25672874444524</v>
      </c>
      <c r="L950" s="21" t="n">
        <f aca="true">$C$4*($G$4-K950)*$B$7+L$10*SQRT($B$7)*NORMSINV(RAND())+K950</f>
        <v>3.08088962620281</v>
      </c>
      <c r="M950" s="21" t="n">
        <f aca="true">$C$4*($G$4-L950)*$B$7+M$10*SQRT($B$7)*NORMSINV(RAND())+L950</f>
        <v>3.02894347782589</v>
      </c>
      <c r="N950" s="125" t="n">
        <f aca="false">EXP(M950)</f>
        <v>20.6753770516792</v>
      </c>
      <c r="O950" s="126" t="n">
        <f aca="false">EXP(EXP(-$C$4*($K$4-$J$4))*LN(N950)+(1-EXP(-$C$4*($K$4-$J$4)))*$G$4+$F$4^2/(4*$C$4)*(1-EXP(-2*$C$4*($K$4-$J$4))))</f>
        <v>20.1644811627395</v>
      </c>
      <c r="P950" s="126" t="n">
        <f aca="false">MAX(0,O950-$I$4)</f>
        <v>0</v>
      </c>
      <c r="Q950" s="145" t="n">
        <f aca="false">$D$7*P950</f>
        <v>0</v>
      </c>
      <c r="R950" s="146"/>
    </row>
    <row r="951" customFormat="false" ht="12.75" hidden="false" customHeight="false" outlineLevel="0" collapsed="false">
      <c r="B951" s="124" t="n">
        <f aca="false">B950+1</f>
        <v>934</v>
      </c>
      <c r="C951" s="21" t="n">
        <f aca="false">$C$7</f>
        <v>3.29212628660779</v>
      </c>
      <c r="D951" s="21" t="n">
        <f aca="true">$C$4*($G$4-C951)*$B$7+D$10*SQRT($B$7)*NORMSINV(RAND())+C951</f>
        <v>3.54695004414807</v>
      </c>
      <c r="E951" s="21" t="n">
        <f aca="true">$C$4*($G$4-D951)*$B$7+E$10*SQRT($B$7)*NORMSINV(RAND())+D951</f>
        <v>3.62437431518545</v>
      </c>
      <c r="F951" s="21" t="n">
        <f aca="true">$C$4*($G$4-E951)*$B$7+F$10*SQRT($B$7)*NORMSINV(RAND())+E951</f>
        <v>3.58859141670939</v>
      </c>
      <c r="G951" s="21" t="n">
        <f aca="true">$C$4*($G$4-F951)*$B$7+G$10*SQRT($B$7)*NORMSINV(RAND())+F951</f>
        <v>3.74616328156417</v>
      </c>
      <c r="H951" s="21" t="n">
        <f aca="true">$C$4*($G$4-G951)*$B$7+H$10*SQRT($B$7)*NORMSINV(RAND())+G951</f>
        <v>3.47799709487061</v>
      </c>
      <c r="I951" s="21" t="n">
        <f aca="true">$C$4*($G$4-H951)*$B$7+I$10*SQRT($B$7)*NORMSINV(RAND())+H951</f>
        <v>3.4562330506282</v>
      </c>
      <c r="J951" s="21" t="n">
        <f aca="true">$C$4*($G$4-I951)*$B$7+J$10*SQRT($B$7)*NORMSINV(RAND())+I951</f>
        <v>3.50660365845218</v>
      </c>
      <c r="K951" s="21" t="n">
        <f aca="true">$C$4*($G$4-J951)*$B$7+K$10*SQRT($B$7)*NORMSINV(RAND())+J951</f>
        <v>3.49326390324132</v>
      </c>
      <c r="L951" s="21" t="n">
        <f aca="true">$C$4*($G$4-K951)*$B$7+L$10*SQRT($B$7)*NORMSINV(RAND())+K951</f>
        <v>3.46585887642792</v>
      </c>
      <c r="M951" s="21" t="n">
        <f aca="true">$C$4*($G$4-L951)*$B$7+M$10*SQRT($B$7)*NORMSINV(RAND())+L951</f>
        <v>3.4406272174926</v>
      </c>
      <c r="N951" s="125" t="n">
        <f aca="false">EXP(M951)</f>
        <v>31.2065253097988</v>
      </c>
      <c r="O951" s="126" t="n">
        <f aca="false">EXP(EXP(-$C$4*($K$4-$J$4))*LN(N951)+(1-EXP(-$C$4*($K$4-$J$4)))*$G$4+$F$4^2/(4*$C$4)*(1-EXP(-2*$C$4*($K$4-$J$4))))</f>
        <v>27.9121634497208</v>
      </c>
      <c r="P951" s="126" t="n">
        <f aca="false">MAX(0,O951-$I$4)</f>
        <v>4.71216344972076</v>
      </c>
      <c r="Q951" s="145" t="n">
        <f aca="false">$D$7*P951</f>
        <v>4.48234852643118</v>
      </c>
      <c r="R951" s="146"/>
    </row>
    <row r="952" customFormat="false" ht="12.75" hidden="false" customHeight="false" outlineLevel="0" collapsed="false">
      <c r="B952" s="124" t="n">
        <f aca="false">B951+1</f>
        <v>935</v>
      </c>
      <c r="C952" s="21" t="n">
        <f aca="false">$C$7</f>
        <v>3.29212628660779</v>
      </c>
      <c r="D952" s="21" t="n">
        <f aca="true">$C$4*($G$4-C952)*$B$7+D$10*SQRT($B$7)*NORMSINV(RAND())+C952</f>
        <v>3.23081967281848</v>
      </c>
      <c r="E952" s="21" t="n">
        <f aca="true">$C$4*($G$4-D952)*$B$7+E$10*SQRT($B$7)*NORMSINV(RAND())+D952</f>
        <v>3.33626586272151</v>
      </c>
      <c r="F952" s="21" t="n">
        <f aca="true">$C$4*($G$4-E952)*$B$7+F$10*SQRT($B$7)*NORMSINV(RAND())+E952</f>
        <v>3.50498213624008</v>
      </c>
      <c r="G952" s="21" t="n">
        <f aca="true">$C$4*($G$4-F952)*$B$7+G$10*SQRT($B$7)*NORMSINV(RAND())+F952</f>
        <v>3.50147952772662</v>
      </c>
      <c r="H952" s="21" t="n">
        <f aca="true">$C$4*($G$4-G952)*$B$7+H$10*SQRT($B$7)*NORMSINV(RAND())+G952</f>
        <v>3.53718893924716</v>
      </c>
      <c r="I952" s="21" t="n">
        <f aca="true">$C$4*($G$4-H952)*$B$7+I$10*SQRT($B$7)*NORMSINV(RAND())+H952</f>
        <v>3.46841605167088</v>
      </c>
      <c r="J952" s="21" t="n">
        <f aca="true">$C$4*($G$4-I952)*$B$7+J$10*SQRT($B$7)*NORMSINV(RAND())+I952</f>
        <v>3.45192177588399</v>
      </c>
      <c r="K952" s="21" t="n">
        <f aca="true">$C$4*($G$4-J952)*$B$7+K$10*SQRT($B$7)*NORMSINV(RAND())+J952</f>
        <v>3.63475607059691</v>
      </c>
      <c r="L952" s="21" t="n">
        <f aca="true">$C$4*($G$4-K952)*$B$7+L$10*SQRT($B$7)*NORMSINV(RAND())+K952</f>
        <v>3.66043056637157</v>
      </c>
      <c r="M952" s="21" t="n">
        <f aca="true">$C$4*($G$4-L952)*$B$7+M$10*SQRT($B$7)*NORMSINV(RAND())+L952</f>
        <v>3.52968436222009</v>
      </c>
      <c r="N952" s="125" t="n">
        <f aca="false">EXP(M952)</f>
        <v>34.1131985010337</v>
      </c>
      <c r="O952" s="126" t="n">
        <f aca="false">EXP(EXP(-$C$4*($K$4-$J$4))*LN(N952)+(1-EXP(-$C$4*($K$4-$J$4)))*$G$4+$F$4^2/(4*$C$4)*(1-EXP(-2*$C$4*($K$4-$J$4))))</f>
        <v>29.9460722246726</v>
      </c>
      <c r="P952" s="126" t="n">
        <f aca="false">MAX(0,O952-$I$4)</f>
        <v>6.74607222467261</v>
      </c>
      <c r="Q952" s="145" t="n">
        <f aca="false">$D$7*P952</f>
        <v>6.41706239991558</v>
      </c>
      <c r="R952" s="146"/>
    </row>
    <row r="953" customFormat="false" ht="12.75" hidden="false" customHeight="false" outlineLevel="0" collapsed="false">
      <c r="B953" s="124" t="n">
        <f aca="false">B952+1</f>
        <v>936</v>
      </c>
      <c r="C953" s="21" t="n">
        <f aca="false">$C$7</f>
        <v>3.29212628660779</v>
      </c>
      <c r="D953" s="21" t="n">
        <f aca="true">$C$4*($G$4-C953)*$B$7+D$10*SQRT($B$7)*NORMSINV(RAND())+C953</f>
        <v>3.39338505676994</v>
      </c>
      <c r="E953" s="21" t="n">
        <f aca="true">$C$4*($G$4-D953)*$B$7+E$10*SQRT($B$7)*NORMSINV(RAND())+D953</f>
        <v>3.64052083044744</v>
      </c>
      <c r="F953" s="21" t="n">
        <f aca="true">$C$4*($G$4-E953)*$B$7+F$10*SQRT($B$7)*NORMSINV(RAND())+E953</f>
        <v>3.53307463526813</v>
      </c>
      <c r="G953" s="21" t="n">
        <f aca="true">$C$4*($G$4-F953)*$B$7+G$10*SQRT($B$7)*NORMSINV(RAND())+F953</f>
        <v>3.68899899025137</v>
      </c>
      <c r="H953" s="21" t="n">
        <f aca="true">$C$4*($G$4-G953)*$B$7+H$10*SQRT($B$7)*NORMSINV(RAND())+G953</f>
        <v>3.78665658370558</v>
      </c>
      <c r="I953" s="21" t="n">
        <f aca="true">$C$4*($G$4-H953)*$B$7+I$10*SQRT($B$7)*NORMSINV(RAND())+H953</f>
        <v>3.92053277237339</v>
      </c>
      <c r="J953" s="21" t="n">
        <f aca="true">$C$4*($G$4-I953)*$B$7+J$10*SQRT($B$7)*NORMSINV(RAND())+I953</f>
        <v>3.88354577332654</v>
      </c>
      <c r="K953" s="21" t="n">
        <f aca="true">$C$4*($G$4-J953)*$B$7+K$10*SQRT($B$7)*NORMSINV(RAND())+J953</f>
        <v>3.95876862323895</v>
      </c>
      <c r="L953" s="21" t="n">
        <f aca="true">$C$4*($G$4-K953)*$B$7+L$10*SQRT($B$7)*NORMSINV(RAND())+K953</f>
        <v>3.99318882381683</v>
      </c>
      <c r="M953" s="21" t="n">
        <f aca="true">$C$4*($G$4-L953)*$B$7+M$10*SQRT($B$7)*NORMSINV(RAND())+L953</f>
        <v>3.8824552386809</v>
      </c>
      <c r="N953" s="125" t="n">
        <f aca="false">EXP(M953)</f>
        <v>48.543254152159</v>
      </c>
      <c r="O953" s="126" t="n">
        <f aca="false">EXP(EXP(-$C$4*($K$4-$J$4))*LN(N953)+(1-EXP(-$C$4*($K$4-$J$4)))*$G$4+$F$4^2/(4*$C$4)*(1-EXP(-2*$C$4*($K$4-$J$4))))</f>
        <v>39.5675679719897</v>
      </c>
      <c r="P953" s="126" t="n">
        <f aca="false">MAX(0,O953-$I$4)</f>
        <v>16.3675679719897</v>
      </c>
      <c r="Q953" s="145" t="n">
        <f aca="false">$D$7*P953</f>
        <v>15.5693122624721</v>
      </c>
      <c r="R953" s="146"/>
    </row>
    <row r="954" customFormat="false" ht="12.75" hidden="false" customHeight="false" outlineLevel="0" collapsed="false">
      <c r="B954" s="124" t="n">
        <f aca="false">B953+1</f>
        <v>937</v>
      </c>
      <c r="C954" s="21" t="n">
        <f aca="false">$C$7</f>
        <v>3.29212628660779</v>
      </c>
      <c r="D954" s="21" t="n">
        <f aca="true">$C$4*($G$4-C954)*$B$7+D$10*SQRT($B$7)*NORMSINV(RAND())+C954</f>
        <v>3.34706060631293</v>
      </c>
      <c r="E954" s="21" t="n">
        <f aca="true">$C$4*($G$4-D954)*$B$7+E$10*SQRT($B$7)*NORMSINV(RAND())+D954</f>
        <v>3.46225634210677</v>
      </c>
      <c r="F954" s="21" t="n">
        <f aca="true">$C$4*($G$4-E954)*$B$7+F$10*SQRT($B$7)*NORMSINV(RAND())+E954</f>
        <v>3.48301254798165</v>
      </c>
      <c r="G954" s="21" t="n">
        <f aca="true">$C$4*($G$4-F954)*$B$7+G$10*SQRT($B$7)*NORMSINV(RAND())+F954</f>
        <v>3.61827199928253</v>
      </c>
      <c r="H954" s="21" t="n">
        <f aca="true">$C$4*($G$4-G954)*$B$7+H$10*SQRT($B$7)*NORMSINV(RAND())+G954</f>
        <v>3.60223813437685</v>
      </c>
      <c r="I954" s="21" t="n">
        <f aca="true">$C$4*($G$4-H954)*$B$7+I$10*SQRT($B$7)*NORMSINV(RAND())+H954</f>
        <v>3.68159755134563</v>
      </c>
      <c r="J954" s="21" t="n">
        <f aca="true">$C$4*($G$4-I954)*$B$7+J$10*SQRT($B$7)*NORMSINV(RAND())+I954</f>
        <v>3.69082335897415</v>
      </c>
      <c r="K954" s="21" t="n">
        <f aca="true">$C$4*($G$4-J954)*$B$7+K$10*SQRT($B$7)*NORMSINV(RAND())+J954</f>
        <v>3.58108247635465</v>
      </c>
      <c r="L954" s="21" t="n">
        <f aca="true">$C$4*($G$4-K954)*$B$7+L$10*SQRT($B$7)*NORMSINV(RAND())+K954</f>
        <v>3.55230972516572</v>
      </c>
      <c r="M954" s="21" t="n">
        <f aca="true">$C$4*($G$4-L954)*$B$7+M$10*SQRT($B$7)*NORMSINV(RAND())+L954</f>
        <v>3.45147859586628</v>
      </c>
      <c r="N954" s="125" t="n">
        <f aca="false">EXP(M954)</f>
        <v>31.5470031093786</v>
      </c>
      <c r="O954" s="126" t="n">
        <f aca="false">EXP(EXP(-$C$4*($K$4-$J$4))*LN(N954)+(1-EXP(-$C$4*($K$4-$J$4)))*$G$4+$F$4^2/(4*$C$4)*(1-EXP(-2*$C$4*($K$4-$J$4))))</f>
        <v>28.1524045096301</v>
      </c>
      <c r="P954" s="126" t="n">
        <f aca="false">MAX(0,O954-$I$4)</f>
        <v>4.95240450963006</v>
      </c>
      <c r="Q954" s="145" t="n">
        <f aca="false">$D$7*P954</f>
        <v>4.71087289159015</v>
      </c>
      <c r="R954" s="146"/>
    </row>
    <row r="955" customFormat="false" ht="12.75" hidden="false" customHeight="false" outlineLevel="0" collapsed="false">
      <c r="B955" s="124" t="n">
        <f aca="false">B954+1</f>
        <v>938</v>
      </c>
      <c r="C955" s="21" t="n">
        <f aca="false">$C$7</f>
        <v>3.29212628660779</v>
      </c>
      <c r="D955" s="21" t="n">
        <f aca="true">$C$4*($G$4-C955)*$B$7+D$10*SQRT($B$7)*NORMSINV(RAND())+C955</f>
        <v>2.93058553177787</v>
      </c>
      <c r="E955" s="21" t="n">
        <f aca="true">$C$4*($G$4-D955)*$B$7+E$10*SQRT($B$7)*NORMSINV(RAND())+D955</f>
        <v>3.06258465164865</v>
      </c>
      <c r="F955" s="21" t="n">
        <f aca="true">$C$4*($G$4-E955)*$B$7+F$10*SQRT($B$7)*NORMSINV(RAND())+E955</f>
        <v>3.26948596408977</v>
      </c>
      <c r="G955" s="21" t="n">
        <f aca="true">$C$4*($G$4-F955)*$B$7+G$10*SQRT($B$7)*NORMSINV(RAND())+F955</f>
        <v>3.32019700923094</v>
      </c>
      <c r="H955" s="21" t="n">
        <f aca="true">$C$4*($G$4-G955)*$B$7+H$10*SQRT($B$7)*NORMSINV(RAND())+G955</f>
        <v>3.04074160640952</v>
      </c>
      <c r="I955" s="21" t="n">
        <f aca="true">$C$4*($G$4-H955)*$B$7+I$10*SQRT($B$7)*NORMSINV(RAND())+H955</f>
        <v>3.08151340505523</v>
      </c>
      <c r="J955" s="21" t="n">
        <f aca="true">$C$4*($G$4-I955)*$B$7+J$10*SQRT($B$7)*NORMSINV(RAND())+I955</f>
        <v>2.99266123138345</v>
      </c>
      <c r="K955" s="21" t="n">
        <f aca="true">$C$4*($G$4-J955)*$B$7+K$10*SQRT($B$7)*NORMSINV(RAND())+J955</f>
        <v>3.15620393626227</v>
      </c>
      <c r="L955" s="21" t="n">
        <f aca="true">$C$4*($G$4-K955)*$B$7+L$10*SQRT($B$7)*NORMSINV(RAND())+K955</f>
        <v>3.17171904213639</v>
      </c>
      <c r="M955" s="21" t="n">
        <f aca="true">$C$4*($G$4-L955)*$B$7+M$10*SQRT($B$7)*NORMSINV(RAND())+L955</f>
        <v>3.15861335103531</v>
      </c>
      <c r="N955" s="125" t="n">
        <f aca="false">EXP(M955)</f>
        <v>23.5379344368716</v>
      </c>
      <c r="O955" s="126" t="n">
        <f aca="false">EXP(EXP(-$C$4*($K$4-$J$4))*LN(N955)+(1-EXP(-$C$4*($K$4-$J$4)))*$G$4+$F$4^2/(4*$C$4)*(1-EXP(-2*$C$4*($K$4-$J$4))))</f>
        <v>22.3389872303784</v>
      </c>
      <c r="P955" s="126" t="n">
        <f aca="false">MAX(0,O955-$I$4)</f>
        <v>0</v>
      </c>
      <c r="Q955" s="145" t="n">
        <f aca="false">$D$7*P955</f>
        <v>0</v>
      </c>
      <c r="R955" s="146"/>
    </row>
    <row r="956" customFormat="false" ht="12.75" hidden="false" customHeight="false" outlineLevel="0" collapsed="false">
      <c r="B956" s="124" t="n">
        <f aca="false">B955+1</f>
        <v>939</v>
      </c>
      <c r="C956" s="21" t="n">
        <f aca="false">$C$7</f>
        <v>3.29212628660779</v>
      </c>
      <c r="D956" s="21" t="n">
        <f aca="true">$C$4*($G$4-C956)*$B$7+D$10*SQRT($B$7)*NORMSINV(RAND())+C956</f>
        <v>3.57336612803161</v>
      </c>
      <c r="E956" s="21" t="n">
        <f aca="true">$C$4*($G$4-D956)*$B$7+E$10*SQRT($B$7)*NORMSINV(RAND())+D956</f>
        <v>3.3690919711238</v>
      </c>
      <c r="F956" s="21" t="n">
        <f aca="true">$C$4*($G$4-E956)*$B$7+F$10*SQRT($B$7)*NORMSINV(RAND())+E956</f>
        <v>3.47610288359517</v>
      </c>
      <c r="G956" s="21" t="n">
        <f aca="true">$C$4*($G$4-F956)*$B$7+G$10*SQRT($B$7)*NORMSINV(RAND())+F956</f>
        <v>3.55853525169039</v>
      </c>
      <c r="H956" s="21" t="n">
        <f aca="true">$C$4*($G$4-G956)*$B$7+H$10*SQRT($B$7)*NORMSINV(RAND())+G956</f>
        <v>3.20369003475578</v>
      </c>
      <c r="I956" s="21" t="n">
        <f aca="true">$C$4*($G$4-H956)*$B$7+I$10*SQRT($B$7)*NORMSINV(RAND())+H956</f>
        <v>3.07300001220429</v>
      </c>
      <c r="J956" s="21" t="n">
        <f aca="true">$C$4*($G$4-I956)*$B$7+J$10*SQRT($B$7)*NORMSINV(RAND())+I956</f>
        <v>2.9461156543408</v>
      </c>
      <c r="K956" s="21" t="n">
        <f aca="true">$C$4*($G$4-J956)*$B$7+K$10*SQRT($B$7)*NORMSINV(RAND())+J956</f>
        <v>3.03560381179945</v>
      </c>
      <c r="L956" s="21" t="n">
        <f aca="true">$C$4*($G$4-K956)*$B$7+L$10*SQRT($B$7)*NORMSINV(RAND())+K956</f>
        <v>2.84256750446196</v>
      </c>
      <c r="M956" s="21" t="n">
        <f aca="true">$C$4*($G$4-L956)*$B$7+M$10*SQRT($B$7)*NORMSINV(RAND())+L956</f>
        <v>2.84022051438365</v>
      </c>
      <c r="N956" s="125" t="n">
        <f aca="false">EXP(M956)</f>
        <v>17.1195402258052</v>
      </c>
      <c r="O956" s="126" t="n">
        <f aca="false">EXP(EXP(-$C$4*($K$4-$J$4))*LN(N956)+(1-EXP(-$C$4*($K$4-$J$4)))*$G$4+$F$4^2/(4*$C$4)*(1-EXP(-2*$C$4*($K$4-$J$4))))</f>
        <v>17.3722299108012</v>
      </c>
      <c r="P956" s="126" t="n">
        <f aca="false">MAX(0,O956-$I$4)</f>
        <v>0</v>
      </c>
      <c r="Q956" s="145" t="n">
        <f aca="false">$D$7*P956</f>
        <v>0</v>
      </c>
      <c r="R956" s="146"/>
    </row>
    <row r="957" customFormat="false" ht="12.75" hidden="false" customHeight="false" outlineLevel="0" collapsed="false">
      <c r="B957" s="124" t="n">
        <f aca="false">B956+1</f>
        <v>940</v>
      </c>
      <c r="C957" s="21" t="n">
        <f aca="false">$C$7</f>
        <v>3.29212628660779</v>
      </c>
      <c r="D957" s="21" t="n">
        <f aca="true">$C$4*($G$4-C957)*$B$7+D$10*SQRT($B$7)*NORMSINV(RAND())+C957</f>
        <v>3.2036662547912</v>
      </c>
      <c r="E957" s="21" t="n">
        <f aca="true">$C$4*($G$4-D957)*$B$7+E$10*SQRT($B$7)*NORMSINV(RAND())+D957</f>
        <v>3.42962638149685</v>
      </c>
      <c r="F957" s="21" t="n">
        <f aca="true">$C$4*($G$4-E957)*$B$7+F$10*SQRT($B$7)*NORMSINV(RAND())+E957</f>
        <v>3.35653714201109</v>
      </c>
      <c r="G957" s="21" t="n">
        <f aca="true">$C$4*($G$4-F957)*$B$7+G$10*SQRT($B$7)*NORMSINV(RAND())+F957</f>
        <v>3.11370978682525</v>
      </c>
      <c r="H957" s="21" t="n">
        <f aca="true">$C$4*($G$4-G957)*$B$7+H$10*SQRT($B$7)*NORMSINV(RAND())+G957</f>
        <v>3.32531041552752</v>
      </c>
      <c r="I957" s="21" t="n">
        <f aca="true">$C$4*($G$4-H957)*$B$7+I$10*SQRT($B$7)*NORMSINV(RAND())+H957</f>
        <v>3.13116714166679</v>
      </c>
      <c r="J957" s="21" t="n">
        <f aca="true">$C$4*($G$4-I957)*$B$7+J$10*SQRT($B$7)*NORMSINV(RAND())+I957</f>
        <v>3.15992786294113</v>
      </c>
      <c r="K957" s="21" t="n">
        <f aca="true">$C$4*($G$4-J957)*$B$7+K$10*SQRT($B$7)*NORMSINV(RAND())+J957</f>
        <v>3.06539485267622</v>
      </c>
      <c r="L957" s="21" t="n">
        <f aca="true">$C$4*($G$4-K957)*$B$7+L$10*SQRT($B$7)*NORMSINV(RAND())+K957</f>
        <v>2.98248730244834</v>
      </c>
      <c r="M957" s="21" t="n">
        <f aca="true">$C$4*($G$4-L957)*$B$7+M$10*SQRT($B$7)*NORMSINV(RAND())+L957</f>
        <v>2.82863045018133</v>
      </c>
      <c r="N957" s="125" t="n">
        <f aca="false">EXP(M957)</f>
        <v>16.9222690565074</v>
      </c>
      <c r="O957" s="126" t="n">
        <f aca="false">EXP(EXP(-$C$4*($K$4-$J$4))*LN(N957)+(1-EXP(-$C$4*($K$4-$J$4)))*$G$4+$F$4^2/(4*$C$4)*(1-EXP(-2*$C$4*($K$4-$J$4))))</f>
        <v>17.2139368970778</v>
      </c>
      <c r="P957" s="126" t="n">
        <f aca="false">MAX(0,O957-$I$4)</f>
        <v>0</v>
      </c>
      <c r="Q957" s="145" t="n">
        <f aca="false">$D$7*P957</f>
        <v>0</v>
      </c>
      <c r="R957" s="146"/>
    </row>
    <row r="958" customFormat="false" ht="12.75" hidden="false" customHeight="false" outlineLevel="0" collapsed="false">
      <c r="B958" s="124" t="n">
        <f aca="false">B957+1</f>
        <v>941</v>
      </c>
      <c r="C958" s="21" t="n">
        <f aca="false">$C$7</f>
        <v>3.29212628660779</v>
      </c>
      <c r="D958" s="21" t="n">
        <f aca="true">$C$4*($G$4-C958)*$B$7+D$10*SQRT($B$7)*NORMSINV(RAND())+C958</f>
        <v>3.27991978265889</v>
      </c>
      <c r="E958" s="21" t="n">
        <f aca="true">$C$4*($G$4-D958)*$B$7+E$10*SQRT($B$7)*NORMSINV(RAND())+D958</f>
        <v>3.55797901577497</v>
      </c>
      <c r="F958" s="21" t="n">
        <f aca="true">$C$4*($G$4-E958)*$B$7+F$10*SQRT($B$7)*NORMSINV(RAND())+E958</f>
        <v>3.19719497270689</v>
      </c>
      <c r="G958" s="21" t="n">
        <f aca="true">$C$4*($G$4-F958)*$B$7+G$10*SQRT($B$7)*NORMSINV(RAND())+F958</f>
        <v>3.12833525618995</v>
      </c>
      <c r="H958" s="21" t="n">
        <f aca="true">$C$4*($G$4-G958)*$B$7+H$10*SQRT($B$7)*NORMSINV(RAND())+G958</f>
        <v>3.18206733278389</v>
      </c>
      <c r="I958" s="21" t="n">
        <f aca="true">$C$4*($G$4-H958)*$B$7+I$10*SQRT($B$7)*NORMSINV(RAND())+H958</f>
        <v>3.38625250895815</v>
      </c>
      <c r="J958" s="21" t="n">
        <f aca="true">$C$4*($G$4-I958)*$B$7+J$10*SQRT($B$7)*NORMSINV(RAND())+I958</f>
        <v>3.21992848933619</v>
      </c>
      <c r="K958" s="21" t="n">
        <f aca="true">$C$4*($G$4-J958)*$B$7+K$10*SQRT($B$7)*NORMSINV(RAND())+J958</f>
        <v>3.10841739932998</v>
      </c>
      <c r="L958" s="21" t="n">
        <f aca="true">$C$4*($G$4-K958)*$B$7+L$10*SQRT($B$7)*NORMSINV(RAND())+K958</f>
        <v>3.20903642258209</v>
      </c>
      <c r="M958" s="21" t="n">
        <f aca="true">$C$4*($G$4-L958)*$B$7+M$10*SQRT($B$7)*NORMSINV(RAND())+L958</f>
        <v>3.08144218921891</v>
      </c>
      <c r="N958" s="125" t="n">
        <f aca="false">EXP(M958)</f>
        <v>21.7898047681919</v>
      </c>
      <c r="O958" s="126" t="n">
        <f aca="false">EXP(EXP(-$C$4*($K$4-$J$4))*LN(N958)+(1-EXP(-$C$4*($K$4-$J$4)))*$G$4+$F$4^2/(4*$C$4)*(1-EXP(-2*$C$4*($K$4-$J$4))))</f>
        <v>21.0181251125736</v>
      </c>
      <c r="P958" s="126" t="n">
        <f aca="false">MAX(0,O958-$I$4)</f>
        <v>0</v>
      </c>
      <c r="Q958" s="145" t="n">
        <f aca="false">$D$7*P958</f>
        <v>0</v>
      </c>
      <c r="R958" s="146"/>
    </row>
    <row r="959" customFormat="false" ht="12.75" hidden="false" customHeight="false" outlineLevel="0" collapsed="false">
      <c r="B959" s="124" t="n">
        <f aca="false">B958+1</f>
        <v>942</v>
      </c>
      <c r="C959" s="21" t="n">
        <f aca="false">$C$7</f>
        <v>3.29212628660779</v>
      </c>
      <c r="D959" s="21" t="n">
        <f aca="true">$C$4*($G$4-C959)*$B$7+D$10*SQRT($B$7)*NORMSINV(RAND())+C959</f>
        <v>3.27129886564719</v>
      </c>
      <c r="E959" s="21" t="n">
        <f aca="true">$C$4*($G$4-D959)*$B$7+E$10*SQRT($B$7)*NORMSINV(RAND())+D959</f>
        <v>3.02707035587136</v>
      </c>
      <c r="F959" s="21" t="n">
        <f aca="true">$C$4*($G$4-E959)*$B$7+F$10*SQRT($B$7)*NORMSINV(RAND())+E959</f>
        <v>3.07618588530104</v>
      </c>
      <c r="G959" s="21" t="n">
        <f aca="true">$C$4*($G$4-F959)*$B$7+G$10*SQRT($B$7)*NORMSINV(RAND())+F959</f>
        <v>2.65504786566965</v>
      </c>
      <c r="H959" s="21" t="n">
        <f aca="true">$C$4*($G$4-G959)*$B$7+H$10*SQRT($B$7)*NORMSINV(RAND())+G959</f>
        <v>2.52770939975399</v>
      </c>
      <c r="I959" s="21" t="n">
        <f aca="true">$C$4*($G$4-H959)*$B$7+I$10*SQRT($B$7)*NORMSINV(RAND())+H959</f>
        <v>2.40124704101489</v>
      </c>
      <c r="J959" s="21" t="n">
        <f aca="true">$C$4*($G$4-I959)*$B$7+J$10*SQRT($B$7)*NORMSINV(RAND())+I959</f>
        <v>2.23078765417789</v>
      </c>
      <c r="K959" s="21" t="n">
        <f aca="true">$C$4*($G$4-J959)*$B$7+K$10*SQRT($B$7)*NORMSINV(RAND())+J959</f>
        <v>2.40628465668516</v>
      </c>
      <c r="L959" s="21" t="n">
        <f aca="true">$C$4*($G$4-K959)*$B$7+L$10*SQRT($B$7)*NORMSINV(RAND())+K959</f>
        <v>2.3448347967149</v>
      </c>
      <c r="M959" s="21" t="n">
        <f aca="true">$C$4*($G$4-L959)*$B$7+M$10*SQRT($B$7)*NORMSINV(RAND())+L959</f>
        <v>2.37525151317246</v>
      </c>
      <c r="N959" s="125" t="n">
        <f aca="false">EXP(M959)</f>
        <v>10.753717547587</v>
      </c>
      <c r="O959" s="126" t="n">
        <f aca="false">EXP(EXP(-$C$4*($K$4-$J$4))*LN(N959)+(1-EXP(-$C$4*($K$4-$J$4)))*$G$4+$F$4^2/(4*$C$4)*(1-EXP(-2*$C$4*($K$4-$J$4))))</f>
        <v>12.032958396648</v>
      </c>
      <c r="P959" s="126" t="n">
        <f aca="false">MAX(0,O959-$I$4)</f>
        <v>0</v>
      </c>
      <c r="Q959" s="145" t="n">
        <f aca="false">$D$7*P959</f>
        <v>0</v>
      </c>
      <c r="R959" s="146"/>
    </row>
    <row r="960" customFormat="false" ht="12.75" hidden="false" customHeight="false" outlineLevel="0" collapsed="false">
      <c r="B960" s="124" t="n">
        <f aca="false">B959+1</f>
        <v>943</v>
      </c>
      <c r="C960" s="21" t="n">
        <f aca="false">$C$7</f>
        <v>3.29212628660779</v>
      </c>
      <c r="D960" s="21" t="n">
        <f aca="true">$C$4*($G$4-C960)*$B$7+D$10*SQRT($B$7)*NORMSINV(RAND())+C960</f>
        <v>3.20207281897894</v>
      </c>
      <c r="E960" s="21" t="n">
        <f aca="true">$C$4*($G$4-D960)*$B$7+E$10*SQRT($B$7)*NORMSINV(RAND())+D960</f>
        <v>3.06860914138389</v>
      </c>
      <c r="F960" s="21" t="n">
        <f aca="true">$C$4*($G$4-E960)*$B$7+F$10*SQRT($B$7)*NORMSINV(RAND())+E960</f>
        <v>3.02773436542266</v>
      </c>
      <c r="G960" s="21" t="n">
        <f aca="true">$C$4*($G$4-F960)*$B$7+G$10*SQRT($B$7)*NORMSINV(RAND())+F960</f>
        <v>3.37376293891395</v>
      </c>
      <c r="H960" s="21" t="n">
        <f aca="true">$C$4*($G$4-G960)*$B$7+H$10*SQRT($B$7)*NORMSINV(RAND())+G960</f>
        <v>3.40692257857535</v>
      </c>
      <c r="I960" s="21" t="n">
        <f aca="true">$C$4*($G$4-H960)*$B$7+I$10*SQRT($B$7)*NORMSINV(RAND())+H960</f>
        <v>3.32437079229982</v>
      </c>
      <c r="J960" s="21" t="n">
        <f aca="true">$C$4*($G$4-I960)*$B$7+J$10*SQRT($B$7)*NORMSINV(RAND())+I960</f>
        <v>3.46869127577711</v>
      </c>
      <c r="K960" s="21" t="n">
        <f aca="true">$C$4*($G$4-J960)*$B$7+K$10*SQRT($B$7)*NORMSINV(RAND())+J960</f>
        <v>3.37759311222882</v>
      </c>
      <c r="L960" s="21" t="n">
        <f aca="true">$C$4*($G$4-K960)*$B$7+L$10*SQRT($B$7)*NORMSINV(RAND())+K960</f>
        <v>3.58851097426618</v>
      </c>
      <c r="M960" s="21" t="n">
        <f aca="true">$C$4*($G$4-L960)*$B$7+M$10*SQRT($B$7)*NORMSINV(RAND())+L960</f>
        <v>3.573305450367</v>
      </c>
      <c r="N960" s="125" t="n">
        <f aca="false">EXP(M960)</f>
        <v>35.6341857286415</v>
      </c>
      <c r="O960" s="126" t="n">
        <f aca="false">EXP(EXP(-$C$4*($K$4-$J$4))*LN(N960)+(1-EXP(-$C$4*($K$4-$J$4)))*$G$4+$F$4^2/(4*$C$4)*(1-EXP(-2*$C$4*($K$4-$J$4))))</f>
        <v>30.9957241379325</v>
      </c>
      <c r="P960" s="126" t="n">
        <f aca="false">MAX(0,O960-$I$4)</f>
        <v>7.79572413793245</v>
      </c>
      <c r="Q960" s="145" t="n">
        <f aca="false">$D$7*P960</f>
        <v>7.41552218529181</v>
      </c>
      <c r="R960" s="146"/>
    </row>
    <row r="961" customFormat="false" ht="12.75" hidden="false" customHeight="false" outlineLevel="0" collapsed="false">
      <c r="B961" s="124" t="n">
        <f aca="false">B960+1</f>
        <v>944</v>
      </c>
      <c r="C961" s="21" t="n">
        <f aca="false">$C$7</f>
        <v>3.29212628660779</v>
      </c>
      <c r="D961" s="21" t="n">
        <f aca="true">$C$4*($G$4-C961)*$B$7+D$10*SQRT($B$7)*NORMSINV(RAND())+C961</f>
        <v>3.30480289180345</v>
      </c>
      <c r="E961" s="21" t="n">
        <f aca="true">$C$4*($G$4-D961)*$B$7+E$10*SQRT($B$7)*NORMSINV(RAND())+D961</f>
        <v>3.14684195381511</v>
      </c>
      <c r="F961" s="21" t="n">
        <f aca="true">$C$4*($G$4-E961)*$B$7+F$10*SQRT($B$7)*NORMSINV(RAND())+E961</f>
        <v>3.54712621768997</v>
      </c>
      <c r="G961" s="21" t="n">
        <f aca="true">$C$4*($G$4-F961)*$B$7+G$10*SQRT($B$7)*NORMSINV(RAND())+F961</f>
        <v>3.44485419722562</v>
      </c>
      <c r="H961" s="21" t="n">
        <f aca="true">$C$4*($G$4-G961)*$B$7+H$10*SQRT($B$7)*NORMSINV(RAND())+G961</f>
        <v>3.63552266293243</v>
      </c>
      <c r="I961" s="21" t="n">
        <f aca="true">$C$4*($G$4-H961)*$B$7+I$10*SQRT($B$7)*NORMSINV(RAND())+H961</f>
        <v>3.67546197545662</v>
      </c>
      <c r="J961" s="21" t="n">
        <f aca="true">$C$4*($G$4-I961)*$B$7+J$10*SQRT($B$7)*NORMSINV(RAND())+I961</f>
        <v>3.57939326123819</v>
      </c>
      <c r="K961" s="21" t="n">
        <f aca="true">$C$4*($G$4-J961)*$B$7+K$10*SQRT($B$7)*NORMSINV(RAND())+J961</f>
        <v>3.47934285825147</v>
      </c>
      <c r="L961" s="21" t="n">
        <f aca="true">$C$4*($G$4-K961)*$B$7+L$10*SQRT($B$7)*NORMSINV(RAND())+K961</f>
        <v>3.56792817930862</v>
      </c>
      <c r="M961" s="21" t="n">
        <f aca="true">$C$4*($G$4-L961)*$B$7+M$10*SQRT($B$7)*NORMSINV(RAND())+L961</f>
        <v>3.520755698968</v>
      </c>
      <c r="N961" s="125" t="n">
        <f aca="false">EXP(M961)</f>
        <v>33.8099689708261</v>
      </c>
      <c r="O961" s="126" t="n">
        <f aca="false">EXP(EXP(-$C$4*($K$4-$J$4))*LN(N961)+(1-EXP(-$C$4*($K$4-$J$4)))*$G$4+$F$4^2/(4*$C$4)*(1-EXP(-2*$C$4*($K$4-$J$4))))</f>
        <v>29.73564474219</v>
      </c>
      <c r="P961" s="126" t="n">
        <f aca="false">MAX(0,O961-$I$4)</f>
        <v>6.53564474219004</v>
      </c>
      <c r="Q961" s="145" t="n">
        <f aca="false">$D$7*P961</f>
        <v>6.21689758685455</v>
      </c>
      <c r="R961" s="146"/>
    </row>
    <row r="962" customFormat="false" ht="12.75" hidden="false" customHeight="false" outlineLevel="0" collapsed="false">
      <c r="B962" s="124" t="n">
        <f aca="false">B961+1</f>
        <v>945</v>
      </c>
      <c r="C962" s="21" t="n">
        <f aca="false">$C$7</f>
        <v>3.29212628660779</v>
      </c>
      <c r="D962" s="21" t="n">
        <f aca="true">$C$4*($G$4-C962)*$B$7+D$10*SQRT($B$7)*NORMSINV(RAND())+C962</f>
        <v>3.5491880048163</v>
      </c>
      <c r="E962" s="21" t="n">
        <f aca="true">$C$4*($G$4-D962)*$B$7+E$10*SQRT($B$7)*NORMSINV(RAND())+D962</f>
        <v>3.48338838317514</v>
      </c>
      <c r="F962" s="21" t="n">
        <f aca="true">$C$4*($G$4-E962)*$B$7+F$10*SQRT($B$7)*NORMSINV(RAND())+E962</f>
        <v>3.48546356378418</v>
      </c>
      <c r="G962" s="21" t="n">
        <f aca="true">$C$4*($G$4-F962)*$B$7+G$10*SQRT($B$7)*NORMSINV(RAND())+F962</f>
        <v>3.37054839524341</v>
      </c>
      <c r="H962" s="21" t="n">
        <f aca="true">$C$4*($G$4-G962)*$B$7+H$10*SQRT($B$7)*NORMSINV(RAND())+G962</f>
        <v>3.36089818949337</v>
      </c>
      <c r="I962" s="21" t="n">
        <f aca="true">$C$4*($G$4-H962)*$B$7+I$10*SQRT($B$7)*NORMSINV(RAND())+H962</f>
        <v>3.46236884126302</v>
      </c>
      <c r="J962" s="21" t="n">
        <f aca="true">$C$4*($G$4-I962)*$B$7+J$10*SQRT($B$7)*NORMSINV(RAND())+I962</f>
        <v>3.57469444584083</v>
      </c>
      <c r="K962" s="21" t="n">
        <f aca="true">$C$4*($G$4-J962)*$B$7+K$10*SQRT($B$7)*NORMSINV(RAND())+J962</f>
        <v>3.58103298121771</v>
      </c>
      <c r="L962" s="21" t="n">
        <f aca="true">$C$4*($G$4-K962)*$B$7+L$10*SQRT($B$7)*NORMSINV(RAND())+K962</f>
        <v>3.38958274101826</v>
      </c>
      <c r="M962" s="21" t="n">
        <f aca="true">$C$4*($G$4-L962)*$B$7+M$10*SQRT($B$7)*NORMSINV(RAND())+L962</f>
        <v>3.43821261132728</v>
      </c>
      <c r="N962" s="125" t="n">
        <f aca="false">EXP(M962)</f>
        <v>31.1312647402712</v>
      </c>
      <c r="O962" s="126" t="n">
        <f aca="false">EXP(EXP(-$C$4*($K$4-$J$4))*LN(N962)+(1-EXP(-$C$4*($K$4-$J$4)))*$G$4+$F$4^2/(4*$C$4)*(1-EXP(-2*$C$4*($K$4-$J$4))))</f>
        <v>27.8589854164883</v>
      </c>
      <c r="P962" s="126" t="n">
        <f aca="false">MAX(0,O962-$I$4)</f>
        <v>4.65898541648831</v>
      </c>
      <c r="Q962" s="145" t="n">
        <f aca="false">$D$7*P962</f>
        <v>4.43176401648339</v>
      </c>
      <c r="R962" s="146"/>
    </row>
    <row r="963" customFormat="false" ht="12.75" hidden="false" customHeight="false" outlineLevel="0" collapsed="false">
      <c r="B963" s="124" t="n">
        <f aca="false">B962+1</f>
        <v>946</v>
      </c>
      <c r="C963" s="21" t="n">
        <f aca="false">$C$7</f>
        <v>3.29212628660779</v>
      </c>
      <c r="D963" s="21" t="n">
        <f aca="true">$C$4*($G$4-C963)*$B$7+D$10*SQRT($B$7)*NORMSINV(RAND())+C963</f>
        <v>3.25655799129494</v>
      </c>
      <c r="E963" s="21" t="n">
        <f aca="true">$C$4*($G$4-D963)*$B$7+E$10*SQRT($B$7)*NORMSINV(RAND())+D963</f>
        <v>3.25229041481504</v>
      </c>
      <c r="F963" s="21" t="n">
        <f aca="true">$C$4*($G$4-E963)*$B$7+F$10*SQRT($B$7)*NORMSINV(RAND())+E963</f>
        <v>3.11066195051855</v>
      </c>
      <c r="G963" s="21" t="n">
        <f aca="true">$C$4*($G$4-F963)*$B$7+G$10*SQRT($B$7)*NORMSINV(RAND())+F963</f>
        <v>2.87198272611171</v>
      </c>
      <c r="H963" s="21" t="n">
        <f aca="true">$C$4*($G$4-G963)*$B$7+H$10*SQRT($B$7)*NORMSINV(RAND())+G963</f>
        <v>2.8471374764175</v>
      </c>
      <c r="I963" s="21" t="n">
        <f aca="true">$C$4*($G$4-H963)*$B$7+I$10*SQRT($B$7)*NORMSINV(RAND())+H963</f>
        <v>2.84530664411526</v>
      </c>
      <c r="J963" s="21" t="n">
        <f aca="true">$C$4*($G$4-I963)*$B$7+J$10*SQRT($B$7)*NORMSINV(RAND())+I963</f>
        <v>2.7396278046137</v>
      </c>
      <c r="K963" s="21" t="n">
        <f aca="true">$C$4*($G$4-J963)*$B$7+K$10*SQRT($B$7)*NORMSINV(RAND())+J963</f>
        <v>2.64411927528644</v>
      </c>
      <c r="L963" s="21" t="n">
        <f aca="true">$C$4*($G$4-K963)*$B$7+L$10*SQRT($B$7)*NORMSINV(RAND())+K963</f>
        <v>2.65025472198752</v>
      </c>
      <c r="M963" s="21" t="n">
        <f aca="true">$C$4*($G$4-L963)*$B$7+M$10*SQRT($B$7)*NORMSINV(RAND())+L963</f>
        <v>2.71643037996934</v>
      </c>
      <c r="N963" s="125" t="n">
        <f aca="false">EXP(M963)</f>
        <v>15.1262308628738</v>
      </c>
      <c r="O963" s="126" t="n">
        <f aca="false">EXP(EXP(-$C$4*($K$4-$J$4))*LN(N963)+(1-EXP(-$C$4*($K$4-$J$4)))*$G$4+$F$4^2/(4*$C$4)*(1-EXP(-2*$C$4*($K$4-$J$4))))</f>
        <v>15.7541826227079</v>
      </c>
      <c r="P963" s="126" t="n">
        <f aca="false">MAX(0,O963-$I$4)</f>
        <v>0</v>
      </c>
      <c r="Q963" s="145" t="n">
        <f aca="false">$D$7*P963</f>
        <v>0</v>
      </c>
      <c r="R963" s="146"/>
    </row>
    <row r="964" customFormat="false" ht="12.75" hidden="false" customHeight="false" outlineLevel="0" collapsed="false">
      <c r="B964" s="124" t="n">
        <f aca="false">B963+1</f>
        <v>947</v>
      </c>
      <c r="C964" s="21" t="n">
        <f aca="false">$C$7</f>
        <v>3.29212628660779</v>
      </c>
      <c r="D964" s="21" t="n">
        <f aca="true">$C$4*($G$4-C964)*$B$7+D$10*SQRT($B$7)*NORMSINV(RAND())+C964</f>
        <v>3.25929372259794</v>
      </c>
      <c r="E964" s="21" t="n">
        <f aca="true">$C$4*($G$4-D964)*$B$7+E$10*SQRT($B$7)*NORMSINV(RAND())+D964</f>
        <v>3.25888752220854</v>
      </c>
      <c r="F964" s="21" t="n">
        <f aca="true">$C$4*($G$4-E964)*$B$7+F$10*SQRT($B$7)*NORMSINV(RAND())+E964</f>
        <v>3.29399422586587</v>
      </c>
      <c r="G964" s="21" t="n">
        <f aca="true">$C$4*($G$4-F964)*$B$7+G$10*SQRT($B$7)*NORMSINV(RAND())+F964</f>
        <v>3.27444804027571</v>
      </c>
      <c r="H964" s="21" t="n">
        <f aca="true">$C$4*($G$4-G964)*$B$7+H$10*SQRT($B$7)*NORMSINV(RAND())+G964</f>
        <v>3.24756356506067</v>
      </c>
      <c r="I964" s="21" t="n">
        <f aca="true">$C$4*($G$4-H964)*$B$7+I$10*SQRT($B$7)*NORMSINV(RAND())+H964</f>
        <v>3.14786894285079</v>
      </c>
      <c r="J964" s="21" t="n">
        <f aca="true">$C$4*($G$4-I964)*$B$7+J$10*SQRT($B$7)*NORMSINV(RAND())+I964</f>
        <v>3.12912878408719</v>
      </c>
      <c r="K964" s="21" t="n">
        <f aca="true">$C$4*($G$4-J964)*$B$7+K$10*SQRT($B$7)*NORMSINV(RAND())+J964</f>
        <v>3.14688947014817</v>
      </c>
      <c r="L964" s="21" t="n">
        <f aca="true">$C$4*($G$4-K964)*$B$7+L$10*SQRT($B$7)*NORMSINV(RAND())+K964</f>
        <v>2.98857148767668</v>
      </c>
      <c r="M964" s="21" t="n">
        <f aca="true">$C$4*($G$4-L964)*$B$7+M$10*SQRT($B$7)*NORMSINV(RAND())+L964</f>
        <v>2.97030383690039</v>
      </c>
      <c r="N964" s="125" t="n">
        <f aca="false">EXP(M964)</f>
        <v>19.4978428602713</v>
      </c>
      <c r="O964" s="126" t="n">
        <f aca="false">EXP(EXP(-$C$4*($K$4-$J$4))*LN(N964)+(1-EXP(-$C$4*($K$4-$J$4)))*$G$4+$F$4^2/(4*$C$4)*(1-EXP(-2*$C$4*($K$4-$J$4))))</f>
        <v>19.2519093585295</v>
      </c>
      <c r="P964" s="126" t="n">
        <f aca="false">MAX(0,O964-$I$4)</f>
        <v>0</v>
      </c>
      <c r="Q964" s="145" t="n">
        <f aca="false">$D$7*P964</f>
        <v>0</v>
      </c>
      <c r="R964" s="146"/>
    </row>
    <row r="965" customFormat="false" ht="12.75" hidden="false" customHeight="false" outlineLevel="0" collapsed="false">
      <c r="B965" s="124" t="n">
        <f aca="false">B964+1</f>
        <v>948</v>
      </c>
      <c r="C965" s="21" t="n">
        <f aca="false">$C$7</f>
        <v>3.29212628660779</v>
      </c>
      <c r="D965" s="21" t="n">
        <f aca="true">$C$4*($G$4-C965)*$B$7+D$10*SQRT($B$7)*NORMSINV(RAND())+C965</f>
        <v>3.3125346655455</v>
      </c>
      <c r="E965" s="21" t="n">
        <f aca="true">$C$4*($G$4-D965)*$B$7+E$10*SQRT($B$7)*NORMSINV(RAND())+D965</f>
        <v>2.98685432071817</v>
      </c>
      <c r="F965" s="21" t="n">
        <f aca="true">$C$4*($G$4-E965)*$B$7+F$10*SQRT($B$7)*NORMSINV(RAND())+E965</f>
        <v>3.15816601847573</v>
      </c>
      <c r="G965" s="21" t="n">
        <f aca="true">$C$4*($G$4-F965)*$B$7+G$10*SQRT($B$7)*NORMSINV(RAND())+F965</f>
        <v>2.90426309926502</v>
      </c>
      <c r="H965" s="21" t="n">
        <f aca="true">$C$4*($G$4-G965)*$B$7+H$10*SQRT($B$7)*NORMSINV(RAND())+G965</f>
        <v>3.15539005191266</v>
      </c>
      <c r="I965" s="21" t="n">
        <f aca="true">$C$4*($G$4-H965)*$B$7+I$10*SQRT($B$7)*NORMSINV(RAND())+H965</f>
        <v>2.8037577789596</v>
      </c>
      <c r="J965" s="21" t="n">
        <f aca="true">$C$4*($G$4-I965)*$B$7+J$10*SQRT($B$7)*NORMSINV(RAND())+I965</f>
        <v>2.74639807032096</v>
      </c>
      <c r="K965" s="21" t="n">
        <f aca="true">$C$4*($G$4-J965)*$B$7+K$10*SQRT($B$7)*NORMSINV(RAND())+J965</f>
        <v>2.79106278006097</v>
      </c>
      <c r="L965" s="21" t="n">
        <f aca="true">$C$4*($G$4-K965)*$B$7+L$10*SQRT($B$7)*NORMSINV(RAND())+K965</f>
        <v>2.78973863886254</v>
      </c>
      <c r="M965" s="21" t="n">
        <f aca="true">$C$4*($G$4-L965)*$B$7+M$10*SQRT($B$7)*NORMSINV(RAND())+L965</f>
        <v>2.74931496730428</v>
      </c>
      <c r="N965" s="125" t="n">
        <f aca="false">EXP(M965)</f>
        <v>15.6319198393698</v>
      </c>
      <c r="O965" s="126" t="n">
        <f aca="false">EXP(EXP(-$C$4*($K$4-$J$4))*LN(N965)+(1-EXP(-$C$4*($K$4-$J$4)))*$G$4+$F$4^2/(4*$C$4)*(1-EXP(-2*$C$4*($K$4-$J$4))))</f>
        <v>16.1687037244191</v>
      </c>
      <c r="P965" s="126" t="n">
        <f aca="false">MAX(0,O965-$I$4)</f>
        <v>0</v>
      </c>
      <c r="Q965" s="145" t="n">
        <f aca="false">$D$7*P965</f>
        <v>0</v>
      </c>
      <c r="R965" s="146"/>
    </row>
    <row r="966" customFormat="false" ht="12.75" hidden="false" customHeight="false" outlineLevel="0" collapsed="false">
      <c r="B966" s="124" t="n">
        <f aca="false">B965+1</f>
        <v>949</v>
      </c>
      <c r="C966" s="21" t="n">
        <f aca="false">$C$7</f>
        <v>3.29212628660779</v>
      </c>
      <c r="D966" s="21" t="n">
        <f aca="true">$C$4*($G$4-C966)*$B$7+D$10*SQRT($B$7)*NORMSINV(RAND())+C966</f>
        <v>3.39347287249782</v>
      </c>
      <c r="E966" s="21" t="n">
        <f aca="true">$C$4*($G$4-D966)*$B$7+E$10*SQRT($B$7)*NORMSINV(RAND())+D966</f>
        <v>3.27028424968028</v>
      </c>
      <c r="F966" s="21" t="n">
        <f aca="true">$C$4*($G$4-E966)*$B$7+F$10*SQRT($B$7)*NORMSINV(RAND())+E966</f>
        <v>3.27846202779751</v>
      </c>
      <c r="G966" s="21" t="n">
        <f aca="true">$C$4*($G$4-F966)*$B$7+G$10*SQRT($B$7)*NORMSINV(RAND())+F966</f>
        <v>3.3517498266001</v>
      </c>
      <c r="H966" s="21" t="n">
        <f aca="true">$C$4*($G$4-G966)*$B$7+H$10*SQRT($B$7)*NORMSINV(RAND())+G966</f>
        <v>3.1548725235817</v>
      </c>
      <c r="I966" s="21" t="n">
        <f aca="true">$C$4*($G$4-H966)*$B$7+I$10*SQRT($B$7)*NORMSINV(RAND())+H966</f>
        <v>3.19538143336246</v>
      </c>
      <c r="J966" s="21" t="n">
        <f aca="true">$C$4*($G$4-I966)*$B$7+J$10*SQRT($B$7)*NORMSINV(RAND())+I966</f>
        <v>3.23762820784682</v>
      </c>
      <c r="K966" s="21" t="n">
        <f aca="true">$C$4*($G$4-J966)*$B$7+K$10*SQRT($B$7)*NORMSINV(RAND())+J966</f>
        <v>3.23553364164232</v>
      </c>
      <c r="L966" s="21" t="n">
        <f aca="true">$C$4*($G$4-K966)*$B$7+L$10*SQRT($B$7)*NORMSINV(RAND())+K966</f>
        <v>3.38069674635806</v>
      </c>
      <c r="M966" s="21" t="n">
        <f aca="true">$C$4*($G$4-L966)*$B$7+M$10*SQRT($B$7)*NORMSINV(RAND())+L966</f>
        <v>3.4044940899575</v>
      </c>
      <c r="N966" s="125" t="n">
        <f aca="false">EXP(M966)</f>
        <v>30.0990644524396</v>
      </c>
      <c r="O966" s="126" t="n">
        <f aca="false">EXP(EXP(-$C$4*($K$4-$J$4))*LN(N966)+(1-EXP(-$C$4*($K$4-$J$4)))*$G$4+$F$4^2/(4*$C$4)*(1-EXP(-2*$C$4*($K$4-$J$4))))</f>
        <v>27.1268853095712</v>
      </c>
      <c r="P966" s="126" t="n">
        <f aca="false">MAX(0,O966-$I$4)</f>
        <v>3.92688530957123</v>
      </c>
      <c r="Q966" s="145" t="n">
        <f aca="false">$D$7*P966</f>
        <v>3.73536885310375</v>
      </c>
      <c r="R966" s="146"/>
    </row>
    <row r="967" customFormat="false" ht="12.75" hidden="false" customHeight="false" outlineLevel="0" collapsed="false">
      <c r="B967" s="124" t="n">
        <f aca="false">B966+1</f>
        <v>950</v>
      </c>
      <c r="C967" s="21" t="n">
        <f aca="false">$C$7</f>
        <v>3.29212628660779</v>
      </c>
      <c r="D967" s="21" t="n">
        <f aca="true">$C$4*($G$4-C967)*$B$7+D$10*SQRT($B$7)*NORMSINV(RAND())+C967</f>
        <v>3.27889426845981</v>
      </c>
      <c r="E967" s="21" t="n">
        <f aca="true">$C$4*($G$4-D967)*$B$7+E$10*SQRT($B$7)*NORMSINV(RAND())+D967</f>
        <v>3.23879431053061</v>
      </c>
      <c r="F967" s="21" t="n">
        <f aca="true">$C$4*($G$4-E967)*$B$7+F$10*SQRT($B$7)*NORMSINV(RAND())+E967</f>
        <v>3.32494497695413</v>
      </c>
      <c r="G967" s="21" t="n">
        <f aca="true">$C$4*($G$4-F967)*$B$7+G$10*SQRT($B$7)*NORMSINV(RAND())+F967</f>
        <v>3.12002464029241</v>
      </c>
      <c r="H967" s="21" t="n">
        <f aca="true">$C$4*($G$4-G967)*$B$7+H$10*SQRT($B$7)*NORMSINV(RAND())+G967</f>
        <v>3.16421673286223</v>
      </c>
      <c r="I967" s="21" t="n">
        <f aca="true">$C$4*($G$4-H967)*$B$7+I$10*SQRT($B$7)*NORMSINV(RAND())+H967</f>
        <v>3.32900187742507</v>
      </c>
      <c r="J967" s="21" t="n">
        <f aca="true">$C$4*($G$4-I967)*$B$7+J$10*SQRT($B$7)*NORMSINV(RAND())+I967</f>
        <v>3.28418940449673</v>
      </c>
      <c r="K967" s="21" t="n">
        <f aca="true">$C$4*($G$4-J967)*$B$7+K$10*SQRT($B$7)*NORMSINV(RAND())+J967</f>
        <v>3.18837792194851</v>
      </c>
      <c r="L967" s="21" t="n">
        <f aca="true">$C$4*($G$4-K967)*$B$7+L$10*SQRT($B$7)*NORMSINV(RAND())+K967</f>
        <v>3.22385269251416</v>
      </c>
      <c r="M967" s="21" t="n">
        <f aca="true">$C$4*($G$4-L967)*$B$7+M$10*SQRT($B$7)*NORMSINV(RAND())+L967</f>
        <v>3.31737017630132</v>
      </c>
      <c r="N967" s="125" t="n">
        <f aca="false">EXP(M967)</f>
        <v>27.5877042784269</v>
      </c>
      <c r="O967" s="126" t="n">
        <f aca="false">EXP(EXP(-$C$4*($K$4-$J$4))*LN(N967)+(1-EXP(-$C$4*($K$4-$J$4)))*$G$4+$F$4^2/(4*$C$4)*(1-EXP(-2*$C$4*($K$4-$J$4))))</f>
        <v>25.3230875425951</v>
      </c>
      <c r="P967" s="126" t="n">
        <f aca="false">MAX(0,O967-$I$4)</f>
        <v>2.12308754259512</v>
      </c>
      <c r="Q967" s="145" t="n">
        <f aca="false">$D$7*P967</f>
        <v>2.01954334130739</v>
      </c>
      <c r="R967" s="146"/>
    </row>
    <row r="968" customFormat="false" ht="12.75" hidden="false" customHeight="false" outlineLevel="0" collapsed="false">
      <c r="B968" s="124" t="n">
        <f aca="false">B967+1</f>
        <v>951</v>
      </c>
      <c r="C968" s="21" t="n">
        <f aca="false">$C$7</f>
        <v>3.29212628660779</v>
      </c>
      <c r="D968" s="21" t="n">
        <f aca="true">$C$4*($G$4-C968)*$B$7+D$10*SQRT($B$7)*NORMSINV(RAND())+C968</f>
        <v>3.39315137899245</v>
      </c>
      <c r="E968" s="21" t="n">
        <f aca="true">$C$4*($G$4-D968)*$B$7+E$10*SQRT($B$7)*NORMSINV(RAND())+D968</f>
        <v>3.45521526550456</v>
      </c>
      <c r="F968" s="21" t="n">
        <f aca="true">$C$4*($G$4-E968)*$B$7+F$10*SQRT($B$7)*NORMSINV(RAND())+E968</f>
        <v>3.60116586521782</v>
      </c>
      <c r="G968" s="21" t="n">
        <f aca="true">$C$4*($G$4-F968)*$B$7+G$10*SQRT($B$7)*NORMSINV(RAND())+F968</f>
        <v>3.66426843336246</v>
      </c>
      <c r="H968" s="21" t="n">
        <f aca="true">$C$4*($G$4-G968)*$B$7+H$10*SQRT($B$7)*NORMSINV(RAND())+G968</f>
        <v>3.85727363035126</v>
      </c>
      <c r="I968" s="21" t="n">
        <f aca="true">$C$4*($G$4-H968)*$B$7+I$10*SQRT($B$7)*NORMSINV(RAND())+H968</f>
        <v>3.82335411780207</v>
      </c>
      <c r="J968" s="21" t="n">
        <f aca="true">$C$4*($G$4-I968)*$B$7+J$10*SQRT($B$7)*NORMSINV(RAND())+I968</f>
        <v>3.80172959961019</v>
      </c>
      <c r="K968" s="21" t="n">
        <f aca="true">$C$4*($G$4-J968)*$B$7+K$10*SQRT($B$7)*NORMSINV(RAND())+J968</f>
        <v>3.72920771758748</v>
      </c>
      <c r="L968" s="21" t="n">
        <f aca="true">$C$4*($G$4-K968)*$B$7+L$10*SQRT($B$7)*NORMSINV(RAND())+K968</f>
        <v>3.72458883261026</v>
      </c>
      <c r="M968" s="21" t="n">
        <f aca="true">$C$4*($G$4-L968)*$B$7+M$10*SQRT($B$7)*NORMSINV(RAND())+L968</f>
        <v>3.59743079585054</v>
      </c>
      <c r="N968" s="125" t="n">
        <f aca="false">EXP(M968)</f>
        <v>36.5043267935003</v>
      </c>
      <c r="O968" s="126" t="n">
        <f aca="false">EXP(EXP(-$C$4*($K$4-$J$4))*LN(N968)+(1-EXP(-$C$4*($K$4-$J$4)))*$G$4+$F$4^2/(4*$C$4)*(1-EXP(-2*$C$4*($K$4-$J$4))))</f>
        <v>31.5919706689853</v>
      </c>
      <c r="P968" s="126" t="n">
        <f aca="false">MAX(0,O968-$I$4)</f>
        <v>8.39197066898531</v>
      </c>
      <c r="Q968" s="145" t="n">
        <f aca="false">$D$7*P968</f>
        <v>7.98268942988576</v>
      </c>
      <c r="R968" s="146"/>
    </row>
    <row r="969" customFormat="false" ht="12.75" hidden="false" customHeight="false" outlineLevel="0" collapsed="false">
      <c r="B969" s="124" t="n">
        <f aca="false">B968+1</f>
        <v>952</v>
      </c>
      <c r="C969" s="21" t="n">
        <f aca="false">$C$7</f>
        <v>3.29212628660779</v>
      </c>
      <c r="D969" s="21" t="n">
        <f aca="true">$C$4*($G$4-C969)*$B$7+D$10*SQRT($B$7)*NORMSINV(RAND())+C969</f>
        <v>3.36370061452967</v>
      </c>
      <c r="E969" s="21" t="n">
        <f aca="true">$C$4*($G$4-D969)*$B$7+E$10*SQRT($B$7)*NORMSINV(RAND())+D969</f>
        <v>3.62103367721695</v>
      </c>
      <c r="F969" s="21" t="n">
        <f aca="true">$C$4*($G$4-E969)*$B$7+F$10*SQRT($B$7)*NORMSINV(RAND())+E969</f>
        <v>3.6623381596298</v>
      </c>
      <c r="G969" s="21" t="n">
        <f aca="true">$C$4*($G$4-F969)*$B$7+G$10*SQRT($B$7)*NORMSINV(RAND())+F969</f>
        <v>3.82643574026826</v>
      </c>
      <c r="H969" s="21" t="n">
        <f aca="true">$C$4*($G$4-G969)*$B$7+H$10*SQRT($B$7)*NORMSINV(RAND())+G969</f>
        <v>3.58365430816096</v>
      </c>
      <c r="I969" s="21" t="n">
        <f aca="true">$C$4*($G$4-H969)*$B$7+I$10*SQRT($B$7)*NORMSINV(RAND())+H969</f>
        <v>3.65916039209512</v>
      </c>
      <c r="J969" s="21" t="n">
        <f aca="true">$C$4*($G$4-I969)*$B$7+J$10*SQRT($B$7)*NORMSINV(RAND())+I969</f>
        <v>3.802775709147</v>
      </c>
      <c r="K969" s="21" t="n">
        <f aca="true">$C$4*($G$4-J969)*$B$7+K$10*SQRT($B$7)*NORMSINV(RAND())+J969</f>
        <v>3.74681437968169</v>
      </c>
      <c r="L969" s="21" t="n">
        <f aca="true">$C$4*($G$4-K969)*$B$7+L$10*SQRT($B$7)*NORMSINV(RAND())+K969</f>
        <v>3.80858368786161</v>
      </c>
      <c r="M969" s="21" t="n">
        <f aca="true">$C$4*($G$4-L969)*$B$7+M$10*SQRT($B$7)*NORMSINV(RAND())+L969</f>
        <v>3.83830591865584</v>
      </c>
      <c r="N969" s="125" t="n">
        <f aca="false">EXP(M969)</f>
        <v>46.446723225828</v>
      </c>
      <c r="O969" s="126" t="n">
        <f aca="false">EXP(EXP(-$C$4*($K$4-$J$4))*LN(N969)+(1-EXP(-$C$4*($K$4-$J$4)))*$G$4+$F$4^2/(4*$C$4)*(1-EXP(-2*$C$4*($K$4-$J$4))))</f>
        <v>38.2116908649194</v>
      </c>
      <c r="P969" s="126" t="n">
        <f aca="false">MAX(0,O969-$I$4)</f>
        <v>15.0116908649194</v>
      </c>
      <c r="Q969" s="145" t="n">
        <f aca="false">$D$7*P969</f>
        <v>14.2795620622199</v>
      </c>
      <c r="R969" s="146"/>
    </row>
    <row r="970" customFormat="false" ht="12.75" hidden="false" customHeight="false" outlineLevel="0" collapsed="false">
      <c r="B970" s="124" t="n">
        <f aca="false">B969+1</f>
        <v>953</v>
      </c>
      <c r="C970" s="21" t="n">
        <f aca="false">$C$7</f>
        <v>3.29212628660779</v>
      </c>
      <c r="D970" s="21" t="n">
        <f aca="true">$C$4*($G$4-C970)*$B$7+D$10*SQRT($B$7)*NORMSINV(RAND())+C970</f>
        <v>3.2626910929684</v>
      </c>
      <c r="E970" s="21" t="n">
        <f aca="true">$C$4*($G$4-D970)*$B$7+E$10*SQRT($B$7)*NORMSINV(RAND())+D970</f>
        <v>3.33478376375895</v>
      </c>
      <c r="F970" s="21" t="n">
        <f aca="true">$C$4*($G$4-E970)*$B$7+F$10*SQRT($B$7)*NORMSINV(RAND())+E970</f>
        <v>3.32901059399269</v>
      </c>
      <c r="G970" s="21" t="n">
        <f aca="true">$C$4*($G$4-F970)*$B$7+G$10*SQRT($B$7)*NORMSINV(RAND())+F970</f>
        <v>3.34097626568912</v>
      </c>
      <c r="H970" s="21" t="n">
        <f aca="true">$C$4*($G$4-G970)*$B$7+H$10*SQRT($B$7)*NORMSINV(RAND())+G970</f>
        <v>3.31864464689794</v>
      </c>
      <c r="I970" s="21" t="n">
        <f aca="true">$C$4*($G$4-H970)*$B$7+I$10*SQRT($B$7)*NORMSINV(RAND())+H970</f>
        <v>3.50254763239604</v>
      </c>
      <c r="J970" s="21" t="n">
        <f aca="true">$C$4*($G$4-I970)*$B$7+J$10*SQRT($B$7)*NORMSINV(RAND())+I970</f>
        <v>3.39239898190047</v>
      </c>
      <c r="K970" s="21" t="n">
        <f aca="true">$C$4*($G$4-J970)*$B$7+K$10*SQRT($B$7)*NORMSINV(RAND())+J970</f>
        <v>3.2735439749431</v>
      </c>
      <c r="L970" s="21" t="n">
        <f aca="true">$C$4*($G$4-K970)*$B$7+L$10*SQRT($B$7)*NORMSINV(RAND())+K970</f>
        <v>3.17064840667621</v>
      </c>
      <c r="M970" s="21" t="n">
        <f aca="true">$C$4*($G$4-L970)*$B$7+M$10*SQRT($B$7)*NORMSINV(RAND())+L970</f>
        <v>3.16432148521979</v>
      </c>
      <c r="N970" s="125" t="n">
        <f aca="false">EXP(M970)</f>
        <v>23.6726763215863</v>
      </c>
      <c r="O970" s="126" t="n">
        <f aca="false">EXP(EXP(-$C$4*($K$4-$J$4))*LN(N970)+(1-EXP(-$C$4*($K$4-$J$4)))*$G$4+$F$4^2/(4*$C$4)*(1-EXP(-2*$C$4*($K$4-$J$4))))</f>
        <v>22.4399226194103</v>
      </c>
      <c r="P970" s="126" t="n">
        <f aca="false">MAX(0,O970-$I$4)</f>
        <v>0</v>
      </c>
      <c r="Q970" s="145" t="n">
        <f aca="false">$D$7*P970</f>
        <v>0</v>
      </c>
      <c r="R970" s="146"/>
    </row>
    <row r="971" customFormat="false" ht="12.75" hidden="false" customHeight="false" outlineLevel="0" collapsed="false">
      <c r="B971" s="124" t="n">
        <f aca="false">B970+1</f>
        <v>954</v>
      </c>
      <c r="C971" s="21" t="n">
        <f aca="false">$C$7</f>
        <v>3.29212628660779</v>
      </c>
      <c r="D971" s="21" t="n">
        <f aca="true">$C$4*($G$4-C971)*$B$7+D$10*SQRT($B$7)*NORMSINV(RAND())+C971</f>
        <v>3.24497539254458</v>
      </c>
      <c r="E971" s="21" t="n">
        <f aca="true">$C$4*($G$4-D971)*$B$7+E$10*SQRT($B$7)*NORMSINV(RAND())+D971</f>
        <v>3.58534407753907</v>
      </c>
      <c r="F971" s="21" t="n">
        <f aca="true">$C$4*($G$4-E971)*$B$7+F$10*SQRT($B$7)*NORMSINV(RAND())+E971</f>
        <v>3.46229201472697</v>
      </c>
      <c r="G971" s="21" t="n">
        <f aca="true">$C$4*($G$4-F971)*$B$7+G$10*SQRT($B$7)*NORMSINV(RAND())+F971</f>
        <v>3.33472959176629</v>
      </c>
      <c r="H971" s="21" t="n">
        <f aca="true">$C$4*($G$4-G971)*$B$7+H$10*SQRT($B$7)*NORMSINV(RAND())+G971</f>
        <v>3.38545932637312</v>
      </c>
      <c r="I971" s="21" t="n">
        <f aca="true">$C$4*($G$4-H971)*$B$7+I$10*SQRT($B$7)*NORMSINV(RAND())+H971</f>
        <v>3.22185932968669</v>
      </c>
      <c r="J971" s="21" t="n">
        <f aca="true">$C$4*($G$4-I971)*$B$7+J$10*SQRT($B$7)*NORMSINV(RAND())+I971</f>
        <v>3.29076625546053</v>
      </c>
      <c r="K971" s="21" t="n">
        <f aca="true">$C$4*($G$4-J971)*$B$7+K$10*SQRT($B$7)*NORMSINV(RAND())+J971</f>
        <v>3.36244812217925</v>
      </c>
      <c r="L971" s="21" t="n">
        <f aca="true">$C$4*($G$4-K971)*$B$7+L$10*SQRT($B$7)*NORMSINV(RAND())+K971</f>
        <v>3.39882304302244</v>
      </c>
      <c r="M971" s="21" t="n">
        <f aca="true">$C$4*($G$4-L971)*$B$7+M$10*SQRT($B$7)*NORMSINV(RAND())+L971</f>
        <v>3.2392345079217</v>
      </c>
      <c r="N971" s="125" t="n">
        <f aca="false">EXP(M971)</f>
        <v>25.514183364817</v>
      </c>
      <c r="O971" s="126" t="n">
        <f aca="false">EXP(EXP(-$C$4*($K$4-$J$4))*LN(N971)+(1-EXP(-$C$4*($K$4-$J$4)))*$G$4+$F$4^2/(4*$C$4)*(1-EXP(-2*$C$4*($K$4-$J$4))))</f>
        <v>23.807638864445</v>
      </c>
      <c r="P971" s="126" t="n">
        <f aca="false">MAX(0,O971-$I$4)</f>
        <v>0.607638864445015</v>
      </c>
      <c r="Q971" s="145" t="n">
        <f aca="false">$D$7*P971</f>
        <v>0.578003967330299</v>
      </c>
      <c r="R971" s="146"/>
    </row>
    <row r="972" customFormat="false" ht="12.75" hidden="false" customHeight="false" outlineLevel="0" collapsed="false">
      <c r="B972" s="124" t="n">
        <f aca="false">B971+1</f>
        <v>955</v>
      </c>
      <c r="C972" s="21" t="n">
        <f aca="false">$C$7</f>
        <v>3.29212628660779</v>
      </c>
      <c r="D972" s="21" t="n">
        <f aca="true">$C$4*($G$4-C972)*$B$7+D$10*SQRT($B$7)*NORMSINV(RAND())+C972</f>
        <v>3.35541232045324</v>
      </c>
      <c r="E972" s="21" t="n">
        <f aca="true">$C$4*($G$4-D972)*$B$7+E$10*SQRT($B$7)*NORMSINV(RAND())+D972</f>
        <v>3.34607371363444</v>
      </c>
      <c r="F972" s="21" t="n">
        <f aca="true">$C$4*($G$4-E972)*$B$7+F$10*SQRT($B$7)*NORMSINV(RAND())+E972</f>
        <v>3.24501982154198</v>
      </c>
      <c r="G972" s="21" t="n">
        <f aca="true">$C$4*($G$4-F972)*$B$7+G$10*SQRT($B$7)*NORMSINV(RAND())+F972</f>
        <v>3.41705711822725</v>
      </c>
      <c r="H972" s="21" t="n">
        <f aca="true">$C$4*($G$4-G972)*$B$7+H$10*SQRT($B$7)*NORMSINV(RAND())+G972</f>
        <v>3.31407061942477</v>
      </c>
      <c r="I972" s="21" t="n">
        <f aca="true">$C$4*($G$4-H972)*$B$7+I$10*SQRT($B$7)*NORMSINV(RAND())+H972</f>
        <v>3.313556469066</v>
      </c>
      <c r="J972" s="21" t="n">
        <f aca="true">$C$4*($G$4-I972)*$B$7+J$10*SQRT($B$7)*NORMSINV(RAND())+I972</f>
        <v>3.40833647056263</v>
      </c>
      <c r="K972" s="21" t="n">
        <f aca="true">$C$4*($G$4-J972)*$B$7+K$10*SQRT($B$7)*NORMSINV(RAND())+J972</f>
        <v>3.48365995680374</v>
      </c>
      <c r="L972" s="21" t="n">
        <f aca="true">$C$4*($G$4-K972)*$B$7+L$10*SQRT($B$7)*NORMSINV(RAND())+K972</f>
        <v>3.48079631785884</v>
      </c>
      <c r="M972" s="21" t="n">
        <f aca="true">$C$4*($G$4-L972)*$B$7+M$10*SQRT($B$7)*NORMSINV(RAND())+L972</f>
        <v>3.43539310385909</v>
      </c>
      <c r="N972" s="125" t="n">
        <f aca="false">EXP(M972)</f>
        <v>31.0436135315268</v>
      </c>
      <c r="O972" s="126" t="n">
        <f aca="false">EXP(EXP(-$C$4*($K$4-$J$4))*LN(N972)+(1-EXP(-$C$4*($K$4-$J$4)))*$G$4+$F$4^2/(4*$C$4)*(1-EXP(-2*$C$4*($K$4-$J$4))))</f>
        <v>27.7970182560818</v>
      </c>
      <c r="P972" s="126" t="n">
        <f aca="false">MAX(0,O972-$I$4)</f>
        <v>4.59701825608185</v>
      </c>
      <c r="Q972" s="145" t="n">
        <f aca="false">$D$7*P972</f>
        <v>4.37281903015201</v>
      </c>
      <c r="R972" s="146"/>
    </row>
    <row r="973" customFormat="false" ht="12.75" hidden="false" customHeight="false" outlineLevel="0" collapsed="false">
      <c r="B973" s="124" t="n">
        <f aca="false">B972+1</f>
        <v>956</v>
      </c>
      <c r="C973" s="21" t="n">
        <f aca="false">$C$7</f>
        <v>3.29212628660779</v>
      </c>
      <c r="D973" s="21" t="n">
        <f aca="true">$C$4*($G$4-C973)*$B$7+D$10*SQRT($B$7)*NORMSINV(RAND())+C973</f>
        <v>3.39211987619015</v>
      </c>
      <c r="E973" s="21" t="n">
        <f aca="true">$C$4*($G$4-D973)*$B$7+E$10*SQRT($B$7)*NORMSINV(RAND())+D973</f>
        <v>3.47108593332658</v>
      </c>
      <c r="F973" s="21" t="n">
        <f aca="true">$C$4*($G$4-E973)*$B$7+F$10*SQRT($B$7)*NORMSINV(RAND())+E973</f>
        <v>3.64173838798958</v>
      </c>
      <c r="G973" s="21" t="n">
        <f aca="true">$C$4*($G$4-F973)*$B$7+G$10*SQRT($B$7)*NORMSINV(RAND())+F973</f>
        <v>3.64575978091239</v>
      </c>
      <c r="H973" s="21" t="n">
        <f aca="true">$C$4*($G$4-G973)*$B$7+H$10*SQRT($B$7)*NORMSINV(RAND())+G973</f>
        <v>3.48391676387435</v>
      </c>
      <c r="I973" s="21" t="n">
        <f aca="true">$C$4*($G$4-H973)*$B$7+I$10*SQRT($B$7)*NORMSINV(RAND())+H973</f>
        <v>3.45399867519033</v>
      </c>
      <c r="J973" s="21" t="n">
        <f aca="true">$C$4*($G$4-I973)*$B$7+J$10*SQRT($B$7)*NORMSINV(RAND())+I973</f>
        <v>3.60146080191229</v>
      </c>
      <c r="K973" s="21" t="n">
        <f aca="true">$C$4*($G$4-J973)*$B$7+K$10*SQRT($B$7)*NORMSINV(RAND())+J973</f>
        <v>3.51017006524246</v>
      </c>
      <c r="L973" s="21" t="n">
        <f aca="true">$C$4*($G$4-K973)*$B$7+L$10*SQRT($B$7)*NORMSINV(RAND())+K973</f>
        <v>3.51009509705922</v>
      </c>
      <c r="M973" s="21" t="n">
        <f aca="true">$C$4*($G$4-L973)*$B$7+M$10*SQRT($B$7)*NORMSINV(RAND())+L973</f>
        <v>3.45803224959709</v>
      </c>
      <c r="N973" s="125" t="n">
        <f aca="false">EXP(M973)</f>
        <v>31.7544302042572</v>
      </c>
      <c r="O973" s="126" t="n">
        <f aca="false">EXP(EXP(-$C$4*($K$4-$J$4))*LN(N973)+(1-EXP(-$C$4*($K$4-$J$4)))*$G$4+$F$4^2/(4*$C$4)*(1-EXP(-2*$C$4*($K$4-$J$4))))</f>
        <v>28.2984976805422</v>
      </c>
      <c r="P973" s="126" t="n">
        <f aca="false">MAX(0,O973-$I$4)</f>
        <v>5.09849768054222</v>
      </c>
      <c r="Q973" s="145" t="n">
        <f aca="false">$D$7*P973</f>
        <v>4.8498410144804</v>
      </c>
      <c r="R973" s="146"/>
    </row>
    <row r="974" customFormat="false" ht="12.75" hidden="false" customHeight="false" outlineLevel="0" collapsed="false">
      <c r="B974" s="124" t="n">
        <f aca="false">B973+1</f>
        <v>957</v>
      </c>
      <c r="C974" s="21" t="n">
        <f aca="false">$C$7</f>
        <v>3.29212628660779</v>
      </c>
      <c r="D974" s="21" t="n">
        <f aca="true">$C$4*($G$4-C974)*$B$7+D$10*SQRT($B$7)*NORMSINV(RAND())+C974</f>
        <v>3.12759666719412</v>
      </c>
      <c r="E974" s="21" t="n">
        <f aca="true">$C$4*($G$4-D974)*$B$7+E$10*SQRT($B$7)*NORMSINV(RAND())+D974</f>
        <v>3.09610791254139</v>
      </c>
      <c r="F974" s="21" t="n">
        <f aca="true">$C$4*($G$4-E974)*$B$7+F$10*SQRT($B$7)*NORMSINV(RAND())+E974</f>
        <v>2.95032518527756</v>
      </c>
      <c r="G974" s="21" t="n">
        <f aca="true">$C$4*($G$4-F974)*$B$7+G$10*SQRT($B$7)*NORMSINV(RAND())+F974</f>
        <v>3.01199659940885</v>
      </c>
      <c r="H974" s="21" t="n">
        <f aca="true">$C$4*($G$4-G974)*$B$7+H$10*SQRT($B$7)*NORMSINV(RAND())+G974</f>
        <v>3.12757311821585</v>
      </c>
      <c r="I974" s="21" t="n">
        <f aca="true">$C$4*($G$4-H974)*$B$7+I$10*SQRT($B$7)*NORMSINV(RAND())+H974</f>
        <v>3.29912188781091</v>
      </c>
      <c r="J974" s="21" t="n">
        <f aca="true">$C$4*($G$4-I974)*$B$7+J$10*SQRT($B$7)*NORMSINV(RAND())+I974</f>
        <v>3.37224122131608</v>
      </c>
      <c r="K974" s="21" t="n">
        <f aca="true">$C$4*($G$4-J974)*$B$7+K$10*SQRT($B$7)*NORMSINV(RAND())+J974</f>
        <v>3.35626235250876</v>
      </c>
      <c r="L974" s="21" t="n">
        <f aca="true">$C$4*($G$4-K974)*$B$7+L$10*SQRT($B$7)*NORMSINV(RAND())+K974</f>
        <v>3.31454570071664</v>
      </c>
      <c r="M974" s="21" t="n">
        <f aca="true">$C$4*($G$4-L974)*$B$7+M$10*SQRT($B$7)*NORMSINV(RAND())+L974</f>
        <v>3.17521938327683</v>
      </c>
      <c r="N974" s="125" t="n">
        <f aca="false">EXP(M974)</f>
        <v>23.9320695883512</v>
      </c>
      <c r="O974" s="126" t="n">
        <f aca="false">EXP(EXP(-$C$4*($K$4-$J$4))*LN(N974)+(1-EXP(-$C$4*($K$4-$J$4)))*$G$4+$F$4^2/(4*$C$4)*(1-EXP(-2*$C$4*($K$4-$J$4))))</f>
        <v>22.6338954547883</v>
      </c>
      <c r="P974" s="126" t="n">
        <f aca="false">MAX(0,O974-$I$4)</f>
        <v>0</v>
      </c>
      <c r="Q974" s="145" t="n">
        <f aca="false">$D$7*P974</f>
        <v>0</v>
      </c>
      <c r="R974" s="146"/>
    </row>
    <row r="975" customFormat="false" ht="12.75" hidden="false" customHeight="false" outlineLevel="0" collapsed="false">
      <c r="B975" s="124" t="n">
        <f aca="false">B974+1</f>
        <v>958</v>
      </c>
      <c r="C975" s="21" t="n">
        <f aca="false">$C$7</f>
        <v>3.29212628660779</v>
      </c>
      <c r="D975" s="21" t="n">
        <f aca="true">$C$4*($G$4-C975)*$B$7+D$10*SQRT($B$7)*NORMSINV(RAND())+C975</f>
        <v>3.59627197653817</v>
      </c>
      <c r="E975" s="21" t="n">
        <f aca="true">$C$4*($G$4-D975)*$B$7+E$10*SQRT($B$7)*NORMSINV(RAND())+D975</f>
        <v>3.73221822957814</v>
      </c>
      <c r="F975" s="21" t="n">
        <f aca="true">$C$4*($G$4-E975)*$B$7+F$10*SQRT($B$7)*NORMSINV(RAND())+E975</f>
        <v>3.7993175682642</v>
      </c>
      <c r="G975" s="21" t="n">
        <f aca="true">$C$4*($G$4-F975)*$B$7+G$10*SQRT($B$7)*NORMSINV(RAND())+F975</f>
        <v>3.63705947336224</v>
      </c>
      <c r="H975" s="21" t="n">
        <f aca="true">$C$4*($G$4-G975)*$B$7+H$10*SQRT($B$7)*NORMSINV(RAND())+G975</f>
        <v>3.50197136986757</v>
      </c>
      <c r="I975" s="21" t="n">
        <f aca="true">$C$4*($G$4-H975)*$B$7+I$10*SQRT($B$7)*NORMSINV(RAND())+H975</f>
        <v>3.33408982524664</v>
      </c>
      <c r="J975" s="21" t="n">
        <f aca="true">$C$4*($G$4-I975)*$B$7+J$10*SQRT($B$7)*NORMSINV(RAND())+I975</f>
        <v>3.49797028113601</v>
      </c>
      <c r="K975" s="21" t="n">
        <f aca="true">$C$4*($G$4-J975)*$B$7+K$10*SQRT($B$7)*NORMSINV(RAND())+J975</f>
        <v>3.44454638767234</v>
      </c>
      <c r="L975" s="21" t="n">
        <f aca="true">$C$4*($G$4-K975)*$B$7+L$10*SQRT($B$7)*NORMSINV(RAND())+K975</f>
        <v>3.59093601122263</v>
      </c>
      <c r="M975" s="21" t="n">
        <f aca="true">$C$4*($G$4-L975)*$B$7+M$10*SQRT($B$7)*NORMSINV(RAND())+L975</f>
        <v>3.51006105388619</v>
      </c>
      <c r="N975" s="125" t="n">
        <f aca="false">EXP(M975)</f>
        <v>33.4503099930211</v>
      </c>
      <c r="O975" s="126" t="n">
        <f aca="false">EXP(EXP(-$C$4*($K$4-$J$4))*LN(N975)+(1-EXP(-$C$4*($K$4-$J$4)))*$G$4+$F$4^2/(4*$C$4)*(1-EXP(-2*$C$4*($K$4-$J$4))))</f>
        <v>29.4855426000453</v>
      </c>
      <c r="P975" s="126" t="n">
        <f aca="false">MAX(0,O975-$I$4)</f>
        <v>6.2855426000453</v>
      </c>
      <c r="Q975" s="145" t="n">
        <f aca="false">$D$7*P975</f>
        <v>5.97899307011582</v>
      </c>
      <c r="R975" s="146"/>
    </row>
    <row r="976" customFormat="false" ht="12.75" hidden="false" customHeight="false" outlineLevel="0" collapsed="false">
      <c r="B976" s="124" t="n">
        <f aca="false">B975+1</f>
        <v>959</v>
      </c>
      <c r="C976" s="21" t="n">
        <f aca="false">$C$7</f>
        <v>3.29212628660779</v>
      </c>
      <c r="D976" s="21" t="n">
        <f aca="true">$C$4*($G$4-C976)*$B$7+D$10*SQRT($B$7)*NORMSINV(RAND())+C976</f>
        <v>3.34233546301689</v>
      </c>
      <c r="E976" s="21" t="n">
        <f aca="true">$C$4*($G$4-D976)*$B$7+E$10*SQRT($B$7)*NORMSINV(RAND())+D976</f>
        <v>3.58751963517101</v>
      </c>
      <c r="F976" s="21" t="n">
        <f aca="true">$C$4*($G$4-E976)*$B$7+F$10*SQRT($B$7)*NORMSINV(RAND())+E976</f>
        <v>3.72422027186082</v>
      </c>
      <c r="G976" s="21" t="n">
        <f aca="true">$C$4*($G$4-F976)*$B$7+G$10*SQRT($B$7)*NORMSINV(RAND())+F976</f>
        <v>3.82990800252643</v>
      </c>
      <c r="H976" s="21" t="n">
        <f aca="true">$C$4*($G$4-G976)*$B$7+H$10*SQRT($B$7)*NORMSINV(RAND())+G976</f>
        <v>3.68903069608262</v>
      </c>
      <c r="I976" s="21" t="n">
        <f aca="true">$C$4*($G$4-H976)*$B$7+I$10*SQRT($B$7)*NORMSINV(RAND())+H976</f>
        <v>3.66523940007178</v>
      </c>
      <c r="J976" s="21" t="n">
        <f aca="true">$C$4*($G$4-I976)*$B$7+J$10*SQRT($B$7)*NORMSINV(RAND())+I976</f>
        <v>3.50203250496812</v>
      </c>
      <c r="K976" s="21" t="n">
        <f aca="true">$C$4*($G$4-J976)*$B$7+K$10*SQRT($B$7)*NORMSINV(RAND())+J976</f>
        <v>3.28262644512649</v>
      </c>
      <c r="L976" s="21" t="n">
        <f aca="true">$C$4*($G$4-K976)*$B$7+L$10*SQRT($B$7)*NORMSINV(RAND())+K976</f>
        <v>3.20771251271367</v>
      </c>
      <c r="M976" s="21" t="n">
        <f aca="true">$C$4*($G$4-L976)*$B$7+M$10*SQRT($B$7)*NORMSINV(RAND())+L976</f>
        <v>3.1993574725898</v>
      </c>
      <c r="N976" s="125" t="n">
        <f aca="false">EXP(M976)</f>
        <v>24.5167724369546</v>
      </c>
      <c r="O976" s="126" t="n">
        <f aca="false">EXP(EXP(-$C$4*($K$4-$J$4))*LN(N976)+(1-EXP(-$C$4*($K$4-$J$4)))*$G$4+$F$4^2/(4*$C$4)*(1-EXP(-2*$C$4*($K$4-$J$4))))</f>
        <v>23.0695225908301</v>
      </c>
      <c r="P976" s="126" t="n">
        <f aca="false">MAX(0,O976-$I$4)</f>
        <v>0</v>
      </c>
      <c r="Q976" s="145" t="n">
        <f aca="false">$D$7*P976</f>
        <v>0</v>
      </c>
      <c r="R976" s="146"/>
    </row>
    <row r="977" customFormat="false" ht="12.75" hidden="false" customHeight="false" outlineLevel="0" collapsed="false">
      <c r="B977" s="124" t="n">
        <f aca="false">B976+1</f>
        <v>960</v>
      </c>
      <c r="C977" s="21" t="n">
        <f aca="false">$C$7</f>
        <v>3.29212628660779</v>
      </c>
      <c r="D977" s="21" t="n">
        <f aca="true">$C$4*($G$4-C977)*$B$7+D$10*SQRT($B$7)*NORMSINV(RAND())+C977</f>
        <v>3.1693862309686</v>
      </c>
      <c r="E977" s="21" t="n">
        <f aca="true">$C$4*($G$4-D977)*$B$7+E$10*SQRT($B$7)*NORMSINV(RAND())+D977</f>
        <v>2.93302526725945</v>
      </c>
      <c r="F977" s="21" t="n">
        <f aca="true">$C$4*($G$4-E977)*$B$7+F$10*SQRT($B$7)*NORMSINV(RAND())+E977</f>
        <v>2.92153468209952</v>
      </c>
      <c r="G977" s="21" t="n">
        <f aca="true">$C$4*($G$4-F977)*$B$7+G$10*SQRT($B$7)*NORMSINV(RAND())+F977</f>
        <v>2.96101939044077</v>
      </c>
      <c r="H977" s="21" t="n">
        <f aca="true">$C$4*($G$4-G977)*$B$7+H$10*SQRT($B$7)*NORMSINV(RAND())+G977</f>
        <v>2.89568598849841</v>
      </c>
      <c r="I977" s="21" t="n">
        <f aca="true">$C$4*($G$4-H977)*$B$7+I$10*SQRT($B$7)*NORMSINV(RAND())+H977</f>
        <v>2.83525495933896</v>
      </c>
      <c r="J977" s="21" t="n">
        <f aca="true">$C$4*($G$4-I977)*$B$7+J$10*SQRT($B$7)*NORMSINV(RAND())+I977</f>
        <v>2.89562157927061</v>
      </c>
      <c r="K977" s="21" t="n">
        <f aca="true">$C$4*($G$4-J977)*$B$7+K$10*SQRT($B$7)*NORMSINV(RAND())+J977</f>
        <v>3.0730340341842</v>
      </c>
      <c r="L977" s="21" t="n">
        <f aca="true">$C$4*($G$4-K977)*$B$7+L$10*SQRT($B$7)*NORMSINV(RAND())+K977</f>
        <v>3.11189726589882</v>
      </c>
      <c r="M977" s="21" t="n">
        <f aca="true">$C$4*($G$4-L977)*$B$7+M$10*SQRT($B$7)*NORMSINV(RAND())+L977</f>
        <v>3.07478130706223</v>
      </c>
      <c r="N977" s="125" t="n">
        <f aca="false">EXP(M977)</f>
        <v>21.6451477529168</v>
      </c>
      <c r="O977" s="126" t="n">
        <f aca="false">EXP(EXP(-$C$4*($K$4-$J$4))*LN(N977)+(1-EXP(-$C$4*($K$4-$J$4)))*$G$4+$F$4^2/(4*$C$4)*(1-EXP(-2*$C$4*($K$4-$J$4))))</f>
        <v>20.9078467285228</v>
      </c>
      <c r="P977" s="126" t="n">
        <f aca="false">MAX(0,O977-$I$4)</f>
        <v>0</v>
      </c>
      <c r="Q977" s="145" t="n">
        <f aca="false">$D$7*P977</f>
        <v>0</v>
      </c>
      <c r="R977" s="146"/>
    </row>
    <row r="978" customFormat="false" ht="12.75" hidden="false" customHeight="false" outlineLevel="0" collapsed="false">
      <c r="B978" s="124" t="n">
        <f aca="false">B977+1</f>
        <v>961</v>
      </c>
      <c r="C978" s="21" t="n">
        <f aca="false">$C$7</f>
        <v>3.29212628660779</v>
      </c>
      <c r="D978" s="21" t="n">
        <f aca="true">$C$4*($G$4-C978)*$B$7+D$10*SQRT($B$7)*NORMSINV(RAND())+C978</f>
        <v>3.27820270679811</v>
      </c>
      <c r="E978" s="21" t="n">
        <f aca="true">$C$4*($G$4-D978)*$B$7+E$10*SQRT($B$7)*NORMSINV(RAND())+D978</f>
        <v>3.41883016373257</v>
      </c>
      <c r="F978" s="21" t="n">
        <f aca="true">$C$4*($G$4-E978)*$B$7+F$10*SQRT($B$7)*NORMSINV(RAND())+E978</f>
        <v>3.60747324337684</v>
      </c>
      <c r="G978" s="21" t="n">
        <f aca="true">$C$4*($G$4-F978)*$B$7+G$10*SQRT($B$7)*NORMSINV(RAND())+F978</f>
        <v>3.715465801295</v>
      </c>
      <c r="H978" s="21" t="n">
        <f aca="true">$C$4*($G$4-G978)*$B$7+H$10*SQRT($B$7)*NORMSINV(RAND())+G978</f>
        <v>3.51576580520895</v>
      </c>
      <c r="I978" s="21" t="n">
        <f aca="true">$C$4*($G$4-H978)*$B$7+I$10*SQRT($B$7)*NORMSINV(RAND())+H978</f>
        <v>3.66154364953491</v>
      </c>
      <c r="J978" s="21" t="n">
        <f aca="true">$C$4*($G$4-I978)*$B$7+J$10*SQRT($B$7)*NORMSINV(RAND())+I978</f>
        <v>3.75065384799003</v>
      </c>
      <c r="K978" s="21" t="n">
        <f aca="true">$C$4*($G$4-J978)*$B$7+K$10*SQRT($B$7)*NORMSINV(RAND())+J978</f>
        <v>3.85103453370243</v>
      </c>
      <c r="L978" s="21" t="n">
        <f aca="true">$C$4*($G$4-K978)*$B$7+L$10*SQRT($B$7)*NORMSINV(RAND())+K978</f>
        <v>3.85495037044573</v>
      </c>
      <c r="M978" s="21" t="n">
        <f aca="true">$C$4*($G$4-L978)*$B$7+M$10*SQRT($B$7)*NORMSINV(RAND())+L978</f>
        <v>3.96367115972153</v>
      </c>
      <c r="N978" s="125" t="n">
        <f aca="false">EXP(M978)</f>
        <v>52.6502590987398</v>
      </c>
      <c r="O978" s="126" t="n">
        <f aca="false">EXP(EXP(-$C$4*($K$4-$J$4))*LN(N978)+(1-EXP(-$C$4*($K$4-$J$4)))*$G$4+$F$4^2/(4*$C$4)*(1-EXP(-2*$C$4*($K$4-$J$4))))</f>
        <v>42.1887060869426</v>
      </c>
      <c r="P978" s="126" t="n">
        <f aca="false">MAX(0,O978-$I$4)</f>
        <v>18.9887060869426</v>
      </c>
      <c r="Q978" s="145" t="n">
        <f aca="false">$D$7*P978</f>
        <v>18.0626159630956</v>
      </c>
      <c r="R978" s="146"/>
    </row>
    <row r="979" customFormat="false" ht="12.75" hidden="false" customHeight="false" outlineLevel="0" collapsed="false">
      <c r="B979" s="124" t="n">
        <f aca="false">B978+1</f>
        <v>962</v>
      </c>
      <c r="C979" s="21" t="n">
        <f aca="false">$C$7</f>
        <v>3.29212628660779</v>
      </c>
      <c r="D979" s="21" t="n">
        <f aca="true">$C$4*($G$4-C979)*$B$7+D$10*SQRT($B$7)*NORMSINV(RAND())+C979</f>
        <v>3.24003558108279</v>
      </c>
      <c r="E979" s="21" t="n">
        <f aca="true">$C$4*($G$4-D979)*$B$7+E$10*SQRT($B$7)*NORMSINV(RAND())+D979</f>
        <v>3.09239745815305</v>
      </c>
      <c r="F979" s="21" t="n">
        <f aca="true">$C$4*($G$4-E979)*$B$7+F$10*SQRT($B$7)*NORMSINV(RAND())+E979</f>
        <v>2.94501443125327</v>
      </c>
      <c r="G979" s="21" t="n">
        <f aca="true">$C$4*($G$4-F979)*$B$7+G$10*SQRT($B$7)*NORMSINV(RAND())+F979</f>
        <v>3.10428263785</v>
      </c>
      <c r="H979" s="21" t="n">
        <f aca="true">$C$4*($G$4-G979)*$B$7+H$10*SQRT($B$7)*NORMSINV(RAND())+G979</f>
        <v>3.1434606318556</v>
      </c>
      <c r="I979" s="21" t="n">
        <f aca="true">$C$4*($G$4-H979)*$B$7+I$10*SQRT($B$7)*NORMSINV(RAND())+H979</f>
        <v>3.03618448610895</v>
      </c>
      <c r="J979" s="21" t="n">
        <f aca="true">$C$4*($G$4-I979)*$B$7+J$10*SQRT($B$7)*NORMSINV(RAND())+I979</f>
        <v>3.05726585202153</v>
      </c>
      <c r="K979" s="21" t="n">
        <f aca="true">$C$4*($G$4-J979)*$B$7+K$10*SQRT($B$7)*NORMSINV(RAND())+J979</f>
        <v>3.05734137797303</v>
      </c>
      <c r="L979" s="21" t="n">
        <f aca="true">$C$4*($G$4-K979)*$B$7+L$10*SQRT($B$7)*NORMSINV(RAND())+K979</f>
        <v>2.94043421738254</v>
      </c>
      <c r="M979" s="21" t="n">
        <f aca="true">$C$4*($G$4-L979)*$B$7+M$10*SQRT($B$7)*NORMSINV(RAND())+L979</f>
        <v>2.87788547950685</v>
      </c>
      <c r="N979" s="125" t="n">
        <f aca="false">EXP(M979)</f>
        <v>17.7766443314092</v>
      </c>
      <c r="O979" s="126" t="n">
        <f aca="false">EXP(EXP(-$C$4*($K$4-$J$4))*LN(N979)+(1-EXP(-$C$4*($K$4-$J$4)))*$G$4+$F$4^2/(4*$C$4)*(1-EXP(-2*$C$4*($K$4-$J$4))))</f>
        <v>17.8967657235362</v>
      </c>
      <c r="P979" s="126" t="n">
        <f aca="false">MAX(0,O979-$I$4)</f>
        <v>0</v>
      </c>
      <c r="Q979" s="145" t="n">
        <f aca="false">$D$7*P979</f>
        <v>0</v>
      </c>
      <c r="R979" s="146"/>
    </row>
    <row r="980" customFormat="false" ht="12.75" hidden="false" customHeight="false" outlineLevel="0" collapsed="false">
      <c r="B980" s="124" t="n">
        <f aca="false">B979+1</f>
        <v>963</v>
      </c>
      <c r="C980" s="21" t="n">
        <f aca="false">$C$7</f>
        <v>3.29212628660779</v>
      </c>
      <c r="D980" s="21" t="n">
        <f aca="true">$C$4*($G$4-C980)*$B$7+D$10*SQRT($B$7)*NORMSINV(RAND())+C980</f>
        <v>3.43508180866544</v>
      </c>
      <c r="E980" s="21" t="n">
        <f aca="true">$C$4*($G$4-D980)*$B$7+E$10*SQRT($B$7)*NORMSINV(RAND())+D980</f>
        <v>3.45350804469609</v>
      </c>
      <c r="F980" s="21" t="n">
        <f aca="true">$C$4*($G$4-E980)*$B$7+F$10*SQRT($B$7)*NORMSINV(RAND())+E980</f>
        <v>3.13354695694866</v>
      </c>
      <c r="G980" s="21" t="n">
        <f aca="true">$C$4*($G$4-F980)*$B$7+G$10*SQRT($B$7)*NORMSINV(RAND())+F980</f>
        <v>3.32973415035405</v>
      </c>
      <c r="H980" s="21" t="n">
        <f aca="true">$C$4*($G$4-G980)*$B$7+H$10*SQRT($B$7)*NORMSINV(RAND())+G980</f>
        <v>3.45251642850676</v>
      </c>
      <c r="I980" s="21" t="n">
        <f aca="true">$C$4*($G$4-H980)*$B$7+I$10*SQRT($B$7)*NORMSINV(RAND())+H980</f>
        <v>3.31397264890734</v>
      </c>
      <c r="J980" s="21" t="n">
        <f aca="true">$C$4*($G$4-I980)*$B$7+J$10*SQRT($B$7)*NORMSINV(RAND())+I980</f>
        <v>3.25074494030981</v>
      </c>
      <c r="K980" s="21" t="n">
        <f aca="true">$C$4*($G$4-J980)*$B$7+K$10*SQRT($B$7)*NORMSINV(RAND())+J980</f>
        <v>3.13093133806775</v>
      </c>
      <c r="L980" s="21" t="n">
        <f aca="true">$C$4*($G$4-K980)*$B$7+L$10*SQRT($B$7)*NORMSINV(RAND())+K980</f>
        <v>3.09477385456662</v>
      </c>
      <c r="M980" s="21" t="n">
        <f aca="true">$C$4*($G$4-L980)*$B$7+M$10*SQRT($B$7)*NORMSINV(RAND())+L980</f>
        <v>3.13914075790749</v>
      </c>
      <c r="N980" s="125" t="n">
        <f aca="false">EXP(M980)</f>
        <v>23.0840235701327</v>
      </c>
      <c r="O980" s="126" t="n">
        <f aca="false">EXP(EXP(-$C$4*($K$4-$J$4))*LN(N980)+(1-EXP(-$C$4*($K$4-$J$4)))*$G$4+$F$4^2/(4*$C$4)*(1-EXP(-2*$C$4*($K$4-$J$4))))</f>
        <v>21.9980624830743</v>
      </c>
      <c r="P980" s="126" t="n">
        <f aca="false">MAX(0,O980-$I$4)</f>
        <v>0</v>
      </c>
      <c r="Q980" s="145" t="n">
        <f aca="false">$D$7*P980</f>
        <v>0</v>
      </c>
      <c r="R980" s="146"/>
    </row>
    <row r="981" customFormat="false" ht="12.75" hidden="false" customHeight="false" outlineLevel="0" collapsed="false">
      <c r="B981" s="124" t="n">
        <f aca="false">B980+1</f>
        <v>964</v>
      </c>
      <c r="C981" s="21" t="n">
        <f aca="false">$C$7</f>
        <v>3.29212628660779</v>
      </c>
      <c r="D981" s="21" t="n">
        <f aca="true">$C$4*($G$4-C981)*$B$7+D$10*SQRT($B$7)*NORMSINV(RAND())+C981</f>
        <v>3.17730285739478</v>
      </c>
      <c r="E981" s="21" t="n">
        <f aca="true">$C$4*($G$4-D981)*$B$7+E$10*SQRT($B$7)*NORMSINV(RAND())+D981</f>
        <v>3.19633693987786</v>
      </c>
      <c r="F981" s="21" t="n">
        <f aca="true">$C$4*($G$4-E981)*$B$7+F$10*SQRT($B$7)*NORMSINV(RAND())+E981</f>
        <v>3.07471633517864</v>
      </c>
      <c r="G981" s="21" t="n">
        <f aca="true">$C$4*($G$4-F981)*$B$7+G$10*SQRT($B$7)*NORMSINV(RAND())+F981</f>
        <v>2.85482495360491</v>
      </c>
      <c r="H981" s="21" t="n">
        <f aca="true">$C$4*($G$4-G981)*$B$7+H$10*SQRT($B$7)*NORMSINV(RAND())+G981</f>
        <v>2.79569869925847</v>
      </c>
      <c r="I981" s="21" t="n">
        <f aca="true">$C$4*($G$4-H981)*$B$7+I$10*SQRT($B$7)*NORMSINV(RAND())+H981</f>
        <v>2.7409918967112</v>
      </c>
      <c r="J981" s="21" t="n">
        <f aca="true">$C$4*($G$4-I981)*$B$7+J$10*SQRT($B$7)*NORMSINV(RAND())+I981</f>
        <v>2.52970855389288</v>
      </c>
      <c r="K981" s="21" t="n">
        <f aca="true">$C$4*($G$4-J981)*$B$7+K$10*SQRT($B$7)*NORMSINV(RAND())+J981</f>
        <v>2.53254275650046</v>
      </c>
      <c r="L981" s="21" t="n">
        <f aca="true">$C$4*($G$4-K981)*$B$7+L$10*SQRT($B$7)*NORMSINV(RAND())+K981</f>
        <v>2.53138226445251</v>
      </c>
      <c r="M981" s="21" t="n">
        <f aca="true">$C$4*($G$4-L981)*$B$7+M$10*SQRT($B$7)*NORMSINV(RAND())+L981</f>
        <v>2.55384315711353</v>
      </c>
      <c r="N981" s="125" t="n">
        <f aca="false">EXP(M981)</f>
        <v>12.8564181954901</v>
      </c>
      <c r="O981" s="126" t="n">
        <f aca="false">EXP(EXP(-$C$4*($K$4-$J$4))*LN(N981)+(1-EXP(-$C$4*($K$4-$J$4)))*$G$4+$F$4^2/(4*$C$4)*(1-EXP(-2*$C$4*($K$4-$J$4))))</f>
        <v>13.8557131159097</v>
      </c>
      <c r="P981" s="126" t="n">
        <f aca="false">MAX(0,O981-$I$4)</f>
        <v>0</v>
      </c>
      <c r="Q981" s="145" t="n">
        <f aca="false">$D$7*P981</f>
        <v>0</v>
      </c>
      <c r="R981" s="146"/>
    </row>
    <row r="982" customFormat="false" ht="12.75" hidden="false" customHeight="false" outlineLevel="0" collapsed="false">
      <c r="B982" s="124" t="n">
        <f aca="false">B981+1</f>
        <v>965</v>
      </c>
      <c r="C982" s="21" t="n">
        <f aca="false">$C$7</f>
        <v>3.29212628660779</v>
      </c>
      <c r="D982" s="21" t="n">
        <f aca="true">$C$4*($G$4-C982)*$B$7+D$10*SQRT($B$7)*NORMSINV(RAND())+C982</f>
        <v>3.17616928501702</v>
      </c>
      <c r="E982" s="21" t="n">
        <f aca="true">$C$4*($G$4-D982)*$B$7+E$10*SQRT($B$7)*NORMSINV(RAND())+D982</f>
        <v>3.1856377548967</v>
      </c>
      <c r="F982" s="21" t="n">
        <f aca="true">$C$4*($G$4-E982)*$B$7+F$10*SQRT($B$7)*NORMSINV(RAND())+E982</f>
        <v>3.3364967254132</v>
      </c>
      <c r="G982" s="21" t="n">
        <f aca="true">$C$4*($G$4-F982)*$B$7+G$10*SQRT($B$7)*NORMSINV(RAND())+F982</f>
        <v>3.38175415080248</v>
      </c>
      <c r="H982" s="21" t="n">
        <f aca="true">$C$4*($G$4-G982)*$B$7+H$10*SQRT($B$7)*NORMSINV(RAND())+G982</f>
        <v>3.17756585683591</v>
      </c>
      <c r="I982" s="21" t="n">
        <f aca="true">$C$4*($G$4-H982)*$B$7+I$10*SQRT($B$7)*NORMSINV(RAND())+H982</f>
        <v>3.05652097308745</v>
      </c>
      <c r="J982" s="21" t="n">
        <f aca="true">$C$4*($G$4-I982)*$B$7+J$10*SQRT($B$7)*NORMSINV(RAND())+I982</f>
        <v>3.25548047633822</v>
      </c>
      <c r="K982" s="21" t="n">
        <f aca="true">$C$4*($G$4-J982)*$B$7+K$10*SQRT($B$7)*NORMSINV(RAND())+J982</f>
        <v>3.11125364752164</v>
      </c>
      <c r="L982" s="21" t="n">
        <f aca="true">$C$4*($G$4-K982)*$B$7+L$10*SQRT($B$7)*NORMSINV(RAND())+K982</f>
        <v>3.12402767492504</v>
      </c>
      <c r="M982" s="21" t="n">
        <f aca="true">$C$4*($G$4-L982)*$B$7+M$10*SQRT($B$7)*NORMSINV(RAND())+L982</f>
        <v>3.06028948622435</v>
      </c>
      <c r="N982" s="125" t="n">
        <f aca="false">EXP(M982)</f>
        <v>21.3337320897595</v>
      </c>
      <c r="O982" s="126" t="n">
        <f aca="false">EXP(EXP(-$C$4*($K$4-$J$4))*LN(N982)+(1-EXP(-$C$4*($K$4-$J$4)))*$G$4+$F$4^2/(4*$C$4)*(1-EXP(-2*$C$4*($K$4-$J$4))))</f>
        <v>20.6699131106298</v>
      </c>
      <c r="P982" s="126" t="n">
        <f aca="false">MAX(0,O982-$I$4)</f>
        <v>0</v>
      </c>
      <c r="Q982" s="145" t="n">
        <f aca="false">$D$7*P982</f>
        <v>0</v>
      </c>
      <c r="R982" s="146"/>
    </row>
    <row r="983" customFormat="false" ht="12.75" hidden="false" customHeight="false" outlineLevel="0" collapsed="false">
      <c r="B983" s="124" t="n">
        <f aca="false">B982+1</f>
        <v>966</v>
      </c>
      <c r="C983" s="21" t="n">
        <f aca="false">$C$7</f>
        <v>3.29212628660779</v>
      </c>
      <c r="D983" s="21" t="n">
        <f aca="true">$C$4*($G$4-C983)*$B$7+D$10*SQRT($B$7)*NORMSINV(RAND())+C983</f>
        <v>3.35503485442122</v>
      </c>
      <c r="E983" s="21" t="n">
        <f aca="true">$C$4*($G$4-D983)*$B$7+E$10*SQRT($B$7)*NORMSINV(RAND())+D983</f>
        <v>3.34460050379333</v>
      </c>
      <c r="F983" s="21" t="n">
        <f aca="true">$C$4*($G$4-E983)*$B$7+F$10*SQRT($B$7)*NORMSINV(RAND())+E983</f>
        <v>3.22192755584357</v>
      </c>
      <c r="G983" s="21" t="n">
        <f aca="true">$C$4*($G$4-F983)*$B$7+G$10*SQRT($B$7)*NORMSINV(RAND())+F983</f>
        <v>3.05280131116352</v>
      </c>
      <c r="H983" s="21" t="n">
        <f aca="true">$C$4*($G$4-G983)*$B$7+H$10*SQRT($B$7)*NORMSINV(RAND())+G983</f>
        <v>3.08704285972646</v>
      </c>
      <c r="I983" s="21" t="n">
        <f aca="true">$C$4*($G$4-H983)*$B$7+I$10*SQRT($B$7)*NORMSINV(RAND())+H983</f>
        <v>3.0679370768405</v>
      </c>
      <c r="J983" s="21" t="n">
        <f aca="true">$C$4*($G$4-I983)*$B$7+J$10*SQRT($B$7)*NORMSINV(RAND())+I983</f>
        <v>2.95523586365281</v>
      </c>
      <c r="K983" s="21" t="n">
        <f aca="true">$C$4*($G$4-J983)*$B$7+K$10*SQRT($B$7)*NORMSINV(RAND())+J983</f>
        <v>3.22015068446944</v>
      </c>
      <c r="L983" s="21" t="n">
        <f aca="true">$C$4*($G$4-K983)*$B$7+L$10*SQRT($B$7)*NORMSINV(RAND())+K983</f>
        <v>3.32571708517484</v>
      </c>
      <c r="M983" s="21" t="n">
        <f aca="true">$C$4*($G$4-L983)*$B$7+M$10*SQRT($B$7)*NORMSINV(RAND())+L983</f>
        <v>3.14123061104589</v>
      </c>
      <c r="N983" s="125" t="n">
        <f aca="false">EXP(M983)</f>
        <v>23.1323162339486</v>
      </c>
      <c r="O983" s="126" t="n">
        <f aca="false">EXP(EXP(-$C$4*($K$4-$J$4))*LN(N983)+(1-EXP(-$C$4*($K$4-$J$4)))*$G$4+$F$4^2/(4*$C$4)*(1-EXP(-2*$C$4*($K$4-$J$4))))</f>
        <v>22.0344008292305</v>
      </c>
      <c r="P983" s="126" t="n">
        <f aca="false">MAX(0,O983-$I$4)</f>
        <v>0</v>
      </c>
      <c r="Q983" s="145" t="n">
        <f aca="false">$D$7*P983</f>
        <v>0</v>
      </c>
      <c r="R983" s="146"/>
    </row>
    <row r="984" customFormat="false" ht="12.75" hidden="false" customHeight="false" outlineLevel="0" collapsed="false">
      <c r="B984" s="124" t="n">
        <f aca="false">B983+1</f>
        <v>967</v>
      </c>
      <c r="C984" s="21" t="n">
        <f aca="false">$C$7</f>
        <v>3.29212628660779</v>
      </c>
      <c r="D984" s="21" t="n">
        <f aca="true">$C$4*($G$4-C984)*$B$7+D$10*SQRT($B$7)*NORMSINV(RAND())+C984</f>
        <v>3.29617141652023</v>
      </c>
      <c r="E984" s="21" t="n">
        <f aca="true">$C$4*($G$4-D984)*$B$7+E$10*SQRT($B$7)*NORMSINV(RAND())+D984</f>
        <v>3.23060758643171</v>
      </c>
      <c r="F984" s="21" t="n">
        <f aca="true">$C$4*($G$4-E984)*$B$7+F$10*SQRT($B$7)*NORMSINV(RAND())+E984</f>
        <v>3.53644345250451</v>
      </c>
      <c r="G984" s="21" t="n">
        <f aca="true">$C$4*($G$4-F984)*$B$7+G$10*SQRT($B$7)*NORMSINV(RAND())+F984</f>
        <v>3.65022163320854</v>
      </c>
      <c r="H984" s="21" t="n">
        <f aca="true">$C$4*($G$4-G984)*$B$7+H$10*SQRT($B$7)*NORMSINV(RAND())+G984</f>
        <v>3.57214965368574</v>
      </c>
      <c r="I984" s="21" t="n">
        <f aca="true">$C$4*($G$4-H984)*$B$7+I$10*SQRT($B$7)*NORMSINV(RAND())+H984</f>
        <v>3.71740896151918</v>
      </c>
      <c r="J984" s="21" t="n">
        <f aca="true">$C$4*($G$4-I984)*$B$7+J$10*SQRT($B$7)*NORMSINV(RAND())+I984</f>
        <v>3.68870690679471</v>
      </c>
      <c r="K984" s="21" t="n">
        <f aca="true">$C$4*($G$4-J984)*$B$7+K$10*SQRT($B$7)*NORMSINV(RAND())+J984</f>
        <v>3.86395133230484</v>
      </c>
      <c r="L984" s="21" t="n">
        <f aca="true">$C$4*($G$4-K984)*$B$7+L$10*SQRT($B$7)*NORMSINV(RAND())+K984</f>
        <v>3.76520034254612</v>
      </c>
      <c r="M984" s="21" t="n">
        <f aca="true">$C$4*($G$4-L984)*$B$7+M$10*SQRT($B$7)*NORMSINV(RAND())+L984</f>
        <v>3.74921321909407</v>
      </c>
      <c r="N984" s="125" t="n">
        <f aca="false">EXP(M984)</f>
        <v>42.4876403819841</v>
      </c>
      <c r="O984" s="126" t="n">
        <f aca="false">EXP(EXP(-$C$4*($K$4-$J$4))*LN(N984)+(1-EXP(-$C$4*($K$4-$J$4)))*$G$4+$F$4^2/(4*$C$4)*(1-EXP(-2*$C$4*($K$4-$J$4))))</f>
        <v>35.6153890120306</v>
      </c>
      <c r="P984" s="126" t="n">
        <f aca="false">MAX(0,O984-$I$4)</f>
        <v>12.4153890120306</v>
      </c>
      <c r="Q984" s="145" t="n">
        <f aca="false">$D$7*P984</f>
        <v>11.8098833448663</v>
      </c>
      <c r="R984" s="146"/>
    </row>
    <row r="985" customFormat="false" ht="12.75" hidden="false" customHeight="false" outlineLevel="0" collapsed="false">
      <c r="B985" s="124" t="n">
        <f aca="false">B984+1</f>
        <v>968</v>
      </c>
      <c r="C985" s="21" t="n">
        <f aca="false">$C$7</f>
        <v>3.29212628660779</v>
      </c>
      <c r="D985" s="21" t="n">
        <f aca="true">$C$4*($G$4-C985)*$B$7+D$10*SQRT($B$7)*NORMSINV(RAND())+C985</f>
        <v>3.24068637753733</v>
      </c>
      <c r="E985" s="21" t="n">
        <f aca="true">$C$4*($G$4-D985)*$B$7+E$10*SQRT($B$7)*NORMSINV(RAND())+D985</f>
        <v>3.23276789713235</v>
      </c>
      <c r="F985" s="21" t="n">
        <f aca="true">$C$4*($G$4-E985)*$B$7+F$10*SQRT($B$7)*NORMSINV(RAND())+E985</f>
        <v>3.11587062512564</v>
      </c>
      <c r="G985" s="21" t="n">
        <f aca="true">$C$4*($G$4-F985)*$B$7+G$10*SQRT($B$7)*NORMSINV(RAND())+F985</f>
        <v>2.94330380449019</v>
      </c>
      <c r="H985" s="21" t="n">
        <f aca="true">$C$4*($G$4-G985)*$B$7+H$10*SQRT($B$7)*NORMSINV(RAND())+G985</f>
        <v>2.82570075083591</v>
      </c>
      <c r="I985" s="21" t="n">
        <f aca="true">$C$4*($G$4-H985)*$B$7+I$10*SQRT($B$7)*NORMSINV(RAND())+H985</f>
        <v>3.0194900898653</v>
      </c>
      <c r="J985" s="21" t="n">
        <f aca="true">$C$4*($G$4-I985)*$B$7+J$10*SQRT($B$7)*NORMSINV(RAND())+I985</f>
        <v>2.89729828724902</v>
      </c>
      <c r="K985" s="21" t="n">
        <f aca="true">$C$4*($G$4-J985)*$B$7+K$10*SQRT($B$7)*NORMSINV(RAND())+J985</f>
        <v>2.78737058212548</v>
      </c>
      <c r="L985" s="21" t="n">
        <f aca="true">$C$4*($G$4-K985)*$B$7+L$10*SQRT($B$7)*NORMSINV(RAND())+K985</f>
        <v>2.87847177648388</v>
      </c>
      <c r="M985" s="21" t="n">
        <f aca="true">$C$4*($G$4-L985)*$B$7+M$10*SQRT($B$7)*NORMSINV(RAND())+L985</f>
        <v>2.86752366208845</v>
      </c>
      <c r="N985" s="125" t="n">
        <f aca="false">EXP(M985)</f>
        <v>17.5933970157098</v>
      </c>
      <c r="O985" s="126" t="n">
        <f aca="false">EXP(EXP(-$C$4*($K$4-$J$4))*LN(N985)+(1-EXP(-$C$4*($K$4-$J$4)))*$G$4+$F$4^2/(4*$C$4)*(1-EXP(-2*$C$4*($K$4-$J$4))))</f>
        <v>17.7509040592738</v>
      </c>
      <c r="P985" s="126" t="n">
        <f aca="false">MAX(0,O985-$I$4)</f>
        <v>0</v>
      </c>
      <c r="Q985" s="145" t="n">
        <f aca="false">$D$7*P985</f>
        <v>0</v>
      </c>
      <c r="R985" s="146"/>
    </row>
    <row r="986" customFormat="false" ht="12.75" hidden="false" customHeight="false" outlineLevel="0" collapsed="false">
      <c r="B986" s="124" t="n">
        <f aca="false">B985+1</f>
        <v>969</v>
      </c>
      <c r="C986" s="21" t="n">
        <f aca="false">$C$7</f>
        <v>3.29212628660779</v>
      </c>
      <c r="D986" s="21" t="n">
        <f aca="true">$C$4*($G$4-C986)*$B$7+D$10*SQRT($B$7)*NORMSINV(RAND())+C986</f>
        <v>3.24862863439653</v>
      </c>
      <c r="E986" s="21" t="n">
        <f aca="true">$C$4*($G$4-D986)*$B$7+E$10*SQRT($B$7)*NORMSINV(RAND())+D986</f>
        <v>3.33523306036427</v>
      </c>
      <c r="F986" s="21" t="n">
        <f aca="true">$C$4*($G$4-E986)*$B$7+F$10*SQRT($B$7)*NORMSINV(RAND())+E986</f>
        <v>3.73134828934924</v>
      </c>
      <c r="G986" s="21" t="n">
        <f aca="true">$C$4*($G$4-F986)*$B$7+G$10*SQRT($B$7)*NORMSINV(RAND())+F986</f>
        <v>3.69984333590416</v>
      </c>
      <c r="H986" s="21" t="n">
        <f aca="true">$C$4*($G$4-G986)*$B$7+H$10*SQRT($B$7)*NORMSINV(RAND())+G986</f>
        <v>3.73548787157485</v>
      </c>
      <c r="I986" s="21" t="n">
        <f aca="true">$C$4*($G$4-H986)*$B$7+I$10*SQRT($B$7)*NORMSINV(RAND())+H986</f>
        <v>3.62854448570228</v>
      </c>
      <c r="J986" s="21" t="n">
        <f aca="true">$C$4*($G$4-I986)*$B$7+J$10*SQRT($B$7)*NORMSINV(RAND())+I986</f>
        <v>3.66426911664182</v>
      </c>
      <c r="K986" s="21" t="n">
        <f aca="true">$C$4*($G$4-J986)*$B$7+K$10*SQRT($B$7)*NORMSINV(RAND())+J986</f>
        <v>3.58383151128016</v>
      </c>
      <c r="L986" s="21" t="n">
        <f aca="true">$C$4*($G$4-K986)*$B$7+L$10*SQRT($B$7)*NORMSINV(RAND())+K986</f>
        <v>3.5060660179513</v>
      </c>
      <c r="M986" s="21" t="n">
        <f aca="true">$C$4*($G$4-L986)*$B$7+M$10*SQRT($B$7)*NORMSINV(RAND())+L986</f>
        <v>3.55168334306225</v>
      </c>
      <c r="N986" s="125" t="n">
        <f aca="false">EXP(M986)</f>
        <v>34.8719695960285</v>
      </c>
      <c r="O986" s="126" t="n">
        <f aca="false">EXP(EXP(-$C$4*($K$4-$J$4))*LN(N986)+(1-EXP(-$C$4*($K$4-$J$4)))*$G$4+$F$4^2/(4*$C$4)*(1-EXP(-2*$C$4*($K$4-$J$4))))</f>
        <v>30.4709125432632</v>
      </c>
      <c r="P986" s="126" t="n">
        <f aca="false">MAX(0,O986-$I$4)</f>
        <v>7.27091254326323</v>
      </c>
      <c r="Q986" s="145" t="n">
        <f aca="false">$D$7*P986</f>
        <v>6.9163059541233</v>
      </c>
      <c r="R986" s="146"/>
    </row>
    <row r="987" customFormat="false" ht="12.75" hidden="false" customHeight="false" outlineLevel="0" collapsed="false">
      <c r="B987" s="124" t="n">
        <f aca="false">B986+1</f>
        <v>970</v>
      </c>
      <c r="C987" s="21" t="n">
        <f aca="false">$C$7</f>
        <v>3.29212628660779</v>
      </c>
      <c r="D987" s="21" t="n">
        <f aca="true">$C$4*($G$4-C987)*$B$7+D$10*SQRT($B$7)*NORMSINV(RAND())+C987</f>
        <v>3.3444440199331</v>
      </c>
      <c r="E987" s="21" t="n">
        <f aca="true">$C$4*($G$4-D987)*$B$7+E$10*SQRT($B$7)*NORMSINV(RAND())+D987</f>
        <v>3.44107950930451</v>
      </c>
      <c r="F987" s="21" t="n">
        <f aca="true">$C$4*($G$4-E987)*$B$7+F$10*SQRT($B$7)*NORMSINV(RAND())+E987</f>
        <v>3.38157487808029</v>
      </c>
      <c r="G987" s="21" t="n">
        <f aca="true">$C$4*($G$4-F987)*$B$7+G$10*SQRT($B$7)*NORMSINV(RAND())+F987</f>
        <v>3.28566596902527</v>
      </c>
      <c r="H987" s="21" t="n">
        <f aca="true">$C$4*($G$4-G987)*$B$7+H$10*SQRT($B$7)*NORMSINV(RAND())+G987</f>
        <v>3.3300228282811</v>
      </c>
      <c r="I987" s="21" t="n">
        <f aca="true">$C$4*($G$4-H987)*$B$7+I$10*SQRT($B$7)*NORMSINV(RAND())+H987</f>
        <v>3.46555883707798</v>
      </c>
      <c r="J987" s="21" t="n">
        <f aca="true">$C$4*($G$4-I987)*$B$7+J$10*SQRT($B$7)*NORMSINV(RAND())+I987</f>
        <v>3.53850344770294</v>
      </c>
      <c r="K987" s="21" t="n">
        <f aca="true">$C$4*($G$4-J987)*$B$7+K$10*SQRT($B$7)*NORMSINV(RAND())+J987</f>
        <v>3.58511869681869</v>
      </c>
      <c r="L987" s="21" t="n">
        <f aca="true">$C$4*($G$4-K987)*$B$7+L$10*SQRT($B$7)*NORMSINV(RAND())+K987</f>
        <v>3.50570874802503</v>
      </c>
      <c r="M987" s="21" t="n">
        <f aca="true">$C$4*($G$4-L987)*$B$7+M$10*SQRT($B$7)*NORMSINV(RAND())+L987</f>
        <v>3.35297218807529</v>
      </c>
      <c r="N987" s="125" t="n">
        <f aca="false">EXP(M987)</f>
        <v>28.5875751488146</v>
      </c>
      <c r="O987" s="126" t="n">
        <f aca="false">EXP(EXP(-$C$4*($K$4-$J$4))*LN(N987)+(1-EXP(-$C$4*($K$4-$J$4)))*$G$4+$F$4^2/(4*$C$4)*(1-EXP(-2*$C$4*($K$4-$J$4))))</f>
        <v>26.0452213927557</v>
      </c>
      <c r="P987" s="126" t="n">
        <f aca="false">MAX(0,O987-$I$4)</f>
        <v>2.84522139275566</v>
      </c>
      <c r="Q987" s="145" t="n">
        <f aca="false">$D$7*P987</f>
        <v>2.70645830800809</v>
      </c>
      <c r="R987" s="146"/>
    </row>
    <row r="988" customFormat="false" ht="12.75" hidden="false" customHeight="false" outlineLevel="0" collapsed="false">
      <c r="B988" s="124" t="n">
        <f aca="false">B987+1</f>
        <v>971</v>
      </c>
      <c r="C988" s="21" t="n">
        <f aca="false">$C$7</f>
        <v>3.29212628660779</v>
      </c>
      <c r="D988" s="21" t="n">
        <f aca="true">$C$4*($G$4-C988)*$B$7+D$10*SQRT($B$7)*NORMSINV(RAND())+C988</f>
        <v>2.96577905407184</v>
      </c>
      <c r="E988" s="21" t="n">
        <f aca="true">$C$4*($G$4-D988)*$B$7+E$10*SQRT($B$7)*NORMSINV(RAND())+D988</f>
        <v>3.06609511523183</v>
      </c>
      <c r="F988" s="21" t="n">
        <f aca="true">$C$4*($G$4-E988)*$B$7+F$10*SQRT($B$7)*NORMSINV(RAND())+E988</f>
        <v>3.02745600952571</v>
      </c>
      <c r="G988" s="21" t="n">
        <f aca="true">$C$4*($G$4-F988)*$B$7+G$10*SQRT($B$7)*NORMSINV(RAND())+F988</f>
        <v>3.0920778575223</v>
      </c>
      <c r="H988" s="21" t="n">
        <f aca="true">$C$4*($G$4-G988)*$B$7+H$10*SQRT($B$7)*NORMSINV(RAND())+G988</f>
        <v>3.00619218878697</v>
      </c>
      <c r="I988" s="21" t="n">
        <f aca="true">$C$4*($G$4-H988)*$B$7+I$10*SQRT($B$7)*NORMSINV(RAND())+H988</f>
        <v>3.01406967561612</v>
      </c>
      <c r="J988" s="21" t="n">
        <f aca="true">$C$4*($G$4-I988)*$B$7+J$10*SQRT($B$7)*NORMSINV(RAND())+I988</f>
        <v>2.89984621121927</v>
      </c>
      <c r="K988" s="21" t="n">
        <f aca="true">$C$4*($G$4-J988)*$B$7+K$10*SQRT($B$7)*NORMSINV(RAND())+J988</f>
        <v>2.98375179253778</v>
      </c>
      <c r="L988" s="21" t="n">
        <f aca="true">$C$4*($G$4-K988)*$B$7+L$10*SQRT($B$7)*NORMSINV(RAND())+K988</f>
        <v>3.11762373044656</v>
      </c>
      <c r="M988" s="21" t="n">
        <f aca="true">$C$4*($G$4-L988)*$B$7+M$10*SQRT($B$7)*NORMSINV(RAND())+L988</f>
        <v>3.05152193753761</v>
      </c>
      <c r="N988" s="125" t="n">
        <f aca="false">EXP(M988)</f>
        <v>21.1475051249191</v>
      </c>
      <c r="O988" s="126" t="n">
        <f aca="false">EXP(EXP(-$C$4*($K$4-$J$4))*LN(N988)+(1-EXP(-$C$4*($K$4-$J$4)))*$G$4+$F$4^2/(4*$C$4)*(1-EXP(-2*$C$4*($K$4-$J$4))))</f>
        <v>20.5272799243562</v>
      </c>
      <c r="P988" s="126" t="n">
        <f aca="false">MAX(0,O988-$I$4)</f>
        <v>0</v>
      </c>
      <c r="Q988" s="145" t="n">
        <f aca="false">$D$7*P988</f>
        <v>0</v>
      </c>
      <c r="R988" s="146"/>
    </row>
    <row r="989" customFormat="false" ht="12.75" hidden="false" customHeight="false" outlineLevel="0" collapsed="false">
      <c r="B989" s="124" t="n">
        <f aca="false">B988+1</f>
        <v>972</v>
      </c>
      <c r="C989" s="21" t="n">
        <f aca="false">$C$7</f>
        <v>3.29212628660779</v>
      </c>
      <c r="D989" s="21" t="n">
        <f aca="true">$C$4*($G$4-C989)*$B$7+D$10*SQRT($B$7)*NORMSINV(RAND())+C989</f>
        <v>3.15287535981907</v>
      </c>
      <c r="E989" s="21" t="n">
        <f aca="true">$C$4*($G$4-D989)*$B$7+E$10*SQRT($B$7)*NORMSINV(RAND())+D989</f>
        <v>3.03319489036855</v>
      </c>
      <c r="F989" s="21" t="n">
        <f aca="true">$C$4*($G$4-E989)*$B$7+F$10*SQRT($B$7)*NORMSINV(RAND())+E989</f>
        <v>3.1128826451215</v>
      </c>
      <c r="G989" s="21" t="n">
        <f aca="true">$C$4*($G$4-F989)*$B$7+G$10*SQRT($B$7)*NORMSINV(RAND())+F989</f>
        <v>2.96687382797786</v>
      </c>
      <c r="H989" s="21" t="n">
        <f aca="true">$C$4*($G$4-G989)*$B$7+H$10*SQRT($B$7)*NORMSINV(RAND())+G989</f>
        <v>3.0947586583339</v>
      </c>
      <c r="I989" s="21" t="n">
        <f aca="true">$C$4*($G$4-H989)*$B$7+I$10*SQRT($B$7)*NORMSINV(RAND())+H989</f>
        <v>2.85984589096383</v>
      </c>
      <c r="J989" s="21" t="n">
        <f aca="true">$C$4*($G$4-I989)*$B$7+J$10*SQRT($B$7)*NORMSINV(RAND())+I989</f>
        <v>3.00249261394035</v>
      </c>
      <c r="K989" s="21" t="n">
        <f aca="true">$C$4*($G$4-J989)*$B$7+K$10*SQRT($B$7)*NORMSINV(RAND())+J989</f>
        <v>2.97971552704403</v>
      </c>
      <c r="L989" s="21" t="n">
        <f aca="true">$C$4*($G$4-K989)*$B$7+L$10*SQRT($B$7)*NORMSINV(RAND())+K989</f>
        <v>2.84373122356491</v>
      </c>
      <c r="M989" s="21" t="n">
        <f aca="true">$C$4*($G$4-L989)*$B$7+M$10*SQRT($B$7)*NORMSINV(RAND())+L989</f>
        <v>2.92978357863174</v>
      </c>
      <c r="N989" s="125" t="n">
        <f aca="false">EXP(M989)</f>
        <v>18.7235778758093</v>
      </c>
      <c r="O989" s="126" t="n">
        <f aca="false">EXP(EXP(-$C$4*($K$4-$J$4))*LN(N989)+(1-EXP(-$C$4*($K$4-$J$4)))*$G$4+$F$4^2/(4*$C$4)*(1-EXP(-2*$C$4*($K$4-$J$4))))</f>
        <v>18.6455614608077</v>
      </c>
      <c r="P989" s="126" t="n">
        <f aca="false">MAX(0,O989-$I$4)</f>
        <v>0</v>
      </c>
      <c r="Q989" s="145" t="n">
        <f aca="false">$D$7*P989</f>
        <v>0</v>
      </c>
      <c r="R989" s="146"/>
    </row>
    <row r="990" customFormat="false" ht="12.75" hidden="false" customHeight="false" outlineLevel="0" collapsed="false">
      <c r="B990" s="124" t="n">
        <f aca="false">B989+1</f>
        <v>973</v>
      </c>
      <c r="C990" s="21" t="n">
        <f aca="false">$C$7</f>
        <v>3.29212628660779</v>
      </c>
      <c r="D990" s="21" t="n">
        <f aca="true">$C$4*($G$4-C990)*$B$7+D$10*SQRT($B$7)*NORMSINV(RAND())+C990</f>
        <v>3.21214117576426</v>
      </c>
      <c r="E990" s="21" t="n">
        <f aca="true">$C$4*($G$4-D990)*$B$7+E$10*SQRT($B$7)*NORMSINV(RAND())+D990</f>
        <v>3.26050622634539</v>
      </c>
      <c r="F990" s="21" t="n">
        <f aca="true">$C$4*($G$4-E990)*$B$7+F$10*SQRT($B$7)*NORMSINV(RAND())+E990</f>
        <v>3.04688881543025</v>
      </c>
      <c r="G990" s="21" t="n">
        <f aca="true">$C$4*($G$4-F990)*$B$7+G$10*SQRT($B$7)*NORMSINV(RAND())+F990</f>
        <v>2.98251086380012</v>
      </c>
      <c r="H990" s="21" t="n">
        <f aca="true">$C$4*($G$4-G990)*$B$7+H$10*SQRT($B$7)*NORMSINV(RAND())+G990</f>
        <v>2.98238270797418</v>
      </c>
      <c r="I990" s="21" t="n">
        <f aca="true">$C$4*($G$4-H990)*$B$7+I$10*SQRT($B$7)*NORMSINV(RAND())+H990</f>
        <v>3.10662752891797</v>
      </c>
      <c r="J990" s="21" t="n">
        <f aca="true">$C$4*($G$4-I990)*$B$7+J$10*SQRT($B$7)*NORMSINV(RAND())+I990</f>
        <v>3.02095158540203</v>
      </c>
      <c r="K990" s="21" t="n">
        <f aca="true">$C$4*($G$4-J990)*$B$7+K$10*SQRT($B$7)*NORMSINV(RAND())+J990</f>
        <v>3.07528244802325</v>
      </c>
      <c r="L990" s="21" t="n">
        <f aca="true">$C$4*($G$4-K990)*$B$7+L$10*SQRT($B$7)*NORMSINV(RAND())+K990</f>
        <v>3.00533616968722</v>
      </c>
      <c r="M990" s="21" t="n">
        <f aca="true">$C$4*($G$4-L990)*$B$7+M$10*SQRT($B$7)*NORMSINV(RAND())+L990</f>
        <v>3.08246167379563</v>
      </c>
      <c r="N990" s="125" t="n">
        <f aca="false">EXP(M990)</f>
        <v>21.8120304655357</v>
      </c>
      <c r="O990" s="126" t="n">
        <f aca="false">EXP(EXP(-$C$4*($K$4-$J$4))*LN(N990)+(1-EXP(-$C$4*($K$4-$J$4)))*$G$4+$F$4^2/(4*$C$4)*(1-EXP(-2*$C$4*($K$4-$J$4))))</f>
        <v>21.0350550747212</v>
      </c>
      <c r="P990" s="126" t="n">
        <f aca="false">MAX(0,O990-$I$4)</f>
        <v>0</v>
      </c>
      <c r="Q990" s="145" t="n">
        <f aca="false">$D$7*P990</f>
        <v>0</v>
      </c>
      <c r="R990" s="146"/>
    </row>
    <row r="991" customFormat="false" ht="12.75" hidden="false" customHeight="false" outlineLevel="0" collapsed="false">
      <c r="B991" s="124" t="n">
        <f aca="false">B990+1</f>
        <v>974</v>
      </c>
      <c r="C991" s="21" t="n">
        <f aca="false">$C$7</f>
        <v>3.29212628660779</v>
      </c>
      <c r="D991" s="21" t="n">
        <f aca="true">$C$4*($G$4-C991)*$B$7+D$10*SQRT($B$7)*NORMSINV(RAND())+C991</f>
        <v>3.16165928516038</v>
      </c>
      <c r="E991" s="21" t="n">
        <f aca="true">$C$4*($G$4-D991)*$B$7+E$10*SQRT($B$7)*NORMSINV(RAND())+D991</f>
        <v>3.17671788444134</v>
      </c>
      <c r="F991" s="21" t="n">
        <f aca="true">$C$4*($G$4-E991)*$B$7+F$10*SQRT($B$7)*NORMSINV(RAND())+E991</f>
        <v>3.23931199949167</v>
      </c>
      <c r="G991" s="21" t="n">
        <f aca="true">$C$4*($G$4-F991)*$B$7+G$10*SQRT($B$7)*NORMSINV(RAND())+F991</f>
        <v>3.0646591764918</v>
      </c>
      <c r="H991" s="21" t="n">
        <f aca="true">$C$4*($G$4-G991)*$B$7+H$10*SQRT($B$7)*NORMSINV(RAND())+G991</f>
        <v>3.25480880945582</v>
      </c>
      <c r="I991" s="21" t="n">
        <f aca="true">$C$4*($G$4-H991)*$B$7+I$10*SQRT($B$7)*NORMSINV(RAND())+H991</f>
        <v>3.00869169386732</v>
      </c>
      <c r="J991" s="21" t="n">
        <f aca="true">$C$4*($G$4-I991)*$B$7+J$10*SQRT($B$7)*NORMSINV(RAND())+I991</f>
        <v>2.89554062224202</v>
      </c>
      <c r="K991" s="21" t="n">
        <f aca="true">$C$4*($G$4-J991)*$B$7+K$10*SQRT($B$7)*NORMSINV(RAND())+J991</f>
        <v>2.8652708215892</v>
      </c>
      <c r="L991" s="21" t="n">
        <f aca="true">$C$4*($G$4-K991)*$B$7+L$10*SQRT($B$7)*NORMSINV(RAND())+K991</f>
        <v>2.76405448458524</v>
      </c>
      <c r="M991" s="21" t="n">
        <f aca="true">$C$4*($G$4-L991)*$B$7+M$10*SQRT($B$7)*NORMSINV(RAND())+L991</f>
        <v>2.80905708438448</v>
      </c>
      <c r="N991" s="125" t="n">
        <f aca="false">EXP(M991)</f>
        <v>16.5942638490603</v>
      </c>
      <c r="O991" s="126" t="n">
        <f aca="false">EXP(EXP(-$C$4*($K$4-$J$4))*LN(N991)+(1-EXP(-$C$4*($K$4-$J$4)))*$G$4+$F$4^2/(4*$C$4)*(1-EXP(-2*$C$4*($K$4-$J$4))))</f>
        <v>16.9498786481497</v>
      </c>
      <c r="P991" s="126" t="n">
        <f aca="false">MAX(0,O991-$I$4)</f>
        <v>0</v>
      </c>
      <c r="Q991" s="145" t="n">
        <f aca="false">$D$7*P991</f>
        <v>0</v>
      </c>
      <c r="R991" s="146"/>
    </row>
    <row r="992" customFormat="false" ht="12.75" hidden="false" customHeight="false" outlineLevel="0" collapsed="false">
      <c r="B992" s="124" t="n">
        <f aca="false">B991+1</f>
        <v>975</v>
      </c>
      <c r="C992" s="21" t="n">
        <f aca="false">$C$7</f>
        <v>3.29212628660779</v>
      </c>
      <c r="D992" s="21" t="n">
        <f aca="true">$C$4*($G$4-C992)*$B$7+D$10*SQRT($B$7)*NORMSINV(RAND())+C992</f>
        <v>3.35685069481648</v>
      </c>
      <c r="E992" s="21" t="n">
        <f aca="true">$C$4*($G$4-D992)*$B$7+E$10*SQRT($B$7)*NORMSINV(RAND())+D992</f>
        <v>2.99066619444553</v>
      </c>
      <c r="F992" s="21" t="n">
        <f aca="true">$C$4*($G$4-E992)*$B$7+F$10*SQRT($B$7)*NORMSINV(RAND())+E992</f>
        <v>2.95964640474819</v>
      </c>
      <c r="G992" s="21" t="n">
        <f aca="true">$C$4*($G$4-F992)*$B$7+G$10*SQRT($B$7)*NORMSINV(RAND())+F992</f>
        <v>2.80751934183688</v>
      </c>
      <c r="H992" s="21" t="n">
        <f aca="true">$C$4*($G$4-G992)*$B$7+H$10*SQRT($B$7)*NORMSINV(RAND())+G992</f>
        <v>2.43472755000327</v>
      </c>
      <c r="I992" s="21" t="n">
        <f aca="true">$C$4*($G$4-H992)*$B$7+I$10*SQRT($B$7)*NORMSINV(RAND())+H992</f>
        <v>2.19116814358111</v>
      </c>
      <c r="J992" s="21" t="n">
        <f aca="true">$C$4*($G$4-I992)*$B$7+J$10*SQRT($B$7)*NORMSINV(RAND())+I992</f>
        <v>2.18944415943529</v>
      </c>
      <c r="K992" s="21" t="n">
        <f aca="true">$C$4*($G$4-J992)*$B$7+K$10*SQRT($B$7)*NORMSINV(RAND())+J992</f>
        <v>2.17143813919499</v>
      </c>
      <c r="L992" s="21" t="n">
        <f aca="true">$C$4*($G$4-K992)*$B$7+L$10*SQRT($B$7)*NORMSINV(RAND())+K992</f>
        <v>2.2917795507251</v>
      </c>
      <c r="M992" s="21" t="n">
        <f aca="true">$C$4*($G$4-L992)*$B$7+M$10*SQRT($B$7)*NORMSINV(RAND())+L992</f>
        <v>2.3430867049234</v>
      </c>
      <c r="N992" s="125" t="n">
        <f aca="false">EXP(M992)</f>
        <v>10.4133298825637</v>
      </c>
      <c r="O992" s="126" t="n">
        <f aca="false">EXP(EXP(-$C$4*($K$4-$J$4))*LN(N992)+(1-EXP(-$C$4*($K$4-$J$4)))*$G$4+$F$4^2/(4*$C$4)*(1-EXP(-2*$C$4*($K$4-$J$4))))</f>
        <v>11.7311333065924</v>
      </c>
      <c r="P992" s="126" t="n">
        <f aca="false">MAX(0,O992-$I$4)</f>
        <v>0</v>
      </c>
      <c r="Q992" s="145" t="n">
        <f aca="false">$D$7*P992</f>
        <v>0</v>
      </c>
      <c r="R992" s="146"/>
    </row>
    <row r="993" customFormat="false" ht="12.75" hidden="false" customHeight="false" outlineLevel="0" collapsed="false">
      <c r="B993" s="124" t="n">
        <f aca="false">B992+1</f>
        <v>976</v>
      </c>
      <c r="C993" s="21" t="n">
        <f aca="false">$C$7</f>
        <v>3.29212628660779</v>
      </c>
      <c r="D993" s="21" t="n">
        <f aca="true">$C$4*($G$4-C993)*$B$7+D$10*SQRT($B$7)*NORMSINV(RAND())+C993</f>
        <v>3.16932342187929</v>
      </c>
      <c r="E993" s="21" t="n">
        <f aca="true">$C$4*($G$4-D993)*$B$7+E$10*SQRT($B$7)*NORMSINV(RAND())+D993</f>
        <v>3.32560157711463</v>
      </c>
      <c r="F993" s="21" t="n">
        <f aca="true">$C$4*($G$4-E993)*$B$7+F$10*SQRT($B$7)*NORMSINV(RAND())+E993</f>
        <v>2.97690942419913</v>
      </c>
      <c r="G993" s="21" t="n">
        <f aca="true">$C$4*($G$4-F993)*$B$7+G$10*SQRT($B$7)*NORMSINV(RAND())+F993</f>
        <v>3.19269520729281</v>
      </c>
      <c r="H993" s="21" t="n">
        <f aca="true">$C$4*($G$4-G993)*$B$7+H$10*SQRT($B$7)*NORMSINV(RAND())+G993</f>
        <v>3.22028035503086</v>
      </c>
      <c r="I993" s="21" t="n">
        <f aca="true">$C$4*($G$4-H993)*$B$7+I$10*SQRT($B$7)*NORMSINV(RAND())+H993</f>
        <v>3.18276855103028</v>
      </c>
      <c r="J993" s="21" t="n">
        <f aca="true">$C$4*($G$4-I993)*$B$7+J$10*SQRT($B$7)*NORMSINV(RAND())+I993</f>
        <v>3.0683640352377</v>
      </c>
      <c r="K993" s="21" t="n">
        <f aca="true">$C$4*($G$4-J993)*$B$7+K$10*SQRT($B$7)*NORMSINV(RAND())+J993</f>
        <v>3.08706508888277</v>
      </c>
      <c r="L993" s="21" t="n">
        <f aca="true">$C$4*($G$4-K993)*$B$7+L$10*SQRT($B$7)*NORMSINV(RAND())+K993</f>
        <v>3.17027680126961</v>
      </c>
      <c r="M993" s="21" t="n">
        <f aca="true">$C$4*($G$4-L993)*$B$7+M$10*SQRT($B$7)*NORMSINV(RAND())+L993</f>
        <v>3.13637707194664</v>
      </c>
      <c r="N993" s="125" t="n">
        <f aca="false">EXP(M993)</f>
        <v>23.0203146545403</v>
      </c>
      <c r="O993" s="126" t="n">
        <f aca="false">EXP(EXP(-$C$4*($K$4-$J$4))*LN(N993)+(1-EXP(-$C$4*($K$4-$J$4)))*$G$4+$F$4^2/(4*$C$4)*(1-EXP(-2*$C$4*($K$4-$J$4))))</f>
        <v>21.9500995488968</v>
      </c>
      <c r="P993" s="126" t="n">
        <f aca="false">MAX(0,O993-$I$4)</f>
        <v>0</v>
      </c>
      <c r="Q993" s="145" t="n">
        <f aca="false">$D$7*P993</f>
        <v>0</v>
      </c>
      <c r="R993" s="146"/>
    </row>
    <row r="994" customFormat="false" ht="12.75" hidden="false" customHeight="false" outlineLevel="0" collapsed="false">
      <c r="B994" s="124" t="n">
        <f aca="false">B993+1</f>
        <v>977</v>
      </c>
      <c r="C994" s="21" t="n">
        <f aca="false">$C$7</f>
        <v>3.29212628660779</v>
      </c>
      <c r="D994" s="21" t="n">
        <f aca="true">$C$4*($G$4-C994)*$B$7+D$10*SQRT($B$7)*NORMSINV(RAND())+C994</f>
        <v>3.054840955049</v>
      </c>
      <c r="E994" s="21" t="n">
        <f aca="true">$C$4*($G$4-D994)*$B$7+E$10*SQRT($B$7)*NORMSINV(RAND())+D994</f>
        <v>2.86779099931916</v>
      </c>
      <c r="F994" s="21" t="n">
        <f aca="true">$C$4*($G$4-E994)*$B$7+F$10*SQRT($B$7)*NORMSINV(RAND())+E994</f>
        <v>3.29017285290928</v>
      </c>
      <c r="G994" s="21" t="n">
        <f aca="true">$C$4*($G$4-F994)*$B$7+G$10*SQRT($B$7)*NORMSINV(RAND())+F994</f>
        <v>3.36939929591795</v>
      </c>
      <c r="H994" s="21" t="n">
        <f aca="true">$C$4*($G$4-G994)*$B$7+H$10*SQRT($B$7)*NORMSINV(RAND())+G994</f>
        <v>3.63064608114775</v>
      </c>
      <c r="I994" s="21" t="n">
        <f aca="true">$C$4*($G$4-H994)*$B$7+I$10*SQRT($B$7)*NORMSINV(RAND())+H994</f>
        <v>3.95112865207228</v>
      </c>
      <c r="J994" s="21" t="n">
        <f aca="true">$C$4*($G$4-I994)*$B$7+J$10*SQRT($B$7)*NORMSINV(RAND())+I994</f>
        <v>3.89671777426376</v>
      </c>
      <c r="K994" s="21" t="n">
        <f aca="true">$C$4*($G$4-J994)*$B$7+K$10*SQRT($B$7)*NORMSINV(RAND())+J994</f>
        <v>3.88955763094479</v>
      </c>
      <c r="L994" s="21" t="n">
        <f aca="true">$C$4*($G$4-K994)*$B$7+L$10*SQRT($B$7)*NORMSINV(RAND())+K994</f>
        <v>3.77529780196901</v>
      </c>
      <c r="M994" s="21" t="n">
        <f aca="true">$C$4*($G$4-L994)*$B$7+M$10*SQRT($B$7)*NORMSINV(RAND())+L994</f>
        <v>3.76518982289964</v>
      </c>
      <c r="N994" s="125" t="n">
        <f aca="false">EXP(M994)</f>
        <v>43.1719000973678</v>
      </c>
      <c r="O994" s="126" t="n">
        <f aca="false">EXP(EXP(-$C$4*($K$4-$J$4))*LN(N994)+(1-EXP(-$C$4*($K$4-$J$4)))*$G$4+$F$4^2/(4*$C$4)*(1-EXP(-2*$C$4*($K$4-$J$4))))</f>
        <v>36.0676316522259</v>
      </c>
      <c r="P994" s="126" t="n">
        <f aca="false">MAX(0,O994-$I$4)</f>
        <v>12.8676316522259</v>
      </c>
      <c r="Q994" s="145" t="n">
        <f aca="false">$D$7*P994</f>
        <v>12.240069851234</v>
      </c>
      <c r="R994" s="146"/>
    </row>
    <row r="995" customFormat="false" ht="12.75" hidden="false" customHeight="false" outlineLevel="0" collapsed="false">
      <c r="B995" s="124" t="n">
        <f aca="false">B994+1</f>
        <v>978</v>
      </c>
      <c r="C995" s="21" t="n">
        <f aca="false">$C$7</f>
        <v>3.29212628660779</v>
      </c>
      <c r="D995" s="21" t="n">
        <f aca="true">$C$4*($G$4-C995)*$B$7+D$10*SQRT($B$7)*NORMSINV(RAND())+C995</f>
        <v>3.21906649950706</v>
      </c>
      <c r="E995" s="21" t="n">
        <f aca="true">$C$4*($G$4-D995)*$B$7+E$10*SQRT($B$7)*NORMSINV(RAND())+D995</f>
        <v>3.40200872548314</v>
      </c>
      <c r="F995" s="21" t="n">
        <f aca="true">$C$4*($G$4-E995)*$B$7+F$10*SQRT($B$7)*NORMSINV(RAND())+E995</f>
        <v>3.36311261599533</v>
      </c>
      <c r="G995" s="21" t="n">
        <f aca="true">$C$4*($G$4-F995)*$B$7+G$10*SQRT($B$7)*NORMSINV(RAND())+F995</f>
        <v>3.35847220937094</v>
      </c>
      <c r="H995" s="21" t="n">
        <f aca="true">$C$4*($G$4-G995)*$B$7+H$10*SQRT($B$7)*NORMSINV(RAND())+G995</f>
        <v>3.25966500973743</v>
      </c>
      <c r="I995" s="21" t="n">
        <f aca="true">$C$4*($G$4-H995)*$B$7+I$10*SQRT($B$7)*NORMSINV(RAND())+H995</f>
        <v>3.31616073840303</v>
      </c>
      <c r="J995" s="21" t="n">
        <f aca="true">$C$4*($G$4-I995)*$B$7+J$10*SQRT($B$7)*NORMSINV(RAND())+I995</f>
        <v>3.26923482391752</v>
      </c>
      <c r="K995" s="21" t="n">
        <f aca="true">$C$4*($G$4-J995)*$B$7+K$10*SQRT($B$7)*NORMSINV(RAND())+J995</f>
        <v>3.47015931945741</v>
      </c>
      <c r="L995" s="21" t="n">
        <f aca="true">$C$4*($G$4-K995)*$B$7+L$10*SQRT($B$7)*NORMSINV(RAND())+K995</f>
        <v>3.38939110396583</v>
      </c>
      <c r="M995" s="21" t="n">
        <f aca="true">$C$4*($G$4-L995)*$B$7+M$10*SQRT($B$7)*NORMSINV(RAND())+L995</f>
        <v>3.38070457178566</v>
      </c>
      <c r="N995" s="125" t="n">
        <f aca="false">EXP(M995)</f>
        <v>29.3914722217911</v>
      </c>
      <c r="O995" s="126" t="n">
        <f aca="false">EXP(EXP(-$C$4*($K$4-$J$4))*LN(N995)+(1-EXP(-$C$4*($K$4-$J$4)))*$G$4+$F$4^2/(4*$C$4)*(1-EXP(-2*$C$4*($K$4-$J$4))))</f>
        <v>26.6219699338357</v>
      </c>
      <c r="P995" s="126" t="n">
        <f aca="false">MAX(0,O995-$I$4)</f>
        <v>3.42196993383571</v>
      </c>
      <c r="Q995" s="145" t="n">
        <f aca="false">$D$7*P995</f>
        <v>3.25507849082129</v>
      </c>
      <c r="R995" s="146"/>
    </row>
    <row r="996" customFormat="false" ht="12.75" hidden="false" customHeight="false" outlineLevel="0" collapsed="false">
      <c r="B996" s="124" t="n">
        <f aca="false">B995+1</f>
        <v>979</v>
      </c>
      <c r="C996" s="21" t="n">
        <f aca="false">$C$7</f>
        <v>3.29212628660779</v>
      </c>
      <c r="D996" s="21" t="n">
        <f aca="true">$C$4*($G$4-C996)*$B$7+D$10*SQRT($B$7)*NORMSINV(RAND())+C996</f>
        <v>3.1735844120223</v>
      </c>
      <c r="E996" s="21" t="n">
        <f aca="true">$C$4*($G$4-D996)*$B$7+E$10*SQRT($B$7)*NORMSINV(RAND())+D996</f>
        <v>3.14635462796797</v>
      </c>
      <c r="F996" s="21" t="n">
        <f aca="true">$C$4*($G$4-E996)*$B$7+F$10*SQRT($B$7)*NORMSINV(RAND())+E996</f>
        <v>3.08673828656043</v>
      </c>
      <c r="G996" s="21" t="n">
        <f aca="true">$C$4*($G$4-F996)*$B$7+G$10*SQRT($B$7)*NORMSINV(RAND())+F996</f>
        <v>3.22486808829233</v>
      </c>
      <c r="H996" s="21" t="n">
        <f aca="true">$C$4*($G$4-G996)*$B$7+H$10*SQRT($B$7)*NORMSINV(RAND())+G996</f>
        <v>3.2151195662909</v>
      </c>
      <c r="I996" s="21" t="n">
        <f aca="true">$C$4*($G$4-H996)*$B$7+I$10*SQRT($B$7)*NORMSINV(RAND())+H996</f>
        <v>3.29365194964941</v>
      </c>
      <c r="J996" s="21" t="n">
        <f aca="true">$C$4*($G$4-I996)*$B$7+J$10*SQRT($B$7)*NORMSINV(RAND())+I996</f>
        <v>3.33321451026331</v>
      </c>
      <c r="K996" s="21" t="n">
        <f aca="true">$C$4*($G$4-J996)*$B$7+K$10*SQRT($B$7)*NORMSINV(RAND())+J996</f>
        <v>3.46463875221501</v>
      </c>
      <c r="L996" s="21" t="n">
        <f aca="true">$C$4*($G$4-K996)*$B$7+L$10*SQRT($B$7)*NORMSINV(RAND())+K996</f>
        <v>3.55967012478745</v>
      </c>
      <c r="M996" s="21" t="n">
        <f aca="true">$C$4*($G$4-L996)*$B$7+M$10*SQRT($B$7)*NORMSINV(RAND())+L996</f>
        <v>3.44459069539932</v>
      </c>
      <c r="N996" s="125" t="n">
        <f aca="false">EXP(M996)</f>
        <v>31.3304571216703</v>
      </c>
      <c r="O996" s="126" t="n">
        <f aca="false">EXP(EXP(-$C$4*($K$4-$J$4))*LN(N996)+(1-EXP(-$C$4*($K$4-$J$4)))*$G$4+$F$4^2/(4*$C$4)*(1-EXP(-2*$C$4*($K$4-$J$4))))</f>
        <v>27.9996731813904</v>
      </c>
      <c r="P996" s="126" t="n">
        <f aca="false">MAX(0,O996-$I$4)</f>
        <v>4.79967318139035</v>
      </c>
      <c r="Q996" s="145" t="n">
        <f aca="false">$D$7*P996</f>
        <v>4.56559035812546</v>
      </c>
      <c r="R996" s="146"/>
    </row>
    <row r="997" customFormat="false" ht="12.75" hidden="false" customHeight="false" outlineLevel="0" collapsed="false">
      <c r="B997" s="124" t="n">
        <f aca="false">B996+1</f>
        <v>980</v>
      </c>
      <c r="C997" s="21" t="n">
        <f aca="false">$C$7</f>
        <v>3.29212628660779</v>
      </c>
      <c r="D997" s="21" t="n">
        <f aca="true">$C$4*($G$4-C997)*$B$7+D$10*SQRT($B$7)*NORMSINV(RAND())+C997</f>
        <v>3.21533976511415</v>
      </c>
      <c r="E997" s="21" t="n">
        <f aca="true">$C$4*($G$4-D997)*$B$7+E$10*SQRT($B$7)*NORMSINV(RAND())+D997</f>
        <v>3.34380073879835</v>
      </c>
      <c r="F997" s="21" t="n">
        <f aca="true">$C$4*($G$4-E997)*$B$7+F$10*SQRT($B$7)*NORMSINV(RAND())+E997</f>
        <v>3.34777192694889</v>
      </c>
      <c r="G997" s="21" t="n">
        <f aca="true">$C$4*($G$4-F997)*$B$7+G$10*SQRT($B$7)*NORMSINV(RAND())+F997</f>
        <v>3.38186051054531</v>
      </c>
      <c r="H997" s="21" t="n">
        <f aca="true">$C$4*($G$4-G997)*$B$7+H$10*SQRT($B$7)*NORMSINV(RAND())+G997</f>
        <v>3.30366567531377</v>
      </c>
      <c r="I997" s="21" t="n">
        <f aca="true">$C$4*($G$4-H997)*$B$7+I$10*SQRT($B$7)*NORMSINV(RAND())+H997</f>
        <v>3.3818671208497</v>
      </c>
      <c r="J997" s="21" t="n">
        <f aca="true">$C$4*($G$4-I997)*$B$7+J$10*SQRT($B$7)*NORMSINV(RAND())+I997</f>
        <v>3.35309405838217</v>
      </c>
      <c r="K997" s="21" t="n">
        <f aca="true">$C$4*($G$4-J997)*$B$7+K$10*SQRT($B$7)*NORMSINV(RAND())+J997</f>
        <v>3.35049833552033</v>
      </c>
      <c r="L997" s="21" t="n">
        <f aca="true">$C$4*($G$4-K997)*$B$7+L$10*SQRT($B$7)*NORMSINV(RAND())+K997</f>
        <v>3.35166653165161</v>
      </c>
      <c r="M997" s="21" t="n">
        <f aca="true">$C$4*($G$4-L997)*$B$7+M$10*SQRT($B$7)*NORMSINV(RAND())+L997</f>
        <v>3.40275313906458</v>
      </c>
      <c r="N997" s="125" t="n">
        <f aca="false">EXP(M997)</f>
        <v>30.0467090466241</v>
      </c>
      <c r="O997" s="126" t="n">
        <f aca="false">EXP(EXP(-$C$4*($K$4-$J$4))*LN(N997)+(1-EXP(-$C$4*($K$4-$J$4)))*$G$4+$F$4^2/(4*$C$4)*(1-EXP(-2*$C$4*($K$4-$J$4))))</f>
        <v>27.0896123036737</v>
      </c>
      <c r="P997" s="126" t="n">
        <f aca="false">MAX(0,O997-$I$4)</f>
        <v>3.88961230367373</v>
      </c>
      <c r="Q997" s="145" t="n">
        <f aca="false">$D$7*P997</f>
        <v>3.69991367315446</v>
      </c>
      <c r="R997" s="146"/>
    </row>
    <row r="998" customFormat="false" ht="12.75" hidden="false" customHeight="false" outlineLevel="0" collapsed="false">
      <c r="B998" s="124" t="n">
        <f aca="false">B997+1</f>
        <v>981</v>
      </c>
      <c r="C998" s="21" t="n">
        <f aca="false">$C$7</f>
        <v>3.29212628660779</v>
      </c>
      <c r="D998" s="21" t="n">
        <f aca="true">$C$4*($G$4-C998)*$B$7+D$10*SQRT($B$7)*NORMSINV(RAND())+C998</f>
        <v>3.61833900264032</v>
      </c>
      <c r="E998" s="21" t="n">
        <f aca="true">$C$4*($G$4-D998)*$B$7+E$10*SQRT($B$7)*NORMSINV(RAND())+D998</f>
        <v>3.57182160813927</v>
      </c>
      <c r="F998" s="21" t="n">
        <f aca="true">$C$4*($G$4-E998)*$B$7+F$10*SQRT($B$7)*NORMSINV(RAND())+E998</f>
        <v>3.35221522818753</v>
      </c>
      <c r="G998" s="21" t="n">
        <f aca="true">$C$4*($G$4-F998)*$B$7+G$10*SQRT($B$7)*NORMSINV(RAND())+F998</f>
        <v>3.4527426065971</v>
      </c>
      <c r="H998" s="21" t="n">
        <f aca="true">$C$4*($G$4-G998)*$B$7+H$10*SQRT($B$7)*NORMSINV(RAND())+G998</f>
        <v>3.33942914892391</v>
      </c>
      <c r="I998" s="21" t="n">
        <f aca="true">$C$4*($G$4-H998)*$B$7+I$10*SQRT($B$7)*NORMSINV(RAND())+H998</f>
        <v>3.22147575213053</v>
      </c>
      <c r="J998" s="21" t="n">
        <f aca="true">$C$4*($G$4-I998)*$B$7+J$10*SQRT($B$7)*NORMSINV(RAND())+I998</f>
        <v>3.13198561932302</v>
      </c>
      <c r="K998" s="21" t="n">
        <f aca="true">$C$4*($G$4-J998)*$B$7+K$10*SQRT($B$7)*NORMSINV(RAND())+J998</f>
        <v>3.092342254773</v>
      </c>
      <c r="L998" s="21" t="n">
        <f aca="true">$C$4*($G$4-K998)*$B$7+L$10*SQRT($B$7)*NORMSINV(RAND())+K998</f>
        <v>3.03642715060457</v>
      </c>
      <c r="M998" s="21" t="n">
        <f aca="true">$C$4*($G$4-L998)*$B$7+M$10*SQRT($B$7)*NORMSINV(RAND())+L998</f>
        <v>2.95038552869279</v>
      </c>
      <c r="N998" s="125" t="n">
        <f aca="false">EXP(M998)</f>
        <v>19.1133210416612</v>
      </c>
      <c r="O998" s="126" t="n">
        <f aca="false">EXP(EXP(-$C$4*($K$4-$J$4))*LN(N998)+(1-EXP(-$C$4*($K$4-$J$4)))*$G$4+$F$4^2/(4*$C$4)*(1-EXP(-2*$C$4*($K$4-$J$4))))</f>
        <v>18.9514254131587</v>
      </c>
      <c r="P998" s="126" t="n">
        <f aca="false">MAX(0,O998-$I$4)</f>
        <v>0</v>
      </c>
      <c r="Q998" s="145" t="n">
        <f aca="false">$D$7*P998</f>
        <v>0</v>
      </c>
      <c r="R998" s="146"/>
    </row>
    <row r="999" customFormat="false" ht="12.75" hidden="false" customHeight="false" outlineLevel="0" collapsed="false">
      <c r="B999" s="124" t="n">
        <f aca="false">B998+1</f>
        <v>982</v>
      </c>
      <c r="C999" s="21" t="n">
        <f aca="false">$C$7</f>
        <v>3.29212628660779</v>
      </c>
      <c r="D999" s="21" t="n">
        <f aca="true">$C$4*($G$4-C999)*$B$7+D$10*SQRT($B$7)*NORMSINV(RAND())+C999</f>
        <v>3.23232237440533</v>
      </c>
      <c r="E999" s="21" t="n">
        <f aca="true">$C$4*($G$4-D999)*$B$7+E$10*SQRT($B$7)*NORMSINV(RAND())+D999</f>
        <v>3.17332395989321</v>
      </c>
      <c r="F999" s="21" t="n">
        <f aca="true">$C$4*($G$4-E999)*$B$7+F$10*SQRT($B$7)*NORMSINV(RAND())+E999</f>
        <v>3.37561031468107</v>
      </c>
      <c r="G999" s="21" t="n">
        <f aca="true">$C$4*($G$4-F999)*$B$7+G$10*SQRT($B$7)*NORMSINV(RAND())+F999</f>
        <v>3.26928119157189</v>
      </c>
      <c r="H999" s="21" t="n">
        <f aca="true">$C$4*($G$4-G999)*$B$7+H$10*SQRT($B$7)*NORMSINV(RAND())+G999</f>
        <v>3.05590293755629</v>
      </c>
      <c r="I999" s="21" t="n">
        <f aca="true">$C$4*($G$4-H999)*$B$7+I$10*SQRT($B$7)*NORMSINV(RAND())+H999</f>
        <v>2.97031736316465</v>
      </c>
      <c r="J999" s="21" t="n">
        <f aca="true">$C$4*($G$4-I999)*$B$7+J$10*SQRT($B$7)*NORMSINV(RAND())+I999</f>
        <v>2.92017073956903</v>
      </c>
      <c r="K999" s="21" t="n">
        <f aca="true">$C$4*($G$4-J999)*$B$7+K$10*SQRT($B$7)*NORMSINV(RAND())+J999</f>
        <v>2.84844935631669</v>
      </c>
      <c r="L999" s="21" t="n">
        <f aca="true">$C$4*($G$4-K999)*$B$7+L$10*SQRT($B$7)*NORMSINV(RAND())+K999</f>
        <v>2.84732764393876</v>
      </c>
      <c r="M999" s="21" t="n">
        <f aca="true">$C$4*($G$4-L999)*$B$7+M$10*SQRT($B$7)*NORMSINV(RAND())+L999</f>
        <v>2.8219736131576</v>
      </c>
      <c r="N999" s="125" t="n">
        <f aca="false">EXP(M999)</f>
        <v>16.8099943810412</v>
      </c>
      <c r="O999" s="126" t="n">
        <f aca="false">EXP(EXP(-$C$4*($K$4-$J$4))*LN(N999)+(1-EXP(-$C$4*($K$4-$J$4)))*$G$4+$F$4^2/(4*$C$4)*(1-EXP(-2*$C$4*($K$4-$J$4))))</f>
        <v>17.1236731216496</v>
      </c>
      <c r="P999" s="126" t="n">
        <f aca="false">MAX(0,O999-$I$4)</f>
        <v>0</v>
      </c>
      <c r="Q999" s="145" t="n">
        <f aca="false">$D$7*P999</f>
        <v>0</v>
      </c>
      <c r="R999" s="146"/>
    </row>
    <row r="1000" customFormat="false" ht="12.75" hidden="false" customHeight="false" outlineLevel="0" collapsed="false">
      <c r="B1000" s="124" t="n">
        <f aca="false">B999+1</f>
        <v>983</v>
      </c>
      <c r="C1000" s="21" t="n">
        <f aca="false">$C$7</f>
        <v>3.29212628660779</v>
      </c>
      <c r="D1000" s="21" t="n">
        <f aca="true">$C$4*($G$4-C1000)*$B$7+D$10*SQRT($B$7)*NORMSINV(RAND())+C1000</f>
        <v>3.3070473207072</v>
      </c>
      <c r="E1000" s="21" t="n">
        <f aca="true">$C$4*($G$4-D1000)*$B$7+E$10*SQRT($B$7)*NORMSINV(RAND())+D1000</f>
        <v>3.38565157629773</v>
      </c>
      <c r="F1000" s="21" t="n">
        <f aca="true">$C$4*($G$4-E1000)*$B$7+F$10*SQRT($B$7)*NORMSINV(RAND())+E1000</f>
        <v>3.52002876686785</v>
      </c>
      <c r="G1000" s="21" t="n">
        <f aca="true">$C$4*($G$4-F1000)*$B$7+G$10*SQRT($B$7)*NORMSINV(RAND())+F1000</f>
        <v>3.40253842151529</v>
      </c>
      <c r="H1000" s="21" t="n">
        <f aca="true">$C$4*($G$4-G1000)*$B$7+H$10*SQRT($B$7)*NORMSINV(RAND())+G1000</f>
        <v>3.42926257494982</v>
      </c>
      <c r="I1000" s="21" t="n">
        <f aca="true">$C$4*($G$4-H1000)*$B$7+I$10*SQRT($B$7)*NORMSINV(RAND())+H1000</f>
        <v>3.38573204490126</v>
      </c>
      <c r="J1000" s="21" t="n">
        <f aca="true">$C$4*($G$4-I1000)*$B$7+J$10*SQRT($B$7)*NORMSINV(RAND())+I1000</f>
        <v>3.42614915409627</v>
      </c>
      <c r="K1000" s="21" t="n">
        <f aca="true">$C$4*($G$4-J1000)*$B$7+K$10*SQRT($B$7)*NORMSINV(RAND())+J1000</f>
        <v>3.28842517367324</v>
      </c>
      <c r="L1000" s="21" t="n">
        <f aca="true">$C$4*($G$4-K1000)*$B$7+L$10*SQRT($B$7)*NORMSINV(RAND())+K1000</f>
        <v>3.33009631029068</v>
      </c>
      <c r="M1000" s="21" t="n">
        <f aca="true">$C$4*($G$4-L1000)*$B$7+M$10*SQRT($B$7)*NORMSINV(RAND())+L1000</f>
        <v>3.28018337033953</v>
      </c>
      <c r="N1000" s="125" t="n">
        <f aca="false">EXP(M1000)</f>
        <v>26.5806463551656</v>
      </c>
      <c r="O1000" s="126" t="n">
        <f aca="false">EXP(EXP(-$C$4*($K$4-$J$4))*LN(N1000)+(1-EXP(-$C$4*($K$4-$J$4)))*$G$4+$F$4^2/(4*$C$4)*(1-EXP(-2*$C$4*($K$4-$J$4))))</f>
        <v>24.590178371603</v>
      </c>
      <c r="P1000" s="126" t="n">
        <f aca="false">MAX(0,O1000-$I$4)</f>
        <v>1.39017837160298</v>
      </c>
      <c r="Q1000" s="145" t="n">
        <f aca="false">$D$7*P1000</f>
        <v>1.32237857237324</v>
      </c>
      <c r="R1000" s="146"/>
    </row>
    <row r="1001" customFormat="false" ht="12.75" hidden="false" customHeight="false" outlineLevel="0" collapsed="false">
      <c r="B1001" s="124" t="n">
        <f aca="false">B1000+1</f>
        <v>984</v>
      </c>
      <c r="C1001" s="21" t="n">
        <f aca="false">$C$7</f>
        <v>3.29212628660779</v>
      </c>
      <c r="D1001" s="21" t="n">
        <f aca="true">$C$4*($G$4-C1001)*$B$7+D$10*SQRT($B$7)*NORMSINV(RAND())+C1001</f>
        <v>3.12240698008173</v>
      </c>
      <c r="E1001" s="21" t="n">
        <f aca="true">$C$4*($G$4-D1001)*$B$7+E$10*SQRT($B$7)*NORMSINV(RAND())+D1001</f>
        <v>3.12858559476293</v>
      </c>
      <c r="F1001" s="21" t="n">
        <f aca="true">$C$4*($G$4-E1001)*$B$7+F$10*SQRT($B$7)*NORMSINV(RAND())+E1001</f>
        <v>2.96876711151229</v>
      </c>
      <c r="G1001" s="21" t="n">
        <f aca="true">$C$4*($G$4-F1001)*$B$7+G$10*SQRT($B$7)*NORMSINV(RAND())+F1001</f>
        <v>2.85024686416127</v>
      </c>
      <c r="H1001" s="21" t="n">
        <f aca="true">$C$4*($G$4-G1001)*$B$7+H$10*SQRT($B$7)*NORMSINV(RAND())+G1001</f>
        <v>2.89272007290923</v>
      </c>
      <c r="I1001" s="21" t="n">
        <f aca="true">$C$4*($G$4-H1001)*$B$7+I$10*SQRT($B$7)*NORMSINV(RAND())+H1001</f>
        <v>2.69600726438941</v>
      </c>
      <c r="J1001" s="21" t="n">
        <f aca="true">$C$4*($G$4-I1001)*$B$7+J$10*SQRT($B$7)*NORMSINV(RAND())+I1001</f>
        <v>2.73030209261255</v>
      </c>
      <c r="K1001" s="21" t="n">
        <f aca="true">$C$4*($G$4-J1001)*$B$7+K$10*SQRT($B$7)*NORMSINV(RAND())+J1001</f>
        <v>2.82455774824302</v>
      </c>
      <c r="L1001" s="21" t="n">
        <f aca="true">$C$4*($G$4-K1001)*$B$7+L$10*SQRT($B$7)*NORMSINV(RAND())+K1001</f>
        <v>2.70414554138452</v>
      </c>
      <c r="M1001" s="21" t="n">
        <f aca="true">$C$4*($G$4-L1001)*$B$7+M$10*SQRT($B$7)*NORMSINV(RAND())+L1001</f>
        <v>2.60718901495892</v>
      </c>
      <c r="N1001" s="125" t="n">
        <f aca="false">EXP(M1001)</f>
        <v>13.5608778003877</v>
      </c>
      <c r="O1001" s="126" t="n">
        <f aca="false">EXP(EXP(-$C$4*($K$4-$J$4))*LN(N1001)+(1-EXP(-$C$4*($K$4-$J$4)))*$G$4+$F$4^2/(4*$C$4)*(1-EXP(-2*$C$4*($K$4-$J$4))))</f>
        <v>14.4519474121264</v>
      </c>
      <c r="P1001" s="126" t="n">
        <f aca="false">MAX(0,O1001-$I$4)</f>
        <v>0</v>
      </c>
      <c r="Q1001" s="145" t="n">
        <f aca="false">$D$7*P1001</f>
        <v>0</v>
      </c>
      <c r="R1001" s="146"/>
    </row>
    <row r="1002" customFormat="false" ht="12.75" hidden="false" customHeight="false" outlineLevel="0" collapsed="false">
      <c r="B1002" s="124" t="n">
        <f aca="false">B1001+1</f>
        <v>985</v>
      </c>
      <c r="C1002" s="21" t="n">
        <f aca="false">$C$7</f>
        <v>3.29212628660779</v>
      </c>
      <c r="D1002" s="21" t="n">
        <f aca="true">$C$4*($G$4-C1002)*$B$7+D$10*SQRT($B$7)*NORMSINV(RAND())+C1002</f>
        <v>3.28001064448017</v>
      </c>
      <c r="E1002" s="21" t="n">
        <f aca="true">$C$4*($G$4-D1002)*$B$7+E$10*SQRT($B$7)*NORMSINV(RAND())+D1002</f>
        <v>3.32955433561733</v>
      </c>
      <c r="F1002" s="21" t="n">
        <f aca="true">$C$4*($G$4-E1002)*$B$7+F$10*SQRT($B$7)*NORMSINV(RAND())+E1002</f>
        <v>3.41705814952601</v>
      </c>
      <c r="G1002" s="21" t="n">
        <f aca="true">$C$4*($G$4-F1002)*$B$7+G$10*SQRT($B$7)*NORMSINV(RAND())+F1002</f>
        <v>3.40370257634642</v>
      </c>
      <c r="H1002" s="21" t="n">
        <f aca="true">$C$4*($G$4-G1002)*$B$7+H$10*SQRT($B$7)*NORMSINV(RAND())+G1002</f>
        <v>3.60658255630563</v>
      </c>
      <c r="I1002" s="21" t="n">
        <f aca="true">$C$4*($G$4-H1002)*$B$7+I$10*SQRT($B$7)*NORMSINV(RAND())+H1002</f>
        <v>3.52775911428973</v>
      </c>
      <c r="J1002" s="21" t="n">
        <f aca="true">$C$4*($G$4-I1002)*$B$7+J$10*SQRT($B$7)*NORMSINV(RAND())+I1002</f>
        <v>3.57654690578213</v>
      </c>
      <c r="K1002" s="21" t="n">
        <f aca="true">$C$4*($G$4-J1002)*$B$7+K$10*SQRT($B$7)*NORMSINV(RAND())+J1002</f>
        <v>3.59096238738925</v>
      </c>
      <c r="L1002" s="21" t="n">
        <f aca="true">$C$4*($G$4-K1002)*$B$7+L$10*SQRT($B$7)*NORMSINV(RAND())+K1002</f>
        <v>3.53585171309654</v>
      </c>
      <c r="M1002" s="21" t="n">
        <f aca="true">$C$4*($G$4-L1002)*$B$7+M$10*SQRT($B$7)*NORMSINV(RAND())+L1002</f>
        <v>3.4119024844807</v>
      </c>
      <c r="N1002" s="125" t="n">
        <f aca="false">EXP(M1002)</f>
        <v>30.3228782233856</v>
      </c>
      <c r="O1002" s="126" t="n">
        <f aca="false">EXP(EXP(-$C$4*($K$4-$J$4))*LN(N1002)+(1-EXP(-$C$4*($K$4-$J$4)))*$G$4+$F$4^2/(4*$C$4)*(1-EXP(-2*$C$4*($K$4-$J$4))))</f>
        <v>27.286070142143</v>
      </c>
      <c r="P1002" s="126" t="n">
        <f aca="false">MAX(0,O1002-$I$4)</f>
        <v>4.08607014214299</v>
      </c>
      <c r="Q1002" s="145" t="n">
        <f aca="false">$D$7*P1002</f>
        <v>3.88679014978022</v>
      </c>
      <c r="R1002" s="146"/>
    </row>
    <row r="1003" customFormat="false" ht="12.75" hidden="false" customHeight="false" outlineLevel="0" collapsed="false">
      <c r="B1003" s="124" t="n">
        <f aca="false">B1002+1</f>
        <v>986</v>
      </c>
      <c r="C1003" s="21" t="n">
        <f aca="false">$C$7</f>
        <v>3.29212628660779</v>
      </c>
      <c r="D1003" s="21" t="n">
        <f aca="true">$C$4*($G$4-C1003)*$B$7+D$10*SQRT($B$7)*NORMSINV(RAND())+C1003</f>
        <v>3.3182602458946</v>
      </c>
      <c r="E1003" s="21" t="n">
        <f aca="true">$C$4*($G$4-D1003)*$B$7+E$10*SQRT($B$7)*NORMSINV(RAND())+D1003</f>
        <v>2.89508898095238</v>
      </c>
      <c r="F1003" s="21" t="n">
        <f aca="true">$C$4*($G$4-E1003)*$B$7+F$10*SQRT($B$7)*NORMSINV(RAND())+E1003</f>
        <v>3.16391358183513</v>
      </c>
      <c r="G1003" s="21" t="n">
        <f aca="true">$C$4*($G$4-F1003)*$B$7+G$10*SQRT($B$7)*NORMSINV(RAND())+F1003</f>
        <v>3.25849553834045</v>
      </c>
      <c r="H1003" s="21" t="n">
        <f aca="true">$C$4*($G$4-G1003)*$B$7+H$10*SQRT($B$7)*NORMSINV(RAND())+G1003</f>
        <v>3.24370374361098</v>
      </c>
      <c r="I1003" s="21" t="n">
        <f aca="true">$C$4*($G$4-H1003)*$B$7+I$10*SQRT($B$7)*NORMSINV(RAND())+H1003</f>
        <v>3.0420471521632</v>
      </c>
      <c r="J1003" s="21" t="n">
        <f aca="true">$C$4*($G$4-I1003)*$B$7+J$10*SQRT($B$7)*NORMSINV(RAND())+I1003</f>
        <v>3.1444729842967</v>
      </c>
      <c r="K1003" s="21" t="n">
        <f aca="true">$C$4*($G$4-J1003)*$B$7+K$10*SQRT($B$7)*NORMSINV(RAND())+J1003</f>
        <v>3.12204247563828</v>
      </c>
      <c r="L1003" s="21" t="n">
        <f aca="true">$C$4*($G$4-K1003)*$B$7+L$10*SQRT($B$7)*NORMSINV(RAND())+K1003</f>
        <v>3.16037861742264</v>
      </c>
      <c r="M1003" s="21" t="n">
        <f aca="true">$C$4*($G$4-L1003)*$B$7+M$10*SQRT($B$7)*NORMSINV(RAND())+L1003</f>
        <v>3.2718962223987</v>
      </c>
      <c r="N1003" s="125" t="n">
        <f aca="false">EXP(M1003)</f>
        <v>26.361278827489</v>
      </c>
      <c r="O1003" s="126" t="n">
        <f aca="false">EXP(EXP(-$C$4*($K$4-$J$4))*LN(N1003)+(1-EXP(-$C$4*($K$4-$J$4)))*$G$4+$F$4^2/(4*$C$4)*(1-EXP(-2*$C$4*($K$4-$J$4))))</f>
        <v>24.4297604765878</v>
      </c>
      <c r="P1003" s="126" t="n">
        <f aca="false">MAX(0,O1003-$I$4)</f>
        <v>1.22976047658776</v>
      </c>
      <c r="Q1003" s="145" t="n">
        <f aca="false">$D$7*P1003</f>
        <v>1.1697843504183</v>
      </c>
      <c r="R1003" s="146"/>
    </row>
    <row r="1004" customFormat="false" ht="12.75" hidden="false" customHeight="false" outlineLevel="0" collapsed="false">
      <c r="B1004" s="124" t="n">
        <f aca="false">B1003+1</f>
        <v>987</v>
      </c>
      <c r="C1004" s="21" t="n">
        <f aca="false">$C$7</f>
        <v>3.29212628660779</v>
      </c>
      <c r="D1004" s="21" t="n">
        <f aca="true">$C$4*($G$4-C1004)*$B$7+D$10*SQRT($B$7)*NORMSINV(RAND())+C1004</f>
        <v>3.21137664787564</v>
      </c>
      <c r="E1004" s="21" t="n">
        <f aca="true">$C$4*($G$4-D1004)*$B$7+E$10*SQRT($B$7)*NORMSINV(RAND())+D1004</f>
        <v>3.18829243397248</v>
      </c>
      <c r="F1004" s="21" t="n">
        <f aca="true">$C$4*($G$4-E1004)*$B$7+F$10*SQRT($B$7)*NORMSINV(RAND())+E1004</f>
        <v>3.42771661073595</v>
      </c>
      <c r="G1004" s="21" t="n">
        <f aca="true">$C$4*($G$4-F1004)*$B$7+G$10*SQRT($B$7)*NORMSINV(RAND())+F1004</f>
        <v>3.34237985922687</v>
      </c>
      <c r="H1004" s="21" t="n">
        <f aca="true">$C$4*($G$4-G1004)*$B$7+H$10*SQRT($B$7)*NORMSINV(RAND())+G1004</f>
        <v>3.04897485539984</v>
      </c>
      <c r="I1004" s="21" t="n">
        <f aca="true">$C$4*($G$4-H1004)*$B$7+I$10*SQRT($B$7)*NORMSINV(RAND())+H1004</f>
        <v>3.23743367888181</v>
      </c>
      <c r="J1004" s="21" t="n">
        <f aca="true">$C$4*($G$4-I1004)*$B$7+J$10*SQRT($B$7)*NORMSINV(RAND())+I1004</f>
        <v>3.24888644376698</v>
      </c>
      <c r="K1004" s="21" t="n">
        <f aca="true">$C$4*($G$4-J1004)*$B$7+K$10*SQRT($B$7)*NORMSINV(RAND())+J1004</f>
        <v>3.39496802337838</v>
      </c>
      <c r="L1004" s="21" t="n">
        <f aca="true">$C$4*($G$4-K1004)*$B$7+L$10*SQRT($B$7)*NORMSINV(RAND())+K1004</f>
        <v>3.41748945205547</v>
      </c>
      <c r="M1004" s="21" t="n">
        <f aca="true">$C$4*($G$4-L1004)*$B$7+M$10*SQRT($B$7)*NORMSINV(RAND())+L1004</f>
        <v>3.39817539878783</v>
      </c>
      <c r="N1004" s="125" t="n">
        <f aca="false">EXP(M1004)</f>
        <v>29.9094773615923</v>
      </c>
      <c r="O1004" s="126" t="n">
        <f aca="false">EXP(EXP(-$C$4*($K$4-$J$4))*LN(N1004)+(1-EXP(-$C$4*($K$4-$J$4)))*$G$4+$F$4^2/(4*$C$4)*(1-EXP(-2*$C$4*($K$4-$J$4))))</f>
        <v>26.9918490603929</v>
      </c>
      <c r="P1004" s="126" t="n">
        <f aca="false">MAX(0,O1004-$I$4)</f>
        <v>3.79184906039291</v>
      </c>
      <c r="Q1004" s="145" t="n">
        <f aca="false">$D$7*P1004</f>
        <v>3.60691839951112</v>
      </c>
      <c r="R1004" s="146"/>
    </row>
    <row r="1005" customFormat="false" ht="12.75" hidden="false" customHeight="false" outlineLevel="0" collapsed="false">
      <c r="B1005" s="124" t="n">
        <f aca="false">B1004+1</f>
        <v>988</v>
      </c>
      <c r="C1005" s="21" t="n">
        <f aca="false">$C$7</f>
        <v>3.29212628660779</v>
      </c>
      <c r="D1005" s="21" t="n">
        <f aca="true">$C$4*($G$4-C1005)*$B$7+D$10*SQRT($B$7)*NORMSINV(RAND())+C1005</f>
        <v>3.35718860803781</v>
      </c>
      <c r="E1005" s="21" t="n">
        <f aca="true">$C$4*($G$4-D1005)*$B$7+E$10*SQRT($B$7)*NORMSINV(RAND())+D1005</f>
        <v>3.16368547318037</v>
      </c>
      <c r="F1005" s="21" t="n">
        <f aca="true">$C$4*($G$4-E1005)*$B$7+F$10*SQRT($B$7)*NORMSINV(RAND())+E1005</f>
        <v>3.32659340722755</v>
      </c>
      <c r="G1005" s="21" t="n">
        <f aca="true">$C$4*($G$4-F1005)*$B$7+G$10*SQRT($B$7)*NORMSINV(RAND())+F1005</f>
        <v>3.15823829988409</v>
      </c>
      <c r="H1005" s="21" t="n">
        <f aca="true">$C$4*($G$4-G1005)*$B$7+H$10*SQRT($B$7)*NORMSINV(RAND())+G1005</f>
        <v>3.14460735632915</v>
      </c>
      <c r="I1005" s="21" t="n">
        <f aca="true">$C$4*($G$4-H1005)*$B$7+I$10*SQRT($B$7)*NORMSINV(RAND())+H1005</f>
        <v>2.94083265856486</v>
      </c>
      <c r="J1005" s="21" t="n">
        <f aca="true">$C$4*($G$4-I1005)*$B$7+J$10*SQRT($B$7)*NORMSINV(RAND())+I1005</f>
        <v>2.73288096825352</v>
      </c>
      <c r="K1005" s="21" t="n">
        <f aca="true">$C$4*($G$4-J1005)*$B$7+K$10*SQRT($B$7)*NORMSINV(RAND())+J1005</f>
        <v>2.65948021921353</v>
      </c>
      <c r="L1005" s="21" t="n">
        <f aca="true">$C$4*($G$4-K1005)*$B$7+L$10*SQRT($B$7)*NORMSINV(RAND())+K1005</f>
        <v>2.74413359853887</v>
      </c>
      <c r="M1005" s="21" t="n">
        <f aca="true">$C$4*($G$4-L1005)*$B$7+M$10*SQRT($B$7)*NORMSINV(RAND())+L1005</f>
        <v>2.85552434811529</v>
      </c>
      <c r="N1005" s="125" t="n">
        <f aca="false">EXP(M1005)</f>
        <v>17.3835498499499</v>
      </c>
      <c r="O1005" s="126" t="n">
        <f aca="false">EXP(EXP(-$C$4*($K$4-$J$4))*LN(N1005)+(1-EXP(-$C$4*($K$4-$J$4)))*$G$4+$F$4^2/(4*$C$4)*(1-EXP(-2*$C$4*($K$4-$J$4))))</f>
        <v>17.5834764196391</v>
      </c>
      <c r="P1005" s="126" t="n">
        <f aca="false">MAX(0,O1005-$I$4)</f>
        <v>0</v>
      </c>
      <c r="Q1005" s="145" t="n">
        <f aca="false">$D$7*P1005</f>
        <v>0</v>
      </c>
      <c r="R1005" s="146"/>
    </row>
    <row r="1006" customFormat="false" ht="12.75" hidden="false" customHeight="false" outlineLevel="0" collapsed="false">
      <c r="B1006" s="124" t="n">
        <f aca="false">B1005+1</f>
        <v>989</v>
      </c>
      <c r="C1006" s="21" t="n">
        <f aca="false">$C$7</f>
        <v>3.29212628660779</v>
      </c>
      <c r="D1006" s="21" t="n">
        <f aca="true">$C$4*($G$4-C1006)*$B$7+D$10*SQRT($B$7)*NORMSINV(RAND())+C1006</f>
        <v>3.46527827091924</v>
      </c>
      <c r="E1006" s="21" t="n">
        <f aca="true">$C$4*($G$4-D1006)*$B$7+E$10*SQRT($B$7)*NORMSINV(RAND())+D1006</f>
        <v>3.47752325494471</v>
      </c>
      <c r="F1006" s="21" t="n">
        <f aca="true">$C$4*($G$4-E1006)*$B$7+F$10*SQRT($B$7)*NORMSINV(RAND())+E1006</f>
        <v>3.58045584669088</v>
      </c>
      <c r="G1006" s="21" t="n">
        <f aca="true">$C$4*($G$4-F1006)*$B$7+G$10*SQRT($B$7)*NORMSINV(RAND())+F1006</f>
        <v>3.52732239638945</v>
      </c>
      <c r="H1006" s="21" t="n">
        <f aca="true">$C$4*($G$4-G1006)*$B$7+H$10*SQRT($B$7)*NORMSINV(RAND())+G1006</f>
        <v>3.35953888808687</v>
      </c>
      <c r="I1006" s="21" t="n">
        <f aca="true">$C$4*($G$4-H1006)*$B$7+I$10*SQRT($B$7)*NORMSINV(RAND())+H1006</f>
        <v>3.45818636494286</v>
      </c>
      <c r="J1006" s="21" t="n">
        <f aca="true">$C$4*($G$4-I1006)*$B$7+J$10*SQRT($B$7)*NORMSINV(RAND())+I1006</f>
        <v>3.55268587825121</v>
      </c>
      <c r="K1006" s="21" t="n">
        <f aca="true">$C$4*($G$4-J1006)*$B$7+K$10*SQRT($B$7)*NORMSINV(RAND())+J1006</f>
        <v>3.39259510875257</v>
      </c>
      <c r="L1006" s="21" t="n">
        <f aca="true">$C$4*($G$4-K1006)*$B$7+L$10*SQRT($B$7)*NORMSINV(RAND())+K1006</f>
        <v>3.19510678708986</v>
      </c>
      <c r="M1006" s="21" t="n">
        <f aca="true">$C$4*($G$4-L1006)*$B$7+M$10*SQRT($B$7)*NORMSINV(RAND())+L1006</f>
        <v>3.24305009203639</v>
      </c>
      <c r="N1006" s="125" t="n">
        <f aca="false">EXP(M1006)</f>
        <v>25.6117208404498</v>
      </c>
      <c r="O1006" s="126" t="n">
        <f aca="false">EXP(EXP(-$C$4*($K$4-$J$4))*LN(N1006)+(1-EXP(-$C$4*($K$4-$J$4)))*$G$4+$F$4^2/(4*$C$4)*(1-EXP(-2*$C$4*($K$4-$J$4))))</f>
        <v>23.8794907868928</v>
      </c>
      <c r="P1006" s="126" t="n">
        <f aca="false">MAX(0,O1006-$I$4)</f>
        <v>0.679490786892796</v>
      </c>
      <c r="Q1006" s="145" t="n">
        <f aca="false">$D$7*P1006</f>
        <v>0.646351630169571</v>
      </c>
      <c r="R1006" s="146"/>
    </row>
    <row r="1007" customFormat="false" ht="12.75" hidden="false" customHeight="false" outlineLevel="0" collapsed="false">
      <c r="B1007" s="124" t="n">
        <f aca="false">B1006+1</f>
        <v>990</v>
      </c>
      <c r="C1007" s="21" t="n">
        <f aca="false">$C$7</f>
        <v>3.29212628660779</v>
      </c>
      <c r="D1007" s="21" t="n">
        <f aca="true">$C$4*($G$4-C1007)*$B$7+D$10*SQRT($B$7)*NORMSINV(RAND())+C1007</f>
        <v>3.25491691791046</v>
      </c>
      <c r="E1007" s="21" t="n">
        <f aca="true">$C$4*($G$4-D1007)*$B$7+E$10*SQRT($B$7)*NORMSINV(RAND())+D1007</f>
        <v>3.03703703663423</v>
      </c>
      <c r="F1007" s="21" t="n">
        <f aca="true">$C$4*($G$4-E1007)*$B$7+F$10*SQRT($B$7)*NORMSINV(RAND())+E1007</f>
        <v>2.95662135118725</v>
      </c>
      <c r="G1007" s="21" t="n">
        <f aca="true">$C$4*($G$4-F1007)*$B$7+G$10*SQRT($B$7)*NORMSINV(RAND())+F1007</f>
        <v>2.85743567510754</v>
      </c>
      <c r="H1007" s="21" t="n">
        <f aca="true">$C$4*($G$4-G1007)*$B$7+H$10*SQRT($B$7)*NORMSINV(RAND())+G1007</f>
        <v>2.77762361016615</v>
      </c>
      <c r="I1007" s="21" t="n">
        <f aca="true">$C$4*($G$4-H1007)*$B$7+I$10*SQRT($B$7)*NORMSINV(RAND())+H1007</f>
        <v>2.70106532014356</v>
      </c>
      <c r="J1007" s="21" t="n">
        <f aca="true">$C$4*($G$4-I1007)*$B$7+J$10*SQRT($B$7)*NORMSINV(RAND())+I1007</f>
        <v>2.63915538616382</v>
      </c>
      <c r="K1007" s="21" t="n">
        <f aca="true">$C$4*($G$4-J1007)*$B$7+K$10*SQRT($B$7)*NORMSINV(RAND())+J1007</f>
        <v>2.5395168356519</v>
      </c>
      <c r="L1007" s="21" t="n">
        <f aca="true">$C$4*($G$4-K1007)*$B$7+L$10*SQRT($B$7)*NORMSINV(RAND())+K1007</f>
        <v>2.4509743373296</v>
      </c>
      <c r="M1007" s="21" t="n">
        <f aca="true">$C$4*($G$4-L1007)*$B$7+M$10*SQRT($B$7)*NORMSINV(RAND())+L1007</f>
        <v>2.46742456755059</v>
      </c>
      <c r="N1007" s="125" t="n">
        <f aca="false">EXP(M1007)</f>
        <v>11.7920381130274</v>
      </c>
      <c r="O1007" s="126" t="n">
        <f aca="false">EXP(EXP(-$C$4*($K$4-$J$4))*LN(N1007)+(1-EXP(-$C$4*($K$4-$J$4)))*$G$4+$F$4^2/(4*$C$4)*(1-EXP(-2*$C$4*($K$4-$J$4))))</f>
        <v>12.9415868770153</v>
      </c>
      <c r="P1007" s="126" t="n">
        <f aca="false">MAX(0,O1007-$I$4)</f>
        <v>0</v>
      </c>
      <c r="Q1007" s="145" t="n">
        <f aca="false">$D$7*P1007</f>
        <v>0</v>
      </c>
      <c r="R1007" s="146"/>
    </row>
    <row r="1008" customFormat="false" ht="12.75" hidden="false" customHeight="false" outlineLevel="0" collapsed="false">
      <c r="B1008" s="124" t="n">
        <f aca="false">B1007+1</f>
        <v>991</v>
      </c>
      <c r="C1008" s="21" t="n">
        <f aca="false">$C$7</f>
        <v>3.29212628660779</v>
      </c>
      <c r="D1008" s="21" t="n">
        <f aca="true">$C$4*($G$4-C1008)*$B$7+D$10*SQRT($B$7)*NORMSINV(RAND())+C1008</f>
        <v>3.39990286086656</v>
      </c>
      <c r="E1008" s="21" t="n">
        <f aca="true">$C$4*($G$4-D1008)*$B$7+E$10*SQRT($B$7)*NORMSINV(RAND())+D1008</f>
        <v>3.40264037420766</v>
      </c>
      <c r="F1008" s="21" t="n">
        <f aca="true">$C$4*($G$4-E1008)*$B$7+F$10*SQRT($B$7)*NORMSINV(RAND())+E1008</f>
        <v>3.46081089772064</v>
      </c>
      <c r="G1008" s="21" t="n">
        <f aca="true">$C$4*($G$4-F1008)*$B$7+G$10*SQRT($B$7)*NORMSINV(RAND())+F1008</f>
        <v>3.56850890217111</v>
      </c>
      <c r="H1008" s="21" t="n">
        <f aca="true">$C$4*($G$4-G1008)*$B$7+H$10*SQRT($B$7)*NORMSINV(RAND())+G1008</f>
        <v>3.48650006542004</v>
      </c>
      <c r="I1008" s="21" t="n">
        <f aca="true">$C$4*($G$4-H1008)*$B$7+I$10*SQRT($B$7)*NORMSINV(RAND())+H1008</f>
        <v>3.47128343790766</v>
      </c>
      <c r="J1008" s="21" t="n">
        <f aca="true">$C$4*($G$4-I1008)*$B$7+J$10*SQRT($B$7)*NORMSINV(RAND())+I1008</f>
        <v>3.4644400901537</v>
      </c>
      <c r="K1008" s="21" t="n">
        <f aca="true">$C$4*($G$4-J1008)*$B$7+K$10*SQRT($B$7)*NORMSINV(RAND())+J1008</f>
        <v>3.44926374474405</v>
      </c>
      <c r="L1008" s="21" t="n">
        <f aca="true">$C$4*($G$4-K1008)*$B$7+L$10*SQRT($B$7)*NORMSINV(RAND())+K1008</f>
        <v>3.50385204207048</v>
      </c>
      <c r="M1008" s="21" t="n">
        <f aca="true">$C$4*($G$4-L1008)*$B$7+M$10*SQRT($B$7)*NORMSINV(RAND())+L1008</f>
        <v>3.47728843350681</v>
      </c>
      <c r="N1008" s="125" t="n">
        <f aca="false">EXP(M1008)</f>
        <v>32.3718246048794</v>
      </c>
      <c r="O1008" s="126" t="n">
        <f aca="false">EXP(EXP(-$C$4*($K$4-$J$4))*LN(N1008)+(1-EXP(-$C$4*($K$4-$J$4)))*$G$4+$F$4^2/(4*$C$4)*(1-EXP(-2*$C$4*($K$4-$J$4))))</f>
        <v>28.7321550221984</v>
      </c>
      <c r="P1008" s="126" t="n">
        <f aca="false">MAX(0,O1008-$I$4)</f>
        <v>5.53215502219844</v>
      </c>
      <c r="Q1008" s="145" t="n">
        <f aca="false">$D$7*P1008</f>
        <v>5.26234863801456</v>
      </c>
      <c r="R1008" s="146"/>
    </row>
    <row r="1009" customFormat="false" ht="12.75" hidden="false" customHeight="false" outlineLevel="0" collapsed="false">
      <c r="B1009" s="124" t="n">
        <f aca="false">B1008+1</f>
        <v>992</v>
      </c>
      <c r="C1009" s="21" t="n">
        <f aca="false">$C$7</f>
        <v>3.29212628660779</v>
      </c>
      <c r="D1009" s="21" t="n">
        <f aca="true">$C$4*($G$4-C1009)*$B$7+D$10*SQRT($B$7)*NORMSINV(RAND())+C1009</f>
        <v>3.04987597403584</v>
      </c>
      <c r="E1009" s="21" t="n">
        <f aca="true">$C$4*($G$4-D1009)*$B$7+E$10*SQRT($B$7)*NORMSINV(RAND())+D1009</f>
        <v>3.30592337532305</v>
      </c>
      <c r="F1009" s="21" t="n">
        <f aca="true">$C$4*($G$4-E1009)*$B$7+F$10*SQRT($B$7)*NORMSINV(RAND())+E1009</f>
        <v>3.22729647011756</v>
      </c>
      <c r="G1009" s="21" t="n">
        <f aca="true">$C$4*($G$4-F1009)*$B$7+G$10*SQRT($B$7)*NORMSINV(RAND())+F1009</f>
        <v>3.0539880889322</v>
      </c>
      <c r="H1009" s="21" t="n">
        <f aca="true">$C$4*($G$4-G1009)*$B$7+H$10*SQRT($B$7)*NORMSINV(RAND())+G1009</f>
        <v>3.19044230148365</v>
      </c>
      <c r="I1009" s="21" t="n">
        <f aca="true">$C$4*($G$4-H1009)*$B$7+I$10*SQRT($B$7)*NORMSINV(RAND())+H1009</f>
        <v>3.36828996223979</v>
      </c>
      <c r="J1009" s="21" t="n">
        <f aca="true">$C$4*($G$4-I1009)*$B$7+J$10*SQRT($B$7)*NORMSINV(RAND())+I1009</f>
        <v>3.20596390951053</v>
      </c>
      <c r="K1009" s="21" t="n">
        <f aca="true">$C$4*($G$4-J1009)*$B$7+K$10*SQRT($B$7)*NORMSINV(RAND())+J1009</f>
        <v>2.8991744038223</v>
      </c>
      <c r="L1009" s="21" t="n">
        <f aca="true">$C$4*($G$4-K1009)*$B$7+L$10*SQRT($B$7)*NORMSINV(RAND())+K1009</f>
        <v>3.04075557495193</v>
      </c>
      <c r="M1009" s="21" t="n">
        <f aca="true">$C$4*($G$4-L1009)*$B$7+M$10*SQRT($B$7)*NORMSINV(RAND())+L1009</f>
        <v>3.0798659425712</v>
      </c>
      <c r="N1009" s="125" t="n">
        <f aca="false">EXP(M1009)</f>
        <v>21.7554857162227</v>
      </c>
      <c r="O1009" s="126" t="n">
        <f aca="false">EXP(EXP(-$C$4*($K$4-$J$4))*LN(N1009)+(1-EXP(-$C$4*($K$4-$J$4)))*$G$4+$F$4^2/(4*$C$4)*(1-EXP(-2*$C$4*($K$4-$J$4))))</f>
        <v>20.9919761565366</v>
      </c>
      <c r="P1009" s="126" t="n">
        <f aca="false">MAX(0,O1009-$I$4)</f>
        <v>0</v>
      </c>
      <c r="Q1009" s="145" t="n">
        <f aca="false">$D$7*P1009</f>
        <v>0</v>
      </c>
      <c r="R1009" s="146"/>
    </row>
    <row r="1010" customFormat="false" ht="12.75" hidden="false" customHeight="false" outlineLevel="0" collapsed="false">
      <c r="B1010" s="124" t="n">
        <f aca="false">B1009+1</f>
        <v>993</v>
      </c>
      <c r="C1010" s="21" t="n">
        <f aca="false">$C$7</f>
        <v>3.29212628660779</v>
      </c>
      <c r="D1010" s="21" t="n">
        <f aca="true">$C$4*($G$4-C1010)*$B$7+D$10*SQRT($B$7)*NORMSINV(RAND())+C1010</f>
        <v>3.51121015108742</v>
      </c>
      <c r="E1010" s="21" t="n">
        <f aca="true">$C$4*($G$4-D1010)*$B$7+E$10*SQRT($B$7)*NORMSINV(RAND())+D1010</f>
        <v>3.50523581592935</v>
      </c>
      <c r="F1010" s="21" t="n">
        <f aca="true">$C$4*($G$4-E1010)*$B$7+F$10*SQRT($B$7)*NORMSINV(RAND())+E1010</f>
        <v>3.5291612764629</v>
      </c>
      <c r="G1010" s="21" t="n">
        <f aca="true">$C$4*($G$4-F1010)*$B$7+G$10*SQRT($B$7)*NORMSINV(RAND())+F1010</f>
        <v>3.48950790018648</v>
      </c>
      <c r="H1010" s="21" t="n">
        <f aca="true">$C$4*($G$4-G1010)*$B$7+H$10*SQRT($B$7)*NORMSINV(RAND())+G1010</f>
        <v>3.65682715832875</v>
      </c>
      <c r="I1010" s="21" t="n">
        <f aca="true">$C$4*($G$4-H1010)*$B$7+I$10*SQRT($B$7)*NORMSINV(RAND())+H1010</f>
        <v>3.56445211935937</v>
      </c>
      <c r="J1010" s="21" t="n">
        <f aca="true">$C$4*($G$4-I1010)*$B$7+J$10*SQRT($B$7)*NORMSINV(RAND())+I1010</f>
        <v>3.52271510395562</v>
      </c>
      <c r="K1010" s="21" t="n">
        <f aca="true">$C$4*($G$4-J1010)*$B$7+K$10*SQRT($B$7)*NORMSINV(RAND())+J1010</f>
        <v>3.41885586684066</v>
      </c>
      <c r="L1010" s="21" t="n">
        <f aca="true">$C$4*($G$4-K1010)*$B$7+L$10*SQRT($B$7)*NORMSINV(RAND())+K1010</f>
        <v>3.45241399488738</v>
      </c>
      <c r="M1010" s="21" t="n">
        <f aca="true">$C$4*($G$4-L1010)*$B$7+M$10*SQRT($B$7)*NORMSINV(RAND())+L1010</f>
        <v>3.26636979774248</v>
      </c>
      <c r="N1010" s="125" t="n">
        <f aca="false">EXP(M1010)</f>
        <v>26.215997020446</v>
      </c>
      <c r="O1010" s="126" t="n">
        <f aca="false">EXP(EXP(-$C$4*($K$4-$J$4))*LN(N1010)+(1-EXP(-$C$4*($K$4-$J$4)))*$G$4+$F$4^2/(4*$C$4)*(1-EXP(-2*$C$4*($K$4-$J$4))))</f>
        <v>24.3233651542122</v>
      </c>
      <c r="P1010" s="126" t="n">
        <f aca="false">MAX(0,O1010-$I$4)</f>
        <v>1.12336515421225</v>
      </c>
      <c r="Q1010" s="145" t="n">
        <f aca="false">$D$7*P1010</f>
        <v>1.06857798914547</v>
      </c>
      <c r="R1010" s="146"/>
    </row>
    <row r="1011" customFormat="false" ht="12.75" hidden="false" customHeight="false" outlineLevel="0" collapsed="false">
      <c r="B1011" s="124" t="n">
        <f aca="false">B1010+1</f>
        <v>994</v>
      </c>
      <c r="C1011" s="21" t="n">
        <f aca="false">$C$7</f>
        <v>3.29212628660779</v>
      </c>
      <c r="D1011" s="21" t="n">
        <f aca="true">$C$4*($G$4-C1011)*$B$7+D$10*SQRT($B$7)*NORMSINV(RAND())+C1011</f>
        <v>2.94699440555004</v>
      </c>
      <c r="E1011" s="21" t="n">
        <f aca="true">$C$4*($G$4-D1011)*$B$7+E$10*SQRT($B$7)*NORMSINV(RAND())+D1011</f>
        <v>2.90155183431033</v>
      </c>
      <c r="F1011" s="21" t="n">
        <f aca="true">$C$4*($G$4-E1011)*$B$7+F$10*SQRT($B$7)*NORMSINV(RAND())+E1011</f>
        <v>3.00534707687372</v>
      </c>
      <c r="G1011" s="21" t="n">
        <f aca="true">$C$4*($G$4-F1011)*$B$7+G$10*SQRT($B$7)*NORMSINV(RAND())+F1011</f>
        <v>3.06185977124507</v>
      </c>
      <c r="H1011" s="21" t="n">
        <f aca="true">$C$4*($G$4-G1011)*$B$7+H$10*SQRT($B$7)*NORMSINV(RAND())+G1011</f>
        <v>2.85800239959121</v>
      </c>
      <c r="I1011" s="21" t="n">
        <f aca="true">$C$4*($G$4-H1011)*$B$7+I$10*SQRT($B$7)*NORMSINV(RAND())+H1011</f>
        <v>2.86498323190898</v>
      </c>
      <c r="J1011" s="21" t="n">
        <f aca="true">$C$4*($G$4-I1011)*$B$7+J$10*SQRT($B$7)*NORMSINV(RAND())+I1011</f>
        <v>3.04241531738155</v>
      </c>
      <c r="K1011" s="21" t="n">
        <f aca="true">$C$4*($G$4-J1011)*$B$7+K$10*SQRT($B$7)*NORMSINV(RAND())+J1011</f>
        <v>2.99108837901521</v>
      </c>
      <c r="L1011" s="21" t="n">
        <f aca="true">$C$4*($G$4-K1011)*$B$7+L$10*SQRT($B$7)*NORMSINV(RAND())+K1011</f>
        <v>2.95669766548903</v>
      </c>
      <c r="M1011" s="21" t="n">
        <f aca="true">$C$4*($G$4-L1011)*$B$7+M$10*SQRT($B$7)*NORMSINV(RAND())+L1011</f>
        <v>2.84540821839753</v>
      </c>
      <c r="N1011" s="125" t="n">
        <f aca="false">EXP(M1011)</f>
        <v>17.2085820950886</v>
      </c>
      <c r="O1011" s="126" t="n">
        <f aca="false">EXP(EXP(-$C$4*($K$4-$J$4))*LN(N1011)+(1-EXP(-$C$4*($K$4-$J$4)))*$G$4+$F$4^2/(4*$C$4)*(1-EXP(-2*$C$4*($K$4-$J$4))))</f>
        <v>17.4435525241951</v>
      </c>
      <c r="P1011" s="126" t="n">
        <f aca="false">MAX(0,O1011-$I$4)</f>
        <v>0</v>
      </c>
      <c r="Q1011" s="145" t="n">
        <f aca="false">$D$7*P1011</f>
        <v>0</v>
      </c>
      <c r="R1011" s="146"/>
    </row>
    <row r="1012" customFormat="false" ht="12.75" hidden="false" customHeight="false" outlineLevel="0" collapsed="false">
      <c r="B1012" s="124" t="n">
        <f aca="false">B1011+1</f>
        <v>995</v>
      </c>
      <c r="C1012" s="21" t="n">
        <f aca="false">$C$7</f>
        <v>3.29212628660779</v>
      </c>
      <c r="D1012" s="21" t="n">
        <f aca="true">$C$4*($G$4-C1012)*$B$7+D$10*SQRT($B$7)*NORMSINV(RAND())+C1012</f>
        <v>3.28524052011885</v>
      </c>
      <c r="E1012" s="21" t="n">
        <f aca="true">$C$4*($G$4-D1012)*$B$7+E$10*SQRT($B$7)*NORMSINV(RAND())+D1012</f>
        <v>3.29527044530696</v>
      </c>
      <c r="F1012" s="21" t="n">
        <f aca="true">$C$4*($G$4-E1012)*$B$7+F$10*SQRT($B$7)*NORMSINV(RAND())+E1012</f>
        <v>3.18562699325477</v>
      </c>
      <c r="G1012" s="21" t="n">
        <f aca="true">$C$4*($G$4-F1012)*$B$7+G$10*SQRT($B$7)*NORMSINV(RAND())+F1012</f>
        <v>3.27622159701612</v>
      </c>
      <c r="H1012" s="21" t="n">
        <f aca="true">$C$4*($G$4-G1012)*$B$7+H$10*SQRT($B$7)*NORMSINV(RAND())+G1012</f>
        <v>3.16888922546395</v>
      </c>
      <c r="I1012" s="21" t="n">
        <f aca="true">$C$4*($G$4-H1012)*$B$7+I$10*SQRT($B$7)*NORMSINV(RAND())+H1012</f>
        <v>3.34392278321554</v>
      </c>
      <c r="J1012" s="21" t="n">
        <f aca="true">$C$4*($G$4-I1012)*$B$7+J$10*SQRT($B$7)*NORMSINV(RAND())+I1012</f>
        <v>3.19950985407095</v>
      </c>
      <c r="K1012" s="21" t="n">
        <f aca="true">$C$4*($G$4-J1012)*$B$7+K$10*SQRT($B$7)*NORMSINV(RAND())+J1012</f>
        <v>3.22698397080851</v>
      </c>
      <c r="L1012" s="21" t="n">
        <f aca="true">$C$4*($G$4-K1012)*$B$7+L$10*SQRT($B$7)*NORMSINV(RAND())+K1012</f>
        <v>3.24497262746234</v>
      </c>
      <c r="M1012" s="21" t="n">
        <f aca="true">$C$4*($G$4-L1012)*$B$7+M$10*SQRT($B$7)*NORMSINV(RAND())+L1012</f>
        <v>3.1627485603637</v>
      </c>
      <c r="N1012" s="125" t="n">
        <f aca="false">EXP(M1012)</f>
        <v>23.6354702494387</v>
      </c>
      <c r="O1012" s="126" t="n">
        <f aca="false">EXP(EXP(-$C$4*($K$4-$J$4))*LN(N1012)+(1-EXP(-$C$4*($K$4-$J$4)))*$G$4+$F$4^2/(4*$C$4)*(1-EXP(-2*$C$4*($K$4-$J$4))))</f>
        <v>22.4120635820321</v>
      </c>
      <c r="P1012" s="126" t="n">
        <f aca="false">MAX(0,O1012-$I$4)</f>
        <v>0</v>
      </c>
      <c r="Q1012" s="145" t="n">
        <f aca="false">$D$7*P1012</f>
        <v>0</v>
      </c>
      <c r="R1012" s="146"/>
    </row>
    <row r="1013" customFormat="false" ht="12.75" hidden="false" customHeight="false" outlineLevel="0" collapsed="false">
      <c r="B1013" s="124" t="n">
        <f aca="false">B1012+1</f>
        <v>996</v>
      </c>
      <c r="C1013" s="21" t="n">
        <f aca="false">$C$7</f>
        <v>3.29212628660779</v>
      </c>
      <c r="D1013" s="21" t="n">
        <f aca="true">$C$4*($G$4-C1013)*$B$7+D$10*SQRT($B$7)*NORMSINV(RAND())+C1013</f>
        <v>3.32146481790352</v>
      </c>
      <c r="E1013" s="21" t="n">
        <f aca="true">$C$4*($G$4-D1013)*$B$7+E$10*SQRT($B$7)*NORMSINV(RAND())+D1013</f>
        <v>3.31142784294</v>
      </c>
      <c r="F1013" s="21" t="n">
        <f aca="true">$C$4*($G$4-E1013)*$B$7+F$10*SQRT($B$7)*NORMSINV(RAND())+E1013</f>
        <v>3.14026166716765</v>
      </c>
      <c r="G1013" s="21" t="n">
        <f aca="true">$C$4*($G$4-F1013)*$B$7+G$10*SQRT($B$7)*NORMSINV(RAND())+F1013</f>
        <v>3.03770592326804</v>
      </c>
      <c r="H1013" s="21" t="n">
        <f aca="true">$C$4*($G$4-G1013)*$B$7+H$10*SQRT($B$7)*NORMSINV(RAND())+G1013</f>
        <v>2.89412562016216</v>
      </c>
      <c r="I1013" s="21" t="n">
        <f aca="true">$C$4*($G$4-H1013)*$B$7+I$10*SQRT($B$7)*NORMSINV(RAND())+H1013</f>
        <v>2.68405277259678</v>
      </c>
      <c r="J1013" s="21" t="n">
        <f aca="true">$C$4*($G$4-I1013)*$B$7+J$10*SQRT($B$7)*NORMSINV(RAND())+I1013</f>
        <v>2.75852045915067</v>
      </c>
      <c r="K1013" s="21" t="n">
        <f aca="true">$C$4*($G$4-J1013)*$B$7+K$10*SQRT($B$7)*NORMSINV(RAND())+J1013</f>
        <v>2.63634797933892</v>
      </c>
      <c r="L1013" s="21" t="n">
        <f aca="true">$C$4*($G$4-K1013)*$B$7+L$10*SQRT($B$7)*NORMSINV(RAND())+K1013</f>
        <v>2.57122221339057</v>
      </c>
      <c r="M1013" s="21" t="n">
        <f aca="true">$C$4*($G$4-L1013)*$B$7+M$10*SQRT($B$7)*NORMSINV(RAND())+L1013</f>
        <v>2.45187879430601</v>
      </c>
      <c r="N1013" s="125" t="n">
        <f aca="false">EXP(M1013)</f>
        <v>11.6101393045377</v>
      </c>
      <c r="O1013" s="126" t="n">
        <f aca="false">EXP(EXP(-$C$4*($K$4-$J$4))*LN(N1013)+(1-EXP(-$C$4*($K$4-$J$4)))*$G$4+$F$4^2/(4*$C$4)*(1-EXP(-2*$C$4*($K$4-$J$4))))</f>
        <v>12.7836647404598</v>
      </c>
      <c r="P1013" s="126" t="n">
        <f aca="false">MAX(0,O1013-$I$4)</f>
        <v>0</v>
      </c>
      <c r="Q1013" s="145" t="n">
        <f aca="false">$D$7*P1013</f>
        <v>0</v>
      </c>
      <c r="R1013" s="146"/>
    </row>
    <row r="1014" customFormat="false" ht="12.75" hidden="false" customHeight="false" outlineLevel="0" collapsed="false">
      <c r="B1014" s="124" t="n">
        <f aca="false">B1013+1</f>
        <v>997</v>
      </c>
      <c r="C1014" s="21" t="n">
        <f aca="false">$C$7</f>
        <v>3.29212628660779</v>
      </c>
      <c r="D1014" s="21" t="n">
        <f aca="true">$C$4*($G$4-C1014)*$B$7+D$10*SQRT($B$7)*NORMSINV(RAND())+C1014</f>
        <v>3.54993138645491</v>
      </c>
      <c r="E1014" s="21" t="n">
        <f aca="true">$C$4*($G$4-D1014)*$B$7+E$10*SQRT($B$7)*NORMSINV(RAND())+D1014</f>
        <v>3.58742173516425</v>
      </c>
      <c r="F1014" s="21" t="n">
        <f aca="true">$C$4*($G$4-E1014)*$B$7+F$10*SQRT($B$7)*NORMSINV(RAND())+E1014</f>
        <v>3.53464953710377</v>
      </c>
      <c r="G1014" s="21" t="n">
        <f aca="true">$C$4*($G$4-F1014)*$B$7+G$10*SQRT($B$7)*NORMSINV(RAND())+F1014</f>
        <v>3.60426274680483</v>
      </c>
      <c r="H1014" s="21" t="n">
        <f aca="true">$C$4*($G$4-G1014)*$B$7+H$10*SQRT($B$7)*NORMSINV(RAND())+G1014</f>
        <v>3.57377729710343</v>
      </c>
      <c r="I1014" s="21" t="n">
        <f aca="true">$C$4*($G$4-H1014)*$B$7+I$10*SQRT($B$7)*NORMSINV(RAND())+H1014</f>
        <v>3.66557519073615</v>
      </c>
      <c r="J1014" s="21" t="n">
        <f aca="true">$C$4*($G$4-I1014)*$B$7+J$10*SQRT($B$7)*NORMSINV(RAND())+I1014</f>
        <v>3.62641357687336</v>
      </c>
      <c r="K1014" s="21" t="n">
        <f aca="true">$C$4*($G$4-J1014)*$B$7+K$10*SQRT($B$7)*NORMSINV(RAND())+J1014</f>
        <v>3.65142136421207</v>
      </c>
      <c r="L1014" s="21" t="n">
        <f aca="true">$C$4*($G$4-K1014)*$B$7+L$10*SQRT($B$7)*NORMSINV(RAND())+K1014</f>
        <v>3.69763733011834</v>
      </c>
      <c r="M1014" s="21" t="n">
        <f aca="true">$C$4*($G$4-L1014)*$B$7+M$10*SQRT($B$7)*NORMSINV(RAND())+L1014</f>
        <v>3.67960061841733</v>
      </c>
      <c r="N1014" s="125" t="n">
        <f aca="false">EXP(M1014)</f>
        <v>39.6305631944516</v>
      </c>
      <c r="O1014" s="126" t="n">
        <f aca="false">EXP(EXP(-$C$4*($K$4-$J$4))*LN(N1014)+(1-EXP(-$C$4*($K$4-$J$4)))*$G$4+$F$4^2/(4*$C$4)*(1-EXP(-2*$C$4*($K$4-$J$4))))</f>
        <v>33.7101552062527</v>
      </c>
      <c r="P1014" s="126" t="n">
        <f aca="false">MAX(0,O1014-$I$4)</f>
        <v>10.5101552062527</v>
      </c>
      <c r="Q1014" s="145" t="n">
        <f aca="false">$D$7*P1014</f>
        <v>9.99756888825696</v>
      </c>
      <c r="R1014" s="146"/>
    </row>
    <row r="1015" customFormat="false" ht="12.75" hidden="false" customHeight="false" outlineLevel="0" collapsed="false">
      <c r="B1015" s="124" t="n">
        <f aca="false">B1014+1</f>
        <v>998</v>
      </c>
      <c r="C1015" s="21" t="n">
        <f aca="false">$C$7</f>
        <v>3.29212628660779</v>
      </c>
      <c r="D1015" s="21" t="n">
        <f aca="true">$C$4*($G$4-C1015)*$B$7+D$10*SQRT($B$7)*NORMSINV(RAND())+C1015</f>
        <v>3.2182906606204</v>
      </c>
      <c r="E1015" s="21" t="n">
        <f aca="true">$C$4*($G$4-D1015)*$B$7+E$10*SQRT($B$7)*NORMSINV(RAND())+D1015</f>
        <v>3.23924439488352</v>
      </c>
      <c r="F1015" s="21" t="n">
        <f aca="true">$C$4*($G$4-E1015)*$B$7+F$10*SQRT($B$7)*NORMSINV(RAND())+E1015</f>
        <v>3.28577881513148</v>
      </c>
      <c r="G1015" s="21" t="n">
        <f aca="true">$C$4*($G$4-F1015)*$B$7+G$10*SQRT($B$7)*NORMSINV(RAND())+F1015</f>
        <v>3.17027038241366</v>
      </c>
      <c r="H1015" s="21" t="n">
        <f aca="true">$C$4*($G$4-G1015)*$B$7+H$10*SQRT($B$7)*NORMSINV(RAND())+G1015</f>
        <v>3.32486611605352</v>
      </c>
      <c r="I1015" s="21" t="n">
        <f aca="true">$C$4*($G$4-H1015)*$B$7+I$10*SQRT($B$7)*NORMSINV(RAND())+H1015</f>
        <v>3.27997640990274</v>
      </c>
      <c r="J1015" s="21" t="n">
        <f aca="true">$C$4*($G$4-I1015)*$B$7+J$10*SQRT($B$7)*NORMSINV(RAND())+I1015</f>
        <v>3.33224877373576</v>
      </c>
      <c r="K1015" s="21" t="n">
        <f aca="true">$C$4*($G$4-J1015)*$B$7+K$10*SQRT($B$7)*NORMSINV(RAND())+J1015</f>
        <v>3.32779801804479</v>
      </c>
      <c r="L1015" s="21" t="n">
        <f aca="true">$C$4*($G$4-K1015)*$B$7+L$10*SQRT($B$7)*NORMSINV(RAND())+K1015</f>
        <v>3.5249599723225</v>
      </c>
      <c r="M1015" s="21" t="n">
        <f aca="true">$C$4*($G$4-L1015)*$B$7+M$10*SQRT($B$7)*NORMSINV(RAND())+L1015</f>
        <v>3.46137144436592</v>
      </c>
      <c r="N1015" s="125" t="n">
        <f aca="false">EXP(M1015)</f>
        <v>31.8606416631663</v>
      </c>
      <c r="O1015" s="126" t="n">
        <f aca="false">EXP(EXP(-$C$4*($K$4-$J$4))*LN(N1015)+(1-EXP(-$C$4*($K$4-$J$4)))*$G$4+$F$4^2/(4*$C$4)*(1-EXP(-2*$C$4*($K$4-$J$4))))</f>
        <v>28.3732258643331</v>
      </c>
      <c r="P1015" s="126" t="n">
        <f aca="false">MAX(0,O1015-$I$4)</f>
        <v>5.17322586433305</v>
      </c>
      <c r="Q1015" s="145" t="n">
        <f aca="false">$D$7*P1015</f>
        <v>4.92092466174174</v>
      </c>
      <c r="R1015" s="146"/>
    </row>
    <row r="1016" customFormat="false" ht="12.75" hidden="false" customHeight="false" outlineLevel="0" collapsed="false">
      <c r="B1016" s="124" t="n">
        <f aca="false">B1015+1</f>
        <v>999</v>
      </c>
      <c r="C1016" s="21" t="n">
        <f aca="false">$C$7</f>
        <v>3.29212628660779</v>
      </c>
      <c r="D1016" s="21" t="n">
        <f aca="true">$C$4*($G$4-C1016)*$B$7+D$10*SQRT($B$7)*NORMSINV(RAND())+C1016</f>
        <v>2.90519376480972</v>
      </c>
      <c r="E1016" s="21" t="n">
        <f aca="true">$C$4*($G$4-D1016)*$B$7+E$10*SQRT($B$7)*NORMSINV(RAND())+D1016</f>
        <v>2.98561021949343</v>
      </c>
      <c r="F1016" s="21" t="n">
        <f aca="true">$C$4*($G$4-E1016)*$B$7+F$10*SQRT($B$7)*NORMSINV(RAND())+E1016</f>
        <v>2.63802520212677</v>
      </c>
      <c r="G1016" s="21" t="n">
        <f aca="true">$C$4*($G$4-F1016)*$B$7+G$10*SQRT($B$7)*NORMSINV(RAND())+F1016</f>
        <v>2.52759788224264</v>
      </c>
      <c r="H1016" s="21" t="n">
        <f aca="true">$C$4*($G$4-G1016)*$B$7+H$10*SQRT($B$7)*NORMSINV(RAND())+G1016</f>
        <v>2.42417623245845</v>
      </c>
      <c r="I1016" s="21" t="n">
        <f aca="true">$C$4*($G$4-H1016)*$B$7+I$10*SQRT($B$7)*NORMSINV(RAND())+H1016</f>
        <v>2.5787612868428</v>
      </c>
      <c r="J1016" s="21" t="n">
        <f aca="true">$C$4*($G$4-I1016)*$B$7+J$10*SQRT($B$7)*NORMSINV(RAND())+I1016</f>
        <v>2.52202363307529</v>
      </c>
      <c r="K1016" s="21" t="n">
        <f aca="true">$C$4*($G$4-J1016)*$B$7+K$10*SQRT($B$7)*NORMSINV(RAND())+J1016</f>
        <v>2.63202101858378</v>
      </c>
      <c r="L1016" s="21" t="n">
        <f aca="true">$C$4*($G$4-K1016)*$B$7+L$10*SQRT($B$7)*NORMSINV(RAND())+K1016</f>
        <v>2.84105938348617</v>
      </c>
      <c r="M1016" s="21" t="n">
        <f aca="true">$C$4*($G$4-L1016)*$B$7+M$10*SQRT($B$7)*NORMSINV(RAND())+L1016</f>
        <v>2.86208542808238</v>
      </c>
      <c r="N1016" s="125" t="n">
        <f aca="false">EXP(M1016)</f>
        <v>17.4979796918033</v>
      </c>
      <c r="O1016" s="126" t="n">
        <f aca="false">EXP(EXP(-$C$4*($K$4-$J$4))*LN(N1016)+(1-EXP(-$C$4*($K$4-$J$4)))*$G$4+$F$4^2/(4*$C$4)*(1-EXP(-2*$C$4*($K$4-$J$4))))</f>
        <v>17.6748272036863</v>
      </c>
      <c r="P1016" s="126" t="n">
        <f aca="false">MAX(0,O1016-$I$4)</f>
        <v>0</v>
      </c>
      <c r="Q1016" s="145" t="n">
        <f aca="false">$D$7*P1016</f>
        <v>0</v>
      </c>
      <c r="R1016" s="146"/>
    </row>
    <row r="1017" customFormat="false" ht="13.5" hidden="false" customHeight="false" outlineLevel="0" collapsed="false">
      <c r="B1017" s="128" t="n">
        <f aca="false">B1016+1</f>
        <v>1000</v>
      </c>
      <c r="C1017" s="23" t="n">
        <f aca="false">$C$7</f>
        <v>3.29212628660779</v>
      </c>
      <c r="D1017" s="23" t="n">
        <f aca="true">$C$4*($G$4-C1017)*$B$7+D$10*SQRT($B$7)*NORMSINV(RAND())+C1017</f>
        <v>3.03280579112155</v>
      </c>
      <c r="E1017" s="23" t="n">
        <f aca="true">$C$4*($G$4-D1017)*$B$7+E$10*SQRT($B$7)*NORMSINV(RAND())+D1017</f>
        <v>3.03910576105344</v>
      </c>
      <c r="F1017" s="23" t="n">
        <f aca="true">$C$4*($G$4-E1017)*$B$7+F$10*SQRT($B$7)*NORMSINV(RAND())+E1017</f>
        <v>3.10019325426018</v>
      </c>
      <c r="G1017" s="23" t="n">
        <f aca="true">$C$4*($G$4-F1017)*$B$7+G$10*SQRT($B$7)*NORMSINV(RAND())+F1017</f>
        <v>3.16419477828769</v>
      </c>
      <c r="H1017" s="23" t="n">
        <f aca="true">$C$4*($G$4-G1017)*$B$7+H$10*SQRT($B$7)*NORMSINV(RAND())+G1017</f>
        <v>3.17462307203527</v>
      </c>
      <c r="I1017" s="23" t="n">
        <f aca="true">$C$4*($G$4-H1017)*$B$7+I$10*SQRT($B$7)*NORMSINV(RAND())+H1017</f>
        <v>3.17255583555188</v>
      </c>
      <c r="J1017" s="23" t="n">
        <f aca="true">$C$4*($G$4-I1017)*$B$7+J$10*SQRT($B$7)*NORMSINV(RAND())+I1017</f>
        <v>3.25469197707639</v>
      </c>
      <c r="K1017" s="23" t="n">
        <f aca="true">$C$4*($G$4-J1017)*$B$7+K$10*SQRT($B$7)*NORMSINV(RAND())+J1017</f>
        <v>3.1927861823832</v>
      </c>
      <c r="L1017" s="23" t="n">
        <f aca="true">$C$4*($G$4-K1017)*$B$7+L$10*SQRT($B$7)*NORMSINV(RAND())+K1017</f>
        <v>3.12385902290299</v>
      </c>
      <c r="M1017" s="23" t="n">
        <f aca="true">$C$4*($G$4-L1017)*$B$7+M$10*SQRT($B$7)*NORMSINV(RAND())+L1017</f>
        <v>3.16857702088031</v>
      </c>
      <c r="N1017" s="129" t="n">
        <f aca="false">EXP(M1017)</f>
        <v>23.7736308953936</v>
      </c>
      <c r="O1017" s="130" t="n">
        <f aca="false">EXP(EXP(-$C$4*($K$4-$J$4))*LN(N1017)+(1-EXP(-$C$4*($K$4-$J$4)))*$G$4+$F$4^2/(4*$C$4)*(1-EXP(-2*$C$4*($K$4-$J$4))))</f>
        <v>22.515468730796</v>
      </c>
      <c r="P1017" s="130" t="n">
        <f aca="false">MAX(0,O1017-$I$4)</f>
        <v>0</v>
      </c>
      <c r="Q1017" s="147" t="n">
        <f aca="false">$D$7*P1017</f>
        <v>0</v>
      </c>
      <c r="R1017" s="146"/>
    </row>
  </sheetData>
  <mergeCells count="1">
    <mergeCell ref="B2:M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L2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I4" activeCellId="0" sqref="I4:L20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25" width="9.14"/>
    <col collapsed="false" customWidth="true" hidden="false" outlineLevel="0" max="2" min="2" style="25" width="7.99"/>
    <col collapsed="false" customWidth="false" hidden="false" outlineLevel="0" max="3" min="3" style="25" width="9.14"/>
    <col collapsed="false" customWidth="true" hidden="false" outlineLevel="0" max="4" min="4" style="25" width="6.7"/>
    <col collapsed="false" customWidth="true" hidden="false" outlineLevel="0" max="5" min="5" style="26" width="11.99"/>
    <col collapsed="false" customWidth="true" hidden="false" outlineLevel="0" max="7" min="6" style="26" width="10.13"/>
    <col collapsed="false" customWidth="true" hidden="false" outlineLevel="0" max="8" min="8" style="26" width="5.13"/>
    <col collapsed="false" customWidth="true" hidden="false" outlineLevel="0" max="9" min="9" style="26" width="7.85"/>
    <col collapsed="false" customWidth="false" hidden="false" outlineLevel="0" max="257" min="10" style="25" width="9.14"/>
  </cols>
  <sheetData>
    <row r="1" customFormat="false" ht="16.5" hidden="false" customHeight="false" outlineLevel="0" collapsed="false"/>
    <row r="2" customFormat="false" ht="15.75" hidden="false" customHeight="false" outlineLevel="0" collapsed="false">
      <c r="B2" s="27" t="s">
        <v>19</v>
      </c>
      <c r="C2" s="27"/>
      <c r="E2" s="28" t="s">
        <v>20</v>
      </c>
      <c r="F2" s="29"/>
      <c r="G2" s="30"/>
      <c r="H2" s="31"/>
      <c r="I2" s="32"/>
      <c r="J2" s="33" t="s">
        <v>21</v>
      </c>
      <c r="K2" s="33"/>
      <c r="L2" s="33"/>
    </row>
    <row r="3" customFormat="false" ht="15.75" hidden="false" customHeight="false" outlineLevel="0" collapsed="false">
      <c r="B3" s="34" t="s">
        <v>22</v>
      </c>
      <c r="C3" s="35" t="n">
        <v>100</v>
      </c>
      <c r="E3" s="34" t="s">
        <v>23</v>
      </c>
      <c r="F3" s="35" t="n">
        <f aca="false">EXP(-C5*(C8-C6))</f>
        <v>0.963194417720822</v>
      </c>
      <c r="G3" s="30"/>
      <c r="H3" s="34"/>
      <c r="I3" s="36" t="n">
        <f aca="false">$F$3*($C$3*$F$6-$C$4*$F$7)</f>
        <v>18.6160831397465</v>
      </c>
      <c r="J3" s="37" t="n">
        <v>0.1</v>
      </c>
      <c r="K3" s="30" t="n">
        <v>0.25</v>
      </c>
      <c r="L3" s="38" t="n">
        <v>0.5</v>
      </c>
    </row>
    <row r="4" customFormat="false" ht="18.75" hidden="false" customHeight="false" outlineLevel="0" collapsed="false">
      <c r="B4" s="34" t="s">
        <v>24</v>
      </c>
      <c r="C4" s="35" t="n">
        <v>95</v>
      </c>
      <c r="E4" s="34" t="s">
        <v>25</v>
      </c>
      <c r="F4" s="35" t="n">
        <f aca="false">(LN(C3/C4)+C9^2/2*(C8-C6))/(C9*SQRT(C8-C6))</f>
        <v>0.33496314023521</v>
      </c>
      <c r="G4" s="30"/>
      <c r="H4" s="39" t="s">
        <v>26</v>
      </c>
      <c r="I4" s="30" t="n">
        <v>60</v>
      </c>
      <c r="J4" s="30" t="n">
        <f aca="true">TABLE($I$3,$C$3,$I4,$C$9,J$3)</f>
        <v>6.23149096696771E-008</v>
      </c>
      <c r="K4" s="30" t="n">
        <f aca="true">TABLE($I$3,$C$3,$I4,$C$9,K$3)</f>
        <v>0.0952390499020619</v>
      </c>
      <c r="L4" s="38" t="n">
        <f aca="true">TABLE($I$3,$C$3,$I4,$C$9,L$3)</f>
        <v>2.2964388894649</v>
      </c>
    </row>
    <row r="5" customFormat="false" ht="18.75" hidden="false" customHeight="false" outlineLevel="0" collapsed="false">
      <c r="B5" s="34" t="s">
        <v>8</v>
      </c>
      <c r="C5" s="40" t="n">
        <v>0.05</v>
      </c>
      <c r="E5" s="34" t="s">
        <v>27</v>
      </c>
      <c r="F5" s="35" t="n">
        <f aca="false">F4-C9*SQRT(C8-C6)</f>
        <v>-0.0980495616570097</v>
      </c>
      <c r="G5" s="30"/>
      <c r="H5" s="39"/>
      <c r="I5" s="30" t="n">
        <f aca="false">I4+5</f>
        <v>65</v>
      </c>
      <c r="J5" s="30" t="n">
        <f aca="true">TABLE($I$3,$C$3,$I5,$C$9,J$3)</f>
        <v>8.04920339653499E-006</v>
      </c>
      <c r="K5" s="30" t="n">
        <f aca="true">TABLE($I$3,$C$3,$I5,$C$9,K$3)</f>
        <v>0.262052017665607</v>
      </c>
      <c r="L5" s="38" t="n">
        <f aca="true">TABLE($I$3,$C$3,$I5,$C$9,L$3)</f>
        <v>3.38785232129975</v>
      </c>
    </row>
    <row r="6" customFormat="false" ht="18.75" hidden="false" customHeight="false" outlineLevel="0" collapsed="false">
      <c r="B6" s="34" t="s">
        <v>28</v>
      </c>
      <c r="C6" s="41" t="n">
        <v>0</v>
      </c>
      <c r="E6" s="34" t="s">
        <v>29</v>
      </c>
      <c r="F6" s="35" t="n">
        <f aca="false">NORMSDIST($F$4)</f>
        <v>0.631173554293458</v>
      </c>
      <c r="G6" s="30"/>
      <c r="H6" s="39"/>
      <c r="I6" s="30" t="n">
        <f aca="false">I5+5</f>
        <v>70</v>
      </c>
      <c r="J6" s="30" t="n">
        <f aca="true">TABLE($I$3,$C$3,$I6,$C$9,J$3)</f>
        <v>0.000357959784505963</v>
      </c>
      <c r="K6" s="30" t="n">
        <f aca="true">TABLE($I$3,$C$3,$I6,$C$9,K$3)</f>
        <v>0.606764889743386</v>
      </c>
      <c r="L6" s="38" t="n">
        <f aca="true">TABLE($I$3,$C$3,$I6,$C$9,L$3)</f>
        <v>4.75304381251053</v>
      </c>
    </row>
    <row r="7" customFormat="false" ht="18.75" hidden="false" customHeight="false" outlineLevel="0" collapsed="false">
      <c r="B7" s="34" t="s">
        <v>13</v>
      </c>
      <c r="C7" s="41" t="n">
        <v>1.5</v>
      </c>
      <c r="E7" s="34" t="s">
        <v>30</v>
      </c>
      <c r="F7" s="35" t="n">
        <f aca="false">NORMSDIST(F5)</f>
        <v>0.460946469210403</v>
      </c>
      <c r="G7" s="30"/>
      <c r="H7" s="39"/>
      <c r="I7" s="30" t="n">
        <f aca="false">I6+5</f>
        <v>75</v>
      </c>
      <c r="J7" s="30" t="n">
        <f aca="true">TABLE($I$3,$C$3,$I7,$C$9,J$3)</f>
        <v>0.00676798593544258</v>
      </c>
      <c r="K7" s="30" t="n">
        <f aca="true">TABLE($I$3,$C$3,$I7,$C$9,K$3)</f>
        <v>1.22282499030238</v>
      </c>
      <c r="L7" s="38" t="n">
        <f aca="true">TABLE($I$3,$C$3,$I7,$C$9,L$3)</f>
        <v>6.39883689240205</v>
      </c>
    </row>
    <row r="8" customFormat="false" ht="15.75" hidden="false" customHeight="false" outlineLevel="0" collapsed="false">
      <c r="B8" s="34" t="s">
        <v>11</v>
      </c>
      <c r="C8" s="41" t="n">
        <f aca="false">9/12</f>
        <v>0.75</v>
      </c>
      <c r="E8" s="42" t="s">
        <v>14</v>
      </c>
      <c r="F8" s="35" t="n">
        <f aca="false">$F$3*($C$3*$F$6-$C$4*$F$7)</f>
        <v>18.6160831397465</v>
      </c>
      <c r="G8" s="30"/>
      <c r="H8" s="39"/>
      <c r="I8" s="30" t="n">
        <f aca="false">I7+5</f>
        <v>80</v>
      </c>
      <c r="J8" s="30" t="n">
        <f aca="true">TABLE($I$3,$C$3,$I8,$C$9,J$3)</f>
        <v>0.0643333854876862</v>
      </c>
      <c r="K8" s="30" t="n">
        <f aca="true">TABLE($I$3,$C$3,$I8,$C$9,K$3)</f>
        <v>2.20195631058017</v>
      </c>
      <c r="L8" s="38" t="n">
        <f aca="true">TABLE($I$3,$C$3,$I8,$C$9,L$3)</f>
        <v>8.32428873516879</v>
      </c>
    </row>
    <row r="9" customFormat="false" ht="16.5" hidden="false" customHeight="false" outlineLevel="0" collapsed="false">
      <c r="B9" s="43" t="s">
        <v>31</v>
      </c>
      <c r="C9" s="44" t="n">
        <v>0.5</v>
      </c>
      <c r="E9" s="45" t="s">
        <v>15</v>
      </c>
      <c r="F9" s="46" t="n">
        <f aca="false">F3*(-$C$3*NORMSDIST(-F4)+$C$4*NORMSDIST(-F5))</f>
        <v>13.8001110511424</v>
      </c>
      <c r="G9" s="30"/>
      <c r="H9" s="39"/>
      <c r="I9" s="30" t="n">
        <f aca="false">I8+5</f>
        <v>85</v>
      </c>
      <c r="J9" s="30" t="n">
        <f aca="true">TABLE($I$3,$C$3,$I9,$C$9,J$3)</f>
        <v>0.352573170758154</v>
      </c>
      <c r="K9" s="30" t="n">
        <f aca="true">TABLE($I$3,$C$3,$I9,$C$9,K$3)</f>
        <v>3.61692547196644</v>
      </c>
      <c r="L9" s="38" t="n">
        <f aca="true">TABLE($I$3,$C$3,$I9,$C$9,L$3)</f>
        <v>10.5221893743938</v>
      </c>
    </row>
    <row r="10" customFormat="false" ht="15.75" hidden="false" customHeight="false" outlineLevel="0" collapsed="false">
      <c r="H10" s="39"/>
      <c r="I10" s="30" t="n">
        <f aca="false">I9+5</f>
        <v>90</v>
      </c>
      <c r="J10" s="37" t="n">
        <f aca="true">TABLE($I$3,$C$3,$I10,$C$9,J$3)</f>
        <v>1.24966959381982</v>
      </c>
      <c r="K10" s="37" t="n">
        <f aca="true">TABLE($I$3,$C$3,$I10,$C$9,K$3)</f>
        <v>5.50975290623803</v>
      </c>
      <c r="L10" s="38" t="n">
        <f aca="true">TABLE($I$3,$C$3,$I10,$C$9,L$3)</f>
        <v>12.9806083072401</v>
      </c>
    </row>
    <row r="11" customFormat="false" ht="15.75" hidden="false" customHeight="false" outlineLevel="0" collapsed="false">
      <c r="H11" s="39"/>
      <c r="I11" s="30" t="n">
        <f aca="false">I10+5</f>
        <v>95</v>
      </c>
      <c r="J11" s="37" t="n">
        <f aca="true">TABLE($I$3,$C$3,$I11,$C$9,J$3)</f>
        <v>3.16040368619683</v>
      </c>
      <c r="K11" s="37" t="n">
        <f aca="true">TABLE($I$3,$C$3,$I11,$C$9,K$3)</f>
        <v>7.88806897345207</v>
      </c>
      <c r="L11" s="38" t="n">
        <f aca="true">TABLE($I$3,$C$3,$I11,$C$9,L$3)</f>
        <v>15.6843283452688</v>
      </c>
    </row>
    <row r="12" customFormat="false" ht="15.75" hidden="false" customHeight="false" outlineLevel="0" collapsed="false">
      <c r="H12" s="39"/>
      <c r="I12" s="30" t="n">
        <f aca="false">I11+5</f>
        <v>100</v>
      </c>
      <c r="J12" s="37" t="n">
        <f aca="true">TABLE($I$3,$C$3,$I12,$C$9,J$3)</f>
        <v>6.20391906531354</v>
      </c>
      <c r="K12" s="37" t="n">
        <f aca="true">TABLE($I$3,$C$3,$I12,$C$9,K$3)</f>
        <v>10.7288318689986</v>
      </c>
      <c r="L12" s="38" t="n">
        <f aca="true">TABLE($I$3,$C$3,$I12,$C$9,L$3)</f>
        <v>18.6160831397465</v>
      </c>
    </row>
    <row r="13" customFormat="false" ht="15.75" hidden="false" customHeight="false" outlineLevel="0" collapsed="false">
      <c r="H13" s="39"/>
      <c r="I13" s="30" t="n">
        <f aca="false">I12+5</f>
        <v>105</v>
      </c>
      <c r="J13" s="37" t="n">
        <f aca="true">TABLE($I$3,$C$3,$I13,$C$9,J$3)</f>
        <v>10.1431398074077</v>
      </c>
      <c r="K13" s="37" t="n">
        <f aca="true">TABLE($I$3,$C$3,$I13,$C$9,K$3)</f>
        <v>13.9865898429888</v>
      </c>
      <c r="L13" s="38" t="n">
        <f aca="true">TABLE($I$3,$C$3,$I13,$C$9,L$3)</f>
        <v>21.7575680297336</v>
      </c>
    </row>
    <row r="14" customFormat="false" ht="15.75" hidden="false" customHeight="false" outlineLevel="0" collapsed="false">
      <c r="H14" s="39"/>
      <c r="I14" s="30" t="n">
        <f aca="false">I13+5</f>
        <v>110</v>
      </c>
      <c r="J14" s="37" t="n">
        <f aca="true">TABLE($I$3,$C$3,$I14,$C$9,J$3)</f>
        <v>14.6064920301883</v>
      </c>
      <c r="K14" s="37" t="n">
        <f aca="true">TABLE($I$3,$C$3,$I14,$C$9,K$3)</f>
        <v>17.6031442526727</v>
      </c>
      <c r="L14" s="38" t="n">
        <f aca="true">TABLE($I$3,$C$3,$I14,$C$9,L$3)</f>
        <v>25.0902272235526</v>
      </c>
    </row>
    <row r="15" customFormat="false" ht="15.75" hidden="false" customHeight="false" outlineLevel="0" collapsed="false">
      <c r="H15" s="39"/>
      <c r="I15" s="30" t="n">
        <f aca="false">I14+5</f>
        <v>115</v>
      </c>
      <c r="J15" s="37" t="n">
        <f aca="true">TABLE($I$3,$C$3,$I15,$C$9,J$3)</f>
        <v>19.3057297911412</v>
      </c>
      <c r="K15" s="37" t="n">
        <f aca="true">TABLE($I$3,$C$3,$I15,$C$9,K$3)</f>
        <v>21.5162493672896</v>
      </c>
      <c r="L15" s="38" t="n">
        <f aca="true">TABLE($I$3,$C$3,$I15,$C$9,L$3)</f>
        <v>28.5958388254735</v>
      </c>
    </row>
    <row r="16" customFormat="false" ht="15.75" hidden="false" customHeight="false" outlineLevel="0" collapsed="false">
      <c r="H16" s="39"/>
      <c r="I16" s="30" t="n">
        <f aca="false">I15+5</f>
        <v>120</v>
      </c>
      <c r="J16" s="37" t="n">
        <f aca="true">TABLE($I$3,$C$3,$I16,$C$9,J$3)</f>
        <v>24.0893703737079</v>
      </c>
      <c r="K16" s="37" t="n">
        <f aca="true">TABLE($I$3,$C$3,$I16,$C$9,K$3)</f>
        <v>25.6661127655883</v>
      </c>
      <c r="L16" s="38" t="n">
        <f aca="true">TABLE($I$3,$C$3,$I16,$C$9,L$3)</f>
        <v>32.2569275644459</v>
      </c>
    </row>
    <row r="17" customFormat="false" ht="15.75" hidden="false" customHeight="false" outlineLevel="0" collapsed="false">
      <c r="H17" s="39"/>
      <c r="I17" s="30" t="n">
        <f aca="false">I16+5</f>
        <v>125</v>
      </c>
      <c r="J17" s="37" t="n">
        <f aca="true">TABLE($I$3,$C$3,$I17,$C$9,J$3)</f>
        <v>28.8977197896181</v>
      </c>
      <c r="K17" s="37" t="n">
        <f aca="true">TABLE($I$3,$C$3,$I17,$C$9,K$3)</f>
        <v>29.9994237244265</v>
      </c>
      <c r="L17" s="38" t="n">
        <f aca="true">TABLE($I$3,$C$3,$I17,$C$9,L$3)</f>
        <v>36.0570370297333</v>
      </c>
    </row>
    <row r="18" customFormat="false" ht="15.75" hidden="false" customHeight="false" outlineLevel="0" collapsed="false">
      <c r="H18" s="39"/>
      <c r="I18" s="30" t="n">
        <f aca="false">I17+5</f>
        <v>130</v>
      </c>
      <c r="J18" s="37" t="n">
        <f aca="true">TABLE($I$3,$C$3,$I18,$C$9,J$3)</f>
        <v>33.7121360515889</v>
      </c>
      <c r="K18" s="37" t="n">
        <f aca="true">TABLE($I$3,$C$3,$I18,$C$9,K$3)</f>
        <v>34.4712367665554</v>
      </c>
      <c r="L18" s="38" t="n">
        <f aca="true">TABLE($I$3,$C$3,$I18,$C$9,L$3)</f>
        <v>39.9808914953911</v>
      </c>
    </row>
    <row r="19" customFormat="false" ht="15.75" hidden="false" customHeight="false" outlineLevel="0" collapsed="false">
      <c r="H19" s="39"/>
      <c r="I19" s="30" t="n">
        <f aca="false">I18+5</f>
        <v>135</v>
      </c>
      <c r="J19" s="37" t="n">
        <f aca="true">TABLE($I$3,$C$3,$I19,$C$9,J$3)</f>
        <v>38.5278288753457</v>
      </c>
      <c r="K19" s="37" t="n">
        <f aca="true">TABLE($I$3,$C$3,$I19,$C$9,K$3)</f>
        <v>39.0452899632233</v>
      </c>
      <c r="L19" s="38" t="n">
        <f aca="true">TABLE($I$3,$C$3,$I19,$C$9,L$3)</f>
        <v>44.0144738602226</v>
      </c>
    </row>
    <row r="20" customFormat="false" ht="16.5" hidden="false" customHeight="false" outlineLevel="0" collapsed="false">
      <c r="H20" s="39"/>
      <c r="I20" s="47" t="n">
        <f aca="false">I19+5</f>
        <v>140</v>
      </c>
      <c r="J20" s="48" t="n">
        <f aca="true">TABLE($I$3,$C$3,$I20,$C$9,J$3)</f>
        <v>43.3437562438018</v>
      </c>
      <c r="K20" s="48" t="n">
        <f aca="true">TABLE($I$3,$C$3,$I20,$C$9,K$3)</f>
        <v>43.6933514163229</v>
      </c>
      <c r="L20" s="49" t="n">
        <f aca="true">TABLE($I$3,$C$3,$I20,$C$9,L$3)</f>
        <v>48.1450420029373</v>
      </c>
    </row>
  </sheetData>
  <mergeCells count="3">
    <mergeCell ref="B2:C2"/>
    <mergeCell ref="J2:L2"/>
    <mergeCell ref="H4:H20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68" zoomScaleNormal="68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68" zoomScaleNormal="68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L28"/>
  <sheetViews>
    <sheetView showFormulas="false" showGridLines="true" showRowColHeaders="true" showZeros="true" rightToLeft="false" tabSelected="false" showOutlineSymbols="true" defaultGridColor="true" view="normal" topLeftCell="A4" colorId="64" zoomScale="75" zoomScaleNormal="75" zoomScalePageLayoutView="100" workbookViewId="0">
      <selection pane="topLeft" activeCell="I4" activeCellId="0" sqref="I4:L28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25" width="9.14"/>
    <col collapsed="false" customWidth="true" hidden="false" outlineLevel="0" max="2" min="2" style="25" width="7.99"/>
    <col collapsed="false" customWidth="false" hidden="false" outlineLevel="0" max="3" min="3" style="25" width="9.14"/>
    <col collapsed="false" customWidth="true" hidden="false" outlineLevel="0" max="4" min="4" style="25" width="7.42"/>
    <col collapsed="false" customWidth="true" hidden="false" outlineLevel="0" max="5" min="5" style="26" width="12.42"/>
    <col collapsed="false" customWidth="true" hidden="false" outlineLevel="0" max="7" min="6" style="26" width="10.13"/>
    <col collapsed="false" customWidth="true" hidden="false" outlineLevel="0" max="8" min="8" style="26" width="5.13"/>
    <col collapsed="false" customWidth="true" hidden="false" outlineLevel="0" max="9" min="9" style="25" width="7.7"/>
    <col collapsed="false" customWidth="false" hidden="false" outlineLevel="0" max="257" min="10" style="25" width="9.14"/>
  </cols>
  <sheetData>
    <row r="1" customFormat="false" ht="16.5" hidden="false" customHeight="false" outlineLevel="0" collapsed="false"/>
    <row r="2" customFormat="false" ht="15.75" hidden="false" customHeight="false" outlineLevel="0" collapsed="false">
      <c r="B2" s="27" t="s">
        <v>19</v>
      </c>
      <c r="C2" s="27"/>
      <c r="E2" s="28" t="s">
        <v>20</v>
      </c>
      <c r="F2" s="29"/>
      <c r="J2" s="50" t="s">
        <v>32</v>
      </c>
      <c r="K2" s="50"/>
      <c r="L2" s="50"/>
    </row>
    <row r="3" customFormat="false" ht="15.75" hidden="false" customHeight="false" outlineLevel="0" collapsed="false">
      <c r="B3" s="34" t="s">
        <v>22</v>
      </c>
      <c r="C3" s="35" t="n">
        <v>100</v>
      </c>
      <c r="E3" s="34" t="s">
        <v>23</v>
      </c>
      <c r="F3" s="51" t="n">
        <f aca="false">EXP(-C5*(C8-C6))</f>
        <v>0.963194417720822</v>
      </c>
      <c r="I3" s="25" t="n">
        <f aca="false">$F$3*($C$3*$F$7-$C$4*$F$8)</f>
        <v>26.5641870131696</v>
      </c>
      <c r="J3" s="52" t="n">
        <v>0.01</v>
      </c>
      <c r="K3" s="53" t="n">
        <v>0.1</v>
      </c>
      <c r="L3" s="53" t="n">
        <v>1</v>
      </c>
    </row>
    <row r="4" customFormat="false" ht="15.75" hidden="false" customHeight="false" outlineLevel="0" collapsed="false">
      <c r="B4" s="34" t="s">
        <v>24</v>
      </c>
      <c r="C4" s="35" t="n">
        <v>95</v>
      </c>
      <c r="E4" s="34" t="s">
        <v>33</v>
      </c>
      <c r="F4" s="51" t="n">
        <f aca="false">SQRT(C9^2/(2*C10)*(EXP(-2*C10*(C7-C8))-EXP(-2*C10*(C7-C6))))</f>
        <v>0.428170615154673</v>
      </c>
      <c r="H4" s="54" t="s">
        <v>34</v>
      </c>
      <c r="I4" s="53" t="n">
        <v>20</v>
      </c>
      <c r="J4" s="26" t="n">
        <f aca="true">TABLE($I$3,$C$3,$I4,$C$10,J$3)</f>
        <v>0.0756741262819908</v>
      </c>
      <c r="K4" s="25" t="n">
        <f aca="true">TABLE($I$3,$C$3,$I4,$C$10,K$3)</f>
        <v>0.0496226968062734</v>
      </c>
      <c r="L4" s="25" t="n">
        <f aca="true">TABLE($I$3,$C$3,$I4,$C$10,L$3)</f>
        <v>8.61455268188158E-005</v>
      </c>
    </row>
    <row r="5" customFormat="false" ht="18.75" hidden="false" customHeight="false" outlineLevel="0" collapsed="false">
      <c r="B5" s="34" t="s">
        <v>8</v>
      </c>
      <c r="C5" s="40" t="n">
        <v>0.05</v>
      </c>
      <c r="E5" s="34" t="s">
        <v>25</v>
      </c>
      <c r="F5" s="51" t="n">
        <f aca="false">(LN(C3/C4)+F4/2)/SQRT(F4)</f>
        <v>0.405562202037528</v>
      </c>
      <c r="H5" s="54"/>
      <c r="I5" s="52" t="n">
        <v>25</v>
      </c>
      <c r="J5" s="26" t="n">
        <f aca="true">TABLE($I$3,$C$3,$I5,$C$10,J$3)</f>
        <v>0.224320123101362</v>
      </c>
      <c r="K5" s="25" t="n">
        <f aca="true">TABLE($I$3,$C$3,$I5,$C$10,K$3)</f>
        <v>0.160068795784197</v>
      </c>
      <c r="L5" s="25" t="n">
        <f aca="true">TABLE($I$3,$C$3,$I5,$C$10,L$3)</f>
        <v>0.00112354250841594</v>
      </c>
    </row>
    <row r="6" customFormat="false" ht="18.75" hidden="false" customHeight="false" outlineLevel="0" collapsed="false">
      <c r="B6" s="34" t="s">
        <v>28</v>
      </c>
      <c r="C6" s="55" t="n">
        <v>0</v>
      </c>
      <c r="E6" s="34" t="s">
        <v>27</v>
      </c>
      <c r="F6" s="51" t="n">
        <f aca="false">$F$5-SQRT($F$4)</f>
        <v>-0.248785270758595</v>
      </c>
      <c r="H6" s="54"/>
      <c r="I6" s="53" t="n">
        <v>30</v>
      </c>
      <c r="J6" s="26" t="n">
        <f aca="true">TABLE($I$3,$C$3,$I6,$C$10,J$3)</f>
        <v>0.50777232200185</v>
      </c>
      <c r="K6" s="25" t="n">
        <f aca="true">TABLE($I$3,$C$3,$I6,$C$10,K$3)</f>
        <v>0.38502737799536</v>
      </c>
      <c r="L6" s="25" t="n">
        <f aca="true">TABLE($I$3,$C$3,$I6,$C$10,L$3)</f>
        <v>0.00730621018184958</v>
      </c>
    </row>
    <row r="7" customFormat="false" ht="18.75" hidden="false" customHeight="false" outlineLevel="0" collapsed="false">
      <c r="B7" s="34" t="s">
        <v>13</v>
      </c>
      <c r="C7" s="55" t="n">
        <v>1.5</v>
      </c>
      <c r="E7" s="34" t="s">
        <v>29</v>
      </c>
      <c r="F7" s="51" t="n">
        <f aca="false">NORMSDIST($F$5)</f>
        <v>0.657467846964467</v>
      </c>
      <c r="H7" s="54"/>
      <c r="I7" s="52" t="n">
        <v>35</v>
      </c>
      <c r="J7" s="26" t="n">
        <f aca="true">TABLE($I$3,$C$3,$I7,$C$10,J$3)</f>
        <v>0.965305742749951</v>
      </c>
      <c r="K7" s="25" t="n">
        <f aca="true">TABLE($I$3,$C$3,$I7,$C$10,K$3)</f>
        <v>0.766174374592466</v>
      </c>
      <c r="L7" s="25" t="n">
        <f aca="true">TABLE($I$3,$C$3,$I7,$C$10,L$3)</f>
        <v>0.030462901984837</v>
      </c>
    </row>
    <row r="8" customFormat="false" ht="18.75" hidden="false" customHeight="false" outlineLevel="0" collapsed="false">
      <c r="B8" s="34" t="s">
        <v>11</v>
      </c>
      <c r="C8" s="55" t="n">
        <v>0.75</v>
      </c>
      <c r="E8" s="34" t="s">
        <v>30</v>
      </c>
      <c r="F8" s="51" t="n">
        <f aca="false">NORMSDIST($F$6)</f>
        <v>0.401763442596303</v>
      </c>
      <c r="H8" s="54"/>
      <c r="I8" s="53" t="n">
        <v>40</v>
      </c>
      <c r="J8" s="26" t="n">
        <f aca="true">TABLE($I$3,$C$3,$I8,$C$10,J$3)</f>
        <v>1.62644354209261</v>
      </c>
      <c r="K8" s="25" t="n">
        <f aca="true">TABLE($I$3,$C$3,$I8,$C$10,K$3)</f>
        <v>1.33754676092129</v>
      </c>
      <c r="L8" s="25" t="n">
        <f aca="true">TABLE($I$3,$C$3,$I8,$C$10,L$3)</f>
        <v>0.0937940904151158</v>
      </c>
    </row>
    <row r="9" customFormat="false" ht="15.75" hidden="false" customHeight="false" outlineLevel="0" collapsed="false">
      <c r="B9" s="34" t="s">
        <v>31</v>
      </c>
      <c r="C9" s="56" t="n">
        <v>0.5</v>
      </c>
      <c r="E9" s="42" t="s">
        <v>14</v>
      </c>
      <c r="F9" s="57" t="n">
        <f aca="false">$F$3*($C$3*$F$7-$C$4*$F$8)</f>
        <v>26.5641870131696</v>
      </c>
      <c r="H9" s="54"/>
      <c r="I9" s="52" t="n">
        <v>45</v>
      </c>
      <c r="J9" s="26" t="n">
        <f aca="true">TABLE($I$3,$C$3,$I9,$C$10,J$3)</f>
        <v>2.51060990542087</v>
      </c>
      <c r="K9" s="25" t="n">
        <f aca="true">TABLE($I$3,$C$3,$I9,$C$10,K$3)</f>
        <v>2.12376621835592</v>
      </c>
      <c r="L9" s="25" t="n">
        <f aca="true">TABLE($I$3,$C$3,$I9,$C$10,L$3)</f>
        <v>0.232474709015674</v>
      </c>
    </row>
    <row r="10" customFormat="false" ht="16.5" hidden="false" customHeight="false" outlineLevel="0" collapsed="false">
      <c r="B10" s="43" t="s">
        <v>35</v>
      </c>
      <c r="C10" s="46" t="n">
        <v>0.01</v>
      </c>
      <c r="E10" s="45" t="s">
        <v>15</v>
      </c>
      <c r="F10" s="58" t="n">
        <f aca="false">$F$3*(-$C$3*NORMSDIST(-F5)+$C$4*NORMSDIST(-F6))</f>
        <v>21.7482149245655</v>
      </c>
      <c r="H10" s="54"/>
      <c r="I10" s="53" t="n">
        <v>50</v>
      </c>
      <c r="J10" s="25" t="n">
        <f aca="true">TABLE($I$3,$C$3,$I10,$C$10,J$3)</f>
        <v>3.6282668861373</v>
      </c>
      <c r="K10" s="25" t="n">
        <f aca="true">TABLE($I$3,$C$3,$I10,$C$10,K$3)</f>
        <v>3.14024701241389</v>
      </c>
      <c r="L10" s="25" t="n">
        <f aca="true">TABLE($I$3,$C$3,$I10,$C$10,L$3)</f>
        <v>0.49058190693077</v>
      </c>
    </row>
    <row r="11" customFormat="false" ht="15.75" hidden="false" customHeight="false" outlineLevel="0" collapsed="false">
      <c r="D11" s="25" t="s">
        <v>36</v>
      </c>
      <c r="H11" s="54"/>
      <c r="I11" s="52" t="n">
        <v>55</v>
      </c>
      <c r="J11" s="25" t="n">
        <f aca="true">TABLE($I$3,$C$3,$I11,$C$10,J$3)</f>
        <v>4.98259058915431</v>
      </c>
      <c r="K11" s="25" t="n">
        <f aca="true">TABLE($I$3,$C$3,$I11,$C$10,K$3)</f>
        <v>4.39438894087448</v>
      </c>
      <c r="L11" s="25" t="n">
        <f aca="true">TABLE($I$3,$C$3,$I11,$C$10,L$3)</f>
        <v>0.915706344537552</v>
      </c>
    </row>
    <row r="12" customFormat="false" ht="15.75" hidden="false" customHeight="false" outlineLevel="0" collapsed="false">
      <c r="H12" s="54"/>
      <c r="I12" s="53" t="n">
        <v>60</v>
      </c>
      <c r="J12" s="25" t="n">
        <f aca="true">TABLE($I$3,$C$3,$I12,$C$10,J$3)</f>
        <v>6.57118586011172</v>
      </c>
      <c r="K12" s="25" t="n">
        <f aca="true">TABLE($I$3,$C$3,$I12,$C$10,K$3)</f>
        <v>5.88711548589688</v>
      </c>
      <c r="L12" s="25" t="n">
        <f aca="true">TABLE($I$3,$C$3,$I12,$C$10,L$3)</f>
        <v>1.5531868701714</v>
      </c>
    </row>
    <row r="13" customFormat="false" ht="15.75" hidden="false" customHeight="false" outlineLevel="0" collapsed="false">
      <c r="H13" s="54"/>
      <c r="I13" s="52" t="n">
        <v>65</v>
      </c>
      <c r="J13" s="25" t="n">
        <f aca="true">TABLE($I$3,$C$3,$I13,$C$10,J$3)</f>
        <v>8.38761369775601</v>
      </c>
      <c r="K13" s="25" t="n">
        <f aca="true">TABLE($I$3,$C$3,$I13,$C$10,K$3)</f>
        <v>7.61440605768298</v>
      </c>
      <c r="L13" s="25" t="n">
        <f aca="true">TABLE($I$3,$C$3,$I13,$C$10,L$3)</f>
        <v>2.44144689128198</v>
      </c>
    </row>
    <row r="14" customFormat="false" ht="15.75" hidden="false" customHeight="false" outlineLevel="0" collapsed="false">
      <c r="H14" s="54"/>
      <c r="I14" s="53" t="n">
        <v>70</v>
      </c>
      <c r="J14" s="25" t="n">
        <f aca="true">TABLE($I$3,$C$3,$I14,$C$10,J$3)</f>
        <v>10.4226554617151</v>
      </c>
      <c r="K14" s="25" t="n">
        <f aca="true">TABLE($I$3,$C$3,$I14,$C$10,K$3)</f>
        <v>9.5686574989916</v>
      </c>
      <c r="L14" s="25" t="n">
        <f aca="true">TABLE($I$3,$C$3,$I14,$C$10,L$3)</f>
        <v>3.60911119670678</v>
      </c>
    </row>
    <row r="15" customFormat="false" ht="15.75" hidden="false" customHeight="false" outlineLevel="0" collapsed="false">
      <c r="H15" s="54"/>
      <c r="I15" s="52" t="n">
        <v>75</v>
      </c>
      <c r="J15" s="25" t="n">
        <f aca="true">TABLE($I$3,$C$3,$I15,$C$10,J$3)</f>
        <v>12.6653116865457</v>
      </c>
      <c r="K15" s="25" t="n">
        <f aca="true">TABLE($I$3,$C$3,$I15,$C$10,K$3)</f>
        <v>11.739816936478</v>
      </c>
      <c r="L15" s="25" t="n">
        <f aca="true">TABLE($I$3,$C$3,$I15,$C$10,L$3)</f>
        <v>5.07391699635755</v>
      </c>
    </row>
    <row r="16" customFormat="false" ht="15.75" hidden="false" customHeight="false" outlineLevel="0" collapsed="false">
      <c r="H16" s="54"/>
      <c r="I16" s="53" t="n">
        <v>80</v>
      </c>
      <c r="J16" s="25" t="n">
        <f aca="true">TABLE($I$3,$C$3,$I16,$C$10,J$3)</f>
        <v>15.1035650168358</v>
      </c>
      <c r="K16" s="25" t="n">
        <f aca="true">TABLE($I$3,$C$3,$I16,$C$10,K$3)</f>
        <v>14.1162837565722</v>
      </c>
      <c r="L16" s="25" t="n">
        <f aca="true">TABLE($I$3,$C$3,$I16,$C$10,L$3)</f>
        <v>6.84305539429453</v>
      </c>
    </row>
    <row r="17" customFormat="false" ht="15.75" hidden="false" customHeight="false" outlineLevel="0" collapsed="false">
      <c r="H17" s="54"/>
      <c r="I17" s="52" t="n">
        <v>85</v>
      </c>
      <c r="J17" s="25" t="n">
        <f aca="true">TABLE($I$3,$C$3,$I17,$C$10,J$3)</f>
        <v>17.7249468486932</v>
      </c>
      <c r="K17" s="25" t="n">
        <f aca="true">TABLE($I$3,$C$3,$I17,$C$10,K$3)</f>
        <v>16.6856040847327</v>
      </c>
      <c r="L17" s="25" t="n">
        <f aca="true">TABLE($I$3,$C$3,$I17,$C$10,L$3)</f>
        <v>8.91445439321952</v>
      </c>
    </row>
    <row r="18" customFormat="false" ht="15.75" hidden="false" customHeight="false" outlineLevel="0" collapsed="false">
      <c r="H18" s="54"/>
      <c r="I18" s="53" t="n">
        <v>90</v>
      </c>
      <c r="J18" s="25" t="n">
        <f aca="true">TABLE($I$3,$C$3,$I18,$C$10,J$3)</f>
        <v>20.5169470431534</v>
      </c>
      <c r="K18" s="25" t="n">
        <f aca="true">TABLE($I$3,$C$3,$I18,$C$10,K$3)</f>
        <v>19.4349902606234</v>
      </c>
      <c r="L18" s="25" t="n">
        <f aca="true">TABLE($I$3,$C$3,$I18,$C$10,L$3)</f>
        <v>11.2785470963673</v>
      </c>
    </row>
    <row r="19" customFormat="false" ht="15.75" hidden="false" customHeight="false" outlineLevel="0" collapsed="false">
      <c r="H19" s="54"/>
      <c r="I19" s="52" t="n">
        <v>95</v>
      </c>
      <c r="J19" s="25" t="n">
        <f aca="true">TABLE($I$3,$C$3,$I19,$C$10,J$3)</f>
        <v>23.4673015563182</v>
      </c>
      <c r="K19" s="25" t="n">
        <f aca="true">TABLE($I$3,$C$3,$I19,$C$10,K$3)</f>
        <v>22.35169852032</v>
      </c>
      <c r="L19" s="25" t="n">
        <f aca="true">TABLE($I$3,$C$3,$I19,$C$10,L$3)</f>
        <v>13.9201725110711</v>
      </c>
    </row>
    <row r="20" customFormat="false" ht="15.75" hidden="false" customHeight="false" outlineLevel="0" collapsed="false">
      <c r="H20" s="54"/>
      <c r="I20" s="53" t="n">
        <v>100</v>
      </c>
      <c r="J20" s="25" t="n">
        <f aca="true">TABLE($I$3,$C$3,$I20,$C$10,J$3)</f>
        <v>26.5641870131696</v>
      </c>
      <c r="K20" s="25" t="n">
        <f aca="true">TABLE($I$3,$C$3,$I20,$C$10,K$3)</f>
        <v>25.4232949806707</v>
      </c>
      <c r="L20" s="25" t="n">
        <f aca="true">TABLE($I$3,$C$3,$I20,$C$10,L$3)</f>
        <v>16.8203741745782</v>
      </c>
    </row>
    <row r="21" customFormat="false" ht="15.75" hidden="false" customHeight="false" outlineLevel="0" collapsed="false">
      <c r="H21" s="54"/>
      <c r="I21" s="52" t="n">
        <v>105</v>
      </c>
      <c r="J21" s="25" t="n">
        <f aca="true">TABLE($I$3,$C$3,$I21,$C$10,J$3)</f>
        <v>29.7963455396012</v>
      </c>
      <c r="K21" s="25" t="n">
        <f aca="true">TABLE($I$3,$C$3,$I21,$C$10,K$3)</f>
        <v>28.637835515799</v>
      </c>
      <c r="L21" s="25" t="n">
        <f aca="true">TABLE($I$3,$C$3,$I21,$C$10,L$3)</f>
        <v>19.9579643160828</v>
      </c>
    </row>
    <row r="22" customFormat="false" ht="15.75" hidden="false" customHeight="false" outlineLevel="0" collapsed="false">
      <c r="H22" s="54"/>
      <c r="I22" s="53" t="n">
        <v>110</v>
      </c>
      <c r="J22" s="25" t="n">
        <f aca="true">TABLE($I$3,$C$3,$I22,$C$10,J$3)</f>
        <v>33.1531581344888</v>
      </c>
      <c r="K22" s="25" t="n">
        <f aca="true">TABLE($I$3,$C$3,$I22,$C$10,K$3)</f>
        <v>31.9839804545638</v>
      </c>
      <c r="L22" s="25" t="n">
        <f aca="true">TABLE($I$3,$C$3,$I22,$C$10,L$3)</f>
        <v>23.3107979788146</v>
      </c>
    </row>
    <row r="23" customFormat="false" ht="15.75" hidden="false" customHeight="false" outlineLevel="0" collapsed="false">
      <c r="H23" s="54"/>
      <c r="I23" s="52" t="n">
        <v>115</v>
      </c>
      <c r="J23" s="25" t="n">
        <f aca="true">TABLE($I$3,$C$3,$I23,$C$10,J$3)</f>
        <v>36.6246806748992</v>
      </c>
      <c r="K23" s="25" t="n">
        <f aca="true">TABLE($I$3,$C$3,$I23,$C$10,K$3)</f>
        <v>35.4510607741028</v>
      </c>
      <c r="L23" s="25" t="n">
        <f aca="true">TABLE($I$3,$C$3,$I23,$C$10,L$3)</f>
        <v>26.8567524909014</v>
      </c>
    </row>
    <row r="24" customFormat="false" ht="15.75" hidden="false" customHeight="false" outlineLevel="0" collapsed="false">
      <c r="H24" s="54"/>
      <c r="I24" s="53" t="n">
        <v>120</v>
      </c>
      <c r="J24" s="25" t="n">
        <f aca="true">TABLE($I$3,$C$3,$I24,$C$10,J$3)</f>
        <v>40.2016532779484</v>
      </c>
      <c r="K24" s="25" t="n">
        <f aca="true">TABLE($I$3,$C$3,$I24,$C$10,K$3)</f>
        <v>39.0291088265047</v>
      </c>
      <c r="L24" s="25" t="n">
        <f aca="true">TABLE($I$3,$C$3,$I24,$C$10,L$3)</f>
        <v>30.5744375096217</v>
      </c>
    </row>
    <row r="25" customFormat="false" ht="15.75" hidden="false" customHeight="false" outlineLevel="0" collapsed="false">
      <c r="H25" s="54"/>
      <c r="I25" s="52" t="n">
        <v>125</v>
      </c>
      <c r="J25" s="25" t="n">
        <f aca="true">TABLE($I$3,$C$3,$I25,$C$10,J$3)</f>
        <v>43.8754910914305</v>
      </c>
      <c r="K25" s="25" t="n">
        <f aca="true">TABLE($I$3,$C$3,$I25,$C$10,K$3)</f>
        <v>42.7088636426622</v>
      </c>
      <c r="L25" s="25" t="n">
        <f aca="true">TABLE($I$3,$C$3,$I25,$C$10,L$3)</f>
        <v>34.4436753236567</v>
      </c>
    </row>
    <row r="26" customFormat="false" ht="15.75" hidden="false" customHeight="false" outlineLevel="0" collapsed="false">
      <c r="H26" s="54"/>
      <c r="I26" s="53" t="n">
        <v>130</v>
      </c>
      <c r="J26" s="25" t="n">
        <f aca="true">TABLE($I$3,$C$3,$I26,$C$10,J$3)</f>
        <v>47.638262530621</v>
      </c>
      <c r="K26" s="25" t="n">
        <f aca="true">TABLE($I$3,$C$3,$I26,$C$10,K$3)</f>
        <v>46.4817584569946</v>
      </c>
      <c r="L26" s="25" t="n">
        <f aca="true">TABLE($I$3,$C$3,$I26,$C$10,L$3)</f>
        <v>38.4457954055211</v>
      </c>
    </row>
    <row r="27" customFormat="false" ht="15.75" hidden="false" customHeight="false" outlineLevel="0" collapsed="false">
      <c r="H27" s="54"/>
      <c r="I27" s="52" t="n">
        <v>135</v>
      </c>
      <c r="J27" s="25" t="n">
        <f aca="true">TABLE($I$3,$C$3,$I27,$C$10,J$3)</f>
        <v>51.4826594039126</v>
      </c>
      <c r="K27" s="25" t="n">
        <f aca="true">TABLE($I$3,$C$3,$I27,$C$10,K$3)</f>
        <v>50.3398962056209</v>
      </c>
      <c r="L27" s="25" t="n">
        <f aca="true">TABLE($I$3,$C$3,$I27,$C$10,L$3)</f>
        <v>42.5637854534413</v>
      </c>
    </row>
    <row r="28" customFormat="false" ht="15.75" hidden="false" customHeight="false" outlineLevel="0" collapsed="false">
      <c r="H28" s="54"/>
      <c r="I28" s="53" t="n">
        <v>140</v>
      </c>
      <c r="J28" s="25" t="n">
        <f aca="true">TABLE($I$3,$C$3,$I28,$C$10,J$3)</f>
        <v>55.4019621733431</v>
      </c>
      <c r="K28" s="25" t="n">
        <f aca="true">TABLE($I$3,$C$3,$I28,$C$10,K$3)</f>
        <v>54.2760172801946</v>
      </c>
      <c r="L28" s="25" t="n">
        <f aca="true">TABLE($I$3,$C$3,$I28,$C$10,L$3)</f>
        <v>46.7823362570988</v>
      </c>
    </row>
  </sheetData>
  <mergeCells count="3">
    <mergeCell ref="B2:C2"/>
    <mergeCell ref="J2:L2"/>
    <mergeCell ref="H4:H2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3201"/>
  <sheetViews>
    <sheetView showFormulas="false" showGridLines="true" showRowColHeaders="true" showZeros="true" rightToLeft="false" tabSelected="false" showOutlineSymbols="true" defaultGridColor="true" view="normal" topLeftCell="A3" colorId="64" zoomScale="75" zoomScaleNormal="75" zoomScalePageLayoutView="100" workbookViewId="0">
      <selection pane="topLeft" activeCell="A17" activeCellId="0" sqref="A17:IV218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.28"/>
    <col collapsed="false" customWidth="true" hidden="false" outlineLevel="0" max="2" min="2" style="59" width="11.99"/>
    <col collapsed="false" customWidth="true" hidden="false" outlineLevel="0" max="3" min="3" style="59" width="10.85"/>
    <col collapsed="false" customWidth="true" hidden="false" outlineLevel="0" max="6" min="4" style="59" width="9.14"/>
  </cols>
  <sheetData>
    <row r="1" customFormat="false" ht="13.5" hidden="false" customHeight="false" outlineLevel="0" collapsed="false">
      <c r="B1" s="60" t="s">
        <v>37</v>
      </c>
      <c r="F1" s="61"/>
      <c r="H1" s="62"/>
    </row>
    <row r="2" customFormat="false" ht="12.75" hidden="false" customHeight="false" outlineLevel="0" collapsed="false">
      <c r="B2" s="63" t="s">
        <v>19</v>
      </c>
      <c r="C2" s="64"/>
      <c r="D2" s="65"/>
      <c r="E2" s="66"/>
      <c r="H2" s="62"/>
    </row>
    <row r="3" customFormat="false" ht="15.75" hidden="false" customHeight="false" outlineLevel="0" collapsed="false">
      <c r="B3" s="4" t="s">
        <v>38</v>
      </c>
      <c r="C3" s="67" t="n">
        <v>100</v>
      </c>
      <c r="D3" s="68"/>
      <c r="H3" s="62"/>
    </row>
    <row r="4" customFormat="false" ht="12.75" hidden="false" customHeight="false" outlineLevel="0" collapsed="false">
      <c r="B4" s="69" t="s">
        <v>13</v>
      </c>
      <c r="C4" s="70" t="n">
        <v>0.3</v>
      </c>
      <c r="D4" s="68"/>
      <c r="E4" s="0"/>
      <c r="H4" s="62"/>
    </row>
    <row r="5" customFormat="false" ht="12.75" hidden="false" customHeight="false" outlineLevel="0" collapsed="false">
      <c r="B5" s="69" t="s">
        <v>39</v>
      </c>
      <c r="C5" s="67" t="n">
        <f aca="false">1/(365*24)</f>
        <v>0.000114155251141553</v>
      </c>
      <c r="D5" s="68" t="s">
        <v>40</v>
      </c>
      <c r="F5" s="61"/>
      <c r="H5" s="62"/>
    </row>
    <row r="6" customFormat="false" ht="13.5" hidden="false" customHeight="false" outlineLevel="0" collapsed="false">
      <c r="B6" s="16" t="s">
        <v>41</v>
      </c>
      <c r="C6" s="71" t="n">
        <v>0.05</v>
      </c>
      <c r="D6" s="72"/>
      <c r="F6" s="61"/>
      <c r="H6" s="62"/>
    </row>
    <row r="7" customFormat="false" ht="12.75" hidden="false" customHeight="false" outlineLevel="0" collapsed="false">
      <c r="B7" s="60"/>
      <c r="F7" s="61"/>
      <c r="H7" s="62"/>
    </row>
    <row r="8" customFormat="false" ht="12.75" hidden="false" customHeight="false" outlineLevel="0" collapsed="false">
      <c r="B8" s="66" t="s">
        <v>42</v>
      </c>
      <c r="F8" s="61"/>
      <c r="H8" s="62"/>
    </row>
    <row r="9" customFormat="false" ht="16.5" hidden="false" customHeight="false" outlineLevel="0" collapsed="false">
      <c r="B9" s="66" t="s">
        <v>43</v>
      </c>
      <c r="F9" s="61"/>
    </row>
    <row r="10" customFormat="false" ht="14.25" hidden="false" customHeight="false" outlineLevel="0" collapsed="false">
      <c r="A10" s="73"/>
      <c r="B10" s="74" t="s">
        <v>44</v>
      </c>
      <c r="C10" s="75" t="s">
        <v>45</v>
      </c>
      <c r="D10" s="76" t="s">
        <v>46</v>
      </c>
      <c r="E10" s="77" t="s">
        <v>47</v>
      </c>
      <c r="F10" s="73"/>
    </row>
    <row r="11" customFormat="false" ht="12.75" hidden="false" customHeight="false" outlineLevel="0" collapsed="false">
      <c r="B11" s="4" t="n">
        <v>0</v>
      </c>
      <c r="C11" s="78"/>
      <c r="D11" s="78"/>
      <c r="E11" s="68" t="n">
        <v>100</v>
      </c>
      <c r="F11" s="0"/>
    </row>
    <row r="12" customFormat="false" ht="12.75" hidden="false" customHeight="false" outlineLevel="0" collapsed="false">
      <c r="B12" s="79" t="n">
        <f aca="false">B11+$C$5</f>
        <v>0.000114155251141553</v>
      </c>
      <c r="C12" s="80" t="n">
        <f aca="true">NORMINV(RAND(),0,1)</f>
        <v>0.89253820960546</v>
      </c>
      <c r="D12" s="81" t="n">
        <f aca="false">EXP(($C$6-$C$4^2*0.5)*$C$5+($C$4*C12*$C$5^0.5))</f>
        <v>1.00286552470194</v>
      </c>
      <c r="E12" s="68" t="n">
        <f aca="false">E11*D12</f>
        <v>100.286552470194</v>
      </c>
      <c r="F12" s="0"/>
    </row>
    <row r="13" customFormat="false" ht="12.75" hidden="false" customHeight="false" outlineLevel="0" collapsed="false">
      <c r="B13" s="79" t="n">
        <f aca="false">B12+$C$5</f>
        <v>0.000228310502283105</v>
      </c>
      <c r="C13" s="80" t="n">
        <f aca="true">NORMINV(RAND(),0,1)</f>
        <v>-0.0124131541124364</v>
      </c>
      <c r="D13" s="81" t="n">
        <f aca="false">EXP(($C$6-$C$4^2*0.5)*$C$5+($C$4*C13*$C$5^0.5))</f>
        <v>0.999960783614897</v>
      </c>
      <c r="E13" s="68" t="n">
        <f aca="false">E12*D13</f>
        <v>100.282619594131</v>
      </c>
      <c r="F13" s="0"/>
    </row>
    <row r="14" customFormat="false" ht="12.75" hidden="false" customHeight="false" outlineLevel="0" collapsed="false">
      <c r="B14" s="79" t="n">
        <f aca="false">B13+$C$5</f>
        <v>0.000342465753424658</v>
      </c>
      <c r="C14" s="80" t="n">
        <f aca="true">NORMINV(RAND(),0,1)</f>
        <v>-0.945753232291743</v>
      </c>
      <c r="D14" s="81" t="n">
        <f aca="false">EXP(($C$6-$C$4^2*0.5)*$C$5+($C$4*C14*$C$5^0.5))</f>
        <v>0.996973732730732</v>
      </c>
      <c r="E14" s="68" t="n">
        <f aca="false">E13*D14</f>
        <v>99.9791375847772</v>
      </c>
      <c r="F14" s="0"/>
    </row>
    <row r="15" customFormat="false" ht="12.75" hidden="false" customHeight="false" outlineLevel="0" collapsed="false">
      <c r="B15" s="79" t="n">
        <f aca="false">B14+$C$5</f>
        <v>0.00045662100456621</v>
      </c>
      <c r="C15" s="80" t="n">
        <f aca="true">NORMINV(RAND(),0,1)</f>
        <v>0.841708876017792</v>
      </c>
      <c r="D15" s="81" t="n">
        <f aca="false">EXP(($C$6-$C$4^2*0.5)*$C$5+($C$4*C15*$C$5^0.5))</f>
        <v>1.00270214769277</v>
      </c>
      <c r="E15" s="68" t="n">
        <f aca="false">E14*D15</f>
        <v>100.249295980727</v>
      </c>
      <c r="F15" s="0"/>
    </row>
    <row r="16" customFormat="false" ht="12.75" hidden="false" customHeight="false" outlineLevel="0" collapsed="false">
      <c r="B16" s="79" t="n">
        <f aca="false">B15+$C$5</f>
        <v>0.000570776255707763</v>
      </c>
      <c r="C16" s="80" t="n">
        <f aca="true">NORMINV(RAND(),0,1)</f>
        <v>0.180111572073052</v>
      </c>
      <c r="D16" s="81" t="n">
        <f aca="false">EXP(($C$6-$C$4^2*0.5)*$C$5+($C$4*C16*$C$5^0.5))</f>
        <v>1.00057805009353</v>
      </c>
      <c r="E16" s="68" t="n">
        <f aca="false">E15*D16</f>
        <v>100.307245095645</v>
      </c>
      <c r="F16" s="0"/>
    </row>
    <row r="17" customFormat="false" ht="12.75" hidden="false" customHeight="false" outlineLevel="0" collapsed="false">
      <c r="B17" s="79" t="n">
        <f aca="false">B16+$C$5</f>
        <v>0.000684931506849315</v>
      </c>
      <c r="C17" s="80" t="n">
        <f aca="true">NORMINV(RAND(),0,1)</f>
        <v>1.17357879629449</v>
      </c>
      <c r="D17" s="81" t="n">
        <f aca="false">EXP(($C$6-$C$4^2*0.5)*$C$5+($C$4*C17*$C$5^0.5))</f>
        <v>1.00376933351601</v>
      </c>
      <c r="E17" s="68" t="n">
        <f aca="false">E16*D17</f>
        <v>100.685336556483</v>
      </c>
      <c r="F17" s="0"/>
    </row>
    <row r="18" customFormat="false" ht="12.75" hidden="false" customHeight="false" outlineLevel="0" collapsed="false">
      <c r="B18" s="79" t="n">
        <f aca="false">B17+$C$5</f>
        <v>0.000799086757990868</v>
      </c>
      <c r="C18" s="80" t="n">
        <f aca="true">NORMINV(RAND(),0,1)</f>
        <v>-0.183082545447506</v>
      </c>
      <c r="D18" s="81" t="n">
        <f aca="false">EXP(($C$6-$C$4^2*0.5)*$C$5+($C$4*C18*$C$5^0.5))</f>
        <v>0.999413907412664</v>
      </c>
      <c r="E18" s="68" t="n">
        <f aca="false">E17*D18</f>
        <v>100.626325627074</v>
      </c>
      <c r="F18" s="0"/>
    </row>
    <row r="19" customFormat="false" ht="12.75" hidden="false" customHeight="false" outlineLevel="0" collapsed="false">
      <c r="B19" s="79" t="n">
        <f aca="false">B18+$C$5</f>
        <v>0.00091324200913242</v>
      </c>
      <c r="C19" s="80" t="n">
        <f aca="true">NORMINV(RAND(),0,1)</f>
        <v>-1.28243957552078</v>
      </c>
      <c r="D19" s="81" t="n">
        <f aca="false">EXP(($C$6-$C$4^2*0.5)*$C$5+($C$4*C19*$C$5^0.5))</f>
        <v>0.995898396946488</v>
      </c>
      <c r="E19" s="68" t="n">
        <f aca="false">E18*D19</f>
        <v>100.213596382618</v>
      </c>
      <c r="F19" s="0"/>
    </row>
    <row r="20" customFormat="false" ht="12.75" hidden="false" customHeight="false" outlineLevel="0" collapsed="false">
      <c r="B20" s="79" t="n">
        <f aca="false">B19+$C$5</f>
        <v>0.00102739726027397</v>
      </c>
      <c r="C20" s="80" t="n">
        <f aca="true">NORMINV(RAND(),0,1)</f>
        <v>-0.586748622056058</v>
      </c>
      <c r="D20" s="81" t="n">
        <f aca="false">EXP(($C$6-$C$4^2*0.5)*$C$5+($C$4*C20*$C$5^0.5))</f>
        <v>0.998121629524457</v>
      </c>
      <c r="E20" s="68" t="n">
        <f aca="false">E19*D20</f>
        <v>100.025358121925</v>
      </c>
      <c r="F20" s="0"/>
    </row>
    <row r="21" customFormat="false" ht="12.75" hidden="false" customHeight="false" outlineLevel="0" collapsed="false">
      <c r="B21" s="79" t="n">
        <f aca="false">B20+$C$5</f>
        <v>0.00114155251141553</v>
      </c>
      <c r="C21" s="80" t="n">
        <f aca="true">NORMINV(RAND(),0,1)</f>
        <v>-0.0198967454892774</v>
      </c>
      <c r="D21" s="81" t="n">
        <f aca="false">EXP(($C$6-$C$4^2*0.5)*$C$5+($C$4*C21*$C$5^0.5))</f>
        <v>0.99993679765921</v>
      </c>
      <c r="E21" s="68" t="n">
        <f aca="false">E20*D21</f>
        <v>100.019036285153</v>
      </c>
      <c r="F21" s="0"/>
    </row>
    <row r="22" customFormat="false" ht="12.75" hidden="false" customHeight="false" outlineLevel="0" collapsed="false">
      <c r="B22" s="79" t="n">
        <f aca="false">B21+$C$5</f>
        <v>0.00125570776255708</v>
      </c>
      <c r="C22" s="80" t="n">
        <f aca="true">NORMINV(RAND(),0,1)</f>
        <v>-0.245616151912693</v>
      </c>
      <c r="D22" s="81" t="n">
        <f aca="false">EXP(($C$6-$C$4^2*0.5)*$C$5+($C$4*C22*$C$5^0.5))</f>
        <v>0.999213605755504</v>
      </c>
      <c r="E22" s="68" t="n">
        <f aca="false">E21*D22</f>
        <v>99.9403818906785</v>
      </c>
      <c r="F22" s="0"/>
    </row>
    <row r="23" customFormat="false" ht="12.75" hidden="false" customHeight="false" outlineLevel="0" collapsed="false">
      <c r="B23" s="79" t="n">
        <f aca="false">B22+$C$5</f>
        <v>0.00136986301369863</v>
      </c>
      <c r="C23" s="80" t="n">
        <f aca="true">NORMINV(RAND(),0,1)</f>
        <v>-0.447287491448211</v>
      </c>
      <c r="D23" s="81" t="n">
        <f aca="false">EXP(($C$6-$C$4^2*0.5)*$C$5+($C$4*C23*$C$5^0.5))</f>
        <v>0.998567904897858</v>
      </c>
      <c r="E23" s="68" t="n">
        <f aca="false">E22*D23</f>
        <v>99.7972577592666</v>
      </c>
      <c r="F23" s="0"/>
    </row>
    <row r="24" customFormat="false" ht="12.75" hidden="false" customHeight="false" outlineLevel="0" collapsed="false">
      <c r="B24" s="79" t="n">
        <f aca="false">B23+$C$5</f>
        <v>0.00148401826484018</v>
      </c>
      <c r="C24" s="80" t="n">
        <f aca="true">NORMINV(RAND(),0,1)</f>
        <v>2.27238468901917</v>
      </c>
      <c r="D24" s="81" t="n">
        <f aca="false">EXP(($C$6-$C$4^2*0.5)*$C$5+($C$4*C24*$C$5^0.5))</f>
        <v>1.00731084882303</v>
      </c>
      <c r="E24" s="68" t="n">
        <f aca="false">E23*D24</f>
        <v>100.526860423698</v>
      </c>
      <c r="F24" s="0"/>
    </row>
    <row r="25" customFormat="false" ht="12.75" hidden="false" customHeight="false" outlineLevel="0" collapsed="false">
      <c r="B25" s="79" t="n">
        <f aca="false">B24+$C$5</f>
        <v>0.00159817351598174</v>
      </c>
      <c r="C25" s="80" t="n">
        <f aca="true">NORMINV(RAND(),0,1)</f>
        <v>-1.19812904300458</v>
      </c>
      <c r="D25" s="81" t="n">
        <f aca="false">EXP(($C$6-$C$4^2*0.5)*$C$5+($C$4*C25*$C$5^0.5))</f>
        <v>0.996167565766531</v>
      </c>
      <c r="E25" s="68" t="n">
        <f aca="false">E24*D25</f>
        <v>100.141597842427</v>
      </c>
      <c r="F25" s="0"/>
    </row>
    <row r="26" customFormat="false" ht="12.75" hidden="false" customHeight="false" outlineLevel="0" collapsed="false">
      <c r="B26" s="79" t="n">
        <f aca="false">B25+$C$5</f>
        <v>0.00171232876712329</v>
      </c>
      <c r="C26" s="80" t="n">
        <f aca="true">NORMINV(RAND(),0,1)</f>
        <v>-0.572482938018795</v>
      </c>
      <c r="D26" s="81" t="n">
        <f aca="false">EXP(($C$6-$C$4^2*0.5)*$C$5+($C$4*C26*$C$5^0.5))</f>
        <v>0.998167270529439</v>
      </c>
      <c r="E26" s="68" t="n">
        <f aca="false">E25*D26</f>
        <v>99.958065384832</v>
      </c>
      <c r="F26" s="0"/>
    </row>
    <row r="27" customFormat="false" ht="12.75" hidden="false" customHeight="false" outlineLevel="0" collapsed="false">
      <c r="B27" s="79" t="n">
        <f aca="false">B26+$C$5</f>
        <v>0.00182648401826484</v>
      </c>
      <c r="C27" s="80" t="n">
        <f aca="true">NORMINV(RAND(),0,1)</f>
        <v>-0.845202174066345</v>
      </c>
      <c r="D27" s="81" t="n">
        <f aca="false">EXP(($C$6-$C$4^2*0.5)*$C$5+($C$4*C27*$C$5^0.5))</f>
        <v>0.997295105852184</v>
      </c>
      <c r="E27" s="68" t="n">
        <f aca="false">E26*D27</f>
        <v>99.6876893987455</v>
      </c>
      <c r="F27" s="0"/>
    </row>
    <row r="28" customFormat="false" ht="12.75" hidden="false" customHeight="false" outlineLevel="0" collapsed="false">
      <c r="B28" s="79" t="n">
        <f aca="false">B27+$C$5</f>
        <v>0.00194063926940639</v>
      </c>
      <c r="C28" s="80" t="n">
        <f aca="true">NORMINV(RAND(),0,1)</f>
        <v>2.52478982107292</v>
      </c>
      <c r="D28" s="81" t="n">
        <f aca="false">EXP(($C$6-$C$4^2*0.5)*$C$5+($C$4*C28*$C$5^0.5))</f>
        <v>1.00812612844197</v>
      </c>
      <c r="E28" s="68" t="n">
        <f aca="false">E27*D28</f>
        <v>100.497764366883</v>
      </c>
      <c r="F28" s="0"/>
    </row>
    <row r="29" customFormat="false" ht="12.75" hidden="false" customHeight="false" outlineLevel="0" collapsed="false">
      <c r="B29" s="79" t="n">
        <f aca="false">B28+$C$5</f>
        <v>0.00205479452054795</v>
      </c>
      <c r="C29" s="80" t="n">
        <f aca="true">NORMINV(RAND(),0,1)</f>
        <v>1.69402683920678</v>
      </c>
      <c r="D29" s="81" t="n">
        <f aca="false">EXP(($C$6-$C$4^2*0.5)*$C$5+($C$4*C29*$C$5^0.5))</f>
        <v>1.00544521305551</v>
      </c>
      <c r="E29" s="68" t="n">
        <f aca="false">E28*D29</f>
        <v>101.044996105463</v>
      </c>
      <c r="F29" s="0"/>
    </row>
    <row r="30" customFormat="false" ht="12.75" hidden="false" customHeight="false" outlineLevel="0" collapsed="false">
      <c r="B30" s="79" t="n">
        <f aca="false">B29+$C$5</f>
        <v>0.0021689497716895</v>
      </c>
      <c r="C30" s="80" t="n">
        <f aca="true">NORMINV(RAND(),0,1)</f>
        <v>-0.169762140704038</v>
      </c>
      <c r="D30" s="81" t="n">
        <f aca="false">EXP(($C$6-$C$4^2*0.5)*$C$5+($C$4*C30*$C$5^0.5))</f>
        <v>0.999456579244097</v>
      </c>
      <c r="E30" s="68" t="n">
        <f aca="false">E29*D30</f>
        <v>100.990086157299</v>
      </c>
      <c r="F30" s="0"/>
    </row>
    <row r="31" customFormat="false" ht="12.75" hidden="false" customHeight="false" outlineLevel="0" collapsed="false">
      <c r="B31" s="79" t="n">
        <f aca="false">B30+$C$5</f>
        <v>0.00228310502283105</v>
      </c>
      <c r="C31" s="80" t="n">
        <f aca="true">NORMINV(RAND(),0,1)</f>
        <v>0.224898831522179</v>
      </c>
      <c r="D31" s="81" t="n">
        <f aca="false">EXP(($C$6-$C$4^2*0.5)*$C$5+($C$4*C31*$C$5^0.5))</f>
        <v>1.00072170016123</v>
      </c>
      <c r="E31" s="68" t="n">
        <f aca="false">E30*D31</f>
        <v>101.062970718761</v>
      </c>
      <c r="F31" s="0"/>
    </row>
    <row r="32" customFormat="false" ht="12.75" hidden="false" customHeight="false" outlineLevel="0" collapsed="false">
      <c r="B32" s="79" t="n">
        <f aca="false">B31+$C$5</f>
        <v>0.0023972602739726</v>
      </c>
      <c r="C32" s="80" t="n">
        <f aca="true">NORMINV(RAND(),0,1)</f>
        <v>-0.0387822025796323</v>
      </c>
      <c r="D32" s="81" t="n">
        <f aca="false">EXP(($C$6-$C$4^2*0.5)*$C$5+($C$4*C32*$C$5^0.5))</f>
        <v>0.999876269689259</v>
      </c>
      <c r="E32" s="68" t="n">
        <f aca="false">E31*D32</f>
        <v>101.05046616599</v>
      </c>
      <c r="F32" s="0"/>
    </row>
    <row r="33" customFormat="false" ht="12.75" hidden="false" customHeight="false" outlineLevel="0" collapsed="false">
      <c r="B33" s="79" t="n">
        <f aca="false">B32+$C$5</f>
        <v>0.00251141552511415</v>
      </c>
      <c r="C33" s="80" t="n">
        <f aca="true">NORMINV(RAND(),0,1)</f>
        <v>-0.90846211501189</v>
      </c>
      <c r="D33" s="81" t="n">
        <f aca="false">EXP(($C$6-$C$4^2*0.5)*$C$5+($C$4*C33*$C$5^0.5))</f>
        <v>0.997092907486049</v>
      </c>
      <c r="E33" s="68" t="n">
        <f aca="false">E32*D33</f>
        <v>100.756703112267</v>
      </c>
      <c r="F33" s="0"/>
    </row>
    <row r="34" customFormat="false" ht="12.75" hidden="false" customHeight="false" outlineLevel="0" collapsed="false">
      <c r="B34" s="79" t="n">
        <f aca="false">B33+$C$5</f>
        <v>0.00262557077625571</v>
      </c>
      <c r="C34" s="80" t="n">
        <f aca="true">NORMINV(RAND(),0,1)</f>
        <v>-1.40373348521921</v>
      </c>
      <c r="D34" s="81" t="n">
        <f aca="false">EXP(($C$6-$C$4^2*0.5)*$C$5+($C$4*C34*$C$5^0.5))</f>
        <v>0.995511283007582</v>
      </c>
      <c r="E34" s="68" t="n">
        <f aca="false">E33*D34</f>
        <v>100.304434786907</v>
      </c>
      <c r="F34" s="0"/>
    </row>
    <row r="35" customFormat="false" ht="12.75" hidden="false" customHeight="false" outlineLevel="0" collapsed="false">
      <c r="B35" s="79" t="n">
        <f aca="false">B34+$C$5</f>
        <v>0.00273972602739726</v>
      </c>
      <c r="C35" s="80" t="n">
        <f aca="true">NORMINV(RAND(),0,1)</f>
        <v>-0.905211339102027</v>
      </c>
      <c r="D35" s="81" t="n">
        <f aca="false">EXP(($C$6-$C$4^2*0.5)*$C$5+($C$4*C35*$C$5^0.5))</f>
        <v>0.997103296973528</v>
      </c>
      <c r="E35" s="68" t="n">
        <f aca="false">E34*D35</f>
        <v>100.013882627092</v>
      </c>
      <c r="F35" s="0"/>
    </row>
    <row r="36" customFormat="false" ht="12.75" hidden="false" customHeight="false" outlineLevel="0" collapsed="false">
      <c r="B36" s="79" t="n">
        <f aca="false">B35+$C$5</f>
        <v>0.00285388127853881</v>
      </c>
      <c r="C36" s="80" t="n">
        <f aca="true">NORMINV(RAND(),0,1)</f>
        <v>1.6897380101968</v>
      </c>
      <c r="D36" s="81" t="n">
        <f aca="false">EXP(($C$6-$C$4^2*0.5)*$C$5+($C$4*C36*$C$5^0.5))</f>
        <v>1.00543139129515</v>
      </c>
      <c r="E36" s="68" t="n">
        <f aca="false">E35*D36</f>
        <v>100.557097158586</v>
      </c>
      <c r="F36" s="0"/>
    </row>
    <row r="37" customFormat="false" ht="12.75" hidden="false" customHeight="false" outlineLevel="0" collapsed="false">
      <c r="B37" s="79" t="n">
        <f aca="false">B36+$C$5</f>
        <v>0.00296803652968036</v>
      </c>
      <c r="C37" s="80" t="n">
        <f aca="true">NORMINV(RAND(),0,1)</f>
        <v>-0.585425300304135</v>
      </c>
      <c r="D37" s="81" t="n">
        <f aca="false">EXP(($C$6-$C$4^2*0.5)*$C$5+($C$4*C37*$C$5^0.5))</f>
        <v>0.99812586321432</v>
      </c>
      <c r="E37" s="68" t="n">
        <f aca="false">E36*D37</f>
        <v>100.36863940374</v>
      </c>
      <c r="F37" s="0"/>
    </row>
    <row r="38" customFormat="false" ht="12.75" hidden="false" customHeight="false" outlineLevel="0" collapsed="false">
      <c r="B38" s="79" t="n">
        <f aca="false">B37+$C$5</f>
        <v>0.00308219178082192</v>
      </c>
      <c r="C38" s="80" t="n">
        <f aca="true">NORMINV(RAND(),0,1)</f>
        <v>0.138949488508921</v>
      </c>
      <c r="D38" s="81" t="n">
        <f aca="false">EXP(($C$6-$C$4^2*0.5)*$C$5+($C$4*C38*$C$5^0.5))</f>
        <v>1.00044604555183</v>
      </c>
      <c r="E38" s="68" t="n">
        <f aca="false">E37*D38</f>
        <v>100.413408388889</v>
      </c>
      <c r="F38" s="0"/>
    </row>
    <row r="39" customFormat="false" ht="12.75" hidden="false" customHeight="false" outlineLevel="0" collapsed="false">
      <c r="B39" s="79" t="n">
        <f aca="false">B38+$C$5</f>
        <v>0.00319634703196347</v>
      </c>
      <c r="C39" s="80" t="n">
        <f aca="true">NORMINV(RAND(),0,1)</f>
        <v>1.83514328861458</v>
      </c>
      <c r="D39" s="81" t="n">
        <f aca="false">EXP(($C$6-$C$4^2*0.5)*$C$5+($C$4*C39*$C$5^0.5))</f>
        <v>1.00590010000485</v>
      </c>
      <c r="E39" s="68" t="n">
        <f aca="false">E38*D39</f>
        <v>101.005857540212</v>
      </c>
      <c r="F39" s="0"/>
    </row>
    <row r="40" customFormat="false" ht="12.75" hidden="false" customHeight="false" outlineLevel="0" collapsed="false">
      <c r="B40" s="79" t="n">
        <f aca="false">B39+$C$5</f>
        <v>0.00331050228310502</v>
      </c>
      <c r="C40" s="80" t="n">
        <f aca="true">NORMINV(RAND(),0,1)</f>
        <v>1.45183739830858</v>
      </c>
      <c r="D40" s="81" t="n">
        <f aca="false">EXP(($C$6-$C$4^2*0.5)*$C$5+($C$4*C40*$C$5^0.5))</f>
        <v>1.00466499812204</v>
      </c>
      <c r="E40" s="68" t="n">
        <f aca="false">E39*D40</f>
        <v>101.477049675952</v>
      </c>
      <c r="F40" s="0"/>
    </row>
    <row r="41" customFormat="false" ht="12.75" hidden="false" customHeight="false" outlineLevel="0" collapsed="false">
      <c r="B41" s="79" t="n">
        <f aca="false">B40+$C$5</f>
        <v>0.00342465753424657</v>
      </c>
      <c r="C41" s="80" t="n">
        <f aca="true">NORMINV(RAND(),0,1)</f>
        <v>-1.28858739009115</v>
      </c>
      <c r="D41" s="81" t="n">
        <f aca="false">EXP(($C$6-$C$4^2*0.5)*$C$5+($C$4*C41*$C$5^0.5))</f>
        <v>0.995878772350901</v>
      </c>
      <c r="E41" s="68" t="n">
        <f aca="false">E40*D41</f>
        <v>101.058839653079</v>
      </c>
      <c r="F41" s="0"/>
    </row>
    <row r="42" customFormat="false" ht="12.75" hidden="false" customHeight="false" outlineLevel="0" collapsed="false">
      <c r="B42" s="79" t="n">
        <f aca="false">B41+$C$5</f>
        <v>0.00353881278538813</v>
      </c>
      <c r="C42" s="80" t="n">
        <f aca="true">NORMINV(RAND(),0,1)</f>
        <v>0.358074172001449</v>
      </c>
      <c r="D42" s="81" t="n">
        <f aca="false">EXP(($C$6-$C$4^2*0.5)*$C$5+($C$4*C42*$C$5^0.5))</f>
        <v>1.00114896684622</v>
      </c>
      <c r="E42" s="68" t="n">
        <f aca="false">E41*D42</f>
        <v>101.174952909357</v>
      </c>
      <c r="F42" s="0"/>
    </row>
    <row r="43" customFormat="false" ht="12.75" hidden="false" customHeight="false" outlineLevel="0" collapsed="false">
      <c r="B43" s="79" t="n">
        <f aca="false">B42+$C$5</f>
        <v>0.00365296803652968</v>
      </c>
      <c r="C43" s="80" t="n">
        <f aca="true">NORMINV(RAND(),0,1)</f>
        <v>2.48765837508991</v>
      </c>
      <c r="D43" s="81" t="n">
        <f aca="false">EXP(($C$6-$C$4^2*0.5)*$C$5+($C$4*C43*$C$5^0.5))</f>
        <v>1.00800615086401</v>
      </c>
      <c r="E43" s="68" t="n">
        <f aca="false">E42*D43</f>
        <v>101.984974846009</v>
      </c>
      <c r="F43" s="0"/>
    </row>
    <row r="44" customFormat="false" ht="12.75" hidden="false" customHeight="false" outlineLevel="0" collapsed="false">
      <c r="B44" s="79" t="n">
        <f aca="false">B43+$C$5</f>
        <v>0.00376712328767123</v>
      </c>
      <c r="C44" s="80" t="n">
        <f aca="true">NORMINV(RAND(),0,1)</f>
        <v>0.352256205836724</v>
      </c>
      <c r="D44" s="81" t="n">
        <f aca="false">EXP(($C$6-$C$4^2*0.5)*$C$5+($C$4*C44*$C$5^0.5))</f>
        <v>1.00113029724477</v>
      </c>
      <c r="E44" s="68" t="n">
        <f aca="false">E43*D44</f>
        <v>102.100248182085</v>
      </c>
      <c r="F44" s="0"/>
    </row>
    <row r="45" customFormat="false" ht="12.75" hidden="false" customHeight="false" outlineLevel="0" collapsed="false">
      <c r="B45" s="79" t="n">
        <f aca="false">B44+$C$5</f>
        <v>0.00388127853881278</v>
      </c>
      <c r="C45" s="80" t="n">
        <f aca="true">NORMINV(RAND(),0,1)</f>
        <v>0.104817601703563</v>
      </c>
      <c r="D45" s="81" t="n">
        <f aca="false">EXP(($C$6-$C$4^2*0.5)*$C$5+($C$4*C45*$C$5^0.5))</f>
        <v>1.00033659967276</v>
      </c>
      <c r="E45" s="68" t="n">
        <f aca="false">E44*D45</f>
        <v>102.134615092211</v>
      </c>
      <c r="F45" s="0"/>
    </row>
    <row r="46" customFormat="false" ht="12.75" hidden="false" customHeight="false" outlineLevel="0" collapsed="false">
      <c r="B46" s="79" t="n">
        <f aca="false">B45+$C$5</f>
        <v>0.00399543378995434</v>
      </c>
      <c r="C46" s="80" t="n">
        <f aca="true">NORMINV(RAND(),0,1)</f>
        <v>-0.228049910364371</v>
      </c>
      <c r="D46" s="81" t="n">
        <f aca="false">EXP(($C$6-$C$4^2*0.5)*$C$5+($C$4*C46*$C$5^0.5))</f>
        <v>0.999269868202587</v>
      </c>
      <c r="E46" s="68" t="n">
        <f aca="false">E45*D46</f>
        <v>102.060043362116</v>
      </c>
      <c r="F46" s="0"/>
    </row>
    <row r="47" customFormat="false" ht="12.75" hidden="false" customHeight="false" outlineLevel="0" collapsed="false">
      <c r="B47" s="79" t="n">
        <f aca="false">B46+$C$5</f>
        <v>0.00410958904109589</v>
      </c>
      <c r="C47" s="80" t="n">
        <f aca="true">NORMINV(RAND(),0,1)</f>
        <v>-0.416813804964831</v>
      </c>
      <c r="D47" s="81" t="n">
        <f aca="false">EXP(($C$6-$C$4^2*0.5)*$C$5+($C$4*C47*$C$5^0.5))</f>
        <v>0.99866544720207</v>
      </c>
      <c r="E47" s="68" t="n">
        <f aca="false">E46*D47</f>
        <v>101.92383884569</v>
      </c>
      <c r="F47" s="0"/>
    </row>
    <row r="48" customFormat="false" ht="12.75" hidden="false" customHeight="false" outlineLevel="0" collapsed="false">
      <c r="B48" s="79" t="n">
        <f aca="false">B47+$C$5</f>
        <v>0.00422374429223744</v>
      </c>
      <c r="C48" s="80" t="n">
        <f aca="true">NORMINV(RAND(),0,1)</f>
        <v>0.166236412406137</v>
      </c>
      <c r="D48" s="81" t="n">
        <f aca="false">EXP(($C$6-$C$4^2*0.5)*$C$5+($C$4*C48*$C$5^0.5))</f>
        <v>1.00053355127246</v>
      </c>
      <c r="E48" s="68" t="n">
        <f aca="false">E47*D48</f>
        <v>101.978220439601</v>
      </c>
      <c r="F48" s="0"/>
    </row>
    <row r="49" customFormat="false" ht="12.75" hidden="false" customHeight="false" outlineLevel="0" collapsed="false">
      <c r="B49" s="79" t="n">
        <f aca="false">B48+$C$5</f>
        <v>0.00433789954337899</v>
      </c>
      <c r="C49" s="80" t="n">
        <f aca="true">NORMINV(RAND(),0,1)</f>
        <v>-0.0457674837691414</v>
      </c>
      <c r="D49" s="81" t="n">
        <f aca="false">EXP(($C$6-$C$4^2*0.5)*$C$5+($C$4*C49*$C$5^0.5))</f>
        <v>0.999853882761689</v>
      </c>
      <c r="E49" s="68" t="n">
        <f aca="false">E48*D49</f>
        <v>101.963319663662</v>
      </c>
      <c r="F49" s="0"/>
    </row>
    <row r="50" customFormat="false" ht="12.75" hidden="false" customHeight="false" outlineLevel="0" collapsed="false">
      <c r="B50" s="79" t="n">
        <f aca="false">B49+$C$5</f>
        <v>0.00445205479452054</v>
      </c>
      <c r="C50" s="80" t="n">
        <f aca="true">NORMINV(RAND(),0,1)</f>
        <v>0.410444154084931</v>
      </c>
      <c r="D50" s="81" t="n">
        <f aca="false">EXP(($C$6-$C$4^2*0.5)*$C$5+($C$4*C50*$C$5^0.5))</f>
        <v>1.00131703552333</v>
      </c>
      <c r="E50" s="68" t="n">
        <f aca="false">E49*D50</f>
        <v>102.097608977736</v>
      </c>
      <c r="F50" s="0"/>
    </row>
    <row r="51" customFormat="false" ht="12.75" hidden="false" customHeight="false" outlineLevel="0" collapsed="false">
      <c r="B51" s="79" t="n">
        <f aca="false">B50+$C$5</f>
        <v>0.0045662100456621</v>
      </c>
      <c r="C51" s="80" t="n">
        <f aca="true">NORMINV(RAND(),0,1)</f>
        <v>0.795710264632711</v>
      </c>
      <c r="D51" s="81" t="n">
        <f aca="false">EXP(($C$6-$C$4^2*0.5)*$C$5+($C$4*C51*$C$5^0.5))</f>
        <v>1.00255432066248</v>
      </c>
      <c r="E51" s="68" t="n">
        <f aca="false">E50*D51</f>
        <v>102.358399009937</v>
      </c>
      <c r="F51" s="0"/>
    </row>
    <row r="52" customFormat="false" ht="12.75" hidden="false" customHeight="false" outlineLevel="0" collapsed="false">
      <c r="B52" s="79" t="n">
        <f aca="false">B51+$C$5</f>
        <v>0.00468036529680365</v>
      </c>
      <c r="C52" s="80" t="n">
        <f aca="true">NORMINV(RAND(),0,1)</f>
        <v>0.68215747392532</v>
      </c>
      <c r="D52" s="81" t="n">
        <f aca="false">EXP(($C$6-$C$4^2*0.5)*$C$5+($C$4*C52*$C$5^0.5))</f>
        <v>1.00218948616773</v>
      </c>
      <c r="E52" s="68" t="n">
        <f aca="false">E51*D52</f>
        <v>102.582511308721</v>
      </c>
      <c r="F52" s="0"/>
    </row>
    <row r="53" customFormat="false" ht="12.75" hidden="false" customHeight="false" outlineLevel="0" collapsed="false">
      <c r="B53" s="79" t="n">
        <f aca="false">B52+$C$5</f>
        <v>0.0047945205479452</v>
      </c>
      <c r="C53" s="80" t="n">
        <f aca="true">NORMINV(RAND(),0,1)</f>
        <v>-0.782512075748023</v>
      </c>
      <c r="D53" s="81" t="n">
        <f aca="false">EXP(($C$6-$C$4^2*0.5)*$C$5+($C$4*C53*$C$5^0.5))</f>
        <v>0.997495523275756</v>
      </c>
      <c r="E53" s="68" t="n">
        <f aca="false">E52*D53</f>
        <v>102.325595796834</v>
      </c>
      <c r="F53" s="0"/>
    </row>
    <row r="54" customFormat="false" ht="12.75" hidden="false" customHeight="false" outlineLevel="0" collapsed="false">
      <c r="B54" s="79" t="n">
        <f aca="false">B53+$C$5</f>
        <v>0.00490867579908675</v>
      </c>
      <c r="C54" s="80" t="n">
        <f aca="true">NORMINV(RAND(),0,1)</f>
        <v>-0.567359219396525</v>
      </c>
      <c r="D54" s="81" t="n">
        <f aca="false">EXP(($C$6-$C$4^2*0.5)*$C$5+($C$4*C54*$C$5^0.5))</f>
        <v>0.99818366363989</v>
      </c>
      <c r="E54" s="68" t="n">
        <f aca="false">E53*D54</f>
        <v>102.139738096618</v>
      </c>
      <c r="F54" s="0"/>
    </row>
    <row r="55" customFormat="false" ht="12.75" hidden="false" customHeight="false" outlineLevel="0" collapsed="false">
      <c r="B55" s="79" t="n">
        <f aca="false">B54+$C$5</f>
        <v>0.00502283105022831</v>
      </c>
      <c r="C55" s="80" t="n">
        <f aca="true">NORMINV(RAND(),0,1)</f>
        <v>0.902376129136387</v>
      </c>
      <c r="D55" s="81" t="n">
        <f aca="false">EXP(($C$6-$C$4^2*0.5)*$C$5+($C$4*C55*$C$5^0.5))</f>
        <v>1.00289714908172</v>
      </c>
      <c r="E55" s="68" t="n">
        <f aca="false">E54*D55</f>
        <v>102.435652145052</v>
      </c>
      <c r="F55" s="0"/>
    </row>
    <row r="56" customFormat="false" ht="12.75" hidden="false" customHeight="false" outlineLevel="0" collapsed="false">
      <c r="B56" s="79" t="n">
        <f aca="false">B55+$C$5</f>
        <v>0.00513698630136986</v>
      </c>
      <c r="C56" s="80" t="n">
        <f aca="true">NORMINV(RAND(),0,1)</f>
        <v>2.11349997654855</v>
      </c>
      <c r="D56" s="81" t="n">
        <f aca="false">EXP(($C$6-$C$4^2*0.5)*$C$5+($C$4*C56*$C$5^0.5))</f>
        <v>1.00679798242881</v>
      </c>
      <c r="E56" s="68" t="n">
        <f aca="false">E55*D56</f>
        <v>103.132007908418</v>
      </c>
      <c r="F56" s="0"/>
    </row>
    <row r="57" customFormat="false" ht="12.75" hidden="false" customHeight="false" outlineLevel="0" collapsed="false">
      <c r="B57" s="79" t="n">
        <f aca="false">B56+$C$5</f>
        <v>0.00525114155251141</v>
      </c>
      <c r="C57" s="80" t="n">
        <f aca="true">NORMINV(RAND(),0,1)</f>
        <v>-0.440301732756872</v>
      </c>
      <c r="D57" s="81" t="n">
        <f aca="false">EXP(($C$6-$C$4^2*0.5)*$C$5+($C$4*C57*$C$5^0.5))</f>
        <v>0.998590264560507</v>
      </c>
      <c r="E57" s="68" t="n">
        <f aca="false">E56*D57</f>
        <v>102.986619061923</v>
      </c>
      <c r="F57" s="0"/>
    </row>
    <row r="58" customFormat="false" ht="12.75" hidden="false" customHeight="false" outlineLevel="0" collapsed="false">
      <c r="B58" s="79" t="n">
        <f aca="false">B57+$C$5</f>
        <v>0.00536529680365296</v>
      </c>
      <c r="C58" s="80" t="n">
        <f aca="true">NORMINV(RAND(),0,1)</f>
        <v>-0.289981877936592</v>
      </c>
      <c r="D58" s="81" t="n">
        <f aca="false">EXP(($C$6-$C$4^2*0.5)*$C$5+($C$4*C58*$C$5^0.5))</f>
        <v>0.999071522056715</v>
      </c>
      <c r="E58" s="68" t="n">
        <f aca="false">E57*D58</f>
        <v>102.890998257671</v>
      </c>
      <c r="F58" s="0"/>
    </row>
    <row r="59" customFormat="false" ht="12.75" hidden="false" customHeight="false" outlineLevel="0" collapsed="false">
      <c r="B59" s="79" t="n">
        <f aca="false">B58+$C$5</f>
        <v>0.00547945205479452</v>
      </c>
      <c r="C59" s="80" t="n">
        <f aca="true">NORMINV(RAND(),0,1)</f>
        <v>0.149576524428143</v>
      </c>
      <c r="D59" s="81" t="n">
        <f aca="false">EXP(($C$6-$C$4^2*0.5)*$C$5+($C$4*C59*$C$5^0.5))</f>
        <v>1.0004801242047</v>
      </c>
      <c r="E59" s="68" t="n">
        <f aca="false">E58*D59</f>
        <v>102.94039871638</v>
      </c>
      <c r="F59" s="0"/>
    </row>
    <row r="60" customFormat="false" ht="12.75" hidden="false" customHeight="false" outlineLevel="0" collapsed="false">
      <c r="B60" s="79" t="n">
        <f aca="false">B59+$C$5</f>
        <v>0.00559360730593607</v>
      </c>
      <c r="C60" s="80" t="n">
        <f aca="true">NORMINV(RAND(),0,1)</f>
        <v>0.406277571768549</v>
      </c>
      <c r="D60" s="81" t="n">
        <f aca="false">EXP(($C$6-$C$4^2*0.5)*$C$5+($C$4*C60*$C$5^0.5))</f>
        <v>1.00130366286117</v>
      </c>
      <c r="E60" s="68" t="n">
        <f aca="false">E59*D60</f>
        <v>103.0745982911</v>
      </c>
      <c r="F60" s="0"/>
    </row>
    <row r="61" customFormat="false" ht="12.75" hidden="false" customHeight="false" outlineLevel="0" collapsed="false">
      <c r="B61" s="79" t="n">
        <f aca="false">B60+$C$5</f>
        <v>0.00570776255707762</v>
      </c>
      <c r="C61" s="80" t="n">
        <f aca="true">NORMINV(RAND(),0,1)</f>
        <v>0.924684694108487</v>
      </c>
      <c r="D61" s="81" t="n">
        <f aca="false">EXP(($C$6-$C$4^2*0.5)*$C$5+($C$4*C61*$C$5^0.5))</f>
        <v>1.00296886453709</v>
      </c>
      <c r="E61" s="68" t="n">
        <f aca="false">E60*D61</f>
        <v>103.380612810642</v>
      </c>
      <c r="F61" s="0"/>
    </row>
    <row r="62" customFormat="false" ht="12.75" hidden="false" customHeight="false" outlineLevel="0" collapsed="false">
      <c r="B62" s="79" t="n">
        <f aca="false">B61+$C$5</f>
        <v>0.00582191780821917</v>
      </c>
      <c r="C62" s="80" t="n">
        <f aca="true">NORMINV(RAND(),0,1)</f>
        <v>1.05761579379494</v>
      </c>
      <c r="D62" s="81" t="n">
        <f aca="false">EXP(($C$6-$C$4^2*0.5)*$C$5+($C$4*C62*$C$5^0.5))</f>
        <v>1.00339630514302</v>
      </c>
      <c r="E62" s="68" t="n">
        <f aca="false">E61*D62</f>
        <v>103.731724917619</v>
      </c>
      <c r="F62" s="0"/>
    </row>
    <row r="63" customFormat="false" ht="12.75" hidden="false" customHeight="false" outlineLevel="0" collapsed="false">
      <c r="B63" s="79" t="n">
        <f aca="false">B62+$C$5</f>
        <v>0.00593607305936073</v>
      </c>
      <c r="C63" s="80" t="n">
        <f aca="true">NORMINV(RAND(),0,1)</f>
        <v>0.742828501717481</v>
      </c>
      <c r="D63" s="81" t="n">
        <f aca="false">EXP(($C$6-$C$4^2*0.5)*$C$5+($C$4*C63*$C$5^0.5))</f>
        <v>1.0023843999842</v>
      </c>
      <c r="E63" s="68" t="n">
        <f aca="false">E62*D63</f>
        <v>103.979062840874</v>
      </c>
      <c r="F63" s="0"/>
    </row>
    <row r="64" customFormat="false" ht="12.75" hidden="false" customHeight="false" outlineLevel="0" collapsed="false">
      <c r="B64" s="79" t="n">
        <f aca="false">B63+$C$5</f>
        <v>0.00605022831050228</v>
      </c>
      <c r="C64" s="80" t="n">
        <f aca="true">NORMINV(RAND(),0,1)</f>
        <v>-0.899523882355019</v>
      </c>
      <c r="D64" s="81" t="n">
        <f aca="false">EXP(($C$6-$C$4^2*0.5)*$C$5+($C$4*C64*$C$5^0.5))</f>
        <v>0.997121474359099</v>
      </c>
      <c r="E64" s="68" t="n">
        <f aca="false">E63*D64</f>
        <v>103.679756442369</v>
      </c>
      <c r="F64" s="0"/>
    </row>
    <row r="65" customFormat="false" ht="12.75" hidden="false" customHeight="false" outlineLevel="0" collapsed="false">
      <c r="B65" s="79" t="n">
        <f aca="false">B64+$C$5</f>
        <v>0.00616438356164383</v>
      </c>
      <c r="C65" s="80" t="n">
        <f aca="true">NORMINV(RAND(),0,1)</f>
        <v>-0.968614006872272</v>
      </c>
      <c r="D65" s="81" t="n">
        <f aca="false">EXP(($C$6-$C$4^2*0.5)*$C$5+($C$4*C65*$C$5^0.5))</f>
        <v>0.996900681430968</v>
      </c>
      <c r="E65" s="68" t="n">
        <f aca="false">E64*D65</f>
        <v>103.358419847995</v>
      </c>
      <c r="F65" s="0"/>
    </row>
    <row r="66" customFormat="false" ht="12.75" hidden="false" customHeight="false" outlineLevel="0" collapsed="false">
      <c r="B66" s="79" t="n">
        <f aca="false">B65+$C$5</f>
        <v>0.00627853881278538</v>
      </c>
      <c r="C66" s="80" t="n">
        <f aca="true">NORMINV(RAND(),0,1)</f>
        <v>-0.870333230416165</v>
      </c>
      <c r="D66" s="81" t="n">
        <f aca="false">EXP(($C$6-$C$4^2*0.5)*$C$5+($C$4*C66*$C$5^0.5))</f>
        <v>0.997214774303122</v>
      </c>
      <c r="E66" s="68" t="n">
        <f aca="false">E65*D66</f>
        <v>103.070543321046</v>
      </c>
      <c r="F66" s="0"/>
    </row>
    <row r="67" customFormat="false" ht="12.75" hidden="false" customHeight="false" outlineLevel="0" collapsed="false">
      <c r="B67" s="79" t="n">
        <f aca="false">B66+$C$5</f>
        <v>0.00639269406392693</v>
      </c>
      <c r="C67" s="80" t="n">
        <f aca="true">NORMINV(RAND(),0,1)</f>
        <v>-0.602300073193392</v>
      </c>
      <c r="D67" s="81" t="n">
        <f aca="false">EXP(($C$6-$C$4^2*0.5)*$C$5+($C$4*C67*$C$5^0.5))</f>
        <v>0.998071877270044</v>
      </c>
      <c r="E67" s="68" t="n">
        <f aca="false">E66*D67</f>
        <v>102.871810663679</v>
      </c>
      <c r="F67" s="0"/>
    </row>
    <row r="68" customFormat="false" ht="12.75" hidden="false" customHeight="false" outlineLevel="0" collapsed="false">
      <c r="B68" s="79" t="n">
        <f aca="false">B67+$C$5</f>
        <v>0.00650684931506849</v>
      </c>
      <c r="C68" s="80" t="n">
        <f aca="true">NORMINV(RAND(),0,1)</f>
        <v>0.901358976258038</v>
      </c>
      <c r="D68" s="81" t="n">
        <f aca="false">EXP(($C$6-$C$4^2*0.5)*$C$5+($C$4*C68*$C$5^0.5))</f>
        <v>1.00289387935751</v>
      </c>
      <c r="E68" s="68" t="n">
        <f aca="false">E67*D68</f>
        <v>103.169509273029</v>
      </c>
      <c r="F68" s="0"/>
    </row>
    <row r="69" customFormat="false" ht="12.75" hidden="false" customHeight="false" outlineLevel="0" collapsed="false">
      <c r="B69" s="79" t="n">
        <f aca="false">B68+$C$5</f>
        <v>0.00662100456621004</v>
      </c>
      <c r="C69" s="80" t="n">
        <f aca="true">NORMINV(RAND(),0,1)</f>
        <v>-0.222560554847316</v>
      </c>
      <c r="D69" s="81" t="n">
        <f aca="false">EXP(($C$6-$C$4^2*0.5)*$C$5+($C$4*C69*$C$5^0.5))</f>
        <v>0.999287450562789</v>
      </c>
      <c r="E69" s="68" t="n">
        <f aca="false">E68*D69</f>
        <v>103.095995897259</v>
      </c>
      <c r="F69" s="0"/>
    </row>
    <row r="70" customFormat="false" ht="12.75" hidden="false" customHeight="false" outlineLevel="0" collapsed="false">
      <c r="B70" s="79" t="n">
        <f aca="false">B69+$C$5</f>
        <v>0.00673515981735159</v>
      </c>
      <c r="C70" s="80" t="n">
        <f aca="true">NORMINV(RAND(),0,1)</f>
        <v>-0.766151587320782</v>
      </c>
      <c r="D70" s="81" t="n">
        <f aca="false">EXP(($C$6-$C$4^2*0.5)*$C$5+($C$4*C70*$C$5^0.5))</f>
        <v>0.997547833647844</v>
      </c>
      <c r="E70" s="68" t="n">
        <f aca="false">E69*D70</f>
        <v>102.843187365078</v>
      </c>
      <c r="F70" s="0"/>
    </row>
    <row r="71" customFormat="false" ht="12.75" hidden="false" customHeight="false" outlineLevel="0" collapsed="false">
      <c r="B71" s="79" t="n">
        <f aca="false">B70+$C$5</f>
        <v>0.00684931506849314</v>
      </c>
      <c r="C71" s="80" t="n">
        <f aca="true">NORMINV(RAND(),0,1)</f>
        <v>-0.159322522442906</v>
      </c>
      <c r="D71" s="81" t="n">
        <f aca="false">EXP(($C$6-$C$4^2*0.5)*$C$5+($C$4*C71*$C$5^0.5))</f>
        <v>0.999490023767962</v>
      </c>
      <c r="E71" s="68" t="n">
        <f aca="false">E70*D71</f>
        <v>102.790739783895</v>
      </c>
      <c r="F71" s="0"/>
    </row>
    <row r="72" customFormat="false" ht="12.75" hidden="false" customHeight="false" outlineLevel="0" collapsed="false">
      <c r="B72" s="79" t="n">
        <f aca="false">B71+$C$5</f>
        <v>0.0069634703196347</v>
      </c>
      <c r="C72" s="80" t="n">
        <f aca="true">NORMINV(RAND(),0,1)</f>
        <v>0.427278333517696</v>
      </c>
      <c r="D72" s="81" t="n">
        <f aca="false">EXP(($C$6-$C$4^2*0.5)*$C$5+($C$4*C72*$C$5^0.5))</f>
        <v>1.00137106670622</v>
      </c>
      <c r="E72" s="68" t="n">
        <f aca="false">E71*D72</f>
        <v>102.93167274492</v>
      </c>
      <c r="F72" s="0"/>
    </row>
    <row r="73" customFormat="false" ht="12.75" hidden="false" customHeight="false" outlineLevel="0" collapsed="false">
      <c r="B73" s="79" t="n">
        <f aca="false">B72+$C$5</f>
        <v>0.00707762557077625</v>
      </c>
      <c r="C73" s="80" t="n">
        <f aca="true">NORMINV(RAND(),0,1)</f>
        <v>-1.06023221068851</v>
      </c>
      <c r="D73" s="81" t="n">
        <f aca="false">EXP(($C$6-$C$4^2*0.5)*$C$5+($C$4*C73*$C$5^0.5))</f>
        <v>0.996607970392269</v>
      </c>
      <c r="E73" s="68" t="n">
        <f aca="false">E72*D73</f>
        <v>102.582525463396</v>
      </c>
      <c r="F73" s="0"/>
    </row>
    <row r="74" customFormat="false" ht="12.75" hidden="false" customHeight="false" outlineLevel="0" collapsed="false">
      <c r="B74" s="79" t="n">
        <f aca="false">B73+$C$5</f>
        <v>0.0071917808219178</v>
      </c>
      <c r="C74" s="80" t="n">
        <f aca="true">NORMINV(RAND(),0,1)</f>
        <v>-0.718749671123335</v>
      </c>
      <c r="D74" s="81" t="n">
        <f aca="false">EXP(($C$6-$C$4^2*0.5)*$C$5+($C$4*C74*$C$5^0.5))</f>
        <v>0.997699410129743</v>
      </c>
      <c r="E74" s="68" t="n">
        <f aca="false">E73*D74</f>
        <v>102.346525144449</v>
      </c>
      <c r="F74" s="0"/>
    </row>
    <row r="75" customFormat="false" ht="12.75" hidden="false" customHeight="false" outlineLevel="0" collapsed="false">
      <c r="B75" s="79" t="n">
        <f aca="false">B74+$C$5</f>
        <v>0.00730593607305935</v>
      </c>
      <c r="C75" s="80" t="n">
        <f aca="true">NORMINV(RAND(),0,1)</f>
        <v>-1.01313589572713</v>
      </c>
      <c r="D75" s="81" t="n">
        <f aca="false">EXP(($C$6-$C$4^2*0.5)*$C$5+($C$4*C75*$C$5^0.5))</f>
        <v>0.996758427692781</v>
      </c>
      <c r="E75" s="68" t="n">
        <f aca="false">E74*D75</f>
        <v>102.014761482801</v>
      </c>
      <c r="F75" s="0"/>
    </row>
    <row r="76" customFormat="false" ht="12.75" hidden="false" customHeight="false" outlineLevel="0" collapsed="false">
      <c r="B76" s="79" t="n">
        <f aca="false">B75+$C$5</f>
        <v>0.00742009132420091</v>
      </c>
      <c r="C76" s="80" t="n">
        <f aca="true">NORMINV(RAND(),0,1)</f>
        <v>0.346849762775804</v>
      </c>
      <c r="D76" s="81" t="n">
        <f aca="false">EXP(($C$6-$C$4^2*0.5)*$C$5+($C$4*C76*$C$5^0.5))</f>
        <v>1.00111294851522</v>
      </c>
      <c r="E76" s="68" t="n">
        <f aca="false">E75*D76</f>
        <v>102.128298660124</v>
      </c>
      <c r="F76" s="0"/>
    </row>
    <row r="77" customFormat="false" ht="12.75" hidden="false" customHeight="false" outlineLevel="0" collapsed="false">
      <c r="B77" s="79" t="n">
        <f aca="false">B76+$C$5</f>
        <v>0.00753424657534246</v>
      </c>
      <c r="C77" s="80" t="n">
        <f aca="true">NORMINV(RAND(),0,1)</f>
        <v>1.48221473976327</v>
      </c>
      <c r="D77" s="81" t="n">
        <f aca="false">EXP(($C$6-$C$4^2*0.5)*$C$5+($C$4*C77*$C$5^0.5))</f>
        <v>1.00476282571773</v>
      </c>
      <c r="E77" s="68" t="n">
        <f aca="false">E76*D77</f>
        <v>102.61471794749</v>
      </c>
      <c r="F77" s="0"/>
    </row>
    <row r="78" customFormat="false" ht="12.75" hidden="false" customHeight="false" outlineLevel="0" collapsed="false">
      <c r="B78" s="79" t="n">
        <f aca="false">B77+$C$5</f>
        <v>0.00764840182648401</v>
      </c>
      <c r="C78" s="80" t="n">
        <f aca="true">NORMINV(RAND(),0,1)</f>
        <v>-0.00904178574450499</v>
      </c>
      <c r="D78" s="81" t="n">
        <f aca="false">EXP(($C$6-$C$4^2*0.5)*$C$5+($C$4*C78*$C$5^0.5))</f>
        <v>0.999971589509421</v>
      </c>
      <c r="E78" s="68" t="n">
        <f aca="false">E77*D78</f>
        <v>102.611802613012</v>
      </c>
      <c r="F78" s="0"/>
    </row>
    <row r="79" customFormat="false" ht="12.75" hidden="false" customHeight="false" outlineLevel="0" collapsed="false">
      <c r="B79" s="79" t="n">
        <f aca="false">B78+$C$5</f>
        <v>0.00776255707762556</v>
      </c>
      <c r="C79" s="80" t="n">
        <f aca="true">NORMINV(RAND(),0,1)</f>
        <v>0.882270080115487</v>
      </c>
      <c r="D79" s="81" t="n">
        <f aca="false">EXP(($C$6-$C$4^2*0.5)*$C$5+($C$4*C79*$C$5^0.5))</f>
        <v>1.00283251845887</v>
      </c>
      <c r="E79" s="68" t="n">
        <f aca="false">E78*D79</f>
        <v>102.902452438012</v>
      </c>
      <c r="F79" s="0"/>
    </row>
    <row r="80" customFormat="false" ht="12.75" hidden="false" customHeight="false" outlineLevel="0" collapsed="false">
      <c r="B80" s="79" t="n">
        <f aca="false">B79+$C$5</f>
        <v>0.00787671232876712</v>
      </c>
      <c r="C80" s="80" t="n">
        <f aca="true">NORMINV(RAND(),0,1)</f>
        <v>-1.29723906133109</v>
      </c>
      <c r="D80" s="81" t="n">
        <f aca="false">EXP(($C$6-$C$4^2*0.5)*$C$5+($C$4*C80*$C$5^0.5))</f>
        <v>0.995851155785648</v>
      </c>
      <c r="E80" s="68" t="n">
        <f aca="false">E79*D80</f>
        <v>102.475526193572</v>
      </c>
      <c r="F80" s="0"/>
    </row>
    <row r="81" customFormat="false" ht="12.75" hidden="false" customHeight="false" outlineLevel="0" collapsed="false">
      <c r="B81" s="79" t="n">
        <f aca="false">B80+$C$5</f>
        <v>0.00799086757990867</v>
      </c>
      <c r="C81" s="80" t="n">
        <f aca="true">NORMINV(RAND(),0,1)</f>
        <v>0.81489243535795</v>
      </c>
      <c r="D81" s="81" t="n">
        <f aca="false">EXP(($C$6-$C$4^2*0.5)*$C$5+($C$4*C81*$C$5^0.5))</f>
        <v>1.00261596429431</v>
      </c>
      <c r="E81" s="68" t="n">
        <f aca="false">E80*D81</f>
        <v>102.743598511135</v>
      </c>
      <c r="F81" s="0"/>
    </row>
    <row r="82" customFormat="false" ht="12.75" hidden="false" customHeight="false" outlineLevel="0" collapsed="false">
      <c r="B82" s="79" t="n">
        <f aca="false">B81+$C$5</f>
        <v>0.00810502283105022</v>
      </c>
      <c r="C82" s="80" t="n">
        <f aca="true">NORMINV(RAND(),0,1)</f>
        <v>-1.47389960981861</v>
      </c>
      <c r="D82" s="81" t="n">
        <f aca="false">EXP(($C$6-$C$4^2*0.5)*$C$5+($C$4*C82*$C$5^0.5))</f>
        <v>0.995287413964814</v>
      </c>
      <c r="E82" s="68" t="n">
        <f aca="false">E81*D82</f>
        <v>102.259410463586</v>
      </c>
      <c r="F82" s="0"/>
    </row>
    <row r="83" customFormat="false" ht="12.75" hidden="false" customHeight="false" outlineLevel="0" collapsed="false">
      <c r="B83" s="79" t="n">
        <f aca="false">B82+$C$5</f>
        <v>0.00821917808219178</v>
      </c>
      <c r="C83" s="80" t="n">
        <f aca="true">NORMINV(RAND(),0,1)</f>
        <v>-1.67876184257635</v>
      </c>
      <c r="D83" s="81" t="n">
        <f aca="false">EXP(($C$6-$C$4^2*0.5)*$C$5+($C$4*C83*$C$5^0.5))</f>
        <v>0.994634077294986</v>
      </c>
      <c r="E83" s="68" t="n">
        <f aca="false">E82*D83</f>
        <v>101.710694371178</v>
      </c>
      <c r="F83" s="0"/>
    </row>
    <row r="84" customFormat="false" ht="12.75" hidden="false" customHeight="false" outlineLevel="0" collapsed="false">
      <c r="B84" s="79" t="n">
        <f aca="false">B83+$C$5</f>
        <v>0.00833333333333333</v>
      </c>
      <c r="C84" s="80" t="n">
        <f aca="true">NORMINV(RAND(),0,1)</f>
        <v>-0.193589079177748</v>
      </c>
      <c r="D84" s="81" t="n">
        <f aca="false">EXP(($C$6-$C$4^2*0.5)*$C$5+($C$4*C84*$C$5^0.5))</f>
        <v>0.999380251084268</v>
      </c>
      <c r="E84" s="68" t="n">
        <f aca="false">E83*D84</f>
        <v>101.647659278623</v>
      </c>
      <c r="F84" s="0"/>
    </row>
    <row r="85" customFormat="false" ht="12.75" hidden="false" customHeight="false" outlineLevel="0" collapsed="false">
      <c r="B85" s="79" t="n">
        <f aca="false">B84+$C$5</f>
        <v>0.00844748858447488</v>
      </c>
      <c r="C85" s="80" t="n">
        <f aca="true">NORMINV(RAND(),0,1)</f>
        <v>0.763422558997803</v>
      </c>
      <c r="D85" s="81" t="n">
        <f aca="false">EXP(($C$6-$C$4^2*0.5)*$C$5+($C$4*C85*$C$5^0.5))</f>
        <v>1.00245056977341</v>
      </c>
      <c r="E85" s="68" t="n">
        <f aca="false">E84*D85</f>
        <v>101.89675395999</v>
      </c>
      <c r="F85" s="0"/>
    </row>
    <row r="86" customFormat="false" ht="12.75" hidden="false" customHeight="false" outlineLevel="0" collapsed="false">
      <c r="B86" s="79" t="n">
        <f aca="false">B85+$C$5</f>
        <v>0.00856164383561643</v>
      </c>
      <c r="C86" s="80" t="n">
        <f aca="true">NORMINV(RAND(),0,1)</f>
        <v>-0.0480144622592068</v>
      </c>
      <c r="D86" s="81" t="n">
        <f aca="false">EXP(($C$6-$C$4^2*0.5)*$C$5+($C$4*C86*$C$5^0.5))</f>
        <v>0.999846681591248</v>
      </c>
      <c r="E86" s="68" t="n">
        <f aca="false">E85*D86</f>
        <v>101.881131311816</v>
      </c>
      <c r="F86" s="0"/>
    </row>
    <row r="87" customFormat="false" ht="12.75" hidden="false" customHeight="false" outlineLevel="0" collapsed="false">
      <c r="B87" s="79" t="n">
        <f aca="false">B86+$C$5</f>
        <v>0.00867579908675799</v>
      </c>
      <c r="C87" s="80" t="n">
        <f aca="true">NORMINV(RAND(),0,1)</f>
        <v>-0.135374009424564</v>
      </c>
      <c r="D87" s="81" t="n">
        <f aca="false">EXP(($C$6-$C$4^2*0.5)*$C$5+($C$4*C87*$C$5^0.5))</f>
        <v>0.99956674982618</v>
      </c>
      <c r="E87" s="68" t="n">
        <f aca="false">E86*D87</f>
        <v>101.836991293966</v>
      </c>
      <c r="F87" s="0"/>
    </row>
    <row r="88" customFormat="false" ht="12.75" hidden="false" customHeight="false" outlineLevel="0" collapsed="false">
      <c r="B88" s="79" t="n">
        <f aca="false">B87+$C$5</f>
        <v>0.00878995433789954</v>
      </c>
      <c r="C88" s="80" t="n">
        <f aca="true">NORMINV(RAND(),0,1)</f>
        <v>0.285656981044774</v>
      </c>
      <c r="D88" s="81" t="n">
        <f aca="false">EXP(($C$6-$C$4^2*0.5)*$C$5+($C$4*C88*$C$5^0.5))</f>
        <v>1.00091660801849</v>
      </c>
      <c r="E88" s="68" t="n">
        <f aca="false">E87*D88</f>
        <v>101.930335896765</v>
      </c>
      <c r="F88" s="0"/>
    </row>
    <row r="89" customFormat="false" ht="12.75" hidden="false" customHeight="false" outlineLevel="0" collapsed="false">
      <c r="B89" s="79" t="n">
        <f aca="false">B88+$C$5</f>
        <v>0.00890410958904109</v>
      </c>
      <c r="C89" s="80" t="n">
        <f aca="true">NORMINV(RAND(),0,1)</f>
        <v>-0.648329448243303</v>
      </c>
      <c r="D89" s="81" t="n">
        <f aca="false">EXP(($C$6-$C$4^2*0.5)*$C$5+($C$4*C89*$C$5^0.5))</f>
        <v>0.997924634472047</v>
      </c>
      <c r="E89" s="68" t="n">
        <f aca="false">E88*D89</f>
        <v>101.718793191392</v>
      </c>
      <c r="F89" s="0"/>
    </row>
    <row r="90" customFormat="false" ht="12.75" hidden="false" customHeight="false" outlineLevel="0" collapsed="false">
      <c r="B90" s="79" t="n">
        <f aca="false">B89+$C$5</f>
        <v>0.00901826484018265</v>
      </c>
      <c r="C90" s="80" t="n">
        <f aca="true">NORMINV(RAND(),0,1)</f>
        <v>-0.204000884596652</v>
      </c>
      <c r="D90" s="81" t="n">
        <f aca="false">EXP(($C$6-$C$4^2*0.5)*$C$5+($C$4*C90*$C$5^0.5))</f>
        <v>0.999346899323954</v>
      </c>
      <c r="E90" s="68" t="n">
        <f aca="false">E89*D90</f>
        <v>101.652360578792</v>
      </c>
      <c r="F90" s="0"/>
    </row>
    <row r="91" customFormat="false" ht="12.75" hidden="false" customHeight="false" outlineLevel="0" collapsed="false">
      <c r="B91" s="79" t="n">
        <f aca="false">B90+$C$5</f>
        <v>0.0091324200913242</v>
      </c>
      <c r="C91" s="80" t="n">
        <f aca="true">NORMINV(RAND(),0,1)</f>
        <v>1.33479545191366</v>
      </c>
      <c r="D91" s="81" t="n">
        <f aca="false">EXP(($C$6-$C$4^2*0.5)*$C$5+($C$4*C91*$C$5^0.5))</f>
        <v>1.00428816371643</v>
      </c>
      <c r="E91" s="68" t="n">
        <f aca="false">E90*D91</f>
        <v>102.088262543116</v>
      </c>
      <c r="F91" s="0"/>
    </row>
    <row r="92" customFormat="false" ht="12.75" hidden="false" customHeight="false" outlineLevel="0" collapsed="false">
      <c r="B92" s="79" t="n">
        <f aca="false">B91+$C$5</f>
        <v>0.00924657534246575</v>
      </c>
      <c r="C92" s="80" t="n">
        <f aca="true">NORMINV(RAND(),0,1)</f>
        <v>-0.213310298398753</v>
      </c>
      <c r="D92" s="81" t="n">
        <f aca="false">EXP(($C$6-$C$4^2*0.5)*$C$5+($C$4*C92*$C$5^0.5))</f>
        <v>0.999317079757397</v>
      </c>
      <c r="E92" s="68" t="n">
        <f aca="false">E91*D92</f>
        <v>102.018544402093</v>
      </c>
      <c r="F92" s="0"/>
    </row>
    <row r="93" customFormat="false" ht="12.75" hidden="false" customHeight="false" outlineLevel="0" collapsed="false">
      <c r="B93" s="79" t="n">
        <f aca="false">B92+$C$5</f>
        <v>0.00936073059360731</v>
      </c>
      <c r="C93" s="80" t="n">
        <f aca="true">NORMINV(RAND(),0,1)</f>
        <v>1.11899759051927</v>
      </c>
      <c r="D93" s="81" t="n">
        <f aca="false">EXP(($C$6-$C$4^2*0.5)*$C$5+($C$4*C93*$C$5^0.5))</f>
        <v>1.00359374008642</v>
      </c>
      <c r="E93" s="68" t="n">
        <f aca="false">E92*D93</f>
        <v>102.385172534669</v>
      </c>
      <c r="F93" s="0"/>
    </row>
    <row r="94" customFormat="false" ht="12.75" hidden="false" customHeight="false" outlineLevel="0" collapsed="false">
      <c r="B94" s="79" t="n">
        <f aca="false">B93+$C$5</f>
        <v>0.00947488584474886</v>
      </c>
      <c r="C94" s="80" t="n">
        <f aca="true">NORMINV(RAND(),0,1)</f>
        <v>-1.07471849615756</v>
      </c>
      <c r="D94" s="81" t="n">
        <f aca="false">EXP(($C$6-$C$4^2*0.5)*$C$5+($C$4*C94*$C$5^0.5))</f>
        <v>0.996561696022327</v>
      </c>
      <c r="E94" s="68" t="n">
        <f aca="false">E93*D94</f>
        <v>102.033141188688</v>
      </c>
      <c r="F94" s="0"/>
    </row>
    <row r="95" customFormat="false" ht="12.75" hidden="false" customHeight="false" outlineLevel="0" collapsed="false">
      <c r="B95" s="79" t="n">
        <f aca="false">B94+$C$5</f>
        <v>0.00958904109589041</v>
      </c>
      <c r="C95" s="80" t="n">
        <f aca="true">NORMINV(RAND(),0,1)</f>
        <v>0.461320317478172</v>
      </c>
      <c r="D95" s="81" t="n">
        <f aca="false">EXP(($C$6-$C$4^2*0.5)*$C$5+($C$4*C95*$C$5^0.5))</f>
        <v>1.00148033717279</v>
      </c>
      <c r="E95" s="68" t="n">
        <f aca="false">E94*D95</f>
        <v>102.184184640446</v>
      </c>
      <c r="F95" s="0"/>
    </row>
    <row r="96" customFormat="false" ht="12.75" hidden="false" customHeight="false" outlineLevel="0" collapsed="false">
      <c r="B96" s="79" t="n">
        <f aca="false">B95+$C$5</f>
        <v>0.00970319634703197</v>
      </c>
      <c r="C96" s="80" t="n">
        <f aca="true">NORMINV(RAND(),0,1)</f>
        <v>-0.577921129138741</v>
      </c>
      <c r="D96" s="81" t="n">
        <f aca="false">EXP(($C$6-$C$4^2*0.5)*$C$5+($C$4*C96*$C$5^0.5))</f>
        <v>0.998149871572698</v>
      </c>
      <c r="E96" s="68" t="n">
        <f aca="false">E95*D96</f>
        <v>101.995130775622</v>
      </c>
      <c r="F96" s="0"/>
    </row>
    <row r="97" customFormat="false" ht="12.75" hidden="false" customHeight="false" outlineLevel="0" collapsed="false">
      <c r="B97" s="79" t="n">
        <f aca="false">B96+$C$5</f>
        <v>0.00981735159817352</v>
      </c>
      <c r="C97" s="80" t="n">
        <f aca="true">NORMINV(RAND(),0,1)</f>
        <v>1.440865701443</v>
      </c>
      <c r="D97" s="81" t="n">
        <f aca="false">EXP(($C$6-$C$4^2*0.5)*$C$5+($C$4*C97*$C$5^0.5))</f>
        <v>1.00462966706449</v>
      </c>
      <c r="E97" s="68" t="n">
        <f aca="false">E96*D97</f>
        <v>102.467334273313</v>
      </c>
      <c r="F97" s="0"/>
    </row>
    <row r="98" customFormat="false" ht="12.75" hidden="false" customHeight="false" outlineLevel="0" collapsed="false">
      <c r="B98" s="79" t="n">
        <f aca="false">B97+$C$5</f>
        <v>0.00993150684931507</v>
      </c>
      <c r="C98" s="80" t="n">
        <f aca="true">NORMINV(RAND(),0,1)</f>
        <v>0.0782018936029864</v>
      </c>
      <c r="D98" s="81" t="n">
        <f aca="false">EXP(($C$6-$C$4^2*0.5)*$C$5+($C$4*C98*$C$5^0.5))</f>
        <v>1.00025126316615</v>
      </c>
      <c r="E98" s="68" t="n">
        <f aca="false">E97*D98</f>
        <v>102.493080540149</v>
      </c>
      <c r="F98" s="0"/>
    </row>
    <row r="99" customFormat="false" ht="12.75" hidden="false" customHeight="false" outlineLevel="0" collapsed="false">
      <c r="B99" s="79" t="n">
        <f aca="false">B98+$C$5</f>
        <v>0.0100456621004566</v>
      </c>
      <c r="C99" s="80" t="n">
        <f aca="true">NORMINV(RAND(),0,1)</f>
        <v>0.0147198801214564</v>
      </c>
      <c r="D99" s="81" t="n">
        <f aca="false">EXP(($C$6-$C$4^2*0.5)*$C$5+($C$4*C99*$C$5^0.5))</f>
        <v>1.00004775360446</v>
      </c>
      <c r="E99" s="68" t="n">
        <f aca="false">E98*D99</f>
        <v>102.497974954177</v>
      </c>
      <c r="F99" s="0"/>
    </row>
    <row r="100" customFormat="false" ht="12.75" hidden="false" customHeight="false" outlineLevel="0" collapsed="false">
      <c r="B100" s="79" t="n">
        <f aca="false">B99+$C$5</f>
        <v>0.0101598173515982</v>
      </c>
      <c r="C100" s="80" t="n">
        <f aca="true">NORMINV(RAND(),0,1)</f>
        <v>-2.16437274129324</v>
      </c>
      <c r="D100" s="81" t="n">
        <f aca="false">EXP(($C$6-$C$4^2*0.5)*$C$5+($C$4*C100*$C$5^0.5))</f>
        <v>0.993087103315053</v>
      </c>
      <c r="E100" s="68" t="n">
        <f aca="false">E99*D100</f>
        <v>101.789417042903</v>
      </c>
      <c r="F100" s="0"/>
    </row>
    <row r="101" customFormat="false" ht="12.75" hidden="false" customHeight="false" outlineLevel="0" collapsed="false">
      <c r="B101" s="79" t="n">
        <f aca="false">B100+$C$5</f>
        <v>0.0102739726027397</v>
      </c>
      <c r="C101" s="80" t="n">
        <f aca="true">NORMINV(RAND(),0,1)</f>
        <v>0.928085126974256</v>
      </c>
      <c r="D101" s="81" t="n">
        <f aca="false">EXP(($C$6-$C$4^2*0.5)*$C$5+($C$4*C101*$C$5^0.5))</f>
        <v>1.00297979637604</v>
      </c>
      <c r="E101" s="68" t="n">
        <f aca="false">E100*D101</f>
        <v>102.092728778926</v>
      </c>
      <c r="F101" s="0"/>
    </row>
    <row r="102" customFormat="false" ht="12.75" hidden="false" customHeight="false" outlineLevel="0" collapsed="false">
      <c r="B102" s="79" t="n">
        <f aca="false">B101+$C$5</f>
        <v>0.0103881278538813</v>
      </c>
      <c r="C102" s="80" t="n">
        <f aca="true">NORMINV(RAND(),0,1)</f>
        <v>1.27810344501765</v>
      </c>
      <c r="D102" s="81" t="n">
        <f aca="false">EXP(($C$6-$C$4^2*0.5)*$C$5+($C$4*C102*$C$5^0.5))</f>
        <v>1.00410568596581</v>
      </c>
      <c r="E102" s="68" t="n">
        <f aca="false">E101*D102</f>
        <v>102.511889462684</v>
      </c>
      <c r="F102" s="0"/>
    </row>
    <row r="103" customFormat="false" ht="12.75" hidden="false" customHeight="false" outlineLevel="0" collapsed="false">
      <c r="B103" s="79" t="n">
        <f aca="false">B102+$C$5</f>
        <v>0.0105022831050228</v>
      </c>
      <c r="C103" s="80" t="n">
        <f aca="true">NORMINV(RAND(),0,1)</f>
        <v>0.178511901028371</v>
      </c>
      <c r="D103" s="81" t="n">
        <f aca="false">EXP(($C$6-$C$4^2*0.5)*$C$5+($C$4*C103*$C$5^0.5))</f>
        <v>1.00057291971105</v>
      </c>
      <c r="E103" s="68" t="n">
        <f aca="false">E102*D103</f>
        <v>102.570620544775</v>
      </c>
      <c r="F103" s="0"/>
    </row>
    <row r="104" customFormat="false" ht="12.75" hidden="false" customHeight="false" outlineLevel="0" collapsed="false">
      <c r="B104" s="79" t="n">
        <f aca="false">B103+$C$5</f>
        <v>0.0106164383561644</v>
      </c>
      <c r="C104" s="80" t="n">
        <f aca="true">NORMINV(RAND(),0,1)</f>
        <v>-0.445415156972987</v>
      </c>
      <c r="D104" s="81" t="n">
        <f aca="false">EXP(($C$6-$C$4^2*0.5)*$C$5+($C$4*C104*$C$5^0.5))</f>
        <v>0.998573897722116</v>
      </c>
      <c r="E104" s="68" t="n">
        <f aca="false">E103*D104</f>
        <v>102.424344349172</v>
      </c>
      <c r="F104" s="0"/>
    </row>
    <row r="105" customFormat="false" ht="12.75" hidden="false" customHeight="false" outlineLevel="0" collapsed="false">
      <c r="B105" s="79" t="n">
        <f aca="false">B104+$C$5</f>
        <v>0.0107305936073059</v>
      </c>
      <c r="C105" s="80" t="n">
        <f aca="true">NORMINV(RAND(),0,1)</f>
        <v>1.44304210250958</v>
      </c>
      <c r="D105" s="81" t="n">
        <f aca="false">EXP(($C$6-$C$4^2*0.5)*$C$5+($C$4*C105*$C$5^0.5))</f>
        <v>1.00463667541228</v>
      </c>
      <c r="E105" s="68" t="n">
        <f aca="false">E104*D105</f>
        <v>102.899252788235</v>
      </c>
      <c r="F105" s="0"/>
    </row>
    <row r="106" customFormat="false" ht="12.75" hidden="false" customHeight="false" outlineLevel="0" collapsed="false">
      <c r="B106" s="79" t="n">
        <f aca="false">B105+$C$5</f>
        <v>0.0108447488584475</v>
      </c>
      <c r="C106" s="80" t="n">
        <f aca="true">NORMINV(RAND(),0,1)</f>
        <v>-1.09622426922005</v>
      </c>
      <c r="D106" s="81" t="n">
        <f aca="false">EXP(($C$6-$C$4^2*0.5)*$C$5+($C$4*C106*$C$5^0.5))</f>
        <v>0.996493002864335</v>
      </c>
      <c r="E106" s="68" t="n">
        <f aca="false">E105*D106</f>
        <v>102.538385403444</v>
      </c>
      <c r="F106" s="0"/>
    </row>
    <row r="107" customFormat="false" ht="12.75" hidden="false" customHeight="false" outlineLevel="0" collapsed="false">
      <c r="B107" s="79" t="n">
        <f aca="false">B106+$C$5</f>
        <v>0.0109589041095891</v>
      </c>
      <c r="C107" s="80" t="n">
        <f aca="true">NORMINV(RAND(),0,1)</f>
        <v>-0.533714644205154</v>
      </c>
      <c r="D107" s="81" t="n">
        <f aca="false">EXP(($C$6-$C$4^2*0.5)*$C$5+($C$4*C107*$C$5^0.5))</f>
        <v>0.998291314654213</v>
      </c>
      <c r="E107" s="68" t="n">
        <f aca="false">E106*D107</f>
        <v>102.363179566925</v>
      </c>
      <c r="F107" s="0"/>
    </row>
    <row r="108" customFormat="false" ht="12.75" hidden="false" customHeight="false" outlineLevel="0" collapsed="false">
      <c r="B108" s="79" t="n">
        <f aca="false">B107+$C$5</f>
        <v>0.0110730593607306</v>
      </c>
      <c r="C108" s="80" t="n">
        <f aca="true">NORMINV(RAND(),0,1)</f>
        <v>-1.04251121042876</v>
      </c>
      <c r="D108" s="81" t="n">
        <f aca="false">EXP(($C$6-$C$4^2*0.5)*$C$5+($C$4*C108*$C$5^0.5))</f>
        <v>0.996664580518591</v>
      </c>
      <c r="E108" s="68" t="n">
        <f aca="false">E107*D108</f>
        <v>102.021755423618</v>
      </c>
      <c r="F108" s="0"/>
    </row>
    <row r="109" customFormat="false" ht="12.75" hidden="false" customHeight="false" outlineLevel="0" collapsed="false">
      <c r="B109" s="79" t="n">
        <f aca="false">B108+$C$5</f>
        <v>0.0111872146118722</v>
      </c>
      <c r="C109" s="80" t="n">
        <f aca="true">NORMINV(RAND(),0,1)</f>
        <v>-0.302749612259167</v>
      </c>
      <c r="D109" s="81" t="n">
        <f aca="false">EXP(($C$6-$C$4^2*0.5)*$C$5+($C$4*C109*$C$5^0.5))</f>
        <v>0.999030636423152</v>
      </c>
      <c r="E109" s="68" t="n">
        <f aca="false">E108*D109</f>
        <v>101.922859249864</v>
      </c>
      <c r="F109" s="0"/>
    </row>
    <row r="110" customFormat="false" ht="12.75" hidden="false" customHeight="false" outlineLevel="0" collapsed="false">
      <c r="B110" s="79" t="n">
        <f aca="false">B109+$C$5</f>
        <v>0.0113013698630137</v>
      </c>
      <c r="C110" s="80" t="n">
        <f aca="true">NORMINV(RAND(),0,1)</f>
        <v>-0.333519480046201</v>
      </c>
      <c r="D110" s="81" t="n">
        <f aca="false">EXP(($C$6-$C$4^2*0.5)*$C$5+($C$4*C110*$C$5^0.5))</f>
        <v>0.998932110112227</v>
      </c>
      <c r="E110" s="68" t="n">
        <f aca="false">E109*D110</f>
        <v>101.814016859138</v>
      </c>
      <c r="F110" s="0"/>
    </row>
    <row r="111" customFormat="false" ht="12.75" hidden="false" customHeight="false" outlineLevel="0" collapsed="false">
      <c r="B111" s="79" t="n">
        <f aca="false">B110+$C$5</f>
        <v>0.0114155251141553</v>
      </c>
      <c r="C111" s="80" t="n">
        <f aca="true">NORMINV(RAND(),0,1)</f>
        <v>-0.391207470511277</v>
      </c>
      <c r="D111" s="81" t="n">
        <f aca="false">EXP(($C$6-$C$4^2*0.5)*$C$5+($C$4*C111*$C$5^0.5))</f>
        <v>0.998747417112781</v>
      </c>
      <c r="E111" s="68" t="n">
        <f aca="false">E110*D111</f>
        <v>101.686486363942</v>
      </c>
      <c r="F111" s="0"/>
    </row>
    <row r="112" customFormat="false" ht="12.75" hidden="false" customHeight="false" outlineLevel="0" collapsed="false">
      <c r="B112" s="79" t="n">
        <f aca="false">B111+$C$5</f>
        <v>0.0115296803652968</v>
      </c>
      <c r="C112" s="80" t="n">
        <f aca="true">NORMINV(RAND(),0,1)</f>
        <v>2.4312654445052</v>
      </c>
      <c r="D112" s="81" t="n">
        <f aca="false">EXP(($C$6-$C$4^2*0.5)*$C$5+($C$4*C112*$C$5^0.5))</f>
        <v>1.00782396369061</v>
      </c>
      <c r="E112" s="68" t="n">
        <f aca="false">E111*D112</f>
        <v>102.482077741079</v>
      </c>
      <c r="F112" s="0"/>
    </row>
    <row r="113" customFormat="false" ht="12.75" hidden="false" customHeight="false" outlineLevel="0" collapsed="false">
      <c r="B113" s="79" t="n">
        <f aca="false">B112+$C$5</f>
        <v>0.0116438356164384</v>
      </c>
      <c r="C113" s="80" t="n">
        <f aca="true">NORMINV(RAND(),0,1)</f>
        <v>-0.344096940816988</v>
      </c>
      <c r="D113" s="81" t="n">
        <f aca="false">EXP(($C$6-$C$4^2*0.5)*$C$5+($C$4*C113*$C$5^0.5))</f>
        <v>0.998898242916604</v>
      </c>
      <c r="E113" s="68" t="n">
        <f aca="false">E112*D113</f>
        <v>102.369167386006</v>
      </c>
      <c r="F113" s="0"/>
    </row>
    <row r="114" customFormat="false" ht="12.75" hidden="false" customHeight="false" outlineLevel="0" collapsed="false">
      <c r="B114" s="79" t="n">
        <f aca="false">B113+$C$5</f>
        <v>0.0117579908675799</v>
      </c>
      <c r="C114" s="80" t="n">
        <f aca="true">NORMINV(RAND(),0,1)</f>
        <v>1.2607658135735</v>
      </c>
      <c r="D114" s="81" t="n">
        <f aca="false">EXP(($C$6-$C$4^2*0.5)*$C$5+($C$4*C114*$C$5^0.5))</f>
        <v>1.00404988697717</v>
      </c>
      <c r="E114" s="68" t="n">
        <f aca="false">E113*D114</f>
        <v>102.783750943867</v>
      </c>
      <c r="F114" s="0"/>
    </row>
    <row r="115" customFormat="false" ht="12.75" hidden="false" customHeight="false" outlineLevel="0" collapsed="false">
      <c r="B115" s="79" t="n">
        <f aca="false">B114+$C$5</f>
        <v>0.0118721461187215</v>
      </c>
      <c r="C115" s="80" t="n">
        <f aca="true">NORMINV(RAND(),0,1)</f>
        <v>0.207174700502483</v>
      </c>
      <c r="D115" s="81" t="n">
        <f aca="false">EXP(($C$6-$C$4^2*0.5)*$C$5+($C$4*C115*$C$5^0.5))</f>
        <v>1.00066484955052</v>
      </c>
      <c r="E115" s="68" t="n">
        <f aca="false">E114*D115</f>
        <v>102.852086674483</v>
      </c>
      <c r="F115" s="0"/>
    </row>
    <row r="116" customFormat="false" ht="12.75" hidden="false" customHeight="false" outlineLevel="0" collapsed="false">
      <c r="B116" s="79" t="n">
        <f aca="false">B115+$C$5</f>
        <v>0.011986301369863</v>
      </c>
      <c r="C116" s="80" t="n">
        <f aca="true">NORMINV(RAND(),0,1)</f>
        <v>1.45113046328072</v>
      </c>
      <c r="D116" s="81" t="n">
        <f aca="false">EXP(($C$6-$C$4^2*0.5)*$C$5+($C$4*C116*$C$5^0.5))</f>
        <v>1.00466272161246</v>
      </c>
      <c r="E116" s="68" t="n">
        <f aca="false">E115*D116</f>
        <v>103.331657321906</v>
      </c>
      <c r="F116" s="0"/>
    </row>
    <row r="117" customFormat="false" ht="12.75" hidden="false" customHeight="false" outlineLevel="0" collapsed="false">
      <c r="B117" s="79" t="n">
        <f aca="false">B116+$C$5</f>
        <v>0.0121004566210046</v>
      </c>
      <c r="C117" s="80" t="n">
        <f aca="true">NORMINV(RAND(),0,1)</f>
        <v>-1.59521804621546</v>
      </c>
      <c r="D117" s="81" t="n">
        <f aca="false">EXP(($C$6-$C$4^2*0.5)*$C$5+($C$4*C117*$C$5^0.5))</f>
        <v>0.994900459305422</v>
      </c>
      <c r="E117" s="68" t="n">
        <f aca="false">E116*D117</f>
        <v>102.804713330355</v>
      </c>
      <c r="F117" s="0"/>
    </row>
    <row r="118" customFormat="false" ht="12.75" hidden="false" customHeight="false" outlineLevel="0" collapsed="false">
      <c r="B118" s="79" t="n">
        <f aca="false">B117+$C$5</f>
        <v>0.0122146118721461</v>
      </c>
      <c r="C118" s="80" t="n">
        <f aca="true">NORMINV(RAND(),0,1)</f>
        <v>-0.37069532695594</v>
      </c>
      <c r="D118" s="81" t="n">
        <f aca="false">EXP(($C$6-$C$4^2*0.5)*$C$5+($C$4*C118*$C$5^0.5))</f>
        <v>0.998813084569286</v>
      </c>
      <c r="E118" s="68" t="n">
        <f aca="false">E117*D118</f>
        <v>102.682692829753</v>
      </c>
      <c r="F118" s="0"/>
    </row>
    <row r="119" customFormat="false" ht="12.75" hidden="false" customHeight="false" outlineLevel="0" collapsed="false">
      <c r="B119" s="79" t="n">
        <f aca="false">B118+$C$5</f>
        <v>0.0123287671232877</v>
      </c>
      <c r="C119" s="80" t="n">
        <f aca="true">NORMINV(RAND(),0,1)</f>
        <v>-0.585623874538346</v>
      </c>
      <c r="D119" s="81" t="n">
        <f aca="false">EXP(($C$6-$C$4^2*0.5)*$C$5+($C$4*C119*$C$5^0.5))</f>
        <v>0.998125227916641</v>
      </c>
      <c r="E119" s="68" t="n">
        <f aca="false">E118*D119</f>
        <v>102.490186183792</v>
      </c>
      <c r="F119" s="0"/>
    </row>
    <row r="120" customFormat="false" ht="12.75" hidden="false" customHeight="false" outlineLevel="0" collapsed="false">
      <c r="B120" s="79" t="n">
        <f aca="false">B119+$C$5</f>
        <v>0.0124429223744292</v>
      </c>
      <c r="C120" s="80" t="n">
        <f aca="true">NORMINV(RAND(),0,1)</f>
        <v>1.68448829008857</v>
      </c>
      <c r="D120" s="81" t="n">
        <f aca="false">EXP(($C$6-$C$4^2*0.5)*$C$5+($C$4*C120*$C$5^0.5))</f>
        <v>1.00541447309581</v>
      </c>
      <c r="E120" s="68" t="n">
        <f aca="false">E119*D120</f>
        <v>103.045116539469</v>
      </c>
      <c r="F120" s="0"/>
    </row>
    <row r="121" customFormat="false" ht="12.75" hidden="false" customHeight="false" outlineLevel="0" collapsed="false">
      <c r="B121" s="79" t="n">
        <f aca="false">B120+$C$5</f>
        <v>0.0125570776255708</v>
      </c>
      <c r="C121" s="80" t="n">
        <f aca="true">NORMINV(RAND(),0,1)</f>
        <v>0.730517605568946</v>
      </c>
      <c r="D121" s="81" t="n">
        <f aca="false">EXP(($C$6-$C$4^2*0.5)*$C$5+($C$4*C121*$C$5^0.5))</f>
        <v>1.00234484651329</v>
      </c>
      <c r="E121" s="68" t="n">
        <f aca="false">E120*D121</f>
        <v>103.286741521698</v>
      </c>
      <c r="F121" s="0"/>
    </row>
    <row r="122" customFormat="false" ht="12.75" hidden="false" customHeight="false" outlineLevel="0" collapsed="false">
      <c r="B122" s="79" t="n">
        <f aca="false">B121+$C$5</f>
        <v>0.0126712328767124</v>
      </c>
      <c r="C122" s="80" t="n">
        <f aca="true">NORMINV(RAND(),0,1)</f>
        <v>1.30220588583165</v>
      </c>
      <c r="D122" s="81" t="n">
        <f aca="false">EXP(($C$6-$C$4^2*0.5)*$C$5+($C$4*C122*$C$5^0.5))</f>
        <v>1.00418326179548</v>
      </c>
      <c r="E122" s="68" t="n">
        <f aca="false">E121*D122</f>
        <v>103.718817001485</v>
      </c>
      <c r="F122" s="0"/>
    </row>
    <row r="123" customFormat="false" ht="12.75" hidden="false" customHeight="false" outlineLevel="0" collapsed="false">
      <c r="B123" s="79" t="n">
        <f aca="false">B122+$C$5</f>
        <v>0.0127853881278539</v>
      </c>
      <c r="C123" s="80" t="n">
        <f aca="true">NORMINV(RAND(),0,1)</f>
        <v>-0.919693221603006</v>
      </c>
      <c r="D123" s="81" t="n">
        <f aca="false">EXP(($C$6-$C$4^2*0.5)*$C$5+($C$4*C123*$C$5^0.5))</f>
        <v>0.997057013675964</v>
      </c>
      <c r="E123" s="68" t="n">
        <f aca="false">E122*D123</f>
        <v>103.413573941504</v>
      </c>
      <c r="F123" s="0"/>
    </row>
    <row r="124" customFormat="false" ht="12.75" hidden="false" customHeight="false" outlineLevel="0" collapsed="false">
      <c r="B124" s="79" t="n">
        <f aca="false">B123+$C$5</f>
        <v>0.0128995433789955</v>
      </c>
      <c r="C124" s="80" t="n">
        <f aca="true">NORMINV(RAND(),0,1)</f>
        <v>0.046955020719346</v>
      </c>
      <c r="D124" s="81" t="n">
        <f aca="false">EXP(($C$6-$C$4^2*0.5)*$C$5+($C$4*C124*$C$5^0.5))</f>
        <v>1.00015108729625</v>
      </c>
      <c r="E124" s="68" t="n">
        <f aca="false">E123*D124</f>
        <v>103.429198418787</v>
      </c>
      <c r="F124" s="0"/>
    </row>
    <row r="125" customFormat="false" ht="12.75" hidden="false" customHeight="false" outlineLevel="0" collapsed="false">
      <c r="B125" s="79" t="n">
        <f aca="false">B124+$C$5</f>
        <v>0.013013698630137</v>
      </c>
      <c r="C125" s="80" t="n">
        <f aca="true">NORMINV(RAND(),0,1)</f>
        <v>-1.41753791161307</v>
      </c>
      <c r="D125" s="81" t="n">
        <f aca="false">EXP(($C$6-$C$4^2*0.5)*$C$5+($C$4*C125*$C$5^0.5))</f>
        <v>0.995467235215353</v>
      </c>
      <c r="E125" s="68" t="n">
        <f aca="false">E124*D125</f>
        <v>102.96037819049</v>
      </c>
      <c r="F125" s="0"/>
    </row>
    <row r="126" customFormat="false" ht="12.75" hidden="false" customHeight="false" outlineLevel="0" collapsed="false">
      <c r="B126" s="79" t="n">
        <f aca="false">B125+$C$5</f>
        <v>0.0131278538812786</v>
      </c>
      <c r="C126" s="80" t="n">
        <f aca="true">NORMINV(RAND(),0,1)</f>
        <v>1.20256771454167</v>
      </c>
      <c r="D126" s="81" t="n">
        <f aca="false">EXP(($C$6-$C$4^2*0.5)*$C$5+($C$4*C126*$C$5^0.5))</f>
        <v>1.00386260637985</v>
      </c>
      <c r="E126" s="68" t="n">
        <f aca="false">E125*D126</f>
        <v>103.35807360416</v>
      </c>
      <c r="F126" s="0"/>
    </row>
    <row r="127" customFormat="false" ht="12.75" hidden="false" customHeight="false" outlineLevel="0" collapsed="false">
      <c r="B127" s="79" t="n">
        <f aca="false">B126+$C$5</f>
        <v>0.0132420091324201</v>
      </c>
      <c r="C127" s="80" t="n">
        <f aca="true">NORMINV(RAND(),0,1)</f>
        <v>-0.789314256555719</v>
      </c>
      <c r="D127" s="81" t="n">
        <f aca="false">EXP(($C$6-$C$4^2*0.5)*$C$5+($C$4*C127*$C$5^0.5))</f>
        <v>0.997473775061939</v>
      </c>
      <c r="E127" s="68" t="n">
        <f aca="false">E126*D127</f>
        <v>103.096967861072</v>
      </c>
      <c r="F127" s="0"/>
    </row>
    <row r="128" customFormat="false" ht="12.75" hidden="false" customHeight="false" outlineLevel="0" collapsed="false">
      <c r="B128" s="79" t="n">
        <f aca="false">B127+$C$5</f>
        <v>0.0133561643835617</v>
      </c>
      <c r="C128" s="80" t="n">
        <f aca="true">NORMINV(RAND(),0,1)</f>
        <v>2.01305973934768</v>
      </c>
      <c r="D128" s="81" t="n">
        <f aca="false">EXP(($C$6-$C$4^2*0.5)*$C$5+($C$4*C128*$C$5^0.5))</f>
        <v>1.0064739045698</v>
      </c>
      <c r="E128" s="68" t="n">
        <f aca="false">E127*D128</f>
        <v>103.76440779244</v>
      </c>
      <c r="F128" s="0"/>
    </row>
    <row r="129" customFormat="false" ht="12.75" hidden="false" customHeight="false" outlineLevel="0" collapsed="false">
      <c r="B129" s="79" t="n">
        <f aca="false">B128+$C$5</f>
        <v>0.0134703196347032</v>
      </c>
      <c r="C129" s="80" t="n">
        <f aca="true">NORMINV(RAND(),0,1)</f>
        <v>-1.00115669464619</v>
      </c>
      <c r="D129" s="81" t="n">
        <f aca="false">EXP(($C$6-$C$4^2*0.5)*$C$5+($C$4*C129*$C$5^0.5))</f>
        <v>0.996796700940011</v>
      </c>
      <c r="E129" s="68" t="n">
        <f aca="false">E128*D129</f>
        <v>103.432019362498</v>
      </c>
      <c r="F129" s="0"/>
    </row>
    <row r="130" customFormat="false" ht="12.75" hidden="false" customHeight="false" outlineLevel="0" collapsed="false">
      <c r="B130" s="79" t="n">
        <f aca="false">B129+$C$5</f>
        <v>0.0135844748858448</v>
      </c>
      <c r="C130" s="80" t="n">
        <f aca="true">NORMINV(RAND(),0,1)</f>
        <v>0.10747737989366</v>
      </c>
      <c r="D130" s="81" t="n">
        <f aca="false">EXP(($C$6-$C$4^2*0.5)*$C$5+($C$4*C130*$C$5^0.5))</f>
        <v>1.00034512797596</v>
      </c>
      <c r="E130" s="68" t="n">
        <f aca="false">E129*D130</f>
        <v>103.46771664599</v>
      </c>
      <c r="F130" s="0"/>
    </row>
    <row r="131" customFormat="false" ht="12.75" hidden="false" customHeight="false" outlineLevel="0" collapsed="false">
      <c r="B131" s="79" t="n">
        <f aca="false">B130+$C$5</f>
        <v>0.0136986301369863</v>
      </c>
      <c r="C131" s="80" t="n">
        <f aca="true">NORMINV(RAND(),0,1)</f>
        <v>-1.3955341772254</v>
      </c>
      <c r="D131" s="81" t="n">
        <f aca="false">EXP(($C$6-$C$4^2*0.5)*$C$5+($C$4*C131*$C$5^0.5))</f>
        <v>0.995537446655455</v>
      </c>
      <c r="E131" s="68" t="n">
        <f aca="false">E130*D131</f>
        <v>103.005986441019</v>
      </c>
      <c r="F131" s="0"/>
    </row>
    <row r="132" customFormat="false" ht="12.75" hidden="false" customHeight="false" outlineLevel="0" collapsed="false">
      <c r="B132" s="79" t="n">
        <f aca="false">B131+$C$5</f>
        <v>0.0138127853881279</v>
      </c>
      <c r="C132" s="80" t="n">
        <f aca="true">NORMINV(RAND(),0,1)</f>
        <v>-0.0626313106299189</v>
      </c>
      <c r="D132" s="81" t="n">
        <f aca="false">EXP(($C$6-$C$4^2*0.5)*$C$5+($C$4*C132*$C$5^0.5))</f>
        <v>0.999799838431806</v>
      </c>
      <c r="E132" s="68" t="n">
        <f aca="false">E131*D132</f>
        <v>102.98536860124</v>
      </c>
      <c r="F132" s="0"/>
    </row>
    <row r="133" customFormat="false" ht="12.75" hidden="false" customHeight="false" outlineLevel="0" collapsed="false">
      <c r="B133" s="79" t="n">
        <f aca="false">B132+$C$5</f>
        <v>0.0139269406392694</v>
      </c>
      <c r="C133" s="80" t="n">
        <f aca="true">NORMINV(RAND(),0,1)</f>
        <v>1.13459501537791</v>
      </c>
      <c r="D133" s="81" t="n">
        <f aca="false">EXP(($C$6-$C$4^2*0.5)*$C$5+($C$4*C133*$C$5^0.5))</f>
        <v>1.00364391549338</v>
      </c>
      <c r="E133" s="68" t="n">
        <f aca="false">E132*D133</f>
        <v>103.360638581477</v>
      </c>
      <c r="F133" s="0"/>
    </row>
    <row r="134" customFormat="false" ht="12.75" hidden="false" customHeight="false" outlineLevel="0" collapsed="false">
      <c r="B134" s="79" t="n">
        <f aca="false">B133+$C$5</f>
        <v>0.014041095890411</v>
      </c>
      <c r="C134" s="80" t="n">
        <f aca="true">NORMINV(RAND(),0,1)</f>
        <v>-0.201614545158763</v>
      </c>
      <c r="D134" s="81" t="n">
        <f aca="false">EXP(($C$6-$C$4^2*0.5)*$C$5+($C$4*C134*$C$5^0.5))</f>
        <v>0.999354543300583</v>
      </c>
      <c r="E134" s="68" t="n">
        <f aca="false">E133*D134</f>
        <v>103.293923764849</v>
      </c>
      <c r="F134" s="0"/>
    </row>
    <row r="135" customFormat="false" ht="12.75" hidden="false" customHeight="false" outlineLevel="0" collapsed="false">
      <c r="B135" s="79" t="n">
        <f aca="false">B134+$C$5</f>
        <v>0.0141552511415525</v>
      </c>
      <c r="C135" s="80" t="n">
        <f aca="true">NORMINV(RAND(),0,1)</f>
        <v>-1.78141797562971</v>
      </c>
      <c r="D135" s="81" t="n">
        <f aca="false">EXP(($C$6-$C$4^2*0.5)*$C$5+($C$4*C135*$C$5^0.5))</f>
        <v>0.994306852662979</v>
      </c>
      <c r="E135" s="68" t="n">
        <f aca="false">E134*D135</f>
        <v>102.705856237837</v>
      </c>
      <c r="F135" s="0"/>
    </row>
    <row r="136" customFormat="false" ht="12.75" hidden="false" customHeight="false" outlineLevel="0" collapsed="false">
      <c r="B136" s="79" t="n">
        <f aca="false">B135+$C$5</f>
        <v>0.0142694063926941</v>
      </c>
      <c r="C136" s="80" t="n">
        <f aca="true">NORMINV(RAND(),0,1)</f>
        <v>-1.56946636615125</v>
      </c>
      <c r="D136" s="81" t="n">
        <f aca="false">EXP(($C$6-$C$4^2*0.5)*$C$5+($C$4*C136*$C$5^0.5))</f>
        <v>0.994982583727233</v>
      </c>
      <c r="E136" s="68" t="n">
        <f aca="false">E135*D136</f>
        <v>102.19053820344</v>
      </c>
      <c r="F136" s="0"/>
    </row>
    <row r="137" customFormat="false" ht="12.75" hidden="false" customHeight="false" outlineLevel="0" collapsed="false">
      <c r="B137" s="79" t="n">
        <f aca="false">B136+$C$5</f>
        <v>0.0143835616438356</v>
      </c>
      <c r="C137" s="80" t="n">
        <f aca="true">NORMINV(RAND(),0,1)</f>
        <v>-1.20776357392229</v>
      </c>
      <c r="D137" s="81" t="n">
        <f aca="false">EXP(($C$6-$C$4^2*0.5)*$C$5+($C$4*C137*$C$5^0.5))</f>
        <v>0.996136802994441</v>
      </c>
      <c r="E137" s="68" t="n">
        <f aca="false">E136*D137</f>
        <v>101.795756022256</v>
      </c>
      <c r="F137" s="0"/>
    </row>
    <row r="138" customFormat="false" ht="12.75" hidden="false" customHeight="false" outlineLevel="0" collapsed="false">
      <c r="B138" s="79" t="n">
        <f aca="false">B137+$C$5</f>
        <v>0.0144977168949772</v>
      </c>
      <c r="C138" s="80" t="n">
        <f aca="true">NORMINV(RAND(),0,1)</f>
        <v>0.148472989748376</v>
      </c>
      <c r="D138" s="81" t="n">
        <f aca="false">EXP(($C$6-$C$4^2*0.5)*$C$5+($C$4*C138*$C$5^0.5))</f>
        <v>1.00047658534875</v>
      </c>
      <c r="E138" s="68" t="n">
        <f aca="false">E137*D138</f>
        <v>101.844270388142</v>
      </c>
      <c r="F138" s="0"/>
    </row>
    <row r="139" customFormat="false" ht="12.75" hidden="false" customHeight="false" outlineLevel="0" collapsed="false">
      <c r="B139" s="79" t="n">
        <f aca="false">B138+$C$5</f>
        <v>0.0146118721461188</v>
      </c>
      <c r="C139" s="80" t="n">
        <f aca="true">NORMINV(RAND(),0,1)</f>
        <v>-0.552876554933248</v>
      </c>
      <c r="D139" s="81" t="n">
        <f aca="false">EXP(($C$6-$C$4^2*0.5)*$C$5+($C$4*C139*$C$5^0.5))</f>
        <v>0.998230001738436</v>
      </c>
      <c r="E139" s="68" t="n">
        <f aca="false">E138*D139</f>
        <v>101.664006206604</v>
      </c>
      <c r="F139" s="0"/>
    </row>
    <row r="140" customFormat="false" ht="12.75" hidden="false" customHeight="false" outlineLevel="0" collapsed="false">
      <c r="B140" s="79" t="n">
        <f aca="false">B139+$C$5</f>
        <v>0.0147260273972603</v>
      </c>
      <c r="C140" s="80" t="n">
        <f aca="true">NORMINV(RAND(),0,1)</f>
        <v>0.279942502749809</v>
      </c>
      <c r="D140" s="81" t="n">
        <f aca="false">EXP(($C$6-$C$4^2*0.5)*$C$5+($C$4*C140*$C$5^0.5))</f>
        <v>1.00089827475809</v>
      </c>
      <c r="E140" s="68" t="n">
        <f aca="false">E139*D140</f>
        <v>101.755328417186</v>
      </c>
      <c r="F140" s="0"/>
    </row>
    <row r="141" customFormat="false" ht="12.75" hidden="false" customHeight="false" outlineLevel="0" collapsed="false">
      <c r="B141" s="79" t="n">
        <f aca="false">B140+$C$5</f>
        <v>0.0148401826484019</v>
      </c>
      <c r="C141" s="80" t="n">
        <f aca="true">NORMINV(RAND(),0,1)</f>
        <v>0.384280135782268</v>
      </c>
      <c r="D141" s="81" t="n">
        <f aca="false">EXP(($C$6-$C$4^2*0.5)*$C$5+($C$4*C141*$C$5^0.5))</f>
        <v>1.00123306496513</v>
      </c>
      <c r="E141" s="68" t="n">
        <f aca="false">E140*D141</f>
        <v>101.880799347672</v>
      </c>
      <c r="F141" s="0"/>
    </row>
    <row r="142" customFormat="false" ht="12.75" hidden="false" customHeight="false" outlineLevel="0" collapsed="false">
      <c r="B142" s="79" t="n">
        <f aca="false">B141+$C$5</f>
        <v>0.0149543378995434</v>
      </c>
      <c r="C142" s="80" t="n">
        <f aca="true">NORMINV(RAND(),0,1)</f>
        <v>0.316347302699466</v>
      </c>
      <c r="D142" s="81" t="n">
        <f aca="false">EXP(($C$6-$C$4^2*0.5)*$C$5+($C$4*C142*$C$5^0.5))</f>
        <v>1.00101507483533</v>
      </c>
      <c r="E142" s="68" t="n">
        <f aca="false">E141*D142</f>
        <v>101.984215983293</v>
      </c>
      <c r="F142" s="0"/>
    </row>
    <row r="143" customFormat="false" ht="12.75" hidden="false" customHeight="false" outlineLevel="0" collapsed="false">
      <c r="B143" s="79" t="n">
        <f aca="false">B142+$C$5</f>
        <v>0.015068493150685</v>
      </c>
      <c r="C143" s="80" t="n">
        <f aca="true">NORMINV(RAND(),0,1)</f>
        <v>-0.853466246199619</v>
      </c>
      <c r="D143" s="81" t="n">
        <f aca="false">EXP(($C$6-$C$4^2*0.5)*$C$5+($C$4*C143*$C$5^0.5))</f>
        <v>0.997268688989621</v>
      </c>
      <c r="E143" s="68" t="n">
        <f aca="false">E142*D143</f>
        <v>101.705665371293</v>
      </c>
      <c r="F143" s="0"/>
    </row>
    <row r="144" customFormat="false" ht="12.75" hidden="false" customHeight="false" outlineLevel="0" collapsed="false">
      <c r="B144" s="79" t="n">
        <f aca="false">B143+$C$5</f>
        <v>0.0151826484018265</v>
      </c>
      <c r="C144" s="80" t="n">
        <f aca="true">NORMINV(RAND(),0,1)</f>
        <v>-1.03014617963895</v>
      </c>
      <c r="D144" s="81" t="n">
        <f aca="false">EXP(($C$6-$C$4^2*0.5)*$C$5+($C$4*C144*$C$5^0.5))</f>
        <v>0.996704082786917</v>
      </c>
      <c r="E144" s="68" t="n">
        <f aca="false">E143*D144</f>
        <v>101.370451918127</v>
      </c>
      <c r="F144" s="0"/>
    </row>
    <row r="145" customFormat="false" ht="12.75" hidden="false" customHeight="false" outlineLevel="0" collapsed="false">
      <c r="B145" s="79" t="n">
        <f aca="false">B144+$C$5</f>
        <v>0.0152968036529681</v>
      </c>
      <c r="C145" s="80" t="n">
        <f aca="true">NORMINV(RAND(),0,1)</f>
        <v>-1.17495080031491</v>
      </c>
      <c r="D145" s="81" t="n">
        <f aca="false">EXP(($C$6-$C$4^2*0.5)*$C$5+($C$4*C145*$C$5^0.5))</f>
        <v>0.996241577101468</v>
      </c>
      <c r="E145" s="68" t="n">
        <f aca="false">E144*D145</f>
        <v>100.989458890404</v>
      </c>
      <c r="F145" s="0"/>
    </row>
    <row r="146" customFormat="false" ht="12.75" hidden="false" customHeight="false" outlineLevel="0" collapsed="false">
      <c r="B146" s="79" t="n">
        <f aca="false">B145+$C$5</f>
        <v>0.0154109589041096</v>
      </c>
      <c r="C146" s="80" t="n">
        <f aca="true">NORMINV(RAND(),0,1)</f>
        <v>0.0240408591182909</v>
      </c>
      <c r="D146" s="81" t="n">
        <f aca="false">EXP(($C$6-$C$4^2*0.5)*$C$5+($C$4*C146*$C$5^0.5))</f>
        <v>1.00007763204713</v>
      </c>
      <c r="E146" s="68" t="n">
        <f aca="false">E145*D146</f>
        <v>100.997298908836</v>
      </c>
      <c r="F146" s="0"/>
    </row>
    <row r="147" customFormat="false" ht="12.75" hidden="false" customHeight="false" outlineLevel="0" collapsed="false">
      <c r="B147" s="79" t="n">
        <f aca="false">B146+$C$5</f>
        <v>0.0155251141552512</v>
      </c>
      <c r="C147" s="80" t="n">
        <f aca="true">NORMINV(RAND(),0,1)</f>
        <v>-0.127805292679739</v>
      </c>
      <c r="D147" s="81" t="n">
        <f aca="false">EXP(($C$6-$C$4^2*0.5)*$C$5+($C$4*C147*$C$5^0.5))</f>
        <v>0.999590999646388</v>
      </c>
      <c r="E147" s="68" t="n">
        <f aca="false">E146*D147</f>
        <v>100.955990977868</v>
      </c>
      <c r="F147" s="0"/>
    </row>
    <row r="148" customFormat="false" ht="12.75" hidden="false" customHeight="false" outlineLevel="0" collapsed="false">
      <c r="B148" s="79" t="n">
        <f aca="false">B147+$C$5</f>
        <v>0.0156392694063927</v>
      </c>
      <c r="C148" s="80" t="n">
        <f aca="true">NORMINV(RAND(),0,1)</f>
        <v>1.22255046221462</v>
      </c>
      <c r="D148" s="81" t="n">
        <f aca="false">EXP(($C$6-$C$4^2*0.5)*$C$5+($C$4*C148*$C$5^0.5))</f>
        <v>1.00392690661954</v>
      </c>
      <c r="E148" s="68" t="n">
        <f aca="false">E147*D148</f>
        <v>101.352435727121</v>
      </c>
      <c r="F148" s="0"/>
    </row>
    <row r="149" customFormat="false" ht="12.75" hidden="false" customHeight="false" outlineLevel="0" collapsed="false">
      <c r="B149" s="79" t="n">
        <f aca="false">B148+$C$5</f>
        <v>0.0157534246575343</v>
      </c>
      <c r="C149" s="80" t="n">
        <f aca="true">NORMINV(RAND(),0,1)</f>
        <v>-0.249586491749085</v>
      </c>
      <c r="D149" s="81" t="n">
        <f aca="false">EXP(($C$6-$C$4^2*0.5)*$C$5+($C$4*C149*$C$5^0.5))</f>
        <v>0.999200889698725</v>
      </c>
      <c r="E149" s="68" t="n">
        <f aca="false">E148*D149</f>
        <v>101.271443951672</v>
      </c>
      <c r="F149" s="0"/>
    </row>
    <row r="150" customFormat="false" ht="12.75" hidden="false" customHeight="false" outlineLevel="0" collapsed="false">
      <c r="B150" s="79" t="n">
        <f aca="false">B149+$C$5</f>
        <v>0.0158675799086758</v>
      </c>
      <c r="C150" s="80" t="n">
        <f aca="true">NORMINV(RAND(),0,1)</f>
        <v>-0.751560461614569</v>
      </c>
      <c r="D150" s="81" t="n">
        <f aca="false">EXP(($C$6-$C$4^2*0.5)*$C$5+($C$4*C150*$C$5^0.5))</f>
        <v>0.997594489044522</v>
      </c>
      <c r="E150" s="68" t="n">
        <f aca="false">E149*D150</f>
        <v>101.027834383769</v>
      </c>
      <c r="F150" s="0"/>
    </row>
    <row r="151" customFormat="false" ht="12.75" hidden="false" customHeight="false" outlineLevel="0" collapsed="false">
      <c r="B151" s="79" t="n">
        <f aca="false">B150+$C$5</f>
        <v>0.0159817351598174</v>
      </c>
      <c r="C151" s="80" t="n">
        <f aca="true">NORMINV(RAND(),0,1)</f>
        <v>-0.405640382636798</v>
      </c>
      <c r="D151" s="81" t="n">
        <f aca="false">EXP(($C$6-$C$4^2*0.5)*$C$5+($C$4*C151*$C$5^0.5))</f>
        <v>0.998701214259905</v>
      </c>
      <c r="E151" s="68" t="n">
        <f aca="false">E150*D151</f>
        <v>100.896620873119</v>
      </c>
      <c r="F151" s="0"/>
    </row>
    <row r="152" customFormat="false" ht="12.75" hidden="false" customHeight="false" outlineLevel="0" collapsed="false">
      <c r="B152" s="79" t="n">
        <f aca="false">B151+$C$5</f>
        <v>0.0160958904109589</v>
      </c>
      <c r="C152" s="80" t="n">
        <f aca="true">NORMINV(RAND(),0,1)</f>
        <v>-2.21729308631707</v>
      </c>
      <c r="D152" s="81" t="n">
        <f aca="false">EXP(($C$6-$C$4^2*0.5)*$C$5+($C$4*C152*$C$5^0.5))</f>
        <v>0.992918664422508</v>
      </c>
      <c r="E152" s="68" t="n">
        <f aca="false">E151*D152</f>
        <v>100.182138042082</v>
      </c>
      <c r="F152" s="0"/>
    </row>
    <row r="153" customFormat="false" ht="12.75" hidden="false" customHeight="false" outlineLevel="0" collapsed="false">
      <c r="B153" s="79" t="n">
        <f aca="false">B152+$C$5</f>
        <v>0.0162100456621005</v>
      </c>
      <c r="C153" s="80" t="n">
        <f aca="true">NORMINV(RAND(),0,1)</f>
        <v>1.08448801057409</v>
      </c>
      <c r="D153" s="81" t="n">
        <f aca="false">EXP(($C$6-$C$4^2*0.5)*$C$5+($C$4*C153*$C$5^0.5))</f>
        <v>1.00348273502047</v>
      </c>
      <c r="E153" s="68" t="n">
        <f aca="false">E152*D153</f>
        <v>100.531045882666</v>
      </c>
      <c r="F153" s="0"/>
    </row>
    <row r="154" customFormat="false" ht="12.75" hidden="false" customHeight="false" outlineLevel="0" collapsed="false">
      <c r="B154" s="79" t="n">
        <f aca="false">B153+$C$5</f>
        <v>0.0163242009132421</v>
      </c>
      <c r="C154" s="80" t="n">
        <f aca="true">NORMINV(RAND(),0,1)</f>
        <v>0.404836172193946</v>
      </c>
      <c r="D154" s="81" t="n">
        <f aca="false">EXP(($C$6-$C$4^2*0.5)*$C$5+($C$4*C154*$C$5^0.5))</f>
        <v>1.0012990367252</v>
      </c>
      <c r="E154" s="68" t="n">
        <f aca="false">E153*D154</f>
        <v>100.661639403291</v>
      </c>
      <c r="F154" s="0"/>
    </row>
    <row r="155" customFormat="false" ht="12.75" hidden="false" customHeight="false" outlineLevel="0" collapsed="false">
      <c r="B155" s="79" t="n">
        <f aca="false">B154+$C$5</f>
        <v>0.0164383561643836</v>
      </c>
      <c r="C155" s="80" t="n">
        <f aca="true">NORMINV(RAND(),0,1)</f>
        <v>-0.286035305840532</v>
      </c>
      <c r="D155" s="81" t="n">
        <f aca="false">EXP(($C$6-$C$4^2*0.5)*$C$5+($C$4*C155*$C$5^0.5))</f>
        <v>0.999084160354071</v>
      </c>
      <c r="E155" s="68" t="n">
        <f aca="false">E154*D155</f>
        <v>100.569449483101</v>
      </c>
      <c r="F155" s="0"/>
    </row>
    <row r="156" customFormat="false" ht="12.75" hidden="false" customHeight="false" outlineLevel="0" collapsed="false">
      <c r="B156" s="79" t="n">
        <f aca="false">B155+$C$5</f>
        <v>0.0165525114155252</v>
      </c>
      <c r="C156" s="80" t="n">
        <f aca="true">NORMINV(RAND(),0,1)</f>
        <v>0.186441486273276</v>
      </c>
      <c r="D156" s="81" t="n">
        <f aca="false">EXP(($C$6-$C$4^2*0.5)*$C$5+($C$4*C156*$C$5^0.5))</f>
        <v>1.0005983513259</v>
      </c>
      <c r="E156" s="68" t="n">
        <f aca="false">E155*D156</f>
        <v>100.629625346544</v>
      </c>
      <c r="F156" s="0"/>
    </row>
    <row r="157" customFormat="false" ht="12.75" hidden="false" customHeight="false" outlineLevel="0" collapsed="false">
      <c r="B157" s="79" t="n">
        <f aca="false">B156+$C$5</f>
        <v>0.0166666666666667</v>
      </c>
      <c r="C157" s="80" t="n">
        <f aca="true">NORMINV(RAND(),0,1)</f>
        <v>-1.67265090359015</v>
      </c>
      <c r="D157" s="81" t="n">
        <f aca="false">EXP(($C$6-$C$4^2*0.5)*$C$5+($C$4*C157*$C$5^0.5))</f>
        <v>0.99465355979733</v>
      </c>
      <c r="E157" s="68" t="n">
        <f aca="false">E156*D157</f>
        <v>100.091615072012</v>
      </c>
      <c r="F157" s="0"/>
    </row>
    <row r="158" customFormat="false" ht="12.75" hidden="false" customHeight="false" outlineLevel="0" collapsed="false">
      <c r="B158" s="79" t="n">
        <f aca="false">B157+$C$5</f>
        <v>0.0167808219178083</v>
      </c>
      <c r="C158" s="80" t="n">
        <f aca="true">NORMINV(RAND(),0,1)</f>
        <v>-0.65897437212487</v>
      </c>
      <c r="D158" s="81" t="n">
        <f aca="false">EXP(($C$6-$C$4^2*0.5)*$C$5+($C$4*C158*$C$5^0.5))</f>
        <v>0.997890585649623</v>
      </c>
      <c r="E158" s="68" t="n">
        <f aca="false">E157*D158</f>
        <v>99.8804803828267</v>
      </c>
      <c r="F158" s="0"/>
    </row>
    <row r="159" customFormat="false" ht="12.75" hidden="false" customHeight="false" outlineLevel="0" collapsed="false">
      <c r="B159" s="79" t="n">
        <f aca="false">B158+$C$5</f>
        <v>0.0168949771689498</v>
      </c>
      <c r="C159" s="80" t="n">
        <f aca="true">NORMINV(RAND(),0,1)</f>
        <v>0.502623864272412</v>
      </c>
      <c r="D159" s="81" t="n">
        <f aca="false">EXP(($C$6-$C$4^2*0.5)*$C$5+($C$4*C159*$C$5^0.5))</f>
        <v>1.00161293234869</v>
      </c>
      <c r="E159" s="68" t="n">
        <f aca="false">E158*D159</f>
        <v>100.041580840639</v>
      </c>
      <c r="F159" s="0"/>
    </row>
    <row r="160" customFormat="false" ht="12.75" hidden="false" customHeight="false" outlineLevel="0" collapsed="false">
      <c r="B160" s="79" t="n">
        <f aca="false">B159+$C$5</f>
        <v>0.0170091324200914</v>
      </c>
      <c r="C160" s="80" t="n">
        <f aca="true">NORMINV(RAND(),0,1)</f>
        <v>0.504922825827767</v>
      </c>
      <c r="D160" s="81" t="n">
        <f aca="false">EXP(($C$6-$C$4^2*0.5)*$C$5+($C$4*C160*$C$5^0.5))</f>
        <v>1.00162031313164</v>
      </c>
      <c r="E160" s="68" t="n">
        <f aca="false">E159*D160</f>
        <v>100.203679527785</v>
      </c>
      <c r="F160" s="0"/>
    </row>
    <row r="161" customFormat="false" ht="12.75" hidden="false" customHeight="false" outlineLevel="0" collapsed="false">
      <c r="B161" s="79" t="n">
        <f aca="false">B160+$C$5</f>
        <v>0.0171232876712329</v>
      </c>
      <c r="C161" s="80" t="n">
        <f aca="true">NORMINV(RAND(),0,1)</f>
        <v>-1.56114617657178</v>
      </c>
      <c r="D161" s="81" t="n">
        <f aca="false">EXP(($C$6-$C$4^2*0.5)*$C$5+($C$4*C161*$C$5^0.5))</f>
        <v>0.995009119008389</v>
      </c>
      <c r="E161" s="68" t="n">
        <f aca="false">E160*D161</f>
        <v>99.7035748883406</v>
      </c>
      <c r="F161" s="0"/>
    </row>
    <row r="162" customFormat="false" ht="12.75" hidden="false" customHeight="false" outlineLevel="0" collapsed="false">
      <c r="B162" s="79" t="n">
        <f aca="false">B161+$C$5</f>
        <v>0.0172374429223745</v>
      </c>
      <c r="C162" s="80" t="n">
        <f aca="true">NORMINV(RAND(),0,1)</f>
        <v>-1.36045180703603</v>
      </c>
      <c r="D162" s="81" t="n">
        <f aca="false">EXP(($C$6-$C$4^2*0.5)*$C$5+($C$4*C162*$C$5^0.5))</f>
        <v>0.995649400792668</v>
      </c>
      <c r="E162" s="68" t="n">
        <f aca="false">E161*D162</f>
        <v>99.2698045944632</v>
      </c>
      <c r="F162" s="0"/>
    </row>
    <row r="163" customFormat="false" ht="12.75" hidden="false" customHeight="false" outlineLevel="0" collapsed="false">
      <c r="B163" s="79" t="n">
        <f aca="false">B162+$C$5</f>
        <v>0.017351598173516</v>
      </c>
      <c r="C163" s="80" t="n">
        <f aca="true">NORMINV(RAND(),0,1)</f>
        <v>1.25757093527901</v>
      </c>
      <c r="D163" s="81" t="n">
        <f aca="false">EXP(($C$6-$C$4^2*0.5)*$C$5+($C$4*C163*$C$5^0.5))</f>
        <v>1.00403960500111</v>
      </c>
      <c r="E163" s="68" t="n">
        <f aca="false">E162*D163</f>
        <v>99.6708153935625</v>
      </c>
      <c r="F163" s="0"/>
    </row>
    <row r="164" customFormat="false" ht="12.75" hidden="false" customHeight="false" outlineLevel="0" collapsed="false">
      <c r="B164" s="79" t="n">
        <f aca="false">B163+$C$5</f>
        <v>0.0174657534246576</v>
      </c>
      <c r="C164" s="80" t="n">
        <f aca="true">NORMINV(RAND(),0,1)</f>
        <v>0.947083708147631</v>
      </c>
      <c r="D164" s="81" t="n">
        <f aca="false">EXP(($C$6-$C$4^2*0.5)*$C$5+($C$4*C164*$C$5^0.5))</f>
        <v>1.003040875919</v>
      </c>
      <c r="E164" s="68" t="n">
        <f aca="false">E163*D164</f>
        <v>99.9739019759203</v>
      </c>
      <c r="F164" s="0"/>
    </row>
    <row r="165" customFormat="false" ht="12.75" hidden="false" customHeight="false" outlineLevel="0" collapsed="false">
      <c r="B165" s="79" t="n">
        <f aca="false">B164+$C$5</f>
        <v>0.0175799086757991</v>
      </c>
      <c r="C165" s="80" t="n">
        <f aca="true">NORMINV(RAND(),0,1)</f>
        <v>-1.45434009457052</v>
      </c>
      <c r="D165" s="81" t="n">
        <f aca="false">EXP(($C$6-$C$4^2*0.5)*$C$5+($C$4*C165*$C$5^0.5))</f>
        <v>0.99534981465813</v>
      </c>
      <c r="E165" s="68" t="n">
        <f aca="false">E164*D165</f>
        <v>99.5090048023824</v>
      </c>
      <c r="F165" s="0"/>
    </row>
    <row r="166" customFormat="false" ht="12.75" hidden="false" customHeight="false" outlineLevel="0" collapsed="false">
      <c r="B166" s="79" t="n">
        <f aca="false">B165+$C$5</f>
        <v>0.0176940639269407</v>
      </c>
      <c r="C166" s="80" t="n">
        <f aca="true">NORMINV(RAND(),0,1)</f>
        <v>-1.32423897093838</v>
      </c>
      <c r="D166" s="81" t="n">
        <f aca="false">EXP(($C$6-$C$4^2*0.5)*$C$5+($C$4*C166*$C$5^0.5))</f>
        <v>0.995764975654401</v>
      </c>
      <c r="E166" s="68" t="n">
        <f aca="false">E165*D166</f>
        <v>99.087581744438</v>
      </c>
      <c r="F166" s="0"/>
    </row>
    <row r="167" customFormat="false" ht="12.75" hidden="false" customHeight="false" outlineLevel="0" collapsed="false">
      <c r="B167" s="79" t="n">
        <f aca="false">B166+$C$5</f>
        <v>0.0178082191780822</v>
      </c>
      <c r="C167" s="80" t="n">
        <f aca="true">NORMINV(RAND(),0,1)</f>
        <v>0.199843033842806</v>
      </c>
      <c r="D167" s="81" t="n">
        <f aca="false">EXP(($C$6-$C$4^2*0.5)*$C$5+($C$4*C167*$C$5^0.5))</f>
        <v>1.00064133398354</v>
      </c>
      <c r="E167" s="68" t="n">
        <f aca="false">E166*D167</f>
        <v>99.1511299779575</v>
      </c>
      <c r="F167" s="0"/>
    </row>
    <row r="168" customFormat="false" ht="12.75" hidden="false" customHeight="false" outlineLevel="0" collapsed="false">
      <c r="B168" s="79" t="n">
        <f aca="false">B167+$C$5</f>
        <v>0.0179223744292238</v>
      </c>
      <c r="C168" s="80" t="n">
        <f aca="true">NORMINV(RAND(),0,1)</f>
        <v>-0.550858414941067</v>
      </c>
      <c r="D168" s="81" t="n">
        <f aca="false">EXP(($C$6-$C$4^2*0.5)*$C$5+($C$4*C168*$C$5^0.5))</f>
        <v>0.998236459061475</v>
      </c>
      <c r="E168" s="68" t="n">
        <f aca="false">E167*D168</f>
        <v>98.9762729011404</v>
      </c>
      <c r="F168" s="0"/>
    </row>
    <row r="169" customFormat="false" ht="12.75" hidden="false" customHeight="false" outlineLevel="0" collapsed="false">
      <c r="B169" s="79" t="n">
        <f aca="false">B168+$C$5</f>
        <v>0.0180365296803654</v>
      </c>
      <c r="C169" s="80" t="n">
        <f aca="true">NORMINV(RAND(),0,1)</f>
        <v>1.94691140275275</v>
      </c>
      <c r="D169" s="81" t="n">
        <f aca="false">EXP(($C$6-$C$4^2*0.5)*$C$5+($C$4*C169*$C$5^0.5))</f>
        <v>1.00626052904194</v>
      </c>
      <c r="E169" s="68" t="n">
        <f aca="false">E168*D169</f>
        <v>99.5959167321014</v>
      </c>
      <c r="F169" s="0"/>
    </row>
    <row r="170" customFormat="false" ht="12.75" hidden="false" customHeight="false" outlineLevel="0" collapsed="false">
      <c r="B170" s="79" t="n">
        <f aca="false">B169+$C$5</f>
        <v>0.0181506849315069</v>
      </c>
      <c r="C170" s="80" t="n">
        <f aca="true">NORMINV(RAND(),0,1)</f>
        <v>-0.30476685238935</v>
      </c>
      <c r="D170" s="81" t="n">
        <f aca="false">EXP(($C$6-$C$4^2*0.5)*$C$5+($C$4*C170*$C$5^0.5))</f>
        <v>0.999024176844309</v>
      </c>
      <c r="E170" s="68" t="n">
        <f aca="false">E169*D170</f>
        <v>99.4987287303419</v>
      </c>
      <c r="F170" s="0"/>
    </row>
    <row r="171" customFormat="false" ht="12.75" hidden="false" customHeight="false" outlineLevel="0" collapsed="false">
      <c r="B171" s="79" t="n">
        <f aca="false">B170+$C$5</f>
        <v>0.0182648401826485</v>
      </c>
      <c r="C171" s="80" t="n">
        <f aca="true">NORMINV(RAND(),0,1)</f>
        <v>0.784067389407131</v>
      </c>
      <c r="D171" s="81" t="n">
        <f aca="false">EXP(($C$6-$C$4^2*0.5)*$C$5+($C$4*C171*$C$5^0.5))</f>
        <v>1.00251690708355</v>
      </c>
      <c r="E171" s="68" t="n">
        <f aca="false">E170*D171</f>
        <v>99.7491577854876</v>
      </c>
      <c r="F171" s="0"/>
    </row>
    <row r="172" customFormat="false" ht="12.75" hidden="false" customHeight="false" outlineLevel="0" collapsed="false">
      <c r="B172" s="79" t="n">
        <f aca="false">B171+$C$5</f>
        <v>0.01837899543379</v>
      </c>
      <c r="C172" s="80" t="n">
        <f aca="true">NORMINV(RAND(),0,1)</f>
        <v>0.593404225790402</v>
      </c>
      <c r="D172" s="81" t="n">
        <f aca="false">EXP(($C$6-$C$4^2*0.5)*$C$5+($C$4*C172*$C$5^0.5))</f>
        <v>1.00190442272413</v>
      </c>
      <c r="E172" s="68" t="n">
        <f aca="false">E171*D172</f>
        <v>99.9391223482874</v>
      </c>
      <c r="F172" s="0"/>
    </row>
    <row r="173" customFormat="false" ht="12.75" hidden="false" customHeight="false" outlineLevel="0" collapsed="false">
      <c r="B173" s="79" t="n">
        <f aca="false">B172+$C$5</f>
        <v>0.0184931506849316</v>
      </c>
      <c r="C173" s="80" t="n">
        <f aca="true">NORMINV(RAND(),0,1)</f>
        <v>-0.732699192031483</v>
      </c>
      <c r="D173" s="81" t="n">
        <f aca="false">EXP(($C$6-$C$4^2*0.5)*$C$5+($C$4*C173*$C$5^0.5))</f>
        <v>0.997654801539339</v>
      </c>
      <c r="E173" s="68" t="n">
        <f aca="false">E172*D173</f>
        <v>99.7047452723964</v>
      </c>
      <c r="F173" s="0"/>
    </row>
    <row r="174" customFormat="false" ht="12.75" hidden="false" customHeight="false" outlineLevel="0" collapsed="false">
      <c r="B174" s="79" t="n">
        <f aca="false">B173+$C$5</f>
        <v>0.0186073059360731</v>
      </c>
      <c r="C174" s="80" t="n">
        <f aca="true">NORMINV(RAND(),0,1)</f>
        <v>0.238366799390487</v>
      </c>
      <c r="D174" s="81" t="n">
        <f aca="false">EXP(($C$6-$C$4^2*0.5)*$C$5+($C$4*C174*$C$5^0.5))</f>
        <v>1.00076490117762</v>
      </c>
      <c r="E174" s="68" t="n">
        <f aca="false">E173*D174</f>
        <v>99.7810095494696</v>
      </c>
      <c r="F174" s="0"/>
    </row>
    <row r="175" customFormat="false" ht="12.75" hidden="false" customHeight="false" outlineLevel="0" collapsed="false">
      <c r="B175" s="79" t="n">
        <f aca="false">B174+$C$5</f>
        <v>0.0187214611872147</v>
      </c>
      <c r="C175" s="80" t="n">
        <f aca="true">NORMINV(RAND(),0,1)</f>
        <v>-1.06772526259098</v>
      </c>
      <c r="D175" s="81" t="n">
        <f aca="false">EXP(($C$6-$C$4^2*0.5)*$C$5+($C$4*C175*$C$5^0.5))</f>
        <v>0.996584034639891</v>
      </c>
      <c r="E175" s="68" t="n">
        <f aca="false">E174*D175</f>
        <v>99.4401610772519</v>
      </c>
      <c r="F175" s="0"/>
    </row>
    <row r="176" customFormat="false" ht="12.75" hidden="false" customHeight="false" outlineLevel="0" collapsed="false">
      <c r="B176" s="79" t="n">
        <f aca="false">B175+$C$5</f>
        <v>0.0188356164383562</v>
      </c>
      <c r="C176" s="80" t="n">
        <f aca="true">NORMINV(RAND(),0,1)</f>
        <v>1.32779721829998</v>
      </c>
      <c r="D176" s="81" t="n">
        <f aca="false">EXP(($C$6-$C$4^2*0.5)*$C$5+($C$4*C176*$C$5^0.5))</f>
        <v>1.00426563631434</v>
      </c>
      <c r="E176" s="68" t="n">
        <f aca="false">E175*D176</f>
        <v>99.8643366394465</v>
      </c>
      <c r="F176" s="0"/>
    </row>
    <row r="177" customFormat="false" ht="12.75" hidden="false" customHeight="false" outlineLevel="0" collapsed="false">
      <c r="B177" s="79" t="n">
        <f aca="false">B176+$C$5</f>
        <v>0.0189497716894978</v>
      </c>
      <c r="C177" s="80" t="n">
        <f aca="true">NORMINV(RAND(),0,1)</f>
        <v>2.32060271894359</v>
      </c>
      <c r="D177" s="81" t="n">
        <f aca="false">EXP(($C$6-$C$4^2*0.5)*$C$5+($C$4*C177*$C$5^0.5))</f>
        <v>1.00746654420685</v>
      </c>
      <c r="E177" s="68" t="n">
        <f aca="false">E176*D177</f>
        <v>100.609978123652</v>
      </c>
      <c r="F177" s="0"/>
    </row>
    <row r="178" customFormat="false" ht="12.75" hidden="false" customHeight="false" outlineLevel="0" collapsed="false">
      <c r="B178" s="79" t="n">
        <f aca="false">B177+$C$5</f>
        <v>0.0190639269406393</v>
      </c>
      <c r="C178" s="80" t="n">
        <f aca="true">NORMINV(RAND(),0,1)</f>
        <v>0.984844419816391</v>
      </c>
      <c r="D178" s="81" t="n">
        <f aca="false">EXP(($C$6-$C$4^2*0.5)*$C$5+($C$4*C178*$C$5^0.5))</f>
        <v>1.00316228587082</v>
      </c>
      <c r="E178" s="68" t="n">
        <f aca="false">E177*D178</f>
        <v>100.928135635936</v>
      </c>
      <c r="F178" s="0"/>
    </row>
    <row r="179" customFormat="false" ht="12.75" hidden="false" customHeight="false" outlineLevel="0" collapsed="false">
      <c r="B179" s="79" t="n">
        <f aca="false">B178+$C$5</f>
        <v>0.0191780821917809</v>
      </c>
      <c r="C179" s="80" t="n">
        <f aca="true">NORMINV(RAND(),0,1)</f>
        <v>0.635799592637396</v>
      </c>
      <c r="D179" s="81" t="n">
        <f aca="false">EXP(($C$6-$C$4^2*0.5)*$C$5+($C$4*C179*$C$5^0.5))</f>
        <v>1.00204058079871</v>
      </c>
      <c r="E179" s="68" t="n">
        <f aca="false">E178*D179</f>
        <v>101.134087651564</v>
      </c>
      <c r="F179" s="0"/>
    </row>
    <row r="180" customFormat="false" ht="12.75" hidden="false" customHeight="false" outlineLevel="0" collapsed="false">
      <c r="B180" s="79" t="n">
        <f aca="false">B179+$C$5</f>
        <v>0.0192922374429224</v>
      </c>
      <c r="C180" s="80" t="n">
        <f aca="true">NORMINV(RAND(),0,1)</f>
        <v>1.84055374968284</v>
      </c>
      <c r="D180" s="81" t="n">
        <f aca="false">EXP(($C$6-$C$4^2*0.5)*$C$5+($C$4*C180*$C$5^0.5))</f>
        <v>1.00591754464821</v>
      </c>
      <c r="E180" s="68" t="n">
        <f aca="false">E179*D180</f>
        <v>101.732553130699</v>
      </c>
      <c r="F180" s="0"/>
    </row>
    <row r="181" customFormat="false" ht="12.75" hidden="false" customHeight="false" outlineLevel="0" collapsed="false">
      <c r="B181" s="79" t="n">
        <f aca="false">B180+$C$5</f>
        <v>0.019406392694064</v>
      </c>
      <c r="C181" s="80" t="n">
        <f aca="true">NORMINV(RAND(),0,1)</f>
        <v>-0.262202012580856</v>
      </c>
      <c r="D181" s="81" t="n">
        <f aca="false">EXP(($C$6-$C$4^2*0.5)*$C$5+($C$4*C181*$C$5^0.5))</f>
        <v>0.999160486251744</v>
      </c>
      <c r="E181" s="68" t="n">
        <f aca="false">E180*D181</f>
        <v>101.647147253701</v>
      </c>
      <c r="F181" s="0"/>
    </row>
    <row r="182" customFormat="false" ht="12.75" hidden="false" customHeight="false" outlineLevel="0" collapsed="false">
      <c r="B182" s="79" t="n">
        <f aca="false">B181+$C$5</f>
        <v>0.0195205479452055</v>
      </c>
      <c r="C182" s="80" t="n">
        <f aca="true">NORMINV(RAND(),0,1)</f>
        <v>0.705494766787228</v>
      </c>
      <c r="D182" s="81" t="n">
        <f aca="false">EXP(($C$6-$C$4^2*0.5)*$C$5+($C$4*C182*$C$5^0.5))</f>
        <v>1.00226445586611</v>
      </c>
      <c r="E182" s="68" t="n">
        <f aca="false">E181*D182</f>
        <v>101.877322732573</v>
      </c>
      <c r="F182" s="0"/>
    </row>
    <row r="183" customFormat="false" ht="12.75" hidden="false" customHeight="false" outlineLevel="0" collapsed="false">
      <c r="B183" s="79" t="n">
        <f aca="false">B182+$C$5</f>
        <v>0.0196347031963471</v>
      </c>
      <c r="C183" s="80" t="n">
        <f aca="true">NORMINV(RAND(),0,1)</f>
        <v>0.174615767187645</v>
      </c>
      <c r="D183" s="81" t="n">
        <f aca="false">EXP(($C$6-$C$4^2*0.5)*$C$5+($C$4*C183*$C$5^0.5))</f>
        <v>1.00056042434159</v>
      </c>
      <c r="E183" s="68" t="n">
        <f aca="false">E182*D183</f>
        <v>101.934417264088</v>
      </c>
      <c r="F183" s="0"/>
    </row>
    <row r="184" customFormat="false" ht="12.75" hidden="false" customHeight="false" outlineLevel="0" collapsed="false">
      <c r="B184" s="79" t="n">
        <f aca="false">B183+$C$5</f>
        <v>0.0197488584474886</v>
      </c>
      <c r="C184" s="80" t="n">
        <f aca="true">NORMINV(RAND(),0,1)</f>
        <v>0.131677406762974</v>
      </c>
      <c r="D184" s="81" t="n">
        <f aca="false">EXP(($C$6-$C$4^2*0.5)*$C$5+($C$4*C184*$C$5^0.5))</f>
        <v>1.0004227261952</v>
      </c>
      <c r="E184" s="68" t="n">
        <f aca="false">E183*D184</f>
        <v>101.977507612459</v>
      </c>
      <c r="F184" s="0"/>
    </row>
    <row r="185" customFormat="false" ht="12.75" hidden="false" customHeight="false" outlineLevel="0" collapsed="false">
      <c r="B185" s="79" t="n">
        <f aca="false">B184+$C$5</f>
        <v>0.0198630136986302</v>
      </c>
      <c r="C185" s="80" t="n">
        <f aca="true">NORMINV(RAND(),0,1)</f>
        <v>0.733277996546196</v>
      </c>
      <c r="D185" s="81" t="n">
        <f aca="false">EXP(($C$6-$C$4^2*0.5)*$C$5+($C$4*C185*$C$5^0.5))</f>
        <v>1.00235371519123</v>
      </c>
      <c r="E185" s="68" t="n">
        <f aca="false">E184*D185</f>
        <v>102.21753362129</v>
      </c>
      <c r="F185" s="0"/>
    </row>
    <row r="186" customFormat="false" ht="12.75" hidden="false" customHeight="false" outlineLevel="0" collapsed="false">
      <c r="B186" s="79" t="n">
        <f aca="false">B185+$C$5</f>
        <v>0.0199771689497718</v>
      </c>
      <c r="C186" s="80" t="n">
        <f aca="true">NORMINV(RAND(),0,1)</f>
        <v>0.0942996647047431</v>
      </c>
      <c r="D186" s="81" t="n">
        <f aca="false">EXP(($C$6-$C$4^2*0.5)*$C$5+($C$4*C186*$C$5^0.5))</f>
        <v>1.0003028757097</v>
      </c>
      <c r="E186" s="68" t="n">
        <f aca="false">E185*D186</f>
        <v>102.24849282933</v>
      </c>
      <c r="F186" s="0"/>
    </row>
    <row r="187" customFormat="false" ht="12.75" hidden="false" customHeight="false" outlineLevel="0" collapsed="false">
      <c r="B187" s="79" t="n">
        <f aca="false">B186+$C$5</f>
        <v>0.0200913242009133</v>
      </c>
      <c r="C187" s="80" t="n">
        <f aca="true">NORMINV(RAND(),0,1)</f>
        <v>-0.440338969973457</v>
      </c>
      <c r="D187" s="81" t="n">
        <f aca="false">EXP(($C$6-$C$4^2*0.5)*$C$5+($C$4*C187*$C$5^0.5))</f>
        <v>0.998590145372183</v>
      </c>
      <c r="E187" s="68" t="n">
        <f aca="false">E186*D187</f>
        <v>102.104337318527</v>
      </c>
      <c r="F187" s="0"/>
    </row>
    <row r="188" customFormat="false" ht="12.75" hidden="false" customHeight="false" outlineLevel="0" collapsed="false">
      <c r="B188" s="79" t="n">
        <f aca="false">B187+$C$5</f>
        <v>0.0202054794520549</v>
      </c>
      <c r="C188" s="80" t="n">
        <f aca="true">NORMINV(RAND(),0,1)</f>
        <v>0.572403037021319</v>
      </c>
      <c r="D188" s="81" t="n">
        <f aca="false">EXP(($C$6-$C$4^2*0.5)*$C$5+($C$4*C188*$C$5^0.5))</f>
        <v>1.00183698160682</v>
      </c>
      <c r="E188" s="68" t="n">
        <f aca="false">E187*D188</f>
        <v>102.291901108157</v>
      </c>
      <c r="F188" s="0"/>
    </row>
    <row r="189" customFormat="false" ht="12.75" hidden="false" customHeight="false" outlineLevel="0" collapsed="false">
      <c r="B189" s="79" t="n">
        <f aca="false">B188+$C$5</f>
        <v>0.0203196347031964</v>
      </c>
      <c r="C189" s="80" t="n">
        <f aca="true">NORMINV(RAND(),0,1)</f>
        <v>0.573013265036421</v>
      </c>
      <c r="D189" s="81" t="n">
        <f aca="false">EXP(($C$6-$C$4^2*0.5)*$C$5+($C$4*C189*$C$5^0.5))</f>
        <v>1.001838941168</v>
      </c>
      <c r="E189" s="68" t="n">
        <f aca="false">E188*D189</f>
        <v>102.480009896258</v>
      </c>
      <c r="F189" s="0"/>
    </row>
    <row r="190" customFormat="false" ht="12.75" hidden="false" customHeight="false" outlineLevel="0" collapsed="false">
      <c r="B190" s="79" t="n">
        <f aca="false">B189+$C$5</f>
        <v>0.020433789954338</v>
      </c>
      <c r="C190" s="80" t="n">
        <f aca="true">NORMINV(RAND(),0,1)</f>
        <v>-0.790856275608628</v>
      </c>
      <c r="D190" s="81" t="n">
        <f aca="false">EXP(($C$6-$C$4^2*0.5)*$C$5+($C$4*C190*$C$5^0.5))</f>
        <v>0.997468844920776</v>
      </c>
      <c r="E190" s="68" t="n">
        <f aca="false">E189*D190</f>
        <v>102.22061709869</v>
      </c>
      <c r="F190" s="0"/>
    </row>
    <row r="191" customFormat="false" ht="12.75" hidden="false" customHeight="false" outlineLevel="0" collapsed="false">
      <c r="B191" s="79" t="n">
        <f aca="false">B190+$C$5</f>
        <v>0.0205479452054795</v>
      </c>
      <c r="C191" s="80" t="n">
        <f aca="true">NORMINV(RAND(),0,1)</f>
        <v>1.16071413880801</v>
      </c>
      <c r="D191" s="81" t="n">
        <f aca="false">EXP(($C$6-$C$4^2*0.5)*$C$5+($C$4*C191*$C$5^0.5))</f>
        <v>1.00372794380456</v>
      </c>
      <c r="E191" s="68" t="n">
        <f aca="false">E190*D191</f>
        <v>102.601689814902</v>
      </c>
      <c r="F191" s="0"/>
    </row>
    <row r="192" customFormat="false" ht="12.75" hidden="false" customHeight="false" outlineLevel="0" collapsed="false">
      <c r="B192" s="79" t="n">
        <f aca="false">B191+$C$5</f>
        <v>0.0206621004566211</v>
      </c>
      <c r="C192" s="80" t="n">
        <f aca="true">NORMINV(RAND(),0,1)</f>
        <v>-0.132978456230623</v>
      </c>
      <c r="D192" s="81" t="n">
        <f aca="false">EXP(($C$6-$C$4^2*0.5)*$C$5+($C$4*C192*$C$5^0.5))</f>
        <v>0.999574425004758</v>
      </c>
      <c r="E192" s="68" t="n">
        <f aca="false">E191*D192</f>
        <v>102.558025101247</v>
      </c>
      <c r="F192" s="0"/>
    </row>
    <row r="193" customFormat="false" ht="12.75" hidden="false" customHeight="false" outlineLevel="0" collapsed="false">
      <c r="B193" s="79" t="n">
        <f aca="false">B192+$C$5</f>
        <v>0.0207762557077626</v>
      </c>
      <c r="C193" s="80" t="n">
        <f aca="true">NORMINV(RAND(),0,1)</f>
        <v>-0.272886158905543</v>
      </c>
      <c r="D193" s="81" t="n">
        <f aca="false">EXP(($C$6-$C$4^2*0.5)*$C$5+($C$4*C193*$C$5^0.5))</f>
        <v>0.999126269652502</v>
      </c>
      <c r="E193" s="68" t="n">
        <f aca="false">E192*D193</f>
        <v>102.468417042336</v>
      </c>
      <c r="F193" s="0"/>
    </row>
    <row r="194" customFormat="false" ht="12.75" hidden="false" customHeight="false" outlineLevel="0" collapsed="false">
      <c r="B194" s="79" t="n">
        <f aca="false">B193+$C$5</f>
        <v>0.0208904109589042</v>
      </c>
      <c r="C194" s="80" t="n">
        <f aca="true">NORMINV(RAND(),0,1)</f>
        <v>-0.715662579504882</v>
      </c>
      <c r="D194" s="81" t="n">
        <f aca="false">EXP(($C$6-$C$4^2*0.5)*$C$5+($C$4*C194*$C$5^0.5))</f>
        <v>0.997709282480666</v>
      </c>
      <c r="E194" s="68" t="n">
        <f aca="false">E193*D194</f>
        <v>102.233690844239</v>
      </c>
      <c r="F194" s="0"/>
    </row>
    <row r="195" customFormat="false" ht="12.75" hidden="false" customHeight="false" outlineLevel="0" collapsed="false">
      <c r="B195" s="79" t="n">
        <f aca="false">B194+$C$5</f>
        <v>0.0210045662100457</v>
      </c>
      <c r="C195" s="80" t="n">
        <f aca="true">NORMINV(RAND(),0,1)</f>
        <v>-1.16885603182321</v>
      </c>
      <c r="D195" s="81" t="n">
        <f aca="false">EXP(($C$6-$C$4^2*0.5)*$C$5+($C$4*C195*$C$5^0.5))</f>
        <v>0.996261039453334</v>
      </c>
      <c r="E195" s="68" t="n">
        <f aca="false">E194*D195</f>
        <v>101.851443107632</v>
      </c>
      <c r="F195" s="0"/>
    </row>
    <row r="196" customFormat="false" ht="12.75" hidden="false" customHeight="false" outlineLevel="0" collapsed="false">
      <c r="B196" s="79" t="n">
        <f aca="false">B195+$C$5</f>
        <v>0.0211187214611873</v>
      </c>
      <c r="C196" s="80" t="n">
        <f aca="true">NORMINV(RAND(),0,1)</f>
        <v>0.834073010915036</v>
      </c>
      <c r="D196" s="81" t="n">
        <f aca="false">EXP(($C$6-$C$4^2*0.5)*$C$5+($C$4*C196*$C$5^0.5))</f>
        <v>1.0026776065897</v>
      </c>
      <c r="E196" s="68" t="n">
        <f aca="false">E195*D196</f>
        <v>102.124161202868</v>
      </c>
      <c r="F196" s="0"/>
    </row>
    <row r="197" customFormat="false" ht="12.75" hidden="false" customHeight="false" outlineLevel="0" collapsed="false">
      <c r="B197" s="79" t="n">
        <f aca="false">B196+$C$5</f>
        <v>0.0212328767123288</v>
      </c>
      <c r="C197" s="80" t="n">
        <f aca="true">NORMINV(RAND(),0,1)</f>
        <v>0.435361382836196</v>
      </c>
      <c r="D197" s="81" t="n">
        <f aca="false">EXP(($C$6-$C$4^2*0.5)*$C$5+($C$4*C197*$C$5^0.5))</f>
        <v>1.00139701119365</v>
      </c>
      <c r="E197" s="68" t="n">
        <f aca="false">E196*D197</f>
        <v>102.266829799211</v>
      </c>
      <c r="F197" s="0"/>
    </row>
    <row r="198" customFormat="false" ht="12.75" hidden="false" customHeight="false" outlineLevel="0" collapsed="false">
      <c r="B198" s="79" t="n">
        <f aca="false">B197+$C$5</f>
        <v>0.0213470319634704</v>
      </c>
      <c r="C198" s="80" t="n">
        <f aca="true">NORMINV(RAND(),0,1)</f>
        <v>-0.00554605009781665</v>
      </c>
      <c r="D198" s="81" t="n">
        <f aca="false">EXP(($C$6-$C$4^2*0.5)*$C$5+($C$4*C198*$C$5^0.5))</f>
        <v>0.999982794148693</v>
      </c>
      <c r="E198" s="68" t="n">
        <f aca="false">E197*D198</f>
        <v>102.265070211343</v>
      </c>
      <c r="F198" s="0"/>
    </row>
    <row r="199" customFormat="false" ht="12.75" hidden="false" customHeight="false" outlineLevel="0" collapsed="false">
      <c r="B199" s="79" t="n">
        <f aca="false">B198+$C$5</f>
        <v>0.0214611872146119</v>
      </c>
      <c r="C199" s="80" t="n">
        <f aca="true">NORMINV(RAND(),0,1)</f>
        <v>-0.617655558192959</v>
      </c>
      <c r="D199" s="81" t="n">
        <f aca="false">EXP(($C$6-$C$4^2*0.5)*$C$5+($C$4*C199*$C$5^0.5))</f>
        <v>0.998022754384421</v>
      </c>
      <c r="E199" s="68" t="n">
        <f aca="false">E198*D199</f>
        <v>102.062867049641</v>
      </c>
      <c r="F199" s="0"/>
    </row>
    <row r="200" customFormat="false" ht="12.75" hidden="false" customHeight="false" outlineLevel="0" collapsed="false">
      <c r="B200" s="79" t="n">
        <f aca="false">B199+$C$5</f>
        <v>0.0215753424657535</v>
      </c>
      <c r="C200" s="80" t="n">
        <f aca="true">NORMINV(RAND(),0,1)</f>
        <v>-1.21275950342644</v>
      </c>
      <c r="D200" s="81" t="n">
        <f aca="false">EXP(($C$6-$C$4^2*0.5)*$C$5+($C$4*C200*$C$5^0.5))</f>
        <v>0.996120851513414</v>
      </c>
      <c r="E200" s="68" t="n">
        <f aca="false">E199*D200</f>
        <v>101.666950033389</v>
      </c>
      <c r="F200" s="0"/>
    </row>
    <row r="201" customFormat="false" ht="12.75" hidden="false" customHeight="false" outlineLevel="0" collapsed="false">
      <c r="B201" s="79" t="n">
        <f aca="false">B200+$C$5</f>
        <v>0.0216894977168951</v>
      </c>
      <c r="C201" s="80" t="n">
        <f aca="true">NORMINV(RAND(),0,1)</f>
        <v>1.91250726437169</v>
      </c>
      <c r="D201" s="81" t="n">
        <f aca="false">EXP(($C$6-$C$4^2*0.5)*$C$5+($C$4*C201*$C$5^0.5))</f>
        <v>1.00614956905952</v>
      </c>
      <c r="E201" s="68" t="n">
        <f aca="false">E200*D201</f>
        <v>102.29215796369</v>
      </c>
      <c r="F201" s="0"/>
    </row>
    <row r="202" customFormat="false" ht="12.75" hidden="false" customHeight="false" outlineLevel="0" collapsed="false">
      <c r="B202" s="79" t="n">
        <f aca="false">B201+$C$5</f>
        <v>0.0218036529680366</v>
      </c>
      <c r="C202" s="80" t="n">
        <f aca="true">NORMINV(RAND(),0,1)</f>
        <v>0.132897786301101</v>
      </c>
      <c r="D202" s="81" t="n">
        <f aca="false">EXP(($C$6-$C$4^2*0.5)*$C$5+($C$4*C202*$C$5^0.5))</f>
        <v>1.00042663954363</v>
      </c>
      <c r="E202" s="68" t="n">
        <f aca="false">E201*D202</f>
        <v>102.335799843281</v>
      </c>
      <c r="F202" s="0"/>
    </row>
    <row r="203" customFormat="false" ht="12.75" hidden="false" customHeight="false" outlineLevel="0" collapsed="false">
      <c r="B203" s="79" t="n">
        <f aca="false">B202+$C$5</f>
        <v>0.0219178082191782</v>
      </c>
      <c r="C203" s="80" t="n">
        <f aca="true">NORMINV(RAND(),0,1)</f>
        <v>-0.59692457070104</v>
      </c>
      <c r="D203" s="81" t="n">
        <f aca="false">EXP(($C$6-$C$4^2*0.5)*$C$5+($C$4*C203*$C$5^0.5))</f>
        <v>0.998089074315107</v>
      </c>
      <c r="E203" s="68" t="n">
        <f aca="false">E202*D203</f>
        <v>102.140243734876</v>
      </c>
      <c r="F203" s="0"/>
    </row>
    <row r="204" customFormat="false" ht="12.75" hidden="false" customHeight="false" outlineLevel="0" collapsed="false">
      <c r="B204" s="79" t="n">
        <f aca="false">B203+$C$5</f>
        <v>0.0220319634703197</v>
      </c>
      <c r="C204" s="80" t="n">
        <f aca="true">NORMINV(RAND(),0,1)</f>
        <v>0.275786835121187</v>
      </c>
      <c r="D204" s="81" t="n">
        <f aca="false">EXP(($C$6-$C$4^2*0.5)*$C$5+($C$4*C204*$C$5^0.5))</f>
        <v>1.00088494270436</v>
      </c>
      <c r="E204" s="68" t="n">
        <f aca="false">E203*D204</f>
        <v>102.230631998391</v>
      </c>
      <c r="F204" s="0"/>
    </row>
    <row r="205" customFormat="false" ht="12.75" hidden="false" customHeight="false" outlineLevel="0" collapsed="false">
      <c r="B205" s="79" t="n">
        <f aca="false">B204+$C$5</f>
        <v>0.0221461187214613</v>
      </c>
      <c r="C205" s="80" t="n">
        <f aca="true">NORMINV(RAND(),0,1)</f>
        <v>-2.363103709396</v>
      </c>
      <c r="D205" s="81" t="n">
        <f aca="false">EXP(($C$6-$C$4^2*0.5)*$C$5+($C$4*C205*$C$5^0.5))</f>
        <v>0.992454715085663</v>
      </c>
      <c r="E205" s="68" t="n">
        <f aca="false">E204*D205</f>
        <v>101.45927275299</v>
      </c>
      <c r="F205" s="0"/>
    </row>
    <row r="206" customFormat="false" ht="12.75" hidden="false" customHeight="false" outlineLevel="0" collapsed="false">
      <c r="B206" s="79" t="n">
        <f aca="false">B205+$C$5</f>
        <v>0.0222602739726028</v>
      </c>
      <c r="C206" s="80" t="n">
        <f aca="true">NORMINV(RAND(),0,1)</f>
        <v>0.100496402272021</v>
      </c>
      <c r="D206" s="81" t="n">
        <f aca="false">EXP(($C$6-$C$4^2*0.5)*$C$5+($C$4*C206*$C$5^0.5))</f>
        <v>1.00032274434949</v>
      </c>
      <c r="E206" s="68" t="n">
        <f aca="false">E205*D206</f>
        <v>101.492018159975</v>
      </c>
      <c r="F206" s="0"/>
    </row>
    <row r="207" customFormat="false" ht="12.75" hidden="false" customHeight="false" outlineLevel="0" collapsed="false">
      <c r="B207" s="79" t="n">
        <f aca="false">B206+$C$5</f>
        <v>0.0223744292237444</v>
      </c>
      <c r="C207" s="80" t="n">
        <f aca="true">NORMINV(RAND(),0,1)</f>
        <v>0.429375045799822</v>
      </c>
      <c r="D207" s="81" t="n">
        <f aca="false">EXP(($C$6-$C$4^2*0.5)*$C$5+($C$4*C207*$C$5^0.5))</f>
        <v>1.00137779654312</v>
      </c>
      <c r="E207" s="68" t="n">
        <f aca="false">E206*D207</f>
        <v>101.631853511749</v>
      </c>
      <c r="F207" s="0"/>
    </row>
    <row r="208" customFormat="false" ht="12.75" hidden="false" customHeight="false" outlineLevel="0" collapsed="false">
      <c r="B208" s="79" t="n">
        <f aca="false">B207+$C$5</f>
        <v>0.0224885844748859</v>
      </c>
      <c r="C208" s="80" t="n">
        <f aca="true">NORMINV(RAND(),0,1)</f>
        <v>0.186950113861075</v>
      </c>
      <c r="D208" s="81" t="n">
        <f aca="false">EXP(($C$6-$C$4^2*0.5)*$C$5+($C$4*C208*$C$5^0.5))</f>
        <v>1.00059998260867</v>
      </c>
      <c r="E208" s="68" t="n">
        <f aca="false">E207*D208</f>
        <v>101.692830856344</v>
      </c>
      <c r="F208" s="0"/>
    </row>
    <row r="209" customFormat="false" ht="12.75" hidden="false" customHeight="false" outlineLevel="0" collapsed="false">
      <c r="B209" s="79" t="n">
        <f aca="false">B208+$C$5</f>
        <v>0.0226027397260275</v>
      </c>
      <c r="C209" s="80" t="n">
        <f aca="true">NORMINV(RAND(),0,1)</f>
        <v>-0.70917933780368</v>
      </c>
      <c r="D209" s="81" t="n">
        <f aca="false">EXP(($C$6-$C$4^2*0.5)*$C$5+($C$4*C209*$C$5^0.5))</f>
        <v>0.997730015852658</v>
      </c>
      <c r="E209" s="68" t="n">
        <f aca="false">E208*D209</f>
        <v>101.461989742401</v>
      </c>
      <c r="F209" s="0"/>
    </row>
    <row r="210" customFormat="false" ht="12.75" hidden="false" customHeight="false" outlineLevel="0" collapsed="false">
      <c r="B210" s="79" t="n">
        <f aca="false">B209+$C$5</f>
        <v>0.022716894977169</v>
      </c>
      <c r="C210" s="80" t="n">
        <f aca="true">NORMINV(RAND(),0,1)</f>
        <v>1.55601623233986</v>
      </c>
      <c r="D210" s="81" t="n">
        <f aca="false">EXP(($C$6-$C$4^2*0.5)*$C$5+($C$4*C210*$C$5^0.5))</f>
        <v>1.00500053671497</v>
      </c>
      <c r="E210" s="68" t="n">
        <f aca="false">E209*D210</f>
        <v>101.969354147282</v>
      </c>
      <c r="F210" s="0"/>
    </row>
    <row r="211" customFormat="false" ht="12.75" hidden="false" customHeight="false" outlineLevel="0" collapsed="false">
      <c r="B211" s="79" t="n">
        <f aca="false">B210+$C$5</f>
        <v>0.0228310502283106</v>
      </c>
      <c r="C211" s="80" t="n">
        <f aca="true">NORMINV(RAND(),0,1)</f>
        <v>-0.549427820479889</v>
      </c>
      <c r="D211" s="81" t="n">
        <f aca="false">EXP(($C$6-$C$4^2*0.5)*$C$5+($C$4*C211*$C$5^0.5))</f>
        <v>0.998241036475168</v>
      </c>
      <c r="E211" s="68" t="n">
        <f aca="false">E210*D211</f>
        <v>101.789993772686</v>
      </c>
      <c r="F211" s="0"/>
    </row>
    <row r="212" customFormat="false" ht="12.75" hidden="false" customHeight="false" outlineLevel="0" collapsed="false">
      <c r="B212" s="79" t="n">
        <f aca="false">B211+$C$5</f>
        <v>0.0229452054794521</v>
      </c>
      <c r="C212" s="80" t="n">
        <f aca="true">NORMINV(RAND(),0,1)</f>
        <v>-1.62651211709218</v>
      </c>
      <c r="D212" s="81" t="n">
        <f aca="false">EXP(($C$6-$C$4^2*0.5)*$C$5+($C$4*C212*$C$5^0.5))</f>
        <v>0.994800668824959</v>
      </c>
      <c r="E212" s="68" t="n">
        <f aca="false">E211*D212</f>
        <v>101.260753884757</v>
      </c>
      <c r="F212" s="0"/>
    </row>
    <row r="213" customFormat="false" ht="12.75" hidden="false" customHeight="false" outlineLevel="0" collapsed="false">
      <c r="B213" s="79" t="n">
        <f aca="false">B212+$C$5</f>
        <v>0.0230593607305937</v>
      </c>
      <c r="C213" s="80" t="n">
        <f aca="true">NORMINV(RAND(),0,1)</f>
        <v>-0.0644520174439055</v>
      </c>
      <c r="D213" s="81" t="n">
        <f aca="false">EXP(($C$6-$C$4^2*0.5)*$C$5+($C$4*C213*$C$5^0.5))</f>
        <v>0.999794003698445</v>
      </c>
      <c r="E213" s="68" t="n">
        <f aca="false">E212*D213</f>
        <v>101.239894543964</v>
      </c>
      <c r="F213" s="0"/>
    </row>
    <row r="214" customFormat="false" ht="12.75" hidden="false" customHeight="false" outlineLevel="0" collapsed="false">
      <c r="B214" s="79" t="n">
        <f aca="false">B213+$C$5</f>
        <v>0.0231735159817352</v>
      </c>
      <c r="C214" s="80" t="n">
        <f aca="true">NORMINV(RAND(),0,1)</f>
        <v>0.667689732291143</v>
      </c>
      <c r="D214" s="81" t="n">
        <f aca="false">EXP(($C$6-$C$4^2*0.5)*$C$5+($C$4*C214*$C$5^0.5))</f>
        <v>1.00214301220359</v>
      </c>
      <c r="E214" s="68" t="n">
        <f aca="false">E213*D214</f>
        <v>101.456852873461</v>
      </c>
      <c r="F214" s="0"/>
    </row>
    <row r="215" customFormat="false" ht="12.75" hidden="false" customHeight="false" outlineLevel="0" collapsed="false">
      <c r="B215" s="79" t="n">
        <f aca="false">B214+$C$5</f>
        <v>0.0232876712328768</v>
      </c>
      <c r="C215" s="80" t="n">
        <f aca="true">NORMINV(RAND(),0,1)</f>
        <v>-0.0611579599893316</v>
      </c>
      <c r="D215" s="81" t="n">
        <f aca="false">EXP(($C$6-$C$4^2*0.5)*$C$5+($C$4*C215*$C$5^0.5))</f>
        <v>0.999804560034126</v>
      </c>
      <c r="E215" s="68" t="n">
        <f aca="false">E214*D215</f>
        <v>101.437024149598</v>
      </c>
      <c r="F215" s="0"/>
    </row>
    <row r="216" customFormat="false" ht="12.75" hidden="false" customHeight="false" outlineLevel="0" collapsed="false">
      <c r="B216" s="79" t="n">
        <f aca="false">B215+$C$5</f>
        <v>0.0234018264840184</v>
      </c>
      <c r="C216" s="80" t="n">
        <f aca="true">NORMINV(RAND(),0,1)</f>
        <v>1.13875347397564</v>
      </c>
      <c r="D216" s="81" t="n">
        <f aca="false">EXP(($C$6-$C$4^2*0.5)*$C$5+($C$4*C216*$C$5^0.5))</f>
        <v>1.00365729327598</v>
      </c>
      <c r="E216" s="68" t="n">
        <f aca="false">E215*D216</f>
        <v>101.808009095956</v>
      </c>
      <c r="F216" s="0"/>
    </row>
    <row r="217" customFormat="false" ht="12.75" hidden="false" customHeight="false" outlineLevel="0" collapsed="false">
      <c r="B217" s="79" t="n">
        <f aca="false">B216+$C$5</f>
        <v>0.0235159817351599</v>
      </c>
      <c r="C217" s="80" t="n">
        <f aca="true">NORMINV(RAND(),0,1)</f>
        <v>-0.0571763657303477</v>
      </c>
      <c r="D217" s="81" t="n">
        <f aca="false">EXP(($C$6-$C$4^2*0.5)*$C$5+($C$4*C217*$C$5^0.5))</f>
        <v>0.999817319840603</v>
      </c>
      <c r="E217" s="68" t="n">
        <f aca="false">E216*D217</f>
        <v>101.789410792627</v>
      </c>
      <c r="F217" s="0"/>
    </row>
    <row r="218" customFormat="false" ht="12.75" hidden="false" customHeight="false" outlineLevel="0" collapsed="false">
      <c r="B218" s="79" t="n">
        <f aca="false">B217+$C$5</f>
        <v>0.0236301369863015</v>
      </c>
      <c r="C218" s="80" t="n">
        <f aca="true">NORMINV(RAND(),0,1)</f>
        <v>0.096575530008721</v>
      </c>
      <c r="D218" s="81" t="n">
        <f aca="false">EXP(($C$6-$C$4^2*0.5)*$C$5+($C$4*C218*$C$5^0.5))</f>
        <v>1.00031017278551</v>
      </c>
      <c r="E218" s="68" t="n">
        <f aca="false">E217*D218</f>
        <v>101.820983097707</v>
      </c>
      <c r="F218" s="0"/>
    </row>
    <row r="219" customFormat="false" ht="12.75" hidden="false" customHeight="false" outlineLevel="0" collapsed="false">
      <c r="B219" s="79" t="n">
        <f aca="false">B218+$C$5</f>
        <v>0.023744292237443</v>
      </c>
      <c r="C219" s="80" t="n">
        <f aca="true">NORMINV(RAND(),0,1)</f>
        <v>-1.62389714212133</v>
      </c>
      <c r="D219" s="81" t="n">
        <f aca="false">EXP(($C$6-$C$4^2*0.5)*$C$5+($C$4*C219*$C$5^0.5))</f>
        <v>0.994809007069479</v>
      </c>
      <c r="E219" s="68" t="n">
        <f aca="false">E218*D219</f>
        <v>101.292431094269</v>
      </c>
      <c r="F219" s="0"/>
    </row>
    <row r="220" customFormat="false" ht="12.75" hidden="false" customHeight="false" outlineLevel="0" collapsed="false">
      <c r="B220" s="79" t="n">
        <f aca="false">B219+$C$5</f>
        <v>0.0238584474885846</v>
      </c>
      <c r="C220" s="80" t="n">
        <f aca="true">NORMINV(RAND(),0,1)</f>
        <v>0.533754925760647</v>
      </c>
      <c r="D220" s="81" t="n">
        <f aca="false">EXP(($C$6-$C$4^2*0.5)*$C$5+($C$4*C220*$C$5^0.5))</f>
        <v>1.00171288279145</v>
      </c>
      <c r="E220" s="68" t="n">
        <f aca="false">E219*D220</f>
        <v>101.465933156395</v>
      </c>
      <c r="F220" s="0"/>
    </row>
    <row r="221" customFormat="false" ht="12.75" hidden="false" customHeight="false" outlineLevel="0" collapsed="false">
      <c r="B221" s="79" t="n">
        <f aca="false">B220+$C$5</f>
        <v>0.0239726027397261</v>
      </c>
      <c r="C221" s="80" t="n">
        <f aca="true">NORMINV(RAND(),0,1)</f>
        <v>0.332238639314012</v>
      </c>
      <c r="D221" s="81" t="n">
        <f aca="false">EXP(($C$6-$C$4^2*0.5)*$C$5+($C$4*C221*$C$5^0.5))</f>
        <v>1.00106606440037</v>
      </c>
      <c r="E221" s="68" t="n">
        <f aca="false">E220*D221</f>
        <v>101.574102375583</v>
      </c>
      <c r="F221" s="0"/>
    </row>
    <row r="222" customFormat="false" ht="12.75" hidden="false" customHeight="false" outlineLevel="0" collapsed="false">
      <c r="B222" s="79" t="n">
        <f aca="false">B221+$C$5</f>
        <v>0.0240867579908677</v>
      </c>
      <c r="C222" s="80" t="n">
        <f aca="true">NORMINV(RAND(),0,1)</f>
        <v>0.206617362071778</v>
      </c>
      <c r="D222" s="81" t="n">
        <f aca="false">EXP(($C$6-$C$4^2*0.5)*$C$5+($C$4*C222*$C$5^0.5))</f>
        <v>1.0006630619254</v>
      </c>
      <c r="E222" s="68" t="n">
        <f aca="false">E221*D222</f>
        <v>101.641452295475</v>
      </c>
      <c r="F222" s="0"/>
    </row>
    <row r="223" customFormat="false" ht="12.75" hidden="false" customHeight="false" outlineLevel="0" collapsed="false">
      <c r="B223" s="79" t="n">
        <f aca="false">B222+$C$5</f>
        <v>0.0242009132420092</v>
      </c>
      <c r="C223" s="80" t="n">
        <f aca="true">NORMINV(RAND(),0,1)</f>
        <v>-0.133039564392759</v>
      </c>
      <c r="D223" s="81" t="n">
        <f aca="false">EXP(($C$6-$C$4^2*0.5)*$C$5+($C$4*C223*$C$5^0.5))</f>
        <v>0.999574229217909</v>
      </c>
      <c r="E223" s="68" t="n">
        <f aca="false">E222*D223</f>
        <v>101.598176334838</v>
      </c>
      <c r="F223" s="0"/>
    </row>
    <row r="224" customFormat="false" ht="12.75" hidden="false" customHeight="false" outlineLevel="0" collapsed="false">
      <c r="B224" s="79" t="n">
        <f aca="false">B223+$C$5</f>
        <v>0.0243150684931508</v>
      </c>
      <c r="C224" s="80" t="n">
        <f aca="true">NORMINV(RAND(),0,1)</f>
        <v>0.783352837488577</v>
      </c>
      <c r="D224" s="81" t="n">
        <f aca="false">EXP(($C$6-$C$4^2*0.5)*$C$5+($C$4*C224*$C$5^0.5))</f>
        <v>1.00251461096557</v>
      </c>
      <c r="E224" s="68" t="n">
        <f aca="false">E223*D224</f>
        <v>101.853656223132</v>
      </c>
      <c r="F224" s="0"/>
    </row>
    <row r="225" customFormat="false" ht="12.75" hidden="false" customHeight="false" outlineLevel="0" collapsed="false">
      <c r="B225" s="79" t="n">
        <f aca="false">B224+$C$5</f>
        <v>0.0244292237442923</v>
      </c>
      <c r="C225" s="80" t="n">
        <f aca="true">NORMINV(RAND(),0,1)</f>
        <v>-0.324850849451833</v>
      </c>
      <c r="D225" s="81" t="n">
        <f aca="false">EXP(($C$6-$C$4^2*0.5)*$C$5+($C$4*C225*$C$5^0.5))</f>
        <v>0.998959866420673</v>
      </c>
      <c r="E225" s="68" t="n">
        <f aca="false">E224*D225</f>
        <v>101.747714815117</v>
      </c>
      <c r="F225" s="0"/>
    </row>
    <row r="226" customFormat="false" ht="12.75" hidden="false" customHeight="false" outlineLevel="0" collapsed="false">
      <c r="B226" s="79" t="n">
        <f aca="false">B225+$C$5</f>
        <v>0.0245433789954339</v>
      </c>
      <c r="C226" s="80" t="n">
        <f aca="true">NORMINV(RAND(),0,1)</f>
        <v>-1.26327808161116</v>
      </c>
      <c r="D226" s="81" t="n">
        <f aca="false">EXP(($C$6-$C$4^2*0.5)*$C$5+($C$4*C226*$C$5^0.5))</f>
        <v>0.995959565320662</v>
      </c>
      <c r="E226" s="68" t="n">
        <f aca="false">E225*D226</f>
        <v>101.336609819635</v>
      </c>
      <c r="F226" s="0"/>
    </row>
    <row r="227" customFormat="false" ht="12.75" hidden="false" customHeight="false" outlineLevel="0" collapsed="false">
      <c r="B227" s="79" t="n">
        <f aca="false">B226+$C$5</f>
        <v>0.0246575342465754</v>
      </c>
      <c r="C227" s="80" t="n">
        <f aca="true">NORMINV(RAND(),0,1)</f>
        <v>1.14255260759102</v>
      </c>
      <c r="D227" s="81" t="n">
        <f aca="false">EXP(($C$6-$C$4^2*0.5)*$C$5+($C$4*C227*$C$5^0.5))</f>
        <v>1.00366951526414</v>
      </c>
      <c r="E227" s="68" t="n">
        <f aca="false">E226*D227</f>
        <v>101.708466056184</v>
      </c>
      <c r="F227" s="0"/>
    </row>
    <row r="228" customFormat="false" ht="12.75" hidden="false" customHeight="false" outlineLevel="0" collapsed="false">
      <c r="B228" s="79" t="n">
        <f aca="false">B227+$C$5</f>
        <v>0.024771689497717</v>
      </c>
      <c r="C228" s="80" t="n">
        <f aca="true">NORMINV(RAND(),0,1)</f>
        <v>0.473923941760424</v>
      </c>
      <c r="D228" s="81" t="n">
        <f aca="false">EXP(($C$6-$C$4^2*0.5)*$C$5+($C$4*C228*$C$5^0.5))</f>
        <v>1.00152079623845</v>
      </c>
      <c r="E228" s="68" t="n">
        <f aca="false">E227*D228</f>
        <v>101.863143908781</v>
      </c>
      <c r="F228" s="0"/>
    </row>
    <row r="229" customFormat="false" ht="12.75" hidden="false" customHeight="false" outlineLevel="0" collapsed="false">
      <c r="B229" s="79" t="n">
        <f aca="false">B228+$C$5</f>
        <v>0.0248858447488585</v>
      </c>
      <c r="C229" s="80" t="n">
        <f aca="true">NORMINV(RAND(),0,1)</f>
        <v>-0.676105734211878</v>
      </c>
      <c r="D229" s="81" t="n">
        <f aca="false">EXP(($C$6-$C$4^2*0.5)*$C$5+($C$4*C229*$C$5^0.5))</f>
        <v>0.997835791764149</v>
      </c>
      <c r="E229" s="68" t="n">
        <f aca="false">E228*D229</f>
        <v>101.642690853804</v>
      </c>
      <c r="F229" s="0"/>
    </row>
    <row r="230" customFormat="false" ht="12.75" hidden="false" customHeight="false" outlineLevel="0" collapsed="false">
      <c r="B230" s="79" t="n">
        <f aca="false">B229+$C$5</f>
        <v>0.0250000000000001</v>
      </c>
      <c r="C230" s="80" t="n">
        <f aca="true">NORMINV(RAND(),0,1)</f>
        <v>1.38348358178664</v>
      </c>
      <c r="D230" s="81" t="n">
        <f aca="false">EXP(($C$6-$C$4^2*0.5)*$C$5+($C$4*C230*$C$5^0.5))</f>
        <v>1.00444490540744</v>
      </c>
      <c r="E230" s="68" t="n">
        <f aca="false">E229*D230</f>
        <v>102.094483000007</v>
      </c>
      <c r="F230" s="0"/>
    </row>
    <row r="231" customFormat="false" ht="12.75" hidden="false" customHeight="false" outlineLevel="0" collapsed="false">
      <c r="B231" s="79" t="n">
        <f aca="false">B230+$C$5</f>
        <v>0.0251141552511416</v>
      </c>
      <c r="C231" s="80" t="n">
        <f aca="true">NORMINV(RAND(),0,1)</f>
        <v>0.625280192378864</v>
      </c>
      <c r="D231" s="81" t="n">
        <f aca="false">EXP(($C$6-$C$4^2*0.5)*$C$5+($C$4*C231*$C$5^0.5))</f>
        <v>1.0020067946904</v>
      </c>
      <c r="E231" s="68" t="n">
        <f aca="false">E230*D231</f>
        <v>102.29936566641</v>
      </c>
      <c r="F231" s="0"/>
    </row>
    <row r="232" customFormat="false" ht="12.75" hidden="false" customHeight="false" outlineLevel="0" collapsed="false">
      <c r="B232" s="79" t="n">
        <f aca="false">B231+$C$5</f>
        <v>0.0252283105022832</v>
      </c>
      <c r="C232" s="80" t="n">
        <f aca="true">NORMINV(RAND(),0,1)</f>
        <v>-2.14241254687027</v>
      </c>
      <c r="D232" s="81" t="n">
        <f aca="false">EXP(($C$6-$C$4^2*0.5)*$C$5+($C$4*C232*$C$5^0.5))</f>
        <v>0.99315700827791</v>
      </c>
      <c r="E232" s="68" t="n">
        <f aca="false">E231*D232</f>
        <v>101.59933195398</v>
      </c>
      <c r="F232" s="0"/>
    </row>
    <row r="233" customFormat="false" ht="12.75" hidden="false" customHeight="false" outlineLevel="0" collapsed="false">
      <c r="B233" s="79" t="n">
        <f aca="false">B232+$C$5</f>
        <v>0.0253424657534248</v>
      </c>
      <c r="C233" s="80" t="n">
        <f aca="true">NORMINV(RAND(),0,1)</f>
        <v>2.21431517175004</v>
      </c>
      <c r="D233" s="81" t="n">
        <f aca="false">EXP(($C$6-$C$4^2*0.5)*$C$5+($C$4*C233*$C$5^0.5))</f>
        <v>1.00712337505356</v>
      </c>
      <c r="E233" s="68" t="n">
        <f aca="false">E232*D233</f>
        <v>102.32306210068</v>
      </c>
      <c r="F233" s="0"/>
    </row>
    <row r="234" customFormat="false" ht="12.75" hidden="false" customHeight="false" outlineLevel="0" collapsed="false">
      <c r="B234" s="79" t="n">
        <f aca="false">B233+$C$5</f>
        <v>0.0254566210045663</v>
      </c>
      <c r="C234" s="80" t="n">
        <f aca="true">NORMINV(RAND(),0,1)</f>
        <v>0.583503043024431</v>
      </c>
      <c r="D234" s="81" t="n">
        <f aca="false">EXP(($C$6-$C$4^2*0.5)*$C$5+($C$4*C234*$C$5^0.5))</f>
        <v>1.00187262649037</v>
      </c>
      <c r="E234" s="68" t="n">
        <f aca="false">E233*D234</f>
        <v>102.514674977345</v>
      </c>
      <c r="F234" s="0"/>
    </row>
    <row r="235" customFormat="false" ht="12.75" hidden="false" customHeight="false" outlineLevel="0" collapsed="false">
      <c r="B235" s="79" t="n">
        <f aca="false">B234+$C$5</f>
        <v>0.0255707762557079</v>
      </c>
      <c r="C235" s="80" t="n">
        <f aca="true">NORMINV(RAND(),0,1)</f>
        <v>0.220089873520829</v>
      </c>
      <c r="D235" s="81" t="n">
        <f aca="false">EXP(($C$6-$C$4^2*0.5)*$C$5+($C$4*C235*$C$5^0.5))</f>
        <v>1.00070627498423</v>
      </c>
      <c r="E235" s="68" t="n">
        <f aca="false">E234*D235</f>
        <v>102.587078527798</v>
      </c>
      <c r="F235" s="0"/>
    </row>
    <row r="236" customFormat="false" ht="12.75" hidden="false" customHeight="false" outlineLevel="0" collapsed="false">
      <c r="B236" s="79" t="n">
        <f aca="false">B235+$C$5</f>
        <v>0.0256849315068494</v>
      </c>
      <c r="C236" s="80" t="n">
        <f aca="true">NORMINV(RAND(),0,1)</f>
        <v>-1.01882733524584</v>
      </c>
      <c r="D236" s="81" t="n">
        <f aca="false">EXP(($C$6-$C$4^2*0.5)*$C$5+($C$4*C236*$C$5^0.5))</f>
        <v>0.99674024420112</v>
      </c>
      <c r="E236" s="68" t="n">
        <f aca="false">E235*D236</f>
        <v>102.252669703677</v>
      </c>
      <c r="F236" s="0"/>
    </row>
    <row r="237" customFormat="false" ht="12.75" hidden="false" customHeight="false" outlineLevel="0" collapsed="false">
      <c r="B237" s="79" t="n">
        <f aca="false">B236+$C$5</f>
        <v>0.025799086757991</v>
      </c>
      <c r="C237" s="80" t="n">
        <f aca="true">NORMINV(RAND(),0,1)</f>
        <v>-0.391029783046682</v>
      </c>
      <c r="D237" s="81" t="n">
        <f aca="false">EXP(($C$6-$C$4^2*0.5)*$C$5+($C$4*C237*$C$5^0.5))</f>
        <v>0.998747985941854</v>
      </c>
      <c r="E237" s="68" t="n">
        <f aca="false">E236*D237</f>
        <v>102.124647923725</v>
      </c>
      <c r="F237" s="0"/>
    </row>
    <row r="238" customFormat="false" ht="12.75" hidden="false" customHeight="false" outlineLevel="0" collapsed="false">
      <c r="B238" s="79" t="n">
        <f aca="false">B237+$C$5</f>
        <v>0.0259132420091325</v>
      </c>
      <c r="C238" s="80" t="n">
        <f aca="true">NORMINV(RAND(),0,1)</f>
        <v>0.0895169843490609</v>
      </c>
      <c r="D238" s="81" t="n">
        <f aca="false">EXP(($C$6-$C$4^2*0.5)*$C$5+($C$4*C238*$C$5^0.5))</f>
        <v>1.00028754124054</v>
      </c>
      <c r="E238" s="68" t="n">
        <f aca="false">E237*D238</f>
        <v>102.154012971679</v>
      </c>
      <c r="F238" s="0"/>
    </row>
    <row r="239" customFormat="false" ht="12.75" hidden="false" customHeight="false" outlineLevel="0" collapsed="false">
      <c r="B239" s="79" t="n">
        <f aca="false">B238+$C$5</f>
        <v>0.0260273972602741</v>
      </c>
      <c r="C239" s="80" t="n">
        <f aca="true">NORMINV(RAND(),0,1)</f>
        <v>-0.284022641106971</v>
      </c>
      <c r="D239" s="81" t="n">
        <f aca="false">EXP(($C$6-$C$4^2*0.5)*$C$5+($C$4*C239*$C$5^0.5))</f>
        <v>0.999090605668561</v>
      </c>
      <c r="E239" s="68" t="n">
        <f aca="false">E238*D239</f>
        <v>102.061114691349</v>
      </c>
      <c r="F239" s="0"/>
    </row>
    <row r="240" customFormat="false" ht="12.75" hidden="false" customHeight="false" outlineLevel="0" collapsed="false">
      <c r="B240" s="79" t="n">
        <f aca="false">B239+$C$5</f>
        <v>0.0261415525114156</v>
      </c>
      <c r="C240" s="80" t="n">
        <f aca="true">NORMINV(RAND(),0,1)</f>
        <v>-0.357602730046576</v>
      </c>
      <c r="D240" s="81" t="n">
        <f aca="false">EXP(($C$6-$C$4^2*0.5)*$C$5+($C$4*C240*$C$5^0.5))</f>
        <v>0.998855001389955</v>
      </c>
      <c r="E240" s="68" t="n">
        <f aca="false">E239*D240</f>
        <v>101.944254856888</v>
      </c>
      <c r="F240" s="0"/>
    </row>
    <row r="241" customFormat="false" ht="12.75" hidden="false" customHeight="false" outlineLevel="0" collapsed="false">
      <c r="B241" s="79" t="n">
        <f aca="false">B240+$C$5</f>
        <v>0.0262557077625572</v>
      </c>
      <c r="C241" s="80" t="n">
        <f aca="true">NORMINV(RAND(),0,1)</f>
        <v>-1.41249071137245</v>
      </c>
      <c r="D241" s="81" t="n">
        <f aca="false">EXP(($C$6-$C$4^2*0.5)*$C$5+($C$4*C241*$C$5^0.5))</f>
        <v>0.995483339825644</v>
      </c>
      <c r="E241" s="68" t="n">
        <f aca="false">E240*D241</f>
        <v>101.483807300971</v>
      </c>
      <c r="F241" s="0"/>
    </row>
    <row r="242" customFormat="false" ht="12.75" hidden="false" customHeight="false" outlineLevel="0" collapsed="false">
      <c r="B242" s="79" t="n">
        <f aca="false">B241+$C$5</f>
        <v>0.0263698630136987</v>
      </c>
      <c r="C242" s="80" t="n">
        <f aca="true">NORMINV(RAND(),0,1)</f>
        <v>0.338648806104003</v>
      </c>
      <c r="D242" s="81" t="n">
        <f aca="false">EXP(($C$6-$C$4^2*0.5)*$C$5+($C$4*C242*$C$5^0.5))</f>
        <v>1.00108663304773</v>
      </c>
      <c r="E242" s="68" t="n">
        <f aca="false">E241*D242</f>
        <v>101.594082959794</v>
      </c>
      <c r="F242" s="0"/>
    </row>
    <row r="243" customFormat="false" ht="12.75" hidden="false" customHeight="false" outlineLevel="0" collapsed="false">
      <c r="B243" s="79" t="n">
        <f aca="false">B242+$C$5</f>
        <v>0.0264840182648403</v>
      </c>
      <c r="C243" s="80" t="n">
        <f aca="true">NORMINV(RAND(),0,1)</f>
        <v>0.299148132761731</v>
      </c>
      <c r="D243" s="81" t="n">
        <f aca="false">EXP(($C$6-$C$4^2*0.5)*$C$5+($C$4*C243*$C$5^0.5))</f>
        <v>1.00095989183164</v>
      </c>
      <c r="E243" s="68" t="n">
        <f aca="false">E242*D243</f>
        <v>101.69160229017</v>
      </c>
      <c r="F243" s="0"/>
    </row>
    <row r="244" customFormat="false" ht="12.75" hidden="false" customHeight="false" outlineLevel="0" collapsed="false">
      <c r="B244" s="79" t="n">
        <f aca="false">B243+$C$5</f>
        <v>0.0265981735159818</v>
      </c>
      <c r="C244" s="80" t="n">
        <f aca="true">NORMINV(RAND(),0,1)</f>
        <v>-0.9698768016937</v>
      </c>
      <c r="D244" s="81" t="n">
        <f aca="false">EXP(($C$6-$C$4^2*0.5)*$C$5+($C$4*C244*$C$5^0.5))</f>
        <v>0.996896646342994</v>
      </c>
      <c r="E244" s="68" t="n">
        <f aca="false">E243*D244</f>
        <v>101.376017284316</v>
      </c>
      <c r="F244" s="0"/>
    </row>
    <row r="245" customFormat="false" ht="12.75" hidden="false" customHeight="false" outlineLevel="0" collapsed="false">
      <c r="B245" s="79" t="n">
        <f aca="false">B244+$C$5</f>
        <v>0.0267123287671234</v>
      </c>
      <c r="C245" s="80" t="n">
        <f aca="true">NORMINV(RAND(),0,1)</f>
        <v>0.11365533799267</v>
      </c>
      <c r="D245" s="81" t="n">
        <f aca="false">EXP(($C$6-$C$4^2*0.5)*$C$5+($C$4*C245*$C$5^0.5))</f>
        <v>1.00036493723911</v>
      </c>
      <c r="E245" s="68" t="n">
        <f aca="false">E244*D245</f>
        <v>101.413013168176</v>
      </c>
      <c r="F245" s="0"/>
    </row>
    <row r="246" customFormat="false" ht="12.75" hidden="false" customHeight="false" outlineLevel="0" collapsed="false">
      <c r="B246" s="79" t="n">
        <f aca="false">B245+$C$5</f>
        <v>0.0268264840182649</v>
      </c>
      <c r="C246" s="80" t="n">
        <f aca="true">NORMINV(RAND(),0,1)</f>
        <v>-0.0926249054167678</v>
      </c>
      <c r="D246" s="81" t="n">
        <f aca="false">EXP(($C$6-$C$4^2*0.5)*$C$5+($C$4*C246*$C$5^0.5))</f>
        <v>0.999703723711237</v>
      </c>
      <c r="E246" s="68" t="n">
        <f aca="false">E245*D246</f>
        <v>101.382966897002</v>
      </c>
      <c r="F246" s="0"/>
    </row>
    <row r="247" customFormat="false" ht="12.75" hidden="false" customHeight="false" outlineLevel="0" collapsed="false">
      <c r="B247" s="79" t="n">
        <f aca="false">B246+$C$5</f>
        <v>0.0269406392694065</v>
      </c>
      <c r="C247" s="80" t="n">
        <f aca="true">NORMINV(RAND(),0,1)</f>
        <v>-0.0104845475127145</v>
      </c>
      <c r="D247" s="81" t="n">
        <f aca="false">EXP(($C$6-$C$4^2*0.5)*$C$5+($C$4*C247*$C$5^0.5))</f>
        <v>0.999966965161685</v>
      </c>
      <c r="E247" s="68" t="n">
        <f aca="false">E246*D247</f>
        <v>101.379617727083</v>
      </c>
      <c r="F247" s="0"/>
    </row>
    <row r="248" customFormat="false" ht="12.75" hidden="false" customHeight="false" outlineLevel="0" collapsed="false">
      <c r="B248" s="79" t="n">
        <f aca="false">B247+$C$5</f>
        <v>0.0270547945205481</v>
      </c>
      <c r="C248" s="80" t="n">
        <f aca="true">NORMINV(RAND(),0,1)</f>
        <v>0.0870785116465069</v>
      </c>
      <c r="D248" s="81" t="n">
        <f aca="false">EXP(($C$6-$C$4^2*0.5)*$C$5+($C$4*C248*$C$5^0.5))</f>
        <v>1.00027972297778</v>
      </c>
      <c r="E248" s="68" t="n">
        <f aca="false">E247*D248</f>
        <v>101.40797593564</v>
      </c>
      <c r="F248" s="0"/>
    </row>
    <row r="249" customFormat="false" ht="12.75" hidden="false" customHeight="false" outlineLevel="0" collapsed="false">
      <c r="B249" s="79" t="n">
        <f aca="false">B248+$C$5</f>
        <v>0.0271689497716896</v>
      </c>
      <c r="C249" s="80" t="n">
        <f aca="true">NORMINV(RAND(),0,1)</f>
        <v>-0.172158602954303</v>
      </c>
      <c r="D249" s="81" t="n">
        <f aca="false">EXP(($C$6-$C$4^2*0.5)*$C$5+($C$4*C249*$C$5^0.5))</f>
        <v>0.999448902058195</v>
      </c>
      <c r="E249" s="68" t="n">
        <f aca="false">E248*D249</f>
        <v>101.352090208819</v>
      </c>
      <c r="F249" s="0"/>
    </row>
    <row r="250" customFormat="false" ht="12.75" hidden="false" customHeight="false" outlineLevel="0" collapsed="false">
      <c r="B250" s="79" t="n">
        <f aca="false">B249+$C$5</f>
        <v>0.0272831050228312</v>
      </c>
      <c r="C250" s="80" t="n">
        <f aca="true">NORMINV(RAND(),0,1)</f>
        <v>-1.20307317993597</v>
      </c>
      <c r="D250" s="81" t="n">
        <f aca="false">EXP(($C$6-$C$4^2*0.5)*$C$5+($C$4*C250*$C$5^0.5))</f>
        <v>0.996151779164961</v>
      </c>
      <c r="E250" s="68" t="n">
        <f aca="false">E249*D250</f>
        <v>100.962064983603</v>
      </c>
      <c r="F250" s="0"/>
    </row>
    <row r="251" customFormat="false" ht="12.75" hidden="false" customHeight="false" outlineLevel="0" collapsed="false">
      <c r="B251" s="79" t="n">
        <f aca="false">B250+$C$5</f>
        <v>0.0273972602739727</v>
      </c>
      <c r="C251" s="80" t="n">
        <f aca="true">NORMINV(RAND(),0,1)</f>
        <v>1.08377424663725</v>
      </c>
      <c r="D251" s="81" t="n">
        <f aca="false">EXP(($C$6-$C$4^2*0.5)*$C$5+($C$4*C251*$C$5^0.5))</f>
        <v>1.00348043922491</v>
      </c>
      <c r="E251" s="68" t="n">
        <f aca="false">E250*D251</f>
        <v>101.3134573148</v>
      </c>
      <c r="F251" s="0"/>
    </row>
    <row r="252" customFormat="false" ht="12.75" hidden="false" customHeight="false" outlineLevel="0" collapsed="false">
      <c r="B252" s="79" t="n">
        <f aca="false">B251+$C$5</f>
        <v>0.0275114155251143</v>
      </c>
      <c r="C252" s="80" t="n">
        <f aca="true">NORMINV(RAND(),0,1)</f>
        <v>1.94267134518006</v>
      </c>
      <c r="D252" s="81" t="n">
        <f aca="false">EXP(($C$6-$C$4^2*0.5)*$C$5+($C$4*C252*$C$5^0.5))</f>
        <v>1.00624685337732</v>
      </c>
      <c r="E252" s="68" t="n">
        <f aca="false">E251*D252</f>
        <v>101.946347627795</v>
      </c>
      <c r="F252" s="0"/>
    </row>
    <row r="253" customFormat="false" ht="12.75" hidden="false" customHeight="false" outlineLevel="0" collapsed="false">
      <c r="B253" s="79" t="n">
        <f aca="false">B252+$C$5</f>
        <v>0.0276255707762558</v>
      </c>
      <c r="C253" s="80" t="n">
        <f aca="true">NORMINV(RAND(),0,1)</f>
        <v>0.167944539100565</v>
      </c>
      <c r="D253" s="81" t="n">
        <f aca="false">EXP(($C$6-$C$4^2*0.5)*$C$5+($C$4*C253*$C$5^0.5))</f>
        <v>1.00053902927371</v>
      </c>
      <c r="E253" s="68" t="n">
        <f aca="false">E252*D253</f>
        <v>102.001299693515</v>
      </c>
      <c r="F253" s="0"/>
    </row>
    <row r="254" customFormat="false" ht="12.75" hidden="false" customHeight="false" outlineLevel="0" collapsed="false">
      <c r="B254" s="79" t="n">
        <f aca="false">B253+$C$5</f>
        <v>0.0277397260273974</v>
      </c>
      <c r="C254" s="80" t="n">
        <f aca="true">NORMINV(RAND(),0,1)</f>
        <v>-0.199867942536134</v>
      </c>
      <c r="D254" s="81" t="n">
        <f aca="false">EXP(($C$6-$C$4^2*0.5)*$C$5+($C$4*C254*$C$5^0.5))</f>
        <v>0.999360138094789</v>
      </c>
      <c r="E254" s="68" t="n">
        <f aca="false">E253*D254</f>
        <v>101.936032947559</v>
      </c>
      <c r="F254" s="0"/>
    </row>
    <row r="255" customFormat="false" ht="12.75" hidden="false" customHeight="false" outlineLevel="0" collapsed="false">
      <c r="B255" s="79" t="n">
        <f aca="false">B254+$C$5</f>
        <v>0.0278538812785389</v>
      </c>
      <c r="C255" s="80" t="n">
        <f aca="true">NORMINV(RAND(),0,1)</f>
        <v>-1.65732928192713</v>
      </c>
      <c r="D255" s="81" t="n">
        <f aca="false">EXP(($C$6-$C$4^2*0.5)*$C$5+($C$4*C255*$C$5^0.5))</f>
        <v>0.994702408883226</v>
      </c>
      <c r="E255" s="68" t="n">
        <f aca="false">E254*D255</f>
        <v>101.396017524937</v>
      </c>
      <c r="F255" s="0"/>
    </row>
    <row r="256" customFormat="false" ht="12.75" hidden="false" customHeight="false" outlineLevel="0" collapsed="false">
      <c r="B256" s="79" t="n">
        <f aca="false">B255+$C$5</f>
        <v>0.0279680365296805</v>
      </c>
      <c r="C256" s="80" t="n">
        <f aca="true">NORMINV(RAND(),0,1)</f>
        <v>-0.937834437521872</v>
      </c>
      <c r="D256" s="81" t="n">
        <f aca="false">EXP(($C$6-$C$4^2*0.5)*$C$5+($C$4*C256*$C$5^0.5))</f>
        <v>0.996999038381893</v>
      </c>
      <c r="E256" s="68" t="n">
        <f aca="false">E255*D256</f>
        <v>101.091731968115</v>
      </c>
      <c r="F256" s="0"/>
    </row>
    <row r="257" customFormat="false" ht="12.75" hidden="false" customHeight="false" outlineLevel="0" collapsed="false">
      <c r="B257" s="79" t="n">
        <f aca="false">B256+$C$5</f>
        <v>0.028082191780822</v>
      </c>
      <c r="C257" s="80" t="n">
        <f aca="true">NORMINV(RAND(),0,1)</f>
        <v>-1.77516492620119</v>
      </c>
      <c r="D257" s="81" t="n">
        <f aca="false">EXP(($C$6-$C$4^2*0.5)*$C$5+($C$4*C257*$C$5^0.5))</f>
        <v>0.994326781678625</v>
      </c>
      <c r="E257" s="68" t="n">
        <f aca="false">E256*D257</f>
        <v>100.518216502174</v>
      </c>
      <c r="F257" s="0"/>
    </row>
    <row r="258" customFormat="false" ht="12.75" hidden="false" customHeight="false" outlineLevel="0" collapsed="false">
      <c r="B258" s="79" t="n">
        <f aca="false">B257+$C$5</f>
        <v>0.0281963470319636</v>
      </c>
      <c r="C258" s="80" t="n">
        <f aca="true">NORMINV(RAND(),0,1)</f>
        <v>1.28410926253015</v>
      </c>
      <c r="D258" s="81" t="n">
        <f aca="false">EXP(($C$6-$C$4^2*0.5)*$C$5+($C$4*C258*$C$5^0.5))</f>
        <v>1.00412501565808</v>
      </c>
      <c r="E258" s="68" t="n">
        <f aca="false">E257*D258</f>
        <v>100.932855719168</v>
      </c>
      <c r="F258" s="0"/>
    </row>
    <row r="259" customFormat="false" ht="12.75" hidden="false" customHeight="false" outlineLevel="0" collapsed="false">
      <c r="B259" s="79" t="n">
        <f aca="false">B258+$C$5</f>
        <v>0.0283105022831051</v>
      </c>
      <c r="C259" s="80" t="n">
        <f aca="true">NORMINV(RAND(),0,1)</f>
        <v>-0.195640402936979</v>
      </c>
      <c r="D259" s="81" t="n">
        <f aca="false">EXP(($C$6-$C$4^2*0.5)*$C$5+($C$4*C259*$C$5^0.5))</f>
        <v>0.999373680064902</v>
      </c>
      <c r="E259" s="68" t="n">
        <f aca="false">E258*D259</f>
        <v>100.869639459525</v>
      </c>
      <c r="F259" s="0"/>
    </row>
    <row r="260" customFormat="false" ht="12.75" hidden="false" customHeight="false" outlineLevel="0" collapsed="false">
      <c r="B260" s="79" t="n">
        <f aca="false">B259+$C$5</f>
        <v>0.0284246575342467</v>
      </c>
      <c r="C260" s="80" t="n">
        <f aca="true">NORMINV(RAND(),0,1)</f>
        <v>1.2331121302747</v>
      </c>
      <c r="D260" s="81" t="n">
        <f aca="false">EXP(($C$6-$C$4^2*0.5)*$C$5+($C$4*C260*$C$5^0.5))</f>
        <v>1.0039608934888</v>
      </c>
      <c r="E260" s="68" t="n">
        <f aca="false">E259*D260</f>
        <v>101.269173357678</v>
      </c>
      <c r="F260" s="0"/>
    </row>
    <row r="261" customFormat="false" ht="12.75" hidden="false" customHeight="false" outlineLevel="0" collapsed="false">
      <c r="B261" s="79" t="n">
        <f aca="false">B260+$C$5</f>
        <v>0.0285388127853882</v>
      </c>
      <c r="C261" s="80" t="n">
        <f aca="true">NORMINV(RAND(),0,1)</f>
        <v>1.07775857119435</v>
      </c>
      <c r="D261" s="81" t="n">
        <f aca="false">EXP(($C$6-$C$4^2*0.5)*$C$5+($C$4*C261*$C$5^0.5))</f>
        <v>1.0034610902339</v>
      </c>
      <c r="E261" s="68" t="n">
        <f aca="false">E260*D261</f>
        <v>101.619675104581</v>
      </c>
      <c r="F261" s="0"/>
    </row>
    <row r="262" customFormat="false" ht="12.75" hidden="false" customHeight="false" outlineLevel="0" collapsed="false">
      <c r="B262" s="79" t="n">
        <f aca="false">B261+$C$5</f>
        <v>0.0286529680365298</v>
      </c>
      <c r="C262" s="80" t="n">
        <f aca="true">NORMINV(RAND(),0,1)</f>
        <v>-0.684765612847385</v>
      </c>
      <c r="D262" s="81" t="n">
        <f aca="false">EXP(($C$6-$C$4^2*0.5)*$C$5+($C$4*C262*$C$5^0.5))</f>
        <v>0.99780809467955</v>
      </c>
      <c r="E262" s="68" t="n">
        <f aca="false">E261*D262</f>
        <v>101.396934398056</v>
      </c>
      <c r="F262" s="0"/>
    </row>
    <row r="263" customFormat="false" ht="12.75" hidden="false" customHeight="false" outlineLevel="0" collapsed="false">
      <c r="B263" s="79" t="n">
        <f aca="false">B262+$C$5</f>
        <v>0.0287671232876714</v>
      </c>
      <c r="C263" s="80" t="n">
        <f aca="true">NORMINV(RAND(),0,1)</f>
        <v>-0.000887151437932569</v>
      </c>
      <c r="D263" s="81" t="n">
        <f aca="false">EXP(($C$6-$C$4^2*0.5)*$C$5+($C$4*C263*$C$5^0.5))</f>
        <v>0.999997727188942</v>
      </c>
      <c r="E263" s="68" t="n">
        <f aca="false">E262*D263</f>
        <v>101.396703941983</v>
      </c>
      <c r="F263" s="0"/>
    </row>
    <row r="264" customFormat="false" ht="12.75" hidden="false" customHeight="false" outlineLevel="0" collapsed="false">
      <c r="B264" s="79" t="n">
        <f aca="false">B263+$C$5</f>
        <v>0.0288812785388129</v>
      </c>
      <c r="C264" s="80" t="n">
        <f aca="true">NORMINV(RAND(),0,1)</f>
        <v>-0.143811468719866</v>
      </c>
      <c r="D264" s="81" t="n">
        <f aca="false">EXP(($C$6-$C$4^2*0.5)*$C$5+($C$4*C264*$C$5^0.5))</f>
        <v>0.999539717288268</v>
      </c>
      <c r="E264" s="68" t="n">
        <f aca="false">E263*D264</f>
        <v>101.350032792132</v>
      </c>
      <c r="F264" s="0"/>
    </row>
    <row r="265" customFormat="false" ht="12.75" hidden="false" customHeight="false" outlineLevel="0" collapsed="false">
      <c r="B265" s="79" t="n">
        <f aca="false">B264+$C$5</f>
        <v>0.0289954337899545</v>
      </c>
      <c r="C265" s="80" t="n">
        <f aca="true">NORMINV(RAND(),0,1)</f>
        <v>0.089131811489268</v>
      </c>
      <c r="D265" s="81" t="n">
        <f aca="false">EXP(($C$6-$C$4^2*0.5)*$C$5+($C$4*C265*$C$5^0.5))</f>
        <v>1.00028630629027</v>
      </c>
      <c r="E265" s="68" t="n">
        <f aca="false">E264*D265</f>
        <v>101.379049944039</v>
      </c>
      <c r="F265" s="0"/>
    </row>
    <row r="266" customFormat="false" ht="12.75" hidden="false" customHeight="false" outlineLevel="0" collapsed="false">
      <c r="B266" s="79" t="n">
        <f aca="false">B265+$C$5</f>
        <v>0.029109589041096</v>
      </c>
      <c r="C266" s="80" t="n">
        <f aca="true">NORMINV(RAND(),0,1)</f>
        <v>-0.748061714788198</v>
      </c>
      <c r="D266" s="81" t="n">
        <f aca="false">EXP(($C$6-$C$4^2*0.5)*$C$5+($C$4*C266*$C$5^0.5))</f>
        <v>0.99760567667712</v>
      </c>
      <c r="E266" s="68" t="n">
        <f aca="false">E265*D266</f>
        <v>101.136315720306</v>
      </c>
      <c r="F266" s="0"/>
    </row>
    <row r="267" customFormat="false" ht="12.75" hidden="false" customHeight="false" outlineLevel="0" collapsed="false">
      <c r="B267" s="79" t="n">
        <f aca="false">B266+$C$5</f>
        <v>0.0292237442922376</v>
      </c>
      <c r="C267" s="80" t="n">
        <f aca="true">NORMINV(RAND(),0,1)</f>
        <v>1.13057257165958</v>
      </c>
      <c r="D267" s="81" t="n">
        <f aca="false">EXP(($C$6-$C$4^2*0.5)*$C$5+($C$4*C267*$C$5^0.5))</f>
        <v>1.00363097544101</v>
      </c>
      <c r="E267" s="68" t="n">
        <f aca="false">E266*D267</f>
        <v>101.503539198881</v>
      </c>
      <c r="F267" s="0"/>
    </row>
    <row r="268" customFormat="false" ht="12.75" hidden="false" customHeight="false" outlineLevel="0" collapsed="false">
      <c r="B268" s="79" t="n">
        <f aca="false">B267+$C$5</f>
        <v>0.0293378995433791</v>
      </c>
      <c r="C268" s="80" t="n">
        <f aca="true">NORMINV(RAND(),0,1)</f>
        <v>-0.191985226591985</v>
      </c>
      <c r="D268" s="81" t="n">
        <f aca="false">EXP(($C$6-$C$4^2*0.5)*$C$5+($C$4*C268*$C$5^0.5))</f>
        <v>0.999385388746273</v>
      </c>
      <c r="E268" s="68" t="n">
        <f aca="false">E267*D268</f>
        <v>101.441153981396</v>
      </c>
      <c r="F268" s="0"/>
    </row>
    <row r="269" customFormat="false" ht="12.75" hidden="false" customHeight="false" outlineLevel="0" collapsed="false">
      <c r="B269" s="79" t="n">
        <f aca="false">B268+$C$5</f>
        <v>0.0294520547945207</v>
      </c>
      <c r="C269" s="80" t="n">
        <f aca="true">NORMINV(RAND(),0,1)</f>
        <v>0.149270195016465</v>
      </c>
      <c r="D269" s="81" t="n">
        <f aca="false">EXP(($C$6-$C$4^2*0.5)*$C$5+($C$4*C269*$C$5^0.5))</f>
        <v>1.00047914185492</v>
      </c>
      <c r="E269" s="68" t="n">
        <f aca="false">E268*D269</f>
        <v>101.48975868408</v>
      </c>
      <c r="F269" s="0"/>
    </row>
    <row r="270" customFormat="false" ht="12.75" hidden="false" customHeight="false" outlineLevel="0" collapsed="false">
      <c r="B270" s="79" t="n">
        <f aca="false">B269+$C$5</f>
        <v>0.0295662100456622</v>
      </c>
      <c r="C270" s="80" t="n">
        <f aca="true">NORMINV(RAND(),0,1)</f>
        <v>-0.188265809701416</v>
      </c>
      <c r="D270" s="81" t="n">
        <f aca="false">EXP(($C$6-$C$4^2*0.5)*$C$5+($C$4*C270*$C$5^0.5))</f>
        <v>0.999397303351166</v>
      </c>
      <c r="E270" s="68" t="n">
        <f aca="false">E269*D270</f>
        <v>101.42859114663</v>
      </c>
      <c r="F270" s="0"/>
    </row>
    <row r="271" customFormat="false" ht="12.75" hidden="false" customHeight="false" outlineLevel="0" collapsed="false">
      <c r="B271" s="79" t="n">
        <f aca="false">B270+$C$5</f>
        <v>0.0296803652968038</v>
      </c>
      <c r="C271" s="80" t="n">
        <f aca="true">NORMINV(RAND(),0,1)</f>
        <v>-1.032817807328</v>
      </c>
      <c r="D271" s="81" t="n">
        <f aca="false">EXP(($C$6-$C$4^2*0.5)*$C$5+($C$4*C271*$C$5^0.5))</f>
        <v>0.996695547669201</v>
      </c>
      <c r="E271" s="68" t="n">
        <f aca="false">E270*D271</f>
        <v>101.093425202206</v>
      </c>
      <c r="F271" s="0"/>
    </row>
    <row r="272" customFormat="false" ht="12.75" hidden="false" customHeight="false" outlineLevel="0" collapsed="false">
      <c r="B272" s="79" t="n">
        <f aca="false">B271+$C$5</f>
        <v>0.0297945205479453</v>
      </c>
      <c r="C272" s="80" t="n">
        <f aca="true">NORMINV(RAND(),0,1)</f>
        <v>0.884462899601594</v>
      </c>
      <c r="D272" s="81" t="n">
        <f aca="false">EXP(($C$6-$C$4^2*0.5)*$C$5+($C$4*C272*$C$5^0.5))</f>
        <v>1.00283956704512</v>
      </c>
      <c r="E272" s="68" t="n">
        <f aca="false">E271*D272</f>
        <v>101.380486760888</v>
      </c>
      <c r="F272" s="0"/>
    </row>
    <row r="273" customFormat="false" ht="12.75" hidden="false" customHeight="false" outlineLevel="0" collapsed="false">
      <c r="B273" s="79" t="n">
        <f aca="false">B272+$C$5</f>
        <v>0.0299086757990869</v>
      </c>
      <c r="C273" s="80" t="n">
        <f aca="true">NORMINV(RAND(),0,1)</f>
        <v>0.0636618265458404</v>
      </c>
      <c r="D273" s="81" t="n">
        <f aca="false">EXP(($C$6-$C$4^2*0.5)*$C$5+($C$4*C273*$C$5^0.5))</f>
        <v>1.0002046472097</v>
      </c>
      <c r="E273" s="68" t="n">
        <f aca="false">E272*D273</f>
        <v>101.401233994621</v>
      </c>
      <c r="F273" s="0"/>
    </row>
    <row r="274" customFormat="false" ht="12.75" hidden="false" customHeight="false" outlineLevel="0" collapsed="false">
      <c r="B274" s="79" t="n">
        <f aca="false">B273+$C$5</f>
        <v>0.0300228310502284</v>
      </c>
      <c r="C274" s="80" t="n">
        <f aca="true">NORMINV(RAND(),0,1)</f>
        <v>-0.997955057695326</v>
      </c>
      <c r="D274" s="81" t="n">
        <f aca="false">EXP(($C$6-$C$4^2*0.5)*$C$5+($C$4*C274*$C$5^0.5))</f>
        <v>0.996806930338703</v>
      </c>
      <c r="E274" s="68" t="n">
        <f aca="false">E273*D274</f>
        <v>101.077452790735</v>
      </c>
      <c r="F274" s="0"/>
    </row>
    <row r="275" customFormat="false" ht="12.75" hidden="false" customHeight="false" outlineLevel="0" collapsed="false">
      <c r="B275" s="79" t="n">
        <f aca="false">B274+$C$5</f>
        <v>0.03013698630137</v>
      </c>
      <c r="C275" s="80" t="n">
        <f aca="true">NORMINV(RAND(),0,1)</f>
        <v>1.5579285121989</v>
      </c>
      <c r="D275" s="81" t="n">
        <f aca="false">EXP(($C$6-$C$4^2*0.5)*$C$5+($C$4*C275*$C$5^0.5))</f>
        <v>1.00500669682227</v>
      </c>
      <c r="E275" s="68" t="n">
        <f aca="false">E274*D275</f>
        <v>101.583516952426</v>
      </c>
      <c r="F275" s="0"/>
    </row>
    <row r="276" customFormat="false" ht="12.75" hidden="false" customHeight="false" outlineLevel="0" collapsed="false">
      <c r="B276" s="79" t="n">
        <f aca="false">B275+$C$5</f>
        <v>0.0302511415525115</v>
      </c>
      <c r="C276" s="80" t="n">
        <f aca="true">NORMINV(RAND(),0,1)</f>
        <v>1.19204992781363</v>
      </c>
      <c r="D276" s="81" t="n">
        <f aca="false">EXP(($C$6-$C$4^2*0.5)*$C$5+($C$4*C276*$C$5^0.5))</f>
        <v>1.0038287640294</v>
      </c>
      <c r="E276" s="68" t="n">
        <f aca="false">E275*D276</f>
        <v>101.972456268113</v>
      </c>
      <c r="F276" s="0"/>
    </row>
    <row r="277" customFormat="false" ht="12.75" hidden="false" customHeight="false" outlineLevel="0" collapsed="false">
      <c r="B277" s="79" t="n">
        <f aca="false">B276+$C$5</f>
        <v>0.0303652968036531</v>
      </c>
      <c r="C277" s="80" t="n">
        <f aca="true">NORMINV(RAND(),0,1)</f>
        <v>-0.389191974273858</v>
      </c>
      <c r="D277" s="81" t="n">
        <f aca="false">EXP(($C$6-$C$4^2*0.5)*$C$5+($C$4*C277*$C$5^0.5))</f>
        <v>0.998753869319386</v>
      </c>
      <c r="E277" s="68" t="n">
        <f aca="false">E276*D277</f>
        <v>101.84538526178</v>
      </c>
      <c r="F277" s="0"/>
    </row>
    <row r="278" customFormat="false" ht="12.75" hidden="false" customHeight="false" outlineLevel="0" collapsed="false">
      <c r="B278" s="79" t="n">
        <f aca="false">B277+$C$5</f>
        <v>0.0304794520547947</v>
      </c>
      <c r="C278" s="80" t="n">
        <f aca="true">NORMINV(RAND(),0,1)</f>
        <v>-1.66096166284112</v>
      </c>
      <c r="D278" s="81" t="n">
        <f aca="false">EXP(($C$6-$C$4^2*0.5)*$C$5+($C$4*C278*$C$5^0.5))</f>
        <v>0.994690827745453</v>
      </c>
      <c r="E278" s="68" t="n">
        <f aca="false">E277*D278</f>
        <v>101.304670568094</v>
      </c>
      <c r="F278" s="0"/>
    </row>
    <row r="279" customFormat="false" ht="12.75" hidden="false" customHeight="false" outlineLevel="0" collapsed="false">
      <c r="B279" s="79" t="n">
        <f aca="false">B278+$C$5</f>
        <v>0.0305936073059362</v>
      </c>
      <c r="C279" s="80" t="n">
        <f aca="true">NORMINV(RAND(),0,1)</f>
        <v>-0.49485898159391</v>
      </c>
      <c r="D279" s="81" t="n">
        <f aca="false">EXP(($C$6-$C$4^2*0.5)*$C$5+($C$4*C279*$C$5^0.5))</f>
        <v>0.998415653793999</v>
      </c>
      <c r="E279" s="68" t="n">
        <f aca="false">E278*D279</f>
        <v>101.144168897629</v>
      </c>
      <c r="F279" s="0"/>
    </row>
    <row r="280" customFormat="false" ht="12.75" hidden="false" customHeight="false" outlineLevel="0" collapsed="false">
      <c r="B280" s="79" t="n">
        <f aca="false">B279+$C$5</f>
        <v>0.0307077625570778</v>
      </c>
      <c r="C280" s="80" t="n">
        <f aca="true">NORMINV(RAND(),0,1)</f>
        <v>-0.486981376771409</v>
      </c>
      <c r="D280" s="81" t="n">
        <f aca="false">EXP(($C$6-$C$4^2*0.5)*$C$5+($C$4*C280*$C$5^0.5))</f>
        <v>0.998440864224213</v>
      </c>
      <c r="E280" s="68" t="n">
        <f aca="false">E279*D280</f>
        <v>100.986471405389</v>
      </c>
      <c r="F280" s="0"/>
    </row>
    <row r="281" customFormat="false" ht="12.75" hidden="false" customHeight="false" outlineLevel="0" collapsed="false">
      <c r="B281" s="79" t="n">
        <f aca="false">B280+$C$5</f>
        <v>0.0308219178082193</v>
      </c>
      <c r="C281" s="80" t="n">
        <f aca="true">NORMINV(RAND(),0,1)</f>
        <v>-2.18654793420375</v>
      </c>
      <c r="D281" s="81" t="n">
        <f aca="false">EXP(($C$6-$C$4^2*0.5)*$C$5+($C$4*C281*$C$5^0.5))</f>
        <v>0.993016518949425</v>
      </c>
      <c r="E281" s="68" t="n">
        <f aca="false">E280*D281</f>
        <v>100.281234295965</v>
      </c>
      <c r="F281" s="0"/>
    </row>
    <row r="282" customFormat="false" ht="12.75" hidden="false" customHeight="false" outlineLevel="0" collapsed="false">
      <c r="B282" s="79" t="n">
        <f aca="false">B281+$C$5</f>
        <v>0.0309360730593609</v>
      </c>
      <c r="C282" s="80" t="n">
        <f aca="true">NORMINV(RAND(),0,1)</f>
        <v>0.489128513749254</v>
      </c>
      <c r="D282" s="81" t="n">
        <f aca="false">EXP(($C$6-$C$4^2*0.5)*$C$5+($C$4*C282*$C$5^0.5))</f>
        <v>1.001569606817</v>
      </c>
      <c r="E282" s="68" t="n">
        <f aca="false">E281*D282</f>
        <v>100.438636404933</v>
      </c>
      <c r="F282" s="0"/>
    </row>
    <row r="283" customFormat="false" ht="12.75" hidden="false" customHeight="false" outlineLevel="0" collapsed="false">
      <c r="B283" s="79" t="n">
        <f aca="false">B282+$C$5</f>
        <v>0.0310502283105024</v>
      </c>
      <c r="C283" s="80" t="n">
        <f aca="true">NORMINV(RAND(),0,1)</f>
        <v>1.44700725623776</v>
      </c>
      <c r="D283" s="81" t="n">
        <f aca="false">EXP(($C$6-$C$4^2*0.5)*$C$5+($C$4*C283*$C$5^0.5))</f>
        <v>1.00464944394576</v>
      </c>
      <c r="E283" s="68" t="n">
        <f aca="false">E282*D283</f>
        <v>100.905620214885</v>
      </c>
      <c r="F283" s="0"/>
    </row>
    <row r="284" customFormat="false" ht="12.75" hidden="false" customHeight="false" outlineLevel="0" collapsed="false">
      <c r="B284" s="79" t="n">
        <f aca="false">B283+$C$5</f>
        <v>0.031164383561644</v>
      </c>
      <c r="C284" s="80" t="n">
        <f aca="true">NORMINV(RAND(),0,1)</f>
        <v>-0.964624455550673</v>
      </c>
      <c r="D284" s="81" t="n">
        <f aca="false">EXP(($C$6-$C$4^2*0.5)*$C$5+($C$4*C284*$C$5^0.5))</f>
        <v>0.996913429603354</v>
      </c>
      <c r="E284" s="68" t="n">
        <f aca="false">E283*D284</f>
        <v>100.594167914675</v>
      </c>
      <c r="F284" s="0"/>
    </row>
    <row r="285" customFormat="false" ht="12.75" hidden="false" customHeight="false" outlineLevel="0" collapsed="false">
      <c r="B285" s="79" t="n">
        <f aca="false">B284+$C$5</f>
        <v>0.0312785388127855</v>
      </c>
      <c r="C285" s="80" t="n">
        <f aca="true">NORMINV(RAND(),0,1)</f>
        <v>-0.451430221773435</v>
      </c>
      <c r="D285" s="81" t="n">
        <f aca="false">EXP(($C$6-$C$4^2*0.5)*$C$5+($C$4*C285*$C$5^0.5))</f>
        <v>0.998554645292915</v>
      </c>
      <c r="E285" s="68" t="n">
        <f aca="false">E284*D285</f>
        <v>100.448773660574</v>
      </c>
      <c r="F285" s="0"/>
    </row>
    <row r="286" customFormat="false" ht="12.75" hidden="false" customHeight="false" outlineLevel="0" collapsed="false">
      <c r="B286" s="79" t="n">
        <f aca="false">B285+$C$5</f>
        <v>0.0313926940639271</v>
      </c>
      <c r="C286" s="80" t="n">
        <f aca="true">NORMINV(RAND(),0,1)</f>
        <v>-1.19761904262308</v>
      </c>
      <c r="D286" s="81" t="n">
        <f aca="false">EXP(($C$6-$C$4^2*0.5)*$C$5+($C$4*C286*$C$5^0.5))</f>
        <v>0.996169194209131</v>
      </c>
      <c r="E286" s="68" t="n">
        <f aca="false">E285*D286</f>
        <v>100.06397391675</v>
      </c>
      <c r="F286" s="0"/>
    </row>
    <row r="287" customFormat="false" ht="12.75" hidden="false" customHeight="false" outlineLevel="0" collapsed="false">
      <c r="B287" s="79" t="n">
        <f aca="false">B286+$C$5</f>
        <v>0.0315068493150686</v>
      </c>
      <c r="C287" s="80" t="n">
        <f aca="true">NORMINV(RAND(),0,1)</f>
        <v>-0.77577302855108</v>
      </c>
      <c r="D287" s="81" t="n">
        <f aca="false">EXP(($C$6-$C$4^2*0.5)*$C$5+($C$4*C287*$C$5^0.5))</f>
        <v>0.997517070103783</v>
      </c>
      <c r="E287" s="68" t="n">
        <f aca="false">E286*D287</f>
        <v>99.8155220843774</v>
      </c>
      <c r="F287" s="0"/>
    </row>
    <row r="288" customFormat="false" ht="12.75" hidden="false" customHeight="false" outlineLevel="0" collapsed="false">
      <c r="B288" s="79" t="n">
        <f aca="false">B287+$C$5</f>
        <v>0.0316210045662102</v>
      </c>
      <c r="C288" s="80" t="n">
        <f aca="true">NORMINV(RAND(),0,1)</f>
        <v>-0.23526619145117</v>
      </c>
      <c r="D288" s="81" t="n">
        <f aca="false">EXP(($C$6-$C$4^2*0.5)*$C$5+($C$4*C288*$C$5^0.5))</f>
        <v>0.999246754984756</v>
      </c>
      <c r="E288" s="68" t="n">
        <f aca="false">E287*D288</f>
        <v>99.7403365399234</v>
      </c>
      <c r="F288" s="0"/>
    </row>
    <row r="289" customFormat="false" ht="12.75" hidden="false" customHeight="false" outlineLevel="0" collapsed="false">
      <c r="B289" s="79" t="n">
        <f aca="false">B288+$C$5</f>
        <v>0.0317351598173517</v>
      </c>
      <c r="C289" s="80" t="n">
        <f aca="true">NORMINV(RAND(),0,1)</f>
        <v>-0.751520191420488</v>
      </c>
      <c r="D289" s="81" t="n">
        <f aca="false">EXP(($C$6-$C$4^2*0.5)*$C$5+($C$4*C289*$C$5^0.5))</f>
        <v>0.997594617812238</v>
      </c>
      <c r="E289" s="68" t="n">
        <f aca="false">E288*D289</f>
        <v>99.5004229110089</v>
      </c>
      <c r="F289" s="0"/>
    </row>
    <row r="290" customFormat="false" ht="12.75" hidden="false" customHeight="false" outlineLevel="0" collapsed="false">
      <c r="B290" s="79" t="n">
        <f aca="false">B289+$C$5</f>
        <v>0.0318493150684933</v>
      </c>
      <c r="C290" s="80" t="n">
        <f aca="true">NORMINV(RAND(),0,1)</f>
        <v>-0.748028800371526</v>
      </c>
      <c r="D290" s="81" t="n">
        <f aca="false">EXP(($C$6-$C$4^2*0.5)*$C$5+($C$4*C290*$C$5^0.5))</f>
        <v>0.997605781925229</v>
      </c>
      <c r="E290" s="68" t="n">
        <f aca="false">E289*D290</f>
        <v>99.2621972000279</v>
      </c>
      <c r="F290" s="0"/>
    </row>
    <row r="291" customFormat="false" ht="12.75" hidden="false" customHeight="false" outlineLevel="0" collapsed="false">
      <c r="B291" s="79" t="n">
        <f aca="false">B290+$C$5</f>
        <v>0.0319634703196348</v>
      </c>
      <c r="C291" s="80" t="n">
        <f aca="true">NORMINV(RAND(),0,1)</f>
        <v>-0.463286856429328</v>
      </c>
      <c r="D291" s="81" t="n">
        <f aca="false">EXP(($C$6-$C$4^2*0.5)*$C$5+($C$4*C291*$C$5^0.5))</f>
        <v>0.998516696827048</v>
      </c>
      <c r="E291" s="68" t="n">
        <f aca="false">E290*D291</f>
        <v>99.1149612679669</v>
      </c>
      <c r="F291" s="0"/>
    </row>
    <row r="292" customFormat="false" ht="12.75" hidden="false" customHeight="false" outlineLevel="0" collapsed="false">
      <c r="B292" s="79" t="n">
        <f aca="false">B291+$C$5</f>
        <v>0.0320776255707764</v>
      </c>
      <c r="C292" s="80" t="n">
        <f aca="true">NORMINV(RAND(),0,1)</f>
        <v>1.5772562054029</v>
      </c>
      <c r="D292" s="81" t="n">
        <f aca="false">EXP(($C$6-$C$4^2*0.5)*$C$5+($C$4*C292*$C$5^0.5))</f>
        <v>1.00506896005034</v>
      </c>
      <c r="E292" s="68" t="n">
        <f aca="false">E291*D292</f>
        <v>99.6173710470252</v>
      </c>
      <c r="F292" s="0"/>
    </row>
    <row r="293" customFormat="false" ht="12.75" hidden="false" customHeight="false" outlineLevel="0" collapsed="false">
      <c r="B293" s="79" t="n">
        <f aca="false">B292+$C$5</f>
        <v>0.0321917808219179</v>
      </c>
      <c r="C293" s="80" t="n">
        <f aca="true">NORMINV(RAND(),0,1)</f>
        <v>1.50599402964157</v>
      </c>
      <c r="D293" s="81" t="n">
        <f aca="false">EXP(($C$6-$C$4^2*0.5)*$C$5+($C$4*C293*$C$5^0.5))</f>
        <v>1.004839411507</v>
      </c>
      <c r="E293" s="68" t="n">
        <f aca="false">E292*D293</f>
        <v>100.099460498767</v>
      </c>
      <c r="F293" s="0"/>
    </row>
    <row r="294" customFormat="false" ht="12.75" hidden="false" customHeight="false" outlineLevel="0" collapsed="false">
      <c r="B294" s="79" t="n">
        <f aca="false">B293+$C$5</f>
        <v>0.0323059360730595</v>
      </c>
      <c r="C294" s="80" t="n">
        <f aca="true">NORMINV(RAND(),0,1)</f>
        <v>0.981596054235871</v>
      </c>
      <c r="D294" s="81" t="n">
        <f aca="false">EXP(($C$6-$C$4^2*0.5)*$C$5+($C$4*C294*$C$5^0.5))</f>
        <v>1.00315184100086</v>
      </c>
      <c r="E294" s="68" t="n">
        <f aca="false">E293*D294</f>
        <v>100.414958082531</v>
      </c>
      <c r="F294" s="0"/>
    </row>
    <row r="295" customFormat="false" ht="12.75" hidden="false" customHeight="false" outlineLevel="0" collapsed="false">
      <c r="B295" s="79" t="n">
        <f aca="false">B294+$C$5</f>
        <v>0.032420091324201</v>
      </c>
      <c r="C295" s="80" t="n">
        <f aca="true">NORMINV(RAND(),0,1)</f>
        <v>-1.15821899535884</v>
      </c>
      <c r="D295" s="81" t="n">
        <f aca="false">EXP(($C$6-$C$4^2*0.5)*$C$5+($C$4*C295*$C$5^0.5))</f>
        <v>0.996295007486441</v>
      </c>
      <c r="E295" s="68" t="n">
        <f aca="false">E294*D295</f>
        <v>100.042921414586</v>
      </c>
      <c r="F295" s="0"/>
    </row>
    <row r="296" customFormat="false" ht="12.75" hidden="false" customHeight="false" outlineLevel="0" collapsed="false">
      <c r="B296" s="79" t="n">
        <f aca="false">B295+$C$5</f>
        <v>0.0325342465753426</v>
      </c>
      <c r="C296" s="80" t="n">
        <f aca="true">NORMINV(RAND(),0,1)</f>
        <v>0.0151149949735849</v>
      </c>
      <c r="D296" s="81" t="n">
        <f aca="false">EXP(($C$6-$C$4^2*0.5)*$C$5+($C$4*C296*$C$5^0.5))</f>
        <v>1.00004902012889</v>
      </c>
      <c r="E296" s="68" t="n">
        <f aca="false">E295*D296</f>
        <v>100.047825531488</v>
      </c>
      <c r="F296" s="0"/>
    </row>
    <row r="297" customFormat="false" ht="12.75" hidden="false" customHeight="false" outlineLevel="0" collapsed="false">
      <c r="B297" s="79" t="n">
        <f aca="false">B296+$C$5</f>
        <v>0.0326484018264841</v>
      </c>
      <c r="C297" s="80" t="n">
        <f aca="true">NORMINV(RAND(),0,1)</f>
        <v>0.973133823515815</v>
      </c>
      <c r="D297" s="81" t="n">
        <f aca="false">EXP(($C$6-$C$4^2*0.5)*$C$5+($C$4*C297*$C$5^0.5))</f>
        <v>1.00312463185879</v>
      </c>
      <c r="E297" s="68" t="n">
        <f aca="false">E296*D297</f>
        <v>100.360438154546</v>
      </c>
      <c r="F297" s="0"/>
    </row>
    <row r="298" customFormat="false" ht="12.75" hidden="false" customHeight="false" outlineLevel="0" collapsed="false">
      <c r="B298" s="79" t="n">
        <f aca="false">B297+$C$5</f>
        <v>0.0327625570776257</v>
      </c>
      <c r="C298" s="80" t="n">
        <f aca="true">NORMINV(RAND(),0,1)</f>
        <v>-1.40596081388342</v>
      </c>
      <c r="D298" s="81" t="n">
        <f aca="false">EXP(($C$6-$C$4^2*0.5)*$C$5+($C$4*C298*$C$5^0.5))</f>
        <v>0.995504175814008</v>
      </c>
      <c r="E298" s="68" t="n">
        <f aca="false">E297*D298</f>
        <v>99.9092352693742</v>
      </c>
      <c r="F298" s="0"/>
    </row>
    <row r="299" customFormat="false" ht="12.75" hidden="false" customHeight="false" outlineLevel="0" collapsed="false">
      <c r="B299" s="79" t="n">
        <f aca="false">B298+$C$5</f>
        <v>0.0328767123287672</v>
      </c>
      <c r="C299" s="80" t="n">
        <f aca="true">NORMINV(RAND(),0,1)</f>
        <v>-0.0415587488554532</v>
      </c>
      <c r="D299" s="81" t="n">
        <f aca="false">EXP(($C$6-$C$4^2*0.5)*$C$5+($C$4*C299*$C$5^0.5))</f>
        <v>0.999867371155621</v>
      </c>
      <c r="E299" s="68" t="n">
        <f aca="false">E298*D299</f>
        <v>99.8959844229576</v>
      </c>
      <c r="F299" s="0"/>
    </row>
    <row r="300" customFormat="false" ht="12.75" hidden="false" customHeight="false" outlineLevel="0" collapsed="false">
      <c r="B300" s="79" t="n">
        <f aca="false">B299+$C$5</f>
        <v>0.0329908675799088</v>
      </c>
      <c r="C300" s="80" t="n">
        <f aca="true">NORMINV(RAND(),0,1)</f>
        <v>-0.823100681202174</v>
      </c>
      <c r="D300" s="81" t="n">
        <f aca="false">EXP(($C$6-$C$4^2*0.5)*$C$5+($C$4*C300*$C$5^0.5))</f>
        <v>0.997365758734229</v>
      </c>
      <c r="E300" s="68" t="n">
        <f aca="false">E299*D300</f>
        <v>99.6328342985058</v>
      </c>
      <c r="F300" s="0"/>
    </row>
    <row r="301" customFormat="false" ht="12.75" hidden="false" customHeight="false" outlineLevel="0" collapsed="false">
      <c r="B301" s="79" t="n">
        <f aca="false">B300+$C$5</f>
        <v>0.0331050228310503</v>
      </c>
      <c r="C301" s="80" t="n">
        <f aca="true">NORMINV(RAND(),0,1)</f>
        <v>1.18116309001362</v>
      </c>
      <c r="D301" s="81" t="n">
        <f aca="false">EXP(($C$6-$C$4^2*0.5)*$C$5+($C$4*C301*$C$5^0.5))</f>
        <v>1.00379373541064</v>
      </c>
      <c r="E301" s="68" t="n">
        <f aca="false">E300*D301</f>
        <v>100.010814910047</v>
      </c>
      <c r="F301" s="0"/>
    </row>
    <row r="302" customFormat="false" ht="12.75" hidden="false" customHeight="false" outlineLevel="0" collapsed="false">
      <c r="B302" s="79" t="n">
        <f aca="false">B301+$C$5</f>
        <v>0.0332191780821919</v>
      </c>
      <c r="C302" s="80" t="n">
        <f aca="true">NORMINV(RAND(),0,1)</f>
        <v>1.49004773321477</v>
      </c>
      <c r="D302" s="81" t="n">
        <f aca="false">EXP(($C$6-$C$4^2*0.5)*$C$5+($C$4*C302*$C$5^0.5))</f>
        <v>1.00478805273913</v>
      </c>
      <c r="E302" s="68" t="n">
        <f aca="false">E301*D302</f>
        <v>100.48967196632</v>
      </c>
      <c r="F302" s="0"/>
    </row>
    <row r="303" customFormat="false" ht="12.75" hidden="false" customHeight="false" outlineLevel="0" collapsed="false">
      <c r="B303" s="79" t="n">
        <f aca="false">B302+$C$5</f>
        <v>0.0333333333333334</v>
      </c>
      <c r="C303" s="80" t="n">
        <f aca="true">NORMINV(RAND(),0,1)</f>
        <v>0.410517719315629</v>
      </c>
      <c r="D303" s="81" t="n">
        <f aca="false">EXP(($C$6-$C$4^2*0.5)*$C$5+($C$4*C303*$C$5^0.5))</f>
        <v>1.00131727163283</v>
      </c>
      <c r="E303" s="68" t="n">
        <f aca="false">E302*D303</f>
        <v>100.622044160593</v>
      </c>
      <c r="F303" s="0"/>
    </row>
    <row r="304" customFormat="false" ht="12.75" hidden="false" customHeight="false" outlineLevel="0" collapsed="false">
      <c r="B304" s="79" t="n">
        <f aca="false">B303+$C$5</f>
        <v>0.033447488584475</v>
      </c>
      <c r="C304" s="80" t="n">
        <f aca="true">NORMINV(RAND(),0,1)</f>
        <v>1.47555917970675</v>
      </c>
      <c r="D304" s="81" t="n">
        <f aca="false">EXP(($C$6-$C$4^2*0.5)*$C$5+($C$4*C304*$C$5^0.5))</f>
        <v>1.00474139124846</v>
      </c>
      <c r="E304" s="68" t="n">
        <f aca="false">E303*D304</f>
        <v>101.099132640178</v>
      </c>
      <c r="F304" s="0"/>
    </row>
    <row r="305" customFormat="false" ht="12.75" hidden="false" customHeight="false" outlineLevel="0" collapsed="false">
      <c r="B305" s="79" t="n">
        <f aca="false">B304+$C$5</f>
        <v>0.0335616438356165</v>
      </c>
      <c r="C305" s="80" t="n">
        <f aca="true">NORMINV(RAND(),0,1)</f>
        <v>-0.307797030145379</v>
      </c>
      <c r="D305" s="81" t="n">
        <f aca="false">EXP(($C$6-$C$4^2*0.5)*$C$5+($C$4*C305*$C$5^0.5))</f>
        <v>0.999014473728902</v>
      </c>
      <c r="E305" s="68" t="n">
        <f aca="false">E304*D305</f>
        <v>100.999496788976</v>
      </c>
      <c r="F305" s="0"/>
    </row>
    <row r="306" customFormat="false" ht="12.75" hidden="false" customHeight="false" outlineLevel="0" collapsed="false">
      <c r="B306" s="79" t="n">
        <f aca="false">B305+$C$5</f>
        <v>0.0336757990867581</v>
      </c>
      <c r="C306" s="80" t="n">
        <f aca="true">NORMINV(RAND(),0,1)</f>
        <v>0.272013509368418</v>
      </c>
      <c r="D306" s="81" t="n">
        <f aca="false">EXP(($C$6-$C$4^2*0.5)*$C$5+($C$4*C306*$C$5^0.5))</f>
        <v>1.00087283741902</v>
      </c>
      <c r="E306" s="68" t="n">
        <f aca="false">E305*D306</f>
        <v>101.087652929076</v>
      </c>
      <c r="F306" s="0"/>
    </row>
    <row r="307" customFormat="false" ht="12.75" hidden="false" customHeight="false" outlineLevel="0" collapsed="false">
      <c r="B307" s="79" t="n">
        <f aca="false">B306+$C$5</f>
        <v>0.0337899543378996</v>
      </c>
      <c r="C307" s="80" t="n">
        <f aca="true">NORMINV(RAND(),0,1)</f>
        <v>-0.819727278620989</v>
      </c>
      <c r="D307" s="81" t="n">
        <f aca="false">EXP(($C$6-$C$4^2*0.5)*$C$5+($C$4*C307*$C$5^0.5))</f>
        <v>0.997376543089254</v>
      </c>
      <c r="E307" s="68" t="n">
        <f aca="false">E306*D307</f>
        <v>100.822453827408</v>
      </c>
      <c r="F307" s="0"/>
    </row>
    <row r="308" customFormat="false" ht="12.75" hidden="false" customHeight="false" outlineLevel="0" collapsed="false">
      <c r="B308" s="79" t="n">
        <f aca="false">B307+$C$5</f>
        <v>0.0339041095890412</v>
      </c>
      <c r="C308" s="80" t="n">
        <f aca="true">NORMINV(RAND(),0,1)</f>
        <v>1.04227348331493</v>
      </c>
      <c r="D308" s="81" t="n">
        <f aca="false">EXP(($C$6-$C$4^2*0.5)*$C$5+($C$4*C308*$C$5^0.5))</f>
        <v>1.00334696257053</v>
      </c>
      <c r="E308" s="68" t="n">
        <f aca="false">E307*D308</f>
        <v>101.159902806637</v>
      </c>
      <c r="F308" s="0"/>
    </row>
    <row r="309" customFormat="false" ht="12.75" hidden="false" customHeight="false" outlineLevel="0" collapsed="false">
      <c r="B309" s="79" t="n">
        <f aca="false">B308+$C$5</f>
        <v>0.0340182648401827</v>
      </c>
      <c r="C309" s="80" t="n">
        <f aca="true">NORMINV(RAND(),0,1)</f>
        <v>-0.778596045108495</v>
      </c>
      <c r="D309" s="81" t="n">
        <f aca="false">EXP(($C$6-$C$4^2*0.5)*$C$5+($C$4*C309*$C$5^0.5))</f>
        <v>0.997508043985957</v>
      </c>
      <c r="E309" s="68" t="n">
        <f aca="false">E308*D309</f>
        <v>100.907816778458</v>
      </c>
      <c r="F309" s="0"/>
    </row>
    <row r="310" customFormat="false" ht="12.75" hidden="false" customHeight="false" outlineLevel="0" collapsed="false">
      <c r="B310" s="79" t="n">
        <f aca="false">B309+$C$5</f>
        <v>0.0341324200913243</v>
      </c>
      <c r="C310" s="80" t="n">
        <f aca="true">NORMINV(RAND(),0,1)</f>
        <v>0.146936277998279</v>
      </c>
      <c r="D310" s="81" t="n">
        <f aca="false">EXP(($C$6-$C$4^2*0.5)*$C$5+($C$4*C310*$C$5^0.5))</f>
        <v>1.00047165738536</v>
      </c>
      <c r="E310" s="68" t="n">
        <f aca="false">E309*D310</f>
        <v>100.955410695482</v>
      </c>
      <c r="F310" s="0"/>
    </row>
    <row r="311" customFormat="false" ht="12.75" hidden="false" customHeight="false" outlineLevel="0" collapsed="false">
      <c r="B311" s="79" t="n">
        <f aca="false">B310+$C$5</f>
        <v>0.0342465753424658</v>
      </c>
      <c r="C311" s="80" t="n">
        <f aca="true">NORMINV(RAND(),0,1)</f>
        <v>-2.26521089146131</v>
      </c>
      <c r="D311" s="81" t="n">
        <f aca="false">EXP(($C$6-$C$4^2*0.5)*$C$5+($C$4*C311*$C$5^0.5))</f>
        <v>0.992766172639735</v>
      </c>
      <c r="E311" s="68" t="n">
        <f aca="false">E310*D311</f>
        <v>100.225116683426</v>
      </c>
      <c r="F311" s="0"/>
    </row>
    <row r="312" customFormat="false" ht="12.75" hidden="false" customHeight="false" outlineLevel="0" collapsed="false">
      <c r="B312" s="79" t="n">
        <f aca="false">B311+$C$5</f>
        <v>0.0343607305936074</v>
      </c>
      <c r="C312" s="80" t="n">
        <f aca="true">NORMINV(RAND(),0,1)</f>
        <v>-0.674662334105801</v>
      </c>
      <c r="D312" s="81" t="n">
        <f aca="false">EXP(($C$6-$C$4^2*0.5)*$C$5+($C$4*C312*$C$5^0.5))</f>
        <v>0.99784040829792</v>
      </c>
      <c r="E312" s="68" t="n">
        <f aca="false">E311*D312</f>
        <v>100.008671353097</v>
      </c>
      <c r="F312" s="0"/>
    </row>
    <row r="313" customFormat="false" ht="12.75" hidden="false" customHeight="false" outlineLevel="0" collapsed="false">
      <c r="B313" s="79" t="n">
        <f aca="false">B312+$C$5</f>
        <v>0.0344748858447489</v>
      </c>
      <c r="C313" s="80" t="n">
        <f aca="true">NORMINV(RAND(),0,1)</f>
        <v>0.363120971648922</v>
      </c>
      <c r="D313" s="81" t="n">
        <f aca="false">EXP(($C$6-$C$4^2*0.5)*$C$5+($C$4*C313*$C$5^0.5))</f>
        <v>1.00116516208971</v>
      </c>
      <c r="E313" s="68" t="n">
        <f aca="false">E312*D313</f>
        <v>100.1251976656</v>
      </c>
      <c r="F313" s="0"/>
    </row>
    <row r="314" customFormat="false" ht="12.75" hidden="false" customHeight="false" outlineLevel="0" collapsed="false">
      <c r="B314" s="79" t="n">
        <f aca="false">B313+$C$5</f>
        <v>0.0345890410958905</v>
      </c>
      <c r="C314" s="80" t="n">
        <f aca="true">NORMINV(RAND(),0,1)</f>
        <v>-0.146339826495847</v>
      </c>
      <c r="D314" s="81" t="n">
        <f aca="false">EXP(($C$6-$C$4^2*0.5)*$C$5+($C$4*C314*$C$5^0.5))</f>
        <v>0.999531616896447</v>
      </c>
      <c r="E314" s="68" t="n">
        <f aca="false">E313*D314</f>
        <v>100.078300714773</v>
      </c>
      <c r="F314" s="0"/>
    </row>
    <row r="315" customFormat="false" ht="12.75" hidden="false" customHeight="false" outlineLevel="0" collapsed="false">
      <c r="B315" s="79" t="n">
        <f aca="false">B314+$C$5</f>
        <v>0.034703196347032</v>
      </c>
      <c r="C315" s="80" t="n">
        <f aca="true">NORMINV(RAND(),0,1)</f>
        <v>-0.519200299670684</v>
      </c>
      <c r="D315" s="81" t="n">
        <f aca="false">EXP(($C$6-$C$4^2*0.5)*$C$5+($C$4*C315*$C$5^0.5))</f>
        <v>0.998337759125635</v>
      </c>
      <c r="E315" s="68" t="n">
        <f aca="false">E314*D315</f>
        <v>99.9119464726881</v>
      </c>
      <c r="F315" s="0"/>
    </row>
    <row r="316" customFormat="false" ht="12.75" hidden="false" customHeight="false" outlineLevel="0" collapsed="false">
      <c r="B316" s="79" t="n">
        <f aca="false">B315+$C$5</f>
        <v>0.0348173515981736</v>
      </c>
      <c r="C316" s="80" t="n">
        <f aca="true">NORMINV(RAND(),0,1)</f>
        <v>0.519631950532261</v>
      </c>
      <c r="D316" s="81" t="n">
        <f aca="false">EXP(($C$6-$C$4^2*0.5)*$C$5+($C$4*C316*$C$5^0.5))</f>
        <v>1.0016675378518</v>
      </c>
      <c r="E316" s="68" t="n">
        <f aca="false">E315*D316</f>
        <v>100.078553425278</v>
      </c>
      <c r="F316" s="0"/>
    </row>
    <row r="317" customFormat="false" ht="12.75" hidden="false" customHeight="false" outlineLevel="0" collapsed="false">
      <c r="B317" s="79" t="n">
        <f aca="false">B316+$C$5</f>
        <v>0.0349315068493151</v>
      </c>
      <c r="C317" s="80" t="n">
        <f aca="true">NORMINV(RAND(),0,1)</f>
        <v>-0.686197522015857</v>
      </c>
      <c r="D317" s="81" t="n">
        <f aca="false">EXP(($C$6-$C$4^2*0.5)*$C$5+($C$4*C317*$C$5^0.5))</f>
        <v>0.997803515046323</v>
      </c>
      <c r="E317" s="68" t="n">
        <f aca="false">E316*D317</f>
        <v>99.8587323884937</v>
      </c>
      <c r="F317" s="0"/>
    </row>
    <row r="318" customFormat="false" ht="12.75" hidden="false" customHeight="false" outlineLevel="0" collapsed="false">
      <c r="B318" s="79" t="n">
        <f aca="false">B317+$C$5</f>
        <v>0.0350456621004567</v>
      </c>
      <c r="C318" s="80" t="n">
        <f aca="true">NORMINV(RAND(),0,1)</f>
        <v>-0.539254949872329</v>
      </c>
      <c r="D318" s="81" t="n">
        <f aca="false">EXP(($C$6-$C$4^2*0.5)*$C$5+($C$4*C318*$C$5^0.5))</f>
        <v>0.998273586792137</v>
      </c>
      <c r="E318" s="68" t="n">
        <f aca="false">E317*D318</f>
        <v>99.6863349539777</v>
      </c>
      <c r="F318" s="0"/>
    </row>
    <row r="319" customFormat="false" ht="12.75" hidden="false" customHeight="false" outlineLevel="0" collapsed="false">
      <c r="B319" s="79" t="n">
        <f aca="false">B318+$C$5</f>
        <v>0.0351598173515982</v>
      </c>
      <c r="C319" s="80" t="n">
        <f aca="true">NORMINV(RAND(),0,1)</f>
        <v>-0.55714857639746</v>
      </c>
      <c r="D319" s="81" t="n">
        <f aca="false">EXP(($C$6-$C$4^2*0.5)*$C$5+($C$4*C319*$C$5^0.5))</f>
        <v>0.998216332942096</v>
      </c>
      <c r="E319" s="68" t="n">
        <f aca="false">E318*D319</f>
        <v>99.5085277221971</v>
      </c>
      <c r="F319" s="0"/>
    </row>
    <row r="320" customFormat="false" ht="12.75" hidden="false" customHeight="false" outlineLevel="0" collapsed="false">
      <c r="B320" s="79" t="n">
        <f aca="false">B319+$C$5</f>
        <v>0.0352739726027398</v>
      </c>
      <c r="C320" s="80" t="n">
        <f aca="true">NORMINV(RAND(),0,1)</f>
        <v>0.107839685515486</v>
      </c>
      <c r="D320" s="81" t="n">
        <f aca="false">EXP(($C$6-$C$4^2*0.5)*$C$5+($C$4*C320*$C$5^0.5))</f>
        <v>1.00034628967703</v>
      </c>
      <c r="E320" s="68" t="n">
        <f aca="false">E319*D320</f>
        <v>99.5429864981234</v>
      </c>
      <c r="F320" s="0"/>
    </row>
    <row r="321" customFormat="false" ht="12.75" hidden="false" customHeight="false" outlineLevel="0" collapsed="false">
      <c r="B321" s="79" t="n">
        <f aca="false">B320+$C$5</f>
        <v>0.0353881278538813</v>
      </c>
      <c r="C321" s="80" t="n">
        <f aca="true">NORMINV(RAND(),0,1)</f>
        <v>0.930929390778875</v>
      </c>
      <c r="D321" s="81" t="n">
        <f aca="false">EXP(($C$6-$C$4^2*0.5)*$C$5+($C$4*C321*$C$5^0.5))</f>
        <v>1.00298894031336</v>
      </c>
      <c r="E321" s="68" t="n">
        <f aca="false">E320*D321</f>
        <v>99.8405145433802</v>
      </c>
      <c r="F321" s="0"/>
    </row>
    <row r="322" customFormat="false" ht="12.75" hidden="false" customHeight="false" outlineLevel="0" collapsed="false">
      <c r="B322" s="79" t="n">
        <f aca="false">B321+$C$5</f>
        <v>0.0355022831050229</v>
      </c>
      <c r="C322" s="80" t="n">
        <f aca="true">NORMINV(RAND(),0,1)</f>
        <v>-1.52151619296716</v>
      </c>
      <c r="D322" s="81" t="n">
        <f aca="false">EXP(($C$6-$C$4^2*0.5)*$C$5+($C$4*C322*$C$5^0.5))</f>
        <v>0.99513551920193</v>
      </c>
      <c r="E322" s="68" t="n">
        <f aca="false">E321*D322</f>
        <v>99.3548422775145</v>
      </c>
      <c r="F322" s="0"/>
    </row>
    <row r="323" customFormat="false" ht="12.75" hidden="false" customHeight="false" outlineLevel="0" collapsed="false">
      <c r="B323" s="79" t="n">
        <f aca="false">B322+$C$5</f>
        <v>0.0356164383561644</v>
      </c>
      <c r="C323" s="80" t="n">
        <f aca="true">NORMINV(RAND(),0,1)</f>
        <v>0.337359739224376</v>
      </c>
      <c r="D323" s="81" t="n">
        <f aca="false">EXP(($C$6-$C$4^2*0.5)*$C$5+($C$4*C323*$C$5^0.5))</f>
        <v>1.00108249671547</v>
      </c>
      <c r="E323" s="68" t="n">
        <f aca="false">E322*D323</f>
        <v>99.462393567946</v>
      </c>
      <c r="F323" s="0"/>
    </row>
    <row r="324" customFormat="false" ht="12.75" hidden="false" customHeight="false" outlineLevel="0" collapsed="false">
      <c r="B324" s="79" t="n">
        <f aca="false">B323+$C$5</f>
        <v>0.035730593607306</v>
      </c>
      <c r="C324" s="80" t="n">
        <f aca="true">NORMINV(RAND(),0,1)</f>
        <v>0.775245597537785</v>
      </c>
      <c r="D324" s="81" t="n">
        <f aca="false">EXP(($C$6-$C$4^2*0.5)*$C$5+($C$4*C324*$C$5^0.5))</f>
        <v>1.00248855979174</v>
      </c>
      <c r="E324" s="68" t="n">
        <f aca="false">E323*D324</f>
        <v>99.7099116813695</v>
      </c>
      <c r="F324" s="0"/>
    </row>
    <row r="325" customFormat="false" ht="12.75" hidden="false" customHeight="false" outlineLevel="0" collapsed="false">
      <c r="B325" s="79" t="n">
        <f aca="false">B324+$C$5</f>
        <v>0.0358447488584475</v>
      </c>
      <c r="C325" s="80" t="n">
        <f aca="true">NORMINV(RAND(),0,1)</f>
        <v>-1.10199519939664</v>
      </c>
      <c r="D325" s="81" t="n">
        <f aca="false">EXP(($C$6-$C$4^2*0.5)*$C$5+($C$4*C325*$C$5^0.5))</f>
        <v>0.996474570321228</v>
      </c>
      <c r="E325" s="68" t="n">
        <f aca="false">E324*D325</f>
        <v>99.3583913994603</v>
      </c>
      <c r="F325" s="0"/>
    </row>
    <row r="326" customFormat="false" ht="12.75" hidden="false" customHeight="false" outlineLevel="0" collapsed="false">
      <c r="B326" s="79" t="n">
        <f aca="false">B325+$C$5</f>
        <v>0.0359589041095891</v>
      </c>
      <c r="C326" s="80" t="n">
        <f aca="true">NORMINV(RAND(),0,1)</f>
        <v>-1.22345718358822</v>
      </c>
      <c r="D326" s="81" t="n">
        <f aca="false">EXP(($C$6-$C$4^2*0.5)*$C$5+($C$4*C326*$C$5^0.5))</f>
        <v>0.996086695797222</v>
      </c>
      <c r="E326" s="68" t="n">
        <f aca="false">E325*D326</f>
        <v>98.9695717888156</v>
      </c>
      <c r="F326" s="0"/>
    </row>
    <row r="327" customFormat="false" ht="12.75" hidden="false" customHeight="false" outlineLevel="0" collapsed="false">
      <c r="B327" s="79" t="n">
        <f aca="false">B326+$C$5</f>
        <v>0.0360730593607306</v>
      </c>
      <c r="C327" s="80" t="n">
        <f aca="true">NORMINV(RAND(),0,1)</f>
        <v>1.48540605301108</v>
      </c>
      <c r="D327" s="81" t="n">
        <f aca="false">EXP(($C$6-$C$4^2*0.5)*$C$5+($C$4*C327*$C$5^0.5))</f>
        <v>1.00477310361841</v>
      </c>
      <c r="E327" s="68" t="n">
        <f aca="false">E326*D327</f>
        <v>99.4419638100331</v>
      </c>
      <c r="F327" s="0"/>
    </row>
    <row r="328" customFormat="false" ht="12.75" hidden="false" customHeight="false" outlineLevel="0" collapsed="false">
      <c r="B328" s="79" t="n">
        <f aca="false">B327+$C$5</f>
        <v>0.0361872146118722</v>
      </c>
      <c r="C328" s="80" t="n">
        <f aca="true">NORMINV(RAND(),0,1)</f>
        <v>-0.376320991040377</v>
      </c>
      <c r="D328" s="81" t="n">
        <f aca="false">EXP(($C$6-$C$4^2*0.5)*$C$5+($C$4*C328*$C$5^0.5))</f>
        <v>0.998795074171481</v>
      </c>
      <c r="E328" s="68" t="n">
        <f aca="false">E327*D328</f>
        <v>99.3221436193997</v>
      </c>
      <c r="F328" s="0"/>
    </row>
    <row r="329" customFormat="false" ht="12.75" hidden="false" customHeight="false" outlineLevel="0" collapsed="false">
      <c r="B329" s="79" t="n">
        <f aca="false">B328+$C$5</f>
        <v>0.0363013698630137</v>
      </c>
      <c r="C329" s="80" t="n">
        <f aca="true">NORMINV(RAND(),0,1)</f>
        <v>-0.293386519089317</v>
      </c>
      <c r="D329" s="81" t="n">
        <f aca="false">EXP(($C$6-$C$4^2*0.5)*$C$5+($C$4*C329*$C$5^0.5))</f>
        <v>0.999060619339295</v>
      </c>
      <c r="E329" s="68" t="n">
        <f aca="false">E328*D329</f>
        <v>99.2288423185039</v>
      </c>
      <c r="F329" s="0"/>
    </row>
    <row r="330" customFormat="false" ht="12.75" hidden="false" customHeight="false" outlineLevel="0" collapsed="false">
      <c r="B330" s="79" t="n">
        <f aca="false">B329+$C$5</f>
        <v>0.0364155251141553</v>
      </c>
      <c r="C330" s="80" t="n">
        <f aca="true">NORMINV(RAND(),0,1)</f>
        <v>1.74384543984875</v>
      </c>
      <c r="D330" s="81" t="n">
        <f aca="false">EXP(($C$6-$C$4^2*0.5)*$C$5+($C$4*C330*$C$5^0.5))</f>
        <v>1.00560577913825</v>
      </c>
      <c r="E330" s="68" t="n">
        <f aca="false">E329*D330</f>
        <v>99.7850972926854</v>
      </c>
      <c r="F330" s="0"/>
    </row>
    <row r="331" customFormat="false" ht="12.75" hidden="false" customHeight="false" outlineLevel="0" collapsed="false">
      <c r="B331" s="79" t="n">
        <f aca="false">B330+$C$5</f>
        <v>0.0365296803652968</v>
      </c>
      <c r="C331" s="80" t="n">
        <f aca="true">NORMINV(RAND(),0,1)</f>
        <v>0.0589291460793114</v>
      </c>
      <c r="D331" s="81" t="n">
        <f aca="false">EXP(($C$6-$C$4^2*0.5)*$C$5+($C$4*C331*$C$5^0.5))</f>
        <v>1.00018947454155</v>
      </c>
      <c r="E331" s="68" t="n">
        <f aca="false">E330*D331</f>
        <v>99.8040040282485</v>
      </c>
      <c r="F331" s="0"/>
    </row>
    <row r="332" customFormat="false" ht="12.75" hidden="false" customHeight="false" outlineLevel="0" collapsed="false">
      <c r="B332" s="79" t="n">
        <f aca="false">B331+$C$5</f>
        <v>0.0366438356164384</v>
      </c>
      <c r="C332" s="80" t="n">
        <f aca="true">NORMINV(RAND(),0,1)</f>
        <v>-0.249572661614092</v>
      </c>
      <c r="D332" s="81" t="n">
        <f aca="false">EXP(($C$6-$C$4^2*0.5)*$C$5+($C$4*C332*$C$5^0.5))</f>
        <v>0.999200933993086</v>
      </c>
      <c r="E332" s="68" t="n">
        <f aca="false">E331*D332</f>
        <v>99.7242540412756</v>
      </c>
      <c r="F332" s="0"/>
    </row>
    <row r="333" customFormat="false" ht="12.75" hidden="false" customHeight="false" outlineLevel="0" collapsed="false">
      <c r="B333" s="79" t="n">
        <f aca="false">B332+$C$5</f>
        <v>0.0367579908675799</v>
      </c>
      <c r="C333" s="80" t="n">
        <f aca="true">NORMINV(RAND(),0,1)</f>
        <v>-0.885122184253641</v>
      </c>
      <c r="D333" s="81" t="n">
        <f aca="false">EXP(($C$6-$C$4^2*0.5)*$C$5+($C$4*C333*$C$5^0.5))</f>
        <v>0.997167504361522</v>
      </c>
      <c r="E333" s="68" t="n">
        <f aca="false">E332*D333</f>
        <v>99.4417855266532</v>
      </c>
      <c r="F333" s="0"/>
    </row>
    <row r="334" customFormat="false" ht="12.75" hidden="false" customHeight="false" outlineLevel="0" collapsed="false">
      <c r="B334" s="79" t="n">
        <f aca="false">B333+$C$5</f>
        <v>0.0368721461187215</v>
      </c>
      <c r="C334" s="80" t="n">
        <f aca="true">NORMINV(RAND(),0,1)</f>
        <v>-0.231678851972218</v>
      </c>
      <c r="D334" s="81" t="n">
        <f aca="false">EXP(($C$6-$C$4^2*0.5)*$C$5+($C$4*C334*$C$5^0.5))</f>
        <v>0.999258244902566</v>
      </c>
      <c r="E334" s="68" t="n">
        <f aca="false">E333*D334</f>
        <v>99.3680240753409</v>
      </c>
      <c r="F334" s="0"/>
    </row>
    <row r="335" customFormat="false" ht="12.75" hidden="false" customHeight="false" outlineLevel="0" collapsed="false">
      <c r="B335" s="79" t="n">
        <f aca="false">B334+$C$5</f>
        <v>0.036986301369863</v>
      </c>
      <c r="C335" s="80" t="n">
        <f aca="true">NORMINV(RAND(),0,1)</f>
        <v>-0.885413222694887</v>
      </c>
      <c r="D335" s="81" t="n">
        <f aca="false">EXP(($C$6-$C$4^2*0.5)*$C$5+($C$4*C335*$C$5^0.5))</f>
        <v>0.997166574137668</v>
      </c>
      <c r="E335" s="68" t="n">
        <f aca="false">E334*D335</f>
        <v>99.086472146037</v>
      </c>
      <c r="F335" s="0"/>
    </row>
    <row r="336" customFormat="false" ht="12.75" hidden="false" customHeight="false" outlineLevel="0" collapsed="false">
      <c r="B336" s="79" t="n">
        <f aca="false">B335+$C$5</f>
        <v>0.0371004566210046</v>
      </c>
      <c r="C336" s="80" t="n">
        <f aca="true">NORMINV(RAND(),0,1)</f>
        <v>2.10465910368831</v>
      </c>
      <c r="D336" s="81" t="n">
        <f aca="false">EXP(($C$6-$C$4^2*0.5)*$C$5+($C$4*C336*$C$5^0.5))</f>
        <v>1.00676945251039</v>
      </c>
      <c r="E336" s="68" t="n">
        <f aca="false">E335*D336</f>
        <v>99.7572333136514</v>
      </c>
      <c r="F336" s="0"/>
    </row>
    <row r="337" customFormat="false" ht="12.75" hidden="false" customHeight="false" outlineLevel="0" collapsed="false">
      <c r="B337" s="79" t="n">
        <f aca="false">B336+$C$5</f>
        <v>0.0372146118721461</v>
      </c>
      <c r="C337" s="80" t="n">
        <f aca="true">NORMINV(RAND(),0,1)</f>
        <v>-0.219098592678141</v>
      </c>
      <c r="D337" s="81" t="n">
        <f aca="false">EXP(($C$6-$C$4^2*0.5)*$C$5+($C$4*C337*$C$5^0.5))</f>
        <v>0.999298539357987</v>
      </c>
      <c r="E337" s="68" t="n">
        <f aca="false">E336*D337</f>
        <v>99.6872575407257</v>
      </c>
      <c r="F337" s="0"/>
    </row>
    <row r="338" customFormat="false" ht="12.75" hidden="false" customHeight="false" outlineLevel="0" collapsed="false">
      <c r="B338" s="79" t="n">
        <f aca="false">B337+$C$5</f>
        <v>0.0373287671232877</v>
      </c>
      <c r="C338" s="80" t="n">
        <f aca="true">NORMINV(RAND(),0,1)</f>
        <v>0.438843709563291</v>
      </c>
      <c r="D338" s="81" t="n">
        <f aca="false">EXP(($C$6-$C$4^2*0.5)*$C$5+($C$4*C338*$C$5^0.5))</f>
        <v>1.00140818876453</v>
      </c>
      <c r="E338" s="68" t="n">
        <f aca="false">E337*D338</f>
        <v>99.8276360167614</v>
      </c>
      <c r="F338" s="0"/>
    </row>
    <row r="339" customFormat="false" ht="12.75" hidden="false" customHeight="false" outlineLevel="0" collapsed="false">
      <c r="B339" s="79" t="n">
        <f aca="false">B338+$C$5</f>
        <v>0.0374429223744292</v>
      </c>
      <c r="C339" s="80" t="n">
        <f aca="true">NORMINV(RAND(),0,1)</f>
        <v>0.444695322219526</v>
      </c>
      <c r="D339" s="81" t="n">
        <f aca="false">EXP(($C$6-$C$4^2*0.5)*$C$5+($C$4*C339*$C$5^0.5))</f>
        <v>1.00142697154936</v>
      </c>
      <c r="E339" s="68" t="n">
        <f aca="false">E338*D339</f>
        <v>99.9700872131976</v>
      </c>
      <c r="F339" s="0"/>
    </row>
    <row r="340" customFormat="false" ht="12.75" hidden="false" customHeight="false" outlineLevel="0" collapsed="false">
      <c r="B340" s="79" t="n">
        <f aca="false">B339+$C$5</f>
        <v>0.0375570776255708</v>
      </c>
      <c r="C340" s="80" t="n">
        <f aca="true">NORMINV(RAND(),0,1)</f>
        <v>-0.457314619719509</v>
      </c>
      <c r="D340" s="81" t="n">
        <f aca="false">EXP(($C$6-$C$4^2*0.5)*$C$5+($C$4*C340*$C$5^0.5))</f>
        <v>0.998535811448538</v>
      </c>
      <c r="E340" s="68" t="n">
        <f aca="false">E339*D340</f>
        <v>99.8237121560114</v>
      </c>
      <c r="F340" s="0"/>
    </row>
    <row r="341" customFormat="false" ht="12.75" hidden="false" customHeight="false" outlineLevel="0" collapsed="false">
      <c r="B341" s="79" t="n">
        <f aca="false">B340+$C$5</f>
        <v>0.0376712328767123</v>
      </c>
      <c r="C341" s="80" t="n">
        <f aca="true">NORMINV(RAND(),0,1)</f>
        <v>1.31373342342954</v>
      </c>
      <c r="D341" s="81" t="n">
        <f aca="false">EXP(($C$6-$C$4^2*0.5)*$C$5+($C$4*C341*$C$5^0.5))</f>
        <v>1.00422036630974</v>
      </c>
      <c r="E341" s="68" t="n">
        <f aca="false">E340*D341</f>
        <v>100.245004787707</v>
      </c>
      <c r="F341" s="0"/>
    </row>
    <row r="342" customFormat="false" ht="12.75" hidden="false" customHeight="false" outlineLevel="0" collapsed="false">
      <c r="B342" s="79" t="n">
        <f aca="false">B341+$C$5</f>
        <v>0.0377853881278539</v>
      </c>
      <c r="C342" s="80" t="n">
        <f aca="true">NORMINV(RAND(),0,1)</f>
        <v>-1.05412837603562</v>
      </c>
      <c r="D342" s="81" t="n">
        <f aca="false">EXP(($C$6-$C$4^2*0.5)*$C$5+($C$4*C342*$C$5^0.5))</f>
        <v>0.996627468863707</v>
      </c>
      <c r="E342" s="68" t="n">
        <f aca="false">E341*D342</f>
        <v>99.906925387803</v>
      </c>
      <c r="F342" s="0"/>
    </row>
    <row r="343" customFormat="false" ht="12.75" hidden="false" customHeight="false" outlineLevel="0" collapsed="false">
      <c r="B343" s="79" t="n">
        <f aca="false">B342+$C$5</f>
        <v>0.0378995433789954</v>
      </c>
      <c r="C343" s="80" t="n">
        <f aca="true">NORMINV(RAND(),0,1)</f>
        <v>-0.404115163463044</v>
      </c>
      <c r="D343" s="81" t="n">
        <f aca="false">EXP(($C$6-$C$4^2*0.5)*$C$5+($C$4*C343*$C$5^0.5))</f>
        <v>0.998706096713197</v>
      </c>
      <c r="E343" s="68" t="n">
        <f aca="false">E342*D343</f>
        <v>99.7776554886694</v>
      </c>
      <c r="F343" s="0"/>
    </row>
    <row r="344" customFormat="false" ht="12.75" hidden="false" customHeight="false" outlineLevel="0" collapsed="false">
      <c r="B344" s="79" t="n">
        <f aca="false">B343+$C$5</f>
        <v>0.038013698630137</v>
      </c>
      <c r="C344" s="80" t="n">
        <f aca="true">NORMINV(RAND(),0,1)</f>
        <v>1.05381751189256</v>
      </c>
      <c r="D344" s="81" t="n">
        <f aca="false">EXP(($C$6-$C$4^2*0.5)*$C$5+($C$4*C344*$C$5^0.5))</f>
        <v>1.00338408922105</v>
      </c>
      <c r="E344" s="68" t="n">
        <f aca="false">E343*D344</f>
        <v>100.115311977111</v>
      </c>
      <c r="F344" s="0"/>
    </row>
    <row r="345" customFormat="false" ht="12.75" hidden="false" customHeight="false" outlineLevel="0" collapsed="false">
      <c r="B345" s="79" t="n">
        <f aca="false">B344+$C$5</f>
        <v>0.0381278538812785</v>
      </c>
      <c r="C345" s="80" t="n">
        <f aca="true">NORMINV(RAND(),0,1)</f>
        <v>-0.687567087897521</v>
      </c>
      <c r="D345" s="81" t="n">
        <f aca="false">EXP(($C$6-$C$4^2*0.5)*$C$5+($C$4*C345*$C$5^0.5))</f>
        <v>0.997799134823473</v>
      </c>
      <c r="E345" s="68" t="n">
        <f aca="false">E344*D345</f>
        <v>99.8949716733431</v>
      </c>
      <c r="F345" s="0"/>
    </row>
    <row r="346" customFormat="false" ht="12.75" hidden="false" customHeight="false" outlineLevel="0" collapsed="false">
      <c r="B346" s="79" t="n">
        <f aca="false">B345+$C$5</f>
        <v>0.0382420091324201</v>
      </c>
      <c r="C346" s="80" t="n">
        <f aca="true">NORMINV(RAND(),0,1)</f>
        <v>-0.849079738676541</v>
      </c>
      <c r="D346" s="81" t="n">
        <f aca="false">EXP(($C$6-$C$4^2*0.5)*$C$5+($C$4*C346*$C$5^0.5))</f>
        <v>0.997282710775054</v>
      </c>
      <c r="E346" s="68" t="n">
        <f aca="false">E345*D346</f>
        <v>99.6235281431889</v>
      </c>
      <c r="F346" s="0"/>
    </row>
    <row r="347" customFormat="false" ht="12.75" hidden="false" customHeight="false" outlineLevel="0" collapsed="false">
      <c r="B347" s="79" t="n">
        <f aca="false">B346+$C$5</f>
        <v>0.0383561643835616</v>
      </c>
      <c r="C347" s="80" t="n">
        <f aca="true">NORMINV(RAND(),0,1)</f>
        <v>-0.0754354081517502</v>
      </c>
      <c r="D347" s="81" t="n">
        <f aca="false">EXP(($C$6-$C$4^2*0.5)*$C$5+($C$4*C347*$C$5^0.5))</f>
        <v>0.999758806465897</v>
      </c>
      <c r="E347" s="68" t="n">
        <f aca="false">E346*D347</f>
        <v>99.5994995923562</v>
      </c>
      <c r="F347" s="0"/>
    </row>
    <row r="348" customFormat="false" ht="12.75" hidden="false" customHeight="false" outlineLevel="0" collapsed="false">
      <c r="B348" s="79" t="n">
        <f aca="false">B347+$C$5</f>
        <v>0.0384703196347032</v>
      </c>
      <c r="C348" s="80" t="n">
        <f aca="true">NORMINV(RAND(),0,1)</f>
        <v>-1.4905892012347</v>
      </c>
      <c r="D348" s="81" t="n">
        <f aca="false">EXP(($C$6-$C$4^2*0.5)*$C$5+($C$4*C348*$C$5^0.5))</f>
        <v>0.995234172278516</v>
      </c>
      <c r="E348" s="68" t="n">
        <f aca="false">E347*D348</f>
        <v>99.124825536153</v>
      </c>
      <c r="F348" s="0"/>
    </row>
    <row r="349" customFormat="false" ht="12.75" hidden="false" customHeight="false" outlineLevel="0" collapsed="false">
      <c r="B349" s="79" t="n">
        <f aca="false">B348+$C$5</f>
        <v>0.0385844748858447</v>
      </c>
      <c r="C349" s="80" t="n">
        <f aca="true">NORMINV(RAND(),0,1)</f>
        <v>-1.21091360088396</v>
      </c>
      <c r="D349" s="81" t="n">
        <f aca="false">EXP(($C$6-$C$4^2*0.5)*$C$5+($C$4*C349*$C$5^0.5))</f>
        <v>0.996126745257653</v>
      </c>
      <c r="E349" s="68" t="n">
        <f aca="false">E348*D349</f>
        <v>98.7408898355608</v>
      </c>
      <c r="F349" s="0"/>
    </row>
    <row r="350" customFormat="false" ht="12.75" hidden="false" customHeight="false" outlineLevel="0" collapsed="false">
      <c r="B350" s="79" t="n">
        <f aca="false">B349+$C$5</f>
        <v>0.0386986301369863</v>
      </c>
      <c r="C350" s="80" t="n">
        <f aca="true">NORMINV(RAND(),0,1)</f>
        <v>0.592923685493469</v>
      </c>
      <c r="D350" s="81" t="n">
        <f aca="false">EXP(($C$6-$C$4^2*0.5)*$C$5+($C$4*C350*$C$5^0.5))</f>
        <v>1.00190287951433</v>
      </c>
      <c r="E350" s="68" t="n">
        <f aca="false">E349*D350</f>
        <v>98.9287818520555</v>
      </c>
      <c r="F350" s="0"/>
    </row>
    <row r="351" customFormat="false" ht="12.75" hidden="false" customHeight="false" outlineLevel="0" collapsed="false">
      <c r="B351" s="79" t="n">
        <f aca="false">B350+$C$5</f>
        <v>0.0388127853881278</v>
      </c>
      <c r="C351" s="80" t="n">
        <f aca="true">NORMINV(RAND(),0,1)</f>
        <v>-0.328196862884652</v>
      </c>
      <c r="D351" s="81" t="n">
        <f aca="false">EXP(($C$6-$C$4^2*0.5)*$C$5+($C$4*C351*$C$5^0.5))</f>
        <v>0.998949152643897</v>
      </c>
      <c r="E351" s="68" t="n">
        <f aca="false">E350*D351</f>
        <v>98.8248228032038</v>
      </c>
      <c r="F351" s="0"/>
    </row>
    <row r="352" customFormat="false" ht="12.75" hidden="false" customHeight="false" outlineLevel="0" collapsed="false">
      <c r="B352" s="79" t="n">
        <f aca="false">B351+$C$5</f>
        <v>0.0389269406392694</v>
      </c>
      <c r="C352" s="80" t="n">
        <f aca="true">NORMINV(RAND(),0,1)</f>
        <v>-1.22929242786884</v>
      </c>
      <c r="D352" s="81" t="n">
        <f aca="false">EXP(($C$6-$C$4^2*0.5)*$C$5+($C$4*C352*$C$5^0.5))</f>
        <v>0.996068065434035</v>
      </c>
      <c r="E352" s="68" t="n">
        <f aca="false">E351*D352</f>
        <v>98.4362500664484</v>
      </c>
      <c r="F352" s="0"/>
    </row>
    <row r="353" customFormat="false" ht="12.75" hidden="false" customHeight="false" outlineLevel="0" collapsed="false">
      <c r="B353" s="79" t="n">
        <f aca="false">B352+$C$5</f>
        <v>0.0390410958904109</v>
      </c>
      <c r="C353" s="80" t="n">
        <f aca="true">NORMINV(RAND(),0,1)</f>
        <v>0.887003810515086</v>
      </c>
      <c r="D353" s="81" t="n">
        <f aca="false">EXP(($C$6-$C$4^2*0.5)*$C$5+($C$4*C353*$C$5^0.5))</f>
        <v>1.00284773459639</v>
      </c>
      <c r="E353" s="68" t="n">
        <f aca="false">E352*D353</f>
        <v>98.7165703813014</v>
      </c>
      <c r="F353" s="0"/>
    </row>
    <row r="354" customFormat="false" ht="12.75" hidden="false" customHeight="false" outlineLevel="0" collapsed="false">
      <c r="B354" s="79" t="n">
        <f aca="false">B353+$C$5</f>
        <v>0.0391552511415525</v>
      </c>
      <c r="C354" s="80" t="n">
        <f aca="true">NORMINV(RAND(),0,1)</f>
        <v>-0.397523240243103</v>
      </c>
      <c r="D354" s="81" t="n">
        <f aca="false">EXP(($C$6-$C$4^2*0.5)*$C$5+($C$4*C354*$C$5^0.5))</f>
        <v>0.998727198713799</v>
      </c>
      <c r="E354" s="68" t="n">
        <f aca="false">E353*D354</f>
        <v>98.5909238035507</v>
      </c>
      <c r="F354" s="0"/>
    </row>
    <row r="355" customFormat="false" ht="12.75" hidden="false" customHeight="false" outlineLevel="0" collapsed="false">
      <c r="B355" s="79" t="n">
        <f aca="false">B354+$C$5</f>
        <v>0.039269406392694</v>
      </c>
      <c r="C355" s="80" t="n">
        <f aca="true">NORMINV(RAND(),0,1)</f>
        <v>-1.92103696131578</v>
      </c>
      <c r="D355" s="81" t="n">
        <f aca="false">EXP(($C$6-$C$4^2*0.5)*$C$5+($C$4*C355*$C$5^0.5))</f>
        <v>0.9938619787515</v>
      </c>
      <c r="E355" s="68" t="n">
        <f aca="false">E354*D355</f>
        <v>97.9857706183353</v>
      </c>
      <c r="F355" s="0"/>
    </row>
    <row r="356" customFormat="false" ht="12.75" hidden="false" customHeight="false" outlineLevel="0" collapsed="false">
      <c r="B356" s="79" t="n">
        <f aca="false">B355+$C$5</f>
        <v>0.0393835616438356</v>
      </c>
      <c r="C356" s="80" t="n">
        <f aca="true">NORMINV(RAND(),0,1)</f>
        <v>1.65754510492233</v>
      </c>
      <c r="D356" s="81" t="n">
        <f aca="false">EXP(($C$6-$C$4^2*0.5)*$C$5+($C$4*C356*$C$5^0.5))</f>
        <v>1.00532764815075</v>
      </c>
      <c r="E356" s="68" t="n">
        <f aca="false">E355*D356</f>
        <v>98.5078043279703</v>
      </c>
      <c r="F356" s="0"/>
    </row>
    <row r="357" customFormat="false" ht="12.75" hidden="false" customHeight="false" outlineLevel="0" collapsed="false">
      <c r="B357" s="79" t="n">
        <f aca="false">B356+$C$5</f>
        <v>0.0394977168949771</v>
      </c>
      <c r="C357" s="80" t="n">
        <f aca="true">NORMINV(RAND(),0,1)</f>
        <v>1.14449152341942</v>
      </c>
      <c r="D357" s="81" t="n">
        <f aca="false">EXP(($C$6-$C$4^2*0.5)*$C$5+($C$4*C357*$C$5^0.5))</f>
        <v>1.0036757529032</v>
      </c>
      <c r="E357" s="68" t="n">
        <f aca="false">E356*D357</f>
        <v>98.8698946757169</v>
      </c>
      <c r="F357" s="0"/>
    </row>
    <row r="358" customFormat="false" ht="12.75" hidden="false" customHeight="false" outlineLevel="0" collapsed="false">
      <c r="B358" s="79" t="n">
        <f aca="false">B357+$C$5</f>
        <v>0.0396118721461187</v>
      </c>
      <c r="C358" s="80" t="n">
        <f aca="true">NORMINV(RAND(),0,1)</f>
        <v>0.678444974425431</v>
      </c>
      <c r="D358" s="81" t="n">
        <f aca="false">EXP(($C$6-$C$4^2*0.5)*$C$5+($C$4*C358*$C$5^0.5))</f>
        <v>1.00217756049564</v>
      </c>
      <c r="E358" s="68" t="n">
        <f aca="false">E357*D358</f>
        <v>99.0851898525712</v>
      </c>
      <c r="F358" s="0"/>
    </row>
    <row r="359" customFormat="false" ht="12.75" hidden="false" customHeight="false" outlineLevel="0" collapsed="false">
      <c r="B359" s="79" t="n">
        <f aca="false">B358+$C$5</f>
        <v>0.0397260273972602</v>
      </c>
      <c r="C359" s="80" t="n">
        <f aca="true">NORMINV(RAND(),0,1)</f>
        <v>0.107023375850898</v>
      </c>
      <c r="D359" s="81" t="n">
        <f aca="false">EXP(($C$6-$C$4^2*0.5)*$C$5+($C$4*C359*$C$5^0.5))</f>
        <v>1.00034367225389</v>
      </c>
      <c r="E359" s="68" t="n">
        <f aca="false">E358*D359</f>
        <v>99.1192426830946</v>
      </c>
      <c r="F359" s="0"/>
    </row>
    <row r="360" customFormat="false" ht="12.75" hidden="false" customHeight="false" outlineLevel="0" collapsed="false">
      <c r="B360" s="79" t="n">
        <f aca="false">B359+$C$5</f>
        <v>0.0398401826484018</v>
      </c>
      <c r="C360" s="80" t="n">
        <f aca="true">NORMINV(RAND(),0,1)</f>
        <v>-0.430841485438829</v>
      </c>
      <c r="D360" s="81" t="n">
        <f aca="false">EXP(($C$6-$C$4^2*0.5)*$C$5+($C$4*C360*$C$5^0.5))</f>
        <v>0.998620545239147</v>
      </c>
      <c r="E360" s="68" t="n">
        <f aca="false">E359*D360</f>
        <v>98.9825121718832</v>
      </c>
      <c r="F360" s="0"/>
    </row>
    <row r="361" customFormat="false" ht="12.75" hidden="false" customHeight="false" outlineLevel="0" collapsed="false">
      <c r="B361" s="79" t="n">
        <f aca="false">B360+$C$5</f>
        <v>0.0399543378995433</v>
      </c>
      <c r="C361" s="80" t="n">
        <f aca="true">NORMINV(RAND(),0,1)</f>
        <v>0.810655753328735</v>
      </c>
      <c r="D361" s="81" t="n">
        <f aca="false">EXP(($C$6-$C$4^2*0.5)*$C$5+($C$4*C361*$C$5^0.5))</f>
        <v>1.00260234900923</v>
      </c>
      <c r="E361" s="68" t="n">
        <f aca="false">E360*D361</f>
        <v>99.2400992143652</v>
      </c>
      <c r="F361" s="0"/>
    </row>
    <row r="362" customFormat="false" ht="12.75" hidden="false" customHeight="false" outlineLevel="0" collapsed="false">
      <c r="B362" s="79" t="n">
        <f aca="false">B361+$C$5</f>
        <v>0.0400684931506849</v>
      </c>
      <c r="C362" s="80" t="n">
        <f aca="true">NORMINV(RAND(),0,1)</f>
        <v>0.310364672137893</v>
      </c>
      <c r="D362" s="81" t="n">
        <f aca="false">EXP(($C$6-$C$4^2*0.5)*$C$5+($C$4*C362*$C$5^0.5))</f>
        <v>1.00099587940554</v>
      </c>
      <c r="E362" s="68" t="n">
        <f aca="false">E361*D362</f>
        <v>99.3389303853762</v>
      </c>
      <c r="F362" s="0"/>
    </row>
    <row r="363" customFormat="false" ht="12.75" hidden="false" customHeight="false" outlineLevel="0" collapsed="false">
      <c r="B363" s="79" t="n">
        <f aca="false">B362+$C$5</f>
        <v>0.0401826484018264</v>
      </c>
      <c r="C363" s="80" t="n">
        <f aca="true">NORMINV(RAND(),0,1)</f>
        <v>0.638300148596515</v>
      </c>
      <c r="D363" s="81" t="n">
        <f aca="false">EXP(($C$6-$C$4^2*0.5)*$C$5+($C$4*C363*$C$5^0.5))</f>
        <v>1.00204861222782</v>
      </c>
      <c r="E363" s="68" t="n">
        <f aca="false">E362*D363</f>
        <v>99.542437332862</v>
      </c>
      <c r="F363" s="0"/>
    </row>
    <row r="364" customFormat="false" ht="12.75" hidden="false" customHeight="false" outlineLevel="0" collapsed="false">
      <c r="B364" s="79" t="n">
        <f aca="false">B363+$C$5</f>
        <v>0.040296803652968</v>
      </c>
      <c r="C364" s="80" t="n">
        <f aca="true">NORMINV(RAND(),0,1)</f>
        <v>0.700484893215514</v>
      </c>
      <c r="D364" s="81" t="n">
        <f aca="false">EXP(($C$6-$C$4^2*0.5)*$C$5+($C$4*C364*$C$5^0.5))</f>
        <v>1.00224836146541</v>
      </c>
      <c r="E364" s="68" t="n">
        <f aca="false">E363*D364</f>
        <v>99.7662447131342</v>
      </c>
      <c r="F364" s="0"/>
    </row>
    <row r="365" customFormat="false" ht="12.75" hidden="false" customHeight="false" outlineLevel="0" collapsed="false">
      <c r="B365" s="79" t="n">
        <f aca="false">B364+$C$5</f>
        <v>0.0404109589041095</v>
      </c>
      <c r="C365" s="80" t="n">
        <f aca="true">NORMINV(RAND(),0,1)</f>
        <v>-0.746765633765952</v>
      </c>
      <c r="D365" s="81" t="n">
        <f aca="false">EXP(($C$6-$C$4^2*0.5)*$C$5+($C$4*C365*$C$5^0.5))</f>
        <v>0.997609821072368</v>
      </c>
      <c r="E365" s="68" t="n">
        <f aca="false">E364*D365</f>
        <v>99.5277855373319</v>
      </c>
      <c r="F365" s="0"/>
    </row>
    <row r="366" customFormat="false" ht="12.75" hidden="false" customHeight="false" outlineLevel="0" collapsed="false">
      <c r="B366" s="79" t="n">
        <f aca="false">B365+$C$5</f>
        <v>0.0405251141552511</v>
      </c>
      <c r="C366" s="80" t="n">
        <f aca="true">NORMINV(RAND(),0,1)</f>
        <v>-1.11450881571622</v>
      </c>
      <c r="D366" s="81" t="n">
        <f aca="false">EXP(($C$6-$C$4^2*0.5)*$C$5+($C$4*C366*$C$5^0.5))</f>
        <v>0.996434602585328</v>
      </c>
      <c r="E366" s="68" t="n">
        <f aca="false">E365*D366</f>
        <v>99.172929428089</v>
      </c>
      <c r="F366" s="0"/>
    </row>
    <row r="367" customFormat="false" ht="12.75" hidden="false" customHeight="false" outlineLevel="0" collapsed="false">
      <c r="B367" s="79" t="n">
        <f aca="false">B366+$C$5</f>
        <v>0.0406392694063926</v>
      </c>
      <c r="C367" s="80" t="n">
        <f aca="true">NORMINV(RAND(),0,1)</f>
        <v>-0.309568228385094</v>
      </c>
      <c r="D367" s="81" t="n">
        <f aca="false">EXP(($C$6-$C$4^2*0.5)*$C$5+($C$4*C367*$C$5^0.5))</f>
        <v>0.999008802111569</v>
      </c>
      <c r="E367" s="68" t="n">
        <f aca="false">E366*D367</f>
        <v>99.0746294298504</v>
      </c>
      <c r="F367" s="0"/>
    </row>
    <row r="368" customFormat="false" ht="12.75" hidden="false" customHeight="false" outlineLevel="0" collapsed="false">
      <c r="B368" s="79" t="n">
        <f aca="false">B367+$C$5</f>
        <v>0.0407534246575342</v>
      </c>
      <c r="C368" s="80" t="n">
        <f aca="true">NORMINV(RAND(),0,1)</f>
        <v>0.174337923735768</v>
      </c>
      <c r="D368" s="81" t="n">
        <f aca="false">EXP(($C$6-$C$4^2*0.5)*$C$5+($C$4*C368*$C$5^0.5))</f>
        <v>1.00055953327021</v>
      </c>
      <c r="E368" s="68" t="n">
        <f aca="false">E367*D368</f>
        <v>99.1300649812499</v>
      </c>
      <c r="F368" s="0"/>
    </row>
    <row r="369" customFormat="false" ht="12.75" hidden="false" customHeight="false" outlineLevel="0" collapsed="false">
      <c r="B369" s="79" t="n">
        <f aca="false">B368+$C$5</f>
        <v>0.0408675799086757</v>
      </c>
      <c r="C369" s="80" t="n">
        <f aca="true">NORMINV(RAND(),0,1)</f>
        <v>-0.656619364993534</v>
      </c>
      <c r="D369" s="81" t="n">
        <f aca="false">EXP(($C$6-$C$4^2*0.5)*$C$5+($C$4*C369*$C$5^0.5))</f>
        <v>0.997898118268474</v>
      </c>
      <c r="E369" s="68" t="n">
        <f aca="false">E368*D369</f>
        <v>98.9217053086209</v>
      </c>
      <c r="F369" s="0"/>
    </row>
    <row r="370" customFormat="false" ht="12.75" hidden="false" customHeight="false" outlineLevel="0" collapsed="false">
      <c r="B370" s="79" t="n">
        <f aca="false">B369+$C$5</f>
        <v>0.0409817351598173</v>
      </c>
      <c r="C370" s="80" t="n">
        <f aca="true">NORMINV(RAND(),0,1)</f>
        <v>-0.560111340350724</v>
      </c>
      <c r="D370" s="81" t="n">
        <f aca="false">EXP(($C$6-$C$4^2*0.5)*$C$5+($C$4*C370*$C$5^0.5))</f>
        <v>0.998206853367178</v>
      </c>
      <c r="E370" s="68" t="n">
        <f aca="false">E369*D370</f>
        <v>98.7443241858337</v>
      </c>
      <c r="F370" s="0"/>
    </row>
    <row r="371" customFormat="false" ht="12.75" hidden="false" customHeight="false" outlineLevel="0" collapsed="false">
      <c r="B371" s="79" t="n">
        <f aca="false">B370+$C$5</f>
        <v>0.0410958904109588</v>
      </c>
      <c r="C371" s="80" t="n">
        <f aca="true">NORMINV(RAND(),0,1)</f>
        <v>0.792834795601026</v>
      </c>
      <c r="D371" s="81" t="n">
        <f aca="false">EXP(($C$6-$C$4^2*0.5)*$C$5+($C$4*C371*$C$5^0.5))</f>
        <v>1.00254508041064</v>
      </c>
      <c r="E371" s="68" t="n">
        <f aca="false">E370*D371</f>
        <v>98.9956364309811</v>
      </c>
      <c r="F371" s="0"/>
    </row>
    <row r="372" customFormat="false" ht="12.75" hidden="false" customHeight="false" outlineLevel="0" collapsed="false">
      <c r="B372" s="79" t="n">
        <f aca="false">B371+$C$5</f>
        <v>0.0412100456621004</v>
      </c>
      <c r="C372" s="80" t="n">
        <f aca="true">NORMINV(RAND(),0,1)</f>
        <v>0.515518576338858</v>
      </c>
      <c r="D372" s="81" t="n">
        <f aca="false">EXP(($C$6-$C$4^2*0.5)*$C$5+($C$4*C372*$C$5^0.5))</f>
        <v>1.00165433133899</v>
      </c>
      <c r="E372" s="68" t="n">
        <f aca="false">E371*D372</f>
        <v>99.1594080147517</v>
      </c>
      <c r="F372" s="0"/>
    </row>
    <row r="373" customFormat="false" ht="12.75" hidden="false" customHeight="false" outlineLevel="0" collapsed="false">
      <c r="B373" s="79" t="n">
        <f aca="false">B372+$C$5</f>
        <v>0.0413242009132419</v>
      </c>
      <c r="C373" s="80" t="n">
        <f aca="true">NORMINV(RAND(),0,1)</f>
        <v>0.266784069115073</v>
      </c>
      <c r="D373" s="81" t="n">
        <f aca="false">EXP(($C$6-$C$4^2*0.5)*$C$5+($C$4*C373*$C$5^0.5))</f>
        <v>1.00085606098433</v>
      </c>
      <c r="E373" s="68" t="n">
        <f aca="false">E372*D373</f>
        <v>99.2442945151828</v>
      </c>
      <c r="F373" s="0"/>
    </row>
    <row r="374" customFormat="false" ht="12.75" hidden="false" customHeight="false" outlineLevel="0" collapsed="false">
      <c r="B374" s="79" t="n">
        <f aca="false">B373+$C$5</f>
        <v>0.0414383561643835</v>
      </c>
      <c r="C374" s="80" t="n">
        <f aca="true">NORMINV(RAND(),0,1)</f>
        <v>1.66731037617696</v>
      </c>
      <c r="D374" s="81" t="n">
        <f aca="false">EXP(($C$6-$C$4^2*0.5)*$C$5+($C$4*C374*$C$5^0.5))</f>
        <v>1.00535911606344</v>
      </c>
      <c r="E374" s="68" t="n">
        <f aca="false">E373*D374</f>
        <v>99.7761562081237</v>
      </c>
      <c r="F374" s="0"/>
    </row>
    <row r="375" customFormat="false" ht="12.75" hidden="false" customHeight="false" outlineLevel="0" collapsed="false">
      <c r="B375" s="79" t="n">
        <f aca="false">B374+$C$5</f>
        <v>0.041552511415525</v>
      </c>
      <c r="C375" s="80" t="n">
        <f aca="true">NORMINV(RAND(),0,1)</f>
        <v>-1.54863574542172</v>
      </c>
      <c r="D375" s="81" t="n">
        <f aca="false">EXP(($C$6-$C$4^2*0.5)*$C$5+($C$4*C375*$C$5^0.5))</f>
        <v>0.995049019408189</v>
      </c>
      <c r="E375" s="68" t="n">
        <f aca="false">E374*D375</f>
        <v>99.2821663952118</v>
      </c>
      <c r="F375" s="0"/>
    </row>
    <row r="376" customFormat="false" ht="12.75" hidden="false" customHeight="false" outlineLevel="0" collapsed="false">
      <c r="B376" s="79" t="n">
        <f aca="false">B375+$C$5</f>
        <v>0.0416666666666665</v>
      </c>
      <c r="C376" s="80" t="n">
        <f aca="true">NORMINV(RAND(),0,1)</f>
        <v>-0.596886240617356</v>
      </c>
      <c r="D376" s="81" t="n">
        <f aca="false">EXP(($C$6-$C$4^2*0.5)*$C$5+($C$4*C376*$C$5^0.5))</f>
        <v>0.998089196939903</v>
      </c>
      <c r="E376" s="68" t="n">
        <f aca="false">E375*D376</f>
        <v>99.0924577278507</v>
      </c>
      <c r="F376" s="0"/>
    </row>
    <row r="377" customFormat="false" ht="12.75" hidden="false" customHeight="false" outlineLevel="0" collapsed="false">
      <c r="B377" s="79" t="n">
        <f aca="false">B376+$C$5</f>
        <v>0.0417808219178081</v>
      </c>
      <c r="C377" s="80" t="n">
        <f aca="true">NORMINV(RAND(),0,1)</f>
        <v>-0.998810672352512</v>
      </c>
      <c r="D377" s="81" t="n">
        <f aca="false">EXP(($C$6-$C$4^2*0.5)*$C$5+($C$4*C377*$C$5^0.5))</f>
        <v>0.996804196594529</v>
      </c>
      <c r="E377" s="68" t="n">
        <f aca="false">E376*D377</f>
        <v>98.7757777139876</v>
      </c>
      <c r="F377" s="0"/>
    </row>
    <row r="378" customFormat="false" ht="12.75" hidden="false" customHeight="false" outlineLevel="0" collapsed="false">
      <c r="B378" s="79" t="n">
        <f aca="false">B377+$C$5</f>
        <v>0.0418949771689496</v>
      </c>
      <c r="C378" s="80" t="n">
        <f aca="true">NORMINV(RAND(),0,1)</f>
        <v>-1.40440611661907</v>
      </c>
      <c r="D378" s="81" t="n">
        <f aca="false">EXP(($C$6-$C$4^2*0.5)*$C$5+($C$4*C378*$C$5^0.5))</f>
        <v>0.995509136699518</v>
      </c>
      <c r="E378" s="68" t="n">
        <f aca="false">E377*D378</f>
        <v>98.3321891988752</v>
      </c>
      <c r="F378" s="0"/>
    </row>
    <row r="379" customFormat="false" ht="12.75" hidden="false" customHeight="false" outlineLevel="0" collapsed="false">
      <c r="B379" s="79" t="n">
        <f aca="false">B378+$C$5</f>
        <v>0.0420091324200912</v>
      </c>
      <c r="C379" s="80" t="n">
        <f aca="true">NORMINV(RAND(),0,1)</f>
        <v>0.0198086343589634</v>
      </c>
      <c r="D379" s="81" t="n">
        <f aca="false">EXP(($C$6-$C$4^2*0.5)*$C$5+($C$4*C379*$C$5^0.5))</f>
        <v>1.00006406551982</v>
      </c>
      <c r="E379" s="68" t="n">
        <f aca="false">E378*D379</f>
        <v>98.3384889016911</v>
      </c>
      <c r="F379" s="0"/>
    </row>
    <row r="380" customFormat="false" ht="12.75" hidden="false" customHeight="false" outlineLevel="0" collapsed="false">
      <c r="B380" s="79" t="n">
        <f aca="false">B379+$C$5</f>
        <v>0.0421232876712327</v>
      </c>
      <c r="C380" s="80" t="n">
        <f aca="true">NORMINV(RAND(),0,1)</f>
        <v>0.55946520822174</v>
      </c>
      <c r="D380" s="81" t="n">
        <f aca="false">EXP(($C$6-$C$4^2*0.5)*$C$5+($C$4*C380*$C$5^0.5))</f>
        <v>1.00179543661711</v>
      </c>
      <c r="E380" s="68" t="n">
        <f aca="false">E379*D380</f>
        <v>98.5150494255361</v>
      </c>
      <c r="F380" s="0"/>
    </row>
    <row r="381" customFormat="false" ht="12.75" hidden="false" customHeight="false" outlineLevel="0" collapsed="false">
      <c r="B381" s="79" t="n">
        <f aca="false">B380+$C$5</f>
        <v>0.0422374429223743</v>
      </c>
      <c r="C381" s="80" t="n">
        <f aca="true">NORMINV(RAND(),0,1)</f>
        <v>-0.244364681150668</v>
      </c>
      <c r="D381" s="81" t="n">
        <f aca="false">EXP(($C$6-$C$4^2*0.5)*$C$5+($C$4*C381*$C$5^0.5))</f>
        <v>0.999217613953064</v>
      </c>
      <c r="E381" s="68" t="n">
        <f aca="false">E380*D381</f>
        <v>98.4379726254523</v>
      </c>
      <c r="F381" s="0"/>
    </row>
    <row r="382" customFormat="false" ht="12.75" hidden="false" customHeight="false" outlineLevel="0" collapsed="false">
      <c r="B382" s="79" t="n">
        <f aca="false">B381+$C$5</f>
        <v>0.0423515981735158</v>
      </c>
      <c r="C382" s="80" t="n">
        <f aca="true">NORMINV(RAND(),0,1)</f>
        <v>0.439746280519601</v>
      </c>
      <c r="D382" s="81" t="n">
        <f aca="false">EXP(($C$6-$C$4^2*0.5)*$C$5+($C$4*C382*$C$5^0.5))</f>
        <v>1.00141108585677</v>
      </c>
      <c r="E382" s="68" t="n">
        <f aca="false">E381*D382</f>
        <v>98.576877056393</v>
      </c>
      <c r="F382" s="0"/>
    </row>
    <row r="383" customFormat="false" ht="12.75" hidden="false" customHeight="false" outlineLevel="0" collapsed="false">
      <c r="B383" s="79" t="n">
        <f aca="false">B382+$C$5</f>
        <v>0.0424657534246574</v>
      </c>
      <c r="C383" s="80" t="n">
        <f aca="true">NORMINV(RAND(),0,1)</f>
        <v>-0.714418635695804</v>
      </c>
      <c r="D383" s="81" t="n">
        <f aca="false">EXP(($C$6-$C$4^2*0.5)*$C$5+($C$4*C383*$C$5^0.5))</f>
        <v>0.997713260572855</v>
      </c>
      <c r="E383" s="68" t="n">
        <f aca="false">E382*D383</f>
        <v>98.3514574250233</v>
      </c>
      <c r="F383" s="0"/>
    </row>
    <row r="384" customFormat="false" ht="12.75" hidden="false" customHeight="false" outlineLevel="0" collapsed="false">
      <c r="B384" s="79" t="n">
        <f aca="false">B383+$C$5</f>
        <v>0.0425799086757989</v>
      </c>
      <c r="C384" s="80" t="n">
        <f aca="true">NORMINV(RAND(),0,1)</f>
        <v>0.32910608838636</v>
      </c>
      <c r="D384" s="81" t="n">
        <f aca="false">EXP(($C$6-$C$4^2*0.5)*$C$5+($C$4*C384*$C$5^0.5))</f>
        <v>1.00105601296925</v>
      </c>
      <c r="E384" s="68" t="n">
        <f aca="false">E383*D384</f>
        <v>98.4553178396091</v>
      </c>
      <c r="F384" s="0"/>
    </row>
    <row r="385" customFormat="false" ht="12.75" hidden="false" customHeight="false" outlineLevel="0" collapsed="false">
      <c r="B385" s="79" t="n">
        <f aca="false">B384+$C$5</f>
        <v>0.0426940639269405</v>
      </c>
      <c r="C385" s="80" t="n">
        <f aca="true">NORMINV(RAND(),0,1)</f>
        <v>0.105795479032171</v>
      </c>
      <c r="D385" s="81" t="n">
        <f aca="false">EXP(($C$6-$C$4^2*0.5)*$C$5+($C$4*C385*$C$5^0.5))</f>
        <v>1.00033973512665</v>
      </c>
      <c r="E385" s="68" t="n">
        <f aca="false">E384*D385</f>
        <v>98.4887665694844</v>
      </c>
      <c r="F385" s="0"/>
    </row>
    <row r="386" customFormat="false" ht="12.75" hidden="false" customHeight="false" outlineLevel="0" collapsed="false">
      <c r="B386" s="79" t="n">
        <f aca="false">B385+$C$5</f>
        <v>0.042808219178082</v>
      </c>
      <c r="C386" s="80" t="n">
        <f aca="true">NORMINV(RAND(),0,1)</f>
        <v>0.997606307743225</v>
      </c>
      <c r="D386" s="81" t="n">
        <f aca="false">EXP(($C$6-$C$4^2*0.5)*$C$5+($C$4*C386*$C$5^0.5))</f>
        <v>1.00320332179389</v>
      </c>
      <c r="E386" s="68" t="n">
        <f aca="false">E385*D386</f>
        <v>98.8042577818897</v>
      </c>
      <c r="F386" s="0"/>
    </row>
    <row r="387" customFormat="false" ht="12.75" hidden="false" customHeight="false" outlineLevel="0" collapsed="false">
      <c r="B387" s="79" t="n">
        <f aca="false">B386+$C$5</f>
        <v>0.0429223744292236</v>
      </c>
      <c r="C387" s="80" t="n">
        <f aca="true">NORMINV(RAND(),0,1)</f>
        <v>0.130413662598303</v>
      </c>
      <c r="D387" s="81" t="n">
        <f aca="false">EXP(($C$6-$C$4^2*0.5)*$C$5+($C$4*C387*$C$5^0.5))</f>
        <v>1.00041867380708</v>
      </c>
      <c r="E387" s="68" t="n">
        <f aca="false">E386*D387</f>
        <v>98.8456245366508</v>
      </c>
      <c r="F387" s="0"/>
    </row>
    <row r="388" customFormat="false" ht="12.75" hidden="false" customHeight="false" outlineLevel="0" collapsed="false">
      <c r="B388" s="79" t="n">
        <f aca="false">B387+$C$5</f>
        <v>0.0430365296803651</v>
      </c>
      <c r="C388" s="80" t="n">
        <f aca="true">NORMINV(RAND(),0,1)</f>
        <v>-0.668735172693357</v>
      </c>
      <c r="D388" s="81" t="n">
        <f aca="false">EXP(($C$6-$C$4^2*0.5)*$C$5+($C$4*C388*$C$5^0.5))</f>
        <v>0.997859365802454</v>
      </c>
      <c r="E388" s="68" t="n">
        <f aca="false">E387*D388</f>
        <v>98.6340322124899</v>
      </c>
      <c r="F388" s="0"/>
    </row>
    <row r="389" customFormat="false" ht="12.75" hidden="false" customHeight="false" outlineLevel="0" collapsed="false">
      <c r="B389" s="79" t="n">
        <f aca="false">B388+$C$5</f>
        <v>0.0431506849315067</v>
      </c>
      <c r="C389" s="80" t="n">
        <f aca="true">NORMINV(RAND(),0,1)</f>
        <v>0.976347777040082</v>
      </c>
      <c r="D389" s="81" t="n">
        <f aca="false">EXP(($C$6-$C$4^2*0.5)*$C$5+($C$4*C389*$C$5^0.5))</f>
        <v>1.00313496579855</v>
      </c>
      <c r="E389" s="68" t="n">
        <f aca="false">E388*D389</f>
        <v>98.943246530049</v>
      </c>
      <c r="F389" s="0"/>
    </row>
    <row r="390" customFormat="false" ht="12.75" hidden="false" customHeight="false" outlineLevel="0" collapsed="false">
      <c r="B390" s="79" t="n">
        <f aca="false">B389+$C$5</f>
        <v>0.0432648401826482</v>
      </c>
      <c r="C390" s="80" t="n">
        <f aca="true">NORMINV(RAND(),0,1)</f>
        <v>1.60597245778789</v>
      </c>
      <c r="D390" s="81" t="n">
        <f aca="false">EXP(($C$6-$C$4^2*0.5)*$C$5+($C$4*C390*$C$5^0.5))</f>
        <v>1.00516147519054</v>
      </c>
      <c r="E390" s="68" t="n">
        <f aca="false">E389*D390</f>
        <v>99.4539396422856</v>
      </c>
      <c r="F390" s="0"/>
    </row>
    <row r="391" customFormat="false" ht="12.75" hidden="false" customHeight="false" outlineLevel="0" collapsed="false">
      <c r="B391" s="79" t="n">
        <f aca="false">B390+$C$5</f>
        <v>0.0433789954337898</v>
      </c>
      <c r="C391" s="80" t="n">
        <f aca="true">NORMINV(RAND(),0,1)</f>
        <v>-1.29410908531949</v>
      </c>
      <c r="D391" s="81" t="n">
        <f aca="false">EXP(($C$6-$C$4^2*0.5)*$C$5+($C$4*C391*$C$5^0.5))</f>
        <v>0.995861146736464</v>
      </c>
      <c r="E391" s="68" t="n">
        <f aca="false">E390*D391</f>
        <v>99.0423143796256</v>
      </c>
      <c r="F391" s="0"/>
    </row>
    <row r="392" customFormat="false" ht="12.75" hidden="false" customHeight="false" outlineLevel="0" collapsed="false">
      <c r="B392" s="79" t="n">
        <f aca="false">B391+$C$5</f>
        <v>0.0434931506849313</v>
      </c>
      <c r="C392" s="80" t="n">
        <f aca="true">NORMINV(RAND(),0,1)</f>
        <v>0.925304140927907</v>
      </c>
      <c r="D392" s="81" t="n">
        <f aca="false">EXP(($C$6-$C$4^2*0.5)*$C$5+($C$4*C392*$C$5^0.5))</f>
        <v>1.00297085594905</v>
      </c>
      <c r="E392" s="68" t="n">
        <f aca="false">E391*D392</f>
        <v>99.3365548285081</v>
      </c>
      <c r="F392" s="0"/>
    </row>
    <row r="393" customFormat="false" ht="12.75" hidden="false" customHeight="false" outlineLevel="0" collapsed="false">
      <c r="B393" s="79" t="n">
        <f aca="false">B392+$C$5</f>
        <v>0.0436073059360729</v>
      </c>
      <c r="C393" s="80" t="n">
        <f aca="true">NORMINV(RAND(),0,1)</f>
        <v>0.746234236122571</v>
      </c>
      <c r="D393" s="81" t="n">
        <f aca="false">EXP(($C$6-$C$4^2*0.5)*$C$5+($C$4*C393*$C$5^0.5))</f>
        <v>1.00239534248654</v>
      </c>
      <c r="E393" s="68" t="n">
        <f aca="false">E392*D393</f>
        <v>99.5744998987552</v>
      </c>
      <c r="F393" s="0"/>
    </row>
    <row r="394" customFormat="false" ht="12.75" hidden="false" customHeight="false" outlineLevel="0" collapsed="false">
      <c r="B394" s="79" t="n">
        <f aca="false">B393+$C$5</f>
        <v>0.0437214611872144</v>
      </c>
      <c r="C394" s="80" t="n">
        <f aca="true">NORMINV(RAND(),0,1)</f>
        <v>2.70065194088847</v>
      </c>
      <c r="D394" s="81" t="n">
        <f aca="false">EXP(($C$6-$C$4^2*0.5)*$C$5+($C$4*C394*$C$5^0.5))</f>
        <v>1.008694560792</v>
      </c>
      <c r="E394" s="68" t="n">
        <f aca="false">E393*D394</f>
        <v>100.440256441458</v>
      </c>
      <c r="F394" s="0"/>
    </row>
    <row r="395" customFormat="false" ht="12.75" hidden="false" customHeight="false" outlineLevel="0" collapsed="false">
      <c r="B395" s="79" t="n">
        <f aca="false">B394+$C$5</f>
        <v>0.043835616438356</v>
      </c>
      <c r="C395" s="80" t="n">
        <f aca="true">NORMINV(RAND(),0,1)</f>
        <v>0.686843302076583</v>
      </c>
      <c r="D395" s="81" t="n">
        <f aca="false">EXP(($C$6-$C$4^2*0.5)*$C$5+($C$4*C395*$C$5^0.5))</f>
        <v>1.00220453866866</v>
      </c>
      <c r="E395" s="68" t="n">
        <f aca="false">E394*D395</f>
        <v>100.661680870674</v>
      </c>
      <c r="F395" s="0"/>
    </row>
    <row r="396" customFormat="false" ht="12.75" hidden="false" customHeight="false" outlineLevel="0" collapsed="false">
      <c r="B396" s="79" t="n">
        <f aca="false">B395+$C$5</f>
        <v>0.0439497716894975</v>
      </c>
      <c r="C396" s="80" t="n">
        <f aca="true">NORMINV(RAND(),0,1)</f>
        <v>-0.2647181097828</v>
      </c>
      <c r="D396" s="81" t="n">
        <f aca="false">EXP(($C$6-$C$4^2*0.5)*$C$5+($C$4*C396*$C$5^0.5))</f>
        <v>0.999152428198812</v>
      </c>
      <c r="E396" s="68" t="n">
        <f aca="false">E395*D396</f>
        <v>100.576362868507</v>
      </c>
      <c r="F396" s="0"/>
    </row>
    <row r="397" customFormat="false" ht="12.75" hidden="false" customHeight="false" outlineLevel="0" collapsed="false">
      <c r="B397" s="79" t="n">
        <f aca="false">B396+$C$5</f>
        <v>0.0440639269406391</v>
      </c>
      <c r="C397" s="80" t="n">
        <f aca="true">NORMINV(RAND(),0,1)</f>
        <v>-0.970573362262708</v>
      </c>
      <c r="D397" s="81" t="n">
        <f aca="false">EXP(($C$6-$C$4^2*0.5)*$C$5+($C$4*C397*$C$5^0.5))</f>
        <v>0.996894420586045</v>
      </c>
      <c r="E397" s="68" t="n">
        <f aca="false">E396*D397</f>
        <v>100.264014986452</v>
      </c>
      <c r="F397" s="0"/>
    </row>
    <row r="398" customFormat="false" ht="12.75" hidden="false" customHeight="false" outlineLevel="0" collapsed="false">
      <c r="B398" s="79" t="n">
        <f aca="false">B397+$C$5</f>
        <v>0.0441780821917806</v>
      </c>
      <c r="C398" s="80" t="n">
        <f aca="true">NORMINV(RAND(),0,1)</f>
        <v>-0.464484997624493</v>
      </c>
      <c r="D398" s="81" t="n">
        <f aca="false">EXP(($C$6-$C$4^2*0.5)*$C$5+($C$4*C398*$C$5^0.5))</f>
        <v>0.998512862124344</v>
      </c>
      <c r="E398" s="68" t="n">
        <f aca="false">E397*D398</f>
        <v>100.114908572201</v>
      </c>
      <c r="F398" s="0"/>
    </row>
    <row r="399" customFormat="false" ht="12.75" hidden="false" customHeight="false" outlineLevel="0" collapsed="false">
      <c r="B399" s="79" t="n">
        <f aca="false">B398+$C$5</f>
        <v>0.0442922374429222</v>
      </c>
      <c r="C399" s="80" t="n">
        <f aca="true">NORMINV(RAND(),0,1)</f>
        <v>-0.250617970151513</v>
      </c>
      <c r="D399" s="81" t="n">
        <f aca="false">EXP(($C$6-$C$4^2*0.5)*$C$5+($C$4*C399*$C$5^0.5))</f>
        <v>0.999197586144539</v>
      </c>
      <c r="E399" s="68" t="n">
        <f aca="false">E398*D399</f>
        <v>100.034574982424</v>
      </c>
      <c r="F399" s="0"/>
    </row>
    <row r="400" customFormat="false" ht="12.75" hidden="false" customHeight="false" outlineLevel="0" collapsed="false">
      <c r="B400" s="79" t="n">
        <f aca="false">B399+$C$5</f>
        <v>0.0444063926940637</v>
      </c>
      <c r="C400" s="80" t="n">
        <f aca="true">NORMINV(RAND(),0,1)</f>
        <v>0.189319822686597</v>
      </c>
      <c r="D400" s="81" t="n">
        <f aca="false">EXP(($C$6-$C$4^2*0.5)*$C$5+($C$4*C400*$C$5^0.5))</f>
        <v>1.00060758283155</v>
      </c>
      <c r="E400" s="68" t="n">
        <f aca="false">E399*D400</f>
        <v>100.095354272745</v>
      </c>
      <c r="F400" s="0"/>
    </row>
    <row r="401" customFormat="false" ht="12.75" hidden="false" customHeight="false" outlineLevel="0" collapsed="false">
      <c r="B401" s="79" t="n">
        <f aca="false">B400+$C$5</f>
        <v>0.0445205479452053</v>
      </c>
      <c r="C401" s="80" t="n">
        <f aca="true">NORMINV(RAND(),0,1)</f>
        <v>1.51283277500132</v>
      </c>
      <c r="D401" s="81" t="n">
        <f aca="false">EXP(($C$6-$C$4^2*0.5)*$C$5+($C$4*C401*$C$5^0.5))</f>
        <v>1.00486143808621</v>
      </c>
      <c r="E401" s="68" t="n">
        <f aca="false">E400*D401</f>
        <v>100.581961640259</v>
      </c>
      <c r="F401" s="0"/>
    </row>
    <row r="402" customFormat="false" ht="12.75" hidden="false" customHeight="false" outlineLevel="0" collapsed="false">
      <c r="B402" s="79" t="n">
        <f aca="false">B401+$C$5</f>
        <v>0.0446347031963468</v>
      </c>
      <c r="C402" s="80" t="n">
        <f aca="true">NORMINV(RAND(),0,1)</f>
        <v>-0.994123052732067</v>
      </c>
      <c r="D402" s="81" t="n">
        <f aca="false">EXP(($C$6-$C$4^2*0.5)*$C$5+($C$4*C402*$C$5^0.5))</f>
        <v>0.996819173934412</v>
      </c>
      <c r="E402" s="68" t="n">
        <f aca="false">E401*D402</f>
        <v>100.262027914945</v>
      </c>
      <c r="F402" s="0"/>
    </row>
    <row r="403" customFormat="false" ht="12.75" hidden="false" customHeight="false" outlineLevel="0" collapsed="false">
      <c r="B403" s="79" t="n">
        <f aca="false">B402+$C$5</f>
        <v>0.0447488584474884</v>
      </c>
      <c r="C403" s="80" t="n">
        <f aca="true">NORMINV(RAND(),0,1)</f>
        <v>-0.628263843384476</v>
      </c>
      <c r="D403" s="81" t="n">
        <f aca="false">EXP(($C$6-$C$4^2*0.5)*$C$5+($C$4*C403*$C$5^0.5))</f>
        <v>0.997988819416119</v>
      </c>
      <c r="E403" s="68" t="n">
        <f aca="false">E402*D403</f>
        <v>100.060382871102</v>
      </c>
      <c r="F403" s="0"/>
    </row>
    <row r="404" customFormat="false" ht="12.75" hidden="false" customHeight="false" outlineLevel="0" collapsed="false">
      <c r="B404" s="79" t="n">
        <f aca="false">B403+$C$5</f>
        <v>0.0448630136986299</v>
      </c>
      <c r="C404" s="80" t="n">
        <f aca="true">NORMINV(RAND(),0,1)</f>
        <v>0.075836140111772</v>
      </c>
      <c r="D404" s="81" t="n">
        <f aca="false">EXP(($C$6-$C$4^2*0.5)*$C$5+($C$4*C404*$C$5^0.5))</f>
        <v>1.00024367833088</v>
      </c>
      <c r="E404" s="68" t="n">
        <f aca="false">E403*D404</f>
        <v>100.084765418187</v>
      </c>
      <c r="F404" s="0"/>
    </row>
    <row r="405" customFormat="false" ht="12.75" hidden="false" customHeight="false" outlineLevel="0" collapsed="false">
      <c r="B405" s="79" t="n">
        <f aca="false">B404+$C$5</f>
        <v>0.0449771689497715</v>
      </c>
      <c r="C405" s="80" t="n">
        <f aca="true">NORMINV(RAND(),0,1)</f>
        <v>-1.00129272161172</v>
      </c>
      <c r="D405" s="81" t="n">
        <f aca="false">EXP(($C$6-$C$4^2*0.5)*$C$5+($C$4*C405*$C$5^0.5))</f>
        <v>0.996796266329016</v>
      </c>
      <c r="E405" s="68" t="n">
        <f aca="false">E404*D405</f>
        <v>99.7641204852647</v>
      </c>
      <c r="F405" s="0"/>
    </row>
    <row r="406" customFormat="false" ht="12.75" hidden="false" customHeight="false" outlineLevel="0" collapsed="false">
      <c r="B406" s="79" t="n">
        <f aca="false">B405+$C$5</f>
        <v>0.045091324200913</v>
      </c>
      <c r="C406" s="80" t="n">
        <f aca="true">NORMINV(RAND(),0,1)</f>
        <v>-0.0473072201953625</v>
      </c>
      <c r="D406" s="81" t="n">
        <f aca="false">EXP(($C$6-$C$4^2*0.5)*$C$5+($C$4*C406*$C$5^0.5))</f>
        <v>0.999848948171948</v>
      </c>
      <c r="E406" s="68" t="n">
        <f aca="false">E405*D406</f>
        <v>99.7490509324914</v>
      </c>
      <c r="F406" s="0"/>
    </row>
    <row r="407" customFormat="false" ht="12.75" hidden="false" customHeight="false" outlineLevel="0" collapsed="false">
      <c r="B407" s="79" t="n">
        <f aca="false">B406+$C$5</f>
        <v>0.0452054794520546</v>
      </c>
      <c r="C407" s="80" t="n">
        <f aca="true">NORMINV(RAND(),0,1)</f>
        <v>0.473351268512781</v>
      </c>
      <c r="D407" s="81" t="n">
        <f aca="false">EXP(($C$6-$C$4^2*0.5)*$C$5+($C$4*C407*$C$5^0.5))</f>
        <v>1.00151895785683</v>
      </c>
      <c r="E407" s="68" t="n">
        <f aca="false">E406*D407</f>
        <v>99.9005655371165</v>
      </c>
      <c r="F407" s="0"/>
    </row>
    <row r="408" customFormat="false" ht="12.75" hidden="false" customHeight="false" outlineLevel="0" collapsed="false">
      <c r="B408" s="79" t="n">
        <f aca="false">B407+$C$5</f>
        <v>0.0453196347031961</v>
      </c>
      <c r="C408" s="80" t="n">
        <f aca="true">NORMINV(RAND(),0,1)</f>
        <v>-0.899956396085708</v>
      </c>
      <c r="D408" s="81" t="n">
        <f aca="false">EXP(($C$6-$C$4^2*0.5)*$C$5+($C$4*C408*$C$5^0.5))</f>
        <v>0.997120092012752</v>
      </c>
      <c r="E408" s="68" t="n">
        <f aca="false">E407*D408</f>
        <v>99.6128611004956</v>
      </c>
      <c r="F408" s="0"/>
    </row>
    <row r="409" customFormat="false" ht="12.75" hidden="false" customHeight="false" outlineLevel="0" collapsed="false">
      <c r="B409" s="79" t="n">
        <f aca="false">B408+$C$5</f>
        <v>0.0454337899543377</v>
      </c>
      <c r="C409" s="80" t="n">
        <f aca="true">NORMINV(RAND(),0,1)</f>
        <v>-1.79102844123983</v>
      </c>
      <c r="D409" s="81" t="n">
        <f aca="false">EXP(($C$6-$C$4^2*0.5)*$C$5+($C$4*C409*$C$5^0.5))</f>
        <v>0.994276224046904</v>
      </c>
      <c r="E409" s="68" t="n">
        <f aca="false">E408*D409</f>
        <v>99.0426994015095</v>
      </c>
      <c r="F409" s="0"/>
    </row>
    <row r="410" customFormat="false" ht="12.75" hidden="false" customHeight="false" outlineLevel="0" collapsed="false">
      <c r="B410" s="79" t="n">
        <f aca="false">B409+$C$5</f>
        <v>0.0455479452054792</v>
      </c>
      <c r="C410" s="80" t="n">
        <f aca="true">NORMINV(RAND(),0,1)</f>
        <v>-0.306661832128129</v>
      </c>
      <c r="D410" s="81" t="n">
        <f aca="false">EXP(($C$6-$C$4^2*0.5)*$C$5+($C$4*C410*$C$5^0.5))</f>
        <v>0.999018108804071</v>
      </c>
      <c r="E410" s="68" t="n">
        <f aca="false">E409*D410</f>
        <v>98.9454502469462</v>
      </c>
      <c r="F410" s="0"/>
    </row>
    <row r="411" customFormat="false" ht="12.75" hidden="false" customHeight="false" outlineLevel="0" collapsed="false">
      <c r="B411" s="79" t="n">
        <f aca="false">B410+$C$5</f>
        <v>0.0456621004566208</v>
      </c>
      <c r="C411" s="80" t="n">
        <f aca="true">NORMINV(RAND(),0,1)</f>
        <v>-0.381439081620321</v>
      </c>
      <c r="D411" s="81" t="n">
        <f aca="false">EXP(($C$6-$C$4^2*0.5)*$C$5+($C$4*C411*$C$5^0.5))</f>
        <v>0.998778689037425</v>
      </c>
      <c r="E411" s="68" t="n">
        <f aca="false">E410*D411</f>
        <v>98.8246070838627</v>
      </c>
      <c r="F411" s="0"/>
    </row>
    <row r="412" customFormat="false" ht="12.75" hidden="false" customHeight="false" outlineLevel="0" collapsed="false">
      <c r="B412" s="79" t="n">
        <f aca="false">B411+$C$5</f>
        <v>0.0457762557077623</v>
      </c>
      <c r="C412" s="80" t="n">
        <f aca="true">NORMINV(RAND(),0,1)</f>
        <v>-0.947767340017356</v>
      </c>
      <c r="D412" s="81" t="n">
        <f aca="false">EXP(($C$6-$C$4^2*0.5)*$C$5+($C$4*C412*$C$5^0.5))</f>
        <v>0.996967296461372</v>
      </c>
      <c r="E412" s="68" t="n">
        <f aca="false">E411*D412</f>
        <v>98.5249013482559</v>
      </c>
      <c r="F412" s="0"/>
    </row>
    <row r="413" customFormat="false" ht="12.75" hidden="false" customHeight="false" outlineLevel="0" collapsed="false">
      <c r="B413" s="79" t="n">
        <f aca="false">B412+$C$5</f>
        <v>0.0458904109589039</v>
      </c>
      <c r="C413" s="80" t="n">
        <f aca="true">NORMINV(RAND(),0,1)</f>
        <v>0.0804723393580181</v>
      </c>
      <c r="D413" s="81" t="n">
        <f aca="false">EXP(($C$6-$C$4^2*0.5)*$C$5+($C$4*C413*$C$5^0.5))</f>
        <v>1.00025854248966</v>
      </c>
      <c r="E413" s="68" t="n">
        <f aca="false">E412*D413</f>
        <v>98.5503742215438</v>
      </c>
      <c r="F413" s="0"/>
    </row>
    <row r="414" customFormat="false" ht="12.75" hidden="false" customHeight="false" outlineLevel="0" collapsed="false">
      <c r="B414" s="79" t="n">
        <f aca="false">B413+$C$5</f>
        <v>0.0460045662100454</v>
      </c>
      <c r="C414" s="80" t="n">
        <f aca="true">NORMINV(RAND(),0,1)</f>
        <v>-1.65317512540322</v>
      </c>
      <c r="D414" s="81" t="n">
        <f aca="false">EXP(($C$6-$C$4^2*0.5)*$C$5+($C$4*C414*$C$5^0.5))</f>
        <v>0.994715653766002</v>
      </c>
      <c r="E414" s="68" t="n">
        <f aca="false">E413*D414</f>
        <v>98.0295999226671</v>
      </c>
      <c r="F414" s="0"/>
    </row>
    <row r="415" customFormat="false" ht="12.75" hidden="false" customHeight="false" outlineLevel="0" collapsed="false">
      <c r="B415" s="79" t="n">
        <f aca="false">B414+$C$5</f>
        <v>0.046118721461187</v>
      </c>
      <c r="C415" s="80" t="n">
        <f aca="true">NORMINV(RAND(),0,1)</f>
        <v>-0.0110829001266196</v>
      </c>
      <c r="D415" s="81" t="n">
        <f aca="false">EXP(($C$6-$C$4^2*0.5)*$C$5+($C$4*C415*$C$5^0.5))</f>
        <v>0.99996504732496</v>
      </c>
      <c r="E415" s="68" t="n">
        <f aca="false">E414*D415</f>
        <v>98.0261735259168</v>
      </c>
      <c r="F415" s="0"/>
    </row>
    <row r="416" customFormat="false" ht="12.75" hidden="false" customHeight="false" outlineLevel="0" collapsed="false">
      <c r="B416" s="79" t="n">
        <f aca="false">B415+$C$5</f>
        <v>0.0462328767123285</v>
      </c>
      <c r="C416" s="80" t="n">
        <f aca="true">NORMINV(RAND(),0,1)</f>
        <v>0.58727861389129</v>
      </c>
      <c r="D416" s="81" t="n">
        <f aca="false">EXP(($C$6-$C$4^2*0.5)*$C$5+($C$4*C416*$C$5^0.5))</f>
        <v>1.00188475107772</v>
      </c>
      <c r="E416" s="68" t="n">
        <f aca="false">E415*D416</f>
        <v>98.2109284621148</v>
      </c>
      <c r="F416" s="0"/>
    </row>
    <row r="417" customFormat="false" ht="12.75" hidden="false" customHeight="false" outlineLevel="0" collapsed="false">
      <c r="B417" s="79" t="n">
        <f aca="false">B416+$C$5</f>
        <v>0.0463470319634701</v>
      </c>
      <c r="C417" s="80" t="n">
        <f aca="true">NORMINV(RAND(),0,1)</f>
        <v>-0.861385340480766</v>
      </c>
      <c r="D417" s="81" t="n">
        <f aca="false">EXP(($C$6-$C$4^2*0.5)*$C$5+($C$4*C417*$C$5^0.5))</f>
        <v>0.997243375536858</v>
      </c>
      <c r="E417" s="68" t="n">
        <f aca="false">E416*D417</f>
        <v>97.9401978141682</v>
      </c>
      <c r="F417" s="0"/>
    </row>
    <row r="418" customFormat="false" ht="12.75" hidden="false" customHeight="false" outlineLevel="0" collapsed="false">
      <c r="B418" s="79" t="n">
        <f aca="false">B417+$C$5</f>
        <v>0.0464611872146116</v>
      </c>
      <c r="C418" s="80" t="n">
        <f aca="true">NORMINV(RAND(),0,1)</f>
        <v>-1.40522388144284</v>
      </c>
      <c r="D418" s="81" t="n">
        <f aca="false">EXP(($C$6-$C$4^2*0.5)*$C$5+($C$4*C418*$C$5^0.5))</f>
        <v>0.995506527289603</v>
      </c>
      <c r="E418" s="68" t="n">
        <f aca="false">E417*D418</f>
        <v>97.5001062080394</v>
      </c>
      <c r="F418" s="0"/>
    </row>
    <row r="419" customFormat="false" ht="12.75" hidden="false" customHeight="false" outlineLevel="0" collapsed="false">
      <c r="B419" s="79" t="n">
        <f aca="false">B418+$C$5</f>
        <v>0.0465753424657532</v>
      </c>
      <c r="C419" s="80" t="n">
        <f aca="true">NORMINV(RAND(),0,1)</f>
        <v>1.58970535551406</v>
      </c>
      <c r="D419" s="81" t="n">
        <f aca="false">EXP(($C$6-$C$4^2*0.5)*$C$5+($C$4*C419*$C$5^0.5))</f>
        <v>1.00510906642725</v>
      </c>
      <c r="E419" s="68" t="n">
        <f aca="false">E418*D419</f>
        <v>97.9982407273205</v>
      </c>
      <c r="F419" s="0"/>
    </row>
    <row r="420" customFormat="false" ht="12.75" hidden="false" customHeight="false" outlineLevel="0" collapsed="false">
      <c r="B420" s="79" t="n">
        <f aca="false">B419+$C$5</f>
        <v>0.0466894977168947</v>
      </c>
      <c r="C420" s="80" t="n">
        <f aca="true">NORMINV(RAND(),0,1)</f>
        <v>1.02637538267189</v>
      </c>
      <c r="D420" s="81" t="n">
        <f aca="false">EXP(($C$6-$C$4^2*0.5)*$C$5+($C$4*C420*$C$5^0.5))</f>
        <v>1.00329583507511</v>
      </c>
      <c r="E420" s="68" t="n">
        <f aca="false">E419*D420</f>
        <v>98.3212267664085</v>
      </c>
      <c r="F420" s="0"/>
    </row>
    <row r="421" customFormat="false" ht="12.75" hidden="false" customHeight="false" outlineLevel="0" collapsed="false">
      <c r="B421" s="79" t="n">
        <f aca="false">B420+$C$5</f>
        <v>0.0468036529680363</v>
      </c>
      <c r="C421" s="80" t="n">
        <f aca="true">NORMINV(RAND(),0,1)</f>
        <v>0.61146855490848</v>
      </c>
      <c r="D421" s="81" t="n">
        <f aca="false">EXP(($C$6-$C$4^2*0.5)*$C$5+($C$4*C421*$C$5^0.5))</f>
        <v>1.0019624363361</v>
      </c>
      <c r="E421" s="68" t="n">
        <f aca="false">E420*D421</f>
        <v>98.5141759144246</v>
      </c>
      <c r="F421" s="0"/>
    </row>
    <row r="422" customFormat="false" ht="12.75" hidden="false" customHeight="false" outlineLevel="0" collapsed="false">
      <c r="B422" s="79" t="n">
        <f aca="false">B421+$C$5</f>
        <v>0.0469178082191778</v>
      </c>
      <c r="C422" s="80" t="n">
        <f aca="true">NORMINV(RAND(),0,1)</f>
        <v>1.50309747501776</v>
      </c>
      <c r="D422" s="81" t="n">
        <f aca="false">EXP(($C$6-$C$4^2*0.5)*$C$5+($C$4*C422*$C$5^0.5))</f>
        <v>1.00483008228197</v>
      </c>
      <c r="E422" s="68" t="n">
        <f aca="false">E421*D422</f>
        <v>98.9900074900314</v>
      </c>
      <c r="F422" s="0"/>
    </row>
    <row r="423" customFormat="false" ht="12.75" hidden="false" customHeight="false" outlineLevel="0" collapsed="false">
      <c r="B423" s="79" t="n">
        <f aca="false">B422+$C$5</f>
        <v>0.0470319634703194</v>
      </c>
      <c r="C423" s="80" t="n">
        <f aca="true">NORMINV(RAND(),0,1)</f>
        <v>-0.647438891199577</v>
      </c>
      <c r="D423" s="81" t="n">
        <f aca="false">EXP(($C$6-$C$4^2*0.5)*$C$5+($C$4*C423*$C$5^0.5))</f>
        <v>0.997927483057867</v>
      </c>
      <c r="E423" s="68" t="n">
        <f aca="false">E422*D423</f>
        <v>98.7848490224064</v>
      </c>
      <c r="F423" s="0"/>
    </row>
    <row r="424" customFormat="false" ht="12.75" hidden="false" customHeight="false" outlineLevel="0" collapsed="false">
      <c r="B424" s="79" t="n">
        <f aca="false">B423+$C$5</f>
        <v>0.0471461187214609</v>
      </c>
      <c r="C424" s="80" t="n">
        <f aca="true">NORMINV(RAND(),0,1)</f>
        <v>-0.0221510667858366</v>
      </c>
      <c r="D424" s="81" t="n">
        <f aca="false">EXP(($C$6-$C$4^2*0.5)*$C$5+($C$4*C424*$C$5^0.5))</f>
        <v>0.999929572357329</v>
      </c>
      <c r="E424" s="68" t="n">
        <f aca="false">E423*D424</f>
        <v>98.7778918383581</v>
      </c>
      <c r="F424" s="0"/>
    </row>
    <row r="425" customFormat="false" ht="12.75" hidden="false" customHeight="false" outlineLevel="0" collapsed="false">
      <c r="B425" s="79" t="n">
        <f aca="false">B424+$C$5</f>
        <v>0.0472602739726025</v>
      </c>
      <c r="C425" s="80" t="n">
        <f aca="true">NORMINV(RAND(),0,1)</f>
        <v>0.321364117474001</v>
      </c>
      <c r="D425" s="81" t="n">
        <f aca="false">EXP(($C$6-$C$4^2*0.5)*$C$5+($C$4*C425*$C$5^0.5))</f>
        <v>1.00103117170316</v>
      </c>
      <c r="E425" s="68" t="n">
        <f aca="false">E424*D425</f>
        <v>98.8797488053194</v>
      </c>
      <c r="F425" s="0"/>
    </row>
    <row r="426" customFormat="false" ht="12.75" hidden="false" customHeight="false" outlineLevel="0" collapsed="false">
      <c r="B426" s="79" t="n">
        <f aca="false">B425+$C$5</f>
        <v>0.047374429223744</v>
      </c>
      <c r="C426" s="80" t="n">
        <f aca="true">NORMINV(RAND(),0,1)</f>
        <v>-0.634161813213869</v>
      </c>
      <c r="D426" s="81" t="n">
        <f aca="false">EXP(($C$6-$C$4^2*0.5)*$C$5+($C$4*C426*$C$5^0.5))</f>
        <v>0.997969952830145</v>
      </c>
      <c r="E426" s="68" t="n">
        <f aca="false">E425*D426</f>
        <v>98.6790182511011</v>
      </c>
      <c r="F426" s="0"/>
    </row>
    <row r="427" customFormat="false" ht="12.75" hidden="false" customHeight="false" outlineLevel="0" collapsed="false">
      <c r="B427" s="79" t="n">
        <f aca="false">B426+$C$5</f>
        <v>0.0474885844748856</v>
      </c>
      <c r="C427" s="80" t="n">
        <f aca="true">NORMINV(RAND(),0,1)</f>
        <v>0.594157187378862</v>
      </c>
      <c r="D427" s="81" t="n">
        <f aca="false">EXP(($C$6-$C$4^2*0.5)*$C$5+($C$4*C427*$C$5^0.5))</f>
        <v>1.00190684079398</v>
      </c>
      <c r="E427" s="68" t="n">
        <f aca="false">E426*D427</f>
        <v>98.8671834286119</v>
      </c>
      <c r="F427" s="0"/>
    </row>
    <row r="428" customFormat="false" ht="12.75" hidden="false" customHeight="false" outlineLevel="0" collapsed="false">
      <c r="B428" s="79" t="n">
        <f aca="false">B427+$C$5</f>
        <v>0.0476027397260271</v>
      </c>
      <c r="C428" s="80" t="n">
        <f aca="true">NORMINV(RAND(),0,1)</f>
        <v>0.569665050307261</v>
      </c>
      <c r="D428" s="81" t="n">
        <f aca="false">EXP(($C$6-$C$4^2*0.5)*$C$5+($C$4*C428*$C$5^0.5))</f>
        <v>1.00182818944462</v>
      </c>
      <c r="E428" s="68" t="n">
        <f aca="false">E427*D428</f>
        <v>99.0479313697754</v>
      </c>
      <c r="F428" s="0"/>
    </row>
    <row r="429" customFormat="false" ht="12.75" hidden="false" customHeight="false" outlineLevel="0" collapsed="false">
      <c r="B429" s="79" t="n">
        <f aca="false">B428+$C$5</f>
        <v>0.0477168949771687</v>
      </c>
      <c r="C429" s="80" t="n">
        <f aca="true">NORMINV(RAND(),0,1)</f>
        <v>1.76543345223813</v>
      </c>
      <c r="D429" s="81" t="n">
        <f aca="false">EXP(($C$6-$C$4^2*0.5)*$C$5+($C$4*C429*$C$5^0.5))</f>
        <v>1.00567536558271</v>
      </c>
      <c r="E429" s="68" t="n">
        <f aca="false">E428*D429</f>
        <v>99.6100645905096</v>
      </c>
      <c r="F429" s="0"/>
    </row>
    <row r="430" customFormat="false" ht="12.75" hidden="false" customHeight="false" outlineLevel="0" collapsed="false">
      <c r="B430" s="79" t="n">
        <f aca="false">B429+$C$5</f>
        <v>0.0478310502283102</v>
      </c>
      <c r="C430" s="80" t="n">
        <f aca="true">NORMINV(RAND(),0,1)</f>
        <v>-0.30494458041799</v>
      </c>
      <c r="D430" s="81" t="n">
        <f aca="false">EXP(($C$6-$C$4^2*0.5)*$C$5+($C$4*C430*$C$5^0.5))</f>
        <v>0.999023607728041</v>
      </c>
      <c r="E430" s="68" t="n">
        <f aca="false">E429*D430</f>
        <v>99.5128060932342</v>
      </c>
      <c r="F430" s="0"/>
    </row>
    <row r="431" customFormat="false" ht="12.75" hidden="false" customHeight="false" outlineLevel="0" collapsed="false">
      <c r="B431" s="79" t="n">
        <f aca="false">B430+$C$5</f>
        <v>0.0479452054794518</v>
      </c>
      <c r="C431" s="80" t="n">
        <f aca="true">NORMINV(RAND(),0,1)</f>
        <v>-1.77307671732409</v>
      </c>
      <c r="D431" s="81" t="n">
        <f aca="false">EXP(($C$6-$C$4^2*0.5)*$C$5+($C$4*C431*$C$5^0.5))</f>
        <v>0.994333437071996</v>
      </c>
      <c r="E431" s="68" t="n">
        <f aca="false">E430*D431</f>
        <v>98.9489105153645</v>
      </c>
      <c r="F431" s="0"/>
    </row>
    <row r="432" customFormat="false" ht="12.75" hidden="false" customHeight="false" outlineLevel="0" collapsed="false">
      <c r="B432" s="79" t="n">
        <f aca="false">B431+$C$5</f>
        <v>0.0480593607305933</v>
      </c>
      <c r="C432" s="80" t="n">
        <f aca="true">NORMINV(RAND(),0,1)</f>
        <v>-1.77971205923015</v>
      </c>
      <c r="D432" s="81" t="n">
        <f aca="false">EXP(($C$6-$C$4^2*0.5)*$C$5+($C$4*C432*$C$5^0.5))</f>
        <v>0.994312289528184</v>
      </c>
      <c r="E432" s="68" t="n">
        <f aca="false">E431*D432</f>
        <v>98.3861177608515</v>
      </c>
      <c r="F432" s="0"/>
    </row>
    <row r="433" customFormat="false" ht="12.75" hidden="false" customHeight="false" outlineLevel="0" collapsed="false">
      <c r="B433" s="79" t="n">
        <f aca="false">B432+$C$5</f>
        <v>0.0481735159817349</v>
      </c>
      <c r="C433" s="80" t="n">
        <f aca="true">NORMINV(RAND(),0,1)</f>
        <v>-0.524304633479827</v>
      </c>
      <c r="D433" s="81" t="n">
        <f aca="false">EXP(($C$6-$C$4^2*0.5)*$C$5+($C$4*C433*$C$5^0.5))</f>
        <v>0.998321425514401</v>
      </c>
      <c r="E433" s="68" t="n">
        <f aca="false">E432*D433</f>
        <v>98.220969333841</v>
      </c>
      <c r="F433" s="0"/>
    </row>
    <row r="434" customFormat="false" ht="12.75" hidden="false" customHeight="false" outlineLevel="0" collapsed="false">
      <c r="B434" s="79" t="n">
        <f aca="false">B433+$C$5</f>
        <v>0.0482876712328764</v>
      </c>
      <c r="C434" s="80" t="n">
        <f aca="true">NORMINV(RAND(),0,1)</f>
        <v>-0.0629429454868842</v>
      </c>
      <c r="D434" s="81" t="n">
        <f aca="false">EXP(($C$6-$C$4^2*0.5)*$C$5+($C$4*C434*$C$5^0.5))</f>
        <v>0.999798839747844</v>
      </c>
      <c r="E434" s="68" t="n">
        <f aca="false">E433*D434</f>
        <v>98.2012111788828</v>
      </c>
      <c r="F434" s="0"/>
    </row>
    <row r="435" customFormat="false" ht="12.75" hidden="false" customHeight="false" outlineLevel="0" collapsed="false">
      <c r="B435" s="79" t="n">
        <f aca="false">B434+$C$5</f>
        <v>0.048401826484018</v>
      </c>
      <c r="C435" s="80" t="n">
        <f aca="true">NORMINV(RAND(),0,1)</f>
        <v>-0.353393154691304</v>
      </c>
      <c r="D435" s="81" t="n">
        <f aca="false">EXP(($C$6-$C$4^2*0.5)*$C$5+($C$4*C435*$C$5^0.5))</f>
        <v>0.998868478999434</v>
      </c>
      <c r="E435" s="68" t="n">
        <f aca="false">E434*D435</f>
        <v>98.0900944461529</v>
      </c>
      <c r="F435" s="0"/>
    </row>
    <row r="436" customFormat="false" ht="12.75" hidden="false" customHeight="false" outlineLevel="0" collapsed="false">
      <c r="B436" s="79" t="n">
        <f aca="false">B435+$C$5</f>
        <v>0.0485159817351595</v>
      </c>
      <c r="C436" s="80" t="n">
        <f aca="true">NORMINV(RAND(),0,1)</f>
        <v>0.865971187829653</v>
      </c>
      <c r="D436" s="81" t="n">
        <f aca="false">EXP(($C$6-$C$4^2*0.5)*$C$5+($C$4*C436*$C$5^0.5))</f>
        <v>1.00278012894662</v>
      </c>
      <c r="E436" s="68" t="n">
        <f aca="false">E435*D436</f>
        <v>98.3627975570997</v>
      </c>
      <c r="F436" s="0"/>
    </row>
    <row r="437" customFormat="false" ht="12.75" hidden="false" customHeight="false" outlineLevel="0" collapsed="false">
      <c r="B437" s="79" t="n">
        <f aca="false">B436+$C$5</f>
        <v>0.0486301369863011</v>
      </c>
      <c r="C437" s="80" t="n">
        <f aca="true">NORMINV(RAND(),0,1)</f>
        <v>-0.985370398446753</v>
      </c>
      <c r="D437" s="81" t="n">
        <f aca="false">EXP(($C$6-$C$4^2*0.5)*$C$5+($C$4*C437*$C$5^0.5))</f>
        <v>0.996847140005143</v>
      </c>
      <c r="E437" s="68" t="n">
        <f aca="false">E436*D437</f>
        <v>98.0526734276997</v>
      </c>
      <c r="F437" s="0"/>
    </row>
    <row r="438" customFormat="false" ht="12.75" hidden="false" customHeight="false" outlineLevel="0" collapsed="false">
      <c r="B438" s="79" t="n">
        <f aca="false">B437+$C$5</f>
        <v>0.0487442922374426</v>
      </c>
      <c r="C438" s="80" t="n">
        <f aca="true">NORMINV(RAND(),0,1)</f>
        <v>-0.926844130663475</v>
      </c>
      <c r="D438" s="81" t="n">
        <f aca="false">EXP(($C$6-$C$4^2*0.5)*$C$5+($C$4*C438*$C$5^0.5))</f>
        <v>0.997034160557423</v>
      </c>
      <c r="E438" s="68" t="n">
        <f aca="false">E437*D438</f>
        <v>97.7618649413977</v>
      </c>
      <c r="F438" s="0"/>
    </row>
    <row r="439" customFormat="false" ht="12.75" hidden="false" customHeight="false" outlineLevel="0" collapsed="false">
      <c r="B439" s="79" t="n">
        <f aca="false">B438+$C$5</f>
        <v>0.0488584474885842</v>
      </c>
      <c r="C439" s="80" t="n">
        <f aca="true">NORMINV(RAND(),0,1)</f>
        <v>0.648187299584719</v>
      </c>
      <c r="D439" s="81" t="n">
        <f aca="false">EXP(($C$6-$C$4^2*0.5)*$C$5+($C$4*C439*$C$5^0.5))</f>
        <v>1.00208036897712</v>
      </c>
      <c r="E439" s="68" t="n">
        <f aca="false">E438*D439</f>
        <v>97.9652456923674</v>
      </c>
      <c r="F439" s="0"/>
    </row>
    <row r="440" customFormat="false" ht="12.75" hidden="false" customHeight="false" outlineLevel="0" collapsed="false">
      <c r="B440" s="79" t="n">
        <f aca="false">B439+$C$5</f>
        <v>0.0489726027397257</v>
      </c>
      <c r="C440" s="80" t="n">
        <f aca="true">NORMINV(RAND(),0,1)</f>
        <v>0.813316579644137</v>
      </c>
      <c r="D440" s="81" t="n">
        <f aca="false">EXP(($C$6-$C$4^2*0.5)*$C$5+($C$4*C440*$C$5^0.5))</f>
        <v>1.00261089999726</v>
      </c>
      <c r="E440" s="68" t="n">
        <f aca="false">E439*D440</f>
        <v>98.2210231520775</v>
      </c>
      <c r="F440" s="0"/>
    </row>
    <row r="441" customFormat="false" ht="12.75" hidden="false" customHeight="false" outlineLevel="0" collapsed="false">
      <c r="B441" s="79" t="n">
        <f aca="false">B440+$C$5</f>
        <v>0.0490867579908673</v>
      </c>
      <c r="C441" s="80" t="n">
        <f aca="true">NORMINV(RAND(),0,1)</f>
        <v>-2.39517547238583</v>
      </c>
      <c r="D441" s="81" t="n">
        <f aca="false">EXP(($C$6-$C$4^2*0.5)*$C$5+($C$4*C441*$C$5^0.5))</f>
        <v>0.992352696238323</v>
      </c>
      <c r="E441" s="68" t="n">
        <f aca="false">E440*D441</f>
        <v>97.4698971522509</v>
      </c>
      <c r="F441" s="0"/>
    </row>
    <row r="442" customFormat="false" ht="12.75" hidden="false" customHeight="false" outlineLevel="0" collapsed="false">
      <c r="B442" s="79" t="n">
        <f aca="false">B441+$C$5</f>
        <v>0.0492009132420088</v>
      </c>
      <c r="C442" s="80" t="n">
        <f aca="true">NORMINV(RAND(),0,1)</f>
        <v>-0.797773936683598</v>
      </c>
      <c r="D442" s="81" t="n">
        <f aca="false">EXP(($C$6-$C$4^2*0.5)*$C$5+($C$4*C442*$C$5^0.5))</f>
        <v>0.997446728084304</v>
      </c>
      <c r="E442" s="68" t="n">
        <f aca="false">E441*D442</f>
        <v>97.2210300012263</v>
      </c>
      <c r="F442" s="0"/>
    </row>
    <row r="443" customFormat="false" ht="12.75" hidden="false" customHeight="false" outlineLevel="0" collapsed="false">
      <c r="B443" s="79" t="n">
        <f aca="false">B442+$C$5</f>
        <v>0.0493150684931504</v>
      </c>
      <c r="C443" s="80" t="n">
        <f aca="true">NORMINV(RAND(),0,1)</f>
        <v>-1.33916275353882</v>
      </c>
      <c r="D443" s="81" t="n">
        <f aca="false">EXP(($C$6-$C$4^2*0.5)*$C$5+($C$4*C443*$C$5^0.5))</f>
        <v>0.995717344119689</v>
      </c>
      <c r="E443" s="68" t="n">
        <f aca="false">E442*D443</f>
        <v>96.8046657854017</v>
      </c>
      <c r="F443" s="0"/>
    </row>
    <row r="444" customFormat="false" ht="12.75" hidden="false" customHeight="false" outlineLevel="0" collapsed="false">
      <c r="B444" s="79" t="n">
        <f aca="false">B443+$C$5</f>
        <v>0.0494292237442919</v>
      </c>
      <c r="C444" s="80" t="n">
        <f aca="true">NORMINV(RAND(),0,1)</f>
        <v>-1.68443726183844</v>
      </c>
      <c r="D444" s="81" t="n">
        <f aca="false">EXP(($C$6-$C$4^2*0.5)*$C$5+($C$4*C444*$C$5^0.5))</f>
        <v>0.994615983630377</v>
      </c>
      <c r="E444" s="68" t="n">
        <f aca="false">E443*D444</f>
        <v>96.2834678801571</v>
      </c>
      <c r="F444" s="0"/>
    </row>
    <row r="445" customFormat="false" ht="12.75" hidden="false" customHeight="false" outlineLevel="0" collapsed="false">
      <c r="B445" s="79" t="n">
        <f aca="false">B444+$C$5</f>
        <v>0.0495433789954335</v>
      </c>
      <c r="C445" s="80" t="n">
        <f aca="true">NORMINV(RAND(),0,1)</f>
        <v>1.05763317230568</v>
      </c>
      <c r="D445" s="81" t="n">
        <f aca="false">EXP(($C$6-$C$4^2*0.5)*$C$5+($C$4*C445*$C$5^0.5))</f>
        <v>1.00339636103561</v>
      </c>
      <c r="E445" s="68" t="n">
        <f aca="false">E444*D445</f>
        <v>96.6104812988387</v>
      </c>
      <c r="F445" s="0"/>
    </row>
    <row r="446" customFormat="false" ht="12.75" hidden="false" customHeight="false" outlineLevel="0" collapsed="false">
      <c r="B446" s="79" t="n">
        <f aca="false">B445+$C$5</f>
        <v>0.049657534246575</v>
      </c>
      <c r="C446" s="80" t="n">
        <f aca="true">NORMINV(RAND(),0,1)</f>
        <v>-0.32097901837488</v>
      </c>
      <c r="D446" s="81" t="n">
        <f aca="false">EXP(($C$6-$C$4^2*0.5)*$C$5+($C$4*C446*$C$5^0.5))</f>
        <v>0.99897226398409</v>
      </c>
      <c r="E446" s="68" t="n">
        <f aca="false">E445*D446</f>
        <v>96.5111912276934</v>
      </c>
      <c r="F446" s="0"/>
    </row>
    <row r="447" customFormat="false" ht="12.75" hidden="false" customHeight="false" outlineLevel="0" collapsed="false">
      <c r="B447" s="79" t="n">
        <f aca="false">B446+$C$5</f>
        <v>0.0497716894977166</v>
      </c>
      <c r="C447" s="80" t="n">
        <f aca="true">NORMINV(RAND(),0,1)</f>
        <v>-1.58413707435401</v>
      </c>
      <c r="D447" s="81" t="n">
        <f aca="false">EXP(($C$6-$C$4^2*0.5)*$C$5+($C$4*C447*$C$5^0.5))</f>
        <v>0.99493579668957</v>
      </c>
      <c r="E447" s="68" t="n">
        <f aca="false">E446*D447</f>
        <v>96.0224389335846</v>
      </c>
      <c r="F447" s="0"/>
    </row>
    <row r="448" customFormat="false" ht="12.75" hidden="false" customHeight="false" outlineLevel="0" collapsed="false">
      <c r="B448" s="79" t="n">
        <f aca="false">B447+$C$5</f>
        <v>0.0498858447488581</v>
      </c>
      <c r="C448" s="80" t="n">
        <f aca="true">NORMINV(RAND(),0,1)</f>
        <v>-2.26909337987064</v>
      </c>
      <c r="D448" s="81" t="n">
        <f aca="false">EXP(($C$6-$C$4^2*0.5)*$C$5+($C$4*C448*$C$5^0.5))</f>
        <v>0.992753818183426</v>
      </c>
      <c r="E448" s="68" t="n">
        <f aca="false">E447*D448</f>
        <v>95.3266428826009</v>
      </c>
      <c r="F448" s="0"/>
    </row>
    <row r="449" customFormat="false" ht="12.75" hidden="false" customHeight="false" outlineLevel="0" collapsed="false">
      <c r="B449" s="79" t="n">
        <f aca="false">B448+$C$5</f>
        <v>0.0499999999999997</v>
      </c>
      <c r="C449" s="80" t="n">
        <f aca="true">NORMINV(RAND(),0,1)</f>
        <v>-1.08102770443908</v>
      </c>
      <c r="D449" s="81" t="n">
        <f aca="false">EXP(($C$6-$C$4^2*0.5)*$C$5+($C$4*C449*$C$5^0.5))</f>
        <v>0.996541542829254</v>
      </c>
      <c r="E449" s="68" t="n">
        <f aca="false">E448*D449</f>
        <v>94.9969597709605</v>
      </c>
      <c r="F449" s="0"/>
    </row>
    <row r="450" customFormat="false" ht="12.75" hidden="false" customHeight="false" outlineLevel="0" collapsed="false">
      <c r="B450" s="79" t="n">
        <f aca="false">B449+$C$5</f>
        <v>0.0501141552511412</v>
      </c>
      <c r="C450" s="80" t="n">
        <f aca="true">NORMINV(RAND(),0,1)</f>
        <v>0.435384707021426</v>
      </c>
      <c r="D450" s="81" t="n">
        <f aca="false">EXP(($C$6-$C$4^2*0.5)*$C$5+($C$4*C450*$C$5^0.5))</f>
        <v>1.0013970860592</v>
      </c>
      <c r="E450" s="68" t="n">
        <f aca="false">E449*D450</f>
        <v>95.1296786991228</v>
      </c>
      <c r="F450" s="0"/>
    </row>
    <row r="451" customFormat="false" ht="12.75" hidden="false" customHeight="false" outlineLevel="0" collapsed="false">
      <c r="B451" s="79" t="n">
        <f aca="false">B450+$C$5</f>
        <v>0.0502283105022828</v>
      </c>
      <c r="C451" s="80" t="n">
        <f aca="true">NORMINV(RAND(),0,1)</f>
        <v>-0.730564136327984</v>
      </c>
      <c r="D451" s="81" t="n">
        <f aca="false">EXP(($C$6-$C$4^2*0.5)*$C$5+($C$4*C451*$C$5^0.5))</f>
        <v>0.997661629015541</v>
      </c>
      <c r="E451" s="68" t="n">
        <f aca="false">E450*D451</f>
        <v>94.9072302186918</v>
      </c>
      <c r="F451" s="0"/>
    </row>
    <row r="452" customFormat="false" ht="12.75" hidden="false" customHeight="false" outlineLevel="0" collapsed="false">
      <c r="B452" s="79" t="n">
        <f aca="false">B451+$C$5</f>
        <v>0.0503424657534243</v>
      </c>
      <c r="C452" s="80" t="n">
        <f aca="true">NORMINV(RAND(),0,1)</f>
        <v>-0.622963497120134</v>
      </c>
      <c r="D452" s="81" t="n">
        <f aca="false">EXP(($C$6-$C$4^2*0.5)*$C$5+($C$4*C452*$C$5^0.5))</f>
        <v>0.998005774611906</v>
      </c>
      <c r="E452" s="68" t="n">
        <f aca="false">E451*D452</f>
        <v>94.717963810676</v>
      </c>
      <c r="F452" s="0"/>
    </row>
    <row r="453" customFormat="false" ht="12.75" hidden="false" customHeight="false" outlineLevel="0" collapsed="false">
      <c r="B453" s="79" t="n">
        <f aca="false">B452+$C$5</f>
        <v>0.0504566210045659</v>
      </c>
      <c r="C453" s="80" t="n">
        <f aca="true">NORMINV(RAND(),0,1)</f>
        <v>0.205951479597984</v>
      </c>
      <c r="D453" s="81" t="n">
        <f aca="false">EXP(($C$6-$C$4^2*0.5)*$C$5+($C$4*C453*$C$5^0.5))</f>
        <v>1.00066092615683</v>
      </c>
      <c r="E453" s="68" t="n">
        <f aca="false">E452*D453</f>
        <v>94.78056539048</v>
      </c>
      <c r="F453" s="0"/>
    </row>
    <row r="454" customFormat="false" ht="12.75" hidden="false" customHeight="false" outlineLevel="0" collapsed="false">
      <c r="B454" s="79" t="n">
        <f aca="false">B453+$C$5</f>
        <v>0.0505707762557074</v>
      </c>
      <c r="C454" s="80" t="n">
        <f aca="true">NORMINV(RAND(),0,1)</f>
        <v>-0.765906423478651</v>
      </c>
      <c r="D454" s="81" t="n">
        <f aca="false">EXP(($C$6-$C$4^2*0.5)*$C$5+($C$4*C454*$C$5^0.5))</f>
        <v>0.99754861754578</v>
      </c>
      <c r="E454" s="68" t="n">
        <f aca="false">E453*D454</f>
        <v>94.5482219754807</v>
      </c>
      <c r="F454" s="0"/>
    </row>
    <row r="455" customFormat="false" ht="12.75" hidden="false" customHeight="false" outlineLevel="0" collapsed="false">
      <c r="B455" s="79" t="n">
        <f aca="false">B454+$C$5</f>
        <v>0.050684931506849</v>
      </c>
      <c r="C455" s="80" t="n">
        <f aca="true">NORMINV(RAND(),0,1)</f>
        <v>0.113103999459483</v>
      </c>
      <c r="D455" s="81" t="n">
        <f aca="false">EXP(($C$6-$C$4^2*0.5)*$C$5+($C$4*C455*$C$5^0.5))</f>
        <v>1.00036316938825</v>
      </c>
      <c r="E455" s="68" t="n">
        <f aca="false">E454*D455</f>
        <v>94.5825589954155</v>
      </c>
      <c r="F455" s="0"/>
    </row>
    <row r="456" customFormat="false" ht="12.75" hidden="false" customHeight="false" outlineLevel="0" collapsed="false">
      <c r="B456" s="79" t="n">
        <f aca="false">B455+$C$5</f>
        <v>0.0507990867579905</v>
      </c>
      <c r="C456" s="80" t="n">
        <f aca="true">NORMINV(RAND(),0,1)</f>
        <v>-0.723789274350721</v>
      </c>
      <c r="D456" s="81" t="n">
        <f aca="false">EXP(($C$6-$C$4^2*0.5)*$C$5+($C$4*C456*$C$5^0.5))</f>
        <v>0.997683293962899</v>
      </c>
      <c r="E456" s="68" t="n">
        <f aca="false">E455*D456</f>
        <v>94.3634390099864</v>
      </c>
      <c r="F456" s="0"/>
    </row>
    <row r="457" customFormat="false" ht="12.75" hidden="false" customHeight="false" outlineLevel="0" collapsed="false">
      <c r="B457" s="79" t="n">
        <f aca="false">B456+$C$5</f>
        <v>0.0509132420091321</v>
      </c>
      <c r="C457" s="80" t="n">
        <f aca="true">NORMINV(RAND(),0,1)</f>
        <v>0.695868518776784</v>
      </c>
      <c r="D457" s="81" t="n">
        <f aca="false">EXP(($C$6-$C$4^2*0.5)*$C$5+($C$4*C457*$C$5^0.5))</f>
        <v>1.00223353142375</v>
      </c>
      <c r="E457" s="68" t="n">
        <f aca="false">E456*D457</f>
        <v>94.5742027162682</v>
      </c>
      <c r="F457" s="0"/>
    </row>
    <row r="458" customFormat="false" ht="12.75" hidden="false" customHeight="false" outlineLevel="0" collapsed="false">
      <c r="B458" s="79" t="n">
        <f aca="false">B457+$C$5</f>
        <v>0.0510273972602736</v>
      </c>
      <c r="C458" s="80" t="n">
        <f aca="true">NORMINV(RAND(),0,1)</f>
        <v>-0.0519022646088855</v>
      </c>
      <c r="D458" s="81" t="n">
        <f aca="false">EXP(($C$6-$C$4^2*0.5)*$C$5+($C$4*C458*$C$5^0.5))</f>
        <v>0.999834221991735</v>
      </c>
      <c r="E458" s="68" t="n">
        <f aca="false">E457*D458</f>
        <v>94.5585243933087</v>
      </c>
      <c r="F458" s="0"/>
    </row>
    <row r="459" customFormat="false" ht="12.75" hidden="false" customHeight="false" outlineLevel="0" collapsed="false">
      <c r="B459" s="79" t="n">
        <f aca="false">B458+$C$5</f>
        <v>0.0511415525114152</v>
      </c>
      <c r="C459" s="80" t="n">
        <f aca="true">NORMINV(RAND(),0,1)</f>
        <v>0.21166957211081</v>
      </c>
      <c r="D459" s="81" t="n">
        <f aca="false">EXP(($C$6-$C$4^2*0.5)*$C$5+($C$4*C459*$C$5^0.5))</f>
        <v>1.0006792666623</v>
      </c>
      <c r="E459" s="68" t="n">
        <f aca="false">E458*D459</f>
        <v>94.6227548465654</v>
      </c>
      <c r="F459" s="0"/>
    </row>
    <row r="460" customFormat="false" ht="12.75" hidden="false" customHeight="false" outlineLevel="0" collapsed="false">
      <c r="B460" s="79" t="n">
        <f aca="false">B459+$C$5</f>
        <v>0.0512557077625567</v>
      </c>
      <c r="C460" s="80" t="n">
        <f aca="true">NORMINV(RAND(),0,1)</f>
        <v>1.6211479441127</v>
      </c>
      <c r="D460" s="81" t="n">
        <f aca="false">EXP(($C$6-$C$4^2*0.5)*$C$5+($C$4*C460*$C$5^0.5))</f>
        <v>1.00521036948874</v>
      </c>
      <c r="E460" s="68" t="n">
        <f aca="false">E459*D460</f>
        <v>95.1157743613587</v>
      </c>
      <c r="F460" s="0"/>
    </row>
    <row r="461" customFormat="false" ht="12.75" hidden="false" customHeight="false" outlineLevel="0" collapsed="false">
      <c r="B461" s="79" t="n">
        <f aca="false">B460+$C$5</f>
        <v>0.0513698630136983</v>
      </c>
      <c r="C461" s="80" t="n">
        <f aca="true">NORMINV(RAND(),0,1)</f>
        <v>1.49657572647041</v>
      </c>
      <c r="D461" s="81" t="n">
        <f aca="false">EXP(($C$6-$C$4^2*0.5)*$C$5+($C$4*C461*$C$5^0.5))</f>
        <v>1.00480907734702</v>
      </c>
      <c r="E461" s="68" t="n">
        <f aca="false">E460*D461</f>
        <v>95.5731934771842</v>
      </c>
      <c r="F461" s="0"/>
    </row>
    <row r="462" customFormat="false" ht="12.75" hidden="false" customHeight="false" outlineLevel="0" collapsed="false">
      <c r="B462" s="79" t="n">
        <f aca="false">B461+$C$5</f>
        <v>0.0514840182648398</v>
      </c>
      <c r="C462" s="80" t="n">
        <f aca="true">NORMINV(RAND(),0,1)</f>
        <v>0.71741874960262</v>
      </c>
      <c r="D462" s="81" t="n">
        <f aca="false">EXP(($C$6-$C$4^2*0.5)*$C$5+($C$4*C462*$C$5^0.5))</f>
        <v>1.00230276313335</v>
      </c>
      <c r="E462" s="68" t="n">
        <f aca="false">E461*D462</f>
        <v>95.7932759036598</v>
      </c>
      <c r="F462" s="0"/>
    </row>
    <row r="463" customFormat="false" ht="12.75" hidden="false" customHeight="false" outlineLevel="0" collapsed="false">
      <c r="B463" s="79" t="n">
        <f aca="false">B462+$C$5</f>
        <v>0.0515981735159814</v>
      </c>
      <c r="C463" s="80" t="n">
        <f aca="true">NORMINV(RAND(),0,1)</f>
        <v>-0.240925326410417</v>
      </c>
      <c r="D463" s="81" t="n">
        <f aca="false">EXP(($C$6-$C$4^2*0.5)*$C$5+($C$4*C463*$C$5^0.5))</f>
        <v>0.999228629565521</v>
      </c>
      <c r="E463" s="68" t="n">
        <f aca="false">E462*D463</f>
        <v>95.7193838028058</v>
      </c>
      <c r="F463" s="0"/>
    </row>
    <row r="464" customFormat="false" ht="12.75" hidden="false" customHeight="false" outlineLevel="0" collapsed="false">
      <c r="B464" s="79" t="n">
        <f aca="false">B463+$C$5</f>
        <v>0.0517123287671229</v>
      </c>
      <c r="C464" s="80" t="n">
        <f aca="true">NORMINV(RAND(),0,1)</f>
        <v>0.445200430152169</v>
      </c>
      <c r="D464" s="81" t="n">
        <f aca="false">EXP(($C$6-$C$4^2*0.5)*$C$5+($C$4*C464*$C$5^0.5))</f>
        <v>1.00142859288537</v>
      </c>
      <c r="E464" s="68" t="n">
        <f aca="false">E463*D464</f>
        <v>95.8561278334981</v>
      </c>
      <c r="F464" s="0"/>
    </row>
    <row r="465" customFormat="false" ht="12.75" hidden="false" customHeight="false" outlineLevel="0" collapsed="false">
      <c r="B465" s="79" t="n">
        <f aca="false">B464+$C$5</f>
        <v>0.0518264840182645</v>
      </c>
      <c r="C465" s="80" t="n">
        <f aca="true">NORMINV(RAND(),0,1)</f>
        <v>0.237518277043674</v>
      </c>
      <c r="D465" s="81" t="n">
        <f aca="false">EXP(($C$6-$C$4^2*0.5)*$C$5+($C$4*C465*$C$5^0.5))</f>
        <v>1.00076217932904</v>
      </c>
      <c r="E465" s="68" t="n">
        <f aca="false">E464*D465</f>
        <v>95.9291873926949</v>
      </c>
      <c r="F465" s="0"/>
    </row>
    <row r="466" customFormat="false" ht="12.75" hidden="false" customHeight="false" outlineLevel="0" collapsed="false">
      <c r="B466" s="79" t="n">
        <f aca="false">B465+$C$5</f>
        <v>0.051940639269406</v>
      </c>
      <c r="C466" s="80" t="n">
        <f aca="true">NORMINV(RAND(),0,1)</f>
        <v>-0.176310177457172</v>
      </c>
      <c r="D466" s="81" t="n">
        <f aca="false">EXP(($C$6-$C$4^2*0.5)*$C$5+($C$4*C466*$C$5^0.5))</f>
        <v>0.999435602422548</v>
      </c>
      <c r="E466" s="68" t="n">
        <f aca="false">E465*D466</f>
        <v>95.8750451917235</v>
      </c>
      <c r="F466" s="0"/>
    </row>
    <row r="467" customFormat="false" ht="12.75" hidden="false" customHeight="false" outlineLevel="0" collapsed="false">
      <c r="B467" s="79" t="n">
        <f aca="false">B466+$C$5</f>
        <v>0.0520547945205476</v>
      </c>
      <c r="C467" s="80" t="n">
        <f aca="true">NORMINV(RAND(),0,1)</f>
        <v>-0.682336911860267</v>
      </c>
      <c r="D467" s="81" t="n">
        <f aca="false">EXP(($C$6-$C$4^2*0.5)*$C$5+($C$4*C467*$C$5^0.5))</f>
        <v>0.997815862370966</v>
      </c>
      <c r="E467" s="68" t="n">
        <f aca="false">E466*D467</f>
        <v>95.6656408978349</v>
      </c>
      <c r="F467" s="0"/>
    </row>
    <row r="468" customFormat="false" ht="12.75" hidden="false" customHeight="false" outlineLevel="0" collapsed="false">
      <c r="B468" s="79" t="n">
        <f aca="false">B467+$C$5</f>
        <v>0.0521689497716891</v>
      </c>
      <c r="C468" s="80" t="n">
        <f aca="true">NORMINV(RAND(),0,1)</f>
        <v>-0.0766614968021961</v>
      </c>
      <c r="D468" s="81" t="n">
        <f aca="false">EXP(($C$6-$C$4^2*0.5)*$C$5+($C$4*C468*$C$5^0.5))</f>
        <v>0.999754877434865</v>
      </c>
      <c r="E468" s="68" t="n">
        <f aca="false">E467*D468</f>
        <v>95.6421910905427</v>
      </c>
      <c r="F468" s="0"/>
    </row>
    <row r="469" customFormat="false" ht="12.75" hidden="false" customHeight="false" outlineLevel="0" collapsed="false">
      <c r="B469" s="79" t="n">
        <f aca="false">B468+$C$5</f>
        <v>0.0522831050228307</v>
      </c>
      <c r="C469" s="80" t="n">
        <f aca="true">NORMINV(RAND(),0,1)</f>
        <v>0.87280515386201</v>
      </c>
      <c r="D469" s="81" t="n">
        <f aca="false">EXP(($C$6-$C$4^2*0.5)*$C$5+($C$4*C469*$C$5^0.5))</f>
        <v>1.00280209502321</v>
      </c>
      <c r="E469" s="68" t="n">
        <f aca="false">E468*D469</f>
        <v>95.9101895982066</v>
      </c>
      <c r="F469" s="0"/>
    </row>
    <row r="470" customFormat="false" ht="12.75" hidden="false" customHeight="false" outlineLevel="0" collapsed="false">
      <c r="B470" s="79" t="n">
        <f aca="false">B469+$C$5</f>
        <v>0.0523972602739722</v>
      </c>
      <c r="C470" s="80" t="n">
        <f aca="true">NORMINV(RAND(),0,1)</f>
        <v>0.546959944225791</v>
      </c>
      <c r="D470" s="81" t="n">
        <f aca="false">EXP(($C$6-$C$4^2*0.5)*$C$5+($C$4*C470*$C$5^0.5))</f>
        <v>1.00175528228457</v>
      </c>
      <c r="E470" s="68" t="n">
        <f aca="false">E469*D470</f>
        <v>96.0785390549183</v>
      </c>
      <c r="F470" s="0"/>
    </row>
    <row r="471" customFormat="false" ht="12.75" hidden="false" customHeight="false" outlineLevel="0" collapsed="false">
      <c r="B471" s="79" t="n">
        <f aca="false">B470+$C$5</f>
        <v>0.0525114155251138</v>
      </c>
      <c r="C471" s="80" t="n">
        <f aca="true">NORMINV(RAND(),0,1)</f>
        <v>1.37091286220169</v>
      </c>
      <c r="D471" s="81" t="n">
        <f aca="false">EXP(($C$6-$C$4^2*0.5)*$C$5+($C$4*C471*$C$5^0.5))</f>
        <v>1.00440443414878</v>
      </c>
      <c r="E471" s="68" t="n">
        <f aca="false">E470*D471</f>
        <v>96.5017106532964</v>
      </c>
      <c r="F471" s="0"/>
    </row>
    <row r="472" customFormat="false" ht="12.75" hidden="false" customHeight="false" outlineLevel="0" collapsed="false">
      <c r="B472" s="79" t="n">
        <f aca="false">B471+$C$5</f>
        <v>0.0526255707762553</v>
      </c>
      <c r="C472" s="80" t="n">
        <f aca="true">NORMINV(RAND(),0,1)</f>
        <v>1.31528413719317</v>
      </c>
      <c r="D472" s="81" t="n">
        <f aca="false">EXP(($C$6-$C$4^2*0.5)*$C$5+($C$4*C472*$C$5^0.5))</f>
        <v>1.00422535780826</v>
      </c>
      <c r="E472" s="68" t="n">
        <f aca="false">E471*D472</f>
        <v>96.9094649099162</v>
      </c>
      <c r="F472" s="0"/>
    </row>
    <row r="473" customFormat="false" ht="12.75" hidden="false" customHeight="false" outlineLevel="0" collapsed="false">
      <c r="B473" s="79" t="n">
        <f aca="false">B472+$C$5</f>
        <v>0.0527397260273969</v>
      </c>
      <c r="C473" s="80" t="n">
        <f aca="true">NORMINV(RAND(),0,1)</f>
        <v>-0.290587272560885</v>
      </c>
      <c r="D473" s="81" t="n">
        <f aca="false">EXP(($C$6-$C$4^2*0.5)*$C$5+($C$4*C473*$C$5^0.5))</f>
        <v>0.999069583386579</v>
      </c>
      <c r="E473" s="68" t="n">
        <f aca="false">E472*D473</f>
        <v>96.8192987337662</v>
      </c>
      <c r="F473" s="0"/>
    </row>
    <row r="474" customFormat="false" ht="12.75" hidden="false" customHeight="false" outlineLevel="0" collapsed="false">
      <c r="B474" s="79" t="n">
        <f aca="false">B473+$C$5</f>
        <v>0.0528538812785384</v>
      </c>
      <c r="C474" s="80" t="n">
        <f aca="true">NORMINV(RAND(),0,1)</f>
        <v>-0.328886095137647</v>
      </c>
      <c r="D474" s="81" t="n">
        <f aca="false">EXP(($C$6-$C$4^2*0.5)*$C$5+($C$4*C474*$C$5^0.5))</f>
        <v>0.998946945769089</v>
      </c>
      <c r="E474" s="68" t="n">
        <f aca="false">E473*D474</f>
        <v>96.7173427616008</v>
      </c>
      <c r="F474" s="0"/>
    </row>
    <row r="475" customFormat="false" ht="12.75" hidden="false" customHeight="false" outlineLevel="0" collapsed="false">
      <c r="B475" s="79" t="n">
        <f aca="false">B474+$C$5</f>
        <v>0.05296803652968</v>
      </c>
      <c r="C475" s="80" t="n">
        <f aca="true">NORMINV(RAND(),0,1)</f>
        <v>0.623323561330845</v>
      </c>
      <c r="D475" s="81" t="n">
        <f aca="false">EXP(($C$6-$C$4^2*0.5)*$C$5+($C$4*C475*$C$5^0.5))</f>
        <v>1.00200051052732</v>
      </c>
      <c r="E475" s="68" t="n">
        <f aca="false">E474*D475</f>
        <v>96.9108268239694</v>
      </c>
      <c r="F475" s="0"/>
    </row>
    <row r="476" customFormat="false" ht="12.75" hidden="false" customHeight="false" outlineLevel="0" collapsed="false">
      <c r="B476" s="79" t="n">
        <f aca="false">B475+$C$5</f>
        <v>0.0530821917808215</v>
      </c>
      <c r="C476" s="80" t="n">
        <f aca="true">NORMINV(RAND(),0,1)</f>
        <v>1.29878354800018</v>
      </c>
      <c r="D476" s="81" t="n">
        <f aca="false">EXP(($C$6-$C$4^2*0.5)*$C$5+($C$4*C476*$C$5^0.5))</f>
        <v>1.00417224633451</v>
      </c>
      <c r="E476" s="68" t="n">
        <f aca="false">E475*D476</f>
        <v>97.3151626659603</v>
      </c>
      <c r="F476" s="0"/>
    </row>
    <row r="477" customFormat="false" ht="12.75" hidden="false" customHeight="false" outlineLevel="0" collapsed="false">
      <c r="B477" s="79" t="n">
        <f aca="false">B476+$C$5</f>
        <v>0.0531963470319631</v>
      </c>
      <c r="C477" s="80" t="n">
        <f aca="true">NORMINV(RAND(),0,1)</f>
        <v>1.12033025735265</v>
      </c>
      <c r="D477" s="81" t="n">
        <f aca="false">EXP(($C$6-$C$4^2*0.5)*$C$5+($C$4*C477*$C$5^0.5))</f>
        <v>1.0035980270487</v>
      </c>
      <c r="E477" s="68" t="n">
        <f aca="false">E476*D477</f>
        <v>97.665305253481</v>
      </c>
      <c r="F477" s="0"/>
    </row>
    <row r="478" customFormat="false" ht="12.75" hidden="false" customHeight="false" outlineLevel="0" collapsed="false">
      <c r="B478" s="79" t="n">
        <f aca="false">B477+$C$5</f>
        <v>0.0533105022831046</v>
      </c>
      <c r="C478" s="80" t="n">
        <f aca="true">NORMINV(RAND(),0,1)</f>
        <v>1.35735764470501</v>
      </c>
      <c r="D478" s="81" t="n">
        <f aca="false">EXP(($C$6-$C$4^2*0.5)*$C$5+($C$4*C478*$C$5^0.5))</f>
        <v>1.00436079513988</v>
      </c>
      <c r="E478" s="68" t="n">
        <f aca="false">E477*D478</f>
        <v>98.0912036419654</v>
      </c>
      <c r="F478" s="0"/>
    </row>
    <row r="479" customFormat="false" ht="12.75" hidden="false" customHeight="false" outlineLevel="0" collapsed="false">
      <c r="B479" s="79" t="n">
        <f aca="false">B478+$C$5</f>
        <v>0.0534246575342462</v>
      </c>
      <c r="C479" s="80" t="n">
        <f aca="true">NORMINV(RAND(),0,1)</f>
        <v>-0.311433265334972</v>
      </c>
      <c r="D479" s="81" t="n">
        <f aca="false">EXP(($C$6-$C$4^2*0.5)*$C$5+($C$4*C479*$C$5^0.5))</f>
        <v>0.999002830044744</v>
      </c>
      <c r="E479" s="68" t="n">
        <f aca="false">E478*D479</f>
        <v>97.9933900408187</v>
      </c>
      <c r="F479" s="0"/>
    </row>
    <row r="480" customFormat="false" ht="12.75" hidden="false" customHeight="false" outlineLevel="0" collapsed="false">
      <c r="B480" s="79" t="n">
        <f aca="false">B479+$C$5</f>
        <v>0.0535388127853877</v>
      </c>
      <c r="C480" s="80" t="n">
        <f aca="true">NORMINV(RAND(),0,1)</f>
        <v>-0.479558274908953</v>
      </c>
      <c r="D480" s="81" t="n">
        <f aca="false">EXP(($C$6-$C$4^2*0.5)*$C$5+($C$4*C480*$C$5^0.5))</f>
        <v>0.998464620706639</v>
      </c>
      <c r="E480" s="68" t="n">
        <f aca="false">E479*D480</f>
        <v>97.8429330188638</v>
      </c>
      <c r="F480" s="0"/>
    </row>
    <row r="481" customFormat="false" ht="12.75" hidden="false" customHeight="false" outlineLevel="0" collapsed="false">
      <c r="B481" s="79" t="n">
        <f aca="false">B480+$C$5</f>
        <v>0.0536529680365293</v>
      </c>
      <c r="C481" s="80" t="n">
        <f aca="true">NORMINV(RAND(),0,1)</f>
        <v>1.21215173145877</v>
      </c>
      <c r="D481" s="81" t="n">
        <f aca="false">EXP(($C$6-$C$4^2*0.5)*$C$5+($C$4*C481*$C$5^0.5))</f>
        <v>1.00389344519766</v>
      </c>
      <c r="E481" s="68" t="n">
        <f aca="false">E480*D481</f>
        <v>98.2238791165507</v>
      </c>
      <c r="F481" s="0"/>
    </row>
    <row r="482" customFormat="false" ht="12.75" hidden="false" customHeight="false" outlineLevel="0" collapsed="false">
      <c r="B482" s="79" t="n">
        <f aca="false">B481+$C$5</f>
        <v>0.0537671232876708</v>
      </c>
      <c r="C482" s="80" t="n">
        <f aca="true">NORMINV(RAND(),0,1)</f>
        <v>0.994347054827369</v>
      </c>
      <c r="D482" s="81" t="n">
        <f aca="false">EXP(($C$6-$C$4^2*0.5)*$C$5+($C$4*C482*$C$5^0.5))</f>
        <v>1.00319284148803</v>
      </c>
      <c r="E482" s="68" t="n">
        <f aca="false">E481*D482</f>
        <v>98.5374923929092</v>
      </c>
      <c r="F482" s="0"/>
    </row>
    <row r="483" customFormat="false" ht="12.75" hidden="false" customHeight="false" outlineLevel="0" collapsed="false">
      <c r="B483" s="79" t="n">
        <f aca="false">B482+$C$5</f>
        <v>0.0538812785388124</v>
      </c>
      <c r="C483" s="80" t="n">
        <f aca="true">NORMINV(RAND(),0,1)</f>
        <v>-0.131091088183204</v>
      </c>
      <c r="D483" s="81" t="n">
        <f aca="false">EXP(($C$6-$C$4^2*0.5)*$C$5+($C$4*C483*$C$5^0.5))</f>
        <v>0.999580472036515</v>
      </c>
      <c r="E483" s="68" t="n">
        <f aca="false">E482*D483</f>
        <v>98.4961531593987</v>
      </c>
      <c r="F483" s="0"/>
    </row>
    <row r="484" customFormat="false" ht="12.75" hidden="false" customHeight="false" outlineLevel="0" collapsed="false">
      <c r="B484" s="79" t="n">
        <f aca="false">B483+$C$5</f>
        <v>0.0539954337899539</v>
      </c>
      <c r="C484" s="80" t="n">
        <f aca="true">NORMINV(RAND(),0,1)</f>
        <v>0.335804284508828</v>
      </c>
      <c r="D484" s="81" t="n">
        <f aca="false">EXP(($C$6-$C$4^2*0.5)*$C$5+($C$4*C484*$C$5^0.5))</f>
        <v>1.00107750562596</v>
      </c>
      <c r="E484" s="68" t="n">
        <f aca="false">E483*D484</f>
        <v>98.602283318563</v>
      </c>
      <c r="F484" s="0"/>
    </row>
    <row r="485" customFormat="false" ht="12.75" hidden="false" customHeight="false" outlineLevel="0" collapsed="false">
      <c r="B485" s="79" t="n">
        <f aca="false">B484+$C$5</f>
        <v>0.0541095890410955</v>
      </c>
      <c r="C485" s="80" t="n">
        <f aca="true">NORMINV(RAND(),0,1)</f>
        <v>-0.310765480951782</v>
      </c>
      <c r="D485" s="81" t="n">
        <f aca="false">EXP(($C$6-$C$4^2*0.5)*$C$5+($C$4*C485*$C$5^0.5))</f>
        <v>0.999004968364475</v>
      </c>
      <c r="E485" s="68" t="n">
        <f aca="false">E484*D485</f>
        <v>98.504170927326</v>
      </c>
      <c r="F485" s="0"/>
    </row>
    <row r="486" customFormat="false" ht="12.75" hidden="false" customHeight="false" outlineLevel="0" collapsed="false">
      <c r="B486" s="79" t="n">
        <f aca="false">B485+$C$5</f>
        <v>0.054223744292237</v>
      </c>
      <c r="C486" s="80" t="n">
        <f aca="true">NORMINV(RAND(),0,1)</f>
        <v>0.571760176425599</v>
      </c>
      <c r="D486" s="81" t="n">
        <f aca="false">EXP(($C$6-$C$4^2*0.5)*$C$5+($C$4*C486*$C$5^0.5))</f>
        <v>1.0018349172602</v>
      </c>
      <c r="E486" s="68" t="n">
        <f aca="false">E485*D486</f>
        <v>98.6849179307626</v>
      </c>
      <c r="F486" s="0"/>
    </row>
    <row r="487" customFormat="false" ht="12.75" hidden="false" customHeight="false" outlineLevel="0" collapsed="false">
      <c r="B487" s="79" t="n">
        <f aca="false">B486+$C$5</f>
        <v>0.0543378995433786</v>
      </c>
      <c r="C487" s="80" t="n">
        <f aca="true">NORMINV(RAND(),0,1)</f>
        <v>1.27852652182027</v>
      </c>
      <c r="D487" s="81" t="n">
        <f aca="false">EXP(($C$6-$C$4^2*0.5)*$C$5+($C$4*C487*$C$5^0.5))</f>
        <v>1.0041070476241</v>
      </c>
      <c r="E487" s="68" t="n">
        <f aca="false">E486*D487</f>
        <v>99.0902215884847</v>
      </c>
      <c r="F487" s="0"/>
    </row>
    <row r="488" customFormat="false" ht="12.75" hidden="false" customHeight="false" outlineLevel="0" collapsed="false">
      <c r="B488" s="79" t="n">
        <f aca="false">B487+$C$5</f>
        <v>0.0544520547945201</v>
      </c>
      <c r="C488" s="80" t="n">
        <f aca="true">NORMINV(RAND(),0,1)</f>
        <v>-0.563760668416834</v>
      </c>
      <c r="D488" s="81" t="n">
        <f aca="false">EXP(($C$6-$C$4^2*0.5)*$C$5+($C$4*C488*$C$5^0.5))</f>
        <v>0.998195177205067</v>
      </c>
      <c r="E488" s="68" t="n">
        <f aca="false">E487*D488</f>
        <v>98.9113812978069</v>
      </c>
      <c r="F488" s="0"/>
    </row>
    <row r="489" customFormat="false" ht="12.75" hidden="false" customHeight="false" outlineLevel="0" collapsed="false">
      <c r="B489" s="79" t="n">
        <f aca="false">B488+$C$5</f>
        <v>0.0545662100456617</v>
      </c>
      <c r="C489" s="80" t="n">
        <f aca="true">NORMINV(RAND(),0,1)</f>
        <v>0.227138403197235</v>
      </c>
      <c r="D489" s="81" t="n">
        <f aca="false">EXP(($C$6-$C$4^2*0.5)*$C$5+($C$4*C489*$C$5^0.5))</f>
        <v>1.0007288838754</v>
      </c>
      <c r="E489" s="68" t="n">
        <f aca="false">E488*D489</f>
        <v>98.9834762087279</v>
      </c>
      <c r="F489" s="0"/>
    </row>
    <row r="490" customFormat="false" ht="12.75" hidden="false" customHeight="false" outlineLevel="0" collapsed="false">
      <c r="B490" s="79" t="n">
        <f aca="false">B489+$C$5</f>
        <v>0.0546803652968032</v>
      </c>
      <c r="C490" s="80" t="n">
        <f aca="true">NORMINV(RAND(),0,1)</f>
        <v>0.28112985329659</v>
      </c>
      <c r="D490" s="81" t="n">
        <f aca="false">EXP(($C$6-$C$4^2*0.5)*$C$5+($C$4*C490*$C$5^0.5))</f>
        <v>1.00090208400325</v>
      </c>
      <c r="E490" s="68" t="n">
        <f aca="false">E489*D490</f>
        <v>99.0727676192023</v>
      </c>
      <c r="F490" s="0"/>
    </row>
    <row r="491" customFormat="false" ht="12.75" hidden="false" customHeight="false" outlineLevel="0" collapsed="false">
      <c r="B491" s="79" t="n">
        <f aca="false">B490+$C$5</f>
        <v>0.0547945205479448</v>
      </c>
      <c r="C491" s="80" t="n">
        <f aca="true">NORMINV(RAND(),0,1)</f>
        <v>-0.75681339628951</v>
      </c>
      <c r="D491" s="81" t="n">
        <f aca="false">EXP(($C$6-$C$4^2*0.5)*$C$5+($C$4*C491*$C$5^0.5))</f>
        <v>0.99757769243652</v>
      </c>
      <c r="E491" s="68" t="n">
        <f aca="false">E490*D491</f>
        <v>98.8327829048634</v>
      </c>
      <c r="F491" s="0"/>
    </row>
    <row r="492" customFormat="false" ht="12.75" hidden="false" customHeight="false" outlineLevel="0" collapsed="false">
      <c r="B492" s="79" t="n">
        <f aca="false">B491+$C$5</f>
        <v>0.0549086757990863</v>
      </c>
      <c r="C492" s="80" t="n">
        <f aca="true">NORMINV(RAND(),0,1)</f>
        <v>0.0293747855994334</v>
      </c>
      <c r="D492" s="81" t="n">
        <f aca="false">EXP(($C$6-$C$4^2*0.5)*$C$5+($C$4*C492*$C$5^0.5))</f>
        <v>1.0000947303755</v>
      </c>
      <c r="E492" s="68" t="n">
        <f aca="false">E491*D492</f>
        <v>98.8421453714996</v>
      </c>
      <c r="F492" s="0"/>
    </row>
    <row r="493" customFormat="false" ht="12.75" hidden="false" customHeight="false" outlineLevel="0" collapsed="false">
      <c r="B493" s="79" t="n">
        <f aca="false">B492+$C$5</f>
        <v>0.0550228310502279</v>
      </c>
      <c r="C493" s="80" t="n">
        <f aca="true">NORMINV(RAND(),0,1)</f>
        <v>-0.0905581375774664</v>
      </c>
      <c r="D493" s="81" t="n">
        <f aca="false">EXP(($C$6-$C$4^2*0.5)*$C$5+($C$4*C493*$C$5^0.5))</f>
        <v>0.999710346389314</v>
      </c>
      <c r="E493" s="68" t="n">
        <f aca="false">E492*D493</f>
        <v>98.8135153872048</v>
      </c>
      <c r="F493" s="0"/>
    </row>
    <row r="494" customFormat="false" ht="12.75" hidden="false" customHeight="false" outlineLevel="0" collapsed="false">
      <c r="B494" s="79" t="n">
        <f aca="false">B493+$C$5</f>
        <v>0.0551369863013694</v>
      </c>
      <c r="C494" s="80" t="n">
        <f aca="true">NORMINV(RAND(),0,1)</f>
        <v>-0.537782932085082</v>
      </c>
      <c r="D494" s="81" t="n">
        <f aca="false">EXP(($C$6-$C$4^2*0.5)*$C$5+($C$4*C494*$C$5^0.5))</f>
        <v>0.998278296921817</v>
      </c>
      <c r="E494" s="68" t="n">
        <f aca="false">E493*D494</f>
        <v>98.6433878535965</v>
      </c>
      <c r="F494" s="0"/>
    </row>
    <row r="495" customFormat="false" ht="12.75" hidden="false" customHeight="false" outlineLevel="0" collapsed="false">
      <c r="B495" s="79" t="n">
        <f aca="false">B494+$C$5</f>
        <v>0.055251141552511</v>
      </c>
      <c r="C495" s="80" t="n">
        <f aca="true">NORMINV(RAND(),0,1)</f>
        <v>-1.05048271774904</v>
      </c>
      <c r="D495" s="81" t="n">
        <f aca="false">EXP(($C$6-$C$4^2*0.5)*$C$5+($C$4*C495*$C$5^0.5))</f>
        <v>0.99663911496468</v>
      </c>
      <c r="E495" s="68" t="n">
        <f aca="false">E494*D495</f>
        <v>98.3118587675261</v>
      </c>
      <c r="F495" s="0"/>
    </row>
    <row r="496" customFormat="false" ht="12.75" hidden="false" customHeight="false" outlineLevel="0" collapsed="false">
      <c r="B496" s="79" t="n">
        <f aca="false">B495+$C$5</f>
        <v>0.0553652968036525</v>
      </c>
      <c r="C496" s="80" t="n">
        <f aca="true">NORMINV(RAND(),0,1)</f>
        <v>0.644440199919289</v>
      </c>
      <c r="D496" s="81" t="n">
        <f aca="false">EXP(($C$6-$C$4^2*0.5)*$C$5+($C$4*C496*$C$5^0.5))</f>
        <v>1.00206833347005</v>
      </c>
      <c r="E496" s="68" t="n">
        <f aca="false">E495*D496</f>
        <v>98.5152004755176</v>
      </c>
      <c r="F496" s="0"/>
    </row>
    <row r="497" customFormat="false" ht="12.75" hidden="false" customHeight="false" outlineLevel="0" collapsed="false">
      <c r="B497" s="79" t="n">
        <f aca="false">B496+$C$5</f>
        <v>0.0554794520547941</v>
      </c>
      <c r="C497" s="80" t="n">
        <f aca="true">NORMINV(RAND(),0,1)</f>
        <v>1.3858437478516</v>
      </c>
      <c r="D497" s="81" t="n">
        <f aca="false">EXP(($C$6-$C$4^2*0.5)*$C$5+($C$4*C497*$C$5^0.5))</f>
        <v>1.00445250411142</v>
      </c>
      <c r="E497" s="68" t="n">
        <f aca="false">E496*D497</f>
        <v>98.9538398106722</v>
      </c>
      <c r="F497" s="0"/>
    </row>
    <row r="498" customFormat="false" ht="12.75" hidden="false" customHeight="false" outlineLevel="0" collapsed="false">
      <c r="B498" s="79" t="n">
        <f aca="false">B497+$C$5</f>
        <v>0.0555936073059356</v>
      </c>
      <c r="C498" s="80" t="n">
        <f aca="true">NORMINV(RAND(),0,1)</f>
        <v>0.723722181418958</v>
      </c>
      <c r="D498" s="81" t="n">
        <f aca="false">EXP(($C$6-$C$4^2*0.5)*$C$5+($C$4*C498*$C$5^0.5))</f>
        <v>1.00232301427801</v>
      </c>
      <c r="E498" s="68" t="n">
        <f aca="false">E497*D498</f>
        <v>99.1837109934166</v>
      </c>
      <c r="F498" s="0"/>
    </row>
    <row r="499" customFormat="false" ht="12.75" hidden="false" customHeight="false" outlineLevel="0" collapsed="false">
      <c r="B499" s="79" t="n">
        <f aca="false">B498+$C$5</f>
        <v>0.0557077625570772</v>
      </c>
      <c r="C499" s="80" t="n">
        <f aca="true">NORMINV(RAND(),0,1)</f>
        <v>0.220267028236598</v>
      </c>
      <c r="D499" s="81" t="n">
        <f aca="false">EXP(($C$6-$C$4^2*0.5)*$C$5+($C$4*C499*$C$5^0.5))</f>
        <v>1.00070684322013</v>
      </c>
      <c r="E499" s="68" t="n">
        <f aca="false">E498*D499</f>
        <v>99.2538183270793</v>
      </c>
      <c r="F499" s="0"/>
    </row>
    <row r="500" customFormat="false" ht="12.75" hidden="false" customHeight="false" outlineLevel="0" collapsed="false">
      <c r="B500" s="79" t="n">
        <f aca="false">B499+$C$5</f>
        <v>0.0558219178082187</v>
      </c>
      <c r="C500" s="80" t="n">
        <f aca="true">NORMINV(RAND(),0,1)</f>
        <v>0.0966877208462884</v>
      </c>
      <c r="D500" s="81" t="n">
        <f aca="false">EXP(($C$6-$C$4^2*0.5)*$C$5+($C$4*C500*$C$5^0.5))</f>
        <v>1.00031053250284</v>
      </c>
      <c r="E500" s="68" t="n">
        <f aca="false">E499*D500</f>
        <v>99.2846398637004</v>
      </c>
      <c r="F500" s="0"/>
    </row>
    <row r="501" customFormat="false" ht="12.75" hidden="false" customHeight="false" outlineLevel="0" collapsed="false">
      <c r="B501" s="79" t="n">
        <f aca="false">B500+$C$5</f>
        <v>0.0559360730593603</v>
      </c>
      <c r="C501" s="80" t="n">
        <f aca="true">NORMINV(RAND(),0,1)</f>
        <v>0.0554162385096983</v>
      </c>
      <c r="D501" s="81" t="n">
        <f aca="false">EXP(($C$6-$C$4^2*0.5)*$C$5+($C$4*C501*$C$5^0.5))</f>
        <v>1.00017821253542</v>
      </c>
      <c r="E501" s="68" t="n">
        <f aca="false">E500*D501</f>
        <v>99.3023336310986</v>
      </c>
      <c r="F501" s="0"/>
    </row>
    <row r="502" customFormat="false" ht="12.75" hidden="false" customHeight="false" outlineLevel="0" collapsed="false">
      <c r="B502" s="79" t="n">
        <f aca="false">B501+$C$5</f>
        <v>0.0560502283105018</v>
      </c>
      <c r="C502" s="80" t="n">
        <f aca="true">NORMINV(RAND(),0,1)</f>
        <v>0.753661434691116</v>
      </c>
      <c r="D502" s="81" t="n">
        <f aca="false">EXP(($C$6-$C$4^2*0.5)*$C$5+($C$4*C502*$C$5^0.5))</f>
        <v>1.00241920622311</v>
      </c>
      <c r="E502" s="68" t="n">
        <f aca="false">E501*D502</f>
        <v>99.5425664545885</v>
      </c>
      <c r="F502" s="0"/>
    </row>
    <row r="503" customFormat="false" ht="12.75" hidden="false" customHeight="false" outlineLevel="0" collapsed="false">
      <c r="B503" s="79" t="n">
        <f aca="false">B502+$C$5</f>
        <v>0.0561643835616434</v>
      </c>
      <c r="C503" s="80" t="n">
        <f aca="true">NORMINV(RAND(),0,1)</f>
        <v>0.116718009050899</v>
      </c>
      <c r="D503" s="81" t="n">
        <f aca="false">EXP(($C$6-$C$4^2*0.5)*$C$5+($C$4*C503*$C$5^0.5))</f>
        <v>1.00037475766108</v>
      </c>
      <c r="E503" s="68" t="n">
        <f aca="false">E502*D503</f>
        <v>99.5798707939713</v>
      </c>
      <c r="F503" s="0"/>
    </row>
    <row r="504" customFormat="false" ht="12.75" hidden="false" customHeight="false" outlineLevel="0" collapsed="false">
      <c r="B504" s="79" t="n">
        <f aca="false">B503+$C$5</f>
        <v>0.0562785388127849</v>
      </c>
      <c r="C504" s="80" t="n">
        <f aca="true">NORMINV(RAND(),0,1)</f>
        <v>-2.38803934601326</v>
      </c>
      <c r="D504" s="81" t="n">
        <f aca="false">EXP(($C$6-$C$4^2*0.5)*$C$5+($C$4*C504*$C$5^0.5))</f>
        <v>0.992375395030827</v>
      </c>
      <c r="E504" s="68" t="n">
        <f aca="false">E503*D504</f>
        <v>98.820613616286</v>
      </c>
      <c r="F504" s="0"/>
    </row>
    <row r="505" customFormat="false" ht="12.75" hidden="false" customHeight="false" outlineLevel="0" collapsed="false">
      <c r="B505" s="79" t="n">
        <f aca="false">B504+$C$5</f>
        <v>0.0563926940639265</v>
      </c>
      <c r="C505" s="80" t="n">
        <f aca="true">NORMINV(RAND(),0,1)</f>
        <v>-0.854058348982244</v>
      </c>
      <c r="D505" s="81" t="n">
        <f aca="false">EXP(($C$6-$C$4^2*0.5)*$C$5+($C$4*C505*$C$5^0.5))</f>
        <v>0.997266796305775</v>
      </c>
      <c r="E505" s="68" t="n">
        <f aca="false">E504*D505</f>
        <v>98.5505167500843</v>
      </c>
      <c r="F505" s="0"/>
    </row>
    <row r="506" customFormat="false" ht="12.75" hidden="false" customHeight="false" outlineLevel="0" collapsed="false">
      <c r="B506" s="79" t="n">
        <f aca="false">B505+$C$5</f>
        <v>0.056506849315068</v>
      </c>
      <c r="C506" s="80" t="n">
        <f aca="true">NORMINV(RAND(),0,1)</f>
        <v>1.69479547062933</v>
      </c>
      <c r="D506" s="81" t="n">
        <f aca="false">EXP(($C$6-$C$4^2*0.5)*$C$5+($C$4*C506*$C$5^0.5))</f>
        <v>1.00544769017116</v>
      </c>
      <c r="E506" s="68" t="n">
        <f aca="false">E505*D506</f>
        <v>99.0873894315463</v>
      </c>
      <c r="F506" s="0"/>
    </row>
    <row r="507" customFormat="false" ht="12.75" hidden="false" customHeight="false" outlineLevel="0" collapsed="false">
      <c r="B507" s="79" t="n">
        <f aca="false">B506+$C$5</f>
        <v>0.0566210045662096</v>
      </c>
      <c r="C507" s="80" t="n">
        <f aca="true">NORMINV(RAND(),0,1)</f>
        <v>0.0621172688971965</v>
      </c>
      <c r="D507" s="81" t="n">
        <f aca="false">EXP(($C$6-$C$4^2*0.5)*$C$5+($C$4*C507*$C$5^0.5))</f>
        <v>1.00019969543225</v>
      </c>
      <c r="E507" s="68" t="n">
        <f aca="false">E506*D507</f>
        <v>99.1071767306097</v>
      </c>
      <c r="F507" s="0"/>
    </row>
    <row r="508" customFormat="false" ht="12.75" hidden="false" customHeight="false" outlineLevel="0" collapsed="false">
      <c r="B508" s="79" t="n">
        <f aca="false">B507+$C$5</f>
        <v>0.0567351598173511</v>
      </c>
      <c r="C508" s="80" t="n">
        <f aca="true">NORMINV(RAND(),0,1)</f>
        <v>0.529028729618178</v>
      </c>
      <c r="D508" s="81" t="n">
        <f aca="false">EXP(($C$6-$C$4^2*0.5)*$C$5+($C$4*C508*$C$5^0.5))</f>
        <v>1.00169770806355</v>
      </c>
      <c r="E508" s="68" t="n">
        <f aca="false">E507*D508</f>
        <v>99.2754317837006</v>
      </c>
      <c r="F508" s="0"/>
    </row>
    <row r="509" customFormat="false" ht="12.75" hidden="false" customHeight="false" outlineLevel="0" collapsed="false">
      <c r="B509" s="79" t="n">
        <f aca="false">B508+$C$5</f>
        <v>0.0568493150684927</v>
      </c>
      <c r="C509" s="80" t="n">
        <f aca="true">NORMINV(RAND(),0,1)</f>
        <v>-0.888827521794081</v>
      </c>
      <c r="D509" s="81" t="n">
        <f aca="false">EXP(($C$6-$C$4^2*0.5)*$C$5+($C$4*C509*$C$5^0.5))</f>
        <v>0.997155661340057</v>
      </c>
      <c r="E509" s="68" t="n">
        <f aca="false">E508*D509</f>
        <v>98.9930588350956</v>
      </c>
      <c r="F509" s="0"/>
    </row>
    <row r="510" customFormat="false" ht="12.75" hidden="false" customHeight="false" outlineLevel="0" collapsed="false">
      <c r="B510" s="79" t="n">
        <f aca="false">B509+$C$5</f>
        <v>0.0569634703196342</v>
      </c>
      <c r="C510" s="80" t="n">
        <f aca="true">NORMINV(RAND(),0,1)</f>
        <v>0.161963797689296</v>
      </c>
      <c r="D510" s="81" t="n">
        <f aca="false">EXP(($C$6-$C$4^2*0.5)*$C$5+($C$4*C510*$C$5^0.5))</f>
        <v>1.000519849031</v>
      </c>
      <c r="E510" s="68" t="n">
        <f aca="false">E509*D510</f>
        <v>99.0445202808068</v>
      </c>
      <c r="F510" s="0"/>
    </row>
    <row r="511" customFormat="false" ht="12.75" hidden="false" customHeight="false" outlineLevel="0" collapsed="false">
      <c r="B511" s="79" t="n">
        <f aca="false">B510+$C$5</f>
        <v>0.0570776255707758</v>
      </c>
      <c r="C511" s="80" t="n">
        <f aca="true">NORMINV(RAND(),0,1)</f>
        <v>-0.732728957865877</v>
      </c>
      <c r="D511" s="81" t="n">
        <f aca="false">EXP(($C$6-$C$4^2*0.5)*$C$5+($C$4*C511*$C$5^0.5))</f>
        <v>0.997654706354553</v>
      </c>
      <c r="E511" s="68" t="n">
        <f aca="false">E510*D511</f>
        <v>98.8122317967759</v>
      </c>
      <c r="F511" s="0"/>
    </row>
    <row r="512" customFormat="false" ht="12.75" hidden="false" customHeight="false" outlineLevel="0" collapsed="false">
      <c r="B512" s="79" t="n">
        <f aca="false">B511+$C$5</f>
        <v>0.0571917808219173</v>
      </c>
      <c r="C512" s="80" t="n">
        <f aca="true">NORMINV(RAND(),0,1)</f>
        <v>-1.25107962690219</v>
      </c>
      <c r="D512" s="81" t="n">
        <f aca="false">EXP(($C$6-$C$4^2*0.5)*$C$5+($C$4*C512*$C$5^0.5))</f>
        <v>0.995998507855502</v>
      </c>
      <c r="E512" s="68" t="n">
        <f aca="false">E511*D512</f>
        <v>98.4168354274607</v>
      </c>
      <c r="F512" s="0"/>
    </row>
    <row r="513" customFormat="false" ht="12.75" hidden="false" customHeight="false" outlineLevel="0" collapsed="false">
      <c r="B513" s="79" t="n">
        <f aca="false">B512+$C$5</f>
        <v>0.0573059360730589</v>
      </c>
      <c r="C513" s="80" t="n">
        <f aca="true">NORMINV(RAND(),0,1)</f>
        <v>0.728864606357739</v>
      </c>
      <c r="D513" s="81" t="n">
        <f aca="false">EXP(($C$6-$C$4^2*0.5)*$C$5+($C$4*C513*$C$5^0.5))</f>
        <v>1.00233953573882</v>
      </c>
      <c r="E513" s="68" t="n">
        <f aca="false">E512*D513</f>
        <v>98.6470851312447</v>
      </c>
      <c r="F513" s="0"/>
    </row>
    <row r="514" customFormat="false" ht="12.75" hidden="false" customHeight="false" outlineLevel="0" collapsed="false">
      <c r="B514" s="79" t="n">
        <f aca="false">B513+$C$5</f>
        <v>0.0574200913242004</v>
      </c>
      <c r="C514" s="80" t="n">
        <f aca="true">NORMINV(RAND(),0,1)</f>
        <v>-0.524726797073988</v>
      </c>
      <c r="D514" s="81" t="n">
        <f aca="false">EXP(($C$6-$C$4^2*0.5)*$C$5+($C$4*C514*$C$5^0.5))</f>
        <v>0.998320074624116</v>
      </c>
      <c r="E514" s="68" t="n">
        <f aca="false">E513*D514</f>
        <v>98.4813653896757</v>
      </c>
      <c r="F514" s="0"/>
    </row>
    <row r="515" customFormat="false" ht="12.75" hidden="false" customHeight="false" outlineLevel="0" collapsed="false">
      <c r="B515" s="79" t="n">
        <f aca="false">B514+$C$5</f>
        <v>0.057534246575342</v>
      </c>
      <c r="C515" s="80" t="n">
        <f aca="true">NORMINV(RAND(),0,1)</f>
        <v>1.81509255891354</v>
      </c>
      <c r="D515" s="81" t="n">
        <f aca="false">EXP(($C$6-$C$4^2*0.5)*$C$5+($C$4*C515*$C$5^0.5))</f>
        <v>1.00583545421</v>
      </c>
      <c r="E515" s="68" t="n">
        <f aca="false">E514*D515</f>
        <v>99.0560488879458</v>
      </c>
      <c r="F515" s="0"/>
    </row>
    <row r="516" customFormat="false" ht="12.75" hidden="false" customHeight="false" outlineLevel="0" collapsed="false">
      <c r="B516" s="79" t="n">
        <f aca="false">B515+$C$5</f>
        <v>0.0576484018264835</v>
      </c>
      <c r="C516" s="80" t="n">
        <f aca="true">NORMINV(RAND(),0,1)</f>
        <v>-1.72128787193801</v>
      </c>
      <c r="D516" s="81" t="n">
        <f aca="false">EXP(($C$6-$C$4^2*0.5)*$C$5+($C$4*C516*$C$5^0.5))</f>
        <v>0.994498509112968</v>
      </c>
      <c r="E516" s="68" t="n">
        <f aca="false">E515*D516</f>
        <v>98.5110929376833</v>
      </c>
      <c r="F516" s="0"/>
    </row>
    <row r="517" customFormat="false" ht="12.75" hidden="false" customHeight="false" outlineLevel="0" collapsed="false">
      <c r="B517" s="79" t="n">
        <f aca="false">B516+$C$5</f>
        <v>0.0577625570776251</v>
      </c>
      <c r="C517" s="80" t="n">
        <f aca="true">NORMINV(RAND(),0,1)</f>
        <v>0.246413896282376</v>
      </c>
      <c r="D517" s="81" t="n">
        <f aca="false">EXP(($C$6-$C$4^2*0.5)*$C$5+($C$4*C517*$C$5^0.5))</f>
        <v>1.00079071463036</v>
      </c>
      <c r="E517" s="68" t="n">
        <f aca="false">E516*D517</f>
        <v>98.5889871001219</v>
      </c>
      <c r="F517" s="0"/>
    </row>
    <row r="518" customFormat="false" ht="12.75" hidden="false" customHeight="false" outlineLevel="0" collapsed="false">
      <c r="B518" s="79" t="n">
        <f aca="false">B517+$C$5</f>
        <v>0.0578767123287666</v>
      </c>
      <c r="C518" s="80" t="n">
        <f aca="true">NORMINV(RAND(),0,1)</f>
        <v>-0.907548679127604</v>
      </c>
      <c r="D518" s="81" t="n">
        <f aca="false">EXP(($C$6-$C$4^2*0.5)*$C$5+($C$4*C518*$C$5^0.5))</f>
        <v>0.997095826818355</v>
      </c>
      <c r="E518" s="68" t="n">
        <f aca="false">E517*D518</f>
        <v>98.3026676077802</v>
      </c>
      <c r="F518" s="0"/>
    </row>
    <row r="519" customFormat="false" ht="12.75" hidden="false" customHeight="false" outlineLevel="0" collapsed="false">
      <c r="B519" s="79" t="n">
        <f aca="false">B518+$C$5</f>
        <v>0.0579908675799082</v>
      </c>
      <c r="C519" s="80" t="n">
        <f aca="true">NORMINV(RAND(),0,1)</f>
        <v>-0.0266727503625827</v>
      </c>
      <c r="D519" s="81" t="n">
        <f aca="false">EXP(($C$6-$C$4^2*0.5)*$C$5+($C$4*C519*$C$5^0.5))</f>
        <v>0.999915080113425</v>
      </c>
      <c r="E519" s="68" t="n">
        <f aca="false">E518*D519</f>
        <v>98.294319756397</v>
      </c>
      <c r="F519" s="0"/>
    </row>
    <row r="520" customFormat="false" ht="12.75" hidden="false" customHeight="false" outlineLevel="0" collapsed="false">
      <c r="B520" s="79" t="n">
        <f aca="false">B519+$C$5</f>
        <v>0.0581050228310497</v>
      </c>
      <c r="C520" s="80" t="n">
        <f aca="true">NORMINV(RAND(),0,1)</f>
        <v>-0.407920077524729</v>
      </c>
      <c r="D520" s="81" t="n">
        <f aca="false">EXP(($C$6-$C$4^2*0.5)*$C$5+($C$4*C520*$C$5^0.5))</f>
        <v>0.998693916662202</v>
      </c>
      <c r="E520" s="68" t="n">
        <f aca="false">E519*D520</f>
        <v>98.165939183163</v>
      </c>
      <c r="F520" s="0"/>
    </row>
    <row r="521" customFormat="false" ht="12.75" hidden="false" customHeight="false" outlineLevel="0" collapsed="false">
      <c r="B521" s="79" t="n">
        <f aca="false">B520+$C$5</f>
        <v>0.0582191780821913</v>
      </c>
      <c r="C521" s="80" t="n">
        <f aca="true">NORMINV(RAND(),0,1)</f>
        <v>-0.369874450677576</v>
      </c>
      <c r="D521" s="81" t="n">
        <f aca="false">EXP(($C$6-$C$4^2*0.5)*$C$5+($C$4*C521*$C$5^0.5))</f>
        <v>0.998815712607655</v>
      </c>
      <c r="E521" s="68" t="n">
        <f aca="false">E520*D521</f>
        <v>98.0496824990307</v>
      </c>
      <c r="F521" s="0"/>
    </row>
    <row r="522" customFormat="false" ht="12.75" hidden="false" customHeight="false" outlineLevel="0" collapsed="false">
      <c r="B522" s="79" t="n">
        <f aca="false">B521+$C$5</f>
        <v>0.0583333333333328</v>
      </c>
      <c r="C522" s="80" t="n">
        <f aca="true">NORMINV(RAND(),0,1)</f>
        <v>0.94816981251604</v>
      </c>
      <c r="D522" s="81" t="n">
        <f aca="false">EXP(($C$6-$C$4^2*0.5)*$C$5+($C$4*C522*$C$5^0.5))</f>
        <v>1.00304436780575</v>
      </c>
      <c r="E522" s="68" t="n">
        <f aca="false">E521*D522</f>
        <v>98.3481817957949</v>
      </c>
      <c r="F522" s="0"/>
    </row>
    <row r="523" customFormat="false" ht="12.75" hidden="false" customHeight="false" outlineLevel="0" collapsed="false">
      <c r="B523" s="79" t="n">
        <f aca="false">B522+$C$5</f>
        <v>0.0584474885844744</v>
      </c>
      <c r="C523" s="80" t="n">
        <f aca="true">NORMINV(RAND(),0,1)</f>
        <v>1.32037346446944</v>
      </c>
      <c r="D523" s="81" t="n">
        <f aca="false">EXP(($C$6-$C$4^2*0.5)*$C$5+($C$4*C523*$C$5^0.5))</f>
        <v>1.00424173970965</v>
      </c>
      <c r="E523" s="68" t="n">
        <f aca="false">E522*D523</f>
        <v>98.7653491838898</v>
      </c>
      <c r="F523" s="0"/>
    </row>
    <row r="524" customFormat="false" ht="12.75" hidden="false" customHeight="false" outlineLevel="0" collapsed="false">
      <c r="B524" s="79" t="n">
        <f aca="false">B523+$C$5</f>
        <v>0.0585616438356159</v>
      </c>
      <c r="C524" s="80" t="n">
        <f aca="true">NORMINV(RAND(),0,1)</f>
        <v>-1.32554807628556</v>
      </c>
      <c r="D524" s="81" t="n">
        <f aca="false">EXP(($C$6-$C$4^2*0.5)*$C$5+($C$4*C524*$C$5^0.5))</f>
        <v>0.995760797353295</v>
      </c>
      <c r="E524" s="68" t="n">
        <f aca="false">E523*D524</f>
        <v>98.3466628542267</v>
      </c>
      <c r="F524" s="0"/>
    </row>
    <row r="525" customFormat="false" ht="12.75" hidden="false" customHeight="false" outlineLevel="0" collapsed="false">
      <c r="B525" s="79" t="n">
        <f aca="false">B524+$C$5</f>
        <v>0.0586757990867575</v>
      </c>
      <c r="C525" s="80" t="n">
        <f aca="true">NORMINV(RAND(),0,1)</f>
        <v>1.23449658669672</v>
      </c>
      <c r="D525" s="81" t="n">
        <f aca="false">EXP(($C$6-$C$4^2*0.5)*$C$5+($C$4*C525*$C$5^0.5))</f>
        <v>1.00396534867903</v>
      </c>
      <c r="E525" s="68" t="n">
        <f aca="false">E524*D525</f>
        <v>98.7366416638623</v>
      </c>
      <c r="F525" s="0"/>
    </row>
    <row r="526" customFormat="false" ht="12.75" hidden="false" customHeight="false" outlineLevel="0" collapsed="false">
      <c r="B526" s="79" t="n">
        <f aca="false">B525+$C$5</f>
        <v>0.058789954337899</v>
      </c>
      <c r="C526" s="80" t="n">
        <f aca="true">NORMINV(RAND(),0,1)</f>
        <v>0.128544371003165</v>
      </c>
      <c r="D526" s="81" t="n">
        <f aca="false">EXP(($C$6-$C$4^2*0.5)*$C$5+($C$4*C526*$C$5^0.5))</f>
        <v>1.00041267966899</v>
      </c>
      <c r="E526" s="68" t="n">
        <f aca="false">E525*D526</f>
        <v>98.7773882684615</v>
      </c>
      <c r="F526" s="0"/>
    </row>
    <row r="527" customFormat="false" ht="12.75" hidden="false" customHeight="false" outlineLevel="0" collapsed="false">
      <c r="B527" s="79" t="n">
        <f aca="false">B526+$C$5</f>
        <v>0.0589041095890406</v>
      </c>
      <c r="C527" s="80" t="n">
        <f aca="true">NORMINV(RAND(),0,1)</f>
        <v>-1.59822794781875</v>
      </c>
      <c r="D527" s="81" t="n">
        <f aca="false">EXP(($C$6-$C$4^2*0.5)*$C$5+($C$4*C527*$C$5^0.5))</f>
        <v>0.994890860901185</v>
      </c>
      <c r="E527" s="68" t="n">
        <f aca="false">E526*D527</f>
        <v>98.2727208519803</v>
      </c>
      <c r="F527" s="0"/>
    </row>
    <row r="528" customFormat="false" ht="12.75" hidden="false" customHeight="false" outlineLevel="0" collapsed="false">
      <c r="B528" s="79" t="n">
        <f aca="false">B527+$C$5</f>
        <v>0.0590182648401821</v>
      </c>
      <c r="C528" s="80" t="n">
        <f aca="true">NORMINV(RAND(),0,1)</f>
        <v>0.254330643311159</v>
      </c>
      <c r="D528" s="81" t="n">
        <f aca="false">EXP(($C$6-$C$4^2*0.5)*$C$5+($C$4*C528*$C$5^0.5))</f>
        <v>1.00081611059694</v>
      </c>
      <c r="E528" s="68" t="n">
        <f aca="false">E527*D528</f>
        <v>98.352922260858</v>
      </c>
      <c r="F528" s="0"/>
    </row>
    <row r="529" customFormat="false" ht="12.75" hidden="false" customHeight="false" outlineLevel="0" collapsed="false">
      <c r="B529" s="79" t="n">
        <f aca="false">B528+$C$5</f>
        <v>0.0591324200913237</v>
      </c>
      <c r="C529" s="80" t="n">
        <f aca="true">NORMINV(RAND(),0,1)</f>
        <v>-0.306699570285869</v>
      </c>
      <c r="D529" s="81" t="n">
        <f aca="false">EXP(($C$6-$C$4^2*0.5)*$C$5+($C$4*C529*$C$5^0.5))</f>
        <v>0.999017987960589</v>
      </c>
      <c r="E529" s="68" t="n">
        <f aca="false">E528*D529</f>
        <v>98.2563385070866</v>
      </c>
      <c r="F529" s="0"/>
    </row>
    <row r="530" customFormat="false" ht="12.75" hidden="false" customHeight="false" outlineLevel="0" collapsed="false">
      <c r="B530" s="79" t="n">
        <f aca="false">B529+$C$5</f>
        <v>0.0592465753424652</v>
      </c>
      <c r="C530" s="80" t="n">
        <f aca="true">NORMINV(RAND(),0,1)</f>
        <v>-1.07453316482288</v>
      </c>
      <c r="D530" s="81" t="n">
        <f aca="false">EXP(($C$6-$C$4^2*0.5)*$C$5+($C$4*C530*$C$5^0.5))</f>
        <v>0.996562288023237</v>
      </c>
      <c r="E530" s="68" t="n">
        <f aca="false">E529*D530</f>
        <v>97.9185615154079</v>
      </c>
      <c r="F530" s="0"/>
    </row>
    <row r="531" customFormat="false" ht="12.75" hidden="false" customHeight="false" outlineLevel="0" collapsed="false">
      <c r="B531" s="79" t="n">
        <f aca="false">B530+$C$5</f>
        <v>0.0593607305936068</v>
      </c>
      <c r="C531" s="80" t="n">
        <f aca="true">NORMINV(RAND(),0,1)</f>
        <v>-0.446680511728723</v>
      </c>
      <c r="D531" s="81" t="n">
        <f aca="false">EXP(($C$6-$C$4^2*0.5)*$C$5+($C$4*C531*$C$5^0.5))</f>
        <v>0.998569847667944</v>
      </c>
      <c r="E531" s="68" t="n">
        <f aca="false">E530*D531</f>
        <v>97.7785230563051</v>
      </c>
      <c r="F531" s="0"/>
    </row>
    <row r="532" customFormat="false" ht="12.75" hidden="false" customHeight="false" outlineLevel="0" collapsed="false">
      <c r="B532" s="79" t="n">
        <f aca="false">B531+$C$5</f>
        <v>0.0594748858447483</v>
      </c>
      <c r="C532" s="80" t="n">
        <f aca="true">NORMINV(RAND(),0,1)</f>
        <v>1.05735916254869</v>
      </c>
      <c r="D532" s="81" t="n">
        <f aca="false">EXP(($C$6-$C$4^2*0.5)*$C$5+($C$4*C532*$C$5^0.5))</f>
        <v>1.0033954797685</v>
      </c>
      <c r="E532" s="68" t="n">
        <f aca="false">E531*D532</f>
        <v>98.1105280531369</v>
      </c>
      <c r="F532" s="0"/>
    </row>
    <row r="533" customFormat="false" ht="12.75" hidden="false" customHeight="false" outlineLevel="0" collapsed="false">
      <c r="B533" s="79" t="n">
        <f aca="false">B532+$C$5</f>
        <v>0.0595890410958899</v>
      </c>
      <c r="C533" s="80" t="n">
        <f aca="true">NORMINV(RAND(),0,1)</f>
        <v>-0.658389034125474</v>
      </c>
      <c r="D533" s="81" t="n">
        <f aca="false">EXP(($C$6-$C$4^2*0.5)*$C$5+($C$4*C533*$C$5^0.5))</f>
        <v>0.997892457879854</v>
      </c>
      <c r="E533" s="68" t="n">
        <f aca="false">E532*D533</f>
        <v>97.9037559828351</v>
      </c>
      <c r="F533" s="0"/>
    </row>
    <row r="534" customFormat="false" ht="12.75" hidden="false" customHeight="false" outlineLevel="0" collapsed="false">
      <c r="B534" s="79" t="n">
        <f aca="false">B533+$C$5</f>
        <v>0.0597031963470314</v>
      </c>
      <c r="C534" s="80" t="n">
        <f aca="true">NORMINV(RAND(),0,1)</f>
        <v>0.153585551712854</v>
      </c>
      <c r="D534" s="81" t="n">
        <f aca="false">EXP(($C$6-$C$4^2*0.5)*$C$5+($C$4*C534*$C$5^0.5))</f>
        <v>1.00049298060746</v>
      </c>
      <c r="E534" s="68" t="n">
        <f aca="false">E533*D534</f>
        <v>97.9520206359318</v>
      </c>
      <c r="F534" s="0"/>
    </row>
    <row r="535" customFormat="false" ht="12.75" hidden="false" customHeight="false" outlineLevel="0" collapsed="false">
      <c r="B535" s="79" t="n">
        <f aca="false">B534+$C$5</f>
        <v>0.059817351598173</v>
      </c>
      <c r="C535" s="80" t="n">
        <f aca="true">NORMINV(RAND(),0,1)</f>
        <v>1.0384014389839</v>
      </c>
      <c r="D535" s="81" t="n">
        <f aca="false">EXP(($C$6-$C$4^2*0.5)*$C$5+($C$4*C535*$C$5^0.5))</f>
        <v>1.00333451002989</v>
      </c>
      <c r="E535" s="68" t="n">
        <f aca="false">E534*D535</f>
        <v>98.27864263119</v>
      </c>
      <c r="F535" s="0"/>
    </row>
    <row r="536" customFormat="false" ht="12.75" hidden="false" customHeight="false" outlineLevel="0" collapsed="false">
      <c r="B536" s="79" t="n">
        <f aca="false">B535+$C$5</f>
        <v>0.0599315068493145</v>
      </c>
      <c r="C536" s="80" t="n">
        <f aca="true">NORMINV(RAND(),0,1)</f>
        <v>0.380497129916913</v>
      </c>
      <c r="D536" s="81" t="n">
        <f aca="false">EXP(($C$6-$C$4^2*0.5)*$C$5+($C$4*C536*$C$5^0.5))</f>
        <v>1.00122092440381</v>
      </c>
      <c r="E536" s="68" t="n">
        <f aca="false">E535*D536</f>
        <v>98.3986334243518</v>
      </c>
      <c r="F536" s="0"/>
    </row>
    <row r="537" customFormat="false" ht="12.75" hidden="false" customHeight="false" outlineLevel="0" collapsed="false">
      <c r="B537" s="79" t="n">
        <f aca="false">B536+$C$5</f>
        <v>0.0600456621004561</v>
      </c>
      <c r="C537" s="80" t="n">
        <f aca="true">NORMINV(RAND(),0,1)</f>
        <v>0.304393903909094</v>
      </c>
      <c r="D537" s="81" t="n">
        <f aca="false">EXP(($C$6-$C$4^2*0.5)*$C$5+($C$4*C537*$C$5^0.5))</f>
        <v>1.00097672240335</v>
      </c>
      <c r="E537" s="68" t="n">
        <f aca="false">E536*D537</f>
        <v>98.4947415740765</v>
      </c>
      <c r="F537" s="0"/>
    </row>
    <row r="538" customFormat="false" ht="12.75" hidden="false" customHeight="false" outlineLevel="0" collapsed="false">
      <c r="B538" s="79" t="n">
        <f aca="false">B537+$C$5</f>
        <v>0.0601598173515976</v>
      </c>
      <c r="C538" s="80" t="n">
        <f aca="true">NORMINV(RAND(),0,1)</f>
        <v>0.610488545209411</v>
      </c>
      <c r="D538" s="81" t="n">
        <f aca="false">EXP(($C$6-$C$4^2*0.5)*$C$5+($C$4*C538*$C$5^0.5))</f>
        <v>1.00195928894774</v>
      </c>
      <c r="E538" s="68" t="n">
        <f aca="false">E537*D538</f>
        <v>98.6877212326534</v>
      </c>
      <c r="F538" s="0"/>
    </row>
    <row r="539" customFormat="false" ht="12.75" hidden="false" customHeight="false" outlineLevel="0" collapsed="false">
      <c r="B539" s="79" t="n">
        <f aca="false">B538+$C$5</f>
        <v>0.0602739726027392</v>
      </c>
      <c r="C539" s="80" t="n">
        <f aca="true">NORMINV(RAND(),0,1)</f>
        <v>0.397693945780786</v>
      </c>
      <c r="D539" s="81" t="n">
        <f aca="false">EXP(($C$6-$C$4^2*0.5)*$C$5+($C$4*C539*$C$5^0.5))</f>
        <v>1.0012761142431</v>
      </c>
      <c r="E539" s="68" t="n">
        <f aca="false">E538*D539</f>
        <v>98.8136580393376</v>
      </c>
      <c r="F539" s="0"/>
    </row>
    <row r="540" customFormat="false" ht="12.75" hidden="false" customHeight="false" outlineLevel="0" collapsed="false">
      <c r="B540" s="79" t="n">
        <f aca="false">B539+$C$5</f>
        <v>0.0603881278538807</v>
      </c>
      <c r="C540" s="80" t="n">
        <f aca="true">NORMINV(RAND(),0,1)</f>
        <v>-0.466845822035106</v>
      </c>
      <c r="D540" s="81" t="n">
        <f aca="false">EXP(($C$6-$C$4^2*0.5)*$C$5+($C$4*C540*$C$5^0.5))</f>
        <v>0.998505306246831</v>
      </c>
      <c r="E540" s="68" t="n">
        <f aca="false">E539*D540</f>
        <v>98.6659618819384</v>
      </c>
      <c r="F540" s="0"/>
    </row>
    <row r="541" customFormat="false" ht="12.75" hidden="false" customHeight="false" outlineLevel="0" collapsed="false">
      <c r="B541" s="79" t="n">
        <f aca="false">B540+$C$5</f>
        <v>0.0605022831050223</v>
      </c>
      <c r="C541" s="80" t="n">
        <f aca="true">NORMINV(RAND(),0,1)</f>
        <v>1.76326259156232</v>
      </c>
      <c r="D541" s="81" t="n">
        <f aca="false">EXP(($C$6-$C$4^2*0.5)*$C$5+($C$4*C541*$C$5^0.5))</f>
        <v>1.00566836784831</v>
      </c>
      <c r="E541" s="68" t="n">
        <f aca="false">E540*D541</f>
        <v>99.2252368479928</v>
      </c>
      <c r="F541" s="0"/>
    </row>
    <row r="542" customFormat="false" ht="12.75" hidden="false" customHeight="false" outlineLevel="0" collapsed="false">
      <c r="B542" s="79" t="n">
        <f aca="false">B541+$C$5</f>
        <v>0.0606164383561638</v>
      </c>
      <c r="C542" s="80" t="n">
        <f aca="true">NORMINV(RAND(),0,1)</f>
        <v>0.110636139305783</v>
      </c>
      <c r="D542" s="81" t="n">
        <f aca="false">EXP(($C$6-$C$4^2*0.5)*$C$5+($C$4*C542*$C$5^0.5))</f>
        <v>1.0003552563052</v>
      </c>
      <c r="E542" s="68" t="n">
        <f aca="false">E541*D542</f>
        <v>99.2604872390181</v>
      </c>
      <c r="F542" s="0"/>
    </row>
    <row r="543" customFormat="false" ht="12.75" hidden="false" customHeight="false" outlineLevel="0" collapsed="false">
      <c r="B543" s="79" t="n">
        <f aca="false">B542+$C$5</f>
        <v>0.0607305936073054</v>
      </c>
      <c r="C543" s="80" t="n">
        <f aca="true">NORMINV(RAND(),0,1)</f>
        <v>-1.54961299602425</v>
      </c>
      <c r="D543" s="81" t="n">
        <f aca="false">EXP(($C$6-$C$4^2*0.5)*$C$5+($C$4*C543*$C$5^0.5))</f>
        <v>0.995045902536356</v>
      </c>
      <c r="E543" s="68" t="n">
        <f aca="false">E542*D543</f>
        <v>98.7687411109472</v>
      </c>
      <c r="F543" s="0"/>
    </row>
    <row r="544" customFormat="false" ht="12.75" hidden="false" customHeight="false" outlineLevel="0" collapsed="false">
      <c r="B544" s="79" t="n">
        <f aca="false">B543+$C$5</f>
        <v>0.0608447488584469</v>
      </c>
      <c r="C544" s="80" t="n">
        <f aca="true">NORMINV(RAND(),0,1)</f>
        <v>-0.908471232379529</v>
      </c>
      <c r="D544" s="81" t="n">
        <f aca="false">EXP(($C$6-$C$4^2*0.5)*$C$5+($C$4*C544*$C$5^0.5))</f>
        <v>0.997092878347073</v>
      </c>
      <c r="E544" s="68" t="n">
        <f aca="false">E543*D544</f>
        <v>98.4816083650312</v>
      </c>
      <c r="F544" s="0"/>
    </row>
    <row r="545" customFormat="false" ht="12.75" hidden="false" customHeight="false" outlineLevel="0" collapsed="false">
      <c r="B545" s="79" t="n">
        <f aca="false">B544+$C$5</f>
        <v>0.0609589041095885</v>
      </c>
      <c r="C545" s="80" t="n">
        <f aca="true">NORMINV(RAND(),0,1)</f>
        <v>0.299136196207731</v>
      </c>
      <c r="D545" s="81" t="n">
        <f aca="false">EXP(($C$6-$C$4^2*0.5)*$C$5+($C$4*C545*$C$5^0.5))</f>
        <v>1.00095985353463</v>
      </c>
      <c r="E545" s="68" t="n">
        <f aca="false">E544*D545</f>
        <v>98.5761362849164</v>
      </c>
      <c r="F545" s="0"/>
    </row>
    <row r="546" customFormat="false" ht="12.75" hidden="false" customHeight="false" outlineLevel="0" collapsed="false">
      <c r="B546" s="79" t="n">
        <f aca="false">B545+$C$5</f>
        <v>0.06107305936073</v>
      </c>
      <c r="C546" s="80" t="n">
        <f aca="true">NORMINV(RAND(),0,1)</f>
        <v>0.732013200472676</v>
      </c>
      <c r="D546" s="81" t="n">
        <f aca="false">EXP(($C$6-$C$4^2*0.5)*$C$5+($C$4*C546*$C$5^0.5))</f>
        <v>1.00234965160168</v>
      </c>
      <c r="E546" s="68" t="n">
        <f aca="false">E545*D546</f>
        <v>98.8077558614261</v>
      </c>
      <c r="F546" s="0"/>
    </row>
    <row r="547" customFormat="false" ht="12.75" hidden="false" customHeight="false" outlineLevel="0" collapsed="false">
      <c r="B547" s="79" t="n">
        <f aca="false">B546+$C$5</f>
        <v>0.0611872146118716</v>
      </c>
      <c r="C547" s="80" t="n">
        <f aca="true">NORMINV(RAND(),0,1)</f>
        <v>-1.64705150019373</v>
      </c>
      <c r="D547" s="81" t="n">
        <f aca="false">EXP(($C$6-$C$4^2*0.5)*$C$5+($C$4*C547*$C$5^0.5))</f>
        <v>0.994735178315349</v>
      </c>
      <c r="E547" s="68" t="n">
        <f aca="false">E546*D547</f>
        <v>98.2875506457552</v>
      </c>
      <c r="F547" s="0"/>
    </row>
    <row r="548" customFormat="false" ht="12.75" hidden="false" customHeight="false" outlineLevel="0" collapsed="false">
      <c r="B548" s="79" t="n">
        <f aca="false">B547+$C$5</f>
        <v>0.0613013698630131</v>
      </c>
      <c r="C548" s="80" t="n">
        <f aca="true">NORMINV(RAND(),0,1)</f>
        <v>0.897313746459191</v>
      </c>
      <c r="D548" s="81" t="n">
        <f aca="false">EXP(($C$6-$C$4^2*0.5)*$C$5+($C$4*C548*$C$5^0.5))</f>
        <v>1.00288087572868</v>
      </c>
      <c r="E548" s="68" t="n">
        <f aca="false">E547*D548</f>
        <v>98.5707048648424</v>
      </c>
      <c r="F548" s="0"/>
    </row>
    <row r="549" customFormat="false" ht="12.75" hidden="false" customHeight="false" outlineLevel="0" collapsed="false">
      <c r="B549" s="79" t="n">
        <f aca="false">B548+$C$5</f>
        <v>0.0614155251141547</v>
      </c>
      <c r="C549" s="80" t="n">
        <f aca="true">NORMINV(RAND(),0,1)</f>
        <v>0.0601480316560749</v>
      </c>
      <c r="D549" s="81" t="n">
        <f aca="false">EXP(($C$6-$C$4^2*0.5)*$C$5+($C$4*C549*$C$5^0.5))</f>
        <v>1.00019338218804</v>
      </c>
      <c r="E549" s="68" t="n">
        <f aca="false">E548*D549</f>
        <v>98.5897666834259</v>
      </c>
      <c r="F549" s="0"/>
    </row>
    <row r="550" customFormat="false" ht="12.75" hidden="false" customHeight="false" outlineLevel="0" collapsed="false">
      <c r="B550" s="79" t="n">
        <f aca="false">B549+$C$5</f>
        <v>0.0615296803652962</v>
      </c>
      <c r="C550" s="80" t="n">
        <f aca="true">NORMINV(RAND(),0,1)</f>
        <v>-1.25825250400945</v>
      </c>
      <c r="D550" s="81" t="n">
        <f aca="false">EXP(($C$6-$C$4^2*0.5)*$C$5+($C$4*C550*$C$5^0.5))</f>
        <v>0.99597560886763</v>
      </c>
      <c r="E550" s="68" t="n">
        <f aca="false">E549*D550</f>
        <v>98.1930029006426</v>
      </c>
      <c r="F550" s="0"/>
    </row>
    <row r="551" customFormat="false" ht="12.75" hidden="false" customHeight="false" outlineLevel="0" collapsed="false">
      <c r="B551" s="79" t="n">
        <f aca="false">B550+$C$5</f>
        <v>0.0616438356164378</v>
      </c>
      <c r="C551" s="80" t="n">
        <f aca="true">NORMINV(RAND(),0,1)</f>
        <v>0.232832065487858</v>
      </c>
      <c r="D551" s="81" t="n">
        <f aca="false">EXP(($C$6-$C$4^2*0.5)*$C$5+($C$4*C551*$C$5^0.5))</f>
        <v>1.00074714726163</v>
      </c>
      <c r="E551" s="68" t="n">
        <f aca="false">E550*D551</f>
        <v>98.266367533871</v>
      </c>
      <c r="F551" s="0"/>
    </row>
    <row r="552" customFormat="false" ht="12.75" hidden="false" customHeight="false" outlineLevel="0" collapsed="false">
      <c r="B552" s="79" t="n">
        <f aca="false">B551+$C$5</f>
        <v>0.0617579908675793</v>
      </c>
      <c r="C552" s="80" t="n">
        <f aca="true">NORMINV(RAND(),0,1)</f>
        <v>-0.542772438908051</v>
      </c>
      <c r="D552" s="81" t="n">
        <f aca="false">EXP(($C$6-$C$4^2*0.5)*$C$5+($C$4*C552*$C$5^0.5))</f>
        <v>0.998262331699184</v>
      </c>
      <c r="E552" s="68" t="n">
        <f aca="false">E551*D552</f>
        <v>98.095613181971</v>
      </c>
      <c r="F552" s="0"/>
    </row>
    <row r="553" customFormat="false" ht="12.75" hidden="false" customHeight="false" outlineLevel="0" collapsed="false">
      <c r="B553" s="79" t="n">
        <f aca="false">B552+$C$5</f>
        <v>0.0618721461187209</v>
      </c>
      <c r="C553" s="80" t="n">
        <f aca="true">NORMINV(RAND(),0,1)</f>
        <v>0.943671583838064</v>
      </c>
      <c r="D553" s="81" t="n">
        <f aca="false">EXP(($C$6-$C$4^2*0.5)*$C$5+($C$4*C553*$C$5^0.5))</f>
        <v>1.00302990582616</v>
      </c>
      <c r="E553" s="68" t="n">
        <f aca="false">E552*D553</f>
        <v>98.3928336518715</v>
      </c>
      <c r="F553" s="0"/>
    </row>
    <row r="554" customFormat="false" ht="12.75" hidden="false" customHeight="false" outlineLevel="0" collapsed="false">
      <c r="B554" s="79" t="n">
        <f aca="false">B553+$C$5</f>
        <v>0.0619863013698624</v>
      </c>
      <c r="C554" s="80" t="n">
        <f aca="true">NORMINV(RAND(),0,1)</f>
        <v>0.943593979535281</v>
      </c>
      <c r="D554" s="81" t="n">
        <f aca="false">EXP(($C$6-$C$4^2*0.5)*$C$5+($C$4*C554*$C$5^0.5))</f>
        <v>1.00302965632714</v>
      </c>
      <c r="E554" s="68" t="n">
        <f aca="false">E553*D554</f>
        <v>98.6909301228905</v>
      </c>
      <c r="F554" s="0"/>
    </row>
    <row r="555" customFormat="false" ht="12.75" hidden="false" customHeight="false" outlineLevel="0" collapsed="false">
      <c r="B555" s="79" t="n">
        <f aca="false">B554+$C$5</f>
        <v>0.062100456621004</v>
      </c>
      <c r="C555" s="80" t="n">
        <f aca="true">NORMINV(RAND(),0,1)</f>
        <v>-1.04465688397322</v>
      </c>
      <c r="D555" s="81" t="n">
        <f aca="false">EXP(($C$6-$C$4^2*0.5)*$C$5+($C$4*C555*$C$5^0.5))</f>
        <v>0.996657725946011</v>
      </c>
      <c r="E555" s="68" t="n">
        <f aca="false">E554*D555</f>
        <v>98.3610779877767</v>
      </c>
      <c r="F555" s="0"/>
    </row>
    <row r="556" customFormat="false" ht="12.75" hidden="false" customHeight="false" outlineLevel="0" collapsed="false">
      <c r="B556" s="79" t="n">
        <f aca="false">B555+$C$5</f>
        <v>0.0622146118721455</v>
      </c>
      <c r="C556" s="80" t="n">
        <f aca="true">NORMINV(RAND(),0,1)</f>
        <v>0.172366097998581</v>
      </c>
      <c r="D556" s="81" t="n">
        <f aca="false">EXP(($C$6-$C$4^2*0.5)*$C$5+($C$4*C556*$C$5^0.5))</f>
        <v>1.0005532094532</v>
      </c>
      <c r="E556" s="68" t="n">
        <f aca="false">E555*D556</f>
        <v>98.4154922659464</v>
      </c>
      <c r="F556" s="0"/>
    </row>
    <row r="557" customFormat="false" ht="12.75" hidden="false" customHeight="false" outlineLevel="0" collapsed="false">
      <c r="B557" s="79" t="n">
        <f aca="false">B556+$C$5</f>
        <v>0.0623287671232871</v>
      </c>
      <c r="C557" s="80" t="n">
        <f aca="true">NORMINV(RAND(),0,1)</f>
        <v>-0.462852755649693</v>
      </c>
      <c r="D557" s="81" t="n">
        <f aca="false">EXP(($C$6-$C$4^2*0.5)*$C$5+($C$4*C557*$C$5^0.5))</f>
        <v>0.998518086188998</v>
      </c>
      <c r="E557" s="68" t="n">
        <f aca="false">E556*D557</f>
        <v>98.2696489887409</v>
      </c>
      <c r="F557" s="0"/>
    </row>
    <row r="558" customFormat="false" ht="12.75" hidden="false" customHeight="false" outlineLevel="0" collapsed="false">
      <c r="B558" s="79" t="n">
        <f aca="false">B557+$C$5</f>
        <v>0.0624429223744286</v>
      </c>
      <c r="C558" s="80" t="n">
        <f aca="true">NORMINV(RAND(),0,1)</f>
        <v>-0.521750618452686</v>
      </c>
      <c r="D558" s="81" t="n">
        <f aca="false">EXP(($C$6-$C$4^2*0.5)*$C$5+($C$4*C558*$C$5^0.5))</f>
        <v>0.998329598200513</v>
      </c>
      <c r="E558" s="68" t="n">
        <f aca="false">E557*D558</f>
        <v>98.1054991902352</v>
      </c>
      <c r="F558" s="0"/>
    </row>
    <row r="559" customFormat="false" ht="12.75" hidden="false" customHeight="false" outlineLevel="0" collapsed="false">
      <c r="B559" s="79" t="n">
        <f aca="false">B558+$C$5</f>
        <v>0.0625570776255702</v>
      </c>
      <c r="C559" s="80" t="n">
        <f aca="true">NORMINV(RAND(),0,1)</f>
        <v>0.303932609754584</v>
      </c>
      <c r="D559" s="81" t="n">
        <f aca="false">EXP(($C$6-$C$4^2*0.5)*$C$5+($C$4*C559*$C$5^0.5))</f>
        <v>1.00097524237236</v>
      </c>
      <c r="E559" s="68" t="n">
        <f aca="false">E558*D559</f>
        <v>98.2011758300069</v>
      </c>
      <c r="F559" s="0"/>
    </row>
    <row r="560" customFormat="false" ht="12.75" hidden="false" customHeight="false" outlineLevel="0" collapsed="false">
      <c r="B560" s="79" t="n">
        <f aca="false">B559+$C$5</f>
        <v>0.0626712328767117</v>
      </c>
      <c r="C560" s="80" t="n">
        <f aca="true">NORMINV(RAND(),0,1)</f>
        <v>-1.18659981280323</v>
      </c>
      <c r="D560" s="81" t="n">
        <f aca="false">EXP(($C$6-$C$4^2*0.5)*$C$5+($C$4*C560*$C$5^0.5))</f>
        <v>0.996204379505994</v>
      </c>
      <c r="E560" s="68" t="n">
        <f aca="false">E559*D560</f>
        <v>97.828441434491</v>
      </c>
      <c r="F560" s="0"/>
    </row>
    <row r="561" customFormat="false" ht="12.75" hidden="false" customHeight="false" outlineLevel="0" collapsed="false">
      <c r="B561" s="79" t="n">
        <f aca="false">B560+$C$5</f>
        <v>0.0627853881278533</v>
      </c>
      <c r="C561" s="80" t="n">
        <f aca="true">NORMINV(RAND(),0,1)</f>
        <v>0.279428622756105</v>
      </c>
      <c r="D561" s="81" t="n">
        <f aca="false">EXP(($C$6-$C$4^2*0.5)*$C$5+($C$4*C561*$C$5^0.5))</f>
        <v>1.00089662613835</v>
      </c>
      <c r="E561" s="68" t="n">
        <f aca="false">E560*D561</f>
        <v>97.9161569721552</v>
      </c>
      <c r="F561" s="0"/>
    </row>
    <row r="562" customFormat="false" ht="12.75" hidden="false" customHeight="false" outlineLevel="0" collapsed="false">
      <c r="B562" s="79" t="n">
        <f aca="false">B561+$C$5</f>
        <v>0.0628995433789948</v>
      </c>
      <c r="C562" s="80" t="n">
        <f aca="true">NORMINV(RAND(),0,1)</f>
        <v>-0.708627180403973</v>
      </c>
      <c r="D562" s="81" t="n">
        <f aca="false">EXP(($C$6-$C$4^2*0.5)*$C$5+($C$4*C562*$C$5^0.5))</f>
        <v>0.997731781668954</v>
      </c>
      <c r="E562" s="68" t="n">
        <f aca="false">E561*D562</f>
        <v>97.6940617500054</v>
      </c>
      <c r="F562" s="0"/>
    </row>
    <row r="563" customFormat="false" ht="12.75" hidden="false" customHeight="false" outlineLevel="0" collapsed="false">
      <c r="B563" s="79" t="n">
        <f aca="false">B562+$C$5</f>
        <v>0.0630136986301364</v>
      </c>
      <c r="C563" s="80" t="n">
        <f aca="true">NORMINV(RAND(),0,1)</f>
        <v>1.54812826230206</v>
      </c>
      <c r="D563" s="81" t="n">
        <f aca="false">EXP(($C$6-$C$4^2*0.5)*$C$5+($C$4*C563*$C$5^0.5))</f>
        <v>1.00497512726539</v>
      </c>
      <c r="E563" s="68" t="n">
        <f aca="false">E562*D563</f>
        <v>98.1801021402844</v>
      </c>
      <c r="F563" s="0"/>
    </row>
    <row r="564" customFormat="false" ht="12.75" hidden="false" customHeight="false" outlineLevel="0" collapsed="false">
      <c r="B564" s="79" t="n">
        <f aca="false">B563+$C$5</f>
        <v>0.0631278538812779</v>
      </c>
      <c r="C564" s="80" t="n">
        <f aca="true">NORMINV(RAND(),0,1)</f>
        <v>-1.8260772893911</v>
      </c>
      <c r="D564" s="81" t="n">
        <f aca="false">EXP(($C$6-$C$4^2*0.5)*$C$5+($C$4*C564*$C$5^0.5))</f>
        <v>0.99416453113556</v>
      </c>
      <c r="E564" s="68" t="n">
        <f aca="false">E563*D564</f>
        <v>97.6071752111372</v>
      </c>
      <c r="F564" s="0"/>
    </row>
    <row r="565" customFormat="false" ht="12.75" hidden="false" customHeight="false" outlineLevel="0" collapsed="false">
      <c r="B565" s="79" t="n">
        <f aca="false">B564+$C$5</f>
        <v>0.0632420091324195</v>
      </c>
      <c r="C565" s="80" t="n">
        <f aca="true">NORMINV(RAND(),0,1)</f>
        <v>-0.545565227441732</v>
      </c>
      <c r="D565" s="81" t="n">
        <f aca="false">EXP(($C$6-$C$4^2*0.5)*$C$5+($C$4*C565*$C$5^0.5))</f>
        <v>0.998253395558562</v>
      </c>
      <c r="E565" s="68" t="n">
        <f aca="false">E564*D565</f>
        <v>97.4366940853973</v>
      </c>
      <c r="F565" s="0"/>
    </row>
    <row r="566" customFormat="false" ht="12.75" hidden="false" customHeight="false" outlineLevel="0" collapsed="false">
      <c r="B566" s="79" t="n">
        <f aca="false">B565+$C$5</f>
        <v>0.0633561643835611</v>
      </c>
      <c r="C566" s="80" t="n">
        <f aca="true">NORMINV(RAND(),0,1)</f>
        <v>0.180080583700188</v>
      </c>
      <c r="D566" s="81" t="n">
        <f aca="false">EXP(($C$6-$C$4^2*0.5)*$C$5+($C$4*C566*$C$5^0.5))</f>
        <v>1.00057795070897</v>
      </c>
      <c r="E566" s="68" t="n">
        <f aca="false">E565*D566</f>
        <v>97.4930076918233</v>
      </c>
      <c r="F566" s="0"/>
    </row>
    <row r="567" customFormat="false" ht="12.75" hidden="false" customHeight="false" outlineLevel="0" collapsed="false">
      <c r="B567" s="79" t="n">
        <f aca="false">B566+$C$5</f>
        <v>0.0634703196347026</v>
      </c>
      <c r="C567" s="80" t="n">
        <f aca="true">NORMINV(RAND(),0,1)</f>
        <v>-0.209881226251529</v>
      </c>
      <c r="D567" s="81" t="n">
        <f aca="false">EXP(($C$6-$C$4^2*0.5)*$C$5+($C$4*C567*$C$5^0.5))</f>
        <v>0.999328063529699</v>
      </c>
      <c r="E567" s="68" t="n">
        <f aca="false">E566*D567</f>
        <v>97.4274985843558</v>
      </c>
      <c r="F567" s="0"/>
    </row>
    <row r="568" customFormat="false" ht="12.75" hidden="false" customHeight="false" outlineLevel="0" collapsed="false">
      <c r="B568" s="79" t="n">
        <f aca="false">B567+$C$5</f>
        <v>0.0635844748858442</v>
      </c>
      <c r="C568" s="80" t="n">
        <f aca="true">NORMINV(RAND(),0,1)</f>
        <v>0.242545283484108</v>
      </c>
      <c r="D568" s="81" t="n">
        <f aca="false">EXP(($C$6-$C$4^2*0.5)*$C$5+($C$4*C568*$C$5^0.5))</f>
        <v>1.00077830482298</v>
      </c>
      <c r="E568" s="68" t="n">
        <f aca="false">E567*D568</f>
        <v>97.5033268763952</v>
      </c>
      <c r="F568" s="0"/>
    </row>
    <row r="569" customFormat="false" ht="12.75" hidden="false" customHeight="false" outlineLevel="0" collapsed="false">
      <c r="B569" s="79" t="n">
        <f aca="false">B568+$C$5</f>
        <v>0.0636986301369857</v>
      </c>
      <c r="C569" s="80" t="n">
        <f aca="true">NORMINV(RAND(),0,1)</f>
        <v>-1.03751763929221</v>
      </c>
      <c r="D569" s="81" t="n">
        <f aca="false">EXP(($C$6-$C$4^2*0.5)*$C$5+($C$4*C569*$C$5^0.5))</f>
        <v>0.996680533172484</v>
      </c>
      <c r="E569" s="68" t="n">
        <f aca="false">E568*D569</f>
        <v>97.1796678172565</v>
      </c>
      <c r="F569" s="0"/>
    </row>
    <row r="570" customFormat="false" ht="12.75" hidden="false" customHeight="false" outlineLevel="0" collapsed="false">
      <c r="B570" s="79" t="n">
        <f aca="false">B569+$C$5</f>
        <v>0.0638127853881273</v>
      </c>
      <c r="C570" s="80" t="n">
        <f aca="true">NORMINV(RAND(),0,1)</f>
        <v>-0.22466134217456</v>
      </c>
      <c r="D570" s="81" t="n">
        <f aca="false">EXP(($C$6-$C$4^2*0.5)*$C$5+($C$4*C570*$C$5^0.5))</f>
        <v>0.999280721721858</v>
      </c>
      <c r="E570" s="68" t="n">
        <f aca="false">E569*D570</f>
        <v>97.1097685931185</v>
      </c>
      <c r="F570" s="0"/>
    </row>
    <row r="571" customFormat="false" ht="12.75" hidden="false" customHeight="false" outlineLevel="0" collapsed="false">
      <c r="B571" s="79" t="n">
        <f aca="false">B570+$C$5</f>
        <v>0.0639269406392688</v>
      </c>
      <c r="C571" s="80" t="n">
        <f aca="true">NORMINV(RAND(),0,1)</f>
        <v>0.529000606857581</v>
      </c>
      <c r="D571" s="81" t="n">
        <f aca="false">EXP(($C$6-$C$4^2*0.5)*$C$5+($C$4*C571*$C$5^0.5))</f>
        <v>1.00169761776852</v>
      </c>
      <c r="E571" s="68" t="n">
        <f aca="false">E570*D571</f>
        <v>97.2746238617795</v>
      </c>
      <c r="F571" s="0"/>
    </row>
    <row r="572" customFormat="false" ht="12.75" hidden="false" customHeight="false" outlineLevel="0" collapsed="false">
      <c r="B572" s="79" t="n">
        <f aca="false">B571+$C$5</f>
        <v>0.0640410958904104</v>
      </c>
      <c r="C572" s="80" t="n">
        <f aca="true">NORMINV(RAND(),0,1)</f>
        <v>0.20185672198978</v>
      </c>
      <c r="D572" s="81" t="n">
        <f aca="false">EXP(($C$6-$C$4^2*0.5)*$C$5+($C$4*C572*$C$5^0.5))</f>
        <v>1.00064779262618</v>
      </c>
      <c r="E572" s="68" t="n">
        <f aca="false">E571*D572</f>
        <v>97.3376376458316</v>
      </c>
      <c r="F572" s="0"/>
    </row>
    <row r="573" customFormat="false" ht="12.75" hidden="false" customHeight="false" outlineLevel="0" collapsed="false">
      <c r="B573" s="79" t="n">
        <f aca="false">B572+$C$5</f>
        <v>0.064155251141552</v>
      </c>
      <c r="C573" s="80" t="n">
        <f aca="true">NORMINV(RAND(),0,1)</f>
        <v>2.38834717937252</v>
      </c>
      <c r="D573" s="81" t="n">
        <f aca="false">EXP(($C$6-$C$4^2*0.5)*$C$5+($C$4*C573*$C$5^0.5))</f>
        <v>1.00768533083507</v>
      </c>
      <c r="E573" s="68" t="n">
        <f aca="false">E572*D573</f>
        <v>98.0857095938437</v>
      </c>
      <c r="F573" s="0"/>
    </row>
    <row r="574" customFormat="false" ht="12.75" hidden="false" customHeight="false" outlineLevel="0" collapsed="false">
      <c r="B574" s="79" t="n">
        <f aca="false">B573+$C$5</f>
        <v>0.0642694063926935</v>
      </c>
      <c r="C574" s="80" t="n">
        <f aca="true">NORMINV(RAND(),0,1)</f>
        <v>0.841114976411484</v>
      </c>
      <c r="D574" s="81" t="n">
        <f aca="false">EXP(($C$6-$C$4^2*0.5)*$C$5+($C$4*C574*$C$5^0.5))</f>
        <v>1.00270023892202</v>
      </c>
      <c r="E574" s="68" t="n">
        <f aca="false">E573*D574</f>
        <v>98.3505644445834</v>
      </c>
      <c r="F574" s="0"/>
    </row>
    <row r="575" customFormat="false" ht="12.75" hidden="false" customHeight="false" outlineLevel="0" collapsed="false">
      <c r="B575" s="79" t="n">
        <f aca="false">B574+$C$5</f>
        <v>0.0643835616438351</v>
      </c>
      <c r="C575" s="80" t="n">
        <f aca="true">NORMINV(RAND(),0,1)</f>
        <v>-1.52710391062713</v>
      </c>
      <c r="D575" s="81" t="n">
        <f aca="false">EXP(($C$6-$C$4^2*0.5)*$C$5+($C$4*C575*$C$5^0.5))</f>
        <v>0.995117696153227</v>
      </c>
      <c r="E575" s="68" t="n">
        <f aca="false">E574*D575</f>
        <v>97.8703871054633</v>
      </c>
      <c r="F575" s="0"/>
    </row>
    <row r="576" customFormat="false" ht="12.75" hidden="false" customHeight="false" outlineLevel="0" collapsed="false">
      <c r="B576" s="79" t="n">
        <f aca="false">B575+$C$5</f>
        <v>0.0644977168949766</v>
      </c>
      <c r="C576" s="80" t="n">
        <f aca="true">NORMINV(RAND(),0,1)</f>
        <v>0.326796271740569</v>
      </c>
      <c r="D576" s="81" t="n">
        <f aca="false">EXP(($C$6-$C$4^2*0.5)*$C$5+($C$4*C576*$C$5^0.5))</f>
        <v>1.0010486015142</v>
      </c>
      <c r="E576" s="68" t="n">
        <f aca="false">E575*D576</f>
        <v>97.9730141415772</v>
      </c>
      <c r="F576" s="0"/>
    </row>
    <row r="577" customFormat="false" ht="12.75" hidden="false" customHeight="false" outlineLevel="0" collapsed="false">
      <c r="B577" s="79" t="n">
        <f aca="false">B576+$C$5</f>
        <v>0.0646118721461182</v>
      </c>
      <c r="C577" s="80" t="n">
        <f aca="true">NORMINV(RAND(),0,1)</f>
        <v>0.481776914983952</v>
      </c>
      <c r="D577" s="81" t="n">
        <f aca="false">EXP(($C$6-$C$4^2*0.5)*$C$5+($C$4*C577*$C$5^0.5))</f>
        <v>1.00154600600105</v>
      </c>
      <c r="E577" s="68" t="n">
        <f aca="false">E576*D577</f>
        <v>98.1244810093806</v>
      </c>
      <c r="F577" s="0"/>
    </row>
    <row r="578" customFormat="false" ht="12.75" hidden="false" customHeight="false" outlineLevel="0" collapsed="false">
      <c r="B578" s="79" t="n">
        <f aca="false">B577+$C$5</f>
        <v>0.0647260273972597</v>
      </c>
      <c r="C578" s="80" t="n">
        <f aca="true">NORMINV(RAND(),0,1)</f>
        <v>-2.16376804750602</v>
      </c>
      <c r="D578" s="81" t="n">
        <f aca="false">EXP(($C$6-$C$4^2*0.5)*$C$5+($C$4*C578*$C$5^0.5))</f>
        <v>0.993089028145462</v>
      </c>
      <c r="E578" s="68" t="n">
        <f aca="false">E577*D578</f>
        <v>97.4463454828836</v>
      </c>
      <c r="F578" s="0"/>
    </row>
    <row r="579" customFormat="false" ht="12.75" hidden="false" customHeight="false" outlineLevel="0" collapsed="false">
      <c r="B579" s="79" t="n">
        <f aca="false">B578+$C$5</f>
        <v>0.0648401826484013</v>
      </c>
      <c r="C579" s="80" t="n">
        <f aca="true">NORMINV(RAND(),0,1)</f>
        <v>-1.75546372457351</v>
      </c>
      <c r="D579" s="81" t="n">
        <f aca="false">EXP(($C$6-$C$4^2*0.5)*$C$5+($C$4*C579*$C$5^0.5))</f>
        <v>0.99438957374382</v>
      </c>
      <c r="E579" s="68" t="n">
        <f aca="false">E578*D579</f>
        <v>96.8996299476176</v>
      </c>
      <c r="F579" s="0"/>
    </row>
    <row r="580" customFormat="false" ht="12.75" hidden="false" customHeight="false" outlineLevel="0" collapsed="false">
      <c r="B580" s="79" t="n">
        <f aca="false">B579+$C$5</f>
        <v>0.0649543378995428</v>
      </c>
      <c r="C580" s="80" t="n">
        <f aca="true">NORMINV(RAND(),0,1)</f>
        <v>1.28488043652841</v>
      </c>
      <c r="D580" s="81" t="n">
        <f aca="false">EXP(($C$6-$C$4^2*0.5)*$C$5+($C$4*C580*$C$5^0.5))</f>
        <v>1.00412749770452</v>
      </c>
      <c r="E580" s="68" t="n">
        <f aca="false">E579*D580</f>
        <v>97.2995829477953</v>
      </c>
      <c r="F580" s="0"/>
    </row>
    <row r="581" customFormat="false" ht="12.75" hidden="false" customHeight="false" outlineLevel="0" collapsed="false">
      <c r="B581" s="79" t="n">
        <f aca="false">B580+$C$5</f>
        <v>0.0650684931506844</v>
      </c>
      <c r="C581" s="80" t="n">
        <f aca="true">NORMINV(RAND(),0,1)</f>
        <v>-2.0196325364714</v>
      </c>
      <c r="D581" s="81" t="n">
        <f aca="false">EXP(($C$6-$C$4^2*0.5)*$C$5+($C$4*C581*$C$5^0.5))</f>
        <v>0.993547939394126</v>
      </c>
      <c r="E581" s="68" t="n">
        <f aca="false">E580*D581</f>
        <v>96.6718001416899</v>
      </c>
      <c r="F581" s="0"/>
    </row>
    <row r="582" customFormat="false" ht="12.75" hidden="false" customHeight="false" outlineLevel="0" collapsed="false">
      <c r="B582" s="79" t="n">
        <f aca="false">B581+$C$5</f>
        <v>0.065182648401826</v>
      </c>
      <c r="C582" s="80" t="n">
        <f aca="true">NORMINV(RAND(),0,1)</f>
        <v>1.0373113319486</v>
      </c>
      <c r="D582" s="81" t="n">
        <f aca="false">EXP(($C$6-$C$4^2*0.5)*$C$5+($C$4*C582*$C$5^0.5))</f>
        <v>1.00333100426057</v>
      </c>
      <c r="E582" s="68" t="n">
        <f aca="false">E581*D582</f>
        <v>96.9938143198389</v>
      </c>
      <c r="F582" s="0"/>
    </row>
    <row r="583" customFormat="false" ht="12.75" hidden="false" customHeight="false" outlineLevel="0" collapsed="false">
      <c r="B583" s="79" t="n">
        <f aca="false">B582+$C$5</f>
        <v>0.0652968036529675</v>
      </c>
      <c r="C583" s="80" t="n">
        <f aca="true">NORMINV(RAND(),0,1)</f>
        <v>-3.74706772473666</v>
      </c>
      <c r="D583" s="81" t="n">
        <f aca="false">EXP(($C$6-$C$4^2*0.5)*$C$5+($C$4*C583*$C$5^0.5))</f>
        <v>0.988061911506124</v>
      </c>
      <c r="E583" s="68" t="n">
        <f aca="false">E582*D583</f>
        <v>95.8358935811301</v>
      </c>
      <c r="F583" s="0"/>
    </row>
    <row r="584" customFormat="false" ht="12.75" hidden="false" customHeight="false" outlineLevel="0" collapsed="false">
      <c r="B584" s="79" t="n">
        <f aca="false">B583+$C$5</f>
        <v>0.0654109589041091</v>
      </c>
      <c r="C584" s="80" t="n">
        <f aca="true">NORMINV(RAND(),0,1)</f>
        <v>-1.17421672473889</v>
      </c>
      <c r="D584" s="81" t="n">
        <f aca="false">EXP(($C$6-$C$4^2*0.5)*$C$5+($C$4*C584*$C$5^0.5))</f>
        <v>0.996243921196151</v>
      </c>
      <c r="E584" s="68" t="n">
        <f aca="false">E583*D584</f>
        <v>95.475926412602</v>
      </c>
      <c r="F584" s="0"/>
    </row>
    <row r="585" customFormat="false" ht="12.75" hidden="false" customHeight="false" outlineLevel="0" collapsed="false">
      <c r="B585" s="79" t="n">
        <f aca="false">B584+$C$5</f>
        <v>0.0655251141552506</v>
      </c>
      <c r="C585" s="80" t="n">
        <f aca="true">NORMINV(RAND(),0,1)</f>
        <v>-0.523190066391665</v>
      </c>
      <c r="D585" s="81" t="n">
        <f aca="false">EXP(($C$6-$C$4^2*0.5)*$C$5+($C$4*C585*$C$5^0.5))</f>
        <v>0.99832499205017</v>
      </c>
      <c r="E585" s="68" t="n">
        <f aca="false">E584*D585</f>
        <v>95.3160034768435</v>
      </c>
      <c r="F585" s="0"/>
    </row>
    <row r="586" customFormat="false" ht="12.75" hidden="false" customHeight="false" outlineLevel="0" collapsed="false">
      <c r="B586" s="79" t="n">
        <f aca="false">B585+$C$5</f>
        <v>0.0656392694063922</v>
      </c>
      <c r="C586" s="80" t="n">
        <f aca="true">NORMINV(RAND(),0,1)</f>
        <v>-1.06869867216775</v>
      </c>
      <c r="D586" s="81" t="n">
        <f aca="false">EXP(($C$6-$C$4^2*0.5)*$C$5+($C$4*C586*$C$5^0.5))</f>
        <v>0.996580925229367</v>
      </c>
      <c r="E586" s="68" t="n">
        <f aca="false">E585*D586</f>
        <v>94.9901109341182</v>
      </c>
      <c r="F586" s="0"/>
    </row>
    <row r="587" customFormat="false" ht="12.75" hidden="false" customHeight="false" outlineLevel="0" collapsed="false">
      <c r="B587" s="79" t="n">
        <f aca="false">B586+$C$5</f>
        <v>0.0657534246575337</v>
      </c>
      <c r="C587" s="80" t="n">
        <f aca="true">NORMINV(RAND(),0,1)</f>
        <v>-0.142638413794038</v>
      </c>
      <c r="D587" s="81" t="n">
        <f aca="false">EXP(($C$6-$C$4^2*0.5)*$C$5+($C$4*C587*$C$5^0.5))</f>
        <v>0.999543475562111</v>
      </c>
      <c r="E587" s="68" t="n">
        <f aca="false">E586*D587</f>
        <v>94.946745627119</v>
      </c>
      <c r="F587" s="0"/>
    </row>
    <row r="588" customFormat="false" ht="12.75" hidden="false" customHeight="false" outlineLevel="0" collapsed="false">
      <c r="B588" s="79" t="n">
        <f aca="false">B587+$C$5</f>
        <v>0.0658675799086753</v>
      </c>
      <c r="C588" s="80" t="n">
        <f aca="true">NORMINV(RAND(),0,1)</f>
        <v>0.106841270294412</v>
      </c>
      <c r="D588" s="81" t="n">
        <f aca="false">EXP(($C$6-$C$4^2*0.5)*$C$5+($C$4*C588*$C$5^0.5))</f>
        <v>1.00034308834982</v>
      </c>
      <c r="E588" s="68" t="n">
        <f aca="false">E587*D588</f>
        <v>94.9793207493968</v>
      </c>
      <c r="F588" s="0"/>
    </row>
    <row r="589" customFormat="false" ht="12.75" hidden="false" customHeight="false" outlineLevel="0" collapsed="false">
      <c r="B589" s="79" t="n">
        <f aca="false">B588+$C$5</f>
        <v>0.0659817351598169</v>
      </c>
      <c r="C589" s="80" t="n">
        <f aca="true">NORMINV(RAND(),0,1)</f>
        <v>-2.10408804871792</v>
      </c>
      <c r="D589" s="81" t="n">
        <f aca="false">EXP(($C$6-$C$4^2*0.5)*$C$5+($C$4*C589*$C$5^0.5))</f>
        <v>0.99327901682763</v>
      </c>
      <c r="E589" s="68" t="n">
        <f aca="false">E588*D589</f>
        <v>94.3409663329169</v>
      </c>
      <c r="F589" s="0"/>
    </row>
    <row r="590" customFormat="false" ht="12.75" hidden="false" customHeight="false" outlineLevel="0" collapsed="false">
      <c r="B590" s="79" t="n">
        <f aca="false">B589+$C$5</f>
        <v>0.0660958904109584</v>
      </c>
      <c r="C590" s="80" t="n">
        <f aca="true">NORMINV(RAND(),0,1)</f>
        <v>-0.303462058618365</v>
      </c>
      <c r="D590" s="81" t="n">
        <f aca="false">EXP(($C$6-$C$4^2*0.5)*$C$5+($C$4*C590*$C$5^0.5))</f>
        <v>0.999028355032363</v>
      </c>
      <c r="E590" s="68" t="n">
        <f aca="false">E589*D590</f>
        <v>94.2493004077375</v>
      </c>
      <c r="F590" s="0"/>
    </row>
    <row r="591" customFormat="false" ht="12.75" hidden="false" customHeight="false" outlineLevel="0" collapsed="false">
      <c r="B591" s="79" t="n">
        <f aca="false">B590+$C$5</f>
        <v>0.0662100456621</v>
      </c>
      <c r="C591" s="80" t="n">
        <f aca="true">NORMINV(RAND(),0,1)</f>
        <v>-0.0202532125892789</v>
      </c>
      <c r="D591" s="81" t="n">
        <f aca="false">EXP(($C$6-$C$4^2*0.5)*$C$5+($C$4*C591*$C$5^0.5))</f>
        <v>0.999935655146718</v>
      </c>
      <c r="E591" s="68" t="n">
        <f aca="false">E590*D591</f>
        <v>94.2432359503309</v>
      </c>
      <c r="F591" s="0"/>
    </row>
    <row r="592" customFormat="false" ht="12.75" hidden="false" customHeight="false" outlineLevel="0" collapsed="false">
      <c r="B592" s="79" t="n">
        <f aca="false">B591+$C$5</f>
        <v>0.0663242009132415</v>
      </c>
      <c r="C592" s="80" t="n">
        <f aca="true">NORMINV(RAND(),0,1)</f>
        <v>2.67511492966499</v>
      </c>
      <c r="D592" s="81" t="n">
        <f aca="false">EXP(($C$6-$C$4^2*0.5)*$C$5+($C$4*C592*$C$5^0.5))</f>
        <v>1.00861199860781</v>
      </c>
      <c r="E592" s="68" t="n">
        <f aca="false">E591*D592</f>
        <v>95.0548585671308</v>
      </c>
      <c r="F592" s="0"/>
    </row>
    <row r="593" customFormat="false" ht="12.75" hidden="false" customHeight="false" outlineLevel="0" collapsed="false">
      <c r="B593" s="79" t="n">
        <f aca="false">B592+$C$5</f>
        <v>0.0664383561643831</v>
      </c>
      <c r="C593" s="80" t="n">
        <f aca="true">NORMINV(RAND(),0,1)</f>
        <v>0.123490172505861</v>
      </c>
      <c r="D593" s="81" t="n">
        <f aca="false">EXP(($C$6-$C$4^2*0.5)*$C$5+($C$4*C593*$C$5^0.5))</f>
        <v>1.00039647287299</v>
      </c>
      <c r="E593" s="68" t="n">
        <f aca="false">E592*D593</f>
        <v>95.0925452399985</v>
      </c>
      <c r="F593" s="0"/>
    </row>
    <row r="594" customFormat="false" ht="12.75" hidden="false" customHeight="false" outlineLevel="0" collapsed="false">
      <c r="B594" s="79" t="n">
        <f aca="false">B593+$C$5</f>
        <v>0.0665525114155246</v>
      </c>
      <c r="C594" s="80" t="n">
        <f aca="true">NORMINV(RAND(),0,1)</f>
        <v>-2.69111826434002</v>
      </c>
      <c r="D594" s="81" t="n">
        <f aca="false">EXP(($C$6-$C$4^2*0.5)*$C$5+($C$4*C594*$C$5^0.5))</f>
        <v>0.991411810131752</v>
      </c>
      <c r="E594" s="68" t="n">
        <f aca="false">E593*D594</f>
        <v>94.2758724064225</v>
      </c>
      <c r="F594" s="0"/>
    </row>
    <row r="595" customFormat="false" ht="12.75" hidden="false" customHeight="false" outlineLevel="0" collapsed="false">
      <c r="B595" s="79" t="n">
        <f aca="false">B594+$C$5</f>
        <v>0.0666666666666662</v>
      </c>
      <c r="C595" s="80" t="n">
        <f aca="true">NORMINV(RAND(),0,1)</f>
        <v>-0.0370328310099105</v>
      </c>
      <c r="D595" s="81" t="n">
        <f aca="false">EXP(($C$6-$C$4^2*0.5)*$C$5+($C$4*C595*$C$5^0.5))</f>
        <v>0.999881876278571</v>
      </c>
      <c r="E595" s="68" t="n">
        <f aca="false">E594*D595</f>
        <v>94.2647361895328</v>
      </c>
      <c r="F595" s="0"/>
    </row>
    <row r="596" customFormat="false" ht="12.75" hidden="false" customHeight="false" outlineLevel="0" collapsed="false">
      <c r="B596" s="79" t="n">
        <f aca="false">B595+$C$5</f>
        <v>0.0667808219178078</v>
      </c>
      <c r="C596" s="80" t="n">
        <f aca="true">NORMINV(RAND(),0,1)</f>
        <v>0.942017290697011</v>
      </c>
      <c r="D596" s="81" t="n">
        <f aca="false">EXP(($C$6-$C$4^2*0.5)*$C$5+($C$4*C596*$C$5^0.5))</f>
        <v>1.00302458726201</v>
      </c>
      <c r="E596" s="68" t="n">
        <f aca="false">E595*D596</f>
        <v>94.5498481098688</v>
      </c>
      <c r="F596" s="0"/>
    </row>
    <row r="597" customFormat="false" ht="12.75" hidden="false" customHeight="false" outlineLevel="0" collapsed="false">
      <c r="B597" s="79" t="n">
        <f aca="false">B596+$C$5</f>
        <v>0.0668949771689493</v>
      </c>
      <c r="C597" s="80" t="n">
        <f aca="true">NORMINV(RAND(),0,1)</f>
        <v>0.77424375755284</v>
      </c>
      <c r="D597" s="81" t="n">
        <f aca="false">EXP(($C$6-$C$4^2*0.5)*$C$5+($C$4*C597*$C$5^0.5))</f>
        <v>1.00248534060411</v>
      </c>
      <c r="E597" s="68" t="n">
        <f aca="false">E596*D597</f>
        <v>94.7848366864886</v>
      </c>
      <c r="F597" s="0"/>
    </row>
    <row r="598" customFormat="false" ht="12.75" hidden="false" customHeight="false" outlineLevel="0" collapsed="false">
      <c r="B598" s="79" t="n">
        <f aca="false">B597+$C$5</f>
        <v>0.0670091324200909</v>
      </c>
      <c r="C598" s="80" t="n">
        <f aca="true">NORMINV(RAND(),0,1)</f>
        <v>0.263509265473413</v>
      </c>
      <c r="D598" s="81" t="n">
        <f aca="false">EXP(($C$6-$C$4^2*0.5)*$C$5+($C$4*C598*$C$5^0.5))</f>
        <v>1.00084555531299</v>
      </c>
      <c r="E598" s="68" t="n">
        <f aca="false">E597*D598</f>
        <v>94.8649825087394</v>
      </c>
      <c r="F598" s="0"/>
    </row>
    <row r="599" customFormat="false" ht="12.75" hidden="false" customHeight="false" outlineLevel="0" collapsed="false">
      <c r="B599" s="79" t="n">
        <f aca="false">B598+$C$5</f>
        <v>0.0671232876712324</v>
      </c>
      <c r="C599" s="80" t="n">
        <f aca="true">NORMINV(RAND(),0,1)</f>
        <v>-0.85174000618544</v>
      </c>
      <c r="D599" s="81" t="n">
        <f aca="false">EXP(($C$6-$C$4^2*0.5)*$C$5+($C$4*C599*$C$5^0.5))</f>
        <v>0.997274207015923</v>
      </c>
      <c r="E599" s="68" t="n">
        <f aca="false">E598*D599</f>
        <v>94.6064002049825</v>
      </c>
      <c r="F599" s="0"/>
    </row>
    <row r="600" customFormat="false" ht="12.75" hidden="false" customHeight="false" outlineLevel="0" collapsed="false">
      <c r="B600" s="79" t="n">
        <f aca="false">B599+$C$5</f>
        <v>0.067237442922374</v>
      </c>
      <c r="C600" s="80" t="n">
        <f aca="true">NORMINV(RAND(),0,1)</f>
        <v>-0.45170693310725</v>
      </c>
      <c r="D600" s="81" t="n">
        <f aca="false">EXP(($C$6-$C$4^2*0.5)*$C$5+($C$4*C600*$C$5^0.5))</f>
        <v>0.99855375963136</v>
      </c>
      <c r="E600" s="68" t="n">
        <f aca="false">E599*D600</f>
        <v>94.4695766098744</v>
      </c>
      <c r="F600" s="0"/>
    </row>
    <row r="601" customFormat="false" ht="12.75" hidden="false" customHeight="false" outlineLevel="0" collapsed="false">
      <c r="B601" s="79" t="n">
        <f aca="false">B600+$C$5</f>
        <v>0.0673515981735155</v>
      </c>
      <c r="C601" s="80" t="n">
        <f aca="true">NORMINV(RAND(),0,1)</f>
        <v>-0.603782705375464</v>
      </c>
      <c r="D601" s="81" t="n">
        <f aca="false">EXP(($C$6-$C$4^2*0.5)*$C$5+($C$4*C601*$C$5^0.5))</f>
        <v>0.998067134157704</v>
      </c>
      <c r="E601" s="68" t="n">
        <f aca="false">E600*D601</f>
        <v>94.2869795921089</v>
      </c>
      <c r="F601" s="0"/>
    </row>
    <row r="602" customFormat="false" ht="12.75" hidden="false" customHeight="false" outlineLevel="0" collapsed="false">
      <c r="B602" s="79" t="n">
        <f aca="false">B601+$C$5</f>
        <v>0.0674657534246571</v>
      </c>
      <c r="C602" s="80" t="n">
        <f aca="true">NORMINV(RAND(),0,1)</f>
        <v>1.82035109162792</v>
      </c>
      <c r="D602" s="81" t="n">
        <f aca="false">EXP(($C$6-$C$4^2*0.5)*$C$5+($C$4*C602*$C$5^0.5))</f>
        <v>1.00585240790562</v>
      </c>
      <c r="E602" s="68" t="n">
        <f aca="false">E601*D602</f>
        <v>94.8387854568706</v>
      </c>
      <c r="F602" s="0"/>
    </row>
    <row r="603" customFormat="false" ht="12.75" hidden="false" customHeight="false" outlineLevel="0" collapsed="false">
      <c r="B603" s="79" t="n">
        <f aca="false">B602+$C$5</f>
        <v>0.0675799086757987</v>
      </c>
      <c r="C603" s="80" t="n">
        <f aca="true">NORMINV(RAND(),0,1)</f>
        <v>-1.24581795885436</v>
      </c>
      <c r="D603" s="81" t="n">
        <f aca="false">EXP(($C$6-$C$4^2*0.5)*$C$5+($C$4*C603*$C$5^0.5))</f>
        <v>0.996015305755721</v>
      </c>
      <c r="E603" s="68" t="n">
        <f aca="false">E602*D603</f>
        <v>94.4608818943261</v>
      </c>
      <c r="F603" s="0"/>
    </row>
    <row r="604" customFormat="false" ht="12.75" hidden="false" customHeight="false" outlineLevel="0" collapsed="false">
      <c r="B604" s="79" t="n">
        <f aca="false">B603+$C$5</f>
        <v>0.0676940639269402</v>
      </c>
      <c r="C604" s="80" t="n">
        <f aca="true">NORMINV(RAND(),0,1)</f>
        <v>0.776030772567632</v>
      </c>
      <c r="D604" s="81" t="n">
        <f aca="false">EXP(($C$6-$C$4^2*0.5)*$C$5+($C$4*C604*$C$5^0.5))</f>
        <v>1.00249108278246</v>
      </c>
      <c r="E604" s="68" t="n">
        <f aca="false">E603*D604</f>
        <v>94.6961917708292</v>
      </c>
      <c r="F604" s="0"/>
    </row>
    <row r="605" customFormat="false" ht="12.75" hidden="false" customHeight="false" outlineLevel="0" collapsed="false">
      <c r="B605" s="79" t="n">
        <f aca="false">B604+$C$5</f>
        <v>0.0678082191780818</v>
      </c>
      <c r="C605" s="80" t="n">
        <f aca="true">NORMINV(RAND(),0,1)</f>
        <v>0.98356258340296</v>
      </c>
      <c r="D605" s="81" t="n">
        <f aca="false">EXP(($C$6-$C$4^2*0.5)*$C$5+($C$4*C605*$C$5^0.5))</f>
        <v>1.00315816421132</v>
      </c>
      <c r="E605" s="68" t="n">
        <f aca="false">E604*D605</f>
        <v>94.9952578946281</v>
      </c>
      <c r="F605" s="0"/>
    </row>
    <row r="606" customFormat="false" ht="12.75" hidden="false" customHeight="false" outlineLevel="0" collapsed="false">
      <c r="B606" s="79" t="n">
        <f aca="false">B605+$C$5</f>
        <v>0.0679223744292233</v>
      </c>
      <c r="C606" s="80" t="n">
        <f aca="true">NORMINV(RAND(),0,1)</f>
        <v>-0.52378406049223</v>
      </c>
      <c r="D606" s="81" t="n">
        <f aca="false">EXP(($C$6-$C$4^2*0.5)*$C$5+($C$4*C606*$C$5^0.5))</f>
        <v>0.998323091309518</v>
      </c>
      <c r="E606" s="68" t="n">
        <f aca="false">E605*D606</f>
        <v>94.83595952111</v>
      </c>
      <c r="F606" s="0"/>
    </row>
    <row r="607" customFormat="false" ht="12.75" hidden="false" customHeight="false" outlineLevel="0" collapsed="false">
      <c r="B607" s="79" t="n">
        <f aca="false">B606+$C$5</f>
        <v>0.0680365296803649</v>
      </c>
      <c r="C607" s="80" t="n">
        <f aca="true">NORMINV(RAND(),0,1)</f>
        <v>-1.0671676183794</v>
      </c>
      <c r="D607" s="81" t="n">
        <f aca="false">EXP(($C$6-$C$4^2*0.5)*$C$5+($C$4*C607*$C$5^0.5))</f>
        <v>0.996585815954845</v>
      </c>
      <c r="E607" s="68" t="n">
        <f aca="false">E606*D607</f>
        <v>94.5121721012061</v>
      </c>
      <c r="F607" s="0"/>
    </row>
    <row r="608" customFormat="false" ht="12.75" hidden="false" customHeight="false" outlineLevel="0" collapsed="false">
      <c r="B608" s="79" t="n">
        <f aca="false">B607+$C$5</f>
        <v>0.0681506849315064</v>
      </c>
      <c r="C608" s="80" t="n">
        <f aca="true">NORMINV(RAND(),0,1)</f>
        <v>-0.881302109349958</v>
      </c>
      <c r="D608" s="81" t="n">
        <f aca="false">EXP(($C$6-$C$4^2*0.5)*$C$5+($C$4*C608*$C$5^0.5))</f>
        <v>0.997179714254475</v>
      </c>
      <c r="E608" s="68" t="n">
        <f aca="false">E607*D608</f>
        <v>94.2456207694504</v>
      </c>
      <c r="F608" s="0"/>
    </row>
    <row r="609" customFormat="false" ht="12.75" hidden="false" customHeight="false" outlineLevel="0" collapsed="false">
      <c r="B609" s="79" t="n">
        <f aca="false">B608+$C$5</f>
        <v>0.068264840182648</v>
      </c>
      <c r="C609" s="80" t="n">
        <f aca="true">NORMINV(RAND(),0,1)</f>
        <v>0.261041670174332</v>
      </c>
      <c r="D609" s="81" t="n">
        <f aca="false">EXP(($C$6-$C$4^2*0.5)*$C$5+($C$4*C609*$C$5^0.5))</f>
        <v>1.00083763926382</v>
      </c>
      <c r="E609" s="68" t="n">
        <f aca="false">E608*D609</f>
        <v>94.3245646018496</v>
      </c>
      <c r="F609" s="0"/>
    </row>
    <row r="610" customFormat="false" ht="12.75" hidden="false" customHeight="false" outlineLevel="0" collapsed="false">
      <c r="B610" s="79" t="n">
        <f aca="false">B609+$C$5</f>
        <v>0.0683789954337895</v>
      </c>
      <c r="C610" s="80" t="n">
        <f aca="true">NORMINV(RAND(),0,1)</f>
        <v>-0.605898230822615</v>
      </c>
      <c r="D610" s="81" t="n">
        <f aca="false">EXP(($C$6-$C$4^2*0.5)*$C$5+($C$4*C610*$C$5^0.5))</f>
        <v>0.998060366385418</v>
      </c>
      <c r="E610" s="68" t="n">
        <f aca="false">E609*D610</f>
        <v>94.141609505667</v>
      </c>
      <c r="F610" s="0"/>
    </row>
    <row r="611" customFormat="false" ht="12.75" hidden="false" customHeight="false" outlineLevel="0" collapsed="false">
      <c r="B611" s="79" t="n">
        <f aca="false">B610+$C$5</f>
        <v>0.0684931506849311</v>
      </c>
      <c r="C611" s="80" t="n">
        <f aca="true">NORMINV(RAND(),0,1)</f>
        <v>0.45752227540952</v>
      </c>
      <c r="D611" s="81" t="n">
        <f aca="false">EXP(($C$6-$C$4^2*0.5)*$C$5+($C$4*C611*$C$5^0.5))</f>
        <v>1.00146814534679</v>
      </c>
      <c r="E611" s="68" t="n">
        <f aca="false">E610*D611</f>
        <v>94.2798230716023</v>
      </c>
      <c r="F611" s="0"/>
    </row>
    <row r="612" customFormat="false" ht="12.75" hidden="false" customHeight="false" outlineLevel="0" collapsed="false">
      <c r="B612" s="79" t="n">
        <f aca="false">B611+$C$5</f>
        <v>0.0686073059360727</v>
      </c>
      <c r="C612" s="80" t="n">
        <f aca="true">NORMINV(RAND(),0,1)</f>
        <v>-0.0149551979067029</v>
      </c>
      <c r="D612" s="81" t="n">
        <f aca="false">EXP(($C$6-$C$4^2*0.5)*$C$5+($C$4*C612*$C$5^0.5))</f>
        <v>0.999952635944932</v>
      </c>
      <c r="E612" s="68" t="n">
        <f aca="false">E611*D612</f>
        <v>94.2753575968705</v>
      </c>
      <c r="F612" s="0"/>
    </row>
    <row r="613" customFormat="false" ht="12.75" hidden="false" customHeight="false" outlineLevel="0" collapsed="false">
      <c r="B613" s="79" t="n">
        <f aca="false">B612+$C$5</f>
        <v>0.0687214611872142</v>
      </c>
      <c r="C613" s="80" t="n">
        <f aca="true">NORMINV(RAND(),0,1)</f>
        <v>-0.939174129691924</v>
      </c>
      <c r="D613" s="81" t="n">
        <f aca="false">EXP(($C$6-$C$4^2*0.5)*$C$5+($C$4*C613*$C$5^0.5))</f>
        <v>0.99699475715714</v>
      </c>
      <c r="E613" s="68" t="n">
        <f aca="false">E612*D613</f>
        <v>93.9920372531945</v>
      </c>
      <c r="F613" s="0"/>
    </row>
    <row r="614" customFormat="false" ht="12.75" hidden="false" customHeight="false" outlineLevel="0" collapsed="false">
      <c r="B614" s="79" t="n">
        <f aca="false">B613+$C$5</f>
        <v>0.0688356164383558</v>
      </c>
      <c r="C614" s="80" t="n">
        <f aca="true">NORMINV(RAND(),0,1)</f>
        <v>-0.752667679083258</v>
      </c>
      <c r="D614" s="81" t="n">
        <f aca="false">EXP(($C$6-$C$4^2*0.5)*$C$5+($C$4*C614*$C$5^0.5))</f>
        <v>0.997590948619501</v>
      </c>
      <c r="E614" s="68" t="n">
        <f aca="false">E613*D614</f>
        <v>93.7656056060937</v>
      </c>
      <c r="F614" s="0"/>
    </row>
    <row r="615" customFormat="false" ht="12.75" hidden="false" customHeight="false" outlineLevel="0" collapsed="false">
      <c r="B615" s="79" t="n">
        <f aca="false">B614+$C$5</f>
        <v>0.0689497716894973</v>
      </c>
      <c r="C615" s="80" t="n">
        <f aca="true">NORMINV(RAND(),0,1)</f>
        <v>-0.397662621111899</v>
      </c>
      <c r="D615" s="81" t="n">
        <f aca="false">EXP(($C$6-$C$4^2*0.5)*$C$5+($C$4*C615*$C$5^0.5))</f>
        <v>0.998726752524502</v>
      </c>
      <c r="E615" s="68" t="n">
        <f aca="false">E614*D615</f>
        <v>93.6462187854672</v>
      </c>
      <c r="F615" s="0"/>
    </row>
    <row r="616" customFormat="false" ht="12.75" hidden="false" customHeight="false" outlineLevel="0" collapsed="false">
      <c r="B616" s="79" t="n">
        <f aca="false">B615+$C$5</f>
        <v>0.0690639269406389</v>
      </c>
      <c r="C616" s="80" t="n">
        <f aca="true">NORMINV(RAND(),0,1)</f>
        <v>-0.718705445731755</v>
      </c>
      <c r="D616" s="81" t="n">
        <f aca="false">EXP(($C$6-$C$4^2*0.5)*$C$5+($C$4*C616*$C$5^0.5))</f>
        <v>0.997699551559448</v>
      </c>
      <c r="E616" s="68" t="n">
        <f aca="false">E615*D616</f>
        <v>93.4307904874985</v>
      </c>
      <c r="F616" s="0"/>
    </row>
    <row r="617" customFormat="false" ht="12.75" hidden="false" customHeight="false" outlineLevel="0" collapsed="false">
      <c r="B617" s="79" t="n">
        <f aca="false">B616+$C$5</f>
        <v>0.0691780821917804</v>
      </c>
      <c r="C617" s="80" t="n">
        <f aca="true">NORMINV(RAND(),0,1)</f>
        <v>-0.785851980203198</v>
      </c>
      <c r="D617" s="81" t="n">
        <f aca="false">EXP(($C$6-$C$4^2*0.5)*$C$5+($C$4*C617*$C$5^0.5))</f>
        <v>0.99748484473584</v>
      </c>
      <c r="E617" s="68" t="n">
        <f aca="false">E616*D617</f>
        <v>93.1957975429693</v>
      </c>
      <c r="F617" s="0"/>
    </row>
    <row r="618" customFormat="false" ht="12.75" hidden="false" customHeight="false" outlineLevel="0" collapsed="false">
      <c r="B618" s="79" t="n">
        <f aca="false">B617+$C$5</f>
        <v>0.069292237442922</v>
      </c>
      <c r="C618" s="80" t="n">
        <f aca="true">NORMINV(RAND(),0,1)</f>
        <v>-1.46809440468436</v>
      </c>
      <c r="D618" s="81" t="n">
        <f aca="false">EXP(($C$6-$C$4^2*0.5)*$C$5+($C$4*C618*$C$5^0.5))</f>
        <v>0.995305933894141</v>
      </c>
      <c r="E618" s="68" t="n">
        <f aca="false">E617*D618</f>
        <v>92.7583303085143</v>
      </c>
      <c r="F618" s="0"/>
    </row>
    <row r="619" customFormat="false" ht="12.75" hidden="false" customHeight="false" outlineLevel="0" collapsed="false">
      <c r="B619" s="79" t="n">
        <f aca="false">B618+$C$5</f>
        <v>0.0694063926940636</v>
      </c>
      <c r="C619" s="80" t="n">
        <f aca="true">NORMINV(RAND(),0,1)</f>
        <v>0.431418662474001</v>
      </c>
      <c r="D619" s="81" t="n">
        <f aca="false">EXP(($C$6-$C$4^2*0.5)*$C$5+($C$4*C619*$C$5^0.5))</f>
        <v>1.00138435600208</v>
      </c>
      <c r="E619" s="68" t="n">
        <f aca="false">E618*D619</f>
        <v>92.8867408598194</v>
      </c>
      <c r="F619" s="0"/>
    </row>
    <row r="620" customFormat="false" ht="12.75" hidden="false" customHeight="false" outlineLevel="0" collapsed="false">
      <c r="B620" s="79" t="n">
        <f aca="false">B619+$C$5</f>
        <v>0.0695205479452051</v>
      </c>
      <c r="C620" s="80" t="n">
        <f aca="true">NORMINV(RAND(),0,1)</f>
        <v>0.0500134934853724</v>
      </c>
      <c r="D620" s="81" t="n">
        <f aca="false">EXP(($C$6-$C$4^2*0.5)*$C$5+($C$4*C620*$C$5^0.5))</f>
        <v>1.00016089215992</v>
      </c>
      <c r="E620" s="68" t="n">
        <f aca="false">E619*D620</f>
        <v>92.9016856081843</v>
      </c>
      <c r="F620" s="0"/>
    </row>
    <row r="621" customFormat="false" ht="12.75" hidden="false" customHeight="false" outlineLevel="0" collapsed="false">
      <c r="B621" s="79" t="n">
        <f aca="false">B620+$C$5</f>
        <v>0.0696347031963467</v>
      </c>
      <c r="C621" s="80" t="n">
        <f aca="true">NORMINV(RAND(),0,1)</f>
        <v>1.03623453825683</v>
      </c>
      <c r="D621" s="81" t="n">
        <f aca="false">EXP(($C$6-$C$4^2*0.5)*$C$5+($C$4*C621*$C$5^0.5))</f>
        <v>1.00332754131881</v>
      </c>
      <c r="E621" s="68" t="n">
        <f aca="false">E620*D621</f>
        <v>93.2108198056328</v>
      </c>
      <c r="F621" s="0"/>
    </row>
    <row r="622" customFormat="false" ht="12.75" hidden="false" customHeight="false" outlineLevel="0" collapsed="false">
      <c r="B622" s="79" t="n">
        <f aca="false">B621+$C$5</f>
        <v>0.0697488584474882</v>
      </c>
      <c r="C622" s="80" t="n">
        <f aca="true">NORMINV(RAND(),0,1)</f>
        <v>2.4672075456786</v>
      </c>
      <c r="D622" s="81" t="n">
        <f aca="false">EXP(($C$6-$C$4^2*0.5)*$C$5+($C$4*C622*$C$5^0.5))</f>
        <v>1.00794007709576</v>
      </c>
      <c r="E622" s="68" t="n">
        <f aca="false">E621*D622</f>
        <v>93.9509209010484</v>
      </c>
      <c r="F622" s="0"/>
    </row>
    <row r="623" customFormat="false" ht="12.75" hidden="false" customHeight="false" outlineLevel="0" collapsed="false">
      <c r="B623" s="79" t="n">
        <f aca="false">B622+$C$5</f>
        <v>0.0698630136986298</v>
      </c>
      <c r="C623" s="80" t="n">
        <f aca="true">NORMINV(RAND(),0,1)</f>
        <v>-0.60672343618317</v>
      </c>
      <c r="D623" s="81" t="n">
        <f aca="false">EXP(($C$6-$C$4^2*0.5)*$C$5+($C$4*C623*$C$5^0.5))</f>
        <v>0.998057726485408</v>
      </c>
      <c r="E623" s="68" t="n">
        <f aca="false">E622*D623</f>
        <v>93.7684425157108</v>
      </c>
      <c r="F623" s="0"/>
    </row>
    <row r="624" customFormat="false" ht="12.75" hidden="false" customHeight="false" outlineLevel="0" collapsed="false">
      <c r="B624" s="79" t="n">
        <f aca="false">B623+$C$5</f>
        <v>0.0699771689497713</v>
      </c>
      <c r="C624" s="80" t="n">
        <f aca="true">NORMINV(RAND(),0,1)</f>
        <v>1.14778768720813</v>
      </c>
      <c r="D624" s="81" t="n">
        <f aca="false">EXP(($C$6-$C$4^2*0.5)*$C$5+($C$4*C624*$C$5^0.5))</f>
        <v>1.0036863570007</v>
      </c>
      <c r="E624" s="68" t="n">
        <f aca="false">E623*D624</f>
        <v>94.1141064702235</v>
      </c>
      <c r="F624" s="0"/>
    </row>
    <row r="625" customFormat="false" ht="12.75" hidden="false" customHeight="false" outlineLevel="0" collapsed="false">
      <c r="B625" s="79" t="n">
        <f aca="false">B624+$C$5</f>
        <v>0.0700913242009129</v>
      </c>
      <c r="C625" s="80" t="n">
        <f aca="true">NORMINV(RAND(),0,1)</f>
        <v>-0.587699793620791</v>
      </c>
      <c r="D625" s="81" t="n">
        <f aca="false">EXP(($C$6-$C$4^2*0.5)*$C$5+($C$4*C625*$C$5^0.5))</f>
        <v>0.998118586462006</v>
      </c>
      <c r="E625" s="68" t="n">
        <f aca="false">E624*D625</f>
        <v>93.9370389161943</v>
      </c>
      <c r="F625" s="0"/>
    </row>
    <row r="626" customFormat="false" ht="12.75" hidden="false" customHeight="false" outlineLevel="0" collapsed="false">
      <c r="B626" s="79" t="n">
        <f aca="false">B625+$C$5</f>
        <v>0.0702054794520545</v>
      </c>
      <c r="C626" s="80" t="n">
        <f aca="true">NORMINV(RAND(),0,1)</f>
        <v>-0.220518913105662</v>
      </c>
      <c r="D626" s="81" t="n">
        <f aca="false">EXP(($C$6-$C$4^2*0.5)*$C$5+($C$4*C626*$C$5^0.5))</f>
        <v>0.999293990003286</v>
      </c>
      <c r="E626" s="68" t="n">
        <f aca="false">E625*D626</f>
        <v>93.8707184276577</v>
      </c>
      <c r="F626" s="0"/>
    </row>
    <row r="627" customFormat="false" ht="12.75" hidden="false" customHeight="false" outlineLevel="0" collapsed="false">
      <c r="B627" s="79" t="n">
        <f aca="false">B626+$C$5</f>
        <v>0.070319634703196</v>
      </c>
      <c r="C627" s="80" t="n">
        <f aca="true">NORMINV(RAND(),0,1)</f>
        <v>-0.648156669402234</v>
      </c>
      <c r="D627" s="81" t="n">
        <f aca="false">EXP(($C$6-$C$4^2*0.5)*$C$5+($C$4*C627*$C$5^0.5))</f>
        <v>0.997925187131524</v>
      </c>
      <c r="E627" s="68" t="n">
        <f aca="false">E626*D627</f>
        <v>93.6759542530909</v>
      </c>
      <c r="F627" s="0"/>
    </row>
    <row r="628" customFormat="false" ht="12.75" hidden="false" customHeight="false" outlineLevel="0" collapsed="false">
      <c r="B628" s="79" t="n">
        <f aca="false">B627+$C$5</f>
        <v>0.0704337899543376</v>
      </c>
      <c r="C628" s="80" t="n">
        <f aca="true">NORMINV(RAND(),0,1)</f>
        <v>-0.232811061502987</v>
      </c>
      <c r="D628" s="81" t="n">
        <f aca="false">EXP(($C$6-$C$4^2*0.5)*$C$5+($C$4*C628*$C$5^0.5))</f>
        <v>0.999254618525493</v>
      </c>
      <c r="E628" s="68" t="n">
        <f aca="false">E627*D628</f>
        <v>93.6061299321839</v>
      </c>
      <c r="F628" s="0"/>
    </row>
    <row r="629" customFormat="false" ht="12.75" hidden="false" customHeight="false" outlineLevel="0" collapsed="false">
      <c r="B629" s="79" t="n">
        <f aca="false">B628+$C$5</f>
        <v>0.0705479452054791</v>
      </c>
      <c r="C629" s="80" t="n">
        <f aca="true">NORMINV(RAND(),0,1)</f>
        <v>0.646714638225219</v>
      </c>
      <c r="D629" s="81" t="n">
        <f aca="false">EXP(($C$6-$C$4^2*0.5)*$C$5+($C$4*C629*$C$5^0.5))</f>
        <v>1.00207563884118</v>
      </c>
      <c r="E629" s="68" t="n">
        <f aca="false">E628*D629</f>
        <v>93.8004224512434</v>
      </c>
      <c r="F629" s="0"/>
    </row>
    <row r="630" customFormat="false" ht="12.75" hidden="false" customHeight="false" outlineLevel="0" collapsed="false">
      <c r="B630" s="79" t="n">
        <f aca="false">B629+$C$5</f>
        <v>0.0706621004566207</v>
      </c>
      <c r="C630" s="80" t="n">
        <f aca="true">NORMINV(RAND(),0,1)</f>
        <v>0.253985740366922</v>
      </c>
      <c r="D630" s="81" t="n">
        <f aca="false">EXP(($C$6-$C$4^2*0.5)*$C$5+($C$4*C630*$C$5^0.5))</f>
        <v>1.0008150041766</v>
      </c>
      <c r="E630" s="68" t="n">
        <f aca="false">E629*D630</f>
        <v>93.8768701873083</v>
      </c>
      <c r="F630" s="0"/>
    </row>
    <row r="631" customFormat="false" ht="12.75" hidden="false" customHeight="false" outlineLevel="0" collapsed="false">
      <c r="B631" s="79" t="n">
        <f aca="false">B630+$C$5</f>
        <v>0.0707762557077622</v>
      </c>
      <c r="C631" s="80" t="n">
        <f aca="true">NORMINV(RAND(),0,1)</f>
        <v>0.0811154571870555</v>
      </c>
      <c r="D631" s="81" t="n">
        <f aca="false">EXP(($C$6-$C$4^2*0.5)*$C$5+($C$4*C631*$C$5^0.5))</f>
        <v>1.00026060441278</v>
      </c>
      <c r="E631" s="68" t="n">
        <f aca="false">E630*D631</f>
        <v>93.9013349139368</v>
      </c>
      <c r="F631" s="0"/>
    </row>
    <row r="632" customFormat="false" ht="12.75" hidden="false" customHeight="false" outlineLevel="0" collapsed="false">
      <c r="B632" s="79" t="n">
        <f aca="false">B631+$C$5</f>
        <v>0.0708904109589038</v>
      </c>
      <c r="C632" s="80" t="n">
        <f aca="true">NORMINV(RAND(),0,1)</f>
        <v>0.410155550962208</v>
      </c>
      <c r="D632" s="81" t="n">
        <f aca="false">EXP(($C$6-$C$4^2*0.5)*$C$5+($C$4*C632*$C$5^0.5))</f>
        <v>1.00131610924472</v>
      </c>
      <c r="E632" s="68" t="n">
        <f aca="false">E631*D632</f>
        <v>94.0249193289089</v>
      </c>
      <c r="F632" s="0"/>
    </row>
    <row r="633" customFormat="false" ht="12.75" hidden="false" customHeight="false" outlineLevel="0" collapsed="false">
      <c r="B633" s="79" t="n">
        <f aca="false">B632+$C$5</f>
        <v>0.0710045662100454</v>
      </c>
      <c r="C633" s="80" t="n">
        <f aca="true">NORMINV(RAND(),0,1)</f>
        <v>-0.805121671765038</v>
      </c>
      <c r="D633" s="81" t="n">
        <f aca="false">EXP(($C$6-$C$4^2*0.5)*$C$5+($C$4*C633*$C$5^0.5))</f>
        <v>0.997423236771537</v>
      </c>
      <c r="E633" s="68" t="n">
        <f aca="false">E632*D633</f>
        <v>93.782639374223</v>
      </c>
      <c r="F633" s="0"/>
    </row>
    <row r="634" customFormat="false" ht="12.75" hidden="false" customHeight="false" outlineLevel="0" collapsed="false">
      <c r="B634" s="79" t="n">
        <f aca="false">B633+$C$5</f>
        <v>0.0711187214611869</v>
      </c>
      <c r="C634" s="80" t="n">
        <f aca="true">NORMINV(RAND(),0,1)</f>
        <v>-1.24824308338657</v>
      </c>
      <c r="D634" s="81" t="n">
        <f aca="false">EXP(($C$6-$C$4^2*0.5)*$C$5+($C$4*C634*$C$5^0.5))</f>
        <v>0.996007563498944</v>
      </c>
      <c r="E634" s="68" t="n">
        <f aca="false">E633*D634</f>
        <v>93.4082181416199</v>
      </c>
      <c r="F634" s="0"/>
    </row>
    <row r="635" customFormat="false" ht="12.75" hidden="false" customHeight="false" outlineLevel="0" collapsed="false">
      <c r="B635" s="79" t="n">
        <f aca="false">B634+$C$5</f>
        <v>0.0712328767123285</v>
      </c>
      <c r="C635" s="80" t="n">
        <f aca="true">NORMINV(RAND(),0,1)</f>
        <v>-1.1304165281855</v>
      </c>
      <c r="D635" s="81" t="n">
        <f aca="false">EXP(($C$6-$C$4^2*0.5)*$C$5+($C$4*C635*$C$5^0.5))</f>
        <v>0.99638379662524</v>
      </c>
      <c r="E635" s="68" t="n">
        <f aca="false">E634*D635</f>
        <v>93.0704350279459</v>
      </c>
      <c r="F635" s="0"/>
    </row>
    <row r="636" customFormat="false" ht="12.75" hidden="false" customHeight="false" outlineLevel="0" collapsed="false">
      <c r="B636" s="79" t="n">
        <f aca="false">B635+$C$5</f>
        <v>0.07134703196347</v>
      </c>
      <c r="C636" s="80" t="n">
        <f aca="true">NORMINV(RAND(),0,1)</f>
        <v>-0.0048219588215115</v>
      </c>
      <c r="D636" s="81" t="n">
        <f aca="false">EXP(($C$6-$C$4^2*0.5)*$C$5+($C$4*C636*$C$5^0.5))</f>
        <v>0.999985115043989</v>
      </c>
      <c r="E636" s="68" t="n">
        <f aca="false">E635*D636</f>
        <v>93.0690496786146</v>
      </c>
      <c r="F636" s="0"/>
    </row>
    <row r="637" customFormat="false" ht="12.75" hidden="false" customHeight="false" outlineLevel="0" collapsed="false">
      <c r="B637" s="79" t="n">
        <f aca="false">B636+$C$5</f>
        <v>0.0714611872146116</v>
      </c>
      <c r="C637" s="80" t="n">
        <f aca="true">NORMINV(RAND(),0,1)</f>
        <v>0.869510950810112</v>
      </c>
      <c r="D637" s="81" t="n">
        <f aca="false">EXP(($C$6-$C$4^2*0.5)*$C$5+($C$4*C637*$C$5^0.5))</f>
        <v>1.00279150657037</v>
      </c>
      <c r="E637" s="68" t="n">
        <f aca="false">E636*D637</f>
        <v>93.3288525422908</v>
      </c>
      <c r="F637" s="0"/>
    </row>
    <row r="638" customFormat="false" ht="12.75" hidden="false" customHeight="false" outlineLevel="0" collapsed="false">
      <c r="B638" s="79" t="n">
        <f aca="false">B637+$C$5</f>
        <v>0.0715753424657531</v>
      </c>
      <c r="C638" s="80" t="n">
        <f aca="true">NORMINV(RAND(),0,1)</f>
        <v>1.80695475185974</v>
      </c>
      <c r="D638" s="81" t="n">
        <f aca="false">EXP(($C$6-$C$4^2*0.5)*$C$5+($C$4*C638*$C$5^0.5))</f>
        <v>1.00580921819528</v>
      </c>
      <c r="E638" s="68" t="n">
        <f aca="false">E637*D638</f>
        <v>93.8710202106242</v>
      </c>
      <c r="F638" s="0"/>
    </row>
    <row r="639" customFormat="false" ht="12.75" hidden="false" customHeight="false" outlineLevel="0" collapsed="false">
      <c r="B639" s="79" t="n">
        <f aca="false">B638+$C$5</f>
        <v>0.0716894977168947</v>
      </c>
      <c r="C639" s="80" t="n">
        <f aca="true">NORMINV(RAND(),0,1)</f>
        <v>0.176289464207496</v>
      </c>
      <c r="D639" s="81" t="n">
        <f aca="false">EXP(($C$6-$C$4^2*0.5)*$C$5+($C$4*C639*$C$5^0.5))</f>
        <v>1.00056579206996</v>
      </c>
      <c r="E639" s="68" t="n">
        <f aca="false">E638*D639</f>
        <v>93.9241316894582</v>
      </c>
      <c r="F639" s="0"/>
    </row>
    <row r="640" customFormat="false" ht="12.75" hidden="false" customHeight="false" outlineLevel="0" collapsed="false">
      <c r="B640" s="79" t="n">
        <f aca="false">B639+$C$5</f>
        <v>0.0718036529680362</v>
      </c>
      <c r="C640" s="80" t="n">
        <f aca="true">NORMINV(RAND(),0,1)</f>
        <v>0.464154500001517</v>
      </c>
      <c r="D640" s="81" t="n">
        <f aca="false">EXP(($C$6-$C$4^2*0.5)*$C$5+($C$4*C640*$C$5^0.5))</f>
        <v>1.00148943507819</v>
      </c>
      <c r="E640" s="68" t="n">
        <f aca="false">E639*D640</f>
        <v>94.0640255858854</v>
      </c>
      <c r="F640" s="0"/>
    </row>
    <row r="641" customFormat="false" ht="12.75" hidden="false" customHeight="false" outlineLevel="0" collapsed="false">
      <c r="B641" s="79" t="n">
        <f aca="false">B640+$C$5</f>
        <v>0.0719178082191778</v>
      </c>
      <c r="C641" s="80" t="n">
        <f aca="true">NORMINV(RAND(),0,1)</f>
        <v>0.121731828361476</v>
      </c>
      <c r="D641" s="81" t="n">
        <f aca="false">EXP(($C$6-$C$4^2*0.5)*$C$5+($C$4*C641*$C$5^0.5))</f>
        <v>1.00039083462714</v>
      </c>
      <c r="E641" s="68" t="n">
        <f aca="false">E640*D641</f>
        <v>94.1007890642523</v>
      </c>
      <c r="F641" s="0"/>
    </row>
    <row r="642" customFormat="false" ht="12.75" hidden="false" customHeight="false" outlineLevel="0" collapsed="false">
      <c r="B642" s="79" t="n">
        <f aca="false">B641+$C$5</f>
        <v>0.0720319634703194</v>
      </c>
      <c r="C642" s="80" t="n">
        <f aca="true">NORMINV(RAND(),0,1)</f>
        <v>0.0438877081265836</v>
      </c>
      <c r="D642" s="81" t="n">
        <f aca="false">EXP(($C$6-$C$4^2*0.5)*$C$5+($C$4*C642*$C$5^0.5))</f>
        <v>1.00014125419036</v>
      </c>
      <c r="E642" s="68" t="n">
        <f aca="false">E641*D642</f>
        <v>94.1140811950242</v>
      </c>
      <c r="F642" s="0"/>
    </row>
    <row r="643" customFormat="false" ht="12.75" hidden="false" customHeight="false" outlineLevel="0" collapsed="false">
      <c r="B643" s="79" t="n">
        <f aca="false">B642+$C$5</f>
        <v>0.0721461187214609</v>
      </c>
      <c r="C643" s="80" t="n">
        <f aca="true">NORMINV(RAND(),0,1)</f>
        <v>-2.11876523036656</v>
      </c>
      <c r="D643" s="81" t="n">
        <f aca="false">EXP(($C$6-$C$4^2*0.5)*$C$5+($C$4*C643*$C$5^0.5))</f>
        <v>0.993232289287809</v>
      </c>
      <c r="E643" s="68" t="n">
        <f aca="false">E642*D643</f>
        <v>93.4771443195526</v>
      </c>
      <c r="F643" s="0"/>
    </row>
    <row r="644" customFormat="false" ht="12.75" hidden="false" customHeight="false" outlineLevel="0" collapsed="false">
      <c r="B644" s="79" t="n">
        <f aca="false">B643+$C$5</f>
        <v>0.0722602739726025</v>
      </c>
      <c r="C644" s="80" t="n">
        <f aca="true">NORMINV(RAND(),0,1)</f>
        <v>0.316156308476916</v>
      </c>
      <c r="D644" s="81" t="n">
        <f aca="false">EXP(($C$6-$C$4^2*0.5)*$C$5+($C$4*C644*$C$5^0.5))</f>
        <v>1.00101446201958</v>
      </c>
      <c r="E644" s="68" t="n">
        <f aca="false">E643*D644</f>
        <v>93.5719733321639</v>
      </c>
      <c r="F644" s="0"/>
    </row>
    <row r="645" customFormat="false" ht="12.75" hidden="false" customHeight="false" outlineLevel="0" collapsed="false">
      <c r="B645" s="79" t="n">
        <f aca="false">B644+$C$5</f>
        <v>0.072374429223744</v>
      </c>
      <c r="C645" s="80" t="n">
        <f aca="true">NORMINV(RAND(),0,1)</f>
        <v>-2.87235821626727</v>
      </c>
      <c r="D645" s="81" t="n">
        <f aca="false">EXP(($C$6-$C$4^2*0.5)*$C$5+($C$4*C645*$C$5^0.5))</f>
        <v>0.990836037408084</v>
      </c>
      <c r="E645" s="68" t="n">
        <f aca="false">E644*D645</f>
        <v>92.7144832688961</v>
      </c>
      <c r="F645" s="0"/>
    </row>
    <row r="646" customFormat="false" ht="12.75" hidden="false" customHeight="false" outlineLevel="0" collapsed="false">
      <c r="B646" s="79" t="n">
        <f aca="false">B645+$C$5</f>
        <v>0.0724885844748856</v>
      </c>
      <c r="C646" s="80" t="n">
        <f aca="true">NORMINV(RAND(),0,1)</f>
        <v>-1.60235909480305</v>
      </c>
      <c r="D646" s="81" t="n">
        <f aca="false">EXP(($C$6-$C$4^2*0.5)*$C$5+($C$4*C646*$C$5^0.5))</f>
        <v>0.994877687060261</v>
      </c>
      <c r="E646" s="68" t="n">
        <f aca="false">E645*D646</f>
        <v>92.2395706715466</v>
      </c>
      <c r="F646" s="0"/>
    </row>
    <row r="647" customFormat="false" ht="12.75" hidden="false" customHeight="false" outlineLevel="0" collapsed="false">
      <c r="B647" s="79" t="n">
        <f aca="false">B646+$C$5</f>
        <v>0.0726027397260271</v>
      </c>
      <c r="C647" s="80" t="n">
        <f aca="true">NORMINV(RAND(),0,1)</f>
        <v>0.9827044794592</v>
      </c>
      <c r="D647" s="81" t="n">
        <f aca="false">EXP(($C$6-$C$4^2*0.5)*$C$5+($C$4*C647*$C$5^0.5))</f>
        <v>1.00315540504478</v>
      </c>
      <c r="E647" s="68" t="n">
        <f aca="false">E646*D647</f>
        <v>92.5306238781722</v>
      </c>
      <c r="F647" s="0"/>
    </row>
    <row r="648" customFormat="false" ht="12.75" hidden="false" customHeight="false" outlineLevel="0" collapsed="false">
      <c r="B648" s="79" t="n">
        <f aca="false">B647+$C$5</f>
        <v>0.0727168949771687</v>
      </c>
      <c r="C648" s="80" t="n">
        <f aca="true">NORMINV(RAND(),0,1)</f>
        <v>-0.894359119272143</v>
      </c>
      <c r="D648" s="81" t="n">
        <f aca="false">EXP(($C$6-$C$4^2*0.5)*$C$5+($C$4*C648*$C$5^0.5))</f>
        <v>0.997137981477651</v>
      </c>
      <c r="E648" s="68" t="n">
        <f aca="false">E647*D648</f>
        <v>92.2657995187484</v>
      </c>
      <c r="F648" s="0"/>
    </row>
    <row r="649" customFormat="false" ht="12.75" hidden="false" customHeight="false" outlineLevel="0" collapsed="false">
      <c r="B649" s="79" t="n">
        <f aca="false">B648+$C$5</f>
        <v>0.0728310502283103</v>
      </c>
      <c r="C649" s="80" t="n">
        <f aca="true">NORMINV(RAND(),0,1)</f>
        <v>-0.0248313558712343</v>
      </c>
      <c r="D649" s="81" t="n">
        <f aca="false">EXP(($C$6-$C$4^2*0.5)*$C$5+($C$4*C649*$C$5^0.5))</f>
        <v>0.99992098185843</v>
      </c>
      <c r="E649" s="68" t="n">
        <f aca="false">E648*D649</f>
        <v>92.2585088467399</v>
      </c>
      <c r="F649" s="0"/>
    </row>
    <row r="650" customFormat="false" ht="12.75" hidden="false" customHeight="false" outlineLevel="0" collapsed="false">
      <c r="B650" s="79" t="n">
        <f aca="false">B649+$C$5</f>
        <v>0.0729452054794518</v>
      </c>
      <c r="C650" s="80" t="n">
        <f aca="true">NORMINV(RAND(),0,1)</f>
        <v>0.936020613738873</v>
      </c>
      <c r="D650" s="81" t="n">
        <f aca="false">EXP(($C$6-$C$4^2*0.5)*$C$5+($C$4*C650*$C$5^0.5))</f>
        <v>1.0030053081396</v>
      </c>
      <c r="E650" s="68" t="n">
        <f aca="false">E649*D650</f>
        <v>92.5357740943248</v>
      </c>
      <c r="F650" s="0"/>
    </row>
    <row r="651" customFormat="false" ht="12.75" hidden="false" customHeight="false" outlineLevel="0" collapsed="false">
      <c r="B651" s="79" t="n">
        <f aca="false">B650+$C$5</f>
        <v>0.0730593607305934</v>
      </c>
      <c r="C651" s="80" t="n">
        <f aca="true">NORMINV(RAND(),0,1)</f>
        <v>-1.01537901963688</v>
      </c>
      <c r="D651" s="81" t="n">
        <f aca="false">EXP(($C$6-$C$4^2*0.5)*$C$5+($C$4*C651*$C$5^0.5))</f>
        <v>0.996751261131459</v>
      </c>
      <c r="E651" s="68" t="n">
        <f aca="false">E650*D651</f>
        <v>92.235149528294</v>
      </c>
      <c r="F651" s="0"/>
    </row>
    <row r="652" customFormat="false" ht="12.75" hidden="false" customHeight="false" outlineLevel="0" collapsed="false">
      <c r="B652" s="79" t="n">
        <f aca="false">B651+$C$5</f>
        <v>0.0731735159817349</v>
      </c>
      <c r="C652" s="80" t="n">
        <f aca="true">NORMINV(RAND(),0,1)</f>
        <v>0.818671054071951</v>
      </c>
      <c r="D652" s="81" t="n">
        <f aca="false">EXP(($C$6-$C$4^2*0.5)*$C$5+($C$4*C652*$C$5^0.5))</f>
        <v>1.00262810767243</v>
      </c>
      <c r="E652" s="68" t="n">
        <f aca="false">E651*D652</f>
        <v>92.4775534324366</v>
      </c>
      <c r="F652" s="0"/>
    </row>
    <row r="653" customFormat="false" ht="12.75" hidden="false" customHeight="false" outlineLevel="0" collapsed="false">
      <c r="B653" s="79" t="n">
        <f aca="false">B652+$C$5</f>
        <v>0.0732876712328765</v>
      </c>
      <c r="C653" s="80" t="n">
        <f aca="true">NORMINV(RAND(),0,1)</f>
        <v>0.419583906923161</v>
      </c>
      <c r="D653" s="81" t="n">
        <f aca="false">EXP(($C$6-$C$4^2*0.5)*$C$5+($C$4*C653*$C$5^0.5))</f>
        <v>1.00134637022119</v>
      </c>
      <c r="E653" s="68" t="n">
        <f aca="false">E652*D653</f>
        <v>92.6020624565068</v>
      </c>
      <c r="F653" s="0"/>
    </row>
    <row r="654" customFormat="false" ht="12.75" hidden="false" customHeight="false" outlineLevel="0" collapsed="false">
      <c r="B654" s="79" t="n">
        <f aca="false">B653+$C$5</f>
        <v>0.073401826484018</v>
      </c>
      <c r="C654" s="80" t="n">
        <f aca="true">NORMINV(RAND(),0,1)</f>
        <v>-0.750844369580657</v>
      </c>
      <c r="D654" s="81" t="n">
        <f aca="false">EXP(($C$6-$C$4^2*0.5)*$C$5+($C$4*C654*$C$5^0.5))</f>
        <v>0.997596778818333</v>
      </c>
      <c r="E654" s="68" t="n">
        <f aca="false">E653*D654</f>
        <v>92.3795192185453</v>
      </c>
      <c r="F654" s="0"/>
    </row>
    <row r="655" customFormat="false" ht="12.75" hidden="false" customHeight="false" outlineLevel="0" collapsed="false">
      <c r="B655" s="79" t="n">
        <f aca="false">B654+$C$5</f>
        <v>0.0735159817351596</v>
      </c>
      <c r="C655" s="80" t="n">
        <f aca="true">NORMINV(RAND(),0,1)</f>
        <v>-1.68509652206328</v>
      </c>
      <c r="D655" s="81" t="n">
        <f aca="false">EXP(($C$6-$C$4^2*0.5)*$C$5+($C$4*C655*$C$5^0.5))</f>
        <v>0.994613881880401</v>
      </c>
      <c r="E655" s="68" t="n">
        <f aca="false">E654*D655</f>
        <v>91.8819522162024</v>
      </c>
      <c r="F655" s="0"/>
    </row>
    <row r="656" customFormat="false" ht="12.75" hidden="false" customHeight="false" outlineLevel="0" collapsed="false">
      <c r="B656" s="79" t="n">
        <f aca="false">B655+$C$5</f>
        <v>0.0736301369863012</v>
      </c>
      <c r="C656" s="80" t="n">
        <f aca="true">NORMINV(RAND(),0,1)</f>
        <v>-0.480130280697703</v>
      </c>
      <c r="D656" s="81" t="n">
        <f aca="false">EXP(($C$6-$C$4^2*0.5)*$C$5+($C$4*C656*$C$5^0.5))</f>
        <v>0.99846279007102</v>
      </c>
      <c r="E656" s="68" t="n">
        <f aca="false">E655*D656</f>
        <v>91.7407103669615</v>
      </c>
      <c r="F656" s="0"/>
    </row>
    <row r="657" customFormat="false" ht="12.75" hidden="false" customHeight="false" outlineLevel="0" collapsed="false">
      <c r="B657" s="79" t="n">
        <f aca="false">B656+$C$5</f>
        <v>0.0737442922374427</v>
      </c>
      <c r="C657" s="80" t="n">
        <f aca="true">NORMINV(RAND(),0,1)</f>
        <v>-0.479327093816957</v>
      </c>
      <c r="D657" s="81" t="n">
        <f aca="false">EXP(($C$6-$C$4^2*0.5)*$C$5+($C$4*C657*$C$5^0.5))</f>
        <v>0.998465360574826</v>
      </c>
      <c r="E657" s="68" t="n">
        <f aca="false">E656*D657</f>
        <v>91.5999214559389</v>
      </c>
      <c r="F657" s="0"/>
    </row>
    <row r="658" customFormat="false" ht="12.75" hidden="false" customHeight="false" outlineLevel="0" collapsed="false">
      <c r="B658" s="79" t="n">
        <f aca="false">B657+$C$5</f>
        <v>0.0738584474885843</v>
      </c>
      <c r="C658" s="80" t="n">
        <f aca="true">NORMINV(RAND(),0,1)</f>
        <v>-0.180294449631301</v>
      </c>
      <c r="D658" s="81" t="n">
        <f aca="false">EXP(($C$6-$C$4^2*0.5)*$C$5+($C$4*C658*$C$5^0.5))</f>
        <v>0.999422838909023</v>
      </c>
      <c r="E658" s="68" t="n">
        <f aca="false">E657*D658</f>
        <v>91.547053545338</v>
      </c>
      <c r="F658" s="0"/>
    </row>
    <row r="659" customFormat="false" ht="12.75" hidden="false" customHeight="false" outlineLevel="0" collapsed="false">
      <c r="B659" s="79" t="n">
        <f aca="false">B658+$C$5</f>
        <v>0.0739726027397258</v>
      </c>
      <c r="C659" s="80" t="n">
        <f aca="true">NORMINV(RAND(),0,1)</f>
        <v>-0.017745977418852</v>
      </c>
      <c r="D659" s="81" t="n">
        <f aca="false">EXP(($C$6-$C$4^2*0.5)*$C$5+($C$4*C659*$C$5^0.5))</f>
        <v>0.999943691112383</v>
      </c>
      <c r="E659" s="68" t="n">
        <f aca="false">E658*D659</f>
        <v>91.5418986325883</v>
      </c>
      <c r="F659" s="0"/>
    </row>
    <row r="660" customFormat="false" ht="12.75" hidden="false" customHeight="false" outlineLevel="0" collapsed="false">
      <c r="B660" s="79" t="n">
        <f aca="false">B659+$C$5</f>
        <v>0.0740867579908674</v>
      </c>
      <c r="C660" s="80" t="n">
        <f aca="true">NORMINV(RAND(),0,1)</f>
        <v>0.156246073548862</v>
      </c>
      <c r="D660" s="81" t="n">
        <f aca="false">EXP(($C$6-$C$4^2*0.5)*$C$5+($C$4*C660*$C$5^0.5))</f>
        <v>1.00050151262868</v>
      </c>
      <c r="E660" s="68" t="n">
        <f aca="false">E659*D660</f>
        <v>91.587808050806</v>
      </c>
      <c r="F660" s="0"/>
    </row>
    <row r="661" customFormat="false" ht="12.75" hidden="false" customHeight="false" outlineLevel="0" collapsed="false">
      <c r="B661" s="79" t="n">
        <f aca="false">B660+$C$5</f>
        <v>0.0742009132420089</v>
      </c>
      <c r="C661" s="80" t="n">
        <f aca="true">NORMINV(RAND(),0,1)</f>
        <v>0.498324300218265</v>
      </c>
      <c r="D661" s="81" t="n">
        <f aca="false">EXP(($C$6-$C$4^2*0.5)*$C$5+($C$4*C661*$C$5^0.5))</f>
        <v>1.00159912880623</v>
      </c>
      <c r="E661" s="68" t="n">
        <f aca="false">E660*D661</f>
        <v>91.7342687529591</v>
      </c>
      <c r="F661" s="0"/>
    </row>
    <row r="662" customFormat="false" ht="12.75" hidden="false" customHeight="false" outlineLevel="0" collapsed="false">
      <c r="B662" s="79" t="n">
        <f aca="false">B661+$C$5</f>
        <v>0.0743150684931505</v>
      </c>
      <c r="C662" s="80" t="n">
        <f aca="true">NORMINV(RAND(),0,1)</f>
        <v>-0.766707207355918</v>
      </c>
      <c r="D662" s="81" t="n">
        <f aca="false">EXP(($C$6-$C$4^2*0.5)*$C$5+($C$4*C662*$C$5^0.5))</f>
        <v>0.997546057085542</v>
      </c>
      <c r="E662" s="68" t="n">
        <f aca="false">E661*D662</f>
        <v>91.5091580941398</v>
      </c>
      <c r="F662" s="0"/>
    </row>
    <row r="663" customFormat="false" ht="12.75" hidden="false" customHeight="false" outlineLevel="0" collapsed="false">
      <c r="B663" s="79" t="n">
        <f aca="false">B662+$C$5</f>
        <v>0.0744292237442921</v>
      </c>
      <c r="C663" s="80" t="n">
        <f aca="true">NORMINV(RAND(),0,1)</f>
        <v>-0.726991578699267</v>
      </c>
      <c r="D663" s="81" t="n">
        <f aca="false">EXP(($C$6-$C$4^2*0.5)*$C$5+($C$4*C663*$C$5^0.5))</f>
        <v>0.997673053436583</v>
      </c>
      <c r="E663" s="68" t="n">
        <f aca="false">E662*D663</f>
        <v>91.2962211731915</v>
      </c>
      <c r="F663" s="0"/>
    </row>
    <row r="664" customFormat="false" ht="12.75" hidden="false" customHeight="false" outlineLevel="0" collapsed="false">
      <c r="B664" s="79" t="n">
        <f aca="false">B663+$C$5</f>
        <v>0.0745433789954336</v>
      </c>
      <c r="C664" s="80" t="n">
        <f aca="true">NORMINV(RAND(),0,1)</f>
        <v>0.944048558340961</v>
      </c>
      <c r="D664" s="81" t="n">
        <f aca="false">EXP(($C$6-$C$4^2*0.5)*$C$5+($C$4*C664*$C$5^0.5))</f>
        <v>1.00303111780579</v>
      </c>
      <c r="E664" s="68" t="n">
        <f aca="false">E663*D664</f>
        <v>91.5729507747912</v>
      </c>
      <c r="F664" s="0"/>
    </row>
    <row r="665" customFormat="false" ht="12.75" hidden="false" customHeight="false" outlineLevel="0" collapsed="false">
      <c r="B665" s="79" t="n">
        <f aca="false">B664+$C$5</f>
        <v>0.0746575342465752</v>
      </c>
      <c r="C665" s="80" t="n">
        <f aca="true">NORMINV(RAND(),0,1)</f>
        <v>0.402230363261002</v>
      </c>
      <c r="D665" s="81" t="n">
        <f aca="false">EXP(($C$6-$C$4^2*0.5)*$C$5+($C$4*C665*$C$5^0.5))</f>
        <v>1.00129067350071</v>
      </c>
      <c r="E665" s="68" t="n">
        <f aca="false">E664*D665</f>
        <v>91.6911415557379</v>
      </c>
      <c r="F665" s="0"/>
    </row>
    <row r="666" customFormat="false" ht="12.75" hidden="false" customHeight="false" outlineLevel="0" collapsed="false">
      <c r="B666" s="79" t="n">
        <f aca="false">B665+$C$5</f>
        <v>0.0747716894977167</v>
      </c>
      <c r="C666" s="80" t="n">
        <f aca="true">NORMINV(RAND(),0,1)</f>
        <v>0.191471775753759</v>
      </c>
      <c r="D666" s="81" t="n">
        <f aca="false">EXP(($C$6-$C$4^2*0.5)*$C$5+($C$4*C666*$C$5^0.5))</f>
        <v>1.00061448470965</v>
      </c>
      <c r="E666" s="68" t="n">
        <f aca="false">E665*D666</f>
        <v>91.7474843602341</v>
      </c>
      <c r="F666" s="0"/>
    </row>
    <row r="667" customFormat="false" ht="12.75" hidden="false" customHeight="false" outlineLevel="0" collapsed="false">
      <c r="B667" s="79" t="n">
        <f aca="false">B666+$C$5</f>
        <v>0.0748858447488583</v>
      </c>
      <c r="C667" s="80" t="n">
        <f aca="true">NORMINV(RAND(),0,1)</f>
        <v>-0.772198434684766</v>
      </c>
      <c r="D667" s="81" t="n">
        <f aca="false">EXP(($C$6-$C$4^2*0.5)*$C$5+($C$4*C667*$C$5^0.5))</f>
        <v>0.997528499380082</v>
      </c>
      <c r="E667" s="68" t="n">
        <f aca="false">E666*D667</f>
        <v>91.5207303957619</v>
      </c>
      <c r="F667" s="0"/>
    </row>
    <row r="668" customFormat="false" ht="12.75" hidden="false" customHeight="false" outlineLevel="0" collapsed="false">
      <c r="B668" s="79" t="n">
        <f aca="false">B667+$C$5</f>
        <v>0.0749999999999998</v>
      </c>
      <c r="C668" s="80" t="n">
        <f aca="true">NORMINV(RAND(),0,1)</f>
        <v>-1.28480102664536</v>
      </c>
      <c r="D668" s="81" t="n">
        <f aca="false">EXP(($C$6-$C$4^2*0.5)*$C$5+($C$4*C668*$C$5^0.5))</f>
        <v>0.995890858852422</v>
      </c>
      <c r="E668" s="68" t="n">
        <f aca="false">E667*D668</f>
        <v>91.1446587966362</v>
      </c>
      <c r="F668" s="0"/>
    </row>
    <row r="669" customFormat="false" ht="12.75" hidden="false" customHeight="false" outlineLevel="0" collapsed="false">
      <c r="B669" s="79" t="n">
        <f aca="false">B668+$C$5</f>
        <v>0.0751141552511414</v>
      </c>
      <c r="C669" s="80" t="n">
        <f aca="true">NORMINV(RAND(),0,1)</f>
        <v>0.0678714185107539</v>
      </c>
      <c r="D669" s="81" t="n">
        <f aca="false">EXP(($C$6-$C$4^2*0.5)*$C$5+($C$4*C669*$C$5^0.5))</f>
        <v>1.00021814308328</v>
      </c>
      <c r="E669" s="68" t="n">
        <f aca="false">E668*D669</f>
        <v>91.1645413735303</v>
      </c>
      <c r="F669" s="0"/>
    </row>
    <row r="670" customFormat="false" ht="12.75" hidden="false" customHeight="false" outlineLevel="0" collapsed="false">
      <c r="B670" s="79" t="n">
        <f aca="false">B669+$C$5</f>
        <v>0.0752283105022829</v>
      </c>
      <c r="C670" s="80" t="n">
        <f aca="true">NORMINV(RAND(),0,1)</f>
        <v>0.581497533801467</v>
      </c>
      <c r="D670" s="81" t="n">
        <f aca="false">EXP(($C$6-$C$4^2*0.5)*$C$5+($C$4*C670*$C$5^0.5))</f>
        <v>1.00186618620695</v>
      </c>
      <c r="E670" s="68" t="n">
        <f aca="false">E669*D670</f>
        <v>91.3346713832045</v>
      </c>
      <c r="F670" s="0"/>
    </row>
    <row r="671" customFormat="false" ht="12.75" hidden="false" customHeight="false" outlineLevel="0" collapsed="false">
      <c r="B671" s="79" t="n">
        <f aca="false">B670+$C$5</f>
        <v>0.0753424657534245</v>
      </c>
      <c r="C671" s="80" t="n">
        <f aca="true">NORMINV(RAND(),0,1)</f>
        <v>-2.71701491118188</v>
      </c>
      <c r="D671" s="81" t="n">
        <f aca="false">EXP(($C$6-$C$4^2*0.5)*$C$5+($C$4*C671*$C$5^0.5))</f>
        <v>0.991329519802598</v>
      </c>
      <c r="E671" s="68" t="n">
        <f aca="false">E670*D671</f>
        <v>90.5427559236402</v>
      </c>
      <c r="F671" s="0"/>
    </row>
    <row r="672" customFormat="false" ht="12.75" hidden="false" customHeight="false" outlineLevel="0" collapsed="false">
      <c r="B672" s="79" t="n">
        <f aca="false">B671+$C$5</f>
        <v>0.0754566210045661</v>
      </c>
      <c r="C672" s="80" t="n">
        <f aca="true">NORMINV(RAND(),0,1)</f>
        <v>-0.321981303078188</v>
      </c>
      <c r="D672" s="81" t="n">
        <f aca="false">EXP(($C$6-$C$4^2*0.5)*$C$5+($C$4*C672*$C$5^0.5))</f>
        <v>0.998969054663985</v>
      </c>
      <c r="E672" s="68" t="n">
        <f aca="false">E671*D672</f>
        <v>90.4494112917108</v>
      </c>
      <c r="F672" s="0"/>
    </row>
    <row r="673" customFormat="false" ht="12.75" hidden="false" customHeight="false" outlineLevel="0" collapsed="false">
      <c r="B673" s="79" t="n">
        <f aca="false">B672+$C$5</f>
        <v>0.0755707762557076</v>
      </c>
      <c r="C673" s="80" t="n">
        <f aca="true">NORMINV(RAND(),0,1)</f>
        <v>0.0857803648547506</v>
      </c>
      <c r="D673" s="81" t="n">
        <f aca="false">EXP(($C$6-$C$4^2*0.5)*$C$5+($C$4*C673*$C$5^0.5))</f>
        <v>1.00027556086765</v>
      </c>
      <c r="E673" s="68" t="n">
        <f aca="false">E672*D673</f>
        <v>90.474335609965</v>
      </c>
      <c r="F673" s="0"/>
    </row>
    <row r="674" customFormat="false" ht="12.75" hidden="false" customHeight="false" outlineLevel="0" collapsed="false">
      <c r="B674" s="79" t="n">
        <f aca="false">B673+$C$5</f>
        <v>0.0756849315068492</v>
      </c>
      <c r="C674" s="80" t="n">
        <f aca="true">NORMINV(RAND(),0,1)</f>
        <v>-0.815128665927432</v>
      </c>
      <c r="D674" s="81" t="n">
        <f aca="false">EXP(($C$6-$C$4^2*0.5)*$C$5+($C$4*C674*$C$5^0.5))</f>
        <v>0.997391244478827</v>
      </c>
      <c r="E674" s="68" t="n">
        <f aca="false">E673*D674</f>
        <v>90.2383101874181</v>
      </c>
      <c r="F674" s="0"/>
    </row>
    <row r="675" customFormat="false" ht="12.75" hidden="false" customHeight="false" outlineLevel="0" collapsed="false">
      <c r="B675" s="79" t="n">
        <f aca="false">B674+$C$5</f>
        <v>0.0757990867579907</v>
      </c>
      <c r="C675" s="80" t="n">
        <f aca="true">NORMINV(RAND(),0,1)</f>
        <v>1.34957213185046</v>
      </c>
      <c r="D675" s="81" t="n">
        <f aca="false">EXP(($C$6-$C$4^2*0.5)*$C$5+($C$4*C675*$C$5^0.5))</f>
        <v>1.00433573169513</v>
      </c>
      <c r="E675" s="68" t="n">
        <f aca="false">E674*D675</f>
        <v>90.6295592890129</v>
      </c>
      <c r="F675" s="0"/>
    </row>
    <row r="676" customFormat="false" ht="12.75" hidden="false" customHeight="false" outlineLevel="0" collapsed="false">
      <c r="B676" s="79" t="n">
        <f aca="false">B675+$C$5</f>
        <v>0.0759132420091323</v>
      </c>
      <c r="C676" s="80" t="n">
        <f aca="true">NORMINV(RAND(),0,1)</f>
        <v>-2.20596370669625</v>
      </c>
      <c r="D676" s="81" t="n">
        <f aca="false">EXP(($C$6-$C$4^2*0.5)*$C$5+($C$4*C676*$C$5^0.5))</f>
        <v>0.992954722028668</v>
      </c>
      <c r="E676" s="68" t="n">
        <f aca="false">E675*D676</f>
        <v>89.9910488514025</v>
      </c>
      <c r="F676" s="0"/>
    </row>
    <row r="677" customFormat="false" ht="12.75" hidden="false" customHeight="false" outlineLevel="0" collapsed="false">
      <c r="B677" s="79" t="n">
        <f aca="false">B676+$C$5</f>
        <v>0.0760273972602738</v>
      </c>
      <c r="C677" s="80" t="n">
        <f aca="true">NORMINV(RAND(),0,1)</f>
        <v>-0.877762055179368</v>
      </c>
      <c r="D677" s="81" t="n">
        <f aca="false">EXP(($C$6-$C$4^2*0.5)*$C$5+($C$4*C677*$C$5^0.5))</f>
        <v>0.997191029266201</v>
      </c>
      <c r="E677" s="68" t="n">
        <f aca="false">E676*D677</f>
        <v>89.738266628875</v>
      </c>
      <c r="F677" s="0"/>
    </row>
    <row r="678" customFormat="false" ht="12.75" hidden="false" customHeight="false" outlineLevel="0" collapsed="false">
      <c r="B678" s="79" t="n">
        <f aca="false">B677+$C$5</f>
        <v>0.0761415525114154</v>
      </c>
      <c r="C678" s="80" t="n">
        <f aca="true">NORMINV(RAND(),0,1)</f>
        <v>0.0626704231362156</v>
      </c>
      <c r="D678" s="81" t="n">
        <f aca="false">EXP(($C$6-$C$4^2*0.5)*$C$5+($C$4*C678*$C$5^0.5))</f>
        <v>1.00020146881529</v>
      </c>
      <c r="E678" s="68" t="n">
        <f aca="false">E677*D678</f>
        <v>89.7563460911387</v>
      </c>
      <c r="F678" s="0"/>
    </row>
    <row r="679" customFormat="false" ht="12.75" hidden="false" customHeight="false" outlineLevel="0" collapsed="false">
      <c r="B679" s="79" t="n">
        <f aca="false">B678+$C$5</f>
        <v>0.076255707762557</v>
      </c>
      <c r="C679" s="80" t="n">
        <f aca="true">NORMINV(RAND(),0,1)</f>
        <v>-1.42511240020336</v>
      </c>
      <c r="D679" s="81" t="n">
        <f aca="false">EXP(($C$6-$C$4^2*0.5)*$C$5+($C$4*C679*$C$5^0.5))</f>
        <v>0.995443067020396</v>
      </c>
      <c r="E679" s="68" t="n">
        <f aca="false">E678*D679</f>
        <v>89.3473324375073</v>
      </c>
      <c r="F679" s="0"/>
    </row>
    <row r="680" customFormat="false" ht="12.75" hidden="false" customHeight="false" outlineLevel="0" collapsed="false">
      <c r="B680" s="79" t="n">
        <f aca="false">B679+$C$5</f>
        <v>0.0763698630136985</v>
      </c>
      <c r="C680" s="80" t="n">
        <f aca="true">NORMINV(RAND(),0,1)</f>
        <v>-2.15898147798682</v>
      </c>
      <c r="D680" s="81" t="n">
        <f aca="false">EXP(($C$6-$C$4^2*0.5)*$C$5+($C$4*C680*$C$5^0.5))</f>
        <v>0.993104264640966</v>
      </c>
      <c r="E680" s="68" t="n">
        <f aca="false">E679*D680</f>
        <v>88.7312168779825</v>
      </c>
      <c r="F680" s="0"/>
    </row>
    <row r="681" customFormat="false" ht="12.75" hidden="false" customHeight="false" outlineLevel="0" collapsed="false">
      <c r="B681" s="79" t="n">
        <f aca="false">B680+$C$5</f>
        <v>0.0764840182648401</v>
      </c>
      <c r="C681" s="80" t="n">
        <f aca="true">NORMINV(RAND(),0,1)</f>
        <v>-0.0680243053708979</v>
      </c>
      <c r="D681" s="81" t="n">
        <f aca="false">EXP(($C$6-$C$4^2*0.5)*$C$5+($C$4*C681*$C$5^0.5))</f>
        <v>0.999782555854546</v>
      </c>
      <c r="E681" s="68" t="n">
        <f aca="false">E680*D681</f>
        <v>88.7119227943534</v>
      </c>
      <c r="F681" s="0"/>
    </row>
    <row r="682" customFormat="false" ht="12.75" hidden="false" customHeight="false" outlineLevel="0" collapsed="false">
      <c r="B682" s="79" t="n">
        <f aca="false">B681+$C$5</f>
        <v>0.0765981735159816</v>
      </c>
      <c r="C682" s="80" t="n">
        <f aca="true">NORMINV(RAND(),0,1)</f>
        <v>0.984437630680179</v>
      </c>
      <c r="D682" s="81" t="n">
        <f aca="false">EXP(($C$6-$C$4^2*0.5)*$C$5+($C$4*C682*$C$5^0.5))</f>
        <v>1.00316097786564</v>
      </c>
      <c r="E682" s="68" t="n">
        <f aca="false">E681*D682</f>
        <v>88.9923392187252</v>
      </c>
      <c r="F682" s="0"/>
    </row>
    <row r="683" customFormat="false" ht="12.75" hidden="false" customHeight="false" outlineLevel="0" collapsed="false">
      <c r="B683" s="79" t="n">
        <f aca="false">B682+$C$5</f>
        <v>0.0767123287671232</v>
      </c>
      <c r="C683" s="80" t="n">
        <f aca="true">NORMINV(RAND(),0,1)</f>
        <v>0.406891637560049</v>
      </c>
      <c r="D683" s="81" t="n">
        <f aca="false">EXP(($C$6-$C$4^2*0.5)*$C$5+($C$4*C683*$C$5^0.5))</f>
        <v>1.0013056336965</v>
      </c>
      <c r="E683" s="68" t="n">
        <f aca="false">E682*D683</f>
        <v>89.1085306155391</v>
      </c>
      <c r="F683" s="0"/>
    </row>
    <row r="684" customFormat="false" ht="12.75" hidden="false" customHeight="false" outlineLevel="0" collapsed="false">
      <c r="B684" s="79" t="n">
        <f aca="false">B683+$C$5</f>
        <v>0.0768264840182647</v>
      </c>
      <c r="C684" s="80" t="n">
        <f aca="true">NORMINV(RAND(),0,1)</f>
        <v>-0.0668352496849573</v>
      </c>
      <c r="D684" s="81" t="n">
        <f aca="false">EXP(($C$6-$C$4^2*0.5)*$C$5+($C$4*C684*$C$5^0.5))</f>
        <v>0.999786366317803</v>
      </c>
      <c r="E684" s="68" t="n">
        <f aca="false">E683*D684</f>
        <v>89.0894940320285</v>
      </c>
      <c r="F684" s="0"/>
    </row>
    <row r="685" customFormat="false" ht="12.75" hidden="false" customHeight="false" outlineLevel="0" collapsed="false">
      <c r="B685" s="79" t="n">
        <f aca="false">B684+$C$5</f>
        <v>0.0769406392694063</v>
      </c>
      <c r="C685" s="80" t="n">
        <f aca="true">NORMINV(RAND(),0,1)</f>
        <v>1.09411030700057</v>
      </c>
      <c r="D685" s="81" t="n">
        <f aca="false">EXP(($C$6-$C$4^2*0.5)*$C$5+($C$4*C685*$C$5^0.5))</f>
        <v>1.00351368529714</v>
      </c>
      <c r="E685" s="68" t="n">
        <f aca="false">E684*D685</f>
        <v>89.4025264773382</v>
      </c>
      <c r="F685" s="0"/>
    </row>
    <row r="686" customFormat="false" ht="12.75" hidden="false" customHeight="false" outlineLevel="0" collapsed="false">
      <c r="B686" s="79" t="n">
        <f aca="false">B685+$C$5</f>
        <v>0.0770547945205479</v>
      </c>
      <c r="C686" s="80" t="n">
        <f aca="true">NORMINV(RAND(),0,1)</f>
        <v>-0.856696940336206</v>
      </c>
      <c r="D686" s="81" t="n">
        <f aca="false">EXP(($C$6-$C$4^2*0.5)*$C$5+($C$4*C686*$C$5^0.5))</f>
        <v>0.99725836197052</v>
      </c>
      <c r="E686" s="68" t="n">
        <f aca="false">E685*D686</f>
        <v>89.1574171108163</v>
      </c>
      <c r="F686" s="0"/>
    </row>
    <row r="687" customFormat="false" ht="12.75" hidden="false" customHeight="false" outlineLevel="0" collapsed="false">
      <c r="B687" s="79" t="n">
        <f aca="false">B686+$C$5</f>
        <v>0.0771689497716894</v>
      </c>
      <c r="C687" s="80" t="n">
        <f aca="true">NORMINV(RAND(),0,1)</f>
        <v>-2.11646333259827</v>
      </c>
      <c r="D687" s="81" t="n">
        <f aca="false">EXP(($C$6-$C$4^2*0.5)*$C$5+($C$4*C687*$C$5^0.5))</f>
        <v>0.993239617662487</v>
      </c>
      <c r="E687" s="68" t="n">
        <f aca="false">E686*D687</f>
        <v>88.5546788829221</v>
      </c>
      <c r="F687" s="0"/>
    </row>
    <row r="688" customFormat="false" ht="12.75" hidden="false" customHeight="false" outlineLevel="0" collapsed="false">
      <c r="B688" s="79" t="n">
        <f aca="false">B687+$C$5</f>
        <v>0.077283105022831</v>
      </c>
      <c r="C688" s="80" t="n">
        <f aca="true">NORMINV(RAND(),0,1)</f>
        <v>0.573097254351425</v>
      </c>
      <c r="D688" s="81" t="n">
        <f aca="false">EXP(($C$6-$C$4^2*0.5)*$C$5+($C$4*C688*$C$5^0.5))</f>
        <v>1.00183921087437</v>
      </c>
      <c r="E688" s="68" t="n">
        <f aca="false">E687*D688</f>
        <v>88.7175496113001</v>
      </c>
      <c r="F688" s="0"/>
    </row>
    <row r="689" customFormat="false" ht="12.75" hidden="false" customHeight="false" outlineLevel="0" collapsed="false">
      <c r="B689" s="79" t="n">
        <f aca="false">B688+$C$5</f>
        <v>0.0773972602739725</v>
      </c>
      <c r="C689" s="80" t="n">
        <f aca="true">NORMINV(RAND(),0,1)</f>
        <v>-0.764244904537069</v>
      </c>
      <c r="D689" s="81" t="n">
        <f aca="false">EXP(($C$6-$C$4^2*0.5)*$C$5+($C$4*C689*$C$5^0.5))</f>
        <v>0.997553930177682</v>
      </c>
      <c r="E689" s="68" t="n">
        <f aca="false">E688*D689</f>
        <v>88.5005402904859</v>
      </c>
      <c r="F689" s="0"/>
    </row>
    <row r="690" customFormat="false" ht="12.75" hidden="false" customHeight="false" outlineLevel="0" collapsed="false">
      <c r="B690" s="79" t="n">
        <f aca="false">B689+$C$5</f>
        <v>0.0775114155251141</v>
      </c>
      <c r="C690" s="80" t="n">
        <f aca="true">NORMINV(RAND(),0,1)</f>
        <v>2.4048701133266</v>
      </c>
      <c r="D690" s="81" t="n">
        <f aca="false">EXP(($C$6-$C$4^2*0.5)*$C$5+($C$4*C690*$C$5^0.5))</f>
        <v>1.00773870029468</v>
      </c>
      <c r="E690" s="68" t="n">
        <f aca="false">E689*D690</f>
        <v>89.1854194477108</v>
      </c>
      <c r="F690" s="0"/>
    </row>
    <row r="691" customFormat="false" ht="12.75" hidden="false" customHeight="false" outlineLevel="0" collapsed="false">
      <c r="B691" s="79" t="n">
        <f aca="false">B690+$C$5</f>
        <v>0.0776255707762556</v>
      </c>
      <c r="C691" s="80" t="n">
        <f aca="true">NORMINV(RAND(),0,1)</f>
        <v>-0.135028432325927</v>
      </c>
      <c r="D691" s="81" t="n">
        <f aca="false">EXP(($C$6-$C$4^2*0.5)*$C$5+($C$4*C691*$C$5^0.5))</f>
        <v>0.999567857026486</v>
      </c>
      <c r="E691" s="68" t="n">
        <f aca="false">E690*D691</f>
        <v>89.1468785953566</v>
      </c>
      <c r="F691" s="0"/>
    </row>
    <row r="692" customFormat="false" ht="12.75" hidden="false" customHeight="false" outlineLevel="0" collapsed="false">
      <c r="B692" s="79" t="n">
        <f aca="false">B691+$C$5</f>
        <v>0.0777397260273972</v>
      </c>
      <c r="C692" s="80" t="n">
        <f aca="true">NORMINV(RAND(),0,1)</f>
        <v>1.09781861933862</v>
      </c>
      <c r="D692" s="81" t="n">
        <f aca="false">EXP(($C$6-$C$4^2*0.5)*$C$5+($C$4*C692*$C$5^0.5))</f>
        <v>1.00352561340035</v>
      </c>
      <c r="E692" s="68" t="n">
        <f aca="false">E691*D692</f>
        <v>89.4611760251315</v>
      </c>
      <c r="F692" s="0"/>
    </row>
    <row r="693" customFormat="false" ht="12.75" hidden="false" customHeight="false" outlineLevel="0" collapsed="false">
      <c r="B693" s="79" t="n">
        <f aca="false">B692+$C$5</f>
        <v>0.0778538812785388</v>
      </c>
      <c r="C693" s="80" t="n">
        <f aca="true">NORMINV(RAND(),0,1)</f>
        <v>-0.0573876661004129</v>
      </c>
      <c r="D693" s="81" t="n">
        <f aca="false">EXP(($C$6-$C$4^2*0.5)*$C$5+($C$4*C693*$C$5^0.5))</f>
        <v>0.999816642682674</v>
      </c>
      <c r="E693" s="68" t="n">
        <f aca="false">E692*D693</f>
        <v>89.4447726638908</v>
      </c>
      <c r="F693" s="0"/>
    </row>
    <row r="694" customFormat="false" ht="12.75" hidden="false" customHeight="false" outlineLevel="0" collapsed="false">
      <c r="B694" s="79" t="n">
        <f aca="false">B693+$C$5</f>
        <v>0.0779680365296803</v>
      </c>
      <c r="C694" s="80" t="n">
        <f aca="true">NORMINV(RAND(),0,1)</f>
        <v>0.71173748653287</v>
      </c>
      <c r="D694" s="81" t="n">
        <f aca="false">EXP(($C$6-$C$4^2*0.5)*$C$5+($C$4*C694*$C$5^0.5))</f>
        <v>1.00228451119158</v>
      </c>
      <c r="E694" s="68" t="n">
        <f aca="false">E693*D694</f>
        <v>89.6491102480693</v>
      </c>
      <c r="F694" s="0"/>
    </row>
    <row r="695" customFormat="false" ht="12.75" hidden="false" customHeight="false" outlineLevel="0" collapsed="false">
      <c r="B695" s="79" t="n">
        <f aca="false">B694+$C$5</f>
        <v>0.0780821917808219</v>
      </c>
      <c r="C695" s="80" t="n">
        <f aca="true">NORMINV(RAND(),0,1)</f>
        <v>1.31638078889698</v>
      </c>
      <c r="D695" s="81" t="n">
        <f aca="false">EXP(($C$6-$C$4^2*0.5)*$C$5+($C$4*C695*$C$5^0.5))</f>
        <v>1.00422888776893</v>
      </c>
      <c r="E695" s="68" t="n">
        <f aca="false">E694*D695</f>
        <v>90.0282262738929</v>
      </c>
      <c r="F695" s="0"/>
    </row>
    <row r="696" customFormat="false" ht="12.75" hidden="false" customHeight="false" outlineLevel="0" collapsed="false">
      <c r="B696" s="79" t="n">
        <f aca="false">B695+$C$5</f>
        <v>0.0781963470319634</v>
      </c>
      <c r="C696" s="80" t="n">
        <f aca="true">NORMINV(RAND(),0,1)</f>
        <v>0.953717821216671</v>
      </c>
      <c r="D696" s="81" t="n">
        <f aca="false">EXP(($C$6-$C$4^2*0.5)*$C$5+($C$4*C696*$C$5^0.5))</f>
        <v>1.00306220515601</v>
      </c>
      <c r="E696" s="68" t="n">
        <f aca="false">E695*D696</f>
        <v>90.3039111725754</v>
      </c>
      <c r="F696" s="0"/>
    </row>
    <row r="697" customFormat="false" ht="12.75" hidden="false" customHeight="false" outlineLevel="0" collapsed="false">
      <c r="B697" s="79" t="n">
        <f aca="false">B696+$C$5</f>
        <v>0.078310502283105</v>
      </c>
      <c r="C697" s="80" t="n">
        <f aca="true">NORMINV(RAND(),0,1)</f>
        <v>0.202398727651421</v>
      </c>
      <c r="D697" s="81" t="n">
        <f aca="false">EXP(($C$6-$C$4^2*0.5)*$C$5+($C$4*C697*$C$5^0.5))</f>
        <v>1.00064953104592</v>
      </c>
      <c r="E697" s="68" t="n">
        <f aca="false">E696*D697</f>
        <v>90.3625663664496</v>
      </c>
      <c r="F697" s="0"/>
    </row>
    <row r="698" customFormat="false" ht="12.75" hidden="false" customHeight="false" outlineLevel="0" collapsed="false">
      <c r="B698" s="79" t="n">
        <f aca="false">B697+$C$5</f>
        <v>0.0784246575342465</v>
      </c>
      <c r="C698" s="80" t="n">
        <f aca="true">NORMINV(RAND(),0,1)</f>
        <v>0.0895251468683356</v>
      </c>
      <c r="D698" s="81" t="n">
        <f aca="false">EXP(($C$6-$C$4^2*0.5)*$C$5+($C$4*C698*$C$5^0.5))</f>
        <v>1.00028756741142</v>
      </c>
      <c r="E698" s="68" t="n">
        <f aca="false">E697*D698</f>
        <v>90.3885516957489</v>
      </c>
      <c r="F698" s="0"/>
    </row>
    <row r="699" customFormat="false" ht="12.75" hidden="false" customHeight="false" outlineLevel="0" collapsed="false">
      <c r="B699" s="79" t="n">
        <f aca="false">B698+$C$5</f>
        <v>0.0785388127853881</v>
      </c>
      <c r="C699" s="80" t="n">
        <f aca="true">NORMINV(RAND(),0,1)</f>
        <v>-0.56862672881611</v>
      </c>
      <c r="D699" s="81" t="n">
        <f aca="false">EXP(($C$6-$C$4^2*0.5)*$C$5+($C$4*C699*$C$5^0.5))</f>
        <v>0.998179608274665</v>
      </c>
      <c r="E699" s="68" t="n">
        <f aca="false">E698*D699</f>
        <v>90.2240091241769</v>
      </c>
      <c r="F699" s="0"/>
    </row>
    <row r="700" customFormat="false" ht="12.75" hidden="false" customHeight="false" outlineLevel="0" collapsed="false">
      <c r="B700" s="79" t="n">
        <f aca="false">B699+$C$5</f>
        <v>0.0786529680365296</v>
      </c>
      <c r="C700" s="80" t="n">
        <f aca="true">NORMINV(RAND(),0,1)</f>
        <v>-0.0606695959224086</v>
      </c>
      <c r="D700" s="81" t="n">
        <f aca="false">EXP(($C$6-$C$4^2*0.5)*$C$5+($C$4*C700*$C$5^0.5))</f>
        <v>0.999806125084629</v>
      </c>
      <c r="E700" s="68" t="n">
        <f aca="false">E699*D700</f>
        <v>90.2065169520435</v>
      </c>
      <c r="F700" s="0"/>
    </row>
    <row r="701" customFormat="false" ht="12.75" hidden="false" customHeight="false" outlineLevel="0" collapsed="false">
      <c r="B701" s="79" t="n">
        <f aca="false">B700+$C$5</f>
        <v>0.0787671232876712</v>
      </c>
      <c r="C701" s="80" t="n">
        <f aca="true">NORMINV(RAND(),0,1)</f>
        <v>-1.28441944682913</v>
      </c>
      <c r="D701" s="81" t="n">
        <f aca="false">EXP(($C$6-$C$4^2*0.5)*$C$5+($C$4*C701*$C$5^0.5))</f>
        <v>0.995892076906605</v>
      </c>
      <c r="E701" s="68" t="n">
        <f aca="false">E700*D701</f>
        <v>89.8359555178815</v>
      </c>
      <c r="F701" s="0"/>
    </row>
    <row r="702" customFormat="false" ht="12.75" hidden="false" customHeight="false" outlineLevel="0" collapsed="false">
      <c r="B702" s="79" t="n">
        <f aca="false">B701+$C$5</f>
        <v>0.0788812785388128</v>
      </c>
      <c r="C702" s="80" t="n">
        <f aca="true">NORMINV(RAND(),0,1)</f>
        <v>0.932052266398658</v>
      </c>
      <c r="D702" s="81" t="n">
        <f aca="false">EXP(($C$6-$C$4^2*0.5)*$C$5+($C$4*C702*$C$5^0.5))</f>
        <v>1.00299255023504</v>
      </c>
      <c r="E702" s="68" t="n">
        <f aca="false">E701*D702</f>
        <v>90.1047941276819</v>
      </c>
      <c r="F702" s="0"/>
    </row>
    <row r="703" customFormat="false" ht="12.75" hidden="false" customHeight="false" outlineLevel="0" collapsed="false">
      <c r="B703" s="79" t="n">
        <f aca="false">B702+$C$5</f>
        <v>0.0789954337899543</v>
      </c>
      <c r="C703" s="80" t="n">
        <f aca="true">NORMINV(RAND(),0,1)</f>
        <v>-1.5785794661005</v>
      </c>
      <c r="D703" s="81" t="n">
        <f aca="false">EXP(($C$6-$C$4^2*0.5)*$C$5+($C$4*C703*$C$5^0.5))</f>
        <v>0.994953520457598</v>
      </c>
      <c r="E703" s="68" t="n">
        <f aca="false">E702*D703</f>
        <v>89.6500821274443</v>
      </c>
      <c r="F703" s="0"/>
    </row>
    <row r="704" customFormat="false" ht="12.75" hidden="false" customHeight="false" outlineLevel="0" collapsed="false">
      <c r="B704" s="79" t="n">
        <f aca="false">B703+$C$5</f>
        <v>0.0791095890410959</v>
      </c>
      <c r="C704" s="80" t="n">
        <f aca="true">NORMINV(RAND(),0,1)</f>
        <v>0.00818266837586447</v>
      </c>
      <c r="D704" s="81" t="n">
        <f aca="false">EXP(($C$6-$C$4^2*0.5)*$C$5+($C$4*C704*$C$5^0.5))</f>
        <v>1.00002679907358</v>
      </c>
      <c r="E704" s="68" t="n">
        <f aca="false">E703*D704</f>
        <v>89.6524846665915</v>
      </c>
      <c r="F704" s="0"/>
    </row>
    <row r="705" customFormat="false" ht="12.75" hidden="false" customHeight="false" outlineLevel="0" collapsed="false">
      <c r="B705" s="79" t="n">
        <f aca="false">B704+$C$5</f>
        <v>0.0792237442922374</v>
      </c>
      <c r="C705" s="80" t="n">
        <f aca="true">NORMINV(RAND(),0,1)</f>
        <v>-1.24079197771615</v>
      </c>
      <c r="D705" s="81" t="n">
        <f aca="false">EXP(($C$6-$C$4^2*0.5)*$C$5+($C$4*C705*$C$5^0.5))</f>
        <v>0.996031351488914</v>
      </c>
      <c r="E705" s="68" t="n">
        <f aca="false">E704*D705</f>
        <v>89.2966854668043</v>
      </c>
      <c r="F705" s="0"/>
    </row>
    <row r="706" customFormat="false" ht="12.75" hidden="false" customHeight="false" outlineLevel="0" collapsed="false">
      <c r="B706" s="79" t="n">
        <f aca="false">B705+$C$5</f>
        <v>0.079337899543379</v>
      </c>
      <c r="C706" s="80" t="n">
        <f aca="true">NORMINV(RAND(),0,1)</f>
        <v>-0.727129640854798</v>
      </c>
      <c r="D706" s="81" t="n">
        <f aca="false">EXP(($C$6-$C$4^2*0.5)*$C$5+($C$4*C706*$C$5^0.5))</f>
        <v>0.997672611935273</v>
      </c>
      <c r="E706" s="68" t="n">
        <f aca="false">E705*D706</f>
        <v>89.0888574268291</v>
      </c>
      <c r="F706" s="0"/>
    </row>
    <row r="707" customFormat="false" ht="12.75" hidden="false" customHeight="false" outlineLevel="0" collapsed="false">
      <c r="B707" s="79" t="n">
        <f aca="false">B706+$C$5</f>
        <v>0.0794520547945205</v>
      </c>
      <c r="C707" s="80" t="n">
        <f aca="true">NORMINV(RAND(),0,1)</f>
        <v>-1.03277502818912</v>
      </c>
      <c r="D707" s="81" t="n">
        <f aca="false">EXP(($C$6-$C$4^2*0.5)*$C$5+($C$4*C707*$C$5^0.5))</f>
        <v>0.996695684336241</v>
      </c>
      <c r="E707" s="68" t="n">
        <f aca="false">E706*D707</f>
        <v>88.7944797197672</v>
      </c>
      <c r="F707" s="0"/>
    </row>
    <row r="708" customFormat="false" ht="12.75" hidden="false" customHeight="false" outlineLevel="0" collapsed="false">
      <c r="B708" s="79" t="n">
        <f aca="false">B707+$C$5</f>
        <v>0.0795662100456621</v>
      </c>
      <c r="C708" s="80" t="n">
        <f aca="true">NORMINV(RAND(),0,1)</f>
        <v>-0.0962583368916972</v>
      </c>
      <c r="D708" s="81" t="n">
        <f aca="false">EXP(($C$6-$C$4^2*0.5)*$C$5+($C$4*C708*$C$5^0.5))</f>
        <v>0.999692080977742</v>
      </c>
      <c r="E708" s="68" t="n">
        <f aca="false">E707*D708</f>
        <v>88.76713821039</v>
      </c>
      <c r="F708" s="0"/>
    </row>
    <row r="709" customFormat="false" ht="12.75" hidden="false" customHeight="false" outlineLevel="0" collapsed="false">
      <c r="B709" s="79" t="n">
        <f aca="false">B708+$C$5</f>
        <v>0.0796803652968037</v>
      </c>
      <c r="C709" s="80" t="n">
        <f aca="true">NORMINV(RAND(),0,1)</f>
        <v>-0.510531934668907</v>
      </c>
      <c r="D709" s="81" t="n">
        <f aca="false">EXP(($C$6-$C$4^2*0.5)*$C$5+($C$4*C709*$C$5^0.5))</f>
        <v>0.998365498069543</v>
      </c>
      <c r="E709" s="68" t="n">
        <f aca="false">E708*D709</f>
        <v>88.622048151624</v>
      </c>
      <c r="F709" s="0"/>
    </row>
    <row r="710" customFormat="false" ht="12.75" hidden="false" customHeight="false" outlineLevel="0" collapsed="false">
      <c r="B710" s="79" t="n">
        <f aca="false">B709+$C$5</f>
        <v>0.0797945205479452</v>
      </c>
      <c r="C710" s="80" t="n">
        <f aca="true">NORMINV(RAND(),0,1)</f>
        <v>-1.38863624430248</v>
      </c>
      <c r="D710" s="81" t="n">
        <f aca="false">EXP(($C$6-$C$4^2*0.5)*$C$5+($C$4*C710*$C$5^0.5))</f>
        <v>0.995559458202641</v>
      </c>
      <c r="E710" s="68" t="n">
        <f aca="false">E709*D710</f>
        <v>88.2285182426391</v>
      </c>
      <c r="F710" s="0"/>
    </row>
    <row r="711" customFormat="false" ht="12.75" hidden="false" customHeight="false" outlineLevel="0" collapsed="false">
      <c r="B711" s="79" t="n">
        <f aca="false">B710+$C$5</f>
        <v>0.0799086757990868</v>
      </c>
      <c r="C711" s="80" t="n">
        <f aca="true">NORMINV(RAND(),0,1)</f>
        <v>0.608159793770198</v>
      </c>
      <c r="D711" s="81" t="n">
        <f aca="false">EXP(($C$6-$C$4^2*0.5)*$C$5+($C$4*C711*$C$5^0.5))</f>
        <v>1.00195180999493</v>
      </c>
      <c r="E711" s="68" t="n">
        <f aca="false">E710*D711</f>
        <v>88.4007235463833</v>
      </c>
      <c r="F711" s="0"/>
    </row>
    <row r="712" customFormat="false" ht="12.75" hidden="false" customHeight="false" outlineLevel="0" collapsed="false">
      <c r="B712" s="79" t="n">
        <f aca="false">B711+$C$5</f>
        <v>0.0800228310502283</v>
      </c>
      <c r="C712" s="80" t="n">
        <f aca="true">NORMINV(RAND(),0,1)</f>
        <v>-1.83786203077604</v>
      </c>
      <c r="D712" s="81" t="n">
        <f aca="false">EXP(($C$6-$C$4^2*0.5)*$C$5+($C$4*C712*$C$5^0.5))</f>
        <v>0.994126978595304</v>
      </c>
      <c r="E712" s="68" t="n">
        <f aca="false">E711*D712</f>
        <v>87.8815442048047</v>
      </c>
      <c r="F712" s="0"/>
    </row>
    <row r="713" customFormat="false" ht="12.75" hidden="false" customHeight="false" outlineLevel="0" collapsed="false">
      <c r="B713" s="79" t="n">
        <f aca="false">B712+$C$5</f>
        <v>0.0801369863013699</v>
      </c>
      <c r="C713" s="80" t="n">
        <f aca="true">NORMINV(RAND(),0,1)</f>
        <v>1.60516366826461</v>
      </c>
      <c r="D713" s="81" t="n">
        <f aca="false">EXP(($C$6-$C$4^2*0.5)*$C$5+($C$4*C713*$C$5^0.5))</f>
        <v>1.00515886939708</v>
      </c>
      <c r="E713" s="68" t="n">
        <f aca="false">E712*D713</f>
        <v>88.3349136137708</v>
      </c>
      <c r="F713" s="0"/>
    </row>
    <row r="714" customFormat="false" ht="12.75" hidden="false" customHeight="false" outlineLevel="0" collapsed="false">
      <c r="B714" s="79" t="n">
        <f aca="false">B713+$C$5</f>
        <v>0.0802511415525114</v>
      </c>
      <c r="C714" s="80" t="n">
        <f aca="true">NORMINV(RAND(),0,1)</f>
        <v>0.614955359335921</v>
      </c>
      <c r="D714" s="81" t="n">
        <f aca="false">EXP(($C$6-$C$4^2*0.5)*$C$5+($C$4*C714*$C$5^0.5))</f>
        <v>1.00197363459895</v>
      </c>
      <c r="E714" s="68" t="n">
        <f aca="false">E713*D714</f>
        <v>88.5092544555744</v>
      </c>
      <c r="F714" s="0"/>
    </row>
    <row r="715" customFormat="false" ht="12.75" hidden="false" customHeight="false" outlineLevel="0" collapsed="false">
      <c r="B715" s="79" t="n">
        <f aca="false">B714+$C$5</f>
        <v>0.080365296803653</v>
      </c>
      <c r="C715" s="80" t="n">
        <f aca="true">NORMINV(RAND(),0,1)</f>
        <v>-1.6270456408012</v>
      </c>
      <c r="D715" s="81" t="n">
        <f aca="false">EXP(($C$6-$C$4^2*0.5)*$C$5+($C$4*C715*$C$5^0.5))</f>
        <v>0.994798967612235</v>
      </c>
      <c r="E715" s="68" t="n">
        <f aca="false">E714*D715</f>
        <v>88.048914956534</v>
      </c>
      <c r="F715" s="0"/>
    </row>
    <row r="716" customFormat="false" ht="12.75" hidden="false" customHeight="false" outlineLevel="0" collapsed="false">
      <c r="B716" s="79" t="n">
        <f aca="false">B715+$C$5</f>
        <v>0.0804794520547946</v>
      </c>
      <c r="C716" s="80" t="n">
        <f aca="true">NORMINV(RAND(),0,1)</f>
        <v>0.935379539191387</v>
      </c>
      <c r="D716" s="81" t="n">
        <f aca="false">EXP(($C$6-$C$4^2*0.5)*$C$5+($C$4*C716*$C$5^0.5))</f>
        <v>1.0030032471276</v>
      </c>
      <c r="E716" s="68" t="n">
        <f aca="false">E715*D716</f>
        <v>88.3133476074655</v>
      </c>
      <c r="F716" s="0"/>
    </row>
    <row r="717" customFormat="false" ht="12.75" hidden="false" customHeight="false" outlineLevel="0" collapsed="false">
      <c r="B717" s="79" t="n">
        <f aca="false">B716+$C$5</f>
        <v>0.0805936073059361</v>
      </c>
      <c r="C717" s="80" t="n">
        <f aca="true">NORMINV(RAND(),0,1)</f>
        <v>-1.9544317776316</v>
      </c>
      <c r="D717" s="81" t="n">
        <f aca="false">EXP(($C$6-$C$4^2*0.5)*$C$5+($C$4*C717*$C$5^0.5))</f>
        <v>0.993755600929602</v>
      </c>
      <c r="E717" s="68" t="n">
        <f aca="false">E716*D717</f>
        <v>87.7618838217617</v>
      </c>
      <c r="F717" s="0"/>
    </row>
    <row r="718" customFormat="false" ht="12.75" hidden="false" customHeight="false" outlineLevel="0" collapsed="false">
      <c r="B718" s="79" t="n">
        <f aca="false">B717+$C$5</f>
        <v>0.0807077625570777</v>
      </c>
      <c r="C718" s="80" t="n">
        <f aca="true">NORMINV(RAND(),0,1)</f>
        <v>-0.217381139153964</v>
      </c>
      <c r="D718" s="81" t="n">
        <f aca="false">EXP(($C$6-$C$4^2*0.5)*$C$5+($C$4*C718*$C$5^0.5))</f>
        <v>0.999304040471964</v>
      </c>
      <c r="E718" s="68" t="n">
        <f aca="false">E717*D718</f>
        <v>87.7008051025175</v>
      </c>
      <c r="F718" s="0"/>
    </row>
    <row r="719" customFormat="false" ht="12.75" hidden="false" customHeight="false" outlineLevel="0" collapsed="false">
      <c r="B719" s="79" t="n">
        <f aca="false">B718+$C$5</f>
        <v>0.0808219178082192</v>
      </c>
      <c r="C719" s="80" t="n">
        <f aca="true">NORMINV(RAND(),0,1)</f>
        <v>0.476118418766144</v>
      </c>
      <c r="D719" s="81" t="n">
        <f aca="false">EXP(($C$6-$C$4^2*0.5)*$C$5+($C$4*C719*$C$5^0.5))</f>
        <v>1.001527840926</v>
      </c>
      <c r="E719" s="68" t="n">
        <f aca="false">E718*D719</f>
        <v>87.8347979817958</v>
      </c>
      <c r="F719" s="0"/>
    </row>
    <row r="720" customFormat="false" ht="12.75" hidden="false" customHeight="false" outlineLevel="0" collapsed="false">
      <c r="B720" s="79" t="n">
        <f aca="false">B719+$C$5</f>
        <v>0.0809360730593608</v>
      </c>
      <c r="C720" s="80" t="n">
        <f aca="true">NORMINV(RAND(),0,1)</f>
        <v>0.373986958315737</v>
      </c>
      <c r="D720" s="81" t="n">
        <f aca="false">EXP(($C$6-$C$4^2*0.5)*$C$5+($C$4*C720*$C$5^0.5))</f>
        <v>1.00120003206674</v>
      </c>
      <c r="E720" s="68" t="n">
        <f aca="false">E719*D720</f>
        <v>87.9402025559498</v>
      </c>
      <c r="F720" s="0"/>
    </row>
    <row r="721" customFormat="false" ht="12.75" hidden="false" customHeight="false" outlineLevel="0" collapsed="false">
      <c r="B721" s="79" t="n">
        <f aca="false">B720+$C$5</f>
        <v>0.0810502283105023</v>
      </c>
      <c r="C721" s="80" t="n">
        <f aca="true">NORMINV(RAND(),0,1)</f>
        <v>-0.564553564721785</v>
      </c>
      <c r="D721" s="81" t="n">
        <f aca="false">EXP(($C$6-$C$4^2*0.5)*$C$5+($C$4*C721*$C$5^0.5))</f>
        <v>0.998192640321642</v>
      </c>
      <c r="E721" s="68" t="n">
        <f aca="false">E720*D721</f>
        <v>87.7812629797435</v>
      </c>
      <c r="F721" s="0"/>
    </row>
    <row r="722" customFormat="false" ht="12.75" hidden="false" customHeight="false" outlineLevel="0" collapsed="false">
      <c r="B722" s="79" t="n">
        <f aca="false">B721+$C$5</f>
        <v>0.0811643835616439</v>
      </c>
      <c r="C722" s="80" t="n">
        <f aca="true">NORMINV(RAND(),0,1)</f>
        <v>0.66225628951177</v>
      </c>
      <c r="D722" s="81" t="n">
        <f aca="false">EXP(($C$6-$C$4^2*0.5)*$C$5+($C$4*C722*$C$5^0.5))</f>
        <v>1.0021255591983</v>
      </c>
      <c r="E722" s="68" t="n">
        <f aca="false">E721*D722</f>
        <v>87.9678472507088</v>
      </c>
      <c r="F722" s="0"/>
    </row>
    <row r="723" customFormat="false" ht="12.75" hidden="false" customHeight="false" outlineLevel="0" collapsed="false">
      <c r="B723" s="79" t="n">
        <f aca="false">B722+$C$5</f>
        <v>0.0812785388127855</v>
      </c>
      <c r="C723" s="80" t="n">
        <f aca="true">NORMINV(RAND(),0,1)</f>
        <v>-0.142509752729486</v>
      </c>
      <c r="D723" s="81" t="n">
        <f aca="false">EXP(($C$6-$C$4^2*0.5)*$C$5+($C$4*C723*$C$5^0.5))</f>
        <v>0.999543887771729</v>
      </c>
      <c r="E723" s="68" t="n">
        <f aca="false">E722*D723</f>
        <v>87.9277240398831</v>
      </c>
      <c r="F723" s="0"/>
    </row>
    <row r="724" customFormat="false" ht="12.75" hidden="false" customHeight="false" outlineLevel="0" collapsed="false">
      <c r="B724" s="79" t="n">
        <f aca="false">B723+$C$5</f>
        <v>0.081392694063927</v>
      </c>
      <c r="C724" s="80" t="n">
        <f aca="true">NORMINV(RAND(),0,1)</f>
        <v>-0.437918403837347</v>
      </c>
      <c r="D724" s="81" t="n">
        <f aca="false">EXP(($C$6-$C$4^2*0.5)*$C$5+($C$4*C724*$C$5^0.5))</f>
        <v>0.998597893113562</v>
      </c>
      <c r="E724" s="68" t="n">
        <f aca="false">E723*D724</f>
        <v>87.804439972498</v>
      </c>
      <c r="F724" s="0"/>
    </row>
    <row r="725" customFormat="false" ht="12.75" hidden="false" customHeight="false" outlineLevel="0" collapsed="false">
      <c r="B725" s="79" t="n">
        <f aca="false">B724+$C$5</f>
        <v>0.0815068493150686</v>
      </c>
      <c r="C725" s="80" t="n">
        <f aca="true">NORMINV(RAND(),0,1)</f>
        <v>1.19685671328376</v>
      </c>
      <c r="D725" s="81" t="n">
        <f aca="false">EXP(($C$6-$C$4^2*0.5)*$C$5+($C$4*C725*$C$5^0.5))</f>
        <v>1.00384423034696</v>
      </c>
      <c r="E725" s="68" t="n">
        <f aca="false">E724*D725</f>
        <v>88.1419804652378</v>
      </c>
      <c r="F725" s="0"/>
    </row>
    <row r="726" customFormat="false" ht="12.75" hidden="false" customHeight="false" outlineLevel="0" collapsed="false">
      <c r="B726" s="79" t="n">
        <f aca="false">B725+$C$5</f>
        <v>0.0816210045662101</v>
      </c>
      <c r="C726" s="80" t="n">
        <f aca="true">NORMINV(RAND(),0,1)</f>
        <v>-0.0466216132147875</v>
      </c>
      <c r="D726" s="81" t="n">
        <f aca="false">EXP(($C$6-$C$4^2*0.5)*$C$5+($C$4*C726*$C$5^0.5))</f>
        <v>0.99985114542109</v>
      </c>
      <c r="E726" s="68" t="n">
        <f aca="false">E725*D726</f>
        <v>88.1288601278513</v>
      </c>
      <c r="F726" s="0"/>
    </row>
    <row r="727" customFormat="false" ht="12.75" hidden="false" customHeight="false" outlineLevel="0" collapsed="false">
      <c r="B727" s="79" t="n">
        <f aca="false">B726+$C$5</f>
        <v>0.0817351598173517</v>
      </c>
      <c r="C727" s="80" t="n">
        <f aca="true">NORMINV(RAND(),0,1)</f>
        <v>-0.505709284212787</v>
      </c>
      <c r="D727" s="81" t="n">
        <f aca="false">EXP(($C$6-$C$4^2*0.5)*$C$5+($C$4*C727*$C$5^0.5))</f>
        <v>0.998380930982543</v>
      </c>
      <c r="E727" s="68" t="n">
        <f aca="false">E726*D727</f>
        <v>87.9861734208745</v>
      </c>
      <c r="F727" s="0"/>
    </row>
    <row r="728" customFormat="false" ht="12.75" hidden="false" customHeight="false" outlineLevel="0" collapsed="false">
      <c r="B728" s="79" t="n">
        <f aca="false">B727+$C$5</f>
        <v>0.0818493150684932</v>
      </c>
      <c r="C728" s="80" t="n">
        <f aca="true">NORMINV(RAND(),0,1)</f>
        <v>-0.603764249906664</v>
      </c>
      <c r="D728" s="81" t="n">
        <f aca="false">EXP(($C$6-$C$4^2*0.5)*$C$5+($C$4*C728*$C$5^0.5))</f>
        <v>0.998067193198751</v>
      </c>
      <c r="E728" s="68" t="n">
        <f aca="false">E727*D728</f>
        <v>87.8161131464707</v>
      </c>
      <c r="F728" s="0"/>
    </row>
    <row r="729" customFormat="false" ht="12.75" hidden="false" customHeight="false" outlineLevel="0" collapsed="false">
      <c r="B729" s="79" t="n">
        <f aca="false">B728+$C$5</f>
        <v>0.0819634703196348</v>
      </c>
      <c r="C729" s="80" t="n">
        <f aca="true">NORMINV(RAND(),0,1)</f>
        <v>0.843178412067838</v>
      </c>
      <c r="D729" s="81" t="n">
        <f aca="false">EXP(($C$6-$C$4^2*0.5)*$C$5+($C$4*C729*$C$5^0.5))</f>
        <v>1.00270687074137</v>
      </c>
      <c r="E729" s="68" t="n">
        <f aca="false">E728*D729</f>
        <v>88.0538200137676</v>
      </c>
      <c r="F729" s="0"/>
    </row>
    <row r="730" customFormat="false" ht="12.75" hidden="false" customHeight="false" outlineLevel="0" collapsed="false">
      <c r="B730" s="79" t="n">
        <f aca="false">B729+$C$5</f>
        <v>0.0820776255707763</v>
      </c>
      <c r="C730" s="80" t="n">
        <f aca="true">NORMINV(RAND(),0,1)</f>
        <v>1.40877160785069</v>
      </c>
      <c r="D730" s="81" t="n">
        <f aca="false">EXP(($C$6-$C$4^2*0.5)*$C$5+($C$4*C730*$C$5^0.5))</f>
        <v>1.00452632479918</v>
      </c>
      <c r="E730" s="68" t="n">
        <f aca="false">E729*D730</f>
        <v>88.4523802029586</v>
      </c>
      <c r="F730" s="0"/>
    </row>
    <row r="731" customFormat="false" ht="12.75" hidden="false" customHeight="false" outlineLevel="0" collapsed="false">
      <c r="B731" s="79" t="n">
        <f aca="false">B730+$C$5</f>
        <v>0.0821917808219179</v>
      </c>
      <c r="C731" s="80" t="n">
        <f aca="true">NORMINV(RAND(),0,1)</f>
        <v>-1.07405560678191</v>
      </c>
      <c r="D731" s="81" t="n">
        <f aca="false">EXP(($C$6-$C$4^2*0.5)*$C$5+($C$4*C731*$C$5^0.5))</f>
        <v>0.996563813480849</v>
      </c>
      <c r="E731" s="68" t="n">
        <f aca="false">E730*D731</f>
        <v>88.1484413265184</v>
      </c>
      <c r="F731" s="0"/>
    </row>
    <row r="732" customFormat="false" ht="12.75" hidden="false" customHeight="false" outlineLevel="0" collapsed="false">
      <c r="B732" s="79" t="n">
        <f aca="false">B731+$C$5</f>
        <v>0.0823059360730595</v>
      </c>
      <c r="C732" s="80" t="n">
        <f aca="true">NORMINV(RAND(),0,1)</f>
        <v>0.23809973084735</v>
      </c>
      <c r="D732" s="81" t="n">
        <f aca="false">EXP(($C$6-$C$4^2*0.5)*$C$5+($C$4*C732*$C$5^0.5))</f>
        <v>1.00076404448738</v>
      </c>
      <c r="E732" s="68" t="n">
        <f aca="false">E731*D732</f>
        <v>88.2157906571853</v>
      </c>
      <c r="F732" s="0"/>
    </row>
    <row r="733" customFormat="false" ht="12.75" hidden="false" customHeight="false" outlineLevel="0" collapsed="false">
      <c r="B733" s="79" t="n">
        <f aca="false">B732+$C$5</f>
        <v>0.082420091324201</v>
      </c>
      <c r="C733" s="80" t="n">
        <f aca="true">NORMINV(RAND(),0,1)</f>
        <v>0.698853936364469</v>
      </c>
      <c r="D733" s="81" t="n">
        <f aca="false">EXP(($C$6-$C$4^2*0.5)*$C$5+($C$4*C733*$C$5^0.5))</f>
        <v>1.00224312201309</v>
      </c>
      <c r="E733" s="68" t="n">
        <f aca="false">E732*D733</f>
        <v>88.4136694391104</v>
      </c>
      <c r="F733" s="0"/>
    </row>
    <row r="734" customFormat="false" ht="12.75" hidden="false" customHeight="false" outlineLevel="0" collapsed="false">
      <c r="B734" s="79" t="n">
        <f aca="false">B733+$C$5</f>
        <v>0.0825342465753426</v>
      </c>
      <c r="C734" s="80" t="n">
        <f aca="true">NORMINV(RAND(),0,1)</f>
        <v>3.32443199984602</v>
      </c>
      <c r="D734" s="81" t="n">
        <f aca="false">EXP(($C$6-$C$4^2*0.5)*$C$5+($C$4*C734*$C$5^0.5))</f>
        <v>1.01071336687765</v>
      </c>
      <c r="E734" s="68" t="n">
        <f aca="false">E733*D734</f>
        <v>89.360877516811</v>
      </c>
      <c r="F734" s="0"/>
    </row>
    <row r="735" customFormat="false" ht="12.75" hidden="false" customHeight="false" outlineLevel="0" collapsed="false">
      <c r="B735" s="79" t="n">
        <f aca="false">B734+$C$5</f>
        <v>0.0826484018264841</v>
      </c>
      <c r="C735" s="80" t="n">
        <f aca="true">NORMINV(RAND(),0,1)</f>
        <v>1.74623403386544</v>
      </c>
      <c r="D735" s="81" t="n">
        <f aca="false">EXP(($C$6-$C$4^2*0.5)*$C$5+($C$4*C735*$C$5^0.5))</f>
        <v>1.00561347825605</v>
      </c>
      <c r="E735" s="68" t="n">
        <f aca="false">E734*D735</f>
        <v>89.8625028596933</v>
      </c>
      <c r="F735" s="0"/>
    </row>
    <row r="736" customFormat="false" ht="12.75" hidden="false" customHeight="false" outlineLevel="0" collapsed="false">
      <c r="B736" s="79" t="n">
        <f aca="false">B735+$C$5</f>
        <v>0.0827625570776257</v>
      </c>
      <c r="C736" s="80" t="n">
        <f aca="true">NORMINV(RAND(),0,1)</f>
        <v>-0.266726685767534</v>
      </c>
      <c r="D736" s="81" t="n">
        <f aca="false">EXP(($C$6-$C$4^2*0.5)*$C$5+($C$4*C736*$C$5^0.5))</f>
        <v>0.999145995579984</v>
      </c>
      <c r="E736" s="68" t="n">
        <f aca="false">E735*D736</f>
        <v>89.7857598850574</v>
      </c>
      <c r="F736" s="0"/>
    </row>
    <row r="737" customFormat="false" ht="12.75" hidden="false" customHeight="false" outlineLevel="0" collapsed="false">
      <c r="B737" s="79" t="n">
        <f aca="false">B736+$C$5</f>
        <v>0.0828767123287672</v>
      </c>
      <c r="C737" s="80" t="n">
        <f aca="true">NORMINV(RAND(),0,1)</f>
        <v>-1.34234749992404</v>
      </c>
      <c r="D737" s="81" t="n">
        <f aca="false">EXP(($C$6-$C$4^2*0.5)*$C$5+($C$4*C737*$C$5^0.5))</f>
        <v>0.995707179809495</v>
      </c>
      <c r="E737" s="68" t="n">
        <f aca="false">E736*D737</f>
        <v>89.4003257622029</v>
      </c>
      <c r="F737" s="0"/>
    </row>
    <row r="738" customFormat="false" ht="12.75" hidden="false" customHeight="false" outlineLevel="0" collapsed="false">
      <c r="B738" s="79" t="n">
        <f aca="false">B737+$C$5</f>
        <v>0.0829908675799088</v>
      </c>
      <c r="C738" s="80" t="n">
        <f aca="true">NORMINV(RAND(),0,1)</f>
        <v>-0.484751315348477</v>
      </c>
      <c r="D738" s="81" t="n">
        <f aca="false">EXP(($C$6-$C$4^2*0.5)*$C$5+($C$4*C738*$C$5^0.5))</f>
        <v>0.998448001129386</v>
      </c>
      <c r="E738" s="68" t="n">
        <f aca="false">E737*D738</f>
        <v>89.2615765575875</v>
      </c>
      <c r="F738" s="0"/>
    </row>
    <row r="739" customFormat="false" ht="12.75" hidden="false" customHeight="false" outlineLevel="0" collapsed="false">
      <c r="B739" s="79" t="n">
        <f aca="false">B738+$C$5</f>
        <v>0.0831050228310504</v>
      </c>
      <c r="C739" s="80" t="n">
        <f aca="true">NORMINV(RAND(),0,1)</f>
        <v>-0.455575334847474</v>
      </c>
      <c r="D739" s="81" t="n">
        <f aca="false">EXP(($C$6-$C$4^2*0.5)*$C$5+($C$4*C739*$C$5^0.5))</f>
        <v>0.998541378237748</v>
      </c>
      <c r="E739" s="68" t="n">
        <f aca="false">E738*D739</f>
        <v>89.1313776794877</v>
      </c>
      <c r="F739" s="0"/>
    </row>
    <row r="740" customFormat="false" ht="12.75" hidden="false" customHeight="false" outlineLevel="0" collapsed="false">
      <c r="B740" s="79" t="n">
        <f aca="false">B739+$C$5</f>
        <v>0.0832191780821919</v>
      </c>
      <c r="C740" s="80" t="n">
        <f aca="true">NORMINV(RAND(),0,1)</f>
        <v>0.967530019475292</v>
      </c>
      <c r="D740" s="81" t="n">
        <f aca="false">EXP(($C$6-$C$4^2*0.5)*$C$5+($C$4*C740*$C$5^0.5))</f>
        <v>1.00310661400178</v>
      </c>
      <c r="E740" s="68" t="n">
        <f aca="false">E739*D740</f>
        <v>89.4082744653846</v>
      </c>
      <c r="F740" s="0"/>
    </row>
    <row r="741" customFormat="false" ht="12.75" hidden="false" customHeight="false" outlineLevel="0" collapsed="false">
      <c r="B741" s="79" t="n">
        <f aca="false">B740+$C$5</f>
        <v>0.0833333333333335</v>
      </c>
      <c r="C741" s="80" t="n">
        <f aca="true">NORMINV(RAND(),0,1)</f>
        <v>-0.627558816920131</v>
      </c>
      <c r="D741" s="81" t="n">
        <f aca="false">EXP(($C$6-$C$4^2*0.5)*$C$5+($C$4*C741*$C$5^0.5))</f>
        <v>0.997991074697776</v>
      </c>
      <c r="E741" s="68" t="n">
        <f aca="false">E740*D741</f>
        <v>89.2286599205829</v>
      </c>
      <c r="F741" s="0"/>
    </row>
    <row r="742" customFormat="false" ht="12.75" hidden="false" customHeight="false" outlineLevel="0" collapsed="false">
      <c r="B742" s="79" t="n">
        <f aca="false">B741+$C$5</f>
        <v>0.083447488584475</v>
      </c>
      <c r="C742" s="80" t="n">
        <f aca="true">NORMINV(RAND(),0,1)</f>
        <v>-0.913328021096693</v>
      </c>
      <c r="D742" s="81" t="n">
        <f aca="false">EXP(($C$6-$C$4^2*0.5)*$C$5+($C$4*C742*$C$5^0.5))</f>
        <v>0.997077356241015</v>
      </c>
      <c r="E742" s="68" t="n">
        <f aca="false">E741*D742</f>
        <v>88.9678763345434</v>
      </c>
      <c r="F742" s="0"/>
    </row>
    <row r="743" customFormat="false" ht="12.75" hidden="false" customHeight="false" outlineLevel="0" collapsed="false">
      <c r="B743" s="79" t="n">
        <f aca="false">B742+$C$5</f>
        <v>0.0835616438356166</v>
      </c>
      <c r="C743" s="80" t="n">
        <f aca="true">NORMINV(RAND(),0,1)</f>
        <v>-0.968763604866381</v>
      </c>
      <c r="D743" s="81" t="n">
        <f aca="false">EXP(($C$6-$C$4^2*0.5)*$C$5+($C$4*C743*$C$5^0.5))</f>
        <v>0.996900203410206</v>
      </c>
      <c r="E743" s="68" t="n">
        <f aca="false">E742*D743</f>
        <v>88.6920940148803</v>
      </c>
      <c r="F743" s="0"/>
    </row>
    <row r="744" customFormat="false" ht="12.75" hidden="false" customHeight="false" outlineLevel="0" collapsed="false">
      <c r="B744" s="79" t="n">
        <f aca="false">B743+$C$5</f>
        <v>0.0836757990867581</v>
      </c>
      <c r="C744" s="80" t="n">
        <f aca="true">NORMINV(RAND(),0,1)</f>
        <v>-1.08123366556534</v>
      </c>
      <c r="D744" s="81" t="n">
        <f aca="false">EXP(($C$6-$C$4^2*0.5)*$C$5+($C$4*C744*$C$5^0.5))</f>
        <v>0.996540884944649</v>
      </c>
      <c r="E744" s="68" t="n">
        <f aca="false">E743*D744</f>
        <v>88.3852978571828</v>
      </c>
      <c r="F744" s="0"/>
    </row>
    <row r="745" customFormat="false" ht="12.75" hidden="false" customHeight="false" outlineLevel="0" collapsed="false">
      <c r="B745" s="79" t="n">
        <f aca="false">B744+$C$5</f>
        <v>0.0837899543378997</v>
      </c>
      <c r="C745" s="80" t="n">
        <f aca="true">NORMINV(RAND(),0,1)</f>
        <v>-1.44108291521966</v>
      </c>
      <c r="D745" s="81" t="n">
        <f aca="false">EXP(($C$6-$C$4^2*0.5)*$C$5+($C$4*C745*$C$5^0.5))</f>
        <v>0.995392111242787</v>
      </c>
      <c r="E745" s="68" t="n">
        <f aca="false">E744*D745</f>
        <v>87.9780282368837</v>
      </c>
      <c r="F745" s="0"/>
    </row>
    <row r="746" customFormat="false" ht="12.75" hidden="false" customHeight="false" outlineLevel="0" collapsed="false">
      <c r="B746" s="79" t="n">
        <f aca="false">B745+$C$5</f>
        <v>0.0839041095890413</v>
      </c>
      <c r="C746" s="80" t="n">
        <f aca="true">NORMINV(RAND(),0,1)</f>
        <v>-2.06029882386324</v>
      </c>
      <c r="D746" s="81" t="n">
        <f aca="false">EXP(($C$6-$C$4^2*0.5)*$C$5+($C$4*C746*$C$5^0.5))</f>
        <v>0.993418441039694</v>
      </c>
      <c r="E746" s="68" t="n">
        <f aca="false">E745*D746</f>
        <v>87.3989956568312</v>
      </c>
      <c r="F746" s="0"/>
    </row>
    <row r="747" customFormat="false" ht="12.75" hidden="false" customHeight="false" outlineLevel="0" collapsed="false">
      <c r="B747" s="79" t="n">
        <f aca="false">B746+$C$5</f>
        <v>0.0840182648401828</v>
      </c>
      <c r="C747" s="80" t="n">
        <f aca="true">NORMINV(RAND(),0,1)</f>
        <v>0.334029101680586</v>
      </c>
      <c r="D747" s="81" t="n">
        <f aca="false">EXP(($C$6-$C$4^2*0.5)*$C$5+($C$4*C747*$C$5^0.5))</f>
        <v>1.00107180951085</v>
      </c>
      <c r="E747" s="68" t="n">
        <f aca="false">E746*D747</f>
        <v>87.4926707316147</v>
      </c>
      <c r="F747" s="0"/>
    </row>
    <row r="748" customFormat="false" ht="12.75" hidden="false" customHeight="false" outlineLevel="0" collapsed="false">
      <c r="B748" s="79" t="n">
        <f aca="false">B747+$C$5</f>
        <v>0.0841324200913244</v>
      </c>
      <c r="C748" s="80" t="n">
        <f aca="true">NORMINV(RAND(),0,1)</f>
        <v>0.922314911825635</v>
      </c>
      <c r="D748" s="81" t="n">
        <f aca="false">EXP(($C$6-$C$4^2*0.5)*$C$5+($C$4*C748*$C$5^0.5))</f>
        <v>1.0029612461427</v>
      </c>
      <c r="E748" s="68" t="n">
        <f aca="false">E747*D748</f>
        <v>87.7517580653328</v>
      </c>
      <c r="F748" s="0"/>
    </row>
    <row r="749" customFormat="false" ht="12.75" hidden="false" customHeight="false" outlineLevel="0" collapsed="false">
      <c r="B749" s="79" t="n">
        <f aca="false">B748+$C$5</f>
        <v>0.0842465753424659</v>
      </c>
      <c r="C749" s="80" t="n">
        <f aca="true">NORMINV(RAND(),0,1)</f>
        <v>1.22582943415766</v>
      </c>
      <c r="D749" s="81" t="n">
        <f aca="false">EXP(($C$6-$C$4^2*0.5)*$C$5+($C$4*C749*$C$5^0.5))</f>
        <v>1.00393745804848</v>
      </c>
      <c r="E749" s="68" t="n">
        <f aca="false">E748*D749</f>
        <v>88.0972769313954</v>
      </c>
      <c r="F749" s="0"/>
    </row>
    <row r="750" customFormat="false" ht="12.75" hidden="false" customHeight="false" outlineLevel="0" collapsed="false">
      <c r="B750" s="79" t="n">
        <f aca="false">B749+$C$5</f>
        <v>0.0843607305936075</v>
      </c>
      <c r="C750" s="80" t="n">
        <f aca="true">NORMINV(RAND(),0,1)</f>
        <v>-0.899097627490523</v>
      </c>
      <c r="D750" s="81" t="n">
        <f aca="false">EXP(($C$6-$C$4^2*0.5)*$C$5+($C$4*C750*$C$5^0.5))</f>
        <v>0.997122836703516</v>
      </c>
      <c r="E750" s="68" t="n">
        <f aca="false">E749*D750</f>
        <v>87.8438066796882</v>
      </c>
      <c r="F750" s="0"/>
    </row>
    <row r="751" customFormat="false" ht="12.75" hidden="false" customHeight="false" outlineLevel="0" collapsed="false">
      <c r="B751" s="79" t="n">
        <f aca="false">B750+$C$5</f>
        <v>0.084474885844749</v>
      </c>
      <c r="C751" s="80" t="n">
        <f aca="true">NORMINV(RAND(),0,1)</f>
        <v>-0.775931526095195</v>
      </c>
      <c r="D751" s="81" t="n">
        <f aca="false">EXP(($C$6-$C$4^2*0.5)*$C$5+($C$4*C751*$C$5^0.5))</f>
        <v>0.997516563332537</v>
      </c>
      <c r="E751" s="68" t="n">
        <f aca="false">E750*D751</f>
        <v>87.6256521491703</v>
      </c>
      <c r="F751" s="0"/>
    </row>
    <row r="752" customFormat="false" ht="12.75" hidden="false" customHeight="false" outlineLevel="0" collapsed="false">
      <c r="B752" s="79" t="n">
        <f aca="false">B751+$C$5</f>
        <v>0.0845890410958906</v>
      </c>
      <c r="C752" s="80" t="n">
        <f aca="true">NORMINV(RAND(),0,1)</f>
        <v>-1.43502536541885</v>
      </c>
      <c r="D752" s="81" t="n">
        <f aca="false">EXP(($C$6-$C$4^2*0.5)*$C$5+($C$4*C752*$C$5^0.5))</f>
        <v>0.995411438249861</v>
      </c>
      <c r="E752" s="68" t="n">
        <f aca="false">E751*D752</f>
        <v>87.2235764333877</v>
      </c>
      <c r="F752" s="0"/>
    </row>
    <row r="753" customFormat="false" ht="12.75" hidden="false" customHeight="false" outlineLevel="0" collapsed="false">
      <c r="B753" s="79" t="n">
        <f aca="false">B752+$C$5</f>
        <v>0.0847031963470322</v>
      </c>
      <c r="C753" s="80" t="n">
        <f aca="true">NORMINV(RAND(),0,1)</f>
        <v>-0.310832638741501</v>
      </c>
      <c r="D753" s="81" t="n">
        <f aca="false">EXP(($C$6-$C$4^2*0.5)*$C$5+($C$4*C753*$C$5^0.5))</f>
        <v>0.999004753317569</v>
      </c>
      <c r="E753" s="68" t="n">
        <f aca="false">E752*D753</f>
        <v>87.1367674583126</v>
      </c>
      <c r="F753" s="0"/>
    </row>
    <row r="754" customFormat="false" ht="12.75" hidden="false" customHeight="false" outlineLevel="0" collapsed="false">
      <c r="B754" s="79" t="n">
        <f aca="false">B753+$C$5</f>
        <v>0.0848173515981737</v>
      </c>
      <c r="C754" s="80" t="n">
        <f aca="true">NORMINV(RAND(),0,1)</f>
        <v>-0.867431039205669</v>
      </c>
      <c r="D754" s="81" t="n">
        <f aca="false">EXP(($C$6-$C$4^2*0.5)*$C$5+($C$4*C754*$C$5^0.5))</f>
        <v>0.997224050841557</v>
      </c>
      <c r="E754" s="68" t="n">
        <f aca="false">E753*D754</f>
        <v>86.8948802220173</v>
      </c>
      <c r="F754" s="0"/>
    </row>
    <row r="755" customFormat="false" ht="12.75" hidden="false" customHeight="false" outlineLevel="0" collapsed="false">
      <c r="B755" s="79" t="n">
        <f aca="false">B754+$C$5</f>
        <v>0.0849315068493153</v>
      </c>
      <c r="C755" s="80" t="n">
        <f aca="true">NORMINV(RAND(),0,1)</f>
        <v>-0.166007177269631</v>
      </c>
      <c r="D755" s="81" t="n">
        <f aca="false">EXP(($C$6-$C$4^2*0.5)*$C$5+($C$4*C755*$C$5^0.5))</f>
        <v>0.999468608574639</v>
      </c>
      <c r="E755" s="68" t="n">
        <f aca="false">E754*D755</f>
        <v>86.8487050277596</v>
      </c>
      <c r="F755" s="0"/>
    </row>
    <row r="756" customFormat="false" ht="12.75" hidden="false" customHeight="false" outlineLevel="0" collapsed="false">
      <c r="B756" s="79" t="n">
        <f aca="false">B755+$C$5</f>
        <v>0.0850456621004568</v>
      </c>
      <c r="C756" s="80" t="n">
        <f aca="true">NORMINV(RAND(),0,1)</f>
        <v>-0.857880309530705</v>
      </c>
      <c r="D756" s="81" t="n">
        <f aca="false">EXP(($C$6-$C$4^2*0.5)*$C$5+($C$4*C756*$C$5^0.5))</f>
        <v>0.997254579319081</v>
      </c>
      <c r="E756" s="68" t="n">
        <f aca="false">E755*D756</f>
        <v>86.6102687968654</v>
      </c>
      <c r="F756" s="0"/>
    </row>
    <row r="757" customFormat="false" ht="12.75" hidden="false" customHeight="false" outlineLevel="0" collapsed="false">
      <c r="B757" s="79" t="n">
        <f aca="false">B756+$C$5</f>
        <v>0.0851598173515984</v>
      </c>
      <c r="C757" s="80" t="n">
        <f aca="true">NORMINV(RAND(),0,1)</f>
        <v>-0.0426346816030955</v>
      </c>
      <c r="D757" s="81" t="n">
        <f aca="false">EXP(($C$6-$C$4^2*0.5)*$C$5+($C$4*C757*$C$5^0.5))</f>
        <v>0.999863922927613</v>
      </c>
      <c r="E757" s="68" t="n">
        <f aca="false">E756*D757</f>
        <v>86.5984831250488</v>
      </c>
      <c r="F757" s="0"/>
    </row>
    <row r="758" customFormat="false" ht="12.75" hidden="false" customHeight="false" outlineLevel="0" collapsed="false">
      <c r="B758" s="79" t="n">
        <f aca="false">B757+$C$5</f>
        <v>0.0852739726027399</v>
      </c>
      <c r="C758" s="80" t="n">
        <f aca="true">NORMINV(RAND(),0,1)</f>
        <v>0.473833560856461</v>
      </c>
      <c r="D758" s="81" t="n">
        <f aca="false">EXP(($C$6-$C$4^2*0.5)*$C$5+($C$4*C758*$C$5^0.5))</f>
        <v>1.00152050609967</v>
      </c>
      <c r="E758" s="68" t="n">
        <f aca="false">E757*D758</f>
        <v>86.7301566468623</v>
      </c>
      <c r="F758" s="0"/>
    </row>
    <row r="759" customFormat="false" ht="12.75" hidden="false" customHeight="false" outlineLevel="0" collapsed="false">
      <c r="B759" s="79" t="n">
        <f aca="false">B758+$C$5</f>
        <v>0.0853881278538815</v>
      </c>
      <c r="C759" s="80" t="n">
        <f aca="true">NORMINV(RAND(),0,1)</f>
        <v>-1.25085869846858</v>
      </c>
      <c r="D759" s="81" t="n">
        <f aca="false">EXP(($C$6-$C$4^2*0.5)*$C$5+($C$4*C759*$C$5^0.5))</f>
        <v>0.995999213164877</v>
      </c>
      <c r="E759" s="68" t="n">
        <f aca="false">E758*D759</f>
        <v>86.3831677779413</v>
      </c>
      <c r="F759" s="0"/>
    </row>
    <row r="760" customFormat="false" ht="12.75" hidden="false" customHeight="false" outlineLevel="0" collapsed="false">
      <c r="B760" s="79" t="n">
        <f aca="false">B759+$C$5</f>
        <v>0.085502283105023</v>
      </c>
      <c r="C760" s="80" t="n">
        <f aca="true">NORMINV(RAND(),0,1)</f>
        <v>0.422811209734765</v>
      </c>
      <c r="D760" s="81" t="n">
        <f aca="false">EXP(($C$6-$C$4^2*0.5)*$C$5+($C$4*C760*$C$5^0.5))</f>
        <v>1.00135672868832</v>
      </c>
      <c r="E760" s="68" t="n">
        <f aca="false">E759*D760</f>
        <v>86.5003662998536</v>
      </c>
      <c r="F760" s="0"/>
    </row>
    <row r="761" customFormat="false" ht="12.75" hidden="false" customHeight="false" outlineLevel="0" collapsed="false">
      <c r="B761" s="79" t="n">
        <f aca="false">B760+$C$5</f>
        <v>0.0856164383561646</v>
      </c>
      <c r="C761" s="80" t="n">
        <f aca="true">NORMINV(RAND(),0,1)</f>
        <v>1.2641218371049</v>
      </c>
      <c r="D761" s="81" t="n">
        <f aca="false">EXP(($C$6-$C$4^2*0.5)*$C$5+($C$4*C761*$C$5^0.5))</f>
        <v>1.00406068767526</v>
      </c>
      <c r="E761" s="68" t="n">
        <f aca="false">E760*D761</f>
        <v>86.8516172711929</v>
      </c>
      <c r="F761" s="0"/>
    </row>
    <row r="762" customFormat="false" ht="12.75" hidden="false" customHeight="false" outlineLevel="0" collapsed="false">
      <c r="B762" s="79" t="n">
        <f aca="false">B761+$C$5</f>
        <v>0.0857305936073062</v>
      </c>
      <c r="C762" s="80" t="n">
        <f aca="true">NORMINV(RAND(),0,1)</f>
        <v>-1.27747009416751</v>
      </c>
      <c r="D762" s="81" t="n">
        <f aca="false">EXP(($C$6-$C$4^2*0.5)*$C$5+($C$4*C762*$C$5^0.5))</f>
        <v>0.99591426043722</v>
      </c>
      <c r="E762" s="68" t="n">
        <f aca="false">E761*D762</f>
        <v>86.4967641824165</v>
      </c>
      <c r="F762" s="0"/>
    </row>
    <row r="763" customFormat="false" ht="12.75" hidden="false" customHeight="false" outlineLevel="0" collapsed="false">
      <c r="B763" s="79" t="n">
        <f aca="false">B762+$C$5</f>
        <v>0.0858447488584477</v>
      </c>
      <c r="C763" s="80" t="n">
        <f aca="true">NORMINV(RAND(),0,1)</f>
        <v>1.12927650310326</v>
      </c>
      <c r="D763" s="81" t="n">
        <f aca="false">EXP(($C$6-$C$4^2*0.5)*$C$5+($C$4*C763*$C$5^0.5))</f>
        <v>1.00362680607203</v>
      </c>
      <c r="E763" s="68" t="n">
        <f aca="false">E762*D763</f>
        <v>86.8104711719643</v>
      </c>
      <c r="F763" s="0"/>
    </row>
    <row r="764" customFormat="false" ht="12.75" hidden="false" customHeight="false" outlineLevel="0" collapsed="false">
      <c r="B764" s="79" t="n">
        <f aca="false">B763+$C$5</f>
        <v>0.0859589041095893</v>
      </c>
      <c r="C764" s="80" t="n">
        <f aca="true">NORMINV(RAND(),0,1)</f>
        <v>0.520449950962216</v>
      </c>
      <c r="D764" s="81" t="n">
        <f aca="false">EXP(($C$6-$C$4^2*0.5)*$C$5+($C$4*C764*$C$5^0.5))</f>
        <v>1.00167016416733</v>
      </c>
      <c r="E764" s="68" t="n">
        <f aca="false">E763*D764</f>
        <v>86.9554589102648</v>
      </c>
      <c r="F764" s="0"/>
    </row>
    <row r="765" customFormat="false" ht="12.75" hidden="false" customHeight="false" outlineLevel="0" collapsed="false">
      <c r="B765" s="79" t="n">
        <f aca="false">B764+$C$5</f>
        <v>0.0860730593607308</v>
      </c>
      <c r="C765" s="80" t="n">
        <f aca="true">NORMINV(RAND(),0,1)</f>
        <v>-0.706333145181589</v>
      </c>
      <c r="D765" s="81" t="n">
        <f aca="false">EXP(($C$6-$C$4^2*0.5)*$C$5+($C$4*C765*$C$5^0.5))</f>
        <v>0.997739118097407</v>
      </c>
      <c r="E765" s="68" t="n">
        <f aca="false">E764*D765</f>
        <v>86.7588628868829</v>
      </c>
      <c r="F765" s="0"/>
    </row>
    <row r="766" customFormat="false" ht="12.75" hidden="false" customHeight="false" outlineLevel="0" collapsed="false">
      <c r="B766" s="79" t="n">
        <f aca="false">B765+$C$5</f>
        <v>0.0861872146118724</v>
      </c>
      <c r="C766" s="80" t="n">
        <f aca="true">NORMINV(RAND(),0,1)</f>
        <v>-0.0970975469623321</v>
      </c>
      <c r="D766" s="81" t="n">
        <f aca="false">EXP(($C$6-$C$4^2*0.5)*$C$5+($C$4*C766*$C$5^0.5))</f>
        <v>0.999689391886389</v>
      </c>
      <c r="E766" s="68" t="n">
        <f aca="false">E765*D766</f>
        <v>86.7319148801426</v>
      </c>
      <c r="F766" s="0"/>
    </row>
    <row r="767" customFormat="false" ht="12.75" hidden="false" customHeight="false" outlineLevel="0" collapsed="false">
      <c r="B767" s="79" t="n">
        <f aca="false">B766+$C$5</f>
        <v>0.0863013698630139</v>
      </c>
      <c r="C767" s="80" t="n">
        <f aca="true">NORMINV(RAND(),0,1)</f>
        <v>1.62145527162779</v>
      </c>
      <c r="D767" s="81" t="n">
        <f aca="false">EXP(($C$6-$C$4^2*0.5)*$C$5+($C$4*C767*$C$5^0.5))</f>
        <v>1.00521135969991</v>
      </c>
      <c r="E767" s="68" t="n">
        <f aca="false">E766*D767</f>
        <v>87.1839060860449</v>
      </c>
      <c r="F767" s="0"/>
    </row>
    <row r="768" customFormat="false" ht="12.75" hidden="false" customHeight="false" outlineLevel="0" collapsed="false">
      <c r="B768" s="79" t="n">
        <f aca="false">B767+$C$5</f>
        <v>0.0864155251141555</v>
      </c>
      <c r="C768" s="80" t="n">
        <f aca="true">NORMINV(RAND(),0,1)</f>
        <v>-0.207844740326611</v>
      </c>
      <c r="D768" s="81" t="n">
        <f aca="false">EXP(($C$6-$C$4^2*0.5)*$C$5+($C$4*C768*$C$5^0.5))</f>
        <v>0.999334586721009</v>
      </c>
      <c r="E768" s="68" t="n">
        <f aca="false">E767*D768</f>
        <v>87.125892757221</v>
      </c>
      <c r="F768" s="0"/>
    </row>
    <row r="769" customFormat="false" ht="12.75" hidden="false" customHeight="false" outlineLevel="0" collapsed="false">
      <c r="B769" s="79" t="n">
        <f aca="false">B768+$C$5</f>
        <v>0.0865296803652971</v>
      </c>
      <c r="C769" s="80" t="n">
        <f aca="true">NORMINV(RAND(),0,1)</f>
        <v>0.168548732674432</v>
      </c>
      <c r="D769" s="81" t="n">
        <f aca="false">EXP(($C$6-$C$4^2*0.5)*$C$5+($C$4*C769*$C$5^0.5))</f>
        <v>1.00054096694346</v>
      </c>
      <c r="E769" s="68" t="n">
        <f aca="false">E768*D769</f>
        <v>87.1730249851219</v>
      </c>
      <c r="F769" s="0"/>
    </row>
    <row r="770" customFormat="false" ht="12.75" hidden="false" customHeight="false" outlineLevel="0" collapsed="false">
      <c r="B770" s="79" t="n">
        <f aca="false">B769+$C$5</f>
        <v>0.0866438356164386</v>
      </c>
      <c r="C770" s="80" t="n">
        <f aca="true">NORMINV(RAND(),0,1)</f>
        <v>-1.54473808219212</v>
      </c>
      <c r="D770" s="81" t="n">
        <f aca="false">EXP(($C$6-$C$4^2*0.5)*$C$5+($C$4*C770*$C$5^0.5))</f>
        <v>0.995061450827132</v>
      </c>
      <c r="E770" s="68" t="n">
        <f aca="false">E769*D770</f>
        <v>86.7425167146852</v>
      </c>
      <c r="F770" s="0"/>
    </row>
    <row r="771" customFormat="false" ht="12.75" hidden="false" customHeight="false" outlineLevel="0" collapsed="false">
      <c r="B771" s="79" t="n">
        <f aca="false">B770+$C$5</f>
        <v>0.0867579908675802</v>
      </c>
      <c r="C771" s="80" t="n">
        <f aca="true">NORMINV(RAND(),0,1)</f>
        <v>-1.28333893497066</v>
      </c>
      <c r="D771" s="81" t="n">
        <f aca="false">EXP(($C$6-$C$4^2*0.5)*$C$5+($C$4*C771*$C$5^0.5))</f>
        <v>0.995895526054117</v>
      </c>
      <c r="E771" s="68" t="n">
        <f aca="false">E770*D771</f>
        <v>86.3864843148295</v>
      </c>
      <c r="F771" s="0"/>
    </row>
    <row r="772" customFormat="false" ht="12.75" hidden="false" customHeight="false" outlineLevel="0" collapsed="false">
      <c r="B772" s="79" t="n">
        <f aca="false">B771+$C$5</f>
        <v>0.0868721461187217</v>
      </c>
      <c r="C772" s="80" t="n">
        <f aca="true">NORMINV(RAND(),0,1)</f>
        <v>2.01994372278495</v>
      </c>
      <c r="D772" s="81" t="n">
        <f aca="false">EXP(($C$6-$C$4^2*0.5)*$C$5+($C$4*C772*$C$5^0.5))</f>
        <v>1.00649611292163</v>
      </c>
      <c r="E772" s="68" t="n">
        <f aca="false">E771*D772</f>
        <v>86.9476606718409</v>
      </c>
      <c r="F772" s="0"/>
    </row>
    <row r="773" customFormat="false" ht="12.75" hidden="false" customHeight="false" outlineLevel="0" collapsed="false">
      <c r="B773" s="79" t="n">
        <f aca="false">B772+$C$5</f>
        <v>0.0869863013698633</v>
      </c>
      <c r="C773" s="80" t="n">
        <f aca="true">NORMINV(RAND(),0,1)</f>
        <v>-0.435393685815785</v>
      </c>
      <c r="D773" s="81" t="n">
        <f aca="false">EXP(($C$6-$C$4^2*0.5)*$C$5+($C$4*C773*$C$5^0.5))</f>
        <v>0.998605974288056</v>
      </c>
      <c r="E773" s="68" t="n">
        <f aca="false">E772*D773</f>
        <v>86.8264533972709</v>
      </c>
      <c r="F773" s="0"/>
    </row>
    <row r="774" customFormat="false" ht="12.75" hidden="false" customHeight="false" outlineLevel="0" collapsed="false">
      <c r="B774" s="79" t="n">
        <f aca="false">B773+$C$5</f>
        <v>0.0871004566210048</v>
      </c>
      <c r="C774" s="80" t="n">
        <f aca="true">NORMINV(RAND(),0,1)</f>
        <v>-0.599668286880379</v>
      </c>
      <c r="D774" s="81" t="n">
        <f aca="false">EXP(($C$6-$C$4^2*0.5)*$C$5+($C$4*C774*$C$5^0.5))</f>
        <v>0.998080296715272</v>
      </c>
      <c r="E774" s="68" t="n">
        <f aca="false">E773*D774</f>
        <v>86.6597723694829</v>
      </c>
      <c r="F774" s="0"/>
    </row>
    <row r="775" customFormat="false" ht="12.75" hidden="false" customHeight="false" outlineLevel="0" collapsed="false">
      <c r="B775" s="79" t="n">
        <f aca="false">B774+$C$5</f>
        <v>0.0872146118721464</v>
      </c>
      <c r="C775" s="80" t="n">
        <f aca="true">NORMINV(RAND(),0,1)</f>
        <v>0.66903867870148</v>
      </c>
      <c r="D775" s="81" t="n">
        <f aca="false">EXP(($C$6-$C$4^2*0.5)*$C$5+($C$4*C775*$C$5^0.5))</f>
        <v>1.00214734526196</v>
      </c>
      <c r="E775" s="68" t="n">
        <f aca="false">E774*D775</f>
        <v>86.8458608210832</v>
      </c>
      <c r="F775" s="0"/>
    </row>
    <row r="776" customFormat="false" ht="12.75" hidden="false" customHeight="false" outlineLevel="0" collapsed="false">
      <c r="B776" s="79" t="n">
        <f aca="false">B775+$C$5</f>
        <v>0.087328767123288</v>
      </c>
      <c r="C776" s="80" t="n">
        <f aca="true">NORMINV(RAND(),0,1)</f>
        <v>0.253634781877091</v>
      </c>
      <c r="D776" s="81" t="n">
        <f aca="false">EXP(($C$6-$C$4^2*0.5)*$C$5+($C$4*C776*$C$5^0.5))</f>
        <v>1.00081387833183</v>
      </c>
      <c r="E776" s="68" t="n">
        <f aca="false">E775*D776</f>
        <v>86.9165427854142</v>
      </c>
      <c r="F776" s="0"/>
    </row>
    <row r="777" customFormat="false" ht="12.75" hidden="false" customHeight="false" outlineLevel="0" collapsed="false">
      <c r="B777" s="79" t="n">
        <f aca="false">B776+$C$5</f>
        <v>0.0874429223744295</v>
      </c>
      <c r="C777" s="80" t="n">
        <f aca="true">NORMINV(RAND(),0,1)</f>
        <v>-0.82091972517775</v>
      </c>
      <c r="D777" s="81" t="n">
        <f aca="false">EXP(($C$6-$C$4^2*0.5)*$C$5+($C$4*C777*$C$5^0.5))</f>
        <v>0.997372730970286</v>
      </c>
      <c r="E777" s="68" t="n">
        <f aca="false">E776*D777</f>
        <v>86.6881896443843</v>
      </c>
      <c r="F777" s="0"/>
    </row>
    <row r="778" customFormat="false" ht="12.75" hidden="false" customHeight="false" outlineLevel="0" collapsed="false">
      <c r="B778" s="79" t="n">
        <f aca="false">B777+$C$5</f>
        <v>0.0875570776255711</v>
      </c>
      <c r="C778" s="80" t="n">
        <f aca="true">NORMINV(RAND(),0,1)</f>
        <v>-0.773692232104993</v>
      </c>
      <c r="D778" s="81" t="n">
        <f aca="false">EXP(($C$6-$C$4^2*0.5)*$C$5+($C$4*C778*$C$5^0.5))</f>
        <v>0.997523723150663</v>
      </c>
      <c r="E778" s="68" t="n">
        <f aca="false">E777*D778</f>
        <v>86.473525687257</v>
      </c>
      <c r="F778" s="0"/>
    </row>
    <row r="779" customFormat="false" ht="12.75" hidden="false" customHeight="false" outlineLevel="0" collapsed="false">
      <c r="B779" s="79" t="n">
        <f aca="false">B778+$C$5</f>
        <v>0.0876712328767126</v>
      </c>
      <c r="C779" s="80" t="n">
        <f aca="true">NORMINV(RAND(),0,1)</f>
        <v>-0.954711881411653</v>
      </c>
      <c r="D779" s="81" t="n">
        <f aca="false">EXP(($C$6-$C$4^2*0.5)*$C$5+($C$4*C779*$C$5^0.5))</f>
        <v>0.996945104849328</v>
      </c>
      <c r="E779" s="68" t="n">
        <f aca="false">E778*D779</f>
        <v>86.2093581329734</v>
      </c>
      <c r="F779" s="0"/>
    </row>
    <row r="780" customFormat="false" ht="12.75" hidden="false" customHeight="false" outlineLevel="0" collapsed="false">
      <c r="B780" s="79" t="n">
        <f aca="false">B779+$C$5</f>
        <v>0.0877853881278542</v>
      </c>
      <c r="C780" s="80" t="n">
        <f aca="true">NORMINV(RAND(),0,1)</f>
        <v>-1.59530570935984</v>
      </c>
      <c r="D780" s="81" t="n">
        <f aca="false">EXP(($C$6-$C$4^2*0.5)*$C$5+($C$4*C780*$C$5^0.5))</f>
        <v>0.994900179751355</v>
      </c>
      <c r="E780" s="68" t="n">
        <f aca="false">E779*D780</f>
        <v>85.7697059027442</v>
      </c>
      <c r="F780" s="0"/>
    </row>
    <row r="781" customFormat="false" ht="12.75" hidden="false" customHeight="false" outlineLevel="0" collapsed="false">
      <c r="B781" s="79" t="n">
        <f aca="false">B780+$C$5</f>
        <v>0.0878995433789957</v>
      </c>
      <c r="C781" s="80" t="n">
        <f aca="true">NORMINV(RAND(),0,1)</f>
        <v>1.26613187154667</v>
      </c>
      <c r="D781" s="81" t="n">
        <f aca="false">EXP(($C$6-$C$4^2*0.5)*$C$5+($C$4*C781*$C$5^0.5))</f>
        <v>1.00406715662926</v>
      </c>
      <c r="E781" s="68" t="n">
        <f aca="false">E780*D781</f>
        <v>86.1185447306964</v>
      </c>
      <c r="F781" s="0"/>
    </row>
    <row r="782" customFormat="false" ht="12.75" hidden="false" customHeight="false" outlineLevel="0" collapsed="false">
      <c r="B782" s="79" t="n">
        <f aca="false">B781+$C$5</f>
        <v>0.0880136986301373</v>
      </c>
      <c r="C782" s="80" t="n">
        <f aca="true">NORMINV(RAND(),0,1)</f>
        <v>-1.29532429077837</v>
      </c>
      <c r="D782" s="81" t="n">
        <f aca="false">EXP(($C$6-$C$4^2*0.5)*$C$5+($C$4*C782*$C$5^0.5))</f>
        <v>0.995857267762573</v>
      </c>
      <c r="E782" s="68" t="n">
        <f aca="false">E781*D782</f>
        <v>85.7617786592003</v>
      </c>
      <c r="F782" s="0"/>
    </row>
    <row r="783" customFormat="false" ht="12.75" hidden="false" customHeight="false" outlineLevel="0" collapsed="false">
      <c r="B783" s="79" t="n">
        <f aca="false">B782+$C$5</f>
        <v>0.0881278538812789</v>
      </c>
      <c r="C783" s="80" t="n">
        <f aca="true">NORMINV(RAND(),0,1)</f>
        <v>-0.374581029699759</v>
      </c>
      <c r="D783" s="81" t="n">
        <f aca="false">EXP(($C$6-$C$4^2*0.5)*$C$5+($C$4*C783*$C$5^0.5))</f>
        <v>0.998800644571755</v>
      </c>
      <c r="E783" s="68" t="n">
        <f aca="false">E782*D783</f>
        <v>85.6589198044294</v>
      </c>
      <c r="F783" s="0"/>
    </row>
    <row r="784" customFormat="false" ht="12.75" hidden="false" customHeight="false" outlineLevel="0" collapsed="false">
      <c r="B784" s="79" t="n">
        <f aca="false">B783+$C$5</f>
        <v>0.0882420091324204</v>
      </c>
      <c r="C784" s="80" t="n">
        <f aca="true">NORMINV(RAND(),0,1)</f>
        <v>-0.813541660048813</v>
      </c>
      <c r="D784" s="81" t="n">
        <f aca="false">EXP(($C$6-$C$4^2*0.5)*$C$5+($C$4*C784*$C$5^0.5))</f>
        <v>0.997396318057431</v>
      </c>
      <c r="E784" s="68" t="n">
        <f aca="false">E783*D784</f>
        <v>85.4358912217147</v>
      </c>
      <c r="F784" s="0"/>
    </row>
    <row r="785" customFormat="false" ht="12.75" hidden="false" customHeight="false" outlineLevel="0" collapsed="false">
      <c r="B785" s="79" t="n">
        <f aca="false">B784+$C$5</f>
        <v>0.088356164383562</v>
      </c>
      <c r="C785" s="80" t="n">
        <f aca="true">NORMINV(RAND(),0,1)</f>
        <v>-0.174144887775966</v>
      </c>
      <c r="D785" s="81" t="n">
        <f aca="false">EXP(($C$6-$C$4^2*0.5)*$C$5+($C$4*C785*$C$5^0.5))</f>
        <v>0.999442538940762</v>
      </c>
      <c r="E785" s="68" t="n">
        <f aca="false">E784*D785</f>
        <v>85.3882640392973</v>
      </c>
      <c r="F785" s="0"/>
    </row>
    <row r="786" customFormat="false" ht="12.75" hidden="false" customHeight="false" outlineLevel="0" collapsed="false">
      <c r="B786" s="79" t="n">
        <f aca="false">B785+$C$5</f>
        <v>0.0884703196347035</v>
      </c>
      <c r="C786" s="80" t="n">
        <f aca="true">NORMINV(RAND(),0,1)</f>
        <v>1.61032015684837</v>
      </c>
      <c r="D786" s="81" t="n">
        <f aca="false">EXP(($C$6-$C$4^2*0.5)*$C$5+($C$4*C786*$C$5^0.5))</f>
        <v>1.00517548291332</v>
      </c>
      <c r="E786" s="68" t="n">
        <f aca="false">E785*D786</f>
        <v>85.8301895408308</v>
      </c>
      <c r="F786" s="0"/>
    </row>
    <row r="787" customFormat="false" ht="12.75" hidden="false" customHeight="false" outlineLevel="0" collapsed="false">
      <c r="B787" s="79" t="n">
        <f aca="false">B786+$C$5</f>
        <v>0.0885844748858451</v>
      </c>
      <c r="C787" s="80" t="n">
        <f aca="true">NORMINV(RAND(),0,1)</f>
        <v>1.90924184975133</v>
      </c>
      <c r="D787" s="81" t="n">
        <f aca="false">EXP(($C$6-$C$4^2*0.5)*$C$5+($C$4*C787*$C$5^0.5))</f>
        <v>1.0061390381033</v>
      </c>
      <c r="E787" s="68" t="n">
        <f aca="false">E786*D787</f>
        <v>86.3571043448356</v>
      </c>
      <c r="F787" s="0"/>
    </row>
    <row r="788" customFormat="false" ht="12.75" hidden="false" customHeight="false" outlineLevel="0" collapsed="false">
      <c r="B788" s="79" t="n">
        <f aca="false">B787+$C$5</f>
        <v>0.0886986301369866</v>
      </c>
      <c r="C788" s="80" t="n">
        <f aca="true">NORMINV(RAND(),0,1)</f>
        <v>1.20933116377673</v>
      </c>
      <c r="D788" s="81" t="n">
        <f aca="false">EXP(($C$6-$C$4^2*0.5)*$C$5+($C$4*C788*$C$5^0.5))</f>
        <v>1.00388436926254</v>
      </c>
      <c r="E788" s="68" t="n">
        <f aca="false">E787*D788</f>
        <v>86.6925472265546</v>
      </c>
      <c r="F788" s="0"/>
    </row>
    <row r="789" customFormat="false" ht="12.75" hidden="false" customHeight="false" outlineLevel="0" collapsed="false">
      <c r="B789" s="79" t="n">
        <f aca="false">B788+$C$5</f>
        <v>0.0888127853881282</v>
      </c>
      <c r="C789" s="80" t="n">
        <f aca="true">NORMINV(RAND(),0,1)</f>
        <v>-1.06215738481224</v>
      </c>
      <c r="D789" s="81" t="n">
        <f aca="false">EXP(($C$6-$C$4^2*0.5)*$C$5+($C$4*C789*$C$5^0.5))</f>
        <v>0.996601820574691</v>
      </c>
      <c r="E789" s="68" t="n">
        <f aca="false">E788*D789</f>
        <v>86.3979503962416</v>
      </c>
      <c r="F789" s="0"/>
    </row>
    <row r="790" customFormat="false" ht="12.75" hidden="false" customHeight="false" outlineLevel="0" collapsed="false">
      <c r="B790" s="79" t="n">
        <f aca="false">B789+$C$5</f>
        <v>0.0889269406392697</v>
      </c>
      <c r="C790" s="80" t="n">
        <f aca="true">NORMINV(RAND(),0,1)</f>
        <v>-0.616425896290191</v>
      </c>
      <c r="D790" s="81" t="n">
        <f aca="false">EXP(($C$6-$C$4^2*0.5)*$C$5+($C$4*C790*$C$5^0.5))</f>
        <v>0.998026688038977</v>
      </c>
      <c r="E790" s="68" t="n">
        <f aca="false">E789*D790</f>
        <v>86.2274602873168</v>
      </c>
      <c r="F790" s="0"/>
    </row>
    <row r="791" customFormat="false" ht="12.75" hidden="false" customHeight="false" outlineLevel="0" collapsed="false">
      <c r="B791" s="79" t="n">
        <f aca="false">B790+$C$5</f>
        <v>0.0890410958904113</v>
      </c>
      <c r="C791" s="80" t="n">
        <f aca="true">NORMINV(RAND(),0,1)</f>
        <v>-0.140669855647988</v>
      </c>
      <c r="D791" s="81" t="n">
        <f aca="false">EXP(($C$6-$C$4^2*0.5)*$C$5+($C$4*C791*$C$5^0.5))</f>
        <v>0.999549782528372</v>
      </c>
      <c r="E791" s="68" t="n">
        <f aca="false">E790*D791</f>
        <v>86.1886391781614</v>
      </c>
      <c r="F791" s="0"/>
    </row>
    <row r="792" customFormat="false" ht="12.75" hidden="false" customHeight="false" outlineLevel="0" collapsed="false">
      <c r="B792" s="79" t="n">
        <f aca="false">B791+$C$5</f>
        <v>0.0891552511415529</v>
      </c>
      <c r="C792" s="80" t="n">
        <f aca="true">NORMINV(RAND(),0,1)</f>
        <v>0.0721056442383364</v>
      </c>
      <c r="D792" s="81" t="n">
        <f aca="false">EXP(($C$6-$C$4^2*0.5)*$C$5+($C$4*C792*$C$5^0.5))</f>
        <v>1.00023171811595</v>
      </c>
      <c r="E792" s="68" t="n">
        <f aca="false">E791*D792</f>
        <v>86.2086106472476</v>
      </c>
      <c r="F792" s="0"/>
    </row>
    <row r="793" customFormat="false" ht="12.75" hidden="false" customHeight="false" outlineLevel="0" collapsed="false">
      <c r="B793" s="79" t="n">
        <f aca="false">B792+$C$5</f>
        <v>0.0892694063926944</v>
      </c>
      <c r="C793" s="80" t="n">
        <f aca="true">NORMINV(RAND(),0,1)</f>
        <v>0.35598670742714</v>
      </c>
      <c r="D793" s="81" t="n">
        <f aca="false">EXP(($C$6-$C$4^2*0.5)*$C$5+($C$4*C793*$C$5^0.5))</f>
        <v>1.00114226822276</v>
      </c>
      <c r="E793" s="68" t="n">
        <f aca="false">E792*D793</f>
        <v>86.307084003718</v>
      </c>
      <c r="F793" s="0"/>
    </row>
    <row r="794" customFormat="false" ht="12.75" hidden="false" customHeight="false" outlineLevel="0" collapsed="false">
      <c r="B794" s="79" t="n">
        <f aca="false">B793+$C$5</f>
        <v>0.089383561643836</v>
      </c>
      <c r="C794" s="80" t="n">
        <f aca="true">NORMINV(RAND(),0,1)</f>
        <v>1.39768320510756</v>
      </c>
      <c r="D794" s="81" t="n">
        <f aca="false">EXP(($C$6-$C$4^2*0.5)*$C$5+($C$4*C794*$C$5^0.5))</f>
        <v>1.00449062286065</v>
      </c>
      <c r="E794" s="68" t="n">
        <f aca="false">E793*D794</f>
        <v>86.6946565681811</v>
      </c>
      <c r="F794" s="0"/>
    </row>
    <row r="795" customFormat="false" ht="12.75" hidden="false" customHeight="false" outlineLevel="0" collapsed="false">
      <c r="B795" s="79" t="n">
        <f aca="false">B794+$C$5</f>
        <v>0.0894977168949775</v>
      </c>
      <c r="C795" s="80" t="n">
        <f aca="true">NORMINV(RAND(),0,1)</f>
        <v>-0.0612554670592871</v>
      </c>
      <c r="D795" s="81" t="n">
        <f aca="false">EXP(($C$6-$C$4^2*0.5)*$C$5+($C$4*C795*$C$5^0.5))</f>
        <v>0.999804247555474</v>
      </c>
      <c r="E795" s="68" t="n">
        <f aca="false">E794*D795</f>
        <v>86.6776858772305</v>
      </c>
      <c r="F795" s="0"/>
    </row>
    <row r="796" customFormat="false" ht="12.75" hidden="false" customHeight="false" outlineLevel="0" collapsed="false">
      <c r="B796" s="79" t="n">
        <f aca="false">B795+$C$5</f>
        <v>0.0896118721461191</v>
      </c>
      <c r="C796" s="80" t="n">
        <f aca="true">NORMINV(RAND(),0,1)</f>
        <v>-0.270745056079273</v>
      </c>
      <c r="D796" s="81" t="n">
        <f aca="false">EXP(($C$6-$C$4^2*0.5)*$C$5+($C$4*C796*$C$5^0.5))</f>
        <v>0.999133126564796</v>
      </c>
      <c r="E796" s="68" t="n">
        <f aca="false">E795*D796</f>
        <v>86.6025472939186</v>
      </c>
      <c r="F796" s="0"/>
    </row>
    <row r="797" customFormat="false" ht="12.75" hidden="false" customHeight="false" outlineLevel="0" collapsed="false">
      <c r="B797" s="79" t="n">
        <f aca="false">B796+$C$5</f>
        <v>0.0897260273972606</v>
      </c>
      <c r="C797" s="80" t="n">
        <f aca="true">NORMINV(RAND(),0,1)</f>
        <v>-0.791034880784122</v>
      </c>
      <c r="D797" s="81" t="n">
        <f aca="false">EXP(($C$6-$C$4^2*0.5)*$C$5+($C$4*C797*$C$5^0.5))</f>
        <v>0.997468273886133</v>
      </c>
      <c r="E797" s="68" t="n">
        <f aca="false">E796*D797</f>
        <v>86.3832933634071</v>
      </c>
      <c r="F797" s="0"/>
    </row>
    <row r="798" customFormat="false" ht="12.75" hidden="false" customHeight="false" outlineLevel="0" collapsed="false">
      <c r="B798" s="79" t="n">
        <f aca="false">B797+$C$5</f>
        <v>0.0898401826484022</v>
      </c>
      <c r="C798" s="80" t="n">
        <f aca="true">NORMINV(RAND(),0,1)</f>
        <v>-1.2429262154068</v>
      </c>
      <c r="D798" s="81" t="n">
        <f aca="false">EXP(($C$6-$C$4^2*0.5)*$C$5+($C$4*C798*$C$5^0.5))</f>
        <v>0.996024537781038</v>
      </c>
      <c r="E798" s="68" t="n">
        <f aca="false">E797*D798</f>
        <v>86.0398798442914</v>
      </c>
      <c r="F798" s="0"/>
    </row>
    <row r="799" customFormat="false" ht="12.75" hidden="false" customHeight="false" outlineLevel="0" collapsed="false">
      <c r="B799" s="79" t="n">
        <f aca="false">B798+$C$5</f>
        <v>0.0899543378995438</v>
      </c>
      <c r="C799" s="80" t="n">
        <f aca="true">NORMINV(RAND(),0,1)</f>
        <v>-0.052519561015542</v>
      </c>
      <c r="D799" s="81" t="n">
        <f aca="false">EXP(($C$6-$C$4^2*0.5)*$C$5+($C$4*C799*$C$5^0.5))</f>
        <v>0.999832243699172</v>
      </c>
      <c r="E799" s="68" t="n">
        <f aca="false">E798*D799</f>
        <v>86.025446112325</v>
      </c>
      <c r="F799" s="0"/>
    </row>
    <row r="800" customFormat="false" ht="12.75" hidden="false" customHeight="false" outlineLevel="0" collapsed="false">
      <c r="B800" s="79" t="n">
        <f aca="false">B799+$C$5</f>
        <v>0.0900684931506853</v>
      </c>
      <c r="C800" s="80" t="n">
        <f aca="true">NORMINV(RAND(),0,1)</f>
        <v>1.03427462248287</v>
      </c>
      <c r="D800" s="81" t="n">
        <f aca="false">EXP(($C$6-$C$4^2*0.5)*$C$5+($C$4*C800*$C$5^0.5))</f>
        <v>1.00332123830905</v>
      </c>
      <c r="E800" s="68" t="n">
        <f aca="false">E799*D800</f>
        <v>86.3111571195067</v>
      </c>
      <c r="F800" s="0"/>
    </row>
    <row r="801" customFormat="false" ht="12.75" hidden="false" customHeight="false" outlineLevel="0" collapsed="false">
      <c r="B801" s="79" t="n">
        <f aca="false">B800+$C$5</f>
        <v>0.0901826484018269</v>
      </c>
      <c r="C801" s="80" t="n">
        <f aca="true">NORMINV(RAND(),0,1)</f>
        <v>-0.830477914464656</v>
      </c>
      <c r="D801" s="81" t="n">
        <f aca="false">EXP(($C$6-$C$4^2*0.5)*$C$5+($C$4*C801*$C$5^0.5))</f>
        <v>0.997342175029069</v>
      </c>
      <c r="E801" s="68" t="n">
        <f aca="false">E800*D801</f>
        <v>86.0817571708444</v>
      </c>
      <c r="F801" s="0"/>
    </row>
    <row r="802" customFormat="false" ht="12.75" hidden="false" customHeight="false" outlineLevel="0" collapsed="false">
      <c r="B802" s="79" t="n">
        <f aca="false">B801+$C$5</f>
        <v>0.0902968036529684</v>
      </c>
      <c r="C802" s="80" t="n">
        <f aca="true">NORMINV(RAND(),0,1)</f>
        <v>-0.683403068184845</v>
      </c>
      <c r="D802" s="81" t="n">
        <f aca="false">EXP(($C$6-$C$4^2*0.5)*$C$5+($C$4*C802*$C$5^0.5))</f>
        <v>0.997812452485822</v>
      </c>
      <c r="E802" s="68" t="n">
        <f aca="false">E801*D802</f>
        <v>85.8934492369293</v>
      </c>
      <c r="F802" s="0"/>
    </row>
    <row r="803" customFormat="false" ht="12.75" hidden="false" customHeight="false" outlineLevel="0" collapsed="false">
      <c r="B803" s="79" t="n">
        <f aca="false">B802+$C$5</f>
        <v>0.09041095890411</v>
      </c>
      <c r="C803" s="80" t="n">
        <f aca="true">NORMINV(RAND(),0,1)</f>
        <v>1.51687023896613</v>
      </c>
      <c r="D803" s="81" t="n">
        <f aca="false">EXP(($C$6-$C$4^2*0.5)*$C$5+($C$4*C803*$C$5^0.5))</f>
        <v>1.00487444238236</v>
      </c>
      <c r="E803" s="68" t="n">
        <f aca="false">E802*D803</f>
        <v>86.3121319062568</v>
      </c>
      <c r="F803" s="0"/>
    </row>
    <row r="804" customFormat="false" ht="12.75" hidden="false" customHeight="false" outlineLevel="0" collapsed="false">
      <c r="B804" s="79" t="n">
        <f aca="false">B803+$C$5</f>
        <v>0.0905251141552515</v>
      </c>
      <c r="C804" s="80" t="n">
        <f aca="true">NORMINV(RAND(),0,1)</f>
        <v>0.652915457851167</v>
      </c>
      <c r="D804" s="81" t="n">
        <f aca="false">EXP(($C$6-$C$4^2*0.5)*$C$5+($C$4*C804*$C$5^0.5))</f>
        <v>1.00209555580435</v>
      </c>
      <c r="E804" s="68" t="n">
        <f aca="false">E803*D804</f>
        <v>86.4930037952585</v>
      </c>
      <c r="F804" s="0"/>
    </row>
    <row r="805" customFormat="false" ht="12.75" hidden="false" customHeight="false" outlineLevel="0" collapsed="false">
      <c r="B805" s="79" t="n">
        <f aca="false">B804+$C$5</f>
        <v>0.0906392694063931</v>
      </c>
      <c r="C805" s="80" t="n">
        <f aca="true">NORMINV(RAND(),0,1)</f>
        <v>2.27939737172197</v>
      </c>
      <c r="D805" s="81" t="n">
        <f aca="false">EXP(($C$6-$C$4^2*0.5)*$C$5+($C$4*C805*$C$5^0.5))</f>
        <v>1.00733349118783</v>
      </c>
      <c r="E805" s="68" t="n">
        <f aca="false">E804*D805</f>
        <v>87.1272994764</v>
      </c>
      <c r="F805" s="0"/>
    </row>
    <row r="806" customFormat="false" ht="12.75" hidden="false" customHeight="false" outlineLevel="0" collapsed="false">
      <c r="B806" s="79" t="n">
        <f aca="false">B805+$C$5</f>
        <v>0.0907534246575347</v>
      </c>
      <c r="C806" s="80" t="n">
        <f aca="true">NORMINV(RAND(),0,1)</f>
        <v>-0.651861835913047</v>
      </c>
      <c r="D806" s="81" t="n">
        <f aca="false">EXP(($C$6-$C$4^2*0.5)*$C$5+($C$4*C806*$C$5^0.5))</f>
        <v>0.997913335658375</v>
      </c>
      <c r="E806" s="68" t="n">
        <f aca="false">E805*D806</f>
        <v>86.9454940474005</v>
      </c>
      <c r="F806" s="0"/>
    </row>
    <row r="807" customFormat="false" ht="12.75" hidden="false" customHeight="false" outlineLevel="0" collapsed="false">
      <c r="B807" s="79" t="n">
        <f aca="false">B806+$C$5</f>
        <v>0.0908675799086762</v>
      </c>
      <c r="C807" s="80" t="n">
        <f aca="true">NORMINV(RAND(),0,1)</f>
        <v>1.17372646345513</v>
      </c>
      <c r="D807" s="81" t="n">
        <f aca="false">EXP(($C$6-$C$4^2*0.5)*$C$5+($C$4*C807*$C$5^0.5))</f>
        <v>1.00376980861833</v>
      </c>
      <c r="E807" s="68" t="n">
        <f aca="false">E806*D807</f>
        <v>87.2732619201855</v>
      </c>
      <c r="F807" s="0"/>
    </row>
    <row r="808" customFormat="false" ht="12.75" hidden="false" customHeight="false" outlineLevel="0" collapsed="false">
      <c r="B808" s="79" t="n">
        <f aca="false">B807+$C$5</f>
        <v>0.0909817351598178</v>
      </c>
      <c r="C808" s="80" t="n">
        <f aca="true">NORMINV(RAND(),0,1)</f>
        <v>-0.638470202901862</v>
      </c>
      <c r="D808" s="81" t="n">
        <f aca="false">EXP(($C$6-$C$4^2*0.5)*$C$5+($C$4*C808*$C$5^0.5))</f>
        <v>0.997956171261701</v>
      </c>
      <c r="E808" s="68" t="n">
        <f aca="false">E807*D808</f>
        <v>87.094890319388</v>
      </c>
      <c r="F808" s="0"/>
    </row>
    <row r="809" customFormat="false" ht="12.75" hidden="false" customHeight="false" outlineLevel="0" collapsed="false">
      <c r="B809" s="79" t="n">
        <f aca="false">B808+$C$5</f>
        <v>0.0910958904109593</v>
      </c>
      <c r="C809" s="80" t="n">
        <f aca="true">NORMINV(RAND(),0,1)</f>
        <v>-1.0028977942865</v>
      </c>
      <c r="D809" s="81" t="n">
        <f aca="false">EXP(($C$6-$C$4^2*0.5)*$C$5+($C$4*C809*$C$5^0.5))</f>
        <v>0.996791138079021</v>
      </c>
      <c r="E809" s="68" t="n">
        <f aca="false">E808*D809</f>
        <v>86.8154148423302</v>
      </c>
      <c r="F809" s="0"/>
    </row>
    <row r="810" customFormat="false" ht="12.75" hidden="false" customHeight="false" outlineLevel="0" collapsed="false">
      <c r="B810" s="79" t="n">
        <f aca="false">B809+$C$5</f>
        <v>0.0912100456621009</v>
      </c>
      <c r="C810" s="80" t="n">
        <f aca="true">NORMINV(RAND(),0,1)</f>
        <v>-1.56677846552076</v>
      </c>
      <c r="D810" s="81" t="n">
        <f aca="false">EXP(($C$6-$C$4^2*0.5)*$C$5+($C$4*C810*$C$5^0.5))</f>
        <v>0.994991156074588</v>
      </c>
      <c r="E810" s="68" t="n">
        <f aca="false">E809*D810</f>
        <v>86.3805699790651</v>
      </c>
      <c r="F810" s="0"/>
    </row>
    <row r="811" customFormat="false" ht="12.75" hidden="false" customHeight="false" outlineLevel="0" collapsed="false">
      <c r="B811" s="79" t="n">
        <f aca="false">B810+$C$5</f>
        <v>0.0913242009132424</v>
      </c>
      <c r="C811" s="80" t="n">
        <f aca="true">NORMINV(RAND(),0,1)</f>
        <v>-1.72392011923588</v>
      </c>
      <c r="D811" s="81" t="n">
        <f aca="false">EXP(($C$6-$C$4^2*0.5)*$C$5+($C$4*C811*$C$5^0.5))</f>
        <v>0.994490118412952</v>
      </c>
      <c r="E811" s="68" t="n">
        <f aca="false">E810*D811</f>
        <v>85.9046232670587</v>
      </c>
      <c r="F811" s="0"/>
    </row>
    <row r="812" customFormat="false" ht="12.75" hidden="false" customHeight="false" outlineLevel="0" collapsed="false">
      <c r="B812" s="79" t="n">
        <f aca="false">B811+$C$5</f>
        <v>0.091438356164384</v>
      </c>
      <c r="C812" s="80" t="n">
        <f aca="true">NORMINV(RAND(),0,1)</f>
        <v>-0.401849496269087</v>
      </c>
      <c r="D812" s="81" t="n">
        <f aca="false">EXP(($C$6-$C$4^2*0.5)*$C$5+($C$4*C812*$C$5^0.5))</f>
        <v>0.998713349494731</v>
      </c>
      <c r="E812" s="68" t="n">
        <f aca="false">E811*D812</f>
        <v>85.7940940401272</v>
      </c>
      <c r="F812" s="0"/>
    </row>
    <row r="813" customFormat="false" ht="12.75" hidden="false" customHeight="false" outlineLevel="0" collapsed="false">
      <c r="B813" s="79" t="n">
        <f aca="false">B812+$C$5</f>
        <v>0.0915525114155256</v>
      </c>
      <c r="C813" s="80" t="n">
        <f aca="true">NORMINV(RAND(),0,1)</f>
        <v>0.766483446420301</v>
      </c>
      <c r="D813" s="81" t="n">
        <f aca="false">EXP(($C$6-$C$4^2*0.5)*$C$5+($C$4*C813*$C$5^0.5))</f>
        <v>1.00246040493854</v>
      </c>
      <c r="E813" s="68" t="n">
        <f aca="false">E812*D813</f>
        <v>86.0051822528013</v>
      </c>
      <c r="F813" s="0"/>
    </row>
    <row r="814" customFormat="false" ht="12.75" hidden="false" customHeight="false" outlineLevel="0" collapsed="false">
      <c r="B814" s="79" t="n">
        <f aca="false">B813+$C$5</f>
        <v>0.0916666666666671</v>
      </c>
      <c r="C814" s="80" t="n">
        <f aca="true">NORMINV(RAND(),0,1)</f>
        <v>-0.157334481424026</v>
      </c>
      <c r="D814" s="81" t="n">
        <f aca="false">EXP(($C$6-$C$4^2*0.5)*$C$5+($C$4*C814*$C$5^0.5))</f>
        <v>0.999496392814025</v>
      </c>
      <c r="E814" s="68" t="n">
        <f aca="false">E813*D814</f>
        <v>85.9618694249877</v>
      </c>
      <c r="F814" s="0"/>
    </row>
    <row r="815" customFormat="false" ht="12.75" hidden="false" customHeight="false" outlineLevel="0" collapsed="false">
      <c r="B815" s="79" t="n">
        <f aca="false">B814+$C$5</f>
        <v>0.0917808219178087</v>
      </c>
      <c r="C815" s="80" t="n">
        <f aca="true">NORMINV(RAND(),0,1)</f>
        <v>1.38868149002448</v>
      </c>
      <c r="D815" s="81" t="n">
        <f aca="false">EXP(($C$6-$C$4^2*0.5)*$C$5+($C$4*C815*$C$5^0.5))</f>
        <v>1.00446164047801</v>
      </c>
      <c r="E815" s="68" t="n">
        <f aca="false">E814*D815</f>
        <v>86.3454003811797</v>
      </c>
      <c r="F815" s="0"/>
    </row>
    <row r="816" customFormat="false" ht="12.75" hidden="false" customHeight="false" outlineLevel="0" collapsed="false">
      <c r="B816" s="79" t="n">
        <f aca="false">B815+$C$5</f>
        <v>0.0918949771689502</v>
      </c>
      <c r="C816" s="80" t="n">
        <f aca="true">NORMINV(RAND(),0,1)</f>
        <v>-0.539172372227543</v>
      </c>
      <c r="D816" s="81" t="n">
        <f aca="false">EXP(($C$6-$C$4^2*0.5)*$C$5+($C$4*C816*$C$5^0.5))</f>
        <v>0.998273851021654</v>
      </c>
      <c r="E816" s="68" t="n">
        <f aca="false">E815*D816</f>
        <v>86.1963553565269</v>
      </c>
      <c r="F816" s="0"/>
    </row>
    <row r="817" customFormat="false" ht="12.75" hidden="false" customHeight="false" outlineLevel="0" collapsed="false">
      <c r="B817" s="79" t="n">
        <f aca="false">B816+$C$5</f>
        <v>0.0920091324200918</v>
      </c>
      <c r="C817" s="80" t="n">
        <f aca="true">NORMINV(RAND(),0,1)</f>
        <v>0.44619185220573</v>
      </c>
      <c r="D817" s="81" t="n">
        <f aca="false">EXP(($C$6-$C$4^2*0.5)*$C$5+($C$4*C817*$C$5^0.5))</f>
        <v>1.00143177523912</v>
      </c>
      <c r="E817" s="68" t="n">
        <f aca="false">E816*D817</f>
        <v>86.3197691638285</v>
      </c>
      <c r="F817" s="0"/>
    </row>
    <row r="818" customFormat="false" ht="12.75" hidden="false" customHeight="false" outlineLevel="0" collapsed="false">
      <c r="B818" s="79" t="n">
        <f aca="false">B817+$C$5</f>
        <v>0.0921232876712333</v>
      </c>
      <c r="C818" s="80" t="n">
        <f aca="true">NORMINV(RAND(),0,1)</f>
        <v>-0.241512080501563</v>
      </c>
      <c r="D818" s="81" t="n">
        <f aca="false">EXP(($C$6-$C$4^2*0.5)*$C$5+($C$4*C818*$C$5^0.5))</f>
        <v>0.999226750292892</v>
      </c>
      <c r="E818" s="68" t="n">
        <f aca="false">E817*D818</f>
        <v>86.2530224276049</v>
      </c>
      <c r="F818" s="0"/>
    </row>
    <row r="819" customFormat="false" ht="12.75" hidden="false" customHeight="false" outlineLevel="0" collapsed="false">
      <c r="B819" s="79" t="n">
        <f aca="false">B818+$C$5</f>
        <v>0.0922374429223749</v>
      </c>
      <c r="C819" s="80" t="n">
        <f aca="true">NORMINV(RAND(),0,1)</f>
        <v>-1.63974044472185</v>
      </c>
      <c r="D819" s="81" t="n">
        <f aca="false">EXP(($C$6-$C$4^2*0.5)*$C$5+($C$4*C819*$C$5^0.5))</f>
        <v>0.994758489365903</v>
      </c>
      <c r="E819" s="68" t="n">
        <f aca="false">E818*D819</f>
        <v>85.8009262933276</v>
      </c>
      <c r="F819" s="0"/>
    </row>
    <row r="820" customFormat="false" ht="12.75" hidden="false" customHeight="false" outlineLevel="0" collapsed="false">
      <c r="B820" s="79" t="n">
        <f aca="false">B819+$C$5</f>
        <v>0.0923515981735164</v>
      </c>
      <c r="C820" s="80" t="n">
        <f aca="true">NORMINV(RAND(),0,1)</f>
        <v>0.283785792540429</v>
      </c>
      <c r="D820" s="81" t="n">
        <f aca="false">EXP(($C$6-$C$4^2*0.5)*$C$5+($C$4*C820*$C$5^0.5))</f>
        <v>1.00091060481126</v>
      </c>
      <c r="E820" s="68" t="n">
        <f aca="false">E819*D820</f>
        <v>85.879057029621</v>
      </c>
      <c r="F820" s="0"/>
    </row>
    <row r="821" customFormat="false" ht="12.75" hidden="false" customHeight="false" outlineLevel="0" collapsed="false">
      <c r="B821" s="79" t="n">
        <f aca="false">B820+$C$5</f>
        <v>0.092465753424658</v>
      </c>
      <c r="C821" s="80" t="n">
        <f aca="true">NORMINV(RAND(),0,1)</f>
        <v>0.514544095780361</v>
      </c>
      <c r="D821" s="81" t="n">
        <f aca="false">EXP(($C$6-$C$4^2*0.5)*$C$5+($C$4*C821*$C$5^0.5))</f>
        <v>1.0016512026703</v>
      </c>
      <c r="E821" s="68" t="n">
        <f aca="false">E820*D821</f>
        <v>86.020860757911</v>
      </c>
      <c r="F821" s="0"/>
    </row>
    <row r="822" customFormat="false" ht="12.75" hidden="false" customHeight="false" outlineLevel="0" collapsed="false">
      <c r="B822" s="79" t="n">
        <f aca="false">B821+$C$5</f>
        <v>0.0925799086757996</v>
      </c>
      <c r="C822" s="80" t="n">
        <f aca="true">NORMINV(RAND(),0,1)</f>
        <v>-0.91821537926164</v>
      </c>
      <c r="D822" s="81" t="n">
        <f aca="false">EXP(($C$6-$C$4^2*0.5)*$C$5+($C$4*C822*$C$5^0.5))</f>
        <v>0.997061736680127</v>
      </c>
      <c r="E822" s="68" t="n">
        <f aca="false">E821*D822</f>
        <v>85.768108818002</v>
      </c>
      <c r="F822" s="0"/>
    </row>
    <row r="823" customFormat="false" ht="12.75" hidden="false" customHeight="false" outlineLevel="0" collapsed="false">
      <c r="B823" s="79" t="n">
        <f aca="false">B822+$C$5</f>
        <v>0.0926940639269411</v>
      </c>
      <c r="C823" s="80" t="n">
        <f aca="true">NORMINV(RAND(),0,1)</f>
        <v>-1.51784745059344</v>
      </c>
      <c r="D823" s="81" t="n">
        <f aca="false">EXP(($C$6-$C$4^2*0.5)*$C$5+($C$4*C823*$C$5^0.5))</f>
        <v>0.995147221501154</v>
      </c>
      <c r="E823" s="68" t="n">
        <f aca="false">E822*D823</f>
        <v>85.3518951836434</v>
      </c>
      <c r="F823" s="0"/>
    </row>
    <row r="824" customFormat="false" ht="12.75" hidden="false" customHeight="false" outlineLevel="0" collapsed="false">
      <c r="B824" s="79" t="n">
        <f aca="false">B823+$C$5</f>
        <v>0.0928082191780827</v>
      </c>
      <c r="C824" s="80" t="n">
        <f aca="true">NORMINV(RAND(),0,1)</f>
        <v>1.60207706801975</v>
      </c>
      <c r="D824" s="81" t="n">
        <f aca="false">EXP(($C$6-$C$4^2*0.5)*$C$5+($C$4*C824*$C$5^0.5))</f>
        <v>1.00514892491547</v>
      </c>
      <c r="E824" s="68" t="n">
        <f aca="false">E823*D824</f>
        <v>85.7913656833372</v>
      </c>
      <c r="F824" s="0"/>
    </row>
    <row r="825" customFormat="false" ht="12.75" hidden="false" customHeight="false" outlineLevel="0" collapsed="false">
      <c r="B825" s="79" t="n">
        <f aca="false">B824+$C$5</f>
        <v>0.0929223744292242</v>
      </c>
      <c r="C825" s="80" t="n">
        <f aca="true">NORMINV(RAND(),0,1)</f>
        <v>-1.12965623692503</v>
      </c>
      <c r="D825" s="81" t="n">
        <f aca="false">EXP(($C$6-$C$4^2*0.5)*$C$5+($C$4*C825*$C$5^0.5))</f>
        <v>0.996386224780124</v>
      </c>
      <c r="E825" s="68" t="n">
        <f aca="false">E824*D825</f>
        <v>85.4813349719514</v>
      </c>
      <c r="F825" s="0"/>
    </row>
    <row r="826" customFormat="false" ht="12.75" hidden="false" customHeight="false" outlineLevel="0" collapsed="false">
      <c r="B826" s="79" t="n">
        <f aca="false">B825+$C$5</f>
        <v>0.0930365296803658</v>
      </c>
      <c r="C826" s="80" t="n">
        <f aca="true">NORMINV(RAND(),0,1)</f>
        <v>1.97304959027427</v>
      </c>
      <c r="D826" s="81" t="n">
        <f aca="false">EXP(($C$6-$C$4^2*0.5)*$C$5+($C$4*C826*$C$5^0.5))</f>
        <v>1.00634483791837</v>
      </c>
      <c r="E826" s="68" t="n">
        <f aca="false">E825*D826</f>
        <v>86.0237001873945</v>
      </c>
      <c r="F826" s="0"/>
    </row>
    <row r="827" customFormat="false" ht="12.75" hidden="false" customHeight="false" outlineLevel="0" collapsed="false">
      <c r="B827" s="79" t="n">
        <f aca="false">B826+$C$5</f>
        <v>0.0931506849315073</v>
      </c>
      <c r="C827" s="80" t="n">
        <f aca="true">NORMINV(RAND(),0,1)</f>
        <v>-1.12306410829737</v>
      </c>
      <c r="D827" s="81" t="n">
        <f aca="false">EXP(($C$6-$C$4^2*0.5)*$C$5+($C$4*C827*$C$5^0.5))</f>
        <v>0.996407278419392</v>
      </c>
      <c r="E827" s="68" t="n">
        <f aca="false">E826*D827</f>
        <v>85.7146409832875</v>
      </c>
      <c r="F827" s="0"/>
    </row>
    <row r="828" customFormat="false" ht="12.75" hidden="false" customHeight="false" outlineLevel="0" collapsed="false">
      <c r="B828" s="79" t="n">
        <f aca="false">B827+$C$5</f>
        <v>0.0932648401826489</v>
      </c>
      <c r="C828" s="80" t="n">
        <f aca="true">NORMINV(RAND(),0,1)</f>
        <v>-1.6617552600086</v>
      </c>
      <c r="D828" s="81" t="n">
        <f aca="false">EXP(($C$6-$C$4^2*0.5)*$C$5+($C$4*C828*$C$5^0.5))</f>
        <v>0.994688297533684</v>
      </c>
      <c r="E828" s="68" t="n">
        <f aca="false">E827*D828</f>
        <v>85.2593503133772</v>
      </c>
      <c r="F828" s="0"/>
    </row>
    <row r="829" customFormat="false" ht="12.75" hidden="false" customHeight="false" outlineLevel="0" collapsed="false">
      <c r="B829" s="79" t="n">
        <f aca="false">B828+$C$5</f>
        <v>0.0933789954337905</v>
      </c>
      <c r="C829" s="80" t="n">
        <f aca="true">NORMINV(RAND(),0,1)</f>
        <v>-0.0545816322728449</v>
      </c>
      <c r="D829" s="81" t="n">
        <f aca="false">EXP(($C$6-$C$4^2*0.5)*$C$5+($C$4*C829*$C$5^0.5))</f>
        <v>0.999825635264921</v>
      </c>
      <c r="E829" s="68" t="n">
        <f aca="false">E828*D829</f>
        <v>85.2444840893468</v>
      </c>
      <c r="F829" s="0"/>
    </row>
    <row r="830" customFormat="false" ht="12.75" hidden="false" customHeight="false" outlineLevel="0" collapsed="false">
      <c r="B830" s="79" t="n">
        <f aca="false">B829+$C$5</f>
        <v>0.093493150684932</v>
      </c>
      <c r="C830" s="80" t="n">
        <f aca="true">NORMINV(RAND(),0,1)</f>
        <v>-1.28973423574256</v>
      </c>
      <c r="D830" s="81" t="n">
        <f aca="false">EXP(($C$6-$C$4^2*0.5)*$C$5+($C$4*C830*$C$5^0.5))</f>
        <v>0.995875111518464</v>
      </c>
      <c r="E830" s="68" t="n">
        <f aca="false">E829*D830</f>
        <v>84.8928600988121</v>
      </c>
      <c r="F830" s="0"/>
    </row>
    <row r="831" customFormat="false" ht="12.75" hidden="false" customHeight="false" outlineLevel="0" collapsed="false">
      <c r="B831" s="79" t="n">
        <f aca="false">B830+$C$5</f>
        <v>0.0936073059360736</v>
      </c>
      <c r="C831" s="80" t="n">
        <f aca="true">NORMINV(RAND(),0,1)</f>
        <v>-1.93426999079779</v>
      </c>
      <c r="D831" s="81" t="n">
        <f aca="false">EXP(($C$6-$C$4^2*0.5)*$C$5+($C$4*C831*$C$5^0.5))</f>
        <v>0.993819824115093</v>
      </c>
      <c r="E831" s="68" t="n">
        <f aca="false">E830*D831</f>
        <v>84.3682072920287</v>
      </c>
      <c r="F831" s="0"/>
    </row>
    <row r="832" customFormat="false" ht="12.75" hidden="false" customHeight="false" outlineLevel="0" collapsed="false">
      <c r="B832" s="79" t="n">
        <f aca="false">B831+$C$5</f>
        <v>0.0937214611872151</v>
      </c>
      <c r="C832" s="80" t="n">
        <f aca="true">NORMINV(RAND(),0,1)</f>
        <v>-0.51102575697223</v>
      </c>
      <c r="D832" s="81" t="n">
        <f aca="false">EXP(($C$6-$C$4^2*0.5)*$C$5+($C$4*C832*$C$5^0.5))</f>
        <v>0.998363917807449</v>
      </c>
      <c r="E832" s="68" t="n">
        <f aca="false">E831*D832</f>
        <v>84.2301739704607</v>
      </c>
      <c r="F832" s="0"/>
    </row>
    <row r="833" customFormat="false" ht="12.75" hidden="false" customHeight="false" outlineLevel="0" collapsed="false">
      <c r="B833" s="79" t="n">
        <f aca="false">B832+$C$5</f>
        <v>0.0938356164383567</v>
      </c>
      <c r="C833" s="80" t="n">
        <f aca="true">NORMINV(RAND(),0,1)</f>
        <v>0.829954341954976</v>
      </c>
      <c r="D833" s="81" t="n">
        <f aca="false">EXP(($C$6-$C$4^2*0.5)*$C$5+($C$4*C833*$C$5^0.5))</f>
        <v>1.00266436974305</v>
      </c>
      <c r="E833" s="68" t="n">
        <f aca="false">E832*D833</f>
        <v>84.4545942974398</v>
      </c>
      <c r="F833" s="0"/>
    </row>
    <row r="834" customFormat="false" ht="12.75" hidden="false" customHeight="false" outlineLevel="0" collapsed="false">
      <c r="B834" s="79" t="n">
        <f aca="false">B833+$C$5</f>
        <v>0.0939497716894982</v>
      </c>
      <c r="C834" s="80" t="n">
        <f aca="true">NORMINV(RAND(),0,1)</f>
        <v>0.166129335469585</v>
      </c>
      <c r="D834" s="81" t="n">
        <f aca="false">EXP(($C$6-$C$4^2*0.5)*$C$5+($C$4*C834*$C$5^0.5))</f>
        <v>1.00053320787529</v>
      </c>
      <c r="E834" s="68" t="n">
        <f aca="false">E833*D834</f>
        <v>84.4996261522233</v>
      </c>
      <c r="F834" s="0"/>
    </row>
    <row r="835" customFormat="false" ht="12.75" hidden="false" customHeight="false" outlineLevel="0" collapsed="false">
      <c r="B835" s="79" t="n">
        <f aca="false">B834+$C$5</f>
        <v>0.0940639269406398</v>
      </c>
      <c r="C835" s="80" t="n">
        <f aca="true">NORMINV(RAND(),0,1)</f>
        <v>-1.18616966286943</v>
      </c>
      <c r="D835" s="81" t="n">
        <f aca="false">EXP(($C$6-$C$4^2*0.5)*$C$5+($C$4*C835*$C$5^0.5))</f>
        <v>0.996205753034914</v>
      </c>
      <c r="E835" s="68" t="n">
        <f aca="false">E834*D835</f>
        <v>84.1790137021443</v>
      </c>
      <c r="F835" s="0"/>
    </row>
    <row r="836" customFormat="false" ht="12.75" hidden="false" customHeight="false" outlineLevel="0" collapsed="false">
      <c r="B836" s="79" t="n">
        <f aca="false">B835+$C$5</f>
        <v>0.0941780821917814</v>
      </c>
      <c r="C836" s="80" t="n">
        <f aca="true">NORMINV(RAND(),0,1)</f>
        <v>-1.50084488419102</v>
      </c>
      <c r="D836" s="81" t="n">
        <f aca="false">EXP(($C$6-$C$4^2*0.5)*$C$5+($C$4*C836*$C$5^0.5))</f>
        <v>0.995201456901495</v>
      </c>
      <c r="E836" s="68" t="n">
        <f aca="false">E835*D836</f>
        <v>83.7750770769049</v>
      </c>
      <c r="F836" s="0"/>
    </row>
    <row r="837" customFormat="false" ht="12.75" hidden="false" customHeight="false" outlineLevel="0" collapsed="false">
      <c r="B837" s="79" t="n">
        <f aca="false">B836+$C$5</f>
        <v>0.0942922374429229</v>
      </c>
      <c r="C837" s="80" t="n">
        <f aca="true">NORMINV(RAND(),0,1)</f>
        <v>0.444117925983325</v>
      </c>
      <c r="D837" s="81" t="n">
        <f aca="false">EXP(($C$6-$C$4^2*0.5)*$C$5+($C$4*C837*$C$5^0.5))</f>
        <v>1.00142511817978</v>
      </c>
      <c r="E837" s="68" t="n">
        <f aca="false">E836*D837</f>
        <v>83.8944664622593</v>
      </c>
      <c r="F837" s="0"/>
    </row>
    <row r="838" customFormat="false" ht="12.75" hidden="false" customHeight="false" outlineLevel="0" collapsed="false">
      <c r="B838" s="79" t="n">
        <f aca="false">B837+$C$5</f>
        <v>0.0944063926940645</v>
      </c>
      <c r="C838" s="80" t="n">
        <f aca="true">NORMINV(RAND(),0,1)</f>
        <v>0.899228003114758</v>
      </c>
      <c r="D838" s="81" t="n">
        <f aca="false">EXP(($C$6-$C$4^2*0.5)*$C$5+($C$4*C838*$C$5^0.5))</f>
        <v>1.00288702919814</v>
      </c>
      <c r="E838" s="68" t="n">
        <f aca="false">E837*D838</f>
        <v>84.1366722364985</v>
      </c>
      <c r="F838" s="0"/>
    </row>
    <row r="839" customFormat="false" ht="12.75" hidden="false" customHeight="false" outlineLevel="0" collapsed="false">
      <c r="B839" s="79" t="n">
        <f aca="false">B838+$C$5</f>
        <v>0.094520547945206</v>
      </c>
      <c r="C839" s="80" t="n">
        <f aca="true">NORMINV(RAND(),0,1)</f>
        <v>-0.430674690986434</v>
      </c>
      <c r="D839" s="81" t="n">
        <f aca="false">EXP(($C$6-$C$4^2*0.5)*$C$5+($C$4*C839*$C$5^0.5))</f>
        <v>0.998621079128692</v>
      </c>
      <c r="E839" s="68" t="n">
        <f aca="false">E838*D839</f>
        <v>84.0206544231092</v>
      </c>
      <c r="F839" s="0"/>
    </row>
    <row r="840" customFormat="false" ht="12.75" hidden="false" customHeight="false" outlineLevel="0" collapsed="false">
      <c r="B840" s="79" t="n">
        <f aca="false">B839+$C$5</f>
        <v>0.0946347031963476</v>
      </c>
      <c r="C840" s="80" t="n">
        <f aca="true">NORMINV(RAND(),0,1)</f>
        <v>0.539888754435052</v>
      </c>
      <c r="D840" s="81" t="n">
        <f aca="false">EXP(($C$6-$C$4^2*0.5)*$C$5+($C$4*C840*$C$5^0.5))</f>
        <v>1.00173257744618</v>
      </c>
      <c r="E840" s="68" t="n">
        <f aca="false">E839*D840</f>
        <v>84.1662267139763</v>
      </c>
      <c r="F840" s="0"/>
    </row>
    <row r="841" customFormat="false" ht="12.75" hidden="false" customHeight="false" outlineLevel="0" collapsed="false">
      <c r="B841" s="79" t="n">
        <f aca="false">B840+$C$5</f>
        <v>0.0947488584474891</v>
      </c>
      <c r="C841" s="80" t="n">
        <f aca="true">NORMINV(RAND(),0,1)</f>
        <v>-0.376744173027195</v>
      </c>
      <c r="D841" s="81" t="n">
        <f aca="false">EXP(($C$6-$C$4^2*0.5)*$C$5+($C$4*C841*$C$5^0.5))</f>
        <v>0.998793719379953</v>
      </c>
      <c r="E841" s="68" t="n">
        <f aca="false">E840*D841</f>
        <v>84.0646986258288</v>
      </c>
      <c r="F841" s="0"/>
    </row>
    <row r="842" customFormat="false" ht="12.75" hidden="false" customHeight="false" outlineLevel="0" collapsed="false">
      <c r="B842" s="79" t="n">
        <f aca="false">B841+$C$5</f>
        <v>0.0948630136986307</v>
      </c>
      <c r="C842" s="80" t="n">
        <f aca="true">NORMINV(RAND(),0,1)</f>
        <v>0.186315154236335</v>
      </c>
      <c r="D842" s="81" t="n">
        <f aca="false">EXP(($C$6-$C$4^2*0.5)*$C$5+($C$4*C842*$C$5^0.5))</f>
        <v>1.00059794615113</v>
      </c>
      <c r="E842" s="68" t="n">
        <f aca="false">E841*D842</f>
        <v>84.1149647888177</v>
      </c>
      <c r="F842" s="0"/>
    </row>
    <row r="843" customFormat="false" ht="12.75" hidden="false" customHeight="false" outlineLevel="0" collapsed="false">
      <c r="B843" s="79" t="n">
        <f aca="false">B842+$C$5</f>
        <v>0.0949771689497723</v>
      </c>
      <c r="C843" s="80" t="n">
        <f aca="true">NORMINV(RAND(),0,1)</f>
        <v>1.74475614882516</v>
      </c>
      <c r="D843" s="81" t="n">
        <f aca="false">EXP(($C$6-$C$4^2*0.5)*$C$5+($C$4*C843*$C$5^0.5))</f>
        <v>1.00560871460532</v>
      </c>
      <c r="E843" s="68" t="n">
        <f aca="false">E842*D843</f>
        <v>84.5867416203547</v>
      </c>
      <c r="F843" s="0"/>
    </row>
    <row r="844" customFormat="false" ht="12.75" hidden="false" customHeight="false" outlineLevel="0" collapsed="false">
      <c r="B844" s="79" t="n">
        <f aca="false">B843+$C$5</f>
        <v>0.0950913242009138</v>
      </c>
      <c r="C844" s="80" t="n">
        <f aca="true">NORMINV(RAND(),0,1)</f>
        <v>-1.46522943206258</v>
      </c>
      <c r="D844" s="81" t="n">
        <f aca="false">EXP(($C$6-$C$4^2*0.5)*$C$5+($C$4*C844*$C$5^0.5))</f>
        <v>0.995315073937693</v>
      </c>
      <c r="E844" s="68" t="n">
        <f aca="false">E843*D844</f>
        <v>84.1904589900119</v>
      </c>
      <c r="F844" s="0"/>
    </row>
    <row r="845" customFormat="false" ht="12.75" hidden="false" customHeight="false" outlineLevel="0" collapsed="false">
      <c r="B845" s="79" t="n">
        <f aca="false">B844+$C$5</f>
        <v>0.0952054794520554</v>
      </c>
      <c r="C845" s="80" t="n">
        <f aca="true">NORMINV(RAND(),0,1)</f>
        <v>0.899449568986994</v>
      </c>
      <c r="D845" s="81" t="n">
        <f aca="false">EXP(($C$6-$C$4^2*0.5)*$C$5+($C$4*C845*$C$5^0.5))</f>
        <v>1.00288774143466</v>
      </c>
      <c r="E845" s="68" t="n">
        <f aca="false">E844*D845</f>
        <v>84.4335792668405</v>
      </c>
      <c r="F845" s="0"/>
    </row>
    <row r="846" customFormat="false" ht="12.75" hidden="false" customHeight="false" outlineLevel="0" collapsed="false">
      <c r="B846" s="79" t="n">
        <f aca="false">B845+$C$5</f>
        <v>0.0953196347031969</v>
      </c>
      <c r="C846" s="80" t="n">
        <f aca="true">NORMINV(RAND(),0,1)</f>
        <v>-1.45611464543176</v>
      </c>
      <c r="D846" s="81" t="n">
        <f aca="false">EXP(($C$6-$C$4^2*0.5)*$C$5+($C$4*C846*$C$5^0.5))</f>
        <v>0.995344153149707</v>
      </c>
      <c r="E846" s="68" t="n">
        <f aca="false">E845*D846</f>
        <v>84.040469452752</v>
      </c>
      <c r="F846" s="0"/>
    </row>
    <row r="847" customFormat="false" ht="12.75" hidden="false" customHeight="false" outlineLevel="0" collapsed="false">
      <c r="B847" s="79" t="n">
        <f aca="false">B846+$C$5</f>
        <v>0.0954337899543385</v>
      </c>
      <c r="C847" s="80" t="n">
        <f aca="true">NORMINV(RAND(),0,1)</f>
        <v>0.712281503853027</v>
      </c>
      <c r="D847" s="81" t="n">
        <f aca="false">EXP(($C$6-$C$4^2*0.5)*$C$5+($C$4*C847*$C$5^0.5))</f>
        <v>1.00228625891749</v>
      </c>
      <c r="E847" s="68" t="n">
        <f aca="false">E846*D847</f>
        <v>84.2326077254685</v>
      </c>
      <c r="F847" s="0"/>
    </row>
    <row r="848" customFormat="false" ht="12.75" hidden="false" customHeight="false" outlineLevel="0" collapsed="false">
      <c r="B848" s="79" t="n">
        <f aca="false">B847+$C$5</f>
        <v>0.09554794520548</v>
      </c>
      <c r="C848" s="80" t="n">
        <f aca="true">NORMINV(RAND(),0,1)</f>
        <v>2.1107117306251</v>
      </c>
      <c r="D848" s="81" t="n">
        <f aca="false">EXP(($C$6-$C$4^2*0.5)*$C$5+($C$4*C848*$C$5^0.5))</f>
        <v>1.00678898453894</v>
      </c>
      <c r="E848" s="68" t="n">
        <f aca="false">E847*D848</f>
        <v>84.8044615969909</v>
      </c>
      <c r="F848" s="0"/>
    </row>
    <row r="849" customFormat="false" ht="12.75" hidden="false" customHeight="false" outlineLevel="0" collapsed="false">
      <c r="B849" s="79" t="n">
        <f aca="false">B848+$C$5</f>
        <v>0.0956621004566216</v>
      </c>
      <c r="C849" s="80" t="n">
        <f aca="true">NORMINV(RAND(),0,1)</f>
        <v>-1.19770646208536</v>
      </c>
      <c r="D849" s="81" t="n">
        <f aca="false">EXP(($C$6-$C$4^2*0.5)*$C$5+($C$4*C849*$C$5^0.5))</f>
        <v>0.996168915076648</v>
      </c>
      <c r="E849" s="68" t="n">
        <f aca="false">E848*D849</f>
        <v>84.4795685027337</v>
      </c>
      <c r="F849" s="0"/>
    </row>
    <row r="850" customFormat="false" ht="12.75" hidden="false" customHeight="false" outlineLevel="0" collapsed="false">
      <c r="B850" s="79" t="n">
        <f aca="false">B849+$C$5</f>
        <v>0.0957762557077631</v>
      </c>
      <c r="C850" s="80" t="n">
        <f aca="true">NORMINV(RAND(),0,1)</f>
        <v>-0.34158942057988</v>
      </c>
      <c r="D850" s="81" t="n">
        <f aca="false">EXP(($C$6-$C$4^2*0.5)*$C$5+($C$4*C850*$C$5^0.5))</f>
        <v>0.99890627145785</v>
      </c>
      <c r="E850" s="68" t="n">
        <f aca="false">E849*D850</f>
        <v>84.3871707874337</v>
      </c>
      <c r="F850" s="0"/>
    </row>
    <row r="851" customFormat="false" ht="12.75" hidden="false" customHeight="false" outlineLevel="0" collapsed="false">
      <c r="B851" s="79" t="n">
        <f aca="false">B850+$C$5</f>
        <v>0.0958904109589047</v>
      </c>
      <c r="C851" s="80" t="n">
        <f aca="true">NORMINV(RAND(),0,1)</f>
        <v>1.21331402841537</v>
      </c>
      <c r="D851" s="81" t="n">
        <f aca="false">EXP(($C$6-$C$4^2*0.5)*$C$5+($C$4*C851*$C$5^0.5))</f>
        <v>1.00389718522459</v>
      </c>
      <c r="E851" s="68" t="n">
        <f aca="false">E850*D851</f>
        <v>84.7160432225715</v>
      </c>
      <c r="F851" s="0"/>
    </row>
    <row r="852" customFormat="false" ht="12.75" hidden="false" customHeight="false" outlineLevel="0" collapsed="false">
      <c r="B852" s="79" t="n">
        <f aca="false">B851+$C$5</f>
        <v>0.0960045662100463</v>
      </c>
      <c r="C852" s="80" t="n">
        <f aca="true">NORMINV(RAND(),0,1)</f>
        <v>-1.58234256507526</v>
      </c>
      <c r="D852" s="81" t="n">
        <f aca="false">EXP(($C$6-$C$4^2*0.5)*$C$5+($C$4*C852*$C$5^0.5))</f>
        <v>0.99494151952445</v>
      </c>
      <c r="E852" s="68" t="n">
        <f aca="false">E851*D852</f>
        <v>84.2875087719643</v>
      </c>
      <c r="F852" s="0"/>
    </row>
    <row r="853" customFormat="false" ht="12.75" hidden="false" customHeight="false" outlineLevel="0" collapsed="false">
      <c r="B853" s="79" t="n">
        <f aca="false">B852+$C$5</f>
        <v>0.0961187214611878</v>
      </c>
      <c r="C853" s="80" t="n">
        <f aca="true">NORMINV(RAND(),0,1)</f>
        <v>-0.184234767424154</v>
      </c>
      <c r="D853" s="81" t="n">
        <f aca="false">EXP(($C$6-$C$4^2*0.5)*$C$5+($C$4*C853*$C$5^0.5))</f>
        <v>0.999410216362542</v>
      </c>
      <c r="E853" s="68" t="n">
        <f aca="false">E852*D853</f>
        <v>84.2377973784485</v>
      </c>
      <c r="F853" s="0"/>
    </row>
    <row r="854" customFormat="false" ht="12.75" hidden="false" customHeight="false" outlineLevel="0" collapsed="false">
      <c r="B854" s="79" t="n">
        <f aca="false">B853+$C$5</f>
        <v>0.0962328767123294</v>
      </c>
      <c r="C854" s="80" t="n">
        <f aca="true">NORMINV(RAND(),0,1)</f>
        <v>-0.54651004319783</v>
      </c>
      <c r="D854" s="81" t="n">
        <f aca="false">EXP(($C$6-$C$4^2*0.5)*$C$5+($C$4*C854*$C$5^0.5))</f>
        <v>0.998250372431039</v>
      </c>
      <c r="E854" s="68" t="n">
        <f aca="false">E853*D854</f>
        <v>84.0904126058065</v>
      </c>
      <c r="F854" s="0"/>
    </row>
    <row r="855" customFormat="false" ht="12.75" hidden="false" customHeight="false" outlineLevel="0" collapsed="false">
      <c r="B855" s="79" t="n">
        <f aca="false">B854+$C$5</f>
        <v>0.0963470319634709</v>
      </c>
      <c r="C855" s="80" t="n">
        <f aca="true">NORMINV(RAND(),0,1)</f>
        <v>-0.792377426251274</v>
      </c>
      <c r="D855" s="81" t="n">
        <f aca="false">EXP(($C$6-$C$4^2*0.5)*$C$5+($C$4*C855*$C$5^0.5))</f>
        <v>0.99746398152394</v>
      </c>
      <c r="E855" s="68" t="n">
        <f aca="false">E854*D855</f>
        <v>83.8771577657787</v>
      </c>
      <c r="F855" s="0"/>
    </row>
    <row r="856" customFormat="false" ht="12.75" hidden="false" customHeight="false" outlineLevel="0" collapsed="false">
      <c r="B856" s="79" t="n">
        <f aca="false">B855+$C$5</f>
        <v>0.0964611872146125</v>
      </c>
      <c r="C856" s="80" t="n">
        <f aca="true">NORMINV(RAND(),0,1)</f>
        <v>-0.83806023134597</v>
      </c>
      <c r="D856" s="81" t="n">
        <f aca="false">EXP(($C$6-$C$4^2*0.5)*$C$5+($C$4*C856*$C$5^0.5))</f>
        <v>0.997317936289115</v>
      </c>
      <c r="E856" s="68" t="n">
        <f aca="false">E855*D856</f>
        <v>83.6521938847629</v>
      </c>
      <c r="F856" s="0"/>
    </row>
    <row r="857" customFormat="false" ht="12.75" hidden="false" customHeight="false" outlineLevel="0" collapsed="false">
      <c r="B857" s="79" t="n">
        <f aca="false">B856+$C$5</f>
        <v>0.096575342465754</v>
      </c>
      <c r="C857" s="80" t="n">
        <f aca="true">NORMINV(RAND(),0,1)</f>
        <v>1.76964719853116</v>
      </c>
      <c r="D857" s="81" t="n">
        <f aca="false">EXP(($C$6-$C$4^2*0.5)*$C$5+($C$4*C857*$C$5^0.5))</f>
        <v>1.00568894866494</v>
      </c>
      <c r="E857" s="68" t="n">
        <f aca="false">E856*D857</f>
        <v>84.128086921483</v>
      </c>
      <c r="F857" s="0"/>
    </row>
    <row r="858" customFormat="false" ht="12.75" hidden="false" customHeight="false" outlineLevel="0" collapsed="false">
      <c r="B858" s="79" t="n">
        <f aca="false">B857+$C$5</f>
        <v>0.0966894977168956</v>
      </c>
      <c r="C858" s="80" t="n">
        <f aca="true">NORMINV(RAND(),0,1)</f>
        <v>0.26146883220723</v>
      </c>
      <c r="D858" s="81" t="n">
        <f aca="false">EXP(($C$6-$C$4^2*0.5)*$C$5+($C$4*C858*$C$5^0.5))</f>
        <v>1.00083900959573</v>
      </c>
      <c r="E858" s="68" t="n">
        <f aca="false">E857*D858</f>
        <v>84.1986711936809</v>
      </c>
      <c r="F858" s="0"/>
    </row>
    <row r="859" customFormat="false" ht="12.75" hidden="false" customHeight="false" outlineLevel="0" collapsed="false">
      <c r="B859" s="79" t="n">
        <f aca="false">B858+$C$5</f>
        <v>0.0968036529680372</v>
      </c>
      <c r="C859" s="80" t="n">
        <f aca="true">NORMINV(RAND(),0,1)</f>
        <v>2.66177177679998</v>
      </c>
      <c r="D859" s="81" t="n">
        <f aca="false">EXP(($C$6-$C$4^2*0.5)*$C$5+($C$4*C859*$C$5^0.5))</f>
        <v>1.00856886234601</v>
      </c>
      <c r="E859" s="68" t="n">
        <f aca="false">E858*D859</f>
        <v>84.9201580168565</v>
      </c>
      <c r="F859" s="0"/>
    </row>
    <row r="860" customFormat="false" ht="12.75" hidden="false" customHeight="false" outlineLevel="0" collapsed="false">
      <c r="B860" s="79" t="n">
        <f aca="false">B859+$C$5</f>
        <v>0.0969178082191787</v>
      </c>
      <c r="C860" s="80" t="n">
        <f aca="true">NORMINV(RAND(),0,1)</f>
        <v>1.57123191132875</v>
      </c>
      <c r="D860" s="81" t="n">
        <f aca="false">EXP(($C$6-$C$4^2*0.5)*$C$5+($C$4*C860*$C$5^0.5))</f>
        <v>1.00504955266482</v>
      </c>
      <c r="E860" s="68" t="n">
        <f aca="false">E859*D860</f>
        <v>85.3489668270676</v>
      </c>
      <c r="F860" s="0"/>
    </row>
    <row r="861" customFormat="false" ht="12.75" hidden="false" customHeight="false" outlineLevel="0" collapsed="false">
      <c r="B861" s="79" t="n">
        <f aca="false">B860+$C$5</f>
        <v>0.0970319634703203</v>
      </c>
      <c r="C861" s="80" t="n">
        <f aca="true">NORMINV(RAND(),0,1)</f>
        <v>0.0336060845360783</v>
      </c>
      <c r="D861" s="81" t="n">
        <f aca="false">EXP(($C$6-$C$4^2*0.5)*$C$5+($C$4*C861*$C$5^0.5))</f>
        <v>1.00010829435093</v>
      </c>
      <c r="E861" s="68" t="n">
        <f aca="false">E860*D861</f>
        <v>85.3582096380328</v>
      </c>
      <c r="F861" s="0"/>
    </row>
    <row r="862" customFormat="false" ht="12.75" hidden="false" customHeight="false" outlineLevel="0" collapsed="false">
      <c r="B862" s="79" t="n">
        <f aca="false">B861+$C$5</f>
        <v>0.0971461187214618</v>
      </c>
      <c r="C862" s="80" t="n">
        <f aca="true">NORMINV(RAND(),0,1)</f>
        <v>0.180023469721568</v>
      </c>
      <c r="D862" s="81" t="n">
        <f aca="false">EXP(($C$6-$C$4^2*0.5)*$C$5+($C$4*C862*$C$5^0.5))</f>
        <v>1.00057776753553</v>
      </c>
      <c r="E862" s="68" t="n">
        <f aca="false">E861*D862</f>
        <v>85.4075268404522</v>
      </c>
      <c r="F862" s="0"/>
    </row>
    <row r="863" customFormat="false" ht="12.75" hidden="false" customHeight="false" outlineLevel="0" collapsed="false">
      <c r="B863" s="79" t="n">
        <f aca="false">B862+$C$5</f>
        <v>0.0972602739726034</v>
      </c>
      <c r="C863" s="80" t="n">
        <f aca="true">NORMINV(RAND(),0,1)</f>
        <v>-0.711085874267334</v>
      </c>
      <c r="D863" s="81" t="n">
        <f aca="false">EXP(($C$6-$C$4^2*0.5)*$C$5+($C$4*C863*$C$5^0.5))</f>
        <v>0.997723918714609</v>
      </c>
      <c r="E863" s="68" t="n">
        <f aca="false">E862*D863</f>
        <v>85.2131323669792</v>
      </c>
      <c r="F863" s="0"/>
    </row>
    <row r="864" customFormat="false" ht="12.75" hidden="false" customHeight="false" outlineLevel="0" collapsed="false">
      <c r="B864" s="79" t="n">
        <f aca="false">B863+$C$5</f>
        <v>0.0973744292237449</v>
      </c>
      <c r="C864" s="80" t="n">
        <f aca="true">NORMINV(RAND(),0,1)</f>
        <v>-0.350516695922733</v>
      </c>
      <c r="D864" s="81" t="n">
        <f aca="false">EXP(($C$6-$C$4^2*0.5)*$C$5+($C$4*C864*$C$5^0.5))</f>
        <v>0.998877688533641</v>
      </c>
      <c r="E864" s="68" t="n">
        <f aca="false">E863*D864</f>
        <v>85.1174966914394</v>
      </c>
      <c r="F864" s="0"/>
    </row>
    <row r="865" customFormat="false" ht="12.75" hidden="false" customHeight="false" outlineLevel="0" collapsed="false">
      <c r="B865" s="79" t="n">
        <f aca="false">B864+$C$5</f>
        <v>0.0974885844748865</v>
      </c>
      <c r="C865" s="80" t="n">
        <f aca="true">NORMINV(RAND(),0,1)</f>
        <v>0.434254181162726</v>
      </c>
      <c r="D865" s="81" t="n">
        <f aca="false">EXP(($C$6-$C$4^2*0.5)*$C$5+($C$4*C865*$C$5^0.5))</f>
        <v>1.00139345732433</v>
      </c>
      <c r="E865" s="68" t="n">
        <f aca="false">E864*D865</f>
        <v>85.2361042906323</v>
      </c>
      <c r="F865" s="0"/>
    </row>
    <row r="866" customFormat="false" ht="12.75" hidden="false" customHeight="false" outlineLevel="0" collapsed="false">
      <c r="B866" s="79" t="n">
        <f aca="false">B865+$C$5</f>
        <v>0.0976027397260281</v>
      </c>
      <c r="C866" s="80" t="n">
        <f aca="true">NORMINV(RAND(),0,1)</f>
        <v>0.277858248871119</v>
      </c>
      <c r="D866" s="81" t="n">
        <f aca="false">EXP(($C$6-$C$4^2*0.5)*$C$5+($C$4*C866*$C$5^0.5))</f>
        <v>1.00089158811242</v>
      </c>
      <c r="E866" s="68" t="n">
        <f aca="false">E865*D866</f>
        <v>85.3120997879668</v>
      </c>
      <c r="F866" s="0"/>
    </row>
    <row r="867" customFormat="false" ht="12.75" hidden="false" customHeight="false" outlineLevel="0" collapsed="false">
      <c r="B867" s="79" t="n">
        <f aca="false">B866+$C$5</f>
        <v>0.0977168949771696</v>
      </c>
      <c r="C867" s="80" t="n">
        <f aca="true">NORMINV(RAND(),0,1)</f>
        <v>-0.601130961561649</v>
      </c>
      <c r="D867" s="81" t="n">
        <f aca="false">EXP(($C$6-$C$4^2*0.5)*$C$5+($C$4*C867*$C$5^0.5))</f>
        <v>0.998075617409669</v>
      </c>
      <c r="E867" s="68" t="n">
        <f aca="false">E866*D867</f>
        <v>85.1479266683903</v>
      </c>
      <c r="F867" s="0"/>
    </row>
    <row r="868" customFormat="false" ht="12.75" hidden="false" customHeight="false" outlineLevel="0" collapsed="false">
      <c r="B868" s="79" t="n">
        <f aca="false">B867+$C$5</f>
        <v>0.0978310502283112</v>
      </c>
      <c r="C868" s="80" t="n">
        <f aca="true">NORMINV(RAND(),0,1)</f>
        <v>-0.47856276673048</v>
      </c>
      <c r="D868" s="81" t="n">
        <f aca="false">EXP(($C$6-$C$4^2*0.5)*$C$5+($C$4*C868*$C$5^0.5))</f>
        <v>0.998467806718642</v>
      </c>
      <c r="E868" s="68" t="n">
        <f aca="false">E867*D868</f>
        <v>85.0174635872274</v>
      </c>
      <c r="F868" s="0"/>
    </row>
    <row r="869" customFormat="false" ht="12.75" hidden="false" customHeight="false" outlineLevel="0" collapsed="false">
      <c r="B869" s="79" t="n">
        <f aca="false">B868+$C$5</f>
        <v>0.0979452054794527</v>
      </c>
      <c r="C869" s="80" t="n">
        <f aca="true">NORMINV(RAND(),0,1)</f>
        <v>0.365626081702144</v>
      </c>
      <c r="D869" s="81" t="n">
        <f aca="false">EXP(($C$6-$C$4^2*0.5)*$C$5+($C$4*C869*$C$5^0.5))</f>
        <v>1.00117320111665</v>
      </c>
      <c r="E869" s="68" t="n">
        <f aca="false">E868*D869</f>
        <v>85.1172061704424</v>
      </c>
      <c r="F869" s="0"/>
    </row>
    <row r="870" customFormat="false" ht="12.75" hidden="false" customHeight="false" outlineLevel="0" collapsed="false">
      <c r="B870" s="79" t="n">
        <f aca="false">B869+$C$5</f>
        <v>0.0980593607305943</v>
      </c>
      <c r="C870" s="80" t="n">
        <f aca="true">NORMINV(RAND(),0,1)</f>
        <v>0.349041831712165</v>
      </c>
      <c r="D870" s="81" t="n">
        <f aca="false">EXP(($C$6-$C$4^2*0.5)*$C$5+($C$4*C870*$C$5^0.5))</f>
        <v>1.00111998260673</v>
      </c>
      <c r="E870" s="68" t="n">
        <f aca="false">E869*D870</f>
        <v>85.2125359608866</v>
      </c>
      <c r="F870" s="0"/>
    </row>
    <row r="871" customFormat="false" ht="12.75" hidden="false" customHeight="false" outlineLevel="0" collapsed="false">
      <c r="B871" s="79" t="n">
        <f aca="false">B870+$C$5</f>
        <v>0.0981735159817358</v>
      </c>
      <c r="C871" s="80" t="n">
        <f aca="true">NORMINV(RAND(),0,1)</f>
        <v>-1.54681900355682</v>
      </c>
      <c r="D871" s="81" t="n">
        <f aca="false">EXP(($C$6-$C$4^2*0.5)*$C$5+($C$4*C871*$C$5^0.5))</f>
        <v>0.995054813804109</v>
      </c>
      <c r="E871" s="68" t="n">
        <f aca="false">E870*D871</f>
        <v>84.7911441043359</v>
      </c>
      <c r="F871" s="0"/>
    </row>
    <row r="872" customFormat="false" ht="12.75" hidden="false" customHeight="false" outlineLevel="0" collapsed="false">
      <c r="B872" s="79" t="n">
        <f aca="false">B871+$C$5</f>
        <v>0.0982876712328774</v>
      </c>
      <c r="C872" s="80" t="n">
        <f aca="true">NORMINV(RAND(),0,1)</f>
        <v>-0.351090043518078</v>
      </c>
      <c r="D872" s="81" t="n">
        <f aca="false">EXP(($C$6-$C$4^2*0.5)*$C$5+($C$4*C872*$C$5^0.5))</f>
        <v>0.99887585284462</v>
      </c>
      <c r="E872" s="68" t="n">
        <f aca="false">E871*D872</f>
        <v>84.6958263808896</v>
      </c>
      <c r="F872" s="0"/>
    </row>
    <row r="873" customFormat="false" ht="12.75" hidden="false" customHeight="false" outlineLevel="0" collapsed="false">
      <c r="B873" s="79" t="n">
        <f aca="false">B872+$C$5</f>
        <v>0.098401826484019</v>
      </c>
      <c r="C873" s="80" t="n">
        <f aca="true">NORMINV(RAND(),0,1)</f>
        <v>2.0289510895722</v>
      </c>
      <c r="D873" s="81" t="n">
        <f aca="false">EXP(($C$6-$C$4^2*0.5)*$C$5+($C$4*C873*$C$5^0.5))</f>
        <v>1.00652517223985</v>
      </c>
      <c r="E873" s="68" t="n">
        <f aca="false">E872*D873</f>
        <v>85.2484812360215</v>
      </c>
      <c r="F873" s="0"/>
    </row>
    <row r="874" customFormat="false" ht="12.75" hidden="false" customHeight="false" outlineLevel="0" collapsed="false">
      <c r="B874" s="79" t="n">
        <f aca="false">B873+$C$5</f>
        <v>0.0985159817351605</v>
      </c>
      <c r="C874" s="80" t="n">
        <f aca="true">NORMINV(RAND(),0,1)</f>
        <v>0.0213157106021527</v>
      </c>
      <c r="D874" s="81" t="n">
        <f aca="false">EXP(($C$6-$C$4^2*0.5)*$C$5+($C$4*C874*$C$5^0.5))</f>
        <v>1.00006889647821</v>
      </c>
      <c r="E874" s="68" t="n">
        <f aca="false">E873*D874</f>
        <v>85.2543545561513</v>
      </c>
      <c r="F874" s="0"/>
    </row>
    <row r="875" customFormat="false" ht="12.75" hidden="false" customHeight="false" outlineLevel="0" collapsed="false">
      <c r="B875" s="79" t="n">
        <f aca="false">B874+$C$5</f>
        <v>0.0986301369863021</v>
      </c>
      <c r="C875" s="80" t="n">
        <f aca="true">NORMINV(RAND(),0,1)</f>
        <v>-1.70046910999661</v>
      </c>
      <c r="D875" s="81" t="n">
        <f aca="false">EXP(($C$6-$C$4^2*0.5)*$C$5+($C$4*C875*$C$5^0.5))</f>
        <v>0.9945648746675</v>
      </c>
      <c r="E875" s="68" t="n">
        <f aca="false">E874*D875</f>
        <v>84.7909864539972</v>
      </c>
      <c r="F875" s="0"/>
    </row>
    <row r="876" customFormat="false" ht="12.75" hidden="false" customHeight="false" outlineLevel="0" collapsed="false">
      <c r="B876" s="79" t="n">
        <f aca="false">B875+$C$5</f>
        <v>0.0987442922374436</v>
      </c>
      <c r="C876" s="80" t="n">
        <f aca="true">NORMINV(RAND(),0,1)</f>
        <v>0.869655549837045</v>
      </c>
      <c r="D876" s="81" t="n">
        <f aca="false">EXP(($C$6-$C$4^2*0.5)*$C$5+($C$4*C876*$C$5^0.5))</f>
        <v>1.00279197134811</v>
      </c>
      <c r="E876" s="68" t="n">
        <f aca="false">E875*D876</f>
        <v>85.027720458755</v>
      </c>
      <c r="F876" s="0"/>
    </row>
    <row r="877" customFormat="false" ht="12.75" hidden="false" customHeight="false" outlineLevel="0" collapsed="false">
      <c r="B877" s="79" t="n">
        <f aca="false">B876+$C$5</f>
        <v>0.0988584474885852</v>
      </c>
      <c r="C877" s="80" t="n">
        <f aca="true">NORMINV(RAND(),0,1)</f>
        <v>-0.657435479934432</v>
      </c>
      <c r="D877" s="81" t="n">
        <f aca="false">EXP(($C$6-$C$4^2*0.5)*$C$5+($C$4*C877*$C$5^0.5))</f>
        <v>0.997895507873852</v>
      </c>
      <c r="E877" s="68" t="n">
        <f aca="false">E876*D877</f>
        <v>84.8487802905453</v>
      </c>
      <c r="F877" s="0"/>
    </row>
    <row r="878" customFormat="false" ht="12.75" hidden="false" customHeight="false" outlineLevel="0" collapsed="false">
      <c r="B878" s="79" t="n">
        <f aca="false">B877+$C$5</f>
        <v>0.0989726027397267</v>
      </c>
      <c r="C878" s="80" t="n">
        <f aca="true">NORMINV(RAND(),0,1)</f>
        <v>0.845367040918123</v>
      </c>
      <c r="D878" s="81" t="n">
        <f aca="false">EXP(($C$6-$C$4^2*0.5)*$C$5+($C$4*C878*$C$5^0.5))</f>
        <v>1.00271390497576</v>
      </c>
      <c r="E878" s="68" t="n">
        <f aca="false">E877*D878</f>
        <v>85.0790518175629</v>
      </c>
      <c r="F878" s="0"/>
    </row>
    <row r="879" customFormat="false" ht="12.75" hidden="false" customHeight="false" outlineLevel="0" collapsed="false">
      <c r="B879" s="79" t="n">
        <f aca="false">B878+$C$5</f>
        <v>0.0990867579908683</v>
      </c>
      <c r="C879" s="80" t="n">
        <f aca="true">NORMINV(RAND(),0,1)</f>
        <v>-2.09220902084473</v>
      </c>
      <c r="D879" s="81" t="n">
        <f aca="false">EXP(($C$6-$C$4^2*0.5)*$C$5+($C$4*C879*$C$5^0.5))</f>
        <v>0.993316837533679</v>
      </c>
      <c r="E879" s="68" t="n">
        <f aca="false">E878*D879</f>
        <v>84.5104546917855</v>
      </c>
      <c r="F879" s="0"/>
    </row>
    <row r="880" customFormat="false" ht="12.75" hidden="false" customHeight="false" outlineLevel="0" collapsed="false">
      <c r="B880" s="79" t="n">
        <f aca="false">B879+$C$5</f>
        <v>0.0992009132420098</v>
      </c>
      <c r="C880" s="80" t="n">
        <f aca="true">NORMINV(RAND(),0,1)</f>
        <v>-1.01904402708628</v>
      </c>
      <c r="D880" s="81" t="n">
        <f aca="false">EXP(($C$6-$C$4^2*0.5)*$C$5+($C$4*C880*$C$5^0.5))</f>
        <v>0.996739551902282</v>
      </c>
      <c r="E880" s="68" t="n">
        <f aca="false">E879*D880</f>
        <v>84.2349127405484</v>
      </c>
      <c r="F880" s="0"/>
    </row>
    <row r="881" customFormat="false" ht="12.75" hidden="false" customHeight="false" outlineLevel="0" collapsed="false">
      <c r="B881" s="79" t="n">
        <f aca="false">B880+$C$5</f>
        <v>0.0993150684931514</v>
      </c>
      <c r="C881" s="80" t="n">
        <f aca="true">NORMINV(RAND(),0,1)</f>
        <v>-0.754379896099601</v>
      </c>
      <c r="D881" s="81" t="n">
        <f aca="false">EXP(($C$6-$C$4^2*0.5)*$C$5+($C$4*C881*$C$5^0.5))</f>
        <v>0.997585473680072</v>
      </c>
      <c r="E881" s="68" t="n">
        <f aca="false">E880*D881</f>
        <v>84.0315253266795</v>
      </c>
      <c r="F881" s="0"/>
    </row>
    <row r="882" customFormat="false" ht="12.75" hidden="false" customHeight="false" outlineLevel="0" collapsed="false">
      <c r="B882" s="79" t="n">
        <f aca="false">B881+$C$5</f>
        <v>0.099429223744293</v>
      </c>
      <c r="C882" s="80" t="n">
        <f aca="true">NORMINV(RAND(),0,1)</f>
        <v>0.900277125953992</v>
      </c>
      <c r="D882" s="81" t="n">
        <f aca="false">EXP(($C$6-$C$4^2*0.5)*$C$5+($C$4*C882*$C$5^0.5))</f>
        <v>1.00289040166964</v>
      </c>
      <c r="E882" s="68" t="n">
        <f aca="false">E881*D882</f>
        <v>84.2744101877862</v>
      </c>
      <c r="F882" s="0"/>
    </row>
    <row r="883" customFormat="false" ht="12.75" hidden="false" customHeight="false" outlineLevel="0" collapsed="false">
      <c r="B883" s="79" t="n">
        <f aca="false">B882+$C$5</f>
        <v>0.0995433789954345</v>
      </c>
      <c r="C883" s="80" t="n">
        <f aca="true">NORMINV(RAND(),0,1)</f>
        <v>-0.811930109914317</v>
      </c>
      <c r="D883" s="81" t="n">
        <f aca="false">EXP(($C$6-$C$4^2*0.5)*$C$5+($C$4*C883*$C$5^0.5))</f>
        <v>0.997401470129206</v>
      </c>
      <c r="E883" s="68" t="n">
        <f aca="false">E882*D883</f>
        <v>84.0554206155698</v>
      </c>
      <c r="F883" s="0"/>
    </row>
    <row r="884" customFormat="false" ht="12.75" hidden="false" customHeight="false" outlineLevel="0" collapsed="false">
      <c r="B884" s="79" t="n">
        <f aca="false">B883+$C$5</f>
        <v>0.0996575342465761</v>
      </c>
      <c r="C884" s="80" t="n">
        <f aca="true">NORMINV(RAND(),0,1)</f>
        <v>-0.150112077138755</v>
      </c>
      <c r="D884" s="81" t="n">
        <f aca="false">EXP(($C$6-$C$4^2*0.5)*$C$5+($C$4*C884*$C$5^0.5))</f>
        <v>0.999519531423419</v>
      </c>
      <c r="E884" s="68" t="n">
        <f aca="false">E883*D884</f>
        <v>84.0150346272727</v>
      </c>
      <c r="F884" s="0"/>
    </row>
    <row r="885" customFormat="false" ht="12.75" hidden="false" customHeight="false" outlineLevel="0" collapsed="false">
      <c r="B885" s="79" t="n">
        <f aca="false">B884+$C$5</f>
        <v>0.0997716894977176</v>
      </c>
      <c r="C885" s="80" t="n">
        <f aca="true">NORMINV(RAND(),0,1)</f>
        <v>-0.175373270013046</v>
      </c>
      <c r="D885" s="81" t="n">
        <f aca="false">EXP(($C$6-$C$4^2*0.5)*$C$5+($C$4*C885*$C$5^0.5))</f>
        <v>0.99943860380514</v>
      </c>
      <c r="E885" s="68" t="n">
        <f aca="false">E884*D885</f>
        <v>83.9678689065219</v>
      </c>
      <c r="F885" s="0"/>
    </row>
    <row r="886" customFormat="false" ht="12.75" hidden="false" customHeight="false" outlineLevel="0" collapsed="false">
      <c r="B886" s="79" t="n">
        <f aca="false">B885+$C$5</f>
        <v>0.0998858447488592</v>
      </c>
      <c r="C886" s="80" t="n">
        <f aca="true">NORMINV(RAND(),0,1)</f>
        <v>-0.986841004060301</v>
      </c>
      <c r="D886" s="81" t="n">
        <f aca="false">EXP(($C$6-$C$4^2*0.5)*$C$5+($C$4*C886*$C$5^0.5))</f>
        <v>0.996842441140177</v>
      </c>
      <c r="E886" s="68" t="n">
        <f aca="false">E885*D886</f>
        <v>83.7027354181157</v>
      </c>
      <c r="F886" s="0"/>
    </row>
    <row r="887" customFormat="false" ht="12.75" hidden="false" customHeight="false" outlineLevel="0" collapsed="false">
      <c r="B887" s="79" t="n">
        <f aca="false">B886+$C$5</f>
        <v>0.100000000000001</v>
      </c>
      <c r="C887" s="80" t="n">
        <f aca="true">NORMINV(RAND(),0,1)</f>
        <v>-0.500714970339034</v>
      </c>
      <c r="D887" s="81" t="n">
        <f aca="false">EXP(($C$6-$C$4^2*0.5)*$C$5+($C$4*C887*$C$5^0.5))</f>
        <v>0.998396913485294</v>
      </c>
      <c r="E887" s="68" t="n">
        <f aca="false">E886*D887</f>
        <v>83.5685526917229</v>
      </c>
      <c r="F887" s="0"/>
    </row>
    <row r="888" customFormat="false" ht="12.75" hidden="false" customHeight="false" outlineLevel="0" collapsed="false">
      <c r="B888" s="79" t="n">
        <f aca="false">B887+$C$5</f>
        <v>0.100114155251142</v>
      </c>
      <c r="C888" s="80" t="n">
        <f aca="true">NORMINV(RAND(),0,1)</f>
        <v>0.0344530235495195</v>
      </c>
      <c r="D888" s="81" t="n">
        <f aca="false">EXP(($C$6-$C$4^2*0.5)*$C$5+($C$4*C888*$C$5^0.5))</f>
        <v>1.00011100934546</v>
      </c>
      <c r="E888" s="68" t="n">
        <f aca="false">E887*D888</f>
        <v>83.5778295820584</v>
      </c>
      <c r="F888" s="0"/>
    </row>
    <row r="889" customFormat="false" ht="12.75" hidden="false" customHeight="false" outlineLevel="0" collapsed="false">
      <c r="B889" s="79" t="n">
        <f aca="false">B888+$C$5</f>
        <v>0.100228310502284</v>
      </c>
      <c r="C889" s="80" t="n">
        <f aca="true">NORMINV(RAND(),0,1)</f>
        <v>-1.13394796556626</v>
      </c>
      <c r="D889" s="81" t="n">
        <f aca="false">EXP(($C$6-$C$4^2*0.5)*$C$5+($C$4*C889*$C$5^0.5))</f>
        <v>0.99637251829233</v>
      </c>
      <c r="E889" s="68" t="n">
        <f aca="false">E888*D889</f>
        <v>83.2746525340827</v>
      </c>
      <c r="F889" s="0"/>
    </row>
    <row r="890" customFormat="false" ht="12.75" hidden="false" customHeight="false" outlineLevel="0" collapsed="false">
      <c r="B890" s="79" t="n">
        <f aca="false">B889+$C$5</f>
        <v>0.100342465753425</v>
      </c>
      <c r="C890" s="80" t="n">
        <f aca="true">NORMINV(RAND(),0,1)</f>
        <v>-1.53013234756944</v>
      </c>
      <c r="D890" s="81" t="n">
        <f aca="false">EXP(($C$6-$C$4^2*0.5)*$C$5+($C$4*C890*$C$5^0.5))</f>
        <v>0.995108036532418</v>
      </c>
      <c r="E890" s="68" t="n">
        <f aca="false">E889*D890</f>
        <v>82.8672759761104</v>
      </c>
      <c r="F890" s="0"/>
    </row>
    <row r="891" customFormat="false" ht="12.75" hidden="false" customHeight="false" outlineLevel="0" collapsed="false">
      <c r="B891" s="79" t="n">
        <f aca="false">B890+$C$5</f>
        <v>0.100456621004567</v>
      </c>
      <c r="C891" s="80" t="n">
        <f aca="true">NORMINV(RAND(),0,1)</f>
        <v>-1.00652273506941</v>
      </c>
      <c r="D891" s="81" t="n">
        <f aca="false">EXP(($C$6-$C$4^2*0.5)*$C$5+($C$4*C891*$C$5^0.5))</f>
        <v>0.996779556393637</v>
      </c>
      <c r="E891" s="68" t="n">
        <f aca="false">E890*D891</f>
        <v>82.6004065870164</v>
      </c>
      <c r="F891" s="0"/>
    </row>
    <row r="892" customFormat="false" ht="12.75" hidden="false" customHeight="false" outlineLevel="0" collapsed="false">
      <c r="B892" s="79" t="n">
        <f aca="false">B891+$C$5</f>
        <v>0.100570776255709</v>
      </c>
      <c r="C892" s="80" t="n">
        <f aca="true">NORMINV(RAND(),0,1)</f>
        <v>-2.26635122449912</v>
      </c>
      <c r="D892" s="81" t="n">
        <f aca="false">EXP(($C$6-$C$4^2*0.5)*$C$5+($C$4*C892*$C$5^0.5))</f>
        <v>0.992762543972983</v>
      </c>
      <c r="E892" s="68" t="n">
        <f aca="false">E891*D892</f>
        <v>82.0025897765291</v>
      </c>
      <c r="F892" s="0"/>
    </row>
    <row r="893" customFormat="false" ht="12.75" hidden="false" customHeight="false" outlineLevel="0" collapsed="false">
      <c r="B893" s="79" t="n">
        <f aca="false">B892+$C$5</f>
        <v>0.10068493150685</v>
      </c>
      <c r="C893" s="80" t="n">
        <f aca="true">NORMINV(RAND(),0,1)</f>
        <v>-0.781048147991711</v>
      </c>
      <c r="D893" s="81" t="n">
        <f aca="false">EXP(($C$6-$C$4^2*0.5)*$C$5+($C$4*C893*$C$5^0.5))</f>
        <v>0.997500203868133</v>
      </c>
      <c r="E893" s="68" t="n">
        <f aca="false">E892*D893</f>
        <v>81.7976000198026</v>
      </c>
      <c r="F893" s="0"/>
    </row>
    <row r="894" customFormat="false" ht="12.75" hidden="false" customHeight="false" outlineLevel="0" collapsed="false">
      <c r="B894" s="79" t="n">
        <f aca="false">B893+$C$5</f>
        <v>0.100799086757992</v>
      </c>
      <c r="C894" s="80" t="n">
        <f aca="true">NORMINV(RAND(),0,1)</f>
        <v>1.08003323782621</v>
      </c>
      <c r="D894" s="81" t="n">
        <f aca="false">EXP(($C$6-$C$4^2*0.5)*$C$5+($C$4*C894*$C$5^0.5))</f>
        <v>1.00346840649302</v>
      </c>
      <c r="E894" s="68" t="n">
        <f aca="false">E893*D894</f>
        <v>82.0813073468248</v>
      </c>
      <c r="F894" s="0"/>
    </row>
    <row r="895" customFormat="false" ht="12.75" hidden="false" customHeight="false" outlineLevel="0" collapsed="false">
      <c r="B895" s="79" t="n">
        <f aca="false">B894+$C$5</f>
        <v>0.100913242009133</v>
      </c>
      <c r="C895" s="80" t="n">
        <f aca="true">NORMINV(RAND(),0,1)</f>
        <v>0.583443156016991</v>
      </c>
      <c r="D895" s="81" t="n">
        <f aca="false">EXP(($C$6-$C$4^2*0.5)*$C$5+($C$4*C895*$C$5^0.5))</f>
        <v>1.00187243417488</v>
      </c>
      <c r="E895" s="68" t="n">
        <f aca="false">E894*D895</f>
        <v>82.2349991918194</v>
      </c>
      <c r="F895" s="0"/>
    </row>
    <row r="896" customFormat="false" ht="12.75" hidden="false" customHeight="false" outlineLevel="0" collapsed="false">
      <c r="B896" s="79" t="n">
        <f aca="false">B895+$C$5</f>
        <v>0.101027397260275</v>
      </c>
      <c r="C896" s="80" t="n">
        <f aca="true">NORMINV(RAND(),0,1)</f>
        <v>1.03332210357642</v>
      </c>
      <c r="D896" s="81" t="n">
        <f aca="false">EXP(($C$6-$C$4^2*0.5)*$C$5+($C$4*C896*$C$5^0.5))</f>
        <v>1.00331817506112</v>
      </c>
      <c r="E896" s="68" t="n">
        <f aca="false">E895*D896</f>
        <v>82.5078693152891</v>
      </c>
      <c r="F896" s="0"/>
    </row>
    <row r="897" customFormat="false" ht="12.75" hidden="false" customHeight="false" outlineLevel="0" collapsed="false">
      <c r="B897" s="79" t="n">
        <f aca="false">B896+$C$5</f>
        <v>0.101141552511416</v>
      </c>
      <c r="C897" s="80" t="n">
        <f aca="true">NORMINV(RAND(),0,1)</f>
        <v>-1.05879711254982</v>
      </c>
      <c r="D897" s="81" t="n">
        <f aca="false">EXP(($C$6-$C$4^2*0.5)*$C$5+($C$4*C897*$C$5^0.5))</f>
        <v>0.99661255472528</v>
      </c>
      <c r="E897" s="68" t="n">
        <f aca="false">E896*D897</f>
        <v>82.2283784232498</v>
      </c>
      <c r="F897" s="0"/>
    </row>
    <row r="898" customFormat="false" ht="12.75" hidden="false" customHeight="false" outlineLevel="0" collapsed="false">
      <c r="B898" s="79" t="n">
        <f aca="false">B897+$C$5</f>
        <v>0.101255707762558</v>
      </c>
      <c r="C898" s="80" t="n">
        <f aca="true">NORMINV(RAND(),0,1)</f>
        <v>0.0536577333989007</v>
      </c>
      <c r="D898" s="81" t="n">
        <f aca="false">EXP(($C$6-$C$4^2*0.5)*$C$5+($C$4*C898*$C$5^0.5))</f>
        <v>1.00017257500365</v>
      </c>
      <c r="E898" s="68" t="n">
        <f aca="false">E897*D898</f>
        <v>82.2425689859561</v>
      </c>
      <c r="F898" s="0"/>
    </row>
    <row r="899" customFormat="false" ht="12.75" hidden="false" customHeight="false" outlineLevel="0" collapsed="false">
      <c r="B899" s="79" t="n">
        <f aca="false">B898+$C$5</f>
        <v>0.101369863013699</v>
      </c>
      <c r="C899" s="80" t="n">
        <f aca="true">NORMINV(RAND(),0,1)</f>
        <v>0.35904604878024</v>
      </c>
      <c r="D899" s="81" t="n">
        <f aca="false">EXP(($C$6-$C$4^2*0.5)*$C$5+($C$4*C899*$C$5^0.5))</f>
        <v>1.00115208559065</v>
      </c>
      <c r="E899" s="68" t="n">
        <f aca="false">E898*D899</f>
        <v>82.3373194646226</v>
      </c>
      <c r="F899" s="0"/>
    </row>
    <row r="900" customFormat="false" ht="12.75" hidden="false" customHeight="false" outlineLevel="0" collapsed="false">
      <c r="B900" s="79" t="n">
        <f aca="false">B899+$C$5</f>
        <v>0.101484018264841</v>
      </c>
      <c r="C900" s="80" t="n">
        <f aca="true">NORMINV(RAND(),0,1)</f>
        <v>-0.580583558510772</v>
      </c>
      <c r="D900" s="81" t="n">
        <f aca="false">EXP(($C$6-$C$4^2*0.5)*$C$5+($C$4*C900*$C$5^0.5))</f>
        <v>0.998141353502799</v>
      </c>
      <c r="E900" s="68" t="n">
        <f aca="false">E899*D900</f>
        <v>82.1842834942108</v>
      </c>
      <c r="F900" s="0"/>
    </row>
    <row r="901" customFormat="false" ht="12.75" hidden="false" customHeight="false" outlineLevel="0" collapsed="false">
      <c r="B901" s="79" t="n">
        <f aca="false">B900+$C$5</f>
        <v>0.101598173515983</v>
      </c>
      <c r="C901" s="80" t="n">
        <f aca="true">NORMINV(RAND(),0,1)</f>
        <v>0.911955564051677</v>
      </c>
      <c r="D901" s="81" t="n">
        <f aca="false">EXP(($C$6-$C$4^2*0.5)*$C$5+($C$4*C901*$C$5^0.5))</f>
        <v>1.00292794351082</v>
      </c>
      <c r="E901" s="68" t="n">
        <f aca="false">E900*D901</f>
        <v>82.4249144337588</v>
      </c>
      <c r="F901" s="0"/>
    </row>
    <row r="902" customFormat="false" ht="12.75" hidden="false" customHeight="false" outlineLevel="0" collapsed="false">
      <c r="B902" s="79" t="n">
        <f aca="false">B901+$C$5</f>
        <v>0.101712328767124</v>
      </c>
      <c r="C902" s="80" t="n">
        <f aca="true">NORMINV(RAND(),0,1)</f>
        <v>-0.829944346366481</v>
      </c>
      <c r="D902" s="81" t="n">
        <f aca="false">EXP(($C$6-$C$4^2*0.5)*$C$5+($C$4*C902*$C$5^0.5))</f>
        <v>0.997343880732853</v>
      </c>
      <c r="E902" s="68" t="n">
        <f aca="false">E901*D902</f>
        <v>82.2059840304383</v>
      </c>
      <c r="F902" s="0"/>
    </row>
    <row r="903" customFormat="false" ht="12.75" hidden="false" customHeight="false" outlineLevel="0" collapsed="false">
      <c r="B903" s="79" t="n">
        <f aca="false">B902+$C$5</f>
        <v>0.101826484018266</v>
      </c>
      <c r="C903" s="80" t="n">
        <f aca="true">NORMINV(RAND(),0,1)</f>
        <v>-0.0469582000730561</v>
      </c>
      <c r="D903" s="81" t="n">
        <f aca="false">EXP(($C$6-$C$4^2*0.5)*$C$5+($C$4*C903*$C$5^0.5))</f>
        <v>0.999850066719122</v>
      </c>
      <c r="E903" s="68" t="n">
        <f aca="false">E902*D903</f>
        <v>82.1936586175448</v>
      </c>
      <c r="F903" s="0"/>
    </row>
    <row r="904" customFormat="false" ht="12.75" hidden="false" customHeight="false" outlineLevel="0" collapsed="false">
      <c r="B904" s="79" t="n">
        <f aca="false">B903+$C$5</f>
        <v>0.101940639269407</v>
      </c>
      <c r="C904" s="80" t="n">
        <f aca="true">NORMINV(RAND(),0,1)</f>
        <v>-0.92488387281161</v>
      </c>
      <c r="D904" s="81" t="n">
        <f aca="false">EXP(($C$6-$C$4^2*0.5)*$C$5+($C$4*C904*$C$5^0.5))</f>
        <v>0.997040425164065</v>
      </c>
      <c r="E904" s="68" t="n">
        <f aca="false">E903*D904</f>
        <v>81.9504003338269</v>
      </c>
      <c r="F904" s="0"/>
    </row>
    <row r="905" customFormat="false" ht="12.75" hidden="false" customHeight="false" outlineLevel="0" collapsed="false">
      <c r="B905" s="79" t="n">
        <f aca="false">B904+$C$5</f>
        <v>0.102054794520549</v>
      </c>
      <c r="C905" s="80" t="n">
        <f aca="true">NORMINV(RAND(),0,1)</f>
        <v>-0.788844823673629</v>
      </c>
      <c r="D905" s="81" t="n">
        <f aca="false">EXP(($C$6-$C$4^2*0.5)*$C$5+($C$4*C905*$C$5^0.5))</f>
        <v>0.997475275936933</v>
      </c>
      <c r="E905" s="68" t="n">
        <f aca="false">E904*D905</f>
        <v>81.7434981861261</v>
      </c>
      <c r="F905" s="0"/>
    </row>
    <row r="906" customFormat="false" ht="12.75" hidden="false" customHeight="false" outlineLevel="0" collapsed="false">
      <c r="B906" s="79" t="n">
        <f aca="false">B905+$C$5</f>
        <v>0.10216894977169</v>
      </c>
      <c r="C906" s="80" t="n">
        <f aca="true">NORMINV(RAND(),0,1)</f>
        <v>1.35777802848488</v>
      </c>
      <c r="D906" s="81" t="n">
        <f aca="false">EXP(($C$6-$C$4^2*0.5)*$C$5+($C$4*C906*$C$5^0.5))</f>
        <v>1.00436214847452</v>
      </c>
      <c r="E906" s="68" t="n">
        <f aca="false">E905*D906</f>
        <v>82.1000754620404</v>
      </c>
      <c r="F906" s="0"/>
    </row>
    <row r="907" customFormat="false" ht="12.75" hidden="false" customHeight="false" outlineLevel="0" collapsed="false">
      <c r="B907" s="79" t="n">
        <f aca="false">B906+$C$5</f>
        <v>0.102283105022832</v>
      </c>
      <c r="C907" s="80" t="n">
        <f aca="true">NORMINV(RAND(),0,1)</f>
        <v>-0.388358877511276</v>
      </c>
      <c r="D907" s="81" t="n">
        <f aca="false">EXP(($C$6-$C$4^2*0.5)*$C$5+($C$4*C907*$C$5^0.5))</f>
        <v>0.998756536323607</v>
      </c>
      <c r="E907" s="68" t="n">
        <f aca="false">E906*D907</f>
        <v>81.9979870003743</v>
      </c>
      <c r="F907" s="0"/>
    </row>
    <row r="908" customFormat="false" ht="12.75" hidden="false" customHeight="false" outlineLevel="0" collapsed="false">
      <c r="B908" s="79" t="n">
        <f aca="false">B907+$C$5</f>
        <v>0.102397260273973</v>
      </c>
      <c r="C908" s="80" t="n">
        <f aca="true">NORMINV(RAND(),0,1)</f>
        <v>0.0373146661242904</v>
      </c>
      <c r="D908" s="81" t="n">
        <f aca="false">EXP(($C$6-$C$4^2*0.5)*$C$5+($C$4*C908*$C$5^0.5))</f>
        <v>1.00012018283965</v>
      </c>
      <c r="E908" s="68" t="n">
        <f aca="false">E907*D908</f>
        <v>82.0078417512972</v>
      </c>
      <c r="F908" s="0"/>
    </row>
    <row r="909" customFormat="false" ht="12.75" hidden="false" customHeight="false" outlineLevel="0" collapsed="false">
      <c r="B909" s="79" t="n">
        <f aca="false">B908+$C$5</f>
        <v>0.102511415525115</v>
      </c>
      <c r="C909" s="80" t="n">
        <f aca="true">NORMINV(RAND(),0,1)</f>
        <v>0.450687054728435</v>
      </c>
      <c r="D909" s="81" t="n">
        <f aca="false">EXP(($C$6-$C$4^2*0.5)*$C$5+($C$4*C909*$C$5^0.5))</f>
        <v>1.00144620446262</v>
      </c>
      <c r="E909" s="68" t="n">
        <f aca="false">E908*D909</f>
        <v>82.1264418580079</v>
      </c>
      <c r="F909" s="0"/>
    </row>
    <row r="910" customFormat="false" ht="12.75" hidden="false" customHeight="false" outlineLevel="0" collapsed="false">
      <c r="B910" s="79" t="n">
        <f aca="false">B909+$C$5</f>
        <v>0.102625570776257</v>
      </c>
      <c r="C910" s="80" t="n">
        <f aca="true">NORMINV(RAND(),0,1)</f>
        <v>0.0654574144469641</v>
      </c>
      <c r="D910" s="81" t="n">
        <f aca="false">EXP(($C$6-$C$4^2*0.5)*$C$5+($C$4*C910*$C$5^0.5))</f>
        <v>1.00021040380885</v>
      </c>
      <c r="E910" s="68" t="n">
        <f aca="false">E909*D910</f>
        <v>82.1437215741825</v>
      </c>
      <c r="F910" s="0"/>
    </row>
    <row r="911" customFormat="false" ht="12.75" hidden="false" customHeight="false" outlineLevel="0" collapsed="false">
      <c r="B911" s="79" t="n">
        <f aca="false">B910+$C$5</f>
        <v>0.102739726027398</v>
      </c>
      <c r="C911" s="80" t="n">
        <f aca="true">NORMINV(RAND(),0,1)</f>
        <v>-1.84775528034719</v>
      </c>
      <c r="D911" s="81" t="n">
        <f aca="false">EXP(($C$6-$C$4^2*0.5)*$C$5+($C$4*C911*$C$5^0.5))</f>
        <v>0.994095454463078</v>
      </c>
      <c r="E911" s="68" t="n">
        <f aca="false">E910*D911</f>
        <v>81.6587002295755</v>
      </c>
      <c r="F911" s="0"/>
    </row>
    <row r="912" customFormat="false" ht="12.75" hidden="false" customHeight="false" outlineLevel="0" collapsed="false">
      <c r="B912" s="79" t="n">
        <f aca="false">B911+$C$5</f>
        <v>0.10285388127854</v>
      </c>
      <c r="C912" s="80" t="n">
        <f aca="true">NORMINV(RAND(),0,1)</f>
        <v>0.292093041430679</v>
      </c>
      <c r="D912" s="81" t="n">
        <f aca="false">EXP(($C$6-$C$4^2*0.5)*$C$5+($C$4*C912*$C$5^0.5))</f>
        <v>1.00093725666963</v>
      </c>
      <c r="E912" s="68" t="n">
        <f aca="false">E911*D912</f>
        <v>81.7352353909993</v>
      </c>
      <c r="F912" s="0"/>
    </row>
    <row r="913" customFormat="false" ht="12.75" hidden="false" customHeight="false" outlineLevel="0" collapsed="false">
      <c r="B913" s="79" t="n">
        <f aca="false">B912+$C$5</f>
        <v>0.102968036529681</v>
      </c>
      <c r="C913" s="80" t="n">
        <f aca="true">NORMINV(RAND(),0,1)</f>
        <v>0.404942839453952</v>
      </c>
      <c r="D913" s="81" t="n">
        <f aca="false">EXP(($C$6-$C$4^2*0.5)*$C$5+($C$4*C913*$C$5^0.5))</f>
        <v>1.00129937907038</v>
      </c>
      <c r="E913" s="68" t="n">
        <f aca="false">E912*D913</f>
        <v>81.8414404451791</v>
      </c>
      <c r="F913" s="0"/>
    </row>
    <row r="914" customFormat="false" ht="12.75" hidden="false" customHeight="false" outlineLevel="0" collapsed="false">
      <c r="B914" s="79" t="n">
        <f aca="false">B913+$C$5</f>
        <v>0.103082191780823</v>
      </c>
      <c r="C914" s="80" t="n">
        <f aca="true">NORMINV(RAND(),0,1)</f>
        <v>-0.11143889774345</v>
      </c>
      <c r="D914" s="81" t="n">
        <f aca="false">EXP(($C$6-$C$4^2*0.5)*$C$5+($C$4*C914*$C$5^0.5))</f>
        <v>0.999643438834248</v>
      </c>
      <c r="E914" s="68" t="n">
        <f aca="false">E913*D914</f>
        <v>81.8122589657671</v>
      </c>
      <c r="F914" s="0"/>
    </row>
    <row r="915" customFormat="false" ht="12.75" hidden="false" customHeight="false" outlineLevel="0" collapsed="false">
      <c r="B915" s="79" t="n">
        <f aca="false">B914+$C$5</f>
        <v>0.103196347031964</v>
      </c>
      <c r="C915" s="80" t="n">
        <f aca="true">NORMINV(RAND(),0,1)</f>
        <v>-1.57371528656348</v>
      </c>
      <c r="D915" s="81" t="n">
        <f aca="false">EXP(($C$6-$C$4^2*0.5)*$C$5+($C$4*C915*$C$5^0.5))</f>
        <v>0.99496903307126</v>
      </c>
      <c r="E915" s="68" t="n">
        <f aca="false">E914*D915</f>
        <v>81.4006641965448</v>
      </c>
      <c r="F915" s="0"/>
    </row>
    <row r="916" customFormat="false" ht="12.75" hidden="false" customHeight="false" outlineLevel="0" collapsed="false">
      <c r="B916" s="79" t="n">
        <f aca="false">B915+$C$5</f>
        <v>0.103310502283106</v>
      </c>
      <c r="C916" s="80" t="n">
        <f aca="true">NORMINV(RAND(),0,1)</f>
        <v>-1.33108844523468</v>
      </c>
      <c r="D916" s="81" t="n">
        <f aca="false">EXP(($C$6-$C$4^2*0.5)*$C$5+($C$4*C916*$C$5^0.5))</f>
        <v>0.99574311422669</v>
      </c>
      <c r="E916" s="68" t="n">
        <f aca="false">E915*D916</f>
        <v>81.0541508671886</v>
      </c>
      <c r="F916" s="0"/>
    </row>
    <row r="917" customFormat="false" ht="12.75" hidden="false" customHeight="false" outlineLevel="0" collapsed="false">
      <c r="B917" s="79" t="n">
        <f aca="false">B916+$C$5</f>
        <v>0.103424657534247</v>
      </c>
      <c r="C917" s="80" t="n">
        <f aca="true">NORMINV(RAND(),0,1)</f>
        <v>-1.24933189192064</v>
      </c>
      <c r="D917" s="81" t="n">
        <f aca="false">EXP(($C$6-$C$4^2*0.5)*$C$5+($C$4*C917*$C$5^0.5))</f>
        <v>0.996004087476304</v>
      </c>
      <c r="E917" s="68" t="n">
        <f aca="false">E916*D917</f>
        <v>80.7302655706409</v>
      </c>
      <c r="F917" s="0"/>
    </row>
    <row r="918" customFormat="false" ht="12.75" hidden="false" customHeight="false" outlineLevel="0" collapsed="false">
      <c r="B918" s="79" t="n">
        <f aca="false">B917+$C$5</f>
        <v>0.103538812785389</v>
      </c>
      <c r="C918" s="80" t="n">
        <f aca="true">NORMINV(RAND(),0,1)</f>
        <v>-0.933200564268417</v>
      </c>
      <c r="D918" s="81" t="n">
        <f aca="false">EXP(($C$6-$C$4^2*0.5)*$C$5+($C$4*C918*$C$5^0.5))</f>
        <v>0.997013846890328</v>
      </c>
      <c r="E918" s="68" t="n">
        <f aca="false">E917*D918</f>
        <v>80.4891926370625</v>
      </c>
      <c r="F918" s="0"/>
    </row>
    <row r="919" customFormat="false" ht="12.75" hidden="false" customHeight="false" outlineLevel="0" collapsed="false">
      <c r="B919" s="79" t="n">
        <f aca="false">B918+$C$5</f>
        <v>0.103652968036531</v>
      </c>
      <c r="C919" s="80" t="n">
        <f aca="true">NORMINV(RAND(),0,1)</f>
        <v>-0.985741340685666</v>
      </c>
      <c r="D919" s="81" t="n">
        <f aca="false">EXP(($C$6-$C$4^2*0.5)*$C$5+($C$4*C919*$C$5^0.5))</f>
        <v>0.996845954771967</v>
      </c>
      <c r="E919" s="68" t="n">
        <f aca="false">E918*D919</f>
        <v>80.2353260831173</v>
      </c>
      <c r="F919" s="0"/>
    </row>
    <row r="920" customFormat="false" ht="12.75" hidden="false" customHeight="false" outlineLevel="0" collapsed="false">
      <c r="B920" s="79" t="n">
        <f aca="false">B919+$C$5</f>
        <v>0.103767123287672</v>
      </c>
      <c r="C920" s="80" t="n">
        <f aca="true">NORMINV(RAND(),0,1)</f>
        <v>-0.121206966708304</v>
      </c>
      <c r="D920" s="81" t="n">
        <f aca="false">EXP(($C$6-$C$4^2*0.5)*$C$5+($C$4*C920*$C$5^0.5))</f>
        <v>0.999612140859208</v>
      </c>
      <c r="E920" s="68" t="n">
        <f aca="false">E919*D920</f>
        <v>80.2042060784815</v>
      </c>
      <c r="F920" s="0"/>
    </row>
    <row r="921" customFormat="false" ht="12.75" hidden="false" customHeight="false" outlineLevel="0" collapsed="false">
      <c r="B921" s="79" t="n">
        <f aca="false">B920+$C$5</f>
        <v>0.103881278538814</v>
      </c>
      <c r="C921" s="80" t="n">
        <f aca="true">NORMINV(RAND(),0,1)</f>
        <v>-0.603045407878952</v>
      </c>
      <c r="D921" s="81" t="n">
        <f aca="false">EXP(($C$6-$C$4^2*0.5)*$C$5+($C$4*C921*$C$5^0.5))</f>
        <v>0.998069492855106</v>
      </c>
      <c r="E921" s="68" t="n">
        <f aca="false">E920*D921</f>
        <v>80.0493712855965</v>
      </c>
      <c r="F921" s="0"/>
    </row>
    <row r="922" customFormat="false" ht="12.75" hidden="false" customHeight="false" outlineLevel="0" collapsed="false">
      <c r="B922" s="79" t="n">
        <f aca="false">B921+$C$5</f>
        <v>0.103995433789955</v>
      </c>
      <c r="C922" s="80" t="n">
        <f aca="true">NORMINV(RAND(),0,1)</f>
        <v>-1.04977064785848</v>
      </c>
      <c r="D922" s="81" t="n">
        <f aca="false">EXP(($C$6-$C$4^2*0.5)*$C$5+($C$4*C922*$C$5^0.5))</f>
        <v>0.996641389696734</v>
      </c>
      <c r="E922" s="68" t="n">
        <f aca="false">E921*D922</f>
        <v>79.7805166424267</v>
      </c>
      <c r="F922" s="0"/>
    </row>
    <row r="923" customFormat="false" ht="12.75" hidden="false" customHeight="false" outlineLevel="0" collapsed="false">
      <c r="B923" s="79" t="n">
        <f aca="false">B922+$C$5</f>
        <v>0.104109589041097</v>
      </c>
      <c r="C923" s="80" t="n">
        <f aca="true">NORMINV(RAND(),0,1)</f>
        <v>0.166482142821442</v>
      </c>
      <c r="D923" s="81" t="n">
        <f aca="false">EXP(($C$6-$C$4^2*0.5)*$C$5+($C$4*C923*$C$5^0.5))</f>
        <v>1.00053433933366</v>
      </c>
      <c r="E923" s="68" t="n">
        <f aca="false">E922*D923</f>
        <v>79.8231465105285</v>
      </c>
      <c r="F923" s="0"/>
    </row>
    <row r="924" customFormat="false" ht="12.75" hidden="false" customHeight="false" outlineLevel="0" collapsed="false">
      <c r="B924" s="79" t="n">
        <f aca="false">B923+$C$5</f>
        <v>0.104223744292238</v>
      </c>
      <c r="C924" s="80" t="n">
        <f aca="true">NORMINV(RAND(),0,1)</f>
        <v>-0.744521201677778</v>
      </c>
      <c r="D924" s="81" t="n">
        <f aca="false">EXP(($C$6-$C$4^2*0.5)*$C$5+($C$4*C924*$C$5^0.5))</f>
        <v>0.997616997989784</v>
      </c>
      <c r="E924" s="68" t="n">
        <f aca="false">E923*D924</f>
        <v>79.6329277919321</v>
      </c>
      <c r="F924" s="0"/>
    </row>
    <row r="925" customFormat="false" ht="12.75" hidden="false" customHeight="false" outlineLevel="0" collapsed="false">
      <c r="B925" s="79" t="n">
        <f aca="false">B924+$C$5</f>
        <v>0.10433789954338</v>
      </c>
      <c r="C925" s="80" t="n">
        <f aca="true">NORMINV(RAND(),0,1)</f>
        <v>0.357561227749069</v>
      </c>
      <c r="D925" s="81" t="n">
        <f aca="false">EXP(($C$6-$C$4^2*0.5)*$C$5+($C$4*C925*$C$5^0.5))</f>
        <v>1.00114732081633</v>
      </c>
      <c r="E925" s="68" t="n">
        <f aca="false">E924*D925</f>
        <v>79.7242923076532</v>
      </c>
      <c r="F925" s="0"/>
    </row>
    <row r="926" customFormat="false" ht="12.75" hidden="false" customHeight="false" outlineLevel="0" collapsed="false">
      <c r="B926" s="79" t="n">
        <f aca="false">B925+$C$5</f>
        <v>0.104452054794521</v>
      </c>
      <c r="C926" s="80" t="n">
        <f aca="true">NORMINV(RAND(),0,1)</f>
        <v>0.184410604167412</v>
      </c>
      <c r="D926" s="81" t="n">
        <f aca="false">EXP(($C$6-$C$4^2*0.5)*$C$5+($C$4*C926*$C$5^0.5))</f>
        <v>1.00059183785789</v>
      </c>
      <c r="E926" s="68" t="n">
        <f aca="false">E925*D926</f>
        <v>79.7714761620347</v>
      </c>
      <c r="F926" s="0"/>
    </row>
    <row r="927" customFormat="false" ht="12.75" hidden="false" customHeight="false" outlineLevel="0" collapsed="false">
      <c r="B927" s="79" t="n">
        <f aca="false">B926+$C$5</f>
        <v>0.104566210045663</v>
      </c>
      <c r="C927" s="80" t="n">
        <f aca="true">NORMINV(RAND(),0,1)</f>
        <v>0.362909143983339</v>
      </c>
      <c r="D927" s="81" t="n">
        <f aca="false">EXP(($C$6-$C$4^2*0.5)*$C$5+($C$4*C927*$C$5^0.5))</f>
        <v>1.0011644823268</v>
      </c>
      <c r="E927" s="68" t="n">
        <f aca="false">E926*D927</f>
        <v>79.8643686362082</v>
      </c>
      <c r="F927" s="0"/>
    </row>
    <row r="928" customFormat="false" ht="12.75" hidden="false" customHeight="false" outlineLevel="0" collapsed="false">
      <c r="B928" s="79" t="n">
        <f aca="false">B927+$C$5</f>
        <v>0.104680365296805</v>
      </c>
      <c r="C928" s="80" t="n">
        <f aca="true">NORMINV(RAND(),0,1)</f>
        <v>-0.365901243459608</v>
      </c>
      <c r="D928" s="81" t="n">
        <f aca="false">EXP(($C$6-$C$4^2*0.5)*$C$5+($C$4*C928*$C$5^0.5))</f>
        <v>0.998828432942644</v>
      </c>
      <c r="E928" s="68" t="n">
        <f aca="false">E927*D928</f>
        <v>79.7708021728575</v>
      </c>
      <c r="F928" s="0"/>
    </row>
    <row r="929" customFormat="false" ht="12.75" hidden="false" customHeight="false" outlineLevel="0" collapsed="false">
      <c r="B929" s="79" t="n">
        <f aca="false">B928+$C$5</f>
        <v>0.104794520547946</v>
      </c>
      <c r="C929" s="80" t="n">
        <f aca="true">NORMINV(RAND(),0,1)</f>
        <v>-1.52724365186643</v>
      </c>
      <c r="D929" s="81" t="n">
        <f aca="false">EXP(($C$6-$C$4^2*0.5)*$C$5+($C$4*C929*$C$5^0.5))</f>
        <v>0.995117250427046</v>
      </c>
      <c r="E929" s="68" t="n">
        <f aca="false">E928*D929</f>
        <v>79.3813013226137</v>
      </c>
      <c r="F929" s="0"/>
    </row>
    <row r="930" customFormat="false" ht="12.75" hidden="false" customHeight="false" outlineLevel="0" collapsed="false">
      <c r="B930" s="79" t="n">
        <f aca="false">B929+$C$5</f>
        <v>0.104908675799088</v>
      </c>
      <c r="C930" s="80" t="n">
        <f aca="true">NORMINV(RAND(),0,1)</f>
        <v>-0.118939120363876</v>
      </c>
      <c r="D930" s="81" t="n">
        <f aca="false">EXP(($C$6-$C$4^2*0.5)*$C$5+($C$4*C930*$C$5^0.5))</f>
        <v>0.999619407202777</v>
      </c>
      <c r="E930" s="68" t="n">
        <f aca="false">E929*D930</f>
        <v>79.3510893710961</v>
      </c>
      <c r="F930" s="0"/>
    </row>
    <row r="931" customFormat="false" ht="12.75" hidden="false" customHeight="false" outlineLevel="0" collapsed="false">
      <c r="B931" s="79" t="n">
        <f aca="false">B930+$C$5</f>
        <v>0.105022831050229</v>
      </c>
      <c r="C931" s="80" t="n">
        <f aca="true">NORMINV(RAND(),0,1)</f>
        <v>0.114834262819777</v>
      </c>
      <c r="D931" s="81" t="n">
        <f aca="false">EXP(($C$6-$C$4^2*0.5)*$C$5+($C$4*C931*$C$5^0.5))</f>
        <v>1.00036871743754</v>
      </c>
      <c r="E931" s="68" t="n">
        <f aca="false">E930*D931</f>
        <v>79.3803475014353</v>
      </c>
      <c r="F931" s="0"/>
    </row>
    <row r="932" customFormat="false" ht="12.75" hidden="false" customHeight="false" outlineLevel="0" collapsed="false">
      <c r="B932" s="79" t="n">
        <f aca="false">B931+$C$5</f>
        <v>0.105136986301371</v>
      </c>
      <c r="C932" s="80" t="n">
        <f aca="true">NORMINV(RAND(),0,1)</f>
        <v>-0.0352742861539535</v>
      </c>
      <c r="D932" s="81" t="n">
        <f aca="false">EXP(($C$6-$C$4^2*0.5)*$C$5+($C$4*C932*$C$5^0.5))</f>
        <v>0.999887512299181</v>
      </c>
      <c r="E932" s="68" t="n">
        <f aca="false">E931*D932</f>
        <v>79.3714181886546</v>
      </c>
      <c r="F932" s="0"/>
    </row>
    <row r="933" customFormat="false" ht="12.75" hidden="false" customHeight="false" outlineLevel="0" collapsed="false">
      <c r="B933" s="79" t="n">
        <f aca="false">B932+$C$5</f>
        <v>0.105251141552512</v>
      </c>
      <c r="C933" s="80" t="n">
        <f aca="true">NORMINV(RAND(),0,1)</f>
        <v>0.666159889462077</v>
      </c>
      <c r="D933" s="81" t="n">
        <f aca="false">EXP(($C$6-$C$4^2*0.5)*$C$5+($C$4*C933*$C$5^0.5))</f>
        <v>1.00213809809607</v>
      </c>
      <c r="E933" s="68" t="n">
        <f aca="false">E932*D933</f>
        <v>79.541122066766</v>
      </c>
      <c r="F933" s="0"/>
    </row>
    <row r="934" customFormat="false" ht="12.75" hidden="false" customHeight="false" outlineLevel="0" collapsed="false">
      <c r="B934" s="79" t="n">
        <f aca="false">B933+$C$5</f>
        <v>0.105365296803654</v>
      </c>
      <c r="C934" s="80" t="n">
        <f aca="true">NORMINV(RAND(),0,1)</f>
        <v>-1.48544008581073</v>
      </c>
      <c r="D934" s="81" t="n">
        <f aca="false">EXP(($C$6-$C$4^2*0.5)*$C$5+($C$4*C934*$C$5^0.5))</f>
        <v>0.995250598235919</v>
      </c>
      <c r="E934" s="68" t="n">
        <f aca="false">E933*D934</f>
        <v>79.1633493213051</v>
      </c>
      <c r="F934" s="0"/>
    </row>
    <row r="935" customFormat="false" ht="12.75" hidden="false" customHeight="false" outlineLevel="0" collapsed="false">
      <c r="B935" s="79" t="n">
        <f aca="false">B934+$C$5</f>
        <v>0.105479452054795</v>
      </c>
      <c r="C935" s="80" t="n">
        <f aca="true">NORMINV(RAND(),0,1)</f>
        <v>1.05886260705206</v>
      </c>
      <c r="D935" s="81" t="n">
        <f aca="false">EXP(($C$6-$C$4^2*0.5)*$C$5+($C$4*C935*$C$5^0.5))</f>
        <v>1.00340031513937</v>
      </c>
      <c r="E935" s="68" t="n">
        <f aca="false">E934*D935</f>
        <v>79.432529656486</v>
      </c>
      <c r="F935" s="0"/>
    </row>
    <row r="936" customFormat="false" ht="12.75" hidden="false" customHeight="false" outlineLevel="0" collapsed="false">
      <c r="B936" s="79" t="n">
        <f aca="false">B935+$C$5</f>
        <v>0.105593607305937</v>
      </c>
      <c r="C936" s="80" t="n">
        <f aca="true">NORMINV(RAND(),0,1)</f>
        <v>1.37865225844772</v>
      </c>
      <c r="D936" s="81" t="n">
        <f aca="false">EXP(($C$6-$C$4^2*0.5)*$C$5+($C$4*C936*$C$5^0.5))</f>
        <v>1.00442935083552</v>
      </c>
      <c r="E936" s="68" t="n">
        <f aca="false">E935*D936</f>
        <v>79.7843641980877</v>
      </c>
      <c r="F936" s="0"/>
    </row>
    <row r="937" customFormat="false" ht="12.75" hidden="false" customHeight="false" outlineLevel="0" collapsed="false">
      <c r="B937" s="79" t="n">
        <f aca="false">B936+$C$5</f>
        <v>0.105707762557079</v>
      </c>
      <c r="C937" s="80" t="n">
        <f aca="true">NORMINV(RAND(),0,1)</f>
        <v>0.760142327003643</v>
      </c>
      <c r="D937" s="81" t="n">
        <f aca="false">EXP(($C$6-$C$4^2*0.5)*$C$5+($C$4*C937*$C$5^0.5))</f>
        <v>1.00244002992304</v>
      </c>
      <c r="E937" s="68" t="n">
        <f aca="false">E936*D937</f>
        <v>79.9790404341214</v>
      </c>
      <c r="F937" s="0"/>
    </row>
    <row r="938" customFormat="false" ht="12.75" hidden="false" customHeight="false" outlineLevel="0" collapsed="false">
      <c r="B938" s="79" t="n">
        <f aca="false">B937+$C$5</f>
        <v>0.10582191780822</v>
      </c>
      <c r="C938" s="80" t="n">
        <f aca="true">NORMINV(RAND(),0,1)</f>
        <v>-0.846261327867008</v>
      </c>
      <c r="D938" s="81" t="n">
        <f aca="false">EXP(($C$6-$C$4^2*0.5)*$C$5+($C$4*C938*$C$5^0.5))</f>
        <v>0.997291720131075</v>
      </c>
      <c r="E938" s="68" t="n">
        <f aca="false">E937*D938</f>
        <v>79.7624348089777</v>
      </c>
      <c r="F938" s="0"/>
    </row>
    <row r="939" customFormat="false" ht="12.75" hidden="false" customHeight="false" outlineLevel="0" collapsed="false">
      <c r="B939" s="79" t="n">
        <f aca="false">B938+$C$5</f>
        <v>0.105936073059362</v>
      </c>
      <c r="C939" s="80" t="n">
        <f aca="true">NORMINV(RAND(),0,1)</f>
        <v>0.187470028797826</v>
      </c>
      <c r="D939" s="81" t="n">
        <f aca="false">EXP(($C$6-$C$4^2*0.5)*$C$5+($C$4*C939*$C$5^0.5))</f>
        <v>1.00060165009526</v>
      </c>
      <c r="E939" s="68" t="n">
        <f aca="false">E938*D939</f>
        <v>79.8104238854788</v>
      </c>
      <c r="F939" s="0"/>
    </row>
    <row r="940" customFormat="false" ht="12.75" hidden="false" customHeight="false" outlineLevel="0" collapsed="false">
      <c r="B940" s="79" t="n">
        <f aca="false">B939+$C$5</f>
        <v>0.106050228310503</v>
      </c>
      <c r="C940" s="80" t="n">
        <f aca="true">NORMINV(RAND(),0,1)</f>
        <v>0.578293923589931</v>
      </c>
      <c r="D940" s="81" t="n">
        <f aca="false">EXP(($C$6-$C$4^2*0.5)*$C$5+($C$4*C940*$C$5^0.5))</f>
        <v>1.00185589855269</v>
      </c>
      <c r="E940" s="68" t="n">
        <f aca="false">E939*D940</f>
        <v>79.9585439356577</v>
      </c>
      <c r="F940" s="0"/>
    </row>
    <row r="941" customFormat="false" ht="12.75" hidden="false" customHeight="false" outlineLevel="0" collapsed="false">
      <c r="B941" s="79" t="n">
        <f aca="false">B940+$C$5</f>
        <v>0.106164383561645</v>
      </c>
      <c r="C941" s="80" t="n">
        <f aca="true">NORMINV(RAND(),0,1)</f>
        <v>-0.185291485321473</v>
      </c>
      <c r="D941" s="81" t="n">
        <f aca="false">EXP(($C$6-$C$4^2*0.5)*$C$5+($C$4*C941*$C$5^0.5))</f>
        <v>0.999406831264015</v>
      </c>
      <c r="E941" s="68" t="n">
        <f aca="false">E940*D941</f>
        <v>79.9111150272202</v>
      </c>
      <c r="F941" s="0"/>
    </row>
    <row r="942" customFormat="false" ht="12.75" hidden="false" customHeight="false" outlineLevel="0" collapsed="false">
      <c r="B942" s="79" t="n">
        <f aca="false">B941+$C$5</f>
        <v>0.106278538812786</v>
      </c>
      <c r="C942" s="80" t="n">
        <f aca="true">NORMINV(RAND(),0,1)</f>
        <v>1.79650641346304</v>
      </c>
      <c r="D942" s="81" t="n">
        <f aca="false">EXP(($C$6-$C$4^2*0.5)*$C$5+($C$4*C942*$C$5^0.5))</f>
        <v>1.00577553410902</v>
      </c>
      <c r="E942" s="68" t="n">
        <f aca="false">E941*D942</f>
        <v>80.3726443977497</v>
      </c>
      <c r="F942" s="0"/>
    </row>
    <row r="943" customFormat="false" ht="12.75" hidden="false" customHeight="false" outlineLevel="0" collapsed="false">
      <c r="B943" s="79" t="n">
        <f aca="false">B942+$C$5</f>
        <v>0.106392694063928</v>
      </c>
      <c r="C943" s="80" t="n">
        <f aca="true">NORMINV(RAND(),0,1)</f>
        <v>-0.968350152991333</v>
      </c>
      <c r="D943" s="81" t="n">
        <f aca="false">EXP(($C$6-$C$4^2*0.5)*$C$5+($C$4*C943*$C$5^0.5))</f>
        <v>0.996901524541986</v>
      </c>
      <c r="E943" s="68" t="n">
        <f aca="false">E942*D943</f>
        <v>80.1236117315876</v>
      </c>
      <c r="F943" s="0"/>
    </row>
    <row r="944" customFormat="false" ht="12.75" hidden="false" customHeight="false" outlineLevel="0" collapsed="false">
      <c r="B944" s="79" t="n">
        <f aca="false">B943+$C$5</f>
        <v>0.106506849315069</v>
      </c>
      <c r="C944" s="80" t="n">
        <f aca="true">NORMINV(RAND(),0,1)</f>
        <v>0.124717941514395</v>
      </c>
      <c r="D944" s="81" t="n">
        <f aca="false">EXP(($C$6-$C$4^2*0.5)*$C$5+($C$4*C944*$C$5^0.5))</f>
        <v>1.0004004098137</v>
      </c>
      <c r="E944" s="68" t="n">
        <f aca="false">E943*D944</f>
        <v>80.1556940120342</v>
      </c>
      <c r="F944" s="0"/>
    </row>
    <row r="945" customFormat="false" ht="12.75" hidden="false" customHeight="false" outlineLevel="0" collapsed="false">
      <c r="B945" s="79" t="n">
        <f aca="false">B944+$C$5</f>
        <v>0.106621004566211</v>
      </c>
      <c r="C945" s="80" t="n">
        <f aca="true">NORMINV(RAND(),0,1)</f>
        <v>-0.325018701780139</v>
      </c>
      <c r="D945" s="81" t="n">
        <f aca="false">EXP(($C$6-$C$4^2*0.5)*$C$5+($C$4*C945*$C$5^0.5))</f>
        <v>0.998959328962718</v>
      </c>
      <c r="E945" s="68" t="n">
        <f aca="false">E944*D945</f>
        <v>80.0722783028026</v>
      </c>
      <c r="F945" s="0"/>
    </row>
    <row r="946" customFormat="false" ht="12.75" hidden="false" customHeight="false" outlineLevel="0" collapsed="false">
      <c r="B946" s="79" t="n">
        <f aca="false">B945+$C$5</f>
        <v>0.106735159817353</v>
      </c>
      <c r="C946" s="80" t="n">
        <f aca="true">NORMINV(RAND(),0,1)</f>
        <v>-0.677781330815774</v>
      </c>
      <c r="D946" s="81" t="n">
        <f aca="false">EXP(($C$6-$C$4^2*0.5)*$C$5+($C$4*C946*$C$5^0.5))</f>
        <v>0.99783043260586</v>
      </c>
      <c r="E946" s="68" t="n">
        <f aca="false">E945*D946</f>
        <v>79.8985560986224</v>
      </c>
      <c r="F946" s="0"/>
    </row>
    <row r="947" customFormat="false" ht="12.75" hidden="false" customHeight="false" outlineLevel="0" collapsed="false">
      <c r="B947" s="79" t="n">
        <f aca="false">B946+$C$5</f>
        <v>0.106849315068494</v>
      </c>
      <c r="C947" s="80" t="n">
        <f aca="true">NORMINV(RAND(),0,1)</f>
        <v>-1.51402673561672</v>
      </c>
      <c r="D947" s="81" t="n">
        <f aca="false">EXP(($C$6-$C$4^2*0.5)*$C$5+($C$4*C947*$C$5^0.5))</f>
        <v>0.995159408698298</v>
      </c>
      <c r="E947" s="68" t="n">
        <f aca="false">E946*D947</f>
        <v>79.5117998429529</v>
      </c>
      <c r="F947" s="0"/>
    </row>
    <row r="948" customFormat="false" ht="12.75" hidden="false" customHeight="false" outlineLevel="0" collapsed="false">
      <c r="B948" s="79" t="n">
        <f aca="false">B947+$C$5</f>
        <v>0.106963470319636</v>
      </c>
      <c r="C948" s="80" t="n">
        <f aca="true">NORMINV(RAND(),0,1)</f>
        <v>1.23363230204871</v>
      </c>
      <c r="D948" s="81" t="n">
        <f aca="false">EXP(($C$6-$C$4^2*0.5)*$C$5+($C$4*C948*$C$5^0.5))</f>
        <v>1.00396256740281</v>
      </c>
      <c r="E948" s="68" t="n">
        <f aca="false">E947*D948</f>
        <v>79.826870709149</v>
      </c>
      <c r="F948" s="0"/>
    </row>
    <row r="949" customFormat="false" ht="12.75" hidden="false" customHeight="false" outlineLevel="0" collapsed="false">
      <c r="B949" s="79" t="n">
        <f aca="false">B948+$C$5</f>
        <v>0.107077625570777</v>
      </c>
      <c r="C949" s="80" t="n">
        <f aca="true">NORMINV(RAND(),0,1)</f>
        <v>1.01630464670282</v>
      </c>
      <c r="D949" s="81" t="n">
        <f aca="false">EXP(($C$6-$C$4^2*0.5)*$C$5+($C$4*C949*$C$5^0.5))</f>
        <v>1.00326344944051</v>
      </c>
      <c r="E949" s="68" t="n">
        <f aca="false">E948*D949</f>
        <v>80.0873816657023</v>
      </c>
      <c r="F949" s="0"/>
    </row>
    <row r="950" customFormat="false" ht="12.75" hidden="false" customHeight="false" outlineLevel="0" collapsed="false">
      <c r="B950" s="79" t="n">
        <f aca="false">B949+$C$5</f>
        <v>0.107191780821919</v>
      </c>
      <c r="C950" s="80" t="n">
        <f aca="true">NORMINV(RAND(),0,1)</f>
        <v>-0.81124952044745</v>
      </c>
      <c r="D950" s="81" t="n">
        <f aca="false">EXP(($C$6-$C$4^2*0.5)*$C$5+($C$4*C950*$C$5^0.5))</f>
        <v>0.997403645958918</v>
      </c>
      <c r="E950" s="68" t="n">
        <f aca="false">E949*D950</f>
        <v>79.8794464686749</v>
      </c>
      <c r="F950" s="0"/>
    </row>
    <row r="951" customFormat="false" ht="12.75" hidden="false" customHeight="false" outlineLevel="0" collapsed="false">
      <c r="B951" s="79" t="n">
        <f aca="false">B950+$C$5</f>
        <v>0.10730593607306</v>
      </c>
      <c r="C951" s="80" t="n">
        <f aca="true">NORMINV(RAND(),0,1)</f>
        <v>0.962295031786621</v>
      </c>
      <c r="D951" s="81" t="n">
        <f aca="false">EXP(($C$6-$C$4^2*0.5)*$C$5+($C$4*C951*$C$5^0.5))</f>
        <v>1.00308978228881</v>
      </c>
      <c r="E951" s="68" t="n">
        <f aca="false">E950*D951</f>
        <v>80.1262565676135</v>
      </c>
      <c r="F951" s="0"/>
    </row>
    <row r="952" customFormat="false" ht="12.75" hidden="false" customHeight="false" outlineLevel="0" collapsed="false">
      <c r="B952" s="79" t="n">
        <f aca="false">B951+$C$5</f>
        <v>0.107420091324202</v>
      </c>
      <c r="C952" s="80" t="n">
        <f aca="true">NORMINV(RAND(),0,1)</f>
        <v>-2.62198680592473</v>
      </c>
      <c r="D952" s="81" t="n">
        <f aca="false">EXP(($C$6-$C$4^2*0.5)*$C$5+($C$4*C952*$C$5^0.5))</f>
        <v>0.991631518767135</v>
      </c>
      <c r="E952" s="68" t="n">
        <f aca="false">E951*D952</f>
        <v>79.4557214932676</v>
      </c>
      <c r="F952" s="0"/>
    </row>
    <row r="953" customFormat="false" ht="12.75" hidden="false" customHeight="false" outlineLevel="0" collapsed="false">
      <c r="B953" s="79" t="n">
        <f aca="false">B952+$C$5</f>
        <v>0.107534246575343</v>
      </c>
      <c r="C953" s="80" t="n">
        <f aca="true">NORMINV(RAND(),0,1)</f>
        <v>0.687301151851349</v>
      </c>
      <c r="D953" s="81" t="n">
        <f aca="false">EXP(($C$6-$C$4^2*0.5)*$C$5+($C$4*C953*$C$5^0.5))</f>
        <v>1.00220600945264</v>
      </c>
      <c r="E953" s="68" t="n">
        <f aca="false">E952*D953</f>
        <v>79.6310015659479</v>
      </c>
      <c r="F953" s="0"/>
    </row>
    <row r="954" customFormat="false" ht="12.75" hidden="false" customHeight="false" outlineLevel="0" collapsed="false">
      <c r="B954" s="79" t="n">
        <f aca="false">B953+$C$5</f>
        <v>0.107648401826485</v>
      </c>
      <c r="C954" s="80" t="n">
        <f aca="true">NORMINV(RAND(),0,1)</f>
        <v>-1.70437061568941</v>
      </c>
      <c r="D954" s="81" t="n">
        <f aca="false">EXP(($C$6-$C$4^2*0.5)*$C$5+($C$4*C954*$C$5^0.5))</f>
        <v>0.994552437203173</v>
      </c>
      <c r="E954" s="68" t="n">
        <f aca="false">E953*D954</f>
        <v>79.1972066843432</v>
      </c>
      <c r="F954" s="0"/>
    </row>
    <row r="955" customFormat="false" ht="12.75" hidden="false" customHeight="false" outlineLevel="0" collapsed="false">
      <c r="B955" s="79" t="n">
        <f aca="false">B954+$C$5</f>
        <v>0.107762557077627</v>
      </c>
      <c r="C955" s="80" t="n">
        <f aca="true">NORMINV(RAND(),0,1)</f>
        <v>0.0999434428202395</v>
      </c>
      <c r="D955" s="81" t="n">
        <f aca="false">EXP(($C$6-$C$4^2*0.5)*$C$5+($C$4*C955*$C$5^0.5))</f>
        <v>1.00032097137598</v>
      </c>
      <c r="E955" s="68" t="n">
        <f aca="false">E954*D955</f>
        <v>79.2226267207465</v>
      </c>
      <c r="F955" s="0"/>
    </row>
    <row r="956" customFormat="false" ht="12.75" hidden="false" customHeight="false" outlineLevel="0" collapsed="false">
      <c r="B956" s="79" t="n">
        <f aca="false">B955+$C$5</f>
        <v>0.107876712328768</v>
      </c>
      <c r="C956" s="80" t="n">
        <f aca="true">NORMINV(RAND(),0,1)</f>
        <v>1.11147383377272</v>
      </c>
      <c r="D956" s="81" t="n">
        <f aca="false">EXP(($C$6-$C$4^2*0.5)*$C$5+($C$4*C956*$C$5^0.5))</f>
        <v>1.00356953778561</v>
      </c>
      <c r="E956" s="68" t="n">
        <f aca="false">E955*D956</f>
        <v>79.5054148803016</v>
      </c>
      <c r="F956" s="0"/>
    </row>
    <row r="957" customFormat="false" ht="12.75" hidden="false" customHeight="false" outlineLevel="0" collapsed="false">
      <c r="B957" s="79" t="n">
        <f aca="false">B956+$C$5</f>
        <v>0.10799086757991</v>
      </c>
      <c r="C957" s="80" t="n">
        <f aca="true">NORMINV(RAND(),0,1)</f>
        <v>1.74155524742492</v>
      </c>
      <c r="D957" s="81" t="n">
        <f aca="false">EXP(($C$6-$C$4^2*0.5)*$C$5+($C$4*C957*$C$5^0.5))</f>
        <v>1.00559839725211</v>
      </c>
      <c r="E957" s="68" t="n">
        <f aca="false">E956*D957</f>
        <v>79.9505177764957</v>
      </c>
      <c r="F957" s="0"/>
    </row>
    <row r="958" customFormat="false" ht="12.75" hidden="false" customHeight="false" outlineLevel="0" collapsed="false">
      <c r="B958" s="79" t="n">
        <f aca="false">B957+$C$5</f>
        <v>0.108105022831051</v>
      </c>
      <c r="C958" s="80" t="n">
        <f aca="true">NORMINV(RAND(),0,1)</f>
        <v>-1.27193813507708</v>
      </c>
      <c r="D958" s="81" t="n">
        <f aca="false">EXP(($C$6-$C$4^2*0.5)*$C$5+($C$4*C958*$C$5^0.5))</f>
        <v>0.99593191975667</v>
      </c>
      <c r="E958" s="68" t="n">
        <f aca="false">E957*D958</f>
        <v>79.6252726546851</v>
      </c>
      <c r="F958" s="0"/>
    </row>
    <row r="959" customFormat="false" ht="12.75" hidden="false" customHeight="false" outlineLevel="0" collapsed="false">
      <c r="B959" s="79" t="n">
        <f aca="false">B958+$C$5</f>
        <v>0.108219178082193</v>
      </c>
      <c r="C959" s="80" t="n">
        <f aca="true">NORMINV(RAND(),0,1)</f>
        <v>-0.529138247458564</v>
      </c>
      <c r="D959" s="81" t="n">
        <f aca="false">EXP(($C$6-$C$4^2*0.5)*$C$5+($C$4*C959*$C$5^0.5))</f>
        <v>0.998305958439342</v>
      </c>
      <c r="E959" s="68" t="n">
        <f aca="false">E958*D959</f>
        <v>79.4903841335294</v>
      </c>
      <c r="F959" s="0"/>
    </row>
    <row r="960" customFormat="false" ht="12.75" hidden="false" customHeight="false" outlineLevel="0" collapsed="false">
      <c r="B960" s="79" t="n">
        <f aca="false">B959+$C$5</f>
        <v>0.108333333333334</v>
      </c>
      <c r="C960" s="80" t="n">
        <f aca="true">NORMINV(RAND(),0,1)</f>
        <v>-0.490600559788281</v>
      </c>
      <c r="D960" s="81" t="n">
        <f aca="false">EXP(($C$6-$C$4^2*0.5)*$C$5+($C$4*C960*$C$5^0.5))</f>
        <v>0.998429281797113</v>
      </c>
      <c r="E960" s="68" t="n">
        <f aca="false">E959*D960</f>
        <v>79.3655271402164</v>
      </c>
      <c r="F960" s="0"/>
    </row>
    <row r="961" customFormat="false" ht="12.75" hidden="false" customHeight="false" outlineLevel="0" collapsed="false">
      <c r="B961" s="79" t="n">
        <f aca="false">B960+$C$5</f>
        <v>0.108447488584476</v>
      </c>
      <c r="C961" s="80" t="n">
        <f aca="true">NORMINV(RAND(),0,1)</f>
        <v>0.526277921584416</v>
      </c>
      <c r="D961" s="81" t="n">
        <f aca="false">EXP(($C$6-$C$4^2*0.5)*$C$5+($C$4*C961*$C$5^0.5))</f>
        <v>1.00168887595799</v>
      </c>
      <c r="E961" s="68" t="n">
        <f aca="false">E960*D961</f>
        <v>79.4995656708963</v>
      </c>
      <c r="F961" s="0"/>
    </row>
    <row r="962" customFormat="false" ht="12.75" hidden="false" customHeight="false" outlineLevel="0" collapsed="false">
      <c r="B962" s="79" t="n">
        <f aca="false">B961+$C$5</f>
        <v>0.108561643835617</v>
      </c>
      <c r="C962" s="80" t="n">
        <f aca="true">NORMINV(RAND(),0,1)</f>
        <v>0.903594646817332</v>
      </c>
      <c r="D962" s="81" t="n">
        <f aca="false">EXP(($C$6-$C$4^2*0.5)*$C$5+($C$4*C962*$C$5^0.5))</f>
        <v>1.00290106612421</v>
      </c>
      <c r="E962" s="68" t="n">
        <f aca="false">E961*D962</f>
        <v>79.7301991677532</v>
      </c>
      <c r="F962" s="0"/>
    </row>
    <row r="963" customFormat="false" ht="12.75" hidden="false" customHeight="false" outlineLevel="0" collapsed="false">
      <c r="B963" s="79" t="n">
        <f aca="false">B962+$C$5</f>
        <v>0.108675799086759</v>
      </c>
      <c r="C963" s="80" t="n">
        <f aca="true">NORMINV(RAND(),0,1)</f>
        <v>1.92423285485145</v>
      </c>
      <c r="D963" s="81" t="n">
        <f aca="false">EXP(($C$6-$C$4^2*0.5)*$C$5+($C$4*C963*$C$5^0.5))</f>
        <v>1.00618738497605</v>
      </c>
      <c r="E963" s="68" t="n">
        <f aca="false">E962*D963</f>
        <v>80.2235206042213</v>
      </c>
      <c r="F963" s="0"/>
    </row>
    <row r="964" customFormat="false" ht="12.75" hidden="false" customHeight="false" outlineLevel="0" collapsed="false">
      <c r="B964" s="79" t="n">
        <f aca="false">B963+$C$5</f>
        <v>0.108789954337901</v>
      </c>
      <c r="C964" s="80" t="n">
        <f aca="true">NORMINV(RAND(),0,1)</f>
        <v>1.12287810512967</v>
      </c>
      <c r="D964" s="81" t="n">
        <f aca="false">EXP(($C$6-$C$4^2*0.5)*$C$5+($C$4*C964*$C$5^0.5))</f>
        <v>1.00360622309213</v>
      </c>
      <c r="E964" s="68" t="n">
        <f aca="false">E963*D964</f>
        <v>80.5128245167563</v>
      </c>
      <c r="F964" s="0"/>
    </row>
    <row r="965" customFormat="false" ht="12.75" hidden="false" customHeight="false" outlineLevel="0" collapsed="false">
      <c r="B965" s="79" t="n">
        <f aca="false">B964+$C$5</f>
        <v>0.108904109589042</v>
      </c>
      <c r="C965" s="80" t="n">
        <f aca="true">NORMINV(RAND(),0,1)</f>
        <v>-1.08124004934624</v>
      </c>
      <c r="D965" s="81" t="n">
        <f aca="false">EXP(($C$6-$C$4^2*0.5)*$C$5+($C$4*C965*$C$5^0.5))</f>
        <v>0.996540864553472</v>
      </c>
      <c r="E965" s="68" t="n">
        <f aca="false">E964*D965</f>
        <v>80.2343197515703</v>
      </c>
      <c r="F965" s="0"/>
    </row>
    <row r="966" customFormat="false" ht="12.75" hidden="false" customHeight="false" outlineLevel="0" collapsed="false">
      <c r="B966" s="79" t="n">
        <f aca="false">B965+$C$5</f>
        <v>0.109018264840184</v>
      </c>
      <c r="C966" s="80" t="n">
        <f aca="true">NORMINV(RAND(),0,1)</f>
        <v>0.443441304722956</v>
      </c>
      <c r="D966" s="81" t="n">
        <f aca="false">EXP(($C$6-$C$4^2*0.5)*$C$5+($C$4*C966*$C$5^0.5))</f>
        <v>1.00142294631465</v>
      </c>
      <c r="E966" s="68" t="n">
        <f aca="false">E965*D966</f>
        <v>80.3484888811696</v>
      </c>
      <c r="F966" s="0"/>
    </row>
    <row r="967" customFormat="false" ht="12.75" hidden="false" customHeight="false" outlineLevel="0" collapsed="false">
      <c r="B967" s="79" t="n">
        <f aca="false">B966+$C$5</f>
        <v>0.109132420091325</v>
      </c>
      <c r="C967" s="80" t="n">
        <f aca="true">NORMINV(RAND(),0,1)</f>
        <v>-0.74357003245712</v>
      </c>
      <c r="D967" s="81" t="n">
        <f aca="false">EXP(($C$6-$C$4^2*0.5)*$C$5+($C$4*C967*$C$5^0.5))</f>
        <v>0.997620039515496</v>
      </c>
      <c r="E967" s="68" t="n">
        <f aca="false">E966*D967</f>
        <v>80.1572626526428</v>
      </c>
      <c r="F967" s="0"/>
    </row>
    <row r="968" customFormat="false" ht="12.75" hidden="false" customHeight="false" outlineLevel="0" collapsed="false">
      <c r="B968" s="79" t="n">
        <f aca="false">B967+$C$5</f>
        <v>0.109246575342467</v>
      </c>
      <c r="C968" s="80" t="n">
        <f aca="true">NORMINV(RAND(),0,1)</f>
        <v>-2.04615073837146</v>
      </c>
      <c r="D968" s="81" t="n">
        <f aca="false">EXP(($C$6-$C$4^2*0.5)*$C$5+($C$4*C968*$C$5^0.5))</f>
        <v>0.993463492507188</v>
      </c>
      <c r="E968" s="68" t="n">
        <f aca="false">E967*D968</f>
        <v>79.6333141047106</v>
      </c>
      <c r="F968" s="0"/>
    </row>
    <row r="969" customFormat="false" ht="12.75" hidden="false" customHeight="false" outlineLevel="0" collapsed="false">
      <c r="B969" s="79" t="n">
        <f aca="false">B968+$C$5</f>
        <v>0.109360730593608</v>
      </c>
      <c r="C969" s="80" t="n">
        <f aca="true">NORMINV(RAND(),0,1)</f>
        <v>0.229806371953444</v>
      </c>
      <c r="D969" s="81" t="n">
        <f aca="false">EXP(($C$6-$C$4^2*0.5)*$C$5+($C$4*C969*$C$5^0.5))</f>
        <v>1.0007374417956</v>
      </c>
      <c r="E969" s="68" t="n">
        <f aca="false">E968*D969</f>
        <v>79.6920390388538</v>
      </c>
      <c r="F969" s="0"/>
    </row>
    <row r="970" customFormat="false" ht="12.75" hidden="false" customHeight="false" outlineLevel="0" collapsed="false">
      <c r="B970" s="79" t="n">
        <f aca="false">B969+$C$5</f>
        <v>0.10947488584475</v>
      </c>
      <c r="C970" s="80" t="n">
        <f aca="true">NORMINV(RAND(),0,1)</f>
        <v>-0.706017811510144</v>
      </c>
      <c r="D970" s="81" t="n">
        <f aca="false">EXP(($C$6-$C$4^2*0.5)*$C$5+($C$4*C970*$C$5^0.5))</f>
        <v>0.997740126552975</v>
      </c>
      <c r="E970" s="68" t="n">
        <f aca="false">E969*D970</f>
        <v>79.5119451158906</v>
      </c>
      <c r="F970" s="0"/>
    </row>
    <row r="971" customFormat="false" ht="12.75" hidden="false" customHeight="false" outlineLevel="0" collapsed="false">
      <c r="B971" s="79" t="n">
        <f aca="false">B970+$C$5</f>
        <v>0.109589041095892</v>
      </c>
      <c r="C971" s="80" t="n">
        <f aca="true">NORMINV(RAND(),0,1)</f>
        <v>0.384623985297972</v>
      </c>
      <c r="D971" s="81" t="n">
        <f aca="false">EXP(($C$6-$C$4^2*0.5)*$C$5+($C$4*C971*$C$5^0.5))</f>
        <v>1.00123416846691</v>
      </c>
      <c r="E971" s="68" t="n">
        <f aca="false">E970*D971</f>
        <v>79.6100762512956</v>
      </c>
      <c r="F971" s="0"/>
    </row>
    <row r="972" customFormat="false" ht="12.75" hidden="false" customHeight="false" outlineLevel="0" collapsed="false">
      <c r="B972" s="79" t="n">
        <f aca="false">B971+$C$5</f>
        <v>0.109703196347033</v>
      </c>
      <c r="C972" s="80" t="n">
        <f aca="true">NORMINV(RAND(),0,1)</f>
        <v>-0.219029843057779</v>
      </c>
      <c r="D972" s="81" t="n">
        <f aca="false">EXP(($C$6-$C$4^2*0.5)*$C$5+($C$4*C972*$C$5^0.5))</f>
        <v>0.999298759566856</v>
      </c>
      <c r="E972" s="68" t="n">
        <f aca="false">E971*D972</f>
        <v>79.5542504469425</v>
      </c>
      <c r="F972" s="0"/>
    </row>
    <row r="973" customFormat="false" ht="12.75" hidden="false" customHeight="false" outlineLevel="0" collapsed="false">
      <c r="B973" s="79" t="n">
        <f aca="false">B972+$C$5</f>
        <v>0.109817351598175</v>
      </c>
      <c r="C973" s="80" t="n">
        <f aca="true">NORMINV(RAND(),0,1)</f>
        <v>-0.920138005835354</v>
      </c>
      <c r="D973" s="81" t="n">
        <f aca="false">EXP(($C$6-$C$4^2*0.5)*$C$5+($C$4*C973*$C$5^0.5))</f>
        <v>0.9970555922041</v>
      </c>
      <c r="E973" s="68" t="n">
        <f aca="false">E972*D973</f>
        <v>79.3200102917295</v>
      </c>
      <c r="F973" s="0"/>
    </row>
    <row r="974" customFormat="false" ht="12.75" hidden="false" customHeight="false" outlineLevel="0" collapsed="false">
      <c r="B974" s="79" t="n">
        <f aca="false">B973+$C$5</f>
        <v>0.109931506849316</v>
      </c>
      <c r="C974" s="80" t="n">
        <f aca="true">NORMINV(RAND(),0,1)</f>
        <v>-0.416642056820115</v>
      </c>
      <c r="D974" s="81" t="n">
        <f aca="false">EXP(($C$6-$C$4^2*0.5)*$C$5+($C$4*C974*$C$5^0.5))</f>
        <v>0.998665996972528</v>
      </c>
      <c r="E974" s="68" t="n">
        <f aca="false">E973*D974</f>
        <v>79.2141971578613</v>
      </c>
      <c r="F974" s="0"/>
    </row>
    <row r="975" customFormat="false" ht="12.75" hidden="false" customHeight="false" outlineLevel="0" collapsed="false">
      <c r="B975" s="79" t="n">
        <f aca="false">B974+$C$5</f>
        <v>0.110045662100458</v>
      </c>
      <c r="C975" s="80" t="n">
        <f aca="true">NORMINV(RAND(),0,1)</f>
        <v>0.522868741626975</v>
      </c>
      <c r="D975" s="81" t="n">
        <f aca="false">EXP(($C$6-$C$4^2*0.5)*$C$5+($C$4*C975*$C$5^0.5))</f>
        <v>1.00167793010512</v>
      </c>
      <c r="E975" s="68" t="n">
        <f aca="false">E974*D975</f>
        <v>79.3471130440251</v>
      </c>
      <c r="F975" s="0"/>
    </row>
    <row r="976" customFormat="false" ht="12.75" hidden="false" customHeight="false" outlineLevel="0" collapsed="false">
      <c r="B976" s="79" t="n">
        <f aca="false">B975+$C$5</f>
        <v>0.110159817351599</v>
      </c>
      <c r="C976" s="80" t="n">
        <f aca="true">NORMINV(RAND(),0,1)</f>
        <v>-1.14507947873737</v>
      </c>
      <c r="D976" s="81" t="n">
        <f aca="false">EXP(($C$6-$C$4^2*0.5)*$C$5+($C$4*C976*$C$5^0.5))</f>
        <v>0.996336968472927</v>
      </c>
      <c r="E976" s="68" t="n">
        <f aca="false">E975*D976</f>
        <v>79.0564620673626</v>
      </c>
      <c r="F976" s="0"/>
    </row>
    <row r="977" customFormat="false" ht="12.75" hidden="false" customHeight="false" outlineLevel="0" collapsed="false">
      <c r="B977" s="79" t="n">
        <f aca="false">B976+$C$5</f>
        <v>0.110273972602741</v>
      </c>
      <c r="C977" s="80" t="n">
        <f aca="true">NORMINV(RAND(),0,1)</f>
        <v>-1.26091977398166</v>
      </c>
      <c r="D977" s="81" t="n">
        <f aca="false">EXP(($C$6-$C$4^2*0.5)*$C$5+($C$4*C977*$C$5^0.5))</f>
        <v>0.99596709389956</v>
      </c>
      <c r="E977" s="68" t="n">
        <f aca="false">E976*D977</f>
        <v>78.7376347792119</v>
      </c>
      <c r="F977" s="0"/>
    </row>
    <row r="978" customFormat="false" ht="12.75" hidden="false" customHeight="false" outlineLevel="0" collapsed="false">
      <c r="B978" s="79" t="n">
        <f aca="false">B977+$C$5</f>
        <v>0.110388127853882</v>
      </c>
      <c r="C978" s="80" t="n">
        <f aca="true">NORMINV(RAND(),0,1)</f>
        <v>-0.974419996488869</v>
      </c>
      <c r="D978" s="81" t="n">
        <f aca="false">EXP(($C$6-$C$4^2*0.5)*$C$5+($C$4*C978*$C$5^0.5))</f>
        <v>0.996882129321074</v>
      </c>
      <c r="E978" s="68" t="n">
        <f aca="false">E977*D978</f>
        <v>78.4921410164058</v>
      </c>
      <c r="F978" s="0"/>
    </row>
    <row r="979" customFormat="false" ht="12.75" hidden="false" customHeight="false" outlineLevel="0" collapsed="false">
      <c r="B979" s="79" t="n">
        <f aca="false">B978+$C$5</f>
        <v>0.110502283105024</v>
      </c>
      <c r="C979" s="80" t="n">
        <f aca="true">NORMINV(RAND(),0,1)</f>
        <v>-0.432060173488049</v>
      </c>
      <c r="D979" s="81" t="n">
        <f aca="false">EXP(($C$6-$C$4^2*0.5)*$C$5+($C$4*C979*$C$5^0.5))</f>
        <v>0.998616644369818</v>
      </c>
      <c r="E979" s="68" t="n">
        <f aca="false">E978*D979</f>
        <v>78.3835584712057</v>
      </c>
      <c r="F979" s="0"/>
    </row>
    <row r="980" customFormat="false" ht="12.75" hidden="false" customHeight="false" outlineLevel="0" collapsed="false">
      <c r="B980" s="79" t="n">
        <f aca="false">B979+$C$5</f>
        <v>0.110616438356166</v>
      </c>
      <c r="C980" s="80" t="n">
        <f aca="true">NORMINV(RAND(),0,1)</f>
        <v>-1.46412885472913</v>
      </c>
      <c r="D980" s="81" t="n">
        <f aca="false">EXP(($C$6-$C$4^2*0.5)*$C$5+($C$4*C980*$C$5^0.5))</f>
        <v>0.995318585101679</v>
      </c>
      <c r="E980" s="68" t="n">
        <f aca="false">E979*D980</f>
        <v>78.0166125127952</v>
      </c>
      <c r="F980" s="0"/>
    </row>
    <row r="981" customFormat="false" ht="12.75" hidden="false" customHeight="false" outlineLevel="0" collapsed="false">
      <c r="B981" s="79" t="n">
        <f aca="false">B980+$C$5</f>
        <v>0.110730593607307</v>
      </c>
      <c r="C981" s="80" t="n">
        <f aca="true">NORMINV(RAND(),0,1)</f>
        <v>-1.14688488880696</v>
      </c>
      <c r="D981" s="81" t="n">
        <f aca="false">EXP(($C$6-$C$4^2*0.5)*$C$5+($C$4*C981*$C$5^0.5))</f>
        <v>0.996331202799363</v>
      </c>
      <c r="E981" s="68" t="n">
        <f aca="false">E980*D981</f>
        <v>77.7303853832051</v>
      </c>
      <c r="F981" s="0"/>
    </row>
    <row r="982" customFormat="false" ht="12.75" hidden="false" customHeight="false" outlineLevel="0" collapsed="false">
      <c r="B982" s="79" t="n">
        <f aca="false">B981+$C$5</f>
        <v>0.110844748858449</v>
      </c>
      <c r="C982" s="80" t="n">
        <f aca="true">NORMINV(RAND(),0,1)</f>
        <v>0.585536624489386</v>
      </c>
      <c r="D982" s="81" t="n">
        <f aca="false">EXP(($C$6-$C$4^2*0.5)*$C$5+($C$4*C982*$C$5^0.5))</f>
        <v>1.00187915696434</v>
      </c>
      <c r="E982" s="68" t="n">
        <f aca="false">E981*D982</f>
        <v>77.876452978239</v>
      </c>
      <c r="F982" s="0"/>
    </row>
    <row r="983" customFormat="false" ht="12.75" hidden="false" customHeight="false" outlineLevel="0" collapsed="false">
      <c r="B983" s="79" t="n">
        <f aca="false">B982+$C$5</f>
        <v>0.11095890410959</v>
      </c>
      <c r="C983" s="80" t="n">
        <f aca="true">NORMINV(RAND(),0,1)</f>
        <v>-0.129156423314462</v>
      </c>
      <c r="D983" s="81" t="n">
        <f aca="false">EXP(($C$6-$C$4^2*0.5)*$C$5+($C$4*C983*$C$5^0.5))</f>
        <v>0.999586670642864</v>
      </c>
      <c r="E983" s="68" t="n">
        <f aca="false">E982*D983</f>
        <v>77.8442643539935</v>
      </c>
      <c r="F983" s="0"/>
    </row>
    <row r="984" customFormat="false" ht="12.75" hidden="false" customHeight="false" outlineLevel="0" collapsed="false">
      <c r="B984" s="79" t="n">
        <f aca="false">B983+$C$5</f>
        <v>0.111073059360732</v>
      </c>
      <c r="C984" s="80" t="n">
        <f aca="true">NORMINV(RAND(),0,1)</f>
        <v>-0.856188061128305</v>
      </c>
      <c r="D984" s="81" t="n">
        <f aca="false">EXP(($C$6-$C$4^2*0.5)*$C$5+($C$4*C984*$C$5^0.5))</f>
        <v>0.997259988612397</v>
      </c>
      <c r="E984" s="68" t="n">
        <f aca="false">E983*D984</f>
        <v>77.630970183204</v>
      </c>
      <c r="F984" s="0"/>
    </row>
    <row r="985" customFormat="false" ht="12.75" hidden="false" customHeight="false" outlineLevel="0" collapsed="false">
      <c r="B985" s="79" t="n">
        <f aca="false">B984+$C$5</f>
        <v>0.111187214611873</v>
      </c>
      <c r="C985" s="80" t="n">
        <f aca="true">NORMINV(RAND(),0,1)</f>
        <v>0.762738557276107</v>
      </c>
      <c r="D985" s="81" t="n">
        <f aca="false">EXP(($C$6-$C$4^2*0.5)*$C$5+($C$4*C985*$C$5^0.5))</f>
        <v>1.00244837196978</v>
      </c>
      <c r="E985" s="68" t="n">
        <f aca="false">E984*D985</f>
        <v>77.8210396745873</v>
      </c>
      <c r="F985" s="0"/>
    </row>
    <row r="986" customFormat="false" ht="12.75" hidden="false" customHeight="false" outlineLevel="0" collapsed="false">
      <c r="B986" s="79" t="n">
        <f aca="false">B985+$C$5</f>
        <v>0.111301369863015</v>
      </c>
      <c r="C986" s="80" t="n">
        <f aca="true">NORMINV(RAND(),0,1)</f>
        <v>1.45420799101303</v>
      </c>
      <c r="D986" s="81" t="n">
        <f aca="false">EXP(($C$6-$C$4^2*0.5)*$C$5+($C$4*C986*$C$5^0.5))</f>
        <v>1.00467263206775</v>
      </c>
      <c r="E986" s="68" t="n">
        <f aca="false">E985*D986</f>
        <v>78.1846687601165</v>
      </c>
      <c r="F986" s="0"/>
    </row>
    <row r="987" customFormat="false" ht="12.75" hidden="false" customHeight="false" outlineLevel="0" collapsed="false">
      <c r="B987" s="79" t="n">
        <f aca="false">B986+$C$5</f>
        <v>0.111415525114156</v>
      </c>
      <c r="C987" s="80" t="n">
        <f aca="true">NORMINV(RAND(),0,1)</f>
        <v>-0.865747427076854</v>
      </c>
      <c r="D987" s="81" t="n">
        <f aca="false">EXP(($C$6-$C$4^2*0.5)*$C$5+($C$4*C987*$C$5^0.5))</f>
        <v>0.997229432364095</v>
      </c>
      <c r="E987" s="68" t="n">
        <f aca="false">E986*D987</f>
        <v>77.9680528472257</v>
      </c>
      <c r="F987" s="0"/>
    </row>
    <row r="988" customFormat="false" ht="12.75" hidden="false" customHeight="false" outlineLevel="0" collapsed="false">
      <c r="B988" s="79" t="n">
        <f aca="false">B987+$C$5</f>
        <v>0.111529680365298</v>
      </c>
      <c r="C988" s="80" t="n">
        <f aca="true">NORMINV(RAND(),0,1)</f>
        <v>-1.7672131412135</v>
      </c>
      <c r="D988" s="81" t="n">
        <f aca="false">EXP(($C$6-$C$4^2*0.5)*$C$5+($C$4*C988*$C$5^0.5))</f>
        <v>0.994352125290081</v>
      </c>
      <c r="E988" s="68" t="n">
        <f aca="false">E987*D988</f>
        <v>77.5276990533683</v>
      </c>
      <c r="F988" s="0"/>
    </row>
    <row r="989" customFormat="false" ht="12.75" hidden="false" customHeight="false" outlineLevel="0" collapsed="false">
      <c r="B989" s="79" t="n">
        <f aca="false">B988+$C$5</f>
        <v>0.11164383561644</v>
      </c>
      <c r="C989" s="80" t="n">
        <f aca="true">NORMINV(RAND(),0,1)</f>
        <v>-0.850260833605358</v>
      </c>
      <c r="D989" s="81" t="n">
        <f aca="false">EXP(($C$6-$C$4^2*0.5)*$C$5+($C$4*C989*$C$5^0.5))</f>
        <v>0.997278935301136</v>
      </c>
      <c r="E989" s="68" t="n">
        <f aca="false">E988*D989</f>
        <v>77.31674116829</v>
      </c>
      <c r="F989" s="0"/>
    </row>
    <row r="990" customFormat="false" ht="12.75" hidden="false" customHeight="false" outlineLevel="0" collapsed="false">
      <c r="B990" s="79" t="n">
        <f aca="false">B989+$C$5</f>
        <v>0.111757990867581</v>
      </c>
      <c r="C990" s="80" t="n">
        <f aca="true">NORMINV(RAND(),0,1)</f>
        <v>-0.432845290453717</v>
      </c>
      <c r="D990" s="81" t="n">
        <f aca="false">EXP(($C$6-$C$4^2*0.5)*$C$5+($C$4*C990*$C$5^0.5))</f>
        <v>0.998614131315835</v>
      </c>
      <c r="E990" s="68" t="n">
        <f aca="false">E989*D990</f>
        <v>77.2095903179432</v>
      </c>
      <c r="F990" s="0"/>
    </row>
    <row r="991" customFormat="false" ht="12.75" hidden="false" customHeight="false" outlineLevel="0" collapsed="false">
      <c r="B991" s="79" t="n">
        <f aca="false">B990+$C$5</f>
        <v>0.111872146118723</v>
      </c>
      <c r="C991" s="80" t="n">
        <f aca="true">NORMINV(RAND(),0,1)</f>
        <v>-0.845095735322764</v>
      </c>
      <c r="D991" s="81" t="n">
        <f aca="false">EXP(($C$6-$C$4^2*0.5)*$C$5+($C$4*C991*$C$5^0.5))</f>
        <v>0.997295446097929</v>
      </c>
      <c r="E991" s="68" t="n">
        <f aca="false">E990*D991</f>
        <v>77.0007728191715</v>
      </c>
      <c r="F991" s="0"/>
    </row>
    <row r="992" customFormat="false" ht="12.75" hidden="false" customHeight="false" outlineLevel="0" collapsed="false">
      <c r="B992" s="79" t="n">
        <f aca="false">B991+$C$5</f>
        <v>0.111986301369864</v>
      </c>
      <c r="C992" s="80" t="n">
        <f aca="true">NORMINV(RAND(),0,1)</f>
        <v>0.242325746530211</v>
      </c>
      <c r="D992" s="81" t="n">
        <f aca="false">EXP(($C$6-$C$4^2*0.5)*$C$5+($C$4*C992*$C$5^0.5))</f>
        <v>1.00077760059291</v>
      </c>
      <c r="E992" s="68" t="n">
        <f aca="false">E991*D992</f>
        <v>77.0606486657704</v>
      </c>
      <c r="F992" s="0"/>
    </row>
    <row r="993" customFormat="false" ht="12.75" hidden="false" customHeight="false" outlineLevel="0" collapsed="false">
      <c r="B993" s="79" t="n">
        <f aca="false">B992+$C$5</f>
        <v>0.112100456621006</v>
      </c>
      <c r="C993" s="80" t="n">
        <f aca="true">NORMINV(RAND(),0,1)</f>
        <v>2.14290660850686</v>
      </c>
      <c r="D993" s="81" t="n">
        <f aca="false">EXP(($C$6-$C$4^2*0.5)*$C$5+($C$4*C993*$C$5^0.5))</f>
        <v>1.00689288484994</v>
      </c>
      <c r="E993" s="68" t="n">
        <f aca="false">E992*D993</f>
        <v>77.591818843485</v>
      </c>
      <c r="F993" s="0"/>
    </row>
    <row r="994" customFormat="false" ht="12.75" hidden="false" customHeight="false" outlineLevel="0" collapsed="false">
      <c r="B994" s="79" t="n">
        <f aca="false">B993+$C$5</f>
        <v>0.112214611872147</v>
      </c>
      <c r="C994" s="80" t="n">
        <f aca="true">NORMINV(RAND(),0,1)</f>
        <v>-0.855783025852262</v>
      </c>
      <c r="D994" s="81" t="n">
        <f aca="false">EXP(($C$6-$C$4^2*0.5)*$C$5+($C$4*C994*$C$5^0.5))</f>
        <v>0.997261283317107</v>
      </c>
      <c r="E994" s="68" t="n">
        <f aca="false">E993*D994</f>
        <v>77.3793168347623</v>
      </c>
      <c r="F994" s="0"/>
    </row>
    <row r="995" customFormat="false" ht="12.75" hidden="false" customHeight="false" outlineLevel="0" collapsed="false">
      <c r="B995" s="79" t="n">
        <f aca="false">B994+$C$5</f>
        <v>0.112328767123289</v>
      </c>
      <c r="C995" s="80" t="n">
        <f aca="true">NORMINV(RAND(),0,1)</f>
        <v>-0.445941208140459</v>
      </c>
      <c r="D995" s="81" t="n">
        <f aca="false">EXP(($C$6-$C$4^2*0.5)*$C$5+($C$4*C995*$C$5^0.5))</f>
        <v>0.998572213974345</v>
      </c>
      <c r="E995" s="68" t="n">
        <f aca="false">E994*D995</f>
        <v>77.2688357275109</v>
      </c>
      <c r="F995" s="0"/>
    </row>
    <row r="996" customFormat="false" ht="12.75" hidden="false" customHeight="false" outlineLevel="0" collapsed="false">
      <c r="B996" s="79" t="n">
        <f aca="false">B995+$C$5</f>
        <v>0.11244292237443</v>
      </c>
      <c r="C996" s="80" t="n">
        <f aca="true">NORMINV(RAND(),0,1)</f>
        <v>-1.16147867381226</v>
      </c>
      <c r="D996" s="81" t="n">
        <f aca="false">EXP(($C$6-$C$4^2*0.5)*$C$5+($C$4*C996*$C$5^0.5))</f>
        <v>0.996284597991735</v>
      </c>
      <c r="E996" s="68" t="n">
        <f aca="false">E995*D996</f>
        <v>76.9817509400726</v>
      </c>
      <c r="F996" s="0"/>
    </row>
    <row r="997" customFormat="false" ht="12.75" hidden="false" customHeight="false" outlineLevel="0" collapsed="false">
      <c r="B997" s="79" t="n">
        <f aca="false">B996+$C$5</f>
        <v>0.112557077625572</v>
      </c>
      <c r="C997" s="80" t="n">
        <f aca="true">NORMINV(RAND(),0,1)</f>
        <v>2.11665889286108</v>
      </c>
      <c r="D997" s="81" t="n">
        <f aca="false">EXP(($C$6-$C$4^2*0.5)*$C$5+($C$4*C997*$C$5^0.5))</f>
        <v>1.00680817659847</v>
      </c>
      <c r="E997" s="68" t="n">
        <f aca="false">E996*D997</f>
        <v>77.5058562953323</v>
      </c>
      <c r="F997" s="0"/>
    </row>
    <row r="998" customFormat="false" ht="12.75" hidden="false" customHeight="false" outlineLevel="0" collapsed="false">
      <c r="B998" s="79" t="n">
        <f aca="false">B997+$C$5</f>
        <v>0.112671232876714</v>
      </c>
      <c r="C998" s="80" t="n">
        <f aca="true">NORMINV(RAND(),0,1)</f>
        <v>1.84813403402533</v>
      </c>
      <c r="D998" s="81" t="n">
        <f aca="false">EXP(($C$6-$C$4^2*0.5)*$C$5+($C$4*C998*$C$5^0.5))</f>
        <v>1.00594198583879</v>
      </c>
      <c r="E998" s="68" t="n">
        <f aca="false">E997*D998</f>
        <v>77.9663949958621</v>
      </c>
      <c r="F998" s="0"/>
    </row>
    <row r="999" customFormat="false" ht="12.75" hidden="false" customHeight="false" outlineLevel="0" collapsed="false">
      <c r="B999" s="79" t="n">
        <f aca="false">B998+$C$5</f>
        <v>0.112785388127855</v>
      </c>
      <c r="C999" s="80" t="n">
        <f aca="true">NORMINV(RAND(),0,1)</f>
        <v>-0.171698727227018</v>
      </c>
      <c r="D999" s="81" t="n">
        <f aca="false">EXP(($C$6-$C$4^2*0.5)*$C$5+($C$4*C999*$C$5^0.5))</f>
        <v>0.999450375288366</v>
      </c>
      <c r="E999" s="68" t="n">
        <f aca="false">E998*D999</f>
        <v>77.9235427384954</v>
      </c>
      <c r="F999" s="0"/>
    </row>
    <row r="1000" customFormat="false" ht="12.75" hidden="false" customHeight="false" outlineLevel="0" collapsed="false">
      <c r="B1000" s="79" t="n">
        <f aca="false">B999+$C$5</f>
        <v>0.112899543378997</v>
      </c>
      <c r="C1000" s="80" t="n">
        <f aca="true">NORMINV(RAND(),0,1)</f>
        <v>-0.584382040163261</v>
      </c>
      <c r="D1000" s="81" t="n">
        <f aca="false">EXP(($C$6-$C$4^2*0.5)*$C$5+($C$4*C1000*$C$5^0.5))</f>
        <v>0.99812920091857</v>
      </c>
      <c r="E1000" s="68" t="n">
        <f aca="false">E999*D1000</f>
        <v>77.7777634463185</v>
      </c>
      <c r="F1000" s="0"/>
    </row>
    <row r="1001" customFormat="false" ht="12.75" hidden="false" customHeight="false" outlineLevel="0" collapsed="false">
      <c r="B1001" s="79" t="n">
        <f aca="false">B1000+$C$5</f>
        <v>0.113013698630138</v>
      </c>
      <c r="C1001" s="80" t="n">
        <f aca="true">NORMINV(RAND(),0,1)</f>
        <v>1.37738244301296</v>
      </c>
      <c r="D1001" s="81" t="n">
        <f aca="false">EXP(($C$6-$C$4^2*0.5)*$C$5+($C$4*C1001*$C$5^0.5))</f>
        <v>1.00442526267148</v>
      </c>
      <c r="E1001" s="68" t="n">
        <f aca="false">E1000*D1001</f>
        <v>78.1219504795685</v>
      </c>
      <c r="F1001" s="0"/>
    </row>
    <row r="1002" customFormat="false" ht="12.75" hidden="false" customHeight="false" outlineLevel="0" collapsed="false">
      <c r="B1002" s="79" t="n">
        <f aca="false">B1001+$C$5</f>
        <v>0.11312785388128</v>
      </c>
      <c r="C1002" s="80" t="n">
        <f aca="true">NORMINV(RAND(),0,1)</f>
        <v>-0.784139307674511</v>
      </c>
      <c r="D1002" s="81" t="n">
        <f aca="false">EXP(($C$6-$C$4^2*0.5)*$C$5+($C$4*C1002*$C$5^0.5))</f>
        <v>0.997490320579389</v>
      </c>
      <c r="E1002" s="68" t="n">
        <f aca="false">E1001*D1002</f>
        <v>77.925889428152</v>
      </c>
      <c r="F1002" s="0"/>
    </row>
    <row r="1003" customFormat="false" ht="12.75" hidden="false" customHeight="false" outlineLevel="0" collapsed="false">
      <c r="B1003" s="79" t="n">
        <f aca="false">B1002+$C$5</f>
        <v>0.113242009132421</v>
      </c>
      <c r="C1003" s="80" t="n">
        <f aca="true">NORMINV(RAND(),0,1)</f>
        <v>-0.869050698677547</v>
      </c>
      <c r="D1003" s="81" t="n">
        <f aca="false">EXP(($C$6-$C$4^2*0.5)*$C$5+($C$4*C1003*$C$5^0.5))</f>
        <v>0.997218873765639</v>
      </c>
      <c r="E1003" s="68" t="n">
        <f aca="false">E1002*D1003</f>
        <v>77.7091676927275</v>
      </c>
      <c r="F1003" s="0"/>
    </row>
    <row r="1004" customFormat="false" ht="12.75" hidden="false" customHeight="false" outlineLevel="0" collapsed="false">
      <c r="B1004" s="79" t="n">
        <f aca="false">B1003+$C$5</f>
        <v>0.113356164383563</v>
      </c>
      <c r="C1004" s="80" t="n">
        <f aca="true">NORMINV(RAND(),0,1)</f>
        <v>-0.326819532201529</v>
      </c>
      <c r="D1004" s="81" t="n">
        <f aca="false">EXP(($C$6-$C$4^2*0.5)*$C$5+($C$4*C1004*$C$5^0.5))</f>
        <v>0.998953562777695</v>
      </c>
      <c r="E1004" s="68" t="n">
        <f aca="false">E1003*D1004</f>
        <v>77.6278499271394</v>
      </c>
      <c r="F1004" s="0"/>
    </row>
    <row r="1005" customFormat="false" ht="12.75" hidden="false" customHeight="false" outlineLevel="0" collapsed="false">
      <c r="B1005" s="79" t="n">
        <f aca="false">B1004+$C$5</f>
        <v>0.113470319634704</v>
      </c>
      <c r="C1005" s="80" t="n">
        <f aca="true">NORMINV(RAND(),0,1)</f>
        <v>1.09656502725128</v>
      </c>
      <c r="D1005" s="81" t="n">
        <f aca="false">EXP(($C$6-$C$4^2*0.5)*$C$5+($C$4*C1005*$C$5^0.5))</f>
        <v>1.00352158109852</v>
      </c>
      <c r="E1005" s="68" t="n">
        <f aca="false">E1004*D1005</f>
        <v>77.9012226961614</v>
      </c>
      <c r="F1005" s="0"/>
    </row>
    <row r="1006" customFormat="false" ht="12.75" hidden="false" customHeight="false" outlineLevel="0" collapsed="false">
      <c r="B1006" s="79" t="n">
        <f aca="false">B1005+$C$5</f>
        <v>0.113584474885846</v>
      </c>
      <c r="C1006" s="80" t="n">
        <f aca="true">NORMINV(RAND(),0,1)</f>
        <v>0.120971095485524</v>
      </c>
      <c r="D1006" s="81" t="n">
        <f aca="false">EXP(($C$6-$C$4^2*0.5)*$C$5+($C$4*C1006*$C$5^0.5))</f>
        <v>1.00038839529711</v>
      </c>
      <c r="E1006" s="68" t="n">
        <f aca="false">E1005*D1006</f>
        <v>77.9314791646958</v>
      </c>
      <c r="F1006" s="0"/>
    </row>
    <row r="1007" customFormat="false" ht="12.75" hidden="false" customHeight="false" outlineLevel="0" collapsed="false">
      <c r="B1007" s="79" t="n">
        <f aca="false">B1006+$C$5</f>
        <v>0.113698630136988</v>
      </c>
      <c r="C1007" s="80" t="n">
        <f aca="true">NORMINV(RAND(),0,1)</f>
        <v>1.11447988105578</v>
      </c>
      <c r="D1007" s="81" t="n">
        <f aca="false">EXP(($C$6-$C$4^2*0.5)*$C$5+($C$4*C1007*$C$5^0.5))</f>
        <v>1.0035792075206</v>
      </c>
      <c r="E1007" s="68" t="n">
        <f aca="false">E1006*D1007</f>
        <v>78.2104121010133</v>
      </c>
      <c r="F1007" s="0"/>
    </row>
    <row r="1008" customFormat="false" ht="12.75" hidden="false" customHeight="false" outlineLevel="0" collapsed="false">
      <c r="B1008" s="79" t="n">
        <f aca="false">B1007+$C$5</f>
        <v>0.113812785388129</v>
      </c>
      <c r="C1008" s="80" t="n">
        <f aca="true">NORMINV(RAND(),0,1)</f>
        <v>0.471711083104001</v>
      </c>
      <c r="D1008" s="81" t="n">
        <f aca="false">EXP(($C$6-$C$4^2*0.5)*$C$5+($C$4*C1008*$C$5^0.5))</f>
        <v>1.0015136925925</v>
      </c>
      <c r="E1008" s="68" t="n">
        <f aca="false">E1007*D1008</f>
        <v>78.328798622467</v>
      </c>
      <c r="F1008" s="0"/>
    </row>
    <row r="1009" customFormat="false" ht="12.75" hidden="false" customHeight="false" outlineLevel="0" collapsed="false">
      <c r="B1009" s="79" t="n">
        <f aca="false">B1008+$C$5</f>
        <v>0.113926940639271</v>
      </c>
      <c r="C1009" s="80" t="n">
        <f aca="true">NORMINV(RAND(),0,1)</f>
        <v>-0.863099303221984</v>
      </c>
      <c r="D1009" s="81" t="n">
        <f aca="false">EXP(($C$6-$C$4^2*0.5)*$C$5+($C$4*C1009*$C$5^0.5))</f>
        <v>0.997237896924843</v>
      </c>
      <c r="E1009" s="68" t="n">
        <f aca="false">E1008*D1009</f>
        <v>78.1124464069186</v>
      </c>
      <c r="F1009" s="0"/>
    </row>
    <row r="1010" customFormat="false" ht="12.75" hidden="false" customHeight="false" outlineLevel="0" collapsed="false">
      <c r="B1010" s="79" t="n">
        <f aca="false">B1009+$C$5</f>
        <v>0.114041095890412</v>
      </c>
      <c r="C1010" s="80" t="n">
        <f aca="true">NORMINV(RAND(),0,1)</f>
        <v>0.461095647272125</v>
      </c>
      <c r="D1010" s="81" t="n">
        <f aca="false">EXP(($C$6-$C$4^2*0.5)*$C$5+($C$4*C1010*$C$5^0.5))</f>
        <v>1.00147961597074</v>
      </c>
      <c r="E1010" s="68" t="n">
        <f aca="false">E1009*D1010</f>
        <v>78.2280228301355</v>
      </c>
      <c r="F1010" s="0"/>
    </row>
    <row r="1011" customFormat="false" ht="12.75" hidden="false" customHeight="false" outlineLevel="0" collapsed="false">
      <c r="B1011" s="79" t="n">
        <f aca="false">B1010+$C$5</f>
        <v>0.114155251141554</v>
      </c>
      <c r="C1011" s="80" t="n">
        <f aca="true">NORMINV(RAND(),0,1)</f>
        <v>-1.7373631808821</v>
      </c>
      <c r="D1011" s="81" t="n">
        <f aca="false">EXP(($C$6-$C$4^2*0.5)*$C$5+($C$4*C1011*$C$5^0.5))</f>
        <v>0.994447267655083</v>
      </c>
      <c r="E1011" s="68" t="n">
        <f aca="false">E1010*D1011</f>
        <v>77.7936435574877</v>
      </c>
      <c r="F1011" s="0"/>
    </row>
    <row r="1012" customFormat="false" ht="12.75" hidden="false" customHeight="false" outlineLevel="0" collapsed="false">
      <c r="B1012" s="79" t="n">
        <f aca="false">B1011+$C$5</f>
        <v>0.114269406392695</v>
      </c>
      <c r="C1012" s="80" t="n">
        <f aca="true">NORMINV(RAND(),0,1)</f>
        <v>-1.44133778223718</v>
      </c>
      <c r="D1012" s="81" t="n">
        <f aca="false">EXP(($C$6-$C$4^2*0.5)*$C$5+($C$4*C1012*$C$5^0.5))</f>
        <v>0.995391298081198</v>
      </c>
      <c r="E1012" s="68" t="n">
        <f aca="false">E1011*D1012</f>
        <v>77.4351158431537</v>
      </c>
      <c r="F1012" s="0"/>
    </row>
    <row r="1013" customFormat="false" ht="12.75" hidden="false" customHeight="false" outlineLevel="0" collapsed="false">
      <c r="B1013" s="79" t="n">
        <f aca="false">B1012+$C$5</f>
        <v>0.114383561643837</v>
      </c>
      <c r="C1013" s="80" t="n">
        <f aca="true">NORMINV(RAND(),0,1)</f>
        <v>0.364424181870069</v>
      </c>
      <c r="D1013" s="81" t="n">
        <f aca="false">EXP(($C$6-$C$4^2*0.5)*$C$5+($C$4*C1013*$C$5^0.5))</f>
        <v>1.00116934415025</v>
      </c>
      <c r="E1013" s="68" t="n">
        <f aca="false">E1012*D1013</f>
        <v>77.5256641428885</v>
      </c>
      <c r="F1013" s="0"/>
    </row>
    <row r="1014" customFormat="false" ht="12.75" hidden="false" customHeight="false" outlineLevel="0" collapsed="false">
      <c r="B1014" s="79" t="n">
        <f aca="false">B1013+$C$5</f>
        <v>0.114497716894978</v>
      </c>
      <c r="C1014" s="80" t="n">
        <f aca="true">NORMINV(RAND(),0,1)</f>
        <v>-0.237804544949083</v>
      </c>
      <c r="D1014" s="81" t="n">
        <f aca="false">EXP(($C$6-$C$4^2*0.5)*$C$5+($C$4*C1014*$C$5^0.5))</f>
        <v>0.999238624952205</v>
      </c>
      <c r="E1014" s="68" t="n">
        <f aca="false">E1013*D1014</f>
        <v>77.4666380366464</v>
      </c>
      <c r="F1014" s="0"/>
    </row>
    <row r="1015" customFormat="false" ht="12.75" hidden="false" customHeight="false" outlineLevel="0" collapsed="false">
      <c r="B1015" s="79" t="n">
        <f aca="false">B1014+$C$5</f>
        <v>0.11461187214612</v>
      </c>
      <c r="C1015" s="80" t="n">
        <f aca="true">NORMINV(RAND(),0,1)</f>
        <v>1.26088681672485</v>
      </c>
      <c r="D1015" s="81" t="n">
        <f aca="false">EXP(($C$6-$C$4^2*0.5)*$C$5+($C$4*C1015*$C$5^0.5))</f>
        <v>1.00405027639987</v>
      </c>
      <c r="E1015" s="68" t="n">
        <f aca="false">E1014*D1015</f>
        <v>77.7803993324634</v>
      </c>
      <c r="F1015" s="0"/>
    </row>
    <row r="1016" customFormat="false" ht="12.75" hidden="false" customHeight="false" outlineLevel="0" collapsed="false">
      <c r="B1016" s="79" t="n">
        <f aca="false">B1015+$C$5</f>
        <v>0.114726027397262</v>
      </c>
      <c r="C1016" s="80" t="n">
        <f aca="true">NORMINV(RAND(),0,1)</f>
        <v>-0.70629964738743</v>
      </c>
      <c r="D1016" s="81" t="n">
        <f aca="false">EXP(($C$6-$C$4^2*0.5)*$C$5+($C$4*C1016*$C$5^0.5))</f>
        <v>0.997739225225268</v>
      </c>
      <c r="E1016" s="68" t="n">
        <f aca="false">E1015*D1016</f>
        <v>77.6045553676839</v>
      </c>
      <c r="F1016" s="0"/>
    </row>
    <row r="1017" customFormat="false" ht="12.75" hidden="false" customHeight="false" outlineLevel="0" collapsed="false">
      <c r="B1017" s="79" t="n">
        <f aca="false">B1016+$C$5</f>
        <v>0.114840182648403</v>
      </c>
      <c r="C1017" s="80" t="n">
        <f aca="true">NORMINV(RAND(),0,1)</f>
        <v>-0.679481767367667</v>
      </c>
      <c r="D1017" s="81" t="n">
        <f aca="false">EXP(($C$6-$C$4^2*0.5)*$C$5+($C$4*C1017*$C$5^0.5))</f>
        <v>0.997824994029944</v>
      </c>
      <c r="E1017" s="68" t="n">
        <f aca="false">E1016*D1017</f>
        <v>77.4357649964557</v>
      </c>
      <c r="F1017" s="0"/>
    </row>
    <row r="1018" customFormat="false" ht="12.75" hidden="false" customHeight="false" outlineLevel="0" collapsed="false">
      <c r="B1018" s="79" t="n">
        <f aca="false">B1017+$C$5</f>
        <v>0.114954337899545</v>
      </c>
      <c r="C1018" s="80" t="n">
        <f aca="true">NORMINV(RAND(),0,1)</f>
        <v>-0.37996882042669</v>
      </c>
      <c r="D1018" s="81" t="n">
        <f aca="false">EXP(($C$6-$C$4^2*0.5)*$C$5+($C$4*C1018*$C$5^0.5))</f>
        <v>0.998783395926751</v>
      </c>
      <c r="E1018" s="68" t="n">
        <f aca="false">E1017*D1018</f>
        <v>77.3415563293458</v>
      </c>
      <c r="F1018" s="0"/>
    </row>
    <row r="1019" customFormat="false" ht="12.75" hidden="false" customHeight="false" outlineLevel="0" collapsed="false">
      <c r="B1019" s="79" t="n">
        <f aca="false">B1018+$C$5</f>
        <v>0.115068493150686</v>
      </c>
      <c r="C1019" s="80" t="n">
        <f aca="true">NORMINV(RAND(),0,1)</f>
        <v>0.873367767785113</v>
      </c>
      <c r="D1019" s="81" t="n">
        <f aca="false">EXP(($C$6-$C$4^2*0.5)*$C$5+($C$4*C1019*$C$5^0.5))</f>
        <v>1.00280390342656</v>
      </c>
      <c r="E1019" s="68" t="n">
        <f aca="false">E1018*D1019</f>
        <v>77.5584145841528</v>
      </c>
      <c r="F1019" s="0"/>
    </row>
    <row r="1020" customFormat="false" ht="12.75" hidden="false" customHeight="false" outlineLevel="0" collapsed="false">
      <c r="B1020" s="79" t="n">
        <f aca="false">B1019+$C$5</f>
        <v>0.115182648401828</v>
      </c>
      <c r="C1020" s="80" t="n">
        <f aca="true">NORMINV(RAND(),0,1)</f>
        <v>0.0550670974358184</v>
      </c>
      <c r="D1020" s="81" t="n">
        <f aca="false">EXP(($C$6-$C$4^2*0.5)*$C$5+($C$4*C1020*$C$5^0.5))</f>
        <v>1.00017709323339</v>
      </c>
      <c r="E1020" s="68" t="n">
        <f aca="false">E1019*D1020</f>
        <v>77.5721496545678</v>
      </c>
      <c r="F1020" s="0"/>
    </row>
    <row r="1021" customFormat="false" ht="12.75" hidden="false" customHeight="false" outlineLevel="0" collapsed="false">
      <c r="B1021" s="79" t="n">
        <f aca="false">B1020+$C$5</f>
        <v>0.115296803652969</v>
      </c>
      <c r="C1021" s="80" t="n">
        <f aca="true">NORMINV(RAND(),0,1)</f>
        <v>0.161586326061105</v>
      </c>
      <c r="D1021" s="81" t="n">
        <f aca="false">EXP(($C$6-$C$4^2*0.5)*$C$5+($C$4*C1021*$C$5^0.5))</f>
        <v>1.00051863849151</v>
      </c>
      <c r="E1021" s="68" t="n">
        <f aca="false">E1020*D1021</f>
        <v>77.6123815572477</v>
      </c>
      <c r="F1021" s="0"/>
    </row>
    <row r="1022" customFormat="false" ht="12.75" hidden="false" customHeight="false" outlineLevel="0" collapsed="false">
      <c r="B1022" s="79" t="n">
        <f aca="false">B1021+$C$5</f>
        <v>0.115410958904111</v>
      </c>
      <c r="C1022" s="80" t="n">
        <f aca="true">NORMINV(RAND(),0,1)</f>
        <v>0.326591475060443</v>
      </c>
      <c r="D1022" s="81" t="n">
        <f aca="false">EXP(($C$6-$C$4^2*0.5)*$C$5+($C$4*C1022*$C$5^0.5))</f>
        <v>1.00104794439049</v>
      </c>
      <c r="E1022" s="68" t="n">
        <f aca="false">E1021*D1022</f>
        <v>77.6937150171334</v>
      </c>
      <c r="F1022" s="0"/>
    </row>
    <row r="1023" customFormat="false" ht="12.75" hidden="false" customHeight="false" outlineLevel="0" collapsed="false">
      <c r="B1023" s="79" t="n">
        <f aca="false">B1022+$C$5</f>
        <v>0.115525114155252</v>
      </c>
      <c r="C1023" s="80" t="n">
        <f aca="true">NORMINV(RAND(),0,1)</f>
        <v>0.134946580606814</v>
      </c>
      <c r="D1023" s="81" t="n">
        <f aca="false">EXP(($C$6-$C$4^2*0.5)*$C$5+($C$4*C1023*$C$5^0.5))</f>
        <v>1.00043320937517</v>
      </c>
      <c r="E1023" s="68" t="n">
        <f aca="false">E1022*D1023</f>
        <v>77.7273726628706</v>
      </c>
      <c r="F1023" s="0"/>
    </row>
    <row r="1024" customFormat="false" ht="12.75" hidden="false" customHeight="false" outlineLevel="0" collapsed="false">
      <c r="B1024" s="79" t="n">
        <f aca="false">B1023+$C$5</f>
        <v>0.115639269406394</v>
      </c>
      <c r="C1024" s="80" t="n">
        <f aca="true">NORMINV(RAND(),0,1)</f>
        <v>-0.114087161237685</v>
      </c>
      <c r="D1024" s="81" t="n">
        <f aca="false">EXP(($C$6-$C$4^2*0.5)*$C$5+($C$4*C1024*$C$5^0.5))</f>
        <v>0.999634953407823</v>
      </c>
      <c r="E1024" s="68" t="n">
        <f aca="false">E1023*D1024</f>
        <v>77.6989985503612</v>
      </c>
      <c r="F1024" s="0"/>
    </row>
    <row r="1025" customFormat="false" ht="12.75" hidden="false" customHeight="false" outlineLevel="0" collapsed="false">
      <c r="B1025" s="79" t="n">
        <f aca="false">B1024+$C$5</f>
        <v>0.115753424657536</v>
      </c>
      <c r="C1025" s="80" t="n">
        <f aca="true">NORMINV(RAND(),0,1)</f>
        <v>0.170309588063319</v>
      </c>
      <c r="D1025" s="81" t="n">
        <f aca="false">EXP(($C$6-$C$4^2*0.5)*$C$5+($C$4*C1025*$C$5^0.5))</f>
        <v>1.00054661408916</v>
      </c>
      <c r="E1025" s="68" t="n">
        <f aca="false">E1024*D1025</f>
        <v>77.7414699176828</v>
      </c>
      <c r="F1025" s="0"/>
    </row>
    <row r="1026" customFormat="false" ht="12.75" hidden="false" customHeight="false" outlineLevel="0" collapsed="false">
      <c r="B1026" s="79" t="n">
        <f aca="false">B1025+$C$5</f>
        <v>0.115867579908677</v>
      </c>
      <c r="C1026" s="80" t="n">
        <f aca="true">NORMINV(RAND(),0,1)</f>
        <v>-0.242499843109987</v>
      </c>
      <c r="D1026" s="81" t="n">
        <f aca="false">EXP(($C$6-$C$4^2*0.5)*$C$5+($C$4*C1026*$C$5^0.5))</f>
        <v>0.999223586666804</v>
      </c>
      <c r="E1026" s="68" t="n">
        <f aca="false">E1025*D1026</f>
        <v>77.6811104038965</v>
      </c>
      <c r="F1026" s="0"/>
    </row>
    <row r="1027" customFormat="false" ht="12.75" hidden="false" customHeight="false" outlineLevel="0" collapsed="false">
      <c r="B1027" s="79" t="n">
        <f aca="false">B1026+$C$5</f>
        <v>0.115981735159819</v>
      </c>
      <c r="C1027" s="80" t="n">
        <f aca="true">NORMINV(RAND(),0,1)</f>
        <v>1.02957607611575</v>
      </c>
      <c r="D1027" s="81" t="n">
        <f aca="false">EXP(($C$6-$C$4^2*0.5)*$C$5+($C$4*C1027*$C$5^0.5))</f>
        <v>1.00330612813546</v>
      </c>
      <c r="E1027" s="68" t="n">
        <f aca="false">E1026*D1027</f>
        <v>77.9379341085963</v>
      </c>
      <c r="F1027" s="0"/>
    </row>
    <row r="1028" customFormat="false" ht="12.75" hidden="false" customHeight="false" outlineLevel="0" collapsed="false">
      <c r="B1028" s="79" t="n">
        <f aca="false">B1027+$C$5</f>
        <v>0.11609589041096</v>
      </c>
      <c r="C1028" s="80" t="n">
        <f aca="true">NORMINV(RAND(),0,1)</f>
        <v>0.261178342088013</v>
      </c>
      <c r="D1028" s="81" t="n">
        <f aca="false">EXP(($C$6-$C$4^2*0.5)*$C$5+($C$4*C1028*$C$5^0.5))</f>
        <v>1.00083807770587</v>
      </c>
      <c r="E1028" s="68" t="n">
        <f aca="false">E1027*D1028</f>
        <v>78.0032521536142</v>
      </c>
      <c r="F1028" s="0"/>
    </row>
    <row r="1029" customFormat="false" ht="12.75" hidden="false" customHeight="false" outlineLevel="0" collapsed="false">
      <c r="B1029" s="79" t="n">
        <f aca="false">B1028+$C$5</f>
        <v>0.116210045662102</v>
      </c>
      <c r="C1029" s="80" t="n">
        <f aca="true">NORMINV(RAND(),0,1)</f>
        <v>1.39410458360722</v>
      </c>
      <c r="D1029" s="81" t="n">
        <f aca="false">EXP(($C$6-$C$4^2*0.5)*$C$5+($C$4*C1029*$C$5^0.5))</f>
        <v>1.00447910084755</v>
      </c>
      <c r="E1029" s="68" t="n">
        <f aca="false">E1028*D1029</f>
        <v>78.3526365864473</v>
      </c>
      <c r="F1029" s="0"/>
    </row>
    <row r="1030" customFormat="false" ht="12.75" hidden="false" customHeight="false" outlineLevel="0" collapsed="false">
      <c r="B1030" s="79" t="n">
        <f aca="false">B1029+$C$5</f>
        <v>0.116324200913243</v>
      </c>
      <c r="C1030" s="80" t="n">
        <f aca="true">NORMINV(RAND(),0,1)</f>
        <v>2.37809720562249</v>
      </c>
      <c r="D1030" s="81" t="n">
        <f aca="false">EXP(($C$6-$C$4^2*0.5)*$C$5+($C$4*C1030*$C$5^0.5))</f>
        <v>1.00765222460285</v>
      </c>
      <c r="E1030" s="68" t="n">
        <f aca="false">E1029*D1030</f>
        <v>78.9522085598319</v>
      </c>
      <c r="F1030" s="0"/>
    </row>
    <row r="1031" customFormat="false" ht="12.75" hidden="false" customHeight="false" outlineLevel="0" collapsed="false">
      <c r="B1031" s="79" t="n">
        <f aca="false">B1030+$C$5</f>
        <v>0.116438356164385</v>
      </c>
      <c r="C1031" s="80" t="n">
        <f aca="true">NORMINV(RAND(),0,1)</f>
        <v>1.55761096585804</v>
      </c>
      <c r="D1031" s="81" t="n">
        <f aca="false">EXP(($C$6-$C$4^2*0.5)*$C$5+($C$4*C1031*$C$5^0.5))</f>
        <v>1.00500567389431</v>
      </c>
      <c r="E1031" s="68" t="n">
        <f aca="false">E1030*D1031</f>
        <v>79.347417569118</v>
      </c>
      <c r="F1031" s="0"/>
    </row>
    <row r="1032" customFormat="false" ht="12.75" hidden="false" customHeight="false" outlineLevel="0" collapsed="false">
      <c r="B1032" s="79" t="n">
        <f aca="false">B1031+$C$5</f>
        <v>0.116552511415526</v>
      </c>
      <c r="C1032" s="80" t="n">
        <f aca="true">NORMINV(RAND(),0,1)</f>
        <v>1.22089963858637</v>
      </c>
      <c r="D1032" s="81" t="n">
        <f aca="false">EXP(($C$6-$C$4^2*0.5)*$C$5+($C$4*C1032*$C$5^0.5))</f>
        <v>1.00392159446351</v>
      </c>
      <c r="E1032" s="68" t="n">
        <f aca="false">E1031*D1032</f>
        <v>79.6585859625505</v>
      </c>
      <c r="F1032" s="0"/>
    </row>
    <row r="1033" customFormat="false" ht="12.75" hidden="false" customHeight="false" outlineLevel="0" collapsed="false">
      <c r="B1033" s="79" t="n">
        <f aca="false">B1032+$C$5</f>
        <v>0.116666666666668</v>
      </c>
      <c r="C1033" s="80" t="n">
        <f aca="true">NORMINV(RAND(),0,1)</f>
        <v>0.823820217180919</v>
      </c>
      <c r="D1033" s="81" t="n">
        <f aca="false">EXP(($C$6-$C$4^2*0.5)*$C$5+($C$4*C1033*$C$5^0.5))</f>
        <v>1.00264465581714</v>
      </c>
      <c r="E1033" s="68" t="n">
        <f aca="false">E1032*D1033</f>
        <v>79.8692555053014</v>
      </c>
      <c r="F1033" s="0"/>
    </row>
    <row r="1034" customFormat="false" ht="12.75" hidden="false" customHeight="false" outlineLevel="0" collapsed="false">
      <c r="B1034" s="79" t="n">
        <f aca="false">B1033+$C$5</f>
        <v>0.11678082191781</v>
      </c>
      <c r="C1034" s="80" t="n">
        <f aca="true">NORMINV(RAND(),0,1)</f>
        <v>-0.0493324198686134</v>
      </c>
      <c r="D1034" s="81" t="n">
        <f aca="false">EXP(($C$6-$C$4^2*0.5)*$C$5+($C$4*C1034*$C$5^0.5))</f>
        <v>0.999842457793292</v>
      </c>
      <c r="E1034" s="68" t="n">
        <f aca="false">E1033*D1034</f>
        <v>79.8566727265409</v>
      </c>
      <c r="F1034" s="0"/>
    </row>
    <row r="1035" customFormat="false" ht="12.75" hidden="false" customHeight="false" outlineLevel="0" collapsed="false">
      <c r="B1035" s="79" t="n">
        <f aca="false">B1034+$C$5</f>
        <v>0.116894977168951</v>
      </c>
      <c r="C1035" s="80" t="n">
        <f aca="true">NORMINV(RAND(),0,1)</f>
        <v>-0.616097577549304</v>
      </c>
      <c r="D1035" s="81" t="n">
        <f aca="false">EXP(($C$6-$C$4^2*0.5)*$C$5+($C$4*C1035*$C$5^0.5))</f>
        <v>0.998027738324208</v>
      </c>
      <c r="E1035" s="68" t="n">
        <f aca="false">E1034*D1035</f>
        <v>79.6991744713661</v>
      </c>
      <c r="F1035" s="0"/>
    </row>
    <row r="1036" customFormat="false" ht="12.75" hidden="false" customHeight="false" outlineLevel="0" collapsed="false">
      <c r="B1036" s="79" t="n">
        <f aca="false">B1035+$C$5</f>
        <v>0.117009132420093</v>
      </c>
      <c r="C1036" s="80" t="n">
        <f aca="true">NORMINV(RAND(),0,1)</f>
        <v>1.01788268735509</v>
      </c>
      <c r="D1036" s="81" t="n">
        <f aca="false">EXP(($C$6-$C$4^2*0.5)*$C$5+($C$4*C1036*$C$5^0.5))</f>
        <v>1.00326852405993</v>
      </c>
      <c r="E1036" s="68" t="n">
        <f aca="false">E1035*D1036</f>
        <v>79.9596731406825</v>
      </c>
      <c r="F1036" s="0"/>
    </row>
    <row r="1037" customFormat="false" ht="12.75" hidden="false" customHeight="false" outlineLevel="0" collapsed="false">
      <c r="B1037" s="79" t="n">
        <f aca="false">B1036+$C$5</f>
        <v>0.117123287671234</v>
      </c>
      <c r="C1037" s="80" t="n">
        <f aca="true">NORMINV(RAND(),0,1)</f>
        <v>0.510169736885684</v>
      </c>
      <c r="D1037" s="81" t="n">
        <f aca="false">EXP(($C$6-$C$4^2*0.5)*$C$5+($C$4*C1037*$C$5^0.5))</f>
        <v>1.0016371584677</v>
      </c>
      <c r="E1037" s="68" t="n">
        <f aca="false">E1036*D1037</f>
        <v>80.0905797966396</v>
      </c>
      <c r="F1037" s="0"/>
    </row>
    <row r="1038" customFormat="false" ht="12.75" hidden="false" customHeight="false" outlineLevel="0" collapsed="false">
      <c r="B1038" s="79" t="n">
        <f aca="false">B1037+$C$5</f>
        <v>0.117237442922376</v>
      </c>
      <c r="C1038" s="80" t="n">
        <f aca="true">NORMINV(RAND(),0,1)</f>
        <v>0.029068556252199</v>
      </c>
      <c r="D1038" s="81" t="n">
        <f aca="false">EXP(($C$6-$C$4^2*0.5)*$C$5+($C$4*C1038*$C$5^0.5))</f>
        <v>1.0000937487249</v>
      </c>
      <c r="E1038" s="68" t="n">
        <f aca="false">E1037*D1038</f>
        <v>80.0980881863721</v>
      </c>
      <c r="F1038" s="0"/>
    </row>
    <row r="1039" customFormat="false" ht="12.75" hidden="false" customHeight="false" outlineLevel="0" collapsed="false">
      <c r="B1039" s="79" t="n">
        <f aca="false">B1038+$C$5</f>
        <v>0.117351598173517</v>
      </c>
      <c r="C1039" s="80" t="n">
        <f aca="true">NORMINV(RAND(),0,1)</f>
        <v>0.893209844452116</v>
      </c>
      <c r="D1039" s="81" t="n">
        <f aca="false">EXP(($C$6-$C$4^2*0.5)*$C$5+($C$4*C1039*$C$5^0.5))</f>
        <v>1.00286768366689</v>
      </c>
      <c r="E1039" s="68" t="n">
        <f aca="false">E1038*D1039</f>
        <v>80.327784165613</v>
      </c>
      <c r="F1039" s="0"/>
    </row>
    <row r="1040" customFormat="false" ht="12.75" hidden="false" customHeight="false" outlineLevel="0" collapsed="false">
      <c r="B1040" s="79" t="n">
        <f aca="false">B1039+$C$5</f>
        <v>0.117465753424659</v>
      </c>
      <c r="C1040" s="80" t="n">
        <f aca="true">NORMINV(RAND(),0,1)</f>
        <v>0.828274049687971</v>
      </c>
      <c r="D1040" s="81" t="n">
        <f aca="false">EXP(($C$6-$C$4^2*0.5)*$C$5+($C$4*C1040*$C$5^0.5))</f>
        <v>1.00265896956048</v>
      </c>
      <c r="E1040" s="68" t="n">
        <f aca="false">E1039*D1040</f>
        <v>80.5413732985702</v>
      </c>
      <c r="F1040" s="0"/>
    </row>
    <row r="1041" customFormat="false" ht="12.75" hidden="false" customHeight="false" outlineLevel="0" collapsed="false">
      <c r="B1041" s="79" t="n">
        <f aca="false">B1040+$C$5</f>
        <v>0.1175799086758</v>
      </c>
      <c r="C1041" s="80" t="n">
        <f aca="true">NORMINV(RAND(),0,1)</f>
        <v>-0.00277197148101729</v>
      </c>
      <c r="D1041" s="81" t="n">
        <f aca="false">EXP(($C$6-$C$4^2*0.5)*$C$5+($C$4*C1041*$C$5^0.5))</f>
        <v>0.999991685800031</v>
      </c>
      <c r="E1041" s="68" t="n">
        <f aca="false">E1040*D1041</f>
        <v>80.5407036614868</v>
      </c>
      <c r="F1041" s="0"/>
    </row>
    <row r="1042" customFormat="false" ht="12.75" hidden="false" customHeight="false" outlineLevel="0" collapsed="false">
      <c r="B1042" s="79" t="n">
        <f aca="false">B1041+$C$5</f>
        <v>0.117694063926942</v>
      </c>
      <c r="C1042" s="80" t="n">
        <f aca="true">NORMINV(RAND(),0,1)</f>
        <v>-0.463099765882771</v>
      </c>
      <c r="D1042" s="81" t="n">
        <f aca="false">EXP(($C$6-$C$4^2*0.5)*$C$5+($C$4*C1042*$C$5^0.5))</f>
        <v>0.998517295619761</v>
      </c>
      <c r="E1042" s="68" t="n">
        <f aca="false">E1041*D1042</f>
        <v>80.4212856073804</v>
      </c>
      <c r="F1042" s="0"/>
    </row>
    <row r="1043" customFormat="false" ht="12.75" hidden="false" customHeight="false" outlineLevel="0" collapsed="false">
      <c r="B1043" s="79" t="n">
        <f aca="false">B1042+$C$5</f>
        <v>0.117808219178084</v>
      </c>
      <c r="C1043" s="80" t="n">
        <f aca="true">NORMINV(RAND(),0,1)</f>
        <v>-0.520137960597913</v>
      </c>
      <c r="D1043" s="81" t="n">
        <f aca="false">EXP(($C$6-$C$4^2*0.5)*$C$5+($C$4*C1043*$C$5^0.5))</f>
        <v>0.998334758637834</v>
      </c>
      <c r="E1043" s="68" t="n">
        <f aca="false">E1042*D1043</f>
        <v>80.2873647561885</v>
      </c>
      <c r="F1043" s="0"/>
    </row>
    <row r="1044" customFormat="false" ht="12.75" hidden="false" customHeight="false" outlineLevel="0" collapsed="false">
      <c r="B1044" s="79" t="n">
        <f aca="false">B1043+$C$5</f>
        <v>0.117922374429225</v>
      </c>
      <c r="C1044" s="80" t="n">
        <f aca="true">NORMINV(RAND(),0,1)</f>
        <v>-0.0526169008743326</v>
      </c>
      <c r="D1044" s="81" t="n">
        <f aca="false">EXP(($C$6-$C$4^2*0.5)*$C$5+($C$4*C1044*$C$5^0.5))</f>
        <v>0.999831931747739</v>
      </c>
      <c r="E1044" s="68" t="n">
        <f aca="false">E1043*D1044</f>
        <v>80.2738709991153</v>
      </c>
      <c r="F1044" s="0"/>
    </row>
    <row r="1045" customFormat="false" ht="12.75" hidden="false" customHeight="false" outlineLevel="0" collapsed="false">
      <c r="B1045" s="79" t="n">
        <f aca="false">B1044+$C$5</f>
        <v>0.118036529680367</v>
      </c>
      <c r="C1045" s="80" t="n">
        <f aca="true">NORMINV(RAND(),0,1)</f>
        <v>-0.624568540147331</v>
      </c>
      <c r="D1045" s="81" t="n">
        <f aca="false">EXP(($C$6-$C$4^2*0.5)*$C$5+($C$4*C1045*$C$5^0.5))</f>
        <v>0.998000640234153</v>
      </c>
      <c r="E1045" s="68" t="n">
        <f aca="false">E1044*D1045</f>
        <v>80.1133746511909</v>
      </c>
      <c r="F1045" s="0"/>
    </row>
    <row r="1046" customFormat="false" ht="12.75" hidden="false" customHeight="false" outlineLevel="0" collapsed="false">
      <c r="B1046" s="79" t="n">
        <f aca="false">B1045+$C$5</f>
        <v>0.118150684931508</v>
      </c>
      <c r="C1046" s="80" t="n">
        <f aca="true">NORMINV(RAND(),0,1)</f>
        <v>-0.000818464995314241</v>
      </c>
      <c r="D1046" s="81" t="n">
        <f aca="false">EXP(($C$6-$C$4^2*0.5)*$C$5+($C$4*C1046*$C$5^0.5))</f>
        <v>0.999997947349383</v>
      </c>
      <c r="E1046" s="68" t="n">
        <f aca="false">E1045*D1046</f>
        <v>80.113210206423</v>
      </c>
      <c r="F1046" s="0"/>
    </row>
    <row r="1047" customFormat="false" ht="12.75" hidden="false" customHeight="false" outlineLevel="0" collapsed="false">
      <c r="B1047" s="79" t="n">
        <f aca="false">B1046+$C$5</f>
        <v>0.11826484018265</v>
      </c>
      <c r="C1047" s="80" t="n">
        <f aca="true">NORMINV(RAND(),0,1)</f>
        <v>0.521824136901819</v>
      </c>
      <c r="D1047" s="81" t="n">
        <f aca="false">EXP(($C$6-$C$4^2*0.5)*$C$5+($C$4*C1047*$C$5^0.5))</f>
        <v>1.00167457621704</v>
      </c>
      <c r="E1047" s="68" t="n">
        <f aca="false">E1046*D1047</f>
        <v>80.2473658829053</v>
      </c>
      <c r="F1047" s="0"/>
    </row>
    <row r="1048" customFormat="false" ht="12.75" hidden="false" customHeight="false" outlineLevel="0" collapsed="false">
      <c r="B1048" s="79" t="n">
        <f aca="false">B1047+$C$5</f>
        <v>0.118378995433791</v>
      </c>
      <c r="C1048" s="80" t="n">
        <f aca="true">NORMINV(RAND(),0,1)</f>
        <v>-0.579447707212972</v>
      </c>
      <c r="D1048" s="81" t="n">
        <f aca="false">EXP(($C$6-$C$4^2*0.5)*$C$5+($C$4*C1048*$C$5^0.5))</f>
        <v>0.998144987491058</v>
      </c>
      <c r="E1048" s="68" t="n">
        <f aca="false">E1047*D1048</f>
        <v>80.0985060153829</v>
      </c>
      <c r="F1048" s="0"/>
    </row>
    <row r="1049" customFormat="false" ht="12.75" hidden="false" customHeight="false" outlineLevel="0" collapsed="false">
      <c r="B1049" s="79" t="n">
        <f aca="false">B1048+$C$5</f>
        <v>0.118493150684933</v>
      </c>
      <c r="C1049" s="80" t="n">
        <f aca="true">NORMINV(RAND(),0,1)</f>
        <v>0.918405088544351</v>
      </c>
      <c r="D1049" s="81" t="n">
        <f aca="false">EXP(($C$6-$C$4^2*0.5)*$C$5+($C$4*C1049*$C$5^0.5))</f>
        <v>1.0029486769391</v>
      </c>
      <c r="E1049" s="68" t="n">
        <f aca="false">E1048*D1049</f>
        <v>80.3346906329265</v>
      </c>
      <c r="F1049" s="0"/>
    </row>
    <row r="1050" customFormat="false" ht="12.75" hidden="false" customHeight="false" outlineLevel="0" collapsed="false">
      <c r="B1050" s="79" t="n">
        <f aca="false">B1049+$C$5</f>
        <v>0.118607305936074</v>
      </c>
      <c r="C1050" s="80" t="n">
        <f aca="true">NORMINV(RAND(),0,1)</f>
        <v>0.427328214530729</v>
      </c>
      <c r="D1050" s="81" t="n">
        <f aca="false">EXP(($C$6-$C$4^2*0.5)*$C$5+($C$4*C1050*$C$5^0.5))</f>
        <v>1.00137122680924</v>
      </c>
      <c r="E1050" s="68" t="n">
        <f aca="false">E1049*D1050</f>
        <v>80.4448477144345</v>
      </c>
      <c r="F1050" s="0"/>
    </row>
    <row r="1051" customFormat="false" ht="12.75" hidden="false" customHeight="false" outlineLevel="0" collapsed="false">
      <c r="B1051" s="79" t="n">
        <f aca="false">B1050+$C$5</f>
        <v>0.118721461187216</v>
      </c>
      <c r="C1051" s="80" t="n">
        <f aca="true">NORMINV(RAND(),0,1)</f>
        <v>0.367590693939388</v>
      </c>
      <c r="D1051" s="81" t="n">
        <f aca="false">EXP(($C$6-$C$4^2*0.5)*$C$5+($C$4*C1051*$C$5^0.5))</f>
        <v>1.00117950570347</v>
      </c>
      <c r="E1051" s="68" t="n">
        <f aca="false">E1050*D1051</f>
        <v>80.5397328711287</v>
      </c>
      <c r="F1051" s="0"/>
    </row>
    <row r="1052" customFormat="false" ht="12.75" hidden="false" customHeight="false" outlineLevel="0" collapsed="false">
      <c r="B1052" s="79" t="n">
        <f aca="false">B1051+$C$5</f>
        <v>0.118835616438358</v>
      </c>
      <c r="C1052" s="80" t="n">
        <f aca="true">NORMINV(RAND(),0,1)</f>
        <v>-0.561587438326764</v>
      </c>
      <c r="D1052" s="81" t="n">
        <f aca="false">EXP(($C$6-$C$4^2*0.5)*$C$5+($C$4*C1052*$C$5^0.5))</f>
        <v>0.998202130519855</v>
      </c>
      <c r="E1052" s="68" t="n">
        <f aca="false">E1051*D1052</f>
        <v>80.3949329434606</v>
      </c>
      <c r="F1052" s="0"/>
    </row>
    <row r="1053" customFormat="false" ht="12.75" hidden="false" customHeight="false" outlineLevel="0" collapsed="false">
      <c r="B1053" s="79" t="n">
        <f aca="false">B1052+$C$5</f>
        <v>0.118949771689499</v>
      </c>
      <c r="C1053" s="80" t="n">
        <f aca="true">NORMINV(RAND(),0,1)</f>
        <v>-1.29493729130685</v>
      </c>
      <c r="D1053" s="81" t="n">
        <f aca="false">EXP(($C$6-$C$4^2*0.5)*$C$5+($C$4*C1053*$C$5^0.5))</f>
        <v>0.995858503075369</v>
      </c>
      <c r="E1053" s="68" t="n">
        <f aca="false">E1052*D1053</f>
        <v>80.0619775759194</v>
      </c>
      <c r="F1053" s="0"/>
    </row>
    <row r="1054" customFormat="false" ht="12.75" hidden="false" customHeight="false" outlineLevel="0" collapsed="false">
      <c r="B1054" s="79" t="n">
        <f aca="false">B1053+$C$5</f>
        <v>0.119063926940641</v>
      </c>
      <c r="C1054" s="80" t="n">
        <f aca="true">NORMINV(RAND(),0,1)</f>
        <v>-0.283506864861727</v>
      </c>
      <c r="D1054" s="81" t="n">
        <f aca="false">EXP(($C$6-$C$4^2*0.5)*$C$5+($C$4*C1054*$C$5^0.5))</f>
        <v>0.999092257386069</v>
      </c>
      <c r="E1054" s="68" t="n">
        <f aca="false">E1053*D1054</f>
        <v>79.9893019071181</v>
      </c>
      <c r="F1054" s="0"/>
    </row>
    <row r="1055" customFormat="false" ht="12.75" hidden="false" customHeight="false" outlineLevel="0" collapsed="false">
      <c r="B1055" s="79" t="n">
        <f aca="false">B1054+$C$5</f>
        <v>0.119178082191782</v>
      </c>
      <c r="C1055" s="80" t="n">
        <f aca="true">NORMINV(RAND(),0,1)</f>
        <v>1.1581484942634</v>
      </c>
      <c r="D1055" s="81" t="n">
        <f aca="false">EXP(($C$6-$C$4^2*0.5)*$C$5+($C$4*C1055*$C$5^0.5))</f>
        <v>1.00371968951085</v>
      </c>
      <c r="E1055" s="68" t="n">
        <f aca="false">E1054*D1055</f>
        <v>80.2868372744022</v>
      </c>
      <c r="F1055" s="0"/>
    </row>
    <row r="1056" customFormat="false" ht="12.75" hidden="false" customHeight="false" outlineLevel="0" collapsed="false">
      <c r="B1056" s="79" t="n">
        <f aca="false">B1055+$C$5</f>
        <v>0.119292237442924</v>
      </c>
      <c r="C1056" s="80" t="n">
        <f aca="true">NORMINV(RAND(),0,1)</f>
        <v>1.54736527235108</v>
      </c>
      <c r="D1056" s="81" t="n">
        <f aca="false">EXP(($C$6-$C$4^2*0.5)*$C$5+($C$4*C1056*$C$5^0.5))</f>
        <v>1.00497266948654</v>
      </c>
      <c r="E1056" s="68" t="n">
        <f aca="false">E1055*D1056</f>
        <v>80.6860771802876</v>
      </c>
      <c r="F1056" s="0"/>
    </row>
    <row r="1057" customFormat="false" ht="12.75" hidden="false" customHeight="false" outlineLevel="0" collapsed="false">
      <c r="B1057" s="79" t="n">
        <f aca="false">B1056+$C$5</f>
        <v>0.119406392694065</v>
      </c>
      <c r="C1057" s="80" t="n">
        <f aca="true">NORMINV(RAND(),0,1)</f>
        <v>-1.16288207168853</v>
      </c>
      <c r="D1057" s="81" t="n">
        <f aca="false">EXP(($C$6-$C$4^2*0.5)*$C$5+($C$4*C1057*$C$5^0.5))</f>
        <v>0.99628011639829</v>
      </c>
      <c r="E1057" s="68" t="n">
        <f aca="false">E1056*D1057</f>
        <v>80.3859343648983</v>
      </c>
      <c r="F1057" s="0"/>
    </row>
    <row r="1058" customFormat="false" ht="12.75" hidden="false" customHeight="false" outlineLevel="0" collapsed="false">
      <c r="B1058" s="79" t="n">
        <f aca="false">B1057+$C$5</f>
        <v>0.119520547945207</v>
      </c>
      <c r="C1058" s="80" t="n">
        <f aca="true">NORMINV(RAND(),0,1)</f>
        <v>1.12763403632348</v>
      </c>
      <c r="D1058" s="81" t="n">
        <f aca="false">EXP(($C$6-$C$4^2*0.5)*$C$5+($C$4*C1058*$C$5^0.5))</f>
        <v>1.00362152238719</v>
      </c>
      <c r="E1058" s="68" t="n">
        <f aca="false">E1057*D1058</f>
        <v>80.6770538258157</v>
      </c>
      <c r="F1058" s="0"/>
    </row>
    <row r="1059" customFormat="false" ht="12.75" hidden="false" customHeight="false" outlineLevel="0" collapsed="false">
      <c r="B1059" s="79" t="n">
        <f aca="false">B1058+$C$5</f>
        <v>0.119634703196348</v>
      </c>
      <c r="C1059" s="80" t="n">
        <f aca="true">NORMINV(RAND(),0,1)</f>
        <v>-0.893207262864941</v>
      </c>
      <c r="D1059" s="81" t="n">
        <f aca="false">EXP(($C$6-$C$4^2*0.5)*$C$5+($C$4*C1059*$C$5^0.5))</f>
        <v>0.997141662967479</v>
      </c>
      <c r="E1059" s="68" t="n">
        <f aca="false">E1058*D1059</f>
        <v>80.4464516151907</v>
      </c>
      <c r="F1059" s="0"/>
    </row>
    <row r="1060" customFormat="false" ht="12.75" hidden="false" customHeight="false" outlineLevel="0" collapsed="false">
      <c r="B1060" s="79" t="n">
        <f aca="false">B1059+$C$5</f>
        <v>0.11974885844749</v>
      </c>
      <c r="C1060" s="80" t="n">
        <f aca="true">NORMINV(RAND(),0,1)</f>
        <v>1.07835922492421</v>
      </c>
      <c r="D1060" s="81" t="n">
        <f aca="false">EXP(($C$6-$C$4^2*0.5)*$C$5+($C$4*C1060*$C$5^0.5))</f>
        <v>1.00346302217701</v>
      </c>
      <c r="E1060" s="68" t="n">
        <f aca="false">E1059*D1060</f>
        <v>80.725039461196</v>
      </c>
      <c r="F1060" s="0"/>
    </row>
    <row r="1061" customFormat="false" ht="12.75" hidden="false" customHeight="false" outlineLevel="0" collapsed="false">
      <c r="B1061" s="79" t="n">
        <f aca="false">B1060+$C$5</f>
        <v>0.119863013698632</v>
      </c>
      <c r="C1061" s="80" t="n">
        <f aca="true">NORMINV(RAND(),0,1)</f>
        <v>1.74670394997766</v>
      </c>
      <c r="D1061" s="81" t="n">
        <f aca="false">EXP(($C$6-$C$4^2*0.5)*$C$5+($C$4*C1061*$C$5^0.5))</f>
        <v>1.00561499293626</v>
      </c>
      <c r="E1061" s="68" t="n">
        <f aca="false">E1060*D1061</f>
        <v>81.1783099875498</v>
      </c>
      <c r="F1061" s="0"/>
    </row>
    <row r="1062" customFormat="false" ht="12.75" hidden="false" customHeight="false" outlineLevel="0" collapsed="false">
      <c r="B1062" s="79" t="n">
        <f aca="false">B1061+$C$5</f>
        <v>0.119977168949773</v>
      </c>
      <c r="C1062" s="80" t="n">
        <f aca="true">NORMINV(RAND(),0,1)</f>
        <v>-0.824991214629534</v>
      </c>
      <c r="D1062" s="81" t="n">
        <f aca="false">EXP(($C$6-$C$4^2*0.5)*$C$5+($C$4*C1062*$C$5^0.5))</f>
        <v>0.997359714981318</v>
      </c>
      <c r="E1062" s="68" t="n">
        <f aca="false">E1061*D1062</f>
        <v>80.9639761118477</v>
      </c>
      <c r="F1062" s="0"/>
    </row>
    <row r="1063" customFormat="false" ht="12.75" hidden="false" customHeight="false" outlineLevel="0" collapsed="false">
      <c r="B1063" s="79" t="n">
        <f aca="false">B1062+$C$5</f>
        <v>0.120091324200915</v>
      </c>
      <c r="C1063" s="80" t="n">
        <f aca="true">NORMINV(RAND(),0,1)</f>
        <v>0.244316795928505</v>
      </c>
      <c r="D1063" s="81" t="n">
        <f aca="false">EXP(($C$6-$C$4^2*0.5)*$C$5+($C$4*C1063*$C$5^0.5))</f>
        <v>1.00078398749413</v>
      </c>
      <c r="E1063" s="68" t="n">
        <f aca="false">E1062*D1063</f>
        <v>81.0274508565942</v>
      </c>
      <c r="F1063" s="0"/>
    </row>
    <row r="1064" customFormat="false" ht="12.75" hidden="false" customHeight="false" outlineLevel="0" collapsed="false">
      <c r="B1064" s="79" t="n">
        <f aca="false">B1063+$C$5</f>
        <v>0.120205479452056</v>
      </c>
      <c r="C1064" s="80" t="n">
        <f aca="true">NORMINV(RAND(),0,1)</f>
        <v>-0.346648509344237</v>
      </c>
      <c r="D1064" s="81" t="n">
        <f aca="false">EXP(($C$6-$C$4^2*0.5)*$C$5+($C$4*C1064*$C$5^0.5))</f>
        <v>0.998890073408433</v>
      </c>
      <c r="E1064" s="68" t="n">
        <f aca="false">E1063*D1064</f>
        <v>80.9375163342415</v>
      </c>
      <c r="F1064" s="0"/>
    </row>
    <row r="1065" customFormat="false" ht="12.75" hidden="false" customHeight="false" outlineLevel="0" collapsed="false">
      <c r="B1065" s="79" t="n">
        <f aca="false">B1064+$C$5</f>
        <v>0.120319634703198</v>
      </c>
      <c r="C1065" s="80" t="n">
        <f aca="true">NORMINV(RAND(),0,1)</f>
        <v>-1.40375013435904</v>
      </c>
      <c r="D1065" s="81" t="n">
        <f aca="false">EXP(($C$6-$C$4^2*0.5)*$C$5+($C$4*C1065*$C$5^0.5))</f>
        <v>0.995511229881575</v>
      </c>
      <c r="E1065" s="68" t="n">
        <f aca="false">E1064*D1065</f>
        <v>80.5742064294608</v>
      </c>
      <c r="F1065" s="0"/>
    </row>
    <row r="1066" customFormat="false" ht="12.75" hidden="false" customHeight="false" outlineLevel="0" collapsed="false">
      <c r="B1066" s="79" t="n">
        <f aca="false">B1065+$C$5</f>
        <v>0.120433789954339</v>
      </c>
      <c r="C1066" s="80" t="n">
        <f aca="true">NORMINV(RAND(),0,1)</f>
        <v>0.355574482455524</v>
      </c>
      <c r="D1066" s="81" t="n">
        <f aca="false">EXP(($C$6-$C$4^2*0.5)*$C$5+($C$4*C1066*$C$5^0.5))</f>
        <v>1.00114094540807</v>
      </c>
      <c r="E1066" s="68" t="n">
        <f aca="false">E1065*D1066</f>
        <v>80.6661372002951</v>
      </c>
      <c r="F1066" s="0"/>
    </row>
    <row r="1067" customFormat="false" ht="12.75" hidden="false" customHeight="false" outlineLevel="0" collapsed="false">
      <c r="B1067" s="79" t="n">
        <f aca="false">B1066+$C$5</f>
        <v>0.120547945205481</v>
      </c>
      <c r="C1067" s="80" t="n">
        <f aca="true">NORMINV(RAND(),0,1)</f>
        <v>-0.524509686079506</v>
      </c>
      <c r="D1067" s="81" t="n">
        <f aca="false">EXP(($C$6-$C$4^2*0.5)*$C$5+($C$4*C1067*$C$5^0.5))</f>
        <v>0.998320769361987</v>
      </c>
      <c r="E1067" s="68" t="n">
        <f aca="false">E1066*D1067</f>
        <v>80.5306801512582</v>
      </c>
      <c r="F1067" s="0"/>
    </row>
    <row r="1068" customFormat="false" ht="12.75" hidden="false" customHeight="false" outlineLevel="0" collapsed="false">
      <c r="B1068" s="79" t="n">
        <f aca="false">B1067+$C$5</f>
        <v>0.120662100456623</v>
      </c>
      <c r="C1068" s="80" t="n">
        <f aca="true">NORMINV(RAND(),0,1)</f>
        <v>0.330912783434259</v>
      </c>
      <c r="D1068" s="81" t="n">
        <f aca="false">EXP(($C$6-$C$4^2*0.5)*$C$5+($C$4*C1068*$C$5^0.5))</f>
        <v>1.00106181010796</v>
      </c>
      <c r="E1068" s="68" t="n">
        <f aca="false">E1067*D1068</f>
        <v>80.616188441444</v>
      </c>
      <c r="F1068" s="0"/>
    </row>
    <row r="1069" customFormat="false" ht="12.75" hidden="false" customHeight="false" outlineLevel="0" collapsed="false">
      <c r="B1069" s="79" t="n">
        <f aca="false">B1068+$C$5</f>
        <v>0.120776255707764</v>
      </c>
      <c r="C1069" s="80" t="n">
        <f aca="true">NORMINV(RAND(),0,1)</f>
        <v>0.330696198243387</v>
      </c>
      <c r="D1069" s="81" t="n">
        <f aca="false">EXP(($C$6-$C$4^2*0.5)*$C$5+($C$4*C1069*$C$5^0.5))</f>
        <v>1.00106111514973</v>
      </c>
      <c r="E1069" s="68" t="n">
        <f aca="false">E1068*D1069</f>
        <v>80.7017315003129</v>
      </c>
      <c r="F1069" s="0"/>
    </row>
    <row r="1070" customFormat="false" ht="12.75" hidden="false" customHeight="false" outlineLevel="0" collapsed="false">
      <c r="B1070" s="79" t="n">
        <f aca="false">B1069+$C$5</f>
        <v>0.120890410958906</v>
      </c>
      <c r="C1070" s="80" t="n">
        <f aca="true">NORMINV(RAND(),0,1)</f>
        <v>-0.612716363428978</v>
      </c>
      <c r="D1070" s="81" t="n">
        <f aca="false">EXP(($C$6-$C$4^2*0.5)*$C$5+($C$4*C1070*$C$5^0.5))</f>
        <v>0.998038554826356</v>
      </c>
      <c r="E1070" s="68" t="n">
        <f aca="false">E1069*D1070</f>
        <v>80.5434394785569</v>
      </c>
      <c r="F1070" s="0"/>
    </row>
    <row r="1071" customFormat="false" ht="12.75" hidden="false" customHeight="false" outlineLevel="0" collapsed="false">
      <c r="B1071" s="79" t="n">
        <f aca="false">B1070+$C$5</f>
        <v>0.121004566210047</v>
      </c>
      <c r="C1071" s="80" t="n">
        <f aca="true">NORMINV(RAND(),0,1)</f>
        <v>0.267693886466088</v>
      </c>
      <c r="D1071" s="81" t="n">
        <f aca="false">EXP(($C$6-$C$4^2*0.5)*$C$5+($C$4*C1071*$C$5^0.5))</f>
        <v>1.0008589797261</v>
      </c>
      <c r="E1071" s="68" t="n">
        <f aca="false">E1070*D1071</f>
        <v>80.6126246601396</v>
      </c>
      <c r="F1071" s="0"/>
    </row>
    <row r="1072" customFormat="false" ht="12.75" hidden="false" customHeight="false" outlineLevel="0" collapsed="false">
      <c r="B1072" s="79" t="n">
        <f aca="false">B1071+$C$5</f>
        <v>0.121118721461189</v>
      </c>
      <c r="C1072" s="80" t="n">
        <f aca="true">NORMINV(RAND(),0,1)</f>
        <v>1.37113527915427</v>
      </c>
      <c r="D1072" s="81" t="n">
        <f aca="false">EXP(($C$6-$C$4^2*0.5)*$C$5+($C$4*C1072*$C$5^0.5))</f>
        <v>1.00440515020292</v>
      </c>
      <c r="E1072" s="68" t="n">
        <f aca="false">E1071*D1072</f>
        <v>80.9677353800195</v>
      </c>
      <c r="F1072" s="0"/>
    </row>
    <row r="1073" customFormat="false" ht="12.75" hidden="false" customHeight="false" outlineLevel="0" collapsed="false">
      <c r="B1073" s="79" t="n">
        <f aca="false">B1072+$C$5</f>
        <v>0.12123287671233</v>
      </c>
      <c r="C1073" s="80" t="n">
        <f aca="true">NORMINV(RAND(),0,1)</f>
        <v>0.980614405091469</v>
      </c>
      <c r="D1073" s="81" t="n">
        <f aca="false">EXP(($C$6-$C$4^2*0.5)*$C$5+($C$4*C1073*$C$5^0.5))</f>
        <v>1.00314868460485</v>
      </c>
      <c r="E1073" s="68" t="n">
        <f aca="false">E1072*D1073</f>
        <v>81.2226772419003</v>
      </c>
      <c r="F1073" s="0"/>
    </row>
    <row r="1074" customFormat="false" ht="12.75" hidden="false" customHeight="false" outlineLevel="0" collapsed="false">
      <c r="B1074" s="79" t="n">
        <f aca="false">B1073+$C$5</f>
        <v>0.121347031963472</v>
      </c>
      <c r="C1074" s="80" t="n">
        <f aca="true">NORMINV(RAND(),0,1)</f>
        <v>-0.497470945767544</v>
      </c>
      <c r="D1074" s="81" t="n">
        <f aca="false">EXP(($C$6-$C$4^2*0.5)*$C$5+($C$4*C1074*$C$5^0.5))</f>
        <v>0.998407294954602</v>
      </c>
      <c r="E1074" s="68" t="n">
        <f aca="false">E1073*D1074</f>
        <v>81.0933134740564</v>
      </c>
      <c r="F1074" s="0"/>
    </row>
    <row r="1075" customFormat="false" ht="12.75" hidden="false" customHeight="false" outlineLevel="0" collapsed="false">
      <c r="B1075" s="79" t="n">
        <f aca="false">B1074+$C$5</f>
        <v>0.121461187214613</v>
      </c>
      <c r="C1075" s="80" t="n">
        <f aca="true">NORMINV(RAND(),0,1)</f>
        <v>1.00048194847261</v>
      </c>
      <c r="D1075" s="81" t="n">
        <f aca="false">EXP(($C$6-$C$4^2*0.5)*$C$5+($C$4*C1075*$C$5^0.5))</f>
        <v>1.00321256866472</v>
      </c>
      <c r="E1075" s="68" t="n">
        <f aca="false">E1074*D1075</f>
        <v>81.3538313118411</v>
      </c>
      <c r="F1075" s="0"/>
    </row>
    <row r="1076" customFormat="false" ht="12.75" hidden="false" customHeight="false" outlineLevel="0" collapsed="false">
      <c r="B1076" s="79" t="n">
        <f aca="false">B1075+$C$5</f>
        <v>0.121575342465755</v>
      </c>
      <c r="C1076" s="80" t="n">
        <f aca="true">NORMINV(RAND(),0,1)</f>
        <v>-1.68126576333817</v>
      </c>
      <c r="D1076" s="81" t="n">
        <f aca="false">EXP(($C$6-$C$4^2*0.5)*$C$5+($C$4*C1076*$C$5^0.5))</f>
        <v>0.994626094566194</v>
      </c>
      <c r="E1076" s="68" t="n">
        <f aca="false">E1075*D1076</f>
        <v>80.9166435156935</v>
      </c>
      <c r="F1076" s="0"/>
    </row>
    <row r="1077" customFormat="false" ht="12.75" hidden="false" customHeight="false" outlineLevel="0" collapsed="false">
      <c r="B1077" s="79" t="n">
        <f aca="false">B1076+$C$5</f>
        <v>0.121689497716897</v>
      </c>
      <c r="C1077" s="80" t="n">
        <f aca="true">NORMINV(RAND(),0,1)</f>
        <v>0.358438302966527</v>
      </c>
      <c r="D1077" s="81" t="n">
        <f aca="false">EXP(($C$6-$C$4^2*0.5)*$C$5+($C$4*C1077*$C$5^0.5))</f>
        <v>1.00115013533829</v>
      </c>
      <c r="E1077" s="68" t="n">
        <f aca="false">E1076*D1077</f>
        <v>81.0097086068568</v>
      </c>
      <c r="F1077" s="0"/>
    </row>
    <row r="1078" customFormat="false" ht="12.75" hidden="false" customHeight="false" outlineLevel="0" collapsed="false">
      <c r="B1078" s="79" t="n">
        <f aca="false">B1077+$C$5</f>
        <v>0.121803652968038</v>
      </c>
      <c r="C1078" s="80" t="n">
        <f aca="true">NORMINV(RAND(),0,1)</f>
        <v>0.824808902461446</v>
      </c>
      <c r="D1078" s="81" t="n">
        <f aca="false">EXP(($C$6-$C$4^2*0.5)*$C$5+($C$4*C1078*$C$5^0.5))</f>
        <v>1.00264783323989</v>
      </c>
      <c r="E1078" s="68" t="n">
        <f aca="false">E1077*D1078</f>
        <v>81.2242088060602</v>
      </c>
      <c r="F1078" s="0"/>
    </row>
    <row r="1079" customFormat="false" ht="12.75" hidden="false" customHeight="false" outlineLevel="0" collapsed="false">
      <c r="B1079" s="79" t="n">
        <f aca="false">B1078+$C$5</f>
        <v>0.12191780821918</v>
      </c>
      <c r="C1079" s="80" t="n">
        <f aca="true">NORMINV(RAND(),0,1)</f>
        <v>2.29442037359281</v>
      </c>
      <c r="D1079" s="81" t="n">
        <f aca="false">EXP(($C$6-$C$4^2*0.5)*$C$5+($C$4*C1079*$C$5^0.5))</f>
        <v>1.00738199877276</v>
      </c>
      <c r="E1079" s="68" t="n">
        <f aca="false">E1078*D1079</f>
        <v>81.8238058157846</v>
      </c>
      <c r="F1079" s="0"/>
    </row>
    <row r="1080" customFormat="false" ht="12.75" hidden="false" customHeight="false" outlineLevel="0" collapsed="false">
      <c r="B1080" s="79" t="n">
        <f aca="false">B1079+$C$5</f>
        <v>0.122031963470321</v>
      </c>
      <c r="C1080" s="80" t="n">
        <f aca="true">NORMINV(RAND(),0,1)</f>
        <v>0.293789830364082</v>
      </c>
      <c r="D1080" s="81" t="n">
        <f aca="false">EXP(($C$6-$C$4^2*0.5)*$C$5+($C$4*C1080*$C$5^0.5))</f>
        <v>1.00094270050597</v>
      </c>
      <c r="E1080" s="68" t="n">
        <f aca="false">E1079*D1080</f>
        <v>81.9009411589279</v>
      </c>
      <c r="F1080" s="0"/>
    </row>
    <row r="1081" customFormat="false" ht="12.75" hidden="false" customHeight="false" outlineLevel="0" collapsed="false">
      <c r="B1081" s="79" t="n">
        <f aca="false">B1080+$C$5</f>
        <v>0.122146118721463</v>
      </c>
      <c r="C1081" s="80" t="n">
        <f aca="true">NORMINV(RAND(),0,1)</f>
        <v>1.13848929656535</v>
      </c>
      <c r="D1081" s="81" t="n">
        <f aca="false">EXP(($C$6-$C$4^2*0.5)*$C$5+($C$4*C1081*$C$5^0.5))</f>
        <v>1.0036564434106</v>
      </c>
      <c r="E1081" s="68" t="n">
        <f aca="false">E1080*D1081</f>
        <v>82.2004073155502</v>
      </c>
      <c r="F1081" s="0"/>
    </row>
    <row r="1082" customFormat="false" ht="12.75" hidden="false" customHeight="false" outlineLevel="0" collapsed="false">
      <c r="B1082" s="79" t="n">
        <f aca="false">B1081+$C$5</f>
        <v>0.122260273972604</v>
      </c>
      <c r="C1082" s="80" t="n">
        <f aca="true">NORMINV(RAND(),0,1)</f>
        <v>1.4876503631387</v>
      </c>
      <c r="D1082" s="81" t="n">
        <f aca="false">EXP(($C$6-$C$4^2*0.5)*$C$5+($C$4*C1082*$C$5^0.5))</f>
        <v>1.0047803316765</v>
      </c>
      <c r="E1082" s="68" t="n">
        <f aca="false">E1081*D1082</f>
        <v>82.5933525264616</v>
      </c>
      <c r="F1082" s="0"/>
    </row>
    <row r="1083" customFormat="false" ht="12.75" hidden="false" customHeight="false" outlineLevel="0" collapsed="false">
      <c r="B1083" s="79" t="n">
        <f aca="false">B1082+$C$5</f>
        <v>0.122374429223746</v>
      </c>
      <c r="C1083" s="80" t="n">
        <f aca="true">NORMINV(RAND(),0,1)</f>
        <v>-0.512754485776063</v>
      </c>
      <c r="D1083" s="81" t="n">
        <f aca="false">EXP(($C$6-$C$4^2*0.5)*$C$5+($C$4*C1083*$C$5^0.5))</f>
        <v>0.998358385787427</v>
      </c>
      <c r="E1083" s="68" t="n">
        <f aca="false">E1082*D1083</f>
        <v>82.4577661050901</v>
      </c>
      <c r="F1083" s="0"/>
    </row>
    <row r="1084" customFormat="false" ht="12.75" hidden="false" customHeight="false" outlineLevel="0" collapsed="false">
      <c r="B1084" s="79" t="n">
        <f aca="false">B1083+$C$5</f>
        <v>0.122488584474887</v>
      </c>
      <c r="C1084" s="80" t="n">
        <f aca="true">NORMINV(RAND(),0,1)</f>
        <v>-0.926158117749236</v>
      </c>
      <c r="D1084" s="81" t="n">
        <f aca="false">EXP(($C$6-$C$4^2*0.5)*$C$5+($C$4*C1084*$C$5^0.5))</f>
        <v>0.997036352918126</v>
      </c>
      <c r="E1084" s="68" t="n">
        <f aca="false">E1083*D1084</f>
        <v>82.213390387195</v>
      </c>
      <c r="F1084" s="0"/>
    </row>
    <row r="1085" customFormat="false" ht="12.75" hidden="false" customHeight="false" outlineLevel="0" collapsed="false">
      <c r="B1085" s="79" t="n">
        <f aca="false">B1084+$C$5</f>
        <v>0.122602739726029</v>
      </c>
      <c r="C1085" s="80" t="n">
        <f aca="true">NORMINV(RAND(),0,1)</f>
        <v>0.0445178908243445</v>
      </c>
      <c r="D1085" s="81" t="n">
        <f aca="false">EXP(($C$6-$C$4^2*0.5)*$C$5+($C$4*C1085*$C$5^0.5))</f>
        <v>1.00014327440474</v>
      </c>
      <c r="E1085" s="68" t="n">
        <f aca="false">E1084*D1085</f>
        <v>82.2251694617642</v>
      </c>
      <c r="F1085" s="0"/>
    </row>
    <row r="1086" customFormat="false" ht="12.75" hidden="false" customHeight="false" outlineLevel="0" collapsed="false">
      <c r="B1086" s="79" t="n">
        <f aca="false">B1085+$C$5</f>
        <v>0.122716894977171</v>
      </c>
      <c r="C1086" s="80" t="n">
        <f aca="true">NORMINV(RAND(),0,1)</f>
        <v>0.999904404159142</v>
      </c>
      <c r="D1086" s="81" t="n">
        <f aca="false">EXP(($C$6-$C$4^2*0.5)*$C$5+($C$4*C1086*$C$5^0.5))</f>
        <v>1.00321071151431</v>
      </c>
      <c r="E1086" s="68" t="n">
        <f aca="false">E1085*D1086</f>
        <v>82.4891707601216</v>
      </c>
      <c r="F1086" s="0"/>
    </row>
    <row r="1087" customFormat="false" ht="12.75" hidden="false" customHeight="false" outlineLevel="0" collapsed="false">
      <c r="B1087" s="79" t="n">
        <f aca="false">B1086+$C$5</f>
        <v>0.122831050228312</v>
      </c>
      <c r="C1087" s="80" t="n">
        <f aca="true">NORMINV(RAND(),0,1)</f>
        <v>0.510189284578976</v>
      </c>
      <c r="D1087" s="81" t="n">
        <f aca="false">EXP(($C$6-$C$4^2*0.5)*$C$5+($C$4*C1087*$C$5^0.5))</f>
        <v>1.00163722122658</v>
      </c>
      <c r="E1087" s="68" t="n">
        <f aca="false">E1086*D1087</f>
        <v>82.6242237814532</v>
      </c>
      <c r="F1087" s="0"/>
    </row>
    <row r="1088" customFormat="false" ht="12.75" hidden="false" customHeight="false" outlineLevel="0" collapsed="false">
      <c r="B1088" s="79" t="n">
        <f aca="false">B1087+$C$5</f>
        <v>0.122945205479454</v>
      </c>
      <c r="C1088" s="80" t="n">
        <f aca="true">NORMINV(RAND(),0,1)</f>
        <v>-0.366346120464699</v>
      </c>
      <c r="D1088" s="81" t="n">
        <f aca="false">EXP(($C$6-$C$4^2*0.5)*$C$5+($C$4*C1088*$C$5^0.5))</f>
        <v>0.998827008648309</v>
      </c>
      <c r="E1088" s="68" t="n">
        <f aca="false">E1087*D1088</f>
        <v>82.5273062815173</v>
      </c>
      <c r="F1088" s="0"/>
    </row>
    <row r="1089" customFormat="false" ht="12.75" hidden="false" customHeight="false" outlineLevel="0" collapsed="false">
      <c r="B1089" s="79" t="n">
        <f aca="false">B1088+$C$5</f>
        <v>0.123059360730595</v>
      </c>
      <c r="C1089" s="80" t="n">
        <f aca="true">NORMINV(RAND(),0,1)</f>
        <v>-0.410317705894082</v>
      </c>
      <c r="D1089" s="81" t="n">
        <f aca="false">EXP(($C$6-$C$4^2*0.5)*$C$5+($C$4*C1089*$C$5^0.5))</f>
        <v>0.998686241601731</v>
      </c>
      <c r="E1089" s="68" t="n">
        <f aca="false">E1088*D1089</f>
        <v>82.4188853398034</v>
      </c>
      <c r="F1089" s="0"/>
    </row>
    <row r="1090" customFormat="false" ht="12.75" hidden="false" customHeight="false" outlineLevel="0" collapsed="false">
      <c r="B1090" s="79" t="n">
        <f aca="false">B1089+$C$5</f>
        <v>0.123173515981737</v>
      </c>
      <c r="C1090" s="80" t="n">
        <f aca="true">NORMINV(RAND(),0,1)</f>
        <v>1.1673064462445</v>
      </c>
      <c r="D1090" s="81" t="n">
        <f aca="false">EXP(($C$6-$C$4^2*0.5)*$C$5+($C$4*C1090*$C$5^0.5))</f>
        <v>1.00374915314962</v>
      </c>
      <c r="E1090" s="68" t="n">
        <f aca="false">E1089*D1090</f>
        <v>82.7278863633636</v>
      </c>
      <c r="F1090" s="0"/>
    </row>
    <row r="1091" customFormat="false" ht="12.75" hidden="false" customHeight="false" outlineLevel="0" collapsed="false">
      <c r="B1091" s="79" t="n">
        <f aca="false">B1090+$C$5</f>
        <v>0.123287671232878</v>
      </c>
      <c r="C1091" s="80" t="n">
        <f aca="true">NORMINV(RAND(),0,1)</f>
        <v>-0.148570803499539</v>
      </c>
      <c r="D1091" s="81" t="n">
        <f aca="false">EXP(($C$6-$C$4^2*0.5)*$C$5+($C$4*C1091*$C$5^0.5))</f>
        <v>0.999524469312271</v>
      </c>
      <c r="E1091" s="68" t="n">
        <f aca="false">E1090*D1091</f>
        <v>82.6885467146668</v>
      </c>
      <c r="F1091" s="0"/>
    </row>
    <row r="1092" customFormat="false" ht="12.75" hidden="false" customHeight="false" outlineLevel="0" collapsed="false">
      <c r="B1092" s="79" t="n">
        <f aca="false">B1091+$C$5</f>
        <v>0.12340182648402</v>
      </c>
      <c r="C1092" s="80" t="n">
        <f aca="true">NORMINV(RAND(),0,1)</f>
        <v>-1.34386494973076</v>
      </c>
      <c r="D1092" s="81" t="n">
        <f aca="false">EXP(($C$6-$C$4^2*0.5)*$C$5+($C$4*C1092*$C$5^0.5))</f>
        <v>0.9957023368134</v>
      </c>
      <c r="E1092" s="68" t="n">
        <f aca="false">E1091*D1092</f>
        <v>82.3331791914978</v>
      </c>
      <c r="F1092" s="0"/>
    </row>
    <row r="1093" customFormat="false" ht="12.75" hidden="false" customHeight="false" outlineLevel="0" collapsed="false">
      <c r="B1093" s="79" t="n">
        <f aca="false">B1092+$C$5</f>
        <v>0.123515981735161</v>
      </c>
      <c r="C1093" s="80" t="n">
        <f aca="true">NORMINV(RAND(),0,1)</f>
        <v>-0.795923850369796</v>
      </c>
      <c r="D1093" s="81" t="n">
        <f aca="false">EXP(($C$6-$C$4^2*0.5)*$C$5+($C$4*C1093*$C$5^0.5))</f>
        <v>0.997452643049449</v>
      </c>
      <c r="E1093" s="68" t="n">
        <f aca="false">E1092*D1093</f>
        <v>82.1234471952233</v>
      </c>
      <c r="F1093" s="0"/>
    </row>
    <row r="1094" customFormat="false" ht="12.75" hidden="false" customHeight="false" outlineLevel="0" collapsed="false">
      <c r="B1094" s="79" t="n">
        <f aca="false">B1093+$C$5</f>
        <v>0.123630136986303</v>
      </c>
      <c r="C1094" s="80" t="n">
        <f aca="true">NORMINV(RAND(),0,1)</f>
        <v>0.0243973714001217</v>
      </c>
      <c r="D1094" s="81" t="n">
        <f aca="false">EXP(($C$6-$C$4^2*0.5)*$C$5+($C$4*C1094*$C$5^0.5))</f>
        <v>1.00007877486667</v>
      </c>
      <c r="E1094" s="68" t="n">
        <f aca="false">E1093*D1094</f>
        <v>82.1299164588267</v>
      </c>
      <c r="F1094" s="0"/>
    </row>
    <row r="1095" customFormat="false" ht="12.75" hidden="false" customHeight="false" outlineLevel="0" collapsed="false">
      <c r="B1095" s="79" t="n">
        <f aca="false">B1094+$C$5</f>
        <v>0.123744292237445</v>
      </c>
      <c r="C1095" s="80" t="n">
        <f aca="true">NORMINV(RAND(),0,1)</f>
        <v>-0.971944798448078</v>
      </c>
      <c r="D1095" s="81" t="n">
        <f aca="false">EXP(($C$6-$C$4^2*0.5)*$C$5+($C$4*C1095*$C$5^0.5))</f>
        <v>0.99689003837775</v>
      </c>
      <c r="E1095" s="68" t="n">
        <f aca="false">E1094*D1095</f>
        <v>81.8744955706012</v>
      </c>
      <c r="F1095" s="0"/>
    </row>
    <row r="1096" customFormat="false" ht="12.75" hidden="false" customHeight="false" outlineLevel="0" collapsed="false">
      <c r="B1096" s="79" t="n">
        <f aca="false">B1095+$C$5</f>
        <v>0.123858447488586</v>
      </c>
      <c r="C1096" s="80" t="n">
        <f aca="true">NORMINV(RAND(),0,1)</f>
        <v>0.26561932600779</v>
      </c>
      <c r="D1096" s="81" t="n">
        <f aca="false">EXP(($C$6-$C$4^2*0.5)*$C$5+($C$4*C1096*$C$5^0.5))</f>
        <v>1.00085232443979</v>
      </c>
      <c r="E1096" s="68" t="n">
        <f aca="false">E1095*D1096</f>
        <v>81.9442792041718</v>
      </c>
      <c r="F1096" s="0"/>
    </row>
    <row r="1097" customFormat="false" ht="12.75" hidden="false" customHeight="false" outlineLevel="0" collapsed="false">
      <c r="B1097" s="79" t="n">
        <f aca="false">B1096+$C$5</f>
        <v>0.123972602739728</v>
      </c>
      <c r="C1097" s="80" t="n">
        <f aca="true">NORMINV(RAND(),0,1)</f>
        <v>2.37065918956215</v>
      </c>
      <c r="D1097" s="81" t="n">
        <f aca="false">EXP(($C$6-$C$4^2*0.5)*$C$5+($C$4*C1097*$C$5^0.5))</f>
        <v>1.00762820135044</v>
      </c>
      <c r="E1097" s="68" t="n">
        <f aca="false">E1096*D1097</f>
        <v>82.5693666654574</v>
      </c>
      <c r="F1097" s="0"/>
    </row>
    <row r="1098" customFormat="false" ht="12.75" hidden="false" customHeight="false" outlineLevel="0" collapsed="false">
      <c r="B1098" s="79" t="n">
        <f aca="false">B1097+$C$5</f>
        <v>0.124086757990869</v>
      </c>
      <c r="C1098" s="80" t="n">
        <f aca="true">NORMINV(RAND(),0,1)</f>
        <v>-0.710293513459349</v>
      </c>
      <c r="D1098" s="81" t="n">
        <f aca="false">EXP(($C$6-$C$4^2*0.5)*$C$5+($C$4*C1098*$C$5^0.5))</f>
        <v>0.997726452694261</v>
      </c>
      <c r="E1098" s="68" t="n">
        <f aca="false">E1097*D1098</f>
        <v>82.3816413043386</v>
      </c>
      <c r="F1098" s="0"/>
    </row>
    <row r="1099" customFormat="false" ht="12.75" hidden="false" customHeight="false" outlineLevel="0" collapsed="false">
      <c r="B1099" s="79" t="n">
        <f aca="false">B1098+$C$5</f>
        <v>0.124200913242011</v>
      </c>
      <c r="C1099" s="80" t="n">
        <f aca="true">NORMINV(RAND(),0,1)</f>
        <v>0.665683334940547</v>
      </c>
      <c r="D1099" s="81" t="n">
        <f aca="false">EXP(($C$6-$C$4^2*0.5)*$C$5+($C$4*C1099*$C$5^0.5))</f>
        <v>1.00213656732926</v>
      </c>
      <c r="E1099" s="68" t="n">
        <f aca="false">E1098*D1099</f>
        <v>82.5576552276801</v>
      </c>
      <c r="F1099" s="0"/>
    </row>
    <row r="1100" customFormat="false" ht="12.75" hidden="false" customHeight="false" outlineLevel="0" collapsed="false">
      <c r="B1100" s="79" t="n">
        <f aca="false">B1099+$C$5</f>
        <v>0.124315068493152</v>
      </c>
      <c r="C1100" s="80" t="n">
        <f aca="true">NORMINV(RAND(),0,1)</f>
        <v>0.576882193174762</v>
      </c>
      <c r="D1100" s="81" t="n">
        <f aca="false">EXP(($C$6-$C$4^2*0.5)*$C$5+($C$4*C1100*$C$5^0.5))</f>
        <v>1.00185136514007</v>
      </c>
      <c r="E1100" s="68" t="n">
        <f aca="false">E1099*D1100</f>
        <v>82.7104995926142</v>
      </c>
      <c r="F1100" s="0"/>
    </row>
    <row r="1101" customFormat="false" ht="12.75" hidden="false" customHeight="false" outlineLevel="0" collapsed="false">
      <c r="B1101" s="79" t="n">
        <f aca="false">B1100+$C$5</f>
        <v>0.124429223744294</v>
      </c>
      <c r="C1101" s="80" t="n">
        <f aca="true">NORMINV(RAND(),0,1)</f>
        <v>-1.8306805031222</v>
      </c>
      <c r="D1101" s="81" t="n">
        <f aca="false">EXP(($C$6-$C$4^2*0.5)*$C$5+($C$4*C1101*$C$5^0.5))</f>
        <v>0.994149862645785</v>
      </c>
      <c r="E1101" s="68" t="n">
        <f aca="false">E1100*D1101</f>
        <v>82.2266318093617</v>
      </c>
      <c r="F1101" s="0"/>
    </row>
    <row r="1102" customFormat="false" ht="12.75" hidden="false" customHeight="false" outlineLevel="0" collapsed="false">
      <c r="B1102" s="79" t="n">
        <f aca="false">B1101+$C$5</f>
        <v>0.124543378995435</v>
      </c>
      <c r="C1102" s="80" t="n">
        <f aca="true">NORMINV(RAND(),0,1)</f>
        <v>-0.603087736719265</v>
      </c>
      <c r="D1102" s="81" t="n">
        <f aca="false">EXP(($C$6-$C$4^2*0.5)*$C$5+($C$4*C1102*$C$5^0.5))</f>
        <v>0.998069357440247</v>
      </c>
      <c r="E1102" s="68" t="n">
        <f aca="false">E1101*D1102</f>
        <v>82.0678815744454</v>
      </c>
      <c r="F1102" s="0"/>
    </row>
    <row r="1103" customFormat="false" ht="12.75" hidden="false" customHeight="false" outlineLevel="0" collapsed="false">
      <c r="B1103" s="79" t="n">
        <f aca="false">B1102+$C$5</f>
        <v>0.124657534246577</v>
      </c>
      <c r="C1103" s="80" t="n">
        <f aca="true">NORMINV(RAND(),0,1)</f>
        <v>-3.23501536695609</v>
      </c>
      <c r="D1103" s="81" t="n">
        <f aca="false">EXP(($C$6-$C$4^2*0.5)*$C$5+($C$4*C1103*$C$5^0.5))</f>
        <v>0.989684932654731</v>
      </c>
      <c r="E1103" s="68" t="n">
        <f aca="false">E1102*D1103</f>
        <v>81.2213458491214</v>
      </c>
      <c r="F1103" s="0"/>
    </row>
    <row r="1104" customFormat="false" ht="12.75" hidden="false" customHeight="false" outlineLevel="0" collapsed="false">
      <c r="B1104" s="79" t="n">
        <f aca="false">B1103+$C$5</f>
        <v>0.124771689497719</v>
      </c>
      <c r="C1104" s="80" t="n">
        <f aca="true">NORMINV(RAND(),0,1)</f>
        <v>-0.565545391494679</v>
      </c>
      <c r="D1104" s="81" t="n">
        <f aca="false">EXP(($C$6-$C$4^2*0.5)*$C$5+($C$4*C1104*$C$5^0.5))</f>
        <v>0.998189466966327</v>
      </c>
      <c r="E1104" s="68" t="n">
        <f aca="false">E1103*D1104</f>
        <v>81.0742919194222</v>
      </c>
      <c r="F1104" s="0"/>
    </row>
    <row r="1105" customFormat="false" ht="12.75" hidden="false" customHeight="false" outlineLevel="0" collapsed="false">
      <c r="B1105" s="79" t="n">
        <f aca="false">B1104+$C$5</f>
        <v>0.12488584474886</v>
      </c>
      <c r="C1105" s="80" t="n">
        <f aca="true">NORMINV(RAND(),0,1)</f>
        <v>-0.0378235205412289</v>
      </c>
      <c r="D1105" s="81" t="n">
        <f aca="false">EXP(($C$6-$C$4^2*0.5)*$C$5+($C$4*C1105*$C$5^0.5))</f>
        <v>0.999879342180976</v>
      </c>
      <c r="E1105" s="68" t="n">
        <f aca="false">E1104*D1105</f>
        <v>81.0645096721803</v>
      </c>
      <c r="F1105" s="0"/>
    </row>
    <row r="1106" customFormat="false" ht="12.75" hidden="false" customHeight="false" outlineLevel="0" collapsed="false">
      <c r="B1106" s="79" t="n">
        <f aca="false">B1105+$C$5</f>
        <v>0.125000000000002</v>
      </c>
      <c r="C1106" s="80" t="n">
        <f aca="true">NORMINV(RAND(),0,1)</f>
        <v>0.656882983389884</v>
      </c>
      <c r="D1106" s="81" t="n">
        <f aca="false">EXP(($C$6-$C$4^2*0.5)*$C$5+($C$4*C1106*$C$5^0.5))</f>
        <v>1.0021082996596</v>
      </c>
      <c r="E1106" s="68" t="n">
        <f aca="false">E1105*D1106</f>
        <v>81.235417950328</v>
      </c>
      <c r="F1106" s="0"/>
    </row>
    <row r="1107" customFormat="false" ht="12.75" hidden="false" customHeight="false" outlineLevel="0" collapsed="false">
      <c r="B1107" s="79" t="n">
        <f aca="false">B1106+$C$5</f>
        <v>0.125114155251143</v>
      </c>
      <c r="C1107" s="80" t="n">
        <f aca="true">NORMINV(RAND(),0,1)</f>
        <v>-0.123846011551736</v>
      </c>
      <c r="D1107" s="81" t="n">
        <f aca="false">EXP(($C$6-$C$4^2*0.5)*$C$5+($C$4*C1107*$C$5^0.5))</f>
        <v>0.999603685235321</v>
      </c>
      <c r="E1107" s="68" t="n">
        <f aca="false">E1106*D1107</f>
        <v>81.2032231547794</v>
      </c>
      <c r="F1107" s="0"/>
    </row>
    <row r="1108" customFormat="false" ht="12.75" hidden="false" customHeight="false" outlineLevel="0" collapsed="false">
      <c r="B1108" s="79" t="n">
        <f aca="false">B1107+$C$5</f>
        <v>0.125228310502285</v>
      </c>
      <c r="C1108" s="80" t="n">
        <f aca="true">NORMINV(RAND(),0,1)</f>
        <v>0.630646993361843</v>
      </c>
      <c r="D1108" s="81" t="n">
        <f aca="false">EXP(($C$6-$C$4^2*0.5)*$C$5+($C$4*C1108*$C$5^0.5))</f>
        <v>1.0020240315877</v>
      </c>
      <c r="E1108" s="68" t="n">
        <f aca="false">E1107*D1108</f>
        <v>81.3675810434681</v>
      </c>
      <c r="F1108" s="0"/>
    </row>
    <row r="1109" customFormat="false" ht="12.75" hidden="false" customHeight="false" outlineLevel="0" collapsed="false">
      <c r="B1109" s="79" t="n">
        <f aca="false">B1108+$C$5</f>
        <v>0.125342465753426</v>
      </c>
      <c r="C1109" s="80" t="n">
        <f aca="true">NORMINV(RAND(),0,1)</f>
        <v>1.34704529810132</v>
      </c>
      <c r="D1109" s="81" t="n">
        <f aca="false">EXP(($C$6-$C$4^2*0.5)*$C$5+($C$4*C1109*$C$5^0.5))</f>
        <v>1.00432759734193</v>
      </c>
      <c r="E1109" s="68" t="n">
        <f aca="false">E1108*D1109</f>
        <v>81.7197071709115</v>
      </c>
      <c r="F1109" s="0"/>
    </row>
    <row r="1110" customFormat="false" ht="12.75" hidden="false" customHeight="false" outlineLevel="0" collapsed="false">
      <c r="B1110" s="79" t="n">
        <f aca="false">B1109+$C$5</f>
        <v>0.125456621004568</v>
      </c>
      <c r="C1110" s="80" t="n">
        <f aca="true">NORMINV(RAND(),0,1)</f>
        <v>-0.40164519911176</v>
      </c>
      <c r="D1110" s="81" t="n">
        <f aca="false">EXP(($C$6-$C$4^2*0.5)*$C$5+($C$4*C1110*$C$5^0.5))</f>
        <v>0.998714003486862</v>
      </c>
      <c r="E1110" s="68" t="n">
        <f aca="false">E1109*D1110</f>
        <v>81.614615912435</v>
      </c>
      <c r="F1110" s="0"/>
    </row>
    <row r="1111" customFormat="false" ht="12.75" hidden="false" customHeight="false" outlineLevel="0" collapsed="false">
      <c r="B1111" s="79" t="n">
        <f aca="false">B1110+$C$5</f>
        <v>0.125570776255709</v>
      </c>
      <c r="C1111" s="80" t="n">
        <f aca="true">NORMINV(RAND(),0,1)</f>
        <v>0.214139538532229</v>
      </c>
      <c r="D1111" s="81" t="n">
        <f aca="false">EXP(($C$6-$C$4^2*0.5)*$C$5+($C$4*C1111*$C$5^0.5))</f>
        <v>1.00068718906423</v>
      </c>
      <c r="E1111" s="68" t="n">
        <f aca="false">E1110*D1111</f>
        <v>81.670700583971</v>
      </c>
      <c r="F1111" s="0"/>
    </row>
    <row r="1112" customFormat="false" ht="12.75" hidden="false" customHeight="false" outlineLevel="0" collapsed="false">
      <c r="B1112" s="79" t="n">
        <f aca="false">B1111+$C$5</f>
        <v>0.125684931506851</v>
      </c>
      <c r="C1112" s="80" t="n">
        <f aca="true">NORMINV(RAND(),0,1)</f>
        <v>-0.488626439881656</v>
      </c>
      <c r="D1112" s="81" t="n">
        <f aca="false">EXP(($C$6-$C$4^2*0.5)*$C$5+($C$4*C1112*$C$5^0.5))</f>
        <v>0.998435599532225</v>
      </c>
      <c r="E1112" s="68" t="n">
        <f aca="false">E1111*D1112</f>
        <v>81.542934901774</v>
      </c>
      <c r="F1112" s="0"/>
    </row>
    <row r="1113" customFormat="false" ht="12.75" hidden="false" customHeight="false" outlineLevel="0" collapsed="false">
      <c r="B1113" s="79" t="n">
        <f aca="false">B1112+$C$5</f>
        <v>0.125799086757993</v>
      </c>
      <c r="C1113" s="80" t="n">
        <f aca="true">NORMINV(RAND(),0,1)</f>
        <v>1.46731437483623</v>
      </c>
      <c r="D1113" s="81" t="n">
        <f aca="false">EXP(($C$6-$C$4^2*0.5)*$C$5+($C$4*C1113*$C$5^0.5))</f>
        <v>1.00471483919349</v>
      </c>
      <c r="E1113" s="68" t="n">
        <f aca="false">E1112*D1113</f>
        <v>81.9273967272012</v>
      </c>
      <c r="F1113" s="0"/>
    </row>
    <row r="1114" customFormat="false" ht="12.75" hidden="false" customHeight="false" outlineLevel="0" collapsed="false">
      <c r="B1114" s="79" t="n">
        <f aca="false">B1113+$C$5</f>
        <v>0.125913242009134</v>
      </c>
      <c r="C1114" s="80" t="n">
        <f aca="true">NORMINV(RAND(),0,1)</f>
        <v>0.0220838801484002</v>
      </c>
      <c r="D1114" s="81" t="n">
        <f aca="false">EXP(($C$6-$C$4^2*0.5)*$C$5+($C$4*C1114*$C$5^0.5))</f>
        <v>1.00007135886766</v>
      </c>
      <c r="E1114" s="68" t="n">
        <f aca="false">E1113*D1114</f>
        <v>81.9332429734621</v>
      </c>
      <c r="F1114" s="0"/>
    </row>
    <row r="1115" customFormat="false" ht="12.75" hidden="false" customHeight="false" outlineLevel="0" collapsed="false">
      <c r="B1115" s="79" t="n">
        <f aca="false">B1114+$C$5</f>
        <v>0.126027397260276</v>
      </c>
      <c r="C1115" s="80" t="n">
        <f aca="true">NORMINV(RAND(),0,1)</f>
        <v>0.708398618162899</v>
      </c>
      <c r="D1115" s="81" t="n">
        <f aca="false">EXP(($C$6-$C$4^2*0.5)*$C$5+($C$4*C1115*$C$5^0.5))</f>
        <v>1.00227378471238</v>
      </c>
      <c r="E1115" s="68" t="n">
        <f aca="false">E1114*D1115</f>
        <v>82.119541528771</v>
      </c>
      <c r="F1115" s="0"/>
    </row>
    <row r="1116" customFormat="false" ht="12.75" hidden="false" customHeight="false" outlineLevel="0" collapsed="false">
      <c r="B1116" s="79" t="n">
        <f aca="false">B1115+$C$5</f>
        <v>0.126141552511417</v>
      </c>
      <c r="C1116" s="80" t="n">
        <f aca="true">NORMINV(RAND(),0,1)</f>
        <v>0.928533192772202</v>
      </c>
      <c r="D1116" s="81" t="n">
        <f aca="false">EXP(($C$6-$C$4^2*0.5)*$C$5+($C$4*C1116*$C$5^0.5))</f>
        <v>1.00298123684363</v>
      </c>
      <c r="E1116" s="68" t="n">
        <f aca="false">E1115*D1116</f>
        <v>82.3643593315585</v>
      </c>
      <c r="F1116" s="0"/>
    </row>
    <row r="1117" customFormat="false" ht="12.75" hidden="false" customHeight="false" outlineLevel="0" collapsed="false">
      <c r="B1117" s="79" t="n">
        <f aca="false">B1116+$C$5</f>
        <v>0.126255707762559</v>
      </c>
      <c r="C1117" s="80" t="n">
        <f aca="true">NORMINV(RAND(),0,1)</f>
        <v>-1.16499455327832</v>
      </c>
      <c r="D1117" s="81" t="n">
        <f aca="false">EXP(($C$6-$C$4^2*0.5)*$C$5+($C$4*C1117*$C$5^0.5))</f>
        <v>0.996273370463684</v>
      </c>
      <c r="E1117" s="68" t="n">
        <f aca="false">E1116*D1117</f>
        <v>82.0574178773338</v>
      </c>
      <c r="F1117" s="0"/>
    </row>
    <row r="1118" customFormat="false" ht="12.75" hidden="false" customHeight="false" outlineLevel="0" collapsed="false">
      <c r="B1118" s="79" t="n">
        <f aca="false">B1117+$C$5</f>
        <v>0.1263698630137</v>
      </c>
      <c r="C1118" s="80" t="n">
        <f aca="true">NORMINV(RAND(),0,1)</f>
        <v>-1.43807782836122</v>
      </c>
      <c r="D1118" s="81" t="n">
        <f aca="false">EXP(($C$6-$C$4^2*0.5)*$C$5+($C$4*C1118*$C$5^0.5))</f>
        <v>0.995401699121179</v>
      </c>
      <c r="E1118" s="68" t="n">
        <f aca="false">E1117*D1118</f>
        <v>81.6800931805946</v>
      </c>
      <c r="F1118" s="0"/>
    </row>
    <row r="1119" customFormat="false" ht="12.75" hidden="false" customHeight="false" outlineLevel="0" collapsed="false">
      <c r="B1119" s="79" t="n">
        <f aca="false">B1118+$C$5</f>
        <v>0.126484018264842</v>
      </c>
      <c r="C1119" s="80" t="n">
        <f aca="true">NORMINV(RAND(),0,1)</f>
        <v>-0.00747419872431205</v>
      </c>
      <c r="D1119" s="81" t="n">
        <f aca="false">EXP(($C$6-$C$4^2*0.5)*$C$5+($C$4*C1119*$C$5^0.5))</f>
        <v>0.999976613971962</v>
      </c>
      <c r="E1119" s="68" t="n">
        <f aca="false">E1118*D1119</f>
        <v>81.6781830076454</v>
      </c>
      <c r="F1119" s="0"/>
    </row>
    <row r="1120" customFormat="false" ht="12.75" hidden="false" customHeight="false" outlineLevel="0" collapsed="false">
      <c r="B1120" s="79" t="n">
        <f aca="false">B1119+$C$5</f>
        <v>0.126598173515983</v>
      </c>
      <c r="C1120" s="80" t="n">
        <f aca="true">NORMINV(RAND(),0,1)</f>
        <v>-0.735874947940696</v>
      </c>
      <c r="D1120" s="81" t="n">
        <f aca="false">EXP(($C$6-$C$4^2*0.5)*$C$5+($C$4*C1120*$C$5^0.5))</f>
        <v>0.997644646200858</v>
      </c>
      <c r="E1120" s="68" t="n">
        <f aca="false">E1119*D1120</f>
        <v>81.4858019889913</v>
      </c>
      <c r="F1120" s="0"/>
    </row>
    <row r="1121" customFormat="false" ht="12.75" hidden="false" customHeight="false" outlineLevel="0" collapsed="false">
      <c r="B1121" s="79" t="n">
        <f aca="false">B1120+$C$5</f>
        <v>0.126712328767125</v>
      </c>
      <c r="C1121" s="80" t="n">
        <f aca="true">NORMINV(RAND(),0,1)</f>
        <v>1.67092285570607</v>
      </c>
      <c r="D1121" s="81" t="n">
        <f aca="false">EXP(($C$6-$C$4^2*0.5)*$C$5+($C$4*C1121*$C$5^0.5))</f>
        <v>1.00537075727899</v>
      </c>
      <c r="E1121" s="68" t="n">
        <f aca="false">E1120*D1121</f>
        <v>81.9234424531584</v>
      </c>
      <c r="F1121" s="0"/>
    </row>
    <row r="1122" customFormat="false" ht="12.75" hidden="false" customHeight="false" outlineLevel="0" collapsed="false">
      <c r="B1122" s="79" t="n">
        <f aca="false">B1121+$C$5</f>
        <v>0.126826484018267</v>
      </c>
      <c r="C1122" s="80" t="n">
        <f aca="true">NORMINV(RAND(),0,1)</f>
        <v>-0.285950134757298</v>
      </c>
      <c r="D1122" s="81" t="n">
        <f aca="false">EXP(($C$6-$C$4^2*0.5)*$C$5+($C$4*C1122*$C$5^0.5))</f>
        <v>0.999084433103283</v>
      </c>
      <c r="E1122" s="68" t="n">
        <f aca="false">E1121*D1122</f>
        <v>81.8484360611832</v>
      </c>
      <c r="F1122" s="0"/>
    </row>
    <row r="1123" customFormat="false" ht="12.75" hidden="false" customHeight="false" outlineLevel="0" collapsed="false">
      <c r="B1123" s="79" t="n">
        <f aca="false">B1122+$C$5</f>
        <v>0.126940639269408</v>
      </c>
      <c r="C1123" s="80" t="n">
        <f aca="true">NORMINV(RAND(),0,1)</f>
        <v>0.267023751386475</v>
      </c>
      <c r="D1123" s="81" t="n">
        <f aca="false">EXP(($C$6-$C$4^2*0.5)*$C$5+($C$4*C1123*$C$5^0.5))</f>
        <v>1.0008568298968</v>
      </c>
      <c r="E1123" s="68" t="n">
        <f aca="false">E1122*D1123</f>
        <v>81.918566248207</v>
      </c>
      <c r="F1123" s="0"/>
    </row>
    <row r="1124" customFormat="false" ht="12.75" hidden="false" customHeight="false" outlineLevel="0" collapsed="false">
      <c r="B1124" s="79" t="n">
        <f aca="false">B1123+$C$5</f>
        <v>0.12705479452055</v>
      </c>
      <c r="C1124" s="80" t="n">
        <f aca="true">NORMINV(RAND(),0,1)</f>
        <v>-0.155666400732407</v>
      </c>
      <c r="D1124" s="81" t="n">
        <f aca="false">EXP(($C$6-$C$4^2*0.5)*$C$5+($C$4*C1124*$C$5^0.5))</f>
        <v>0.999501736841091</v>
      </c>
      <c r="E1124" s="68" t="n">
        <f aca="false">E1123*D1124</f>
        <v>81.8777492446149</v>
      </c>
      <c r="F1124" s="0"/>
    </row>
    <row r="1125" customFormat="false" ht="12.75" hidden="false" customHeight="false" outlineLevel="0" collapsed="false">
      <c r="B1125" s="79" t="n">
        <f aca="false">B1124+$C$5</f>
        <v>0.127168949771691</v>
      </c>
      <c r="C1125" s="80" t="n">
        <f aca="true">NORMINV(RAND(),0,1)</f>
        <v>-0.380146656810883</v>
      </c>
      <c r="D1125" s="81" t="n">
        <f aca="false">EXP(($C$6-$C$4^2*0.5)*$C$5+($C$4*C1125*$C$5^0.5))</f>
        <v>0.998782826600759</v>
      </c>
      <c r="E1125" s="68" t="n">
        <f aca="false">E1124*D1125</f>
        <v>81.7780898262446</v>
      </c>
      <c r="F1125" s="0"/>
    </row>
    <row r="1126" customFormat="false" ht="12.75" hidden="false" customHeight="false" outlineLevel="0" collapsed="false">
      <c r="B1126" s="79" t="n">
        <f aca="false">B1125+$C$5</f>
        <v>0.127283105022833</v>
      </c>
      <c r="C1126" s="80" t="n">
        <f aca="true">NORMINV(RAND(),0,1)</f>
        <v>0.155519483393227</v>
      </c>
      <c r="D1126" s="81" t="n">
        <f aca="false">EXP(($C$6-$C$4^2*0.5)*$C$5+($C$4*C1126*$C$5^0.5))</f>
        <v>1.0004991825212</v>
      </c>
      <c r="E1126" s="68" t="n">
        <f aca="false">E1125*D1126</f>
        <v>81.8189120193026</v>
      </c>
      <c r="F1126" s="0"/>
    </row>
    <row r="1127" customFormat="false" ht="12.75" hidden="false" customHeight="false" outlineLevel="0" collapsed="false">
      <c r="B1127" s="79" t="n">
        <f aca="false">B1126+$C$5</f>
        <v>0.127397260273974</v>
      </c>
      <c r="C1127" s="80" t="n">
        <f aca="true">NORMINV(RAND(),0,1)</f>
        <v>-0.661109302481862</v>
      </c>
      <c r="D1127" s="81" t="n">
        <f aca="false">EXP(($C$6-$C$4^2*0.5)*$C$5+($C$4*C1127*$C$5^0.5))</f>
        <v>0.997883757007485</v>
      </c>
      <c r="E1127" s="68" t="n">
        <f aca="false">E1126*D1127</f>
        <v>81.6457633200866</v>
      </c>
      <c r="F1127" s="0"/>
    </row>
    <row r="1128" customFormat="false" ht="12.75" hidden="false" customHeight="false" outlineLevel="0" collapsed="false">
      <c r="B1128" s="79" t="n">
        <f aca="false">B1127+$C$5</f>
        <v>0.127511415525116</v>
      </c>
      <c r="C1128" s="80" t="n">
        <f aca="true">NORMINV(RAND(),0,1)</f>
        <v>0.700378683988844</v>
      </c>
      <c r="D1128" s="81" t="n">
        <f aca="false">EXP(($C$6-$C$4^2*0.5)*$C$5+($C$4*C1128*$C$5^0.5))</f>
        <v>1.00224802026721</v>
      </c>
      <c r="E1128" s="68" t="n">
        <f aca="false">E1127*D1128</f>
        <v>81.8293046507622</v>
      </c>
      <c r="F1128" s="0"/>
    </row>
    <row r="1129" customFormat="false" ht="12.75" hidden="false" customHeight="false" outlineLevel="0" collapsed="false">
      <c r="B1129" s="79" t="n">
        <f aca="false">B1128+$C$5</f>
        <v>0.127625570776257</v>
      </c>
      <c r="C1129" s="80" t="n">
        <f aca="true">NORMINV(RAND(),0,1)</f>
        <v>-0.0424966715679878</v>
      </c>
      <c r="D1129" s="81" t="n">
        <f aca="false">EXP(($C$6-$C$4^2*0.5)*$C$5+($C$4*C1129*$C$5^0.5))</f>
        <v>0.999864365231608</v>
      </c>
      <c r="E1129" s="68" t="n">
        <f aca="false">E1128*D1129</f>
        <v>81.8182057519782</v>
      </c>
      <c r="F1129" s="0"/>
    </row>
    <row r="1130" customFormat="false" ht="12.75" hidden="false" customHeight="false" outlineLevel="0" collapsed="false">
      <c r="B1130" s="79" t="n">
        <f aca="false">B1129+$C$5</f>
        <v>0.127739726027399</v>
      </c>
      <c r="C1130" s="80" t="n">
        <f aca="true">NORMINV(RAND(),0,1)</f>
        <v>-0.754604980394254</v>
      </c>
      <c r="D1130" s="81" t="n">
        <f aca="false">EXP(($C$6-$C$4^2*0.5)*$C$5+($C$4*C1130*$C$5^0.5))</f>
        <v>0.997584753958774</v>
      </c>
      <c r="E1130" s="68" t="n">
        <f aca="false">E1129*D1130</f>
        <v>81.6205946544355</v>
      </c>
      <c r="F1130" s="0"/>
    </row>
    <row r="1131" customFormat="false" ht="12.75" hidden="false" customHeight="false" outlineLevel="0" collapsed="false">
      <c r="B1131" s="79" t="n">
        <f aca="false">B1130+$C$5</f>
        <v>0.127853881278541</v>
      </c>
      <c r="C1131" s="80" t="n">
        <f aca="true">NORMINV(RAND(),0,1)</f>
        <v>-1.50055309257758</v>
      </c>
      <c r="D1131" s="81" t="n">
        <f aca="false">EXP(($C$6-$C$4^2*0.5)*$C$5+($C$4*C1131*$C$5^0.5))</f>
        <v>0.995202387694719</v>
      </c>
      <c r="E1131" s="68" t="n">
        <f aca="false">E1130*D1131</f>
        <v>81.2290106851571</v>
      </c>
      <c r="F1131" s="0"/>
    </row>
    <row r="1132" customFormat="false" ht="12.75" hidden="false" customHeight="false" outlineLevel="0" collapsed="false">
      <c r="B1132" s="79" t="n">
        <f aca="false">B1131+$C$5</f>
        <v>0.127968036529682</v>
      </c>
      <c r="C1132" s="80" t="n">
        <f aca="true">NORMINV(RAND(),0,1)</f>
        <v>1.06430891894156</v>
      </c>
      <c r="D1132" s="81" t="n">
        <f aca="false">EXP(($C$6-$C$4^2*0.5)*$C$5+($C$4*C1132*$C$5^0.5))</f>
        <v>1.00341783173618</v>
      </c>
      <c r="E1132" s="68" t="n">
        <f aca="false">E1131*D1132</f>
        <v>81.5066377757754</v>
      </c>
      <c r="F1132" s="0"/>
    </row>
    <row r="1133" customFormat="false" ht="12.75" hidden="false" customHeight="false" outlineLevel="0" collapsed="false">
      <c r="B1133" s="79" t="n">
        <f aca="false">B1132+$C$5</f>
        <v>0.128082191780824</v>
      </c>
      <c r="C1133" s="80" t="n">
        <f aca="true">NORMINV(RAND(),0,1)</f>
        <v>-0.401270318301916</v>
      </c>
      <c r="D1133" s="81" t="n">
        <f aca="false">EXP(($C$6-$C$4^2*0.5)*$C$5+($C$4*C1133*$C$5^0.5))</f>
        <v>0.998715203549214</v>
      </c>
      <c r="E1133" s="68" t="n">
        <f aca="false">E1132*D1133</f>
        <v>81.4019183368456</v>
      </c>
      <c r="F1133" s="0"/>
    </row>
    <row r="1134" customFormat="false" ht="12.75" hidden="false" customHeight="false" outlineLevel="0" collapsed="false">
      <c r="B1134" s="79" t="n">
        <f aca="false">B1133+$C$5</f>
        <v>0.128196347031965</v>
      </c>
      <c r="C1134" s="80" t="n">
        <f aca="true">NORMINV(RAND(),0,1)</f>
        <v>-0.315910210080617</v>
      </c>
      <c r="D1134" s="81" t="n">
        <f aca="false">EXP(($C$6-$C$4^2*0.5)*$C$5+($C$4*C1134*$C$5^0.5))</f>
        <v>0.998988494488846</v>
      </c>
      <c r="E1134" s="68" t="n">
        <f aca="false">E1133*D1134</f>
        <v>81.3195798478294</v>
      </c>
      <c r="F1134" s="0"/>
    </row>
    <row r="1135" customFormat="false" ht="12.75" hidden="false" customHeight="false" outlineLevel="0" collapsed="false">
      <c r="B1135" s="79" t="n">
        <f aca="false">B1134+$C$5</f>
        <v>0.128310502283107</v>
      </c>
      <c r="C1135" s="80" t="n">
        <f aca="true">NORMINV(RAND(),0,1)</f>
        <v>0.182835297294586</v>
      </c>
      <c r="D1135" s="81" t="n">
        <f aca="false">EXP(($C$6-$C$4^2*0.5)*$C$5+($C$4*C1135*$C$5^0.5))</f>
        <v>1.00058678554512</v>
      </c>
      <c r="E1135" s="68" t="n">
        <f aca="false">E1134*D1135</f>
        <v>81.3672970018191</v>
      </c>
      <c r="F1135" s="0"/>
    </row>
    <row r="1136" customFormat="false" ht="12.75" hidden="false" customHeight="false" outlineLevel="0" collapsed="false">
      <c r="B1136" s="79" t="n">
        <f aca="false">B1135+$C$5</f>
        <v>0.128424657534248</v>
      </c>
      <c r="C1136" s="80" t="n">
        <f aca="true">NORMINV(RAND(),0,1)</f>
        <v>-0.390534706961878</v>
      </c>
      <c r="D1136" s="81" t="n">
        <f aca="false">EXP(($C$6-$C$4^2*0.5)*$C$5+($C$4*C1136*$C$5^0.5))</f>
        <v>0.998749570825596</v>
      </c>
      <c r="E1136" s="68" t="n">
        <f aca="false">E1135*D1136</f>
        <v>81.2655529598056</v>
      </c>
      <c r="F1136" s="0"/>
    </row>
    <row r="1137" customFormat="false" ht="12.75" hidden="false" customHeight="false" outlineLevel="0" collapsed="false">
      <c r="B1137" s="79" t="n">
        <f aca="false">B1136+$C$5</f>
        <v>0.12853881278539</v>
      </c>
      <c r="C1137" s="80" t="n">
        <f aca="true">NORMINV(RAND(),0,1)</f>
        <v>1.01330522975435</v>
      </c>
      <c r="D1137" s="81" t="n">
        <f aca="false">EXP(($C$6-$C$4^2*0.5)*$C$5+($C$4*C1137*$C$5^0.5))</f>
        <v>1.00325380406932</v>
      </c>
      <c r="E1137" s="68" t="n">
        <f aca="false">E1136*D1137</f>
        <v>81.5299751467217</v>
      </c>
      <c r="F1137" s="0"/>
    </row>
    <row r="1138" customFormat="false" ht="12.75" hidden="false" customHeight="false" outlineLevel="0" collapsed="false">
      <c r="B1138" s="79" t="n">
        <f aca="false">B1137+$C$5</f>
        <v>0.128652968036531</v>
      </c>
      <c r="C1138" s="80" t="n">
        <f aca="true">NORMINV(RAND(),0,1)</f>
        <v>1.10436693210143</v>
      </c>
      <c r="D1138" s="81" t="n">
        <f aca="false">EXP(($C$6-$C$4^2*0.5)*$C$5+($C$4*C1138*$C$5^0.5))</f>
        <v>1.00354667695361</v>
      </c>
      <c r="E1138" s="68" t="n">
        <f aca="false">E1137*D1138</f>
        <v>81.8191356306029</v>
      </c>
      <c r="F1138" s="0"/>
    </row>
    <row r="1139" customFormat="false" ht="12.75" hidden="false" customHeight="false" outlineLevel="0" collapsed="false">
      <c r="B1139" s="79" t="n">
        <f aca="false">B1138+$C$5</f>
        <v>0.128767123287673</v>
      </c>
      <c r="C1139" s="80" t="n">
        <f aca="true">NORMINV(RAND(),0,1)</f>
        <v>-1.4200075514918</v>
      </c>
      <c r="D1139" s="81" t="n">
        <f aca="false">EXP(($C$6-$C$4^2*0.5)*$C$5+($C$4*C1139*$C$5^0.5))</f>
        <v>0.995459355181518</v>
      </c>
      <c r="E1139" s="68" t="n">
        <f aca="false">E1138*D1139</f>
        <v>81.4476239963491</v>
      </c>
      <c r="F1139" s="0"/>
    </row>
    <row r="1140" customFormat="false" ht="12.75" hidden="false" customHeight="false" outlineLevel="0" collapsed="false">
      <c r="B1140" s="79" t="n">
        <f aca="false">B1139+$C$5</f>
        <v>0.128881278538815</v>
      </c>
      <c r="C1140" s="80" t="n">
        <f aca="true">NORMINV(RAND(),0,1)</f>
        <v>1.02111919653187</v>
      </c>
      <c r="D1140" s="81" t="n">
        <f aca="false">EXP(($C$6-$C$4^2*0.5)*$C$5+($C$4*C1140*$C$5^0.5))</f>
        <v>1.00327893201681</v>
      </c>
      <c r="E1140" s="68" t="n">
        <f aca="false">E1139*D1140</f>
        <v>81.714685218364</v>
      </c>
      <c r="F1140" s="0"/>
    </row>
    <row r="1141" customFormat="false" ht="12.75" hidden="false" customHeight="false" outlineLevel="0" collapsed="false">
      <c r="B1141" s="79" t="n">
        <f aca="false">B1140+$C$5</f>
        <v>0.128995433789956</v>
      </c>
      <c r="C1141" s="80" t="n">
        <f aca="true">NORMINV(RAND(),0,1)</f>
        <v>0.788818121908313</v>
      </c>
      <c r="D1141" s="81" t="n">
        <f aca="false">EXP(($C$6-$C$4^2*0.5)*$C$5+($C$4*C1141*$C$5^0.5))</f>
        <v>1.00253217306714</v>
      </c>
      <c r="E1141" s="68" t="n">
        <f aca="false">E1140*D1141</f>
        <v>81.9216009434637</v>
      </c>
      <c r="F1141" s="0"/>
    </row>
    <row r="1142" customFormat="false" ht="12.75" hidden="false" customHeight="false" outlineLevel="0" collapsed="false">
      <c r="B1142" s="79" t="n">
        <f aca="false">B1141+$C$5</f>
        <v>0.129109589041098</v>
      </c>
      <c r="C1142" s="80" t="n">
        <f aca="true">NORMINV(RAND(),0,1)</f>
        <v>1.31259958856705</v>
      </c>
      <c r="D1142" s="81" t="n">
        <f aca="false">EXP(($C$6-$C$4^2*0.5)*$C$5+($C$4*C1142*$C$5^0.5))</f>
        <v>1.00421671669313</v>
      </c>
      <c r="E1142" s="68" t="n">
        <f aca="false">E1141*D1142</f>
        <v>82.2670411256901</v>
      </c>
      <c r="F1142" s="0"/>
    </row>
    <row r="1143" customFormat="false" ht="12.75" hidden="false" customHeight="false" outlineLevel="0" collapsed="false">
      <c r="B1143" s="79" t="n">
        <f aca="false">B1142+$C$5</f>
        <v>0.129223744292239</v>
      </c>
      <c r="C1143" s="80" t="n">
        <f aca="true">NORMINV(RAND(),0,1)</f>
        <v>0.173996371409274</v>
      </c>
      <c r="D1143" s="81" t="n">
        <f aca="false">EXP(($C$6-$C$4^2*0.5)*$C$5+($C$4*C1143*$C$5^0.5))</f>
        <v>1.00055843787926</v>
      </c>
      <c r="E1143" s="68" t="n">
        <f aca="false">E1142*D1143</f>
        <v>82.3129821576697</v>
      </c>
      <c r="F1143" s="0"/>
    </row>
    <row r="1144" customFormat="false" ht="12.75" hidden="false" customHeight="false" outlineLevel="0" collapsed="false">
      <c r="B1144" s="79" t="n">
        <f aca="false">B1143+$C$5</f>
        <v>0.129337899543381</v>
      </c>
      <c r="C1144" s="80" t="n">
        <f aca="true">NORMINV(RAND(),0,1)</f>
        <v>-1.31553295293909</v>
      </c>
      <c r="D1144" s="81" t="n">
        <f aca="false">EXP(($C$6-$C$4^2*0.5)*$C$5+($C$4*C1144*$C$5^0.5))</f>
        <v>0.995792763294708</v>
      </c>
      <c r="E1144" s="68" t="n">
        <f aca="false">E1143*D1144</f>
        <v>81.966671957814</v>
      </c>
      <c r="F1144" s="0"/>
    </row>
    <row r="1145" customFormat="false" ht="12.75" hidden="false" customHeight="false" outlineLevel="0" collapsed="false">
      <c r="B1145" s="79" t="n">
        <f aca="false">B1144+$C$5</f>
        <v>0.129452054794522</v>
      </c>
      <c r="C1145" s="80" t="n">
        <f aca="true">NORMINV(RAND(),0,1)</f>
        <v>0.0407733181341843</v>
      </c>
      <c r="D1145" s="81" t="n">
        <f aca="false">EXP(($C$6-$C$4^2*0.5)*$C$5+($C$4*C1145*$C$5^0.5))</f>
        <v>1.00013127026397</v>
      </c>
      <c r="E1145" s="68" t="n">
        <f aca="false">E1144*D1145</f>
        <v>81.9774317444783</v>
      </c>
      <c r="F1145" s="0"/>
    </row>
    <row r="1146" customFormat="false" ht="12.75" hidden="false" customHeight="false" outlineLevel="0" collapsed="false">
      <c r="B1146" s="79" t="n">
        <f aca="false">B1145+$C$5</f>
        <v>0.129566210045664</v>
      </c>
      <c r="C1146" s="80" t="n">
        <f aca="true">NORMINV(RAND(),0,1)</f>
        <v>-0.593322739455043</v>
      </c>
      <c r="D1146" s="81" t="n">
        <f aca="false">EXP(($C$6-$C$4^2*0.5)*$C$5+($C$4*C1146*$C$5^0.5))</f>
        <v>0.998100597283521</v>
      </c>
      <c r="E1146" s="68" t="n">
        <f aca="false">E1145*D1146</f>
        <v>81.8217235879329</v>
      </c>
      <c r="F1146" s="0"/>
    </row>
    <row r="1147" customFormat="false" ht="12.75" hidden="false" customHeight="false" outlineLevel="0" collapsed="false">
      <c r="B1147" s="79" t="n">
        <f aca="false">B1146+$C$5</f>
        <v>0.129680365296805</v>
      </c>
      <c r="C1147" s="80" t="n">
        <f aca="true">NORMINV(RAND(),0,1)</f>
        <v>0.40771650603785</v>
      </c>
      <c r="D1147" s="81" t="n">
        <f aca="false">EXP(($C$6-$C$4^2*0.5)*$C$5+($C$4*C1147*$C$5^0.5))</f>
        <v>1.00130828110612</v>
      </c>
      <c r="E1147" s="68" t="n">
        <f aca="false">E1146*D1147</f>
        <v>81.928769402973</v>
      </c>
      <c r="F1147" s="0"/>
    </row>
    <row r="1148" customFormat="false" ht="12.75" hidden="false" customHeight="false" outlineLevel="0" collapsed="false">
      <c r="B1148" s="79" t="n">
        <f aca="false">B1147+$C$5</f>
        <v>0.129794520547947</v>
      </c>
      <c r="C1148" s="80" t="n">
        <f aca="true">NORMINV(RAND(),0,1)</f>
        <v>-1.08826535655711</v>
      </c>
      <c r="D1148" s="81" t="n">
        <f aca="false">EXP(($C$6-$C$4^2*0.5)*$C$5+($C$4*C1148*$C$5^0.5))</f>
        <v>0.996518424455719</v>
      </c>
      <c r="E1148" s="68" t="n">
        <f aca="false">E1147*D1148</f>
        <v>81.6435282030465</v>
      </c>
      <c r="F1148" s="0"/>
    </row>
    <row r="1149" customFormat="false" ht="12.75" hidden="false" customHeight="false" outlineLevel="0" collapsed="false">
      <c r="B1149" s="79" t="n">
        <f aca="false">B1148+$C$5</f>
        <v>0.129908675799089</v>
      </c>
      <c r="C1149" s="80" t="n">
        <f aca="true">NORMINV(RAND(),0,1)</f>
        <v>0.527220902527749</v>
      </c>
      <c r="D1149" s="81" t="n">
        <f aca="false">EXP(($C$6-$C$4^2*0.5)*$C$5+($C$4*C1149*$C$5^0.5))</f>
        <v>1.00169190360768</v>
      </c>
      <c r="E1149" s="68" t="n">
        <f aca="false">E1148*D1149</f>
        <v>81.7816611829569</v>
      </c>
      <c r="F1149" s="0"/>
    </row>
    <row r="1150" customFormat="false" ht="12.75" hidden="false" customHeight="false" outlineLevel="0" collapsed="false">
      <c r="B1150" s="79" t="n">
        <f aca="false">B1149+$C$5</f>
        <v>0.13002283105023</v>
      </c>
      <c r="C1150" s="80" t="n">
        <f aca="true">NORMINV(RAND(),0,1)</f>
        <v>0.847609720270633</v>
      </c>
      <c r="D1150" s="81" t="n">
        <f aca="false">EXP(($C$6-$C$4^2*0.5)*$C$5+($C$4*C1150*$C$5^0.5))</f>
        <v>1.00272111297919</v>
      </c>
      <c r="E1150" s="68" t="n">
        <f aca="false">E1149*D1150</f>
        <v>82.0041983226617</v>
      </c>
      <c r="F1150" s="0"/>
    </row>
    <row r="1151" customFormat="false" ht="12.75" hidden="false" customHeight="false" outlineLevel="0" collapsed="false">
      <c r="B1151" s="79" t="n">
        <f aca="false">B1150+$C$5</f>
        <v>0.130136986301372</v>
      </c>
      <c r="C1151" s="80" t="n">
        <f aca="true">NORMINV(RAND(),0,1)</f>
        <v>0.440103545793144</v>
      </c>
      <c r="D1151" s="81" t="n">
        <f aca="false">EXP(($C$6-$C$4^2*0.5)*$C$5+($C$4*C1151*$C$5^0.5))</f>
        <v>1.00141223261707</v>
      </c>
      <c r="E1151" s="68" t="n">
        <f aca="false">E1150*D1151</f>
        <v>82.1200073262696</v>
      </c>
      <c r="F1151" s="0"/>
    </row>
    <row r="1152" customFormat="false" ht="12.75" hidden="false" customHeight="false" outlineLevel="0" collapsed="false">
      <c r="B1152" s="79" t="n">
        <f aca="false">B1151+$C$5</f>
        <v>0.130251141552513</v>
      </c>
      <c r="C1152" s="80" t="n">
        <f aca="true">NORMINV(RAND(),0,1)</f>
        <v>-0.242779116999467</v>
      </c>
      <c r="D1152" s="81" t="n">
        <f aca="false">EXP(($C$6-$C$4^2*0.5)*$C$5+($C$4*C1152*$C$5^0.5))</f>
        <v>0.999222692204551</v>
      </c>
      <c r="E1152" s="68" t="n">
        <f aca="false">E1151*D1152</f>
        <v>82.0561748044125</v>
      </c>
      <c r="F1152" s="0"/>
    </row>
    <row r="1153" customFormat="false" ht="12.75" hidden="false" customHeight="false" outlineLevel="0" collapsed="false">
      <c r="B1153" s="79" t="n">
        <f aca="false">B1152+$C$5</f>
        <v>0.130365296803655</v>
      </c>
      <c r="C1153" s="80" t="n">
        <f aca="true">NORMINV(RAND(),0,1)</f>
        <v>-0.20290247913154</v>
      </c>
      <c r="D1153" s="81" t="n">
        <f aca="false">EXP(($C$6-$C$4^2*0.5)*$C$5+($C$4*C1153*$C$5^0.5))</f>
        <v>0.999350417753998</v>
      </c>
      <c r="E1153" s="68" t="n">
        <f aca="false">E1152*D1153</f>
        <v>82.0028725700847</v>
      </c>
      <c r="F1153" s="0"/>
    </row>
    <row r="1154" customFormat="false" ht="12.75" hidden="false" customHeight="false" outlineLevel="0" collapsed="false">
      <c r="B1154" s="79" t="n">
        <f aca="false">B1153+$C$5</f>
        <v>0.130479452054796</v>
      </c>
      <c r="C1154" s="80" t="n">
        <f aca="true">NORMINV(RAND(),0,1)</f>
        <v>-0.496727582667491</v>
      </c>
      <c r="D1154" s="81" t="n">
        <f aca="false">EXP(($C$6-$C$4^2*0.5)*$C$5+($C$4*C1154*$C$5^0.5))</f>
        <v>0.998409673867078</v>
      </c>
      <c r="E1154" s="68" t="n">
        <f aca="false">E1153*D1154</f>
        <v>81.8724612588618</v>
      </c>
      <c r="F1154" s="0"/>
    </row>
    <row r="1155" customFormat="false" ht="12.75" hidden="false" customHeight="false" outlineLevel="0" collapsed="false">
      <c r="B1155" s="79" t="n">
        <f aca="false">B1154+$C$5</f>
        <v>0.130593607305938</v>
      </c>
      <c r="C1155" s="80" t="n">
        <f aca="true">NORMINV(RAND(),0,1)</f>
        <v>-0.426540789368092</v>
      </c>
      <c r="D1155" s="81" t="n">
        <f aca="false">EXP(($C$6-$C$4^2*0.5)*$C$5+($C$4*C1155*$C$5^0.5))</f>
        <v>0.998634311355754</v>
      </c>
      <c r="E1155" s="68" t="n">
        <f aca="false">E1154*D1155</f>
        <v>81.7606489682442</v>
      </c>
      <c r="F1155" s="0"/>
    </row>
    <row r="1156" customFormat="false" ht="12.75" hidden="false" customHeight="false" outlineLevel="0" collapsed="false">
      <c r="B1156" s="79" t="n">
        <f aca="false">B1155+$C$5</f>
        <v>0.130707762557079</v>
      </c>
      <c r="C1156" s="80" t="n">
        <f aca="true">NORMINV(RAND(),0,1)</f>
        <v>0.504504221111292</v>
      </c>
      <c r="D1156" s="81" t="n">
        <f aca="false">EXP(($C$6-$C$4^2*0.5)*$C$5+($C$4*C1156*$C$5^0.5))</f>
        <v>1.00161896920318</v>
      </c>
      <c r="E1156" s="68" t="n">
        <f aca="false">E1155*D1156</f>
        <v>81.8930169409558</v>
      </c>
      <c r="F1156" s="0"/>
    </row>
    <row r="1157" customFormat="false" ht="12.75" hidden="false" customHeight="false" outlineLevel="0" collapsed="false">
      <c r="B1157" s="79" t="n">
        <f aca="false">B1156+$C$5</f>
        <v>0.130821917808221</v>
      </c>
      <c r="C1157" s="80" t="n">
        <f aca="true">NORMINV(RAND(),0,1)</f>
        <v>1.77334329532179</v>
      </c>
      <c r="D1157" s="81" t="n">
        <f aca="false">EXP(($C$6-$C$4^2*0.5)*$C$5+($C$4*C1157*$C$5^0.5))</f>
        <v>1.00570086324631</v>
      </c>
      <c r="E1157" s="68" t="n">
        <f aca="false">E1156*D1157</f>
        <v>82.3598778313641</v>
      </c>
      <c r="F1157" s="0"/>
    </row>
    <row r="1158" customFormat="false" ht="12.75" hidden="false" customHeight="false" outlineLevel="0" collapsed="false">
      <c r="B1158" s="79" t="n">
        <f aca="false">B1157+$C$5</f>
        <v>0.130936073059363</v>
      </c>
      <c r="C1158" s="80" t="n">
        <f aca="true">NORMINV(RAND(),0,1)</f>
        <v>1.15404055431665</v>
      </c>
      <c r="D1158" s="81" t="n">
        <f aca="false">EXP(($C$6-$C$4^2*0.5)*$C$5+($C$4*C1158*$C$5^0.5))</f>
        <v>1.00370647342436</v>
      </c>
      <c r="E1158" s="68" t="n">
        <f aca="false">E1157*D1158</f>
        <v>82.6651425297796</v>
      </c>
      <c r="F1158" s="0"/>
    </row>
    <row r="1159" customFormat="false" ht="12.75" hidden="false" customHeight="false" outlineLevel="0" collapsed="false">
      <c r="B1159" s="79" t="n">
        <f aca="false">B1158+$C$5</f>
        <v>0.131050228310504</v>
      </c>
      <c r="C1159" s="80" t="n">
        <f aca="true">NORMINV(RAND(),0,1)</f>
        <v>1.19794571416637</v>
      </c>
      <c r="D1159" s="81" t="n">
        <f aca="false">EXP(($C$6-$C$4^2*0.5)*$C$5+($C$4*C1159*$C$5^0.5))</f>
        <v>1.00384773435035</v>
      </c>
      <c r="E1159" s="68" t="n">
        <f aca="false">E1158*D1159</f>
        <v>82.9832160382683</v>
      </c>
      <c r="F1159" s="0"/>
    </row>
    <row r="1160" customFormat="false" ht="12.75" hidden="false" customHeight="false" outlineLevel="0" collapsed="false">
      <c r="B1160" s="79" t="n">
        <f aca="false">B1159+$C$5</f>
        <v>0.131164383561646</v>
      </c>
      <c r="C1160" s="80" t="n">
        <f aca="true">NORMINV(RAND(),0,1)</f>
        <v>0.992045634909883</v>
      </c>
      <c r="D1160" s="81" t="n">
        <f aca="false">EXP(($C$6-$C$4^2*0.5)*$C$5+($C$4*C1160*$C$5^0.5))</f>
        <v>1.00318544121247</v>
      </c>
      <c r="E1160" s="68" t="n">
        <f aca="false">E1159*D1160</f>
        <v>83.2475541945799</v>
      </c>
      <c r="F1160" s="0"/>
    </row>
    <row r="1161" customFormat="false" ht="12.75" hidden="false" customHeight="false" outlineLevel="0" collapsed="false">
      <c r="B1161" s="79" t="n">
        <f aca="false">B1160+$C$5</f>
        <v>0.131278538812787</v>
      </c>
      <c r="C1161" s="80" t="n">
        <f aca="true">NORMINV(RAND(),0,1)</f>
        <v>-0.124983510086003</v>
      </c>
      <c r="D1161" s="81" t="n">
        <f aca="false">EXP(($C$6-$C$4^2*0.5)*$C$5+($C$4*C1161*$C$5^0.5))</f>
        <v>0.999600040658538</v>
      </c>
      <c r="E1161" s="68" t="n">
        <f aca="false">E1160*D1161</f>
        <v>83.2142585576259</v>
      </c>
      <c r="F1161" s="0"/>
    </row>
    <row r="1162" customFormat="false" ht="12.75" hidden="false" customHeight="false" outlineLevel="0" collapsed="false">
      <c r="B1162" s="79" t="n">
        <f aca="false">B1161+$C$5</f>
        <v>0.131392694063929</v>
      </c>
      <c r="C1162" s="80" t="n">
        <f aca="true">NORMINV(RAND(),0,1)</f>
        <v>-0.441535676799848</v>
      </c>
      <c r="D1162" s="81" t="n">
        <f aca="false">EXP(($C$6-$C$4^2*0.5)*$C$5+($C$4*C1162*$C$5^0.5))</f>
        <v>0.998586314978496</v>
      </c>
      <c r="E1162" s="68" t="n">
        <f aca="false">E1161*D1162</f>
        <v>83.0966198067274</v>
      </c>
      <c r="F1162" s="0"/>
    </row>
    <row r="1163" customFormat="false" ht="12.75" hidden="false" customHeight="false" outlineLevel="0" collapsed="false">
      <c r="B1163" s="79" t="n">
        <f aca="false">B1162+$C$5</f>
        <v>0.13150684931507</v>
      </c>
      <c r="C1163" s="80" t="n">
        <f aca="true">NORMINV(RAND(),0,1)</f>
        <v>0.191814904060785</v>
      </c>
      <c r="D1163" s="81" t="n">
        <f aca="false">EXP(($C$6-$C$4^2*0.5)*$C$5+($C$4*C1163*$C$5^0.5))</f>
        <v>1.00061558521656</v>
      </c>
      <c r="E1163" s="68" t="n">
        <f aca="false">E1162*D1163</f>
        <v>83.1477728574263</v>
      </c>
      <c r="F1163" s="0"/>
    </row>
    <row r="1164" customFormat="false" ht="12.75" hidden="false" customHeight="false" outlineLevel="0" collapsed="false">
      <c r="B1164" s="79" t="n">
        <f aca="false">B1163+$C$5</f>
        <v>0.131621004566212</v>
      </c>
      <c r="C1164" s="80" t="n">
        <f aca="true">NORMINV(RAND(),0,1)</f>
        <v>-0.179418986288435</v>
      </c>
      <c r="D1164" s="81" t="n">
        <f aca="false">EXP(($C$6-$C$4^2*0.5)*$C$5+($C$4*C1164*$C$5^0.5))</f>
        <v>0.999425643419372</v>
      </c>
      <c r="E1164" s="68" t="n">
        <f aca="false">E1163*D1164</f>
        <v>83.1000163869211</v>
      </c>
      <c r="F1164" s="0"/>
    </row>
    <row r="1165" customFormat="false" ht="12.75" hidden="false" customHeight="false" outlineLevel="0" collapsed="false">
      <c r="B1165" s="79" t="n">
        <f aca="false">B1164+$C$5</f>
        <v>0.131735159817353</v>
      </c>
      <c r="C1165" s="80" t="n">
        <f aca="true">NORMINV(RAND(),0,1)</f>
        <v>-1.13685713175189</v>
      </c>
      <c r="D1165" s="81" t="n">
        <f aca="false">EXP(($C$6-$C$4^2*0.5)*$C$5+($C$4*C1165*$C$5^0.5))</f>
        <v>0.996363227399551</v>
      </c>
      <c r="E1165" s="68" t="n">
        <f aca="false">E1164*D1165</f>
        <v>82.7978005242283</v>
      </c>
      <c r="F1165" s="0"/>
    </row>
    <row r="1166" customFormat="false" ht="12.75" hidden="false" customHeight="false" outlineLevel="0" collapsed="false">
      <c r="B1166" s="79" t="n">
        <f aca="false">B1165+$C$5</f>
        <v>0.131849315068495</v>
      </c>
      <c r="C1166" s="80" t="n">
        <f aca="true">NORMINV(RAND(),0,1)</f>
        <v>0.0303649008300034</v>
      </c>
      <c r="D1166" s="81" t="n">
        <f aca="false">EXP(($C$6-$C$4^2*0.5)*$C$5+($C$4*C1166*$C$5^0.5))</f>
        <v>1.00009790430131</v>
      </c>
      <c r="E1166" s="68" t="n">
        <f aca="false">E1165*D1166</f>
        <v>82.8059067850385</v>
      </c>
      <c r="F1166" s="0"/>
    </row>
    <row r="1167" customFormat="false" ht="12.75" hidden="false" customHeight="false" outlineLevel="0" collapsed="false">
      <c r="B1167" s="79" t="n">
        <f aca="false">B1166+$C$5</f>
        <v>0.131963470319637</v>
      </c>
      <c r="C1167" s="80" t="n">
        <f aca="true">NORMINV(RAND(),0,1)</f>
        <v>0.585228726953695</v>
      </c>
      <c r="D1167" s="81" t="n">
        <f aca="false">EXP(($C$6-$C$4^2*0.5)*$C$5+($C$4*C1167*$C$5^0.5))</f>
        <v>1.00187816820513</v>
      </c>
      <c r="E1167" s="68" t="n">
        <f aca="false">E1166*D1167</f>
        <v>82.9614302063593</v>
      </c>
      <c r="F1167" s="0"/>
    </row>
    <row r="1168" customFormat="false" ht="12.75" hidden="false" customHeight="false" outlineLevel="0" collapsed="false">
      <c r="B1168" s="79" t="n">
        <f aca="false">B1167+$C$5</f>
        <v>0.132077625570778</v>
      </c>
      <c r="C1168" s="80" t="n">
        <f aca="true">NORMINV(RAND(),0,1)</f>
        <v>0.507116383398023</v>
      </c>
      <c r="D1168" s="81" t="n">
        <f aca="false">EXP(($C$6-$C$4^2*0.5)*$C$5+($C$4*C1168*$C$5^0.5))</f>
        <v>1.00162735556732</v>
      </c>
      <c r="E1168" s="68" t="n">
        <f aca="false">E1167*D1168</f>
        <v>83.0964379516783</v>
      </c>
      <c r="F1168" s="0"/>
    </row>
    <row r="1169" customFormat="false" ht="12.75" hidden="false" customHeight="false" outlineLevel="0" collapsed="false">
      <c r="B1169" s="79" t="n">
        <f aca="false">B1168+$C$5</f>
        <v>0.13219178082192</v>
      </c>
      <c r="C1169" s="80" t="n">
        <f aca="true">NORMINV(RAND(),0,1)</f>
        <v>-1.629723082415</v>
      </c>
      <c r="D1169" s="81" t="n">
        <f aca="false">EXP(($C$6-$C$4^2*0.5)*$C$5+($C$4*C1169*$C$5^0.5))</f>
        <v>0.994790430270358</v>
      </c>
      <c r="E1169" s="68" t="n">
        <f aca="false">E1168*D1169</f>
        <v>82.6635412638841</v>
      </c>
      <c r="F1169" s="0"/>
    </row>
    <row r="1170" customFormat="false" ht="12.75" hidden="false" customHeight="false" outlineLevel="0" collapsed="false">
      <c r="B1170" s="79" t="n">
        <f aca="false">B1169+$C$5</f>
        <v>0.132305936073061</v>
      </c>
      <c r="C1170" s="80" t="n">
        <f aca="true">NORMINV(RAND(),0,1)</f>
        <v>-1.62659910926704</v>
      </c>
      <c r="D1170" s="81" t="n">
        <f aca="false">EXP(($C$6-$C$4^2*0.5)*$C$5+($C$4*C1170*$C$5^0.5))</f>
        <v>0.99480039143841</v>
      </c>
      <c r="E1170" s="68" t="n">
        <f aca="false">E1169*D1170</f>
        <v>82.2337232069971</v>
      </c>
      <c r="F1170" s="0"/>
    </row>
    <row r="1171" customFormat="false" ht="12.75" hidden="false" customHeight="false" outlineLevel="0" collapsed="false">
      <c r="B1171" s="79" t="n">
        <f aca="false">B1170+$C$5</f>
        <v>0.132420091324203</v>
      </c>
      <c r="C1171" s="80" t="n">
        <f aca="true">NORMINV(RAND(),0,1)</f>
        <v>0.989430430548512</v>
      </c>
      <c r="D1171" s="81" t="n">
        <f aca="false">EXP(($C$6-$C$4^2*0.5)*$C$5+($C$4*C1171*$C$5^0.5))</f>
        <v>1.00317703202114</v>
      </c>
      <c r="E1171" s="68" t="n">
        <f aca="false">E1170*D1171</f>
        <v>82.4949823788429</v>
      </c>
      <c r="F1171" s="0"/>
    </row>
    <row r="1172" customFormat="false" ht="12.75" hidden="false" customHeight="false" outlineLevel="0" collapsed="false">
      <c r="B1172" s="79" t="n">
        <f aca="false">B1171+$C$5</f>
        <v>0.132534246575344</v>
      </c>
      <c r="C1172" s="80" t="n">
        <f aca="true">NORMINV(RAND(),0,1)</f>
        <v>-0.562315450919174</v>
      </c>
      <c r="D1172" s="81" t="n">
        <f aca="false">EXP(($C$6-$C$4^2*0.5)*$C$5+($C$4*C1172*$C$5^0.5))</f>
        <v>0.998199801216358</v>
      </c>
      <c r="E1172" s="68" t="n">
        <f aca="false">E1171*D1172</f>
        <v>82.3464750119079</v>
      </c>
      <c r="F1172" s="0"/>
    </row>
    <row r="1173" customFormat="false" ht="12.75" hidden="false" customHeight="false" outlineLevel="0" collapsed="false">
      <c r="B1173" s="79" t="n">
        <f aca="false">B1172+$C$5</f>
        <v>0.132648401826486</v>
      </c>
      <c r="C1173" s="80" t="n">
        <f aca="true">NORMINV(RAND(),0,1)</f>
        <v>0.438159727712798</v>
      </c>
      <c r="D1173" s="81" t="n">
        <f aca="false">EXP(($C$6-$C$4^2*0.5)*$C$5+($C$4*C1173*$C$5^0.5))</f>
        <v>1.00140599331003</v>
      </c>
      <c r="E1173" s="68" t="n">
        <f aca="false">E1172*D1173</f>
        <v>82.4622536048789</v>
      </c>
      <c r="F1173" s="0"/>
    </row>
    <row r="1174" customFormat="false" ht="12.75" hidden="false" customHeight="false" outlineLevel="0" collapsed="false">
      <c r="B1174" s="79" t="n">
        <f aca="false">B1173+$C$5</f>
        <v>0.132762557077628</v>
      </c>
      <c r="C1174" s="80" t="n">
        <f aca="true">NORMINV(RAND(),0,1)</f>
        <v>-0.505402816465275</v>
      </c>
      <c r="D1174" s="81" t="n">
        <f aca="false">EXP(($C$6-$C$4^2*0.5)*$C$5+($C$4*C1174*$C$5^0.5))</f>
        <v>0.99838191171482</v>
      </c>
      <c r="E1174" s="68" t="n">
        <f aca="false">E1173*D1174</f>
        <v>82.3288223983513</v>
      </c>
      <c r="F1174" s="0"/>
    </row>
    <row r="1175" customFormat="false" ht="12.75" hidden="false" customHeight="false" outlineLevel="0" collapsed="false">
      <c r="B1175" s="79" t="n">
        <f aca="false">B1174+$C$5</f>
        <v>0.132876712328769</v>
      </c>
      <c r="C1175" s="80" t="n">
        <f aca="true">NORMINV(RAND(),0,1)</f>
        <v>0.448113622919712</v>
      </c>
      <c r="D1175" s="81" t="n">
        <f aca="false">EXP(($C$6-$C$4^2*0.5)*$C$5+($C$4*C1175*$C$5^0.5))</f>
        <v>1.00143794393667</v>
      </c>
      <c r="E1175" s="68" t="n">
        <f aca="false">E1174*D1175</f>
        <v>82.447206629332</v>
      </c>
      <c r="F1175" s="0"/>
    </row>
    <row r="1176" customFormat="false" ht="12.75" hidden="false" customHeight="false" outlineLevel="0" collapsed="false">
      <c r="B1176" s="79" t="n">
        <f aca="false">B1175+$C$5</f>
        <v>0.132990867579911</v>
      </c>
      <c r="C1176" s="80" t="n">
        <f aca="true">NORMINV(RAND(),0,1)</f>
        <v>-0.0153022850078636</v>
      </c>
      <c r="D1176" s="81" t="n">
        <f aca="false">EXP(($C$6-$C$4^2*0.5)*$C$5+($C$4*C1176*$C$5^0.5))</f>
        <v>0.999951523478632</v>
      </c>
      <c r="E1176" s="68" t="n">
        <f aca="false">E1175*D1176</f>
        <v>82.4432098755581</v>
      </c>
      <c r="F1176" s="0"/>
    </row>
    <row r="1177" customFormat="false" ht="12.75" hidden="false" customHeight="false" outlineLevel="0" collapsed="false">
      <c r="B1177" s="79" t="n">
        <f aca="false">B1176+$C$5</f>
        <v>0.133105022831052</v>
      </c>
      <c r="C1177" s="80" t="n">
        <f aca="true">NORMINV(RAND(),0,1)</f>
        <v>-0.214800804804859</v>
      </c>
      <c r="D1177" s="81" t="n">
        <f aca="false">EXP(($C$6-$C$4^2*0.5)*$C$5+($C$4*C1177*$C$5^0.5))</f>
        <v>0.999312305505588</v>
      </c>
      <c r="E1177" s="68" t="n">
        <f aca="false">E1176*D1177</f>
        <v>82.386514134025</v>
      </c>
      <c r="F1177" s="0"/>
    </row>
    <row r="1178" customFormat="false" ht="12.75" hidden="false" customHeight="false" outlineLevel="0" collapsed="false">
      <c r="B1178" s="79" t="n">
        <f aca="false">B1177+$C$5</f>
        <v>0.133219178082194</v>
      </c>
      <c r="C1178" s="80" t="n">
        <f aca="true">NORMINV(RAND(),0,1)</f>
        <v>0.75926832963603</v>
      </c>
      <c r="D1178" s="81" t="n">
        <f aca="false">EXP(($C$6-$C$4^2*0.5)*$C$5+($C$4*C1178*$C$5^0.5))</f>
        <v>1.0024372216643</v>
      </c>
      <c r="E1178" s="68" t="n">
        <f aca="false">E1177*D1178</f>
        <v>82.5873083311185</v>
      </c>
      <c r="F1178" s="0"/>
    </row>
    <row r="1179" customFormat="false" ht="12.75" hidden="false" customHeight="false" outlineLevel="0" collapsed="false">
      <c r="B1179" s="79" t="n">
        <f aca="false">B1178+$C$5</f>
        <v>0.133333333333335</v>
      </c>
      <c r="C1179" s="80" t="n">
        <f aca="true">NORMINV(RAND(),0,1)</f>
        <v>-0.749436951435207</v>
      </c>
      <c r="D1179" s="81" t="n">
        <f aca="false">EXP(($C$6-$C$4^2*0.5)*$C$5+($C$4*C1179*$C$5^0.5))</f>
        <v>0.997601279189829</v>
      </c>
      <c r="E1179" s="68" t="n">
        <f aca="false">E1178*D1179</f>
        <v>82.3892044359687</v>
      </c>
      <c r="F1179" s="0"/>
    </row>
    <row r="1180" customFormat="false" ht="12.75" hidden="false" customHeight="false" outlineLevel="0" collapsed="false">
      <c r="B1180" s="79" t="n">
        <f aca="false">B1179+$C$5</f>
        <v>0.133447488584477</v>
      </c>
      <c r="C1180" s="80" t="n">
        <f aca="true">NORMINV(RAND(),0,1)</f>
        <v>-0.0322877260294628</v>
      </c>
      <c r="D1180" s="81" t="n">
        <f aca="false">EXP(($C$6-$C$4^2*0.5)*$C$5+($C$4*C1180*$C$5^0.5))</f>
        <v>0.999897084100757</v>
      </c>
      <c r="E1180" s="68" t="n">
        <f aca="false">E1179*D1180</f>
        <v>82.3807252769062</v>
      </c>
      <c r="F1180" s="0"/>
    </row>
    <row r="1181" customFormat="false" ht="12.75" hidden="false" customHeight="false" outlineLevel="0" collapsed="false">
      <c r="B1181" s="79" t="n">
        <f aca="false">B1180+$C$5</f>
        <v>0.133561643835618</v>
      </c>
      <c r="C1181" s="80" t="n">
        <f aca="true">NORMINV(RAND(),0,1)</f>
        <v>0.515515206384517</v>
      </c>
      <c r="D1181" s="81" t="n">
        <f aca="false">EXP(($C$6-$C$4^2*0.5)*$C$5+($C$4*C1181*$C$5^0.5))</f>
        <v>1.00165432051939</v>
      </c>
      <c r="E1181" s="68" t="n">
        <f aca="false">E1180*D1181</f>
        <v>82.5170094011339</v>
      </c>
      <c r="F1181" s="0"/>
    </row>
    <row r="1182" customFormat="false" ht="12.75" hidden="false" customHeight="false" outlineLevel="0" collapsed="false">
      <c r="B1182" s="79" t="n">
        <f aca="false">B1181+$C$5</f>
        <v>0.13367579908676</v>
      </c>
      <c r="C1182" s="80" t="n">
        <f aca="true">NORMINV(RAND(),0,1)</f>
        <v>-0.867912012450878</v>
      </c>
      <c r="D1182" s="81" t="n">
        <f aca="false">EXP(($C$6-$C$4^2*0.5)*$C$5+($C$4*C1182*$C$5^0.5))</f>
        <v>0.997222513456945</v>
      </c>
      <c r="E1182" s="68" t="n">
        <f aca="false">E1181*D1182</f>
        <v>82.2878195179491</v>
      </c>
      <c r="F1182" s="0"/>
    </row>
    <row r="1183" customFormat="false" ht="12.75" hidden="false" customHeight="false" outlineLevel="0" collapsed="false">
      <c r="B1183" s="79" t="n">
        <f aca="false">B1182+$C$5</f>
        <v>0.133789954337902</v>
      </c>
      <c r="C1183" s="80" t="n">
        <f aca="true">NORMINV(RAND(),0,1)</f>
        <v>-0.514547485364267</v>
      </c>
      <c r="D1183" s="81" t="n">
        <f aca="false">EXP(($C$6-$C$4^2*0.5)*$C$5+($C$4*C1183*$C$5^0.5))</f>
        <v>0.998352648130014</v>
      </c>
      <c r="E1183" s="68" t="n">
        <f aca="false">E1182*D1183</f>
        <v>82.1522625245891</v>
      </c>
      <c r="F1183" s="0"/>
    </row>
    <row r="1184" customFormat="false" ht="12.75" hidden="false" customHeight="false" outlineLevel="0" collapsed="false">
      <c r="B1184" s="79" t="n">
        <f aca="false">B1183+$C$5</f>
        <v>0.133904109589043</v>
      </c>
      <c r="C1184" s="80" t="n">
        <f aca="true">NORMINV(RAND(),0,1)</f>
        <v>1.72002498861928</v>
      </c>
      <c r="D1184" s="81" t="n">
        <f aca="false">EXP(($C$6-$C$4^2*0.5)*$C$5+($C$4*C1184*$C$5^0.5))</f>
        <v>1.00552900227467</v>
      </c>
      <c r="E1184" s="68" t="n">
        <f aca="false">E1183*D1184</f>
        <v>82.6064825709565</v>
      </c>
      <c r="F1184" s="0"/>
    </row>
    <row r="1185" customFormat="false" ht="12.75" hidden="false" customHeight="false" outlineLevel="0" collapsed="false">
      <c r="B1185" s="79" t="n">
        <f aca="false">B1184+$C$5</f>
        <v>0.134018264840185</v>
      </c>
      <c r="C1185" s="80" t="n">
        <f aca="true">NORMINV(RAND(),0,1)</f>
        <v>1.44890697840806</v>
      </c>
      <c r="D1185" s="81" t="n">
        <f aca="false">EXP(($C$6-$C$4^2*0.5)*$C$5+($C$4*C1185*$C$5^0.5))</f>
        <v>1.00465556146245</v>
      </c>
      <c r="E1185" s="68" t="n">
        <f aca="false">E1184*D1185</f>
        <v>82.9910621277624</v>
      </c>
      <c r="F1185" s="0"/>
    </row>
    <row r="1186" customFormat="false" ht="12.75" hidden="false" customHeight="false" outlineLevel="0" collapsed="false">
      <c r="B1186" s="79" t="n">
        <f aca="false">B1185+$C$5</f>
        <v>0.134132420091326</v>
      </c>
      <c r="C1186" s="80" t="n">
        <f aca="true">NORMINV(RAND(),0,1)</f>
        <v>-0.983263509538709</v>
      </c>
      <c r="D1186" s="81" t="n">
        <f aca="false">EXP(($C$6-$C$4^2*0.5)*$C$5+($C$4*C1186*$C$5^0.5))</f>
        <v>0.996853871954993</v>
      </c>
      <c r="E1186" s="68" t="n">
        <f aca="false">E1185*D1186</f>
        <v>82.7299616197173</v>
      </c>
      <c r="F1186" s="0"/>
    </row>
    <row r="1187" customFormat="false" ht="12.75" hidden="false" customHeight="false" outlineLevel="0" collapsed="false">
      <c r="B1187" s="79" t="n">
        <f aca="false">B1186+$C$5</f>
        <v>0.134246575342468</v>
      </c>
      <c r="C1187" s="80" t="n">
        <f aca="true">NORMINV(RAND(),0,1)</f>
        <v>-0.531413011489632</v>
      </c>
      <c r="D1187" s="81" t="n">
        <f aca="false">EXP(($C$6-$C$4^2*0.5)*$C$5+($C$4*C1187*$C$5^0.5))</f>
        <v>0.998298679507813</v>
      </c>
      <c r="E1187" s="68" t="n">
        <f aca="false">E1186*D1187</f>
        <v>82.5892114406959</v>
      </c>
      <c r="F1187" s="0"/>
    </row>
    <row r="1188" customFormat="false" ht="12.75" hidden="false" customHeight="false" outlineLevel="0" collapsed="false">
      <c r="B1188" s="79" t="n">
        <f aca="false">B1187+$C$5</f>
        <v>0.134360730593609</v>
      </c>
      <c r="C1188" s="80" t="n">
        <f aca="true">NORMINV(RAND(),0,1)</f>
        <v>1.01401243325966</v>
      </c>
      <c r="D1188" s="81" t="n">
        <f aca="false">EXP(($C$6-$C$4^2*0.5)*$C$5+($C$4*C1188*$C$5^0.5))</f>
        <v>1.00325607824973</v>
      </c>
      <c r="E1188" s="68" t="n">
        <f aca="false">E1187*D1188</f>
        <v>82.8581283757299</v>
      </c>
      <c r="F1188" s="0"/>
    </row>
    <row r="1189" customFormat="false" ht="12.75" hidden="false" customHeight="false" outlineLevel="0" collapsed="false">
      <c r="B1189" s="79" t="n">
        <f aca="false">B1188+$C$5</f>
        <v>0.134474885844751</v>
      </c>
      <c r="C1189" s="80" t="n">
        <f aca="true">NORMINV(RAND(),0,1)</f>
        <v>0.973824313821908</v>
      </c>
      <c r="D1189" s="81" t="n">
        <f aca="false">EXP(($C$6-$C$4^2*0.5)*$C$5+($C$4*C1189*$C$5^0.5))</f>
        <v>1.003126852008</v>
      </c>
      <c r="E1189" s="68" t="n">
        <f aca="false">E1188*D1189</f>
        <v>83.1172134808203</v>
      </c>
      <c r="F1189" s="0"/>
    </row>
    <row r="1190" customFormat="false" ht="12.75" hidden="false" customHeight="false" outlineLevel="0" collapsed="false">
      <c r="B1190" s="79" t="n">
        <f aca="false">B1189+$C$5</f>
        <v>0.134589041095892</v>
      </c>
      <c r="C1190" s="80" t="n">
        <f aca="true">NORMINV(RAND(),0,1)</f>
        <v>-0.495020111203463</v>
      </c>
      <c r="D1190" s="81" t="n">
        <f aca="false">EXP(($C$6-$C$4^2*0.5)*$C$5+($C$4*C1190*$C$5^0.5))</f>
        <v>0.998415138143045</v>
      </c>
      <c r="E1190" s="68" t="n">
        <f aca="false">E1189*D1190</f>
        <v>82.9854841795181</v>
      </c>
      <c r="F1190" s="0"/>
    </row>
    <row r="1191" customFormat="false" ht="12.75" hidden="false" customHeight="false" outlineLevel="0" collapsed="false">
      <c r="B1191" s="79" t="n">
        <f aca="false">B1190+$C$5</f>
        <v>0.134703196347034</v>
      </c>
      <c r="C1191" s="80" t="n">
        <f aca="true">NORMINV(RAND(),0,1)</f>
        <v>0.865148563415143</v>
      </c>
      <c r="D1191" s="81" t="n">
        <f aca="false">EXP(($C$6-$C$4^2*0.5)*$C$5+($C$4*C1191*$C$5^0.5))</f>
        <v>1.00277748485839</v>
      </c>
      <c r="E1191" s="68" t="n">
        <f aca="false">E1190*D1191</f>
        <v>83.2159751052931</v>
      </c>
      <c r="F1191" s="0"/>
    </row>
    <row r="1192" customFormat="false" ht="12.75" hidden="false" customHeight="false" outlineLevel="0" collapsed="false">
      <c r="B1192" s="79" t="n">
        <f aca="false">B1191+$C$5</f>
        <v>0.134817351598176</v>
      </c>
      <c r="C1192" s="80" t="n">
        <f aca="true">NORMINV(RAND(),0,1)</f>
        <v>1.37167055287071</v>
      </c>
      <c r="D1192" s="81" t="n">
        <f aca="false">EXP(($C$6-$C$4^2*0.5)*$C$5+($C$4*C1192*$C$5^0.5))</f>
        <v>1.00440687347727</v>
      </c>
      <c r="E1192" s="68" t="n">
        <f aca="false">E1191*D1192</f>
        <v>83.5826973788701</v>
      </c>
      <c r="F1192" s="0"/>
    </row>
    <row r="1193" customFormat="false" ht="12.75" hidden="false" customHeight="false" outlineLevel="0" collapsed="false">
      <c r="B1193" s="79" t="n">
        <f aca="false">B1192+$C$5</f>
        <v>0.134931506849317</v>
      </c>
      <c r="C1193" s="80" t="n">
        <f aca="true">NORMINV(RAND(),0,1)</f>
        <v>1.03365022620861</v>
      </c>
      <c r="D1193" s="81" t="n">
        <f aca="false">EXP(($C$6-$C$4^2*0.5)*$C$5+($C$4*C1193*$C$5^0.5))</f>
        <v>1.00331923028424</v>
      </c>
      <c r="E1193" s="68" t="n">
        <f aca="false">E1192*D1193</f>
        <v>83.8601275992483</v>
      </c>
      <c r="F1193" s="0"/>
    </row>
    <row r="1194" customFormat="false" ht="12.75" hidden="false" customHeight="false" outlineLevel="0" collapsed="false">
      <c r="B1194" s="79" t="n">
        <f aca="false">B1193+$C$5</f>
        <v>0.135045662100459</v>
      </c>
      <c r="C1194" s="80" t="n">
        <f aca="true">NORMINV(RAND(),0,1)</f>
        <v>0.664558240227219</v>
      </c>
      <c r="D1194" s="81" t="n">
        <f aca="false">EXP(($C$6-$C$4^2*0.5)*$C$5+($C$4*C1194*$C$5^0.5))</f>
        <v>1.00213295336035</v>
      </c>
      <c r="E1194" s="68" t="n">
        <f aca="false">E1193*D1194</f>
        <v>84.0389973402104</v>
      </c>
      <c r="F1194" s="0"/>
    </row>
    <row r="1195" customFormat="false" ht="12.75" hidden="false" customHeight="false" outlineLevel="0" collapsed="false">
      <c r="B1195" s="79" t="n">
        <f aca="false">B1194+$C$5</f>
        <v>0.1351598173516</v>
      </c>
      <c r="C1195" s="80" t="n">
        <f aca="true">NORMINV(RAND(),0,1)</f>
        <v>-1.26761512230723</v>
      </c>
      <c r="D1195" s="81" t="n">
        <f aca="false">EXP(($C$6-$C$4^2*0.5)*$C$5+($C$4*C1195*$C$5^0.5))</f>
        <v>0.995945720052007</v>
      </c>
      <c r="E1195" s="68" t="n">
        <f aca="false">E1194*D1195</f>
        <v>83.6982797184446</v>
      </c>
      <c r="F1195" s="0"/>
    </row>
    <row r="1196" customFormat="false" ht="12.75" hidden="false" customHeight="false" outlineLevel="0" collapsed="false">
      <c r="B1196" s="79" t="n">
        <f aca="false">B1195+$C$5</f>
        <v>0.135273972602742</v>
      </c>
      <c r="C1196" s="80" t="n">
        <f aca="true">NORMINV(RAND(),0,1)</f>
        <v>-0.504849285590237</v>
      </c>
      <c r="D1196" s="81" t="n">
        <f aca="false">EXP(($C$6-$C$4^2*0.5)*$C$5+($C$4*C1196*$C$5^0.5))</f>
        <v>0.998383683080154</v>
      </c>
      <c r="E1196" s="68" t="n">
        <f aca="false">E1195*D1196</f>
        <v>83.5629967727736</v>
      </c>
      <c r="F1196" s="0"/>
    </row>
    <row r="1197" customFormat="false" ht="12.75" hidden="false" customHeight="false" outlineLevel="0" collapsed="false">
      <c r="B1197" s="79" t="n">
        <f aca="false">B1196+$C$5</f>
        <v>0.135388127853883</v>
      </c>
      <c r="C1197" s="80" t="n">
        <f aca="true">NORMINV(RAND(),0,1)</f>
        <v>1.53134203407139</v>
      </c>
      <c r="D1197" s="81" t="n">
        <f aca="false">EXP(($C$6-$C$4^2*0.5)*$C$5+($C$4*C1197*$C$5^0.5))</f>
        <v>1.00492105607199</v>
      </c>
      <c r="E1197" s="68" t="n">
        <f aca="false">E1196*D1197</f>
        <v>83.9742149654355</v>
      </c>
      <c r="F1197" s="0"/>
    </row>
    <row r="1198" customFormat="false" ht="12.75" hidden="false" customHeight="false" outlineLevel="0" collapsed="false">
      <c r="B1198" s="79" t="n">
        <f aca="false">B1197+$C$5</f>
        <v>0.135502283105025</v>
      </c>
      <c r="C1198" s="80" t="n">
        <f aca="true">NORMINV(RAND(),0,1)</f>
        <v>-0.431654695673347</v>
      </c>
      <c r="D1198" s="81" t="n">
        <f aca="false">EXP(($C$6-$C$4^2*0.5)*$C$5+($C$4*C1198*$C$5^0.5))</f>
        <v>0.998617942252332</v>
      </c>
      <c r="E1198" s="68" t="n">
        <f aca="false">E1197*D1198</f>
        <v>83.8581577510382</v>
      </c>
      <c r="F1198" s="0"/>
    </row>
    <row r="1199" customFormat="false" ht="12.75" hidden="false" customHeight="false" outlineLevel="0" collapsed="false">
      <c r="B1199" s="79" t="n">
        <f aca="false">B1198+$C$5</f>
        <v>0.135616438356166</v>
      </c>
      <c r="C1199" s="80" t="n">
        <f aca="true">NORMINV(RAND(),0,1)</f>
        <v>0.0942080605153375</v>
      </c>
      <c r="D1199" s="81" t="n">
        <f aca="false">EXP(($C$6-$C$4^2*0.5)*$C$5+($C$4*C1199*$C$5^0.5))</f>
        <v>1.00030258200156</v>
      </c>
      <c r="E1199" s="68" t="n">
        <f aca="false">E1198*D1199</f>
        <v>83.8835317202575</v>
      </c>
      <c r="F1199" s="0"/>
    </row>
    <row r="1200" customFormat="false" ht="12.75" hidden="false" customHeight="false" outlineLevel="0" collapsed="false">
      <c r="B1200" s="79" t="n">
        <f aca="false">B1199+$C$5</f>
        <v>0.135730593607308</v>
      </c>
      <c r="C1200" s="80" t="n">
        <f aca="true">NORMINV(RAND(),0,1)</f>
        <v>0.693592530487974</v>
      </c>
      <c r="D1200" s="81" t="n">
        <f aca="false">EXP(($C$6-$C$4^2*0.5)*$C$5+($C$4*C1200*$C$5^0.5))</f>
        <v>1.00222621992232</v>
      </c>
      <c r="E1200" s="68" t="n">
        <f aca="false">E1199*D1200</f>
        <v>84.0702749097276</v>
      </c>
      <c r="F1200" s="0"/>
    </row>
    <row r="1201" customFormat="false" ht="12.75" hidden="false" customHeight="false" outlineLevel="0" collapsed="false">
      <c r="B1201" s="79" t="n">
        <f aca="false">B1200+$C$5</f>
        <v>0.13584474885845</v>
      </c>
      <c r="C1201" s="80" t="n">
        <f aca="true">NORMINV(RAND(),0,1)</f>
        <v>-0.867579159692036</v>
      </c>
      <c r="D1201" s="81" t="n">
        <f aca="false">EXP(($C$6-$C$4^2*0.5)*$C$5+($C$4*C1201*$C$5^0.5))</f>
        <v>0.997223577388449</v>
      </c>
      <c r="E1201" s="68" t="n">
        <f aca="false">E1200*D1201</f>
        <v>83.8368602975089</v>
      </c>
      <c r="F1201" s="0"/>
    </row>
    <row r="1202" customFormat="false" ht="12.75" hidden="false" customHeight="false" outlineLevel="0" collapsed="false">
      <c r="B1202" s="79" t="n">
        <f aca="false">B1201+$C$5</f>
        <v>0.135958904109591</v>
      </c>
      <c r="C1202" s="80" t="n">
        <f aca="true">NORMINV(RAND(),0,1)</f>
        <v>-2.09257771339686</v>
      </c>
      <c r="D1202" s="81" t="n">
        <f aca="false">EXP(($C$6-$C$4^2*0.5)*$C$5+($C$4*C1202*$C$5^0.5))</f>
        <v>0.993315663660698</v>
      </c>
      <c r="E1202" s="68" t="n">
        <f aca="false">E1201*D1202</f>
        <v>83.2764665256493</v>
      </c>
      <c r="F1202" s="0"/>
    </row>
    <row r="1203" customFormat="false" ht="12.75" hidden="false" customHeight="false" outlineLevel="0" collapsed="false">
      <c r="B1203" s="79" t="n">
        <f aca="false">B1202+$C$5</f>
        <v>0.136073059360733</v>
      </c>
      <c r="C1203" s="80" t="n">
        <f aca="true">NORMINV(RAND(),0,1)</f>
        <v>0.810652793230714</v>
      </c>
      <c r="D1203" s="81" t="n">
        <f aca="false">EXP(($C$6-$C$4^2*0.5)*$C$5+($C$4*C1203*$C$5^0.5))</f>
        <v>1.00260233949653</v>
      </c>
      <c r="E1203" s="68" t="n">
        <f aca="false">E1202*D1203</f>
        <v>83.4931801636204</v>
      </c>
      <c r="F1203" s="0"/>
    </row>
    <row r="1204" customFormat="false" ht="12.75" hidden="false" customHeight="false" outlineLevel="0" collapsed="false">
      <c r="B1204" s="79" t="n">
        <f aca="false">B1203+$C$5</f>
        <v>0.136187214611874</v>
      </c>
      <c r="C1204" s="80" t="n">
        <f aca="true">NORMINV(RAND(),0,1)</f>
        <v>-1.37717624137226</v>
      </c>
      <c r="D1204" s="81" t="n">
        <f aca="false">EXP(($C$6-$C$4^2*0.5)*$C$5+($C$4*C1204*$C$5^0.5))</f>
        <v>0.99559602855202</v>
      </c>
      <c r="E1204" s="68" t="n">
        <f aca="false">E1203*D1204</f>
        <v>83.1254785820788</v>
      </c>
      <c r="F1204" s="0"/>
    </row>
    <row r="1205" customFormat="false" ht="12.75" hidden="false" customHeight="false" outlineLevel="0" collapsed="false">
      <c r="B1205" s="79" t="n">
        <f aca="false">B1204+$C$5</f>
        <v>0.136301369863016</v>
      </c>
      <c r="C1205" s="80" t="n">
        <f aca="true">NORMINV(RAND(),0,1)</f>
        <v>1.61753161040756</v>
      </c>
      <c r="D1205" s="81" t="n">
        <f aca="false">EXP(($C$6-$C$4^2*0.5)*$C$5+($C$4*C1205*$C$5^0.5))</f>
        <v>1.00519871771229</v>
      </c>
      <c r="E1205" s="68" t="n">
        <f aca="false">E1204*D1205</f>
        <v>83.5576244799261</v>
      </c>
      <c r="F1205" s="0"/>
    </row>
    <row r="1206" customFormat="false" ht="12.75" hidden="false" customHeight="false" outlineLevel="0" collapsed="false">
      <c r="B1206" s="79" t="n">
        <f aca="false">B1205+$C$5</f>
        <v>0.136415525114157</v>
      </c>
      <c r="C1206" s="80" t="n">
        <f aca="true">NORMINV(RAND(),0,1)</f>
        <v>0.669178252738315</v>
      </c>
      <c r="D1206" s="81" t="n">
        <f aca="false">EXP(($C$6-$C$4^2*0.5)*$C$5+($C$4*C1206*$C$5^0.5))</f>
        <v>1.00214779359993</v>
      </c>
      <c r="E1206" s="68" t="n">
        <f aca="false">E1205*D1206</f>
        <v>83.7370890110095</v>
      </c>
      <c r="F1206" s="0"/>
    </row>
    <row r="1207" customFormat="false" ht="12.75" hidden="false" customHeight="false" outlineLevel="0" collapsed="false">
      <c r="B1207" s="79" t="n">
        <f aca="false">B1206+$C$5</f>
        <v>0.136529680365299</v>
      </c>
      <c r="C1207" s="80" t="n">
        <f aca="true">NORMINV(RAND(),0,1)</f>
        <v>-1.66489242474426</v>
      </c>
      <c r="D1207" s="81" t="n">
        <f aca="false">EXP(($C$6-$C$4^2*0.5)*$C$5+($C$4*C1207*$C$5^0.5))</f>
        <v>0.994678295430024</v>
      </c>
      <c r="E1207" s="68" t="n">
        <f aca="false">E1206*D1207</f>
        <v>83.2914649617431</v>
      </c>
      <c r="F1207" s="0"/>
    </row>
    <row r="1208" customFormat="false" ht="12.75" hidden="false" customHeight="false" outlineLevel="0" collapsed="false">
      <c r="B1208" s="79" t="n">
        <f aca="false">B1207+$C$5</f>
        <v>0.13664383561644</v>
      </c>
      <c r="C1208" s="80" t="n">
        <f aca="true">NORMINV(RAND(),0,1)</f>
        <v>-0.273842718995497</v>
      </c>
      <c r="D1208" s="81" t="n">
        <f aca="false">EXP(($C$6-$C$4^2*0.5)*$C$5+($C$4*C1208*$C$5^0.5))</f>
        <v>0.999123206270399</v>
      </c>
      <c r="E1208" s="68" t="n">
        <f aca="false">E1207*D1208</f>
        <v>83.2184355275354</v>
      </c>
      <c r="F1208" s="0"/>
    </row>
    <row r="1209" customFormat="false" ht="12.75" hidden="false" customHeight="false" outlineLevel="0" collapsed="false">
      <c r="B1209" s="79" t="n">
        <f aca="false">B1208+$C$5</f>
        <v>0.136757990867582</v>
      </c>
      <c r="C1209" s="80" t="n">
        <f aca="true">NORMINV(RAND(),0,1)</f>
        <v>-0.0588868895786629</v>
      </c>
      <c r="D1209" s="81" t="n">
        <f aca="false">EXP(($C$6-$C$4^2*0.5)*$C$5+($C$4*C1209*$C$5^0.5))</f>
        <v>0.999811838108588</v>
      </c>
      <c r="E1209" s="68" t="n">
        <f aca="false">E1208*D1209</f>
        <v>83.2027769893062</v>
      </c>
      <c r="F1209" s="0"/>
    </row>
    <row r="1210" customFormat="false" ht="12.75" hidden="false" customHeight="false" outlineLevel="0" collapsed="false">
      <c r="B1210" s="79" t="n">
        <f aca="false">B1209+$C$5</f>
        <v>0.136872146118724</v>
      </c>
      <c r="C1210" s="80" t="n">
        <f aca="true">NORMINV(RAND(),0,1)</f>
        <v>0.838410103081971</v>
      </c>
      <c r="D1210" s="81" t="n">
        <f aca="false">EXP(($C$6-$C$4^2*0.5)*$C$5+($C$4*C1210*$C$5^0.5))</f>
        <v>1.00269154560797</v>
      </c>
      <c r="E1210" s="68" t="n">
        <f aca="false">E1209*D1210</f>
        <v>83.4267210582828</v>
      </c>
      <c r="F1210" s="0"/>
    </row>
    <row r="1211" customFormat="false" ht="12.75" hidden="false" customHeight="false" outlineLevel="0" collapsed="false">
      <c r="B1211" s="79" t="n">
        <f aca="false">B1210+$C$5</f>
        <v>0.136986301369865</v>
      </c>
      <c r="C1211" s="80" t="n">
        <f aca="true">NORMINV(RAND(),0,1)</f>
        <v>-1.40801256955393</v>
      </c>
      <c r="D1211" s="81" t="n">
        <f aca="false">EXP(($C$6-$C$4^2*0.5)*$C$5+($C$4*C1211*$C$5^0.5))</f>
        <v>0.995497628902029</v>
      </c>
      <c r="E1211" s="68" t="n">
        <f aca="false">E1210*D1211</f>
        <v>83.0511030005915</v>
      </c>
      <c r="F1211" s="0"/>
    </row>
    <row r="1212" customFormat="false" ht="12.75" hidden="false" customHeight="false" outlineLevel="0" collapsed="false">
      <c r="B1212" s="79" t="n">
        <f aca="false">B1211+$C$5</f>
        <v>0.137100456621007</v>
      </c>
      <c r="C1212" s="80" t="n">
        <f aca="true">NORMINV(RAND(),0,1)</f>
        <v>0.834299427945826</v>
      </c>
      <c r="D1212" s="81" t="n">
        <f aca="false">EXP(($C$6-$C$4^2*0.5)*$C$5+($C$4*C1212*$C$5^0.5))</f>
        <v>1.00267833426857</v>
      </c>
      <c r="E1212" s="68" t="n">
        <f aca="false">E1211*D1212</f>
        <v>83.2735416158007</v>
      </c>
      <c r="F1212" s="0"/>
    </row>
    <row r="1213" customFormat="false" ht="12.75" hidden="false" customHeight="false" outlineLevel="0" collapsed="false">
      <c r="B1213" s="79" t="n">
        <f aca="false">B1212+$C$5</f>
        <v>0.137214611872148</v>
      </c>
      <c r="C1213" s="80" t="n">
        <f aca="true">NORMINV(RAND(),0,1)</f>
        <v>-0.8681510627691</v>
      </c>
      <c r="D1213" s="81" t="n">
        <f aca="false">EXP(($C$6-$C$4^2*0.5)*$C$5+($C$4*C1213*$C$5^0.5))</f>
        <v>0.997221749356529</v>
      </c>
      <c r="E1213" s="68" t="n">
        <f aca="false">E1212*D1213</f>
        <v>83.0421868452225</v>
      </c>
      <c r="F1213" s="0"/>
    </row>
    <row r="1214" customFormat="false" ht="12.75" hidden="false" customHeight="false" outlineLevel="0" collapsed="false">
      <c r="B1214" s="79" t="n">
        <f aca="false">B1213+$C$5</f>
        <v>0.13732876712329</v>
      </c>
      <c r="C1214" s="80" t="n">
        <f aca="true">NORMINV(RAND(),0,1)</f>
        <v>0.0424199428528979</v>
      </c>
      <c r="D1214" s="81" t="n">
        <f aca="false">EXP(($C$6-$C$4^2*0.5)*$C$5+($C$4*C1214*$C$5^0.5))</f>
        <v>1.00013654890324</v>
      </c>
      <c r="E1214" s="68" t="n">
        <f aca="false">E1213*D1214</f>
        <v>83.0535261647588</v>
      </c>
      <c r="F1214" s="0"/>
    </row>
    <row r="1215" customFormat="false" ht="12.75" hidden="false" customHeight="false" outlineLevel="0" collapsed="false">
      <c r="B1215" s="79" t="n">
        <f aca="false">B1214+$C$5</f>
        <v>0.137442922374431</v>
      </c>
      <c r="C1215" s="80" t="n">
        <f aca="true">NORMINV(RAND(),0,1)</f>
        <v>-0.993665145769903</v>
      </c>
      <c r="D1215" s="81" t="n">
        <f aca="false">EXP(($C$6-$C$4^2*0.5)*$C$5+($C$4*C1215*$C$5^0.5))</f>
        <v>0.996820636997826</v>
      </c>
      <c r="E1215" s="68" t="n">
        <f aca="false">E1214*D1215</f>
        <v>82.7894688564705</v>
      </c>
      <c r="F1215" s="0"/>
    </row>
    <row r="1216" customFormat="false" ht="12.75" hidden="false" customHeight="false" outlineLevel="0" collapsed="false">
      <c r="B1216" s="79" t="n">
        <f aca="false">B1215+$C$5</f>
        <v>0.137557077625573</v>
      </c>
      <c r="C1216" s="80" t="n">
        <f aca="true">NORMINV(RAND(),0,1)</f>
        <v>0.103011613537431</v>
      </c>
      <c r="D1216" s="81" t="n">
        <f aca="false">EXP(($C$6-$C$4^2*0.5)*$C$5+($C$4*C1216*$C$5^0.5))</f>
        <v>1.00033080900025</v>
      </c>
      <c r="E1216" s="68" t="n">
        <f aca="false">E1215*D1216</f>
        <v>82.8168563578944</v>
      </c>
      <c r="F1216" s="0"/>
    </row>
    <row r="1217" customFormat="false" ht="12.75" hidden="false" customHeight="false" outlineLevel="0" collapsed="false">
      <c r="B1217" s="79" t="n">
        <f aca="false">B1216+$C$5</f>
        <v>0.137671232876714</v>
      </c>
      <c r="C1217" s="80" t="n">
        <f aca="true">NORMINV(RAND(),0,1)</f>
        <v>0.354861570258827</v>
      </c>
      <c r="D1217" s="81" t="n">
        <f aca="false">EXP(($C$6-$C$4^2*0.5)*$C$5+($C$4*C1217*$C$5^0.5))</f>
        <v>1.00113865770332</v>
      </c>
      <c r="E1217" s="68" t="n">
        <f aca="false">E1216*D1217</f>
        <v>82.9111564093507</v>
      </c>
      <c r="F1217" s="0"/>
    </row>
    <row r="1218" customFormat="false" ht="12.75" hidden="false" customHeight="false" outlineLevel="0" collapsed="false">
      <c r="B1218" s="79" t="n">
        <f aca="false">B1217+$C$5</f>
        <v>0.137785388127856</v>
      </c>
      <c r="C1218" s="80" t="n">
        <f aca="true">NORMINV(RAND(),0,1)</f>
        <v>-0.378561140677194</v>
      </c>
      <c r="D1218" s="81" t="n">
        <f aca="false">EXP(($C$6-$C$4^2*0.5)*$C$5+($C$4*C1218*$C$5^0.5))</f>
        <v>0.998787902488834</v>
      </c>
      <c r="E1218" s="68" t="n">
        <f aca="false">E1217*D1218</f>
        <v>82.810660003019</v>
      </c>
      <c r="F1218" s="0"/>
    </row>
    <row r="1219" customFormat="false" ht="12.75" hidden="false" customHeight="false" outlineLevel="0" collapsed="false">
      <c r="B1219" s="79" t="n">
        <f aca="false">B1218+$C$5</f>
        <v>0.137899543378998</v>
      </c>
      <c r="C1219" s="80" t="n">
        <f aca="true">NORMINV(RAND(),0,1)</f>
        <v>0.538186213926532</v>
      </c>
      <c r="D1219" s="81" t="n">
        <f aca="false">EXP(($C$6-$C$4^2*0.5)*$C$5+($C$4*C1219*$C$5^0.5))</f>
        <v>1.00172711084655</v>
      </c>
      <c r="E1219" s="68" t="n">
        <f aca="false">E1218*D1219</f>
        <v>82.9536831921199</v>
      </c>
      <c r="F1219" s="0"/>
    </row>
    <row r="1220" customFormat="false" ht="12.75" hidden="false" customHeight="false" outlineLevel="0" collapsed="false">
      <c r="B1220" s="79" t="n">
        <f aca="false">B1219+$C$5</f>
        <v>0.138013698630139</v>
      </c>
      <c r="C1220" s="80" t="n">
        <f aca="true">NORMINV(RAND(),0,1)</f>
        <v>1.4419389059861</v>
      </c>
      <c r="D1220" s="81" t="n">
        <f aca="false">EXP(($C$6-$C$4^2*0.5)*$C$5+($C$4*C1220*$C$5^0.5))</f>
        <v>1.00463312294287</v>
      </c>
      <c r="E1220" s="68" t="n">
        <f aca="false">E1219*D1220</f>
        <v>83.3380178049128</v>
      </c>
      <c r="F1220" s="0"/>
    </row>
    <row r="1221" customFormat="false" ht="12.75" hidden="false" customHeight="false" outlineLevel="0" collapsed="false">
      <c r="B1221" s="79" t="n">
        <f aca="false">B1220+$C$5</f>
        <v>0.138127853881281</v>
      </c>
      <c r="C1221" s="80" t="n">
        <f aca="true">NORMINV(RAND(),0,1)</f>
        <v>-0.456013817405907</v>
      </c>
      <c r="D1221" s="81" t="n">
        <f aca="false">EXP(($C$6-$C$4^2*0.5)*$C$5+($C$4*C1221*$C$5^0.5))</f>
        <v>0.998539974818962</v>
      </c>
      <c r="E1221" s="68" t="n">
        <f aca="false">E1220*D1221</f>
        <v>83.2163422003799</v>
      </c>
      <c r="F1221" s="0"/>
    </row>
    <row r="1222" customFormat="false" ht="12.75" hidden="false" customHeight="false" outlineLevel="0" collapsed="false">
      <c r="B1222" s="79" t="n">
        <f aca="false">B1221+$C$5</f>
        <v>0.138242009132422</v>
      </c>
      <c r="C1222" s="80" t="n">
        <f aca="true">NORMINV(RAND(),0,1)</f>
        <v>-1.20853761034391</v>
      </c>
      <c r="D1222" s="81" t="n">
        <f aca="false">EXP(($C$6-$C$4^2*0.5)*$C$5+($C$4*C1222*$C$5^0.5))</f>
        <v>0.996134331560281</v>
      </c>
      <c r="E1222" s="68" t="n">
        <f aca="false">E1221*D1222</f>
        <v>82.894655412667</v>
      </c>
      <c r="F1222" s="0"/>
    </row>
    <row r="1223" customFormat="false" ht="12.75" hidden="false" customHeight="false" outlineLevel="0" collapsed="false">
      <c r="B1223" s="79" t="n">
        <f aca="false">B1222+$C$5</f>
        <v>0.138356164383564</v>
      </c>
      <c r="C1223" s="80" t="n">
        <f aca="true">NORMINV(RAND(),0,1)</f>
        <v>1.48453274733968</v>
      </c>
      <c r="D1223" s="81" t="n">
        <f aca="false">EXP(($C$6-$C$4^2*0.5)*$C$5+($C$4*C1223*$C$5^0.5))</f>
        <v>1.00477029105142</v>
      </c>
      <c r="E1223" s="68" t="n">
        <f aca="false">E1222*D1223</f>
        <v>83.2900870455924</v>
      </c>
      <c r="F1223" s="0"/>
    </row>
    <row r="1224" customFormat="false" ht="12.75" hidden="false" customHeight="false" outlineLevel="0" collapsed="false">
      <c r="B1224" s="79" t="n">
        <f aca="false">B1223+$C$5</f>
        <v>0.138470319634705</v>
      </c>
      <c r="C1224" s="80" t="n">
        <f aca="true">NORMINV(RAND(),0,1)</f>
        <v>-0.79338247028809</v>
      </c>
      <c r="D1224" s="81" t="n">
        <f aca="false">EXP(($C$6-$C$4^2*0.5)*$C$5+($C$4*C1224*$C$5^0.5))</f>
        <v>0.997460768227333</v>
      </c>
      <c r="E1224" s="68" t="n">
        <f aca="false">E1223*D1224</f>
        <v>83.078594210218</v>
      </c>
      <c r="F1224" s="0"/>
    </row>
    <row r="1225" customFormat="false" ht="12.75" hidden="false" customHeight="false" outlineLevel="0" collapsed="false">
      <c r="B1225" s="79" t="n">
        <f aca="false">B1224+$C$5</f>
        <v>0.138584474885847</v>
      </c>
      <c r="C1225" s="80" t="n">
        <f aca="true">NORMINV(RAND(),0,1)</f>
        <v>0.711907409005672</v>
      </c>
      <c r="D1225" s="81" t="n">
        <f aca="false">EXP(($C$6-$C$4^2*0.5)*$C$5+($C$4*C1225*$C$5^0.5))</f>
        <v>1.00228505708914</v>
      </c>
      <c r="E1225" s="68" t="n">
        <f aca="false">E1224*D1225</f>
        <v>83.268433540874</v>
      </c>
      <c r="F1225" s="0"/>
    </row>
    <row r="1226" customFormat="false" ht="12.75" hidden="false" customHeight="false" outlineLevel="0" collapsed="false">
      <c r="B1226" s="79" t="n">
        <f aca="false">B1225+$C$5</f>
        <v>0.138698630136988</v>
      </c>
      <c r="C1226" s="80" t="n">
        <f aca="true">NORMINV(RAND(),0,1)</f>
        <v>-0.636032383699685</v>
      </c>
      <c r="D1226" s="81" t="n">
        <f aca="false">EXP(($C$6-$C$4^2*0.5)*$C$5+($C$4*C1226*$C$5^0.5))</f>
        <v>0.997963969273001</v>
      </c>
      <c r="E1226" s="68" t="n">
        <f aca="false">E1225*D1226</f>
        <v>83.0988964515957</v>
      </c>
      <c r="F1226" s="0"/>
    </row>
    <row r="1227" customFormat="false" ht="12.75" hidden="false" customHeight="false" outlineLevel="0" collapsed="false">
      <c r="B1227" s="79" t="n">
        <f aca="false">B1226+$C$5</f>
        <v>0.13881278538813</v>
      </c>
      <c r="C1227" s="80" t="n">
        <f aca="true">NORMINV(RAND(),0,1)</f>
        <v>0.274806107629386</v>
      </c>
      <c r="D1227" s="81" t="n">
        <f aca="false">EXP(($C$6-$C$4^2*0.5)*$C$5+($C$4*C1227*$C$5^0.5))</f>
        <v>1.00088179639788</v>
      </c>
      <c r="E1227" s="68" t="n">
        <f aca="false">E1226*D1227</f>
        <v>83.1721727591546</v>
      </c>
      <c r="F1227" s="0"/>
    </row>
    <row r="1228" customFormat="false" ht="12.75" hidden="false" customHeight="false" outlineLevel="0" collapsed="false">
      <c r="B1228" s="79" t="n">
        <f aca="false">B1227+$C$5</f>
        <v>0.138926940639272</v>
      </c>
      <c r="C1228" s="80" t="n">
        <f aca="true">NORMINV(RAND(),0,1)</f>
        <v>-1.25708732341284</v>
      </c>
      <c r="D1228" s="81" t="n">
        <f aca="false">EXP(($C$6-$C$4^2*0.5)*$C$5+($C$4*C1228*$C$5^0.5))</f>
        <v>0.995979328602271</v>
      </c>
      <c r="E1228" s="68" t="n">
        <f aca="false">E1227*D1228</f>
        <v>82.8377647830549</v>
      </c>
      <c r="F1228" s="0"/>
    </row>
    <row r="1229" customFormat="false" ht="12.75" hidden="false" customHeight="false" outlineLevel="0" collapsed="false">
      <c r="B1229" s="79" t="n">
        <f aca="false">B1228+$C$5</f>
        <v>0.139041095890413</v>
      </c>
      <c r="C1229" s="80" t="n">
        <f aca="true">NORMINV(RAND(),0,1)</f>
        <v>-0.418391423273112</v>
      </c>
      <c r="D1229" s="81" t="n">
        <f aca="false">EXP(($C$6-$C$4^2*0.5)*$C$5+($C$4*C1229*$C$5^0.5))</f>
        <v>0.998660397217337</v>
      </c>
      <c r="E1229" s="68" t="n">
        <f aca="false">E1228*D1229</f>
        <v>82.726795082842</v>
      </c>
      <c r="F1229" s="0"/>
    </row>
    <row r="1230" customFormat="false" ht="12.75" hidden="false" customHeight="false" outlineLevel="0" collapsed="false">
      <c r="B1230" s="79" t="n">
        <f aca="false">B1229+$C$5</f>
        <v>0.139155251141555</v>
      </c>
      <c r="C1230" s="80" t="n">
        <f aca="true">NORMINV(RAND(),0,1)</f>
        <v>-2.27502146275873</v>
      </c>
      <c r="D1230" s="81" t="n">
        <f aca="false">EXP(($C$6-$C$4^2*0.5)*$C$5+($C$4*C1230*$C$5^0.5))</f>
        <v>0.992734954742816</v>
      </c>
      <c r="E1230" s="68" t="n">
        <f aca="false">E1229*D1230</f>
        <v>82.1257811725833</v>
      </c>
      <c r="F1230" s="0"/>
    </row>
    <row r="1231" customFormat="false" ht="12.75" hidden="false" customHeight="false" outlineLevel="0" collapsed="false">
      <c r="B1231" s="79" t="n">
        <f aca="false">B1230+$C$5</f>
        <v>0.139269406392696</v>
      </c>
      <c r="C1231" s="80" t="n">
        <f aca="true">NORMINV(RAND(),0,1)</f>
        <v>-0.27938211371367</v>
      </c>
      <c r="D1231" s="81" t="n">
        <f aca="false">EXP(($C$6-$C$4^2*0.5)*$C$5+($C$4*C1231*$C$5^0.5))</f>
        <v>0.999105466552677</v>
      </c>
      <c r="E1231" s="68" t="n">
        <f aca="false">E1230*D1231</f>
        <v>82.0523169144369</v>
      </c>
      <c r="F1231" s="0"/>
    </row>
    <row r="1232" customFormat="false" ht="12.75" hidden="false" customHeight="false" outlineLevel="0" collapsed="false">
      <c r="B1232" s="79" t="n">
        <f aca="false">B1231+$C$5</f>
        <v>0.139383561643838</v>
      </c>
      <c r="C1232" s="80" t="n">
        <f aca="true">NORMINV(RAND(),0,1)</f>
        <v>0.837027855362331</v>
      </c>
      <c r="D1232" s="81" t="n">
        <f aca="false">EXP(($C$6-$C$4^2*0.5)*$C$5+($C$4*C1232*$C$5^0.5))</f>
        <v>1.00268710316896</v>
      </c>
      <c r="E1232" s="68" t="n">
        <f aca="false">E1231*D1232</f>
        <v>82.2727999552378</v>
      </c>
      <c r="F1232" s="0"/>
    </row>
    <row r="1233" customFormat="false" ht="12.75" hidden="false" customHeight="false" outlineLevel="0" collapsed="false">
      <c r="B1233" s="79" t="n">
        <f aca="false">B1232+$C$5</f>
        <v>0.139497716894979</v>
      </c>
      <c r="C1233" s="80" t="n">
        <f aca="true">NORMINV(RAND(),0,1)</f>
        <v>0.00205052064421757</v>
      </c>
      <c r="D1233" s="81" t="n">
        <f aca="false">EXP(($C$6-$C$4^2*0.5)*$C$5+($C$4*C1233*$C$5^0.5))</f>
        <v>1.00000714334343</v>
      </c>
      <c r="E1233" s="68" t="n">
        <f aca="false">E1232*D1233</f>
        <v>82.2733876581029</v>
      </c>
      <c r="F1233" s="0"/>
    </row>
    <row r="1234" customFormat="false" ht="12.75" hidden="false" customHeight="false" outlineLevel="0" collapsed="false">
      <c r="B1234" s="79" t="n">
        <f aca="false">B1233+$C$5</f>
        <v>0.139611872146121</v>
      </c>
      <c r="C1234" s="80" t="n">
        <f aca="true">NORMINV(RAND(),0,1)</f>
        <v>-0.455570907617499</v>
      </c>
      <c r="D1234" s="81" t="n">
        <f aca="false">EXP(($C$6-$C$4^2*0.5)*$C$5+($C$4*C1234*$C$5^0.5))</f>
        <v>0.998541392407667</v>
      </c>
      <c r="E1234" s="68" t="n">
        <f aca="false">E1233*D1234</f>
        <v>82.1533830702178</v>
      </c>
      <c r="F1234" s="0"/>
    </row>
    <row r="1235" customFormat="false" ht="12.75" hidden="false" customHeight="false" outlineLevel="0" collapsed="false">
      <c r="B1235" s="79" t="n">
        <f aca="false">B1234+$C$5</f>
        <v>0.139726027397262</v>
      </c>
      <c r="C1235" s="80" t="n">
        <f aca="true">NORMINV(RAND(),0,1)</f>
        <v>1.06372577354753</v>
      </c>
      <c r="D1235" s="81" t="n">
        <f aca="false">EXP(($C$6-$C$4^2*0.5)*$C$5+($C$4*C1235*$C$5^0.5))</f>
        <v>1.00341595619131</v>
      </c>
      <c r="E1235" s="68" t="n">
        <f aca="false">E1234*D1235</f>
        <v>82.4340154277532</v>
      </c>
      <c r="F1235" s="0"/>
    </row>
    <row r="1236" customFormat="false" ht="12.75" hidden="false" customHeight="false" outlineLevel="0" collapsed="false">
      <c r="B1236" s="79" t="n">
        <f aca="false">B1235+$C$5</f>
        <v>0.139840182648404</v>
      </c>
      <c r="C1236" s="80" t="n">
        <f aca="true">NORMINV(RAND(),0,1)</f>
        <v>-1.26617487651255</v>
      </c>
      <c r="D1236" s="81" t="n">
        <f aca="false">EXP(($C$6-$C$4^2*0.5)*$C$5+($C$4*C1236*$C$5^0.5))</f>
        <v>0.995950317771692</v>
      </c>
      <c r="E1236" s="68" t="n">
        <f aca="false">E1235*D1236</f>
        <v>82.1001838604673</v>
      </c>
      <c r="F1236" s="0"/>
    </row>
    <row r="1237" customFormat="false" ht="12.75" hidden="false" customHeight="false" outlineLevel="0" collapsed="false">
      <c r="B1237" s="79" t="n">
        <f aca="false">B1236+$C$5</f>
        <v>0.139954337899546</v>
      </c>
      <c r="C1237" s="80" t="n">
        <f aca="true">NORMINV(RAND(),0,1)</f>
        <v>0.353363401385176</v>
      </c>
      <c r="D1237" s="81" t="n">
        <f aca="false">EXP(($C$6-$C$4^2*0.5)*$C$5+($C$4*C1237*$C$5^0.5))</f>
        <v>1.00113385016051</v>
      </c>
      <c r="E1237" s="68" t="n">
        <f aca="false">E1236*D1237</f>
        <v>82.1932731671152</v>
      </c>
      <c r="F1237" s="0"/>
    </row>
    <row r="1238" customFormat="false" ht="12.75" hidden="false" customHeight="false" outlineLevel="0" collapsed="false">
      <c r="B1238" s="79" t="n">
        <f aca="false">B1237+$C$5</f>
        <v>0.140068493150687</v>
      </c>
      <c r="C1238" s="80" t="n">
        <f aca="true">NORMINV(RAND(),0,1)</f>
        <v>-1.06268533406917</v>
      </c>
      <c r="D1238" s="81" t="n">
        <f aca="false">EXP(($C$6-$C$4^2*0.5)*$C$5+($C$4*C1238*$C$5^0.5))</f>
        <v>0.996600134088873</v>
      </c>
      <c r="E1238" s="68" t="n">
        <f aca="false">E1237*D1238</f>
        <v>81.9138270595503</v>
      </c>
      <c r="F1238" s="0"/>
    </row>
    <row r="1239" customFormat="false" ht="12.75" hidden="false" customHeight="false" outlineLevel="0" collapsed="false">
      <c r="B1239" s="79" t="n">
        <f aca="false">B1238+$C$5</f>
        <v>0.140182648401829</v>
      </c>
      <c r="C1239" s="80" t="n">
        <f aca="true">NORMINV(RAND(),0,1)</f>
        <v>-0.608660334669557</v>
      </c>
      <c r="D1239" s="81" t="n">
        <f aca="false">EXP(($C$6-$C$4^2*0.5)*$C$5+($C$4*C1239*$C$5^0.5))</f>
        <v>0.998051530214828</v>
      </c>
      <c r="E1239" s="68" t="n">
        <f aca="false">E1238*D1239</f>
        <v>81.754220442537</v>
      </c>
      <c r="F1239" s="0"/>
    </row>
    <row r="1240" customFormat="false" ht="12.75" hidden="false" customHeight="false" outlineLevel="0" collapsed="false">
      <c r="B1240" s="79" t="n">
        <f aca="false">B1239+$C$5</f>
        <v>0.14029680365297</v>
      </c>
      <c r="C1240" s="80" t="n">
        <f aca="true">NORMINV(RAND(),0,1)</f>
        <v>-0.63950959568451</v>
      </c>
      <c r="D1240" s="81" t="n">
        <f aca="false">EXP(($C$6-$C$4^2*0.5)*$C$5+($C$4*C1240*$C$5^0.5))</f>
        <v>0.997952846506737</v>
      </c>
      <c r="E1240" s="68" t="n">
        <f aca="false">E1239*D1240</f>
        <v>81.5868570045691</v>
      </c>
      <c r="F1240" s="0"/>
    </row>
    <row r="1241" customFormat="false" ht="12.75" hidden="false" customHeight="false" outlineLevel="0" collapsed="false">
      <c r="B1241" s="79" t="n">
        <f aca="false">B1240+$C$5</f>
        <v>0.140410958904112</v>
      </c>
      <c r="C1241" s="80" t="n">
        <f aca="true">NORMINV(RAND(),0,1)</f>
        <v>-0.702106287380264</v>
      </c>
      <c r="D1241" s="81" t="n">
        <f aca="false">EXP(($C$6-$C$4^2*0.5)*$C$5+($C$4*C1241*$C$5^0.5))</f>
        <v>0.997752635921202</v>
      </c>
      <c r="E1241" s="68" t="n">
        <f aca="false">E1240*D1241</f>
        <v>81.403501632835</v>
      </c>
      <c r="F1241" s="0"/>
    </row>
    <row r="1242" customFormat="false" ht="12.75" hidden="false" customHeight="false" outlineLevel="0" collapsed="false">
      <c r="B1242" s="79" t="n">
        <f aca="false">B1241+$C$5</f>
        <v>0.140525114155253</v>
      </c>
      <c r="C1242" s="80" t="n">
        <f aca="true">NORMINV(RAND(),0,1)</f>
        <v>0.945460513814012</v>
      </c>
      <c r="D1242" s="81" t="n">
        <f aca="false">EXP(($C$6-$C$4^2*0.5)*$C$5+($C$4*C1242*$C$5^0.5))</f>
        <v>1.00303565728041</v>
      </c>
      <c r="E1242" s="68" t="n">
        <f aca="false">E1241*D1242</f>
        <v>81.6506147652178</v>
      </c>
      <c r="F1242" s="0"/>
    </row>
    <row r="1243" customFormat="false" ht="12.75" hidden="false" customHeight="false" outlineLevel="0" collapsed="false">
      <c r="B1243" s="79" t="n">
        <f aca="false">B1242+$C$5</f>
        <v>0.140639269406395</v>
      </c>
      <c r="C1243" s="80" t="n">
        <f aca="true">NORMINV(RAND(),0,1)</f>
        <v>0.547189212736569</v>
      </c>
      <c r="D1243" s="81" t="n">
        <f aca="false">EXP(($C$6-$C$4^2*0.5)*$C$5+($C$4*C1243*$C$5^0.5))</f>
        <v>1.00175601844999</v>
      </c>
      <c r="E1243" s="68" t="n">
        <f aca="false">E1242*D1243</f>
        <v>81.7939947511985</v>
      </c>
      <c r="F1243" s="0"/>
    </row>
    <row r="1244" customFormat="false" ht="12.75" hidden="false" customHeight="false" outlineLevel="0" collapsed="false">
      <c r="B1244" s="79" t="n">
        <f aca="false">B1243+$C$5</f>
        <v>0.140753424657536</v>
      </c>
      <c r="C1244" s="80" t="n">
        <f aca="true">NORMINV(RAND(),0,1)</f>
        <v>-0.167771851188347</v>
      </c>
      <c r="D1244" s="81" t="n">
        <f aca="false">EXP(($C$6-$C$4^2*0.5)*$C$5+($C$4*C1244*$C$5^0.5))</f>
        <v>0.999462955280286</v>
      </c>
      <c r="E1244" s="68" t="n">
        <f aca="false">E1243*D1244</f>
        <v>81.7500677182131</v>
      </c>
      <c r="F1244" s="0"/>
    </row>
    <row r="1245" customFormat="false" ht="12.75" hidden="false" customHeight="false" outlineLevel="0" collapsed="false">
      <c r="B1245" s="79" t="n">
        <f aca="false">B1244+$C$5</f>
        <v>0.140867579908678</v>
      </c>
      <c r="C1245" s="80" t="n">
        <f aca="true">NORMINV(RAND(),0,1)</f>
        <v>0.139517642127108</v>
      </c>
      <c r="D1245" s="81" t="n">
        <f aca="false">EXP(($C$6-$C$4^2*0.5)*$C$5+($C$4*C1245*$C$5^0.5))</f>
        <v>1.00044786747075</v>
      </c>
      <c r="E1245" s="68" t="n">
        <f aca="false">E1244*D1245</f>
        <v>81.7866809142758</v>
      </c>
      <c r="F1245" s="0"/>
    </row>
    <row r="1246" customFormat="false" ht="12.75" hidden="false" customHeight="false" outlineLevel="0" collapsed="false">
      <c r="B1246" s="79" t="n">
        <f aca="false">B1245+$C$5</f>
        <v>0.14098173515982</v>
      </c>
      <c r="C1246" s="80" t="n">
        <f aca="true">NORMINV(RAND(),0,1)</f>
        <v>-0.847462537304781</v>
      </c>
      <c r="D1246" s="81" t="n">
        <f aca="false">EXP(($C$6-$C$4^2*0.5)*$C$5+($C$4*C1246*$C$5^0.5))</f>
        <v>0.997287880324794</v>
      </c>
      <c r="E1246" s="68" t="n">
        <f aca="false">E1245*D1246</f>
        <v>81.5648656477984</v>
      </c>
      <c r="F1246" s="0"/>
    </row>
    <row r="1247" customFormat="false" ht="12.75" hidden="false" customHeight="false" outlineLevel="0" collapsed="false">
      <c r="B1247" s="79" t="n">
        <f aca="false">B1246+$C$5</f>
        <v>0.141095890410961</v>
      </c>
      <c r="C1247" s="80" t="n">
        <f aca="true">NORMINV(RAND(),0,1)</f>
        <v>0.611155355029989</v>
      </c>
      <c r="D1247" s="81" t="n">
        <f aca="false">EXP(($C$6-$C$4^2*0.5)*$C$5+($C$4*C1247*$C$5^0.5))</f>
        <v>1.00196143046574</v>
      </c>
      <c r="E1247" s="68" t="n">
        <f aca="false">E1246*D1247</f>
        <v>81.7248494602142</v>
      </c>
      <c r="F1247" s="0"/>
    </row>
    <row r="1248" customFormat="false" ht="12.75" hidden="false" customHeight="false" outlineLevel="0" collapsed="false">
      <c r="B1248" s="79" t="n">
        <f aca="false">B1247+$C$5</f>
        <v>0.141210045662103</v>
      </c>
      <c r="C1248" s="80" t="n">
        <f aca="true">NORMINV(RAND(),0,1)</f>
        <v>-0.0139629306735966</v>
      </c>
      <c r="D1248" s="81" t="n">
        <f aca="false">EXP(($C$6-$C$4^2*0.5)*$C$5+($C$4*C1248*$C$5^0.5))</f>
        <v>0.999955816317304</v>
      </c>
      <c r="E1248" s="68" t="n">
        <f aca="false">E1247*D1248</f>
        <v>81.7212385553973</v>
      </c>
      <c r="F1248" s="0"/>
    </row>
    <row r="1249" customFormat="false" ht="12.75" hidden="false" customHeight="false" outlineLevel="0" collapsed="false">
      <c r="B1249" s="79" t="n">
        <f aca="false">B1248+$C$5</f>
        <v>0.141324200913244</v>
      </c>
      <c r="C1249" s="80" t="n">
        <f aca="true">NORMINV(RAND(),0,1)</f>
        <v>-1.13407680923859</v>
      </c>
      <c r="D1249" s="81" t="n">
        <f aca="false">EXP(($C$6-$C$4^2*0.5)*$C$5+($C$4*C1249*$C$5^0.5))</f>
        <v>0.996372106807388</v>
      </c>
      <c r="E1249" s="68" t="n">
        <f aca="false">E1248*D1249</f>
        <v>81.4247626303503</v>
      </c>
      <c r="F1249" s="0"/>
    </row>
    <row r="1250" customFormat="false" ht="12.75" hidden="false" customHeight="false" outlineLevel="0" collapsed="false">
      <c r="B1250" s="79" t="n">
        <f aca="false">B1249+$C$5</f>
        <v>0.141438356164386</v>
      </c>
      <c r="C1250" s="80" t="n">
        <f aca="true">NORMINV(RAND(),0,1)</f>
        <v>0.991971042349911</v>
      </c>
      <c r="D1250" s="81" t="n">
        <f aca="false">EXP(($C$6-$C$4^2*0.5)*$C$5+($C$4*C1250*$C$5^0.5))</f>
        <v>1.00318520135907</v>
      </c>
      <c r="E1250" s="68" t="n">
        <f aca="false">E1249*D1250</f>
        <v>81.6841168949423</v>
      </c>
      <c r="F1250" s="0"/>
    </row>
    <row r="1251" customFormat="false" ht="12.75" hidden="false" customHeight="false" outlineLevel="0" collapsed="false">
      <c r="B1251" s="79" t="n">
        <f aca="false">B1250+$C$5</f>
        <v>0.141552511415527</v>
      </c>
      <c r="C1251" s="80" t="n">
        <f aca="true">NORMINV(RAND(),0,1)</f>
        <v>0.0114117919021466</v>
      </c>
      <c r="D1251" s="81" t="n">
        <f aca="false">EXP(($C$6-$C$4^2*0.5)*$C$5+($C$4*C1251*$C$5^0.5))</f>
        <v>1.00003714972651</v>
      </c>
      <c r="E1251" s="68" t="n">
        <f aca="false">E1250*D1251</f>
        <v>81.6871514375451</v>
      </c>
      <c r="F1251" s="0"/>
    </row>
    <row r="1252" customFormat="false" ht="12.75" hidden="false" customHeight="false" outlineLevel="0" collapsed="false">
      <c r="B1252" s="79" t="n">
        <f aca="false">B1251+$C$5</f>
        <v>0.141666666666669</v>
      </c>
      <c r="C1252" s="80" t="n">
        <f aca="true">NORMINV(RAND(),0,1)</f>
        <v>1.29146697759715</v>
      </c>
      <c r="D1252" s="81" t="n">
        <f aca="false">EXP(($C$6-$C$4^2*0.5)*$C$5+($C$4*C1252*$C$5^0.5))</f>
        <v>1.00414869693275</v>
      </c>
      <c r="E1252" s="68" t="n">
        <f aca="false">E1251*D1252</f>
        <v>82.0260466721588</v>
      </c>
      <c r="F1252" s="0"/>
    </row>
    <row r="1253" customFormat="false" ht="12.75" hidden="false" customHeight="false" outlineLevel="0" collapsed="false">
      <c r="B1253" s="79" t="n">
        <f aca="false">B1252+$C$5</f>
        <v>0.14178082191781</v>
      </c>
      <c r="C1253" s="80" t="n">
        <f aca="true">NORMINV(RAND(),0,1)</f>
        <v>-0.149384388751769</v>
      </c>
      <c r="D1253" s="81" t="n">
        <f aca="false">EXP(($C$6-$C$4^2*0.5)*$C$5+($C$4*C1253*$C$5^0.5))</f>
        <v>0.999521862767833</v>
      </c>
      <c r="E1253" s="68" t="n">
        <f aca="false">E1252*D1253</f>
        <v>81.9868269652373</v>
      </c>
      <c r="F1253" s="0"/>
    </row>
    <row r="1254" customFormat="false" ht="12.75" hidden="false" customHeight="false" outlineLevel="0" collapsed="false">
      <c r="B1254" s="79" t="n">
        <f aca="false">B1253+$C$5</f>
        <v>0.141894977168952</v>
      </c>
      <c r="C1254" s="80" t="n">
        <f aca="true">NORMINV(RAND(),0,1)</f>
        <v>1.51507889185218</v>
      </c>
      <c r="D1254" s="81" t="n">
        <f aca="false">EXP(($C$6-$C$4^2*0.5)*$C$5+($C$4*C1254*$C$5^0.5))</f>
        <v>1.00486867259904</v>
      </c>
      <c r="E1254" s="68" t="n">
        <f aca="false">E1253*D1254</f>
        <v>82.3859939831652</v>
      </c>
      <c r="F1254" s="0"/>
    </row>
    <row r="1255" customFormat="false" ht="12.75" hidden="false" customHeight="false" outlineLevel="0" collapsed="false">
      <c r="B1255" s="79" t="n">
        <f aca="false">B1254+$C$5</f>
        <v>0.142009132420094</v>
      </c>
      <c r="C1255" s="80" t="n">
        <f aca="true">NORMINV(RAND(),0,1)</f>
        <v>1.33773601694986</v>
      </c>
      <c r="D1255" s="81" t="n">
        <f aca="false">EXP(($C$6-$C$4^2*0.5)*$C$5+($C$4*C1255*$C$5^0.5))</f>
        <v>1.00429762958307</v>
      </c>
      <c r="E1255" s="68" t="n">
        <f aca="false">E1254*D1255</f>
        <v>82.740058468138</v>
      </c>
      <c r="F1255" s="0"/>
    </row>
    <row r="1256" customFormat="false" ht="12.75" hidden="false" customHeight="false" outlineLevel="0" collapsed="false">
      <c r="B1256" s="79" t="n">
        <f aca="false">B1255+$C$5</f>
        <v>0.142123287671235</v>
      </c>
      <c r="C1256" s="80" t="n">
        <f aca="true">NORMINV(RAND(),0,1)</f>
        <v>-0.889862774040371</v>
      </c>
      <c r="D1256" s="81" t="n">
        <f aca="false">EXP(($C$6-$C$4^2*0.5)*$C$5+($C$4*C1256*$C$5^0.5))</f>
        <v>0.997152352485926</v>
      </c>
      <c r="E1256" s="68" t="n">
        <f aca="false">E1255*D1256</f>
        <v>82.5044439463269</v>
      </c>
      <c r="F1256" s="0"/>
    </row>
    <row r="1257" customFormat="false" ht="12.75" hidden="false" customHeight="false" outlineLevel="0" collapsed="false">
      <c r="B1257" s="79" t="n">
        <f aca="false">B1256+$C$5</f>
        <v>0.142237442922377</v>
      </c>
      <c r="C1257" s="80" t="n">
        <f aca="true">NORMINV(RAND(),0,1)</f>
        <v>-1.27210047971964</v>
      </c>
      <c r="D1257" s="81" t="n">
        <f aca="false">EXP(($C$6-$C$4^2*0.5)*$C$5+($C$4*C1257*$C$5^0.5))</f>
        <v>0.995931401509783</v>
      </c>
      <c r="E1257" s="68" t="n">
        <f aca="false">E1256*D1257</f>
        <v>82.1687664902507</v>
      </c>
      <c r="F1257" s="0"/>
    </row>
    <row r="1258" customFormat="false" ht="12.75" hidden="false" customHeight="false" outlineLevel="0" collapsed="false">
      <c r="B1258" s="79" t="n">
        <f aca="false">B1257+$C$5</f>
        <v>0.142351598173518</v>
      </c>
      <c r="C1258" s="80" t="n">
        <f aca="true">NORMINV(RAND(),0,1)</f>
        <v>1.27800606803203</v>
      </c>
      <c r="D1258" s="81" t="n">
        <f aca="false">EXP(($C$6-$C$4^2*0.5)*$C$5+($C$4*C1258*$C$5^0.5))</f>
        <v>1.00410537256155</v>
      </c>
      <c r="E1258" s="68" t="n">
        <f aca="false">E1257*D1258</f>
        <v>82.5060998896164</v>
      </c>
      <c r="F1258" s="0"/>
    </row>
    <row r="1259" customFormat="false" ht="12.75" hidden="false" customHeight="false" outlineLevel="0" collapsed="false">
      <c r="B1259" s="79" t="n">
        <f aca="false">B1258+$C$5</f>
        <v>0.14246575342466</v>
      </c>
      <c r="C1259" s="80" t="n">
        <f aca="true">NORMINV(RAND(),0,1)</f>
        <v>-0.323401085606267</v>
      </c>
      <c r="D1259" s="81" t="n">
        <f aca="false">EXP(($C$6-$C$4^2*0.5)*$C$5+($C$4*C1259*$C$5^0.5))</f>
        <v>0.998964508531625</v>
      </c>
      <c r="E1259" s="68" t="n">
        <f aca="false">E1258*D1259</f>
        <v>82.4206655270917</v>
      </c>
      <c r="F1259" s="0"/>
    </row>
    <row r="1260" customFormat="false" ht="12.75" hidden="false" customHeight="false" outlineLevel="0" collapsed="false">
      <c r="B1260" s="79" t="n">
        <f aca="false">B1259+$C$5</f>
        <v>0.142579908675801</v>
      </c>
      <c r="C1260" s="80" t="n">
        <f aca="true">NORMINV(RAND(),0,1)</f>
        <v>-1.60226175862683</v>
      </c>
      <c r="D1260" s="81" t="n">
        <f aca="false">EXP(($C$6-$C$4^2*0.5)*$C$5+($C$4*C1260*$C$5^0.5))</f>
        <v>0.994877997454206</v>
      </c>
      <c r="E1260" s="68" t="n">
        <f aca="false">E1259*D1260</f>
        <v>81.998506668436</v>
      </c>
      <c r="F1260" s="0"/>
    </row>
    <row r="1261" customFormat="false" ht="12.75" hidden="false" customHeight="false" outlineLevel="0" collapsed="false">
      <c r="B1261" s="79" t="n">
        <f aca="false">B1260+$C$5</f>
        <v>0.142694063926943</v>
      </c>
      <c r="C1261" s="80" t="n">
        <f aca="true">NORMINV(RAND(),0,1)</f>
        <v>0.596642359379036</v>
      </c>
      <c r="D1261" s="81" t="n">
        <f aca="false">EXP(($C$6-$C$4^2*0.5)*$C$5+($C$4*C1261*$C$5^0.5))</f>
        <v>1.00191482174646</v>
      </c>
      <c r="E1261" s="68" t="n">
        <f aca="false">E1260*D1261</f>
        <v>82.155519192182</v>
      </c>
      <c r="F1261" s="0"/>
    </row>
    <row r="1262" customFormat="false" ht="12.75" hidden="false" customHeight="false" outlineLevel="0" collapsed="false">
      <c r="B1262" s="79" t="n">
        <f aca="false">B1261+$C$5</f>
        <v>0.142808219178084</v>
      </c>
      <c r="C1262" s="80" t="n">
        <f aca="true">NORMINV(RAND(),0,1)</f>
        <v>-0.0787293050081767</v>
      </c>
      <c r="D1262" s="81" t="n">
        <f aca="false">EXP(($C$6-$C$4^2*0.5)*$C$5+($C$4*C1262*$C$5^0.5))</f>
        <v>0.999748251127936</v>
      </c>
      <c r="E1262" s="68" t="n">
        <f aca="false">E1261*D1262</f>
        <v>82.1348366328915</v>
      </c>
      <c r="F1262" s="0"/>
    </row>
    <row r="1263" customFormat="false" ht="12.75" hidden="false" customHeight="false" outlineLevel="0" collapsed="false">
      <c r="B1263" s="79" t="n">
        <f aca="false">B1262+$C$5</f>
        <v>0.142922374429226</v>
      </c>
      <c r="C1263" s="80" t="n">
        <f aca="true">NORMINV(RAND(),0,1)</f>
        <v>0.0716312664049578</v>
      </c>
      <c r="D1263" s="81" t="n">
        <f aca="false">EXP(($C$6-$C$4^2*0.5)*$C$5+($C$4*C1263*$C$5^0.5))</f>
        <v>1.00023019723969</v>
      </c>
      <c r="E1263" s="68" t="n">
        <f aca="false">E1262*D1263</f>
        <v>82.1537438455664</v>
      </c>
      <c r="F1263" s="0"/>
    </row>
    <row r="1264" customFormat="false" ht="12.75" hidden="false" customHeight="false" outlineLevel="0" collapsed="false">
      <c r="B1264" s="79" t="n">
        <f aca="false">B1263+$C$5</f>
        <v>0.143036529680368</v>
      </c>
      <c r="C1264" s="80" t="n">
        <f aca="true">NORMINV(RAND(),0,1)</f>
        <v>-0.559953933441447</v>
      </c>
      <c r="D1264" s="81" t="n">
        <f aca="false">EXP(($C$6-$C$4^2*0.5)*$C$5+($C$4*C1264*$C$5^0.5))</f>
        <v>0.998207356999565</v>
      </c>
      <c r="E1264" s="68" t="n">
        <f aca="false">E1263*D1264</f>
        <v>82.0064715117021</v>
      </c>
      <c r="F1264" s="0"/>
    </row>
    <row r="1265" customFormat="false" ht="12.75" hidden="false" customHeight="false" outlineLevel="0" collapsed="false">
      <c r="B1265" s="79" t="n">
        <f aca="false">B1264+$C$5</f>
        <v>0.143150684931509</v>
      </c>
      <c r="C1265" s="80" t="n">
        <f aca="true">NORMINV(RAND(),0,1)</f>
        <v>-0.633770735432688</v>
      </c>
      <c r="D1265" s="81" t="n">
        <f aca="false">EXP(($C$6-$C$4^2*0.5)*$C$5+($C$4*C1265*$C$5^0.5))</f>
        <v>0.997971203809325</v>
      </c>
      <c r="E1265" s="68" t="n">
        <f aca="false">E1264*D1265</f>
        <v>81.8400970946885</v>
      </c>
      <c r="F1265" s="0"/>
    </row>
    <row r="1266" customFormat="false" ht="12.75" hidden="false" customHeight="false" outlineLevel="0" collapsed="false">
      <c r="B1266" s="79" t="n">
        <f aca="false">B1265+$C$5</f>
        <v>0.143264840182651</v>
      </c>
      <c r="C1266" s="80" t="n">
        <f aca="true">NORMINV(RAND(),0,1)</f>
        <v>0.962068092278685</v>
      </c>
      <c r="D1266" s="81" t="n">
        <f aca="false">EXP(($C$6-$C$4^2*0.5)*$C$5+($C$4*C1266*$C$5^0.5))</f>
        <v>1.00308905263146</v>
      </c>
      <c r="E1266" s="68" t="n">
        <f aca="false">E1265*D1266</f>
        <v>82.0929054619778</v>
      </c>
      <c r="F1266" s="0"/>
    </row>
    <row r="1267" customFormat="false" ht="12.75" hidden="false" customHeight="false" outlineLevel="0" collapsed="false">
      <c r="B1267" s="79" t="n">
        <f aca="false">B1266+$C$5</f>
        <v>0.143378995433792</v>
      </c>
      <c r="C1267" s="80" t="n">
        <f aca="true">NORMINV(RAND(),0,1)</f>
        <v>-0.808614313546289</v>
      </c>
      <c r="D1267" s="81" t="n">
        <f aca="false">EXP(($C$6-$C$4^2*0.5)*$C$5+($C$4*C1267*$C$5^0.5))</f>
        <v>0.99741207070279</v>
      </c>
      <c r="E1267" s="68" t="n">
        <f aca="false">E1266*D1267</f>
        <v>81.8804548268397</v>
      </c>
      <c r="F1267" s="0"/>
    </row>
    <row r="1268" customFormat="false" ht="12.75" hidden="false" customHeight="false" outlineLevel="0" collapsed="false">
      <c r="B1268" s="79" t="n">
        <f aca="false">B1267+$C$5</f>
        <v>0.143493150684934</v>
      </c>
      <c r="C1268" s="80" t="n">
        <f aca="true">NORMINV(RAND(),0,1)</f>
        <v>0.513034381175352</v>
      </c>
      <c r="D1268" s="81" t="n">
        <f aca="false">EXP(($C$6-$C$4^2*0.5)*$C$5+($C$4*C1268*$C$5^0.5))</f>
        <v>1.0016463555977</v>
      </c>
      <c r="E1268" s="68" t="n">
        <f aca="false">E1267*D1268</f>
        <v>82.0152591719864</v>
      </c>
      <c r="F1268" s="0"/>
    </row>
    <row r="1269" customFormat="false" ht="12.75" hidden="false" customHeight="false" outlineLevel="0" collapsed="false">
      <c r="B1269" s="79" t="n">
        <f aca="false">B1268+$C$5</f>
        <v>0.143607305936075</v>
      </c>
      <c r="C1269" s="80" t="n">
        <f aca="true">NORMINV(RAND(),0,1)</f>
        <v>-1.45955434895983</v>
      </c>
      <c r="D1269" s="81" t="n">
        <f aca="false">EXP(($C$6-$C$4^2*0.5)*$C$5+($C$4*C1269*$C$5^0.5))</f>
        <v>0.995333179247415</v>
      </c>
      <c r="E1269" s="68" t="n">
        <f aca="false">E1268*D1269</f>
        <v>81.6325086584539</v>
      </c>
      <c r="F1269" s="0"/>
    </row>
    <row r="1270" customFormat="false" ht="12.75" hidden="false" customHeight="false" outlineLevel="0" collapsed="false">
      <c r="B1270" s="79" t="n">
        <f aca="false">B1269+$C$5</f>
        <v>0.143721461187217</v>
      </c>
      <c r="C1270" s="80" t="n">
        <f aca="true">NORMINV(RAND(),0,1)</f>
        <v>0.334969771372568</v>
      </c>
      <c r="D1270" s="81" t="n">
        <f aca="false">EXP(($C$6-$C$4^2*0.5)*$C$5+($C$4*C1270*$C$5^0.5))</f>
        <v>1.00107482787921</v>
      </c>
      <c r="E1270" s="68" t="n">
        <f aca="false">E1269*D1270</f>
        <v>81.7202495546095</v>
      </c>
      <c r="F1270" s="0"/>
    </row>
    <row r="1271" customFormat="false" ht="12.75" hidden="false" customHeight="false" outlineLevel="0" collapsed="false">
      <c r="B1271" s="79" t="n">
        <f aca="false">B1270+$C$5</f>
        <v>0.143835616438359</v>
      </c>
      <c r="C1271" s="80" t="n">
        <f aca="true">NORMINV(RAND(),0,1)</f>
        <v>-0.592548368288423</v>
      </c>
      <c r="D1271" s="81" t="n">
        <f aca="false">EXP(($C$6-$C$4^2*0.5)*$C$5+($C$4*C1271*$C$5^0.5))</f>
        <v>0.998103074666959</v>
      </c>
      <c r="E1271" s="68" t="n">
        <f aca="false">E1270*D1271</f>
        <v>81.565232343007</v>
      </c>
      <c r="F1271" s="0"/>
    </row>
    <row r="1272" customFormat="false" ht="12.75" hidden="false" customHeight="false" outlineLevel="0" collapsed="false">
      <c r="B1272" s="79" t="n">
        <f aca="false">B1271+$C$5</f>
        <v>0.1439497716895</v>
      </c>
      <c r="C1272" s="80" t="n">
        <f aca="true">NORMINV(RAND(),0,1)</f>
        <v>1.53287560800465</v>
      </c>
      <c r="D1272" s="81" t="n">
        <f aca="false">EXP(($C$6-$C$4^2*0.5)*$C$5+($C$4*C1272*$C$5^0.5))</f>
        <v>1.00492599584432</v>
      </c>
      <c r="E1272" s="68" t="n">
        <f aca="false">E1271*D1272</f>
        <v>81.9670223385693</v>
      </c>
      <c r="F1272" s="0"/>
    </row>
    <row r="1273" customFormat="false" ht="12.75" hidden="false" customHeight="false" outlineLevel="0" collapsed="false">
      <c r="B1273" s="79" t="n">
        <f aca="false">B1272+$C$5</f>
        <v>0.144063926940642</v>
      </c>
      <c r="C1273" s="80" t="n">
        <f aca="true">NORMINV(RAND(),0,1)</f>
        <v>0.21866772481342</v>
      </c>
      <c r="D1273" s="81" t="n">
        <f aca="false">EXP(($C$6-$C$4^2*0.5)*$C$5+($C$4*C1273*$C$5^0.5))</f>
        <v>1.00070171335644</v>
      </c>
      <c r="E1273" s="68" t="n">
        <f aca="false">E1272*D1273</f>
        <v>82.0245396929319</v>
      </c>
      <c r="F1273" s="0"/>
    </row>
    <row r="1274" customFormat="false" ht="12.75" hidden="false" customHeight="false" outlineLevel="0" collapsed="false">
      <c r="B1274" s="79" t="n">
        <f aca="false">B1273+$C$5</f>
        <v>0.144178082191783</v>
      </c>
      <c r="C1274" s="80" t="n">
        <f aca="true">NORMINV(RAND(),0,1)</f>
        <v>-2.49246765420571</v>
      </c>
      <c r="D1274" s="81" t="n">
        <f aca="false">EXP(($C$6-$C$4^2*0.5)*$C$5+($C$4*C1274*$C$5^0.5))</f>
        <v>0.99204327830391</v>
      </c>
      <c r="E1274" s="68" t="n">
        <f aca="false">E1273*D1274</f>
        <v>81.3718932583453</v>
      </c>
      <c r="F1274" s="0"/>
    </row>
    <row r="1275" customFormat="false" ht="12.75" hidden="false" customHeight="false" outlineLevel="0" collapsed="false">
      <c r="B1275" s="79" t="n">
        <f aca="false">B1274+$C$5</f>
        <v>0.144292237442925</v>
      </c>
      <c r="C1275" s="80" t="n">
        <f aca="true">NORMINV(RAND(),0,1)</f>
        <v>-1.24880351940196</v>
      </c>
      <c r="D1275" s="81" t="n">
        <f aca="false">EXP(($C$6-$C$4^2*0.5)*$C$5+($C$4*C1275*$C$5^0.5))</f>
        <v>0.996005774304732</v>
      </c>
      <c r="E1275" s="68" t="n">
        <f aca="false">E1274*D1275</f>
        <v>81.0468755514202</v>
      </c>
      <c r="F1275" s="0"/>
    </row>
    <row r="1276" customFormat="false" ht="12.75" hidden="false" customHeight="false" outlineLevel="0" collapsed="false">
      <c r="B1276" s="79" t="n">
        <f aca="false">B1275+$C$5</f>
        <v>0.144406392694066</v>
      </c>
      <c r="C1276" s="80" t="n">
        <f aca="true">NORMINV(RAND(),0,1)</f>
        <v>1.63129770408928</v>
      </c>
      <c r="D1276" s="81" t="n">
        <f aca="false">EXP(($C$6-$C$4^2*0.5)*$C$5+($C$4*C1276*$C$5^0.5))</f>
        <v>1.00524307259446</v>
      </c>
      <c r="E1276" s="68" t="n">
        <f aca="false">E1275*D1276</f>
        <v>81.4718102034901</v>
      </c>
      <c r="F1276" s="0"/>
    </row>
    <row r="1277" customFormat="false" ht="12.75" hidden="false" customHeight="false" outlineLevel="0" collapsed="false">
      <c r="B1277" s="79" t="n">
        <f aca="false">B1276+$C$5</f>
        <v>0.144520547945208</v>
      </c>
      <c r="C1277" s="80" t="n">
        <f aca="true">NORMINV(RAND(),0,1)</f>
        <v>0.688852803204596</v>
      </c>
      <c r="D1277" s="81" t="n">
        <f aca="false">EXP(($C$6-$C$4^2*0.5)*$C$5+($C$4*C1277*$C$5^0.5))</f>
        <v>1.00221099395067</v>
      </c>
      <c r="E1277" s="68" t="n">
        <f aca="false">E1276*D1277</f>
        <v>81.651943883</v>
      </c>
      <c r="F1277" s="0"/>
    </row>
    <row r="1278" customFormat="false" ht="12.75" hidden="false" customHeight="false" outlineLevel="0" collapsed="false">
      <c r="B1278" s="79" t="n">
        <f aca="false">B1277+$C$5</f>
        <v>0.144634703196349</v>
      </c>
      <c r="C1278" s="80" t="n">
        <f aca="true">NORMINV(RAND(),0,1)</f>
        <v>-2.89085322386816</v>
      </c>
      <c r="D1278" s="81" t="n">
        <f aca="false">EXP(($C$6-$C$4^2*0.5)*$C$5+($C$4*C1278*$C$5^0.5))</f>
        <v>0.990777300289664</v>
      </c>
      <c r="E1278" s="68" t="n">
        <f aca="false">E1277*D1278</f>
        <v>80.8988925238019</v>
      </c>
      <c r="F1278" s="0"/>
    </row>
    <row r="1279" customFormat="false" ht="12.75" hidden="false" customHeight="false" outlineLevel="0" collapsed="false">
      <c r="B1279" s="79" t="n">
        <f aca="false">B1278+$C$5</f>
        <v>0.144748858447491</v>
      </c>
      <c r="C1279" s="80" t="n">
        <f aca="true">NORMINV(RAND(),0,1)</f>
        <v>-0.89186177163982</v>
      </c>
      <c r="D1279" s="81" t="n">
        <f aca="false">EXP(($C$6-$C$4^2*0.5)*$C$5+($C$4*C1279*$C$5^0.5))</f>
        <v>0.997145963357747</v>
      </c>
      <c r="E1279" s="68" t="n">
        <f aca="false">E1278*D1279</f>
        <v>80.6680041202213</v>
      </c>
      <c r="F1279" s="0"/>
    </row>
    <row r="1280" customFormat="false" ht="12.75" hidden="false" customHeight="false" outlineLevel="0" collapsed="false">
      <c r="B1280" s="79" t="n">
        <f aca="false">B1279+$C$5</f>
        <v>0.144863013698633</v>
      </c>
      <c r="C1280" s="80" t="n">
        <f aca="true">NORMINV(RAND(),0,1)</f>
        <v>0.390438378195376</v>
      </c>
      <c r="D1280" s="81" t="n">
        <f aca="false">EXP(($C$6-$C$4^2*0.5)*$C$5+($C$4*C1280*$C$5^0.5))</f>
        <v>1.00125282853765</v>
      </c>
      <c r="E1280" s="68" t="n">
        <f aca="false">E1279*D1280</f>
        <v>80.7690672978586</v>
      </c>
      <c r="F1280" s="0"/>
    </row>
    <row r="1281" customFormat="false" ht="12.75" hidden="false" customHeight="false" outlineLevel="0" collapsed="false">
      <c r="B1281" s="79" t="n">
        <f aca="false">B1280+$C$5</f>
        <v>0.144977168949774</v>
      </c>
      <c r="C1281" s="80" t="n">
        <f aca="true">NORMINV(RAND(),0,1)</f>
        <v>0.580718537058052</v>
      </c>
      <c r="D1281" s="81" t="n">
        <f aca="false">EXP(($C$6-$C$4^2*0.5)*$C$5+($C$4*C1281*$C$5^0.5))</f>
        <v>1.00186368462911</v>
      </c>
      <c r="E1281" s="68" t="n">
        <f aca="false">E1280*D1281</f>
        <v>80.9195953670894</v>
      </c>
      <c r="F1281" s="0"/>
    </row>
    <row r="1282" customFormat="false" ht="12.75" hidden="false" customHeight="false" outlineLevel="0" collapsed="false">
      <c r="B1282" s="79" t="n">
        <f aca="false">B1281+$C$5</f>
        <v>0.145091324200916</v>
      </c>
      <c r="C1282" s="80" t="n">
        <f aca="true">NORMINV(RAND(),0,1)</f>
        <v>0.617377245661542</v>
      </c>
      <c r="D1282" s="81" t="n">
        <f aca="false">EXP(($C$6-$C$4^2*0.5)*$C$5+($C$4*C1282*$C$5^0.5))</f>
        <v>1.00198141283173</v>
      </c>
      <c r="E1282" s="68" t="n">
        <f aca="false">E1281*D1282</f>
        <v>81.0799304916885</v>
      </c>
      <c r="F1282" s="0"/>
    </row>
    <row r="1283" customFormat="false" ht="12.75" hidden="false" customHeight="false" outlineLevel="0" collapsed="false">
      <c r="B1283" s="79" t="n">
        <f aca="false">B1282+$C$5</f>
        <v>0.145205479452057</v>
      </c>
      <c r="C1283" s="80" t="n">
        <f aca="true">NORMINV(RAND(),0,1)</f>
        <v>-1.37451262226088</v>
      </c>
      <c r="D1283" s="81" t="n">
        <f aca="false">EXP(($C$6-$C$4^2*0.5)*$C$5+($C$4*C1283*$C$5^0.5))</f>
        <v>0.995604528697004</v>
      </c>
      <c r="E1283" s="68" t="n">
        <f aca="false">E1282*D1283</f>
        <v>80.7235459839634</v>
      </c>
      <c r="F1283" s="0"/>
    </row>
    <row r="1284" customFormat="false" ht="12.75" hidden="false" customHeight="false" outlineLevel="0" collapsed="false">
      <c r="B1284" s="79" t="n">
        <f aca="false">B1283+$C$5</f>
        <v>0.145319634703199</v>
      </c>
      <c r="C1284" s="80" t="n">
        <f aca="true">NORMINV(RAND(),0,1)</f>
        <v>0.442101309896395</v>
      </c>
      <c r="D1284" s="81" t="n">
        <f aca="false">EXP(($C$6-$C$4^2*0.5)*$C$5+($C$4*C1284*$C$5^0.5))</f>
        <v>1.00141864512167</v>
      </c>
      <c r="E1284" s="68" t="n">
        <f aca="false">E1283*D1284</f>
        <v>80.8380640486772</v>
      </c>
      <c r="F1284" s="0"/>
    </row>
    <row r="1285" customFormat="false" ht="12.75" hidden="false" customHeight="false" outlineLevel="0" collapsed="false">
      <c r="B1285" s="79" t="n">
        <f aca="false">B1284+$C$5</f>
        <v>0.14543378995434</v>
      </c>
      <c r="C1285" s="80" t="n">
        <f aca="true">NORMINV(RAND(),0,1)</f>
        <v>-0.398011226427199</v>
      </c>
      <c r="D1285" s="81" t="n">
        <f aca="false">EXP(($C$6-$C$4^2*0.5)*$C$5+($C$4*C1285*$C$5^0.5))</f>
        <v>0.998725636561884</v>
      </c>
      <c r="E1285" s="68" t="n">
        <f aca="false">E1284*D1285</f>
        <v>80.7350469754455</v>
      </c>
      <c r="F1285" s="0"/>
    </row>
    <row r="1286" customFormat="false" ht="12.75" hidden="false" customHeight="false" outlineLevel="0" collapsed="false">
      <c r="B1286" s="79" t="n">
        <f aca="false">B1285+$C$5</f>
        <v>0.145547945205482</v>
      </c>
      <c r="C1286" s="80" t="n">
        <f aca="true">NORMINV(RAND(),0,1)</f>
        <v>1.64404625179134</v>
      </c>
      <c r="D1286" s="81" t="n">
        <f aca="false">EXP(($C$6-$C$4^2*0.5)*$C$5+($C$4*C1286*$C$5^0.5))</f>
        <v>1.00528415064994</v>
      </c>
      <c r="E1286" s="68" t="n">
        <f aca="false">E1285*D1286</f>
        <v>81.161663126394</v>
      </c>
      <c r="F1286" s="0"/>
    </row>
    <row r="1287" customFormat="false" ht="12.75" hidden="false" customHeight="false" outlineLevel="0" collapsed="false">
      <c r="B1287" s="79" t="n">
        <f aca="false">B1286+$C$5</f>
        <v>0.145662100456623</v>
      </c>
      <c r="C1287" s="80" t="n">
        <f aca="true">NORMINV(RAND(),0,1)</f>
        <v>0.543383695186768</v>
      </c>
      <c r="D1287" s="81" t="n">
        <f aca="false">EXP(($C$6-$C$4^2*0.5)*$C$5+($C$4*C1287*$C$5^0.5))</f>
        <v>1.00174379926493</v>
      </c>
      <c r="E1287" s="68" t="n">
        <f aca="false">E1286*D1287</f>
        <v>81.3031927748942</v>
      </c>
      <c r="F1287" s="0"/>
    </row>
    <row r="1288" customFormat="false" ht="12.75" hidden="false" customHeight="false" outlineLevel="0" collapsed="false">
      <c r="B1288" s="79" t="n">
        <f aca="false">B1287+$C$5</f>
        <v>0.145776255707765</v>
      </c>
      <c r="C1288" s="80" t="n">
        <f aca="true">NORMINV(RAND(),0,1)</f>
        <v>-0.770833022941393</v>
      </c>
      <c r="D1288" s="81" t="n">
        <f aca="false">EXP(($C$6-$C$4^2*0.5)*$C$5+($C$4*C1288*$C$5^0.5))</f>
        <v>0.997532865132448</v>
      </c>
      <c r="E1288" s="68" t="n">
        <f aca="false">E1287*D1288</f>
        <v>81.102606833156</v>
      </c>
      <c r="F1288" s="0"/>
    </row>
    <row r="1289" customFormat="false" ht="12.75" hidden="false" customHeight="false" outlineLevel="0" collapsed="false">
      <c r="B1289" s="79" t="n">
        <f aca="false">B1288+$C$5</f>
        <v>0.145890410958907</v>
      </c>
      <c r="C1289" s="80" t="n">
        <f aca="true">NORMINV(RAND(),0,1)</f>
        <v>0.888419515941233</v>
      </c>
      <c r="D1289" s="81" t="n">
        <f aca="false">EXP(($C$6-$C$4^2*0.5)*$C$5+($C$4*C1289*$C$5^0.5))</f>
        <v>1.00285228529508</v>
      </c>
      <c r="E1289" s="68" t="n">
        <f aca="false">E1288*D1289</f>
        <v>81.333934606019</v>
      </c>
      <c r="F1289" s="0"/>
    </row>
    <row r="1290" customFormat="false" ht="12.75" hidden="false" customHeight="false" outlineLevel="0" collapsed="false">
      <c r="B1290" s="79" t="n">
        <f aca="false">B1289+$C$5</f>
        <v>0.146004566210048</v>
      </c>
      <c r="C1290" s="80" t="n">
        <f aca="true">NORMINV(RAND(),0,1)</f>
        <v>-0.332720398744249</v>
      </c>
      <c r="D1290" s="81" t="n">
        <f aca="false">EXP(($C$6-$C$4^2*0.5)*$C$5+($C$4*C1290*$C$5^0.5))</f>
        <v>0.998934668678671</v>
      </c>
      <c r="E1290" s="68" t="n">
        <f aca="false">E1289*D1290</f>
        <v>81.2472870179963</v>
      </c>
      <c r="F1290" s="0"/>
    </row>
    <row r="1291" customFormat="false" ht="12.75" hidden="false" customHeight="false" outlineLevel="0" collapsed="false">
      <c r="B1291" s="79" t="n">
        <f aca="false">B1290+$C$5</f>
        <v>0.14611872146119</v>
      </c>
      <c r="C1291" s="80" t="n">
        <f aca="true">NORMINV(RAND(),0,1)</f>
        <v>0.312300112619792</v>
      </c>
      <c r="D1291" s="81" t="n">
        <f aca="false">EXP(($C$6-$C$4^2*0.5)*$C$5+($C$4*C1291*$C$5^0.5))</f>
        <v>1.00100208927769</v>
      </c>
      <c r="E1291" s="68" t="n">
        <f aca="false">E1290*D1291</f>
        <v>81.3287040531583</v>
      </c>
      <c r="F1291" s="0"/>
    </row>
    <row r="1292" customFormat="false" ht="12.75" hidden="false" customHeight="false" outlineLevel="0" collapsed="false">
      <c r="B1292" s="79" t="n">
        <f aca="false">B1291+$C$5</f>
        <v>0.146232876712331</v>
      </c>
      <c r="C1292" s="80" t="n">
        <f aca="true">NORMINV(RAND(),0,1)</f>
        <v>-1.61627747138098</v>
      </c>
      <c r="D1292" s="81" t="n">
        <f aca="false">EXP(($C$6-$C$4^2*0.5)*$C$5+($C$4*C1292*$C$5^0.5))</f>
        <v>0.994833303944456</v>
      </c>
      <c r="E1292" s="68" t="n">
        <f aca="false">E1291*D1292</f>
        <v>80.9085033587243</v>
      </c>
      <c r="F1292" s="0"/>
    </row>
    <row r="1293" customFormat="false" ht="12.75" hidden="false" customHeight="false" outlineLevel="0" collapsed="false">
      <c r="B1293" s="79" t="n">
        <f aca="false">B1292+$C$5</f>
        <v>0.146347031963473</v>
      </c>
      <c r="C1293" s="80" t="n">
        <f aca="true">NORMINV(RAND(),0,1)</f>
        <v>-1.02720611492829</v>
      </c>
      <c r="D1293" s="81" t="n">
        <f aca="false">EXP(($C$6-$C$4^2*0.5)*$C$5+($C$4*C1293*$C$5^0.5))</f>
        <v>0.996713475571768</v>
      </c>
      <c r="E1293" s="68" t="n">
        <f aca="false">E1292*D1293</f>
        <v>80.6425955859841</v>
      </c>
      <c r="F1293" s="0"/>
    </row>
    <row r="1294" customFormat="false" ht="12.75" hidden="false" customHeight="false" outlineLevel="0" collapsed="false">
      <c r="B1294" s="79" t="n">
        <f aca="false">B1293+$C$5</f>
        <v>0.146461187214614</v>
      </c>
      <c r="C1294" s="80" t="n">
        <f aca="true">NORMINV(RAND(),0,1)</f>
        <v>-1.48207698487495</v>
      </c>
      <c r="D1294" s="81" t="n">
        <f aca="false">EXP(($C$6-$C$4^2*0.5)*$C$5+($C$4*C1294*$C$5^0.5))</f>
        <v>0.995261326856621</v>
      </c>
      <c r="E1294" s="68" t="n">
        <f aca="false">E1293*D1294</f>
        <v>80.2604566840685</v>
      </c>
      <c r="F1294" s="0"/>
    </row>
    <row r="1295" customFormat="false" ht="12.75" hidden="false" customHeight="false" outlineLevel="0" collapsed="false">
      <c r="B1295" s="79" t="n">
        <f aca="false">B1294+$C$5</f>
        <v>0.146575342465756</v>
      </c>
      <c r="C1295" s="80" t="n">
        <f aca="true">NORMINV(RAND(),0,1)</f>
        <v>-0.258690957485283</v>
      </c>
      <c r="D1295" s="81" t="n">
        <f aca="false">EXP(($C$6-$C$4^2*0.5)*$C$5+($C$4*C1295*$C$5^0.5))</f>
        <v>0.999171730865454</v>
      </c>
      <c r="E1295" s="68" t="n">
        <f aca="false">E1294*D1295</f>
        <v>80.1939794250725</v>
      </c>
      <c r="F1295" s="0"/>
    </row>
    <row r="1296" customFormat="false" ht="12.75" hidden="false" customHeight="false" outlineLevel="0" collapsed="false">
      <c r="B1296" s="79" t="n">
        <f aca="false">B1295+$C$5</f>
        <v>0.146689497716897</v>
      </c>
      <c r="C1296" s="80" t="n">
        <f aca="true">NORMINV(RAND(),0,1)</f>
        <v>-0.665832842756702</v>
      </c>
      <c r="D1296" s="81" t="n">
        <f aca="false">EXP(($C$6-$C$4^2*0.5)*$C$5+($C$4*C1296*$C$5^0.5))</f>
        <v>0.99786864878088</v>
      </c>
      <c r="E1296" s="68" t="n">
        <f aca="false">E1295*D1296</f>
        <v>80.0230578892588</v>
      </c>
      <c r="F1296" s="0"/>
    </row>
    <row r="1297" customFormat="false" ht="12.75" hidden="false" customHeight="false" outlineLevel="0" collapsed="false">
      <c r="B1297" s="79" t="n">
        <f aca="false">B1296+$C$5</f>
        <v>0.146803652968039</v>
      </c>
      <c r="C1297" s="80" t="n">
        <f aca="true">NORMINV(RAND(),0,1)</f>
        <v>0.70809193214931</v>
      </c>
      <c r="D1297" s="81" t="n">
        <f aca="false">EXP(($C$6-$C$4^2*0.5)*$C$5+($C$4*C1297*$C$5^0.5))</f>
        <v>1.00227279945583</v>
      </c>
      <c r="E1297" s="68" t="n">
        <f aca="false">E1296*D1297</f>
        <v>80.2049342516836</v>
      </c>
      <c r="F1297" s="0"/>
    </row>
    <row r="1298" customFormat="false" ht="12.75" hidden="false" customHeight="false" outlineLevel="0" collapsed="false">
      <c r="B1298" s="79" t="n">
        <f aca="false">B1297+$C$5</f>
        <v>0.146917808219181</v>
      </c>
      <c r="C1298" s="80" t="n">
        <f aca="true">NORMINV(RAND(),0,1)</f>
        <v>-0.0880236041744316</v>
      </c>
      <c r="D1298" s="81" t="n">
        <f aca="false">EXP(($C$6-$C$4^2*0.5)*$C$5+($C$4*C1298*$C$5^0.5))</f>
        <v>0.99971846801878</v>
      </c>
      <c r="E1298" s="68" t="n">
        <f aca="false">E1297*D1298</f>
        <v>80.1823539976401</v>
      </c>
      <c r="F1298" s="0"/>
    </row>
    <row r="1299" customFormat="false" ht="12.75" hidden="false" customHeight="false" outlineLevel="0" collapsed="false">
      <c r="B1299" s="79" t="n">
        <f aca="false">B1298+$C$5</f>
        <v>0.147031963470322</v>
      </c>
      <c r="C1299" s="80" t="n">
        <f aca="true">NORMINV(RAND(),0,1)</f>
        <v>0.689531633434972</v>
      </c>
      <c r="D1299" s="81" t="n">
        <f aca="false">EXP(($C$6-$C$4^2*0.5)*$C$5+($C$4*C1299*$C$5^0.5))</f>
        <v>1.00221317462098</v>
      </c>
      <c r="E1299" s="68" t="n">
        <f aca="false">E1298*D1299</f>
        <v>80.3598115485581</v>
      </c>
      <c r="F1299" s="0"/>
    </row>
    <row r="1300" customFormat="false" ht="12.75" hidden="false" customHeight="false" outlineLevel="0" collapsed="false">
      <c r="B1300" s="79" t="n">
        <f aca="false">B1299+$C$5</f>
        <v>0.147146118721464</v>
      </c>
      <c r="C1300" s="80" t="n">
        <f aca="true">NORMINV(RAND(),0,1)</f>
        <v>-0.185655265759191</v>
      </c>
      <c r="D1300" s="81" t="n">
        <f aca="false">EXP(($C$6-$C$4^2*0.5)*$C$5+($C$4*C1300*$C$5^0.5))</f>
        <v>0.999405665929517</v>
      </c>
      <c r="E1300" s="68" t="n">
        <f aca="false">E1299*D1300</f>
        <v>80.3120509746572</v>
      </c>
      <c r="F1300" s="0"/>
    </row>
    <row r="1301" customFormat="false" ht="12.75" hidden="false" customHeight="false" outlineLevel="0" collapsed="false">
      <c r="B1301" s="79" t="n">
        <f aca="false">B1300+$C$5</f>
        <v>0.147260273972605</v>
      </c>
      <c r="C1301" s="80" t="n">
        <f aca="true">NORMINV(RAND(),0,1)</f>
        <v>-0.39996006116854</v>
      </c>
      <c r="D1301" s="81" t="n">
        <f aca="false">EXP(($C$6-$C$4^2*0.5)*$C$5+($C$4*C1301*$C$5^0.5))</f>
        <v>0.998719397934369</v>
      </c>
      <c r="E1301" s="68" t="n">
        <f aca="false">E1300*D1301</f>
        <v>80.209203196284</v>
      </c>
      <c r="F1301" s="0"/>
    </row>
    <row r="1302" customFormat="false" ht="12.75" hidden="false" customHeight="false" outlineLevel="0" collapsed="false">
      <c r="B1302" s="79" t="n">
        <f aca="false">B1301+$C$5</f>
        <v>0.147374429223747</v>
      </c>
      <c r="C1302" s="80" t="n">
        <f aca="true">NORMINV(RAND(),0,1)</f>
        <v>0.409191816684966</v>
      </c>
      <c r="D1302" s="81" t="n">
        <f aca="false">EXP(($C$6-$C$4^2*0.5)*$C$5+($C$4*C1302*$C$5^0.5))</f>
        <v>1.0013130161228</v>
      </c>
      <c r="E1302" s="68" t="n">
        <f aca="false">E1301*D1302</f>
        <v>80.3145191732773</v>
      </c>
      <c r="F1302" s="0"/>
    </row>
    <row r="1303" customFormat="false" ht="12.75" hidden="false" customHeight="false" outlineLevel="0" collapsed="false">
      <c r="B1303" s="79" t="n">
        <f aca="false">B1302+$C$5</f>
        <v>0.147488584474888</v>
      </c>
      <c r="C1303" s="80" t="n">
        <f aca="true">NORMINV(RAND(),0,1)</f>
        <v>1.57756412718969</v>
      </c>
      <c r="D1303" s="81" t="n">
        <f aca="false">EXP(($C$6-$C$4^2*0.5)*$C$5+($C$4*C1303*$C$5^0.5))</f>
        <v>1.00506995203669</v>
      </c>
      <c r="E1303" s="68" t="n">
        <f aca="false">E1302*D1303</f>
        <v>80.7217099333353</v>
      </c>
      <c r="F1303" s="0"/>
    </row>
    <row r="1304" customFormat="false" ht="12.75" hidden="false" customHeight="false" outlineLevel="0" collapsed="false">
      <c r="B1304" s="79" t="n">
        <f aca="false">B1303+$C$5</f>
        <v>0.14760273972603</v>
      </c>
      <c r="C1304" s="80" t="n">
        <f aca="true">NORMINV(RAND(),0,1)</f>
        <v>1.60690666810769</v>
      </c>
      <c r="D1304" s="81" t="n">
        <f aca="false">EXP(($C$6-$C$4^2*0.5)*$C$5+($C$4*C1304*$C$5^0.5))</f>
        <v>1.00516448507863</v>
      </c>
      <c r="E1304" s="68" t="n">
        <f aca="false">E1303*D1304</f>
        <v>81.1385959998071</v>
      </c>
      <c r="F1304" s="0"/>
    </row>
    <row r="1305" customFormat="false" ht="12.75" hidden="false" customHeight="false" outlineLevel="0" collapsed="false">
      <c r="B1305" s="79" t="n">
        <f aca="false">B1304+$C$5</f>
        <v>0.147716894977171</v>
      </c>
      <c r="C1305" s="80" t="n">
        <f aca="true">NORMINV(RAND(),0,1)</f>
        <v>-0.645210875961764</v>
      </c>
      <c r="D1305" s="81" t="n">
        <f aca="false">EXP(($C$6-$C$4^2*0.5)*$C$5+($C$4*C1305*$C$5^0.5))</f>
        <v>0.997934609748266</v>
      </c>
      <c r="E1305" s="68" t="n">
        <f aca="false">E1304*D1305</f>
        <v>80.9710131345898</v>
      </c>
      <c r="F1305" s="0"/>
    </row>
    <row r="1306" customFormat="false" ht="12.75" hidden="false" customHeight="false" outlineLevel="0" collapsed="false">
      <c r="B1306" s="79" t="n">
        <f aca="false">B1305+$C$5</f>
        <v>0.147831050228313</v>
      </c>
      <c r="C1306" s="80" t="n">
        <f aca="true">NORMINV(RAND(),0,1)</f>
        <v>1.02906894396003</v>
      </c>
      <c r="D1306" s="81" t="n">
        <f aca="false">EXP(($C$6-$C$4^2*0.5)*$C$5+($C$4*C1306*$C$5^0.5))</f>
        <v>1.00330449724999</v>
      </c>
      <c r="E1306" s="68" t="n">
        <f aca="false">E1305*D1306</f>
        <v>81.2385816248221</v>
      </c>
      <c r="F1306" s="0"/>
    </row>
    <row r="1307" customFormat="false" ht="12.75" hidden="false" customHeight="false" outlineLevel="0" collapsed="false">
      <c r="B1307" s="79" t="n">
        <f aca="false">B1306+$C$5</f>
        <v>0.147945205479455</v>
      </c>
      <c r="C1307" s="80" t="n">
        <f aca="true">NORMINV(RAND(),0,1)</f>
        <v>1.69725859178843</v>
      </c>
      <c r="D1307" s="81" t="n">
        <f aca="false">EXP(($C$6-$C$4^2*0.5)*$C$5+($C$4*C1307*$C$5^0.5))</f>
        <v>1.00545562826396</v>
      </c>
      <c r="E1307" s="68" t="n">
        <f aca="false">E1306*D1307</f>
        <v>81.6817891268583</v>
      </c>
      <c r="F1307" s="0"/>
    </row>
    <row r="1308" customFormat="false" ht="12.75" hidden="false" customHeight="false" outlineLevel="0" collapsed="false">
      <c r="B1308" s="79" t="n">
        <f aca="false">B1307+$C$5</f>
        <v>0.148059360730596</v>
      </c>
      <c r="C1308" s="80" t="n">
        <f aca="true">NORMINV(RAND(),0,1)</f>
        <v>0.707275504603397</v>
      </c>
      <c r="D1308" s="81" t="n">
        <f aca="false">EXP(($C$6-$C$4^2*0.5)*$C$5+($C$4*C1308*$C$5^0.5))</f>
        <v>1.00227017661325</v>
      </c>
      <c r="E1308" s="68" t="n">
        <f aca="false">E1307*D1308</f>
        <v>81.8672212142621</v>
      </c>
      <c r="F1308" s="0"/>
    </row>
    <row r="1309" customFormat="false" ht="12.75" hidden="false" customHeight="false" outlineLevel="0" collapsed="false">
      <c r="B1309" s="79" t="n">
        <f aca="false">B1308+$C$5</f>
        <v>0.148173515981738</v>
      </c>
      <c r="C1309" s="80" t="n">
        <f aca="true">NORMINV(RAND(),0,1)</f>
        <v>-0.56984533007238</v>
      </c>
      <c r="D1309" s="81" t="n">
        <f aca="false">EXP(($C$6-$C$4^2*0.5)*$C$5+($C$4*C1309*$C$5^0.5))</f>
        <v>0.99817570940544</v>
      </c>
      <c r="E1309" s="68" t="n">
        <f aca="false">E1308*D1309</f>
        <v>81.7178716125981</v>
      </c>
      <c r="F1309" s="0"/>
    </row>
    <row r="1310" customFormat="false" ht="12.75" hidden="false" customHeight="false" outlineLevel="0" collapsed="false">
      <c r="B1310" s="79" t="n">
        <f aca="false">B1309+$C$5</f>
        <v>0.148287671232879</v>
      </c>
      <c r="C1310" s="80" t="n">
        <f aca="true">NORMINV(RAND(),0,1)</f>
        <v>-0.63442085802121</v>
      </c>
      <c r="D1310" s="81" t="n">
        <f aca="false">EXP(($C$6-$C$4^2*0.5)*$C$5+($C$4*C1310*$C$5^0.5))</f>
        <v>0.997969124198761</v>
      </c>
      <c r="E1310" s="68" t="n">
        <f aca="false">E1309*D1310</f>
        <v>81.5519127646113</v>
      </c>
      <c r="F1310" s="0"/>
    </row>
    <row r="1311" customFormat="false" ht="12.75" hidden="false" customHeight="false" outlineLevel="0" collapsed="false">
      <c r="B1311" s="79" t="n">
        <f aca="false">B1310+$C$5</f>
        <v>0.148401826484021</v>
      </c>
      <c r="C1311" s="80" t="n">
        <f aca="true">NORMINV(RAND(),0,1)</f>
        <v>0.443343172829036</v>
      </c>
      <c r="D1311" s="81" t="n">
        <f aca="false">EXP(($C$6-$C$4^2*0.5)*$C$5+($C$4*C1311*$C$5^0.5))</f>
        <v>1.00142263132459</v>
      </c>
      <c r="E1311" s="68" t="n">
        <f aca="false">E1310*D1311</f>
        <v>81.6679310702906</v>
      </c>
      <c r="F1311" s="0"/>
    </row>
    <row r="1312" customFormat="false" ht="12.75" hidden="false" customHeight="false" outlineLevel="0" collapsed="false">
      <c r="B1312" s="79" t="n">
        <f aca="false">B1311+$C$5</f>
        <v>0.148515981735162</v>
      </c>
      <c r="C1312" s="80" t="n">
        <f aca="true">NORMINV(RAND(),0,1)</f>
        <v>-0.276712609822057</v>
      </c>
      <c r="D1312" s="81" t="n">
        <f aca="false">EXP(($C$6-$C$4^2*0.5)*$C$5+($C$4*C1312*$C$5^0.5))</f>
        <v>0.999114015506144</v>
      </c>
      <c r="E1312" s="68" t="n">
        <f aca="false">E1311*D1312</f>
        <v>81.5955745497171</v>
      </c>
      <c r="F1312" s="0"/>
    </row>
    <row r="1313" customFormat="false" ht="12.75" hidden="false" customHeight="false" outlineLevel="0" collapsed="false">
      <c r="B1313" s="79" t="n">
        <f aca="false">B1312+$C$5</f>
        <v>0.148630136986304</v>
      </c>
      <c r="C1313" s="80" t="n">
        <f aca="true">NORMINV(RAND(),0,1)</f>
        <v>-0.594449638019129</v>
      </c>
      <c r="D1313" s="81" t="n">
        <f aca="false">EXP(($C$6-$C$4^2*0.5)*$C$5+($C$4*C1313*$C$5^0.5))</f>
        <v>0.998096992098498</v>
      </c>
      <c r="E1313" s="68" t="n">
        <f aca="false">E1312*D1313</f>
        <v>81.4402975266213</v>
      </c>
      <c r="F1313" s="0"/>
    </row>
    <row r="1314" customFormat="false" ht="12.75" hidden="false" customHeight="false" outlineLevel="0" collapsed="false">
      <c r="B1314" s="79" t="n">
        <f aca="false">B1313+$C$5</f>
        <v>0.148744292237445</v>
      </c>
      <c r="C1314" s="80" t="n">
        <f aca="true">NORMINV(RAND(),0,1)</f>
        <v>-0.123755817160266</v>
      </c>
      <c r="D1314" s="81" t="n">
        <f aca="false">EXP(($C$6-$C$4^2*0.5)*$C$5+($C$4*C1314*$C$5^0.5))</f>
        <v>0.999603974221216</v>
      </c>
      <c r="E1314" s="68" t="n">
        <f aca="false">E1313*D1314</f>
        <v>81.4080450693689</v>
      </c>
      <c r="F1314" s="0"/>
    </row>
    <row r="1315" customFormat="false" ht="12.75" hidden="false" customHeight="false" outlineLevel="0" collapsed="false">
      <c r="B1315" s="79" t="n">
        <f aca="false">B1314+$C$5</f>
        <v>0.148858447488587</v>
      </c>
      <c r="C1315" s="80" t="n">
        <f aca="true">NORMINV(RAND(),0,1)</f>
        <v>0.227944461441931</v>
      </c>
      <c r="D1315" s="81" t="n">
        <f aca="false">EXP(($C$6-$C$4^2*0.5)*$C$5+($C$4*C1315*$C$5^0.5))</f>
        <v>1.0007314694235</v>
      </c>
      <c r="E1315" s="68" t="n">
        <f aca="false">E1314*D1315</f>
        <v>81.4675925651639</v>
      </c>
      <c r="F1315" s="0"/>
    </row>
    <row r="1316" customFormat="false" ht="12.75" hidden="false" customHeight="false" outlineLevel="0" collapsed="false">
      <c r="B1316" s="79" t="n">
        <f aca="false">B1315+$C$5</f>
        <v>0.148972602739729</v>
      </c>
      <c r="C1316" s="80" t="n">
        <f aca="true">NORMINV(RAND(),0,1)</f>
        <v>1.25561127492492</v>
      </c>
      <c r="D1316" s="81" t="n">
        <f aca="false">EXP(($C$6-$C$4^2*0.5)*$C$5+($C$4*C1316*$C$5^0.5))</f>
        <v>1.0040332983401</v>
      </c>
      <c r="E1316" s="68" t="n">
        <f aca="false">E1315*D1316</f>
        <v>81.7961756710285</v>
      </c>
      <c r="F1316" s="0"/>
    </row>
    <row r="1317" customFormat="false" ht="12.75" hidden="false" customHeight="false" outlineLevel="0" collapsed="false">
      <c r="B1317" s="79" t="n">
        <f aca="false">B1316+$C$5</f>
        <v>0.14908675799087</v>
      </c>
      <c r="C1317" s="80" t="n">
        <f aca="true">NORMINV(RAND(),0,1)</f>
        <v>-0.466228822250283</v>
      </c>
      <c r="D1317" s="81" t="n">
        <f aca="false">EXP(($C$6-$C$4^2*0.5)*$C$5+($C$4*C1317*$C$5^0.5))</f>
        <v>0.99850728096454</v>
      </c>
      <c r="E1317" s="68" t="n">
        <f aca="false">E1316*D1317</f>
        <v>81.6740769625765</v>
      </c>
      <c r="F1317" s="0"/>
    </row>
    <row r="1318" customFormat="false" ht="12.75" hidden="false" customHeight="false" outlineLevel="0" collapsed="false">
      <c r="B1318" s="79" t="n">
        <f aca="false">B1317+$C$5</f>
        <v>0.149200913242012</v>
      </c>
      <c r="C1318" s="80" t="n">
        <f aca="true">NORMINV(RAND(),0,1)</f>
        <v>1.75303349145849</v>
      </c>
      <c r="D1318" s="81" t="n">
        <f aca="false">EXP(($C$6-$C$4^2*0.5)*$C$5+($C$4*C1318*$C$5^0.5))</f>
        <v>1.00563539516429</v>
      </c>
      <c r="E1318" s="68" t="n">
        <f aca="false">E1317*D1318</f>
        <v>82.1343426609391</v>
      </c>
      <c r="F1318" s="0"/>
    </row>
    <row r="1319" customFormat="false" ht="12.75" hidden="false" customHeight="false" outlineLevel="0" collapsed="false">
      <c r="B1319" s="79" t="n">
        <f aca="false">B1318+$C$5</f>
        <v>0.149315068493153</v>
      </c>
      <c r="C1319" s="80" t="n">
        <f aca="true">NORMINV(RAND(),0,1)</f>
        <v>-1.86505536103077</v>
      </c>
      <c r="D1319" s="81" t="n">
        <f aca="false">EXP(($C$6-$C$4^2*0.5)*$C$5+($C$4*C1319*$C$5^0.5))</f>
        <v>0.994040331395614</v>
      </c>
      <c r="E1319" s="68" t="n">
        <f aca="false">E1318*D1319</f>
        <v>81.6448491976408</v>
      </c>
      <c r="F1319" s="0"/>
    </row>
    <row r="1320" customFormat="false" ht="12.75" hidden="false" customHeight="false" outlineLevel="0" collapsed="false">
      <c r="B1320" s="79" t="n">
        <f aca="false">B1319+$C$5</f>
        <v>0.149429223744295</v>
      </c>
      <c r="C1320" s="80" t="n">
        <f aca="true">NORMINV(RAND(),0,1)</f>
        <v>-0.936545011324975</v>
      </c>
      <c r="D1320" s="81" t="n">
        <f aca="false">EXP(($C$6-$C$4^2*0.5)*$C$5+($C$4*C1320*$C$5^0.5))</f>
        <v>0.997003158990145</v>
      </c>
      <c r="E1320" s="68" t="n">
        <f aca="false">E1319*D1320</f>
        <v>81.4001725653219</v>
      </c>
      <c r="F1320" s="0"/>
    </row>
    <row r="1321" customFormat="false" ht="12.75" hidden="false" customHeight="false" outlineLevel="0" collapsed="false">
      <c r="B1321" s="79" t="n">
        <f aca="false">B1320+$C$5</f>
        <v>0.149543378995436</v>
      </c>
      <c r="C1321" s="80" t="n">
        <f aca="true">NORMINV(RAND(),0,1)</f>
        <v>-1.16647275740163</v>
      </c>
      <c r="D1321" s="81" t="n">
        <f aca="false">EXP(($C$6-$C$4^2*0.5)*$C$5+($C$4*C1321*$C$5^0.5))</f>
        <v>0.996268650038656</v>
      </c>
      <c r="E1321" s="68" t="n">
        <f aca="false">E1320*D1321</f>
        <v>81.0964400345669</v>
      </c>
      <c r="F1321" s="0"/>
    </row>
    <row r="1322" customFormat="false" ht="12.75" hidden="false" customHeight="false" outlineLevel="0" collapsed="false">
      <c r="B1322" s="79" t="n">
        <f aca="false">B1321+$C$5</f>
        <v>0.149657534246578</v>
      </c>
      <c r="C1322" s="80" t="n">
        <f aca="true">NORMINV(RAND(),0,1)</f>
        <v>-1.78159901875652</v>
      </c>
      <c r="D1322" s="81" t="n">
        <f aca="false">EXP(($C$6-$C$4^2*0.5)*$C$5+($C$4*C1322*$C$5^0.5))</f>
        <v>0.994306275668643</v>
      </c>
      <c r="E1322" s="68" t="n">
        <f aca="false">E1321*D1322</f>
        <v>80.6346992607557</v>
      </c>
      <c r="F1322" s="0"/>
    </row>
    <row r="1323" customFormat="false" ht="12.75" hidden="false" customHeight="false" outlineLevel="0" collapsed="false">
      <c r="B1323" s="79" t="n">
        <f aca="false">B1322+$C$5</f>
        <v>0.149771689497719</v>
      </c>
      <c r="C1323" s="80" t="n">
        <f aca="true">NORMINV(RAND(),0,1)</f>
        <v>-0.0458510135225429</v>
      </c>
      <c r="D1323" s="81" t="n">
        <f aca="false">EXP(($C$6-$C$4^2*0.5)*$C$5+($C$4*C1323*$C$5^0.5))</f>
        <v>0.999853615062608</v>
      </c>
      <c r="E1323" s="68" t="n">
        <f aca="false">E1322*D1323</f>
        <v>80.6228955553528</v>
      </c>
      <c r="F1323" s="0"/>
    </row>
    <row r="1324" customFormat="false" ht="12.75" hidden="false" customHeight="false" outlineLevel="0" collapsed="false">
      <c r="B1324" s="79" t="n">
        <f aca="false">B1323+$C$5</f>
        <v>0.149885844748861</v>
      </c>
      <c r="C1324" s="80" t="n">
        <f aca="true">NORMINV(RAND(),0,1)</f>
        <v>1.52824937585376</v>
      </c>
      <c r="D1324" s="81" t="n">
        <f aca="false">EXP(($C$6-$C$4^2*0.5)*$C$5+($C$4*C1324*$C$5^0.5))</f>
        <v>1.00491109443017</v>
      </c>
      <c r="E1324" s="68" t="n">
        <f aca="false">E1323*D1324</f>
        <v>81.0188422086586</v>
      </c>
      <c r="F1324" s="0"/>
    </row>
    <row r="1325" customFormat="false" ht="12.75" hidden="false" customHeight="false" outlineLevel="0" collapsed="false">
      <c r="B1325" s="79" t="n">
        <f aca="false">B1324+$C$5</f>
        <v>0.150000000000003</v>
      </c>
      <c r="C1325" s="80" t="n">
        <f aca="true">NORMINV(RAND(),0,1)</f>
        <v>0.152720905818374</v>
      </c>
      <c r="D1325" s="81" t="n">
        <f aca="false">EXP(($C$6-$C$4^2*0.5)*$C$5+($C$4*C1325*$C$5^0.5))</f>
        <v>1.00049020779223</v>
      </c>
      <c r="E1325" s="68" t="n">
        <f aca="false">E1324*D1325</f>
        <v>81.0585582764271</v>
      </c>
      <c r="F1325" s="0"/>
    </row>
    <row r="1326" customFormat="false" ht="12.75" hidden="false" customHeight="false" outlineLevel="0" collapsed="false">
      <c r="B1326" s="79" t="n">
        <f aca="false">B1325+$C$5</f>
        <v>0.150114155251144</v>
      </c>
      <c r="C1326" s="80" t="n">
        <f aca="true">NORMINV(RAND(),0,1)</f>
        <v>-0.236177980103917</v>
      </c>
      <c r="D1326" s="81" t="n">
        <f aca="false">EXP(($C$6-$C$4^2*0.5)*$C$5+($C$4*C1326*$C$5^0.5))</f>
        <v>0.999243834630772</v>
      </c>
      <c r="E1326" s="68" t="n">
        <f aca="false">E1325*D1326</f>
        <v>80.9972646017789</v>
      </c>
      <c r="F1326" s="0"/>
    </row>
    <row r="1327" customFormat="false" ht="12.75" hidden="false" customHeight="false" outlineLevel="0" collapsed="false">
      <c r="B1327" s="79" t="n">
        <f aca="false">B1326+$C$5</f>
        <v>0.150228310502286</v>
      </c>
      <c r="C1327" s="80" t="n">
        <f aca="true">NORMINV(RAND(),0,1)</f>
        <v>-0.226642539872856</v>
      </c>
      <c r="D1327" s="81" t="n">
        <f aca="false">EXP(($C$6-$C$4^2*0.5)*$C$5+($C$4*C1327*$C$5^0.5))</f>
        <v>0.999274375969111</v>
      </c>
      <c r="E1327" s="68" t="n">
        <f aca="false">E1326*D1327</f>
        <v>80.9384910401476</v>
      </c>
      <c r="F1327" s="0"/>
    </row>
    <row r="1328" customFormat="false" ht="12.75" hidden="false" customHeight="false" outlineLevel="0" collapsed="false">
      <c r="B1328" s="79" t="n">
        <f aca="false">B1327+$C$5</f>
        <v>0.150342465753427</v>
      </c>
      <c r="C1328" s="80" t="n">
        <f aca="true">NORMINV(RAND(),0,1)</f>
        <v>0.462466362904334</v>
      </c>
      <c r="D1328" s="81" t="n">
        <f aca="false">EXP(($C$6-$C$4^2*0.5)*$C$5+($C$4*C1328*$C$5^0.5))</f>
        <v>1.00148401604124</v>
      </c>
      <c r="E1328" s="68" t="n">
        <f aca="false">E1327*D1328</f>
        <v>81.058605059205</v>
      </c>
      <c r="F1328" s="0"/>
    </row>
    <row r="1329" customFormat="false" ht="12.75" hidden="false" customHeight="false" outlineLevel="0" collapsed="false">
      <c r="B1329" s="79" t="n">
        <f aca="false">B1328+$C$5</f>
        <v>0.150456621004569</v>
      </c>
      <c r="C1329" s="80" t="n">
        <f aca="true">NORMINV(RAND(),0,1)</f>
        <v>-1.21851963708443</v>
      </c>
      <c r="D1329" s="81" t="n">
        <f aca="false">EXP(($C$6-$C$4^2*0.5)*$C$5+($C$4*C1329*$C$5^0.5))</f>
        <v>0.996102460325388</v>
      </c>
      <c r="E1329" s="68" t="n">
        <f aca="false">E1328*D1329</f>
        <v>80.7426759300181</v>
      </c>
      <c r="F1329" s="0"/>
    </row>
    <row r="1330" customFormat="false" ht="12.75" hidden="false" customHeight="false" outlineLevel="0" collapsed="false">
      <c r="B1330" s="79" t="n">
        <f aca="false">B1329+$C$5</f>
        <v>0.15057077625571</v>
      </c>
      <c r="C1330" s="80" t="n">
        <f aca="true">NORMINV(RAND(),0,1)</f>
        <v>-0.368271780414501</v>
      </c>
      <c r="D1330" s="81" t="n">
        <f aca="false">EXP(($C$6-$C$4^2*0.5)*$C$5+($C$4*C1330*$C$5^0.5))</f>
        <v>0.998820843582219</v>
      </c>
      <c r="E1330" s="68" t="n">
        <f aca="false">E1329*D1330</f>
        <v>80.6474676855064</v>
      </c>
      <c r="F1330" s="0"/>
    </row>
    <row r="1331" customFormat="false" ht="12.75" hidden="false" customHeight="false" outlineLevel="0" collapsed="false">
      <c r="B1331" s="79" t="n">
        <f aca="false">B1330+$C$5</f>
        <v>0.150684931506852</v>
      </c>
      <c r="C1331" s="80" t="n">
        <f aca="true">NORMINV(RAND(),0,1)</f>
        <v>-0.925365940905616</v>
      </c>
      <c r="D1331" s="81" t="n">
        <f aca="false">EXP(($C$6-$C$4^2*0.5)*$C$5+($C$4*C1331*$C$5^0.5))</f>
        <v>0.99703888456361</v>
      </c>
      <c r="E1331" s="68" t="n">
        <f aca="false">E1330*D1331</f>
        <v>80.4086612240371</v>
      </c>
      <c r="F1331" s="0"/>
    </row>
    <row r="1332" customFormat="false" ht="12.75" hidden="false" customHeight="false" outlineLevel="0" collapsed="false">
      <c r="B1332" s="79" t="n">
        <f aca="false">B1331+$C$5</f>
        <v>0.150799086757993</v>
      </c>
      <c r="C1332" s="80" t="n">
        <f aca="true">NORMINV(RAND(),0,1)</f>
        <v>-0.0918819060210544</v>
      </c>
      <c r="D1332" s="81" t="n">
        <f aca="false">EXP(($C$6-$C$4^2*0.5)*$C$5+($C$4*C1332*$C$5^0.5))</f>
        <v>0.999706104547282</v>
      </c>
      <c r="E1332" s="68" t="n">
        <f aca="false">E1331*D1332</f>
        <v>80.3850294841442</v>
      </c>
      <c r="F1332" s="0"/>
    </row>
    <row r="1333" customFormat="false" ht="12.75" hidden="false" customHeight="false" outlineLevel="0" collapsed="false">
      <c r="B1333" s="79" t="n">
        <f aca="false">B1332+$C$5</f>
        <v>0.150913242009135</v>
      </c>
      <c r="C1333" s="80" t="n">
        <f aca="true">NORMINV(RAND(),0,1)</f>
        <v>-0.468108921011807</v>
      </c>
      <c r="D1333" s="81" t="n">
        <f aca="false">EXP(($C$6-$C$4^2*0.5)*$C$5+($C$4*C1333*$C$5^0.5))</f>
        <v>0.998501263690476</v>
      </c>
      <c r="E1333" s="68" t="n">
        <f aca="false">E1332*D1333</f>
        <v>80.2645535217141</v>
      </c>
      <c r="F1333" s="0"/>
    </row>
    <row r="1334" customFormat="false" ht="12.75" hidden="false" customHeight="false" outlineLevel="0" collapsed="false">
      <c r="B1334" s="79" t="n">
        <f aca="false">B1333+$C$5</f>
        <v>0.151027397260277</v>
      </c>
      <c r="C1334" s="80" t="n">
        <f aca="true">NORMINV(RAND(),0,1)</f>
        <v>0.26154142418663</v>
      </c>
      <c r="D1334" s="81" t="n">
        <f aca="false">EXP(($C$6-$C$4^2*0.5)*$C$5+($C$4*C1334*$C$5^0.5))</f>
        <v>1.00083924247033</v>
      </c>
      <c r="E1334" s="68" t="n">
        <f aca="false">E1333*D1334</f>
        <v>80.3319149438916</v>
      </c>
      <c r="F1334" s="0"/>
    </row>
    <row r="1335" customFormat="false" ht="12.75" hidden="false" customHeight="false" outlineLevel="0" collapsed="false">
      <c r="B1335" s="79" t="n">
        <f aca="false">B1334+$C$5</f>
        <v>0.151141552511418</v>
      </c>
      <c r="C1335" s="80" t="n">
        <f aca="true">NORMINV(RAND(),0,1)</f>
        <v>1.25357505014033</v>
      </c>
      <c r="D1335" s="81" t="n">
        <f aca="false">EXP(($C$6-$C$4^2*0.5)*$C$5+($C$4*C1335*$C$5^0.5))</f>
        <v>1.00402674531819</v>
      </c>
      <c r="E1335" s="68" t="n">
        <f aca="false">E1334*D1335</f>
        <v>80.6553911062929</v>
      </c>
      <c r="F1335" s="0"/>
    </row>
    <row r="1336" customFormat="false" ht="12.75" hidden="false" customHeight="false" outlineLevel="0" collapsed="false">
      <c r="B1336" s="79" t="n">
        <f aca="false">B1335+$C$5</f>
        <v>0.15125570776256</v>
      </c>
      <c r="C1336" s="80" t="n">
        <f aca="true">NORMINV(RAND(),0,1)</f>
        <v>-0.0751260799952719</v>
      </c>
      <c r="D1336" s="81" t="n">
        <f aca="false">EXP(($C$6-$C$4^2*0.5)*$C$5+($C$4*C1336*$C$5^0.5))</f>
        <v>0.99975979771797</v>
      </c>
      <c r="E1336" s="68" t="n">
        <f aca="false">E1335*D1336</f>
        <v>80.6360174972912</v>
      </c>
      <c r="F1336" s="0"/>
    </row>
    <row r="1337" customFormat="false" ht="12.75" hidden="false" customHeight="false" outlineLevel="0" collapsed="false">
      <c r="B1337" s="79" t="n">
        <f aca="false">B1336+$C$5</f>
        <v>0.151369863013701</v>
      </c>
      <c r="C1337" s="80" t="n">
        <f aca="true">NORMINV(RAND(),0,1)</f>
        <v>0.800242247382328</v>
      </c>
      <c r="D1337" s="81" t="n">
        <f aca="false">EXP(($C$6-$C$4^2*0.5)*$C$5+($C$4*C1337*$C$5^0.5))</f>
        <v>1.00256888425493</v>
      </c>
      <c r="E1337" s="68" t="n">
        <f aca="false">E1336*D1337</f>
        <v>80.8431620930204</v>
      </c>
      <c r="F1337" s="0"/>
    </row>
    <row r="1338" customFormat="false" ht="12.75" hidden="false" customHeight="false" outlineLevel="0" collapsed="false">
      <c r="B1338" s="79" t="n">
        <f aca="false">B1337+$C$5</f>
        <v>0.151484018264843</v>
      </c>
      <c r="C1338" s="80" t="n">
        <f aca="true">NORMINV(RAND(),0,1)</f>
        <v>1.94729104444841</v>
      </c>
      <c r="D1338" s="81" t="n">
        <f aca="false">EXP(($C$6-$C$4^2*0.5)*$C$5+($C$4*C1338*$C$5^0.5))</f>
        <v>1.0062617535279</v>
      </c>
      <c r="E1338" s="68" t="n">
        <f aca="false">E1337*D1338</f>
        <v>81.3493820484628</v>
      </c>
      <c r="F1338" s="0"/>
    </row>
    <row r="1339" customFormat="false" ht="12.75" hidden="false" customHeight="false" outlineLevel="0" collapsed="false">
      <c r="B1339" s="79" t="n">
        <f aca="false">B1338+$C$5</f>
        <v>0.151598173515984</v>
      </c>
      <c r="C1339" s="80" t="n">
        <f aca="true">NORMINV(RAND(),0,1)</f>
        <v>1.75581135403485</v>
      </c>
      <c r="D1339" s="81" t="n">
        <f aca="false">EXP(($C$6-$C$4^2*0.5)*$C$5+($C$4*C1339*$C$5^0.5))</f>
        <v>1.00564434927465</v>
      </c>
      <c r="E1339" s="68" t="n">
        <f aca="false">E1338*D1339</f>
        <v>81.8085463740211</v>
      </c>
      <c r="F1339" s="0"/>
    </row>
    <row r="1340" customFormat="false" ht="12.75" hidden="false" customHeight="false" outlineLevel="0" collapsed="false">
      <c r="B1340" s="79" t="n">
        <f aca="false">B1339+$C$5</f>
        <v>0.151712328767126</v>
      </c>
      <c r="C1340" s="80" t="n">
        <f aca="true">NORMINV(RAND(),0,1)</f>
        <v>0.0604628238473503</v>
      </c>
      <c r="D1340" s="81" t="n">
        <f aca="false">EXP(($C$6-$C$4^2*0.5)*$C$5+($C$4*C1340*$C$5^0.5))</f>
        <v>1.00019439138829</v>
      </c>
      <c r="E1340" s="68" t="n">
        <f aca="false">E1339*D1340</f>
        <v>81.8244492509245</v>
      </c>
      <c r="F1340" s="0"/>
    </row>
    <row r="1341" customFormat="false" ht="12.75" hidden="false" customHeight="false" outlineLevel="0" collapsed="false">
      <c r="B1341" s="79" t="n">
        <f aca="false">B1340+$C$5</f>
        <v>0.151826484018267</v>
      </c>
      <c r="C1341" s="80" t="n">
        <f aca="true">NORMINV(RAND(),0,1)</f>
        <v>0.828036210368177</v>
      </c>
      <c r="D1341" s="81" t="n">
        <f aca="false">EXP(($C$6-$C$4^2*0.5)*$C$5+($C$4*C1341*$C$5^0.5))</f>
        <v>1.00265820518643</v>
      </c>
      <c r="E1341" s="68" t="n">
        <f aca="false">E1340*D1341</f>
        <v>82.0419554263003</v>
      </c>
      <c r="F1341" s="0"/>
    </row>
    <row r="1342" customFormat="false" ht="12.75" hidden="false" customHeight="false" outlineLevel="0" collapsed="false">
      <c r="B1342" s="79" t="n">
        <f aca="false">B1341+$C$5</f>
        <v>0.151940639269409</v>
      </c>
      <c r="C1342" s="80" t="n">
        <f aca="true">NORMINV(RAND(),0,1)</f>
        <v>-0.502434538414008</v>
      </c>
      <c r="D1342" s="81" t="n">
        <f aca="false">EXP(($C$6-$C$4^2*0.5)*$C$5+($C$4*C1342*$C$5^0.5))</f>
        <v>0.998391410598126</v>
      </c>
      <c r="E1342" s="68" t="n">
        <f aca="false">E1341*D1342</f>
        <v>81.9099836062925</v>
      </c>
      <c r="F1342" s="0"/>
    </row>
    <row r="1343" customFormat="false" ht="12.75" hidden="false" customHeight="false" outlineLevel="0" collapsed="false">
      <c r="B1343" s="79" t="n">
        <f aca="false">B1342+$C$5</f>
        <v>0.152054794520551</v>
      </c>
      <c r="C1343" s="80" t="n">
        <f aca="true">NORMINV(RAND(),0,1)</f>
        <v>0.88847926304266</v>
      </c>
      <c r="D1343" s="81" t="n">
        <f aca="false">EXP(($C$6-$C$4^2*0.5)*$C$5+($C$4*C1343*$C$5^0.5))</f>
        <v>1.00285247734895</v>
      </c>
      <c r="E1343" s="68" t="n">
        <f aca="false">E1342*D1343</f>
        <v>82.1436299791821</v>
      </c>
      <c r="F1343" s="0"/>
    </row>
    <row r="1344" customFormat="false" ht="12.75" hidden="false" customHeight="false" outlineLevel="0" collapsed="false">
      <c r="B1344" s="79" t="n">
        <f aca="false">B1343+$C$5</f>
        <v>0.152168949771692</v>
      </c>
      <c r="C1344" s="80" t="n">
        <f aca="true">NORMINV(RAND(),0,1)</f>
        <v>-0.713838154588057</v>
      </c>
      <c r="D1344" s="81" t="n">
        <f aca="false">EXP(($C$6-$C$4^2*0.5)*$C$5+($C$4*C1344*$C$5^0.5))</f>
        <v>0.997715116938147</v>
      </c>
      <c r="E1344" s="68" t="n">
        <f aca="false">E1343*D1344</f>
        <v>81.9559413904035</v>
      </c>
      <c r="F1344" s="0"/>
    </row>
    <row r="1345" customFormat="false" ht="12.75" hidden="false" customHeight="false" outlineLevel="0" collapsed="false">
      <c r="B1345" s="79" t="n">
        <f aca="false">B1344+$C$5</f>
        <v>0.152283105022834</v>
      </c>
      <c r="C1345" s="80" t="n">
        <f aca="true">NORMINV(RAND(),0,1)</f>
        <v>-0.87215622298123</v>
      </c>
      <c r="D1345" s="81" t="n">
        <f aca="false">EXP(($C$6-$C$4^2*0.5)*$C$5+($C$4*C1345*$C$5^0.5))</f>
        <v>0.997208947349863</v>
      </c>
      <c r="E1345" s="68" t="n">
        <f aca="false">E1344*D1345</f>
        <v>81.7271980429914</v>
      </c>
      <c r="F1345" s="0"/>
    </row>
    <row r="1346" customFormat="false" ht="12.75" hidden="false" customHeight="false" outlineLevel="0" collapsed="false">
      <c r="B1346" s="79" t="n">
        <f aca="false">B1345+$C$5</f>
        <v>0.152397260273975</v>
      </c>
      <c r="C1346" s="80" t="n">
        <f aca="true">NORMINV(RAND(),0,1)</f>
        <v>1.55443047537049</v>
      </c>
      <c r="D1346" s="81" t="n">
        <f aca="false">EXP(($C$6-$C$4^2*0.5)*$C$5+($C$4*C1346*$C$5^0.5))</f>
        <v>1.00499542847818</v>
      </c>
      <c r="E1346" s="68" t="n">
        <f aca="false">E1345*D1346</f>
        <v>82.1354604155371</v>
      </c>
      <c r="F1346" s="0"/>
    </row>
    <row r="1347" customFormat="false" ht="12.75" hidden="false" customHeight="false" outlineLevel="0" collapsed="false">
      <c r="B1347" s="79" t="n">
        <f aca="false">B1346+$C$5</f>
        <v>0.152511415525117</v>
      </c>
      <c r="C1347" s="80" t="n">
        <f aca="true">NORMINV(RAND(),0,1)</f>
        <v>0.943850770515884</v>
      </c>
      <c r="D1347" s="81" t="n">
        <f aca="false">EXP(($C$6-$C$4^2*0.5)*$C$5+($C$4*C1347*$C$5^0.5))</f>
        <v>1.00303048191429</v>
      </c>
      <c r="E1347" s="68" t="n">
        <f aca="false">E1346*D1347</f>
        <v>82.3843704428478</v>
      </c>
      <c r="F1347" s="0"/>
    </row>
    <row r="1348" customFormat="false" ht="12.75" hidden="false" customHeight="false" outlineLevel="0" collapsed="false">
      <c r="B1348" s="79" t="n">
        <f aca="false">B1347+$C$5</f>
        <v>0.152625570776258</v>
      </c>
      <c r="C1348" s="80" t="n">
        <f aca="true">NORMINV(RAND(),0,1)</f>
        <v>-0.0528625432045542</v>
      </c>
      <c r="D1348" s="81" t="n">
        <f aca="false">EXP(($C$6-$C$4^2*0.5)*$C$5+($C$4*C1348*$C$5^0.5))</f>
        <v>0.999831144522079</v>
      </c>
      <c r="E1348" s="68" t="n">
        <f aca="false">E1347*D1348</f>
        <v>82.3704593906034</v>
      </c>
      <c r="F1348" s="0"/>
    </row>
    <row r="1349" customFormat="false" ht="12.75" hidden="false" customHeight="false" outlineLevel="0" collapsed="false">
      <c r="B1349" s="79" t="n">
        <f aca="false">B1348+$C$5</f>
        <v>0.1527397260274</v>
      </c>
      <c r="C1349" s="80" t="n">
        <f aca="true">NORMINV(RAND(),0,1)</f>
        <v>-1.19089536666747</v>
      </c>
      <c r="D1349" s="81" t="n">
        <f aca="false">EXP(($C$6-$C$4^2*0.5)*$C$5+($C$4*C1349*$C$5^0.5))</f>
        <v>0.996190663305404</v>
      </c>
      <c r="E1349" s="68" t="n">
        <f aca="false">E1348*D1349</f>
        <v>82.0566825770961</v>
      </c>
      <c r="F1349" s="0"/>
    </row>
    <row r="1350" customFormat="false" ht="12.75" hidden="false" customHeight="false" outlineLevel="0" collapsed="false">
      <c r="B1350" s="79" t="n">
        <f aca="false">B1349+$C$5</f>
        <v>0.152853881278541</v>
      </c>
      <c r="C1350" s="80" t="n">
        <f aca="true">NORMINV(RAND(),0,1)</f>
        <v>1.79332871354367</v>
      </c>
      <c r="D1350" s="81" t="n">
        <f aca="false">EXP(($C$6-$C$4^2*0.5)*$C$5+($C$4*C1350*$C$5^0.5))</f>
        <v>1.00576528984082</v>
      </c>
      <c r="E1350" s="68" t="n">
        <f aca="false">E1349*D1350</f>
        <v>82.5297631355294</v>
      </c>
      <c r="F1350" s="0"/>
    </row>
    <row r="1351" customFormat="false" ht="12.75" hidden="false" customHeight="false" outlineLevel="0" collapsed="false">
      <c r="B1351" s="79" t="n">
        <f aca="false">B1350+$C$5</f>
        <v>0.152968036529683</v>
      </c>
      <c r="C1351" s="80" t="n">
        <f aca="true">NORMINV(RAND(),0,1)</f>
        <v>2.0164461499249</v>
      </c>
      <c r="D1351" s="81" t="n">
        <f aca="false">EXP(($C$6-$C$4^2*0.5)*$C$5+($C$4*C1351*$C$5^0.5))</f>
        <v>1.0064848293747</v>
      </c>
      <c r="E1351" s="68" t="n">
        <f aca="false">E1350*D1351</f>
        <v>83.0649545677974</v>
      </c>
      <c r="F1351" s="0"/>
    </row>
    <row r="1352" customFormat="false" ht="12.75" hidden="false" customHeight="false" outlineLevel="0" collapsed="false">
      <c r="B1352" s="79" t="n">
        <f aca="false">B1351+$C$5</f>
        <v>0.153082191780825</v>
      </c>
      <c r="C1352" s="80" t="n">
        <f aca="true">NORMINV(RAND(),0,1)</f>
        <v>1.42374301021021</v>
      </c>
      <c r="D1352" s="81" t="n">
        <f aca="false">EXP(($C$6-$C$4^2*0.5)*$C$5+($C$4*C1352*$C$5^0.5))</f>
        <v>1.00457453105785</v>
      </c>
      <c r="E1352" s="68" t="n">
        <f aca="false">E1351*D1352</f>
        <v>83.4449377822869</v>
      </c>
      <c r="F1352" s="0"/>
    </row>
    <row r="1353" customFormat="false" ht="12.75" hidden="false" customHeight="false" outlineLevel="0" collapsed="false">
      <c r="B1353" s="79" t="n">
        <f aca="false">B1352+$C$5</f>
        <v>0.153196347031966</v>
      </c>
      <c r="C1353" s="80" t="n">
        <f aca="true">NORMINV(RAND(),0,1)</f>
        <v>1.69744646368075</v>
      </c>
      <c r="D1353" s="81" t="n">
        <f aca="false">EXP(($C$6-$C$4^2*0.5)*$C$5+($C$4*C1353*$C$5^0.5))</f>
        <v>1.00545623373594</v>
      </c>
      <c r="E1353" s="68" t="n">
        <f aca="false">E1352*D1353</f>
        <v>83.9002328669081</v>
      </c>
      <c r="F1353" s="0"/>
    </row>
    <row r="1354" customFormat="false" ht="12.75" hidden="false" customHeight="false" outlineLevel="0" collapsed="false">
      <c r="B1354" s="79" t="n">
        <f aca="false">B1353+$C$5</f>
        <v>0.153310502283108</v>
      </c>
      <c r="C1354" s="80" t="n">
        <f aca="true">NORMINV(RAND(),0,1)</f>
        <v>0.17982729372925</v>
      </c>
      <c r="D1354" s="81" t="n">
        <f aca="false">EXP(($C$6-$C$4^2*0.5)*$C$5+($C$4*C1354*$C$5^0.5))</f>
        <v>1.00057713836876</v>
      </c>
      <c r="E1354" s="68" t="n">
        <f aca="false">E1353*D1354</f>
        <v>83.9486549104437</v>
      </c>
      <c r="F1354" s="0"/>
    </row>
    <row r="1355" customFormat="false" ht="12.75" hidden="false" customHeight="false" outlineLevel="0" collapsed="false">
      <c r="B1355" s="79" t="n">
        <f aca="false">B1354+$C$5</f>
        <v>0.153424657534249</v>
      </c>
      <c r="C1355" s="80" t="n">
        <f aca="true">NORMINV(RAND(),0,1)</f>
        <v>-0.343717137396264</v>
      </c>
      <c r="D1355" s="81" t="n">
        <f aca="false">EXP(($C$6-$C$4^2*0.5)*$C$5+($C$4*C1355*$C$5^0.5))</f>
        <v>0.998899458961438</v>
      </c>
      <c r="E1355" s="68" t="n">
        <f aca="false">E1354*D1355</f>
        <v>83.8562659705827</v>
      </c>
      <c r="F1355" s="0"/>
    </row>
    <row r="1356" customFormat="false" ht="12.75" hidden="false" customHeight="false" outlineLevel="0" collapsed="false">
      <c r="B1356" s="79" t="n">
        <f aca="false">B1355+$C$5</f>
        <v>0.153538812785391</v>
      </c>
      <c r="C1356" s="80" t="n">
        <f aca="true">NORMINV(RAND(),0,1)</f>
        <v>-0.241427185089417</v>
      </c>
      <c r="D1356" s="81" t="n">
        <f aca="false">EXP(($C$6-$C$4^2*0.5)*$C$5+($C$4*C1356*$C$5^0.5))</f>
        <v>0.999227022198105</v>
      </c>
      <c r="E1356" s="68" t="n">
        <f aca="false">E1355*D1356</f>
        <v>83.7914469384376</v>
      </c>
      <c r="F1356" s="0"/>
    </row>
    <row r="1357" customFormat="false" ht="12.75" hidden="false" customHeight="false" outlineLevel="0" collapsed="false">
      <c r="B1357" s="79" t="n">
        <f aca="false">B1356+$C$5</f>
        <v>0.153652968036532</v>
      </c>
      <c r="C1357" s="80" t="n">
        <f aca="true">NORMINV(RAND(),0,1)</f>
        <v>0.699248564717007</v>
      </c>
      <c r="D1357" s="81" t="n">
        <f aca="false">EXP(($C$6-$C$4^2*0.5)*$C$5+($C$4*C1357*$C$5^0.5))</f>
        <v>1.00224438975499</v>
      </c>
      <c r="E1357" s="68" t="n">
        <f aca="false">E1356*D1357</f>
        <v>83.979507603502</v>
      </c>
      <c r="F1357" s="0"/>
    </row>
    <row r="1358" customFormat="false" ht="12.75" hidden="false" customHeight="false" outlineLevel="0" collapsed="false">
      <c r="B1358" s="79" t="n">
        <f aca="false">B1357+$C$5</f>
        <v>0.153767123287674</v>
      </c>
      <c r="C1358" s="80" t="n">
        <f aca="true">NORMINV(RAND(),0,1)</f>
        <v>0.102038312576882</v>
      </c>
      <c r="D1358" s="81" t="n">
        <f aca="false">EXP(($C$6-$C$4^2*0.5)*$C$5+($C$4*C1358*$C$5^0.5))</f>
        <v>1.0003276882478</v>
      </c>
      <c r="E1358" s="68" t="n">
        <f aca="false">E1357*D1358</f>
        <v>84.0070267011996</v>
      </c>
      <c r="F1358" s="0"/>
    </row>
    <row r="1359" customFormat="false" ht="12.75" hidden="false" customHeight="false" outlineLevel="0" collapsed="false">
      <c r="B1359" s="79" t="n">
        <f aca="false">B1358+$C$5</f>
        <v>0.153881278538815</v>
      </c>
      <c r="C1359" s="80" t="n">
        <f aca="true">NORMINV(RAND(),0,1)</f>
        <v>-0.656513635033038</v>
      </c>
      <c r="D1359" s="81" t="n">
        <f aca="false">EXP(($C$6-$C$4^2*0.5)*$C$5+($C$4*C1359*$C$5^0.5))</f>
        <v>0.997898456452857</v>
      </c>
      <c r="E1359" s="68" t="n">
        <f aca="false">E1358*D1359</f>
        <v>83.8304822763211</v>
      </c>
      <c r="F1359" s="0"/>
    </row>
    <row r="1360" customFormat="false" ht="12.75" hidden="false" customHeight="false" outlineLevel="0" collapsed="false">
      <c r="B1360" s="79" t="n">
        <f aca="false">B1359+$C$5</f>
        <v>0.153995433789957</v>
      </c>
      <c r="C1360" s="80" t="n">
        <f aca="true">NORMINV(RAND(),0,1)</f>
        <v>-3.21093891156045</v>
      </c>
      <c r="D1360" s="81" t="n">
        <f aca="false">EXP(($C$6-$C$4^2*0.5)*$C$5+($C$4*C1360*$C$5^0.5))</f>
        <v>0.989761311918385</v>
      </c>
      <c r="E1360" s="68" t="n">
        <f aca="false">E1359*D1360</f>
        <v>82.9721681165625</v>
      </c>
      <c r="F1360" s="0"/>
    </row>
    <row r="1361" customFormat="false" ht="12.75" hidden="false" customHeight="false" outlineLevel="0" collapsed="false">
      <c r="B1361" s="79" t="n">
        <f aca="false">B1360+$C$5</f>
        <v>0.154109589041099</v>
      </c>
      <c r="C1361" s="80" t="n">
        <f aca="true">NORMINV(RAND(),0,1)</f>
        <v>-0.525993697654808</v>
      </c>
      <c r="D1361" s="81" t="n">
        <f aca="false">EXP(($C$6-$C$4^2*0.5)*$C$5+($C$4*C1361*$C$5^0.5))</f>
        <v>0.998316020652914</v>
      </c>
      <c r="E1361" s="68" t="n">
        <f aca="false">E1360*D1361</f>
        <v>82.8324446990713</v>
      </c>
      <c r="F1361" s="0"/>
    </row>
    <row r="1362" customFormat="false" ht="12.75" hidden="false" customHeight="false" outlineLevel="0" collapsed="false">
      <c r="B1362" s="79" t="n">
        <f aca="false">B1361+$C$5</f>
        <v>0.15422374429224</v>
      </c>
      <c r="C1362" s="80" t="n">
        <f aca="true">NORMINV(RAND(),0,1)</f>
        <v>0.49784442117933</v>
      </c>
      <c r="D1362" s="81" t="n">
        <f aca="false">EXP(($C$6-$C$4^2*0.5)*$C$5+($C$4*C1362*$C$5^0.5))</f>
        <v>1.00159758818958</v>
      </c>
      <c r="E1362" s="68" t="n">
        <f aca="false">E1361*D1362</f>
        <v>82.9647768344365</v>
      </c>
      <c r="F1362" s="0"/>
    </row>
    <row r="1363" customFormat="false" ht="12.75" hidden="false" customHeight="false" outlineLevel="0" collapsed="false">
      <c r="B1363" s="79" t="n">
        <f aca="false">B1362+$C$5</f>
        <v>0.154337899543382</v>
      </c>
      <c r="C1363" s="80" t="n">
        <f aca="true">NORMINV(RAND(),0,1)</f>
        <v>-0.734015708114715</v>
      </c>
      <c r="D1363" s="81" t="n">
        <f aca="false">EXP(($C$6-$C$4^2*0.5)*$C$5+($C$4*C1363*$C$5^0.5))</f>
        <v>0.997650591610534</v>
      </c>
      <c r="E1363" s="68" t="n">
        <f aca="false">E1362*D1363</f>
        <v>82.7698586917115</v>
      </c>
      <c r="F1363" s="0"/>
    </row>
    <row r="1364" customFormat="false" ht="12.75" hidden="false" customHeight="false" outlineLevel="0" collapsed="false">
      <c r="B1364" s="79" t="n">
        <f aca="false">B1363+$C$5</f>
        <v>0.154452054794523</v>
      </c>
      <c r="C1364" s="80" t="n">
        <f aca="true">NORMINV(RAND(),0,1)</f>
        <v>1.37282260305914</v>
      </c>
      <c r="D1364" s="81" t="n">
        <f aca="false">EXP(($C$6-$C$4^2*0.5)*$C$5+($C$4*C1364*$C$5^0.5))</f>
        <v>1.00441058242813</v>
      </c>
      <c r="E1364" s="68" t="n">
        <f aca="false">E1363*D1364</f>
        <v>83.1349219760359</v>
      </c>
      <c r="F1364" s="0"/>
    </row>
    <row r="1365" customFormat="false" ht="12.75" hidden="false" customHeight="false" outlineLevel="0" collapsed="false">
      <c r="B1365" s="79" t="n">
        <f aca="false">B1364+$C$5</f>
        <v>0.154566210045665</v>
      </c>
      <c r="C1365" s="80" t="n">
        <f aca="true">NORMINV(RAND(),0,1)</f>
        <v>1.12376347514383</v>
      </c>
      <c r="D1365" s="81" t="n">
        <f aca="false">EXP(($C$6-$C$4^2*0.5)*$C$5+($C$4*C1365*$C$5^0.5))</f>
        <v>1.00360907121009</v>
      </c>
      <c r="E1365" s="68" t="n">
        <f aca="false">E1364*D1365</f>
        <v>83.4349618294929</v>
      </c>
      <c r="F1365" s="0"/>
    </row>
    <row r="1366" customFormat="false" ht="12.75" hidden="false" customHeight="false" outlineLevel="0" collapsed="false">
      <c r="B1366" s="79" t="n">
        <f aca="false">B1365+$C$5</f>
        <v>0.154680365296806</v>
      </c>
      <c r="C1366" s="80" t="n">
        <f aca="true">NORMINV(RAND(),0,1)</f>
        <v>-0.571209356799896</v>
      </c>
      <c r="D1366" s="81" t="n">
        <f aca="false">EXP(($C$6-$C$4^2*0.5)*$C$5+($C$4*C1366*$C$5^0.5))</f>
        <v>0.998171345270912</v>
      </c>
      <c r="E1366" s="68" t="n">
        <f aca="false">E1365*D1366</f>
        <v>83.2823880919721</v>
      </c>
      <c r="F1366" s="0"/>
    </row>
    <row r="1367" customFormat="false" ht="12.75" hidden="false" customHeight="false" outlineLevel="0" collapsed="false">
      <c r="B1367" s="79" t="n">
        <f aca="false">B1366+$C$5</f>
        <v>0.154794520547948</v>
      </c>
      <c r="C1367" s="80" t="n">
        <f aca="true">NORMINV(RAND(),0,1)</f>
        <v>1.59257326873473</v>
      </c>
      <c r="D1367" s="81" t="n">
        <f aca="false">EXP(($C$6-$C$4^2*0.5)*$C$5+($C$4*C1367*$C$5^0.5))</f>
        <v>1.0051183059682</v>
      </c>
      <c r="E1367" s="68" t="n">
        <f aca="false">E1366*D1367</f>
        <v>83.7086528359889</v>
      </c>
      <c r="F1367" s="0"/>
    </row>
    <row r="1368" customFormat="false" ht="12.75" hidden="false" customHeight="false" outlineLevel="0" collapsed="false">
      <c r="B1368" s="79" t="n">
        <f aca="false">B1367+$C$5</f>
        <v>0.154908675799089</v>
      </c>
      <c r="C1368" s="80" t="n">
        <f aca="true">NORMINV(RAND(),0,1)</f>
        <v>0.184502767878898</v>
      </c>
      <c r="D1368" s="81" t="n">
        <f aca="false">EXP(($C$6-$C$4^2*0.5)*$C$5+($C$4*C1368*$C$5^0.5))</f>
        <v>1.00059213344547</v>
      </c>
      <c r="E1368" s="68" t="n">
        <f aca="false">E1367*D1368</f>
        <v>83.7582195290083</v>
      </c>
      <c r="F1368" s="0"/>
    </row>
    <row r="1369" customFormat="false" ht="12.75" hidden="false" customHeight="false" outlineLevel="0" collapsed="false">
      <c r="B1369" s="79" t="n">
        <f aca="false">B1368+$C$5</f>
        <v>0.155022831050231</v>
      </c>
      <c r="C1369" s="80" t="n">
        <f aca="true">NORMINV(RAND(),0,1)</f>
        <v>0.0789557772341427</v>
      </c>
      <c r="D1369" s="81" t="n">
        <f aca="false">EXP(($C$6-$C$4^2*0.5)*$C$5+($C$4*C1369*$C$5^0.5))</f>
        <v>1.00025368020232</v>
      </c>
      <c r="E1369" s="68" t="n">
        <f aca="false">E1368*D1369</f>
        <v>83.779467331084</v>
      </c>
      <c r="F1369" s="0"/>
    </row>
    <row r="1370" customFormat="false" ht="12.75" hidden="false" customHeight="false" outlineLevel="0" collapsed="false">
      <c r="B1370" s="79" t="n">
        <f aca="false">B1369+$C$5</f>
        <v>0.155136986301373</v>
      </c>
      <c r="C1370" s="80" t="n">
        <f aca="true">NORMINV(RAND(),0,1)</f>
        <v>-1.67111464670787</v>
      </c>
      <c r="D1370" s="81" t="n">
        <f aca="false">EXP(($C$6-$C$4^2*0.5)*$C$5+($C$4*C1370*$C$5^0.5))</f>
        <v>0.994658457652667</v>
      </c>
      <c r="E1370" s="68" t="n">
        <f aca="false">E1369*D1370</f>
        <v>83.3319557584981</v>
      </c>
      <c r="F1370" s="0"/>
    </row>
    <row r="1371" customFormat="false" ht="12.75" hidden="false" customHeight="false" outlineLevel="0" collapsed="false">
      <c r="B1371" s="79" t="n">
        <f aca="false">B1370+$C$5</f>
        <v>0.155251141552514</v>
      </c>
      <c r="C1371" s="80" t="n">
        <f aca="true">NORMINV(RAND(),0,1)</f>
        <v>0.929574890762452</v>
      </c>
      <c r="D1371" s="81" t="n">
        <f aca="false">EXP(($C$6-$C$4^2*0.5)*$C$5+($C$4*C1371*$C$5^0.5))</f>
        <v>1.002984585762</v>
      </c>
      <c r="E1371" s="68" t="n">
        <f aca="false">E1370*D1371</f>
        <v>83.5806671271743</v>
      </c>
      <c r="F1371" s="0"/>
    </row>
    <row r="1372" customFormat="false" ht="12.75" hidden="false" customHeight="false" outlineLevel="0" collapsed="false">
      <c r="B1372" s="79" t="n">
        <f aca="false">B1371+$C$5</f>
        <v>0.155365296803656</v>
      </c>
      <c r="C1372" s="80" t="n">
        <f aca="true">NORMINV(RAND(),0,1)</f>
        <v>0.803964434981464</v>
      </c>
      <c r="D1372" s="81" t="n">
        <f aca="false">EXP(($C$6-$C$4^2*0.5)*$C$5+($C$4*C1372*$C$5^0.5))</f>
        <v>1.00258084571713</v>
      </c>
      <c r="E1372" s="68" t="n">
        <f aca="false">E1371*D1372</f>
        <v>83.796375933964</v>
      </c>
      <c r="F1372" s="0"/>
    </row>
    <row r="1373" customFormat="false" ht="12.75" hidden="false" customHeight="false" outlineLevel="0" collapsed="false">
      <c r="B1373" s="79" t="n">
        <f aca="false">B1372+$C$5</f>
        <v>0.155479452054797</v>
      </c>
      <c r="C1373" s="80" t="n">
        <f aca="true">NORMINV(RAND(),0,1)</f>
        <v>1.88142438913077</v>
      </c>
      <c r="D1373" s="81" t="n">
        <f aca="false">EXP(($C$6-$C$4^2*0.5)*$C$5+($C$4*C1373*$C$5^0.5))</f>
        <v>1.00604933131216</v>
      </c>
      <c r="E1373" s="68" t="n">
        <f aca="false">E1372*D1373</f>
        <v>84.3032879747468</v>
      </c>
      <c r="F1373" s="0"/>
    </row>
    <row r="1374" customFormat="false" ht="12.75" hidden="false" customHeight="false" outlineLevel="0" collapsed="false">
      <c r="B1374" s="79" t="n">
        <f aca="false">B1373+$C$5</f>
        <v>0.155593607305939</v>
      </c>
      <c r="C1374" s="80" t="n">
        <f aca="true">NORMINV(RAND(),0,1)</f>
        <v>-1.47469702176891</v>
      </c>
      <c r="D1374" s="81" t="n">
        <f aca="false">EXP(($C$6-$C$4^2*0.5)*$C$5+($C$4*C1374*$C$5^0.5))</f>
        <v>0.995284870065614</v>
      </c>
      <c r="E1374" s="68" t="n">
        <f aca="false">E1373*D1374</f>
        <v>83.9057870180499</v>
      </c>
      <c r="F1374" s="0"/>
    </row>
    <row r="1375" customFormat="false" ht="12.75" hidden="false" customHeight="false" outlineLevel="0" collapsed="false">
      <c r="B1375" s="79" t="n">
        <f aca="false">B1374+$C$5</f>
        <v>0.15570776255708</v>
      </c>
      <c r="C1375" s="80" t="n">
        <f aca="true">NORMINV(RAND(),0,1)</f>
        <v>-0.405573181837875</v>
      </c>
      <c r="D1375" s="81" t="n">
        <f aca="false">EXP(($C$6-$C$4^2*0.5)*$C$5+($C$4*C1375*$C$5^0.5))</f>
        <v>0.998701429379149</v>
      </c>
      <c r="E1375" s="68" t="n">
        <f aca="false">E1374*D1375</f>
        <v>83.7968294281089</v>
      </c>
      <c r="F1375" s="0"/>
    </row>
    <row r="1376" customFormat="false" ht="12.75" hidden="false" customHeight="false" outlineLevel="0" collapsed="false">
      <c r="B1376" s="79" t="n">
        <f aca="false">B1375+$C$5</f>
        <v>0.155821917808222</v>
      </c>
      <c r="C1376" s="80" t="n">
        <f aca="true">NORMINV(RAND(),0,1)</f>
        <v>0.303599498183132</v>
      </c>
      <c r="D1376" s="81" t="n">
        <f aca="false">EXP(($C$6-$C$4^2*0.5)*$C$5+($C$4*C1376*$C$5^0.5))</f>
        <v>1.00097417360785</v>
      </c>
      <c r="E1376" s="68" t="n">
        <f aca="false">E1375*D1376</f>
        <v>83.8784620877589</v>
      </c>
      <c r="F1376" s="0"/>
    </row>
    <row r="1377" customFormat="false" ht="12.75" hidden="false" customHeight="false" outlineLevel="0" collapsed="false">
      <c r="B1377" s="79" t="n">
        <f aca="false">B1376+$C$5</f>
        <v>0.155936073059364</v>
      </c>
      <c r="C1377" s="80" t="n">
        <f aca="true">NORMINV(RAND(),0,1)</f>
        <v>0.710460787955886</v>
      </c>
      <c r="D1377" s="81" t="n">
        <f aca="false">EXP(($C$6-$C$4^2*0.5)*$C$5+($C$4*C1377*$C$5^0.5))</f>
        <v>1.00228040964444</v>
      </c>
      <c r="E1377" s="68" t="n">
        <f aca="false">E1376*D1377</f>
        <v>84.069739341665</v>
      </c>
      <c r="F1377" s="0"/>
    </row>
    <row r="1378" customFormat="false" ht="12.75" hidden="false" customHeight="false" outlineLevel="0" collapsed="false">
      <c r="B1378" s="79" t="n">
        <f aca="false">B1377+$C$5</f>
        <v>0.156050228310505</v>
      </c>
      <c r="C1378" s="80" t="n">
        <f aca="true">NORMINV(RAND(),0,1)</f>
        <v>0.149393764245085</v>
      </c>
      <c r="D1378" s="81" t="n">
        <f aca="false">EXP(($C$6-$C$4^2*0.5)*$C$5+($C$4*C1378*$C$5^0.5))</f>
        <v>1.0004795381217</v>
      </c>
      <c r="E1378" s="68" t="n">
        <f aca="false">E1377*D1378</f>
        <v>84.1100539865607</v>
      </c>
      <c r="F1378" s="0"/>
    </row>
    <row r="1379" customFormat="false" ht="12.75" hidden="false" customHeight="false" outlineLevel="0" collapsed="false">
      <c r="B1379" s="79" t="n">
        <f aca="false">B1378+$C$5</f>
        <v>0.156164383561647</v>
      </c>
      <c r="C1379" s="80" t="n">
        <f aca="true">NORMINV(RAND(),0,1)</f>
        <v>-1.4356763937854</v>
      </c>
      <c r="D1379" s="81" t="n">
        <f aca="false">EXP(($C$6-$C$4^2*0.5)*$C$5+($C$4*C1379*$C$5^0.5))</f>
        <v>0.995409361083468</v>
      </c>
      <c r="E1379" s="68" t="n">
        <f aca="false">E1378*D1379</f>
        <v>83.7239350994584</v>
      </c>
      <c r="F1379" s="0"/>
    </row>
    <row r="1380" customFormat="false" ht="12.75" hidden="false" customHeight="false" outlineLevel="0" collapsed="false">
      <c r="B1380" s="79" t="n">
        <f aca="false">B1379+$C$5</f>
        <v>0.156278538812788</v>
      </c>
      <c r="C1380" s="80" t="n">
        <f aca="true">NORMINV(RAND(),0,1)</f>
        <v>1.71602350226144</v>
      </c>
      <c r="D1380" s="81" t="n">
        <f aca="false">EXP(($C$6-$C$4^2*0.5)*$C$5+($C$4*C1380*$C$5^0.5))</f>
        <v>1.00551610546298</v>
      </c>
      <c r="E1380" s="68" t="n">
        <f aca="false">E1379*D1380</f>
        <v>84.1857651552426</v>
      </c>
      <c r="F1380" s="0"/>
    </row>
    <row r="1381" customFormat="false" ht="12.75" hidden="false" customHeight="false" outlineLevel="0" collapsed="false">
      <c r="B1381" s="79" t="n">
        <f aca="false">B1380+$C$5</f>
        <v>0.15639269406393</v>
      </c>
      <c r="C1381" s="80" t="n">
        <f aca="true">NORMINV(RAND(),0,1)</f>
        <v>3.3155924479662</v>
      </c>
      <c r="D1381" s="81" t="n">
        <f aca="false">EXP(($C$6-$C$4^2*0.5)*$C$5+($C$4*C1381*$C$5^0.5))</f>
        <v>1.01068473028726</v>
      </c>
      <c r="E1381" s="68" t="n">
        <f aca="false">E1380*D1381</f>
        <v>85.0852673499531</v>
      </c>
      <c r="F1381" s="0"/>
    </row>
    <row r="1382" customFormat="false" ht="12.75" hidden="false" customHeight="false" outlineLevel="0" collapsed="false">
      <c r="B1382" s="79" t="n">
        <f aca="false">B1381+$C$5</f>
        <v>0.156506849315071</v>
      </c>
      <c r="C1382" s="80" t="n">
        <f aca="true">NORMINV(RAND(),0,1)</f>
        <v>-0.600545938637322</v>
      </c>
      <c r="D1382" s="81" t="n">
        <f aca="false">EXP(($C$6-$C$4^2*0.5)*$C$5+($C$4*C1382*$C$5^0.5))</f>
        <v>0.998077488979084</v>
      </c>
      <c r="E1382" s="68" t="n">
        <f aca="false">E1381*D1382</f>
        <v>84.9216899857552</v>
      </c>
      <c r="F1382" s="0"/>
    </row>
    <row r="1383" customFormat="false" ht="12.75" hidden="false" customHeight="false" outlineLevel="0" collapsed="false">
      <c r="B1383" s="79" t="n">
        <f aca="false">B1382+$C$5</f>
        <v>0.156621004566213</v>
      </c>
      <c r="C1383" s="80" t="n">
        <f aca="true">NORMINV(RAND(),0,1)</f>
        <v>-0.688656055217325</v>
      </c>
      <c r="D1383" s="81" t="n">
        <f aca="false">EXP(($C$6-$C$4^2*0.5)*$C$5+($C$4*C1383*$C$5^0.5))</f>
        <v>0.997795652040494</v>
      </c>
      <c r="E1383" s="68" t="n">
        <f aca="false">E1382*D1383</f>
        <v>84.7344930317173</v>
      </c>
      <c r="F1383" s="0"/>
    </row>
    <row r="1384" customFormat="false" ht="12.75" hidden="false" customHeight="false" outlineLevel="0" collapsed="false">
      <c r="B1384" s="79" t="n">
        <f aca="false">B1383+$C$5</f>
        <v>0.156735159817354</v>
      </c>
      <c r="C1384" s="80" t="n">
        <f aca="true">NORMINV(RAND(),0,1)</f>
        <v>0.880759921716399</v>
      </c>
      <c r="D1384" s="81" t="n">
        <f aca="false">EXP(($C$6-$C$4^2*0.5)*$C$5+($C$4*C1384*$C$5^0.5))</f>
        <v>1.00282766424328</v>
      </c>
      <c r="E1384" s="68" t="n">
        <f aca="false">E1383*D1384</f>
        <v>84.9740937278354</v>
      </c>
      <c r="F1384" s="0"/>
    </row>
    <row r="1385" customFormat="false" ht="12.75" hidden="false" customHeight="false" outlineLevel="0" collapsed="false">
      <c r="B1385" s="79" t="n">
        <f aca="false">B1384+$C$5</f>
        <v>0.156849315068496</v>
      </c>
      <c r="C1385" s="80" t="n">
        <f aca="true">NORMINV(RAND(),0,1)</f>
        <v>2.31087058215937</v>
      </c>
      <c r="D1385" s="81" t="n">
        <f aca="false">EXP(($C$6-$C$4^2*0.5)*$C$5+($C$4*C1385*$C$5^0.5))</f>
        <v>1.00743511732699</v>
      </c>
      <c r="E1385" s="68" t="n">
        <f aca="false">E1384*D1385</f>
        <v>85.6058860844568</v>
      </c>
      <c r="F1385" s="0"/>
    </row>
    <row r="1386" customFormat="false" ht="12.75" hidden="false" customHeight="false" outlineLevel="0" collapsed="false">
      <c r="B1386" s="79" t="n">
        <f aca="false">B1385+$C$5</f>
        <v>0.156963470319638</v>
      </c>
      <c r="C1386" s="80" t="n">
        <f aca="true">NORMINV(RAND(),0,1)</f>
        <v>-0.420513525952451</v>
      </c>
      <c r="D1386" s="81" t="n">
        <f aca="false">EXP(($C$6-$C$4^2*0.5)*$C$5+($C$4*C1386*$C$5^0.5))</f>
        <v>0.998653604368563</v>
      </c>
      <c r="E1386" s="68" t="n">
        <f aca="false">E1385*D1386</f>
        <v>85.4906266934074</v>
      </c>
      <c r="F1386" s="0"/>
    </row>
    <row r="1387" customFormat="false" ht="12.75" hidden="false" customHeight="false" outlineLevel="0" collapsed="false">
      <c r="B1387" s="79" t="n">
        <f aca="false">B1386+$C$5</f>
        <v>0.157077625570779</v>
      </c>
      <c r="C1387" s="80" t="n">
        <f aca="true">NORMINV(RAND(),0,1)</f>
        <v>-1.0816347676088</v>
      </c>
      <c r="D1387" s="81" t="n">
        <f aca="false">EXP(($C$6-$C$4^2*0.5)*$C$5+($C$4*C1387*$C$5^0.5))</f>
        <v>0.996539603738784</v>
      </c>
      <c r="E1387" s="68" t="n">
        <f aca="false">E1386*D1387</f>
        <v>85.1947952484285</v>
      </c>
      <c r="F1387" s="0"/>
    </row>
    <row r="1388" customFormat="false" ht="12.75" hidden="false" customHeight="false" outlineLevel="0" collapsed="false">
      <c r="B1388" s="79" t="n">
        <f aca="false">B1387+$C$5</f>
        <v>0.157191780821921</v>
      </c>
      <c r="C1388" s="80" t="n">
        <f aca="true">NORMINV(RAND(),0,1)</f>
        <v>-1.42794348994994</v>
      </c>
      <c r="D1388" s="81" t="n">
        <f aca="false">EXP(($C$6-$C$4^2*0.5)*$C$5+($C$4*C1388*$C$5^0.5))</f>
        <v>0.995434033910492</v>
      </c>
      <c r="E1388" s="68" t="n">
        <f aca="false">E1387*D1388</f>
        <v>84.8057987023216</v>
      </c>
      <c r="F1388" s="0"/>
    </row>
    <row r="1389" customFormat="false" ht="12.75" hidden="false" customHeight="false" outlineLevel="0" collapsed="false">
      <c r="B1389" s="79" t="n">
        <f aca="false">B1388+$C$5</f>
        <v>0.157305936073062</v>
      </c>
      <c r="C1389" s="80" t="n">
        <f aca="true">NORMINV(RAND(),0,1)</f>
        <v>-0.342907052966671</v>
      </c>
      <c r="D1389" s="81" t="n">
        <f aca="false">EXP(($C$6-$C$4^2*0.5)*$C$5+($C$4*C1389*$C$5^0.5))</f>
        <v>0.998902052673897</v>
      </c>
      <c r="E1389" s="68" t="n">
        <f aca="false">E1388*D1389</f>
        <v>84.7126864023983</v>
      </c>
      <c r="F1389" s="0"/>
    </row>
    <row r="1390" customFormat="false" ht="12.75" hidden="false" customHeight="false" outlineLevel="0" collapsed="false">
      <c r="B1390" s="79" t="n">
        <f aca="false">B1389+$C$5</f>
        <v>0.157420091324204</v>
      </c>
      <c r="C1390" s="80" t="n">
        <f aca="true">NORMINV(RAND(),0,1)</f>
        <v>-1.38673713471848</v>
      </c>
      <c r="D1390" s="81" t="n">
        <f aca="false">EXP(($C$6-$C$4^2*0.5)*$C$5+($C$4*C1390*$C$5^0.5))</f>
        <v>0.995565518413728</v>
      </c>
      <c r="E1390" s="68" t="n">
        <f aca="false">E1389*D1390</f>
        <v>84.3370295544233</v>
      </c>
      <c r="F1390" s="0"/>
    </row>
    <row r="1391" customFormat="false" ht="12.75" hidden="false" customHeight="false" outlineLevel="0" collapsed="false">
      <c r="B1391" s="79" t="n">
        <f aca="false">B1390+$C$5</f>
        <v>0.157534246575345</v>
      </c>
      <c r="C1391" s="80" t="n">
        <f aca="true">NORMINV(RAND(),0,1)</f>
        <v>-0.0983228759099561</v>
      </c>
      <c r="D1391" s="81" t="n">
        <f aca="false">EXP(($C$6-$C$4^2*0.5)*$C$5+($C$4*C1391*$C$5^0.5))</f>
        <v>0.999685465562468</v>
      </c>
      <c r="E1391" s="68" t="n">
        <f aca="false">E1390*D1391</f>
        <v>84.3105026542692</v>
      </c>
      <c r="F1391" s="0"/>
    </row>
    <row r="1392" customFormat="false" ht="12.75" hidden="false" customHeight="false" outlineLevel="0" collapsed="false">
      <c r="B1392" s="79" t="n">
        <f aca="false">B1391+$C$5</f>
        <v>0.157648401826487</v>
      </c>
      <c r="C1392" s="80" t="n">
        <f aca="true">NORMINV(RAND(),0,1)</f>
        <v>0.491483159565051</v>
      </c>
      <c r="D1392" s="81" t="n">
        <f aca="false">EXP(($C$6-$C$4^2*0.5)*$C$5+($C$4*C1392*$C$5^0.5))</f>
        <v>1.00157716604714</v>
      </c>
      <c r="E1392" s="68" t="n">
        <f aca="false">E1391*D1392</f>
        <v>84.4434743164728</v>
      </c>
      <c r="F1392" s="0"/>
    </row>
    <row r="1393" customFormat="false" ht="12.75" hidden="false" customHeight="false" outlineLevel="0" collapsed="false">
      <c r="B1393" s="79" t="n">
        <f aca="false">B1392+$C$5</f>
        <v>0.157762557077628</v>
      </c>
      <c r="C1393" s="80" t="n">
        <f aca="true">NORMINV(RAND(),0,1)</f>
        <v>1.221323750663</v>
      </c>
      <c r="D1393" s="81" t="n">
        <f aca="false">EXP(($C$6-$C$4^2*0.5)*$C$5+($C$4*C1393*$C$5^0.5))</f>
        <v>1.00392295920354</v>
      </c>
      <c r="E1393" s="68" t="n">
        <f aca="false">E1392*D1393</f>
        <v>84.7747426212216</v>
      </c>
      <c r="F1393" s="0"/>
    </row>
    <row r="1394" customFormat="false" ht="12.75" hidden="false" customHeight="false" outlineLevel="0" collapsed="false">
      <c r="B1394" s="79" t="n">
        <f aca="false">B1393+$C$5</f>
        <v>0.15787671232877</v>
      </c>
      <c r="C1394" s="80" t="n">
        <f aca="true">NORMINV(RAND(),0,1)</f>
        <v>-2.49598177632483</v>
      </c>
      <c r="D1394" s="81" t="n">
        <f aca="false">EXP(($C$6-$C$4^2*0.5)*$C$5+($C$4*C1394*$C$5^0.5))</f>
        <v>0.99203210416093</v>
      </c>
      <c r="E1394" s="68" t="n">
        <f aca="false">E1393*D1394</f>
        <v>84.0992663022317</v>
      </c>
      <c r="F1394" s="0"/>
    </row>
    <row r="1395" customFormat="false" ht="12.75" hidden="false" customHeight="false" outlineLevel="0" collapsed="false">
      <c r="B1395" s="79" t="n">
        <f aca="false">B1394+$C$5</f>
        <v>0.157990867579912</v>
      </c>
      <c r="C1395" s="80" t="n">
        <f aca="true">NORMINV(RAND(),0,1)</f>
        <v>-1.15916032316311</v>
      </c>
      <c r="D1395" s="81" t="n">
        <f aca="false">EXP(($C$6-$C$4^2*0.5)*$C$5+($C$4*C1395*$C$5^0.5))</f>
        <v>0.996292001428223</v>
      </c>
      <c r="E1395" s="68" t="n">
        <f aca="false">E1394*D1395</f>
        <v>83.7874263428955</v>
      </c>
      <c r="F1395" s="0"/>
    </row>
    <row r="1396" customFormat="false" ht="12.75" hidden="false" customHeight="false" outlineLevel="0" collapsed="false">
      <c r="B1396" s="79" t="n">
        <f aca="false">B1395+$C$5</f>
        <v>0.158105022831053</v>
      </c>
      <c r="C1396" s="80" t="n">
        <f aca="true">NORMINV(RAND(),0,1)</f>
        <v>-0.362439317665509</v>
      </c>
      <c r="D1396" s="81" t="n">
        <f aca="false">EXP(($C$6-$C$4^2*0.5)*$C$5+($C$4*C1396*$C$5^0.5))</f>
        <v>0.998839516527802</v>
      </c>
      <c r="E1396" s="68" t="n">
        <f aca="false">E1395*D1396</f>
        <v>83.6901924194466</v>
      </c>
      <c r="F1396" s="0"/>
    </row>
    <row r="1397" customFormat="false" ht="12.75" hidden="false" customHeight="false" outlineLevel="0" collapsed="false">
      <c r="B1397" s="79" t="n">
        <f aca="false">B1396+$C$5</f>
        <v>0.158219178082195</v>
      </c>
      <c r="C1397" s="80" t="n">
        <f aca="true">NORMINV(RAND(),0,1)</f>
        <v>0.237771893646741</v>
      </c>
      <c r="D1397" s="81" t="n">
        <f aca="false">EXP(($C$6-$C$4^2*0.5)*$C$5+($C$4*C1397*$C$5^0.5))</f>
        <v>1.00076299286723</v>
      </c>
      <c r="E1397" s="68" t="n">
        <f aca="false">E1396*D1397</f>
        <v>83.7540474393198</v>
      </c>
      <c r="F1397" s="0"/>
    </row>
    <row r="1398" customFormat="false" ht="12.75" hidden="false" customHeight="false" outlineLevel="0" collapsed="false">
      <c r="B1398" s="79" t="n">
        <f aca="false">B1397+$C$5</f>
        <v>0.158333333333336</v>
      </c>
      <c r="C1398" s="80" t="n">
        <f aca="true">NORMINV(RAND(),0,1)</f>
        <v>0.0637963532147962</v>
      </c>
      <c r="D1398" s="81" t="n">
        <f aca="false">EXP(($C$6-$C$4^2*0.5)*$C$5+($C$4*C1398*$C$5^0.5))</f>
        <v>1.00020507849688</v>
      </c>
      <c r="E1398" s="68" t="n">
        <f aca="false">E1397*D1398</f>
        <v>83.7712235934761</v>
      </c>
      <c r="F1398" s="0"/>
    </row>
    <row r="1399" customFormat="false" ht="12.75" hidden="false" customHeight="false" outlineLevel="0" collapsed="false">
      <c r="B1399" s="79" t="n">
        <f aca="false">B1398+$C$5</f>
        <v>0.158447488584478</v>
      </c>
      <c r="C1399" s="80" t="n">
        <f aca="true">NORMINV(RAND(),0,1)</f>
        <v>0.151663106261682</v>
      </c>
      <c r="D1399" s="81" t="n">
        <f aca="false">EXP(($C$6-$C$4^2*0.5)*$C$5+($C$4*C1399*$C$5^0.5))</f>
        <v>1.00048681556694</v>
      </c>
      <c r="E1399" s="68" t="n">
        <f aca="false">E1398*D1399</f>
        <v>83.8120047291829</v>
      </c>
      <c r="F1399" s="0"/>
    </row>
    <row r="1400" customFormat="false" ht="12.75" hidden="false" customHeight="false" outlineLevel="0" collapsed="false">
      <c r="B1400" s="79" t="n">
        <f aca="false">B1399+$C$5</f>
        <v>0.158561643835619</v>
      </c>
      <c r="C1400" s="80" t="n">
        <f aca="true">NORMINV(RAND(),0,1)</f>
        <v>-1.17115685031408</v>
      </c>
      <c r="D1400" s="81" t="n">
        <f aca="false">EXP(($C$6-$C$4^2*0.5)*$C$5+($C$4*C1400*$C$5^0.5))</f>
        <v>0.996253692232289</v>
      </c>
      <c r="E1400" s="68" t="n">
        <f aca="false">E1399*D1400</f>
        <v>83.4980191648385</v>
      </c>
      <c r="F1400" s="0"/>
    </row>
    <row r="1401" customFormat="false" ht="12.75" hidden="false" customHeight="false" outlineLevel="0" collapsed="false">
      <c r="B1401" s="79" t="n">
        <f aca="false">B1400+$C$5</f>
        <v>0.158675799086761</v>
      </c>
      <c r="C1401" s="80" t="n">
        <f aca="true">NORMINV(RAND(),0,1)</f>
        <v>-0.330439468246853</v>
      </c>
      <c r="D1401" s="81" t="n">
        <f aca="false">EXP(($C$6-$C$4^2*0.5)*$C$5+($C$4*C1401*$C$5^0.5))</f>
        <v>0.998941971991896</v>
      </c>
      <c r="E1401" s="68" t="n">
        <f aca="false">E1400*D1401</f>
        <v>83.409675921941</v>
      </c>
      <c r="F1401" s="0"/>
    </row>
    <row r="1402" customFormat="false" ht="12.75" hidden="false" customHeight="false" outlineLevel="0" collapsed="false">
      <c r="B1402" s="79" t="n">
        <f aca="false">B1401+$C$5</f>
        <v>0.158789954337902</v>
      </c>
      <c r="C1402" s="80" t="n">
        <f aca="true">NORMINV(RAND(),0,1)</f>
        <v>-0.316619876372229</v>
      </c>
      <c r="D1402" s="81" t="n">
        <f aca="false">EXP(($C$6-$C$4^2*0.5)*$C$5+($C$4*C1402*$C$5^0.5))</f>
        <v>0.99898622209622</v>
      </c>
      <c r="E1402" s="68" t="n">
        <f aca="false">E1401*D1402</f>
        <v>83.3251170355299</v>
      </c>
      <c r="F1402" s="0"/>
    </row>
    <row r="1403" customFormat="false" ht="12.75" hidden="false" customHeight="false" outlineLevel="0" collapsed="false">
      <c r="B1403" s="79" t="n">
        <f aca="false">B1402+$C$5</f>
        <v>0.158904109589044</v>
      </c>
      <c r="C1403" s="80" t="n">
        <f aca="true">NORMINV(RAND(),0,1)</f>
        <v>-0.576740955526576</v>
      </c>
      <c r="D1403" s="81" t="n">
        <f aca="false">EXP(($C$6-$C$4^2*0.5)*$C$5+($C$4*C1403*$C$5^0.5))</f>
        <v>0.998153647396137</v>
      </c>
      <c r="E1403" s="68" t="n">
        <f aca="false">E1402*D1403</f>
        <v>83.1712694887242</v>
      </c>
      <c r="F1403" s="0"/>
    </row>
    <row r="1404" customFormat="false" ht="12.75" hidden="false" customHeight="false" outlineLevel="0" collapsed="false">
      <c r="B1404" s="79" t="n">
        <f aca="false">B1403+$C$5</f>
        <v>0.159018264840186</v>
      </c>
      <c r="C1404" s="80" t="n">
        <f aca="true">NORMINV(RAND(),0,1)</f>
        <v>-0.149158161625521</v>
      </c>
      <c r="D1404" s="81" t="n">
        <f aca="false">EXP(($C$6-$C$4^2*0.5)*$C$5+($C$4*C1404*$C$5^0.5))</f>
        <v>0.999522587548058</v>
      </c>
      <c r="E1404" s="68" t="n">
        <f aca="false">E1403*D1404</f>
        <v>83.1315624890265</v>
      </c>
      <c r="F1404" s="0"/>
    </row>
    <row r="1405" customFormat="false" ht="12.75" hidden="false" customHeight="false" outlineLevel="0" collapsed="false">
      <c r="B1405" s="79" t="n">
        <f aca="false">B1404+$C$5</f>
        <v>0.159132420091327</v>
      </c>
      <c r="C1405" s="80" t="n">
        <f aca="true">NORMINV(RAND(),0,1)</f>
        <v>0.0905463586082532</v>
      </c>
      <c r="D1405" s="81" t="n">
        <f aca="false">EXP(($C$6-$C$4^2*0.5)*$C$5+($C$4*C1405*$C$5^0.5))</f>
        <v>1.00029084165197</v>
      </c>
      <c r="E1405" s="68" t="n">
        <f aca="false">E1404*D1405</f>
        <v>83.1557406099913</v>
      </c>
      <c r="F1405" s="0"/>
    </row>
    <row r="1406" customFormat="false" ht="12.75" hidden="false" customHeight="false" outlineLevel="0" collapsed="false">
      <c r="B1406" s="79" t="n">
        <f aca="false">B1405+$C$5</f>
        <v>0.159246575342469</v>
      </c>
      <c r="C1406" s="80" t="n">
        <f aca="true">NORMINV(RAND(),0,1)</f>
        <v>0.883912932460282</v>
      </c>
      <c r="D1406" s="81" t="n">
        <f aca="false">EXP(($C$6-$C$4^2*0.5)*$C$5+($C$4*C1406*$C$5^0.5))</f>
        <v>1.00283779922927</v>
      </c>
      <c r="E1406" s="68" t="n">
        <f aca="false">E1405*D1406</f>
        <v>83.3917199066038</v>
      </c>
      <c r="F1406" s="0"/>
    </row>
    <row r="1407" customFormat="false" ht="12.75" hidden="false" customHeight="false" outlineLevel="0" collapsed="false">
      <c r="B1407" s="79" t="n">
        <f aca="false">B1406+$C$5</f>
        <v>0.15936073059361</v>
      </c>
      <c r="C1407" s="80" t="n">
        <f aca="true">NORMINV(RAND(),0,1)</f>
        <v>-0.022709554992872</v>
      </c>
      <c r="D1407" s="81" t="n">
        <f aca="false">EXP(($C$6-$C$4^2*0.5)*$C$5+($C$4*C1407*$C$5^0.5))</f>
        <v>0.99992778236062</v>
      </c>
      <c r="E1407" s="68" t="n">
        <f aca="false">E1406*D1407</f>
        <v>83.3856975534483</v>
      </c>
      <c r="F1407" s="0"/>
    </row>
    <row r="1408" customFormat="false" ht="12.75" hidden="false" customHeight="false" outlineLevel="0" collapsed="false">
      <c r="B1408" s="79" t="n">
        <f aca="false">B1407+$C$5</f>
        <v>0.159474885844752</v>
      </c>
      <c r="C1408" s="80" t="n">
        <f aca="true">NORMINV(RAND(),0,1)</f>
        <v>0.288379419775041</v>
      </c>
      <c r="D1408" s="81" t="n">
        <f aca="false">EXP(($C$6-$C$4^2*0.5)*$C$5+($C$4*C1408*$C$5^0.5))</f>
        <v>1.00092534229842</v>
      </c>
      <c r="E1408" s="68" t="n">
        <f aca="false">E1407*D1408</f>
        <v>83.4628578664775</v>
      </c>
      <c r="F1408" s="0"/>
    </row>
    <row r="1409" customFormat="false" ht="12.75" hidden="false" customHeight="false" outlineLevel="0" collapsed="false">
      <c r="B1409" s="79" t="n">
        <f aca="false">B1408+$C$5</f>
        <v>0.159589041095893</v>
      </c>
      <c r="C1409" s="80" t="n">
        <f aca="true">NORMINV(RAND(),0,1)</f>
        <v>0.293104683808849</v>
      </c>
      <c r="D1409" s="81" t="n">
        <f aca="false">EXP(($C$6-$C$4^2*0.5)*$C$5+($C$4*C1409*$C$5^0.5))</f>
        <v>1.00094050233525</v>
      </c>
      <c r="E1409" s="68" t="n">
        <f aca="false">E1408*D1409</f>
        <v>83.5413548792074</v>
      </c>
      <c r="F1409" s="0"/>
    </row>
    <row r="1410" customFormat="false" ht="12.75" hidden="false" customHeight="false" outlineLevel="0" collapsed="false">
      <c r="B1410" s="79" t="n">
        <f aca="false">B1409+$C$5</f>
        <v>0.159703196347035</v>
      </c>
      <c r="C1410" s="80" t="n">
        <f aca="true">NORMINV(RAND(),0,1)</f>
        <v>0.892503262962032</v>
      </c>
      <c r="D1410" s="81" t="n">
        <f aca="false">EXP(($C$6-$C$4^2*0.5)*$C$5+($C$4*C1410*$C$5^0.5))</f>
        <v>1.00286541236635</v>
      </c>
      <c r="E1410" s="68" t="n">
        <f aca="false">E1409*D1410</f>
        <v>83.7807353105802</v>
      </c>
      <c r="F1410" s="0"/>
    </row>
    <row r="1411" customFormat="false" ht="12.75" hidden="false" customHeight="false" outlineLevel="0" collapsed="false">
      <c r="B1411" s="79" t="n">
        <f aca="false">B1410+$C$5</f>
        <v>0.159817351598176</v>
      </c>
      <c r="C1411" s="80" t="n">
        <f aca="true">NORMINV(RAND(),0,1)</f>
        <v>0.390547119713208</v>
      </c>
      <c r="D1411" s="81" t="n">
        <f aca="false">EXP(($C$6-$C$4^2*0.5)*$C$5+($C$4*C1411*$C$5^0.5))</f>
        <v>1.00125317752399</v>
      </c>
      <c r="E1411" s="68" t="n">
        <f aca="false">E1410*D1411</f>
        <v>83.8857274450146</v>
      </c>
      <c r="F1411" s="0"/>
    </row>
    <row r="1412" customFormat="false" ht="12.75" hidden="false" customHeight="false" outlineLevel="0" collapsed="false">
      <c r="B1412" s="79" t="n">
        <f aca="false">B1411+$C$5</f>
        <v>0.159931506849318</v>
      </c>
      <c r="C1412" s="80" t="n">
        <f aca="true">NORMINV(RAND(),0,1)</f>
        <v>-0.611374355636214</v>
      </c>
      <c r="D1412" s="81" t="n">
        <f aca="false">EXP(($C$6-$C$4^2*0.5)*$C$5+($C$4*C1412*$C$5^0.5))</f>
        <v>0.998042847941059</v>
      </c>
      <c r="E1412" s="68" t="n">
        <f aca="false">E1411*D1412</f>
        <v>83.7215503208299</v>
      </c>
      <c r="F1412" s="0"/>
    </row>
    <row r="1413" customFormat="false" ht="12.75" hidden="false" customHeight="false" outlineLevel="0" collapsed="false">
      <c r="B1413" s="79" t="n">
        <f aca="false">B1412+$C$5</f>
        <v>0.16004566210046</v>
      </c>
      <c r="C1413" s="80" t="n">
        <f aca="true">NORMINV(RAND(),0,1)</f>
        <v>0.0408916548537631</v>
      </c>
      <c r="D1413" s="81" t="n">
        <f aca="false">EXP(($C$6-$C$4^2*0.5)*$C$5+($C$4*C1413*$C$5^0.5))</f>
        <v>1.00013164961897</v>
      </c>
      <c r="E1413" s="68" t="n">
        <f aca="false">E1412*D1413</f>
        <v>83.7325722310292</v>
      </c>
      <c r="F1413" s="0"/>
    </row>
    <row r="1414" customFormat="false" ht="12.75" hidden="false" customHeight="false" outlineLevel="0" collapsed="false">
      <c r="B1414" s="79" t="n">
        <f aca="false">B1413+$C$5</f>
        <v>0.160159817351601</v>
      </c>
      <c r="C1414" s="80" t="n">
        <f aca="true">NORMINV(RAND(),0,1)</f>
        <v>1.29600145409675</v>
      </c>
      <c r="D1414" s="81" t="n">
        <f aca="false">EXP(($C$6-$C$4^2*0.5)*$C$5+($C$4*C1414*$C$5^0.5))</f>
        <v>1.00416329171239</v>
      </c>
      <c r="E1414" s="68" t="n">
        <f aca="false">E1413*D1414</f>
        <v>84.0811753550556</v>
      </c>
      <c r="F1414" s="0"/>
    </row>
    <row r="1415" customFormat="false" ht="12.75" hidden="false" customHeight="false" outlineLevel="0" collapsed="false">
      <c r="B1415" s="79" t="n">
        <f aca="false">B1414+$C$5</f>
        <v>0.160273972602743</v>
      </c>
      <c r="C1415" s="80" t="n">
        <f aca="true">NORMINV(RAND(),0,1)</f>
        <v>-0.135472347074317</v>
      </c>
      <c r="D1415" s="81" t="n">
        <f aca="false">EXP(($C$6-$C$4^2*0.5)*$C$5+($C$4*C1415*$C$5^0.5))</f>
        <v>0.999566434760746</v>
      </c>
      <c r="E1415" s="68" t="n">
        <f aca="false">E1414*D1415</f>
        <v>84.044720680146</v>
      </c>
      <c r="F1415" s="0"/>
    </row>
    <row r="1416" customFormat="false" ht="12.75" hidden="false" customHeight="false" outlineLevel="0" collapsed="false">
      <c r="B1416" s="79" t="n">
        <f aca="false">B1415+$C$5</f>
        <v>0.160388127853884</v>
      </c>
      <c r="C1416" s="80" t="n">
        <f aca="true">NORMINV(RAND(),0,1)</f>
        <v>-0.841475128443273</v>
      </c>
      <c r="D1416" s="81" t="n">
        <f aca="false">EXP(($C$6-$C$4^2*0.5)*$C$5+($C$4*C1416*$C$5^0.5))</f>
        <v>0.997307019923422</v>
      </c>
      <c r="E1416" s="68" t="n">
        <f aca="false">E1415*D1416</f>
        <v>83.8183899218128</v>
      </c>
      <c r="F1416" s="0"/>
    </row>
    <row r="1417" customFormat="false" ht="12.75" hidden="false" customHeight="false" outlineLevel="0" collapsed="false">
      <c r="B1417" s="79" t="n">
        <f aca="false">B1416+$C$5</f>
        <v>0.160502283105026</v>
      </c>
      <c r="C1417" s="80" t="n">
        <f aca="true">NORMINV(RAND(),0,1)</f>
        <v>0.51868150625829</v>
      </c>
      <c r="D1417" s="81" t="n">
        <f aca="false">EXP(($C$6-$C$4^2*0.5)*$C$5+($C$4*C1417*$C$5^0.5))</f>
        <v>1.00166448631369</v>
      </c>
      <c r="E1417" s="68" t="n">
        <f aca="false">E1416*D1417</f>
        <v>83.957904484673</v>
      </c>
      <c r="F1417" s="0"/>
    </row>
    <row r="1418" customFormat="false" ht="12.75" hidden="false" customHeight="false" outlineLevel="0" collapsed="false">
      <c r="B1418" s="79" t="n">
        <f aca="false">B1417+$C$5</f>
        <v>0.160616438356167</v>
      </c>
      <c r="C1418" s="80" t="n">
        <f aca="true">NORMINV(RAND(),0,1)</f>
        <v>1.36733818993629</v>
      </c>
      <c r="D1418" s="81" t="n">
        <f aca="false">EXP(($C$6-$C$4^2*0.5)*$C$5+($C$4*C1418*$C$5^0.5))</f>
        <v>1.00439292583841</v>
      </c>
      <c r="E1418" s="68" t="n">
        <f aca="false">E1417*D1418</f>
        <v>84.3267253326229</v>
      </c>
      <c r="F1418" s="0"/>
    </row>
    <row r="1419" customFormat="false" ht="12.75" hidden="false" customHeight="false" outlineLevel="0" collapsed="false">
      <c r="B1419" s="79" t="n">
        <f aca="false">B1418+$C$5</f>
        <v>0.160730593607309</v>
      </c>
      <c r="C1419" s="80" t="n">
        <f aca="true">NORMINV(RAND(),0,1)</f>
        <v>0.00853127877365891</v>
      </c>
      <c r="D1419" s="81" t="n">
        <f aca="false">EXP(($C$6-$C$4^2*0.5)*$C$5+($C$4*C1419*$C$5^0.5))</f>
        <v>1.00002791650639</v>
      </c>
      <c r="E1419" s="68" t="n">
        <f aca="false">E1418*D1419</f>
        <v>84.3290794401894</v>
      </c>
      <c r="F1419" s="0"/>
    </row>
    <row r="1420" customFormat="false" ht="12.75" hidden="false" customHeight="false" outlineLevel="0" collapsed="false">
      <c r="B1420" s="79" t="n">
        <f aca="false">B1419+$C$5</f>
        <v>0.16084474885845</v>
      </c>
      <c r="C1420" s="80" t="n">
        <f aca="true">NORMINV(RAND(),0,1)</f>
        <v>-1.31089854375384</v>
      </c>
      <c r="D1420" s="81" t="n">
        <f aca="false">EXP(($C$6-$C$4^2*0.5)*$C$5+($C$4*C1420*$C$5^0.5))</f>
        <v>0.995807555596863</v>
      </c>
      <c r="E1420" s="68" t="n">
        <f aca="false">E1419*D1420</f>
        <v>83.9755344630687</v>
      </c>
      <c r="F1420" s="0"/>
    </row>
    <row r="1421" customFormat="false" ht="12.75" hidden="false" customHeight="false" outlineLevel="0" collapsed="false">
      <c r="B1421" s="79" t="n">
        <f aca="false">B1420+$C$5</f>
        <v>0.160958904109592</v>
      </c>
      <c r="C1421" s="80" t="n">
        <f aca="true">NORMINV(RAND(),0,1)</f>
        <v>-2.30604440727343</v>
      </c>
      <c r="D1421" s="81" t="n">
        <f aca="false">EXP(($C$6-$C$4^2*0.5)*$C$5+($C$4*C1421*$C$5^0.5))</f>
        <v>0.992636244109311</v>
      </c>
      <c r="E1421" s="68" t="n">
        <f aca="false">E1420*D1421</f>
        <v>83.3571591264925</v>
      </c>
      <c r="F1421" s="0"/>
    </row>
    <row r="1422" customFormat="false" ht="12.75" hidden="false" customHeight="false" outlineLevel="0" collapsed="false">
      <c r="B1422" s="79" t="n">
        <f aca="false">B1421+$C$5</f>
        <v>0.161073059360734</v>
      </c>
      <c r="C1422" s="80" t="n">
        <f aca="true">NORMINV(RAND(),0,1)</f>
        <v>-0.217633300685839</v>
      </c>
      <c r="D1422" s="81" t="n">
        <f aca="false">EXP(($C$6-$C$4^2*0.5)*$C$5+($C$4*C1422*$C$5^0.5))</f>
        <v>0.99930323278048</v>
      </c>
      <c r="E1422" s="68" t="n">
        <f aca="false">E1421*D1422</f>
        <v>83.2990785905009</v>
      </c>
      <c r="F1422" s="0"/>
    </row>
    <row r="1423" customFormat="false" ht="12.75" hidden="false" customHeight="false" outlineLevel="0" collapsed="false">
      <c r="B1423" s="79" t="n">
        <f aca="false">B1422+$C$5</f>
        <v>0.161187214611875</v>
      </c>
      <c r="C1423" s="80" t="n">
        <f aca="true">NORMINV(RAND(),0,1)</f>
        <v>-0.0685494010633302</v>
      </c>
      <c r="D1423" s="81" t="n">
        <f aca="false">EXP(($C$6-$C$4^2*0.5)*$C$5+($C$4*C1423*$C$5^0.5))</f>
        <v>0.99978087313071</v>
      </c>
      <c r="E1423" s="68" t="n">
        <f aca="false">E1422*D1423</f>
        <v>83.2808255241946</v>
      </c>
      <c r="F1423" s="0"/>
    </row>
    <row r="1424" customFormat="false" ht="12.75" hidden="false" customHeight="false" outlineLevel="0" collapsed="false">
      <c r="B1424" s="79" t="n">
        <f aca="false">B1423+$C$5</f>
        <v>0.161301369863017</v>
      </c>
      <c r="C1424" s="80" t="n">
        <f aca="true">NORMINV(RAND(),0,1)</f>
        <v>-0.868345097150739</v>
      </c>
      <c r="D1424" s="81" t="n">
        <f aca="false">EXP(($C$6-$C$4^2*0.5)*$C$5+($C$4*C1424*$C$5^0.5))</f>
        <v>0.997221129145479</v>
      </c>
      <c r="E1424" s="68" t="n">
        <f aca="false">E1423*D1424</f>
        <v>83.049398865405</v>
      </c>
      <c r="F1424" s="0"/>
    </row>
    <row r="1425" customFormat="false" ht="12.75" hidden="false" customHeight="false" outlineLevel="0" collapsed="false">
      <c r="B1425" s="79" t="n">
        <f aca="false">B1424+$C$5</f>
        <v>0.161415525114158</v>
      </c>
      <c r="C1425" s="80" t="n">
        <f aca="true">NORMINV(RAND(),0,1)</f>
        <v>-2.32742372318514</v>
      </c>
      <c r="D1425" s="81" t="n">
        <f aca="false">EXP(($C$6-$C$4^2*0.5)*$C$5+($C$4*C1425*$C$5^0.5))</f>
        <v>0.99256822385451</v>
      </c>
      <c r="E1425" s="68" t="n">
        <f aca="false">E1424*D1425</f>
        <v>82.4321943240197</v>
      </c>
      <c r="F1425" s="0"/>
    </row>
    <row r="1426" customFormat="false" ht="12.75" hidden="false" customHeight="false" outlineLevel="0" collapsed="false">
      <c r="B1426" s="79" t="n">
        <f aca="false">B1425+$C$5</f>
        <v>0.1615296803653</v>
      </c>
      <c r="C1426" s="80" t="n">
        <f aca="true">NORMINV(RAND(),0,1)</f>
        <v>0.324893496713979</v>
      </c>
      <c r="D1426" s="81" t="n">
        <f aca="false">EXP(($C$6-$C$4^2*0.5)*$C$5+($C$4*C1426*$C$5^0.5))</f>
        <v>1.00104249616536</v>
      </c>
      <c r="E1426" s="68" t="n">
        <f aca="false">E1425*D1426</f>
        <v>82.5181295705044</v>
      </c>
      <c r="F1426" s="0"/>
    </row>
    <row r="1427" customFormat="false" ht="12.75" hidden="false" customHeight="false" outlineLevel="0" collapsed="false">
      <c r="B1427" s="79" t="n">
        <f aca="false">B1426+$C$5</f>
        <v>0.161643835616441</v>
      </c>
      <c r="C1427" s="80" t="n">
        <f aca="true">NORMINV(RAND(),0,1)</f>
        <v>-0.977885072639507</v>
      </c>
      <c r="D1427" s="81" t="n">
        <f aca="false">EXP(($C$6-$C$4^2*0.5)*$C$5+($C$4*C1427*$C$5^0.5))</f>
        <v>0.996871057389735</v>
      </c>
      <c r="E1427" s="68" t="n">
        <f aca="false">E1426*D1427</f>
        <v>82.2599350787719</v>
      </c>
      <c r="F1427" s="0"/>
    </row>
    <row r="1428" customFormat="false" ht="12.75" hidden="false" customHeight="false" outlineLevel="0" collapsed="false">
      <c r="B1428" s="79" t="n">
        <f aca="false">B1427+$C$5</f>
        <v>0.161757990867583</v>
      </c>
      <c r="C1428" s="80" t="n">
        <f aca="true">NORMINV(RAND(),0,1)</f>
        <v>0.0421493918993212</v>
      </c>
      <c r="D1428" s="81" t="n">
        <f aca="false">EXP(($C$6-$C$4^2*0.5)*$C$5+($C$4*C1428*$C$5^0.5))</f>
        <v>1.00013568158719</v>
      </c>
      <c r="E1428" s="68" t="n">
        <f aca="false">E1427*D1428</f>
        <v>82.2710962373259</v>
      </c>
      <c r="F1428" s="0"/>
    </row>
    <row r="1429" customFormat="false" ht="12.75" hidden="false" customHeight="false" outlineLevel="0" collapsed="false">
      <c r="B1429" s="79" t="n">
        <f aca="false">B1428+$C$5</f>
        <v>0.161872146118724</v>
      </c>
      <c r="C1429" s="80" t="n">
        <f aca="true">NORMINV(RAND(),0,1)</f>
        <v>-0.391928717346466</v>
      </c>
      <c r="D1429" s="81" t="n">
        <f aca="false">EXP(($C$6-$C$4^2*0.5)*$C$5+($C$4*C1429*$C$5^0.5))</f>
        <v>0.998745108195951</v>
      </c>
      <c r="E1429" s="68" t="n">
        <f aca="false">E1428*D1429</f>
        <v>82.1678549129476</v>
      </c>
      <c r="F1429" s="0"/>
    </row>
    <row r="1430" customFormat="false" ht="12.75" hidden="false" customHeight="false" outlineLevel="0" collapsed="false">
      <c r="B1430" s="79" t="n">
        <f aca="false">B1429+$C$5</f>
        <v>0.161986301369866</v>
      </c>
      <c r="C1430" s="80" t="n">
        <f aca="true">NORMINV(RAND(),0,1)</f>
        <v>-0.194378768095226</v>
      </c>
      <c r="D1430" s="81" t="n">
        <f aca="false">EXP(($C$6-$C$4^2*0.5)*$C$5+($C$4*C1430*$C$5^0.5))</f>
        <v>0.999377721463266</v>
      </c>
      <c r="E1430" s="68" t="n">
        <f aca="false">E1429*D1430</f>
        <v>82.1167236204258</v>
      </c>
      <c r="F1430" s="0"/>
    </row>
    <row r="1431" customFormat="false" ht="12.75" hidden="false" customHeight="false" outlineLevel="0" collapsed="false">
      <c r="B1431" s="79" t="n">
        <f aca="false">B1430+$C$5</f>
        <v>0.162100456621008</v>
      </c>
      <c r="C1431" s="80" t="n">
        <f aca="true">NORMINV(RAND(),0,1)</f>
        <v>1.71525207141225</v>
      </c>
      <c r="D1431" s="81" t="n">
        <f aca="false">EXP(($C$6-$C$4^2*0.5)*$C$5+($C$4*C1431*$C$5^0.5))</f>
        <v>1.00551361915629</v>
      </c>
      <c r="E1431" s="68" t="n">
        <f aca="false">E1430*D1431</f>
        <v>82.5694839608313</v>
      </c>
      <c r="F1431" s="0"/>
    </row>
    <row r="1432" customFormat="false" ht="12.75" hidden="false" customHeight="false" outlineLevel="0" collapsed="false">
      <c r="B1432" s="79" t="n">
        <f aca="false">B1431+$C$5</f>
        <v>0.162214611872149</v>
      </c>
      <c r="C1432" s="80" t="n">
        <f aca="true">NORMINV(RAND(),0,1)</f>
        <v>-2.16068214475929</v>
      </c>
      <c r="D1432" s="81" t="n">
        <f aca="false">EXP(($C$6-$C$4^2*0.5)*$C$5+($C$4*C1432*$C$5^0.5))</f>
        <v>0.993098851091725</v>
      </c>
      <c r="E1432" s="68" t="n">
        <f aca="false">E1431*D1432</f>
        <v>81.9996596567382</v>
      </c>
      <c r="F1432" s="0"/>
    </row>
    <row r="1433" customFormat="false" ht="12.75" hidden="false" customHeight="false" outlineLevel="0" collapsed="false">
      <c r="B1433" s="79" t="n">
        <f aca="false">B1432+$C$5</f>
        <v>0.162328767123291</v>
      </c>
      <c r="C1433" s="80" t="n">
        <f aca="true">NORMINV(RAND(),0,1)</f>
        <v>-0.434865328857049</v>
      </c>
      <c r="D1433" s="81" t="n">
        <f aca="false">EXP(($C$6-$C$4^2*0.5)*$C$5+($C$4*C1433*$C$5^0.5))</f>
        <v>0.998607665473223</v>
      </c>
      <c r="E1433" s="68" t="n">
        <f aca="false">E1432*D1433</f>
        <v>81.8854886994142</v>
      </c>
      <c r="F1433" s="0"/>
    </row>
    <row r="1434" customFormat="false" ht="12.75" hidden="false" customHeight="false" outlineLevel="0" collapsed="false">
      <c r="B1434" s="79" t="n">
        <f aca="false">B1433+$C$5</f>
        <v>0.162442922374432</v>
      </c>
      <c r="C1434" s="80" t="n">
        <f aca="true">NORMINV(RAND(),0,1)</f>
        <v>0.510627034359872</v>
      </c>
      <c r="D1434" s="81" t="n">
        <f aca="false">EXP(($C$6-$C$4^2*0.5)*$C$5+($C$4*C1434*$C$5^0.5))</f>
        <v>1.00163862664583</v>
      </c>
      <c r="E1434" s="68" t="n">
        <f aca="false">E1433*D1434</f>
        <v>82.0196684431041</v>
      </c>
      <c r="F1434" s="0"/>
    </row>
    <row r="1435" customFormat="false" ht="12.75" hidden="false" customHeight="false" outlineLevel="0" collapsed="false">
      <c r="B1435" s="79" t="n">
        <f aca="false">B1434+$C$5</f>
        <v>0.162557077625574</v>
      </c>
      <c r="C1435" s="80" t="n">
        <f aca="true">NORMINV(RAND(),0,1)</f>
        <v>0.0621007430867534</v>
      </c>
      <c r="D1435" s="81" t="n">
        <f aca="false">EXP(($C$6-$C$4^2*0.5)*$C$5+($C$4*C1435*$C$5^0.5))</f>
        <v>1.00019964245143</v>
      </c>
      <c r="E1435" s="68" t="n">
        <f aca="false">E1434*D1435</f>
        <v>82.0360430507779</v>
      </c>
      <c r="F1435" s="0"/>
    </row>
    <row r="1436" customFormat="false" ht="12.75" hidden="false" customHeight="false" outlineLevel="0" collapsed="false">
      <c r="B1436" s="79" t="n">
        <f aca="false">B1435+$C$5</f>
        <v>0.162671232876715</v>
      </c>
      <c r="C1436" s="80" t="n">
        <f aca="true">NORMINV(RAND(),0,1)</f>
        <v>-1.5779019834545</v>
      </c>
      <c r="D1436" s="81" t="n">
        <f aca="false">EXP(($C$6-$C$4^2*0.5)*$C$5+($C$4*C1436*$C$5^0.5))</f>
        <v>0.994955681039039</v>
      </c>
      <c r="E1436" s="68" t="n">
        <f aca="false">E1435*D1436</f>
        <v>81.6222270833346</v>
      </c>
      <c r="F1436" s="0"/>
    </row>
    <row r="1437" customFormat="false" ht="12.75" hidden="false" customHeight="false" outlineLevel="0" collapsed="false">
      <c r="B1437" s="79" t="n">
        <f aca="false">B1436+$C$5</f>
        <v>0.162785388127857</v>
      </c>
      <c r="C1437" s="80" t="n">
        <f aca="true">NORMINV(RAND(),0,1)</f>
        <v>0.966203479210648</v>
      </c>
      <c r="D1437" s="81" t="n">
        <f aca="false">EXP(($C$6-$C$4^2*0.5)*$C$5+($C$4*C1437*$C$5^0.5))</f>
        <v>1.00310234883705</v>
      </c>
      <c r="E1437" s="68" t="n">
        <f aca="false">E1436*D1437</f>
        <v>81.8754477046041</v>
      </c>
      <c r="F1437" s="0"/>
    </row>
    <row r="1438" customFormat="false" ht="12.75" hidden="false" customHeight="false" outlineLevel="0" collapsed="false">
      <c r="B1438" s="79" t="n">
        <f aca="false">B1437+$C$5</f>
        <v>0.162899543378998</v>
      </c>
      <c r="C1438" s="80" t="n">
        <f aca="true">NORMINV(RAND(),0,1)</f>
        <v>2.10312640753037</v>
      </c>
      <c r="D1438" s="81" t="n">
        <f aca="false">EXP(($C$6-$C$4^2*0.5)*$C$5+($C$4*C1438*$C$5^0.5))</f>
        <v>1.00676450650901</v>
      </c>
      <c r="E1438" s="68" t="n">
        <f aca="false">E1437*D1438</f>
        <v>82.4292947035297</v>
      </c>
      <c r="F1438" s="0"/>
    </row>
    <row r="1439" customFormat="false" ht="12.75" hidden="false" customHeight="false" outlineLevel="0" collapsed="false">
      <c r="B1439" s="79" t="n">
        <f aca="false">B1438+$C$5</f>
        <v>0.16301369863014</v>
      </c>
      <c r="C1439" s="80" t="n">
        <f aca="true">NORMINV(RAND(),0,1)</f>
        <v>0.0924525210585875</v>
      </c>
      <c r="D1439" s="81" t="n">
        <f aca="false">EXP(($C$6-$C$4^2*0.5)*$C$5+($C$4*C1439*$C$5^0.5))</f>
        <v>1.00029695327742</v>
      </c>
      <c r="E1439" s="68" t="n">
        <f aca="false">E1438*D1439</f>
        <v>82.4537723527474</v>
      </c>
      <c r="F1439" s="0"/>
    </row>
    <row r="1440" customFormat="false" ht="12.75" hidden="false" customHeight="false" outlineLevel="0" collapsed="false">
      <c r="B1440" s="79" t="n">
        <f aca="false">B1439+$C$5</f>
        <v>0.163127853881282</v>
      </c>
      <c r="C1440" s="80" t="n">
        <f aca="true">NORMINV(RAND(),0,1)</f>
        <v>-0.944796813714093</v>
      </c>
      <c r="D1440" s="81" t="n">
        <f aca="false">EXP(($C$6-$C$4^2*0.5)*$C$5+($C$4*C1440*$C$5^0.5))</f>
        <v>0.996976789070179</v>
      </c>
      <c r="E1440" s="68" t="n">
        <f aca="false">E1439*D1440</f>
        <v>82.2044972069656</v>
      </c>
      <c r="F1440" s="0"/>
    </row>
    <row r="1441" customFormat="false" ht="12.75" hidden="false" customHeight="false" outlineLevel="0" collapsed="false">
      <c r="B1441" s="79" t="n">
        <f aca="false">B1440+$C$5</f>
        <v>0.163242009132423</v>
      </c>
      <c r="C1441" s="80" t="n">
        <f aca="true">NORMINV(RAND(),0,1)</f>
        <v>1.45891393200531</v>
      </c>
      <c r="D1441" s="81" t="n">
        <f aca="false">EXP(($C$6-$C$4^2*0.5)*$C$5+($C$4*C1441*$C$5^0.5))</f>
        <v>1.00468778663455</v>
      </c>
      <c r="E1441" s="68" t="n">
        <f aca="false">E1440*D1441</f>
        <v>82.5898543502722</v>
      </c>
      <c r="F1441" s="0"/>
    </row>
    <row r="1442" customFormat="false" ht="12.75" hidden="false" customHeight="false" outlineLevel="0" collapsed="false">
      <c r="B1442" s="79" t="n">
        <f aca="false">B1441+$C$5</f>
        <v>0.163356164383565</v>
      </c>
      <c r="C1442" s="80" t="n">
        <f aca="true">NORMINV(RAND(),0,1)</f>
        <v>0.368403789507562</v>
      </c>
      <c r="D1442" s="81" t="n">
        <f aca="false">EXP(($C$6-$C$4^2*0.5)*$C$5+($C$4*C1442*$C$5^0.5))</f>
        <v>1.00118211499926</v>
      </c>
      <c r="E1442" s="68" t="n">
        <f aca="false">E1441*D1442</f>
        <v>82.6874850558859</v>
      </c>
      <c r="F1442" s="0"/>
    </row>
    <row r="1443" customFormat="false" ht="12.75" hidden="false" customHeight="false" outlineLevel="0" collapsed="false">
      <c r="B1443" s="79" t="n">
        <f aca="false">B1442+$C$5</f>
        <v>0.163470319634706</v>
      </c>
      <c r="C1443" s="80" t="n">
        <f aca="true">NORMINV(RAND(),0,1)</f>
        <v>1.85829214808931</v>
      </c>
      <c r="D1443" s="81" t="n">
        <f aca="false">EXP(($C$6-$C$4^2*0.5)*$C$5+($C$4*C1443*$C$5^0.5))</f>
        <v>1.00597473968398</v>
      </c>
      <c r="E1443" s="68" t="n">
        <f aca="false">E1442*D1443</f>
        <v>83.1815212542182</v>
      </c>
      <c r="F1443" s="0"/>
    </row>
    <row r="1444" customFormat="false" ht="12.75" hidden="false" customHeight="false" outlineLevel="0" collapsed="false">
      <c r="B1444" s="79" t="n">
        <f aca="false">B1443+$C$5</f>
        <v>0.163584474885848</v>
      </c>
      <c r="C1444" s="80" t="n">
        <f aca="true">NORMINV(RAND(),0,1)</f>
        <v>-0.675063094727839</v>
      </c>
      <c r="D1444" s="81" t="n">
        <f aca="false">EXP(($C$6-$C$4^2*0.5)*$C$5+($C$4*C1444*$C$5^0.5))</f>
        <v>0.997839126513314</v>
      </c>
      <c r="E1444" s="68" t="n">
        <f aca="false">E1443*D1444</f>
        <v>83.0017765103577</v>
      </c>
      <c r="F1444" s="0"/>
    </row>
    <row r="1445" customFormat="false" ht="12.75" hidden="false" customHeight="false" outlineLevel="0" collapsed="false">
      <c r="B1445" s="79" t="n">
        <f aca="false">B1444+$C$5</f>
        <v>0.163698630136989</v>
      </c>
      <c r="C1445" s="80" t="n">
        <f aca="true">NORMINV(RAND(),0,1)</f>
        <v>1.31824212493472</v>
      </c>
      <c r="D1445" s="81" t="n">
        <f aca="false">EXP(($C$6-$C$4^2*0.5)*$C$5+($C$4*C1445*$C$5^0.5))</f>
        <v>1.00423487916449</v>
      </c>
      <c r="E1445" s="68" t="n">
        <f aca="false">E1444*D1445</f>
        <v>83.3532790043172</v>
      </c>
      <c r="F1445" s="0"/>
    </row>
    <row r="1446" customFormat="false" ht="12.75" hidden="false" customHeight="false" outlineLevel="0" collapsed="false">
      <c r="B1446" s="79" t="n">
        <f aca="false">B1445+$C$5</f>
        <v>0.163812785388131</v>
      </c>
      <c r="C1446" s="80" t="n">
        <f aca="true">NORMINV(RAND(),0,1)</f>
        <v>-2.19001600556356</v>
      </c>
      <c r="D1446" s="81" t="n">
        <f aca="false">EXP(($C$6-$C$4^2*0.5)*$C$5+($C$4*C1446*$C$5^0.5))</f>
        <v>0.993005480418316</v>
      </c>
      <c r="E1446" s="68" t="n">
        <f aca="false">E1445*D1446</f>
        <v>82.7702628621239</v>
      </c>
      <c r="F1446" s="0"/>
    </row>
    <row r="1447" customFormat="false" ht="12.75" hidden="false" customHeight="false" outlineLevel="0" collapsed="false">
      <c r="B1447" s="79" t="n">
        <f aca="false">B1446+$C$5</f>
        <v>0.163926940639272</v>
      </c>
      <c r="C1447" s="80" t="n">
        <f aca="true">NORMINV(RAND(),0,1)</f>
        <v>-0.87884372142171</v>
      </c>
      <c r="D1447" s="81" t="n">
        <f aca="false">EXP(($C$6-$C$4^2*0.5)*$C$5+($C$4*C1447*$C$5^0.5))</f>
        <v>0.997187571942147</v>
      </c>
      <c r="E1447" s="68" t="n">
        <f aca="false">E1446*D1447</f>
        <v>82.5374774524945</v>
      </c>
      <c r="F1447" s="0"/>
    </row>
    <row r="1448" customFormat="false" ht="12.75" hidden="false" customHeight="false" outlineLevel="0" collapsed="false">
      <c r="B1448" s="79" t="n">
        <f aca="false">B1447+$C$5</f>
        <v>0.164041095890414</v>
      </c>
      <c r="C1448" s="80" t="n">
        <f aca="true">NORMINV(RAND(),0,1)</f>
        <v>1.12571756960723</v>
      </c>
      <c r="D1448" s="81" t="n">
        <f aca="false">EXP(($C$6-$C$4^2*0.5)*$C$5+($C$4*C1448*$C$5^0.5))</f>
        <v>1.00361535730153</v>
      </c>
      <c r="E1448" s="68" t="n">
        <f aca="false">E1447*D1448</f>
        <v>82.8358799242523</v>
      </c>
      <c r="F1448" s="0"/>
    </row>
    <row r="1449" customFormat="false" ht="12.75" hidden="false" customHeight="false" outlineLevel="0" collapsed="false">
      <c r="B1449" s="79" t="n">
        <f aca="false">B1448+$C$5</f>
        <v>0.164155251141556</v>
      </c>
      <c r="C1449" s="80" t="n">
        <f aca="true">NORMINV(RAND(),0,1)</f>
        <v>-0.865776355147056</v>
      </c>
      <c r="D1449" s="81" t="n">
        <f aca="false">EXP(($C$6-$C$4^2*0.5)*$C$5+($C$4*C1449*$C$5^0.5))</f>
        <v>0.997229339897741</v>
      </c>
      <c r="E1449" s="68" t="n">
        <f aca="false">E1448*D1449</f>
        <v>82.6063698567107</v>
      </c>
      <c r="F1449" s="0"/>
    </row>
    <row r="1450" customFormat="false" ht="12.75" hidden="false" customHeight="false" outlineLevel="0" collapsed="false">
      <c r="B1450" s="79" t="n">
        <f aca="false">B1449+$C$5</f>
        <v>0.164269406392697</v>
      </c>
      <c r="C1450" s="80" t="n">
        <f aca="true">NORMINV(RAND(),0,1)</f>
        <v>0.965716317217188</v>
      </c>
      <c r="D1450" s="81" t="n">
        <f aca="false">EXP(($C$6-$C$4^2*0.5)*$C$5+($C$4*C1450*$C$5^0.5))</f>
        <v>1.00310078249175</v>
      </c>
      <c r="E1450" s="68" t="n">
        <f aca="false">E1449*D1450</f>
        <v>82.8625142420693</v>
      </c>
      <c r="F1450" s="0"/>
    </row>
    <row r="1451" customFormat="false" ht="12.75" hidden="false" customHeight="false" outlineLevel="0" collapsed="false">
      <c r="B1451" s="79" t="n">
        <f aca="false">B1450+$C$5</f>
        <v>0.164383561643839</v>
      </c>
      <c r="C1451" s="80" t="n">
        <f aca="true">NORMINV(RAND(),0,1)</f>
        <v>-0.000541752673575229</v>
      </c>
      <c r="D1451" s="81" t="n">
        <f aca="false">EXP(($C$6-$C$4^2*0.5)*$C$5+($C$4*C1451*$C$5^0.5))</f>
        <v>0.999998834295019</v>
      </c>
      <c r="E1451" s="68" t="n">
        <f aca="false">E1450*D1451</f>
        <v>82.8624176488237</v>
      </c>
      <c r="F1451" s="0"/>
    </row>
    <row r="1452" customFormat="false" ht="12.75" hidden="false" customHeight="false" outlineLevel="0" collapsed="false">
      <c r="B1452" s="79" t="n">
        <f aca="false">B1451+$C$5</f>
        <v>0.16449771689498</v>
      </c>
      <c r="C1452" s="80" t="n">
        <f aca="true">NORMINV(RAND(),0,1)</f>
        <v>0.782979934432447</v>
      </c>
      <c r="D1452" s="81" t="n">
        <f aca="false">EXP(($C$6-$C$4^2*0.5)*$C$5+($C$4*C1452*$C$5^0.5))</f>
        <v>1.00251341269306</v>
      </c>
      <c r="E1452" s="68" t="n">
        <f aca="false">E1451*D1452</f>
        <v>83.07068510112</v>
      </c>
      <c r="F1452" s="0"/>
    </row>
    <row r="1453" customFormat="false" ht="12.75" hidden="false" customHeight="false" outlineLevel="0" collapsed="false">
      <c r="B1453" s="79" t="n">
        <f aca="false">B1452+$C$5</f>
        <v>0.164611872146122</v>
      </c>
      <c r="C1453" s="80" t="n">
        <f aca="true">NORMINV(RAND(),0,1)</f>
        <v>1.21173001729143</v>
      </c>
      <c r="D1453" s="81" t="n">
        <f aca="false">EXP(($C$6-$C$4^2*0.5)*$C$5+($C$4*C1453*$C$5^0.5))</f>
        <v>1.00389208821369</v>
      </c>
      <c r="E1453" s="68" t="n">
        <f aca="false">E1452*D1453</f>
        <v>83.3940035355048</v>
      </c>
      <c r="F1453" s="0"/>
    </row>
    <row r="1454" customFormat="false" ht="12.75" hidden="false" customHeight="false" outlineLevel="0" collapsed="false">
      <c r="B1454" s="79" t="n">
        <f aca="false">B1453+$C$5</f>
        <v>0.164726027397263</v>
      </c>
      <c r="C1454" s="80" t="n">
        <f aca="true">NORMINV(RAND(),0,1)</f>
        <v>0.837361314053647</v>
      </c>
      <c r="D1454" s="81" t="n">
        <f aca="false">EXP(($C$6-$C$4^2*0.5)*$C$5+($C$4*C1454*$C$5^0.5))</f>
        <v>1.00268817487802</v>
      </c>
      <c r="E1454" s="68" t="n">
        <f aca="false">E1453*D1454</f>
        <v>83.6181812007865</v>
      </c>
      <c r="F1454" s="0"/>
    </row>
    <row r="1455" customFormat="false" ht="12.75" hidden="false" customHeight="false" outlineLevel="0" collapsed="false">
      <c r="B1455" s="79" t="n">
        <f aca="false">B1454+$C$5</f>
        <v>0.164840182648405</v>
      </c>
      <c r="C1455" s="80" t="n">
        <f aca="true">NORMINV(RAND(),0,1)</f>
        <v>1.25271571672829</v>
      </c>
      <c r="D1455" s="81" t="n">
        <f aca="false">EXP(($C$6-$C$4^2*0.5)*$C$5+($C$4*C1455*$C$5^0.5))</f>
        <v>1.00402397980596</v>
      </c>
      <c r="E1455" s="68" t="n">
        <f aca="false">E1454*D1455</f>
        <v>83.9546590733493</v>
      </c>
      <c r="F1455" s="0"/>
    </row>
    <row r="1456" customFormat="false" ht="12.75" hidden="false" customHeight="false" outlineLevel="0" collapsed="false">
      <c r="B1456" s="79" t="n">
        <f aca="false">B1455+$C$5</f>
        <v>0.164954337899546</v>
      </c>
      <c r="C1456" s="80" t="n">
        <f aca="true">NORMINV(RAND(),0,1)</f>
        <v>1.37456609553471</v>
      </c>
      <c r="D1456" s="81" t="n">
        <f aca="false">EXP(($C$6-$C$4^2*0.5)*$C$5+($C$4*C1456*$C$5^0.5))</f>
        <v>1.00441619551511</v>
      </c>
      <c r="E1456" s="68" t="n">
        <f aca="false">E1455*D1456</f>
        <v>84.3254192622219</v>
      </c>
      <c r="F1456" s="0"/>
    </row>
    <row r="1457" customFormat="false" ht="12.75" hidden="false" customHeight="false" outlineLevel="0" collapsed="false">
      <c r="B1457" s="79" t="n">
        <f aca="false">B1456+$C$5</f>
        <v>0.165068493150688</v>
      </c>
      <c r="C1457" s="80" t="n">
        <f aca="true">NORMINV(RAND(),0,1)</f>
        <v>0.0988090607786244</v>
      </c>
      <c r="D1457" s="81" t="n">
        <f aca="false">EXP(($C$6-$C$4^2*0.5)*$C$5+($C$4*C1457*$C$5^0.5))</f>
        <v>1.00031733417643</v>
      </c>
      <c r="E1457" s="68" t="n">
        <f aca="false">E1456*D1457</f>
        <v>84.3521785996959</v>
      </c>
      <c r="F1457" s="0"/>
    </row>
    <row r="1458" customFormat="false" ht="12.75" hidden="false" customHeight="false" outlineLevel="0" collapsed="false">
      <c r="B1458" s="79" t="n">
        <f aca="false">B1457+$C$5</f>
        <v>0.16518264840183</v>
      </c>
      <c r="C1458" s="80" t="n">
        <f aca="true">NORMINV(RAND(),0,1)</f>
        <v>0.436920337949167</v>
      </c>
      <c r="D1458" s="81" t="n">
        <f aca="false">EXP(($C$6-$C$4^2*0.5)*$C$5+($C$4*C1458*$C$5^0.5))</f>
        <v>1.0014020151117</v>
      </c>
      <c r="E1458" s="68" t="n">
        <f aca="false">E1457*D1458</f>
        <v>84.4704416287976</v>
      </c>
      <c r="F1458" s="0"/>
    </row>
    <row r="1459" customFormat="false" ht="12.75" hidden="false" customHeight="false" outlineLevel="0" collapsed="false">
      <c r="B1459" s="79" t="n">
        <f aca="false">B1458+$C$5</f>
        <v>0.165296803652971</v>
      </c>
      <c r="C1459" s="80" t="n">
        <f aca="true">NORMINV(RAND(),0,1)</f>
        <v>0.244449264052895</v>
      </c>
      <c r="D1459" s="81" t="n">
        <f aca="false">EXP(($C$6-$C$4^2*0.5)*$C$5+($C$4*C1459*$C$5^0.5))</f>
        <v>1.00078441242768</v>
      </c>
      <c r="E1459" s="68" t="n">
        <f aca="false">E1458*D1459</f>
        <v>84.5367012929832</v>
      </c>
      <c r="F1459" s="0"/>
    </row>
    <row r="1460" customFormat="false" ht="12.75" hidden="false" customHeight="false" outlineLevel="0" collapsed="false">
      <c r="B1460" s="79" t="n">
        <f aca="false">B1459+$C$5</f>
        <v>0.165410958904113</v>
      </c>
      <c r="C1460" s="80" t="n">
        <f aca="true">NORMINV(RAND(),0,1)</f>
        <v>-1.02122840948348</v>
      </c>
      <c r="D1460" s="81" t="n">
        <f aca="false">EXP(($C$6-$C$4^2*0.5)*$C$5+($C$4*C1460*$C$5^0.5))</f>
        <v>0.996732573145847</v>
      </c>
      <c r="E1460" s="68" t="n">
        <f aca="false">E1459*D1460</f>
        <v>84.260483805017</v>
      </c>
      <c r="F1460" s="0"/>
    </row>
    <row r="1461" customFormat="false" ht="12.75" hidden="false" customHeight="false" outlineLevel="0" collapsed="false">
      <c r="B1461" s="79" t="n">
        <f aca="false">B1460+$C$5</f>
        <v>0.165525114155254</v>
      </c>
      <c r="C1461" s="80" t="n">
        <f aca="true">NORMINV(RAND(),0,1)</f>
        <v>-0.149272528621985</v>
      </c>
      <c r="D1461" s="81" t="n">
        <f aca="false">EXP(($C$6-$C$4^2*0.5)*$C$5+($C$4*C1461*$C$5^0.5))</f>
        <v>0.999522221142165</v>
      </c>
      <c r="E1461" s="68" t="n">
        <f aca="false">E1460*D1461</f>
        <v>84.2202259273039</v>
      </c>
      <c r="F1461" s="0"/>
    </row>
    <row r="1462" customFormat="false" ht="12.75" hidden="false" customHeight="false" outlineLevel="0" collapsed="false">
      <c r="B1462" s="79" t="n">
        <f aca="false">B1461+$C$5</f>
        <v>0.165639269406396</v>
      </c>
      <c r="C1462" s="80" t="n">
        <f aca="true">NORMINV(RAND(),0,1)</f>
        <v>-2.19994246002294</v>
      </c>
      <c r="D1462" s="81" t="n">
        <f aca="false">EXP(($C$6-$C$4^2*0.5)*$C$5+($C$4*C1462*$C$5^0.5))</f>
        <v>0.99297388616525</v>
      </c>
      <c r="E1462" s="68" t="n">
        <f aca="false">E1461*D1462</f>
        <v>83.6284850327503</v>
      </c>
      <c r="F1462" s="0"/>
    </row>
    <row r="1463" customFormat="false" ht="12.75" hidden="false" customHeight="false" outlineLevel="0" collapsed="false">
      <c r="B1463" s="79" t="n">
        <f aca="false">B1462+$C$5</f>
        <v>0.165753424657537</v>
      </c>
      <c r="C1463" s="80" t="n">
        <f aca="true">NORMINV(RAND(),0,1)</f>
        <v>0.101696806744618</v>
      </c>
      <c r="D1463" s="81" t="n">
        <f aca="false">EXP(($C$6-$C$4^2*0.5)*$C$5+($C$4*C1463*$C$5^0.5))</f>
        <v>1.00032659325975</v>
      </c>
      <c r="E1463" s="68" t="n">
        <f aca="false">E1462*D1463</f>
        <v>83.6557975322851</v>
      </c>
      <c r="F1463" s="0"/>
    </row>
    <row r="1464" customFormat="false" ht="12.75" hidden="false" customHeight="false" outlineLevel="0" collapsed="false">
      <c r="B1464" s="79" t="n">
        <f aca="false">B1463+$C$5</f>
        <v>0.165867579908679</v>
      </c>
      <c r="C1464" s="80" t="n">
        <f aca="true">NORMINV(RAND(),0,1)</f>
        <v>0.294771670418687</v>
      </c>
      <c r="D1464" s="81" t="n">
        <f aca="false">EXP(($C$6-$C$4^2*0.5)*$C$5+($C$4*C1464*$C$5^0.5))</f>
        <v>1.00094585057338</v>
      </c>
      <c r="E1464" s="68" t="n">
        <f aca="false">E1463*D1464</f>
        <v>83.7349234163477</v>
      </c>
      <c r="F1464" s="0"/>
    </row>
    <row r="1465" customFormat="false" ht="12.75" hidden="false" customHeight="false" outlineLevel="0" collapsed="false">
      <c r="B1465" s="79" t="n">
        <f aca="false">B1464+$C$5</f>
        <v>0.16598173515982</v>
      </c>
      <c r="C1465" s="80" t="n">
        <f aca="true">NORMINV(RAND(),0,1)</f>
        <v>0.947381225111537</v>
      </c>
      <c r="D1465" s="81" t="n">
        <f aca="false">EXP(($C$6-$C$4^2*0.5)*$C$5+($C$4*C1465*$C$5^0.5))</f>
        <v>1.0030418324516</v>
      </c>
      <c r="E1465" s="68" t="n">
        <f aca="false">E1464*D1465</f>
        <v>83.9896310237278</v>
      </c>
      <c r="F1465" s="0"/>
    </row>
    <row r="1466" customFormat="false" ht="12.75" hidden="false" customHeight="false" outlineLevel="0" collapsed="false">
      <c r="B1466" s="79" t="n">
        <f aca="false">B1465+$C$5</f>
        <v>0.166095890410962</v>
      </c>
      <c r="C1466" s="80" t="n">
        <f aca="true">NORMINV(RAND(),0,1)</f>
        <v>-0.374986959901933</v>
      </c>
      <c r="D1466" s="81" t="n">
        <f aca="false">EXP(($C$6-$C$4^2*0.5)*$C$5+($C$4*C1466*$C$5^0.5))</f>
        <v>0.998799345003488</v>
      </c>
      <c r="E1466" s="68" t="n">
        <f aca="false">E1465*D1466</f>
        <v>83.888788453584</v>
      </c>
      <c r="F1466" s="0"/>
    </row>
    <row r="1467" customFormat="false" ht="12.75" hidden="false" customHeight="false" outlineLevel="0" collapsed="false">
      <c r="B1467" s="79" t="n">
        <f aca="false">B1466+$C$5</f>
        <v>0.166210045662104</v>
      </c>
      <c r="C1467" s="80" t="n">
        <f aca="true">NORMINV(RAND(),0,1)</f>
        <v>1.20329287465169</v>
      </c>
      <c r="D1467" s="81" t="n">
        <f aca="false">EXP(($C$6-$C$4^2*0.5)*$C$5+($C$4*C1467*$C$5^0.5))</f>
        <v>1.00386493971912</v>
      </c>
      <c r="E1467" s="68" t="n">
        <f aca="false">E1466*D1467</f>
        <v>84.2130135640671</v>
      </c>
      <c r="F1467" s="0"/>
    </row>
    <row r="1468" customFormat="false" ht="12.75" hidden="false" customHeight="false" outlineLevel="0" collapsed="false">
      <c r="B1468" s="79" t="n">
        <f aca="false">B1467+$C$5</f>
        <v>0.166324200913245</v>
      </c>
      <c r="C1468" s="80" t="n">
        <f aca="true">NORMINV(RAND(),0,1)</f>
        <v>0.559326356644255</v>
      </c>
      <c r="D1468" s="81" t="n">
        <f aca="false">EXP(($C$6-$C$4^2*0.5)*$C$5+($C$4*C1468*$C$5^0.5))</f>
        <v>1.00179499075663</v>
      </c>
      <c r="E1468" s="68" t="n">
        <f aca="false">E1467*D1468</f>
        <v>84.3641751450028</v>
      </c>
      <c r="F1468" s="0"/>
    </row>
    <row r="1469" customFormat="false" ht="12.75" hidden="false" customHeight="false" outlineLevel="0" collapsed="false">
      <c r="B1469" s="79" t="n">
        <f aca="false">B1468+$C$5</f>
        <v>0.166438356164387</v>
      </c>
      <c r="C1469" s="80" t="n">
        <f aca="true">NORMINV(RAND(),0,1)</f>
        <v>-1.2638862415371</v>
      </c>
      <c r="D1469" s="81" t="n">
        <f aca="false">EXP(($C$6-$C$4^2*0.5)*$C$5+($C$4*C1469*$C$5^0.5))</f>
        <v>0.995957623861389</v>
      </c>
      <c r="E1469" s="68" t="n">
        <f aca="false">E1468*D1469</f>
        <v>84.0231434164431</v>
      </c>
      <c r="F1469" s="0"/>
    </row>
    <row r="1470" customFormat="false" ht="12.75" hidden="false" customHeight="false" outlineLevel="0" collapsed="false">
      <c r="B1470" s="79" t="n">
        <f aca="false">B1469+$C$5</f>
        <v>0.166552511415528</v>
      </c>
      <c r="C1470" s="80" t="n">
        <f aca="true">NORMINV(RAND(),0,1)</f>
        <v>0.88600703064559</v>
      </c>
      <c r="D1470" s="81" t="n">
        <f aca="false">EXP(($C$6-$C$4^2*0.5)*$C$5+($C$4*C1470*$C$5^0.5))</f>
        <v>1.00284453052072</v>
      </c>
      <c r="E1470" s="68" t="n">
        <f aca="false">E1469*D1470</f>
        <v>84.2621498123378</v>
      </c>
      <c r="F1470" s="0"/>
    </row>
    <row r="1471" customFormat="false" ht="12.75" hidden="false" customHeight="false" outlineLevel="0" collapsed="false">
      <c r="B1471" s="79" t="n">
        <f aca="false">B1470+$C$5</f>
        <v>0.16666666666667</v>
      </c>
      <c r="C1471" s="80" t="n">
        <f aca="true">NORMINV(RAND(),0,1)</f>
        <v>-0.925264534713637</v>
      </c>
      <c r="D1471" s="81" t="n">
        <f aca="false">EXP(($C$6-$C$4^2*0.5)*$C$5+($C$4*C1471*$C$5^0.5))</f>
        <v>0.997039208638844</v>
      </c>
      <c r="E1471" s="68" t="n">
        <f aca="false">E1470*D1471</f>
        <v>84.0126671671009</v>
      </c>
      <c r="F1471" s="0"/>
    </row>
    <row r="1472" customFormat="false" ht="12.75" hidden="false" customHeight="false" outlineLevel="0" collapsed="false">
      <c r="B1472" s="79" t="n">
        <f aca="false">B1471+$C$5</f>
        <v>0.166780821917811</v>
      </c>
      <c r="C1472" s="80" t="n">
        <f aca="true">NORMINV(RAND(),0,1)</f>
        <v>0.392572009052466</v>
      </c>
      <c r="D1472" s="81" t="n">
        <f aca="false">EXP(($C$6-$C$4^2*0.5)*$C$5+($C$4*C1472*$C$5^0.5))</f>
        <v>1.00125967606423</v>
      </c>
      <c r="E1472" s="68" t="n">
        <f aca="false">E1471*D1472</f>
        <v>84.118495913023</v>
      </c>
      <c r="F1472" s="0"/>
    </row>
    <row r="1473" customFormat="false" ht="12.75" hidden="false" customHeight="false" outlineLevel="0" collapsed="false">
      <c r="B1473" s="79" t="n">
        <f aca="false">B1472+$C$5</f>
        <v>0.166894977168953</v>
      </c>
      <c r="C1473" s="80" t="n">
        <f aca="true">NORMINV(RAND(),0,1)</f>
        <v>0.296432960308363</v>
      </c>
      <c r="D1473" s="81" t="n">
        <f aca="false">EXP(($C$6-$C$4^2*0.5)*$C$5+($C$4*C1473*$C$5^0.5))</f>
        <v>1.000951180563</v>
      </c>
      <c r="E1473" s="68" t="n">
        <f aca="false">E1472*D1473</f>
        <v>84.1985077913246</v>
      </c>
      <c r="F1473" s="0"/>
    </row>
    <row r="1474" customFormat="false" ht="12.75" hidden="false" customHeight="false" outlineLevel="0" collapsed="false">
      <c r="B1474" s="79" t="n">
        <f aca="false">B1473+$C$5</f>
        <v>0.167009132420095</v>
      </c>
      <c r="C1474" s="80" t="n">
        <f aca="true">NORMINV(RAND(),0,1)</f>
        <v>0.400280607017511</v>
      </c>
      <c r="D1474" s="81" t="n">
        <f aca="false">EXP(($C$6-$C$4^2*0.5)*$C$5+($C$4*C1474*$C$5^0.5))</f>
        <v>1.00128441589298</v>
      </c>
      <c r="E1474" s="68" t="n">
        <f aca="false">E1473*D1474</f>
        <v>84.3066536928967</v>
      </c>
      <c r="F1474" s="0"/>
    </row>
    <row r="1475" customFormat="false" ht="12.75" hidden="false" customHeight="false" outlineLevel="0" collapsed="false">
      <c r="B1475" s="79" t="n">
        <f aca="false">B1474+$C$5</f>
        <v>0.167123287671236</v>
      </c>
      <c r="C1475" s="80" t="n">
        <f aca="true">NORMINV(RAND(),0,1)</f>
        <v>0.599630156282466</v>
      </c>
      <c r="D1475" s="81" t="n">
        <f aca="false">EXP(($C$6-$C$4^2*0.5)*$C$5+($C$4*C1475*$C$5^0.5))</f>
        <v>1.0019244169271</v>
      </c>
      <c r="E1475" s="68" t="n">
        <f aca="false">E1474*D1475</f>
        <v>84.4688948443308</v>
      </c>
      <c r="F1475" s="0"/>
    </row>
    <row r="1476" customFormat="false" ht="12.75" hidden="false" customHeight="false" outlineLevel="0" collapsed="false">
      <c r="B1476" s="79" t="n">
        <f aca="false">B1475+$C$5</f>
        <v>0.167237442922378</v>
      </c>
      <c r="C1476" s="80" t="n">
        <f aca="true">NORMINV(RAND(),0,1)</f>
        <v>0.0684497418539441</v>
      </c>
      <c r="D1476" s="81" t="n">
        <f aca="false">EXP(($C$6-$C$4^2*0.5)*$C$5+($C$4*C1476*$C$5^0.5))</f>
        <v>1.00021999719139</v>
      </c>
      <c r="E1476" s="68" t="n">
        <f aca="false">E1475*D1476</f>
        <v>84.4874777639564</v>
      </c>
      <c r="F1476" s="0"/>
    </row>
    <row r="1477" customFormat="false" ht="12.75" hidden="false" customHeight="false" outlineLevel="0" collapsed="false">
      <c r="B1477" s="79" t="n">
        <f aca="false">B1476+$C$5</f>
        <v>0.167351598173519</v>
      </c>
      <c r="C1477" s="80" t="n">
        <f aca="true">NORMINV(RAND(),0,1)</f>
        <v>0.18064992143248</v>
      </c>
      <c r="D1477" s="81" t="n">
        <f aca="false">EXP(($C$6-$C$4^2*0.5)*$C$5+($C$4*C1477*$C$5^0.5))</f>
        <v>1.00057977666575</v>
      </c>
      <c r="E1477" s="68" t="n">
        <f aca="false">E1476*D1477</f>
        <v>84.5364616321117</v>
      </c>
      <c r="F1477" s="0"/>
    </row>
    <row r="1478" customFormat="false" ht="12.75" hidden="false" customHeight="false" outlineLevel="0" collapsed="false">
      <c r="B1478" s="79" t="n">
        <f aca="false">B1477+$C$5</f>
        <v>0.167465753424661</v>
      </c>
      <c r="C1478" s="80" t="n">
        <f aca="true">NORMINV(RAND(),0,1)</f>
        <v>1.09715088341721</v>
      </c>
      <c r="D1478" s="81" t="n">
        <f aca="false">EXP(($C$6-$C$4^2*0.5)*$C$5+($C$4*C1478*$C$5^0.5))</f>
        <v>1.00352346556029</v>
      </c>
      <c r="E1478" s="68" t="n">
        <f aca="false">E1477*D1478</f>
        <v>84.8343229432609</v>
      </c>
      <c r="F1478" s="0"/>
    </row>
    <row r="1479" customFormat="false" ht="12.75" hidden="false" customHeight="false" outlineLevel="0" collapsed="false">
      <c r="B1479" s="79" t="n">
        <f aca="false">B1478+$C$5</f>
        <v>0.167579908675802</v>
      </c>
      <c r="C1479" s="80" t="n">
        <f aca="true">NORMINV(RAND(),0,1)</f>
        <v>0.439585023023643</v>
      </c>
      <c r="D1479" s="81" t="n">
        <f aca="false">EXP(($C$6-$C$4^2*0.5)*$C$5+($C$4*C1479*$C$5^0.5))</f>
        <v>1.00141056824827</v>
      </c>
      <c r="E1479" s="68" t="n">
        <f aca="false">E1478*D1479</f>
        <v>84.9539875455683</v>
      </c>
      <c r="F1479" s="0"/>
    </row>
    <row r="1480" customFormat="false" ht="12.75" hidden="false" customHeight="false" outlineLevel="0" collapsed="false">
      <c r="B1480" s="79" t="n">
        <f aca="false">B1479+$C$5</f>
        <v>0.167694063926944</v>
      </c>
      <c r="C1480" s="80" t="n">
        <f aca="true">NORMINV(RAND(),0,1)</f>
        <v>0.140620290601131</v>
      </c>
      <c r="D1480" s="81" t="n">
        <f aca="false">EXP(($C$6-$C$4^2*0.5)*$C$5+($C$4*C1480*$C$5^0.5))</f>
        <v>1.00045140338328</v>
      </c>
      <c r="E1480" s="68" t="n">
        <f aca="false">E1479*D1480</f>
        <v>84.9923360629694</v>
      </c>
      <c r="F1480" s="0"/>
    </row>
    <row r="1481" customFormat="false" ht="12.75" hidden="false" customHeight="false" outlineLevel="0" collapsed="false">
      <c r="B1481" s="79" t="n">
        <f aca="false">B1480+$C$5</f>
        <v>0.167808219178085</v>
      </c>
      <c r="C1481" s="80" t="n">
        <f aca="true">NORMINV(RAND(),0,1)</f>
        <v>0.9237161225901</v>
      </c>
      <c r="D1481" s="81" t="n">
        <f aca="false">EXP(($C$6-$C$4^2*0.5)*$C$5+($C$4*C1481*$C$5^0.5))</f>
        <v>1.0029657507589</v>
      </c>
      <c r="E1481" s="68" t="n">
        <f aca="false">E1480*D1481</f>
        <v>85.2444021481485</v>
      </c>
      <c r="F1481" s="0"/>
    </row>
    <row r="1482" customFormat="false" ht="12.75" hidden="false" customHeight="false" outlineLevel="0" collapsed="false">
      <c r="B1482" s="79" t="n">
        <f aca="false">B1481+$C$5</f>
        <v>0.167922374429227</v>
      </c>
      <c r="C1482" s="80" t="n">
        <f aca="true">NORMINV(RAND(),0,1)</f>
        <v>-1.22375961169483</v>
      </c>
      <c r="D1482" s="81" t="n">
        <f aca="false">EXP(($C$6-$C$4^2*0.5)*$C$5+($C$4*C1482*$C$5^0.5))</f>
        <v>0.996085730217179</v>
      </c>
      <c r="E1482" s="68" t="n">
        <f aca="false">E1481*D1482</f>
        <v>84.9107325606653</v>
      </c>
      <c r="F1482" s="0"/>
    </row>
    <row r="1483" customFormat="false" ht="12.75" hidden="false" customHeight="false" outlineLevel="0" collapsed="false">
      <c r="B1483" s="79" t="n">
        <f aca="false">B1482+$C$5</f>
        <v>0.168036529680369</v>
      </c>
      <c r="C1483" s="80" t="n">
        <f aca="true">NORMINV(RAND(),0,1)</f>
        <v>0.010918542991343</v>
      </c>
      <c r="D1483" s="81" t="n">
        <f aca="false">EXP(($C$6-$C$4^2*0.5)*$C$5+($C$4*C1483*$C$5^0.5))</f>
        <v>1.00003556865641</v>
      </c>
      <c r="E1483" s="68" t="n">
        <f aca="false">E1482*D1483</f>
        <v>84.9137527213369</v>
      </c>
      <c r="F1483" s="0"/>
    </row>
    <row r="1484" customFormat="false" ht="12.75" hidden="false" customHeight="false" outlineLevel="0" collapsed="false">
      <c r="B1484" s="79" t="n">
        <f aca="false">B1483+$C$5</f>
        <v>0.16815068493151</v>
      </c>
      <c r="C1484" s="80" t="n">
        <f aca="true">NORMINV(RAND(),0,1)</f>
        <v>0.619380889511063</v>
      </c>
      <c r="D1484" s="81" t="n">
        <f aca="false">EXP(($C$6-$C$4^2*0.5)*$C$5+($C$4*C1484*$C$5^0.5))</f>
        <v>1.00198784786489</v>
      </c>
      <c r="E1484" s="68" t="n">
        <f aca="false">E1483*D1484</f>
        <v>85.0825483433841</v>
      </c>
      <c r="F1484" s="0"/>
    </row>
    <row r="1485" customFormat="false" ht="12.75" hidden="false" customHeight="false" outlineLevel="0" collapsed="false">
      <c r="B1485" s="79" t="n">
        <f aca="false">B1484+$C$5</f>
        <v>0.168264840182652</v>
      </c>
      <c r="C1485" s="80" t="n">
        <f aca="true">NORMINV(RAND(),0,1)</f>
        <v>-0.259936381397079</v>
      </c>
      <c r="D1485" s="81" t="n">
        <f aca="false">EXP(($C$6-$C$4^2*0.5)*$C$5+($C$4*C1485*$C$5^0.5))</f>
        <v>0.999167742217807</v>
      </c>
      <c r="E1485" s="68" t="n">
        <f aca="false">E1484*D1485</f>
        <v>85.0117377303966</v>
      </c>
      <c r="F1485" s="0"/>
    </row>
    <row r="1486" customFormat="false" ht="12.75" hidden="false" customHeight="false" outlineLevel="0" collapsed="false">
      <c r="B1486" s="79" t="n">
        <f aca="false">B1485+$C$5</f>
        <v>0.168378995433793</v>
      </c>
      <c r="C1486" s="80" t="n">
        <f aca="true">NORMINV(RAND(),0,1)</f>
        <v>0.70527287717014</v>
      </c>
      <c r="D1486" s="81" t="n">
        <f aca="false">EXP(($C$6-$C$4^2*0.5)*$C$5+($C$4*C1486*$C$5^0.5))</f>
        <v>1.00226374303219</v>
      </c>
      <c r="E1486" s="68" t="n">
        <f aca="false">E1485*D1486</f>
        <v>85.2041824593384</v>
      </c>
      <c r="F1486" s="0"/>
    </row>
    <row r="1487" customFormat="false" ht="12.75" hidden="false" customHeight="false" outlineLevel="0" collapsed="false">
      <c r="B1487" s="79" t="n">
        <f aca="false">B1486+$C$5</f>
        <v>0.168493150684935</v>
      </c>
      <c r="C1487" s="80" t="n">
        <f aca="true">NORMINV(RAND(),0,1)</f>
        <v>0.460296933214933</v>
      </c>
      <c r="D1487" s="81" t="n">
        <f aca="false">EXP(($C$6-$C$4^2*0.5)*$C$5+($C$4*C1487*$C$5^0.5))</f>
        <v>1.0014770520648</v>
      </c>
      <c r="E1487" s="68" t="n">
        <f aca="false">E1486*D1487</f>
        <v>85.3300334729696</v>
      </c>
      <c r="F1487" s="0"/>
    </row>
    <row r="1488" customFormat="false" ht="12.75" hidden="false" customHeight="false" outlineLevel="0" collapsed="false">
      <c r="B1488" s="79" t="n">
        <f aca="false">B1487+$C$5</f>
        <v>0.168607305936076</v>
      </c>
      <c r="C1488" s="80" t="n">
        <f aca="true">NORMINV(RAND(),0,1)</f>
        <v>0.795117063996221</v>
      </c>
      <c r="D1488" s="81" t="n">
        <f aca="false">EXP(($C$6-$C$4^2*0.5)*$C$5+($C$4*C1488*$C$5^0.5))</f>
        <v>1.00255241441927</v>
      </c>
      <c r="E1488" s="68" t="n">
        <f aca="false">E1487*D1488</f>
        <v>85.5478310808027</v>
      </c>
      <c r="F1488" s="0"/>
    </row>
    <row r="1489" customFormat="false" ht="12.75" hidden="false" customHeight="false" outlineLevel="0" collapsed="false">
      <c r="B1489" s="79" t="n">
        <f aca="false">B1488+$C$5</f>
        <v>0.168721461187218</v>
      </c>
      <c r="C1489" s="80" t="n">
        <f aca="true">NORMINV(RAND(),0,1)</f>
        <v>0.137563927234645</v>
      </c>
      <c r="D1489" s="81" t="n">
        <f aca="false">EXP(($C$6-$C$4^2*0.5)*$C$5+($C$4*C1489*$C$5^0.5))</f>
        <v>1.00044160243589</v>
      </c>
      <c r="E1489" s="68" t="n">
        <f aca="false">E1488*D1489</f>
        <v>85.5856092113935</v>
      </c>
      <c r="F1489" s="0"/>
    </row>
    <row r="1490" customFormat="false" ht="12.75" hidden="false" customHeight="false" outlineLevel="0" collapsed="false">
      <c r="B1490" s="79" t="n">
        <f aca="false">B1489+$C$5</f>
        <v>0.168835616438359</v>
      </c>
      <c r="C1490" s="80" t="n">
        <f aca="true">NORMINV(RAND(),0,1)</f>
        <v>0.178207699478044</v>
      </c>
      <c r="D1490" s="81" t="n">
        <f aca="false">EXP(($C$6-$C$4^2*0.5)*$C$5+($C$4*C1490*$C$5^0.5))</f>
        <v>1.00057194409451</v>
      </c>
      <c r="E1490" s="68" t="n">
        <f aca="false">E1489*D1490</f>
        <v>85.6345593951566</v>
      </c>
      <c r="F1490" s="0"/>
    </row>
    <row r="1491" customFormat="false" ht="12.75" hidden="false" customHeight="false" outlineLevel="0" collapsed="false">
      <c r="B1491" s="79" t="n">
        <f aca="false">B1490+$C$5</f>
        <v>0.168949771689501</v>
      </c>
      <c r="C1491" s="80" t="n">
        <f aca="true">NORMINV(RAND(),0,1)</f>
        <v>2.15030545504698</v>
      </c>
      <c r="D1491" s="81" t="n">
        <f aca="false">EXP(($C$6-$C$4^2*0.5)*$C$5+($C$4*C1491*$C$5^0.5))</f>
        <v>1.00691676415276</v>
      </c>
      <c r="E1491" s="68" t="n">
        <f aca="false">E1490*D1491</f>
        <v>86.2268734458185</v>
      </c>
      <c r="F1491" s="0"/>
    </row>
    <row r="1492" customFormat="false" ht="12.75" hidden="false" customHeight="false" outlineLevel="0" collapsed="false">
      <c r="B1492" s="79" t="n">
        <f aca="false">B1491+$C$5</f>
        <v>0.169063926940643</v>
      </c>
      <c r="C1492" s="80" t="n">
        <f aca="true">NORMINV(RAND(),0,1)</f>
        <v>-1.30549774068266</v>
      </c>
      <c r="D1492" s="81" t="n">
        <f aca="false">EXP(($C$6-$C$4^2*0.5)*$C$5+($C$4*C1492*$C$5^0.5))</f>
        <v>0.995824794384505</v>
      </c>
      <c r="E1492" s="68" t="n">
        <f aca="false">E1491*D1492</f>
        <v>85.8668585196009</v>
      </c>
      <c r="F1492" s="0"/>
    </row>
    <row r="1493" customFormat="false" ht="12.75" hidden="false" customHeight="false" outlineLevel="0" collapsed="false">
      <c r="B1493" s="79" t="n">
        <f aca="false">B1492+$C$5</f>
        <v>0.169178082191784</v>
      </c>
      <c r="C1493" s="80" t="n">
        <f aca="true">NORMINV(RAND(),0,1)</f>
        <v>1.7184479456393</v>
      </c>
      <c r="D1493" s="81" t="n">
        <f aca="false">EXP(($C$6-$C$4^2*0.5)*$C$5+($C$4*C1493*$C$5^0.5))</f>
        <v>1.00552391943705</v>
      </c>
      <c r="E1493" s="68" t="n">
        <f aca="false">E1492*D1493</f>
        <v>86.3411801283761</v>
      </c>
      <c r="F1493" s="0"/>
    </row>
    <row r="1494" customFormat="false" ht="12.75" hidden="false" customHeight="false" outlineLevel="0" collapsed="false">
      <c r="B1494" s="79" t="n">
        <f aca="false">B1493+$C$5</f>
        <v>0.169292237442926</v>
      </c>
      <c r="C1494" s="80" t="n">
        <f aca="true">NORMINV(RAND(),0,1)</f>
        <v>1.10291998055247</v>
      </c>
      <c r="D1494" s="81" t="n">
        <f aca="false">EXP(($C$6-$C$4^2*0.5)*$C$5+($C$4*C1494*$C$5^0.5))</f>
        <v>1.00354202259587</v>
      </c>
      <c r="E1494" s="68" t="n">
        <f aca="false">E1493*D1494</f>
        <v>86.6470025393448</v>
      </c>
      <c r="F1494" s="0"/>
    </row>
    <row r="1495" customFormat="false" ht="12.75" hidden="false" customHeight="false" outlineLevel="0" collapsed="false">
      <c r="B1495" s="79" t="n">
        <f aca="false">B1494+$C$5</f>
        <v>0.169406392694067</v>
      </c>
      <c r="C1495" s="80" t="n">
        <f aca="true">NORMINV(RAND(),0,1)</f>
        <v>0.26537319523331</v>
      </c>
      <c r="D1495" s="81" t="n">
        <f aca="false">EXP(($C$6-$C$4^2*0.5)*$C$5+($C$4*C1495*$C$5^0.5))</f>
        <v>1.00085153484377</v>
      </c>
      <c r="E1495" s="68" t="n">
        <f aca="false">E1494*D1495</f>
        <v>86.7207854811155</v>
      </c>
      <c r="F1495" s="0"/>
    </row>
    <row r="1496" customFormat="false" ht="12.75" hidden="false" customHeight="false" outlineLevel="0" collapsed="false">
      <c r="B1496" s="79" t="n">
        <f aca="false">B1495+$C$5</f>
        <v>0.169520547945209</v>
      </c>
      <c r="C1496" s="80" t="n">
        <f aca="true">NORMINV(RAND(),0,1)</f>
        <v>0.29309232627151</v>
      </c>
      <c r="D1496" s="81" t="n">
        <f aca="false">EXP(($C$6-$C$4^2*0.5)*$C$5+($C$4*C1496*$C$5^0.5))</f>
        <v>1.00094046268833</v>
      </c>
      <c r="E1496" s="68" t="n">
        <f aca="false">E1495*D1496</f>
        <v>86.8023431441635</v>
      </c>
      <c r="F1496" s="0"/>
    </row>
    <row r="1497" customFormat="false" ht="12.75" hidden="false" customHeight="false" outlineLevel="0" collapsed="false">
      <c r="B1497" s="79" t="n">
        <f aca="false">B1496+$C$5</f>
        <v>0.16963470319635</v>
      </c>
      <c r="C1497" s="80" t="n">
        <f aca="true">NORMINV(RAND(),0,1)</f>
        <v>-0.423196438851935</v>
      </c>
      <c r="D1497" s="81" t="n">
        <f aca="false">EXP(($C$6-$C$4^2*0.5)*$C$5+($C$4*C1497*$C$5^0.5))</f>
        <v>0.998645016432912</v>
      </c>
      <c r="E1497" s="68" t="n">
        <f aca="false">E1496*D1497</f>
        <v>86.6847273956184</v>
      </c>
      <c r="F1497" s="0"/>
    </row>
    <row r="1498" customFormat="false" ht="12.75" hidden="false" customHeight="false" outlineLevel="0" collapsed="false">
      <c r="B1498" s="79" t="n">
        <f aca="false">B1497+$C$5</f>
        <v>0.169748858447492</v>
      </c>
      <c r="C1498" s="80" t="n">
        <f aca="true">NORMINV(RAND(),0,1)</f>
        <v>1.14524696413652</v>
      </c>
      <c r="D1498" s="81" t="n">
        <f aca="false">EXP(($C$6-$C$4^2*0.5)*$C$5+($C$4*C1498*$C$5^0.5))</f>
        <v>1.00367818322369</v>
      </c>
      <c r="E1498" s="68" t="n">
        <f aca="false">E1497*D1498</f>
        <v>87.0035697056755</v>
      </c>
      <c r="F1498" s="0"/>
    </row>
    <row r="1499" customFormat="false" ht="12.75" hidden="false" customHeight="false" outlineLevel="0" collapsed="false">
      <c r="B1499" s="79" t="n">
        <f aca="false">B1498+$C$5</f>
        <v>0.169863013698633</v>
      </c>
      <c r="C1499" s="80" t="n">
        <f aca="true">NORMINV(RAND(),0,1)</f>
        <v>-0.504658376049899</v>
      </c>
      <c r="D1499" s="81" t="n">
        <f aca="false">EXP(($C$6-$C$4^2*0.5)*$C$5+($C$4*C1499*$C$5^0.5))</f>
        <v>0.998384294014359</v>
      </c>
      <c r="E1499" s="68" t="n">
        <f aca="false">E1498*D1499</f>
        <v>86.8629975173298</v>
      </c>
      <c r="F1499" s="0"/>
    </row>
    <row r="1500" customFormat="false" ht="12.75" hidden="false" customHeight="false" outlineLevel="0" collapsed="false">
      <c r="B1500" s="79" t="n">
        <f aca="false">B1499+$C$5</f>
        <v>0.169977168949775</v>
      </c>
      <c r="C1500" s="80" t="n">
        <f aca="true">NORMINV(RAND(),0,1)</f>
        <v>-1.32807766767116</v>
      </c>
      <c r="D1500" s="81" t="n">
        <f aca="false">EXP(($C$6-$C$4^2*0.5)*$C$5+($C$4*C1500*$C$5^0.5))</f>
        <v>0.995752723649003</v>
      </c>
      <c r="E1500" s="68" t="n">
        <f aca="false">E1499*D1500</f>
        <v>86.4940663621977</v>
      </c>
      <c r="F1500" s="0"/>
    </row>
    <row r="1501" customFormat="false" ht="12.75" hidden="false" customHeight="false" outlineLevel="0" collapsed="false">
      <c r="B1501" s="79" t="n">
        <f aca="false">B1500+$C$5</f>
        <v>0.170091324200917</v>
      </c>
      <c r="C1501" s="80" t="n">
        <f aca="true">NORMINV(RAND(),0,1)</f>
        <v>-1.48943308061964</v>
      </c>
      <c r="D1501" s="81" t="n">
        <f aca="false">EXP(($C$6-$C$4^2*0.5)*$C$5+($C$4*C1501*$C$5^0.5))</f>
        <v>0.995237860342365</v>
      </c>
      <c r="E1501" s="68" t="n">
        <f aca="false">E1500*D1501</f>
        <v>86.0821695386242</v>
      </c>
      <c r="F1501" s="0"/>
    </row>
    <row r="1502" customFormat="false" ht="12.75" hidden="false" customHeight="false" outlineLevel="0" collapsed="false">
      <c r="B1502" s="79" t="n">
        <f aca="false">B1501+$C$5</f>
        <v>0.170205479452058</v>
      </c>
      <c r="C1502" s="80" t="n">
        <f aca="true">NORMINV(RAND(),0,1)</f>
        <v>-1.04559367353762</v>
      </c>
      <c r="D1502" s="81" t="n">
        <f aca="false">EXP(($C$6-$C$4^2*0.5)*$C$5+($C$4*C1502*$C$5^0.5))</f>
        <v>0.996654733291162</v>
      </c>
      <c r="E1502" s="68" t="n">
        <f aca="false">E1501*D1502</f>
        <v>85.794201722642</v>
      </c>
      <c r="F1502" s="0"/>
    </row>
    <row r="1503" customFormat="false" ht="12.75" hidden="false" customHeight="false" outlineLevel="0" collapsed="false">
      <c r="B1503" s="79" t="n">
        <f aca="false">B1502+$C$5</f>
        <v>0.1703196347032</v>
      </c>
      <c r="C1503" s="80" t="n">
        <f aca="true">NORMINV(RAND(),0,1)</f>
        <v>-0.0775463726549338</v>
      </c>
      <c r="D1503" s="81" t="n">
        <f aca="false">EXP(($C$6-$C$4^2*0.5)*$C$5+($C$4*C1503*$C$5^0.5))</f>
        <v>0.999752041838172</v>
      </c>
      <c r="E1503" s="68" t="n">
        <f aca="false">E1502*D1503</f>
        <v>85.7729283500874</v>
      </c>
      <c r="F1503" s="0"/>
    </row>
    <row r="1504" customFormat="false" ht="12.75" hidden="false" customHeight="false" outlineLevel="0" collapsed="false">
      <c r="B1504" s="79" t="n">
        <f aca="false">B1503+$C$5</f>
        <v>0.170433789954341</v>
      </c>
      <c r="C1504" s="80" t="n">
        <f aca="true">NORMINV(RAND(),0,1)</f>
        <v>0.121676317842903</v>
      </c>
      <c r="D1504" s="81" t="n">
        <f aca="false">EXP(($C$6-$C$4^2*0.5)*$C$5+($C$4*C1504*$C$5^0.5))</f>
        <v>1.00039065662953</v>
      </c>
      <c r="E1504" s="68" t="n">
        <f aca="false">E1503*D1504</f>
        <v>85.806436113182</v>
      </c>
      <c r="F1504" s="0"/>
    </row>
    <row r="1505" customFormat="false" ht="12.75" hidden="false" customHeight="false" outlineLevel="0" collapsed="false">
      <c r="B1505" s="79" t="n">
        <f aca="false">B1504+$C$5</f>
        <v>0.170547945205483</v>
      </c>
      <c r="C1505" s="80" t="n">
        <f aca="true">NORMINV(RAND(),0,1)</f>
        <v>-0.0234431055804816</v>
      </c>
      <c r="D1505" s="81" t="n">
        <f aca="false">EXP(($C$6-$C$4^2*0.5)*$C$5+($C$4*C1505*$C$5^0.5))</f>
        <v>0.999925431280683</v>
      </c>
      <c r="E1505" s="68" t="n">
        <f aca="false">E1504*D1505</f>
        <v>85.8000376371318</v>
      </c>
      <c r="F1505" s="0"/>
    </row>
    <row r="1506" customFormat="false" ht="12.75" hidden="false" customHeight="false" outlineLevel="0" collapsed="false">
      <c r="B1506" s="79" t="n">
        <f aca="false">B1505+$C$5</f>
        <v>0.170662100456624</v>
      </c>
      <c r="C1506" s="80" t="n">
        <f aca="true">NORMINV(RAND(),0,1)</f>
        <v>1.4013057344741</v>
      </c>
      <c r="D1506" s="81" t="n">
        <f aca="false">EXP(($C$6-$C$4^2*0.5)*$C$5+($C$4*C1506*$C$5^0.5))</f>
        <v>1.0045022863776</v>
      </c>
      <c r="E1506" s="68" t="n">
        <f aca="false">E1505*D1506</f>
        <v>86.1863339777827</v>
      </c>
      <c r="F1506" s="0"/>
    </row>
    <row r="1507" customFormat="false" ht="12.75" hidden="false" customHeight="false" outlineLevel="0" collapsed="false">
      <c r="B1507" s="79" t="n">
        <f aca="false">B1506+$C$5</f>
        <v>0.170776255707766</v>
      </c>
      <c r="C1507" s="80" t="n">
        <f aca="true">NORMINV(RAND(),0,1)</f>
        <v>-0.806912666226554</v>
      </c>
      <c r="D1507" s="81" t="n">
        <f aca="false">EXP(($C$6-$C$4^2*0.5)*$C$5+($C$4*C1507*$C$5^0.5))</f>
        <v>0.997417510898953</v>
      </c>
      <c r="E1507" s="68" t="n">
        <f aca="false">E1506*D1507</f>
        <v>85.9637587096259</v>
      </c>
      <c r="F1507" s="0"/>
    </row>
    <row r="1508" customFormat="false" ht="12.75" hidden="false" customHeight="false" outlineLevel="0" collapsed="false">
      <c r="B1508" s="79" t="n">
        <f aca="false">B1507+$C$5</f>
        <v>0.170890410958907</v>
      </c>
      <c r="C1508" s="80" t="n">
        <f aca="true">NORMINV(RAND(),0,1)</f>
        <v>-0.59694430793069</v>
      </c>
      <c r="D1508" s="81" t="n">
        <f aca="false">EXP(($C$6-$C$4^2*0.5)*$C$5+($C$4*C1508*$C$5^0.5))</f>
        <v>0.998089011172184</v>
      </c>
      <c r="E1508" s="68" t="n">
        <f aca="false">E1507*D1508</f>
        <v>85.7994829271347</v>
      </c>
      <c r="F1508" s="0"/>
    </row>
    <row r="1509" customFormat="false" ht="12.75" hidden="false" customHeight="false" outlineLevel="0" collapsed="false">
      <c r="B1509" s="79" t="n">
        <f aca="false">B1508+$C$5</f>
        <v>0.171004566210049</v>
      </c>
      <c r="C1509" s="80" t="n">
        <f aca="true">NORMINV(RAND(),0,1)</f>
        <v>-0.0651587208746706</v>
      </c>
      <c r="D1509" s="81" t="n">
        <f aca="false">EXP(($C$6-$C$4^2*0.5)*$C$5+($C$4*C1509*$C$5^0.5))</f>
        <v>0.999791738968424</v>
      </c>
      <c r="E1509" s="68" t="n">
        <f aca="false">E1508*D1509</f>
        <v>85.7816142383116</v>
      </c>
      <c r="F1509" s="0"/>
    </row>
    <row r="1510" customFormat="false" ht="12.75" hidden="false" customHeight="false" outlineLevel="0" collapsed="false">
      <c r="B1510" s="79" t="n">
        <f aca="false">B1509+$C$5</f>
        <v>0.171118721461191</v>
      </c>
      <c r="C1510" s="80" t="n">
        <f aca="true">NORMINV(RAND(),0,1)</f>
        <v>-0.0891683557735148</v>
      </c>
      <c r="D1510" s="81" t="n">
        <f aca="false">EXP(($C$6-$C$4^2*0.5)*$C$5+($C$4*C1510*$C$5^0.5))</f>
        <v>0.999714799781851</v>
      </c>
      <c r="E1510" s="68" t="n">
        <f aca="false">E1509*D1510</f>
        <v>85.7571493032176</v>
      </c>
      <c r="F1510" s="0"/>
    </row>
    <row r="1511" customFormat="false" ht="12.75" hidden="false" customHeight="false" outlineLevel="0" collapsed="false">
      <c r="B1511" s="79" t="n">
        <f aca="false">B1510+$C$5</f>
        <v>0.171232876712332</v>
      </c>
      <c r="C1511" s="80" t="n">
        <f aca="true">NORMINV(RAND(),0,1)</f>
        <v>-1.46806663387584</v>
      </c>
      <c r="D1511" s="81" t="n">
        <f aca="false">EXP(($C$6-$C$4^2*0.5)*$C$5+($C$4*C1511*$C$5^0.5))</f>
        <v>0.995306022490187</v>
      </c>
      <c r="E1511" s="68" t="n">
        <f aca="false">E1510*D1511</f>
        <v>85.3546071730826</v>
      </c>
      <c r="F1511" s="0"/>
    </row>
    <row r="1512" customFormat="false" ht="12.75" hidden="false" customHeight="false" outlineLevel="0" collapsed="false">
      <c r="B1512" s="79" t="n">
        <f aca="false">B1511+$C$5</f>
        <v>0.171347031963474</v>
      </c>
      <c r="C1512" s="80" t="n">
        <f aca="true">NORMINV(RAND(),0,1)</f>
        <v>-0.103777591516146</v>
      </c>
      <c r="D1512" s="81" t="n">
        <f aca="false">EXP(($C$6-$C$4^2*0.5)*$C$5+($C$4*C1512*$C$5^0.5))</f>
        <v>0.999667987193801</v>
      </c>
      <c r="E1512" s="68" t="n">
        <f aca="false">E1511*D1512</f>
        <v>85.3262683504331</v>
      </c>
      <c r="F1512" s="0"/>
    </row>
    <row r="1513" customFormat="false" ht="12.75" hidden="false" customHeight="false" outlineLevel="0" collapsed="false">
      <c r="B1513" s="79" t="n">
        <f aca="false">B1512+$C$5</f>
        <v>0.171461187214615</v>
      </c>
      <c r="C1513" s="80" t="n">
        <f aca="true">NORMINV(RAND(),0,1)</f>
        <v>-0.571667353624306</v>
      </c>
      <c r="D1513" s="81" t="n">
        <f aca="false">EXP(($C$6-$C$4^2*0.5)*$C$5+($C$4*C1513*$C$5^0.5))</f>
        <v>0.998169879937515</v>
      </c>
      <c r="E1513" s="68" t="n">
        <f aca="false">E1512*D1513</f>
        <v>85.1701110348679</v>
      </c>
      <c r="F1513" s="0"/>
    </row>
    <row r="1514" customFormat="false" ht="12.75" hidden="false" customHeight="false" outlineLevel="0" collapsed="false">
      <c r="B1514" s="79" t="n">
        <f aca="false">B1513+$C$5</f>
        <v>0.171575342465757</v>
      </c>
      <c r="C1514" s="80" t="n">
        <f aca="true">NORMINV(RAND(),0,1)</f>
        <v>-0.761333123632565</v>
      </c>
      <c r="D1514" s="81" t="n">
        <f aca="false">EXP(($C$6-$C$4^2*0.5)*$C$5+($C$4*C1514*$C$5^0.5))</f>
        <v>0.997563240534079</v>
      </c>
      <c r="E1514" s="68" t="n">
        <f aca="false">E1513*D1514</f>
        <v>84.9625719605902</v>
      </c>
      <c r="F1514" s="0"/>
    </row>
    <row r="1515" customFormat="false" ht="12.75" hidden="false" customHeight="false" outlineLevel="0" collapsed="false">
      <c r="B1515" s="79" t="n">
        <f aca="false">B1514+$C$5</f>
        <v>0.171689497716898</v>
      </c>
      <c r="C1515" s="80" t="n">
        <f aca="true">NORMINV(RAND(),0,1)</f>
        <v>-0.467775278822257</v>
      </c>
      <c r="D1515" s="81" t="n">
        <f aca="false">EXP(($C$6-$C$4^2*0.5)*$C$5+($C$4*C1515*$C$5^0.5))</f>
        <v>0.998502331512847</v>
      </c>
      <c r="E1515" s="68" t="n">
        <f aca="false">E1514*D1515</f>
        <v>84.8353261939773</v>
      </c>
      <c r="F1515" s="0"/>
    </row>
    <row r="1516" customFormat="false" ht="12.75" hidden="false" customHeight="false" outlineLevel="0" collapsed="false">
      <c r="B1516" s="79" t="n">
        <f aca="false">B1515+$C$5</f>
        <v>0.17180365296804</v>
      </c>
      <c r="C1516" s="80" t="n">
        <f aca="true">NORMINV(RAND(),0,1)</f>
        <v>0.373153770012132</v>
      </c>
      <c r="D1516" s="81" t="n">
        <f aca="false">EXP(($C$6-$C$4^2*0.5)*$C$5+($C$4*C1516*$C$5^0.5))</f>
        <v>1.00119735824382</v>
      </c>
      <c r="E1516" s="68" t="n">
        <f aca="false">E1515*D1516</f>
        <v>84.9369044711633</v>
      </c>
      <c r="F1516" s="0"/>
    </row>
    <row r="1517" customFormat="false" ht="12.75" hidden="false" customHeight="false" outlineLevel="0" collapsed="false">
      <c r="B1517" s="79" t="n">
        <f aca="false">B1516+$C$5</f>
        <v>0.171917808219181</v>
      </c>
      <c r="C1517" s="80" t="n">
        <f aca="true">NORMINV(RAND(),0,1)</f>
        <v>-1.29732880379198</v>
      </c>
      <c r="D1517" s="81" t="n">
        <f aca="false">EXP(($C$6-$C$4^2*0.5)*$C$5+($C$4*C1517*$C$5^0.5))</f>
        <v>0.995850869327259</v>
      </c>
      <c r="E1517" s="68" t="n">
        <f aca="false">E1516*D1517</f>
        <v>84.5844901555742</v>
      </c>
      <c r="F1517" s="0"/>
    </row>
    <row r="1518" customFormat="false" ht="12.75" hidden="false" customHeight="false" outlineLevel="0" collapsed="false">
      <c r="B1518" s="79" t="n">
        <f aca="false">B1517+$C$5</f>
        <v>0.172031963470323</v>
      </c>
      <c r="C1518" s="80" t="n">
        <f aca="true">NORMINV(RAND(),0,1)</f>
        <v>-1.0718742157269</v>
      </c>
      <c r="D1518" s="81" t="n">
        <f aca="false">EXP(($C$6-$C$4^2*0.5)*$C$5+($C$4*C1518*$C$5^0.5))</f>
        <v>0.996570781500411</v>
      </c>
      <c r="E1518" s="68" t="n">
        <f aca="false">E1517*D1518</f>
        <v>84.2944314571544</v>
      </c>
      <c r="F1518" s="0"/>
    </row>
    <row r="1519" customFormat="false" ht="12.75" hidden="false" customHeight="false" outlineLevel="0" collapsed="false">
      <c r="B1519" s="79" t="n">
        <f aca="false">B1518+$C$5</f>
        <v>0.172146118721465</v>
      </c>
      <c r="C1519" s="80" t="n">
        <f aca="true">NORMINV(RAND(),0,1)</f>
        <v>-1.41840280122411</v>
      </c>
      <c r="D1519" s="81" t="n">
        <f aca="false">EXP(($C$6-$C$4^2*0.5)*$C$5+($C$4*C1519*$C$5^0.5))</f>
        <v>0.995464475551086</v>
      </c>
      <c r="E1519" s="68" t="n">
        <f aca="false">E1518*D1519</f>
        <v>83.9121120023732</v>
      </c>
      <c r="F1519" s="0"/>
    </row>
    <row r="1520" customFormat="false" ht="12.75" hidden="false" customHeight="false" outlineLevel="0" collapsed="false">
      <c r="B1520" s="79" t="n">
        <f aca="false">B1519+$C$5</f>
        <v>0.172260273972606</v>
      </c>
      <c r="C1520" s="80" t="n">
        <f aca="true">NORMINV(RAND(),0,1)</f>
        <v>0.481402331507526</v>
      </c>
      <c r="D1520" s="81" t="n">
        <f aca="false">EXP(($C$6-$C$4^2*0.5)*$C$5+($C$4*C1520*$C$5^0.5))</f>
        <v>1.0015448034917</v>
      </c>
      <c r="E1520" s="68" t="n">
        <f aca="false">E1519*D1520</f>
        <v>84.0417397259904</v>
      </c>
      <c r="F1520" s="0"/>
    </row>
    <row r="1521" customFormat="false" ht="12.75" hidden="false" customHeight="false" outlineLevel="0" collapsed="false">
      <c r="B1521" s="79" t="n">
        <f aca="false">B1520+$C$5</f>
        <v>0.172374429223748</v>
      </c>
      <c r="C1521" s="80" t="n">
        <f aca="true">NORMINV(RAND(),0,1)</f>
        <v>-1.2377868432661</v>
      </c>
      <c r="D1521" s="81" t="n">
        <f aca="false">EXP(($C$6-$C$4^2*0.5)*$C$5+($C$4*C1521*$C$5^0.5))</f>
        <v>0.996040945676578</v>
      </c>
      <c r="E1521" s="68" t="n">
        <f aca="false">E1520*D1521</f>
        <v>83.7090139129803</v>
      </c>
      <c r="F1521" s="0"/>
    </row>
    <row r="1522" customFormat="false" ht="12.75" hidden="false" customHeight="false" outlineLevel="0" collapsed="false">
      <c r="B1522" s="79" t="n">
        <f aca="false">B1521+$C$5</f>
        <v>0.172488584474889</v>
      </c>
      <c r="C1522" s="80" t="n">
        <f aca="true">NORMINV(RAND(),0,1)</f>
        <v>-1.00793639437518</v>
      </c>
      <c r="D1522" s="81" t="n">
        <f aca="false">EXP(($C$6-$C$4^2*0.5)*$C$5+($C$4*C1522*$C$5^0.5))</f>
        <v>0.99677503978879</v>
      </c>
      <c r="E1522" s="68" t="n">
        <f aca="false">E1521*D1522</f>
        <v>83.4390556737913</v>
      </c>
      <c r="F1522" s="0"/>
    </row>
    <row r="1523" customFormat="false" ht="12.75" hidden="false" customHeight="false" outlineLevel="0" collapsed="false">
      <c r="B1523" s="79" t="n">
        <f aca="false">B1522+$C$5</f>
        <v>0.172602739726031</v>
      </c>
      <c r="C1523" s="80" t="n">
        <f aca="true">NORMINV(RAND(),0,1)</f>
        <v>-0.587177671645873</v>
      </c>
      <c r="D1523" s="81" t="n">
        <f aca="false">EXP(($C$6-$C$4^2*0.5)*$C$5+($C$4*C1523*$C$5^0.5))</f>
        <v>0.998120256874309</v>
      </c>
      <c r="E1523" s="68" t="n">
        <f aca="false">E1522*D1523</f>
        <v>83.2822116824744</v>
      </c>
      <c r="F1523" s="0"/>
    </row>
    <row r="1524" customFormat="false" ht="12.75" hidden="false" customHeight="false" outlineLevel="0" collapsed="false">
      <c r="B1524" s="79" t="n">
        <f aca="false">B1523+$C$5</f>
        <v>0.172716894977172</v>
      </c>
      <c r="C1524" s="80" t="n">
        <f aca="true">NORMINV(RAND(),0,1)</f>
        <v>-0.674868540961097</v>
      </c>
      <c r="D1524" s="81" t="n">
        <f aca="false">EXP(($C$6-$C$4^2*0.5)*$C$5+($C$4*C1524*$C$5^0.5))</f>
        <v>0.997839748769911</v>
      </c>
      <c r="E1524" s="68" t="n">
        <f aca="false">E1523*D1524</f>
        <v>83.1023011822428</v>
      </c>
      <c r="F1524" s="0"/>
    </row>
    <row r="1525" customFormat="false" ht="12.75" hidden="false" customHeight="false" outlineLevel="0" collapsed="false">
      <c r="B1525" s="79" t="n">
        <f aca="false">B1524+$C$5</f>
        <v>0.172831050228314</v>
      </c>
      <c r="C1525" s="80" t="n">
        <f aca="true">NORMINV(RAND(),0,1)</f>
        <v>0.970769468919154</v>
      </c>
      <c r="D1525" s="81" t="n">
        <f aca="false">EXP(($C$6-$C$4^2*0.5)*$C$5+($C$4*C1525*$C$5^0.5))</f>
        <v>1.00311702973282</v>
      </c>
      <c r="E1525" s="68" t="n">
        <f aca="false">E1524*D1525</f>
        <v>83.3613335258936</v>
      </c>
      <c r="F1525" s="0"/>
    </row>
    <row r="1526" customFormat="false" ht="12.75" hidden="false" customHeight="false" outlineLevel="0" collapsed="false">
      <c r="B1526" s="79" t="n">
        <f aca="false">B1525+$C$5</f>
        <v>0.172945205479455</v>
      </c>
      <c r="C1526" s="80" t="n">
        <f aca="true">NORMINV(RAND(),0,1)</f>
        <v>2.5789561808109</v>
      </c>
      <c r="D1526" s="81" t="n">
        <f aca="false">EXP(($C$6-$C$4^2*0.5)*$C$5+($C$4*C1526*$C$5^0.5))</f>
        <v>1.0083011741327</v>
      </c>
      <c r="E1526" s="68" t="n">
        <f aca="false">E1525*D1526</f>
        <v>84.0533304714259</v>
      </c>
      <c r="F1526" s="0"/>
    </row>
    <row r="1527" customFormat="false" ht="12.75" hidden="false" customHeight="false" outlineLevel="0" collapsed="false">
      <c r="B1527" s="79" t="n">
        <f aca="false">B1526+$C$5</f>
        <v>0.173059360730597</v>
      </c>
      <c r="C1527" s="80" t="n">
        <f aca="true">NORMINV(RAND(),0,1)</f>
        <v>-0.0255693359556984</v>
      </c>
      <c r="D1527" s="81" t="n">
        <f aca="false">EXP(($C$6-$C$4^2*0.5)*$C$5+($C$4*C1527*$C$5^0.5))</f>
        <v>0.999918616597754</v>
      </c>
      <c r="E1527" s="68" t="n">
        <f aca="false">E1526*D1527</f>
        <v>84.046489925422</v>
      </c>
      <c r="F1527" s="0"/>
    </row>
    <row r="1528" customFormat="false" ht="12.75" hidden="false" customHeight="false" outlineLevel="0" collapsed="false">
      <c r="B1528" s="79" t="n">
        <f aca="false">B1527+$C$5</f>
        <v>0.173173515981739</v>
      </c>
      <c r="C1528" s="80" t="n">
        <f aca="true">NORMINV(RAND(),0,1)</f>
        <v>1.14445073725942</v>
      </c>
      <c r="D1528" s="81" t="n">
        <f aca="false">EXP(($C$6-$C$4^2*0.5)*$C$5+($C$4*C1528*$C$5^0.5))</f>
        <v>1.00367562169064</v>
      </c>
      <c r="E1528" s="68" t="n">
        <f aca="false">E1527*D1528</f>
        <v>84.3554130268138</v>
      </c>
      <c r="F1528" s="0"/>
    </row>
    <row r="1529" customFormat="false" ht="12.75" hidden="false" customHeight="false" outlineLevel="0" collapsed="false">
      <c r="B1529" s="79" t="n">
        <f aca="false">B1528+$C$5</f>
        <v>0.17328767123288</v>
      </c>
      <c r="C1529" s="80" t="n">
        <f aca="true">NORMINV(RAND(),0,1)</f>
        <v>-1.54594610870074</v>
      </c>
      <c r="D1529" s="81" t="n">
        <f aca="false">EXP(($C$6-$C$4^2*0.5)*$C$5+($C$4*C1529*$C$5^0.5))</f>
        <v>0.995057597865121</v>
      </c>
      <c r="E1529" s="68" t="n">
        <f aca="false">E1528*D1529</f>
        <v>83.9384946533814</v>
      </c>
      <c r="F1529" s="0"/>
    </row>
    <row r="1530" customFormat="false" ht="12.75" hidden="false" customHeight="false" outlineLevel="0" collapsed="false">
      <c r="B1530" s="79" t="n">
        <f aca="false">B1529+$C$5</f>
        <v>0.173401826484022</v>
      </c>
      <c r="C1530" s="80" t="n">
        <f aca="true">NORMINV(RAND(),0,1)</f>
        <v>1.09202268966993</v>
      </c>
      <c r="D1530" s="81" t="n">
        <f aca="false">EXP(($C$6-$C$4^2*0.5)*$C$5+($C$4*C1530*$C$5^0.5))</f>
        <v>1.00350697036015</v>
      </c>
      <c r="E1530" s="68" t="n">
        <f aca="false">E1529*D1530</f>
        <v>84.2328644662063</v>
      </c>
      <c r="F1530" s="0"/>
    </row>
    <row r="1531" customFormat="false" ht="12.75" hidden="false" customHeight="false" outlineLevel="0" collapsed="false">
      <c r="B1531" s="79" t="n">
        <f aca="false">B1530+$C$5</f>
        <v>0.173515981735163</v>
      </c>
      <c r="C1531" s="80" t="n">
        <f aca="true">NORMINV(RAND(),0,1)</f>
        <v>0.22694849226494</v>
      </c>
      <c r="D1531" s="81" t="n">
        <f aca="false">EXP(($C$6-$C$4^2*0.5)*$C$5+($C$4*C1531*$C$5^0.5))</f>
        <v>1.00072827470966</v>
      </c>
      <c r="E1531" s="68" t="n">
        <f aca="false">E1530*D1531</f>
        <v>84.2942091311189</v>
      </c>
      <c r="F1531" s="0"/>
    </row>
    <row r="1532" customFormat="false" ht="12.75" hidden="false" customHeight="false" outlineLevel="0" collapsed="false">
      <c r="B1532" s="79" t="n">
        <f aca="false">B1531+$C$5</f>
        <v>0.173630136986305</v>
      </c>
      <c r="C1532" s="80" t="n">
        <f aca="true">NORMINV(RAND(),0,1)</f>
        <v>-1.22199070952569</v>
      </c>
      <c r="D1532" s="81" t="n">
        <f aca="false">EXP(($C$6-$C$4^2*0.5)*$C$5+($C$4*C1532*$C$5^0.5))</f>
        <v>0.99609137790868</v>
      </c>
      <c r="E1532" s="68" t="n">
        <f aca="false">E1531*D1532</f>
        <v>83.9647349231387</v>
      </c>
      <c r="F1532" s="0"/>
    </row>
    <row r="1533" customFormat="false" ht="12.75" hidden="false" customHeight="false" outlineLevel="0" collapsed="false">
      <c r="B1533" s="79" t="n">
        <f aca="false">B1532+$C$5</f>
        <v>0.173744292237446</v>
      </c>
      <c r="C1533" s="80" t="n">
        <f aca="true">NORMINV(RAND(),0,1)</f>
        <v>0.168754726481021</v>
      </c>
      <c r="D1533" s="81" t="n">
        <f aca="false">EXP(($C$6-$C$4^2*0.5)*$C$5+($C$4*C1533*$C$5^0.5))</f>
        <v>1.0005416275736</v>
      </c>
      <c r="E1533" s="68" t="n">
        <f aca="false">E1532*D1533</f>
        <v>84.0102125387829</v>
      </c>
      <c r="F1533" s="0"/>
    </row>
    <row r="1534" customFormat="false" ht="12.75" hidden="false" customHeight="false" outlineLevel="0" collapsed="false">
      <c r="B1534" s="79" t="n">
        <f aca="false">B1533+$C$5</f>
        <v>0.173858447488588</v>
      </c>
      <c r="C1534" s="80" t="n">
        <f aca="true">NORMINV(RAND(),0,1)</f>
        <v>0.715786108880962</v>
      </c>
      <c r="D1534" s="81" t="n">
        <f aca="false">EXP(($C$6-$C$4^2*0.5)*$C$5+($C$4*C1534*$C$5^0.5))</f>
        <v>1.00229751798691</v>
      </c>
      <c r="E1534" s="68" t="n">
        <f aca="false">E1533*D1534</f>
        <v>84.2032275131751</v>
      </c>
      <c r="F1534" s="0"/>
    </row>
    <row r="1535" customFormat="false" ht="12.75" hidden="false" customHeight="false" outlineLevel="0" collapsed="false">
      <c r="B1535" s="79" t="n">
        <f aca="false">B1534+$C$5</f>
        <v>0.173972602739729</v>
      </c>
      <c r="C1535" s="80" t="n">
        <f aca="true">NORMINV(RAND(),0,1)</f>
        <v>0.807394977734676</v>
      </c>
      <c r="D1535" s="81" t="n">
        <f aca="false">EXP(($C$6-$C$4^2*0.5)*$C$5+($C$4*C1535*$C$5^0.5))</f>
        <v>1.00259187008835</v>
      </c>
      <c r="E1535" s="68" t="n">
        <f aca="false">E1534*D1535</f>
        <v>84.4214713399087</v>
      </c>
      <c r="F1535" s="0"/>
    </row>
    <row r="1536" customFormat="false" ht="12.75" hidden="false" customHeight="false" outlineLevel="0" collapsed="false">
      <c r="B1536" s="79" t="n">
        <f aca="false">B1535+$C$5</f>
        <v>0.174086757990871</v>
      </c>
      <c r="C1536" s="80" t="n">
        <f aca="true">NORMINV(RAND(),0,1)</f>
        <v>-0.605808619168781</v>
      </c>
      <c r="D1536" s="81" t="n">
        <f aca="false">EXP(($C$6-$C$4^2*0.5)*$C$5+($C$4*C1536*$C$5^0.5))</f>
        <v>0.99806065306091</v>
      </c>
      <c r="E1536" s="68" t="n">
        <f aca="false">E1535*D1536</f>
        <v>84.2577488178721</v>
      </c>
      <c r="F1536" s="0"/>
    </row>
    <row r="1537" customFormat="false" ht="12.75" hidden="false" customHeight="false" outlineLevel="0" collapsed="false">
      <c r="B1537" s="79" t="n">
        <f aca="false">B1536+$C$5</f>
        <v>0.174200913242013</v>
      </c>
      <c r="C1537" s="80" t="n">
        <f aca="true">NORMINV(RAND(),0,1)</f>
        <v>0.544876710954368</v>
      </c>
      <c r="D1537" s="81" t="n">
        <f aca="false">EXP(($C$6-$C$4^2*0.5)*$C$5+($C$4*C1537*$C$5^0.5))</f>
        <v>1.00174859319062</v>
      </c>
      <c r="E1537" s="68" t="n">
        <f aca="false">E1536*D1537</f>
        <v>84.405081343712</v>
      </c>
      <c r="F1537" s="0"/>
    </row>
    <row r="1538" customFormat="false" ht="12.75" hidden="false" customHeight="false" outlineLevel="0" collapsed="false">
      <c r="B1538" s="79" t="n">
        <f aca="false">B1537+$C$5</f>
        <v>0.174315068493154</v>
      </c>
      <c r="C1538" s="80" t="n">
        <f aca="true">NORMINV(RAND(),0,1)</f>
        <v>-1.37313346160648</v>
      </c>
      <c r="D1538" s="81" t="n">
        <f aca="false">EXP(($C$6-$C$4^2*0.5)*$C$5+($C$4*C1538*$C$5^0.5))</f>
        <v>0.995608929904904</v>
      </c>
      <c r="E1538" s="68" t="n">
        <f aca="false">E1537*D1538</f>
        <v>84.0344527151495</v>
      </c>
      <c r="F1538" s="0"/>
    </row>
    <row r="1539" customFormat="false" ht="12.75" hidden="false" customHeight="false" outlineLevel="0" collapsed="false">
      <c r="B1539" s="79" t="n">
        <f aca="false">B1538+$C$5</f>
        <v>0.174429223744296</v>
      </c>
      <c r="C1539" s="80" t="n">
        <f aca="true">NORMINV(RAND(),0,1)</f>
        <v>-0.134486426806628</v>
      </c>
      <c r="D1539" s="81" t="n">
        <f aca="false">EXP(($C$6-$C$4^2*0.5)*$C$5+($C$4*C1539*$C$5^0.5))</f>
        <v>0.9995695935696</v>
      </c>
      <c r="E1539" s="68" t="n">
        <f aca="false">E1538*D1539</f>
        <v>83.9982837463257</v>
      </c>
      <c r="F1539" s="0"/>
    </row>
    <row r="1540" customFormat="false" ht="12.75" hidden="false" customHeight="false" outlineLevel="0" collapsed="false">
      <c r="B1540" s="79" t="n">
        <f aca="false">B1539+$C$5</f>
        <v>0.174543378995437</v>
      </c>
      <c r="C1540" s="80" t="n">
        <f aca="true">NORMINV(RAND(),0,1)</f>
        <v>-0.369410813330409</v>
      </c>
      <c r="D1540" s="81" t="n">
        <f aca="false">EXP(($C$6-$C$4^2*0.5)*$C$5+($C$4*C1540*$C$5^0.5))</f>
        <v>0.998817196947352</v>
      </c>
      <c r="E1540" s="68" t="n">
        <f aca="false">E1539*D1540</f>
        <v>83.8989303198934</v>
      </c>
      <c r="F1540" s="0"/>
    </row>
    <row r="1541" customFormat="false" ht="12.75" hidden="false" customHeight="false" outlineLevel="0" collapsed="false">
      <c r="B1541" s="79" t="n">
        <f aca="false">B1540+$C$5</f>
        <v>0.174657534246579</v>
      </c>
      <c r="C1541" s="80" t="n">
        <f aca="true">NORMINV(RAND(),0,1)</f>
        <v>0.561807832456686</v>
      </c>
      <c r="D1541" s="81" t="n">
        <f aca="false">EXP(($C$6-$C$4^2*0.5)*$C$5+($C$4*C1541*$C$5^0.5))</f>
        <v>1.00180295894938</v>
      </c>
      <c r="E1541" s="68" t="n">
        <f aca="false">E1540*D1541</f>
        <v>84.0501966471571</v>
      </c>
      <c r="F1541" s="0"/>
    </row>
    <row r="1542" customFormat="false" ht="12.75" hidden="false" customHeight="false" outlineLevel="0" collapsed="false">
      <c r="B1542" s="79" t="n">
        <f aca="false">B1541+$C$5</f>
        <v>0.17477168949772</v>
      </c>
      <c r="C1542" s="80" t="n">
        <f aca="true">NORMINV(RAND(),0,1)</f>
        <v>-0.826049779808085</v>
      </c>
      <c r="D1542" s="81" t="n">
        <f aca="false">EXP(($C$6-$C$4^2*0.5)*$C$5+($C$4*C1542*$C$5^0.5))</f>
        <v>0.997356330922593</v>
      </c>
      <c r="E1542" s="68" t="n">
        <f aca="false">E1541*D1542</f>
        <v>83.827995741331</v>
      </c>
      <c r="F1542" s="0"/>
    </row>
    <row r="1543" customFormat="false" ht="12.75" hidden="false" customHeight="false" outlineLevel="0" collapsed="false">
      <c r="B1543" s="79" t="n">
        <f aca="false">B1542+$C$5</f>
        <v>0.174885844748862</v>
      </c>
      <c r="C1543" s="80" t="n">
        <f aca="true">NORMINV(RAND(),0,1)</f>
        <v>-1.1160706460615</v>
      </c>
      <c r="D1543" s="81" t="n">
        <f aca="false">EXP(($C$6-$C$4^2*0.5)*$C$5+($C$4*C1543*$C$5^0.5))</f>
        <v>0.996429614305918</v>
      </c>
      <c r="E1543" s="68" t="n">
        <f aca="false">E1542*D1543</f>
        <v>83.5286974645725</v>
      </c>
      <c r="F1543" s="0"/>
    </row>
    <row r="1544" customFormat="false" ht="12.75" hidden="false" customHeight="false" outlineLevel="0" collapsed="false">
      <c r="B1544" s="79" t="n">
        <f aca="false">B1543+$C$5</f>
        <v>0.175000000000003</v>
      </c>
      <c r="C1544" s="80" t="n">
        <f aca="true">NORMINV(RAND(),0,1)</f>
        <v>0.421451626733445</v>
      </c>
      <c r="D1544" s="81" t="n">
        <f aca="false">EXP(($C$6-$C$4^2*0.5)*$C$5+($C$4*C1544*$C$5^0.5))</f>
        <v>1.00135236490878</v>
      </c>
      <c r="E1544" s="68" t="n">
        <f aca="false">E1543*D1544</f>
        <v>83.6416587438996</v>
      </c>
      <c r="F1544" s="0"/>
    </row>
    <row r="1545" customFormat="false" ht="12.75" hidden="false" customHeight="false" outlineLevel="0" collapsed="false">
      <c r="B1545" s="79" t="n">
        <f aca="false">B1544+$C$5</f>
        <v>0.175114155251145</v>
      </c>
      <c r="C1545" s="80" t="n">
        <f aca="true">NORMINV(RAND(),0,1)</f>
        <v>0.416349485323805</v>
      </c>
      <c r="D1545" s="81" t="n">
        <f aca="false">EXP(($C$6-$C$4^2*0.5)*$C$5+($C$4*C1545*$C$5^0.5))</f>
        <v>1.00133598901286</v>
      </c>
      <c r="E1545" s="68" t="n">
        <f aca="false">E1544*D1545</f>
        <v>83.7534030809984</v>
      </c>
      <c r="F1545" s="0"/>
    </row>
    <row r="1546" customFormat="false" ht="12.75" hidden="false" customHeight="false" outlineLevel="0" collapsed="false">
      <c r="B1546" s="79" t="n">
        <f aca="false">B1545+$C$5</f>
        <v>0.175228310502287</v>
      </c>
      <c r="C1546" s="80" t="n">
        <f aca="true">NORMINV(RAND(),0,1)</f>
        <v>1.50864979582439</v>
      </c>
      <c r="D1546" s="81" t="n">
        <f aca="false">EXP(($C$6-$C$4^2*0.5)*$C$5+($C$4*C1546*$C$5^0.5))</f>
        <v>1.00484796527658</v>
      </c>
      <c r="E1546" s="68" t="n">
        <f aca="false">E1545*D1546</f>
        <v>84.1594366709305</v>
      </c>
      <c r="F1546" s="0"/>
    </row>
    <row r="1547" customFormat="false" ht="12.75" hidden="false" customHeight="false" outlineLevel="0" collapsed="false">
      <c r="B1547" s="79" t="n">
        <f aca="false">B1546+$C$5</f>
        <v>0.175342465753428</v>
      </c>
      <c r="C1547" s="80" t="n">
        <f aca="true">NORMINV(RAND(),0,1)</f>
        <v>-0.442542719472938</v>
      </c>
      <c r="D1547" s="81" t="n">
        <f aca="false">EXP(($C$6-$C$4^2*0.5)*$C$5+($C$4*C1547*$C$5^0.5))</f>
        <v>0.99858309166917</v>
      </c>
      <c r="E1547" s="68" t="n">
        <f aca="false">E1546*D1547</f>
        <v>84.0401904639935</v>
      </c>
      <c r="F1547" s="0"/>
    </row>
    <row r="1548" customFormat="false" ht="12.75" hidden="false" customHeight="false" outlineLevel="0" collapsed="false">
      <c r="B1548" s="79" t="n">
        <f aca="false">B1547+$C$5</f>
        <v>0.17545662100457</v>
      </c>
      <c r="C1548" s="80" t="n">
        <f aca="true">NORMINV(RAND(),0,1)</f>
        <v>-0.376678984032658</v>
      </c>
      <c r="D1548" s="81" t="n">
        <f aca="false">EXP(($C$6-$C$4^2*0.5)*$C$5+($C$4*C1548*$C$5^0.5))</f>
        <v>0.998793928078456</v>
      </c>
      <c r="E1548" s="68" t="n">
        <f aca="false">E1547*D1548</f>
        <v>83.9388319499936</v>
      </c>
      <c r="F1548" s="0"/>
    </row>
    <row r="1549" customFormat="false" ht="12.75" hidden="false" customHeight="false" outlineLevel="0" collapsed="false">
      <c r="B1549" s="79" t="n">
        <f aca="false">B1548+$C$5</f>
        <v>0.175570776255711</v>
      </c>
      <c r="C1549" s="80" t="n">
        <f aca="true">NORMINV(RAND(),0,1)</f>
        <v>-0.166619177796764</v>
      </c>
      <c r="D1549" s="81" t="n">
        <f aca="false">EXP(($C$6-$C$4^2*0.5)*$C$5+($C$4*C1549*$C$5^0.5))</f>
        <v>0.999466647971335</v>
      </c>
      <c r="E1549" s="68" t="n">
        <f aca="false">E1548*D1549</f>
        <v>83.8940630036894</v>
      </c>
      <c r="F1549" s="0"/>
    </row>
    <row r="1550" customFormat="false" ht="12.75" hidden="false" customHeight="false" outlineLevel="0" collapsed="false">
      <c r="B1550" s="79" t="n">
        <f aca="false">B1549+$C$5</f>
        <v>0.175684931506853</v>
      </c>
      <c r="C1550" s="80" t="n">
        <f aca="true">NORMINV(RAND(),0,1)</f>
        <v>2.01881973402473</v>
      </c>
      <c r="D1550" s="81" t="n">
        <f aca="false">EXP(($C$6-$C$4^2*0.5)*$C$5+($C$4*C1550*$C$5^0.5))</f>
        <v>1.00649248679898</v>
      </c>
      <c r="E1550" s="68" t="n">
        <f aca="false">E1549*D1550</f>
        <v>84.4387441002533</v>
      </c>
      <c r="F1550" s="0"/>
    </row>
    <row r="1551" customFormat="false" ht="12.75" hidden="false" customHeight="false" outlineLevel="0" collapsed="false">
      <c r="B1551" s="79" t="n">
        <f aca="false">B1550+$C$5</f>
        <v>0.175799086757994</v>
      </c>
      <c r="C1551" s="80" t="n">
        <f aca="true">NORMINV(RAND(),0,1)</f>
        <v>2.12459634806359</v>
      </c>
      <c r="D1551" s="81" t="n">
        <f aca="false">EXP(($C$6-$C$4^2*0.5)*$C$5+($C$4*C1551*$C$5^0.5))</f>
        <v>1.00683379209316</v>
      </c>
      <c r="E1551" s="68" t="n">
        <f aca="false">E1550*D1551</f>
        <v>85.0157809220423</v>
      </c>
      <c r="F1551" s="0"/>
    </row>
    <row r="1552" customFormat="false" ht="12.75" hidden="false" customHeight="false" outlineLevel="0" collapsed="false">
      <c r="B1552" s="79" t="n">
        <f aca="false">B1551+$C$5</f>
        <v>0.175913242009136</v>
      </c>
      <c r="C1552" s="80" t="n">
        <f aca="true">NORMINV(RAND(),0,1)</f>
        <v>0.323720669156739</v>
      </c>
      <c r="D1552" s="81" t="n">
        <f aca="false">EXP(($C$6-$C$4^2*0.5)*$C$5+($C$4*C1552*$C$5^0.5))</f>
        <v>1.00103873298475</v>
      </c>
      <c r="E1552" s="68" t="n">
        <f aca="false">E1551*D1552</f>
        <v>85.1040896179105</v>
      </c>
      <c r="F1552" s="0"/>
    </row>
    <row r="1553" customFormat="false" ht="12.75" hidden="false" customHeight="false" outlineLevel="0" collapsed="false">
      <c r="B1553" s="79" t="n">
        <f aca="false">B1552+$C$5</f>
        <v>0.176027397260277</v>
      </c>
      <c r="C1553" s="80" t="n">
        <f aca="true">NORMINV(RAND(),0,1)</f>
        <v>-0.141727089728669</v>
      </c>
      <c r="D1553" s="81" t="n">
        <f aca="false">EXP(($C$6-$C$4^2*0.5)*$C$5+($C$4*C1553*$C$5^0.5))</f>
        <v>0.999546395303347</v>
      </c>
      <c r="E1553" s="68" t="n">
        <f aca="false">E1552*D1553</f>
        <v>85.0654860031554</v>
      </c>
      <c r="F1553" s="0"/>
    </row>
    <row r="1554" customFormat="false" ht="12.75" hidden="false" customHeight="false" outlineLevel="0" collapsed="false">
      <c r="B1554" s="79" t="n">
        <f aca="false">B1553+$C$5</f>
        <v>0.176141552511419</v>
      </c>
      <c r="C1554" s="80" t="n">
        <f aca="true">NORMINV(RAND(),0,1)</f>
        <v>-0.768027698090538</v>
      </c>
      <c r="D1554" s="81" t="n">
        <f aca="false">EXP(($C$6-$C$4^2*0.5)*$C$5+($C$4*C1554*$C$5^0.5))</f>
        <v>0.997541834906972</v>
      </c>
      <c r="E1554" s="68" t="n">
        <f aca="false">E1553*D1554</f>
        <v>84.8563809948409</v>
      </c>
      <c r="F1554" s="0"/>
    </row>
    <row r="1555" customFormat="false" ht="12.75" hidden="false" customHeight="false" outlineLevel="0" collapsed="false">
      <c r="B1555" s="79" t="n">
        <f aca="false">B1554+$C$5</f>
        <v>0.176255707762561</v>
      </c>
      <c r="C1555" s="80" t="n">
        <f aca="true">NORMINV(RAND(),0,1)</f>
        <v>-0.43118428258169</v>
      </c>
      <c r="D1555" s="81" t="n">
        <f aca="false">EXP(($C$6-$C$4^2*0.5)*$C$5+($C$4*C1555*$C$5^0.5))</f>
        <v>0.998619447986459</v>
      </c>
      <c r="E1555" s="68" t="n">
        <f aca="false">E1554*D1555</f>
        <v>84.7392323471967</v>
      </c>
      <c r="F1555" s="0"/>
    </row>
    <row r="1556" customFormat="false" ht="12.75" hidden="false" customHeight="false" outlineLevel="0" collapsed="false">
      <c r="B1556" s="79" t="n">
        <f aca="false">B1555+$C$5</f>
        <v>0.176369863013702</v>
      </c>
      <c r="C1556" s="80" t="n">
        <f aca="true">NORMINV(RAND(),0,1)</f>
        <v>-1.02032829640979</v>
      </c>
      <c r="D1556" s="81" t="n">
        <f aca="false">EXP(($C$6-$C$4^2*0.5)*$C$5+($C$4*C1556*$C$5^0.5))</f>
        <v>0.996735448858902</v>
      </c>
      <c r="E1556" s="68" t="n">
        <f aca="false">E1555*D1556</f>
        <v>84.4625967895418</v>
      </c>
      <c r="F1556" s="0"/>
    </row>
    <row r="1557" customFormat="false" ht="12.75" hidden="false" customHeight="false" outlineLevel="0" collapsed="false">
      <c r="B1557" s="79" t="n">
        <f aca="false">B1556+$C$5</f>
        <v>0.176484018264844</v>
      </c>
      <c r="C1557" s="80" t="n">
        <f aca="true">NORMINV(RAND(),0,1)</f>
        <v>1.20824943065878</v>
      </c>
      <c r="D1557" s="81" t="n">
        <f aca="false">EXP(($C$6-$C$4^2*0.5)*$C$5+($C$4*C1557*$C$5^0.5))</f>
        <v>1.00388088851707</v>
      </c>
      <c r="E1557" s="68" t="n">
        <f aca="false">E1556*D1557</f>
        <v>84.7903867115439</v>
      </c>
      <c r="F1557" s="0"/>
    </row>
    <row r="1558" customFormat="false" ht="12.75" hidden="false" customHeight="false" outlineLevel="0" collapsed="false">
      <c r="B1558" s="79" t="n">
        <f aca="false">B1557+$C$5</f>
        <v>0.176598173515985</v>
      </c>
      <c r="C1558" s="80" t="n">
        <f aca="true">NORMINV(RAND(),0,1)</f>
        <v>-0.565689521336839</v>
      </c>
      <c r="D1558" s="81" t="n">
        <f aca="false">EXP(($C$6-$C$4^2*0.5)*$C$5+($C$4*C1558*$C$5^0.5))</f>
        <v>0.998189005822929</v>
      </c>
      <c r="E1558" s="68" t="n">
        <f aca="false">E1557*D1558</f>
        <v>84.6368318149378</v>
      </c>
      <c r="F1558" s="0"/>
    </row>
    <row r="1559" customFormat="false" ht="12.75" hidden="false" customHeight="false" outlineLevel="0" collapsed="false">
      <c r="B1559" s="79" t="n">
        <f aca="false">B1558+$C$5</f>
        <v>0.176712328767127</v>
      </c>
      <c r="C1559" s="80" t="n">
        <f aca="true">NORMINV(RAND(),0,1)</f>
        <v>1.00690775173213</v>
      </c>
      <c r="D1559" s="81" t="n">
        <f aca="false">EXP(($C$6-$C$4^2*0.5)*$C$5+($C$4*C1559*$C$5^0.5))</f>
        <v>1.00323323169743</v>
      </c>
      <c r="E1559" s="68" t="n">
        <f aca="false">E1558*D1559</f>
        <v>84.9104823023315</v>
      </c>
      <c r="F1559" s="0"/>
    </row>
    <row r="1560" customFormat="false" ht="12.75" hidden="false" customHeight="false" outlineLevel="0" collapsed="false">
      <c r="B1560" s="79" t="n">
        <f aca="false">B1559+$C$5</f>
        <v>0.176826484018268</v>
      </c>
      <c r="C1560" s="80" t="n">
        <f aca="true">NORMINV(RAND(),0,1)</f>
        <v>-0.754076594705756</v>
      </c>
      <c r="D1560" s="81" t="n">
        <f aca="false">EXP(($C$6-$C$4^2*0.5)*$C$5+($C$4*C1560*$C$5^0.5))</f>
        <v>0.997586443506323</v>
      </c>
      <c r="E1560" s="68" t="n">
        <f aca="false">E1559*D1560</f>
        <v>84.7055460563895</v>
      </c>
      <c r="F1560" s="0"/>
    </row>
    <row r="1561" customFormat="false" ht="12.75" hidden="false" customHeight="false" outlineLevel="0" collapsed="false">
      <c r="B1561" s="79" t="n">
        <f aca="false">B1560+$C$5</f>
        <v>0.17694063926941</v>
      </c>
      <c r="C1561" s="80" t="n">
        <f aca="true">NORMINV(RAND(),0,1)</f>
        <v>0.860072124574684</v>
      </c>
      <c r="D1561" s="81" t="n">
        <f aca="false">EXP(($C$6-$C$4^2*0.5)*$C$5+($C$4*C1561*$C$5^0.5))</f>
        <v>1.00276116826839</v>
      </c>
      <c r="E1561" s="68" t="n">
        <f aca="false">E1560*D1561</f>
        <v>84.939432322317</v>
      </c>
      <c r="F1561" s="0"/>
    </row>
    <row r="1562" customFormat="false" ht="12.75" hidden="false" customHeight="false" outlineLevel="0" collapsed="false">
      <c r="B1562" s="79" t="n">
        <f aca="false">B1561+$C$5</f>
        <v>0.177054794520551</v>
      </c>
      <c r="C1562" s="80" t="n">
        <f aca="true">NORMINV(RAND(),0,1)</f>
        <v>-0.398547025323886</v>
      </c>
      <c r="D1562" s="81" t="n">
        <f aca="false">EXP(($C$6-$C$4^2*0.5)*$C$5+($C$4*C1562*$C$5^0.5))</f>
        <v>0.998723921353694</v>
      </c>
      <c r="E1562" s="68" t="n">
        <f aca="false">E1561*D1562</f>
        <v>84.8310429265011</v>
      </c>
      <c r="F1562" s="0"/>
    </row>
    <row r="1563" customFormat="false" ht="12.75" hidden="false" customHeight="false" outlineLevel="0" collapsed="false">
      <c r="B1563" s="79" t="n">
        <f aca="false">B1562+$C$5</f>
        <v>0.177168949771693</v>
      </c>
      <c r="C1563" s="80" t="n">
        <f aca="true">NORMINV(RAND(),0,1)</f>
        <v>0.816562977613446</v>
      </c>
      <c r="D1563" s="81" t="n">
        <f aca="false">EXP(($C$6-$C$4^2*0.5)*$C$5+($C$4*C1563*$C$5^0.5))</f>
        <v>1.00262133291159</v>
      </c>
      <c r="E1563" s="68" t="n">
        <f aca="false">E1562*D1563</f>
        <v>85.0534133312488</v>
      </c>
      <c r="F1563" s="0"/>
    </row>
    <row r="1564" customFormat="false" ht="12.75" hidden="false" customHeight="false" outlineLevel="0" collapsed="false">
      <c r="B1564" s="79" t="n">
        <f aca="false">B1563+$C$5</f>
        <v>0.177283105022835</v>
      </c>
      <c r="C1564" s="80" t="n">
        <f aca="true">NORMINV(RAND(),0,1)</f>
        <v>0.0768312979056044</v>
      </c>
      <c r="D1564" s="81" t="n">
        <f aca="false">EXP(($C$6-$C$4^2*0.5)*$C$5+($C$4*C1564*$C$5^0.5))</f>
        <v>1.00024686889633</v>
      </c>
      <c r="E1564" s="68" t="n">
        <f aca="false">E1563*D1564</f>
        <v>85.074410373527</v>
      </c>
      <c r="F1564" s="0"/>
    </row>
    <row r="1565" customFormat="false" ht="12.75" hidden="false" customHeight="false" outlineLevel="0" collapsed="false">
      <c r="B1565" s="79" t="n">
        <f aca="false">B1564+$C$5</f>
        <v>0.177397260273976</v>
      </c>
      <c r="C1565" s="80" t="n">
        <f aca="true">NORMINV(RAND(),0,1)</f>
        <v>1.20035466217179</v>
      </c>
      <c r="D1565" s="81" t="n">
        <f aca="false">EXP(($C$6-$C$4^2*0.5)*$C$5+($C$4*C1565*$C$5^0.5))</f>
        <v>1.00385548550047</v>
      </c>
      <c r="E1565" s="68" t="n">
        <f aca="false">E1564*D1565</f>
        <v>85.402413529183</v>
      </c>
      <c r="F1565" s="0"/>
    </row>
    <row r="1566" customFormat="false" ht="12.75" hidden="false" customHeight="false" outlineLevel="0" collapsed="false">
      <c r="B1566" s="79" t="n">
        <f aca="false">B1565+$C$5</f>
        <v>0.177511415525118</v>
      </c>
      <c r="C1566" s="80" t="n">
        <f aca="true">NORMINV(RAND(),0,1)</f>
        <v>1.3147606422759</v>
      </c>
      <c r="D1566" s="81" t="n">
        <f aca="false">EXP(($C$6-$C$4^2*0.5)*$C$5+($C$4*C1566*$C$5^0.5))</f>
        <v>1.00422367275944</v>
      </c>
      <c r="E1566" s="68" t="n">
        <f aca="false">E1565*D1566</f>
        <v>85.7631253767962</v>
      </c>
      <c r="F1566" s="0"/>
    </row>
    <row r="1567" customFormat="false" ht="12.75" hidden="false" customHeight="false" outlineLevel="0" collapsed="false">
      <c r="B1567" s="79" t="n">
        <f aca="false">B1566+$C$5</f>
        <v>0.177625570776259</v>
      </c>
      <c r="C1567" s="80" t="n">
        <f aca="true">NORMINV(RAND(),0,1)</f>
        <v>-0.154721141547634</v>
      </c>
      <c r="D1567" s="81" t="n">
        <f aca="false">EXP(($C$6-$C$4^2*0.5)*$C$5+($C$4*C1567*$C$5^0.5))</f>
        <v>0.999504765178899</v>
      </c>
      <c r="E1567" s="68" t="n">
        <f aca="false">E1566*D1567</f>
        <v>85.7206524907432</v>
      </c>
      <c r="F1567" s="0"/>
    </row>
    <row r="1568" customFormat="false" ht="12.75" hidden="false" customHeight="false" outlineLevel="0" collapsed="false">
      <c r="B1568" s="79" t="n">
        <f aca="false">B1567+$C$5</f>
        <v>0.177739726027401</v>
      </c>
      <c r="C1568" s="80" t="n">
        <f aca="true">NORMINV(RAND(),0,1)</f>
        <v>-1.51288875669235</v>
      </c>
      <c r="D1568" s="81" t="n">
        <f aca="false">EXP(($C$6-$C$4^2*0.5)*$C$5+($C$4*C1568*$C$5^0.5))</f>
        <v>0.995163038616729</v>
      </c>
      <c r="E1568" s="68" t="n">
        <f aca="false">E1567*D1568</f>
        <v>85.3060250048967</v>
      </c>
      <c r="F1568" s="0"/>
    </row>
    <row r="1569" customFormat="false" ht="12.75" hidden="false" customHeight="false" outlineLevel="0" collapsed="false">
      <c r="B1569" s="79" t="n">
        <f aca="false">B1568+$C$5</f>
        <v>0.177853881278542</v>
      </c>
      <c r="C1569" s="80" t="n">
        <f aca="true">NORMINV(RAND(),0,1)</f>
        <v>-0.51997883216466</v>
      </c>
      <c r="D1569" s="81" t="n">
        <f aca="false">EXP(($C$6-$C$4^2*0.5)*$C$5+($C$4*C1569*$C$5^0.5))</f>
        <v>0.998335267843575</v>
      </c>
      <c r="E1569" s="68" t="n">
        <f aca="false">E1568*D1569</f>
        <v>85.1640133219342</v>
      </c>
      <c r="F1569" s="0"/>
    </row>
    <row r="1570" customFormat="false" ht="12.75" hidden="false" customHeight="false" outlineLevel="0" collapsed="false">
      <c r="B1570" s="79" t="n">
        <f aca="false">B1569+$C$5</f>
        <v>0.177968036529684</v>
      </c>
      <c r="C1570" s="80" t="n">
        <f aca="true">NORMINV(RAND(),0,1)</f>
        <v>0.988486662533673</v>
      </c>
      <c r="D1570" s="81" t="n">
        <f aca="false">EXP(($C$6-$C$4^2*0.5)*$C$5+($C$4*C1570*$C$5^0.5))</f>
        <v>1.00317399735178</v>
      </c>
      <c r="E1570" s="68" t="n">
        <f aca="false">E1569*D1570</f>
        <v>85.4343236746847</v>
      </c>
      <c r="F1570" s="0"/>
    </row>
    <row r="1571" customFormat="false" ht="12.75" hidden="false" customHeight="false" outlineLevel="0" collapsed="false">
      <c r="B1571" s="79" t="n">
        <f aca="false">B1570+$C$5</f>
        <v>0.178082191780826</v>
      </c>
      <c r="C1571" s="80" t="n">
        <f aca="true">NORMINV(RAND(),0,1)</f>
        <v>0.2727347014755</v>
      </c>
      <c r="D1571" s="81" t="n">
        <f aca="false">EXP(($C$6-$C$4^2*0.5)*$C$5+($C$4*C1571*$C$5^0.5))</f>
        <v>1.0008751510792</v>
      </c>
      <c r="E1571" s="68" t="n">
        <f aca="false">E1570*D1571</f>
        <v>85.5090916152495</v>
      </c>
      <c r="F1571" s="0"/>
    </row>
    <row r="1572" customFormat="false" ht="12.75" hidden="false" customHeight="false" outlineLevel="0" collapsed="false">
      <c r="B1572" s="79" t="n">
        <f aca="false">B1571+$C$5</f>
        <v>0.178196347031967</v>
      </c>
      <c r="C1572" s="80" t="n">
        <f aca="true">NORMINV(RAND(),0,1)</f>
        <v>1.80115932471644</v>
      </c>
      <c r="D1572" s="81" t="n">
        <f aca="false">EXP(($C$6-$C$4^2*0.5)*$C$5+($C$4*C1572*$C$5^0.5))</f>
        <v>1.00579053435139</v>
      </c>
      <c r="E1572" s="68" t="n">
        <f aca="false">E1571*D1572</f>
        <v>86.0042349476037</v>
      </c>
      <c r="F1572" s="0"/>
    </row>
    <row r="1573" customFormat="false" ht="12.75" hidden="false" customHeight="false" outlineLevel="0" collapsed="false">
      <c r="B1573" s="79" t="n">
        <f aca="false">B1572+$C$5</f>
        <v>0.178310502283109</v>
      </c>
      <c r="C1573" s="80" t="n">
        <f aca="true">NORMINV(RAND(),0,1)</f>
        <v>0.075818851520364</v>
      </c>
      <c r="D1573" s="81" t="n">
        <f aca="false">EXP(($C$6-$C$4^2*0.5)*$C$5+($C$4*C1573*$C$5^0.5))</f>
        <v>1.00024362290219</v>
      </c>
      <c r="E1573" s="68" t="n">
        <f aca="false">E1572*D1573</f>
        <v>86.0251875489222</v>
      </c>
      <c r="F1573" s="0"/>
    </row>
    <row r="1574" customFormat="false" ht="12.75" hidden="false" customHeight="false" outlineLevel="0" collapsed="false">
      <c r="B1574" s="79" t="n">
        <f aca="false">B1573+$C$5</f>
        <v>0.17842465753425</v>
      </c>
      <c r="C1574" s="80" t="n">
        <f aca="true">NORMINV(RAND(),0,1)</f>
        <v>-0.311084500989577</v>
      </c>
      <c r="D1574" s="81" t="n">
        <f aca="false">EXP(($C$6-$C$4^2*0.5)*$C$5+($C$4*C1574*$C$5^0.5))</f>
        <v>0.999003946826326</v>
      </c>
      <c r="E1574" s="68" t="n">
        <f aca="false">E1573*D1574</f>
        <v>85.9395018878482</v>
      </c>
      <c r="F1574" s="0"/>
    </row>
    <row r="1575" customFormat="false" ht="12.75" hidden="false" customHeight="false" outlineLevel="0" collapsed="false">
      <c r="B1575" s="79" t="n">
        <f aca="false">B1574+$C$5</f>
        <v>0.178538812785392</v>
      </c>
      <c r="C1575" s="80" t="n">
        <f aca="true">NORMINV(RAND(),0,1)</f>
        <v>0.803416328248838</v>
      </c>
      <c r="D1575" s="81" t="n">
        <f aca="false">EXP(($C$6-$C$4^2*0.5)*$C$5+($C$4*C1575*$C$5^0.5))</f>
        <v>1.00257908433591</v>
      </c>
      <c r="E1575" s="68" t="n">
        <f aca="false">E1574*D1575</f>
        <v>86.1611471110032</v>
      </c>
      <c r="F1575" s="0"/>
    </row>
    <row r="1576" customFormat="false" ht="12.75" hidden="false" customHeight="false" outlineLevel="0" collapsed="false">
      <c r="B1576" s="79" t="n">
        <f aca="false">B1575+$C$5</f>
        <v>0.178652968036533</v>
      </c>
      <c r="C1576" s="80" t="n">
        <f aca="true">NORMINV(RAND(),0,1)</f>
        <v>1.21390287615016</v>
      </c>
      <c r="D1576" s="81" t="n">
        <f aca="false">EXP(($C$6-$C$4^2*0.5)*$C$5+($C$4*C1576*$C$5^0.5))</f>
        <v>1.00389908001796</v>
      </c>
      <c r="E1576" s="68" t="n">
        <f aca="false">E1575*D1576</f>
        <v>86.4970963180284</v>
      </c>
      <c r="F1576" s="0"/>
    </row>
    <row r="1577" customFormat="false" ht="12.75" hidden="false" customHeight="false" outlineLevel="0" collapsed="false">
      <c r="B1577" s="79" t="n">
        <f aca="false">B1576+$C$5</f>
        <v>0.178767123287675</v>
      </c>
      <c r="C1577" s="80" t="n">
        <f aca="true">NORMINV(RAND(),0,1)</f>
        <v>1.13894461995401</v>
      </c>
      <c r="D1577" s="81" t="n">
        <f aca="false">EXP(($C$6-$C$4^2*0.5)*$C$5+($C$4*C1577*$C$5^0.5))</f>
        <v>1.00365790819786</v>
      </c>
      <c r="E1577" s="68" t="n">
        <f aca="false">E1576*D1577</f>
        <v>86.8134947557413</v>
      </c>
      <c r="F1577" s="0"/>
    </row>
    <row r="1578" customFormat="false" ht="12.75" hidden="false" customHeight="false" outlineLevel="0" collapsed="false">
      <c r="B1578" s="79" t="n">
        <f aca="false">B1577+$C$5</f>
        <v>0.178881278538816</v>
      </c>
      <c r="C1578" s="80" t="n">
        <f aca="true">NORMINV(RAND(),0,1)</f>
        <v>-0.873753470711018</v>
      </c>
      <c r="D1578" s="81" t="n">
        <f aca="false">EXP(($C$6-$C$4^2*0.5)*$C$5+($C$4*C1578*$C$5^0.5))</f>
        <v>0.997203841987929</v>
      </c>
      <c r="E1578" s="68" t="n">
        <f aca="false">E1577*D1578</f>
        <v>86.5707505068241</v>
      </c>
      <c r="F1578" s="0"/>
    </row>
    <row r="1579" customFormat="false" ht="12.75" hidden="false" customHeight="false" outlineLevel="0" collapsed="false">
      <c r="B1579" s="79" t="n">
        <f aca="false">B1578+$C$5</f>
        <v>0.178995433789958</v>
      </c>
      <c r="C1579" s="80" t="n">
        <f aca="true">NORMINV(RAND(),0,1)</f>
        <v>0.694897150162476</v>
      </c>
      <c r="D1579" s="81" t="n">
        <f aca="false">EXP(($C$6-$C$4^2*0.5)*$C$5+($C$4*C1579*$C$5^0.5))</f>
        <v>1.0022304109429</v>
      </c>
      <c r="E1579" s="68" t="n">
        <f aca="false">E1578*D1579</f>
        <v>86.7638388560898</v>
      </c>
      <c r="F1579" s="0"/>
    </row>
    <row r="1580" customFormat="false" ht="12.75" hidden="false" customHeight="false" outlineLevel="0" collapsed="false">
      <c r="B1580" s="79" t="n">
        <f aca="false">B1579+$C$5</f>
        <v>0.1791095890411</v>
      </c>
      <c r="C1580" s="80" t="n">
        <f aca="true">NORMINV(RAND(),0,1)</f>
        <v>-0.706709170423787</v>
      </c>
      <c r="D1580" s="81" t="n">
        <f aca="false">EXP(($C$6-$C$4^2*0.5)*$C$5+($C$4*C1580*$C$5^0.5))</f>
        <v>0.997737915547969</v>
      </c>
      <c r="E1580" s="68" t="n">
        <f aca="false">E1579*D1580</f>
        <v>86.567571725215</v>
      </c>
      <c r="F1580" s="0"/>
    </row>
    <row r="1581" customFormat="false" ht="12.75" hidden="false" customHeight="false" outlineLevel="0" collapsed="false">
      <c r="B1581" s="79" t="n">
        <f aca="false">B1580+$C$5</f>
        <v>0.179223744292241</v>
      </c>
      <c r="C1581" s="80" t="n">
        <f aca="true">NORMINV(RAND(),0,1)</f>
        <v>0.89783105099312</v>
      </c>
      <c r="D1581" s="81" t="n">
        <f aca="false">EXP(($C$6-$C$4^2*0.5)*$C$5+($C$4*C1581*$C$5^0.5))</f>
        <v>1.0028825386251</v>
      </c>
      <c r="E1581" s="68" t="n">
        <f aca="false">E1580*D1581</f>
        <v>86.8171060943937</v>
      </c>
      <c r="F1581" s="0"/>
    </row>
    <row r="1582" customFormat="false" ht="12.75" hidden="false" customHeight="false" outlineLevel="0" collapsed="false">
      <c r="B1582" s="79" t="n">
        <f aca="false">B1581+$C$5</f>
        <v>0.179337899543383</v>
      </c>
      <c r="C1582" s="80" t="n">
        <f aca="true">NORMINV(RAND(),0,1)</f>
        <v>1.76416278315056</v>
      </c>
      <c r="D1582" s="81" t="n">
        <f aca="false">EXP(($C$6-$C$4^2*0.5)*$C$5+($C$4*C1582*$C$5^0.5))</f>
        <v>1.00567126959548</v>
      </c>
      <c r="E1582" s="68" t="n">
        <f aca="false">E1581*D1582</f>
        <v>87.3094693085541</v>
      </c>
      <c r="F1582" s="0"/>
    </row>
    <row r="1583" customFormat="false" ht="12.75" hidden="false" customHeight="false" outlineLevel="0" collapsed="false">
      <c r="B1583" s="79" t="n">
        <f aca="false">B1582+$C$5</f>
        <v>0.179452054794524</v>
      </c>
      <c r="C1583" s="80" t="n">
        <f aca="true">NORMINV(RAND(),0,1)</f>
        <v>0.955389328364658</v>
      </c>
      <c r="D1583" s="81" t="n">
        <f aca="false">EXP(($C$6-$C$4^2*0.5)*$C$5+($C$4*C1583*$C$5^0.5))</f>
        <v>1.003067579265</v>
      </c>
      <c r="E1583" s="68" t="n">
        <f aca="false">E1582*D1583</f>
        <v>87.5772980262433</v>
      </c>
      <c r="F1583" s="0"/>
    </row>
    <row r="1584" customFormat="false" ht="12.75" hidden="false" customHeight="false" outlineLevel="0" collapsed="false">
      <c r="B1584" s="79" t="n">
        <f aca="false">B1583+$C$5</f>
        <v>0.179566210045666</v>
      </c>
      <c r="C1584" s="80" t="n">
        <f aca="true">NORMINV(RAND(),0,1)</f>
        <v>0.982928383207909</v>
      </c>
      <c r="D1584" s="81" t="n">
        <f aca="false">EXP(($C$6-$C$4^2*0.5)*$C$5+($C$4*C1584*$C$5^0.5))</f>
        <v>1.00315612498915</v>
      </c>
      <c r="E1584" s="68" t="n">
        <f aca="false">E1583*D1584</f>
        <v>87.8537029250264</v>
      </c>
      <c r="F1584" s="0"/>
    </row>
    <row r="1585" customFormat="false" ht="12.75" hidden="false" customHeight="false" outlineLevel="0" collapsed="false">
      <c r="B1585" s="79" t="n">
        <f aca="false">B1584+$C$5</f>
        <v>0.179680365296807</v>
      </c>
      <c r="C1585" s="80" t="n">
        <f aca="true">NORMINV(RAND(),0,1)</f>
        <v>0.202322290954704</v>
      </c>
      <c r="D1585" s="81" t="n">
        <f aca="false">EXP(($C$6-$C$4^2*0.5)*$C$5+($C$4*C1585*$C$5^0.5))</f>
        <v>1.00064928588397</v>
      </c>
      <c r="E1585" s="68" t="n">
        <f aca="false">E1584*D1585</f>
        <v>87.9107450941903</v>
      </c>
      <c r="F1585" s="0"/>
    </row>
    <row r="1586" customFormat="false" ht="12.75" hidden="false" customHeight="false" outlineLevel="0" collapsed="false">
      <c r="B1586" s="79" t="n">
        <f aca="false">B1585+$C$5</f>
        <v>0.179794520547949</v>
      </c>
      <c r="C1586" s="80" t="n">
        <f aca="true">NORMINV(RAND(),0,1)</f>
        <v>-0.039793300815769</v>
      </c>
      <c r="D1586" s="81" t="n">
        <f aca="false">EXP(($C$6-$C$4^2*0.5)*$C$5+($C$4*C1586*$C$5^0.5))</f>
        <v>0.999873029218462</v>
      </c>
      <c r="E1586" s="68" t="n">
        <f aca="false">E1585*D1586</f>
        <v>87.8995829981801</v>
      </c>
      <c r="F1586" s="0"/>
    </row>
    <row r="1587" customFormat="false" ht="12.75" hidden="false" customHeight="false" outlineLevel="0" collapsed="false">
      <c r="B1587" s="79" t="n">
        <f aca="false">B1586+$C$5</f>
        <v>0.17990867579909</v>
      </c>
      <c r="C1587" s="80" t="n">
        <f aca="true">NORMINV(RAND(),0,1)</f>
        <v>0.241932087866698</v>
      </c>
      <c r="D1587" s="81" t="n">
        <f aca="false">EXP(($C$6-$C$4^2*0.5)*$C$5+($C$4*C1587*$C$5^0.5))</f>
        <v>1.00077633781692</v>
      </c>
      <c r="E1587" s="68" t="n">
        <f aca="false">E1586*D1587</f>
        <v>87.9678227685529</v>
      </c>
      <c r="F1587" s="0"/>
    </row>
    <row r="1588" customFormat="false" ht="12.75" hidden="false" customHeight="false" outlineLevel="0" collapsed="false">
      <c r="B1588" s="79" t="n">
        <f aca="false">B1587+$C$5</f>
        <v>0.180022831050232</v>
      </c>
      <c r="C1588" s="80" t="n">
        <f aca="true">NORMINV(RAND(),0,1)</f>
        <v>0.306518523189956</v>
      </c>
      <c r="D1588" s="81" t="n">
        <f aca="false">EXP(($C$6-$C$4^2*0.5)*$C$5+($C$4*C1588*$C$5^0.5))</f>
        <v>1.0009835391284</v>
      </c>
      <c r="E1588" s="68" t="n">
        <f aca="false">E1587*D1588</f>
        <v>88.0543425642856</v>
      </c>
      <c r="F1588" s="0"/>
    </row>
    <row r="1589" customFormat="false" ht="12.75" hidden="false" customHeight="false" outlineLevel="0" collapsed="false">
      <c r="B1589" s="79" t="n">
        <f aca="false">B1588+$C$5</f>
        <v>0.180136986301374</v>
      </c>
      <c r="C1589" s="80" t="n">
        <f aca="true">NORMINV(RAND(),0,1)</f>
        <v>-0.587226104724328</v>
      </c>
      <c r="D1589" s="81" t="n">
        <f aca="false">EXP(($C$6-$C$4^2*0.5)*$C$5+($C$4*C1589*$C$5^0.5))</f>
        <v>0.998120101923406</v>
      </c>
      <c r="E1589" s="68" t="n">
        <f aca="false">E1588*D1589</f>
        <v>87.8888093750632</v>
      </c>
      <c r="F1589" s="0"/>
    </row>
    <row r="1590" customFormat="false" ht="12.75" hidden="false" customHeight="false" outlineLevel="0" collapsed="false">
      <c r="B1590" s="79" t="n">
        <f aca="false">B1589+$C$5</f>
        <v>0.180251141552515</v>
      </c>
      <c r="C1590" s="80" t="n">
        <f aca="true">NORMINV(RAND(),0,1)</f>
        <v>0.838884797092749</v>
      </c>
      <c r="D1590" s="81" t="n">
        <f aca="false">EXP(($C$6-$C$4^2*0.5)*$C$5+($C$4*C1590*$C$5^0.5))</f>
        <v>1.00269307124295</v>
      </c>
      <c r="E1590" s="68" t="n">
        <f aca="false">E1589*D1590</f>
        <v>88.1255002001684</v>
      </c>
      <c r="F1590" s="0"/>
    </row>
    <row r="1591" customFormat="false" ht="12.75" hidden="false" customHeight="false" outlineLevel="0" collapsed="false">
      <c r="B1591" s="79" t="n">
        <f aca="false">B1590+$C$5</f>
        <v>0.180365296803657</v>
      </c>
      <c r="C1591" s="80" t="n">
        <f aca="true">NORMINV(RAND(),0,1)</f>
        <v>-0.386565316622335</v>
      </c>
      <c r="D1591" s="81" t="n">
        <f aca="false">EXP(($C$6-$C$4^2*0.5)*$C$5+($C$4*C1591*$C$5^0.5))</f>
        <v>0.99876227809913</v>
      </c>
      <c r="E1591" s="68" t="n">
        <f aca="false">E1590*D1591</f>
        <v>88.0164253385455</v>
      </c>
      <c r="F1591" s="0"/>
    </row>
    <row r="1592" customFormat="false" ht="12.75" hidden="false" customHeight="false" outlineLevel="0" collapsed="false">
      <c r="B1592" s="79" t="n">
        <f aca="false">B1591+$C$5</f>
        <v>0.180479452054798</v>
      </c>
      <c r="C1592" s="80" t="n">
        <f aca="true">NORMINV(RAND(),0,1)</f>
        <v>0.621761269736796</v>
      </c>
      <c r="D1592" s="81" t="n">
        <f aca="false">EXP(($C$6-$C$4^2*0.5)*$C$5+($C$4*C1592*$C$5^0.5))</f>
        <v>1.00199549290286</v>
      </c>
      <c r="E1592" s="68" t="n">
        <f aca="false">E1591*D1592</f>
        <v>88.1920614906439</v>
      </c>
      <c r="F1592" s="0"/>
    </row>
    <row r="1593" customFormat="false" ht="12.75" hidden="false" customHeight="false" outlineLevel="0" collapsed="false">
      <c r="B1593" s="79" t="n">
        <f aca="false">B1592+$C$5</f>
        <v>0.18059360730594</v>
      </c>
      <c r="C1593" s="80" t="n">
        <f aca="true">NORMINV(RAND(),0,1)</f>
        <v>-1.15860872221859</v>
      </c>
      <c r="D1593" s="81" t="n">
        <f aca="false">EXP(($C$6-$C$4^2*0.5)*$C$5+($C$4*C1593*$C$5^0.5))</f>
        <v>0.996293762922475</v>
      </c>
      <c r="E1593" s="68" t="n">
        <f aca="false">E1592*D1593</f>
        <v>87.8652008024039</v>
      </c>
      <c r="F1593" s="0"/>
    </row>
    <row r="1594" customFormat="false" ht="12.75" hidden="false" customHeight="false" outlineLevel="0" collapsed="false">
      <c r="B1594" s="79" t="n">
        <f aca="false">B1593+$C$5</f>
        <v>0.180707762557081</v>
      </c>
      <c r="C1594" s="80" t="n">
        <f aca="true">NORMINV(RAND(),0,1)</f>
        <v>-0.71295440106722</v>
      </c>
      <c r="D1594" s="81" t="n">
        <f aca="false">EXP(($C$6-$C$4^2*0.5)*$C$5+($C$4*C1594*$C$5^0.5))</f>
        <v>0.997717943168304</v>
      </c>
      <c r="E1594" s="68" t="n">
        <f aca="false">E1593*D1594</f>
        <v>87.6646874206444</v>
      </c>
      <c r="F1594" s="0"/>
    </row>
    <row r="1595" customFormat="false" ht="12.75" hidden="false" customHeight="false" outlineLevel="0" collapsed="false">
      <c r="B1595" s="79" t="n">
        <f aca="false">B1594+$C$5</f>
        <v>0.180821917808223</v>
      </c>
      <c r="C1595" s="80" t="n">
        <f aca="true">NORMINV(RAND(),0,1)</f>
        <v>-0.900626087090445</v>
      </c>
      <c r="D1595" s="81" t="n">
        <f aca="false">EXP(($C$6-$C$4^2*0.5)*$C$5+($C$4*C1595*$C$5^0.5))</f>
        <v>0.997117951633815</v>
      </c>
      <c r="E1595" s="68" t="n">
        <f aca="false">E1594*D1595</f>
        <v>87.4120335514917</v>
      </c>
      <c r="F1595" s="0"/>
    </row>
    <row r="1596" customFormat="false" ht="12.75" hidden="false" customHeight="false" outlineLevel="0" collapsed="false">
      <c r="B1596" s="79" t="n">
        <f aca="false">B1595+$C$5</f>
        <v>0.180936073059364</v>
      </c>
      <c r="C1596" s="80" t="n">
        <f aca="true">NORMINV(RAND(),0,1)</f>
        <v>0.580324450233012</v>
      </c>
      <c r="D1596" s="81" t="n">
        <f aca="false">EXP(($C$6-$C$4^2*0.5)*$C$5+($C$4*C1596*$C$5^0.5))</f>
        <v>1.00186241910776</v>
      </c>
      <c r="E1596" s="68" t="n">
        <f aca="false">E1595*D1596</f>
        <v>87.574831393026</v>
      </c>
      <c r="F1596" s="0"/>
    </row>
    <row r="1597" customFormat="false" ht="12.75" hidden="false" customHeight="false" outlineLevel="0" collapsed="false">
      <c r="B1597" s="79" t="n">
        <f aca="false">B1596+$C$5</f>
        <v>0.181050228310506</v>
      </c>
      <c r="C1597" s="80" t="n">
        <f aca="true">NORMINV(RAND(),0,1)</f>
        <v>0.521048217019649</v>
      </c>
      <c r="D1597" s="81" t="n">
        <f aca="false">EXP(($C$6-$C$4^2*0.5)*$C$5+($C$4*C1597*$C$5^0.5))</f>
        <v>1.0016720849964</v>
      </c>
      <c r="E1597" s="68" t="n">
        <f aca="false">E1596*D1597</f>
        <v>87.7212639546607</v>
      </c>
      <c r="F1597" s="0"/>
    </row>
    <row r="1598" customFormat="false" ht="12.75" hidden="false" customHeight="false" outlineLevel="0" collapsed="false">
      <c r="B1598" s="79" t="n">
        <f aca="false">B1597+$C$5</f>
        <v>0.181164383561648</v>
      </c>
      <c r="C1598" s="80" t="n">
        <f aca="true">NORMINV(RAND(),0,1)</f>
        <v>1.60624191995307</v>
      </c>
      <c r="D1598" s="81" t="n">
        <f aca="false">EXP(($C$6-$C$4^2*0.5)*$C$5+($C$4*C1598*$C$5^0.5))</f>
        <v>1.00516234335703</v>
      </c>
      <c r="E1598" s="68" t="n">
        <f aca="false">E1597*D1598</f>
        <v>88.1741112389077</v>
      </c>
      <c r="F1598" s="0"/>
    </row>
    <row r="1599" customFormat="false" ht="12.75" hidden="false" customHeight="false" outlineLevel="0" collapsed="false">
      <c r="B1599" s="79" t="n">
        <f aca="false">B1598+$C$5</f>
        <v>0.181278538812789</v>
      </c>
      <c r="C1599" s="80" t="n">
        <f aca="true">NORMINV(RAND(),0,1)</f>
        <v>-0.828859245159233</v>
      </c>
      <c r="D1599" s="81" t="n">
        <f aca="false">EXP(($C$6-$C$4^2*0.5)*$C$5+($C$4*C1599*$C$5^0.5))</f>
        <v>0.997347349579742</v>
      </c>
      <c r="E1599" s="68" t="n">
        <f aca="false">E1598*D1599</f>
        <v>87.9402161456739</v>
      </c>
      <c r="F1599" s="0"/>
    </row>
    <row r="1600" customFormat="false" ht="12.75" hidden="false" customHeight="false" outlineLevel="0" collapsed="false">
      <c r="B1600" s="79" t="n">
        <f aca="false">B1599+$C$5</f>
        <v>0.181392694063931</v>
      </c>
      <c r="C1600" s="80" t="n">
        <f aca="true">NORMINV(RAND(),0,1)</f>
        <v>-2.25309992910736</v>
      </c>
      <c r="D1600" s="81" t="n">
        <f aca="false">EXP(($C$6-$C$4^2*0.5)*$C$5+($C$4*C1600*$C$5^0.5))</f>
        <v>0.992804711889491</v>
      </c>
      <c r="E1600" s="68" t="n">
        <f aca="false">E1599*D1600</f>
        <v>87.3074609540053</v>
      </c>
      <c r="F1600" s="0"/>
    </row>
    <row r="1601" customFormat="false" ht="12.75" hidden="false" customHeight="false" outlineLevel="0" collapsed="false">
      <c r="B1601" s="79" t="n">
        <f aca="false">B1600+$C$5</f>
        <v>0.181506849315072</v>
      </c>
      <c r="C1601" s="80" t="n">
        <f aca="true">NORMINV(RAND(),0,1)</f>
        <v>1.35763122550467</v>
      </c>
      <c r="D1601" s="81" t="n">
        <f aca="false">EXP(($C$6-$C$4^2*0.5)*$C$5+($C$4*C1601*$C$5^0.5))</f>
        <v>1.00436167587387</v>
      </c>
      <c r="E1601" s="68" t="n">
        <f aca="false">E1600*D1601</f>
        <v>87.6882678000576</v>
      </c>
      <c r="F1601" s="0"/>
    </row>
    <row r="1602" customFormat="false" ht="12.75" hidden="false" customHeight="false" outlineLevel="0" collapsed="false">
      <c r="B1602" s="79" t="n">
        <f aca="false">B1601+$C$5</f>
        <v>0.181621004566214</v>
      </c>
      <c r="C1602" s="80" t="n">
        <f aca="true">NORMINV(RAND(),0,1)</f>
        <v>-1.40969487790301</v>
      </c>
      <c r="D1602" s="81" t="n">
        <f aca="false">EXP(($C$6-$C$4^2*0.5)*$C$5+($C$4*C1602*$C$5^0.5))</f>
        <v>0.995492260885296</v>
      </c>
      <c r="E1602" s="68" t="n">
        <f aca="false">E1601*D1602</f>
        <v>87.2929919653946</v>
      </c>
      <c r="F1602" s="0"/>
    </row>
    <row r="1603" customFormat="false" ht="12.75" hidden="false" customHeight="false" outlineLevel="0" collapsed="false">
      <c r="B1603" s="79" t="n">
        <f aca="false">B1602+$C$5</f>
        <v>0.181735159817355</v>
      </c>
      <c r="C1603" s="80" t="n">
        <f aca="true">NORMINV(RAND(),0,1)</f>
        <v>-1.74908437778577</v>
      </c>
      <c r="D1603" s="81" t="n">
        <f aca="false">EXP(($C$6-$C$4^2*0.5)*$C$5+($C$4*C1603*$C$5^0.5))</f>
        <v>0.994409906975792</v>
      </c>
      <c r="E1603" s="68" t="n">
        <f aca="false">E1602*D1603</f>
        <v>86.8050160199466</v>
      </c>
      <c r="F1603" s="0"/>
    </row>
    <row r="1604" customFormat="false" ht="12.75" hidden="false" customHeight="false" outlineLevel="0" collapsed="false">
      <c r="B1604" s="79" t="n">
        <f aca="false">B1603+$C$5</f>
        <v>0.181849315068497</v>
      </c>
      <c r="C1604" s="80" t="n">
        <f aca="true">NORMINV(RAND(),0,1)</f>
        <v>-0.741221708256596</v>
      </c>
      <c r="D1604" s="81" t="n">
        <f aca="false">EXP(($C$6-$C$4^2*0.5)*$C$5+($C$4*C1604*$C$5^0.5))</f>
        <v>0.997627548722114</v>
      </c>
      <c r="E1604" s="68" t="n">
        <f aca="false">E1603*D1604</f>
        <v>86.5990753487632</v>
      </c>
      <c r="F1604" s="0"/>
    </row>
    <row r="1605" customFormat="false" ht="12.75" hidden="false" customHeight="false" outlineLevel="0" collapsed="false">
      <c r="B1605" s="79" t="n">
        <f aca="false">B1604+$C$5</f>
        <v>0.181963470319638</v>
      </c>
      <c r="C1605" s="80" t="n">
        <f aca="true">NORMINV(RAND(),0,1)</f>
        <v>-0.452388926458409</v>
      </c>
      <c r="D1605" s="81" t="n">
        <f aca="false">EXP(($C$6-$C$4^2*0.5)*$C$5+($C$4*C1605*$C$5^0.5))</f>
        <v>0.998551576799325</v>
      </c>
      <c r="E1605" s="68" t="n">
        <f aca="false">E1604*D1605</f>
        <v>86.4736432388711</v>
      </c>
      <c r="F1605" s="0"/>
    </row>
    <row r="1606" customFormat="false" ht="12.75" hidden="false" customHeight="false" outlineLevel="0" collapsed="false">
      <c r="B1606" s="79" t="n">
        <f aca="false">B1605+$C$5</f>
        <v>0.18207762557078</v>
      </c>
      <c r="C1606" s="80" t="n">
        <f aca="true">NORMINV(RAND(),0,1)</f>
        <v>-1.21465450303429</v>
      </c>
      <c r="D1606" s="81" t="n">
        <f aca="false">EXP(($C$6-$C$4^2*0.5)*$C$5+($C$4*C1606*$C$5^0.5))</f>
        <v>0.99611480104444</v>
      </c>
      <c r="E1606" s="68" t="n">
        <f aca="false">E1605*D1606</f>
        <v>86.1376759304759</v>
      </c>
      <c r="F1606" s="0"/>
    </row>
    <row r="1607" customFormat="false" ht="12.75" hidden="false" customHeight="false" outlineLevel="0" collapsed="false">
      <c r="B1607" s="79" t="n">
        <f aca="false">B1606+$C$5</f>
        <v>0.182191780821922</v>
      </c>
      <c r="C1607" s="80" t="n">
        <f aca="true">NORMINV(RAND(),0,1)</f>
        <v>-1.038685989932</v>
      </c>
      <c r="D1607" s="81" t="n">
        <f aca="false">EXP(($C$6-$C$4^2*0.5)*$C$5+($C$4*C1607*$C$5^0.5))</f>
        <v>0.996676800691833</v>
      </c>
      <c r="E1607" s="68" t="n">
        <f aca="false">E1606*D1607</f>
        <v>85.8514232654167</v>
      </c>
      <c r="F1607" s="0"/>
    </row>
    <row r="1608" customFormat="false" ht="12.75" hidden="false" customHeight="false" outlineLevel="0" collapsed="false">
      <c r="B1608" s="79" t="n">
        <f aca="false">B1607+$C$5</f>
        <v>0.182305936073063</v>
      </c>
      <c r="C1608" s="80" t="n">
        <f aca="true">NORMINV(RAND(),0,1)</f>
        <v>-2.00851815908908</v>
      </c>
      <c r="D1608" s="81" t="n">
        <f aca="false">EXP(($C$6-$C$4^2*0.5)*$C$5+($C$4*C1608*$C$5^0.5))</f>
        <v>0.993583335126554</v>
      </c>
      <c r="E1608" s="68" t="n">
        <f aca="false">E1607*D1608</f>
        <v>85.3005434534141</v>
      </c>
      <c r="F1608" s="0"/>
    </row>
    <row r="1609" customFormat="false" ht="12.75" hidden="false" customHeight="false" outlineLevel="0" collapsed="false">
      <c r="B1609" s="79" t="n">
        <f aca="false">B1608+$C$5</f>
        <v>0.182420091324205</v>
      </c>
      <c r="C1609" s="80" t="n">
        <f aca="true">NORMINV(RAND(),0,1)</f>
        <v>-2.29040199211261</v>
      </c>
      <c r="D1609" s="81" t="n">
        <f aca="false">EXP(($C$6-$C$4^2*0.5)*$C$5+($C$4*C1609*$C$5^0.5))</f>
        <v>0.992686014841051</v>
      </c>
      <c r="E1609" s="68" t="n">
        <f aca="false">E1608*D1609</f>
        <v>84.6766565445456</v>
      </c>
      <c r="F1609" s="0"/>
    </row>
    <row r="1610" customFormat="false" ht="12.75" hidden="false" customHeight="false" outlineLevel="0" collapsed="false">
      <c r="B1610" s="79" t="n">
        <f aca="false">B1609+$C$5</f>
        <v>0.182534246575346</v>
      </c>
      <c r="C1610" s="80" t="n">
        <f aca="true">NORMINV(RAND(),0,1)</f>
        <v>1.69743202687693</v>
      </c>
      <c r="D1610" s="81" t="n">
        <f aca="false">EXP(($C$6-$C$4^2*0.5)*$C$5+($C$4*C1610*$C$5^0.5))</f>
        <v>1.00545618720912</v>
      </c>
      <c r="E1610" s="68" t="n">
        <f aca="false">E1609*D1610</f>
        <v>85.1386682348946</v>
      </c>
      <c r="F1610" s="0"/>
    </row>
    <row r="1611" customFormat="false" ht="12.75" hidden="false" customHeight="false" outlineLevel="0" collapsed="false">
      <c r="B1611" s="79" t="n">
        <f aca="false">B1610+$C$5</f>
        <v>0.182648401826488</v>
      </c>
      <c r="C1611" s="80" t="n">
        <f aca="true">NORMINV(RAND(),0,1)</f>
        <v>-0.0669898317803139</v>
      </c>
      <c r="D1611" s="81" t="n">
        <f aca="false">EXP(($C$6-$C$4^2*0.5)*$C$5+($C$4*C1611*$C$5^0.5))</f>
        <v>0.999785870941196</v>
      </c>
      <c r="E1611" s="68" t="n">
        <f aca="false">E1610*D1611</f>
        <v>85.1204375719976</v>
      </c>
      <c r="F1611" s="0"/>
    </row>
    <row r="1612" customFormat="false" ht="12.75" hidden="false" customHeight="false" outlineLevel="0" collapsed="false">
      <c r="B1612" s="79" t="n">
        <f aca="false">B1611+$C$5</f>
        <v>0.182762557077629</v>
      </c>
      <c r="C1612" s="80" t="n">
        <f aca="true">NORMINV(RAND(),0,1)</f>
        <v>-0.494554246923399</v>
      </c>
      <c r="D1612" s="81" t="n">
        <f aca="false">EXP(($C$6-$C$4^2*0.5)*$C$5+($C$4*C1612*$C$5^0.5))</f>
        <v>0.998416629014142</v>
      </c>
      <c r="E1612" s="68" t="n">
        <f aca="false">E1611*D1612</f>
        <v>84.9856603408426</v>
      </c>
      <c r="F1612" s="0"/>
    </row>
    <row r="1613" customFormat="false" ht="12.75" hidden="false" customHeight="false" outlineLevel="0" collapsed="false">
      <c r="B1613" s="79" t="n">
        <f aca="false">B1612+$C$5</f>
        <v>0.182876712328771</v>
      </c>
      <c r="C1613" s="80" t="n">
        <f aca="true">NORMINV(RAND(),0,1)</f>
        <v>-0.473846188749278</v>
      </c>
      <c r="D1613" s="81" t="n">
        <f aca="false">EXP(($C$6-$C$4^2*0.5)*$C$5+($C$4*C1613*$C$5^0.5))</f>
        <v>0.998482901734385</v>
      </c>
      <c r="E1613" s="68" t="n">
        <f aca="false">E1612*D1613</f>
        <v>84.8567287429374</v>
      </c>
      <c r="F1613" s="0"/>
    </row>
    <row r="1614" customFormat="false" ht="12.75" hidden="false" customHeight="false" outlineLevel="0" collapsed="false">
      <c r="B1614" s="79" t="n">
        <f aca="false">B1613+$C$5</f>
        <v>0.182990867579912</v>
      </c>
      <c r="C1614" s="80" t="n">
        <f aca="true">NORMINV(RAND(),0,1)</f>
        <v>-2.4164482607141</v>
      </c>
      <c r="D1614" s="81" t="n">
        <f aca="false">EXP(($C$6-$C$4^2*0.5)*$C$5+($C$4*C1614*$C$5^0.5))</f>
        <v>0.992285034232512</v>
      </c>
      <c r="E1614" s="68" t="n">
        <f aca="false">E1613*D1614</f>
        <v>84.2020619855446</v>
      </c>
      <c r="F1614" s="0"/>
    </row>
    <row r="1615" customFormat="false" ht="12.75" hidden="false" customHeight="false" outlineLevel="0" collapsed="false">
      <c r="B1615" s="79" t="n">
        <f aca="false">B1614+$C$5</f>
        <v>0.183105022831054</v>
      </c>
      <c r="C1615" s="80" t="n">
        <f aca="true">NORMINV(RAND(),0,1)</f>
        <v>0.646315908021386</v>
      </c>
      <c r="D1615" s="81" t="n">
        <f aca="false">EXP(($C$6-$C$4^2*0.5)*$C$5+($C$4*C1615*$C$5^0.5))</f>
        <v>1.00207435813778</v>
      </c>
      <c r="E1615" s="68" t="n">
        <f aca="false">E1614*D1615</f>
        <v>84.3767272180417</v>
      </c>
      <c r="F1615" s="0"/>
    </row>
    <row r="1616" customFormat="false" ht="12.75" hidden="false" customHeight="false" outlineLevel="0" collapsed="false">
      <c r="B1616" s="79" t="n">
        <f aca="false">B1615+$C$5</f>
        <v>0.183219178082196</v>
      </c>
      <c r="C1616" s="80" t="n">
        <f aca="true">NORMINV(RAND(),0,1)</f>
        <v>-0.877222973114556</v>
      </c>
      <c r="D1616" s="81" t="n">
        <f aca="false">EXP(($C$6-$C$4^2*0.5)*$C$5+($C$4*C1616*$C$5^0.5))</f>
        <v>0.997192752335811</v>
      </c>
      <c r="E1616" s="68" t="n">
        <f aca="false">E1615*D1616</f>
        <v>84.139860847647</v>
      </c>
      <c r="F1616" s="0"/>
    </row>
    <row r="1617" customFormat="false" ht="12.75" hidden="false" customHeight="false" outlineLevel="0" collapsed="false">
      <c r="B1617" s="79" t="n">
        <f aca="false">B1616+$C$5</f>
        <v>0.183333333333337</v>
      </c>
      <c r="C1617" s="80" t="n">
        <f aca="true">NORMINV(RAND(),0,1)</f>
        <v>1.37311046268516</v>
      </c>
      <c r="D1617" s="81" t="n">
        <f aca="false">EXP(($C$6-$C$4^2*0.5)*$C$5+($C$4*C1617*$C$5^0.5))</f>
        <v>1.00441150917566</v>
      </c>
      <c r="E1617" s="68" t="n">
        <f aca="false">E1616*D1617</f>
        <v>84.5110446158153</v>
      </c>
      <c r="F1617" s="0"/>
    </row>
    <row r="1618" customFormat="false" ht="12.75" hidden="false" customHeight="false" outlineLevel="0" collapsed="false">
      <c r="B1618" s="79" t="n">
        <f aca="false">B1617+$C$5</f>
        <v>0.183447488584479</v>
      </c>
      <c r="C1618" s="80" t="n">
        <f aca="true">NORMINV(RAND(),0,1)</f>
        <v>-1.40045141384004</v>
      </c>
      <c r="D1618" s="81" t="n">
        <f aca="false">EXP(($C$6-$C$4^2*0.5)*$C$5+($C$4*C1618*$C$5^0.5))</f>
        <v>0.995521755877147</v>
      </c>
      <c r="E1618" s="68" t="n">
        <f aca="false">E1617*D1618</f>
        <v>84.1325835269484</v>
      </c>
      <c r="F1618" s="0"/>
    </row>
    <row r="1619" customFormat="false" ht="12.75" hidden="false" customHeight="false" outlineLevel="0" collapsed="false">
      <c r="B1619" s="79" t="n">
        <f aca="false">B1618+$C$5</f>
        <v>0.18356164383562</v>
      </c>
      <c r="C1619" s="80" t="n">
        <f aca="true">NORMINV(RAND(),0,1)</f>
        <v>-0.136108190651736</v>
      </c>
      <c r="D1619" s="81" t="n">
        <f aca="false">EXP(($C$6-$C$4^2*0.5)*$C$5+($C$4*C1619*$C$5^0.5))</f>
        <v>0.999564397574609</v>
      </c>
      <c r="E1619" s="68" t="n">
        <f aca="false">E1618*D1619</f>
        <v>84.0959351695096</v>
      </c>
      <c r="F1619" s="0"/>
    </row>
    <row r="1620" customFormat="false" ht="12.75" hidden="false" customHeight="false" outlineLevel="0" collapsed="false">
      <c r="B1620" s="79" t="n">
        <f aca="false">B1619+$C$5</f>
        <v>0.183675799086762</v>
      </c>
      <c r="C1620" s="80" t="n">
        <f aca="true">NORMINV(RAND(),0,1)</f>
        <v>2.1533452101464</v>
      </c>
      <c r="D1620" s="81" t="n">
        <f aca="false">EXP(($C$6-$C$4^2*0.5)*$C$5+($C$4*C1620*$C$5^0.5))</f>
        <v>1.00692657493157</v>
      </c>
      <c r="E1620" s="68" t="n">
        <f aca="false">E1619*D1620</f>
        <v>84.6784319659021</v>
      </c>
      <c r="F1620" s="0"/>
    </row>
    <row r="1621" customFormat="false" ht="12.75" hidden="false" customHeight="false" outlineLevel="0" collapsed="false">
      <c r="B1621" s="79" t="n">
        <f aca="false">B1620+$C$5</f>
        <v>0.183789954337903</v>
      </c>
      <c r="C1621" s="80" t="n">
        <f aca="true">NORMINV(RAND(),0,1)</f>
        <v>2.11235603035881</v>
      </c>
      <c r="D1621" s="81" t="n">
        <f aca="false">EXP(($C$6-$C$4^2*0.5)*$C$5+($C$4*C1621*$C$5^0.5))</f>
        <v>1.00679429081435</v>
      </c>
      <c r="E1621" s="68" t="n">
        <f aca="false">E1620*D1621</f>
        <v>85.2537618583817</v>
      </c>
      <c r="F1621" s="0"/>
    </row>
    <row r="1622" customFormat="false" ht="12.75" hidden="false" customHeight="false" outlineLevel="0" collapsed="false">
      <c r="B1622" s="79" t="n">
        <f aca="false">B1621+$C$5</f>
        <v>0.183904109589045</v>
      </c>
      <c r="C1622" s="80" t="n">
        <f aca="true">NORMINV(RAND(),0,1)</f>
        <v>0.423105797655108</v>
      </c>
      <c r="D1622" s="81" t="n">
        <f aca="false">EXP(($C$6-$C$4^2*0.5)*$C$5+($C$4*C1622*$C$5^0.5))</f>
        <v>1.00135767421364</v>
      </c>
      <c r="E1622" s="68" t="n">
        <f aca="false">E1621*D1622</f>
        <v>85.3695086924723</v>
      </c>
      <c r="F1622" s="0"/>
    </row>
    <row r="1623" customFormat="false" ht="12.75" hidden="false" customHeight="false" outlineLevel="0" collapsed="false">
      <c r="B1623" s="79" t="n">
        <f aca="false">B1622+$C$5</f>
        <v>0.184018264840186</v>
      </c>
      <c r="C1623" s="80" t="n">
        <f aca="true">NORMINV(RAND(),0,1)</f>
        <v>0.6531694836915</v>
      </c>
      <c r="D1623" s="81" t="n">
        <f aca="false">EXP(($C$6-$C$4^2*0.5)*$C$5+($C$4*C1623*$C$5^0.5))</f>
        <v>1.00209637174094</v>
      </c>
      <c r="E1623" s="68" t="n">
        <f aca="false">E1622*D1623</f>
        <v>85.5484749180331</v>
      </c>
      <c r="F1623" s="0"/>
    </row>
    <row r="1624" customFormat="false" ht="12.75" hidden="false" customHeight="false" outlineLevel="0" collapsed="false">
      <c r="B1624" s="79" t="n">
        <f aca="false">B1623+$C$5</f>
        <v>0.184132420091328</v>
      </c>
      <c r="C1624" s="80" t="n">
        <f aca="true">NORMINV(RAND(),0,1)</f>
        <v>0.434341068577111</v>
      </c>
      <c r="D1624" s="81" t="n">
        <f aca="false">EXP(($C$6-$C$4^2*0.5)*$C$5+($C$4*C1624*$C$5^0.5))</f>
        <v>1.001393736213</v>
      </c>
      <c r="E1624" s="68" t="n">
        <f aca="false">E1623*D1624</f>
        <v>85.6677069254936</v>
      </c>
      <c r="F1624" s="0"/>
    </row>
    <row r="1625" customFormat="false" ht="12.75" hidden="false" customHeight="false" outlineLevel="0" collapsed="false">
      <c r="B1625" s="79" t="n">
        <f aca="false">B1624+$C$5</f>
        <v>0.18424657534247</v>
      </c>
      <c r="C1625" s="80" t="n">
        <f aca="true">NORMINV(RAND(),0,1)</f>
        <v>0.53749567882748</v>
      </c>
      <c r="D1625" s="81" t="n">
        <f aca="false">EXP(($C$6-$C$4^2*0.5)*$C$5+($C$4*C1625*$C$5^0.5))</f>
        <v>1.00172489365146</v>
      </c>
      <c r="E1625" s="68" t="n">
        <f aca="false">E1624*D1625</f>
        <v>85.8154746093048</v>
      </c>
      <c r="F1625" s="0"/>
    </row>
    <row r="1626" customFormat="false" ht="12.75" hidden="false" customHeight="false" outlineLevel="0" collapsed="false">
      <c r="B1626" s="79" t="n">
        <f aca="false">B1625+$C$5</f>
        <v>0.184360730593611</v>
      </c>
      <c r="C1626" s="80" t="n">
        <f aca="true">NORMINV(RAND(),0,1)</f>
        <v>-1.30894723967339</v>
      </c>
      <c r="D1626" s="81" t="n">
        <f aca="false">EXP(($C$6-$C$4^2*0.5)*$C$5+($C$4*C1626*$C$5^0.5))</f>
        <v>0.995813783917034</v>
      </c>
      <c r="E1626" s="68" t="n">
        <f aca="false">E1625*D1626</f>
        <v>85.456232489328</v>
      </c>
      <c r="F1626" s="0"/>
    </row>
    <row r="1627" customFormat="false" ht="12.75" hidden="false" customHeight="false" outlineLevel="0" collapsed="false">
      <c r="B1627" s="79" t="n">
        <f aca="false">B1626+$C$5</f>
        <v>0.184474885844753</v>
      </c>
      <c r="C1627" s="80" t="n">
        <f aca="true">NORMINV(RAND(),0,1)</f>
        <v>-0.903121457485309</v>
      </c>
      <c r="D1627" s="81" t="n">
        <f aca="false">EXP(($C$6-$C$4^2*0.5)*$C$5+($C$4*C1627*$C$5^0.5))</f>
        <v>0.997109976297276</v>
      </c>
      <c r="E1627" s="68" t="n">
        <f aca="false">E1626*D1627</f>
        <v>85.2092619518883</v>
      </c>
      <c r="F1627" s="0"/>
    </row>
    <row r="1628" customFormat="false" ht="12.75" hidden="false" customHeight="false" outlineLevel="0" collapsed="false">
      <c r="B1628" s="79" t="n">
        <f aca="false">B1627+$C$5</f>
        <v>0.184589041095894</v>
      </c>
      <c r="C1628" s="80" t="n">
        <f aca="true">NORMINV(RAND(),0,1)</f>
        <v>-0.843191608628336</v>
      </c>
      <c r="D1628" s="81" t="n">
        <f aca="false">EXP(($C$6-$C$4^2*0.5)*$C$5+($C$4*C1628*$C$5^0.5))</f>
        <v>0.997301532914362</v>
      </c>
      <c r="E1628" s="68" t="n">
        <f aca="false">E1627*D1628</f>
        <v>84.9793275631197</v>
      </c>
      <c r="F1628" s="0"/>
    </row>
    <row r="1629" customFormat="false" ht="12.75" hidden="false" customHeight="false" outlineLevel="0" collapsed="false">
      <c r="B1629" s="79" t="n">
        <f aca="false">B1628+$C$5</f>
        <v>0.184703196347036</v>
      </c>
      <c r="C1629" s="80" t="n">
        <f aca="true">NORMINV(RAND(),0,1)</f>
        <v>-0.511890896919532</v>
      </c>
      <c r="D1629" s="81" t="n">
        <f aca="false">EXP(($C$6-$C$4^2*0.5)*$C$5+($C$4*C1629*$C$5^0.5))</f>
        <v>0.998361149311822</v>
      </c>
      <c r="E1629" s="68" t="n">
        <f aca="false">E1628*D1629</f>
        <v>84.8400591336619</v>
      </c>
      <c r="F1629" s="0"/>
    </row>
    <row r="1630" customFormat="false" ht="12.75" hidden="false" customHeight="false" outlineLevel="0" collapsed="false">
      <c r="B1630" s="79" t="n">
        <f aca="false">B1629+$C$5</f>
        <v>0.184817351598177</v>
      </c>
      <c r="C1630" s="80" t="n">
        <f aca="true">NORMINV(RAND(),0,1)</f>
        <v>1.24771725270966</v>
      </c>
      <c r="D1630" s="81" t="n">
        <f aca="false">EXP(($C$6-$C$4^2*0.5)*$C$5+($C$4*C1630*$C$5^0.5))</f>
        <v>1.00400789386841</v>
      </c>
      <c r="E1630" s="68" t="n">
        <f aca="false">E1629*D1630</f>
        <v>85.1800890864592</v>
      </c>
      <c r="F1630" s="0"/>
    </row>
    <row r="1631" customFormat="false" ht="12.75" hidden="false" customHeight="false" outlineLevel="0" collapsed="false">
      <c r="B1631" s="79" t="n">
        <f aca="false">B1630+$C$5</f>
        <v>0.184931506849319</v>
      </c>
      <c r="C1631" s="80" t="n">
        <f aca="true">NORMINV(RAND(),0,1)</f>
        <v>-0.275019031726768</v>
      </c>
      <c r="D1631" s="81" t="n">
        <f aca="false">EXP(($C$6-$C$4^2*0.5)*$C$5+($C$4*C1631*$C$5^0.5))</f>
        <v>0.999119439143703</v>
      </c>
      <c r="E1631" s="68" t="n">
        <f aca="false">E1630*D1631</f>
        <v>85.1050828342737</v>
      </c>
      <c r="F1631" s="0"/>
    </row>
    <row r="1632" customFormat="false" ht="12.75" hidden="false" customHeight="false" outlineLevel="0" collapsed="false">
      <c r="B1632" s="79" t="n">
        <f aca="false">B1631+$C$5</f>
        <v>0.18504566210046</v>
      </c>
      <c r="C1632" s="80" t="n">
        <f aca="true">NORMINV(RAND(),0,1)</f>
        <v>-0.929798147062972</v>
      </c>
      <c r="D1632" s="81" t="n">
        <f aca="false">EXP(($C$6-$C$4^2*0.5)*$C$5+($C$4*C1632*$C$5^0.5))</f>
        <v>0.997024720164166</v>
      </c>
      <c r="E1632" s="68" t="n">
        <f aca="false">E1631*D1632</f>
        <v>84.8518713973899</v>
      </c>
      <c r="F1632" s="0"/>
    </row>
    <row r="1633" customFormat="false" ht="12.75" hidden="false" customHeight="false" outlineLevel="0" collapsed="false">
      <c r="B1633" s="79" t="n">
        <f aca="false">B1632+$C$5</f>
        <v>0.185159817351602</v>
      </c>
      <c r="C1633" s="80" t="n">
        <f aca="true">NORMINV(RAND(),0,1)</f>
        <v>1.45535799630182</v>
      </c>
      <c r="D1633" s="81" t="n">
        <f aca="false">EXP(($C$6-$C$4^2*0.5)*$C$5+($C$4*C1633*$C$5^0.5))</f>
        <v>1.00467633541479</v>
      </c>
      <c r="E1633" s="68" t="n">
        <f aca="false">E1632*D1633</f>
        <v>85.2486672086168</v>
      </c>
      <c r="F1633" s="0"/>
    </row>
    <row r="1634" customFormat="false" ht="12.75" hidden="false" customHeight="false" outlineLevel="0" collapsed="false">
      <c r="B1634" s="79" t="n">
        <f aca="false">B1633+$C$5</f>
        <v>0.185273972602744</v>
      </c>
      <c r="C1634" s="80" t="n">
        <f aca="true">NORMINV(RAND(),0,1)</f>
        <v>-0.0285943652795141</v>
      </c>
      <c r="D1634" s="81" t="n">
        <f aca="false">EXP(($C$6-$C$4^2*0.5)*$C$5+($C$4*C1634*$C$5^0.5))</f>
        <v>0.999908921295804</v>
      </c>
      <c r="E1634" s="68" t="n">
        <f aca="false">E1633*D1634</f>
        <v>85.240902870473</v>
      </c>
      <c r="F1634" s="0"/>
    </row>
    <row r="1635" customFormat="false" ht="12.75" hidden="false" customHeight="false" outlineLevel="0" collapsed="false">
      <c r="B1635" s="79" t="n">
        <f aca="false">B1634+$C$5</f>
        <v>0.185388127853885</v>
      </c>
      <c r="C1635" s="80" t="n">
        <f aca="true">NORMINV(RAND(),0,1)</f>
        <v>-0.1725961543737</v>
      </c>
      <c r="D1635" s="81" t="n">
        <f aca="false">EXP(($C$6-$C$4^2*0.5)*$C$5+($C$4*C1635*$C$5^0.5))</f>
        <v>0.999447500346847</v>
      </c>
      <c r="E1635" s="68" t="n">
        <f aca="false">E1634*D1635</f>
        <v>85.1938073012026</v>
      </c>
      <c r="F1635" s="0"/>
    </row>
    <row r="1636" customFormat="false" ht="12.75" hidden="false" customHeight="false" outlineLevel="0" collapsed="false">
      <c r="B1636" s="79" t="n">
        <f aca="false">B1635+$C$5</f>
        <v>0.185502283105027</v>
      </c>
      <c r="C1636" s="80" t="n">
        <f aca="true">NORMINV(RAND(),0,1)</f>
        <v>-1.12013005114876</v>
      </c>
      <c r="D1636" s="81" t="n">
        <f aca="false">EXP(($C$6-$C$4^2*0.5)*$C$5+($C$4*C1636*$C$5^0.5))</f>
        <v>0.996416649220143</v>
      </c>
      <c r="E1636" s="68" t="n">
        <f aca="false">E1635*D1636</f>
        <v>84.8885280053709</v>
      </c>
      <c r="F1636" s="0"/>
    </row>
    <row r="1637" customFormat="false" ht="12.75" hidden="false" customHeight="false" outlineLevel="0" collapsed="false">
      <c r="B1637" s="79" t="n">
        <f aca="false">B1636+$C$5</f>
        <v>0.185616438356168</v>
      </c>
      <c r="C1637" s="80" t="n">
        <f aca="true">NORMINV(RAND(),0,1)</f>
        <v>-1.4519243785265</v>
      </c>
      <c r="D1637" s="81" t="n">
        <f aca="false">EXP(($C$6-$C$4^2*0.5)*$C$5+($C$4*C1637*$C$5^0.5))</f>
        <v>0.995357521784973</v>
      </c>
      <c r="E1637" s="68" t="n">
        <f aca="false">E1636*D1637</f>
        <v>84.4944348634003</v>
      </c>
      <c r="F1637" s="0"/>
    </row>
    <row r="1638" customFormat="false" ht="12.75" hidden="false" customHeight="false" outlineLevel="0" collapsed="false">
      <c r="B1638" s="79" t="n">
        <f aca="false">B1637+$C$5</f>
        <v>0.18573059360731</v>
      </c>
      <c r="C1638" s="80" t="n">
        <f aca="true">NORMINV(RAND(),0,1)</f>
        <v>-0.0604454991684109</v>
      </c>
      <c r="D1638" s="81" t="n">
        <f aca="false">EXP(($C$6-$C$4^2*0.5)*$C$5+($C$4*C1638*$C$5^0.5))</f>
        <v>0.99980684324381</v>
      </c>
      <c r="E1638" s="68" t="n">
        <f aca="false">E1637*D1638</f>
        <v>84.4781141924459</v>
      </c>
      <c r="F1638" s="0"/>
    </row>
    <row r="1639" customFormat="false" ht="12.75" hidden="false" customHeight="false" outlineLevel="0" collapsed="false">
      <c r="B1639" s="79" t="n">
        <f aca="false">B1638+$C$5</f>
        <v>0.185844748858451</v>
      </c>
      <c r="C1639" s="80" t="n">
        <f aca="true">NORMINV(RAND(),0,1)</f>
        <v>-0.0125566503630084</v>
      </c>
      <c r="D1639" s="81" t="n">
        <f aca="false">EXP(($C$6-$C$4^2*0.5)*$C$5+($C$4*C1639*$C$5^0.5))</f>
        <v>0.999960323683959</v>
      </c>
      <c r="E1639" s="68" t="n">
        <f aca="false">E1638*D1639</f>
        <v>84.4747624120887</v>
      </c>
      <c r="F1639" s="0"/>
    </row>
    <row r="1640" customFormat="false" ht="12.75" hidden="false" customHeight="false" outlineLevel="0" collapsed="false">
      <c r="B1640" s="79" t="n">
        <f aca="false">B1639+$C$5</f>
        <v>0.185958904109593</v>
      </c>
      <c r="C1640" s="80" t="n">
        <f aca="true">NORMINV(RAND(),0,1)</f>
        <v>1.42883729891178</v>
      </c>
      <c r="D1640" s="81" t="n">
        <f aca="false">EXP(($C$6-$C$4^2*0.5)*$C$5+($C$4*C1640*$C$5^0.5))</f>
        <v>1.00459093463117</v>
      </c>
      <c r="E1640" s="68" t="n">
        <f aca="false">E1639*D1640</f>
        <v>84.8625805243065</v>
      </c>
      <c r="F1640" s="0"/>
    </row>
    <row r="1641" customFormat="false" ht="12.75" hidden="false" customHeight="false" outlineLevel="0" collapsed="false">
      <c r="B1641" s="79" t="n">
        <f aca="false">B1640+$C$5</f>
        <v>0.186073059360734</v>
      </c>
      <c r="C1641" s="80" t="n">
        <f aca="true">NORMINV(RAND(),0,1)</f>
        <v>1.2368444935385</v>
      </c>
      <c r="D1641" s="81" t="n">
        <f aca="false">EXP(($C$6-$C$4^2*0.5)*$C$5+($C$4*C1641*$C$5^0.5))</f>
        <v>1.00397290430448</v>
      </c>
      <c r="E1641" s="68" t="n">
        <f aca="false">E1640*D1641</f>
        <v>85.1997314357605</v>
      </c>
      <c r="F1641" s="0"/>
    </row>
    <row r="1642" customFormat="false" ht="12.75" hidden="false" customHeight="false" outlineLevel="0" collapsed="false">
      <c r="B1642" s="79" t="n">
        <f aca="false">B1641+$C$5</f>
        <v>0.186187214611876</v>
      </c>
      <c r="C1642" s="80" t="n">
        <f aca="true">NORMINV(RAND(),0,1)</f>
        <v>-1.1505494951089</v>
      </c>
      <c r="D1642" s="81" t="n">
        <f aca="false">EXP(($C$6-$C$4^2*0.5)*$C$5+($C$4*C1642*$C$5^0.5))</f>
        <v>0.996319499785843</v>
      </c>
      <c r="E1642" s="68" t="n">
        <f aca="false">E1641*D1642</f>
        <v>84.8861538059651</v>
      </c>
      <c r="F1642" s="0"/>
    </row>
    <row r="1643" customFormat="false" ht="12.75" hidden="false" customHeight="false" outlineLevel="0" collapsed="false">
      <c r="B1643" s="79" t="n">
        <f aca="false">B1642+$C$5</f>
        <v>0.186301369863018</v>
      </c>
      <c r="C1643" s="80" t="n">
        <f aca="true">NORMINV(RAND(),0,1)</f>
        <v>1.01228188283183</v>
      </c>
      <c r="D1643" s="81" t="n">
        <f aca="false">EXP(($C$6-$C$4^2*0.5)*$C$5+($C$4*C1643*$C$5^0.5))</f>
        <v>1.00325051326399</v>
      </c>
      <c r="E1643" s="68" t="n">
        <f aca="false">E1642*D1643</f>
        <v>85.1620773748401</v>
      </c>
      <c r="F1643" s="0"/>
    </row>
    <row r="1644" customFormat="false" ht="12.75" hidden="false" customHeight="false" outlineLevel="0" collapsed="false">
      <c r="B1644" s="79" t="n">
        <f aca="false">B1643+$C$5</f>
        <v>0.186415525114159</v>
      </c>
      <c r="C1644" s="80" t="n">
        <f aca="true">NORMINV(RAND(),0,1)</f>
        <v>0.413155847027881</v>
      </c>
      <c r="D1644" s="81" t="n">
        <f aca="false">EXP(($C$6-$C$4^2*0.5)*$C$5+($C$4*C1644*$C$5^0.5))</f>
        <v>1.00132573880832</v>
      </c>
      <c r="E1644" s="68" t="n">
        <f aca="false">E1643*D1644</f>
        <v>85.2749800458129</v>
      </c>
      <c r="F1644" s="0"/>
    </row>
    <row r="1645" customFormat="false" ht="12.75" hidden="false" customHeight="false" outlineLevel="0" collapsed="false">
      <c r="B1645" s="79" t="n">
        <f aca="false">B1644+$C$5</f>
        <v>0.186529680365301</v>
      </c>
      <c r="C1645" s="80" t="n">
        <f aca="true">NORMINV(RAND(),0,1)</f>
        <v>0.401270012126458</v>
      </c>
      <c r="D1645" s="81" t="n">
        <f aca="false">EXP(($C$6-$C$4^2*0.5)*$C$5+($C$4*C1645*$C$5^0.5))</f>
        <v>1.00128759131531</v>
      </c>
      <c r="E1645" s="68" t="n">
        <f aca="false">E1644*D1645</f>
        <v>85.3847793695336</v>
      </c>
      <c r="F1645" s="0"/>
    </row>
    <row r="1646" customFormat="false" ht="12.75" hidden="false" customHeight="false" outlineLevel="0" collapsed="false">
      <c r="B1646" s="79" t="n">
        <f aca="false">B1645+$C$5</f>
        <v>0.186643835616442</v>
      </c>
      <c r="C1646" s="80" t="n">
        <f aca="true">NORMINV(RAND(),0,1)</f>
        <v>-1.22417132103288</v>
      </c>
      <c r="D1646" s="81" t="n">
        <f aca="false">EXP(($C$6-$C$4^2*0.5)*$C$5+($C$4*C1646*$C$5^0.5))</f>
        <v>0.996084415730011</v>
      </c>
      <c r="E1646" s="68" t="n">
        <f aca="false">E1645*D1646</f>
        <v>85.0504480705377</v>
      </c>
      <c r="F1646" s="0"/>
    </row>
    <row r="1647" customFormat="false" ht="12.75" hidden="false" customHeight="false" outlineLevel="0" collapsed="false">
      <c r="B1647" s="79" t="n">
        <f aca="false">B1646+$C$5</f>
        <v>0.186757990867584</v>
      </c>
      <c r="C1647" s="80" t="n">
        <f aca="true">NORMINV(RAND(),0,1)</f>
        <v>-0.238769503177864</v>
      </c>
      <c r="D1647" s="81" t="n">
        <f aca="false">EXP(($C$6-$C$4^2*0.5)*$C$5+($C$4*C1647*$C$5^0.5))</f>
        <v>0.999235534327605</v>
      </c>
      <c r="E1647" s="68" t="n">
        <f aca="false">E1646*D1647</f>
        <v>84.9854299225659</v>
      </c>
      <c r="F1647" s="0"/>
    </row>
    <row r="1648" customFormat="false" ht="12.75" hidden="false" customHeight="false" outlineLevel="0" collapsed="false">
      <c r="B1648" s="79" t="n">
        <f aca="false">B1647+$C$5</f>
        <v>0.186872146118725</v>
      </c>
      <c r="C1648" s="80" t="n">
        <f aca="true">NORMINV(RAND(),0,1)</f>
        <v>-1.31479106395453</v>
      </c>
      <c r="D1648" s="81" t="n">
        <f aca="false">EXP(($C$6-$C$4^2*0.5)*$C$5+($C$4*C1648*$C$5^0.5))</f>
        <v>0.9957951312724</v>
      </c>
      <c r="E1648" s="68" t="n">
        <f aca="false">E1647*D1648</f>
        <v>84.6280773459829</v>
      </c>
      <c r="F1648" s="0"/>
    </row>
    <row r="1649" customFormat="false" ht="12.75" hidden="false" customHeight="false" outlineLevel="0" collapsed="false">
      <c r="B1649" s="79" t="n">
        <f aca="false">B1648+$C$5</f>
        <v>0.186986301369867</v>
      </c>
      <c r="C1649" s="80" t="n">
        <f aca="true">NORMINV(RAND(),0,1)</f>
        <v>1.45289964570842</v>
      </c>
      <c r="D1649" s="81" t="n">
        <f aca="false">EXP(($C$6-$C$4^2*0.5)*$C$5+($C$4*C1649*$C$5^0.5))</f>
        <v>1.00466841883702</v>
      </c>
      <c r="E1649" s="68" t="n">
        <f aca="false">E1648*D1649</f>
        <v>85.0231566564058</v>
      </c>
      <c r="F1649" s="0"/>
    </row>
    <row r="1650" customFormat="false" ht="12.75" hidden="false" customHeight="false" outlineLevel="0" collapsed="false">
      <c r="B1650" s="79" t="n">
        <f aca="false">B1649+$C$5</f>
        <v>0.187100456621008</v>
      </c>
      <c r="C1650" s="80" t="n">
        <f aca="true">NORMINV(RAND(),0,1)</f>
        <v>-0.424141253272029</v>
      </c>
      <c r="D1650" s="81" t="n">
        <f aca="false">EXP(($C$6-$C$4^2*0.5)*$C$5+($C$4*C1650*$C$5^0.5))</f>
        <v>0.998641992123673</v>
      </c>
      <c r="E1650" s="68" t="n">
        <f aca="false">E1649*D1650</f>
        <v>84.9076945399962</v>
      </c>
      <c r="F1650" s="0"/>
    </row>
    <row r="1651" customFormat="false" ht="12.75" hidden="false" customHeight="false" outlineLevel="0" collapsed="false">
      <c r="B1651" s="79" t="n">
        <f aca="false">B1650+$C$5</f>
        <v>0.18721461187215</v>
      </c>
      <c r="C1651" s="80" t="n">
        <f aca="true">NORMINV(RAND(),0,1)</f>
        <v>-1.17408874096486</v>
      </c>
      <c r="D1651" s="81" t="n">
        <f aca="false">EXP(($C$6-$C$4^2*0.5)*$C$5+($C$4*C1651*$C$5^0.5))</f>
        <v>0.99624432988227</v>
      </c>
      <c r="E1651" s="68" t="n">
        <f aca="false">E1650*D1651</f>
        <v>84.588809248847</v>
      </c>
      <c r="F1651" s="0"/>
    </row>
    <row r="1652" customFormat="false" ht="12.75" hidden="false" customHeight="false" outlineLevel="0" collapsed="false">
      <c r="B1652" s="79" t="n">
        <f aca="false">B1651+$C$5</f>
        <v>0.187328767123292</v>
      </c>
      <c r="C1652" s="80" t="n">
        <f aca="true">NORMINV(RAND(),0,1)</f>
        <v>0.381545395452281</v>
      </c>
      <c r="D1652" s="81" t="n">
        <f aca="false">EXP(($C$6-$C$4^2*0.5)*$C$5+($C$4*C1652*$C$5^0.5))</f>
        <v>1.00122428852131</v>
      </c>
      <c r="E1652" s="68" t="n">
        <f aca="false">E1651*D1652</f>
        <v>84.6923703570416</v>
      </c>
      <c r="F1652" s="0"/>
    </row>
    <row r="1653" customFormat="false" ht="12.75" hidden="false" customHeight="false" outlineLevel="0" collapsed="false">
      <c r="B1653" s="79" t="n">
        <f aca="false">B1652+$C$5</f>
        <v>0.187442922374433</v>
      </c>
      <c r="C1653" s="80" t="n">
        <f aca="true">NORMINV(RAND(),0,1)</f>
        <v>1.15739448891583</v>
      </c>
      <c r="D1653" s="81" t="n">
        <f aca="false">EXP(($C$6-$C$4^2*0.5)*$C$5+($C$4*C1653*$C$5^0.5))</f>
        <v>1.00371726370775</v>
      </c>
      <c r="E1653" s="68" t="n">
        <f aca="false">E1652*D1653</f>
        <v>85.0071942316933</v>
      </c>
      <c r="F1653" s="0"/>
    </row>
    <row r="1654" customFormat="false" ht="12.75" hidden="false" customHeight="false" outlineLevel="0" collapsed="false">
      <c r="B1654" s="79" t="n">
        <f aca="false">B1653+$C$5</f>
        <v>0.187557077625575</v>
      </c>
      <c r="C1654" s="80" t="n">
        <f aca="true">NORMINV(RAND(),0,1)</f>
        <v>-2.37762791036989</v>
      </c>
      <c r="D1654" s="81" t="n">
        <f aca="false">EXP(($C$6-$C$4^2*0.5)*$C$5+($C$4*C1654*$C$5^0.5))</f>
        <v>0.992408512951003</v>
      </c>
      <c r="E1654" s="68" t="n">
        <f aca="false">E1653*D1654</f>
        <v>84.3618632176117</v>
      </c>
      <c r="F1654" s="0"/>
    </row>
    <row r="1655" customFormat="false" ht="12.75" hidden="false" customHeight="false" outlineLevel="0" collapsed="false">
      <c r="B1655" s="79" t="n">
        <f aca="false">B1654+$C$5</f>
        <v>0.187671232876716</v>
      </c>
      <c r="C1655" s="80" t="n">
        <f aca="true">NORMINV(RAND(),0,1)</f>
        <v>0.522411602959793</v>
      </c>
      <c r="D1655" s="81" t="n">
        <f aca="false">EXP(($C$6-$C$4^2*0.5)*$C$5+($C$4*C1655*$C$5^0.5))</f>
        <v>1.00167646237926</v>
      </c>
      <c r="E1655" s="68" t="n">
        <f aca="false">E1654*D1655</f>
        <v>84.50329270754</v>
      </c>
      <c r="F1655" s="0"/>
    </row>
    <row r="1656" customFormat="false" ht="12.75" hidden="false" customHeight="false" outlineLevel="0" collapsed="false">
      <c r="B1656" s="79" t="n">
        <f aca="false">B1655+$C$5</f>
        <v>0.187785388127858</v>
      </c>
      <c r="C1656" s="80" t="n">
        <f aca="true">NORMINV(RAND(),0,1)</f>
        <v>-0.393876470017643</v>
      </c>
      <c r="D1656" s="81" t="n">
        <f aca="false">EXP(($C$6-$C$4^2*0.5)*$C$5+($C$4*C1656*$C$5^0.5))</f>
        <v>0.998738872910795</v>
      </c>
      <c r="E1656" s="68" t="n">
        <f aca="false">E1655*D1656</f>
        <v>84.3967233159795</v>
      </c>
      <c r="F1656" s="0"/>
    </row>
    <row r="1657" customFormat="false" ht="12.75" hidden="false" customHeight="false" outlineLevel="0" collapsed="false">
      <c r="B1657" s="79" t="n">
        <f aca="false">B1656+$C$5</f>
        <v>0.187899543378999</v>
      </c>
      <c r="C1657" s="80" t="n">
        <f aca="true">NORMINV(RAND(),0,1)</f>
        <v>0.051317646538031</v>
      </c>
      <c r="D1657" s="81" t="n">
        <f aca="false">EXP(($C$6-$C$4^2*0.5)*$C$5+($C$4*C1657*$C$5^0.5))</f>
        <v>1.00016507304799</v>
      </c>
      <c r="E1657" s="68" t="n">
        <f aca="false">E1656*D1657</f>
        <v>84.4106549403374</v>
      </c>
      <c r="F1657" s="0"/>
    </row>
    <row r="1658" customFormat="false" ht="12.75" hidden="false" customHeight="false" outlineLevel="0" collapsed="false">
      <c r="B1658" s="79" t="n">
        <f aca="false">B1657+$C$5</f>
        <v>0.188013698630141</v>
      </c>
      <c r="C1658" s="80" t="n">
        <f aca="true">NORMINV(RAND(),0,1)</f>
        <v>0.714759957996709</v>
      </c>
      <c r="D1658" s="81" t="n">
        <f aca="false">EXP(($C$6-$C$4^2*0.5)*$C$5+($C$4*C1658*$C$5^0.5))</f>
        <v>1.00229422131016</v>
      </c>
      <c r="E1658" s="68" t="n">
        <f aca="false">E1657*D1658</f>
        <v>84.6043116637058</v>
      </c>
      <c r="F1658" s="0"/>
    </row>
    <row r="1659" customFormat="false" ht="12.75" hidden="false" customHeight="false" outlineLevel="0" collapsed="false">
      <c r="B1659" s="79" t="n">
        <f aca="false">B1658+$C$5</f>
        <v>0.188127853881282</v>
      </c>
      <c r="C1659" s="80" t="n">
        <f aca="true">NORMINV(RAND(),0,1)</f>
        <v>0.928438958513562</v>
      </c>
      <c r="D1659" s="81" t="n">
        <f aca="false">EXP(($C$6-$C$4^2*0.5)*$C$5+($C$4*C1659*$C$5^0.5))</f>
        <v>1.00298093389377</v>
      </c>
      <c r="E1659" s="68" t="n">
        <f aca="false">E1658*D1659</f>
        <v>84.8565115239028</v>
      </c>
      <c r="F1659" s="0"/>
    </row>
    <row r="1660" customFormat="false" ht="12.75" hidden="false" customHeight="false" outlineLevel="0" collapsed="false">
      <c r="B1660" s="79" t="n">
        <f aca="false">B1659+$C$5</f>
        <v>0.188242009132424</v>
      </c>
      <c r="C1660" s="80" t="n">
        <f aca="true">NORMINV(RAND(),0,1)</f>
        <v>-1.65542829757548</v>
      </c>
      <c r="D1660" s="81" t="n">
        <f aca="false">EXP(($C$6-$C$4^2*0.5)*$C$5+($C$4*C1660*$C$5^0.5))</f>
        <v>0.994708469854649</v>
      </c>
      <c r="E1660" s="68" t="n">
        <f aca="false">E1659*D1660</f>
        <v>84.4074907351448</v>
      </c>
      <c r="F1660" s="0"/>
    </row>
    <row r="1661" customFormat="false" ht="12.75" hidden="false" customHeight="false" outlineLevel="0" collapsed="false">
      <c r="B1661" s="79" t="n">
        <f aca="false">B1660+$C$5</f>
        <v>0.188356164383566</v>
      </c>
      <c r="C1661" s="80" t="n">
        <f aca="true">NORMINV(RAND(),0,1)</f>
        <v>-0.234804775199389</v>
      </c>
      <c r="D1661" s="81" t="n">
        <f aca="false">EXP(($C$6-$C$4^2*0.5)*$C$5+($C$4*C1661*$C$5^0.5))</f>
        <v>0.999248232851092</v>
      </c>
      <c r="E1661" s="68" t="n">
        <f aca="false">E1660*D1661</f>
        <v>84.3440359564883</v>
      </c>
      <c r="F1661" s="0"/>
    </row>
    <row r="1662" customFormat="false" ht="12.75" hidden="false" customHeight="false" outlineLevel="0" collapsed="false">
      <c r="B1662" s="79" t="n">
        <f aca="false">B1661+$C$5</f>
        <v>0.188470319634707</v>
      </c>
      <c r="C1662" s="80" t="n">
        <f aca="true">NORMINV(RAND(),0,1)</f>
        <v>-1.15575757665835</v>
      </c>
      <c r="D1662" s="81" t="n">
        <f aca="false">EXP(($C$6-$C$4^2*0.5)*$C$5+($C$4*C1662*$C$5^0.5))</f>
        <v>0.996302867881331</v>
      </c>
      <c r="E1662" s="68" t="n">
        <f aca="false">E1661*D1662</f>
        <v>84.0322049121354</v>
      </c>
      <c r="F1662" s="0"/>
    </row>
    <row r="1663" customFormat="false" ht="12.75" hidden="false" customHeight="false" outlineLevel="0" collapsed="false">
      <c r="B1663" s="79" t="n">
        <f aca="false">B1662+$C$5</f>
        <v>0.188584474885849</v>
      </c>
      <c r="C1663" s="80" t="n">
        <f aca="true">NORMINV(RAND(),0,1)</f>
        <v>-1.4134392056104</v>
      </c>
      <c r="D1663" s="81" t="n">
        <f aca="false">EXP(($C$6-$C$4^2*0.5)*$C$5+($C$4*C1663*$C$5^0.5))</f>
        <v>0.995480313349642</v>
      </c>
      <c r="E1663" s="68" t="n">
        <f aca="false">E1662*D1663</f>
        <v>83.6524056773938</v>
      </c>
      <c r="F1663" s="0"/>
    </row>
    <row r="1664" customFormat="false" ht="12.75" hidden="false" customHeight="false" outlineLevel="0" collapsed="false">
      <c r="B1664" s="79" t="n">
        <f aca="false">B1663+$C$5</f>
        <v>0.18869863013699</v>
      </c>
      <c r="C1664" s="80" t="n">
        <f aca="true">NORMINV(RAND(),0,1)</f>
        <v>-0.595290562888727</v>
      </c>
      <c r="D1664" s="81" t="n">
        <f aca="false">EXP(($C$6-$C$4^2*0.5)*$C$5+($C$4*C1664*$C$5^0.5))</f>
        <v>0.998094301811828</v>
      </c>
      <c r="E1664" s="68" t="n">
        <f aca="false">E1663*D1664</f>
        <v>83.4929894394582</v>
      </c>
      <c r="F1664" s="0"/>
    </row>
    <row r="1665" customFormat="false" ht="12.75" hidden="false" customHeight="false" outlineLevel="0" collapsed="false">
      <c r="B1665" s="79" t="n">
        <f aca="false">B1664+$C$5</f>
        <v>0.188812785388132</v>
      </c>
      <c r="C1665" s="80" t="n">
        <f aca="true">NORMINV(RAND(),0,1)</f>
        <v>-0.228270926604722</v>
      </c>
      <c r="D1665" s="81" t="n">
        <f aca="false">EXP(($C$6-$C$4^2*0.5)*$C$5+($C$4*C1665*$C$5^0.5))</f>
        <v>0.99926916029588</v>
      </c>
      <c r="E1665" s="68" t="n">
        <f aca="false">E1664*D1665</f>
        <v>83.4319694477602</v>
      </c>
      <c r="F1665" s="0"/>
    </row>
    <row r="1666" customFormat="false" ht="12.75" hidden="false" customHeight="false" outlineLevel="0" collapsed="false">
      <c r="B1666" s="79" t="n">
        <f aca="false">B1665+$C$5</f>
        <v>0.188926940639273</v>
      </c>
      <c r="C1666" s="80" t="n">
        <f aca="true">NORMINV(RAND(),0,1)</f>
        <v>-0.674129933243538</v>
      </c>
      <c r="D1666" s="81" t="n">
        <f aca="false">EXP(($C$6-$C$4^2*0.5)*$C$5+($C$4*C1666*$C$5^0.5))</f>
        <v>0.997842111120536</v>
      </c>
      <c r="E1666" s="68" t="n">
        <f aca="false">E1665*D1666</f>
        <v>83.2519325286971</v>
      </c>
      <c r="F1666" s="0"/>
    </row>
    <row r="1667" customFormat="false" ht="12.75" hidden="false" customHeight="false" outlineLevel="0" collapsed="false">
      <c r="B1667" s="79" t="n">
        <f aca="false">B1666+$C$5</f>
        <v>0.189041095890415</v>
      </c>
      <c r="C1667" s="80" t="n">
        <f aca="true">NORMINV(RAND(),0,1)</f>
        <v>-0.802374510578851</v>
      </c>
      <c r="D1667" s="81" t="n">
        <f aca="false">EXP(($C$6-$C$4^2*0.5)*$C$5+($C$4*C1667*$C$5^0.5))</f>
        <v>0.997432019606807</v>
      </c>
      <c r="E1667" s="68" t="n">
        <f aca="false">E1666*D1667</f>
        <v>83.0381431982679</v>
      </c>
      <c r="F1667" s="0"/>
    </row>
    <row r="1668" customFormat="false" ht="12.75" hidden="false" customHeight="false" outlineLevel="0" collapsed="false">
      <c r="B1668" s="79" t="n">
        <f aca="false">B1667+$C$5</f>
        <v>0.189155251141556</v>
      </c>
      <c r="C1668" s="80" t="n">
        <f aca="true">NORMINV(RAND(),0,1)</f>
        <v>-1.02039117134166</v>
      </c>
      <c r="D1668" s="81" t="n">
        <f aca="false">EXP(($C$6-$C$4^2*0.5)*$C$5+($C$4*C1668*$C$5^0.5))</f>
        <v>0.996735247983578</v>
      </c>
      <c r="E1668" s="68" t="n">
        <f aca="false">E1667*D1668</f>
        <v>82.7670442528214</v>
      </c>
      <c r="F1668" s="0"/>
    </row>
    <row r="1669" customFormat="false" ht="12.75" hidden="false" customHeight="false" outlineLevel="0" collapsed="false">
      <c r="B1669" s="79" t="n">
        <f aca="false">B1668+$C$5</f>
        <v>0.189269406392698</v>
      </c>
      <c r="C1669" s="80" t="n">
        <f aca="true">NORMINV(RAND(),0,1)</f>
        <v>-0.242359766520648</v>
      </c>
      <c r="D1669" s="81" t="n">
        <f aca="false">EXP(($C$6-$C$4^2*0.5)*$C$5+($C$4*C1669*$C$5^0.5))</f>
        <v>0.999224035306332</v>
      </c>
      <c r="E1669" s="68" t="n">
        <f aca="false">E1668*D1669</f>
        <v>82.702819948682</v>
      </c>
      <c r="F1669" s="0"/>
    </row>
    <row r="1670" customFormat="false" ht="12.75" hidden="false" customHeight="false" outlineLevel="0" collapsed="false">
      <c r="B1670" s="79" t="n">
        <f aca="false">B1669+$C$5</f>
        <v>0.18938356164384</v>
      </c>
      <c r="C1670" s="80" t="n">
        <f aca="true">NORMINV(RAND(),0,1)</f>
        <v>1.62149651316747</v>
      </c>
      <c r="D1670" s="81" t="n">
        <f aca="false">EXP(($C$6-$C$4^2*0.5)*$C$5+($C$4*C1670*$C$5^0.5))</f>
        <v>1.00521149258048</v>
      </c>
      <c r="E1670" s="68" t="n">
        <f aca="false">E1669*D1670</f>
        <v>83.1338250812295</v>
      </c>
      <c r="F1670" s="0"/>
    </row>
    <row r="1671" customFormat="false" ht="12.75" hidden="false" customHeight="false" outlineLevel="0" collapsed="false">
      <c r="B1671" s="79" t="n">
        <f aca="false">B1670+$C$5</f>
        <v>0.189497716894981</v>
      </c>
      <c r="C1671" s="80" t="n">
        <f aca="true">NORMINV(RAND(),0,1)</f>
        <v>-0.787469061725501</v>
      </c>
      <c r="D1671" s="81" t="n">
        <f aca="false">EXP(($C$6-$C$4^2*0.5)*$C$5+($C$4*C1671*$C$5^0.5))</f>
        <v>0.9974796745483</v>
      </c>
      <c r="E1671" s="68" t="n">
        <f aca="false">E1670*D1671</f>
        <v>82.9243007859801</v>
      </c>
      <c r="F1671" s="0"/>
    </row>
    <row r="1672" customFormat="false" ht="12.75" hidden="false" customHeight="false" outlineLevel="0" collapsed="false">
      <c r="B1672" s="79" t="n">
        <f aca="false">B1671+$C$5</f>
        <v>0.189611872146123</v>
      </c>
      <c r="C1672" s="80" t="n">
        <f aca="true">NORMINV(RAND(),0,1)</f>
        <v>-1.80537090280234</v>
      </c>
      <c r="D1672" s="81" t="n">
        <f aca="false">EXP(($C$6-$C$4^2*0.5)*$C$5+($C$4*C1672*$C$5^0.5))</f>
        <v>0.994230516283785</v>
      </c>
      <c r="E1672" s="68" t="n">
        <f aca="false">E1671*D1672</f>
        <v>82.4458703829168</v>
      </c>
      <c r="F1672" s="0"/>
    </row>
    <row r="1673" customFormat="false" ht="12.75" hidden="false" customHeight="false" outlineLevel="0" collapsed="false">
      <c r="B1673" s="79" t="n">
        <f aca="false">B1672+$C$5</f>
        <v>0.189726027397264</v>
      </c>
      <c r="C1673" s="80" t="n">
        <f aca="true">NORMINV(RAND(),0,1)</f>
        <v>1.76578821879582</v>
      </c>
      <c r="D1673" s="81" t="n">
        <f aca="false">EXP(($C$6-$C$4^2*0.5)*$C$5+($C$4*C1673*$C$5^0.5))</f>
        <v>1.00567650917161</v>
      </c>
      <c r="E1673" s="68" t="n">
        <f aca="false">E1672*D1673</f>
        <v>82.9138751223072</v>
      </c>
      <c r="F1673" s="0"/>
    </row>
    <row r="1674" customFormat="false" ht="12.75" hidden="false" customHeight="false" outlineLevel="0" collapsed="false">
      <c r="B1674" s="79" t="n">
        <f aca="false">B1673+$C$5</f>
        <v>0.189840182648406</v>
      </c>
      <c r="C1674" s="80" t="n">
        <f aca="true">NORMINV(RAND(),0,1)</f>
        <v>-0.418452820176382</v>
      </c>
      <c r="D1674" s="81" t="n">
        <f aca="false">EXP(($C$6-$C$4^2*0.5)*$C$5+($C$4*C1674*$C$5^0.5))</f>
        <v>0.998660200685255</v>
      </c>
      <c r="E1674" s="68" t="n">
        <f aca="false">E1673*D1674</f>
        <v>82.8027871692355</v>
      </c>
      <c r="F1674" s="0"/>
    </row>
    <row r="1675" customFormat="false" ht="12.75" hidden="false" customHeight="false" outlineLevel="0" collapsed="false">
      <c r="B1675" s="79" t="n">
        <f aca="false">B1674+$C$5</f>
        <v>0.189954337899547</v>
      </c>
      <c r="C1675" s="80" t="n">
        <f aca="true">NORMINV(RAND(),0,1)</f>
        <v>1.00531873142689</v>
      </c>
      <c r="D1675" s="81" t="n">
        <f aca="false">EXP(($C$6-$C$4^2*0.5)*$C$5+($C$4*C1675*$C$5^0.5))</f>
        <v>1.00322812194978</v>
      </c>
      <c r="E1675" s="68" t="n">
        <f aca="false">E1674*D1675</f>
        <v>83.0700846639997</v>
      </c>
      <c r="F1675" s="0"/>
    </row>
    <row r="1676" customFormat="false" ht="12.75" hidden="false" customHeight="false" outlineLevel="0" collapsed="false">
      <c r="B1676" s="79" t="n">
        <f aca="false">B1675+$C$5</f>
        <v>0.190068493150689</v>
      </c>
      <c r="C1676" s="80" t="n">
        <f aca="true">NORMINV(RAND(),0,1)</f>
        <v>-0.696206250062117</v>
      </c>
      <c r="D1676" s="81" t="n">
        <f aca="false">EXP(($C$6-$C$4^2*0.5)*$C$5+($C$4*C1676*$C$5^0.5))</f>
        <v>0.99777150501097</v>
      </c>
      <c r="E1676" s="68" t="n">
        <f aca="false">E1675*D1676</f>
        <v>82.8849633965877</v>
      </c>
      <c r="F1676" s="0"/>
    </row>
    <row r="1677" customFormat="false" ht="12.75" hidden="false" customHeight="false" outlineLevel="0" collapsed="false">
      <c r="B1677" s="79" t="n">
        <f aca="false">B1676+$C$5</f>
        <v>0.190182648401831</v>
      </c>
      <c r="C1677" s="80" t="n">
        <f aca="true">NORMINV(RAND(),0,1)</f>
        <v>1.50212191791218</v>
      </c>
      <c r="D1677" s="81" t="n">
        <f aca="false">EXP(($C$6-$C$4^2*0.5)*$C$5+($C$4*C1677*$C$5^0.5))</f>
        <v>1.0048269402265</v>
      </c>
      <c r="E1677" s="68" t="n">
        <f aca="false">E1676*D1677</f>
        <v>83.2850441605785</v>
      </c>
      <c r="F1677" s="0"/>
    </row>
    <row r="1678" customFormat="false" ht="12.75" hidden="false" customHeight="false" outlineLevel="0" collapsed="false">
      <c r="B1678" s="79" t="n">
        <f aca="false">B1677+$C$5</f>
        <v>0.190296803652972</v>
      </c>
      <c r="C1678" s="80" t="n">
        <f aca="true">NORMINV(RAND(),0,1)</f>
        <v>0.451151581748332</v>
      </c>
      <c r="D1678" s="81" t="n">
        <f aca="false">EXP(($C$6-$C$4^2*0.5)*$C$5+($C$4*C1678*$C$5^0.5))</f>
        <v>1.00144769556729</v>
      </c>
      <c r="E1678" s="68" t="n">
        <f aca="false">E1677*D1678</f>
        <v>83.4056155498315</v>
      </c>
      <c r="F1678" s="0"/>
    </row>
    <row r="1679" customFormat="false" ht="12.75" hidden="false" customHeight="false" outlineLevel="0" collapsed="false">
      <c r="B1679" s="79" t="n">
        <f aca="false">B1678+$C$5</f>
        <v>0.190410958904114</v>
      </c>
      <c r="C1679" s="80" t="n">
        <f aca="true">NORMINV(RAND(),0,1)</f>
        <v>0.00596250760503483</v>
      </c>
      <c r="D1679" s="81" t="n">
        <f aca="false">EXP(($C$6-$C$4^2*0.5)*$C$5+($C$4*C1679*$C$5^0.5))</f>
        <v>1.00001968261838</v>
      </c>
      <c r="E1679" s="68" t="n">
        <f aca="false">E1678*D1679</f>
        <v>83.4072571907332</v>
      </c>
      <c r="F1679" s="0"/>
    </row>
    <row r="1680" customFormat="false" ht="12.75" hidden="false" customHeight="false" outlineLevel="0" collapsed="false">
      <c r="B1680" s="79" t="n">
        <f aca="false">B1679+$C$5</f>
        <v>0.190525114155255</v>
      </c>
      <c r="C1680" s="80" t="n">
        <f aca="true">NORMINV(RAND(),0,1)</f>
        <v>-0.266857219095433</v>
      </c>
      <c r="D1680" s="81" t="n">
        <f aca="false">EXP(($C$6-$C$4^2*0.5)*$C$5+($C$4*C1680*$C$5^0.5))</f>
        <v>0.999145577538411</v>
      </c>
      <c r="E1680" s="68" t="n">
        <f aca="false">E1679*D1680</f>
        <v>83.3359921567299</v>
      </c>
      <c r="F1680" s="0"/>
    </row>
    <row r="1681" customFormat="false" ht="12.75" hidden="false" customHeight="false" outlineLevel="0" collapsed="false">
      <c r="B1681" s="79" t="n">
        <f aca="false">B1680+$C$5</f>
        <v>0.190639269406397</v>
      </c>
      <c r="C1681" s="80" t="n">
        <f aca="true">NORMINV(RAND(),0,1)</f>
        <v>1.09532883220959</v>
      </c>
      <c r="D1681" s="81" t="n">
        <f aca="false">EXP(($C$6-$C$4^2*0.5)*$C$5+($C$4*C1681*$C$5^0.5))</f>
        <v>1.00351760477186</v>
      </c>
      <c r="E1681" s="68" t="n">
        <f aca="false">E1680*D1681</f>
        <v>83.6291352404078</v>
      </c>
      <c r="F1681" s="0"/>
    </row>
    <row r="1682" customFormat="false" ht="12.75" hidden="false" customHeight="false" outlineLevel="0" collapsed="false">
      <c r="B1682" s="79" t="n">
        <f aca="false">B1681+$C$5</f>
        <v>0.190753424657538</v>
      </c>
      <c r="C1682" s="80" t="n">
        <f aca="true">NORMINV(RAND(),0,1)</f>
        <v>-1.20364911035572</v>
      </c>
      <c r="D1682" s="81" t="n">
        <f aca="false">EXP(($C$6-$C$4^2*0.5)*$C$5+($C$4*C1682*$C$5^0.5))</f>
        <v>0.99614994023862</v>
      </c>
      <c r="E1682" s="68" t="n">
        <f aca="false">E1681*D1682</f>
        <v>83.3071580719397</v>
      </c>
      <c r="F1682" s="0"/>
    </row>
    <row r="1683" customFormat="false" ht="12.75" hidden="false" customHeight="false" outlineLevel="0" collapsed="false">
      <c r="B1683" s="79" t="n">
        <f aca="false">B1682+$C$5</f>
        <v>0.19086757990868</v>
      </c>
      <c r="C1683" s="80" t="n">
        <f aca="true">NORMINV(RAND(),0,1)</f>
        <v>-0.14109081379434</v>
      </c>
      <c r="D1683" s="81" t="n">
        <f aca="false">EXP(($C$6-$C$4^2*0.5)*$C$5+($C$4*C1683*$C$5^0.5))</f>
        <v>0.999548433838003</v>
      </c>
      <c r="E1683" s="68" t="n">
        <f aca="false">E1682*D1683</f>
        <v>83.2695393783023</v>
      </c>
      <c r="F1683" s="0"/>
    </row>
    <row r="1684" customFormat="false" ht="12.75" hidden="false" customHeight="false" outlineLevel="0" collapsed="false">
      <c r="B1684" s="79" t="n">
        <f aca="false">B1683+$C$5</f>
        <v>0.190981735159821</v>
      </c>
      <c r="C1684" s="80" t="n">
        <f aca="true">NORMINV(RAND(),0,1)</f>
        <v>0.623139677991101</v>
      </c>
      <c r="D1684" s="81" t="n">
        <f aca="false">EXP(($C$6-$C$4^2*0.5)*$C$5+($C$4*C1684*$C$5^0.5))</f>
        <v>1.00199991994641</v>
      </c>
      <c r="E1684" s="68" t="n">
        <f aca="false">E1683*D1684</f>
        <v>83.4360717910336</v>
      </c>
      <c r="F1684" s="0"/>
    </row>
    <row r="1685" customFormat="false" ht="12.75" hidden="false" customHeight="false" outlineLevel="0" collapsed="false">
      <c r="B1685" s="79" t="n">
        <f aca="false">B1684+$C$5</f>
        <v>0.191095890410963</v>
      </c>
      <c r="C1685" s="80" t="n">
        <f aca="true">NORMINV(RAND(),0,1)</f>
        <v>-0.28564484835712</v>
      </c>
      <c r="D1685" s="81" t="n">
        <f aca="false">EXP(($C$6-$C$4^2*0.5)*$C$5+($C$4*C1685*$C$5^0.5))</f>
        <v>0.999085410743513</v>
      </c>
      <c r="E1685" s="68" t="n">
        <f aca="false">E1684*D1685</f>
        <v>83.35976205617</v>
      </c>
      <c r="F1685" s="0"/>
    </row>
    <row r="1686" customFormat="false" ht="12.75" hidden="false" customHeight="false" outlineLevel="0" collapsed="false">
      <c r="B1686" s="79" t="n">
        <f aca="false">B1685+$C$5</f>
        <v>0.191210045662105</v>
      </c>
      <c r="C1686" s="80" t="n">
        <f aca="true">NORMINV(RAND(),0,1)</f>
        <v>-0.324084380837473</v>
      </c>
      <c r="D1686" s="81" t="n">
        <f aca="false">EXP(($C$6-$C$4^2*0.5)*$C$5+($C$4*C1686*$C$5^0.5))</f>
        <v>0.998962320633105</v>
      </c>
      <c r="E1686" s="68" t="n">
        <f aca="false">E1685*D1686</f>
        <v>83.273261351055</v>
      </c>
      <c r="F1686" s="0"/>
    </row>
    <row r="1687" customFormat="false" ht="12.75" hidden="false" customHeight="false" outlineLevel="0" collapsed="false">
      <c r="B1687" s="79" t="n">
        <f aca="false">B1686+$C$5</f>
        <v>0.191324200913246</v>
      </c>
      <c r="C1687" s="80" t="n">
        <f aca="true">NORMINV(RAND(),0,1)</f>
        <v>-1.53895269031068</v>
      </c>
      <c r="D1687" s="81" t="n">
        <f aca="false">EXP(($C$6-$C$4^2*0.5)*$C$5+($C$4*C1687*$C$5^0.5))</f>
        <v>0.995079903356789</v>
      </c>
      <c r="E1687" s="68" t="n">
        <f aca="false">E1686*D1687</f>
        <v>82.8635488574124</v>
      </c>
      <c r="F1687" s="0"/>
    </row>
    <row r="1688" customFormat="false" ht="12.75" hidden="false" customHeight="false" outlineLevel="0" collapsed="false">
      <c r="B1688" s="79" t="n">
        <f aca="false">B1687+$C$5</f>
        <v>0.191438356164388</v>
      </c>
      <c r="C1688" s="80" t="n">
        <f aca="true">NORMINV(RAND(),0,1)</f>
        <v>-0.239981768400647</v>
      </c>
      <c r="D1688" s="81" t="n">
        <f aca="false">EXP(($C$6-$C$4^2*0.5)*$C$5+($C$4*C1688*$C$5^0.5))</f>
        <v>0.999231651627262</v>
      </c>
      <c r="E1688" s="68" t="n">
        <f aca="false">E1687*D1688</f>
        <v>82.7998807844885</v>
      </c>
      <c r="F1688" s="0"/>
    </row>
    <row r="1689" customFormat="false" ht="12.75" hidden="false" customHeight="false" outlineLevel="0" collapsed="false">
      <c r="B1689" s="79" t="n">
        <f aca="false">B1688+$C$5</f>
        <v>0.191552511415529</v>
      </c>
      <c r="C1689" s="80" t="n">
        <f aca="true">NORMINV(RAND(),0,1)</f>
        <v>1.41503396300601</v>
      </c>
      <c r="D1689" s="81" t="n">
        <f aca="false">EXP(($C$6-$C$4^2*0.5)*$C$5+($C$4*C1689*$C$5^0.5))</f>
        <v>1.00454648860827</v>
      </c>
      <c r="E1689" s="68" t="n">
        <f aca="false">E1688*D1689</f>
        <v>83.1763294992411</v>
      </c>
      <c r="F1689" s="0"/>
    </row>
    <row r="1690" customFormat="false" ht="12.75" hidden="false" customHeight="false" outlineLevel="0" collapsed="false">
      <c r="B1690" s="79" t="n">
        <f aca="false">B1689+$C$5</f>
        <v>0.191666666666671</v>
      </c>
      <c r="C1690" s="80" t="n">
        <f aca="true">NORMINV(RAND(),0,1)</f>
        <v>-0.528679228989977</v>
      </c>
      <c r="D1690" s="81" t="n">
        <f aca="false">EXP(($C$6-$C$4^2*0.5)*$C$5+($C$4*C1690*$C$5^0.5))</f>
        <v>0.998307427241642</v>
      </c>
      <c r="E1690" s="68" t="n">
        <f aca="false">E1689*D1690</f>
        <v>83.0355475097905</v>
      </c>
      <c r="F1690" s="0"/>
    </row>
    <row r="1691" customFormat="false" ht="12.75" hidden="false" customHeight="false" outlineLevel="0" collapsed="false">
      <c r="B1691" s="79" t="n">
        <f aca="false">B1690+$C$5</f>
        <v>0.191780821917812</v>
      </c>
      <c r="C1691" s="80" t="n">
        <f aca="true">NORMINV(RAND(),0,1)</f>
        <v>-2.04154102448489</v>
      </c>
      <c r="D1691" s="81" t="n">
        <f aca="false">EXP(($C$6-$C$4^2*0.5)*$C$5+($C$4*C1691*$C$5^0.5))</f>
        <v>0.993478171568795</v>
      </c>
      <c r="E1691" s="68" t="n">
        <f aca="false">E1690*D1691</f>
        <v>82.4940039152405</v>
      </c>
      <c r="F1691" s="0"/>
    </row>
    <row r="1692" customFormat="false" ht="12.75" hidden="false" customHeight="false" outlineLevel="0" collapsed="false">
      <c r="B1692" s="79" t="n">
        <f aca="false">B1691+$C$5</f>
        <v>0.191894977168954</v>
      </c>
      <c r="C1692" s="80" t="n">
        <f aca="true">NORMINV(RAND(),0,1)</f>
        <v>0.43913500949193</v>
      </c>
      <c r="D1692" s="81" t="n">
        <f aca="false">EXP(($C$6-$C$4^2*0.5)*$C$5+($C$4*C1692*$C$5^0.5))</f>
        <v>1.00140912378457</v>
      </c>
      <c r="E1692" s="68" t="n">
        <f aca="false">E1691*D1692</f>
        <v>82.6102481782423</v>
      </c>
      <c r="F1692" s="0"/>
    </row>
    <row r="1693" customFormat="false" ht="12.75" hidden="false" customHeight="false" outlineLevel="0" collapsed="false">
      <c r="B1693" s="79" t="n">
        <f aca="false">B1692+$C$5</f>
        <v>0.192009132420095</v>
      </c>
      <c r="C1693" s="80" t="n">
        <f aca="true">NORMINV(RAND(),0,1)</f>
        <v>0.523003193768243</v>
      </c>
      <c r="D1693" s="81" t="n">
        <f aca="false">EXP(($C$6-$C$4^2*0.5)*$C$5+($C$4*C1693*$C$5^0.5))</f>
        <v>1.00167836178829</v>
      </c>
      <c r="E1693" s="68" t="n">
        <f aca="false">E1692*D1693</f>
        <v>82.748898062106</v>
      </c>
      <c r="F1693" s="0"/>
    </row>
    <row r="1694" customFormat="false" ht="12.75" hidden="false" customHeight="false" outlineLevel="0" collapsed="false">
      <c r="B1694" s="79" t="n">
        <f aca="false">B1693+$C$5</f>
        <v>0.192123287671237</v>
      </c>
      <c r="C1694" s="80" t="n">
        <f aca="true">NORMINV(RAND(),0,1)</f>
        <v>-0.301886004299789</v>
      </c>
      <c r="D1694" s="81" t="n">
        <f aca="false">EXP(($C$6-$C$4^2*0.5)*$C$5+($C$4*C1694*$C$5^0.5))</f>
        <v>0.999033401869554</v>
      </c>
      <c r="E1694" s="68" t="n">
        <f aca="false">E1693*D1694</f>
        <v>82.6689131319427</v>
      </c>
      <c r="F1694" s="0"/>
    </row>
    <row r="1695" customFormat="false" ht="12.75" hidden="false" customHeight="false" outlineLevel="0" collapsed="false">
      <c r="B1695" s="79" t="n">
        <f aca="false">B1694+$C$5</f>
        <v>0.192237442922379</v>
      </c>
      <c r="C1695" s="80" t="n">
        <f aca="true">NORMINV(RAND(),0,1)</f>
        <v>-1.4809573521856</v>
      </c>
      <c r="D1695" s="81" t="n">
        <f aca="false">EXP(($C$6-$C$4^2*0.5)*$C$5+($C$4*C1695*$C$5^0.5))</f>
        <v>0.995264898619996</v>
      </c>
      <c r="E1695" s="68" t="n">
        <f aca="false">E1694*D1695</f>
        <v>82.2774674472882</v>
      </c>
      <c r="F1695" s="0"/>
    </row>
    <row r="1696" customFormat="false" ht="12.75" hidden="false" customHeight="false" outlineLevel="0" collapsed="false">
      <c r="B1696" s="79" t="n">
        <f aca="false">B1695+$C$5</f>
        <v>0.19235159817352</v>
      </c>
      <c r="C1696" s="80" t="n">
        <f aca="true">NORMINV(RAND(),0,1)</f>
        <v>1.70460318313582</v>
      </c>
      <c r="D1696" s="81" t="n">
        <f aca="false">EXP(($C$6-$C$4^2*0.5)*$C$5+($C$4*C1696*$C$5^0.5))</f>
        <v>1.00547929862378</v>
      </c>
      <c r="E1696" s="68" t="n">
        <f aca="false">E1695*D1696</f>
        <v>82.7282902614402</v>
      </c>
      <c r="F1696" s="0"/>
    </row>
    <row r="1697" customFormat="false" ht="12.75" hidden="false" customHeight="false" outlineLevel="0" collapsed="false">
      <c r="B1697" s="79" t="n">
        <f aca="false">B1696+$C$5</f>
        <v>0.192465753424662</v>
      </c>
      <c r="C1697" s="80" t="n">
        <f aca="true">NORMINV(RAND(),0,1)</f>
        <v>0.0545887124659603</v>
      </c>
      <c r="D1697" s="81" t="n">
        <f aca="false">EXP(($C$6-$C$4^2*0.5)*$C$5+($C$4*C1697*$C$5^0.5))</f>
        <v>1.00017555959384</v>
      </c>
      <c r="E1697" s="68" t="n">
        <f aca="false">E1696*D1697</f>
        <v>82.7428140064776</v>
      </c>
      <c r="F1697" s="0"/>
    </row>
    <row r="1698" customFormat="false" ht="12.75" hidden="false" customHeight="false" outlineLevel="0" collapsed="false">
      <c r="B1698" s="79" t="n">
        <f aca="false">B1697+$C$5</f>
        <v>0.192579908675803</v>
      </c>
      <c r="C1698" s="80" t="n">
        <f aca="true">NORMINV(RAND(),0,1)</f>
        <v>-0.792589421437278</v>
      </c>
      <c r="D1698" s="81" t="n">
        <f aca="false">EXP(($C$6-$C$4^2*0.5)*$C$5+($C$4*C1698*$C$5^0.5))</f>
        <v>0.997463303738438</v>
      </c>
      <c r="E1698" s="68" t="n">
        <f aca="false">E1697*D1698</f>
        <v>82.5329206195163</v>
      </c>
      <c r="F1698" s="0"/>
    </row>
    <row r="1699" customFormat="false" ht="12.75" hidden="false" customHeight="false" outlineLevel="0" collapsed="false">
      <c r="B1699" s="79" t="n">
        <f aca="false">B1698+$C$5</f>
        <v>0.192694063926945</v>
      </c>
      <c r="C1699" s="80" t="n">
        <f aca="true">NORMINV(RAND(),0,1)</f>
        <v>0.799906150990297</v>
      </c>
      <c r="D1699" s="81" t="n">
        <f aca="false">EXP(($C$6-$C$4^2*0.5)*$C$5+($C$4*C1699*$C$5^0.5))</f>
        <v>1.00256780419703</v>
      </c>
      <c r="E1699" s="68" t="n">
        <f aca="false">E1698*D1699</f>
        <v>82.7448489994759</v>
      </c>
      <c r="F1699" s="0"/>
    </row>
    <row r="1700" customFormat="false" ht="12.75" hidden="false" customHeight="false" outlineLevel="0" collapsed="false">
      <c r="B1700" s="79" t="n">
        <f aca="false">B1699+$C$5</f>
        <v>0.192808219178086</v>
      </c>
      <c r="C1700" s="80" t="n">
        <f aca="true">NORMINV(RAND(),0,1)</f>
        <v>-0.100359244641038</v>
      </c>
      <c r="D1700" s="81" t="n">
        <f aca="false">EXP(($C$6-$C$4^2*0.5)*$C$5+($C$4*C1700*$C$5^0.5))</f>
        <v>0.999678940456306</v>
      </c>
      <c r="E1700" s="68" t="n">
        <f aca="false">E1699*D1700</f>
        <v>82.7182829760131</v>
      </c>
      <c r="F1700" s="0"/>
    </row>
    <row r="1701" customFormat="false" ht="12.75" hidden="false" customHeight="false" outlineLevel="0" collapsed="false">
      <c r="B1701" s="79" t="n">
        <f aca="false">B1700+$C$5</f>
        <v>0.192922374429228</v>
      </c>
      <c r="C1701" s="80" t="n">
        <f aca="true">NORMINV(RAND(),0,1)</f>
        <v>0.546384427508768</v>
      </c>
      <c r="D1701" s="81" t="n">
        <f aca="false">EXP(($C$6-$C$4^2*0.5)*$C$5+($C$4*C1701*$C$5^0.5))</f>
        <v>1.00175343434236</v>
      </c>
      <c r="E1701" s="68" t="n">
        <f aca="false">E1700*D1701</f>
        <v>82.8633240541246</v>
      </c>
      <c r="F1701" s="0"/>
    </row>
    <row r="1702" customFormat="false" ht="12.75" hidden="false" customHeight="false" outlineLevel="0" collapsed="false">
      <c r="B1702" s="79" t="n">
        <f aca="false">B1701+$C$5</f>
        <v>0.193036529680369</v>
      </c>
      <c r="C1702" s="80" t="n">
        <f aca="true">NORMINV(RAND(),0,1)</f>
        <v>-0.255897797917248</v>
      </c>
      <c r="D1702" s="81" t="n">
        <f aca="false">EXP(($C$6-$C$4^2*0.5)*$C$5+($C$4*C1702*$C$5^0.5))</f>
        <v>0.999180676415111</v>
      </c>
      <c r="E1702" s="68" t="n">
        <f aca="false">E1701*D1702</f>
        <v>82.7954321784047</v>
      </c>
      <c r="F1702" s="0"/>
    </row>
    <row r="1703" customFormat="false" ht="12.75" hidden="false" customHeight="false" outlineLevel="0" collapsed="false">
      <c r="B1703" s="79" t="n">
        <f aca="false">B1702+$C$5</f>
        <v>0.193150684931511</v>
      </c>
      <c r="C1703" s="80" t="n">
        <f aca="true">NORMINV(RAND(),0,1)</f>
        <v>0.264245540998369</v>
      </c>
      <c r="D1703" s="81" t="n">
        <f aca="false">EXP(($C$6-$C$4^2*0.5)*$C$5+($C$4*C1703*$C$5^0.5))</f>
        <v>1.00084791729803</v>
      </c>
      <c r="E1703" s="68" t="n">
        <f aca="false">E1702*D1703</f>
        <v>82.8656358575465</v>
      </c>
      <c r="F1703" s="0"/>
    </row>
    <row r="1704" customFormat="false" ht="12.75" hidden="false" customHeight="false" outlineLevel="0" collapsed="false">
      <c r="B1704" s="79" t="n">
        <f aca="false">B1703+$C$5</f>
        <v>0.193264840182653</v>
      </c>
      <c r="C1704" s="80" t="n">
        <f aca="true">NORMINV(RAND(),0,1)</f>
        <v>1.8182831742655</v>
      </c>
      <c r="D1704" s="81" t="n">
        <f aca="false">EXP(($C$6-$C$4^2*0.5)*$C$5+($C$4*C1704*$C$5^0.5))</f>
        <v>1.00584574083275</v>
      </c>
      <c r="E1704" s="68" t="n">
        <f aca="false">E1703*D1704</f>
        <v>83.3500468887107</v>
      </c>
      <c r="F1704" s="0"/>
    </row>
    <row r="1705" customFormat="false" ht="12.75" hidden="false" customHeight="false" outlineLevel="0" collapsed="false">
      <c r="B1705" s="79" t="n">
        <f aca="false">B1704+$C$5</f>
        <v>0.193378995433794</v>
      </c>
      <c r="C1705" s="80" t="n">
        <f aca="true">NORMINV(RAND(),0,1)</f>
        <v>-0.773342493486805</v>
      </c>
      <c r="D1705" s="81" t="n">
        <f aca="false">EXP(($C$6-$C$4^2*0.5)*$C$5+($C$4*C1705*$C$5^0.5))</f>
        <v>0.997524841393868</v>
      </c>
      <c r="E1705" s="68" t="n">
        <f aca="false">E1704*D1705</f>
        <v>83.1437423028325</v>
      </c>
      <c r="F1705" s="0"/>
    </row>
    <row r="1706" customFormat="false" ht="12.75" hidden="false" customHeight="false" outlineLevel="0" collapsed="false">
      <c r="B1706" s="79" t="n">
        <f aca="false">B1705+$C$5</f>
        <v>0.193493150684936</v>
      </c>
      <c r="C1706" s="80" t="n">
        <f aca="true">NORMINV(RAND(),0,1)</f>
        <v>0.186227692990249</v>
      </c>
      <c r="D1706" s="81" t="n">
        <f aca="false">EXP(($C$6-$C$4^2*0.5)*$C$5+($C$4*C1706*$C$5^0.5))</f>
        <v>1.00059766564367</v>
      </c>
      <c r="E1706" s="68" t="n">
        <f aca="false">E1705*D1706</f>
        <v>83.1934344610932</v>
      </c>
      <c r="F1706" s="0"/>
    </row>
    <row r="1707" customFormat="false" ht="12.75" hidden="false" customHeight="false" outlineLevel="0" collapsed="false">
      <c r="B1707" s="79" t="n">
        <f aca="false">B1706+$C$5</f>
        <v>0.193607305936077</v>
      </c>
      <c r="C1707" s="80" t="n">
        <f aca="true">NORMINV(RAND(),0,1)</f>
        <v>-1.73208687308713</v>
      </c>
      <c r="D1707" s="81" t="n">
        <f aca="false">EXP(($C$6-$C$4^2*0.5)*$C$5+($C$4*C1707*$C$5^0.5))</f>
        <v>0.9944640860581</v>
      </c>
      <c r="E1707" s="68" t="n">
        <f aca="false">E1706*D1707</f>
        <v>82.7328827673854</v>
      </c>
      <c r="F1707" s="0"/>
    </row>
    <row r="1708" customFormat="false" ht="12.75" hidden="false" customHeight="false" outlineLevel="0" collapsed="false">
      <c r="B1708" s="79" t="n">
        <f aca="false">B1707+$C$5</f>
        <v>0.193721461187219</v>
      </c>
      <c r="C1708" s="80" t="n">
        <f aca="true">NORMINV(RAND(),0,1)</f>
        <v>-0.236057717498007</v>
      </c>
      <c r="D1708" s="81" t="n">
        <f aca="false">EXP(($C$6-$C$4^2*0.5)*$C$5+($C$4*C1708*$C$5^0.5))</f>
        <v>0.999244219817552</v>
      </c>
      <c r="E1708" s="68" t="n">
        <f aca="false">E1707*D1708</f>
        <v>82.670354894153</v>
      </c>
      <c r="F1708" s="0"/>
    </row>
    <row r="1709" customFormat="false" ht="12.75" hidden="false" customHeight="false" outlineLevel="0" collapsed="false">
      <c r="B1709" s="79" t="n">
        <f aca="false">B1708+$C$5</f>
        <v>0.19383561643836</v>
      </c>
      <c r="C1709" s="80" t="n">
        <f aca="true">NORMINV(RAND(),0,1)</f>
        <v>0.336009663031052</v>
      </c>
      <c r="D1709" s="81" t="n">
        <f aca="false">EXP(($C$6-$C$4^2*0.5)*$C$5+($C$4*C1709*$C$5^0.5))</f>
        <v>1.00107816463606</v>
      </c>
      <c r="E1709" s="68" t="n">
        <f aca="false">E1708*D1709</f>
        <v>82.7594871472503</v>
      </c>
      <c r="F1709" s="0"/>
    </row>
    <row r="1710" customFormat="false" ht="12.75" hidden="false" customHeight="false" outlineLevel="0" collapsed="false">
      <c r="B1710" s="79" t="n">
        <f aca="false">B1709+$C$5</f>
        <v>0.193949771689502</v>
      </c>
      <c r="C1710" s="80" t="n">
        <f aca="true">NORMINV(RAND(),0,1)</f>
        <v>-0.163968270113437</v>
      </c>
      <c r="D1710" s="81" t="n">
        <f aca="false">EXP(($C$6-$C$4^2*0.5)*$C$5+($C$4*C1710*$C$5^0.5))</f>
        <v>0.999475140440076</v>
      </c>
      <c r="E1710" s="68" t="n">
        <f aca="false">E1709*D1710</f>
        <v>82.7160500392466</v>
      </c>
      <c r="F1710" s="0"/>
    </row>
    <row r="1711" customFormat="false" ht="12.75" hidden="false" customHeight="false" outlineLevel="0" collapsed="false">
      <c r="B1711" s="79" t="n">
        <f aca="false">B1710+$C$5</f>
        <v>0.194063926940643</v>
      </c>
      <c r="C1711" s="80" t="n">
        <f aca="true">NORMINV(RAND(),0,1)</f>
        <v>-1.81195100942737</v>
      </c>
      <c r="D1711" s="81" t="n">
        <f aca="false">EXP(($C$6-$C$4^2*0.5)*$C$5+($C$4*C1711*$C$5^0.5))</f>
        <v>0.994209546949565</v>
      </c>
      <c r="E1711" s="68" t="n">
        <f aca="false">E1710*D1711</f>
        <v>82.237086634977</v>
      </c>
      <c r="F1711" s="0"/>
    </row>
    <row r="1712" customFormat="false" ht="12.75" hidden="false" customHeight="false" outlineLevel="0" collapsed="false">
      <c r="B1712" s="79" t="n">
        <f aca="false">B1711+$C$5</f>
        <v>0.194178082191785</v>
      </c>
      <c r="C1712" s="80" t="n">
        <f aca="true">NORMINV(RAND(),0,1)</f>
        <v>0.977838790065507</v>
      </c>
      <c r="D1712" s="81" t="n">
        <f aca="false">EXP(($C$6-$C$4^2*0.5)*$C$5+($C$4*C1712*$C$5^0.5))</f>
        <v>1.00313975994223</v>
      </c>
      <c r="E1712" s="68" t="n">
        <f aca="false">E1711*D1712</f>
        <v>82.495291345359</v>
      </c>
      <c r="F1712" s="0"/>
    </row>
    <row r="1713" customFormat="false" ht="12.75" hidden="false" customHeight="false" outlineLevel="0" collapsed="false">
      <c r="B1713" s="79" t="n">
        <f aca="false">B1712+$C$5</f>
        <v>0.194292237442927</v>
      </c>
      <c r="C1713" s="80" t="n">
        <f aca="true">NORMINV(RAND(),0,1)</f>
        <v>-1.14618481389085</v>
      </c>
      <c r="D1713" s="81" t="n">
        <f aca="false">EXP(($C$6-$C$4^2*0.5)*$C$5+($C$4*C1713*$C$5^0.5))</f>
        <v>0.996333438522069</v>
      </c>
      <c r="E1713" s="68" t="n">
        <f aca="false">E1712*D1713</f>
        <v>82.1928172880014</v>
      </c>
      <c r="F1713" s="0"/>
    </row>
    <row r="1714" customFormat="false" ht="12.75" hidden="false" customHeight="false" outlineLevel="0" collapsed="false">
      <c r="B1714" s="79" t="n">
        <f aca="false">B1713+$C$5</f>
        <v>0.194406392694068</v>
      </c>
      <c r="C1714" s="80" t="n">
        <f aca="true">NORMINV(RAND(),0,1)</f>
        <v>1.00756324944907</v>
      </c>
      <c r="D1714" s="81" t="n">
        <f aca="false">EXP(($C$6-$C$4^2*0.5)*$C$5+($C$4*C1714*$C$5^0.5))</f>
        <v>1.00323533956222</v>
      </c>
      <c r="E1714" s="68" t="n">
        <f aca="false">E1713*D1714</f>
        <v>82.4587389615038</v>
      </c>
      <c r="F1714" s="0"/>
    </row>
    <row r="1715" customFormat="false" ht="12.75" hidden="false" customHeight="false" outlineLevel="0" collapsed="false">
      <c r="B1715" s="79" t="n">
        <f aca="false">B1714+$C$5</f>
        <v>0.19452054794521</v>
      </c>
      <c r="C1715" s="80" t="n">
        <f aca="true">NORMINV(RAND(),0,1)</f>
        <v>-0.588513374148678</v>
      </c>
      <c r="D1715" s="81" t="n">
        <f aca="false">EXP(($C$6-$C$4^2*0.5)*$C$5+($C$4*C1715*$C$5^0.5))</f>
        <v>0.998115983598922</v>
      </c>
      <c r="E1715" s="68" t="n">
        <f aca="false">E1714*D1715</f>
        <v>82.3033853448881</v>
      </c>
      <c r="F1715" s="0"/>
    </row>
    <row r="1716" customFormat="false" ht="12.75" hidden="false" customHeight="false" outlineLevel="0" collapsed="false">
      <c r="B1716" s="79" t="n">
        <f aca="false">B1715+$C$5</f>
        <v>0.194634703196351</v>
      </c>
      <c r="C1716" s="80" t="n">
        <f aca="true">NORMINV(RAND(),0,1)</f>
        <v>1.87483192195238</v>
      </c>
      <c r="D1716" s="81" t="n">
        <f aca="false">EXP(($C$6-$C$4^2*0.5)*$C$5+($C$4*C1716*$C$5^0.5))</f>
        <v>1.00602807284893</v>
      </c>
      <c r="E1716" s="68" t="n">
        <f aca="false">E1715*D1716</f>
        <v>82.799516147461</v>
      </c>
      <c r="F1716" s="0"/>
    </row>
    <row r="1717" customFormat="false" ht="12.75" hidden="false" customHeight="false" outlineLevel="0" collapsed="false">
      <c r="B1717" s="79" t="n">
        <f aca="false">B1716+$C$5</f>
        <v>0.194748858447493</v>
      </c>
      <c r="C1717" s="80" t="n">
        <f aca="true">NORMINV(RAND(),0,1)</f>
        <v>-0.146825764623631</v>
      </c>
      <c r="D1717" s="81" t="n">
        <f aca="false">EXP(($C$6-$C$4^2*0.5)*$C$5+($C$4*C1717*$C$5^0.5))</f>
        <v>0.999530060047864</v>
      </c>
      <c r="E1717" s="68" t="n">
        <f aca="false">E1716*D1717</f>
        <v>82.7606053468058</v>
      </c>
      <c r="F1717" s="0"/>
    </row>
    <row r="1718" customFormat="false" ht="12.75" hidden="false" customHeight="false" outlineLevel="0" collapsed="false">
      <c r="B1718" s="79" t="n">
        <f aca="false">B1717+$C$5</f>
        <v>0.194863013698634</v>
      </c>
      <c r="C1718" s="80" t="n">
        <f aca="true">NORMINV(RAND(),0,1)</f>
        <v>0.842213715519909</v>
      </c>
      <c r="D1718" s="81" t="n">
        <f aca="false">EXP(($C$6-$C$4^2*0.5)*$C$5+($C$4*C1718*$C$5^0.5))</f>
        <v>1.00270377023059</v>
      </c>
      <c r="E1718" s="68" t="n">
        <f aca="false">E1717*D1718</f>
        <v>82.9843710078081</v>
      </c>
      <c r="F1718" s="0"/>
    </row>
    <row r="1719" customFormat="false" ht="12.75" hidden="false" customHeight="false" outlineLevel="0" collapsed="false">
      <c r="B1719" s="79" t="n">
        <f aca="false">B1718+$C$5</f>
        <v>0.194977168949776</v>
      </c>
      <c r="C1719" s="80" t="n">
        <f aca="true">NORMINV(RAND(),0,1)</f>
        <v>-0.349572052041549</v>
      </c>
      <c r="D1719" s="81" t="n">
        <f aca="false">EXP(($C$6-$C$4^2*0.5)*$C$5+($C$4*C1719*$C$5^0.5))</f>
        <v>0.998880713010651</v>
      </c>
      <c r="E1719" s="68" t="n">
        <f aca="false">E1718*D1719</f>
        <v>82.8914876810197</v>
      </c>
      <c r="F1719" s="0"/>
    </row>
    <row r="1720" customFormat="false" ht="12.75" hidden="false" customHeight="false" outlineLevel="0" collapsed="false">
      <c r="B1720" s="79" t="n">
        <f aca="false">B1719+$C$5</f>
        <v>0.195091324200917</v>
      </c>
      <c r="C1720" s="80" t="n">
        <f aca="true">NORMINV(RAND(),0,1)</f>
        <v>0.861500520668284</v>
      </c>
      <c r="D1720" s="81" t="n">
        <f aca="false">EXP(($C$6-$C$4^2*0.5)*$C$5+($C$4*C1720*$C$5^0.5))</f>
        <v>1.00276575936421</v>
      </c>
      <c r="E1720" s="68" t="n">
        <f aca="false">E1719*D1720</f>
        <v>83.120745589287</v>
      </c>
      <c r="F1720" s="0"/>
    </row>
    <row r="1721" customFormat="false" ht="12.75" hidden="false" customHeight="false" outlineLevel="0" collapsed="false">
      <c r="B1721" s="79" t="n">
        <f aca="false">B1720+$C$5</f>
        <v>0.195205479452059</v>
      </c>
      <c r="C1721" s="80" t="n">
        <f aca="true">NORMINV(RAND(),0,1)</f>
        <v>-1.49386300619892</v>
      </c>
      <c r="D1721" s="81" t="n">
        <f aca="false">EXP(($C$6-$C$4^2*0.5)*$C$5+($C$4*C1721*$C$5^0.5))</f>
        <v>0.995223728804142</v>
      </c>
      <c r="E1721" s="68" t="n">
        <f aca="false">E1720*D1721</f>
        <v>82.7237383663507</v>
      </c>
      <c r="F1721" s="0"/>
    </row>
    <row r="1722" customFormat="false" ht="12.75" hidden="false" customHeight="false" outlineLevel="0" collapsed="false">
      <c r="B1722" s="79" t="n">
        <f aca="false">B1721+$C$5</f>
        <v>0.195319634703201</v>
      </c>
      <c r="C1722" s="80" t="n">
        <f aca="true">NORMINV(RAND(),0,1)</f>
        <v>-0.626627621801508</v>
      </c>
      <c r="D1722" s="81" t="n">
        <f aca="false">EXP(($C$6-$C$4^2*0.5)*$C$5+($C$4*C1722*$C$5^0.5))</f>
        <v>0.997994053469329</v>
      </c>
      <c r="E1722" s="68" t="n">
        <f aca="false">E1721*D1722</f>
        <v>82.5577989703706</v>
      </c>
      <c r="F1722" s="0"/>
    </row>
    <row r="1723" customFormat="false" ht="12.75" hidden="false" customHeight="false" outlineLevel="0" collapsed="false">
      <c r="B1723" s="79" t="n">
        <f aca="false">B1722+$C$5</f>
        <v>0.195433789954342</v>
      </c>
      <c r="C1723" s="80" t="n">
        <f aca="true">NORMINV(RAND(),0,1)</f>
        <v>1.2995866188087</v>
      </c>
      <c r="D1723" s="81" t="n">
        <f aca="false">EXP(($C$6-$C$4^2*0.5)*$C$5+($C$4*C1723*$C$5^0.5))</f>
        <v>1.00417483116349</v>
      </c>
      <c r="E1723" s="68" t="n">
        <f aca="false">E1722*D1723</f>
        <v>82.9024638423015</v>
      </c>
      <c r="F1723" s="0"/>
    </row>
    <row r="1724" customFormat="false" ht="12.75" hidden="false" customHeight="false" outlineLevel="0" collapsed="false">
      <c r="B1724" s="79" t="n">
        <f aca="false">B1723+$C$5</f>
        <v>0.195547945205484</v>
      </c>
      <c r="C1724" s="80" t="n">
        <f aca="true">NORMINV(RAND(),0,1)</f>
        <v>2.18954641739572</v>
      </c>
      <c r="D1724" s="81" t="n">
        <f aca="false">EXP(($C$6-$C$4^2*0.5)*$C$5+($C$4*C1724*$C$5^0.5))</f>
        <v>1.00704342130979</v>
      </c>
      <c r="E1724" s="68" t="n">
        <f aca="false">E1723*D1724</f>
        <v>83.486380822762</v>
      </c>
      <c r="F1724" s="0"/>
    </row>
    <row r="1725" customFormat="false" ht="12.75" hidden="false" customHeight="false" outlineLevel="0" collapsed="false">
      <c r="B1725" s="79" t="n">
        <f aca="false">B1724+$C$5</f>
        <v>0.195662100456625</v>
      </c>
      <c r="C1725" s="80" t="n">
        <f aca="true">NORMINV(RAND(),0,1)</f>
        <v>0.10915733745372</v>
      </c>
      <c r="D1725" s="81" t="n">
        <f aca="false">EXP(($C$6-$C$4^2*0.5)*$C$5+($C$4*C1725*$C$5^0.5))</f>
        <v>1.00035051462329</v>
      </c>
      <c r="E1725" s="68" t="n">
        <f aca="false">E1724*D1725</f>
        <v>83.5156440200859</v>
      </c>
      <c r="F1725" s="0"/>
    </row>
    <row r="1726" customFormat="false" ht="12.75" hidden="false" customHeight="false" outlineLevel="0" collapsed="false">
      <c r="B1726" s="79" t="n">
        <f aca="false">B1725+$C$5</f>
        <v>0.195776255707767</v>
      </c>
      <c r="C1726" s="80" t="n">
        <f aca="true">NORMINV(RAND(),0,1)</f>
        <v>0.5839601012785</v>
      </c>
      <c r="D1726" s="81" t="n">
        <f aca="false">EXP(($C$6-$C$4^2*0.5)*$C$5+($C$4*C1726*$C$5^0.5))</f>
        <v>1.00187409424544</v>
      </c>
      <c r="E1726" s="68" t="n">
        <f aca="false">E1725*D1726</f>
        <v>83.6721602079478</v>
      </c>
      <c r="F1726" s="0"/>
    </row>
    <row r="1727" customFormat="false" ht="12.75" hidden="false" customHeight="false" outlineLevel="0" collapsed="false">
      <c r="B1727" s="79" t="n">
        <f aca="false">B1726+$C$5</f>
        <v>0.195890410958908</v>
      </c>
      <c r="C1727" s="80" t="n">
        <f aca="true">NORMINV(RAND(),0,1)</f>
        <v>-0.890448929631675</v>
      </c>
      <c r="D1727" s="81" t="n">
        <f aca="false">EXP(($C$6-$C$4^2*0.5)*$C$5+($C$4*C1727*$C$5^0.5))</f>
        <v>0.997150479031107</v>
      </c>
      <c r="E1727" s="68" t="n">
        <f aca="false">E1726*D1727</f>
        <v>83.4337346329227</v>
      </c>
      <c r="F1727" s="0"/>
    </row>
    <row r="1728" customFormat="false" ht="12.75" hidden="false" customHeight="false" outlineLevel="0" collapsed="false">
      <c r="B1728" s="79" t="n">
        <f aca="false">B1727+$C$5</f>
        <v>0.19600456621005</v>
      </c>
      <c r="C1728" s="80" t="n">
        <f aca="true">NORMINV(RAND(),0,1)</f>
        <v>0.41067049856408</v>
      </c>
      <c r="D1728" s="81" t="n">
        <f aca="false">EXP(($C$6-$C$4^2*0.5)*$C$5+($C$4*C1728*$C$5^0.5))</f>
        <v>1.00131776198193</v>
      </c>
      <c r="E1728" s="68" t="n">
        <f aca="false">E1727*D1728</f>
        <v>83.5436804364322</v>
      </c>
      <c r="F1728" s="0"/>
    </row>
    <row r="1729" customFormat="false" ht="12.75" hidden="false" customHeight="false" outlineLevel="0" collapsed="false">
      <c r="B1729" s="79" t="n">
        <f aca="false">B1728+$C$5</f>
        <v>0.196118721461191</v>
      </c>
      <c r="C1729" s="80" t="n">
        <f aca="true">NORMINV(RAND(),0,1)</f>
        <v>1.20638741794224</v>
      </c>
      <c r="D1729" s="81" t="n">
        <f aca="false">EXP(($C$6-$C$4^2*0.5)*$C$5+($C$4*C1729*$C$5^0.5))</f>
        <v>1.00387489705609</v>
      </c>
      <c r="E1729" s="68" t="n">
        <f aca="false">E1728*D1729</f>
        <v>83.8674035978106</v>
      </c>
      <c r="F1729" s="0"/>
    </row>
    <row r="1730" customFormat="false" ht="12.75" hidden="false" customHeight="false" outlineLevel="0" collapsed="false">
      <c r="B1730" s="79" t="n">
        <f aca="false">B1729+$C$5</f>
        <v>0.196232876712333</v>
      </c>
      <c r="C1730" s="80" t="n">
        <f aca="true">NORMINV(RAND(),0,1)</f>
        <v>-0.805166679511138</v>
      </c>
      <c r="D1730" s="81" t="n">
        <f aca="false">EXP(($C$6-$C$4^2*0.5)*$C$5+($C$4*C1730*$C$5^0.5))</f>
        <v>0.997423092879779</v>
      </c>
      <c r="E1730" s="68" t="n">
        <f aca="false">E1729*D1730</f>
        <v>83.651285088325</v>
      </c>
      <c r="F1730" s="0"/>
    </row>
    <row r="1731" customFormat="false" ht="12.75" hidden="false" customHeight="false" outlineLevel="0" collapsed="false">
      <c r="B1731" s="79" t="n">
        <f aca="false">B1730+$C$5</f>
        <v>0.196347031963475</v>
      </c>
      <c r="C1731" s="80" t="n">
        <f aca="true">NORMINV(RAND(),0,1)</f>
        <v>0.259054558484242</v>
      </c>
      <c r="D1731" s="81" t="n">
        <f aca="false">EXP(($C$6-$C$4^2*0.5)*$C$5+($C$4*C1731*$C$5^0.5))</f>
        <v>1.00083126465225</v>
      </c>
      <c r="E1731" s="68" t="n">
        <f aca="false">E1730*D1731</f>
        <v>83.7208214447338</v>
      </c>
      <c r="F1731" s="0"/>
    </row>
    <row r="1732" customFormat="false" ht="12.75" hidden="false" customHeight="false" outlineLevel="0" collapsed="false">
      <c r="B1732" s="79" t="n">
        <f aca="false">B1731+$C$5</f>
        <v>0.196461187214616</v>
      </c>
      <c r="C1732" s="80" t="n">
        <f aca="true">NORMINV(RAND(),0,1)</f>
        <v>-0.0973515822419001</v>
      </c>
      <c r="D1732" s="81" t="n">
        <f aca="false">EXP(($C$6-$C$4^2*0.5)*$C$5+($C$4*C1732*$C$5^0.5))</f>
        <v>0.999688577879383</v>
      </c>
      <c r="E1732" s="68" t="n">
        <f aca="false">E1731*D1732</f>
        <v>83.6947489289797</v>
      </c>
      <c r="F1732" s="0"/>
    </row>
    <row r="1733" customFormat="false" ht="12.75" hidden="false" customHeight="false" outlineLevel="0" collapsed="false">
      <c r="B1733" s="79" t="n">
        <f aca="false">B1732+$C$5</f>
        <v>0.196575342465758</v>
      </c>
      <c r="C1733" s="80" t="n">
        <f aca="true">NORMINV(RAND(),0,1)</f>
        <v>-0.941227527899216</v>
      </c>
      <c r="D1733" s="81" t="n">
        <f aca="false">EXP(($C$6-$C$4^2*0.5)*$C$5+($C$4*C1733*$C$5^0.5))</f>
        <v>0.996988195193412</v>
      </c>
      <c r="E1733" s="68" t="n">
        <f aca="false">E1732*D1733</f>
        <v>83.4426766818692</v>
      </c>
      <c r="F1733" s="0"/>
    </row>
    <row r="1734" customFormat="false" ht="12.75" hidden="false" customHeight="false" outlineLevel="0" collapsed="false">
      <c r="B1734" s="79" t="n">
        <f aca="false">B1733+$C$5</f>
        <v>0.196689497716899</v>
      </c>
      <c r="C1734" s="80" t="n">
        <f aca="true">NORMINV(RAND(),0,1)</f>
        <v>-0.625905464165153</v>
      </c>
      <c r="D1734" s="81" t="n">
        <f aca="false">EXP(($C$6-$C$4^2*0.5)*$C$5+($C$4*C1734*$C$5^0.5))</f>
        <v>0.997996363563402</v>
      </c>
      <c r="E1734" s="68" t="n">
        <f aca="false">E1733*D1734</f>
        <v>83.2754878945021</v>
      </c>
      <c r="F1734" s="0"/>
    </row>
    <row r="1735" customFormat="false" ht="12.75" hidden="false" customHeight="false" outlineLevel="0" collapsed="false">
      <c r="B1735" s="79" t="n">
        <f aca="false">B1734+$C$5</f>
        <v>0.196803652968041</v>
      </c>
      <c r="C1735" s="80" t="n">
        <f aca="true">NORMINV(RAND(),0,1)</f>
        <v>0.891764546240668</v>
      </c>
      <c r="D1735" s="81" t="n">
        <f aca="false">EXP(($C$6-$C$4^2*0.5)*$C$5+($C$4*C1735*$C$5^0.5))</f>
        <v>1.00286303777288</v>
      </c>
      <c r="E1735" s="68" t="n">
        <f aca="false">E1734*D1735</f>
        <v>83.5139087618988</v>
      </c>
      <c r="F1735" s="0"/>
    </row>
    <row r="1736" customFormat="false" ht="12.75" hidden="false" customHeight="false" outlineLevel="0" collapsed="false">
      <c r="B1736" s="79" t="n">
        <f aca="false">B1735+$C$5</f>
        <v>0.196917808219182</v>
      </c>
      <c r="C1736" s="80" t="n">
        <f aca="true">NORMINV(RAND(),0,1)</f>
        <v>0.5694761271202</v>
      </c>
      <c r="D1736" s="81" t="n">
        <f aca="false">EXP(($C$6-$C$4^2*0.5)*$C$5+($C$4*C1736*$C$5^0.5))</f>
        <v>1.00182758278152</v>
      </c>
      <c r="E1736" s="68" t="n">
        <f aca="false">E1735*D1736</f>
        <v>83.6665373435693</v>
      </c>
      <c r="F1736" s="0"/>
    </row>
    <row r="1737" customFormat="false" ht="12.75" hidden="false" customHeight="false" outlineLevel="0" collapsed="false">
      <c r="B1737" s="79" t="n">
        <f aca="false">B1736+$C$5</f>
        <v>0.197031963470324</v>
      </c>
      <c r="C1737" s="80" t="n">
        <f aca="true">NORMINV(RAND(),0,1)</f>
        <v>0.941195574715424</v>
      </c>
      <c r="D1737" s="81" t="n">
        <f aca="false">EXP(($C$6-$C$4^2*0.5)*$C$5+($C$4*C1737*$C$5^0.5))</f>
        <v>1.00302194544981</v>
      </c>
      <c r="E1737" s="68" t="n">
        <f aca="false">E1736*D1737</f>
        <v>83.9193730553959</v>
      </c>
      <c r="F1737" s="0"/>
    </row>
    <row r="1738" customFormat="false" ht="12.75" hidden="false" customHeight="false" outlineLevel="0" collapsed="false">
      <c r="B1738" s="79" t="n">
        <f aca="false">B1737+$C$5</f>
        <v>0.197146118721465</v>
      </c>
      <c r="C1738" s="80" t="n">
        <f aca="true">NORMINV(RAND(),0,1)</f>
        <v>1.75842752203962</v>
      </c>
      <c r="D1738" s="81" t="n">
        <f aca="false">EXP(($C$6-$C$4^2*0.5)*$C$5+($C$4*C1738*$C$5^0.5))</f>
        <v>1.00565278225464</v>
      </c>
      <c r="E1738" s="68" t="n">
        <f aca="false">E1737*D1738</f>
        <v>84.3937509982244</v>
      </c>
      <c r="F1738" s="0"/>
    </row>
    <row r="1739" customFormat="false" ht="12.75" hidden="false" customHeight="false" outlineLevel="0" collapsed="false">
      <c r="B1739" s="79" t="n">
        <f aca="false">B1738+$C$5</f>
        <v>0.197260273972607</v>
      </c>
      <c r="C1739" s="80" t="n">
        <f aca="true">NORMINV(RAND(),0,1)</f>
        <v>-1.42611785062384</v>
      </c>
      <c r="D1739" s="81" t="n">
        <f aca="false">EXP(($C$6-$C$4^2*0.5)*$C$5+($C$4*C1739*$C$5^0.5))</f>
        <v>0.995439858937453</v>
      </c>
      <c r="E1739" s="68" t="n">
        <f aca="false">E1738*D1739</f>
        <v>84.008903588875</v>
      </c>
      <c r="F1739" s="0"/>
    </row>
    <row r="1740" customFormat="false" ht="12.75" hidden="false" customHeight="false" outlineLevel="0" collapsed="false">
      <c r="B1740" s="79" t="n">
        <f aca="false">B1739+$C$5</f>
        <v>0.197374429223749</v>
      </c>
      <c r="C1740" s="80" t="n">
        <f aca="true">NORMINV(RAND(),0,1)</f>
        <v>-0.385783574106204</v>
      </c>
      <c r="D1740" s="81" t="n">
        <f aca="false">EXP(($C$6-$C$4^2*0.5)*$C$5+($C$4*C1740*$C$5^0.5))</f>
        <v>0.998764780723154</v>
      </c>
      <c r="E1740" s="68" t="n">
        <f aca="false">E1739*D1740</f>
        <v>83.9051341717353</v>
      </c>
      <c r="F1740" s="0"/>
    </row>
    <row r="1741" customFormat="false" ht="12.75" hidden="false" customHeight="false" outlineLevel="0" collapsed="false">
      <c r="B1741" s="79" t="n">
        <f aca="false">B1740+$C$5</f>
        <v>0.19748858447489</v>
      </c>
      <c r="C1741" s="80" t="n">
        <f aca="true">NORMINV(RAND(),0,1)</f>
        <v>-0.327081419638105</v>
      </c>
      <c r="D1741" s="81" t="n">
        <f aca="false">EXP(($C$6-$C$4^2*0.5)*$C$5+($C$4*C1741*$C$5^0.5))</f>
        <v>0.998952724227654</v>
      </c>
      <c r="E1741" s="68" t="n">
        <f aca="false">E1740*D1741</f>
        <v>83.8172623575419</v>
      </c>
      <c r="F1741" s="0"/>
    </row>
    <row r="1742" customFormat="false" ht="12.75" hidden="false" customHeight="false" outlineLevel="0" collapsed="false">
      <c r="B1742" s="79" t="n">
        <f aca="false">B1741+$C$5</f>
        <v>0.197602739726032</v>
      </c>
      <c r="C1742" s="80" t="n">
        <f aca="true">NORMINV(RAND(),0,1)</f>
        <v>-0.502140762430886</v>
      </c>
      <c r="D1742" s="81" t="n">
        <f aca="false">EXP(($C$6-$C$4^2*0.5)*$C$5+($C$4*C1742*$C$5^0.5))</f>
        <v>0.998392350725137</v>
      </c>
      <c r="E1742" s="68" t="n">
        <f aca="false">E1741*D1742</f>
        <v>83.6825135964918</v>
      </c>
      <c r="F1742" s="0"/>
    </row>
    <row r="1743" customFormat="false" ht="12.75" hidden="false" customHeight="false" outlineLevel="0" collapsed="false">
      <c r="B1743" s="79" t="n">
        <f aca="false">B1742+$C$5</f>
        <v>0.197716894977173</v>
      </c>
      <c r="C1743" s="80" t="n">
        <f aca="true">NORMINV(RAND(),0,1)</f>
        <v>-0.334500979765977</v>
      </c>
      <c r="D1743" s="81" t="n">
        <f aca="false">EXP(($C$6-$C$4^2*0.5)*$C$5+($C$4*C1743*$C$5^0.5))</f>
        <v>0.998928967471952</v>
      </c>
      <c r="E1743" s="68" t="n">
        <f aca="false">E1742*D1743</f>
        <v>83.5928869024011</v>
      </c>
      <c r="F1743" s="0"/>
    </row>
    <row r="1744" customFormat="false" ht="12.75" hidden="false" customHeight="false" outlineLevel="0" collapsed="false">
      <c r="B1744" s="79" t="n">
        <f aca="false">B1743+$C$5</f>
        <v>0.197831050228315</v>
      </c>
      <c r="C1744" s="80" t="n">
        <f aca="true">NORMINV(RAND(),0,1)</f>
        <v>-0.864435400190627</v>
      </c>
      <c r="D1744" s="81" t="n">
        <f aca="false">EXP(($C$6-$C$4^2*0.5)*$C$5+($C$4*C1744*$C$5^0.5))</f>
        <v>0.997233626166239</v>
      </c>
      <c r="E1744" s="68" t="n">
        <f aca="false">E1743*D1744</f>
        <v>83.3616377273858</v>
      </c>
      <c r="F1744" s="0"/>
    </row>
    <row r="1745" customFormat="false" ht="12.75" hidden="false" customHeight="false" outlineLevel="0" collapsed="false">
      <c r="B1745" s="79" t="n">
        <f aca="false">B1744+$C$5</f>
        <v>0.197945205479456</v>
      </c>
      <c r="C1745" s="80" t="n">
        <f aca="true">NORMINV(RAND(),0,1)</f>
        <v>-0.889423023718165</v>
      </c>
      <c r="D1745" s="81" t="n">
        <f aca="false">EXP(($C$6-$C$4^2*0.5)*$C$5+($C$4*C1745*$C$5^0.5))</f>
        <v>0.997153758006452</v>
      </c>
      <c r="E1745" s="68" t="n">
        <f aca="false">E1744*D1745</f>
        <v>83.1243703334351</v>
      </c>
      <c r="F1745" s="0"/>
    </row>
    <row r="1746" customFormat="false" ht="12.75" hidden="false" customHeight="false" outlineLevel="0" collapsed="false">
      <c r="B1746" s="79" t="n">
        <f aca="false">B1745+$C$5</f>
        <v>0.198059360730598</v>
      </c>
      <c r="C1746" s="80" t="n">
        <f aca="true">NORMINV(RAND(),0,1)</f>
        <v>-0.732051872508146</v>
      </c>
      <c r="D1746" s="81" t="n">
        <f aca="false">EXP(($C$6-$C$4^2*0.5)*$C$5+($C$4*C1746*$C$5^0.5))</f>
        <v>0.997656871531281</v>
      </c>
      <c r="E1746" s="68" t="n">
        <f aca="false">E1745*D1746</f>
        <v>82.9295992548625</v>
      </c>
      <c r="F1746" s="0"/>
    </row>
    <row r="1747" customFormat="false" ht="12.75" hidden="false" customHeight="false" outlineLevel="0" collapsed="false">
      <c r="B1747" s="79" t="n">
        <f aca="false">B1746+$C$5</f>
        <v>0.198173515981739</v>
      </c>
      <c r="C1747" s="80" t="n">
        <f aca="true">NORMINV(RAND(),0,1)</f>
        <v>2.02652734752694</v>
      </c>
      <c r="D1747" s="81" t="n">
        <f aca="false">EXP(($C$6-$C$4^2*0.5)*$C$5+($C$4*C1747*$C$5^0.5))</f>
        <v>1.00651735274763</v>
      </c>
      <c r="E1747" s="68" t="n">
        <f aca="false">E1746*D1747</f>
        <v>83.470080706426</v>
      </c>
      <c r="F1747" s="0"/>
    </row>
    <row r="1748" customFormat="false" ht="12.75" hidden="false" customHeight="false" outlineLevel="0" collapsed="false">
      <c r="B1748" s="79" t="n">
        <f aca="false">B1747+$C$5</f>
        <v>0.198287671232881</v>
      </c>
      <c r="C1748" s="80" t="n">
        <f aca="true">NORMINV(RAND(),0,1)</f>
        <v>-0.018575161107961</v>
      </c>
      <c r="D1748" s="81" t="n">
        <f aca="false">EXP(($C$6-$C$4^2*0.5)*$C$5+($C$4*C1748*$C$5^0.5))</f>
        <v>0.999941033479923</v>
      </c>
      <c r="E1748" s="68" t="n">
        <f aca="false">E1747*D1748</f>
        <v>83.4651587662362</v>
      </c>
      <c r="F1748" s="0"/>
    </row>
    <row r="1749" customFormat="false" ht="12.75" hidden="false" customHeight="false" outlineLevel="0" collapsed="false">
      <c r="B1749" s="79" t="n">
        <f aca="false">B1748+$C$5</f>
        <v>0.198401826484023</v>
      </c>
      <c r="C1749" s="80" t="n">
        <f aca="true">NORMINV(RAND(),0,1)</f>
        <v>1.16266187119882</v>
      </c>
      <c r="D1749" s="81" t="n">
        <f aca="false">EXP(($C$6-$C$4^2*0.5)*$C$5+($C$4*C1749*$C$5^0.5))</f>
        <v>1.00373421017203</v>
      </c>
      <c r="E1749" s="68" t="n">
        <f aca="false">E1748*D1749</f>
        <v>83.7768352111111</v>
      </c>
      <c r="F1749" s="0"/>
    </row>
    <row r="1750" customFormat="false" ht="12.75" hidden="false" customHeight="false" outlineLevel="0" collapsed="false">
      <c r="B1750" s="79" t="n">
        <f aca="false">B1749+$C$5</f>
        <v>0.198515981735164</v>
      </c>
      <c r="C1750" s="80" t="n">
        <f aca="true">NORMINV(RAND(),0,1)</f>
        <v>-0.554489283946547</v>
      </c>
      <c r="D1750" s="81" t="n">
        <f aca="false">EXP(($C$6-$C$4^2*0.5)*$C$5+($C$4*C1750*$C$5^0.5))</f>
        <v>0.998224841614928</v>
      </c>
      <c r="E1750" s="68" t="n">
        <f aca="false">E1749*D1750</f>
        <v>83.6281180596113</v>
      </c>
      <c r="F1750" s="0"/>
    </row>
    <row r="1751" customFormat="false" ht="12.75" hidden="false" customHeight="false" outlineLevel="0" collapsed="false">
      <c r="B1751" s="79" t="n">
        <f aca="false">B1750+$C$5</f>
        <v>0.198630136986306</v>
      </c>
      <c r="C1751" s="80" t="n">
        <f aca="true">NORMINV(RAND(),0,1)</f>
        <v>-0.191946856104796</v>
      </c>
      <c r="D1751" s="81" t="n">
        <f aca="false">EXP(($C$6-$C$4^2*0.5)*$C$5+($C$4*C1751*$C$5^0.5))</f>
        <v>0.999385511659759</v>
      </c>
      <c r="E1751" s="68" t="n">
        <f aca="false">E1750*D1751</f>
        <v>83.5767295561473</v>
      </c>
      <c r="F1751" s="0"/>
    </row>
    <row r="1752" customFormat="false" ht="12.75" hidden="false" customHeight="false" outlineLevel="0" collapsed="false">
      <c r="B1752" s="79" t="n">
        <f aca="false">B1751+$C$5</f>
        <v>0.198744292237447</v>
      </c>
      <c r="C1752" s="80" t="n">
        <f aca="true">NORMINV(RAND(),0,1)</f>
        <v>-0.0894320094426597</v>
      </c>
      <c r="D1752" s="81" t="n">
        <f aca="false">EXP(($C$6-$C$4^2*0.5)*$C$5+($C$4*C1752*$C$5^0.5))</f>
        <v>0.999713954933114</v>
      </c>
      <c r="E1752" s="68" t="n">
        <f aca="false">E1751*D1752</f>
        <v>83.5528228449514</v>
      </c>
      <c r="F1752" s="0"/>
    </row>
    <row r="1753" customFormat="false" ht="12.75" hidden="false" customHeight="false" outlineLevel="0" collapsed="false">
      <c r="B1753" s="79" t="n">
        <f aca="false">B1752+$C$5</f>
        <v>0.198858447488589</v>
      </c>
      <c r="C1753" s="80" t="n">
        <f aca="true">NORMINV(RAND(),0,1)</f>
        <v>0.599685018148766</v>
      </c>
      <c r="D1753" s="81" t="n">
        <f aca="false">EXP(($C$6-$C$4^2*0.5)*$C$5+($C$4*C1753*$C$5^0.5))</f>
        <v>1.00192459311448</v>
      </c>
      <c r="E1753" s="68" t="n">
        <f aca="false">E1752*D1753</f>
        <v>83.7136280324938</v>
      </c>
      <c r="F1753" s="0"/>
    </row>
    <row r="1754" customFormat="false" ht="12.75" hidden="false" customHeight="false" outlineLevel="0" collapsed="false">
      <c r="B1754" s="79" t="n">
        <f aca="false">B1753+$C$5</f>
        <v>0.19897260273973</v>
      </c>
      <c r="C1754" s="80" t="n">
        <f aca="true">NORMINV(RAND(),0,1)</f>
        <v>1.50350788706079</v>
      </c>
      <c r="D1754" s="81" t="n">
        <f aca="false">EXP(($C$6-$C$4^2*0.5)*$C$5+($C$4*C1754*$C$5^0.5))</f>
        <v>1.00483140413208</v>
      </c>
      <c r="E1754" s="68" t="n">
        <f aca="false">E1753*D1754</f>
        <v>84.1180824008811</v>
      </c>
      <c r="F1754" s="0"/>
    </row>
    <row r="1755" customFormat="false" ht="12.75" hidden="false" customHeight="false" outlineLevel="0" collapsed="false">
      <c r="B1755" s="79" t="n">
        <f aca="false">B1754+$C$5</f>
        <v>0.199086757990872</v>
      </c>
      <c r="C1755" s="80" t="n">
        <f aca="true">NORMINV(RAND(),0,1)</f>
        <v>-0.121030227856491</v>
      </c>
      <c r="D1755" s="81" t="n">
        <f aca="false">EXP(($C$6-$C$4^2*0.5)*$C$5+($C$4*C1755*$C$5^0.5))</f>
        <v>0.999612707141363</v>
      </c>
      <c r="E1755" s="68" t="n">
        <f aca="false">E1754*D1755</f>
        <v>84.0855040682851</v>
      </c>
      <c r="F1755" s="0"/>
    </row>
    <row r="1756" customFormat="false" ht="12.75" hidden="false" customHeight="false" outlineLevel="0" collapsed="false">
      <c r="B1756" s="79" t="n">
        <f aca="false">B1755+$C$5</f>
        <v>0.199200913242013</v>
      </c>
      <c r="C1756" s="80" t="n">
        <f aca="true">NORMINV(RAND(),0,1)</f>
        <v>0.481828951886531</v>
      </c>
      <c r="D1756" s="81" t="n">
        <f aca="false">EXP(($C$6-$C$4^2*0.5)*$C$5+($C$4*C1756*$C$5^0.5))</f>
        <v>1.00154617305301</v>
      </c>
      <c r="E1756" s="68" t="n">
        <f aca="false">E1755*D1756</f>
        <v>84.215514808824</v>
      </c>
      <c r="F1756" s="0"/>
    </row>
    <row r="1757" customFormat="false" ht="12.75" hidden="false" customHeight="false" outlineLevel="0" collapsed="false">
      <c r="B1757" s="79" t="n">
        <f aca="false">B1756+$C$5</f>
        <v>0.199315068493155</v>
      </c>
      <c r="C1757" s="80" t="n">
        <f aca="true">NORMINV(RAND(),0,1)</f>
        <v>-0.596400126759414</v>
      </c>
      <c r="D1757" s="81" t="n">
        <f aca="false">EXP(($C$6-$C$4^2*0.5)*$C$5+($C$4*C1757*$C$5^0.5))</f>
        <v>0.998090752106418</v>
      </c>
      <c r="E1757" s="68" t="n">
        <f aca="false">E1756*D1757</f>
        <v>84.0547265145683</v>
      </c>
      <c r="F1757" s="0"/>
    </row>
    <row r="1758" customFormat="false" ht="12.75" hidden="false" customHeight="false" outlineLevel="0" collapsed="false">
      <c r="B1758" s="79" t="n">
        <f aca="false">B1757+$C$5</f>
        <v>0.199429223744297</v>
      </c>
      <c r="C1758" s="80" t="n">
        <f aca="true">NORMINV(RAND(),0,1)</f>
        <v>-1.05419394987882</v>
      </c>
      <c r="D1758" s="81" t="n">
        <f aca="false">EXP(($C$6-$C$4^2*0.5)*$C$5+($C$4*C1758*$C$5^0.5))</f>
        <v>0.996627259388491</v>
      </c>
      <c r="E1758" s="68" t="n">
        <f aca="false">E1757*D1758</f>
        <v>83.7712317248634</v>
      </c>
      <c r="F1758" s="0"/>
    </row>
    <row r="1759" customFormat="false" ht="12.75" hidden="false" customHeight="false" outlineLevel="0" collapsed="false">
      <c r="B1759" s="79" t="n">
        <f aca="false">B1758+$C$5</f>
        <v>0.199543378995438</v>
      </c>
      <c r="C1759" s="80" t="n">
        <f aca="true">NORMINV(RAND(),0,1)</f>
        <v>-0.0702031882703119</v>
      </c>
      <c r="D1759" s="81" t="n">
        <f aca="false">EXP(($C$6-$C$4^2*0.5)*$C$5+($C$4*C1759*$C$5^0.5))</f>
        <v>0.999775573415866</v>
      </c>
      <c r="E1759" s="68" t="n">
        <f aca="false">E1758*D1759</f>
        <v>83.7524312334787</v>
      </c>
      <c r="F1759" s="0"/>
    </row>
    <row r="1760" customFormat="false" ht="12.75" hidden="false" customHeight="false" outlineLevel="0" collapsed="false">
      <c r="B1760" s="79" t="n">
        <f aca="false">B1759+$C$5</f>
        <v>0.19965753424658</v>
      </c>
      <c r="C1760" s="80" t="n">
        <f aca="true">NORMINV(RAND(),0,1)</f>
        <v>0.787040838633013</v>
      </c>
      <c r="D1760" s="81" t="n">
        <f aca="false">EXP(($C$6-$C$4^2*0.5)*$C$5+($C$4*C1760*$C$5^0.5))</f>
        <v>1.00252646192542</v>
      </c>
      <c r="E1760" s="68" t="n">
        <f aca="false">E1759*D1760</f>
        <v>83.964028562151</v>
      </c>
      <c r="F1760" s="0"/>
    </row>
    <row r="1761" customFormat="false" ht="12.75" hidden="false" customHeight="false" outlineLevel="0" collapsed="false">
      <c r="B1761" s="79" t="n">
        <f aca="false">B1760+$C$5</f>
        <v>0.199771689497721</v>
      </c>
      <c r="C1761" s="80" t="n">
        <f aca="true">NORMINV(RAND(),0,1)</f>
        <v>0.41606190265719</v>
      </c>
      <c r="D1761" s="81" t="n">
        <f aca="false">EXP(($C$6-$C$4^2*0.5)*$C$5+($C$4*C1761*$C$5^0.5))</f>
        <v>1.00133506599196</v>
      </c>
      <c r="E1761" s="68" t="n">
        <f aca="false">E1760*D1761</f>
        <v>84.0761260812323</v>
      </c>
      <c r="F1761" s="0"/>
    </row>
    <row r="1762" customFormat="false" ht="12.75" hidden="false" customHeight="false" outlineLevel="0" collapsed="false">
      <c r="B1762" s="79" t="n">
        <f aca="false">B1761+$C$5</f>
        <v>0.199885844748863</v>
      </c>
      <c r="C1762" s="80" t="n">
        <f aca="true">NORMINV(RAND(),0,1)</f>
        <v>0.692507580760281</v>
      </c>
      <c r="D1762" s="81" t="n">
        <f aca="false">EXP(($C$6-$C$4^2*0.5)*$C$5+($C$4*C1762*$C$5^0.5))</f>
        <v>1.00222273459298</v>
      </c>
      <c r="E1762" s="68" t="n">
        <f aca="false">E1761*D1762</f>
        <v>84.2630049951168</v>
      </c>
      <c r="F1762" s="0"/>
    </row>
    <row r="1763" customFormat="false" ht="12.75" hidden="false" customHeight="false" outlineLevel="0" collapsed="false">
      <c r="B1763" s="79" t="n">
        <f aca="false">B1762+$C$5</f>
        <v>0.200000000000004</v>
      </c>
      <c r="C1763" s="80" t="n">
        <f aca="true">NORMINV(RAND(),0,1)</f>
        <v>1.39561629364955</v>
      </c>
      <c r="D1763" s="81" t="n">
        <f aca="false">EXP(($C$6-$C$4^2*0.5)*$C$5+($C$4*C1763*$C$5^0.5))</f>
        <v>1.00448396805276</v>
      </c>
      <c r="E1763" s="68" t="n">
        <f aca="false">E1762*D1763</f>
        <v>84.6408376175447</v>
      </c>
      <c r="F1763" s="0"/>
    </row>
    <row r="1764" customFormat="false" ht="12.75" hidden="false" customHeight="false" outlineLevel="0" collapsed="false">
      <c r="B1764" s="79" t="n">
        <f aca="false">B1763+$C$5</f>
        <v>0.200114155251146</v>
      </c>
      <c r="C1764" s="80" t="n">
        <f aca="true">NORMINV(RAND(),0,1)</f>
        <v>-1.10472534338726</v>
      </c>
      <c r="D1764" s="81" t="n">
        <f aca="false">EXP(($C$6-$C$4^2*0.5)*$C$5+($C$4*C1764*$C$5^0.5))</f>
        <v>0.996465850269237</v>
      </c>
      <c r="E1764" s="68" t="n">
        <f aca="false">E1763*D1764</f>
        <v>84.3417042240671</v>
      </c>
      <c r="F1764" s="0"/>
    </row>
    <row r="1765" customFormat="false" ht="12.75" hidden="false" customHeight="false" outlineLevel="0" collapsed="false">
      <c r="B1765" s="79" t="n">
        <f aca="false">B1764+$C$5</f>
        <v>0.200228310502287</v>
      </c>
      <c r="C1765" s="80" t="n">
        <f aca="true">NORMINV(RAND(),0,1)</f>
        <v>-1.18537521359024</v>
      </c>
      <c r="D1765" s="81" t="n">
        <f aca="false">EXP(($C$6-$C$4^2*0.5)*$C$5+($C$4*C1765*$C$5^0.5))</f>
        <v>0.996208289827591</v>
      </c>
      <c r="E1765" s="68" t="n">
        <f aca="false">E1764*D1765</f>
        <v>84.0219049262024</v>
      </c>
      <c r="F1765" s="0"/>
    </row>
    <row r="1766" customFormat="false" ht="12.75" hidden="false" customHeight="false" outlineLevel="0" collapsed="false">
      <c r="B1766" s="79" t="n">
        <f aca="false">B1765+$C$5</f>
        <v>0.200342465753429</v>
      </c>
      <c r="C1766" s="80" t="n">
        <f aca="true">NORMINV(RAND(),0,1)</f>
        <v>0.352938204087904</v>
      </c>
      <c r="D1766" s="81" t="n">
        <f aca="false">EXP(($C$6-$C$4^2*0.5)*$C$5+($C$4*C1766*$C$5^0.5))</f>
        <v>1.00113248572961</v>
      </c>
      <c r="E1766" s="68" t="n">
        <f aca="false">E1765*D1766</f>
        <v>84.1170585345056</v>
      </c>
      <c r="F1766" s="0"/>
    </row>
    <row r="1767" customFormat="false" ht="12.75" hidden="false" customHeight="false" outlineLevel="0" collapsed="false">
      <c r="B1767" s="79" t="n">
        <f aca="false">B1766+$C$5</f>
        <v>0.200456621004571</v>
      </c>
      <c r="C1767" s="80" t="n">
        <f aca="true">NORMINV(RAND(),0,1)</f>
        <v>-0.16851078709612</v>
      </c>
      <c r="D1767" s="81" t="n">
        <f aca="false">EXP(($C$6-$C$4^2*0.5)*$C$5+($C$4*C1767*$C$5^0.5))</f>
        <v>0.999460588040997</v>
      </c>
      <c r="E1767" s="68" t="n">
        <f aca="false">E1766*D1767</f>
        <v>84.0716847871759</v>
      </c>
      <c r="F1767" s="0"/>
    </row>
    <row r="1768" customFormat="false" ht="12.75" hidden="false" customHeight="false" outlineLevel="0" collapsed="false">
      <c r="B1768" s="79" t="n">
        <f aca="false">B1767+$C$5</f>
        <v>0.200570776255712</v>
      </c>
      <c r="C1768" s="80" t="n">
        <f aca="true">NORMINV(RAND(),0,1)</f>
        <v>-0.288069379855292</v>
      </c>
      <c r="D1768" s="81" t="n">
        <f aca="false">EXP(($C$6-$C$4^2*0.5)*$C$5+($C$4*C1768*$C$5^0.5))</f>
        <v>0.999077646521202</v>
      </c>
      <c r="E1768" s="68" t="n">
        <f aca="false">E1767*D1768</f>
        <v>83.994140976244</v>
      </c>
      <c r="F1768" s="0"/>
    </row>
    <row r="1769" customFormat="false" ht="12.75" hidden="false" customHeight="false" outlineLevel="0" collapsed="false">
      <c r="B1769" s="79" t="n">
        <f aca="false">B1768+$C$5</f>
        <v>0.200684931506854</v>
      </c>
      <c r="C1769" s="80" t="n">
        <f aca="true">NORMINV(RAND(),0,1)</f>
        <v>-0.292031763097323</v>
      </c>
      <c r="D1769" s="81" t="n">
        <f aca="false">EXP(($C$6-$C$4^2*0.5)*$C$5+($C$4*C1769*$C$5^0.5))</f>
        <v>0.999064957674105</v>
      </c>
      <c r="E1769" s="68" t="n">
        <f aca="false">E1768*D1769</f>
        <v>83.9156028993041</v>
      </c>
      <c r="F1769" s="0"/>
    </row>
    <row r="1770" customFormat="false" ht="12.75" hidden="false" customHeight="false" outlineLevel="0" collapsed="false">
      <c r="B1770" s="79" t="n">
        <f aca="false">B1769+$C$5</f>
        <v>0.200799086757995</v>
      </c>
      <c r="C1770" s="80" t="n">
        <f aca="true">NORMINV(RAND(),0,1)</f>
        <v>-0.74923258661795</v>
      </c>
      <c r="D1770" s="81" t="n">
        <f aca="false">EXP(($C$6-$C$4^2*0.5)*$C$5+($C$4*C1770*$C$5^0.5))</f>
        <v>0.997601932670088</v>
      </c>
      <c r="E1770" s="68" t="n">
        <f aca="false">E1769*D1770</f>
        <v>83.7143676335214</v>
      </c>
      <c r="F1770" s="0"/>
    </row>
    <row r="1771" customFormat="false" ht="12.75" hidden="false" customHeight="false" outlineLevel="0" collapsed="false">
      <c r="B1771" s="79" t="n">
        <f aca="false">B1770+$C$5</f>
        <v>0.200913242009137</v>
      </c>
      <c r="C1771" s="80" t="n">
        <f aca="true">NORMINV(RAND(),0,1)</f>
        <v>-1.00139863609185</v>
      </c>
      <c r="D1771" s="81" t="n">
        <f aca="false">EXP(($C$6-$C$4^2*0.5)*$C$5+($C$4*C1771*$C$5^0.5))</f>
        <v>0.996795927928615</v>
      </c>
      <c r="E1771" s="68" t="n">
        <f aca="false">E1770*D1771</f>
        <v>83.4461407662132</v>
      </c>
      <c r="F1771" s="0"/>
    </row>
    <row r="1772" customFormat="false" ht="12.75" hidden="false" customHeight="false" outlineLevel="0" collapsed="false">
      <c r="B1772" s="79" t="n">
        <f aca="false">B1771+$C$5</f>
        <v>0.201027397260278</v>
      </c>
      <c r="C1772" s="80" t="n">
        <f aca="true">NORMINV(RAND(),0,1)</f>
        <v>0.228211834608741</v>
      </c>
      <c r="D1772" s="81" t="n">
        <f aca="false">EXP(($C$6-$C$4^2*0.5)*$C$5+($C$4*C1772*$C$5^0.5))</f>
        <v>1.00073232706298</v>
      </c>
      <c r="E1772" s="68" t="n">
        <f aca="false">E1771*D1772</f>
        <v>83.5072506333974</v>
      </c>
      <c r="F1772" s="0"/>
    </row>
    <row r="1773" customFormat="false" ht="12.75" hidden="false" customHeight="false" outlineLevel="0" collapsed="false">
      <c r="B1773" s="79" t="n">
        <f aca="false">B1772+$C$5</f>
        <v>0.20114155251142</v>
      </c>
      <c r="C1773" s="80" t="n">
        <f aca="true">NORMINV(RAND(),0,1)</f>
        <v>-0.84733717844031</v>
      </c>
      <c r="D1773" s="81" t="n">
        <f aca="false">EXP(($C$6-$C$4^2*0.5)*$C$5+($C$4*C1773*$C$5^0.5))</f>
        <v>0.997288281048356</v>
      </c>
      <c r="E1773" s="68" t="n">
        <f aca="false">E1772*D1773</f>
        <v>83.2808024392551</v>
      </c>
      <c r="F1773" s="0"/>
    </row>
    <row r="1774" customFormat="false" ht="12.75" hidden="false" customHeight="false" outlineLevel="0" collapsed="false">
      <c r="B1774" s="79" t="n">
        <f aca="false">B1773+$C$5</f>
        <v>0.201255707762562</v>
      </c>
      <c r="C1774" s="80" t="n">
        <f aca="true">NORMINV(RAND(),0,1)</f>
        <v>-1.17307955247586</v>
      </c>
      <c r="D1774" s="81" t="n">
        <f aca="false">EXP(($C$6-$C$4^2*0.5)*$C$5+($C$4*C1774*$C$5^0.5))</f>
        <v>0.99624755249453</v>
      </c>
      <c r="E1774" s="68" t="n">
        <f aca="false">E1773*D1774</f>
        <v>82.9682955998884</v>
      </c>
      <c r="F1774" s="0"/>
    </row>
    <row r="1775" customFormat="false" ht="12.75" hidden="false" customHeight="false" outlineLevel="0" collapsed="false">
      <c r="B1775" s="79" t="n">
        <f aca="false">B1774+$C$5</f>
        <v>0.201369863013703</v>
      </c>
      <c r="C1775" s="80" t="n">
        <f aca="true">NORMINV(RAND(),0,1)</f>
        <v>0.669918050136692</v>
      </c>
      <c r="D1775" s="81" t="n">
        <f aca="false">EXP(($C$6-$C$4^2*0.5)*$C$5+($C$4*C1775*$C$5^0.5))</f>
        <v>1.00215016997119</v>
      </c>
      <c r="E1775" s="68" t="n">
        <f aca="false">E1774*D1775</f>
        <v>83.1466915376479</v>
      </c>
      <c r="F1775" s="0"/>
    </row>
    <row r="1776" customFormat="false" ht="12.75" hidden="false" customHeight="false" outlineLevel="0" collapsed="false">
      <c r="B1776" s="79" t="n">
        <f aca="false">B1775+$C$5</f>
        <v>0.201484018264845</v>
      </c>
      <c r="C1776" s="80" t="n">
        <f aca="true">NORMINV(RAND(),0,1)</f>
        <v>0.422309175948866</v>
      </c>
      <c r="D1776" s="81" t="n">
        <f aca="false">EXP(($C$6-$C$4^2*0.5)*$C$5+($C$4*C1776*$C$5^0.5))</f>
        <v>1.00135511733559</v>
      </c>
      <c r="E1776" s="68" t="n">
        <f aca="false">E1775*D1776</f>
        <v>83.2593650607478</v>
      </c>
      <c r="F1776" s="0"/>
    </row>
    <row r="1777" customFormat="false" ht="12.75" hidden="false" customHeight="false" outlineLevel="0" collapsed="false">
      <c r="B1777" s="79" t="n">
        <f aca="false">B1776+$C$5</f>
        <v>0.201598173515986</v>
      </c>
      <c r="C1777" s="80" t="n">
        <f aca="true">NORMINV(RAND(),0,1)</f>
        <v>-1.98389511358469</v>
      </c>
      <c r="D1777" s="81" t="n">
        <f aca="false">EXP(($C$6-$C$4^2*0.5)*$C$5+($C$4*C1777*$C$5^0.5))</f>
        <v>0.993661756132032</v>
      </c>
      <c r="E1777" s="68" t="n">
        <f aca="false">E1776*D1777</f>
        <v>82.7316469007006</v>
      </c>
      <c r="F1777" s="0"/>
    </row>
    <row r="1778" customFormat="false" ht="12.75" hidden="false" customHeight="false" outlineLevel="0" collapsed="false">
      <c r="B1778" s="79" t="n">
        <f aca="false">B1777+$C$5</f>
        <v>0.201712328767128</v>
      </c>
      <c r="C1778" s="80" t="n">
        <f aca="true">NORMINV(RAND(),0,1)</f>
        <v>-1.40758785600521</v>
      </c>
      <c r="D1778" s="81" t="n">
        <f aca="false">EXP(($C$6-$C$4^2*0.5)*$C$5+($C$4*C1778*$C$5^0.5))</f>
        <v>0.995498984109674</v>
      </c>
      <c r="E1778" s="68" t="n">
        <f aca="false">E1777*D1778</f>
        <v>82.3592704433677</v>
      </c>
      <c r="F1778" s="0"/>
    </row>
    <row r="1779" customFormat="false" ht="12.75" hidden="false" customHeight="false" outlineLevel="0" collapsed="false">
      <c r="B1779" s="79" t="n">
        <f aca="false">B1778+$C$5</f>
        <v>0.201826484018269</v>
      </c>
      <c r="C1779" s="80" t="n">
        <f aca="true">NORMINV(RAND(),0,1)</f>
        <v>-1.67203123861218</v>
      </c>
      <c r="D1779" s="81" t="n">
        <f aca="false">EXP(($C$6-$C$4^2*0.5)*$C$5+($C$4*C1779*$C$5^0.5))</f>
        <v>0.994655535394638</v>
      </c>
      <c r="E1779" s="68" t="n">
        <f aca="false">E1778*D1779</f>
        <v>81.9191042375597</v>
      </c>
      <c r="F1779" s="0"/>
    </row>
    <row r="1780" customFormat="false" ht="12.75" hidden="false" customHeight="false" outlineLevel="0" collapsed="false">
      <c r="B1780" s="79" t="n">
        <f aca="false">B1779+$C$5</f>
        <v>0.201940639269411</v>
      </c>
      <c r="C1780" s="80" t="n">
        <f aca="true">NORMINV(RAND(),0,1)</f>
        <v>-1.80585939217004</v>
      </c>
      <c r="D1780" s="81" t="n">
        <f aca="false">EXP(($C$6-$C$4^2*0.5)*$C$5+($C$4*C1780*$C$5^0.5))</f>
        <v>0.994228959561774</v>
      </c>
      <c r="E1780" s="68" t="n">
        <f aca="false">E1779*D1780</f>
        <v>81.4463457743415</v>
      </c>
      <c r="F1780" s="0"/>
    </row>
    <row r="1781" customFormat="false" ht="12.75" hidden="false" customHeight="false" outlineLevel="0" collapsed="false">
      <c r="B1781" s="79" t="n">
        <f aca="false">B1780+$C$5</f>
        <v>0.202054794520552</v>
      </c>
      <c r="C1781" s="80" t="n">
        <f aca="true">NORMINV(RAND(),0,1)</f>
        <v>-0.115594360419636</v>
      </c>
      <c r="D1781" s="81" t="n">
        <f aca="false">EXP(($C$6-$C$4^2*0.5)*$C$5+($C$4*C1781*$C$5^0.5))</f>
        <v>0.999630124151739</v>
      </c>
      <c r="E1781" s="68" t="n">
        <f aca="false">E1780*D1781</f>
        <v>81.4162207381105</v>
      </c>
      <c r="F1781" s="0"/>
    </row>
    <row r="1782" customFormat="false" ht="12.75" hidden="false" customHeight="false" outlineLevel="0" collapsed="false">
      <c r="B1782" s="79" t="n">
        <f aca="false">B1781+$C$5</f>
        <v>0.202168949771694</v>
      </c>
      <c r="C1782" s="80" t="n">
        <f aca="true">NORMINV(RAND(),0,1)</f>
        <v>-0.869055936226832</v>
      </c>
      <c r="D1782" s="81" t="n">
        <f aca="false">EXP(($C$6-$C$4^2*0.5)*$C$5+($C$4*C1782*$C$5^0.5))</f>
        <v>0.997218857024392</v>
      </c>
      <c r="E1782" s="68" t="n">
        <f aca="false">E1781*D1782</f>
        <v>81.1897905877041</v>
      </c>
      <c r="F1782" s="0"/>
    </row>
    <row r="1783" customFormat="false" ht="12.75" hidden="false" customHeight="false" outlineLevel="0" collapsed="false">
      <c r="B1783" s="79" t="n">
        <f aca="false">B1782+$C$5</f>
        <v>0.202283105022836</v>
      </c>
      <c r="C1783" s="80" t="n">
        <f aca="true">NORMINV(RAND(),0,1)</f>
        <v>0.210466587702812</v>
      </c>
      <c r="D1783" s="81" t="n">
        <f aca="false">EXP(($C$6-$C$4^2*0.5)*$C$5+($C$4*C1783*$C$5^0.5))</f>
        <v>1.00067540812001</v>
      </c>
      <c r="E1783" s="68" t="n">
        <f aca="false">E1782*D1783</f>
        <v>81.2446268315291</v>
      </c>
      <c r="F1783" s="0"/>
    </row>
    <row r="1784" customFormat="false" ht="12.75" hidden="false" customHeight="false" outlineLevel="0" collapsed="false">
      <c r="B1784" s="79" t="n">
        <f aca="false">B1783+$C$5</f>
        <v>0.202397260273977</v>
      </c>
      <c r="C1784" s="80" t="n">
        <f aca="true">NORMINV(RAND(),0,1)</f>
        <v>-1.0669095997682</v>
      </c>
      <c r="D1784" s="81" t="n">
        <f aca="false">EXP(($C$6-$C$4^2*0.5)*$C$5+($C$4*C1784*$C$5^0.5))</f>
        <v>0.996586640159601</v>
      </c>
      <c r="E1784" s="68" t="n">
        <f aca="false">E1783*D1784</f>
        <v>80.9673096850542</v>
      </c>
      <c r="F1784" s="0"/>
    </row>
    <row r="1785" customFormat="false" ht="12.75" hidden="false" customHeight="false" outlineLevel="0" collapsed="false">
      <c r="B1785" s="79" t="n">
        <f aca="false">B1784+$C$5</f>
        <v>0.202511415525119</v>
      </c>
      <c r="C1785" s="80" t="n">
        <f aca="true">NORMINV(RAND(),0,1)</f>
        <v>1.50760354078166</v>
      </c>
      <c r="D1785" s="81" t="n">
        <f aca="false">EXP(($C$6-$C$4^2*0.5)*$C$5+($C$4*C1785*$C$5^0.5))</f>
        <v>1.00484459545897</v>
      </c>
      <c r="E1785" s="68" t="n">
        <f aca="false">E1784*D1785</f>
        <v>81.3595635458797</v>
      </c>
      <c r="F1785" s="0"/>
    </row>
    <row r="1786" customFormat="false" ht="12.75" hidden="false" customHeight="false" outlineLevel="0" collapsed="false">
      <c r="B1786" s="79" t="n">
        <f aca="false">B1785+$C$5</f>
        <v>0.20262557077626</v>
      </c>
      <c r="C1786" s="80" t="n">
        <f aca="true">NORMINV(RAND(),0,1)</f>
        <v>-0.225274087339901</v>
      </c>
      <c r="D1786" s="81" t="n">
        <f aca="false">EXP(($C$6-$C$4^2*0.5)*$C$5+($C$4*C1786*$C$5^0.5))</f>
        <v>0.999278759102051</v>
      </c>
      <c r="E1786" s="68" t="n">
        <f aca="false">E1785*D1786</f>
        <v>81.3008837012111</v>
      </c>
      <c r="F1786" s="0"/>
    </row>
    <row r="1787" customFormat="false" ht="12.75" hidden="false" customHeight="false" outlineLevel="0" collapsed="false">
      <c r="B1787" s="79" t="n">
        <f aca="false">B1786+$C$5</f>
        <v>0.202739726027402</v>
      </c>
      <c r="C1787" s="80" t="n">
        <f aca="true">NORMINV(RAND(),0,1)</f>
        <v>1.13831481190126</v>
      </c>
      <c r="D1787" s="81" t="n">
        <f aca="false">EXP(($C$6-$C$4^2*0.5)*$C$5+($C$4*C1787*$C$5^0.5))</f>
        <v>1.00365588208943</v>
      </c>
      <c r="E1787" s="68" t="n">
        <f aca="false">E1786*D1787</f>
        <v>81.5981101457893</v>
      </c>
      <c r="F1787" s="0"/>
    </row>
    <row r="1788" customFormat="false" ht="12.75" hidden="false" customHeight="false" outlineLevel="0" collapsed="false">
      <c r="B1788" s="79" t="n">
        <f aca="false">B1787+$C$5</f>
        <v>0.202853881278543</v>
      </c>
      <c r="C1788" s="80" t="n">
        <f aca="true">NORMINV(RAND(),0,1)</f>
        <v>-1.40983273680559</v>
      </c>
      <c r="D1788" s="81" t="n">
        <f aca="false">EXP(($C$6-$C$4^2*0.5)*$C$5+($C$4*C1788*$C$5^0.5))</f>
        <v>0.995491820997604</v>
      </c>
      <c r="E1788" s="68" t="n">
        <f aca="false">E1787*D1788</f>
        <v>81.2302512589948</v>
      </c>
      <c r="F1788" s="0"/>
    </row>
    <row r="1789" customFormat="false" ht="12.75" hidden="false" customHeight="false" outlineLevel="0" collapsed="false">
      <c r="B1789" s="79" t="n">
        <f aca="false">B1788+$C$5</f>
        <v>0.202968036529685</v>
      </c>
      <c r="C1789" s="80" t="n">
        <f aca="true">NORMINV(RAND(),0,1)</f>
        <v>0.82699505605452</v>
      </c>
      <c r="D1789" s="81" t="n">
        <f aca="false">EXP(($C$6-$C$4^2*0.5)*$C$5+($C$4*C1789*$C$5^0.5))</f>
        <v>1.00265485910511</v>
      </c>
      <c r="E1789" s="68" t="n">
        <f aca="false">E1788*D1789</f>
        <v>81.44590613116</v>
      </c>
      <c r="F1789" s="0"/>
    </row>
    <row r="1790" customFormat="false" ht="12.75" hidden="false" customHeight="false" outlineLevel="0" collapsed="false">
      <c r="B1790" s="79" t="n">
        <f aca="false">B1789+$C$5</f>
        <v>0.203082191780826</v>
      </c>
      <c r="C1790" s="80" t="n">
        <f aca="true">NORMINV(RAND(),0,1)</f>
        <v>-1.0017251139729</v>
      </c>
      <c r="D1790" s="81" t="n">
        <f aca="false">EXP(($C$6-$C$4^2*0.5)*$C$5+($C$4*C1790*$C$5^0.5))</f>
        <v>0.996794884821296</v>
      </c>
      <c r="E1790" s="68" t="n">
        <f aca="false">E1789*D1790</f>
        <v>81.1848626211757</v>
      </c>
      <c r="F1790" s="0"/>
    </row>
    <row r="1791" customFormat="false" ht="12.75" hidden="false" customHeight="false" outlineLevel="0" collapsed="false">
      <c r="B1791" s="79" t="n">
        <f aca="false">B1790+$C$5</f>
        <v>0.203196347031968</v>
      </c>
      <c r="C1791" s="80" t="n">
        <f aca="true">NORMINV(RAND(),0,1)</f>
        <v>-0.355405673741631</v>
      </c>
      <c r="D1791" s="81" t="n">
        <f aca="false">EXP(($C$6-$C$4^2*0.5)*$C$5+($C$4*C1791*$C$5^0.5))</f>
        <v>0.998862035584351</v>
      </c>
      <c r="E1791" s="68" t="n">
        <f aca="false">E1790*D1791</f>
        <v>81.0924771364235</v>
      </c>
      <c r="F1791" s="0"/>
    </row>
    <row r="1792" customFormat="false" ht="12.75" hidden="false" customHeight="false" outlineLevel="0" collapsed="false">
      <c r="B1792" s="79" t="n">
        <f aca="false">B1791+$C$5</f>
        <v>0.20331050228311</v>
      </c>
      <c r="C1792" s="80" t="n">
        <f aca="true">NORMINV(RAND(),0,1)</f>
        <v>-0.685939552955143</v>
      </c>
      <c r="D1792" s="81" t="n">
        <f aca="false">EXP(($C$6-$C$4^2*0.5)*$C$5+($C$4*C1792*$C$5^0.5))</f>
        <v>0.997804340099675</v>
      </c>
      <c r="E1792" s="68" t="n">
        <f aca="false">E1791*D1792</f>
        <v>80.914425636157</v>
      </c>
      <c r="F1792" s="0"/>
    </row>
    <row r="1793" customFormat="false" ht="12.75" hidden="false" customHeight="false" outlineLevel="0" collapsed="false">
      <c r="B1793" s="79" t="n">
        <f aca="false">B1792+$C$5</f>
        <v>0.203424657534251</v>
      </c>
      <c r="C1793" s="80" t="n">
        <f aca="true">NORMINV(RAND(),0,1)</f>
        <v>0.171172603788972</v>
      </c>
      <c r="D1793" s="81" t="n">
        <f aca="false">EXP(($C$6-$C$4^2*0.5)*$C$5+($C$4*C1793*$C$5^0.5))</f>
        <v>1.00054938183266</v>
      </c>
      <c r="E1793" s="68" t="n">
        <f aca="false">E1792*D1793</f>
        <v>80.9588785516014</v>
      </c>
      <c r="F1793" s="0"/>
    </row>
    <row r="1794" customFormat="false" ht="12.75" hidden="false" customHeight="false" outlineLevel="0" collapsed="false">
      <c r="B1794" s="79" t="n">
        <f aca="false">B1793+$C$5</f>
        <v>0.203538812785393</v>
      </c>
      <c r="C1794" s="80" t="n">
        <f aca="true">NORMINV(RAND(),0,1)</f>
        <v>-0.0750957697104593</v>
      </c>
      <c r="D1794" s="81" t="n">
        <f aca="false">EXP(($C$6-$C$4^2*0.5)*$C$5+($C$4*C1794*$C$5^0.5))</f>
        <v>0.99975989484831</v>
      </c>
      <c r="E1794" s="68" t="n">
        <f aca="false">E1793*D1794</f>
        <v>80.9394399077861</v>
      </c>
      <c r="F1794" s="0"/>
    </row>
    <row r="1795" customFormat="false" ht="12.75" hidden="false" customHeight="false" outlineLevel="0" collapsed="false">
      <c r="B1795" s="79" t="n">
        <f aca="false">B1794+$C$5</f>
        <v>0.203652968036534</v>
      </c>
      <c r="C1795" s="80" t="n">
        <f aca="true">NORMINV(RAND(),0,1)</f>
        <v>1.05509097090291</v>
      </c>
      <c r="D1795" s="81" t="n">
        <f aca="false">EXP(($C$6-$C$4^2*0.5)*$C$5+($C$4*C1795*$C$5^0.5))</f>
        <v>1.0033881848657</v>
      </c>
      <c r="E1795" s="68" t="n">
        <f aca="false">E1794*D1795</f>
        <v>81.21367769312</v>
      </c>
      <c r="F1795" s="0"/>
    </row>
    <row r="1796" customFormat="false" ht="12.75" hidden="false" customHeight="false" outlineLevel="0" collapsed="false">
      <c r="B1796" s="79" t="n">
        <f aca="false">B1795+$C$5</f>
        <v>0.203767123287676</v>
      </c>
      <c r="C1796" s="80" t="n">
        <f aca="true">NORMINV(RAND(),0,1)</f>
        <v>1.05564673100954</v>
      </c>
      <c r="D1796" s="81" t="n">
        <f aca="false">EXP(($C$6-$C$4^2*0.5)*$C$5+($C$4*C1796*$C$5^0.5))</f>
        <v>1.00338997228293</v>
      </c>
      <c r="E1796" s="68" t="n">
        <f aca="false">E1795*D1796</f>
        <v>81.4889898094948</v>
      </c>
      <c r="F1796" s="0"/>
    </row>
    <row r="1797" customFormat="false" ht="12.75" hidden="false" customHeight="false" outlineLevel="0" collapsed="false">
      <c r="B1797" s="79" t="n">
        <f aca="false">B1796+$C$5</f>
        <v>0.203881278538817</v>
      </c>
      <c r="C1797" s="80" t="n">
        <f aca="true">NORMINV(RAND(),0,1)</f>
        <v>0.315754588416449</v>
      </c>
      <c r="D1797" s="81" t="n">
        <f aca="false">EXP(($C$6-$C$4^2*0.5)*$C$5+($C$4*C1797*$C$5^0.5))</f>
        <v>1.00101317307931</v>
      </c>
      <c r="E1797" s="68" t="n">
        <f aca="false">E1796*D1797</f>
        <v>81.5715522602299</v>
      </c>
      <c r="F1797" s="0"/>
    </row>
    <row r="1798" customFormat="false" ht="12.75" hidden="false" customHeight="false" outlineLevel="0" collapsed="false">
      <c r="B1798" s="79" t="n">
        <f aca="false">B1797+$C$5</f>
        <v>0.203995433789959</v>
      </c>
      <c r="C1798" s="80" t="n">
        <f aca="true">NORMINV(RAND(),0,1)</f>
        <v>-0.372907431979605</v>
      </c>
      <c r="D1798" s="81" t="n">
        <f aca="false">EXP(($C$6-$C$4^2*0.5)*$C$5+($C$4*C1798*$C$5^0.5))</f>
        <v>0.998806002541489</v>
      </c>
      <c r="E1798" s="68" t="n">
        <f aca="false">E1797*D1798</f>
        <v>81.4741560341444</v>
      </c>
      <c r="F1798" s="0"/>
    </row>
    <row r="1799" customFormat="false" ht="12.75" hidden="false" customHeight="false" outlineLevel="0" collapsed="false">
      <c r="B1799" s="79" t="n">
        <f aca="false">B1798+$C$5</f>
        <v>0.2041095890411</v>
      </c>
      <c r="C1799" s="80" t="n">
        <f aca="true">NORMINV(RAND(),0,1)</f>
        <v>0.0790684020310094</v>
      </c>
      <c r="D1799" s="81" t="n">
        <f aca="false">EXP(($C$6-$C$4^2*0.5)*$C$5+($C$4*C1799*$C$5^0.5))</f>
        <v>1.00025404129065</v>
      </c>
      <c r="E1799" s="68" t="n">
        <f aca="false">E1798*D1799</f>
        <v>81.494853833898</v>
      </c>
      <c r="F1799" s="0"/>
    </row>
    <row r="1800" customFormat="false" ht="12.75" hidden="false" customHeight="false" outlineLevel="0" collapsed="false">
      <c r="B1800" s="79" t="n">
        <f aca="false">B1799+$C$5</f>
        <v>0.204223744292242</v>
      </c>
      <c r="C1800" s="80" t="n">
        <f aca="true">NORMINV(RAND(),0,1)</f>
        <v>0.734868782898867</v>
      </c>
      <c r="D1800" s="81" t="n">
        <f aca="false">EXP(($C$6-$C$4^2*0.5)*$C$5+($C$4*C1800*$C$5^0.5))</f>
        <v>1.00235882615932</v>
      </c>
      <c r="E1800" s="68" t="n">
        <f aca="false">E1799*D1800</f>
        <v>81.6870860269717</v>
      </c>
      <c r="F1800" s="0"/>
    </row>
    <row r="1801" customFormat="false" ht="12.75" hidden="false" customHeight="false" outlineLevel="0" collapsed="false">
      <c r="B1801" s="79" t="n">
        <f aca="false">B1800+$C$5</f>
        <v>0.204337899543384</v>
      </c>
      <c r="C1801" s="80" t="n">
        <f aca="true">NORMINV(RAND(),0,1)</f>
        <v>0.594655201463649</v>
      </c>
      <c r="D1801" s="81" t="n">
        <f aca="false">EXP(($C$6-$C$4^2*0.5)*$C$5+($C$4*C1801*$C$5^0.5))</f>
        <v>1.00190844012557</v>
      </c>
      <c r="E1801" s="68" t="n">
        <f aca="false">E1800*D1801</f>
        <v>81.8429809396863</v>
      </c>
      <c r="F1801" s="0"/>
    </row>
    <row r="1802" customFormat="false" ht="12.75" hidden="false" customHeight="false" outlineLevel="0" collapsed="false">
      <c r="B1802" s="79" t="n">
        <f aca="false">B1801+$C$5</f>
        <v>0.204452054794525</v>
      </c>
      <c r="C1802" s="80" t="n">
        <f aca="true">NORMINV(RAND(),0,1)</f>
        <v>0.091365775270395</v>
      </c>
      <c r="D1802" s="81" t="n">
        <f aca="false">EXP(($C$6-$C$4^2*0.5)*$C$5+($C$4*C1802*$C$5^0.5))</f>
        <v>1.00029346889867</v>
      </c>
      <c r="E1802" s="68" t="n">
        <f aca="false">E1801*D1802</f>
        <v>81.8669993091662</v>
      </c>
      <c r="F1802" s="0"/>
    </row>
    <row r="1803" customFormat="false" ht="12.75" hidden="false" customHeight="false" outlineLevel="0" collapsed="false">
      <c r="B1803" s="79" t="n">
        <f aca="false">B1802+$C$5</f>
        <v>0.204566210045667</v>
      </c>
      <c r="C1803" s="80" t="n">
        <f aca="true">NORMINV(RAND(),0,1)</f>
        <v>-0.673317404800848</v>
      </c>
      <c r="D1803" s="81" t="n">
        <f aca="false">EXP(($C$6-$C$4^2*0.5)*$C$5+($C$4*C1803*$C$5^0.5))</f>
        <v>0.997844709904437</v>
      </c>
      <c r="E1803" s="68" t="n">
        <f aca="false">E1802*D1803</f>
        <v>81.6905521764017</v>
      </c>
      <c r="F1803" s="0"/>
    </row>
    <row r="1804" customFormat="false" ht="12.75" hidden="false" customHeight="false" outlineLevel="0" collapsed="false">
      <c r="B1804" s="79" t="n">
        <f aca="false">B1803+$C$5</f>
        <v>0.204680365296808</v>
      </c>
      <c r="C1804" s="80" t="n">
        <f aca="true">NORMINV(RAND(),0,1)</f>
        <v>0.824064764992228</v>
      </c>
      <c r="D1804" s="81" t="n">
        <f aca="false">EXP(($C$6-$C$4^2*0.5)*$C$5+($C$4*C1804*$C$5^0.5))</f>
        <v>1.00264544174049</v>
      </c>
      <c r="E1804" s="68" t="n">
        <f aca="false">E1803*D1804</f>
        <v>81.9066597729332</v>
      </c>
      <c r="F1804" s="0"/>
    </row>
    <row r="1805" customFormat="false" ht="12.75" hidden="false" customHeight="false" outlineLevel="0" collapsed="false">
      <c r="B1805" s="79" t="n">
        <f aca="false">B1804+$C$5</f>
        <v>0.20479452054795</v>
      </c>
      <c r="C1805" s="80" t="n">
        <f aca="true">NORMINV(RAND(),0,1)</f>
        <v>-1.06202573390135</v>
      </c>
      <c r="D1805" s="81" t="n">
        <f aca="false">EXP(($C$6-$C$4^2*0.5)*$C$5+($C$4*C1805*$C$5^0.5))</f>
        <v>0.99660224112198</v>
      </c>
      <c r="E1805" s="68" t="n">
        <f aca="false">E1804*D1805</f>
        <v>81.6283606925207</v>
      </c>
      <c r="F1805" s="0"/>
    </row>
    <row r="1806" customFormat="false" ht="12.75" hidden="false" customHeight="false" outlineLevel="0" collapsed="false">
      <c r="B1806" s="79" t="n">
        <f aca="false">B1805+$C$5</f>
        <v>0.204908675799091</v>
      </c>
      <c r="C1806" s="80" t="n">
        <f aca="true">NORMINV(RAND(),0,1)</f>
        <v>0.229695940881754</v>
      </c>
      <c r="D1806" s="81" t="n">
        <f aca="false">EXP(($C$6-$C$4^2*0.5)*$C$5+($C$4*C1806*$C$5^0.5))</f>
        <v>1.0007370875695</v>
      </c>
      <c r="E1806" s="68" t="n">
        <f aca="false">E1805*D1806</f>
        <v>81.6885279425059</v>
      </c>
      <c r="F1806" s="0"/>
    </row>
    <row r="1807" customFormat="false" ht="12.75" hidden="false" customHeight="false" outlineLevel="0" collapsed="false">
      <c r="B1807" s="79" t="n">
        <f aca="false">B1806+$C$5</f>
        <v>0.205022831050233</v>
      </c>
      <c r="C1807" s="80" t="n">
        <f aca="true">NORMINV(RAND(),0,1)</f>
        <v>1.0402619742636</v>
      </c>
      <c r="D1807" s="81" t="n">
        <f aca="false">EXP(($C$6-$C$4^2*0.5)*$C$5+($C$4*C1807*$C$5^0.5))</f>
        <v>1.00334049351419</v>
      </c>
      <c r="E1807" s="68" t="n">
        <f aca="false">E1806*D1807</f>
        <v>81.961407940282</v>
      </c>
      <c r="F1807" s="0"/>
    </row>
    <row r="1808" customFormat="false" ht="12.75" hidden="false" customHeight="false" outlineLevel="0" collapsed="false">
      <c r="B1808" s="79" t="n">
        <f aca="false">B1807+$C$5</f>
        <v>0.205136986301374</v>
      </c>
      <c r="C1808" s="80" t="n">
        <f aca="true">NORMINV(RAND(),0,1)</f>
        <v>-0.647348351112999</v>
      </c>
      <c r="D1808" s="81" t="n">
        <f aca="false">EXP(($C$6-$C$4^2*0.5)*$C$5+($C$4*C1808*$C$5^0.5))</f>
        <v>0.997927772664932</v>
      </c>
      <c r="E1808" s="68" t="n">
        <f aca="false">E1807*D1808</f>
        <v>81.7915652703275</v>
      </c>
      <c r="F1808" s="0"/>
    </row>
    <row r="1809" customFormat="false" ht="12.75" hidden="false" customHeight="false" outlineLevel="0" collapsed="false">
      <c r="B1809" s="79" t="n">
        <f aca="false">B1808+$C$5</f>
        <v>0.205251141552516</v>
      </c>
      <c r="C1809" s="80" t="n">
        <f aca="true">NORMINV(RAND(),0,1)</f>
        <v>0.244284604819137</v>
      </c>
      <c r="D1809" s="81" t="n">
        <f aca="false">EXP(($C$6-$C$4^2*0.5)*$C$5+($C$4*C1809*$C$5^0.5))</f>
        <v>1.00078388423095</v>
      </c>
      <c r="E1809" s="68" t="n">
        <f aca="false">E1808*D1809</f>
        <v>81.8556803885678</v>
      </c>
      <c r="F1809" s="0"/>
    </row>
    <row r="1810" customFormat="false" ht="12.75" hidden="false" customHeight="false" outlineLevel="0" collapsed="false">
      <c r="B1810" s="79" t="n">
        <f aca="false">B1809+$C$5</f>
        <v>0.205365296803658</v>
      </c>
      <c r="C1810" s="80" t="n">
        <f aca="true">NORMINV(RAND(),0,1)</f>
        <v>-0.0499866137824486</v>
      </c>
      <c r="D1810" s="81" t="n">
        <f aca="false">EXP(($C$6-$C$4^2*0.5)*$C$5+($C$4*C1810*$C$5^0.5))</f>
        <v>0.999840361235585</v>
      </c>
      <c r="E1810" s="68" t="n">
        <f aca="false">E1809*D1810</f>
        <v>81.8426130488902</v>
      </c>
      <c r="F1810" s="0"/>
    </row>
    <row r="1811" customFormat="false" ht="12.75" hidden="false" customHeight="false" outlineLevel="0" collapsed="false">
      <c r="B1811" s="79" t="n">
        <f aca="false">B1810+$C$5</f>
        <v>0.205479452054799</v>
      </c>
      <c r="C1811" s="80" t="n">
        <f aca="true">NORMINV(RAND(),0,1)</f>
        <v>1.06256654321295</v>
      </c>
      <c r="D1811" s="81" t="n">
        <f aca="false">EXP(($C$6-$C$4^2*0.5)*$C$5+($C$4*C1811*$C$5^0.5))</f>
        <v>1.00341222782019</v>
      </c>
      <c r="E1811" s="68" t="n">
        <f aca="false">E1810*D1811</f>
        <v>82.1218786900126</v>
      </c>
      <c r="F1811" s="0"/>
    </row>
    <row r="1812" customFormat="false" ht="12.75" hidden="false" customHeight="false" outlineLevel="0" collapsed="false">
      <c r="B1812" s="79" t="n">
        <f aca="false">B1811+$C$5</f>
        <v>0.205593607305941</v>
      </c>
      <c r="C1812" s="80" t="n">
        <f aca="true">NORMINV(RAND(),0,1)</f>
        <v>-0.551102193204018</v>
      </c>
      <c r="D1812" s="81" t="n">
        <f aca="false">EXP(($C$6-$C$4^2*0.5)*$C$5+($C$4*C1812*$C$5^0.5))</f>
        <v>0.998235679056383</v>
      </c>
      <c r="E1812" s="68" t="n">
        <f aca="false">E1811*D1812</f>
        <v>81.9769893395107</v>
      </c>
      <c r="F1812" s="0"/>
    </row>
    <row r="1813" customFormat="false" ht="12.75" hidden="false" customHeight="false" outlineLevel="0" collapsed="false">
      <c r="B1813" s="79" t="n">
        <f aca="false">B1812+$C$5</f>
        <v>0.205707762557082</v>
      </c>
      <c r="C1813" s="80" t="n">
        <f aca="true">NORMINV(RAND(),0,1)</f>
        <v>0.951070415187817</v>
      </c>
      <c r="D1813" s="81" t="n">
        <f aca="false">EXP(($C$6-$C$4^2*0.5)*$C$5+($C$4*C1813*$C$5^0.5))</f>
        <v>1.00305369346638</v>
      </c>
      <c r="E1813" s="68" t="n">
        <f aca="false">E1812*D1813</f>
        <v>82.2273219362502</v>
      </c>
      <c r="F1813" s="0"/>
    </row>
    <row r="1814" customFormat="false" ht="12.75" hidden="false" customHeight="false" outlineLevel="0" collapsed="false">
      <c r="B1814" s="79" t="n">
        <f aca="false">B1813+$C$5</f>
        <v>0.205821917808224</v>
      </c>
      <c r="C1814" s="80" t="n">
        <f aca="true">NORMINV(RAND(),0,1)</f>
        <v>-0.32462738332713</v>
      </c>
      <c r="D1814" s="81" t="n">
        <f aca="false">EXP(($C$6-$C$4^2*0.5)*$C$5+($C$4*C1814*$C$5^0.5))</f>
        <v>0.99896058195273</v>
      </c>
      <c r="E1814" s="68" t="n">
        <f aca="false">E1813*D1814</f>
        <v>82.1418533738509</v>
      </c>
      <c r="F1814" s="0"/>
    </row>
    <row r="1815" customFormat="false" ht="12.75" hidden="false" customHeight="false" outlineLevel="0" collapsed="false">
      <c r="B1815" s="79" t="n">
        <f aca="false">B1814+$C$5</f>
        <v>0.205936073059365</v>
      </c>
      <c r="C1815" s="80" t="n">
        <f aca="true">NORMINV(RAND(),0,1)</f>
        <v>-1.10229357241387</v>
      </c>
      <c r="D1815" s="81" t="n">
        <f aca="false">EXP(($C$6-$C$4^2*0.5)*$C$5+($C$4*C1815*$C$5^0.5))</f>
        <v>0.996473617317148</v>
      </c>
      <c r="E1815" s="68" t="n">
        <f aca="false">E1814*D1815</f>
        <v>81.852189764576</v>
      </c>
      <c r="F1815" s="0"/>
    </row>
    <row r="1816" customFormat="false" ht="12.75" hidden="false" customHeight="false" outlineLevel="0" collapsed="false">
      <c r="B1816" s="79" t="n">
        <f aca="false">B1815+$C$5</f>
        <v>0.206050228310507</v>
      </c>
      <c r="C1816" s="80" t="n">
        <f aca="true">NORMINV(RAND(),0,1)</f>
        <v>-0.0599031876840669</v>
      </c>
      <c r="D1816" s="81" t="n">
        <f aca="false">EXP(($C$6-$C$4^2*0.5)*$C$5+($C$4*C1816*$C$5^0.5))</f>
        <v>0.999808581182636</v>
      </c>
      <c r="E1816" s="68" t="n">
        <f aca="false">E1815*D1816</f>
        <v>81.8365217152126</v>
      </c>
      <c r="F1816" s="0"/>
    </row>
    <row r="1817" customFormat="false" ht="12.75" hidden="false" customHeight="false" outlineLevel="0" collapsed="false">
      <c r="B1817" s="79" t="n">
        <f aca="false">B1816+$C$5</f>
        <v>0.206164383561648</v>
      </c>
      <c r="C1817" s="80" t="n">
        <f aca="true">NORMINV(RAND(),0,1)</f>
        <v>-0.535889442860703</v>
      </c>
      <c r="D1817" s="81" t="n">
        <f aca="false">EXP(($C$6-$C$4^2*0.5)*$C$5+($C$4*C1817*$C$5^0.5))</f>
        <v>0.99828435569908</v>
      </c>
      <c r="E1817" s="68" t="n">
        <f aca="false">E1816*D1817</f>
        <v>81.6961193531247</v>
      </c>
      <c r="F1817" s="0"/>
    </row>
    <row r="1818" customFormat="false" ht="12.75" hidden="false" customHeight="false" outlineLevel="0" collapsed="false">
      <c r="B1818" s="79" t="n">
        <f aca="false">B1817+$C$5</f>
        <v>0.20627853881279</v>
      </c>
      <c r="C1818" s="80" t="n">
        <f aca="true">NORMINV(RAND(),0,1)</f>
        <v>-1.83144720777158</v>
      </c>
      <c r="D1818" s="81" t="n">
        <f aca="false">EXP(($C$6-$C$4^2*0.5)*$C$5+($C$4*C1818*$C$5^0.5))</f>
        <v>0.99414741950428</v>
      </c>
      <c r="E1818" s="68" t="n">
        <f aca="false">E1817*D1818</f>
        <v>81.2179862384226</v>
      </c>
      <c r="F1818" s="0"/>
    </row>
    <row r="1819" customFormat="false" ht="12.75" hidden="false" customHeight="false" outlineLevel="0" collapsed="false">
      <c r="B1819" s="79" t="n">
        <f aca="false">B1818+$C$5</f>
        <v>0.206392694063932</v>
      </c>
      <c r="C1819" s="80" t="n">
        <f aca="true">NORMINV(RAND(),0,1)</f>
        <v>-0.124521025935478</v>
      </c>
      <c r="D1819" s="81" t="n">
        <f aca="false">EXP(($C$6-$C$4^2*0.5)*$C$5+($C$4*C1819*$C$5^0.5))</f>
        <v>0.999601522468952</v>
      </c>
      <c r="E1819" s="68" t="n">
        <f aca="false">E1818*D1819</f>
        <v>81.1856226957897</v>
      </c>
      <c r="F1819" s="0"/>
    </row>
    <row r="1820" customFormat="false" ht="12.75" hidden="false" customHeight="false" outlineLevel="0" collapsed="false">
      <c r="B1820" s="79" t="n">
        <f aca="false">B1819+$C$5</f>
        <v>0.206506849315073</v>
      </c>
      <c r="C1820" s="80" t="n">
        <f aca="true">NORMINV(RAND(),0,1)</f>
        <v>0.236002951154379</v>
      </c>
      <c r="D1820" s="81" t="n">
        <f aca="false">EXP(($C$6-$C$4^2*0.5)*$C$5+($C$4*C1820*$C$5^0.5))</f>
        <v>1.00075731855901</v>
      </c>
      <c r="E1820" s="68" t="n">
        <f aca="false">E1819*D1820</f>
        <v>81.2471060745823</v>
      </c>
      <c r="F1820" s="0"/>
    </row>
    <row r="1821" customFormat="false" ht="12.75" hidden="false" customHeight="false" outlineLevel="0" collapsed="false">
      <c r="B1821" s="79" t="n">
        <f aca="false">B1820+$C$5</f>
        <v>0.206621004566215</v>
      </c>
      <c r="C1821" s="80" t="n">
        <f aca="true">NORMINV(RAND(),0,1)</f>
        <v>-0.987266908167662</v>
      </c>
      <c r="D1821" s="81" t="n">
        <f aca="false">EXP(($C$6-$C$4^2*0.5)*$C$5+($C$4*C1821*$C$5^0.5))</f>
        <v>0.99684108029959</v>
      </c>
      <c r="E1821" s="68" t="n">
        <f aca="false">E1820*D1821</f>
        <v>80.990452990602</v>
      </c>
      <c r="F1821" s="0"/>
    </row>
    <row r="1822" customFormat="false" ht="12.75" hidden="false" customHeight="false" outlineLevel="0" collapsed="false">
      <c r="B1822" s="79" t="n">
        <f aca="false">B1821+$C$5</f>
        <v>0.206735159817356</v>
      </c>
      <c r="C1822" s="80" t="n">
        <f aca="true">NORMINV(RAND(),0,1)</f>
        <v>0.626015685998169</v>
      </c>
      <c r="D1822" s="81" t="n">
        <f aca="false">EXP(($C$6-$C$4^2*0.5)*$C$5+($C$4*C1822*$C$5^0.5))</f>
        <v>1.00200915690467</v>
      </c>
      <c r="E1822" s="68" t="n">
        <f aca="false">E1821*D1822</f>
        <v>81.1531755184405</v>
      </c>
      <c r="F1822" s="0"/>
    </row>
    <row r="1823" customFormat="false" ht="12.75" hidden="false" customHeight="false" outlineLevel="0" collapsed="false">
      <c r="B1823" s="79" t="n">
        <f aca="false">B1822+$C$5</f>
        <v>0.206849315068498</v>
      </c>
      <c r="C1823" s="80" t="n">
        <f aca="true">NORMINV(RAND(),0,1)</f>
        <v>-0.546622595162204</v>
      </c>
      <c r="D1823" s="81" t="n">
        <f aca="false">EXP(($C$6-$C$4^2*0.5)*$C$5+($C$4*C1823*$C$5^0.5))</f>
        <v>0.998250012299063</v>
      </c>
      <c r="E1823" s="68" t="n">
        <f aca="false">E1822*D1823</f>
        <v>81.0111584593912</v>
      </c>
      <c r="F1823" s="0"/>
    </row>
    <row r="1824" customFormat="false" ht="12.75" hidden="false" customHeight="false" outlineLevel="0" collapsed="false">
      <c r="B1824" s="79" t="n">
        <f aca="false">B1823+$C$5</f>
        <v>0.206963470319639</v>
      </c>
      <c r="C1824" s="80" t="n">
        <f aca="true">NORMINV(RAND(),0,1)</f>
        <v>0.608460287286138</v>
      </c>
      <c r="D1824" s="81" t="n">
        <f aca="false">EXP(($C$6-$C$4^2*0.5)*$C$5+($C$4*C1824*$C$5^0.5))</f>
        <v>1.00195277504834</v>
      </c>
      <c r="E1824" s="68" t="n">
        <f aca="false">E1823*D1824</f>
        <v>81.1693550282682</v>
      </c>
      <c r="F1824" s="0"/>
    </row>
    <row r="1825" customFormat="false" ht="12.75" hidden="false" customHeight="false" outlineLevel="0" collapsed="false">
      <c r="B1825" s="79" t="n">
        <f aca="false">B1824+$C$5</f>
        <v>0.207077625570781</v>
      </c>
      <c r="C1825" s="80" t="n">
        <f aca="true">NORMINV(RAND(),0,1)</f>
        <v>0.122967003621888</v>
      </c>
      <c r="D1825" s="81" t="n">
        <f aca="false">EXP(($C$6-$C$4^2*0.5)*$C$5+($C$4*C1825*$C$5^0.5))</f>
        <v>1.00039479529432</v>
      </c>
      <c r="E1825" s="68" t="n">
        <f aca="false">E1824*D1825</f>
        <v>81.2014003076764</v>
      </c>
      <c r="F1825" s="0"/>
    </row>
    <row r="1826" customFormat="false" ht="12.75" hidden="false" customHeight="false" outlineLevel="0" collapsed="false">
      <c r="B1826" s="79" t="n">
        <f aca="false">B1825+$C$5</f>
        <v>0.207191780821922</v>
      </c>
      <c r="C1826" s="80" t="n">
        <f aca="true">NORMINV(RAND(),0,1)</f>
        <v>1.1669889921146</v>
      </c>
      <c r="D1826" s="81" t="n">
        <f aca="false">EXP(($C$6-$C$4^2*0.5)*$C$5+($C$4*C1826*$C$5^0.5))</f>
        <v>1.0037481317983</v>
      </c>
      <c r="E1826" s="68" t="n">
        <f aca="false">E1825*D1826</f>
        <v>81.5057538582365</v>
      </c>
      <c r="F1826" s="0"/>
    </row>
    <row r="1827" customFormat="false" ht="12.75" hidden="false" customHeight="false" outlineLevel="0" collapsed="false">
      <c r="B1827" s="79" t="n">
        <f aca="false">B1826+$C$5</f>
        <v>0.207305936073064</v>
      </c>
      <c r="C1827" s="80" t="n">
        <f aca="true">NORMINV(RAND(),0,1)</f>
        <v>0.235117796945586</v>
      </c>
      <c r="D1827" s="81" t="n">
        <f aca="false">EXP(($C$6-$C$4^2*0.5)*$C$5+($C$4*C1827*$C$5^0.5))</f>
        <v>1.00075447922622</v>
      </c>
      <c r="E1827" s="68" t="n">
        <f aca="false">E1826*D1827</f>
        <v>81.5672482563397</v>
      </c>
      <c r="F1827" s="0"/>
    </row>
    <row r="1828" customFormat="false" ht="12.75" hidden="false" customHeight="false" outlineLevel="0" collapsed="false">
      <c r="B1828" s="79" t="n">
        <f aca="false">B1827+$C$5</f>
        <v>0.207420091324206</v>
      </c>
      <c r="C1828" s="80" t="n">
        <f aca="true">NORMINV(RAND(),0,1)</f>
        <v>0.259000892600645</v>
      </c>
      <c r="D1828" s="81" t="n">
        <f aca="false">EXP(($C$6-$C$4^2*0.5)*$C$5+($C$4*C1828*$C$5^0.5))</f>
        <v>1.00083109249381</v>
      </c>
      <c r="E1828" s="68" t="n">
        <f aca="false">E1827*D1828</f>
        <v>81.635038184106</v>
      </c>
      <c r="F1828" s="0"/>
    </row>
    <row r="1829" customFormat="false" ht="12.75" hidden="false" customHeight="false" outlineLevel="0" collapsed="false">
      <c r="B1829" s="79" t="n">
        <f aca="false">B1828+$C$5</f>
        <v>0.207534246575347</v>
      </c>
      <c r="C1829" s="80" t="n">
        <f aca="true">NORMINV(RAND(),0,1)</f>
        <v>2.52545125304732</v>
      </c>
      <c r="D1829" s="81" t="n">
        <f aca="false">EXP(($C$6-$C$4^2*0.5)*$C$5+($C$4*C1829*$C$5^0.5))</f>
        <v>1.0081282657628</v>
      </c>
      <c r="E1829" s="68" t="n">
        <f aca="false">E1828*D1829</f>
        <v>82.2985894700227</v>
      </c>
      <c r="F1829" s="0"/>
    </row>
    <row r="1830" customFormat="false" ht="12.75" hidden="false" customHeight="false" outlineLevel="0" collapsed="false">
      <c r="B1830" s="79" t="n">
        <f aca="false">B1829+$C$5</f>
        <v>0.207648401826489</v>
      </c>
      <c r="C1830" s="80" t="n">
        <f aca="true">NORMINV(RAND(),0,1)</f>
        <v>0.255101027934341</v>
      </c>
      <c r="D1830" s="81" t="n">
        <f aca="false">EXP(($C$6-$C$4^2*0.5)*$C$5+($C$4*C1830*$C$5^0.5))</f>
        <v>1.00081858193201</v>
      </c>
      <c r="E1830" s="68" t="n">
        <f aca="false">E1829*D1830</f>
        <v>82.3659576083926</v>
      </c>
      <c r="F1830" s="0"/>
    </row>
    <row r="1831" customFormat="false" ht="12.75" hidden="false" customHeight="false" outlineLevel="0" collapsed="false">
      <c r="B1831" s="79" t="n">
        <f aca="false">B1830+$C$5</f>
        <v>0.20776255707763</v>
      </c>
      <c r="C1831" s="80" t="n">
        <f aca="true">NORMINV(RAND(),0,1)</f>
        <v>-1.23249724395008</v>
      </c>
      <c r="D1831" s="81" t="n">
        <f aca="false">EXP(($C$6-$C$4^2*0.5)*$C$5+($C$4*C1831*$C$5^0.5))</f>
        <v>0.996057833467789</v>
      </c>
      <c r="E1831" s="68" t="n">
        <f aca="false">E1830*D1831</f>
        <v>82.0412572869153</v>
      </c>
      <c r="F1831" s="0"/>
    </row>
    <row r="1832" customFormat="false" ht="12.75" hidden="false" customHeight="false" outlineLevel="0" collapsed="false">
      <c r="B1832" s="79" t="n">
        <f aca="false">B1831+$C$5</f>
        <v>0.207876712328772</v>
      </c>
      <c r="C1832" s="80" t="n">
        <f aca="true">NORMINV(RAND(),0,1)</f>
        <v>0.84952441013463</v>
      </c>
      <c r="D1832" s="81" t="n">
        <f aca="false">EXP(($C$6-$C$4^2*0.5)*$C$5+($C$4*C1832*$C$5^0.5))</f>
        <v>1.00272726686073</v>
      </c>
      <c r="E1832" s="68" t="n">
        <f aca="false">E1831*D1832</f>
        <v>82.2650056891266</v>
      </c>
      <c r="F1832" s="0"/>
    </row>
    <row r="1833" customFormat="false" ht="12.75" hidden="false" customHeight="false" outlineLevel="0" collapsed="false">
      <c r="B1833" s="79" t="n">
        <f aca="false">B1832+$C$5</f>
        <v>0.207990867579913</v>
      </c>
      <c r="C1833" s="80" t="n">
        <f aca="true">NORMINV(RAND(),0,1)</f>
        <v>0.714265684072259</v>
      </c>
      <c r="D1833" s="81" t="n">
        <f aca="false">EXP(($C$6-$C$4^2*0.5)*$C$5+($C$4*C1833*$C$5^0.5))</f>
        <v>1.00229263337858</v>
      </c>
      <c r="E1833" s="68" t="n">
        <f aca="false">E1832*D1833</f>
        <v>82.4536091870589</v>
      </c>
      <c r="F1833" s="0"/>
    </row>
    <row r="1834" customFormat="false" ht="12.75" hidden="false" customHeight="false" outlineLevel="0" collapsed="false">
      <c r="B1834" s="79" t="n">
        <f aca="false">B1833+$C$5</f>
        <v>0.208105022831055</v>
      </c>
      <c r="C1834" s="80" t="n">
        <f aca="true">NORMINV(RAND(),0,1)</f>
        <v>0.157979584192725</v>
      </c>
      <c r="D1834" s="81" t="n">
        <f aca="false">EXP(($C$6-$C$4^2*0.5)*$C$5+($C$4*C1834*$C$5^0.5))</f>
        <v>1.00050707185904</v>
      </c>
      <c r="E1834" s="68" t="n">
        <f aca="false">E1833*D1834</f>
        <v>82.4954190919539</v>
      </c>
      <c r="F1834" s="0"/>
    </row>
    <row r="1835" customFormat="false" ht="12.75" hidden="false" customHeight="false" outlineLevel="0" collapsed="false">
      <c r="B1835" s="79" t="n">
        <f aca="false">B1834+$C$5</f>
        <v>0.208219178082196</v>
      </c>
      <c r="C1835" s="80" t="n">
        <f aca="true">NORMINV(RAND(),0,1)</f>
        <v>-0.910136525288434</v>
      </c>
      <c r="D1835" s="81" t="n">
        <f aca="false">EXP(($C$6-$C$4^2*0.5)*$C$5+($C$4*C1835*$C$5^0.5))</f>
        <v>0.997087556109095</v>
      </c>
      <c r="E1835" s="68" t="n">
        <f aca="false">E1834*D1835</f>
        <v>82.2551558125918</v>
      </c>
      <c r="F1835" s="0"/>
    </row>
    <row r="1836" customFormat="false" ht="12.75" hidden="false" customHeight="false" outlineLevel="0" collapsed="false">
      <c r="B1836" s="79" t="n">
        <f aca="false">B1835+$C$5</f>
        <v>0.208333333333338</v>
      </c>
      <c r="C1836" s="80" t="n">
        <f aca="true">NORMINV(RAND(),0,1)</f>
        <v>0.7998627566811</v>
      </c>
      <c r="D1836" s="81" t="n">
        <f aca="false">EXP(($C$6-$C$4^2*0.5)*$C$5+($C$4*C1836*$C$5^0.5))</f>
        <v>1.00256766474793</v>
      </c>
      <c r="E1836" s="68" t="n">
        <f aca="false">E1835*D1836</f>
        <v>82.4663594765074</v>
      </c>
      <c r="F1836" s="0"/>
    </row>
    <row r="1837" customFormat="false" ht="12.75" hidden="false" customHeight="false" outlineLevel="0" collapsed="false">
      <c r="B1837" s="79" t="n">
        <f aca="false">B1836+$C$5</f>
        <v>0.20844748858448</v>
      </c>
      <c r="C1837" s="80" t="n">
        <f aca="true">NORMINV(RAND(),0,1)</f>
        <v>-0.889240423020156</v>
      </c>
      <c r="D1837" s="81" t="n">
        <f aca="false">EXP(($C$6-$C$4^2*0.5)*$C$5+($C$4*C1837*$C$5^0.5))</f>
        <v>0.997154341631459</v>
      </c>
      <c r="E1837" s="68" t="n">
        <f aca="false">E1836*D1837</f>
        <v>82.2316883905399</v>
      </c>
      <c r="F1837" s="0"/>
    </row>
    <row r="1838" customFormat="false" ht="12.75" hidden="false" customHeight="false" outlineLevel="0" collapsed="false">
      <c r="B1838" s="79" t="n">
        <f aca="false">B1837+$C$5</f>
        <v>0.208561643835621</v>
      </c>
      <c r="C1838" s="80" t="n">
        <f aca="true">NORMINV(RAND(),0,1)</f>
        <v>-1.1307854540768</v>
      </c>
      <c r="D1838" s="81" t="n">
        <f aca="false">EXP(($C$6-$C$4^2*0.5)*$C$5+($C$4*C1838*$C$5^0.5))</f>
        <v>0.996382618382598</v>
      </c>
      <c r="E1838" s="68" t="n">
        <f aca="false">E1837*D1838</f>
        <v>81.9342249925881</v>
      </c>
      <c r="F1838" s="0"/>
    </row>
    <row r="1839" customFormat="false" ht="12.75" hidden="false" customHeight="false" outlineLevel="0" collapsed="false">
      <c r="B1839" s="79" t="n">
        <f aca="false">B1838+$C$5</f>
        <v>0.208675799086763</v>
      </c>
      <c r="C1839" s="80" t="n">
        <f aca="true">NORMINV(RAND(),0,1)</f>
        <v>-0.198164476191568</v>
      </c>
      <c r="D1839" s="81" t="n">
        <f aca="false">EXP(($C$6-$C$4^2*0.5)*$C$5+($C$4*C1839*$C$5^0.5))</f>
        <v>0.999365594743147</v>
      </c>
      <c r="E1839" s="68" t="n">
        <f aca="false">E1838*D1839</f>
        <v>81.8822454895366</v>
      </c>
      <c r="F1839" s="0"/>
    </row>
    <row r="1840" customFormat="false" ht="12.75" hidden="false" customHeight="false" outlineLevel="0" collapsed="false">
      <c r="B1840" s="79" t="n">
        <f aca="false">B1839+$C$5</f>
        <v>0.208789954337904</v>
      </c>
      <c r="C1840" s="80" t="n">
        <f aca="true">NORMINV(RAND(),0,1)</f>
        <v>-1.28735471400106</v>
      </c>
      <c r="D1840" s="81" t="n">
        <f aca="false">EXP(($C$6-$C$4^2*0.5)*$C$5+($C$4*C1840*$C$5^0.5))</f>
        <v>0.995882707176671</v>
      </c>
      <c r="E1840" s="68" t="n">
        <f aca="false">E1839*D1840</f>
        <v>81.5451123078244</v>
      </c>
      <c r="F1840" s="0"/>
    </row>
    <row r="1841" customFormat="false" ht="12.75" hidden="false" customHeight="false" outlineLevel="0" collapsed="false">
      <c r="B1841" s="79" t="n">
        <f aca="false">B1840+$C$5</f>
        <v>0.208904109589046</v>
      </c>
      <c r="C1841" s="80" t="n">
        <f aca="true">NORMINV(RAND(),0,1)</f>
        <v>0.206275051601189</v>
      </c>
      <c r="D1841" s="81" t="n">
        <f aca="false">EXP(($C$6-$C$4^2*0.5)*$C$5+($C$4*C1841*$C$5^0.5))</f>
        <v>1.00066196398942</v>
      </c>
      <c r="E1841" s="68" t="n">
        <f aca="false">E1840*D1841</f>
        <v>81.5990922356857</v>
      </c>
      <c r="F1841" s="0"/>
    </row>
    <row r="1842" customFormat="false" ht="12.75" hidden="false" customHeight="false" outlineLevel="0" collapsed="false">
      <c r="B1842" s="79" t="n">
        <f aca="false">B1841+$C$5</f>
        <v>0.209018264840187</v>
      </c>
      <c r="C1842" s="80" t="n">
        <f aca="true">NORMINV(RAND(),0,1)</f>
        <v>0.860810610527349</v>
      </c>
      <c r="D1842" s="81" t="n">
        <f aca="false">EXP(($C$6-$C$4^2*0.5)*$C$5+($C$4*C1842*$C$5^0.5))</f>
        <v>1.00276354187893</v>
      </c>
      <c r="E1842" s="68" t="n">
        <f aca="false">E1841*D1842</f>
        <v>81.8245947443617</v>
      </c>
      <c r="F1842" s="0"/>
    </row>
    <row r="1843" customFormat="false" ht="12.75" hidden="false" customHeight="false" outlineLevel="0" collapsed="false">
      <c r="B1843" s="79" t="n">
        <f aca="false">B1842+$C$5</f>
        <v>0.209132420091329</v>
      </c>
      <c r="C1843" s="80" t="n">
        <f aca="true">NORMINV(RAND(),0,1)</f>
        <v>0.871314423930355</v>
      </c>
      <c r="D1843" s="81" t="n">
        <f aca="false">EXP(($C$6-$C$4^2*0.5)*$C$5+($C$4*C1843*$C$5^0.5))</f>
        <v>1.00279730340322</v>
      </c>
      <c r="E1843" s="68" t="n">
        <f aca="false">E1842*D1843</f>
        <v>82.0534829617072</v>
      </c>
      <c r="F1843" s="0"/>
    </row>
    <row r="1844" customFormat="false" ht="12.75" hidden="false" customHeight="false" outlineLevel="0" collapsed="false">
      <c r="B1844" s="79" t="n">
        <f aca="false">B1843+$C$5</f>
        <v>0.20924657534247</v>
      </c>
      <c r="C1844" s="80" t="n">
        <f aca="true">NORMINV(RAND(),0,1)</f>
        <v>-0.929529202291794</v>
      </c>
      <c r="D1844" s="81" t="n">
        <f aca="false">EXP(($C$6-$C$4^2*0.5)*$C$5+($C$4*C1844*$C$5^0.5))</f>
        <v>0.997025579649401</v>
      </c>
      <c r="E1844" s="68" t="n">
        <f aca="false">E1843*D1844</f>
        <v>81.8094214121483</v>
      </c>
      <c r="F1844" s="0"/>
    </row>
    <row r="1845" customFormat="false" ht="12.75" hidden="false" customHeight="false" outlineLevel="0" collapsed="false">
      <c r="B1845" s="79" t="n">
        <f aca="false">B1844+$C$5</f>
        <v>0.209360730593612</v>
      </c>
      <c r="C1845" s="80" t="n">
        <f aca="true">NORMINV(RAND(),0,1)</f>
        <v>-0.314101956653507</v>
      </c>
      <c r="D1845" s="81" t="n">
        <f aca="false">EXP(($C$6-$C$4^2*0.5)*$C$5+($C$4*C1845*$C$5^0.5))</f>
        <v>0.998994284644563</v>
      </c>
      <c r="E1845" s="68" t="n">
        <f aca="false">E1844*D1845</f>
        <v>81.7271444208147</v>
      </c>
      <c r="F1845" s="0"/>
    </row>
    <row r="1846" customFormat="false" ht="12.75" hidden="false" customHeight="false" outlineLevel="0" collapsed="false">
      <c r="B1846" s="79" t="n">
        <f aca="false">B1845+$C$5</f>
        <v>0.209474885844754</v>
      </c>
      <c r="C1846" s="80" t="n">
        <f aca="true">NORMINV(RAND(),0,1)</f>
        <v>-2.59875903974124</v>
      </c>
      <c r="D1846" s="81" t="n">
        <f aca="false">EXP(($C$6-$C$4^2*0.5)*$C$5+($C$4*C1846*$C$5^0.5))</f>
        <v>0.991705350512764</v>
      </c>
      <c r="E1846" s="68" t="n">
        <f aca="false">E1845*D1846</f>
        <v>81.0492464042513</v>
      </c>
      <c r="F1846" s="0"/>
    </row>
    <row r="1847" customFormat="false" ht="12.75" hidden="false" customHeight="false" outlineLevel="0" collapsed="false">
      <c r="B1847" s="79" t="n">
        <f aca="false">B1846+$C$5</f>
        <v>0.209589041095895</v>
      </c>
      <c r="C1847" s="80" t="n">
        <f aca="true">NORMINV(RAND(),0,1)</f>
        <v>0.713596097711191</v>
      </c>
      <c r="D1847" s="81" t="n">
        <f aca="false">EXP(($C$6-$C$4^2*0.5)*$C$5+($C$4*C1847*$C$5^0.5))</f>
        <v>1.00229048223266</v>
      </c>
      <c r="E1847" s="68" t="n">
        <f aca="false">E1846*D1847</f>
        <v>81.2348882631104</v>
      </c>
      <c r="F1847" s="0"/>
    </row>
    <row r="1848" customFormat="false" ht="12.75" hidden="false" customHeight="false" outlineLevel="0" collapsed="false">
      <c r="B1848" s="79" t="n">
        <f aca="false">B1847+$C$5</f>
        <v>0.209703196347037</v>
      </c>
      <c r="C1848" s="80" t="n">
        <f aca="true">NORMINV(RAND(),0,1)</f>
        <v>-0.883065165367434</v>
      </c>
      <c r="D1848" s="81" t="n">
        <f aca="false">EXP(($C$6-$C$4^2*0.5)*$C$5+($C$4*C1848*$C$5^0.5))</f>
        <v>0.997174079078005</v>
      </c>
      <c r="E1848" s="68" t="n">
        <f aca="false">E1847*D1848</f>
        <v>81.0053248927718</v>
      </c>
      <c r="F1848" s="0"/>
    </row>
    <row r="1849" customFormat="false" ht="12.75" hidden="false" customHeight="false" outlineLevel="0" collapsed="false">
      <c r="B1849" s="79" t="n">
        <f aca="false">B1848+$C$5</f>
        <v>0.209817351598178</v>
      </c>
      <c r="C1849" s="80" t="n">
        <f aca="true">NORMINV(RAND(),0,1)</f>
        <v>0.736707013835362</v>
      </c>
      <c r="D1849" s="81" t="n">
        <f aca="false">EXP(($C$6-$C$4^2*0.5)*$C$5+($C$4*C1849*$C$5^0.5))</f>
        <v>1.00236473216379</v>
      </c>
      <c r="E1849" s="68" t="n">
        <f aca="false">E1848*D1849</f>
        <v>81.1968807899836</v>
      </c>
      <c r="F1849" s="0"/>
    </row>
    <row r="1850" customFormat="false" ht="12.75" hidden="false" customHeight="false" outlineLevel="0" collapsed="false">
      <c r="B1850" s="79" t="n">
        <f aca="false">B1849+$C$5</f>
        <v>0.20993150684932</v>
      </c>
      <c r="C1850" s="80" t="n">
        <f aca="true">NORMINV(RAND(),0,1)</f>
        <v>0.337385149219769</v>
      </c>
      <c r="D1850" s="81" t="n">
        <f aca="false">EXP(($C$6-$C$4^2*0.5)*$C$5+($C$4*C1850*$C$5^0.5))</f>
        <v>1.0010825782504</v>
      </c>
      <c r="E1850" s="68" t="n">
        <f aca="false">E1849*D1850</f>
        <v>81.2847827671268</v>
      </c>
      <c r="F1850" s="0"/>
    </row>
    <row r="1851" customFormat="false" ht="12.75" hidden="false" customHeight="false" outlineLevel="0" collapsed="false">
      <c r="B1851" s="79" t="n">
        <f aca="false">B1850+$C$5</f>
        <v>0.210045662100461</v>
      </c>
      <c r="C1851" s="80" t="n">
        <f aca="true">NORMINV(RAND(),0,1)</f>
        <v>0.950211990004353</v>
      </c>
      <c r="D1851" s="81" t="n">
        <f aca="false">EXP(($C$6-$C$4^2*0.5)*$C$5+($C$4*C1851*$C$5^0.5))</f>
        <v>1.00305093355437</v>
      </c>
      <c r="E1851" s="68" t="n">
        <f aca="false">E1850*D1851</f>
        <v>81.5327772383311</v>
      </c>
      <c r="F1851" s="0"/>
    </row>
    <row r="1852" customFormat="false" ht="12.75" hidden="false" customHeight="false" outlineLevel="0" collapsed="false">
      <c r="B1852" s="79" t="n">
        <f aca="false">B1851+$C$5</f>
        <v>0.210159817351603</v>
      </c>
      <c r="C1852" s="80" t="n">
        <f aca="true">NORMINV(RAND(),0,1)</f>
        <v>-0.76311498147132</v>
      </c>
      <c r="D1852" s="81" t="n">
        <f aca="false">EXP(($C$6-$C$4^2*0.5)*$C$5+($C$4*C1852*$C$5^0.5))</f>
        <v>0.997557543071903</v>
      </c>
      <c r="E1852" s="68" t="n">
        <f aca="false">E1851*D1852</f>
        <v>81.3336369416983</v>
      </c>
      <c r="F1852" s="0"/>
    </row>
    <row r="1853" customFormat="false" ht="12.75" hidden="false" customHeight="false" outlineLevel="0" collapsed="false">
      <c r="B1853" s="79" t="n">
        <f aca="false">B1852+$C$5</f>
        <v>0.210273972602744</v>
      </c>
      <c r="C1853" s="80" t="n">
        <f aca="true">NORMINV(RAND(),0,1)</f>
        <v>0.0935117824329902</v>
      </c>
      <c r="D1853" s="81" t="n">
        <f aca="false">EXP(($C$6-$C$4^2*0.5)*$C$5+($C$4*C1853*$C$5^0.5))</f>
        <v>1.00030034954595</v>
      </c>
      <c r="E1853" s="68" t="n">
        <f aca="false">E1852*D1853</f>
        <v>81.3580654626244</v>
      </c>
      <c r="F1853" s="0"/>
    </row>
    <row r="1854" customFormat="false" ht="12.75" hidden="false" customHeight="false" outlineLevel="0" collapsed="false">
      <c r="B1854" s="79" t="n">
        <f aca="false">B1853+$C$5</f>
        <v>0.210388127853886</v>
      </c>
      <c r="C1854" s="80" t="n">
        <f aca="true">NORMINV(RAND(),0,1)</f>
        <v>-1.05401600917446</v>
      </c>
      <c r="D1854" s="81" t="n">
        <f aca="false">EXP(($C$6-$C$4^2*0.5)*$C$5+($C$4*C1854*$C$5^0.5))</f>
        <v>0.996627827819017</v>
      </c>
      <c r="E1854" s="68" t="n">
        <f aca="false">E1853*D1854</f>
        <v>81.0837120575727</v>
      </c>
      <c r="F1854" s="0"/>
    </row>
    <row r="1855" customFormat="false" ht="12.75" hidden="false" customHeight="false" outlineLevel="0" collapsed="false">
      <c r="B1855" s="79" t="n">
        <f aca="false">B1854+$C$5</f>
        <v>0.210502283105028</v>
      </c>
      <c r="C1855" s="80" t="n">
        <f aca="true">NORMINV(RAND(),0,1)</f>
        <v>0.292973401920107</v>
      </c>
      <c r="D1855" s="81" t="n">
        <f aca="false">EXP(($C$6-$C$4^2*0.5)*$C$5+($C$4*C1855*$C$5^0.5))</f>
        <v>1.00094008114123</v>
      </c>
      <c r="E1855" s="68" t="n">
        <f aca="false">E1854*D1855</f>
        <v>81.1599373261393</v>
      </c>
      <c r="F1855" s="0"/>
    </row>
    <row r="1856" customFormat="false" ht="12.75" hidden="false" customHeight="false" outlineLevel="0" collapsed="false">
      <c r="B1856" s="79" t="n">
        <f aca="false">B1855+$C$5</f>
        <v>0.210616438356169</v>
      </c>
      <c r="C1856" s="80" t="n">
        <f aca="true">NORMINV(RAND(),0,1)</f>
        <v>-1.62948654234369</v>
      </c>
      <c r="D1856" s="81" t="n">
        <f aca="false">EXP(($C$6-$C$4^2*0.5)*$C$5+($C$4*C1856*$C$5^0.5))</f>
        <v>0.994791184503633</v>
      </c>
      <c r="E1856" s="68" t="n">
        <f aca="false">E1855*D1856</f>
        <v>80.7371901869107</v>
      </c>
      <c r="F1856" s="0"/>
    </row>
    <row r="1857" customFormat="false" ht="12.75" hidden="false" customHeight="false" outlineLevel="0" collapsed="false">
      <c r="B1857" s="79" t="n">
        <f aca="false">B1856+$C$5</f>
        <v>0.210730593607311</v>
      </c>
      <c r="C1857" s="80" t="n">
        <f aca="true">NORMINV(RAND(),0,1)</f>
        <v>-0.0016468609159331</v>
      </c>
      <c r="D1857" s="81" t="n">
        <f aca="false">EXP(($C$6-$C$4^2*0.5)*$C$5+($C$4*C1857*$C$5^0.5))</f>
        <v>0.999995292097747</v>
      </c>
      <c r="E1857" s="68" t="n">
        <f aca="false">E1856*D1857</f>
        <v>80.7368100841111</v>
      </c>
      <c r="F1857" s="0"/>
    </row>
    <row r="1858" customFormat="false" ht="12.75" hidden="false" customHeight="false" outlineLevel="0" collapsed="false">
      <c r="B1858" s="79" t="n">
        <f aca="false">B1857+$C$5</f>
        <v>0.210844748858452</v>
      </c>
      <c r="C1858" s="80" t="n">
        <f aca="true">NORMINV(RAND(),0,1)</f>
        <v>-0.465589383614515</v>
      </c>
      <c r="D1858" s="81" t="n">
        <f aca="false">EXP(($C$6-$C$4^2*0.5)*$C$5+($C$4*C1858*$C$5^0.5))</f>
        <v>0.998509327502272</v>
      </c>
      <c r="E1858" s="68" t="n">
        <f aca="false">E1857*D1858</f>
        <v>80.6164579417644</v>
      </c>
      <c r="F1858" s="0"/>
    </row>
    <row r="1859" customFormat="false" ht="12.75" hidden="false" customHeight="false" outlineLevel="0" collapsed="false">
      <c r="B1859" s="79" t="n">
        <f aca="false">B1858+$C$5</f>
        <v>0.210958904109594</v>
      </c>
      <c r="C1859" s="80" t="n">
        <f aca="true">NORMINV(RAND(),0,1)</f>
        <v>-0.886926976609328</v>
      </c>
      <c r="D1859" s="81" t="n">
        <f aca="false">EXP(($C$6-$C$4^2*0.5)*$C$5+($C$4*C1859*$C$5^0.5))</f>
        <v>0.997161735856095</v>
      </c>
      <c r="E1859" s="68" t="n">
        <f aca="false">E1858*D1859</f>
        <v>80.3876471397797</v>
      </c>
      <c r="F1859" s="0"/>
    </row>
    <row r="1860" customFormat="false" ht="12.75" hidden="false" customHeight="false" outlineLevel="0" collapsed="false">
      <c r="B1860" s="79" t="n">
        <f aca="false">B1859+$C$5</f>
        <v>0.211073059360735</v>
      </c>
      <c r="C1860" s="80" t="n">
        <f aca="true">NORMINV(RAND(),0,1)</f>
        <v>1.14428968560392</v>
      </c>
      <c r="D1860" s="81" t="n">
        <f aca="false">EXP(($C$6-$C$4^2*0.5)*$C$5+($C$4*C1860*$C$5^0.5))</f>
        <v>1.00367510357386</v>
      </c>
      <c r="E1860" s="68" t="n">
        <f aca="false">E1859*D1860</f>
        <v>80.6830800690769</v>
      </c>
      <c r="F1860" s="0"/>
    </row>
    <row r="1861" customFormat="false" ht="12.75" hidden="false" customHeight="false" outlineLevel="0" collapsed="false">
      <c r="B1861" s="79" t="n">
        <f aca="false">B1860+$C$5</f>
        <v>0.211187214611877</v>
      </c>
      <c r="C1861" s="80" t="n">
        <f aca="true">NORMINV(RAND(),0,1)</f>
        <v>-0.602882039272716</v>
      </c>
      <c r="D1861" s="81" t="n">
        <f aca="false">EXP(($C$6-$C$4^2*0.5)*$C$5+($C$4*C1861*$C$5^0.5))</f>
        <v>0.998070015490359</v>
      </c>
      <c r="E1861" s="68" t="n">
        <f aca="false">E1860*D1861</f>
        <v>80.5273629743535</v>
      </c>
      <c r="F1861" s="0"/>
    </row>
    <row r="1862" customFormat="false" ht="12.75" hidden="false" customHeight="false" outlineLevel="0" collapsed="false">
      <c r="B1862" s="79" t="n">
        <f aca="false">B1861+$C$5</f>
        <v>0.211301369863018</v>
      </c>
      <c r="C1862" s="80" t="n">
        <f aca="true">NORMINV(RAND(),0,1)</f>
        <v>0.659446683467086</v>
      </c>
      <c r="D1862" s="81" t="n">
        <f aca="false">EXP(($C$6-$C$4^2*0.5)*$C$5+($C$4*C1862*$C$5^0.5))</f>
        <v>1.00211653445592</v>
      </c>
      <c r="E1862" s="68" t="n">
        <f aca="false">E1861*D1862</f>
        <v>80.697801912733</v>
      </c>
      <c r="F1862" s="0"/>
    </row>
    <row r="1863" customFormat="false" ht="12.75" hidden="false" customHeight="false" outlineLevel="0" collapsed="false">
      <c r="B1863" s="79" t="n">
        <f aca="false">B1862+$C$5</f>
        <v>0.21141552511416</v>
      </c>
      <c r="C1863" s="80" t="n">
        <f aca="true">NORMINV(RAND(),0,1)</f>
        <v>0.206707602920353</v>
      </c>
      <c r="D1863" s="81" t="n">
        <f aca="false">EXP(($C$6-$C$4^2*0.5)*$C$5+($C$4*C1863*$C$5^0.5))</f>
        <v>1.00066335136657</v>
      </c>
      <c r="E1863" s="68" t="n">
        <f aca="false">E1862*D1863</f>
        <v>80.7513329099108</v>
      </c>
      <c r="F1863" s="0"/>
    </row>
    <row r="1864" customFormat="false" ht="12.75" hidden="false" customHeight="false" outlineLevel="0" collapsed="false">
      <c r="B1864" s="79" t="n">
        <f aca="false">B1863+$C$5</f>
        <v>0.211529680365302</v>
      </c>
      <c r="C1864" s="80" t="n">
        <f aca="true">NORMINV(RAND(),0,1)</f>
        <v>0.753846316152355</v>
      </c>
      <c r="D1864" s="81" t="n">
        <f aca="false">EXP(($C$6-$C$4^2*0.5)*$C$5+($C$4*C1864*$C$5^0.5))</f>
        <v>1.00241980025817</v>
      </c>
      <c r="E1864" s="68" t="n">
        <f aca="false">E1863*D1864</f>
        <v>80.9467350061336</v>
      </c>
      <c r="F1864" s="0"/>
    </row>
    <row r="1865" customFormat="false" ht="12.75" hidden="false" customHeight="false" outlineLevel="0" collapsed="false">
      <c r="B1865" s="79" t="n">
        <f aca="false">B1864+$C$5</f>
        <v>0.211643835616443</v>
      </c>
      <c r="C1865" s="80" t="n">
        <f aca="true">NORMINV(RAND(),0,1)</f>
        <v>-0.288626348781366</v>
      </c>
      <c r="D1865" s="81" t="n">
        <f aca="false">EXP(($C$6-$C$4^2*0.5)*$C$5+($C$4*C1865*$C$5^0.5))</f>
        <v>0.999075862914802</v>
      </c>
      <c r="E1865" s="68" t="n">
        <f aca="false">E1864*D1865</f>
        <v>80.8719291263888</v>
      </c>
      <c r="F1865" s="0"/>
    </row>
    <row r="1866" customFormat="false" ht="12.75" hidden="false" customHeight="false" outlineLevel="0" collapsed="false">
      <c r="B1866" s="79" t="n">
        <f aca="false">B1865+$C$5</f>
        <v>0.211757990867585</v>
      </c>
      <c r="C1866" s="80" t="n">
        <f aca="true">NORMINV(RAND(),0,1)</f>
        <v>1.38724637421029</v>
      </c>
      <c r="D1866" s="81" t="n">
        <f aca="false">EXP(($C$6-$C$4^2*0.5)*$C$5+($C$4*C1866*$C$5^0.5))</f>
        <v>1.00445701998296</v>
      </c>
      <c r="E1866" s="68" t="n">
        <f aca="false">E1865*D1866</f>
        <v>81.232376930566</v>
      </c>
      <c r="F1866" s="0"/>
    </row>
    <row r="1867" customFormat="false" ht="12.75" hidden="false" customHeight="false" outlineLevel="0" collapsed="false">
      <c r="B1867" s="79" t="n">
        <f aca="false">B1866+$C$5</f>
        <v>0.211872146118726</v>
      </c>
      <c r="C1867" s="80" t="n">
        <f aca="true">NORMINV(RAND(),0,1)</f>
        <v>0.00756957715415154</v>
      </c>
      <c r="D1867" s="81" t="n">
        <f aca="false">EXP(($C$6-$C$4^2*0.5)*$C$5+($C$4*C1867*$C$5^0.5))</f>
        <v>1.00002483387921</v>
      </c>
      <c r="E1867" s="68" t="n">
        <f aca="false">E1866*D1867</f>
        <v>81.2343942456025</v>
      </c>
      <c r="F1867" s="0"/>
    </row>
    <row r="1868" customFormat="false" ht="12.75" hidden="false" customHeight="false" outlineLevel="0" collapsed="false">
      <c r="B1868" s="79" t="n">
        <f aca="false">B1867+$C$5</f>
        <v>0.211986301369868</v>
      </c>
      <c r="C1868" s="80" t="n">
        <f aca="true">NORMINV(RAND(),0,1)</f>
        <v>-1.68541342613099</v>
      </c>
      <c r="D1868" s="81" t="n">
        <f aca="false">EXP(($C$6-$C$4^2*0.5)*$C$5+($C$4*C1868*$C$5^0.5))</f>
        <v>0.994612871578171</v>
      </c>
      <c r="E1868" s="68" t="n">
        <f aca="false">E1867*D1868</f>
        <v>80.7967741315319</v>
      </c>
      <c r="F1868" s="0"/>
    </row>
    <row r="1869" customFormat="false" ht="12.75" hidden="false" customHeight="false" outlineLevel="0" collapsed="false">
      <c r="B1869" s="79" t="n">
        <f aca="false">B1868+$C$5</f>
        <v>0.212100456621009</v>
      </c>
      <c r="C1869" s="80" t="n">
        <f aca="true">NORMINV(RAND(),0,1)</f>
        <v>1.49612431189287</v>
      </c>
      <c r="D1869" s="81" t="n">
        <f aca="false">EXP(($C$6-$C$4^2*0.5)*$C$5+($C$4*C1869*$C$5^0.5))</f>
        <v>1.00480762346885</v>
      </c>
      <c r="E1869" s="68" t="n">
        <f aca="false">E1868*D1869</f>
        <v>81.1852145990537</v>
      </c>
      <c r="F1869" s="0"/>
    </row>
    <row r="1870" customFormat="false" ht="12.75" hidden="false" customHeight="false" outlineLevel="0" collapsed="false">
      <c r="B1870" s="79" t="n">
        <f aca="false">B1869+$C$5</f>
        <v>0.212214611872151</v>
      </c>
      <c r="C1870" s="80" t="n">
        <f aca="true">NORMINV(RAND(),0,1)</f>
        <v>0.321948080690044</v>
      </c>
      <c r="D1870" s="81" t="n">
        <f aca="false">EXP(($C$6-$C$4^2*0.5)*$C$5+($C$4*C1870*$C$5^0.5))</f>
        <v>1.00103304541457</v>
      </c>
      <c r="E1870" s="68" t="n">
        <f aca="false">E1869*D1870</f>
        <v>81.2690826127258</v>
      </c>
      <c r="F1870" s="0"/>
    </row>
    <row r="1871" customFormat="false" ht="12.75" hidden="false" customHeight="false" outlineLevel="0" collapsed="false">
      <c r="B1871" s="79" t="n">
        <f aca="false">B1870+$C$5</f>
        <v>0.212328767123293</v>
      </c>
      <c r="C1871" s="80" t="n">
        <f aca="true">NORMINV(RAND(),0,1)</f>
        <v>-0.0253990052894465</v>
      </c>
      <c r="D1871" s="81" t="n">
        <f aca="false">EXP(($C$6-$C$4^2*0.5)*$C$5+($C$4*C1871*$C$5^0.5))</f>
        <v>0.999919162515007</v>
      </c>
      <c r="E1871" s="68" t="n">
        <f aca="false">E1870*D1871</f>
        <v>81.2625130244797</v>
      </c>
      <c r="F1871" s="0"/>
    </row>
    <row r="1872" customFormat="false" ht="12.75" hidden="false" customHeight="false" outlineLevel="0" collapsed="false">
      <c r="B1872" s="79" t="n">
        <f aca="false">B1871+$C$5</f>
        <v>0.212442922374434</v>
      </c>
      <c r="C1872" s="80" t="n">
        <f aca="true">NORMINV(RAND(),0,1)</f>
        <v>1.65342748634103</v>
      </c>
      <c r="D1872" s="81" t="n">
        <f aca="false">EXP(($C$6-$C$4^2*0.5)*$C$5+($C$4*C1872*$C$5^0.5))</f>
        <v>1.00531437970427</v>
      </c>
      <c r="E1872" s="68" t="n">
        <f aca="false">E1871*D1872</f>
        <v>81.6943728744147</v>
      </c>
      <c r="F1872" s="0"/>
    </row>
    <row r="1873" customFormat="false" ht="12.75" hidden="false" customHeight="false" outlineLevel="0" collapsed="false">
      <c r="B1873" s="79" t="n">
        <f aca="false">B1872+$C$5</f>
        <v>0.212557077625576</v>
      </c>
      <c r="C1873" s="80" t="n">
        <f aca="true">NORMINV(RAND(),0,1)</f>
        <v>0.924330993036481</v>
      </c>
      <c r="D1873" s="81" t="n">
        <f aca="false">EXP(($C$6-$C$4^2*0.5)*$C$5+($C$4*C1873*$C$5^0.5))</f>
        <v>1.00296772745248</v>
      </c>
      <c r="E1873" s="68" t="n">
        <f aca="false">E1872*D1873</f>
        <v>81.9368195075069</v>
      </c>
      <c r="F1873" s="0"/>
    </row>
    <row r="1874" customFormat="false" ht="12.75" hidden="false" customHeight="false" outlineLevel="0" collapsed="false">
      <c r="B1874" s="79" t="n">
        <f aca="false">B1873+$C$5</f>
        <v>0.212671232876717</v>
      </c>
      <c r="C1874" s="80" t="n">
        <f aca="true">NORMINV(RAND(),0,1)</f>
        <v>0.160650117728077</v>
      </c>
      <c r="D1874" s="81" t="n">
        <f aca="false">EXP(($C$6-$C$4^2*0.5)*$C$5+($C$4*C1874*$C$5^0.5))</f>
        <v>1.00051563610752</v>
      </c>
      <c r="E1874" s="68" t="n">
        <f aca="false">E1873*D1874</f>
        <v>81.9790690901801</v>
      </c>
      <c r="F1874" s="0"/>
    </row>
    <row r="1875" customFormat="false" ht="12.75" hidden="false" customHeight="false" outlineLevel="0" collapsed="false">
      <c r="B1875" s="79" t="n">
        <f aca="false">B1874+$C$5</f>
        <v>0.212785388127859</v>
      </c>
      <c r="C1875" s="80" t="n">
        <f aca="true">NORMINV(RAND(),0,1)</f>
        <v>-1.5503882365202</v>
      </c>
      <c r="D1875" s="81" t="n">
        <f aca="false">EXP(($C$6-$C$4^2*0.5)*$C$5+($C$4*C1875*$C$5^0.5))</f>
        <v>0.995043429968446</v>
      </c>
      <c r="E1875" s="68" t="n">
        <f aca="false">E1874*D1875</f>
        <v>81.572734093113</v>
      </c>
      <c r="F1875" s="0"/>
    </row>
    <row r="1876" customFormat="false" ht="12.75" hidden="false" customHeight="false" outlineLevel="0" collapsed="false">
      <c r="B1876" s="79" t="n">
        <f aca="false">B1875+$C$5</f>
        <v>0.212899543379</v>
      </c>
      <c r="C1876" s="80" t="n">
        <f aca="true">NORMINV(RAND(),0,1)</f>
        <v>1.71049603439792</v>
      </c>
      <c r="D1876" s="81" t="n">
        <f aca="false">EXP(($C$6-$C$4^2*0.5)*$C$5+($C$4*C1876*$C$5^0.5))</f>
        <v>1.00549829067689</v>
      </c>
      <c r="E1876" s="68" t="n">
        <f aca="false">E1875*D1876</f>
        <v>82.0212446964659</v>
      </c>
      <c r="F1876" s="0"/>
    </row>
    <row r="1877" customFormat="false" ht="12.75" hidden="false" customHeight="false" outlineLevel="0" collapsed="false">
      <c r="B1877" s="79" t="n">
        <f aca="false">B1876+$C$5</f>
        <v>0.213013698630142</v>
      </c>
      <c r="C1877" s="80" t="n">
        <f aca="true">NORMINV(RAND(),0,1)</f>
        <v>-1.5631377202591</v>
      </c>
      <c r="D1877" s="81" t="n">
        <f aca="false">EXP(($C$6-$C$4^2*0.5)*$C$5+($C$4*C1877*$C$5^0.5))</f>
        <v>0.995002767385367</v>
      </c>
      <c r="E1877" s="68" t="n">
        <f aca="false">E1876*D1877</f>
        <v>81.611365457376</v>
      </c>
      <c r="F1877" s="0"/>
    </row>
    <row r="1878" customFormat="false" ht="12.75" hidden="false" customHeight="false" outlineLevel="0" collapsed="false">
      <c r="B1878" s="79" t="n">
        <f aca="false">B1877+$C$5</f>
        <v>0.213127853881283</v>
      </c>
      <c r="C1878" s="80" t="n">
        <f aca="true">NORMINV(RAND(),0,1)</f>
        <v>0.192780448973568</v>
      </c>
      <c r="D1878" s="81" t="n">
        <f aca="false">EXP(($C$6-$C$4^2*0.5)*$C$5+($C$4*C1878*$C$5^0.5))</f>
        <v>1.0006186819913</v>
      </c>
      <c r="E1878" s="68" t="n">
        <f aca="false">E1877*D1878</f>
        <v>81.6618569394701</v>
      </c>
      <c r="F1878" s="0"/>
    </row>
    <row r="1879" customFormat="false" ht="12.75" hidden="false" customHeight="false" outlineLevel="0" collapsed="false">
      <c r="B1879" s="79" t="n">
        <f aca="false">B1878+$C$5</f>
        <v>0.213242009132425</v>
      </c>
      <c r="C1879" s="80" t="n">
        <f aca="true">NORMINV(RAND(),0,1)</f>
        <v>0.115514672915733</v>
      </c>
      <c r="D1879" s="81" t="n">
        <f aca="false">EXP(($C$6-$C$4^2*0.5)*$C$5+($C$4*C1879*$C$5^0.5))</f>
        <v>1.00037089916515</v>
      </c>
      <c r="E1879" s="68" t="n">
        <f aca="false">E1878*D1879</f>
        <v>81.6921452540334</v>
      </c>
      <c r="F1879" s="0"/>
    </row>
    <row r="1880" customFormat="false" ht="12.75" hidden="false" customHeight="false" outlineLevel="0" collapsed="false">
      <c r="B1880" s="79" t="n">
        <f aca="false">B1879+$C$5</f>
        <v>0.213356164383567</v>
      </c>
      <c r="C1880" s="80" t="n">
        <f aca="true">NORMINV(RAND(),0,1)</f>
        <v>0.142517927932883</v>
      </c>
      <c r="D1880" s="81" t="n">
        <f aca="false">EXP(($C$6-$C$4^2*0.5)*$C$5+($C$4*C1880*$C$5^0.5))</f>
        <v>1.00045748865164</v>
      </c>
      <c r="E1880" s="68" t="n">
        <f aca="false">E1879*D1880</f>
        <v>81.7295184834155</v>
      </c>
      <c r="F1880" s="0"/>
    </row>
    <row r="1881" customFormat="false" ht="12.75" hidden="false" customHeight="false" outlineLevel="0" collapsed="false">
      <c r="B1881" s="79" t="n">
        <f aca="false">B1880+$C$5</f>
        <v>0.213470319634708</v>
      </c>
      <c r="C1881" s="80" t="n">
        <f aca="true">NORMINV(RAND(),0,1)</f>
        <v>-1.00459454492251</v>
      </c>
      <c r="D1881" s="81" t="n">
        <f aca="false">EXP(($C$6-$C$4^2*0.5)*$C$5+($C$4*C1881*$C$5^0.5))</f>
        <v>0.996785716944182</v>
      </c>
      <c r="E1881" s="68" t="n">
        <f aca="false">E1880*D1881</f>
        <v>81.4668166769941</v>
      </c>
      <c r="F1881" s="0"/>
    </row>
    <row r="1882" customFormat="false" ht="12.75" hidden="false" customHeight="false" outlineLevel="0" collapsed="false">
      <c r="B1882" s="79" t="n">
        <f aca="false">B1881+$C$5</f>
        <v>0.21358447488585</v>
      </c>
      <c r="C1882" s="80" t="n">
        <f aca="true">NORMINV(RAND(),0,1)</f>
        <v>-0.639897015662391</v>
      </c>
      <c r="D1882" s="81" t="n">
        <f aca="false">EXP(($C$6-$C$4^2*0.5)*$C$5+($C$4*C1882*$C$5^0.5))</f>
        <v>0.997951607250923</v>
      </c>
      <c r="E1882" s="68" t="n">
        <f aca="false">E1881*D1882</f>
        <v>81.2999406404225</v>
      </c>
      <c r="F1882" s="0"/>
    </row>
    <row r="1883" customFormat="false" ht="12.75" hidden="false" customHeight="false" outlineLevel="0" collapsed="false">
      <c r="B1883" s="79" t="n">
        <f aca="false">B1882+$C$5</f>
        <v>0.213698630136991</v>
      </c>
      <c r="C1883" s="80" t="n">
        <f aca="true">NORMINV(RAND(),0,1)</f>
        <v>0.306992813340509</v>
      </c>
      <c r="D1883" s="81" t="n">
        <f aca="false">EXP(($C$6-$C$4^2*0.5)*$C$5+($C$4*C1883*$C$5^0.5))</f>
        <v>1.00098506086881</v>
      </c>
      <c r="E1883" s="68" t="n">
        <f aca="false">E1882*D1883</f>
        <v>81.3800260305836</v>
      </c>
      <c r="F1883" s="0"/>
    </row>
    <row r="1884" customFormat="false" ht="12.75" hidden="false" customHeight="false" outlineLevel="0" collapsed="false">
      <c r="B1884" s="79" t="n">
        <f aca="false">B1883+$C$5</f>
        <v>0.213812785388133</v>
      </c>
      <c r="C1884" s="80" t="n">
        <f aca="true">NORMINV(RAND(),0,1)</f>
        <v>0.795938750496757</v>
      </c>
      <c r="D1884" s="81" t="n">
        <f aca="false">EXP(($C$6-$C$4^2*0.5)*$C$5+($C$4*C1884*$C$5^0.5))</f>
        <v>1.00255505490006</v>
      </c>
      <c r="E1884" s="68" t="n">
        <f aca="false">E1883*D1884</f>
        <v>81.5879564648603</v>
      </c>
      <c r="F1884" s="0"/>
    </row>
    <row r="1885" customFormat="false" ht="12.75" hidden="false" customHeight="false" outlineLevel="0" collapsed="false">
      <c r="B1885" s="79" t="n">
        <f aca="false">B1884+$C$5</f>
        <v>0.213926940639274</v>
      </c>
      <c r="C1885" s="80" t="n">
        <f aca="true">NORMINV(RAND(),0,1)</f>
        <v>-0.501958266694229</v>
      </c>
      <c r="D1885" s="81" t="n">
        <f aca="false">EXP(($C$6-$C$4^2*0.5)*$C$5+($C$4*C1885*$C$5^0.5))</f>
        <v>0.998392934739189</v>
      </c>
      <c r="E1885" s="68" t="n">
        <f aca="false">E1884*D1885</f>
        <v>81.456839294325</v>
      </c>
      <c r="F1885" s="0"/>
    </row>
    <row r="1886" customFormat="false" ht="12.75" hidden="false" customHeight="false" outlineLevel="0" collapsed="false">
      <c r="B1886" s="79" t="n">
        <f aca="false">B1885+$C$5</f>
        <v>0.214041095890416</v>
      </c>
      <c r="C1886" s="80" t="n">
        <f aca="true">NORMINV(RAND(),0,1)</f>
        <v>0.847714356905191</v>
      </c>
      <c r="D1886" s="81" t="n">
        <f aca="false">EXP(($C$6-$C$4^2*0.5)*$C$5+($C$4*C1886*$C$5^0.5))</f>
        <v>1.00272144928409</v>
      </c>
      <c r="E1886" s="68" t="n">
        <f aca="false">E1885*D1886</f>
        <v>81.678519951307</v>
      </c>
      <c r="F1886" s="0"/>
    </row>
    <row r="1887" customFormat="false" ht="12.75" hidden="false" customHeight="false" outlineLevel="0" collapsed="false">
      <c r="B1887" s="79" t="n">
        <f aca="false">B1886+$C$5</f>
        <v>0.214155251141557</v>
      </c>
      <c r="C1887" s="80" t="n">
        <f aca="true">NORMINV(RAND(),0,1)</f>
        <v>0.668160028415456</v>
      </c>
      <c r="D1887" s="81" t="n">
        <f aca="false">EXP(($C$6-$C$4^2*0.5)*$C$5+($C$4*C1887*$C$5^0.5))</f>
        <v>1.00214452287716</v>
      </c>
      <c r="E1887" s="68" t="n">
        <f aca="false">E1886*D1887</f>
        <v>81.8536814059151</v>
      </c>
      <c r="F1887" s="0"/>
    </row>
    <row r="1888" customFormat="false" ht="12.75" hidden="false" customHeight="false" outlineLevel="0" collapsed="false">
      <c r="B1888" s="79" t="n">
        <f aca="false">B1887+$C$5</f>
        <v>0.214269406392699</v>
      </c>
      <c r="C1888" s="80" t="n">
        <f aca="true">NORMINV(RAND(),0,1)</f>
        <v>-0.28591364834361</v>
      </c>
      <c r="D1888" s="81" t="n">
        <f aca="false">EXP(($C$6-$C$4^2*0.5)*$C$5+($C$4*C1888*$C$5^0.5))</f>
        <v>0.999084549946256</v>
      </c>
      <c r="E1888" s="68" t="n">
        <f aca="false">E1887*D1888</f>
        <v>81.7787484488729</v>
      </c>
      <c r="F1888" s="0"/>
    </row>
    <row r="1889" customFormat="false" ht="12.75" hidden="false" customHeight="false" outlineLevel="0" collapsed="false">
      <c r="B1889" s="79" t="n">
        <f aca="false">B1888+$C$5</f>
        <v>0.214383561643841</v>
      </c>
      <c r="C1889" s="80" t="n">
        <f aca="true">NORMINV(RAND(),0,1)</f>
        <v>-0.371078161979196</v>
      </c>
      <c r="D1889" s="81" t="n">
        <f aca="false">EXP(($C$6-$C$4^2*0.5)*$C$5+($C$4*C1889*$C$5^0.5))</f>
        <v>0.998811858923941</v>
      </c>
      <c r="E1889" s="68" t="n">
        <f aca="false">E1888*D1889</f>
        <v>81.681583758692</v>
      </c>
      <c r="F1889" s="0"/>
    </row>
    <row r="1890" customFormat="false" ht="12.75" hidden="false" customHeight="false" outlineLevel="0" collapsed="false">
      <c r="B1890" s="79" t="n">
        <f aca="false">B1889+$C$5</f>
        <v>0.214497716894982</v>
      </c>
      <c r="C1890" s="80" t="n">
        <f aca="true">NORMINV(RAND(),0,1)</f>
        <v>1.35368509746777</v>
      </c>
      <c r="D1890" s="81" t="n">
        <f aca="false">EXP(($C$6-$C$4^2*0.5)*$C$5+($C$4*C1890*$C$5^0.5))</f>
        <v>1.0043489722461</v>
      </c>
      <c r="E1890" s="68" t="n">
        <f aca="false">E1889*D1890</f>
        <v>82.0368146994762</v>
      </c>
      <c r="F1890" s="0"/>
    </row>
    <row r="1891" customFormat="false" ht="12.75" hidden="false" customHeight="false" outlineLevel="0" collapsed="false">
      <c r="B1891" s="79" t="n">
        <f aca="false">B1890+$C$5</f>
        <v>0.214611872146124</v>
      </c>
      <c r="C1891" s="80" t="n">
        <f aca="true">NORMINV(RAND(),0,1)</f>
        <v>-1.01832591858357</v>
      </c>
      <c r="D1891" s="81" t="n">
        <f aca="false">EXP(($C$6-$C$4^2*0.5)*$C$5+($C$4*C1891*$C$5^0.5))</f>
        <v>0.996741846156096</v>
      </c>
      <c r="E1891" s="68" t="n">
        <f aca="false">E1890*D1891</f>
        <v>81.7695261363215</v>
      </c>
      <c r="F1891" s="0"/>
    </row>
    <row r="1892" customFormat="false" ht="12.75" hidden="false" customHeight="false" outlineLevel="0" collapsed="false">
      <c r="B1892" s="79" t="n">
        <f aca="false">B1891+$C$5</f>
        <v>0.214726027397265</v>
      </c>
      <c r="C1892" s="80" t="n">
        <f aca="true">NORMINV(RAND(),0,1)</f>
        <v>0.26039660806969</v>
      </c>
      <c r="D1892" s="81" t="n">
        <f aca="false">EXP(($C$6-$C$4^2*0.5)*$C$5+($C$4*C1892*$C$5^0.5))</f>
        <v>1.000835569914</v>
      </c>
      <c r="E1892" s="68" t="n">
        <f aca="false">E1891*D1892</f>
        <v>81.8378502922434</v>
      </c>
      <c r="F1892" s="0"/>
    </row>
    <row r="1893" customFormat="false" ht="12.75" hidden="false" customHeight="false" outlineLevel="0" collapsed="false">
      <c r="B1893" s="79" t="n">
        <f aca="false">B1892+$C$5</f>
        <v>0.214840182648407</v>
      </c>
      <c r="C1893" s="80" t="n">
        <f aca="true">NORMINV(RAND(),0,1)</f>
        <v>-1.54778096458881</v>
      </c>
      <c r="D1893" s="81" t="n">
        <f aca="false">EXP(($C$6-$C$4^2*0.5)*$C$5+($C$4*C1893*$C$5^0.5))</f>
        <v>0.99505174567934</v>
      </c>
      <c r="E1893" s="68" t="n">
        <f aca="false">E1892*D1893</f>
        <v>81.4328957959412</v>
      </c>
      <c r="F1893" s="0"/>
    </row>
    <row r="1894" customFormat="false" ht="12.75" hidden="false" customHeight="false" outlineLevel="0" collapsed="false">
      <c r="B1894" s="79" t="n">
        <f aca="false">B1893+$C$5</f>
        <v>0.214954337899548</v>
      </c>
      <c r="C1894" s="80" t="n">
        <f aca="true">NORMINV(RAND(),0,1)</f>
        <v>-0.206059866899836</v>
      </c>
      <c r="D1894" s="81" t="n">
        <f aca="false">EXP(($C$6-$C$4^2*0.5)*$C$5+($C$4*C1894*$C$5^0.5))</f>
        <v>0.999340303992113</v>
      </c>
      <c r="E1894" s="68" t="n">
        <f aca="false">E1893*D1894</f>
        <v>81.3791748396739</v>
      </c>
      <c r="F1894" s="0"/>
    </row>
    <row r="1895" customFormat="false" ht="12.75" hidden="false" customHeight="false" outlineLevel="0" collapsed="false">
      <c r="B1895" s="79" t="n">
        <f aca="false">B1894+$C$5</f>
        <v>0.21506849315069</v>
      </c>
      <c r="C1895" s="80" t="n">
        <f aca="true">NORMINV(RAND(),0,1)</f>
        <v>1.18805080333083</v>
      </c>
      <c r="D1895" s="81" t="n">
        <f aca="false">EXP(($C$6-$C$4^2*0.5)*$C$5+($C$4*C1895*$C$5^0.5))</f>
        <v>1.00381589662421</v>
      </c>
      <c r="E1895" s="68" t="n">
        <f aca="false">E1894*D1895</f>
        <v>81.6897093582256</v>
      </c>
      <c r="F1895" s="0"/>
    </row>
    <row r="1896" customFormat="false" ht="12.75" hidden="false" customHeight="false" outlineLevel="0" collapsed="false">
      <c r="B1896" s="79" t="n">
        <f aca="false">B1895+$C$5</f>
        <v>0.215182648401831</v>
      </c>
      <c r="C1896" s="80" t="n">
        <f aca="true">NORMINV(RAND(),0,1)</f>
        <v>-0.600543309261304</v>
      </c>
      <c r="D1896" s="81" t="n">
        <f aca="false">EXP(($C$6-$C$4^2*0.5)*$C$5+($C$4*C1896*$C$5^0.5))</f>
        <v>0.99807749739083</v>
      </c>
      <c r="E1896" s="68" t="n">
        <f aca="false">E1895*D1896</f>
        <v>81.5326606788421</v>
      </c>
      <c r="F1896" s="0"/>
    </row>
    <row r="1897" customFormat="false" ht="12.75" hidden="false" customHeight="false" outlineLevel="0" collapsed="false">
      <c r="B1897" s="79" t="n">
        <f aca="false">B1896+$C$5</f>
        <v>0.215296803652973</v>
      </c>
      <c r="C1897" s="80" t="n">
        <f aca="true">NORMINV(RAND(),0,1)</f>
        <v>-0.191434041449552</v>
      </c>
      <c r="D1897" s="81" t="n">
        <f aca="false">EXP(($C$6-$C$4^2*0.5)*$C$5+($C$4*C1897*$C$5^0.5))</f>
        <v>0.999387154377834</v>
      </c>
      <c r="E1897" s="68" t="n">
        <f aca="false">E1896*D1897</f>
        <v>81.4826937446815</v>
      </c>
      <c r="F1897" s="0"/>
    </row>
    <row r="1898" customFormat="false" ht="12.75" hidden="false" customHeight="false" outlineLevel="0" collapsed="false">
      <c r="B1898" s="79" t="n">
        <f aca="false">B1897+$C$5</f>
        <v>0.215410958904115</v>
      </c>
      <c r="C1898" s="80" t="n">
        <f aca="true">NORMINV(RAND(),0,1)</f>
        <v>0.899011854809482</v>
      </c>
      <c r="D1898" s="81" t="n">
        <f aca="false">EXP(($C$6-$C$4^2*0.5)*$C$5+($C$4*C1898*$C$5^0.5))</f>
        <v>1.0028863343772</v>
      </c>
      <c r="E1898" s="68" t="n">
        <f aca="false">E1897*D1898</f>
        <v>81.7178800447837</v>
      </c>
      <c r="F1898" s="0"/>
    </row>
    <row r="1899" customFormat="false" ht="12.75" hidden="false" customHeight="false" outlineLevel="0" collapsed="false">
      <c r="B1899" s="79" t="n">
        <f aca="false">B1898+$C$5</f>
        <v>0.215525114155256</v>
      </c>
      <c r="C1899" s="80" t="n">
        <f aca="true">NORMINV(RAND(),0,1)</f>
        <v>1.66525699000345</v>
      </c>
      <c r="D1899" s="81" t="n">
        <f aca="false">EXP(($C$6-$C$4^2*0.5)*$C$5+($C$4*C1899*$C$5^0.5))</f>
        <v>1.00535249908642</v>
      </c>
      <c r="E1899" s="68" t="n">
        <f aca="false">E1898*D1899</f>
        <v>82.1552749230679</v>
      </c>
      <c r="F1899" s="0"/>
    </row>
    <row r="1900" customFormat="false" ht="12.75" hidden="false" customHeight="false" outlineLevel="0" collapsed="false">
      <c r="B1900" s="79" t="n">
        <f aca="false">B1899+$C$5</f>
        <v>0.215639269406398</v>
      </c>
      <c r="C1900" s="80" t="n">
        <f aca="true">NORMINV(RAND(),0,1)</f>
        <v>-0.870171894544718</v>
      </c>
      <c r="D1900" s="81" t="n">
        <f aca="false">EXP(($C$6-$C$4^2*0.5)*$C$5+($C$4*C1900*$C$5^0.5))</f>
        <v>0.997215289993416</v>
      </c>
      <c r="E1900" s="68" t="n">
        <f aca="false">E1899*D1900</f>
        <v>81.9264963068959</v>
      </c>
      <c r="F1900" s="0"/>
    </row>
    <row r="1901" customFormat="false" ht="12.75" hidden="false" customHeight="false" outlineLevel="0" collapsed="false">
      <c r="B1901" s="79" t="n">
        <f aca="false">B1900+$C$5</f>
        <v>0.215753424657539</v>
      </c>
      <c r="C1901" s="80" t="n">
        <f aca="true">NORMINV(RAND(),0,1)</f>
        <v>-0.121604395243144</v>
      </c>
      <c r="D1901" s="81" t="n">
        <f aca="false">EXP(($C$6-$C$4^2*0.5)*$C$5+($C$4*C1901*$C$5^0.5))</f>
        <v>0.999610867474903</v>
      </c>
      <c r="E1901" s="68" t="n">
        <f aca="false">E1900*D1901</f>
        <v>81.8946160425157</v>
      </c>
      <c r="F1901" s="0"/>
    </row>
    <row r="1902" customFormat="false" ht="12.75" hidden="false" customHeight="false" outlineLevel="0" collapsed="false">
      <c r="B1902" s="79" t="n">
        <f aca="false">B1901+$C$5</f>
        <v>0.215867579908681</v>
      </c>
      <c r="C1902" s="80" t="n">
        <f aca="true">NORMINV(RAND(),0,1)</f>
        <v>0.020403679608808</v>
      </c>
      <c r="D1902" s="81" t="n">
        <f aca="false">EXP(($C$6-$C$4^2*0.5)*$C$5+($C$4*C1902*$C$5^0.5))</f>
        <v>1.00006597294464</v>
      </c>
      <c r="E1902" s="68" t="n">
        <f aca="false">E1901*D1902</f>
        <v>81.9000188714865</v>
      </c>
      <c r="F1902" s="0"/>
    </row>
    <row r="1903" customFormat="false" ht="12.75" hidden="false" customHeight="false" outlineLevel="0" collapsed="false">
      <c r="B1903" s="79" t="n">
        <f aca="false">B1902+$C$5</f>
        <v>0.215981735159822</v>
      </c>
      <c r="C1903" s="80" t="n">
        <f aca="true">NORMINV(RAND(),0,1)</f>
        <v>0.986394484187538</v>
      </c>
      <c r="D1903" s="81" t="n">
        <f aca="false">EXP(($C$6-$C$4^2*0.5)*$C$5+($C$4*C1903*$C$5^0.5))</f>
        <v>1.00316727002204</v>
      </c>
      <c r="E1903" s="68" t="n">
        <f aca="false">E1902*D1903</f>
        <v>82.1594183460627</v>
      </c>
      <c r="F1903" s="0"/>
    </row>
    <row r="1904" customFormat="false" ht="12.75" hidden="false" customHeight="false" outlineLevel="0" collapsed="false">
      <c r="B1904" s="79" t="n">
        <f aca="false">B1903+$C$5</f>
        <v>0.216095890410964</v>
      </c>
      <c r="C1904" s="80" t="n">
        <f aca="true">NORMINV(RAND(),0,1)</f>
        <v>-0.991993201289135</v>
      </c>
      <c r="D1904" s="81" t="n">
        <f aca="false">EXP(($C$6-$C$4^2*0.5)*$C$5+($C$4*C1904*$C$5^0.5))</f>
        <v>0.996825979063685</v>
      </c>
      <c r="E1904" s="68" t="n">
        <f aca="false">E1903*D1904</f>
        <v>81.8986426321168</v>
      </c>
      <c r="F1904" s="0"/>
    </row>
    <row r="1905" customFormat="false" ht="12.75" hidden="false" customHeight="false" outlineLevel="0" collapsed="false">
      <c r="B1905" s="79" t="n">
        <f aca="false">B1904+$C$5</f>
        <v>0.216210045662105</v>
      </c>
      <c r="C1905" s="80" t="n">
        <f aca="true">NORMINV(RAND(),0,1)</f>
        <v>0.153455079867742</v>
      </c>
      <c r="D1905" s="81" t="n">
        <f aca="false">EXP(($C$6-$C$4^2*0.5)*$C$5+($C$4*C1905*$C$5^0.5))</f>
        <v>1.00049256219947</v>
      </c>
      <c r="E1905" s="68" t="n">
        <f aca="false">E1904*D1905</f>
        <v>81.9389828076657</v>
      </c>
      <c r="F1905" s="0"/>
    </row>
    <row r="1906" customFormat="false" ht="12.75" hidden="false" customHeight="false" outlineLevel="0" collapsed="false">
      <c r="B1906" s="79" t="n">
        <f aca="false">B1905+$C$5</f>
        <v>0.216324200913247</v>
      </c>
      <c r="C1906" s="80" t="n">
        <f aca="true">NORMINV(RAND(),0,1)</f>
        <v>-0.792504912328657</v>
      </c>
      <c r="D1906" s="81" t="n">
        <f aca="false">EXP(($C$6-$C$4^2*0.5)*$C$5+($C$4*C1906*$C$5^0.5))</f>
        <v>0.99746357392871</v>
      </c>
      <c r="E1906" s="68" t="n">
        <f aca="false">E1905*D1906</f>
        <v>81.7311506354173</v>
      </c>
      <c r="F1906" s="0"/>
    </row>
    <row r="1907" customFormat="false" ht="12.75" hidden="false" customHeight="false" outlineLevel="0" collapsed="false">
      <c r="B1907" s="79" t="n">
        <f aca="false">B1906+$C$5</f>
        <v>0.216438356164389</v>
      </c>
      <c r="C1907" s="80" t="n">
        <f aca="true">NORMINV(RAND(),0,1)</f>
        <v>1.07079750492708</v>
      </c>
      <c r="D1907" s="81" t="n">
        <f aca="false">EXP(($C$6-$C$4^2*0.5)*$C$5+($C$4*C1907*$C$5^0.5))</f>
        <v>1.00343870092636</v>
      </c>
      <c r="E1907" s="68" t="n">
        <f aca="false">E1906*D1907</f>
        <v>82.0121996188194</v>
      </c>
      <c r="F1907" s="0"/>
    </row>
    <row r="1908" customFormat="false" ht="12.75" hidden="false" customHeight="false" outlineLevel="0" collapsed="false">
      <c r="B1908" s="79" t="n">
        <f aca="false">B1907+$C$5</f>
        <v>0.21655251141553</v>
      </c>
      <c r="C1908" s="80" t="n">
        <f aca="true">NORMINV(RAND(),0,1)</f>
        <v>-0.447587480538057</v>
      </c>
      <c r="D1908" s="81" t="n">
        <f aca="false">EXP(($C$6-$C$4^2*0.5)*$C$5+($C$4*C1908*$C$5^0.5))</f>
        <v>0.998566944719182</v>
      </c>
      <c r="E1908" s="68" t="n">
        <f aca="false">E1907*D1908</f>
        <v>81.8946716030641</v>
      </c>
      <c r="F1908" s="0"/>
    </row>
    <row r="1909" customFormat="false" ht="12.75" hidden="false" customHeight="false" outlineLevel="0" collapsed="false">
      <c r="B1909" s="79" t="n">
        <f aca="false">B1908+$C$5</f>
        <v>0.216666666666672</v>
      </c>
      <c r="C1909" s="80" t="n">
        <f aca="true">NORMINV(RAND(),0,1)</f>
        <v>-0.0633822709874473</v>
      </c>
      <c r="D1909" s="81" t="n">
        <f aca="false">EXP(($C$6-$C$4^2*0.5)*$C$5+($C$4*C1909*$C$5^0.5))</f>
        <v>0.999797431860397</v>
      </c>
      <c r="E1909" s="68" t="n">
        <f aca="false">E1908*D1909</f>
        <v>81.8780823517941</v>
      </c>
      <c r="F1909" s="0"/>
    </row>
    <row r="1910" customFormat="false" ht="12.75" hidden="false" customHeight="false" outlineLevel="0" collapsed="false">
      <c r="B1910" s="79" t="n">
        <f aca="false">B1909+$C$5</f>
        <v>0.216780821917813</v>
      </c>
      <c r="C1910" s="80" t="n">
        <f aca="true">NORMINV(RAND(),0,1)</f>
        <v>0.888404919494167</v>
      </c>
      <c r="D1910" s="81" t="n">
        <f aca="false">EXP(($C$6-$C$4^2*0.5)*$C$5+($C$4*C1910*$C$5^0.5))</f>
        <v>1.00285223837559</v>
      </c>
      <c r="E1910" s="68" t="n">
        <f aca="false">E1909*D1910</f>
        <v>82.1116181603974</v>
      </c>
      <c r="F1910" s="0"/>
    </row>
    <row r="1911" customFormat="false" ht="12.75" hidden="false" customHeight="false" outlineLevel="0" collapsed="false">
      <c r="B1911" s="79" t="n">
        <f aca="false">B1910+$C$5</f>
        <v>0.216894977168955</v>
      </c>
      <c r="C1911" s="80" t="n">
        <f aca="true">NORMINV(RAND(),0,1)</f>
        <v>0.680404748863878</v>
      </c>
      <c r="D1911" s="81" t="n">
        <f aca="false">EXP(($C$6-$C$4^2*0.5)*$C$5+($C$4*C1911*$C$5^0.5))</f>
        <v>1.00218385586664</v>
      </c>
      <c r="E1911" s="68" t="n">
        <f aca="false">E1910*D1911</f>
        <v>82.2909380994363</v>
      </c>
      <c r="F1911" s="0"/>
    </row>
    <row r="1912" customFormat="false" ht="12.75" hidden="false" customHeight="false" outlineLevel="0" collapsed="false">
      <c r="B1912" s="79" t="n">
        <f aca="false">B1911+$C$5</f>
        <v>0.217009132420096</v>
      </c>
      <c r="C1912" s="80" t="n">
        <f aca="true">NORMINV(RAND(),0,1)</f>
        <v>1.14934611538177</v>
      </c>
      <c r="D1912" s="81" t="n">
        <f aca="false">EXP(($C$6-$C$4^2*0.5)*$C$5+($C$4*C1912*$C$5^0.5))</f>
        <v>1.00369137066323</v>
      </c>
      <c r="E1912" s="68" t="n">
        <f aca="false">E1911*D1912</f>
        <v>82.5947044541863</v>
      </c>
      <c r="F1912" s="0"/>
    </row>
    <row r="1913" customFormat="false" ht="12.75" hidden="false" customHeight="false" outlineLevel="0" collapsed="false">
      <c r="B1913" s="79" t="n">
        <f aca="false">B1912+$C$5</f>
        <v>0.217123287671238</v>
      </c>
      <c r="C1913" s="80" t="n">
        <f aca="true">NORMINV(RAND(),0,1)</f>
        <v>0.580774224622732</v>
      </c>
      <c r="D1913" s="81" t="n">
        <f aca="false">EXP(($C$6-$C$4^2*0.5)*$C$5+($C$4*C1913*$C$5^0.5))</f>
        <v>1.00186386345735</v>
      </c>
      <c r="E1913" s="68" t="n">
        <f aca="false">E1912*D1913</f>
        <v>82.7486497055893</v>
      </c>
      <c r="F1913" s="0"/>
    </row>
    <row r="1914" customFormat="false" ht="12.75" hidden="false" customHeight="false" outlineLevel="0" collapsed="false">
      <c r="B1914" s="79" t="n">
        <f aca="false">B1913+$C$5</f>
        <v>0.217237442922379</v>
      </c>
      <c r="C1914" s="80" t="n">
        <f aca="true">NORMINV(RAND(),0,1)</f>
        <v>-1.21895230943985</v>
      </c>
      <c r="D1914" s="81" t="n">
        <f aca="false">EXP(($C$6-$C$4^2*0.5)*$C$5+($C$4*C1914*$C$5^0.5))</f>
        <v>0.996101078885279</v>
      </c>
      <c r="E1914" s="68" t="n">
        <f aca="false">E1913*D1914</f>
        <v>82.4260192480375</v>
      </c>
      <c r="F1914" s="0"/>
    </row>
    <row r="1915" customFormat="false" ht="12.75" hidden="false" customHeight="false" outlineLevel="0" collapsed="false">
      <c r="B1915" s="79" t="n">
        <f aca="false">B1914+$C$5</f>
        <v>0.217351598173521</v>
      </c>
      <c r="C1915" s="80" t="n">
        <f aca="true">NORMINV(RAND(),0,1)</f>
        <v>1.04312084007673</v>
      </c>
      <c r="D1915" s="81" t="n">
        <f aca="false">EXP(($C$6-$C$4^2*0.5)*$C$5+($C$4*C1915*$C$5^0.5))</f>
        <v>1.00334968770057</v>
      </c>
      <c r="E1915" s="68" t="n">
        <f aca="false">E1914*D1915</f>
        <v>82.7021206709194</v>
      </c>
      <c r="F1915" s="0"/>
    </row>
    <row r="1916" customFormat="false" ht="12.75" hidden="false" customHeight="false" outlineLevel="0" collapsed="false">
      <c r="B1916" s="79" t="n">
        <f aca="false">B1915+$C$5</f>
        <v>0.217465753424663</v>
      </c>
      <c r="C1916" s="80" t="n">
        <f aca="true">NORMINV(RAND(),0,1)</f>
        <v>-0.750449009438001</v>
      </c>
      <c r="D1916" s="81" t="n">
        <f aca="false">EXP(($C$6-$C$4^2*0.5)*$C$5+($C$4*C1916*$C$5^0.5))</f>
        <v>0.997598043023031</v>
      </c>
      <c r="E1916" s="68" t="n">
        <f aca="false">E1915*D1916</f>
        <v>82.5034737351637</v>
      </c>
      <c r="F1916" s="0"/>
    </row>
    <row r="1917" customFormat="false" ht="12.75" hidden="false" customHeight="false" outlineLevel="0" collapsed="false">
      <c r="B1917" s="79" t="n">
        <f aca="false">B1916+$C$5</f>
        <v>0.217579908675804</v>
      </c>
      <c r="C1917" s="80" t="n">
        <f aca="true">NORMINV(RAND(),0,1)</f>
        <v>-0.637849329915948</v>
      </c>
      <c r="D1917" s="81" t="n">
        <f aca="false">EXP(($C$6-$C$4^2*0.5)*$C$5+($C$4*C1917*$C$5^0.5))</f>
        <v>0.997958157282837</v>
      </c>
      <c r="E1917" s="68" t="n">
        <f aca="false">E1916*D1917</f>
        <v>82.335014618177</v>
      </c>
      <c r="F1917" s="0"/>
    </row>
    <row r="1918" customFormat="false" ht="12.75" hidden="false" customHeight="false" outlineLevel="0" collapsed="false">
      <c r="B1918" s="79" t="n">
        <f aca="false">B1917+$C$5</f>
        <v>0.217694063926946</v>
      </c>
      <c r="C1918" s="80" t="n">
        <f aca="true">NORMINV(RAND(),0,1)</f>
        <v>0.188392398753151</v>
      </c>
      <c r="D1918" s="81" t="n">
        <f aca="false">EXP(($C$6-$C$4^2*0.5)*$C$5+($C$4*C1918*$C$5^0.5))</f>
        <v>1.00060460835434</v>
      </c>
      <c r="E1918" s="68" t="n">
        <f aca="false">E1917*D1918</f>
        <v>82.3847950558701</v>
      </c>
      <c r="F1918" s="0"/>
    </row>
    <row r="1919" customFormat="false" ht="12.75" hidden="false" customHeight="false" outlineLevel="0" collapsed="false">
      <c r="B1919" s="79" t="n">
        <f aca="false">B1918+$C$5</f>
        <v>0.217808219178087</v>
      </c>
      <c r="C1919" s="80" t="n">
        <f aca="true">NORMINV(RAND(),0,1)</f>
        <v>0.555391574529123</v>
      </c>
      <c r="D1919" s="81" t="n">
        <f aca="false">EXP(($C$6-$C$4^2*0.5)*$C$5+($C$4*C1919*$C$5^0.5))</f>
        <v>1.00178235602542</v>
      </c>
      <c r="E1919" s="68" t="n">
        <f aca="false">E1918*D1919</f>
        <v>82.5316340917407</v>
      </c>
      <c r="F1919" s="0"/>
    </row>
    <row r="1920" customFormat="false" ht="12.75" hidden="false" customHeight="false" outlineLevel="0" collapsed="false">
      <c r="B1920" s="79" t="n">
        <f aca="false">B1919+$C$5</f>
        <v>0.217922374429229</v>
      </c>
      <c r="C1920" s="80" t="n">
        <f aca="true">NORMINV(RAND(),0,1)</f>
        <v>1.53542845091407</v>
      </c>
      <c r="D1920" s="81" t="n">
        <f aca="false">EXP(($C$6-$C$4^2*0.5)*$C$5+($C$4*C1920*$C$5^0.5))</f>
        <v>1.00493421882273</v>
      </c>
      <c r="E1920" s="68" t="n">
        <f aca="false">E1919*D1920</f>
        <v>82.9388632341472</v>
      </c>
      <c r="F1920" s="0"/>
    </row>
    <row r="1921" customFormat="false" ht="12.75" hidden="false" customHeight="false" outlineLevel="0" collapsed="false">
      <c r="B1921" s="79" t="n">
        <f aca="false">B1920+$C$5</f>
        <v>0.21803652968037</v>
      </c>
      <c r="C1921" s="80" t="n">
        <f aca="true">NORMINV(RAND(),0,1)</f>
        <v>1.42241615702888</v>
      </c>
      <c r="D1921" s="81" t="n">
        <f aca="false">EXP(($C$6-$C$4^2*0.5)*$C$5+($C$4*C1921*$C$5^0.5))</f>
        <v>1.00457025864403</v>
      </c>
      <c r="E1921" s="68" t="n">
        <f aca="false">E1920*D1921</f>
        <v>83.317915290769</v>
      </c>
      <c r="F1921" s="0"/>
    </row>
    <row r="1922" customFormat="false" ht="12.75" hidden="false" customHeight="false" outlineLevel="0" collapsed="false">
      <c r="B1922" s="79" t="n">
        <f aca="false">B1921+$C$5</f>
        <v>0.218150684931512</v>
      </c>
      <c r="C1922" s="80" t="n">
        <f aca="true">NORMINV(RAND(),0,1)</f>
        <v>1.69424079564597</v>
      </c>
      <c r="D1922" s="81" t="n">
        <f aca="false">EXP(($C$6-$C$4^2*0.5)*$C$5+($C$4*C1922*$C$5^0.5))</f>
        <v>1.00544590258544</v>
      </c>
      <c r="E1922" s="68" t="n">
        <f aca="false">E1921*D1922</f>
        <v>83.7716565410647</v>
      </c>
      <c r="F1922" s="0"/>
    </row>
    <row r="1923" customFormat="false" ht="12.75" hidden="false" customHeight="false" outlineLevel="0" collapsed="false">
      <c r="B1923" s="79" t="n">
        <f aca="false">B1922+$C$5</f>
        <v>0.218264840182653</v>
      </c>
      <c r="C1923" s="80" t="n">
        <f aca="true">NORMINV(RAND(),0,1)</f>
        <v>0.603184194802229</v>
      </c>
      <c r="D1923" s="81" t="n">
        <f aca="false">EXP(($C$6-$C$4^2*0.5)*$C$5+($C$4*C1923*$C$5^0.5))</f>
        <v>1.00193583068789</v>
      </c>
      <c r="E1923" s="68" t="n">
        <f aca="false">E1922*D1923</f>
        <v>83.9338242845726</v>
      </c>
      <c r="F1923" s="0"/>
    </row>
    <row r="1924" customFormat="false" ht="12.75" hidden="false" customHeight="false" outlineLevel="0" collapsed="false">
      <c r="B1924" s="79" t="n">
        <f aca="false">B1923+$C$5</f>
        <v>0.218378995433795</v>
      </c>
      <c r="C1924" s="80" t="n">
        <f aca="true">NORMINV(RAND(),0,1)</f>
        <v>0.821826329591328</v>
      </c>
      <c r="D1924" s="81" t="n">
        <f aca="false">EXP(($C$6-$C$4^2*0.5)*$C$5+($C$4*C1924*$C$5^0.5))</f>
        <v>1.00263824792006</v>
      </c>
      <c r="E1924" s="68" t="n">
        <f aca="false">E1923*D1924</f>
        <v>84.1552625219143</v>
      </c>
      <c r="F1924" s="0"/>
    </row>
    <row r="1925" customFormat="false" ht="12.75" hidden="false" customHeight="false" outlineLevel="0" collapsed="false">
      <c r="B1925" s="79" t="n">
        <f aca="false">B1924+$C$5</f>
        <v>0.218493150684937</v>
      </c>
      <c r="C1925" s="80" t="n">
        <f aca="true">NORMINV(RAND(),0,1)</f>
        <v>-0.589021108659907</v>
      </c>
      <c r="D1925" s="81" t="n">
        <f aca="false">EXP(($C$6-$C$4^2*0.5)*$C$5+($C$4*C1925*$C$5^0.5))</f>
        <v>0.998114359223004</v>
      </c>
      <c r="E1925" s="68" t="n">
        <f aca="false">E1924*D1925</f>
        <v>83.9965759273042</v>
      </c>
      <c r="F1925" s="0"/>
    </row>
    <row r="1926" customFormat="false" ht="12.75" hidden="false" customHeight="false" outlineLevel="0" collapsed="false">
      <c r="B1926" s="79" t="n">
        <f aca="false">B1925+$C$5</f>
        <v>0.218607305936078</v>
      </c>
      <c r="C1926" s="80" t="n">
        <f aca="true">NORMINV(RAND(),0,1)</f>
        <v>0.0565632087035402</v>
      </c>
      <c r="D1926" s="81" t="n">
        <f aca="false">EXP(($C$6-$C$4^2*0.5)*$C$5+($C$4*C1926*$C$5^0.5))</f>
        <v>1.0001818895853</v>
      </c>
      <c r="E1926" s="68" t="n">
        <f aca="false">E1925*D1926</f>
        <v>84.0118540296665</v>
      </c>
      <c r="F1926" s="0"/>
    </row>
    <row r="1927" customFormat="false" ht="12.75" hidden="false" customHeight="false" outlineLevel="0" collapsed="false">
      <c r="B1927" s="79" t="n">
        <f aca="false">B1926+$C$5</f>
        <v>0.21872146118722</v>
      </c>
      <c r="C1927" s="80" t="n">
        <f aca="true">NORMINV(RAND(),0,1)</f>
        <v>1.27831837250393</v>
      </c>
      <c r="D1927" s="81" t="n">
        <f aca="false">EXP(($C$6-$C$4^2*0.5)*$C$5+($C$4*C1927*$C$5^0.5))</f>
        <v>1.00410637770238</v>
      </c>
      <c r="E1927" s="68" t="n">
        <f aca="false">E1926*D1927</f>
        <v>84.3568384337893</v>
      </c>
      <c r="F1927" s="0"/>
    </row>
    <row r="1928" customFormat="false" ht="12.75" hidden="false" customHeight="false" outlineLevel="0" collapsed="false">
      <c r="B1928" s="79" t="n">
        <f aca="false">B1927+$C$5</f>
        <v>0.218835616438361</v>
      </c>
      <c r="C1928" s="80" t="n">
        <f aca="true">NORMINV(RAND(),0,1)</f>
        <v>-0.737273470153154</v>
      </c>
      <c r="D1928" s="81" t="n">
        <f aca="false">EXP(($C$6-$C$4^2*0.5)*$C$5+($C$4*C1928*$C$5^0.5))</f>
        <v>0.997640174080604</v>
      </c>
      <c r="E1928" s="68" t="n">
        <f aca="false">E1927*D1928</f>
        <v>84.1577709799749</v>
      </c>
      <c r="F1928" s="0"/>
    </row>
    <row r="1929" customFormat="false" ht="12.75" hidden="false" customHeight="false" outlineLevel="0" collapsed="false">
      <c r="B1929" s="79" t="n">
        <f aca="false">B1928+$C$5</f>
        <v>0.218949771689503</v>
      </c>
      <c r="C1929" s="80" t="n">
        <f aca="true">NORMINV(RAND(),0,1)</f>
        <v>-0.442101146139618</v>
      </c>
      <c r="D1929" s="81" t="n">
        <f aca="false">EXP(($C$6-$C$4^2*0.5)*$C$5+($C$4*C1929*$C$5^0.5))</f>
        <v>0.998584505041405</v>
      </c>
      <c r="E1929" s="68" t="n">
        <f aca="false">E1928*D1929</f>
        <v>84.0386460794261</v>
      </c>
      <c r="F1929" s="0"/>
    </row>
    <row r="1930" customFormat="false" ht="12.75" hidden="false" customHeight="false" outlineLevel="0" collapsed="false">
      <c r="B1930" s="79" t="n">
        <f aca="false">B1929+$C$5</f>
        <v>0.219063926940644</v>
      </c>
      <c r="C1930" s="80" t="n">
        <f aca="true">NORMINV(RAND(),0,1)</f>
        <v>0.595580593437036</v>
      </c>
      <c r="D1930" s="81" t="n">
        <f aca="false">EXP(($C$6-$C$4^2*0.5)*$C$5+($C$4*C1930*$C$5^0.5))</f>
        <v>1.00191141195315</v>
      </c>
      <c r="E1930" s="68" t="n">
        <f aca="false">E1929*D1930</f>
        <v>84.1992785520689</v>
      </c>
      <c r="F1930" s="0"/>
    </row>
    <row r="1931" customFormat="false" ht="12.75" hidden="false" customHeight="false" outlineLevel="0" collapsed="false">
      <c r="B1931" s="79" t="n">
        <f aca="false">B1930+$C$5</f>
        <v>0.219178082191786</v>
      </c>
      <c r="C1931" s="80" t="n">
        <f aca="true">NORMINV(RAND(),0,1)</f>
        <v>-0.952819204370769</v>
      </c>
      <c r="D1931" s="81" t="n">
        <f aca="false">EXP(($C$6-$C$4^2*0.5)*$C$5+($C$4*C1931*$C$5^0.5))</f>
        <v>0.996951152939788</v>
      </c>
      <c r="E1931" s="68" t="n">
        <f aca="false">E1930*D1931</f>
        <v>83.9425678291834</v>
      </c>
      <c r="F1931" s="0"/>
    </row>
    <row r="1932" customFormat="false" ht="12.75" hidden="false" customHeight="false" outlineLevel="0" collapsed="false">
      <c r="B1932" s="79" t="n">
        <f aca="false">B1931+$C$5</f>
        <v>0.219292237442927</v>
      </c>
      <c r="C1932" s="80" t="n">
        <f aca="true">NORMINV(RAND(),0,1)</f>
        <v>-0.671754266890247</v>
      </c>
      <c r="D1932" s="81" t="n">
        <f aca="false">EXP(($C$6-$C$4^2*0.5)*$C$5+($C$4*C1932*$C$5^0.5))</f>
        <v>0.997849709450165</v>
      </c>
      <c r="E1932" s="68" t="n">
        <f aca="false">E1931*D1932</f>
        <v>83.7620669188515</v>
      </c>
      <c r="F1932" s="0"/>
    </row>
    <row r="1933" customFormat="false" ht="12.75" hidden="false" customHeight="false" outlineLevel="0" collapsed="false">
      <c r="B1933" s="79" t="n">
        <f aca="false">B1932+$C$5</f>
        <v>0.219406392694069</v>
      </c>
      <c r="C1933" s="80" t="n">
        <f aca="true">NORMINV(RAND(),0,1)</f>
        <v>1.27288280903151</v>
      </c>
      <c r="D1933" s="81" t="n">
        <f aca="false">EXP(($C$6-$C$4^2*0.5)*$C$5+($C$4*C1933*$C$5^0.5))</f>
        <v>1.00408888367848</v>
      </c>
      <c r="E1933" s="68" t="n">
        <f aca="false">E1932*D1933</f>
        <v>84.1045602671519</v>
      </c>
      <c r="F1933" s="0"/>
    </row>
    <row r="1934" customFormat="false" ht="12.75" hidden="false" customHeight="false" outlineLevel="0" collapsed="false">
      <c r="B1934" s="79" t="n">
        <f aca="false">B1933+$C$5</f>
        <v>0.219520547945211</v>
      </c>
      <c r="C1934" s="80" t="n">
        <f aca="true">NORMINV(RAND(),0,1)</f>
        <v>-0.644737815518408</v>
      </c>
      <c r="D1934" s="81" t="n">
        <f aca="false">EXP(($C$6-$C$4^2*0.5)*$C$5+($C$4*C1934*$C$5^0.5))</f>
        <v>0.997936122920105</v>
      </c>
      <c r="E1934" s="68" t="n">
        <f aca="false">E1933*D1934</f>
        <v>83.9309787929019</v>
      </c>
      <c r="F1934" s="0"/>
    </row>
    <row r="1935" customFormat="false" ht="12.75" hidden="false" customHeight="false" outlineLevel="0" collapsed="false">
      <c r="B1935" s="79" t="n">
        <f aca="false">B1934+$C$5</f>
        <v>0.219634703196352</v>
      </c>
      <c r="C1935" s="80" t="n">
        <f aca="true">NORMINV(RAND(),0,1)</f>
        <v>-0.433084162662935</v>
      </c>
      <c r="D1935" s="81" t="n">
        <f aca="false">EXP(($C$6-$C$4^2*0.5)*$C$5+($C$4*C1935*$C$5^0.5))</f>
        <v>0.998613366719224</v>
      </c>
      <c r="E1935" s="68" t="n">
        <f aca="false">E1934*D1935</f>
        <v>83.8145973044195</v>
      </c>
      <c r="F1935" s="0"/>
    </row>
    <row r="1936" customFormat="false" ht="12.75" hidden="false" customHeight="false" outlineLevel="0" collapsed="false">
      <c r="B1936" s="79" t="n">
        <f aca="false">B1935+$C$5</f>
        <v>0.219748858447494</v>
      </c>
      <c r="C1936" s="80" t="n">
        <f aca="true">NORMINV(RAND(),0,1)</f>
        <v>-0.266704646755589</v>
      </c>
      <c r="D1936" s="81" t="n">
        <f aca="false">EXP(($C$6-$C$4^2*0.5)*$C$5+($C$4*C1936*$C$5^0.5))</f>
        <v>0.999146066161387</v>
      </c>
      <c r="E1936" s="68" t="n">
        <f aca="false">E1935*D1936</f>
        <v>83.7430251836116</v>
      </c>
      <c r="F1936" s="0"/>
    </row>
    <row r="1937" customFormat="false" ht="12.75" hidden="false" customHeight="false" outlineLevel="0" collapsed="false">
      <c r="B1937" s="79" t="n">
        <f aca="false">B1936+$C$5</f>
        <v>0.219863013698635</v>
      </c>
      <c r="C1937" s="80" t="n">
        <f aca="true">NORMINV(RAND(),0,1)</f>
        <v>-0.887531185423169</v>
      </c>
      <c r="D1937" s="81" t="n">
        <f aca="false">EXP(($C$6-$C$4^2*0.5)*$C$5+($C$4*C1937*$C$5^0.5))</f>
        <v>0.997159804681932</v>
      </c>
      <c r="E1937" s="68" t="n">
        <f aca="false">E1936*D1937</f>
        <v>83.5051786355642</v>
      </c>
      <c r="F1937" s="0"/>
    </row>
    <row r="1938" customFormat="false" ht="12.75" hidden="false" customHeight="false" outlineLevel="0" collapsed="false">
      <c r="B1938" s="79" t="n">
        <f aca="false">B1937+$C$5</f>
        <v>0.219977168949777</v>
      </c>
      <c r="C1938" s="80" t="n">
        <f aca="true">NORMINV(RAND(),0,1)</f>
        <v>-0.801741777670064</v>
      </c>
      <c r="D1938" s="81" t="n">
        <f aca="false">EXP(($C$6-$C$4^2*0.5)*$C$5+($C$4*C1938*$C$5^0.5))</f>
        <v>0.997434042501946</v>
      </c>
      <c r="E1938" s="68" t="n">
        <f aca="false">E1937*D1938</f>
        <v>83.290907896318</v>
      </c>
      <c r="F1938" s="0"/>
    </row>
    <row r="1939" customFormat="false" ht="12.75" hidden="false" customHeight="false" outlineLevel="0" collapsed="false">
      <c r="B1939" s="79" t="n">
        <f aca="false">B1938+$C$5</f>
        <v>0.220091324200918</v>
      </c>
      <c r="C1939" s="80" t="n">
        <f aca="true">NORMINV(RAND(),0,1)</f>
        <v>-1.00836609583428</v>
      </c>
      <c r="D1939" s="81" t="n">
        <f aca="false">EXP(($C$6-$C$4^2*0.5)*$C$5+($C$4*C1939*$C$5^0.5))</f>
        <v>0.996773666907819</v>
      </c>
      <c r="E1939" s="68" t="n">
        <f aca="false">E1938*D1939</f>
        <v>83.0221836838943</v>
      </c>
      <c r="F1939" s="0"/>
    </row>
    <row r="1940" customFormat="false" ht="12.75" hidden="false" customHeight="false" outlineLevel="0" collapsed="false">
      <c r="B1940" s="79" t="n">
        <f aca="false">B1939+$C$5</f>
        <v>0.22020547945206</v>
      </c>
      <c r="C1940" s="80" t="n">
        <f aca="true">NORMINV(RAND(),0,1)</f>
        <v>-0.533007715376156</v>
      </c>
      <c r="D1940" s="81" t="n">
        <f aca="false">EXP(($C$6-$C$4^2*0.5)*$C$5+($C$4*C1940*$C$5^0.5))</f>
        <v>0.998293576706707</v>
      </c>
      <c r="E1940" s="68" t="n">
        <f aca="false">E1939*D1940</f>
        <v>82.880512695796</v>
      </c>
      <c r="F1940" s="0"/>
    </row>
    <row r="1941" customFormat="false" ht="12.75" hidden="false" customHeight="false" outlineLevel="0" collapsed="false">
      <c r="B1941" s="79" t="n">
        <f aca="false">B1940+$C$5</f>
        <v>0.220319634703201</v>
      </c>
      <c r="C1941" s="80" t="n">
        <f aca="true">NORMINV(RAND(),0,1)</f>
        <v>1.21400834033081</v>
      </c>
      <c r="D1941" s="81" t="n">
        <f aca="false">EXP(($C$6-$C$4^2*0.5)*$C$5+($C$4*C1941*$C$5^0.5))</f>
        <v>1.00389941938082</v>
      </c>
      <c r="E1941" s="68" t="n">
        <f aca="false">E1940*D1941</f>
        <v>83.2036985732947</v>
      </c>
      <c r="F1941" s="0"/>
    </row>
    <row r="1942" customFormat="false" ht="12.75" hidden="false" customHeight="false" outlineLevel="0" collapsed="false">
      <c r="B1942" s="79" t="n">
        <f aca="false">B1941+$C$5</f>
        <v>0.220433789954343</v>
      </c>
      <c r="C1942" s="80" t="n">
        <f aca="true">NORMINV(RAND(),0,1)</f>
        <v>1.09860011079501</v>
      </c>
      <c r="D1942" s="81" t="n">
        <f aca="false">EXP(($C$6-$C$4^2*0.5)*$C$5+($C$4*C1942*$C$5^0.5))</f>
        <v>1.00352812715242</v>
      </c>
      <c r="E1942" s="68" t="n">
        <f aca="false">E1941*D1942</f>
        <v>83.497251801413</v>
      </c>
      <c r="F1942" s="0"/>
    </row>
    <row r="1943" customFormat="false" ht="12.75" hidden="false" customHeight="false" outlineLevel="0" collapsed="false">
      <c r="B1943" s="79" t="n">
        <f aca="false">B1942+$C$5</f>
        <v>0.220547945205485</v>
      </c>
      <c r="C1943" s="80" t="n">
        <f aca="true">NORMINV(RAND(),0,1)</f>
        <v>-0.408618809574668</v>
      </c>
      <c r="D1943" s="81" t="n">
        <f aca="false">EXP(($C$6-$C$4^2*0.5)*$C$5+($C$4*C1943*$C$5^0.5))</f>
        <v>0.998691679941363</v>
      </c>
      <c r="E1943" s="68" t="n">
        <f aca="false">E1942*D1943</f>
        <v>83.3880106720401</v>
      </c>
      <c r="F1943" s="0"/>
    </row>
    <row r="1944" customFormat="false" ht="12.75" hidden="false" customHeight="false" outlineLevel="0" collapsed="false">
      <c r="B1944" s="79" t="n">
        <f aca="false">B1943+$C$5</f>
        <v>0.220662100456626</v>
      </c>
      <c r="C1944" s="80" t="n">
        <f aca="true">NORMINV(RAND(),0,1)</f>
        <v>-0.686598375402653</v>
      </c>
      <c r="D1944" s="81" t="n">
        <f aca="false">EXP(($C$6-$C$4^2*0.5)*$C$5+($C$4*C1944*$C$5^0.5))</f>
        <v>0.997802233012422</v>
      </c>
      <c r="E1944" s="68" t="n">
        <f aca="false">E1943*D1944</f>
        <v>83.2047432550253</v>
      </c>
      <c r="F1944" s="0"/>
    </row>
    <row r="1945" customFormat="false" ht="12.75" hidden="false" customHeight="false" outlineLevel="0" collapsed="false">
      <c r="B1945" s="79" t="n">
        <f aca="false">B1944+$C$5</f>
        <v>0.220776255707768</v>
      </c>
      <c r="C1945" s="80" t="n">
        <f aca="true">NORMINV(RAND(),0,1)</f>
        <v>1.20070144387422</v>
      </c>
      <c r="D1945" s="81" t="n">
        <f aca="false">EXP(($C$6-$C$4^2*0.5)*$C$5+($C$4*C1945*$C$5^0.5))</f>
        <v>1.00385660132733</v>
      </c>
      <c r="E1945" s="68" t="n">
        <f aca="false">E1944*D1945</f>
        <v>83.525630778303</v>
      </c>
      <c r="F1945" s="0"/>
    </row>
    <row r="1946" customFormat="false" ht="12.75" hidden="false" customHeight="false" outlineLevel="0" collapsed="false">
      <c r="B1946" s="79" t="n">
        <f aca="false">B1945+$C$5</f>
        <v>0.220890410958909</v>
      </c>
      <c r="C1946" s="80" t="n">
        <f aca="true">NORMINV(RAND(),0,1)</f>
        <v>0.62700171192716</v>
      </c>
      <c r="D1946" s="81" t="n">
        <f aca="false">EXP(($C$6-$C$4^2*0.5)*$C$5+($C$4*C1946*$C$5^0.5))</f>
        <v>1.00201232377232</v>
      </c>
      <c r="E1946" s="68" t="n">
        <f aca="false">E1945*D1946</f>
        <v>83.6937113907164</v>
      </c>
      <c r="F1946" s="0"/>
    </row>
    <row r="1947" customFormat="false" ht="12.75" hidden="false" customHeight="false" outlineLevel="0" collapsed="false">
      <c r="B1947" s="79" t="n">
        <f aca="false">B1946+$C$5</f>
        <v>0.221004566210051</v>
      </c>
      <c r="C1947" s="80" t="n">
        <f aca="true">NORMINV(RAND(),0,1)</f>
        <v>0.451058820592292</v>
      </c>
      <c r="D1947" s="81" t="n">
        <f aca="false">EXP(($C$6-$C$4^2*0.5)*$C$5+($C$4*C1947*$C$5^0.5))</f>
        <v>1.00144739780921</v>
      </c>
      <c r="E1947" s="68" t="n">
        <f aca="false">E1946*D1947</f>
        <v>83.8148494852278</v>
      </c>
      <c r="F1947" s="0"/>
    </row>
    <row r="1948" customFormat="false" ht="12.75" hidden="false" customHeight="false" outlineLevel="0" collapsed="false">
      <c r="B1948" s="79" t="n">
        <f aca="false">B1947+$C$5</f>
        <v>0.221118721461192</v>
      </c>
      <c r="C1948" s="80" t="n">
        <f aca="true">NORMINV(RAND(),0,1)</f>
        <v>1.45776578601859</v>
      </c>
      <c r="D1948" s="81" t="n">
        <f aca="false">EXP(($C$6-$C$4^2*0.5)*$C$5+($C$4*C1948*$C$5^0.5))</f>
        <v>1.00468408923284</v>
      </c>
      <c r="E1948" s="68" t="n">
        <f aca="false">E1947*D1948</f>
        <v>84.2074457192537</v>
      </c>
      <c r="F1948" s="0"/>
    </row>
    <row r="1949" customFormat="false" ht="12.75" hidden="false" customHeight="false" outlineLevel="0" collapsed="false">
      <c r="B1949" s="79" t="n">
        <f aca="false">B1948+$C$5</f>
        <v>0.221232876712334</v>
      </c>
      <c r="C1949" s="80" t="n">
        <f aca="true">NORMINV(RAND(),0,1)</f>
        <v>1.78276588756784</v>
      </c>
      <c r="D1949" s="81" t="n">
        <f aca="false">EXP(($C$6-$C$4^2*0.5)*$C$5+($C$4*C1949*$C$5^0.5))</f>
        <v>1.00573123815498</v>
      </c>
      <c r="E1949" s="68" t="n">
        <f aca="false">E1948*D1949</f>
        <v>84.6900586450931</v>
      </c>
      <c r="F1949" s="0"/>
    </row>
    <row r="1950" customFormat="false" ht="12.75" hidden="false" customHeight="false" outlineLevel="0" collapsed="false">
      <c r="B1950" s="79" t="n">
        <f aca="false">B1949+$C$5</f>
        <v>0.221347031963475</v>
      </c>
      <c r="C1950" s="80" t="n">
        <f aca="true">NORMINV(RAND(),0,1)</f>
        <v>0.642512729157489</v>
      </c>
      <c r="D1950" s="81" t="n">
        <f aca="false">EXP(($C$6-$C$4^2*0.5)*$C$5+($C$4*C1950*$C$5^0.5))</f>
        <v>1.00206214258134</v>
      </c>
      <c r="E1950" s="68" t="n">
        <f aca="false">E1949*D1950</f>
        <v>84.8647016212411</v>
      </c>
      <c r="F1950" s="0"/>
    </row>
    <row r="1951" customFormat="false" ht="12.75" hidden="false" customHeight="false" outlineLevel="0" collapsed="false">
      <c r="B1951" s="79" t="n">
        <f aca="false">B1950+$C$5</f>
        <v>0.221461187214617</v>
      </c>
      <c r="C1951" s="80" t="n">
        <f aca="true">NORMINV(RAND(),0,1)</f>
        <v>-0.407762409271148</v>
      </c>
      <c r="D1951" s="81" t="n">
        <f aca="false">EXP(($C$6-$C$4^2*0.5)*$C$5+($C$4*C1951*$C$5^0.5))</f>
        <v>0.998694421376924</v>
      </c>
      <c r="E1951" s="68" t="n">
        <f aca="false">E1950*D1951</f>
        <v>84.7539040809508</v>
      </c>
      <c r="F1951" s="0"/>
    </row>
    <row r="1952" customFormat="false" ht="12.75" hidden="false" customHeight="false" outlineLevel="0" collapsed="false">
      <c r="B1952" s="79" t="n">
        <f aca="false">B1951+$C$5</f>
        <v>0.221575342465759</v>
      </c>
      <c r="C1952" s="80" t="n">
        <f aca="true">NORMINV(RAND(),0,1)</f>
        <v>-1.89951172278703</v>
      </c>
      <c r="D1952" s="81" t="n">
        <f aca="false">EXP(($C$6-$C$4^2*0.5)*$C$5+($C$4*C1952*$C$5^0.5))</f>
        <v>0.993930552554117</v>
      </c>
      <c r="E1952" s="68" t="n">
        <f aca="false">E1951*D1952</f>
        <v>84.239494714298</v>
      </c>
      <c r="F1952" s="0"/>
    </row>
    <row r="1953" customFormat="false" ht="12.75" hidden="false" customHeight="false" outlineLevel="0" collapsed="false">
      <c r="B1953" s="79" t="n">
        <f aca="false">B1952+$C$5</f>
        <v>0.2216894977169</v>
      </c>
      <c r="C1953" s="80" t="n">
        <f aca="true">NORMINV(RAND(),0,1)</f>
        <v>-2.01514332921421</v>
      </c>
      <c r="D1953" s="81" t="n">
        <f aca="false">EXP(($C$6-$C$4^2*0.5)*$C$5+($C$4*C1953*$C$5^0.5))</f>
        <v>0.993562235929709</v>
      </c>
      <c r="E1953" s="68" t="n">
        <f aca="false">E1952*D1953</f>
        <v>83.6971807219268</v>
      </c>
      <c r="F1953" s="0"/>
    </row>
    <row r="1954" customFormat="false" ht="12.75" hidden="false" customHeight="false" outlineLevel="0" collapsed="false">
      <c r="B1954" s="79" t="n">
        <f aca="false">B1953+$C$5</f>
        <v>0.221803652968042</v>
      </c>
      <c r="C1954" s="80" t="n">
        <f aca="true">NORMINV(RAND(),0,1)</f>
        <v>-0.136543949384555</v>
      </c>
      <c r="D1954" s="81" t="n">
        <f aca="false">EXP(($C$6-$C$4^2*0.5)*$C$5+($C$4*C1954*$C$5^0.5))</f>
        <v>0.999563001444875</v>
      </c>
      <c r="E1954" s="68" t="n">
        <f aca="false">E1953*D1954</f>
        <v>83.6606051748832</v>
      </c>
      <c r="F1954" s="0"/>
    </row>
    <row r="1955" customFormat="false" ht="12.75" hidden="false" customHeight="false" outlineLevel="0" collapsed="false">
      <c r="B1955" s="79" t="n">
        <f aca="false">B1954+$C$5</f>
        <v>0.221917808219183</v>
      </c>
      <c r="C1955" s="80" t="n">
        <f aca="true">NORMINV(RAND(),0,1)</f>
        <v>0.784286533971677</v>
      </c>
      <c r="D1955" s="81" t="n">
        <f aca="false">EXP(($C$6-$C$4^2*0.5)*$C$5+($C$4*C1955*$C$5^0.5))</f>
        <v>1.00251761127665</v>
      </c>
      <c r="E1955" s="68" t="n">
        <f aca="false">E1954*D1955</f>
        <v>83.8712300578827</v>
      </c>
      <c r="F1955" s="0"/>
    </row>
    <row r="1956" customFormat="false" ht="12.75" hidden="false" customHeight="false" outlineLevel="0" collapsed="false">
      <c r="B1956" s="79" t="n">
        <f aca="false">B1955+$C$5</f>
        <v>0.222031963470325</v>
      </c>
      <c r="C1956" s="80" t="n">
        <f aca="true">NORMINV(RAND(),0,1)</f>
        <v>1.25628884091501</v>
      </c>
      <c r="D1956" s="81" t="n">
        <f aca="false">EXP(($C$6-$C$4^2*0.5)*$C$5+($C$4*C1956*$C$5^0.5))</f>
        <v>1.00403547890686</v>
      </c>
      <c r="E1956" s="68" t="n">
        <f aca="false">E1955*D1956</f>
        <v>84.2096906376736</v>
      </c>
      <c r="F1956" s="0"/>
    </row>
    <row r="1957" customFormat="false" ht="12.75" hidden="false" customHeight="false" outlineLevel="0" collapsed="false">
      <c r="B1957" s="79" t="n">
        <f aca="false">B1956+$C$5</f>
        <v>0.222146118721466</v>
      </c>
      <c r="C1957" s="80" t="n">
        <f aca="true">NORMINV(RAND(),0,1)</f>
        <v>-1.16807759412445</v>
      </c>
      <c r="D1957" s="81" t="n">
        <f aca="false">EXP(($C$6-$C$4^2*0.5)*$C$5+($C$4*C1957*$C$5^0.5))</f>
        <v>0.996263525256577</v>
      </c>
      <c r="E1957" s="68" t="n">
        <f aca="false">E1956*D1957</f>
        <v>83.8950432554544</v>
      </c>
      <c r="F1957" s="0"/>
    </row>
    <row r="1958" customFormat="false" ht="12.75" hidden="false" customHeight="false" outlineLevel="0" collapsed="false">
      <c r="B1958" s="79" t="n">
        <f aca="false">B1957+$C$5</f>
        <v>0.222260273972608</v>
      </c>
      <c r="C1958" s="80" t="n">
        <f aca="true">NORMINV(RAND(),0,1)</f>
        <v>0.0246104814520577</v>
      </c>
      <c r="D1958" s="81" t="n">
        <f aca="false">EXP(($C$6-$C$4^2*0.5)*$C$5+($C$4*C1958*$C$5^0.5))</f>
        <v>1.00007945800318</v>
      </c>
      <c r="E1958" s="68" t="n">
        <f aca="false">E1957*D1958</f>
        <v>83.9017093880681</v>
      </c>
      <c r="F1958" s="0"/>
    </row>
    <row r="1959" customFormat="false" ht="12.75" hidden="false" customHeight="false" outlineLevel="0" collapsed="false">
      <c r="B1959" s="79" t="n">
        <f aca="false">B1958+$C$5</f>
        <v>0.222374429223749</v>
      </c>
      <c r="C1959" s="80" t="n">
        <f aca="true">NORMINV(RAND(),0,1)</f>
        <v>-0.31761705677252</v>
      </c>
      <c r="D1959" s="81" t="n">
        <f aca="false">EXP(($C$6-$C$4^2*0.5)*$C$5+($C$4*C1959*$C$5^0.5))</f>
        <v>0.998983029075477</v>
      </c>
      <c r="E1959" s="68" t="n">
        <f aca="false">E1958*D1959</f>
        <v>83.8163837891027</v>
      </c>
      <c r="F1959" s="0"/>
    </row>
    <row r="1960" customFormat="false" ht="12.75" hidden="false" customHeight="false" outlineLevel="0" collapsed="false">
      <c r="B1960" s="79" t="n">
        <f aca="false">B1959+$C$5</f>
        <v>0.222488584474891</v>
      </c>
      <c r="C1960" s="80" t="n">
        <f aca="true">NORMINV(RAND(),0,1)</f>
        <v>-0.837278801227485</v>
      </c>
      <c r="D1960" s="81" t="n">
        <f aca="false">EXP(($C$6-$C$4^2*0.5)*$C$5+($C$4*C1960*$C$5^0.5))</f>
        <v>0.997320434295369</v>
      </c>
      <c r="E1960" s="68" t="n">
        <f aca="false">E1959*D1960</f>
        <v>83.5917922816152</v>
      </c>
      <c r="F1960" s="0"/>
    </row>
    <row r="1961" customFormat="false" ht="12.75" hidden="false" customHeight="false" outlineLevel="0" collapsed="false">
      <c r="B1961" s="79" t="n">
        <f aca="false">B1960+$C$5</f>
        <v>0.222602739726033</v>
      </c>
      <c r="C1961" s="80" t="n">
        <f aca="true">NORMINV(RAND(),0,1)</f>
        <v>-0.934622138957434</v>
      </c>
      <c r="D1961" s="81" t="n">
        <f aca="false">EXP(($C$6-$C$4^2*0.5)*$C$5+($C$4*C1961*$C$5^0.5))</f>
        <v>0.997009303928534</v>
      </c>
      <c r="E1961" s="68" t="n">
        <f aca="false">E1960*D1961</f>
        <v>83.3417946368317</v>
      </c>
      <c r="F1961" s="0"/>
    </row>
    <row r="1962" customFormat="false" ht="12.75" hidden="false" customHeight="false" outlineLevel="0" collapsed="false">
      <c r="B1962" s="79" t="n">
        <f aca="false">B1961+$C$5</f>
        <v>0.222716894977174</v>
      </c>
      <c r="C1962" s="80" t="n">
        <f aca="true">NORMINV(RAND(),0,1)</f>
        <v>0.187285057683574</v>
      </c>
      <c r="D1962" s="81" t="n">
        <f aca="false">EXP(($C$6-$C$4^2*0.5)*$C$5+($C$4*C1962*$C$5^0.5))</f>
        <v>1.00060105685011</v>
      </c>
      <c r="E1962" s="68" t="n">
        <f aca="false">E1961*D1962</f>
        <v>83.3918877933983</v>
      </c>
      <c r="F1962" s="0"/>
    </row>
    <row r="1963" customFormat="false" ht="12.75" hidden="false" customHeight="false" outlineLevel="0" collapsed="false">
      <c r="B1963" s="79" t="n">
        <f aca="false">B1962+$C$5</f>
        <v>0.222831050228316</v>
      </c>
      <c r="C1963" s="80" t="n">
        <f aca="true">NORMINV(RAND(),0,1)</f>
        <v>0.434879215668153</v>
      </c>
      <c r="D1963" s="81" t="n">
        <f aca="false">EXP(($C$6-$C$4^2*0.5)*$C$5+($C$4*C1963*$C$5^0.5))</f>
        <v>1.00139546354351</v>
      </c>
      <c r="E1963" s="68" t="n">
        <f aca="false">E1962*D1963</f>
        <v>83.5082581326387</v>
      </c>
      <c r="F1963" s="0"/>
    </row>
    <row r="1964" customFormat="false" ht="12.75" hidden="false" customHeight="false" outlineLevel="0" collapsed="false">
      <c r="B1964" s="79" t="n">
        <f aca="false">B1963+$C$5</f>
        <v>0.222945205479457</v>
      </c>
      <c r="C1964" s="80" t="n">
        <f aca="true">NORMINV(RAND(),0,1)</f>
        <v>-0.981783272174714</v>
      </c>
      <c r="D1964" s="81" t="n">
        <f aca="false">EXP(($C$6-$C$4^2*0.5)*$C$5+($C$4*C1964*$C$5^0.5))</f>
        <v>0.996858601649544</v>
      </c>
      <c r="E1964" s="68" t="n">
        <f aca="false">E1963*D1964</f>
        <v>83.2459254282914</v>
      </c>
      <c r="F1964" s="0"/>
    </row>
    <row r="1965" customFormat="false" ht="12.75" hidden="false" customHeight="false" outlineLevel="0" collapsed="false">
      <c r="B1965" s="79" t="n">
        <f aca="false">B1964+$C$5</f>
        <v>0.223059360730599</v>
      </c>
      <c r="C1965" s="80" t="n">
        <f aca="true">NORMINV(RAND(),0,1)</f>
        <v>-0.492008636894949</v>
      </c>
      <c r="D1965" s="81" t="n">
        <f aca="false">EXP(($C$6-$C$4^2*0.5)*$C$5+($C$4*C1965*$C$5^0.5))</f>
        <v>0.998424775581494</v>
      </c>
      <c r="E1965" s="68" t="n">
        <f aca="false">E1964*D1965</f>
        <v>83.1147944138156</v>
      </c>
      <c r="F1965" s="0"/>
    </row>
    <row r="1966" customFormat="false" ht="12.75" hidden="false" customHeight="false" outlineLevel="0" collapsed="false">
      <c r="B1966" s="79" t="n">
        <f aca="false">B1965+$C$5</f>
        <v>0.22317351598174</v>
      </c>
      <c r="C1966" s="80" t="n">
        <f aca="true">NORMINV(RAND(),0,1)</f>
        <v>1.03638734849456</v>
      </c>
      <c r="D1966" s="81" t="n">
        <f aca="false">EXP(($C$6-$C$4^2*0.5)*$C$5+($C$4*C1966*$C$5^0.5))</f>
        <v>1.00332803275201</v>
      </c>
      <c r="E1966" s="68" t="n">
        <f aca="false">E1965*D1966</f>
        <v>83.3914031718015</v>
      </c>
      <c r="F1966" s="0"/>
    </row>
    <row r="1967" customFormat="false" ht="12.75" hidden="false" customHeight="false" outlineLevel="0" collapsed="false">
      <c r="B1967" s="79" t="n">
        <f aca="false">B1966+$C$5</f>
        <v>0.223287671232882</v>
      </c>
      <c r="C1967" s="80" t="n">
        <f aca="true">NORMINV(RAND(),0,1)</f>
        <v>1.26047050746744</v>
      </c>
      <c r="D1967" s="81" t="n">
        <f aca="false">EXP(($C$6-$C$4^2*0.5)*$C$5+($C$4*C1967*$C$5^0.5))</f>
        <v>1.00404893659843</v>
      </c>
      <c r="E1967" s="68" t="n">
        <f aca="false">E1966*D1967</f>
        <v>83.7290496760981</v>
      </c>
      <c r="F1967" s="0"/>
    </row>
    <row r="1968" customFormat="false" ht="12.75" hidden="false" customHeight="false" outlineLevel="0" collapsed="false">
      <c r="B1968" s="79" t="n">
        <f aca="false">B1967+$C$5</f>
        <v>0.223401826484023</v>
      </c>
      <c r="C1968" s="80" t="n">
        <f aca="true">NORMINV(RAND(),0,1)</f>
        <v>0.476230018115798</v>
      </c>
      <c r="D1968" s="81" t="n">
        <f aca="false">EXP(($C$6-$C$4^2*0.5)*$C$5+($C$4*C1968*$C$5^0.5))</f>
        <v>1.00152819918241</v>
      </c>
      <c r="E1968" s="68" t="n">
        <f aca="false">E1967*D1968</f>
        <v>83.8570043413567</v>
      </c>
      <c r="F1968" s="0"/>
    </row>
    <row r="1969" customFormat="false" ht="12.75" hidden="false" customHeight="false" outlineLevel="0" collapsed="false">
      <c r="B1969" s="79" t="n">
        <f aca="false">B1968+$C$5</f>
        <v>0.223515981735165</v>
      </c>
      <c r="C1969" s="80" t="n">
        <f aca="true">NORMINV(RAND(),0,1)</f>
        <v>0.207229550538423</v>
      </c>
      <c r="D1969" s="81" t="n">
        <f aca="false">EXP(($C$6-$C$4^2*0.5)*$C$5+($C$4*C1969*$C$5^0.5))</f>
        <v>1.00066502547845</v>
      </c>
      <c r="E1969" s="68" t="n">
        <f aca="false">E1968*D1969</f>
        <v>83.9127713857903</v>
      </c>
      <c r="F1969" s="0"/>
    </row>
    <row r="1970" customFormat="false" ht="12.75" hidden="false" customHeight="false" outlineLevel="0" collapsed="false">
      <c r="B1970" s="79" t="n">
        <f aca="false">B1969+$C$5</f>
        <v>0.223630136986307</v>
      </c>
      <c r="C1970" s="80" t="n">
        <f aca="true">NORMINV(RAND(),0,1)</f>
        <v>-0.563879358945081</v>
      </c>
      <c r="D1970" s="81" t="n">
        <f aca="false">EXP(($C$6-$C$4^2*0.5)*$C$5+($C$4*C1970*$C$5^0.5))</f>
        <v>0.998194797452561</v>
      </c>
      <c r="E1970" s="68" t="n">
        <f aca="false">E1969*D1970</f>
        <v>83.761291837122</v>
      </c>
      <c r="F1970" s="0"/>
    </row>
    <row r="1971" customFormat="false" ht="12.75" hidden="false" customHeight="false" outlineLevel="0" collapsed="false">
      <c r="B1971" s="79" t="n">
        <f aca="false">B1970+$C$5</f>
        <v>0.223744292237448</v>
      </c>
      <c r="C1971" s="80" t="n">
        <f aca="true">NORMINV(RAND(),0,1)</f>
        <v>0.661433464811216</v>
      </c>
      <c r="D1971" s="81" t="n">
        <f aca="false">EXP(($C$6-$C$4^2*0.5)*$C$5+($C$4*C1971*$C$5^0.5))</f>
        <v>1.00212291619267</v>
      </c>
      <c r="E1971" s="68" t="n">
        <f aca="false">E1970*D1971</f>
        <v>83.9391100398823</v>
      </c>
      <c r="F1971" s="0"/>
    </row>
    <row r="1972" customFormat="false" ht="12.75" hidden="false" customHeight="false" outlineLevel="0" collapsed="false">
      <c r="B1972" s="79" t="n">
        <f aca="false">B1971+$C$5</f>
        <v>0.22385844748859</v>
      </c>
      <c r="C1972" s="80" t="n">
        <f aca="true">NORMINV(RAND(),0,1)</f>
        <v>1.36342749301438</v>
      </c>
      <c r="D1972" s="81" t="n">
        <f aca="false">EXP(($C$6-$C$4^2*0.5)*$C$5+($C$4*C1972*$C$5^0.5))</f>
        <v>1.00438033588032</v>
      </c>
      <c r="E1972" s="68" t="n">
        <f aca="false">E1971*D1972</f>
        <v>84.3067915353523</v>
      </c>
      <c r="F1972" s="0"/>
    </row>
    <row r="1973" customFormat="false" ht="12.75" hidden="false" customHeight="false" outlineLevel="0" collapsed="false">
      <c r="B1973" s="79" t="n">
        <f aca="false">B1972+$C$5</f>
        <v>0.223972602739731</v>
      </c>
      <c r="C1973" s="80" t="n">
        <f aca="true">NORMINV(RAND(),0,1)</f>
        <v>-0.781817120458679</v>
      </c>
      <c r="D1973" s="81" t="n">
        <f aca="false">EXP(($C$6-$C$4^2*0.5)*$C$5+($C$4*C1973*$C$5^0.5))</f>
        <v>0.997497745242248</v>
      </c>
      <c r="E1973" s="68" t="n">
        <f aca="false">E1972*D1973</f>
        <v>84.0958344651222</v>
      </c>
      <c r="F1973" s="0"/>
    </row>
    <row r="1974" customFormat="false" ht="12.75" hidden="false" customHeight="false" outlineLevel="0" collapsed="false">
      <c r="B1974" s="79" t="n">
        <f aca="false">B1973+$C$5</f>
        <v>0.224086757990873</v>
      </c>
      <c r="C1974" s="80" t="n">
        <f aca="true">NORMINV(RAND(),0,1)</f>
        <v>-0.162104800474536</v>
      </c>
      <c r="D1974" s="81" t="n">
        <f aca="false">EXP(($C$6-$C$4^2*0.5)*$C$5+($C$4*C1974*$C$5^0.5))</f>
        <v>0.999481110309285</v>
      </c>
      <c r="E1974" s="68" t="n">
        <f aca="false">E1973*D1974</f>
        <v>84.0521980035862</v>
      </c>
      <c r="F1974" s="0"/>
    </row>
    <row r="1975" customFormat="false" ht="12.75" hidden="false" customHeight="false" outlineLevel="0" collapsed="false">
      <c r="B1975" s="79" t="n">
        <f aca="false">B1974+$C$5</f>
        <v>0.224200913242014</v>
      </c>
      <c r="C1975" s="80" t="n">
        <f aca="true">NORMINV(RAND(),0,1)</f>
        <v>-1.53317144366225</v>
      </c>
      <c r="D1975" s="81" t="n">
        <f aca="false">EXP(($C$6-$C$4^2*0.5)*$C$5+($C$4*C1975*$C$5^0.5))</f>
        <v>0.995098343007027</v>
      </c>
      <c r="E1975" s="68" t="n">
        <f aca="false">E1974*D1975</f>
        <v>83.6402029594672</v>
      </c>
      <c r="F1975" s="0"/>
    </row>
    <row r="1976" customFormat="false" ht="12.75" hidden="false" customHeight="false" outlineLevel="0" collapsed="false">
      <c r="B1976" s="79" t="n">
        <f aca="false">B1975+$C$5</f>
        <v>0.224315068493156</v>
      </c>
      <c r="C1976" s="80" t="n">
        <f aca="true">NORMINV(RAND(),0,1)</f>
        <v>-0.869478384747795</v>
      </c>
      <c r="D1976" s="81" t="n">
        <f aca="false">EXP(($C$6-$C$4^2*0.5)*$C$5+($C$4*C1976*$C$5^0.5))</f>
        <v>0.997217506715325</v>
      </c>
      <c r="E1976" s="68" t="n">
        <f aca="false">E1975*D1976</f>
        <v>83.4074746564036</v>
      </c>
      <c r="F1976" s="0"/>
    </row>
    <row r="1977" customFormat="false" ht="12.75" hidden="false" customHeight="false" outlineLevel="0" collapsed="false">
      <c r="B1977" s="79" t="n">
        <f aca="false">B1976+$C$5</f>
        <v>0.224429223744298</v>
      </c>
      <c r="C1977" s="80" t="n">
        <f aca="true">NORMINV(RAND(),0,1)</f>
        <v>-0.477938085249888</v>
      </c>
      <c r="D1977" s="81" t="n">
        <f aca="false">EXP(($C$6-$C$4^2*0.5)*$C$5+($C$4*C1977*$C$5^0.5))</f>
        <v>0.99846980594668</v>
      </c>
      <c r="E1977" s="68" t="n">
        <f aca="false">E1976*D1977</f>
        <v>83.279845034682</v>
      </c>
      <c r="F1977" s="0"/>
    </row>
    <row r="1978" customFormat="false" ht="12.75" hidden="false" customHeight="false" outlineLevel="0" collapsed="false">
      <c r="B1978" s="79" t="n">
        <f aca="false">B1977+$C$5</f>
        <v>0.224543378995439</v>
      </c>
      <c r="C1978" s="80" t="n">
        <f aca="true">NORMINV(RAND(),0,1)</f>
        <v>2.36054292163706</v>
      </c>
      <c r="D1978" s="81" t="n">
        <f aca="false">EXP(($C$6-$C$4^2*0.5)*$C$5+($C$4*C1978*$C$5^0.5))</f>
        <v>1.00759552881803</v>
      </c>
      <c r="E1978" s="68" t="n">
        <f aca="false">E1977*D1978</f>
        <v>83.9123994976038</v>
      </c>
      <c r="F1978" s="0"/>
    </row>
    <row r="1979" customFormat="false" ht="12.75" hidden="false" customHeight="false" outlineLevel="0" collapsed="false">
      <c r="B1979" s="79" t="n">
        <f aca="false">B1978+$C$5</f>
        <v>0.224657534246581</v>
      </c>
      <c r="C1979" s="80" t="n">
        <f aca="true">NORMINV(RAND(),0,1)</f>
        <v>-0.107983796391751</v>
      </c>
      <c r="D1979" s="81" t="n">
        <f aca="false">EXP(($C$6-$C$4^2*0.5)*$C$5+($C$4*C1979*$C$5^0.5))</f>
        <v>0.999654509596334</v>
      </c>
      <c r="E1979" s="68" t="n">
        <f aca="false">E1978*D1979</f>
        <v>83.8834085688288</v>
      </c>
      <c r="F1979" s="0"/>
    </row>
    <row r="1980" customFormat="false" ht="12.75" hidden="false" customHeight="false" outlineLevel="0" collapsed="false">
      <c r="B1980" s="79" t="n">
        <f aca="false">B1979+$C$5</f>
        <v>0.224771689497722</v>
      </c>
      <c r="C1980" s="80" t="n">
        <f aca="true">NORMINV(RAND(),0,1)</f>
        <v>0.511138724083975</v>
      </c>
      <c r="D1980" s="81" t="n">
        <f aca="false">EXP(($C$6-$C$4^2*0.5)*$C$5+($C$4*C1980*$C$5^0.5))</f>
        <v>1.00164026945576</v>
      </c>
      <c r="E1980" s="68" t="n">
        <f aca="false">E1979*D1980</f>
        <v>84.020999961749</v>
      </c>
      <c r="F1980" s="0"/>
    </row>
    <row r="1981" customFormat="false" ht="12.75" hidden="false" customHeight="false" outlineLevel="0" collapsed="false">
      <c r="B1981" s="79" t="n">
        <f aca="false">B1980+$C$5</f>
        <v>0.224885844748864</v>
      </c>
      <c r="C1981" s="80" t="n">
        <f aca="true">NORMINV(RAND(),0,1)</f>
        <v>-0.534554503740928</v>
      </c>
      <c r="D1981" s="81" t="n">
        <f aca="false">EXP(($C$6-$C$4^2*0.5)*$C$5+($C$4*C1981*$C$5^0.5))</f>
        <v>0.998288627252638</v>
      </c>
      <c r="E1981" s="68" t="n">
        <f aca="false">E1980*D1981</f>
        <v>83.8772087122083</v>
      </c>
      <c r="F1981" s="0"/>
    </row>
    <row r="1982" customFormat="false" ht="12.75" hidden="false" customHeight="false" outlineLevel="0" collapsed="false">
      <c r="B1982" s="79" t="n">
        <f aca="false">B1981+$C$5</f>
        <v>0.225000000000005</v>
      </c>
      <c r="C1982" s="80" t="n">
        <f aca="true">NORMINV(RAND(),0,1)</f>
        <v>1.89138015273653</v>
      </c>
      <c r="D1982" s="81" t="n">
        <f aca="false">EXP(($C$6-$C$4^2*0.5)*$C$5+($C$4*C1982*$C$5^0.5))</f>
        <v>1.00608143611327</v>
      </c>
      <c r="E1982" s="68" t="n">
        <f aca="false">E1981*D1982</f>
        <v>84.3873025983509</v>
      </c>
      <c r="F1982" s="0"/>
    </row>
    <row r="1983" customFormat="false" ht="12.75" hidden="false" customHeight="false" outlineLevel="0" collapsed="false">
      <c r="B1983" s="79" t="n">
        <f aca="false">B1982+$C$5</f>
        <v>0.225114155251147</v>
      </c>
      <c r="C1983" s="80" t="n">
        <f aca="true">NORMINV(RAND(),0,1)</f>
        <v>0.694586920182736</v>
      </c>
      <c r="D1983" s="81" t="n">
        <f aca="false">EXP(($C$6-$C$4^2*0.5)*$C$5+($C$4*C1983*$C$5^0.5))</f>
        <v>1.00222941434418</v>
      </c>
      <c r="E1983" s="68" t="n">
        <f aca="false">E1982*D1983</f>
        <v>84.5754368612302</v>
      </c>
      <c r="F1983" s="0"/>
    </row>
    <row r="1984" customFormat="false" ht="12.75" hidden="false" customHeight="false" outlineLevel="0" collapsed="false">
      <c r="B1984" s="79" t="n">
        <f aca="false">B1983+$C$5</f>
        <v>0.225228310502288</v>
      </c>
      <c r="C1984" s="80" t="n">
        <f aca="true">NORMINV(RAND(),0,1)</f>
        <v>-0.942468420116152</v>
      </c>
      <c r="D1984" s="81" t="n">
        <f aca="false">EXP(($C$6-$C$4^2*0.5)*$C$5+($C$4*C1984*$C$5^0.5))</f>
        <v>0.996984229743993</v>
      </c>
      <c r="E1984" s="68" t="n">
        <f aca="false">E1983*D1984</f>
        <v>84.3203767743553</v>
      </c>
      <c r="F1984" s="0"/>
    </row>
    <row r="1985" customFormat="false" ht="12.75" hidden="false" customHeight="false" outlineLevel="0" collapsed="false">
      <c r="B1985" s="79" t="n">
        <f aca="false">B1984+$C$5</f>
        <v>0.22534246575343</v>
      </c>
      <c r="C1985" s="80" t="n">
        <f aca="true">NORMINV(RAND(),0,1)</f>
        <v>-0.543536193465708</v>
      </c>
      <c r="D1985" s="81" t="n">
        <f aca="false">EXP(($C$6-$C$4^2*0.5)*$C$5+($C$4*C1985*$C$5^0.5))</f>
        <v>0.998259887890696</v>
      </c>
      <c r="E1985" s="68" t="n">
        <f aca="false">E1984*D1985</f>
        <v>84.1736498656692</v>
      </c>
      <c r="F1985" s="0"/>
    </row>
    <row r="1986" customFormat="false" ht="12.75" hidden="false" customHeight="false" outlineLevel="0" collapsed="false">
      <c r="B1986" s="79" t="n">
        <f aca="false">B1985+$C$5</f>
        <v>0.225456621004572</v>
      </c>
      <c r="C1986" s="80" t="n">
        <f aca="true">NORMINV(RAND(),0,1)</f>
        <v>-0.290487479260141</v>
      </c>
      <c r="D1986" s="81" t="n">
        <f aca="false">EXP(($C$6-$C$4^2*0.5)*$C$5+($C$4*C1986*$C$5^0.5))</f>
        <v>0.999069902956868</v>
      </c>
      <c r="E1986" s="68" t="n">
        <f aca="false">E1985*D1986</f>
        <v>84.0953602028195</v>
      </c>
      <c r="F1986" s="0"/>
    </row>
    <row r="1987" customFormat="false" ht="12.75" hidden="false" customHeight="false" outlineLevel="0" collapsed="false">
      <c r="B1987" s="79" t="n">
        <f aca="false">B1986+$C$5</f>
        <v>0.225570776255713</v>
      </c>
      <c r="C1987" s="80" t="n">
        <f aca="true">NORMINV(RAND(),0,1)</f>
        <v>-1.81197654041692</v>
      </c>
      <c r="D1987" s="81" t="n">
        <f aca="false">EXP(($C$6-$C$4^2*0.5)*$C$5+($C$4*C1987*$C$5^0.5))</f>
        <v>0.99420946558885</v>
      </c>
      <c r="E1987" s="68" t="n">
        <f aca="false">E1986*D1987</f>
        <v>83.608403125747</v>
      </c>
      <c r="F1987" s="0"/>
    </row>
    <row r="1988" customFormat="false" ht="12.75" hidden="false" customHeight="false" outlineLevel="0" collapsed="false">
      <c r="B1988" s="79" t="n">
        <f aca="false">B1987+$C$5</f>
        <v>0.225684931506855</v>
      </c>
      <c r="C1988" s="80" t="n">
        <f aca="true">NORMINV(RAND(),0,1)</f>
        <v>-1.04846367694533</v>
      </c>
      <c r="D1988" s="81" t="n">
        <f aca="false">EXP(($C$6-$C$4^2*0.5)*$C$5+($C$4*C1988*$C$5^0.5))</f>
        <v>0.996645564874324</v>
      </c>
      <c r="E1988" s="68" t="n">
        <f aca="false">E1987*D1988</f>
        <v>83.3279441615003</v>
      </c>
      <c r="F1988" s="0"/>
    </row>
    <row r="1989" customFormat="false" ht="12.75" hidden="false" customHeight="false" outlineLevel="0" collapsed="false">
      <c r="B1989" s="79" t="n">
        <f aca="false">B1988+$C$5</f>
        <v>0.225799086757996</v>
      </c>
      <c r="C1989" s="80" t="n">
        <f aca="true">NORMINV(RAND(),0,1)</f>
        <v>-0.155671187890902</v>
      </c>
      <c r="D1989" s="81" t="n">
        <f aca="false">EXP(($C$6-$C$4^2*0.5)*$C$5+($C$4*C1989*$C$5^0.5))</f>
        <v>0.999501721504439</v>
      </c>
      <c r="E1989" s="68" t="n">
        <f aca="false">E1988*D1989</f>
        <v>83.2864236388453</v>
      </c>
      <c r="F1989" s="0"/>
    </row>
    <row r="1990" customFormat="false" ht="12.75" hidden="false" customHeight="false" outlineLevel="0" collapsed="false">
      <c r="B1990" s="79" t="n">
        <f aca="false">B1989+$C$5</f>
        <v>0.225913242009138</v>
      </c>
      <c r="C1990" s="80" t="n">
        <f aca="true">NORMINV(RAND(),0,1)</f>
        <v>-0.379403578209726</v>
      </c>
      <c r="D1990" s="81" t="n">
        <f aca="false">EXP(($C$6-$C$4^2*0.5)*$C$5+($C$4*C1990*$C$5^0.5))</f>
        <v>0.998785205497219</v>
      </c>
      <c r="E1990" s="68" t="n">
        <f aca="false">E1989*D1990</f>
        <v>83.1852477492526</v>
      </c>
      <c r="F1990" s="0"/>
    </row>
    <row r="1991" customFormat="false" ht="12.75" hidden="false" customHeight="false" outlineLevel="0" collapsed="false">
      <c r="B1991" s="79" t="n">
        <f aca="false">B1990+$C$5</f>
        <v>0.226027397260279</v>
      </c>
      <c r="C1991" s="80" t="n">
        <f aca="true">NORMINV(RAND(),0,1)</f>
        <v>-1.63499228879726</v>
      </c>
      <c r="D1991" s="81" t="n">
        <f aca="false">EXP(($C$6-$C$4^2*0.5)*$C$5+($C$4*C1991*$C$5^0.5))</f>
        <v>0.99477362899142</v>
      </c>
      <c r="E1991" s="68" t="n">
        <f aca="false">E1990*D1991</f>
        <v>82.7504907820744</v>
      </c>
      <c r="F1991" s="0"/>
    </row>
    <row r="1992" customFormat="false" ht="12.75" hidden="false" customHeight="false" outlineLevel="0" collapsed="false">
      <c r="B1992" s="79" t="n">
        <f aca="false">B1991+$C$5</f>
        <v>0.226141552511421</v>
      </c>
      <c r="C1992" s="80" t="n">
        <f aca="true">NORMINV(RAND(),0,1)</f>
        <v>0.644248497009569</v>
      </c>
      <c r="D1992" s="81" t="n">
        <f aca="false">EXP(($C$6-$C$4^2*0.5)*$C$5+($C$4*C1992*$C$5^0.5))</f>
        <v>1.00206771773325</v>
      </c>
      <c r="E1992" s="68" t="n">
        <f aca="false">E1991*D1992</f>
        <v>82.9215954392994</v>
      </c>
      <c r="F1992" s="0"/>
    </row>
    <row r="1993" customFormat="false" ht="12.75" hidden="false" customHeight="false" outlineLevel="0" collapsed="false">
      <c r="B1993" s="79" t="n">
        <f aca="false">B1992+$C$5</f>
        <v>0.226255707762562</v>
      </c>
      <c r="C1993" s="80" t="n">
        <f aca="true">NORMINV(RAND(),0,1)</f>
        <v>0.0773844556944754</v>
      </c>
      <c r="D1993" s="81" t="n">
        <f aca="false">EXP(($C$6-$C$4^2*0.5)*$C$5+($C$4*C1993*$C$5^0.5))</f>
        <v>1.00024864237439</v>
      </c>
      <c r="E1993" s="68" t="n">
        <f aca="false">E1992*D1993</f>
        <v>82.9422132616773</v>
      </c>
      <c r="F1993" s="0"/>
    </row>
    <row r="1994" customFormat="false" ht="12.75" hidden="false" customHeight="false" outlineLevel="0" collapsed="false">
      <c r="B1994" s="79" t="n">
        <f aca="false">B1993+$C$5</f>
        <v>0.226369863013704</v>
      </c>
      <c r="C1994" s="80" t="n">
        <f aca="true">NORMINV(RAND(),0,1)</f>
        <v>-0.00105085149828102</v>
      </c>
      <c r="D1994" s="81" t="n">
        <f aca="false">EXP(($C$6-$C$4^2*0.5)*$C$5+($C$4*C1994*$C$5^0.5))</f>
        <v>0.999997202481843</v>
      </c>
      <c r="E1994" s="68" t="n">
        <f aca="false">E1993*D1994</f>
        <v>82.9419812293297</v>
      </c>
      <c r="F1994" s="0"/>
    </row>
    <row r="1995" customFormat="false" ht="12.75" hidden="false" customHeight="false" outlineLevel="0" collapsed="false">
      <c r="B1995" s="79" t="n">
        <f aca="false">B1994+$C$5</f>
        <v>0.226484018264846</v>
      </c>
      <c r="C1995" s="80" t="n">
        <f aca="true">NORMINV(RAND(),0,1)</f>
        <v>1.4171827377448</v>
      </c>
      <c r="D1995" s="81" t="n">
        <f aca="false">EXP(($C$6-$C$4^2*0.5)*$C$5+($C$4*C1995*$C$5^0.5))</f>
        <v>1.00455340742181</v>
      </c>
      <c r="E1995" s="68" t="n">
        <f aca="false">E1994*D1995</f>
        <v>83.3196498622392</v>
      </c>
      <c r="F1995" s="0"/>
    </row>
    <row r="1996" customFormat="false" ht="12.75" hidden="false" customHeight="false" outlineLevel="0" collapsed="false">
      <c r="B1996" s="79" t="n">
        <f aca="false">B1995+$C$5</f>
        <v>0.226598173515987</v>
      </c>
      <c r="C1996" s="80" t="n">
        <f aca="true">NORMINV(RAND(),0,1)</f>
        <v>1.24644408592279</v>
      </c>
      <c r="D1996" s="81" t="n">
        <f aca="false">EXP(($C$6-$C$4^2*0.5)*$C$5+($C$4*C1996*$C$5^0.5))</f>
        <v>1.00400379663464</v>
      </c>
      <c r="E1996" s="68" t="n">
        <f aca="false">E1995*D1996</f>
        <v>83.6532447959569</v>
      </c>
      <c r="F1996" s="0"/>
    </row>
    <row r="1997" customFormat="false" ht="12.75" hidden="false" customHeight="false" outlineLevel="0" collapsed="false">
      <c r="B1997" s="79" t="n">
        <f aca="false">B1996+$C$5</f>
        <v>0.226712328767129</v>
      </c>
      <c r="C1997" s="80" t="n">
        <f aca="true">NORMINV(RAND(),0,1)</f>
        <v>-1.94667844728867</v>
      </c>
      <c r="D1997" s="81" t="n">
        <f aca="false">EXP(($C$6-$C$4^2*0.5)*$C$5+($C$4*C1997*$C$5^0.5))</f>
        <v>0.993780297831449</v>
      </c>
      <c r="E1997" s="68" t="n">
        <f aca="false">E1996*D1997</f>
        <v>83.1329465278931</v>
      </c>
      <c r="F1997" s="0"/>
    </row>
    <row r="1998" customFormat="false" ht="12.75" hidden="false" customHeight="false" outlineLevel="0" collapsed="false">
      <c r="B1998" s="79" t="n">
        <f aca="false">B1997+$C$5</f>
        <v>0.22682648401827</v>
      </c>
      <c r="C1998" s="80" t="n">
        <f aca="true">NORMINV(RAND(),0,1)</f>
        <v>-0.345871063650582</v>
      </c>
      <c r="D1998" s="81" t="n">
        <f aca="false">EXP(($C$6-$C$4^2*0.5)*$C$5+($C$4*C1998*$C$5^0.5))</f>
        <v>0.998892562595308</v>
      </c>
      <c r="E1998" s="68" t="n">
        <f aca="false">E1997*D1998</f>
        <v>83.0408819933458</v>
      </c>
      <c r="F1998" s="0"/>
    </row>
    <row r="1999" customFormat="false" ht="12.75" hidden="false" customHeight="false" outlineLevel="0" collapsed="false">
      <c r="B1999" s="79" t="n">
        <f aca="false">B1998+$C$5</f>
        <v>0.226940639269412</v>
      </c>
      <c r="C1999" s="80" t="n">
        <f aca="true">NORMINV(RAND(),0,1)</f>
        <v>1.61314737757273</v>
      </c>
      <c r="D1999" s="81" t="n">
        <f aca="false">EXP(($C$6-$C$4^2*0.5)*$C$5+($C$4*C1999*$C$5^0.5))</f>
        <v>1.00518459195674</v>
      </c>
      <c r="E1999" s="68" t="n">
        <f aca="false">E1998*D1999</f>
        <v>83.4714150822095</v>
      </c>
      <c r="F1999" s="0"/>
    </row>
    <row r="2000" customFormat="false" ht="12.75" hidden="false" customHeight="false" outlineLevel="0" collapsed="false">
      <c r="B2000" s="79" t="n">
        <f aca="false">B1999+$C$5</f>
        <v>0.227054794520553</v>
      </c>
      <c r="C2000" s="80" t="n">
        <f aca="true">NORMINV(RAND(),0,1)</f>
        <v>0.063275173394803</v>
      </c>
      <c r="D2000" s="81" t="n">
        <f aca="false">EXP(($C$6-$C$4^2*0.5)*$C$5+($C$4*C2000*$C$5^0.5))</f>
        <v>1.00020340761601</v>
      </c>
      <c r="E2000" s="68" t="n">
        <f aca="false">E1999*D2000</f>
        <v>83.4883938037565</v>
      </c>
      <c r="F2000" s="0"/>
    </row>
    <row r="2001" customFormat="false" ht="12.75" hidden="false" customHeight="false" outlineLevel="0" collapsed="false">
      <c r="B2001" s="79" t="n">
        <f aca="false">B2000+$C$5</f>
        <v>0.227168949771695</v>
      </c>
      <c r="C2001" s="80" t="n">
        <f aca="true">NORMINV(RAND(),0,1)</f>
        <v>0.416613784069031</v>
      </c>
      <c r="D2001" s="81" t="n">
        <f aca="false">EXP(($C$6-$C$4^2*0.5)*$C$5+($C$4*C2001*$C$5^0.5))</f>
        <v>1.00133683730279</v>
      </c>
      <c r="E2001" s="68" t="n">
        <f aca="false">E2000*D2001</f>
        <v>83.6000042029432</v>
      </c>
      <c r="F2001" s="0"/>
    </row>
    <row r="2002" customFormat="false" ht="12.75" hidden="false" customHeight="false" outlineLevel="0" collapsed="false">
      <c r="B2002" s="79" t="n">
        <f aca="false">B2001+$C$5</f>
        <v>0.227283105022836</v>
      </c>
      <c r="C2002" s="80" t="n">
        <f aca="true">NORMINV(RAND(),0,1)</f>
        <v>0.107928264636329</v>
      </c>
      <c r="D2002" s="81" t="n">
        <f aca="false">EXP(($C$6-$C$4^2*0.5)*$C$5+($C$4*C2002*$C$5^0.5))</f>
        <v>1.00034657369838</v>
      </c>
      <c r="E2002" s="68" t="n">
        <f aca="false">E2001*D2002</f>
        <v>83.6289777655844</v>
      </c>
      <c r="F2002" s="0"/>
    </row>
    <row r="2003" customFormat="false" ht="12.75" hidden="false" customHeight="false" outlineLevel="0" collapsed="false">
      <c r="B2003" s="79" t="n">
        <f aca="false">B2002+$C$5</f>
        <v>0.227397260273978</v>
      </c>
      <c r="C2003" s="80" t="n">
        <f aca="true">NORMINV(RAND(),0,1)</f>
        <v>-0.695793194628871</v>
      </c>
      <c r="D2003" s="81" t="n">
        <f aca="false">EXP(($C$6-$C$4^2*0.5)*$C$5+($C$4*C2003*$C$5^0.5))</f>
        <v>0.997772826029548</v>
      </c>
      <c r="E2003" s="68" t="n">
        <f aca="false">E2002*D2003</f>
        <v>83.4427214831294</v>
      </c>
      <c r="F2003" s="0"/>
    </row>
    <row r="2004" customFormat="false" ht="12.75" hidden="false" customHeight="false" outlineLevel="0" collapsed="false">
      <c r="B2004" s="79" t="n">
        <f aca="false">B2003+$C$5</f>
        <v>0.22751141552512</v>
      </c>
      <c r="C2004" s="80" t="n">
        <f aca="true">NORMINV(RAND(),0,1)</f>
        <v>0.243727549523342</v>
      </c>
      <c r="D2004" s="81" t="n">
        <f aca="false">EXP(($C$6-$C$4^2*0.5)*$C$5+($C$4*C2004*$C$5^0.5))</f>
        <v>1.00078209730143</v>
      </c>
      <c r="E2004" s="68" t="n">
        <f aca="false">E2003*D2004</f>
        <v>83.5079818104251</v>
      </c>
      <c r="F2004" s="0"/>
    </row>
    <row r="2005" customFormat="false" ht="12.75" hidden="false" customHeight="false" outlineLevel="0" collapsed="false">
      <c r="B2005" s="79" t="n">
        <f aca="false">B2004+$C$5</f>
        <v>0.227625570776261</v>
      </c>
      <c r="C2005" s="80" t="n">
        <f aca="true">NORMINV(RAND(),0,1)</f>
        <v>0.312487097934648</v>
      </c>
      <c r="D2005" s="81" t="n">
        <f aca="false">EXP(($C$6-$C$4^2*0.5)*$C$5+($C$4*C2005*$C$5^0.5))</f>
        <v>1.00100268922321</v>
      </c>
      <c r="E2005" s="68" t="n">
        <f aca="false">E2004*D2005</f>
        <v>83.5917143638384</v>
      </c>
      <c r="F2005" s="0"/>
    </row>
    <row r="2006" customFormat="false" ht="12.75" hidden="false" customHeight="false" outlineLevel="0" collapsed="false">
      <c r="B2006" s="79" t="n">
        <f aca="false">B2005+$C$5</f>
        <v>0.227739726027403</v>
      </c>
      <c r="C2006" s="80" t="n">
        <f aca="true">NORMINV(RAND(),0,1)</f>
        <v>0.306104944888454</v>
      </c>
      <c r="D2006" s="81" t="n">
        <f aca="false">EXP(($C$6-$C$4^2*0.5)*$C$5+($C$4*C2006*$C$5^0.5))</f>
        <v>1.00098221218134</v>
      </c>
      <c r="E2006" s="68" t="n">
        <f aca="false">E2005*D2006</f>
        <v>83.6738191639458</v>
      </c>
      <c r="F2006" s="0"/>
    </row>
    <row r="2007" customFormat="false" ht="12.75" hidden="false" customHeight="false" outlineLevel="0" collapsed="false">
      <c r="B2007" s="79" t="n">
        <f aca="false">B2006+$C$5</f>
        <v>0.227853881278544</v>
      </c>
      <c r="C2007" s="80" t="n">
        <f aca="true">NORMINV(RAND(),0,1)</f>
        <v>0.582351990076535</v>
      </c>
      <c r="D2007" s="81" t="n">
        <f aca="false">EXP(($C$6-$C$4^2*0.5)*$C$5+($C$4*C2007*$C$5^0.5))</f>
        <v>1.00186893011377</v>
      </c>
      <c r="E2007" s="68" t="n">
        <f aca="false">E2006*D2007</f>
        <v>83.8301996843154</v>
      </c>
      <c r="F2007" s="0"/>
    </row>
    <row r="2008" customFormat="false" ht="12.75" hidden="false" customHeight="false" outlineLevel="0" collapsed="false">
      <c r="B2008" s="79" t="n">
        <f aca="false">B2007+$C$5</f>
        <v>0.227968036529686</v>
      </c>
      <c r="C2008" s="80" t="n">
        <f aca="true">NORMINV(RAND(),0,1)</f>
        <v>-0.645460024698876</v>
      </c>
      <c r="D2008" s="81" t="n">
        <f aca="false">EXP(($C$6-$C$4^2*0.5)*$C$5+($C$4*C2008*$C$5^0.5))</f>
        <v>0.9979338128006</v>
      </c>
      <c r="E2008" s="68" t="n">
        <f aca="false">E2007*D2008</f>
        <v>83.6569907988045</v>
      </c>
      <c r="F2008" s="0"/>
    </row>
    <row r="2009" customFormat="false" ht="12.75" hidden="false" customHeight="false" outlineLevel="0" collapsed="false">
      <c r="B2009" s="79" t="n">
        <f aca="false">B2008+$C$5</f>
        <v>0.228082191780827</v>
      </c>
      <c r="C2009" s="80" t="n">
        <f aca="true">NORMINV(RAND(),0,1)</f>
        <v>0.574221949144883</v>
      </c>
      <c r="D2009" s="81" t="n">
        <f aca="false">EXP(($C$6-$C$4^2*0.5)*$C$5+($C$4*C2009*$C$5^0.5))</f>
        <v>1.00184282249974</v>
      </c>
      <c r="E2009" s="68" t="n">
        <f aca="false">E2008*D2009</f>
        <v>83.811155783709</v>
      </c>
      <c r="F2009" s="0"/>
    </row>
    <row r="2010" customFormat="false" ht="12.75" hidden="false" customHeight="false" outlineLevel="0" collapsed="false">
      <c r="B2010" s="79" t="n">
        <f aca="false">B2009+$C$5</f>
        <v>0.228196347031969</v>
      </c>
      <c r="C2010" s="80" t="n">
        <f aca="true">NORMINV(RAND(),0,1)</f>
        <v>-0.112418521996771</v>
      </c>
      <c r="D2010" s="81" t="n">
        <f aca="false">EXP(($C$6-$C$4^2*0.5)*$C$5+($C$4*C2010*$C$5^0.5))</f>
        <v>0.999640299965411</v>
      </c>
      <c r="E2010" s="68" t="n">
        <f aca="false">E2009*D2010</f>
        <v>83.7810089080746</v>
      </c>
      <c r="F2010" s="0"/>
    </row>
    <row r="2011" customFormat="false" ht="12.75" hidden="false" customHeight="false" outlineLevel="0" collapsed="false">
      <c r="B2011" s="79" t="n">
        <f aca="false">B2010+$C$5</f>
        <v>0.22831050228311</v>
      </c>
      <c r="C2011" s="80" t="n">
        <f aca="true">NORMINV(RAND(),0,1)</f>
        <v>-1.4689432663712</v>
      </c>
      <c r="D2011" s="81" t="n">
        <f aca="false">EXP(($C$6-$C$4^2*0.5)*$C$5+($C$4*C2011*$C$5^0.5))</f>
        <v>0.995303225810109</v>
      </c>
      <c r="E2011" s="68" t="n">
        <f aca="false">E2010*D2011</f>
        <v>83.3875084278321</v>
      </c>
      <c r="F2011" s="0"/>
    </row>
    <row r="2012" customFormat="false" ht="12.75" hidden="false" customHeight="false" outlineLevel="0" collapsed="false">
      <c r="B2012" s="79" t="n">
        <f aca="false">B2011+$C$5</f>
        <v>0.228424657534252</v>
      </c>
      <c r="C2012" s="80" t="n">
        <f aca="true">NORMINV(RAND(),0,1)</f>
        <v>-0.30934095803263</v>
      </c>
      <c r="D2012" s="81" t="n">
        <f aca="false">EXP(($C$6-$C$4^2*0.5)*$C$5+($C$4*C2012*$C$5^0.5))</f>
        <v>0.999009529860306</v>
      </c>
      <c r="E2012" s="68" t="n">
        <f aca="false">E2011*D2012</f>
        <v>83.3049155907109</v>
      </c>
      <c r="F2012" s="0"/>
    </row>
    <row r="2013" customFormat="false" ht="12.75" hidden="false" customHeight="false" outlineLevel="0" collapsed="false">
      <c r="B2013" s="79" t="n">
        <f aca="false">B2012+$C$5</f>
        <v>0.228538812785394</v>
      </c>
      <c r="C2013" s="80" t="n">
        <f aca="true">NORMINV(RAND(),0,1)</f>
        <v>-1.54964192548745</v>
      </c>
      <c r="D2013" s="81" t="n">
        <f aca="false">EXP(($C$6-$C$4^2*0.5)*$C$5+($C$4*C2013*$C$5^0.5))</f>
        <v>0.995045810268023</v>
      </c>
      <c r="E2013" s="68" t="n">
        <f aca="false">E2012*D2013</f>
        <v>82.8922072332681</v>
      </c>
      <c r="F2013" s="0"/>
    </row>
    <row r="2014" customFormat="false" ht="12.75" hidden="false" customHeight="false" outlineLevel="0" collapsed="false">
      <c r="B2014" s="79" t="n">
        <f aca="false">B2013+$C$5</f>
        <v>0.228652968036535</v>
      </c>
      <c r="C2014" s="80" t="n">
        <f aca="true">NORMINV(RAND(),0,1)</f>
        <v>-1.2666524051913</v>
      </c>
      <c r="D2014" s="81" t="n">
        <f aca="false">EXP(($C$6-$C$4^2*0.5)*$C$5+($C$4*C2014*$C$5^0.5))</f>
        <v>0.995948793346902</v>
      </c>
      <c r="E2014" s="68" t="n">
        <f aca="false">E2013*D2014</f>
        <v>82.5563937718347</v>
      </c>
      <c r="F2014" s="0"/>
    </row>
    <row r="2015" customFormat="false" ht="12.75" hidden="false" customHeight="false" outlineLevel="0" collapsed="false">
      <c r="B2015" s="79" t="n">
        <f aca="false">B2014+$C$5</f>
        <v>0.228767123287677</v>
      </c>
      <c r="C2015" s="80" t="n">
        <f aca="true">NORMINV(RAND(),0,1)</f>
        <v>-1.51894571484558</v>
      </c>
      <c r="D2015" s="81" t="n">
        <f aca="false">EXP(($C$6-$C$4^2*0.5)*$C$5+($C$4*C2015*$C$5^0.5))</f>
        <v>0.995143718319807</v>
      </c>
      <c r="E2015" s="68" t="n">
        <f aca="false">E2014*D2015</f>
        <v>82.1554766691777</v>
      </c>
      <c r="F2015" s="0"/>
    </row>
    <row r="2016" customFormat="false" ht="12.75" hidden="false" customHeight="false" outlineLevel="0" collapsed="false">
      <c r="B2016" s="79" t="n">
        <f aca="false">B2015+$C$5</f>
        <v>0.228881278538818</v>
      </c>
      <c r="C2016" s="80" t="n">
        <f aca="true">NORMINV(RAND(),0,1)</f>
        <v>-0.323878515399572</v>
      </c>
      <c r="D2016" s="81" t="n">
        <f aca="false">EXP(($C$6-$C$4^2*0.5)*$C$5+($C$4*C2016*$C$5^0.5))</f>
        <v>0.998962979809873</v>
      </c>
      <c r="E2016" s="68" t="n">
        <f aca="false">E2015*D2016</f>
        <v>82.0702797811423</v>
      </c>
      <c r="F2016" s="0"/>
    </row>
    <row r="2017" customFormat="false" ht="12.75" hidden="false" customHeight="false" outlineLevel="0" collapsed="false">
      <c r="B2017" s="79" t="n">
        <f aca="false">B2016+$C$5</f>
        <v>0.22899543378996</v>
      </c>
      <c r="C2017" s="80" t="n">
        <f aca="true">NORMINV(RAND(),0,1)</f>
        <v>1.60963701439136</v>
      </c>
      <c r="D2017" s="81" t="n">
        <f aca="false">EXP(($C$6-$C$4^2*0.5)*$C$5+($C$4*C2017*$C$5^0.5))</f>
        <v>1.00517328190395</v>
      </c>
      <c r="E2017" s="68" t="n">
        <f aca="false">E2016*D2017</f>
        <v>82.4948524743865</v>
      </c>
      <c r="F2017" s="0"/>
    </row>
    <row r="2018" customFormat="false" ht="12.75" hidden="false" customHeight="false" outlineLevel="0" collapsed="false">
      <c r="B2018" s="79" t="n">
        <f aca="false">B2017+$C$5</f>
        <v>0.229109589041101</v>
      </c>
      <c r="C2018" s="80" t="n">
        <f aca="true">NORMINV(RAND(),0,1)</f>
        <v>-0.0468480463916844</v>
      </c>
      <c r="D2018" s="81" t="n">
        <f aca="false">EXP(($C$6-$C$4^2*0.5)*$C$5+($C$4*C2018*$C$5^0.5))</f>
        <v>0.999850419742262</v>
      </c>
      <c r="E2018" s="68" t="n">
        <f aca="false">E2017*D2018</f>
        <v>82.4825128730914</v>
      </c>
      <c r="F2018" s="0"/>
    </row>
    <row r="2019" customFormat="false" ht="12.75" hidden="false" customHeight="false" outlineLevel="0" collapsed="false">
      <c r="B2019" s="79" t="n">
        <f aca="false">B2018+$C$5</f>
        <v>0.229223744292243</v>
      </c>
      <c r="C2019" s="80" t="n">
        <f aca="true">NORMINV(RAND(),0,1)</f>
        <v>0.637268279379867</v>
      </c>
      <c r="D2019" s="81" t="n">
        <f aca="false">EXP(($C$6-$C$4^2*0.5)*$C$5+($C$4*C2019*$C$5^0.5))</f>
        <v>1.00204529800326</v>
      </c>
      <c r="E2019" s="68" t="n">
        <f aca="false">E2018*D2019</f>
        <v>82.6512141919746</v>
      </c>
      <c r="F2019" s="0"/>
    </row>
    <row r="2020" customFormat="false" ht="12.75" hidden="false" customHeight="false" outlineLevel="0" collapsed="false">
      <c r="B2020" s="79" t="n">
        <f aca="false">B2019+$C$5</f>
        <v>0.229337899543384</v>
      </c>
      <c r="C2020" s="80" t="n">
        <f aca="true">NORMINV(RAND(),0,1)</f>
        <v>-0.0207308330226532</v>
      </c>
      <c r="D2020" s="81" t="n">
        <f aca="false">EXP(($C$6-$C$4^2*0.5)*$C$5+($C$4*C2020*$C$5^0.5))</f>
        <v>0.999934124327796</v>
      </c>
      <c r="E2020" s="68" t="n">
        <f aca="false">E2019*D2020</f>
        <v>82.6457694876812</v>
      </c>
      <c r="F2020" s="0"/>
    </row>
    <row r="2021" customFormat="false" ht="12.75" hidden="false" customHeight="false" outlineLevel="0" collapsed="false">
      <c r="B2021" s="79" t="n">
        <f aca="false">B2020+$C$5</f>
        <v>0.229452054794526</v>
      </c>
      <c r="C2021" s="80" t="n">
        <f aca="true">NORMINV(RAND(),0,1)</f>
        <v>-1.63489630632479</v>
      </c>
      <c r="D2021" s="81" t="n">
        <f aca="false">EXP(($C$6-$C$4^2*0.5)*$C$5+($C$4*C2021*$C$5^0.5))</f>
        <v>0.994773935036545</v>
      </c>
      <c r="E2021" s="68" t="n">
        <f aca="false">E2020*D2021</f>
        <v>82.2138573273839</v>
      </c>
      <c r="F2021" s="0"/>
    </row>
    <row r="2022" customFormat="false" ht="12.75" hidden="false" customHeight="false" outlineLevel="0" collapsed="false">
      <c r="B2022" s="79" t="n">
        <f aca="false">B2021+$C$5</f>
        <v>0.229566210045668</v>
      </c>
      <c r="C2022" s="80" t="n">
        <f aca="true">NORMINV(RAND(),0,1)</f>
        <v>-0.739505226468742</v>
      </c>
      <c r="D2022" s="81" t="n">
        <f aca="false">EXP(($C$6-$C$4^2*0.5)*$C$5+($C$4*C2022*$C$5^0.5))</f>
        <v>0.997633037529991</v>
      </c>
      <c r="E2022" s="68" t="n">
        <f aca="false">E2021*D2022</f>
        <v>82.0192602125752</v>
      </c>
      <c r="F2022" s="0"/>
    </row>
    <row r="2023" customFormat="false" ht="12.75" hidden="false" customHeight="false" outlineLevel="0" collapsed="false">
      <c r="B2023" s="79" t="n">
        <f aca="false">B2022+$C$5</f>
        <v>0.229680365296809</v>
      </c>
      <c r="C2023" s="80" t="n">
        <f aca="true">NORMINV(RAND(),0,1)</f>
        <v>0.904443022139853</v>
      </c>
      <c r="D2023" s="81" t="n">
        <f aca="false">EXP(($C$6-$C$4^2*0.5)*$C$5+($C$4*C2023*$C$5^0.5))</f>
        <v>1.00290379331745</v>
      </c>
      <c r="E2023" s="68" t="n">
        <f aca="false">E2022*D2023</f>
        <v>82.2574271922827</v>
      </c>
      <c r="F2023" s="0"/>
    </row>
    <row r="2024" customFormat="false" ht="12.75" hidden="false" customHeight="false" outlineLevel="0" collapsed="false">
      <c r="B2024" s="79" t="n">
        <f aca="false">B2023+$C$5</f>
        <v>0.229794520547951</v>
      </c>
      <c r="C2024" s="80" t="n">
        <f aca="true">NORMINV(RAND(),0,1)</f>
        <v>-0.7381310006548</v>
      </c>
      <c r="D2024" s="81" t="n">
        <f aca="false">EXP(($C$6-$C$4^2*0.5)*$C$5+($C$4*C2024*$C$5^0.5))</f>
        <v>0.997637431924902</v>
      </c>
      <c r="E2024" s="68" t="n">
        <f aca="false">E2023*D2024</f>
        <v>82.0630884208586</v>
      </c>
      <c r="F2024" s="0"/>
    </row>
    <row r="2025" customFormat="false" ht="12.75" hidden="false" customHeight="false" outlineLevel="0" collapsed="false">
      <c r="B2025" s="79" t="n">
        <f aca="false">B2024+$C$5</f>
        <v>0.229908675799092</v>
      </c>
      <c r="C2025" s="80" t="n">
        <f aca="true">NORMINV(RAND(),0,1)</f>
        <v>-0.012856892023253</v>
      </c>
      <c r="D2025" s="81" t="n">
        <f aca="false">EXP(($C$6-$C$4^2*0.5)*$C$5+($C$4*C2025*$C$5^0.5))</f>
        <v>0.999959361356864</v>
      </c>
      <c r="E2025" s="68" t="n">
        <f aca="false">E2024*D2025</f>
        <v>82.0597534882936</v>
      </c>
      <c r="F2025" s="0"/>
    </row>
    <row r="2026" customFormat="false" ht="12.75" hidden="false" customHeight="false" outlineLevel="0" collapsed="false">
      <c r="B2026" s="79" t="n">
        <f aca="false">B2025+$C$5</f>
        <v>0.230022831050234</v>
      </c>
      <c r="C2026" s="80" t="n">
        <f aca="true">NORMINV(RAND(),0,1)</f>
        <v>0.27709782616377</v>
      </c>
      <c r="D2026" s="81" t="n">
        <f aca="false">EXP(($C$6-$C$4^2*0.5)*$C$5+($C$4*C2026*$C$5^0.5))</f>
        <v>1.00088914855644</v>
      </c>
      <c r="E2026" s="68" t="n">
        <f aca="false">E2025*D2026</f>
        <v>82.1327167996493</v>
      </c>
      <c r="F2026" s="0"/>
    </row>
    <row r="2027" customFormat="false" ht="12.75" hidden="false" customHeight="false" outlineLevel="0" collapsed="false">
      <c r="B2027" s="79" t="n">
        <f aca="false">B2026+$C$5</f>
        <v>0.230136986301375</v>
      </c>
      <c r="C2027" s="80" t="n">
        <f aca="true">NORMINV(RAND(),0,1)</f>
        <v>0.250509960658925</v>
      </c>
      <c r="D2027" s="81" t="n">
        <f aca="false">EXP(($C$6-$C$4^2*0.5)*$C$5+($C$4*C2027*$C$5^0.5))</f>
        <v>1.00080385422882</v>
      </c>
      <c r="E2027" s="68" t="n">
        <f aca="false">E2026*D2027</f>
        <v>82.1987395313732</v>
      </c>
      <c r="F2027" s="0"/>
    </row>
    <row r="2028" customFormat="false" ht="12.75" hidden="false" customHeight="false" outlineLevel="0" collapsed="false">
      <c r="B2028" s="79" t="n">
        <f aca="false">B2027+$C$5</f>
        <v>0.230251141552517</v>
      </c>
      <c r="C2028" s="80" t="n">
        <f aca="true">NORMINV(RAND(),0,1)</f>
        <v>2.05596402834928</v>
      </c>
      <c r="D2028" s="81" t="n">
        <f aca="false">EXP(($C$6-$C$4^2*0.5)*$C$5+($C$4*C2028*$C$5^0.5))</f>
        <v>1.00661232566875</v>
      </c>
      <c r="E2028" s="68" t="n">
        <f aca="false">E2027*D2028</f>
        <v>82.7422643667155</v>
      </c>
      <c r="F2028" s="0"/>
    </row>
    <row r="2029" customFormat="false" ht="12.75" hidden="false" customHeight="false" outlineLevel="0" collapsed="false">
      <c r="B2029" s="79" t="n">
        <f aca="false">B2028+$C$5</f>
        <v>0.230365296803658</v>
      </c>
      <c r="C2029" s="80" t="n">
        <f aca="true">NORMINV(RAND(),0,1)</f>
        <v>-0.524230479273404</v>
      </c>
      <c r="D2029" s="81" t="n">
        <f aca="false">EXP(($C$6-$C$4^2*0.5)*$C$5+($C$4*C2029*$C$5^0.5))</f>
        <v>0.998321662802215</v>
      </c>
      <c r="E2029" s="68" t="n">
        <f aca="false">E2028*D2029</f>
        <v>82.6033949465999</v>
      </c>
      <c r="F2029" s="0"/>
    </row>
    <row r="2030" customFormat="false" ht="12.75" hidden="false" customHeight="false" outlineLevel="0" collapsed="false">
      <c r="B2030" s="79" t="n">
        <f aca="false">B2029+$C$5</f>
        <v>0.2304794520548</v>
      </c>
      <c r="C2030" s="80" t="n">
        <f aca="true">NORMINV(RAND(),0,1)</f>
        <v>1.97790567723247</v>
      </c>
      <c r="D2030" s="81" t="n">
        <f aca="false">EXP(($C$6-$C$4^2*0.5)*$C$5+($C$4*C2030*$C$5^0.5))</f>
        <v>1.00636050203326</v>
      </c>
      <c r="E2030" s="68" t="n">
        <f aca="false">E2029*D2030</f>
        <v>83.1287940081122</v>
      </c>
      <c r="F2030" s="0"/>
    </row>
    <row r="2031" customFormat="false" ht="12.75" hidden="false" customHeight="false" outlineLevel="0" collapsed="false">
      <c r="B2031" s="79" t="n">
        <f aca="false">B2030+$C$5</f>
        <v>0.230593607305942</v>
      </c>
      <c r="C2031" s="80" t="n">
        <f aca="true">NORMINV(RAND(),0,1)</f>
        <v>-0.0660954911532918</v>
      </c>
      <c r="D2031" s="81" t="n">
        <f aca="false">EXP(($C$6-$C$4^2*0.5)*$C$5+($C$4*C2031*$C$5^0.5))</f>
        <v>0.999788736964906</v>
      </c>
      <c r="E2031" s="68" t="n">
        <f aca="false">E2030*D2031</f>
        <v>83.1112319667863</v>
      </c>
      <c r="F2031" s="0"/>
    </row>
    <row r="2032" customFormat="false" ht="12.75" hidden="false" customHeight="false" outlineLevel="0" collapsed="false">
      <c r="B2032" s="79" t="n">
        <f aca="false">B2031+$C$5</f>
        <v>0.230707762557083</v>
      </c>
      <c r="C2032" s="80" t="n">
        <f aca="true">NORMINV(RAND(),0,1)</f>
        <v>-0.696345119641881</v>
      </c>
      <c r="D2032" s="81" t="n">
        <f aca="false">EXP(($C$6-$C$4^2*0.5)*$C$5+($C$4*C2032*$C$5^0.5))</f>
        <v>0.99777106088382</v>
      </c>
      <c r="E2032" s="68" t="n">
        <f aca="false">E2031*D2032</f>
        <v>82.9259820908616</v>
      </c>
      <c r="F2032" s="0"/>
    </row>
    <row r="2033" customFormat="false" ht="12.75" hidden="false" customHeight="false" outlineLevel="0" collapsed="false">
      <c r="B2033" s="79" t="n">
        <f aca="false">B2032+$C$5</f>
        <v>0.230821917808225</v>
      </c>
      <c r="C2033" s="80" t="n">
        <f aca="true">NORMINV(RAND(),0,1)</f>
        <v>-0.769689020885639</v>
      </c>
      <c r="D2033" s="81" t="n">
        <f aca="false">EXP(($C$6-$C$4^2*0.5)*$C$5+($C$4*C2033*$C$5^0.5))</f>
        <v>0.997536522966645</v>
      </c>
      <c r="E2033" s="68" t="n">
        <f aca="false">E2032*D2033</f>
        <v>82.7216958385124</v>
      </c>
      <c r="F2033" s="0"/>
    </row>
    <row r="2034" customFormat="false" ht="12.75" hidden="false" customHeight="false" outlineLevel="0" collapsed="false">
      <c r="B2034" s="79" t="n">
        <f aca="false">B2033+$C$5</f>
        <v>0.230936073059366</v>
      </c>
      <c r="C2034" s="80" t="n">
        <f aca="true">NORMINV(RAND(),0,1)</f>
        <v>0.254977136681685</v>
      </c>
      <c r="D2034" s="81" t="n">
        <f aca="false">EXP(($C$6-$C$4^2*0.5)*$C$5+($C$4*C2034*$C$5^0.5))</f>
        <v>1.00081818449792</v>
      </c>
      <c r="E2034" s="68" t="n">
        <f aca="false">E2033*D2034</f>
        <v>82.7893774476887</v>
      </c>
      <c r="F2034" s="0"/>
    </row>
    <row r="2035" customFormat="false" ht="12.75" hidden="false" customHeight="false" outlineLevel="0" collapsed="false">
      <c r="B2035" s="79" t="n">
        <f aca="false">B2034+$C$5</f>
        <v>0.231050228310508</v>
      </c>
      <c r="C2035" s="80" t="n">
        <f aca="true">NORMINV(RAND(),0,1)</f>
        <v>-0.189818806999856</v>
      </c>
      <c r="D2035" s="81" t="n">
        <f aca="false">EXP(($C$6-$C$4^2*0.5)*$C$5+($C$4*C2035*$C$5^0.5))</f>
        <v>0.999392328535489</v>
      </c>
      <c r="E2035" s="68" t="n">
        <f aca="false">E2034*D2035</f>
        <v>82.7390687054491</v>
      </c>
      <c r="F2035" s="0"/>
    </row>
    <row r="2036" customFormat="false" ht="12.75" hidden="false" customHeight="false" outlineLevel="0" collapsed="false">
      <c r="B2036" s="79" t="n">
        <f aca="false">B2035+$C$5</f>
        <v>0.231164383561649</v>
      </c>
      <c r="C2036" s="80" t="n">
        <f aca="true">NORMINV(RAND(),0,1)</f>
        <v>-0.0796407190461337</v>
      </c>
      <c r="D2036" s="81" t="n">
        <f aca="false">EXP(($C$6-$C$4^2*0.5)*$C$5+($C$4*C2036*$C$5^0.5))</f>
        <v>0.99974533050875</v>
      </c>
      <c r="E2036" s="68" t="n">
        <f aca="false">E2035*D2036</f>
        <v>82.7179975889154</v>
      </c>
      <c r="F2036" s="0"/>
    </row>
    <row r="2037" customFormat="false" ht="12.75" hidden="false" customHeight="false" outlineLevel="0" collapsed="false">
      <c r="B2037" s="79" t="n">
        <f aca="false">B2036+$C$5</f>
        <v>0.231278538812791</v>
      </c>
      <c r="C2037" s="80" t="n">
        <f aca="true">NORMINV(RAND(),0,1)</f>
        <v>-0.34388205826995</v>
      </c>
      <c r="D2037" s="81" t="n">
        <f aca="false">EXP(($C$6-$C$4^2*0.5)*$C$5+($C$4*C2037*$C$5^0.5))</f>
        <v>0.99889893092184</v>
      </c>
      <c r="E2037" s="68" t="n">
        <f aca="false">E2036*D2037</f>
        <v>82.626919359563</v>
      </c>
      <c r="F2037" s="0"/>
    </row>
    <row r="2038" customFormat="false" ht="12.75" hidden="false" customHeight="false" outlineLevel="0" collapsed="false">
      <c r="B2038" s="79" t="n">
        <f aca="false">B2037+$C$5</f>
        <v>0.231392694063932</v>
      </c>
      <c r="C2038" s="80" t="n">
        <f aca="true">NORMINV(RAND(),0,1)</f>
        <v>0.181231610764432</v>
      </c>
      <c r="D2038" s="81" t="n">
        <f aca="false">EXP(($C$6-$C$4^2*0.5)*$C$5+($C$4*C2038*$C$5^0.5))</f>
        <v>1.00058164223951</v>
      </c>
      <c r="E2038" s="68" t="n">
        <f aca="false">E2037*D2038</f>
        <v>82.6749786659834</v>
      </c>
      <c r="F2038" s="0"/>
    </row>
    <row r="2039" customFormat="false" ht="12.75" hidden="false" customHeight="false" outlineLevel="0" collapsed="false">
      <c r="B2039" s="79" t="n">
        <f aca="false">B2038+$C$5</f>
        <v>0.231506849315074</v>
      </c>
      <c r="C2039" s="80" t="n">
        <f aca="true">NORMINV(RAND(),0,1)</f>
        <v>-0.965116289392563</v>
      </c>
      <c r="D2039" s="81" t="n">
        <f aca="false">EXP(($C$6-$C$4^2*0.5)*$C$5+($C$4*C2039*$C$5^0.5))</f>
        <v>0.996911857993606</v>
      </c>
      <c r="E2039" s="68" t="n">
        <f aca="false">E2038*D2039</f>
        <v>82.4196665914872</v>
      </c>
      <c r="F2039" s="0"/>
    </row>
    <row r="2040" customFormat="false" ht="12.75" hidden="false" customHeight="false" outlineLevel="0" collapsed="false">
      <c r="B2040" s="79" t="n">
        <f aca="false">B2039+$C$5</f>
        <v>0.231621004566216</v>
      </c>
      <c r="C2040" s="80" t="n">
        <f aca="true">NORMINV(RAND(),0,1)</f>
        <v>0.538840875605558</v>
      </c>
      <c r="D2040" s="81" t="n">
        <f aca="false">EXP(($C$6-$C$4^2*0.5)*$C$5+($C$4*C2040*$C$5^0.5))</f>
        <v>1.00172921286249</v>
      </c>
      <c r="E2040" s="68" t="n">
        <f aca="false">E2039*D2040</f>
        <v>82.562187739079</v>
      </c>
      <c r="F2040" s="0"/>
    </row>
    <row r="2041" customFormat="false" ht="12.75" hidden="false" customHeight="false" outlineLevel="0" collapsed="false">
      <c r="B2041" s="79" t="n">
        <f aca="false">B2040+$C$5</f>
        <v>0.231735159817357</v>
      </c>
      <c r="C2041" s="80" t="n">
        <f aca="true">NORMINV(RAND(),0,1)</f>
        <v>0.0487480523683091</v>
      </c>
      <c r="D2041" s="81" t="n">
        <f aca="false">EXP(($C$6-$C$4^2*0.5)*$C$5+($C$4*C2041*$C$5^0.5))</f>
        <v>1.0001568353923</v>
      </c>
      <c r="E2041" s="68" t="n">
        <f aca="false">E2040*D2041</f>
        <v>82.575136412182</v>
      </c>
      <c r="F2041" s="0"/>
    </row>
    <row r="2042" customFormat="false" ht="12.75" hidden="false" customHeight="false" outlineLevel="0" collapsed="false">
      <c r="B2042" s="79" t="n">
        <f aca="false">B2041+$C$5</f>
        <v>0.231849315068499</v>
      </c>
      <c r="C2042" s="80" t="n">
        <f aca="true">NORMINV(RAND(),0,1)</f>
        <v>0.34540058112601</v>
      </c>
      <c r="D2042" s="81" t="n">
        <f aca="false">EXP(($C$6-$C$4^2*0.5)*$C$5+($C$4*C2042*$C$5^0.5))</f>
        <v>1.00110829828882</v>
      </c>
      <c r="E2042" s="68" t="n">
        <f aca="false">E2041*D2042</f>
        <v>82.6666542945665</v>
      </c>
      <c r="F2042" s="0"/>
    </row>
    <row r="2043" customFormat="false" ht="12.75" hidden="false" customHeight="false" outlineLevel="0" collapsed="false">
      <c r="B2043" s="79" t="n">
        <f aca="false">B2042+$C$5</f>
        <v>0.23196347031964</v>
      </c>
      <c r="C2043" s="80" t="n">
        <f aca="true">NORMINV(RAND(),0,1)</f>
        <v>0.323368403858567</v>
      </c>
      <c r="D2043" s="81" t="n">
        <f aca="false">EXP(($C$6-$C$4^2*0.5)*$C$5+($C$4*C2043*$C$5^0.5))</f>
        <v>1.00103760269523</v>
      </c>
      <c r="E2043" s="68" t="n">
        <f aca="false">E2042*D2043</f>
        <v>82.7524294378683</v>
      </c>
      <c r="F2043" s="0"/>
    </row>
    <row r="2044" customFormat="false" ht="12.75" hidden="false" customHeight="false" outlineLevel="0" collapsed="false">
      <c r="B2044" s="79" t="n">
        <f aca="false">B2043+$C$5</f>
        <v>0.232077625570782</v>
      </c>
      <c r="C2044" s="80" t="n">
        <f aca="true">NORMINV(RAND(),0,1)</f>
        <v>0.216087789665796</v>
      </c>
      <c r="D2044" s="81" t="n">
        <f aca="false">EXP(($C$6-$C$4^2*0.5)*$C$5+($C$4*C2044*$C$5^0.5))</f>
        <v>1.00069343811186</v>
      </c>
      <c r="E2044" s="68" t="n">
        <f aca="false">E2043*D2044</f>
        <v>82.8098131262896</v>
      </c>
      <c r="F2044" s="0"/>
    </row>
    <row r="2045" customFormat="false" ht="12.75" hidden="false" customHeight="false" outlineLevel="0" collapsed="false">
      <c r="B2045" s="79" t="n">
        <f aca="false">B2044+$C$5</f>
        <v>0.232191780821923</v>
      </c>
      <c r="C2045" s="80" t="n">
        <f aca="true">NORMINV(RAND(),0,1)</f>
        <v>-1.50474798946271</v>
      </c>
      <c r="D2045" s="81" t="n">
        <f aca="false">EXP(($C$6-$C$4^2*0.5)*$C$5+($C$4*C2045*$C$5^0.5))</f>
        <v>0.995189006373962</v>
      </c>
      <c r="E2045" s="68" t="n">
        <f aca="false">E2044*D2045</f>
        <v>82.4114156431656</v>
      </c>
      <c r="F2045" s="0"/>
    </row>
    <row r="2046" customFormat="false" ht="12.75" hidden="false" customHeight="false" outlineLevel="0" collapsed="false">
      <c r="B2046" s="79" t="n">
        <f aca="false">B2045+$C$5</f>
        <v>0.232305936073065</v>
      </c>
      <c r="C2046" s="80" t="n">
        <f aca="true">NORMINV(RAND(),0,1)</f>
        <v>0.799725083016528</v>
      </c>
      <c r="D2046" s="81" t="n">
        <f aca="false">EXP(($C$6-$C$4^2*0.5)*$C$5+($C$4*C2046*$C$5^0.5))</f>
        <v>1.00256722232903</v>
      </c>
      <c r="E2046" s="68" t="n">
        <f aca="false">E2045*D2046</f>
        <v>82.6229840695717</v>
      </c>
      <c r="F2046" s="0"/>
    </row>
    <row r="2047" customFormat="false" ht="12.75" hidden="false" customHeight="false" outlineLevel="0" collapsed="false">
      <c r="B2047" s="79" t="n">
        <f aca="false">B2046+$C$5</f>
        <v>0.232420091324206</v>
      </c>
      <c r="C2047" s="80" t="n">
        <f aca="true">NORMINV(RAND(),0,1)</f>
        <v>0.875881983273312</v>
      </c>
      <c r="D2047" s="81" t="n">
        <f aca="false">EXP(($C$6-$C$4^2*0.5)*$C$5+($C$4*C2047*$C$5^0.5))</f>
        <v>1.0028119848798</v>
      </c>
      <c r="E2047" s="68" t="n">
        <f aca="false">E2046*D2047</f>
        <v>82.8553186514995</v>
      </c>
      <c r="F2047" s="0"/>
    </row>
    <row r="2048" customFormat="false" ht="12.75" hidden="false" customHeight="false" outlineLevel="0" collapsed="false">
      <c r="B2048" s="79" t="n">
        <f aca="false">B2047+$C$5</f>
        <v>0.232534246575348</v>
      </c>
      <c r="C2048" s="80" t="n">
        <f aca="true">NORMINV(RAND(),0,1)</f>
        <v>0.981940465176479</v>
      </c>
      <c r="D2048" s="81" t="n">
        <f aca="false">EXP(($C$6-$C$4^2*0.5)*$C$5+($C$4*C2048*$C$5^0.5))</f>
        <v>1.00315294842262</v>
      </c>
      <c r="E2048" s="68" t="n">
        <f aca="false">E2047*D2048</f>
        <v>83.1165571977478</v>
      </c>
      <c r="F2048" s="0"/>
    </row>
    <row r="2049" customFormat="false" ht="12.75" hidden="false" customHeight="false" outlineLevel="0" collapsed="false">
      <c r="B2049" s="79" t="n">
        <f aca="false">B2048+$C$5</f>
        <v>0.23264840182649</v>
      </c>
      <c r="C2049" s="80" t="n">
        <f aca="true">NORMINV(RAND(),0,1)</f>
        <v>-0.00623516160889282</v>
      </c>
      <c r="D2049" s="81" t="n">
        <f aca="false">EXP(($C$6-$C$4^2*0.5)*$C$5+($C$4*C2049*$C$5^0.5))</f>
        <v>0.999980585377375</v>
      </c>
      <c r="E2049" s="68" t="n">
        <f aca="false">E2048*D2049</f>
        <v>83.114943521156</v>
      </c>
      <c r="F2049" s="0"/>
    </row>
    <row r="2050" customFormat="false" ht="12.75" hidden="false" customHeight="false" outlineLevel="0" collapsed="false">
      <c r="B2050" s="79" t="n">
        <f aca="false">B2049+$C$5</f>
        <v>0.232762557077631</v>
      </c>
      <c r="C2050" s="80" t="n">
        <f aca="true">NORMINV(RAND(),0,1)</f>
        <v>1.18330989083796</v>
      </c>
      <c r="D2050" s="81" t="n">
        <f aca="false">EXP(($C$6-$C$4^2*0.5)*$C$5+($C$4*C2050*$C$5^0.5))</f>
        <v>1.00380064268856</v>
      </c>
      <c r="E2050" s="68" t="n">
        <f aca="false">E2049*D2050</f>
        <v>83.4308337235593</v>
      </c>
      <c r="F2050" s="0"/>
    </row>
    <row r="2051" customFormat="false" ht="12.75" hidden="false" customHeight="false" outlineLevel="0" collapsed="false">
      <c r="B2051" s="79" t="n">
        <f aca="false">B2050+$C$5</f>
        <v>0.232876712328773</v>
      </c>
      <c r="C2051" s="80" t="n">
        <f aca="true">NORMINV(RAND(),0,1)</f>
        <v>1.63185118602047</v>
      </c>
      <c r="D2051" s="81" t="n">
        <f aca="false">EXP(($C$6-$C$4^2*0.5)*$C$5+($C$4*C2051*$C$5^0.5))</f>
        <v>1.00524485597541</v>
      </c>
      <c r="E2051" s="68" t="n">
        <f aca="false">E2050*D2051</f>
        <v>83.8684164303475</v>
      </c>
      <c r="F2051" s="0"/>
    </row>
    <row r="2052" customFormat="false" ht="12.75" hidden="false" customHeight="false" outlineLevel="0" collapsed="false">
      <c r="B2052" s="79" t="n">
        <f aca="false">B2051+$C$5</f>
        <v>0.232990867579914</v>
      </c>
      <c r="C2052" s="80" t="n">
        <f aca="true">NORMINV(RAND(),0,1)</f>
        <v>0.00779354325924757</v>
      </c>
      <c r="D2052" s="81" t="n">
        <f aca="false">EXP(($C$6-$C$4^2*0.5)*$C$5+($C$4*C2052*$C$5^0.5))</f>
        <v>1.00002555177671</v>
      </c>
      <c r="E2052" s="68" t="n">
        <f aca="false">E2051*D2052</f>
        <v>83.8705594173968</v>
      </c>
      <c r="F2052" s="0"/>
    </row>
    <row r="2053" customFormat="false" ht="12.75" hidden="false" customHeight="false" outlineLevel="0" collapsed="false">
      <c r="B2053" s="79" t="n">
        <f aca="false">B2052+$C$5</f>
        <v>0.233105022831056</v>
      </c>
      <c r="C2053" s="80" t="n">
        <f aca="true">NORMINV(RAND(),0,1)</f>
        <v>2.67708588980102</v>
      </c>
      <c r="D2053" s="81" t="n">
        <f aca="false">EXP(($C$6-$C$4^2*0.5)*$C$5+($C$4*C2053*$C$5^0.5))</f>
        <v>1.00861837056053</v>
      </c>
      <c r="E2053" s="68" t="n">
        <f aca="false">E2052*D2053</f>
        <v>84.5933869775745</v>
      </c>
      <c r="F2053" s="0"/>
    </row>
    <row r="2054" customFormat="false" ht="12.75" hidden="false" customHeight="false" outlineLevel="0" collapsed="false">
      <c r="B2054" s="79" t="n">
        <f aca="false">B2053+$C$5</f>
        <v>0.233219178082197</v>
      </c>
      <c r="C2054" s="80" t="n">
        <f aca="true">NORMINV(RAND(),0,1)</f>
        <v>-1.68377324675184</v>
      </c>
      <c r="D2054" s="81" t="n">
        <f aca="false">EXP(($C$6-$C$4^2*0.5)*$C$5+($C$4*C2054*$C$5^0.5))</f>
        <v>0.994618100543546</v>
      </c>
      <c r="E2054" s="68" t="n">
        <f aca="false">E2053*D2054</f>
        <v>84.1381138741803</v>
      </c>
      <c r="F2054" s="0"/>
    </row>
    <row r="2055" customFormat="false" ht="12.75" hidden="false" customHeight="false" outlineLevel="0" collapsed="false">
      <c r="B2055" s="79" t="n">
        <f aca="false">B2054+$C$5</f>
        <v>0.233333333333339</v>
      </c>
      <c r="C2055" s="80" t="n">
        <f aca="true">NORMINV(RAND(),0,1)</f>
        <v>0.327594583873632</v>
      </c>
      <c r="D2055" s="81" t="n">
        <f aca="false">EXP(($C$6-$C$4^2*0.5)*$C$5+($C$4*C2055*$C$5^0.5))</f>
        <v>1.0010511630336</v>
      </c>
      <c r="E2055" s="68" t="n">
        <f aca="false">E2054*D2055</f>
        <v>84.226556749202</v>
      </c>
      <c r="F2055" s="0"/>
    </row>
    <row r="2056" customFormat="false" ht="12.75" hidden="false" customHeight="false" outlineLevel="0" collapsed="false">
      <c r="B2056" s="79" t="n">
        <f aca="false">B2055+$C$5</f>
        <v>0.23344748858448</v>
      </c>
      <c r="C2056" s="80" t="n">
        <f aca="true">NORMINV(RAND(),0,1)</f>
        <v>-0.128104862906753</v>
      </c>
      <c r="D2056" s="81" t="n">
        <f aca="false">EXP(($C$6-$C$4^2*0.5)*$C$5+($C$4*C2056*$C$5^0.5))</f>
        <v>0.999590039825982</v>
      </c>
      <c r="E2056" s="68" t="n">
        <f aca="false">E2055*D2056</f>
        <v>84.1920272153401</v>
      </c>
      <c r="F2056" s="0"/>
    </row>
    <row r="2057" customFormat="false" ht="12.75" hidden="false" customHeight="false" outlineLevel="0" collapsed="false">
      <c r="B2057" s="79" t="n">
        <f aca="false">B2056+$C$5</f>
        <v>0.233561643835622</v>
      </c>
      <c r="C2057" s="80" t="n">
        <f aca="true">NORMINV(RAND(),0,1)</f>
        <v>0.705804492454698</v>
      </c>
      <c r="D2057" s="81" t="n">
        <f aca="false">EXP(($C$6-$C$4^2*0.5)*$C$5+($C$4*C2057*$C$5^0.5))</f>
        <v>1.00226545087955</v>
      </c>
      <c r="E2057" s="68" t="n">
        <f aca="false">E2056*D2057</f>
        <v>84.3827601174458</v>
      </c>
      <c r="F2057" s="0"/>
    </row>
    <row r="2058" customFormat="false" ht="12.75" hidden="false" customHeight="false" outlineLevel="0" collapsed="false">
      <c r="B2058" s="79" t="n">
        <f aca="false">B2057+$C$5</f>
        <v>0.233675799086764</v>
      </c>
      <c r="C2058" s="80" t="n">
        <f aca="true">NORMINV(RAND(),0,1)</f>
        <v>0.767238300002434</v>
      </c>
      <c r="D2058" s="81" t="n">
        <f aca="false">EXP(($C$6-$C$4^2*0.5)*$C$5+($C$4*C2058*$C$5^0.5))</f>
        <v>1.00246283042959</v>
      </c>
      <c r="E2058" s="68" t="n">
        <f aca="false">E2057*D2058</f>
        <v>84.5905805467955</v>
      </c>
      <c r="F2058" s="0"/>
    </row>
    <row r="2059" customFormat="false" ht="12.75" hidden="false" customHeight="false" outlineLevel="0" collapsed="false">
      <c r="B2059" s="79" t="n">
        <f aca="false">B2058+$C$5</f>
        <v>0.233789954337905</v>
      </c>
      <c r="C2059" s="80" t="n">
        <f aca="true">NORMINV(RAND(),0,1)</f>
        <v>-1.18605420043289</v>
      </c>
      <c r="D2059" s="81" t="n">
        <f aca="false">EXP(($C$6-$C$4^2*0.5)*$C$5+($C$4*C2059*$C$5^0.5))</f>
        <v>0.996206121722951</v>
      </c>
      <c r="E2059" s="68" t="n">
        <f aca="false">E2058*D2059</f>
        <v>84.269654180816</v>
      </c>
      <c r="F2059" s="0"/>
    </row>
    <row r="2060" customFormat="false" ht="12.75" hidden="false" customHeight="false" outlineLevel="0" collapsed="false">
      <c r="B2060" s="79" t="n">
        <f aca="false">B2059+$C$5</f>
        <v>0.233904109589047</v>
      </c>
      <c r="C2060" s="80" t="n">
        <f aca="true">NORMINV(RAND(),0,1)</f>
        <v>-1.74142789006801</v>
      </c>
      <c r="D2060" s="81" t="n">
        <f aca="false">EXP(($C$6-$C$4^2*0.5)*$C$5+($C$4*C2060*$C$5^0.5))</f>
        <v>0.994434311456071</v>
      </c>
      <c r="E2060" s="68" t="n">
        <f aca="false">E2059*D2060</f>
        <v>83.800635531941</v>
      </c>
      <c r="F2060" s="0"/>
    </row>
    <row r="2061" customFormat="false" ht="12.75" hidden="false" customHeight="false" outlineLevel="0" collapsed="false">
      <c r="B2061" s="79" t="n">
        <f aca="false">B2060+$C$5</f>
        <v>0.234018264840188</v>
      </c>
      <c r="C2061" s="80" t="n">
        <f aca="true">NORMINV(RAND(),0,1)</f>
        <v>-1.78094638114373</v>
      </c>
      <c r="D2061" s="81" t="n">
        <f aca="false">EXP(($C$6-$C$4^2*0.5)*$C$5+($C$4*C2061*$C$5^0.5))</f>
        <v>0.994308355661942</v>
      </c>
      <c r="E2061" s="68" t="n">
        <f aca="false">E2060*D2061</f>
        <v>83.32367211919</v>
      </c>
      <c r="F2061" s="0"/>
    </row>
    <row r="2062" customFormat="false" ht="12.75" hidden="false" customHeight="false" outlineLevel="0" collapsed="false">
      <c r="B2062" s="79" t="n">
        <f aca="false">B2061+$C$5</f>
        <v>0.23413242009133</v>
      </c>
      <c r="C2062" s="80" t="n">
        <f aca="true">NORMINV(RAND(),0,1)</f>
        <v>0.876239543650928</v>
      </c>
      <c r="D2062" s="81" t="n">
        <f aca="false">EXP(($C$6-$C$4^2*0.5)*$C$5+($C$4*C2062*$C$5^0.5))</f>
        <v>1.00281313419289</v>
      </c>
      <c r="E2062" s="68" t="n">
        <f aca="false">E2061*D2062</f>
        <v>83.5580727903059</v>
      </c>
      <c r="F2062" s="0"/>
    </row>
    <row r="2063" customFormat="false" ht="12.75" hidden="false" customHeight="false" outlineLevel="0" collapsed="false">
      <c r="B2063" s="79" t="n">
        <f aca="false">B2062+$C$5</f>
        <v>0.234246575342471</v>
      </c>
      <c r="C2063" s="80" t="n">
        <f aca="true">NORMINV(RAND(),0,1)</f>
        <v>-0.299313900518443</v>
      </c>
      <c r="D2063" s="81" t="n">
        <f aca="false">EXP(($C$6-$C$4^2*0.5)*$C$5+($C$4*C2063*$C$5^0.5))</f>
        <v>0.999041638308595</v>
      </c>
      <c r="E2063" s="68" t="n">
        <f aca="false">E2062*D2063</f>
        <v>83.4779939343361</v>
      </c>
      <c r="F2063" s="0"/>
    </row>
    <row r="2064" customFormat="false" ht="12.75" hidden="false" customHeight="false" outlineLevel="0" collapsed="false">
      <c r="B2064" s="79" t="n">
        <f aca="false">B2063+$C$5</f>
        <v>0.234360730593613</v>
      </c>
      <c r="C2064" s="80" t="n">
        <f aca="true">NORMINV(RAND(),0,1)</f>
        <v>0.430957906583691</v>
      </c>
      <c r="D2064" s="81" t="n">
        <f aca="false">EXP(($C$6-$C$4^2*0.5)*$C$5+($C$4*C2064*$C$5^0.5))</f>
        <v>1.00138287709605</v>
      </c>
      <c r="E2064" s="68" t="n">
        <f aca="false">E2063*D2064</f>
        <v>83.5934337401718</v>
      </c>
      <c r="F2064" s="0"/>
    </row>
    <row r="2065" customFormat="false" ht="12.75" hidden="false" customHeight="false" outlineLevel="0" collapsed="false">
      <c r="B2065" s="79" t="n">
        <f aca="false">B2064+$C$5</f>
        <v>0.234474885844754</v>
      </c>
      <c r="C2065" s="80" t="n">
        <f aca="true">NORMINV(RAND(),0,1)</f>
        <v>0.506480322795621</v>
      </c>
      <c r="D2065" s="81" t="n">
        <f aca="false">EXP(($C$6-$C$4^2*0.5)*$C$5+($C$4*C2065*$C$5^0.5))</f>
        <v>1.00162531348412</v>
      </c>
      <c r="E2065" s="68" t="n">
        <f aca="false">E2064*D2065</f>
        <v>83.7292992752135</v>
      </c>
      <c r="F2065" s="0"/>
    </row>
    <row r="2066" customFormat="false" ht="12.75" hidden="false" customHeight="false" outlineLevel="0" collapsed="false">
      <c r="B2066" s="79" t="n">
        <f aca="false">B2065+$C$5</f>
        <v>0.234589041095896</v>
      </c>
      <c r="C2066" s="80" t="n">
        <f aca="true">NORMINV(RAND(),0,1)</f>
        <v>1.2312925328861</v>
      </c>
      <c r="D2066" s="81" t="n">
        <f aca="false">EXP(($C$6-$C$4^2*0.5)*$C$5+($C$4*C2066*$C$5^0.5))</f>
        <v>1.00395503804204</v>
      </c>
      <c r="E2066" s="68" t="n">
        <f aca="false">E2065*D2066</f>
        <v>84.0604518390806</v>
      </c>
      <c r="F2066" s="0"/>
    </row>
    <row r="2067" customFormat="false" ht="12.75" hidden="false" customHeight="false" outlineLevel="0" collapsed="false">
      <c r="B2067" s="79" t="n">
        <f aca="false">B2066+$C$5</f>
        <v>0.234703196347038</v>
      </c>
      <c r="C2067" s="80" t="n">
        <f aca="true">NORMINV(RAND(),0,1)</f>
        <v>0.0252724348035524</v>
      </c>
      <c r="D2067" s="81" t="n">
        <f aca="false">EXP(($C$6-$C$4^2*0.5)*$C$5+($C$4*C2067*$C$5^0.5))</f>
        <v>1.00008157993563</v>
      </c>
      <c r="E2067" s="68" t="n">
        <f aca="false">E2066*D2067</f>
        <v>84.0673094853307</v>
      </c>
      <c r="F2067" s="0"/>
    </row>
    <row r="2068" customFormat="false" ht="12.75" hidden="false" customHeight="false" outlineLevel="0" collapsed="false">
      <c r="B2068" s="79" t="n">
        <f aca="false">B2067+$C$5</f>
        <v>0.234817351598179</v>
      </c>
      <c r="C2068" s="80" t="n">
        <f aca="true">NORMINV(RAND(),0,1)</f>
        <v>1.80352136796279</v>
      </c>
      <c r="D2068" s="81" t="n">
        <f aca="false">EXP(($C$6-$C$4^2*0.5)*$C$5+($C$4*C2068*$C$5^0.5))</f>
        <v>1.00579814928699</v>
      </c>
      <c r="E2068" s="68" t="n">
        <f aca="false">E2067*D2068</f>
        <v>84.5547442958818</v>
      </c>
      <c r="F2068" s="0"/>
    </row>
    <row r="2069" customFormat="false" ht="12.75" hidden="false" customHeight="false" outlineLevel="0" collapsed="false">
      <c r="B2069" s="79" t="n">
        <f aca="false">B2068+$C$5</f>
        <v>0.234931506849321</v>
      </c>
      <c r="C2069" s="80" t="n">
        <f aca="true">NORMINV(RAND(),0,1)</f>
        <v>-1.3087213528556</v>
      </c>
      <c r="D2069" s="81" t="n">
        <f aca="false">EXP(($C$6-$C$4^2*0.5)*$C$5+($C$4*C2069*$C$5^0.5))</f>
        <v>0.995814504922205</v>
      </c>
      <c r="E2069" s="68" t="n">
        <f aca="false">E2068*D2069</f>
        <v>84.2008408298272</v>
      </c>
      <c r="F2069" s="0"/>
    </row>
    <row r="2070" customFormat="false" ht="12.75" hidden="false" customHeight="false" outlineLevel="0" collapsed="false">
      <c r="B2070" s="79" t="n">
        <f aca="false">B2069+$C$5</f>
        <v>0.235045662100462</v>
      </c>
      <c r="C2070" s="80" t="n">
        <f aca="true">NORMINV(RAND(),0,1)</f>
        <v>-0.475390453066255</v>
      </c>
      <c r="D2070" s="81" t="n">
        <f aca="false">EXP(($C$6-$C$4^2*0.5)*$C$5+($C$4*C2070*$C$5^0.5))</f>
        <v>0.998477959419685</v>
      </c>
      <c r="E2070" s="68" t="n">
        <f aca="false">E2069*D2070</f>
        <v>84.0726837331875</v>
      </c>
      <c r="F2070" s="0"/>
    </row>
    <row r="2071" customFormat="false" ht="12.75" hidden="false" customHeight="false" outlineLevel="0" collapsed="false">
      <c r="B2071" s="79" t="n">
        <f aca="false">B2070+$C$5</f>
        <v>0.235159817351604</v>
      </c>
      <c r="C2071" s="80" t="n">
        <f aca="true">NORMINV(RAND(),0,1)</f>
        <v>1.14974899940521</v>
      </c>
      <c r="D2071" s="81" t="n">
        <f aca="false">EXP(($C$6-$C$4^2*0.5)*$C$5+($C$4*C2071*$C$5^0.5))</f>
        <v>1.00369266679668</v>
      </c>
      <c r="E2071" s="68" t="n">
        <f aca="false">E2070*D2071</f>
        <v>84.3831361409167</v>
      </c>
      <c r="F2071" s="0"/>
    </row>
    <row r="2072" customFormat="false" ht="12.75" hidden="false" customHeight="false" outlineLevel="0" collapsed="false">
      <c r="B2072" s="79" t="n">
        <f aca="false">B2071+$C$5</f>
        <v>0.235273972602745</v>
      </c>
      <c r="C2072" s="80" t="n">
        <f aca="true">NORMINV(RAND(),0,1)</f>
        <v>-0.648391944257598</v>
      </c>
      <c r="D2072" s="81" t="n">
        <f aca="false">EXP(($C$6-$C$4^2*0.5)*$C$5+($C$4*C2072*$C$5^0.5))</f>
        <v>0.997924434569087</v>
      </c>
      <c r="E2072" s="68" t="n">
        <f aca="false">E2071*D2072</f>
        <v>84.2079934205906</v>
      </c>
      <c r="F2072" s="0"/>
    </row>
    <row r="2073" customFormat="false" ht="12.75" hidden="false" customHeight="false" outlineLevel="0" collapsed="false">
      <c r="B2073" s="79" t="n">
        <f aca="false">B2072+$C$5</f>
        <v>0.235388127853887</v>
      </c>
      <c r="C2073" s="80" t="n">
        <f aca="true">NORMINV(RAND(),0,1)</f>
        <v>0.00825179630962063</v>
      </c>
      <c r="D2073" s="81" t="n">
        <f aca="false">EXP(($C$6-$C$4^2*0.5)*$C$5+($C$4*C2073*$C$5^0.5))</f>
        <v>1.00002702065557</v>
      </c>
      <c r="E2073" s="68" t="n">
        <f aca="false">E2072*D2073</f>
        <v>84.2102687757772</v>
      </c>
      <c r="F2073" s="0"/>
    </row>
    <row r="2074" customFormat="false" ht="12.75" hidden="false" customHeight="false" outlineLevel="0" collapsed="false">
      <c r="B2074" s="79" t="n">
        <f aca="false">B2073+$C$5</f>
        <v>0.235502283105029</v>
      </c>
      <c r="C2074" s="80" t="n">
        <f aca="true">NORMINV(RAND(),0,1)</f>
        <v>0.163812802404942</v>
      </c>
      <c r="D2074" s="81" t="n">
        <f aca="false">EXP(($C$6-$C$4^2*0.5)*$C$5+($C$4*C2074*$C$5^0.5))</f>
        <v>1.00052577875141</v>
      </c>
      <c r="E2074" s="68" t="n">
        <f aca="false">E2073*D2074</f>
        <v>84.2545447457497</v>
      </c>
      <c r="F2074" s="0"/>
    </row>
    <row r="2075" customFormat="false" ht="12.75" hidden="false" customHeight="false" outlineLevel="0" collapsed="false">
      <c r="B2075" s="79" t="n">
        <f aca="false">B2074+$C$5</f>
        <v>0.23561643835617</v>
      </c>
      <c r="C2075" s="80" t="n">
        <f aca="true">NORMINV(RAND(),0,1)</f>
        <v>-0.594013921113937</v>
      </c>
      <c r="D2075" s="81" t="n">
        <f aca="false">EXP(($C$6-$C$4^2*0.5)*$C$5+($C$4*C2075*$C$5^0.5))</f>
        <v>0.998098386046783</v>
      </c>
      <c r="E2075" s="68" t="n">
        <f aca="false">E2074*D2075</f>
        <v>84.0943251278392</v>
      </c>
      <c r="F2075" s="0"/>
    </row>
    <row r="2076" customFormat="false" ht="12.75" hidden="false" customHeight="false" outlineLevel="0" collapsed="false">
      <c r="B2076" s="79" t="n">
        <f aca="false">B2075+$C$5</f>
        <v>0.235730593607312</v>
      </c>
      <c r="C2076" s="80" t="n">
        <f aca="true">NORMINV(RAND(),0,1)</f>
        <v>0.816186186031741</v>
      </c>
      <c r="D2076" s="81" t="n">
        <f aca="false">EXP(($C$6-$C$4^2*0.5)*$C$5+($C$4*C2076*$C$5^0.5))</f>
        <v>1.00262012201496</v>
      </c>
      <c r="E2076" s="68" t="n">
        <f aca="false">E2075*D2076</f>
        <v>84.3146625204396</v>
      </c>
      <c r="F2076" s="0"/>
    </row>
    <row r="2077" customFormat="false" ht="12.75" hidden="false" customHeight="false" outlineLevel="0" collapsed="false">
      <c r="B2077" s="79" t="n">
        <f aca="false">B2076+$C$5</f>
        <v>0.235844748858453</v>
      </c>
      <c r="C2077" s="80" t="n">
        <f aca="true">NORMINV(RAND(),0,1)</f>
        <v>-1.74231284742021</v>
      </c>
      <c r="D2077" s="81" t="n">
        <f aca="false">EXP(($C$6-$C$4^2*0.5)*$C$5+($C$4*C2077*$C$5^0.5))</f>
        <v>0.994431490690281</v>
      </c>
      <c r="E2077" s="68" t="n">
        <f aca="false">E2076*D2077</f>
        <v>83.8451555372487</v>
      </c>
      <c r="F2077" s="0"/>
    </row>
    <row r="2078" customFormat="false" ht="12.75" hidden="false" customHeight="false" outlineLevel="0" collapsed="false">
      <c r="B2078" s="79" t="n">
        <f aca="false">B2077+$C$5</f>
        <v>0.235958904109595</v>
      </c>
      <c r="C2078" s="80" t="n">
        <f aca="true">NORMINV(RAND(),0,1)</f>
        <v>0.62222931465363</v>
      </c>
      <c r="D2078" s="81" t="n">
        <f aca="false">EXP(($C$6-$C$4^2*0.5)*$C$5+($C$4*C2078*$C$5^0.5))</f>
        <v>1.00199699612384</v>
      </c>
      <c r="E2078" s="68" t="n">
        <f aca="false">E2077*D2078</f>
        <v>84.0125939878596</v>
      </c>
      <c r="F2078" s="0"/>
    </row>
    <row r="2079" customFormat="false" ht="12.75" hidden="false" customHeight="false" outlineLevel="0" collapsed="false">
      <c r="B2079" s="79" t="n">
        <f aca="false">B2078+$C$5</f>
        <v>0.236073059360736</v>
      </c>
      <c r="C2079" s="80" t="n">
        <f aca="true">NORMINV(RAND(),0,1)</f>
        <v>-2.59353445641039</v>
      </c>
      <c r="D2079" s="81" t="n">
        <f aca="false">EXP(($C$6-$C$4^2*0.5)*$C$5+($C$4*C2079*$C$5^0.5))</f>
        <v>0.991721958123424</v>
      </c>
      <c r="E2079" s="68" t="n">
        <f aca="false">E2078*D2079</f>
        <v>83.3171342166683</v>
      </c>
      <c r="F2079" s="0"/>
    </row>
    <row r="2080" customFormat="false" ht="12.75" hidden="false" customHeight="false" outlineLevel="0" collapsed="false">
      <c r="B2080" s="79" t="n">
        <f aca="false">B2079+$C$5</f>
        <v>0.236187214611878</v>
      </c>
      <c r="C2080" s="80" t="n">
        <f aca="true">NORMINV(RAND(),0,1)</f>
        <v>0.392459957730848</v>
      </c>
      <c r="D2080" s="81" t="n">
        <f aca="false">EXP(($C$6-$C$4^2*0.5)*$C$5+($C$4*C2080*$C$5^0.5))</f>
        <v>1.00125931645334</v>
      </c>
      <c r="E2080" s="68" t="n">
        <f aca="false">E2079*D2080</f>
        <v>83.4220568546322</v>
      </c>
      <c r="F2080" s="0"/>
    </row>
    <row r="2081" customFormat="false" ht="12.75" hidden="false" customHeight="false" outlineLevel="0" collapsed="false">
      <c r="B2081" s="79" t="n">
        <f aca="false">B2080+$C$5</f>
        <v>0.236301369863019</v>
      </c>
      <c r="C2081" s="80" t="n">
        <f aca="true">NORMINV(RAND(),0,1)</f>
        <v>1.13610309585789</v>
      </c>
      <c r="D2081" s="81" t="n">
        <f aca="false">EXP(($C$6-$C$4^2*0.5)*$C$5+($C$4*C2081*$C$5^0.5))</f>
        <v>1.0036487669754</v>
      </c>
      <c r="E2081" s="68" t="n">
        <f aca="false">E2080*D2081</f>
        <v>83.7264445007034</v>
      </c>
      <c r="F2081" s="0"/>
    </row>
    <row r="2082" customFormat="false" ht="12.75" hidden="false" customHeight="false" outlineLevel="0" collapsed="false">
      <c r="B2082" s="79" t="n">
        <f aca="false">B2081+$C$5</f>
        <v>0.236415525114161</v>
      </c>
      <c r="C2082" s="80" t="n">
        <f aca="true">NORMINV(RAND(),0,1)</f>
        <v>0.526098682603963</v>
      </c>
      <c r="D2082" s="81" t="n">
        <f aca="false">EXP(($C$6-$C$4^2*0.5)*$C$5+($C$4*C2082*$C$5^0.5))</f>
        <v>1.00168830047248</v>
      </c>
      <c r="E2082" s="68" t="n">
        <f aca="false">E2081*D2082</f>
        <v>83.8677998965126</v>
      </c>
      <c r="F2082" s="0"/>
    </row>
    <row r="2083" customFormat="false" ht="12.75" hidden="false" customHeight="false" outlineLevel="0" collapsed="false">
      <c r="B2083" s="79" t="n">
        <f aca="false">B2082+$C$5</f>
        <v>0.236529680365303</v>
      </c>
      <c r="C2083" s="80" t="n">
        <f aca="true">NORMINV(RAND(),0,1)</f>
        <v>-0.793212237042321</v>
      </c>
      <c r="D2083" s="81" t="n">
        <f aca="false">EXP(($C$6-$C$4^2*0.5)*$C$5+($C$4*C2083*$C$5^0.5))</f>
        <v>0.997461312491225</v>
      </c>
      <c r="E2083" s="68" t="n">
        <f aca="false">E2082*D2083</f>
        <v>83.6548857605269</v>
      </c>
      <c r="F2083" s="0"/>
    </row>
    <row r="2084" customFormat="false" ht="12.75" hidden="false" customHeight="false" outlineLevel="0" collapsed="false">
      <c r="B2084" s="79" t="n">
        <f aca="false">B2083+$C$5</f>
        <v>0.236643835616444</v>
      </c>
      <c r="C2084" s="80" t="n">
        <f aca="true">NORMINV(RAND(),0,1)</f>
        <v>0.0584954519053144</v>
      </c>
      <c r="D2084" s="81" t="n">
        <f aca="false">EXP(($C$6-$C$4^2*0.5)*$C$5+($C$4*C2084*$C$5^0.5))</f>
        <v>1.00018808415753</v>
      </c>
      <c r="E2084" s="68" t="n">
        <f aca="false">E2083*D2084</f>
        <v>83.6706199192384</v>
      </c>
      <c r="F2084" s="0"/>
    </row>
    <row r="2085" customFormat="false" ht="12.75" hidden="false" customHeight="false" outlineLevel="0" collapsed="false">
      <c r="B2085" s="79" t="n">
        <f aca="false">B2084+$C$5</f>
        <v>0.236757990867586</v>
      </c>
      <c r="C2085" s="80" t="n">
        <f aca="true">NORMINV(RAND(),0,1)</f>
        <v>-0.542881652741668</v>
      </c>
      <c r="D2085" s="81" t="n">
        <f aca="false">EXP(($C$6-$C$4^2*0.5)*$C$5+($C$4*C2085*$C$5^0.5))</f>
        <v>0.998261982244021</v>
      </c>
      <c r="E2085" s="68" t="n">
        <f aca="false">E2084*D2085</f>
        <v>83.5251988961649</v>
      </c>
      <c r="F2085" s="0"/>
    </row>
    <row r="2086" customFormat="false" ht="12.75" hidden="false" customHeight="false" outlineLevel="0" collapsed="false">
      <c r="B2086" s="79" t="n">
        <f aca="false">B2085+$C$5</f>
        <v>0.236872146118727</v>
      </c>
      <c r="C2086" s="80" t="n">
        <f aca="true">NORMINV(RAND(),0,1)</f>
        <v>1.92122113668512</v>
      </c>
      <c r="D2086" s="81" t="n">
        <f aca="false">EXP(($C$6-$C$4^2*0.5)*$C$5+($C$4*C2086*$C$5^0.5))</f>
        <v>1.00617767182143</v>
      </c>
      <c r="E2086" s="68" t="n">
        <f aca="false">E2085*D2086</f>
        <v>84.0411901637654</v>
      </c>
      <c r="F2086" s="0"/>
    </row>
    <row r="2087" customFormat="false" ht="12.75" hidden="false" customHeight="false" outlineLevel="0" collapsed="false">
      <c r="B2087" s="79" t="n">
        <f aca="false">B2086+$C$5</f>
        <v>0.236986301369869</v>
      </c>
      <c r="C2087" s="80" t="n">
        <f aca="true">NORMINV(RAND(),0,1)</f>
        <v>-1.03113651966685</v>
      </c>
      <c r="D2087" s="81" t="n">
        <f aca="false">EXP(($C$6-$C$4^2*0.5)*$C$5+($C$4*C2087*$C$5^0.5))</f>
        <v>0.996700918913625</v>
      </c>
      <c r="E2087" s="68" t="n">
        <f aca="false">E2086*D2087</f>
        <v>83.7639314628196</v>
      </c>
      <c r="F2087" s="0"/>
    </row>
    <row r="2088" customFormat="false" ht="12.75" hidden="false" customHeight="false" outlineLevel="0" collapsed="false">
      <c r="B2088" s="79" t="n">
        <f aca="false">B2087+$C$5</f>
        <v>0.23710045662101</v>
      </c>
      <c r="C2088" s="80" t="n">
        <f aca="true">NORMINV(RAND(),0,1)</f>
        <v>-0.790862696901844</v>
      </c>
      <c r="D2088" s="81" t="n">
        <f aca="false">EXP(($C$6-$C$4^2*0.5)*$C$5+($C$4*C2088*$C$5^0.5))</f>
        <v>0.997468824390677</v>
      </c>
      <c r="E2088" s="68" t="n">
        <f aca="false">E2087*D2088</f>
        <v>83.5519102425599</v>
      </c>
      <c r="F2088" s="0"/>
    </row>
    <row r="2089" customFormat="false" ht="12.75" hidden="false" customHeight="false" outlineLevel="0" collapsed="false">
      <c r="B2089" s="79" t="n">
        <f aca="false">B2088+$C$5</f>
        <v>0.237214611872152</v>
      </c>
      <c r="C2089" s="80" t="n">
        <f aca="true">NORMINV(RAND(),0,1)</f>
        <v>-0.822132461455958</v>
      </c>
      <c r="D2089" s="81" t="n">
        <f aca="false">EXP(($C$6-$C$4^2*0.5)*$C$5+($C$4*C2089*$C$5^0.5))</f>
        <v>0.997368854002281</v>
      </c>
      <c r="E2089" s="68" t="n">
        <f aca="false">E2088*D2089</f>
        <v>83.3320729683234</v>
      </c>
      <c r="F2089" s="0"/>
    </row>
    <row r="2090" customFormat="false" ht="12.75" hidden="false" customHeight="false" outlineLevel="0" collapsed="false">
      <c r="B2090" s="79" t="n">
        <f aca="false">B2089+$C$5</f>
        <v>0.237328767123293</v>
      </c>
      <c r="C2090" s="80" t="n">
        <f aca="true">NORMINV(RAND(),0,1)</f>
        <v>-0.0754125840346431</v>
      </c>
      <c r="D2090" s="81" t="n">
        <f aca="false">EXP(($C$6-$C$4^2*0.5)*$C$5+($C$4*C2090*$C$5^0.5))</f>
        <v>0.999758879606484</v>
      </c>
      <c r="E2090" s="68" t="n">
        <f aca="false">E2089*D2090</f>
        <v>83.3119799060968</v>
      </c>
      <c r="F2090" s="0"/>
    </row>
    <row r="2091" customFormat="false" ht="12.75" hidden="false" customHeight="false" outlineLevel="0" collapsed="false">
      <c r="B2091" s="79" t="n">
        <f aca="false">B2090+$C$5</f>
        <v>0.237442922374435</v>
      </c>
      <c r="C2091" s="80" t="n">
        <f aca="true">NORMINV(RAND(),0,1)</f>
        <v>-0.227582083466033</v>
      </c>
      <c r="D2091" s="81" t="n">
        <f aca="false">EXP(($C$6-$C$4^2*0.5)*$C$5+($C$4*C2091*$C$5^0.5))</f>
        <v>0.999271366636204</v>
      </c>
      <c r="E2091" s="68" t="n">
        <f aca="false">E2090*D2091</f>
        <v>83.2512760179333</v>
      </c>
      <c r="F2091" s="0"/>
    </row>
    <row r="2092" customFormat="false" ht="12.75" hidden="false" customHeight="false" outlineLevel="0" collapsed="false">
      <c r="B2092" s="79" t="n">
        <f aca="false">B2091+$C$5</f>
        <v>0.237557077625577</v>
      </c>
      <c r="C2092" s="80" t="n">
        <f aca="true">NORMINV(RAND(),0,1)</f>
        <v>0.638501380538587</v>
      </c>
      <c r="D2092" s="81" t="n">
        <f aca="false">EXP(($C$6-$C$4^2*0.5)*$C$5+($C$4*C2092*$C$5^0.5))</f>
        <v>1.00204925855891</v>
      </c>
      <c r="E2092" s="68" t="n">
        <f aca="false">E2091*D2092</f>
        <v>83.4218794078535</v>
      </c>
      <c r="F2092" s="0"/>
    </row>
    <row r="2093" customFormat="false" ht="12.75" hidden="false" customHeight="false" outlineLevel="0" collapsed="false">
      <c r="B2093" s="79" t="n">
        <f aca="false">B2092+$C$5</f>
        <v>0.237671232876718</v>
      </c>
      <c r="C2093" s="80" t="n">
        <f aca="true">NORMINV(RAND(),0,1)</f>
        <v>0.52116320065646</v>
      </c>
      <c r="D2093" s="81" t="n">
        <f aca="false">EXP(($C$6-$C$4^2*0.5)*$C$5+($C$4*C2093*$C$5^0.5))</f>
        <v>1.00167245417022</v>
      </c>
      <c r="E2093" s="68" t="n">
        <f aca="false">E2092*D2093</f>
        <v>83.5613986779568</v>
      </c>
      <c r="F2093" s="0"/>
    </row>
    <row r="2094" customFormat="false" ht="12.75" hidden="false" customHeight="false" outlineLevel="0" collapsed="false">
      <c r="B2094" s="79" t="n">
        <f aca="false">B2093+$C$5</f>
        <v>0.23778538812786</v>
      </c>
      <c r="C2094" s="80" t="n">
        <f aca="true">NORMINV(RAND(),0,1)</f>
        <v>0.496004545724158</v>
      </c>
      <c r="D2094" s="81" t="n">
        <f aca="false">EXP(($C$6-$C$4^2*0.5)*$C$5+($C$4*C2094*$C$5^0.5))</f>
        <v>1.00159168142561</v>
      </c>
      <c r="E2094" s="68" t="n">
        <f aca="false">E2093*D2094</f>
        <v>83.6944018041307</v>
      </c>
      <c r="F2094" s="0"/>
    </row>
    <row r="2095" customFormat="false" ht="12.75" hidden="false" customHeight="false" outlineLevel="0" collapsed="false">
      <c r="B2095" s="79" t="n">
        <f aca="false">B2094+$C$5</f>
        <v>0.237899543379001</v>
      </c>
      <c r="C2095" s="80" t="n">
        <f aca="true">NORMINV(RAND(),0,1)</f>
        <v>-0.331451249679023</v>
      </c>
      <c r="D2095" s="81" t="n">
        <f aca="false">EXP(($C$6-$C$4^2*0.5)*$C$5+($C$4*C2095*$C$5^0.5))</f>
        <v>0.998938732361512</v>
      </c>
      <c r="E2095" s="68" t="n">
        <f aca="false">E2094*D2095</f>
        <v>83.6055796439733</v>
      </c>
      <c r="F2095" s="0"/>
    </row>
    <row r="2096" customFormat="false" ht="12.75" hidden="false" customHeight="false" outlineLevel="0" collapsed="false">
      <c r="B2096" s="79" t="n">
        <f aca="false">B2095+$C$5</f>
        <v>0.238013698630143</v>
      </c>
      <c r="C2096" s="80" t="n">
        <f aca="true">NORMINV(RAND(),0,1)</f>
        <v>-0.106719702318969</v>
      </c>
      <c r="D2096" s="81" t="n">
        <f aca="false">EXP(($C$6-$C$4^2*0.5)*$C$5+($C$4*C2096*$C$5^0.5))</f>
        <v>0.999658560010245</v>
      </c>
      <c r="E2096" s="68" t="n">
        <f aca="false">E2095*D2096</f>
        <v>83.5770333557163</v>
      </c>
      <c r="F2096" s="0"/>
    </row>
    <row r="2097" customFormat="false" ht="12.75" hidden="false" customHeight="false" outlineLevel="0" collapsed="false">
      <c r="B2097" s="79" t="n">
        <f aca="false">B2096+$C$5</f>
        <v>0.238127853881284</v>
      </c>
      <c r="C2097" s="80" t="n">
        <f aca="true">NORMINV(RAND(),0,1)</f>
        <v>-1.81408159663397</v>
      </c>
      <c r="D2097" s="81" t="n">
        <f aca="false">EXP(($C$6-$C$4^2*0.5)*$C$5+($C$4*C2097*$C$5^0.5))</f>
        <v>0.994202757337471</v>
      </c>
      <c r="E2097" s="68" t="n">
        <f aca="false">E2096*D2097</f>
        <v>83.0925170123389</v>
      </c>
      <c r="F2097" s="0"/>
    </row>
    <row r="2098" customFormat="false" ht="12.75" hidden="false" customHeight="false" outlineLevel="0" collapsed="false">
      <c r="B2098" s="79" t="n">
        <f aca="false">B2097+$C$5</f>
        <v>0.238242009132426</v>
      </c>
      <c r="C2098" s="80" t="n">
        <f aca="true">NORMINV(RAND(),0,1)</f>
        <v>-0.941125248881626</v>
      </c>
      <c r="D2098" s="81" t="n">
        <f aca="false">EXP(($C$6-$C$4^2*0.5)*$C$5+($C$4*C2098*$C$5^0.5))</f>
        <v>0.996988522041416</v>
      </c>
      <c r="E2098" s="68" t="n">
        <f aca="false">E2097*D2098</f>
        <v>82.842285728833</v>
      </c>
      <c r="F2098" s="0"/>
    </row>
    <row r="2099" customFormat="false" ht="12.75" hidden="false" customHeight="false" outlineLevel="0" collapsed="false">
      <c r="B2099" s="79" t="n">
        <f aca="false">B2098+$C$5</f>
        <v>0.238356164383567</v>
      </c>
      <c r="C2099" s="80" t="n">
        <f aca="true">NORMINV(RAND(),0,1)</f>
        <v>-1.50340104353293</v>
      </c>
      <c r="D2099" s="81" t="n">
        <f aca="false">EXP(($C$6-$C$4^2*0.5)*$C$5+($C$4*C2099*$C$5^0.5))</f>
        <v>0.995193302983332</v>
      </c>
      <c r="E2099" s="68" t="n">
        <f aca="false">E2098*D2099</f>
        <v>82.4440879611662</v>
      </c>
      <c r="F2099" s="0"/>
    </row>
    <row r="2100" customFormat="false" ht="12.75" hidden="false" customHeight="false" outlineLevel="0" collapsed="false">
      <c r="B2100" s="79" t="n">
        <f aca="false">B2099+$C$5</f>
        <v>0.238470319634709</v>
      </c>
      <c r="C2100" s="80" t="n">
        <f aca="true">NORMINV(RAND(),0,1)</f>
        <v>0.581462684411673</v>
      </c>
      <c r="D2100" s="81" t="n">
        <f aca="false">EXP(($C$6-$C$4^2*0.5)*$C$5+($C$4*C2100*$C$5^0.5))</f>
        <v>1.00186607429562</v>
      </c>
      <c r="E2100" s="68" t="n">
        <f aca="false">E2099*D2100</f>
        <v>82.597934754536</v>
      </c>
      <c r="F2100" s="0"/>
    </row>
    <row r="2101" customFormat="false" ht="12.75" hidden="false" customHeight="false" outlineLevel="0" collapsed="false">
      <c r="B2101" s="79" t="n">
        <f aca="false">B2100+$C$5</f>
        <v>0.238584474885851</v>
      </c>
      <c r="C2101" s="80" t="n">
        <f aca="true">NORMINV(RAND(),0,1)</f>
        <v>0.762873492679449</v>
      </c>
      <c r="D2101" s="81" t="n">
        <f aca="false">EXP(($C$6-$C$4^2*0.5)*$C$5+($C$4*C2101*$C$5^0.5))</f>
        <v>1.00244880553778</v>
      </c>
      <c r="E2101" s="68" t="n">
        <f aca="false">E2100*D2101</f>
        <v>82.8002010345721</v>
      </c>
      <c r="F2101" s="0"/>
    </row>
    <row r="2102" customFormat="false" ht="12.75" hidden="false" customHeight="false" outlineLevel="0" collapsed="false">
      <c r="B2102" s="79" t="n">
        <f aca="false">B2101+$C$5</f>
        <v>0.238698630136992</v>
      </c>
      <c r="C2102" s="80" t="n">
        <f aca="true">NORMINV(RAND(),0,1)</f>
        <v>-0.021811635026254</v>
      </c>
      <c r="D2102" s="81" t="n">
        <f aca="false">EXP(($C$6-$C$4^2*0.5)*$C$5+($C$4*C2102*$C$5^0.5))</f>
        <v>0.999930660263214</v>
      </c>
      <c r="E2102" s="68" t="n">
        <f aca="false">E2101*D2102</f>
        <v>82.7944596904265</v>
      </c>
      <c r="F2102" s="0"/>
    </row>
    <row r="2103" customFormat="false" ht="12.75" hidden="false" customHeight="false" outlineLevel="0" collapsed="false">
      <c r="B2103" s="79" t="n">
        <f aca="false">B2102+$C$5</f>
        <v>0.238812785388134</v>
      </c>
      <c r="C2103" s="80" t="n">
        <f aca="true">NORMINV(RAND(),0,1)</f>
        <v>-0.464677156190581</v>
      </c>
      <c r="D2103" s="81" t="n">
        <f aca="false">EXP(($C$6-$C$4^2*0.5)*$C$5+($C$4*C2103*$C$5^0.5))</f>
        <v>0.998512247113914</v>
      </c>
      <c r="E2103" s="68" t="n">
        <f aca="false">E2102*D2103</f>
        <v>82.6712819940702</v>
      </c>
      <c r="F2103" s="0"/>
    </row>
    <row r="2104" customFormat="false" ht="12.75" hidden="false" customHeight="false" outlineLevel="0" collapsed="false">
      <c r="B2104" s="79" t="n">
        <f aca="false">B2103+$C$5</f>
        <v>0.238926940639275</v>
      </c>
      <c r="C2104" s="80" t="n">
        <f aca="true">NORMINV(RAND(),0,1)</f>
        <v>2.13707654347443</v>
      </c>
      <c r="D2104" s="81" t="n">
        <f aca="false">EXP(($C$6-$C$4^2*0.5)*$C$5+($C$4*C2104*$C$5^0.5))</f>
        <v>1.00687406908777</v>
      </c>
      <c r="E2104" s="68" t="n">
        <f aca="false">E2103*D2104</f>
        <v>83.2395700980719</v>
      </c>
      <c r="F2104" s="0"/>
    </row>
    <row r="2105" customFormat="false" ht="12.75" hidden="false" customHeight="false" outlineLevel="0" collapsed="false">
      <c r="B2105" s="79" t="n">
        <f aca="false">B2104+$C$5</f>
        <v>0.239041095890417</v>
      </c>
      <c r="C2105" s="80" t="n">
        <f aca="true">NORMINV(RAND(),0,1)</f>
        <v>0.577689122715634</v>
      </c>
      <c r="D2105" s="81" t="n">
        <f aca="false">EXP(($C$6-$C$4^2*0.5)*$C$5+($C$4*C2105*$C$5^0.5))</f>
        <v>1.00185395638623</v>
      </c>
      <c r="E2105" s="68" t="n">
        <f aca="false">E2104*D2105</f>
        <v>83.3938926306423</v>
      </c>
      <c r="F2105" s="0"/>
    </row>
    <row r="2106" customFormat="false" ht="12.75" hidden="false" customHeight="false" outlineLevel="0" collapsed="false">
      <c r="B2106" s="79" t="n">
        <f aca="false">B2105+$C$5</f>
        <v>0.239155251141558</v>
      </c>
      <c r="C2106" s="80" t="n">
        <f aca="true">NORMINV(RAND(),0,1)</f>
        <v>0.290467268211841</v>
      </c>
      <c r="D2106" s="81" t="n">
        <f aca="false">EXP(($C$6-$C$4^2*0.5)*$C$5+($C$4*C2106*$C$5^0.5))</f>
        <v>1.00093204070197</v>
      </c>
      <c r="E2106" s="68" t="n">
        <f aca="false">E2105*D2106</f>
        <v>83.4716191328701</v>
      </c>
      <c r="F2106" s="0"/>
    </row>
    <row r="2107" customFormat="false" ht="12.75" hidden="false" customHeight="false" outlineLevel="0" collapsed="false">
      <c r="B2107" s="79" t="n">
        <f aca="false">B2106+$C$5</f>
        <v>0.2392694063927</v>
      </c>
      <c r="C2107" s="80" t="n">
        <f aca="true">NORMINV(RAND(),0,1)</f>
        <v>-0.306211376039631</v>
      </c>
      <c r="D2107" s="81" t="n">
        <f aca="false">EXP(($C$6-$C$4^2*0.5)*$C$5+($C$4*C2107*$C$5^0.5))</f>
        <v>0.999019551236033</v>
      </c>
      <c r="E2107" s="68" t="n">
        <f aca="false">E2106*D2107</f>
        <v>83.389779487065</v>
      </c>
      <c r="F2107" s="0"/>
    </row>
    <row r="2108" customFormat="false" ht="12.75" hidden="false" customHeight="false" outlineLevel="0" collapsed="false">
      <c r="B2108" s="79" t="n">
        <f aca="false">B2107+$C$5</f>
        <v>0.239383561643841</v>
      </c>
      <c r="C2108" s="80" t="n">
        <f aca="true">NORMINV(RAND(),0,1)</f>
        <v>-1.84231857697748</v>
      </c>
      <c r="D2108" s="81" t="n">
        <f aca="false">EXP(($C$6-$C$4^2*0.5)*$C$5+($C$4*C2108*$C$5^0.5))</f>
        <v>0.994112778005819</v>
      </c>
      <c r="E2108" s="68" t="n">
        <f aca="false">E2107*D2108</f>
        <v>82.8988453431789</v>
      </c>
      <c r="F2108" s="0"/>
    </row>
    <row r="2109" customFormat="false" ht="12.75" hidden="false" customHeight="false" outlineLevel="0" collapsed="false">
      <c r="B2109" s="79" t="n">
        <f aca="false">B2108+$C$5</f>
        <v>0.239497716894983</v>
      </c>
      <c r="C2109" s="80" t="n">
        <f aca="true">NORMINV(RAND(),0,1)</f>
        <v>0.515553767289694</v>
      </c>
      <c r="D2109" s="81" t="n">
        <f aca="false">EXP(($C$6-$C$4^2*0.5)*$C$5+($C$4*C2109*$C$5^0.5))</f>
        <v>1.00165444432329</v>
      </c>
      <c r="E2109" s="68" t="n">
        <f aca="false">E2108*D2109</f>
        <v>83.0359968672639</v>
      </c>
      <c r="F2109" s="0"/>
    </row>
    <row r="2110" customFormat="false" ht="12.75" hidden="false" customHeight="false" outlineLevel="0" collapsed="false">
      <c r="B2110" s="79" t="n">
        <f aca="false">B2109+$C$5</f>
        <v>0.239611872146125</v>
      </c>
      <c r="C2110" s="80" t="n">
        <f aca="true">NORMINV(RAND(),0,1)</f>
        <v>2.02695097348887</v>
      </c>
      <c r="D2110" s="81" t="n">
        <f aca="false">EXP(($C$6-$C$4^2*0.5)*$C$5+($C$4*C2110*$C$5^0.5))</f>
        <v>1.00651871944806</v>
      </c>
      <c r="E2110" s="68" t="n">
        <f aca="false">E2109*D2110</f>
        <v>83.5772852349316</v>
      </c>
      <c r="F2110" s="0"/>
    </row>
    <row r="2111" customFormat="false" ht="12.75" hidden="false" customHeight="false" outlineLevel="0" collapsed="false">
      <c r="B2111" s="79" t="n">
        <f aca="false">B2110+$C$5</f>
        <v>0.239726027397266</v>
      </c>
      <c r="C2111" s="80" t="n">
        <f aca="true">NORMINV(RAND(),0,1)</f>
        <v>-1.28938027004677</v>
      </c>
      <c r="D2111" s="81" t="n">
        <f aca="false">EXP(($C$6-$C$4^2*0.5)*$C$5+($C$4*C2111*$C$5^0.5))</f>
        <v>0.995876241406738</v>
      </c>
      <c r="E2111" s="68" t="n">
        <f aca="false">E2110*D2111</f>
        <v>83.2326326867425</v>
      </c>
      <c r="F2111" s="0"/>
    </row>
    <row r="2112" customFormat="false" ht="12.75" hidden="false" customHeight="false" outlineLevel="0" collapsed="false">
      <c r="B2112" s="79" t="n">
        <f aca="false">B2111+$C$5</f>
        <v>0.239840182648408</v>
      </c>
      <c r="C2112" s="80" t="n">
        <f aca="true">NORMINV(RAND(),0,1)</f>
        <v>0.440443108870356</v>
      </c>
      <c r="D2112" s="81" t="n">
        <f aca="false">EXP(($C$6-$C$4^2*0.5)*$C$5+($C$4*C2112*$C$5^0.5))</f>
        <v>1.00141332255757</v>
      </c>
      <c r="E2112" s="68" t="n">
        <f aca="false">E2111*D2112</f>
        <v>83.3502672440446</v>
      </c>
      <c r="F2112" s="0"/>
    </row>
    <row r="2113" customFormat="false" ht="12.75" hidden="false" customHeight="false" outlineLevel="0" collapsed="false">
      <c r="B2113" s="79" t="n">
        <f aca="false">B2112+$C$5</f>
        <v>0.239954337899549</v>
      </c>
      <c r="C2113" s="80" t="n">
        <f aca="true">NORMINV(RAND(),0,1)</f>
        <v>0.359103940233157</v>
      </c>
      <c r="D2113" s="81" t="n">
        <f aca="false">EXP(($C$6-$C$4^2*0.5)*$C$5+($C$4*C2113*$C$5^0.5))</f>
        <v>1.00115227136414</v>
      </c>
      <c r="E2113" s="68" t="n">
        <f aca="false">E2112*D2113</f>
        <v>83.4463093701834</v>
      </c>
      <c r="F2113" s="0"/>
    </row>
    <row r="2114" customFormat="false" ht="12.75" hidden="false" customHeight="false" outlineLevel="0" collapsed="false">
      <c r="B2114" s="79" t="n">
        <f aca="false">B2113+$C$5</f>
        <v>0.240068493150691</v>
      </c>
      <c r="C2114" s="80" t="n">
        <f aca="true">NORMINV(RAND(),0,1)</f>
        <v>0.473840649145217</v>
      </c>
      <c r="D2114" s="81" t="n">
        <f aca="false">EXP(($C$6-$C$4^2*0.5)*$C$5+($C$4*C2114*$C$5^0.5))</f>
        <v>1.00152052885433</v>
      </c>
      <c r="E2114" s="68" t="n">
        <f aca="false">E2113*D2114</f>
        <v>83.5731918913682</v>
      </c>
      <c r="F2114" s="0"/>
    </row>
    <row r="2115" customFormat="false" ht="12.75" hidden="false" customHeight="false" outlineLevel="0" collapsed="false">
      <c r="B2115" s="79" t="n">
        <f aca="false">B2114+$C$5</f>
        <v>0.240182648401832</v>
      </c>
      <c r="C2115" s="80" t="n">
        <f aca="true">NORMINV(RAND(),0,1)</f>
        <v>-0.501194602355644</v>
      </c>
      <c r="D2115" s="81" t="n">
        <f aca="false">EXP(($C$6-$C$4^2*0.5)*$C$5+($C$4*C2115*$C$5^0.5))</f>
        <v>0.998395378584668</v>
      </c>
      <c r="E2115" s="68" t="n">
        <f aca="false">E2114*D2115</f>
        <v>83.4390885579117</v>
      </c>
      <c r="F2115" s="0"/>
    </row>
    <row r="2116" customFormat="false" ht="12.75" hidden="false" customHeight="false" outlineLevel="0" collapsed="false">
      <c r="B2116" s="79" t="n">
        <f aca="false">B2115+$C$5</f>
        <v>0.240296803652974</v>
      </c>
      <c r="C2116" s="80" t="n">
        <f aca="true">NORMINV(RAND(),0,1)</f>
        <v>-0.904365334998185</v>
      </c>
      <c r="D2116" s="81" t="n">
        <f aca="false">EXP(($C$6-$C$4^2*0.5)*$C$5+($C$4*C2116*$C$5^0.5))</f>
        <v>0.997106000822393</v>
      </c>
      <c r="E2116" s="68" t="n">
        <f aca="false">E2115*D2116</f>
        <v>83.1976159042448</v>
      </c>
      <c r="F2116" s="0"/>
    </row>
    <row r="2117" customFormat="false" ht="12.75" hidden="false" customHeight="false" outlineLevel="0" collapsed="false">
      <c r="B2117" s="79" t="n">
        <f aca="false">B2116+$C$5</f>
        <v>0.240410958904115</v>
      </c>
      <c r="C2117" s="80" t="n">
        <f aca="true">NORMINV(RAND(),0,1)</f>
        <v>-1.14549839764611</v>
      </c>
      <c r="D2117" s="81" t="n">
        <f aca="false">EXP(($C$6-$C$4^2*0.5)*$C$5+($C$4*C2117*$C$5^0.5))</f>
        <v>0.996335630630026</v>
      </c>
      <c r="E2117" s="68" t="n">
        <f aca="false">E2116*D2117</f>
        <v>82.8927491088705</v>
      </c>
      <c r="F2117" s="0"/>
    </row>
    <row r="2118" customFormat="false" ht="12.75" hidden="false" customHeight="false" outlineLevel="0" collapsed="false">
      <c r="B2118" s="79" t="n">
        <f aca="false">B2117+$C$5</f>
        <v>0.240525114155257</v>
      </c>
      <c r="C2118" s="80" t="n">
        <f aca="true">NORMINV(RAND(),0,1)</f>
        <v>-0.118984065377867</v>
      </c>
      <c r="D2118" s="81" t="n">
        <f aca="false">EXP(($C$6-$C$4^2*0.5)*$C$5+($C$4*C2118*$C$5^0.5))</f>
        <v>0.999619263195191</v>
      </c>
      <c r="E2118" s="68" t="n">
        <f aca="false">E2117*D2118</f>
        <v>82.8611887884329</v>
      </c>
      <c r="F2118" s="0"/>
    </row>
    <row r="2119" customFormat="false" ht="12.75" hidden="false" customHeight="false" outlineLevel="0" collapsed="false">
      <c r="B2119" s="79" t="n">
        <f aca="false">B2118+$C$5</f>
        <v>0.240639269406399</v>
      </c>
      <c r="C2119" s="80" t="n">
        <f aca="true">NORMINV(RAND(),0,1)</f>
        <v>-0.26294826226838</v>
      </c>
      <c r="D2119" s="81" t="n">
        <f aca="false">EXP(($C$6-$C$4^2*0.5)*$C$5+($C$4*C2119*$C$5^0.5))</f>
        <v>0.999158096305706</v>
      </c>
      <c r="E2119" s="68" t="n">
        <f aca="false">E2118*D2119</f>
        <v>82.7914276474783</v>
      </c>
      <c r="F2119" s="0"/>
    </row>
    <row r="2120" customFormat="false" ht="12.75" hidden="false" customHeight="false" outlineLevel="0" collapsed="false">
      <c r="B2120" s="79" t="n">
        <f aca="false">B2119+$C$5</f>
        <v>0.24075342465754</v>
      </c>
      <c r="C2120" s="80" t="n">
        <f aca="true">NORMINV(RAND(),0,1)</f>
        <v>0.482644242476591</v>
      </c>
      <c r="D2120" s="81" t="n">
        <f aca="false">EXP(($C$6-$C$4^2*0.5)*$C$5+($C$4*C2120*$C$5^0.5))</f>
        <v>1.00154879035102</v>
      </c>
      <c r="E2120" s="68" t="n">
        <f aca="false">E2119*D2120</f>
        <v>82.9196542117656</v>
      </c>
      <c r="F2120" s="0"/>
    </row>
    <row r="2121" customFormat="false" ht="12.75" hidden="false" customHeight="false" outlineLevel="0" collapsed="false">
      <c r="B2121" s="79" t="n">
        <f aca="false">B2120+$C$5</f>
        <v>0.240867579908682</v>
      </c>
      <c r="C2121" s="80" t="n">
        <f aca="true">NORMINV(RAND(),0,1)</f>
        <v>2.20605367453106</v>
      </c>
      <c r="D2121" s="81" t="n">
        <f aca="false">EXP(($C$6-$C$4^2*0.5)*$C$5+($C$4*C2121*$C$5^0.5))</f>
        <v>1.00709670616674</v>
      </c>
      <c r="E2121" s="68" t="n">
        <f aca="false">E2120*D2121</f>
        <v>83.5081106331539</v>
      </c>
      <c r="F2121" s="0"/>
    </row>
    <row r="2122" customFormat="false" ht="12.75" hidden="false" customHeight="false" outlineLevel="0" collapsed="false">
      <c r="B2122" s="79" t="n">
        <f aca="false">B2121+$C$5</f>
        <v>0.240981735159823</v>
      </c>
      <c r="C2122" s="80" t="n">
        <f aca="true">NORMINV(RAND(),0,1)</f>
        <v>1.25082076944788</v>
      </c>
      <c r="D2122" s="81" t="n">
        <f aca="false">EXP(($C$6-$C$4^2*0.5)*$C$5+($C$4*C2122*$C$5^0.5))</f>
        <v>1.00401788150154</v>
      </c>
      <c r="E2122" s="68" t="n">
        <f aca="false">E2121*D2122</f>
        <v>83.843636326095</v>
      </c>
      <c r="F2122" s="0"/>
    </row>
    <row r="2123" customFormat="false" ht="12.75" hidden="false" customHeight="false" outlineLevel="0" collapsed="false">
      <c r="B2123" s="79" t="n">
        <f aca="false">B2122+$C$5</f>
        <v>0.241095890410965</v>
      </c>
      <c r="C2123" s="80" t="n">
        <f aca="true">NORMINV(RAND(),0,1)</f>
        <v>-0.236856398800594</v>
      </c>
      <c r="D2123" s="81" t="n">
        <f aca="false">EXP(($C$6-$C$4^2*0.5)*$C$5+($C$4*C2123*$C$5^0.5))</f>
        <v>0.999241661739402</v>
      </c>
      <c r="E2123" s="68" t="n">
        <f aca="false">E2122*D2123</f>
        <v>83.7800544887613</v>
      </c>
      <c r="F2123" s="0"/>
    </row>
    <row r="2124" customFormat="false" ht="12.75" hidden="false" customHeight="false" outlineLevel="0" collapsed="false">
      <c r="B2124" s="79" t="n">
        <f aca="false">B2123+$C$5</f>
        <v>0.241210045662106</v>
      </c>
      <c r="C2124" s="80" t="n">
        <f aca="true">NORMINV(RAND(),0,1)</f>
        <v>-2.24247524411383</v>
      </c>
      <c r="D2124" s="81" t="n">
        <f aca="false">EXP(($C$6-$C$4^2*0.5)*$C$5+($C$4*C2124*$C$5^0.5))</f>
        <v>0.992838522770637</v>
      </c>
      <c r="E2124" s="68" t="n">
        <f aca="false">E2123*D2124</f>
        <v>83.1800655362653</v>
      </c>
      <c r="F2124" s="0"/>
    </row>
    <row r="2125" customFormat="false" ht="12.75" hidden="false" customHeight="false" outlineLevel="0" collapsed="false">
      <c r="B2125" s="79" t="n">
        <f aca="false">B2124+$C$5</f>
        <v>0.241324200913248</v>
      </c>
      <c r="C2125" s="80" t="n">
        <f aca="true">NORMINV(RAND(),0,1)</f>
        <v>1.68218350972331</v>
      </c>
      <c r="D2125" s="81" t="n">
        <f aca="false">EXP(($C$6-$C$4^2*0.5)*$C$5+($C$4*C2125*$C$5^0.5))</f>
        <v>1.0054070456024</v>
      </c>
      <c r="E2125" s="68" t="n">
        <f aca="false">E2124*D2125</f>
        <v>83.6298239438301</v>
      </c>
      <c r="F2125" s="0"/>
    </row>
    <row r="2126" customFormat="false" ht="12.75" hidden="false" customHeight="false" outlineLevel="0" collapsed="false">
      <c r="B2126" s="79" t="n">
        <f aca="false">B2125+$C$5</f>
        <v>0.241438356164389</v>
      </c>
      <c r="C2126" s="80" t="n">
        <f aca="true">NORMINV(RAND(),0,1)</f>
        <v>-0.8795794640937</v>
      </c>
      <c r="D2126" s="81" t="n">
        <f aca="false">EXP(($C$6-$C$4^2*0.5)*$C$5+($C$4*C2126*$C$5^0.5))</f>
        <v>0.997185220298609</v>
      </c>
      <c r="E2126" s="68" t="n">
        <f aca="false">E2125*D2126</f>
        <v>83.3944244129621</v>
      </c>
      <c r="F2126" s="0"/>
    </row>
    <row r="2127" customFormat="false" ht="12.75" hidden="false" customHeight="false" outlineLevel="0" collapsed="false">
      <c r="B2127" s="79" t="n">
        <f aca="false">B2126+$C$5</f>
        <v>0.241552511415531</v>
      </c>
      <c r="C2127" s="80" t="n">
        <f aca="true">NORMINV(RAND(),0,1)</f>
        <v>1.07828400529217</v>
      </c>
      <c r="D2127" s="81" t="n">
        <f aca="false">EXP(($C$6-$C$4^2*0.5)*$C$5+($C$4*C2127*$C$5^0.5))</f>
        <v>1.00346278024033</v>
      </c>
      <c r="E2127" s="68" t="n">
        <f aca="false">E2126*D2127</f>
        <v>83.6832009779726</v>
      </c>
      <c r="F2127" s="0"/>
    </row>
    <row r="2128" customFormat="false" ht="12.75" hidden="false" customHeight="false" outlineLevel="0" collapsed="false">
      <c r="B2128" s="79" t="n">
        <f aca="false">B2127+$C$5</f>
        <v>0.241666666666673</v>
      </c>
      <c r="C2128" s="80" t="n">
        <f aca="true">NORMINV(RAND(),0,1)</f>
        <v>-0.888776940016191</v>
      </c>
      <c r="D2128" s="81" t="n">
        <f aca="false">EXP(($C$6-$C$4^2*0.5)*$C$5+($C$4*C2128*$C$5^0.5))</f>
        <v>0.997155823008883</v>
      </c>
      <c r="E2128" s="68" t="n">
        <f aca="false">E2127*D2128</f>
        <v>83.4451911432081</v>
      </c>
      <c r="F2128" s="0"/>
    </row>
    <row r="2129" customFormat="false" ht="12.75" hidden="false" customHeight="false" outlineLevel="0" collapsed="false">
      <c r="B2129" s="79" t="n">
        <f aca="false">B2128+$C$5</f>
        <v>0.241780821917814</v>
      </c>
      <c r="C2129" s="80" t="n">
        <f aca="true">NORMINV(RAND(),0,1)</f>
        <v>1.12328238978458</v>
      </c>
      <c r="D2129" s="81" t="n">
        <f aca="false">EXP(($C$6-$C$4^2*0.5)*$C$5+($C$4*C2129*$C$5^0.5))</f>
        <v>1.00360752362127</v>
      </c>
      <c r="E2129" s="68" t="n">
        <f aca="false">E2128*D2129</f>
        <v>83.7462216413383</v>
      </c>
      <c r="F2129" s="0"/>
    </row>
    <row r="2130" customFormat="false" ht="12.75" hidden="false" customHeight="false" outlineLevel="0" collapsed="false">
      <c r="B2130" s="79" t="n">
        <f aca="false">B2129+$C$5</f>
        <v>0.241894977168956</v>
      </c>
      <c r="C2130" s="80" t="n">
        <f aca="true">NORMINV(RAND(),0,1)</f>
        <v>1.13449042231112</v>
      </c>
      <c r="D2130" s="81" t="n">
        <f aca="false">EXP(($C$6-$C$4^2*0.5)*$C$5+($C$4*C2130*$C$5^0.5))</f>
        <v>1.00364357901925</v>
      </c>
      <c r="E2130" s="68" t="n">
        <f aca="false">E2129*D2130</f>
        <v>84.0513576174522</v>
      </c>
      <c r="F2130" s="0"/>
    </row>
    <row r="2131" customFormat="false" ht="12.75" hidden="false" customHeight="false" outlineLevel="0" collapsed="false">
      <c r="B2131" s="79" t="n">
        <f aca="false">B2130+$C$5</f>
        <v>0.242009132420097</v>
      </c>
      <c r="C2131" s="80" t="n">
        <f aca="true">NORMINV(RAND(),0,1)</f>
        <v>-1.7674522089272</v>
      </c>
      <c r="D2131" s="81" t="n">
        <f aca="false">EXP(($C$6-$C$4^2*0.5)*$C$5+($C$4*C2131*$C$5^0.5))</f>
        <v>0.994351363333596</v>
      </c>
      <c r="E2131" s="68" t="n">
        <f aca="false">E2130*D2131</f>
        <v>83.5765820369533</v>
      </c>
      <c r="F2131" s="0"/>
    </row>
    <row r="2132" customFormat="false" ht="12.75" hidden="false" customHeight="false" outlineLevel="0" collapsed="false">
      <c r="B2132" s="79" t="n">
        <f aca="false">B2131+$C$5</f>
        <v>0.242123287671239</v>
      </c>
      <c r="C2132" s="80" t="n">
        <f aca="true">NORMINV(RAND(),0,1)</f>
        <v>-0.159254785482983</v>
      </c>
      <c r="D2132" s="81" t="n">
        <f aca="false">EXP(($C$6-$C$4^2*0.5)*$C$5+($C$4*C2132*$C$5^0.5))</f>
        <v>0.999490240774797</v>
      </c>
      <c r="E2132" s="68" t="n">
        <f aca="false">E2131*D2132</f>
        <v>83.533978103249</v>
      </c>
      <c r="F2132" s="0"/>
    </row>
    <row r="2133" customFormat="false" ht="12.75" hidden="false" customHeight="false" outlineLevel="0" collapsed="false">
      <c r="B2133" s="79" t="n">
        <f aca="false">B2132+$C$5</f>
        <v>0.24223744292238</v>
      </c>
      <c r="C2133" s="80" t="n">
        <f aca="true">NORMINV(RAND(),0,1)</f>
        <v>0.658292614490653</v>
      </c>
      <c r="D2133" s="81" t="n">
        <f aca="false">EXP(($C$6-$C$4^2*0.5)*$C$5+($C$4*C2133*$C$5^0.5))</f>
        <v>1.00211282749171</v>
      </c>
      <c r="E2133" s="68" t="n">
        <f aca="false">E2132*D2133</f>
        <v>83.7104709886776</v>
      </c>
      <c r="F2133" s="0"/>
    </row>
    <row r="2134" customFormat="false" ht="12.75" hidden="false" customHeight="false" outlineLevel="0" collapsed="false">
      <c r="B2134" s="79" t="n">
        <f aca="false">B2133+$C$5</f>
        <v>0.242351598173522</v>
      </c>
      <c r="C2134" s="80" t="n">
        <f aca="true">NORMINV(RAND(),0,1)</f>
        <v>-0.0326750470211265</v>
      </c>
      <c r="D2134" s="81" t="n">
        <f aca="false">EXP(($C$6-$C$4^2*0.5)*$C$5+($C$4*C2134*$C$5^0.5))</f>
        <v>0.99989584274784</v>
      </c>
      <c r="E2134" s="68" t="n">
        <f aca="false">E2133*D2134</f>
        <v>83.7017519360424</v>
      </c>
      <c r="F2134" s="0"/>
    </row>
    <row r="2135" customFormat="false" ht="12.75" hidden="false" customHeight="false" outlineLevel="0" collapsed="false">
      <c r="B2135" s="79" t="n">
        <f aca="false">B2134+$C$5</f>
        <v>0.242465753424663</v>
      </c>
      <c r="C2135" s="80" t="n">
        <f aca="true">NORMINV(RAND(),0,1)</f>
        <v>0.194019527125342</v>
      </c>
      <c r="D2135" s="81" t="n">
        <f aca="false">EXP(($C$6-$C$4^2*0.5)*$C$5+($C$4*C2135*$C$5^0.5))</f>
        <v>1.0006226560783</v>
      </c>
      <c r="E2135" s="68" t="n">
        <f aca="false">E2134*D2135</f>
        <v>83.7538693406501</v>
      </c>
      <c r="F2135" s="0"/>
    </row>
    <row r="2136" customFormat="false" ht="12.75" hidden="false" customHeight="false" outlineLevel="0" collapsed="false">
      <c r="B2136" s="79" t="n">
        <f aca="false">B2135+$C$5</f>
        <v>0.242579908675805</v>
      </c>
      <c r="C2136" s="80" t="n">
        <f aca="true">NORMINV(RAND(),0,1)</f>
        <v>-1.32571347500017</v>
      </c>
      <c r="D2136" s="81" t="n">
        <f aca="false">EXP(($C$6-$C$4^2*0.5)*$C$5+($C$4*C2136*$C$5^0.5))</f>
        <v>0.995760269447729</v>
      </c>
      <c r="E2136" s="68" t="n">
        <f aca="false">E2135*D2136</f>
        <v>83.3987755019356</v>
      </c>
      <c r="F2136" s="0"/>
    </row>
    <row r="2137" customFormat="false" ht="12.75" hidden="false" customHeight="false" outlineLevel="0" collapsed="false">
      <c r="B2137" s="79" t="n">
        <f aca="false">B2136+$C$5</f>
        <v>0.242694063926947</v>
      </c>
      <c r="C2137" s="80" t="n">
        <f aca="true">NORMINV(RAND(),0,1)</f>
        <v>-1.13509030280545</v>
      </c>
      <c r="D2137" s="81" t="n">
        <f aca="false">EXP(($C$6-$C$4^2*0.5)*$C$5+($C$4*C2137*$C$5^0.5))</f>
        <v>0.99636887004325</v>
      </c>
      <c r="E2137" s="68" t="n">
        <f aca="false">E2136*D2137</f>
        <v>83.0959437098543</v>
      </c>
      <c r="F2137" s="0"/>
    </row>
    <row r="2138" customFormat="false" ht="12.75" hidden="false" customHeight="false" outlineLevel="0" collapsed="false">
      <c r="B2138" s="79" t="n">
        <f aca="false">B2137+$C$5</f>
        <v>0.242808219178088</v>
      </c>
      <c r="C2138" s="80" t="n">
        <f aca="true">NORMINV(RAND(),0,1)</f>
        <v>0.0381033889501259</v>
      </c>
      <c r="D2138" s="81" t="n">
        <f aca="false">EXP(($C$6-$C$4^2*0.5)*$C$5+($C$4*C2138*$C$5^0.5))</f>
        <v>1.00012271124297</v>
      </c>
      <c r="E2138" s="68" t="n">
        <f aca="false">E2137*D2138</f>
        <v>83.1061405163923</v>
      </c>
      <c r="F2138" s="0"/>
    </row>
    <row r="2139" customFormat="false" ht="12.75" hidden="false" customHeight="false" outlineLevel="0" collapsed="false">
      <c r="B2139" s="79" t="n">
        <f aca="false">B2138+$C$5</f>
        <v>0.24292237442923</v>
      </c>
      <c r="C2139" s="80" t="n">
        <f aca="true">NORMINV(RAND(),0,1)</f>
        <v>-0.504246369314038</v>
      </c>
      <c r="D2139" s="81" t="n">
        <f aca="false">EXP(($C$6-$C$4^2*0.5)*$C$5+($C$4*C2139*$C$5^0.5))</f>
        <v>0.998385612488283</v>
      </c>
      <c r="E2139" s="68" t="n">
        <f aca="false">E2138*D2139</f>
        <v>82.9719750009956</v>
      </c>
      <c r="F2139" s="0"/>
    </row>
    <row r="2140" customFormat="false" ht="12.75" hidden="false" customHeight="false" outlineLevel="0" collapsed="false">
      <c r="B2140" s="79" t="n">
        <f aca="false">B2139+$C$5</f>
        <v>0.243036529680371</v>
      </c>
      <c r="C2140" s="80" t="n">
        <f aca="true">NORMINV(RAND(),0,1)</f>
        <v>0.794083516889819</v>
      </c>
      <c r="D2140" s="81" t="n">
        <f aca="false">EXP(($C$6-$C$4^2*0.5)*$C$5+($C$4*C2140*$C$5^0.5))</f>
        <v>1.00254909313656</v>
      </c>
      <c r="E2140" s="68" t="n">
        <f aca="false">E2139*D2140</f>
        <v>83.1834782929973</v>
      </c>
      <c r="F2140" s="0"/>
    </row>
    <row r="2141" customFormat="false" ht="12.75" hidden="false" customHeight="false" outlineLevel="0" collapsed="false">
      <c r="B2141" s="79" t="n">
        <f aca="false">B2140+$C$5</f>
        <v>0.243150684931513</v>
      </c>
      <c r="C2141" s="80" t="n">
        <f aca="true">NORMINV(RAND(),0,1)</f>
        <v>-0.81105776341587</v>
      </c>
      <c r="D2141" s="81" t="n">
        <f aca="false">EXP(($C$6-$C$4^2*0.5)*$C$5+($C$4*C2141*$C$5^0.5))</f>
        <v>0.997404259002831</v>
      </c>
      <c r="E2141" s="68" t="n">
        <f aca="false">E2140*D2141</f>
        <v>82.967555528105</v>
      </c>
      <c r="F2141" s="0"/>
    </row>
    <row r="2142" customFormat="false" ht="12.75" hidden="false" customHeight="false" outlineLevel="0" collapsed="false">
      <c r="B2142" s="79" t="n">
        <f aca="false">B2141+$C$5</f>
        <v>0.243264840182654</v>
      </c>
      <c r="C2142" s="80" t="n">
        <f aca="true">NORMINV(RAND(),0,1)</f>
        <v>-1.16913483839616</v>
      </c>
      <c r="D2142" s="81" t="n">
        <f aca="false">EXP(($C$6-$C$4^2*0.5)*$C$5+($C$4*C2142*$C$5^0.5))</f>
        <v>0.996260149135316</v>
      </c>
      <c r="E2142" s="68" t="n">
        <f aca="false">E2141*D2142</f>
        <v>82.6572692438225</v>
      </c>
      <c r="F2142" s="0"/>
    </row>
    <row r="2143" customFormat="false" ht="12.75" hidden="false" customHeight="false" outlineLevel="0" collapsed="false">
      <c r="B2143" s="79" t="n">
        <f aca="false">B2142+$C$5</f>
        <v>0.243378995433796</v>
      </c>
      <c r="C2143" s="80" t="n">
        <f aca="true">NORMINV(RAND(),0,1)</f>
        <v>-0.926241210020613</v>
      </c>
      <c r="D2143" s="81" t="n">
        <f aca="false">EXP(($C$6-$C$4^2*0.5)*$C$5+($C$4*C2143*$C$5^0.5))</f>
        <v>0.997036087371512</v>
      </c>
      <c r="E2143" s="68" t="n">
        <f aca="false">E2142*D2143</f>
        <v>82.4122803196744</v>
      </c>
      <c r="F2143" s="0"/>
    </row>
    <row r="2144" customFormat="false" ht="12.75" hidden="false" customHeight="false" outlineLevel="0" collapsed="false">
      <c r="B2144" s="79" t="n">
        <f aca="false">B2143+$C$5</f>
        <v>0.243493150684937</v>
      </c>
      <c r="C2144" s="80" t="n">
        <f aca="true">NORMINV(RAND(),0,1)</f>
        <v>-0.880383946674678</v>
      </c>
      <c r="D2144" s="81" t="n">
        <f aca="false">EXP(($C$6-$C$4^2*0.5)*$C$5+($C$4*C2144*$C$5^0.5))</f>
        <v>0.997182648949054</v>
      </c>
      <c r="E2144" s="68" t="n">
        <f aca="false">E2143*D2144</f>
        <v>82.1800959951049</v>
      </c>
      <c r="F2144" s="0"/>
    </row>
    <row r="2145" customFormat="false" ht="12.75" hidden="false" customHeight="false" outlineLevel="0" collapsed="false">
      <c r="B2145" s="79" t="n">
        <f aca="false">B2144+$C$5</f>
        <v>0.243607305936079</v>
      </c>
      <c r="C2145" s="80" t="n">
        <f aca="true">NORMINV(RAND(),0,1)</f>
        <v>0.56797031536402</v>
      </c>
      <c r="D2145" s="81" t="n">
        <f aca="false">EXP(($C$6-$C$4^2*0.5)*$C$5+($C$4*C2145*$C$5^0.5))</f>
        <v>1.00182274738802</v>
      </c>
      <c r="E2145" s="68" t="n">
        <f aca="false">E2144*D2145</f>
        <v>82.3298895504276</v>
      </c>
      <c r="F2145" s="0"/>
    </row>
    <row r="2146" customFormat="false" ht="12.75" hidden="false" customHeight="false" outlineLevel="0" collapsed="false">
      <c r="B2146" s="79" t="n">
        <f aca="false">B2145+$C$5</f>
        <v>0.243721461187221</v>
      </c>
      <c r="C2146" s="80" t="n">
        <f aca="true">NORMINV(RAND(),0,1)</f>
        <v>0.22568494746917</v>
      </c>
      <c r="D2146" s="81" t="n">
        <f aca="false">EXP(($C$6-$C$4^2*0.5)*$C$5+($C$4*C2146*$C$5^0.5))</f>
        <v>1.00072422172335</v>
      </c>
      <c r="E2146" s="68" t="n">
        <f aca="false">E2145*D2146</f>
        <v>82.3895146449212</v>
      </c>
      <c r="F2146" s="0"/>
    </row>
    <row r="2147" customFormat="false" ht="12.75" hidden="false" customHeight="false" outlineLevel="0" collapsed="false">
      <c r="B2147" s="79" t="n">
        <f aca="false">B2146+$C$5</f>
        <v>0.243835616438362</v>
      </c>
      <c r="C2147" s="80" t="n">
        <f aca="true">NORMINV(RAND(),0,1)</f>
        <v>0.798019591437841</v>
      </c>
      <c r="D2147" s="81" t="n">
        <f aca="false">EXP(($C$6-$C$4^2*0.5)*$C$5+($C$4*C2147*$C$5^0.5))</f>
        <v>1.00256174169131</v>
      </c>
      <c r="E2147" s="68" t="n">
        <f aca="false">E2146*D2147</f>
        <v>82.6005752995136</v>
      </c>
      <c r="F2147" s="0"/>
    </row>
    <row r="2148" customFormat="false" ht="12.75" hidden="false" customHeight="false" outlineLevel="0" collapsed="false">
      <c r="B2148" s="79" t="n">
        <f aca="false">B2147+$C$5</f>
        <v>0.243949771689504</v>
      </c>
      <c r="C2148" s="80" t="n">
        <f aca="true">NORMINV(RAND(),0,1)</f>
        <v>-0.304521507357149</v>
      </c>
      <c r="D2148" s="81" t="n">
        <f aca="false">EXP(($C$6-$C$4^2*0.5)*$C$5+($C$4*C2148*$C$5^0.5))</f>
        <v>0.999024962482596</v>
      </c>
      <c r="E2148" s="68" t="n">
        <f aca="false">E2147*D2148</f>
        <v>82.5200366396374</v>
      </c>
      <c r="F2148" s="0"/>
    </row>
    <row r="2149" customFormat="false" ht="12.75" hidden="false" customHeight="false" outlineLevel="0" collapsed="false">
      <c r="B2149" s="79" t="n">
        <f aca="false">B2148+$C$5</f>
        <v>0.244063926940645</v>
      </c>
      <c r="C2149" s="80" t="n">
        <f aca="true">NORMINV(RAND(),0,1)</f>
        <v>0.699774005886419</v>
      </c>
      <c r="D2149" s="81" t="n">
        <f aca="false">EXP(($C$6-$C$4^2*0.5)*$C$5+($C$4*C2149*$C$5^0.5))</f>
        <v>1.002246077735</v>
      </c>
      <c r="E2149" s="68" t="n">
        <f aca="false">E2148*D2149</f>
        <v>82.705383056625</v>
      </c>
      <c r="F2149" s="0"/>
    </row>
    <row r="2150" customFormat="false" ht="12.75" hidden="false" customHeight="false" outlineLevel="0" collapsed="false">
      <c r="B2150" s="79" t="n">
        <f aca="false">B2149+$C$5</f>
        <v>0.244178082191787</v>
      </c>
      <c r="C2150" s="80" t="n">
        <f aca="true">NORMINV(RAND(),0,1)</f>
        <v>1.81077869445458</v>
      </c>
      <c r="D2150" s="81" t="n">
        <f aca="false">EXP(($C$6-$C$4^2*0.5)*$C$5+($C$4*C2150*$C$5^0.5))</f>
        <v>1.00582154637165</v>
      </c>
      <c r="E2150" s="68" t="n">
        <f aca="false">E2149*D2150</f>
        <v>83.1868562792741</v>
      </c>
      <c r="F2150" s="0"/>
    </row>
    <row r="2151" customFormat="false" ht="12.75" hidden="false" customHeight="false" outlineLevel="0" collapsed="false">
      <c r="B2151" s="79" t="n">
        <f aca="false">B2150+$C$5</f>
        <v>0.244292237442928</v>
      </c>
      <c r="C2151" s="80" t="n">
        <f aca="true">NORMINV(RAND(),0,1)</f>
        <v>0.198796515253987</v>
      </c>
      <c r="D2151" s="81" t="n">
        <f aca="false">EXP(($C$6-$C$4^2*0.5)*$C$5+($C$4*C2151*$C$5^0.5))</f>
        <v>1.00063797742784</v>
      </c>
      <c r="E2151" s="68" t="n">
        <f aca="false">E2150*D2151</f>
        <v>83.2399276158731</v>
      </c>
      <c r="F2151" s="0"/>
    </row>
    <row r="2152" customFormat="false" ht="12.75" hidden="false" customHeight="false" outlineLevel="0" collapsed="false">
      <c r="B2152" s="79" t="n">
        <f aca="false">B2151+$C$5</f>
        <v>0.24440639269407</v>
      </c>
      <c r="C2152" s="80" t="n">
        <f aca="true">NORMINV(RAND(),0,1)</f>
        <v>1.88548781154129</v>
      </c>
      <c r="D2152" s="81" t="n">
        <f aca="false">EXP(($C$6-$C$4^2*0.5)*$C$5+($C$4*C2152*$C$5^0.5))</f>
        <v>1.00606243469042</v>
      </c>
      <c r="E2152" s="68" t="n">
        <f aca="false">E2151*D2152</f>
        <v>83.7445642406795</v>
      </c>
      <c r="F2152" s="0"/>
    </row>
    <row r="2153" customFormat="false" ht="12.75" hidden="false" customHeight="false" outlineLevel="0" collapsed="false">
      <c r="B2153" s="79" t="n">
        <f aca="false">B2152+$C$5</f>
        <v>0.244520547945211</v>
      </c>
      <c r="C2153" s="80" t="n">
        <f aca="true">NORMINV(RAND(),0,1)</f>
        <v>0.857525528105927</v>
      </c>
      <c r="D2153" s="81" t="n">
        <f aca="false">EXP(($C$6-$C$4^2*0.5)*$C$5+($C$4*C2153*$C$5^0.5))</f>
        <v>1.00275298314804</v>
      </c>
      <c r="E2153" s="68" t="n">
        <f aca="false">E2152*D2153</f>
        <v>83.9751116147741</v>
      </c>
      <c r="F2153" s="0"/>
    </row>
    <row r="2154" customFormat="false" ht="12.75" hidden="false" customHeight="false" outlineLevel="0" collapsed="false">
      <c r="B2154" s="79" t="n">
        <f aca="false">B2153+$C$5</f>
        <v>0.244634703196353</v>
      </c>
      <c r="C2154" s="80" t="n">
        <f aca="true">NORMINV(RAND(),0,1)</f>
        <v>-1.73137634399568</v>
      </c>
      <c r="D2154" s="81" t="n">
        <f aca="false">EXP(($C$6-$C$4^2*0.5)*$C$5+($C$4*C2154*$C$5^0.5))</f>
        <v>0.994466350914461</v>
      </c>
      <c r="E2154" s="68" t="n">
        <f aca="false">E2153*D2154</f>
        <v>83.510422815179</v>
      </c>
      <c r="F2154" s="0"/>
    </row>
    <row r="2155" customFormat="false" ht="12.75" hidden="false" customHeight="false" outlineLevel="0" collapsed="false">
      <c r="B2155" s="79" t="n">
        <f aca="false">B2154+$C$5</f>
        <v>0.244748858447495</v>
      </c>
      <c r="C2155" s="80" t="n">
        <f aca="true">NORMINV(RAND(),0,1)</f>
        <v>-0.920993599396599</v>
      </c>
      <c r="D2155" s="81" t="n">
        <f aca="false">EXP(($C$6-$C$4^2*0.5)*$C$5+($C$4*C2155*$C$5^0.5))</f>
        <v>0.997052857845389</v>
      </c>
      <c r="E2155" s="68" t="n">
        <f aca="false">E2154*D2155</f>
        <v>83.264305727751</v>
      </c>
      <c r="F2155" s="0"/>
    </row>
    <row r="2156" customFormat="false" ht="12.75" hidden="false" customHeight="false" outlineLevel="0" collapsed="false">
      <c r="B2156" s="79" t="n">
        <f aca="false">B2155+$C$5</f>
        <v>0.244863013698636</v>
      </c>
      <c r="C2156" s="80" t="n">
        <f aca="true">NORMINV(RAND(),0,1)</f>
        <v>-0.753634581175991</v>
      </c>
      <c r="D2156" s="81" t="n">
        <f aca="false">EXP(($C$6-$C$4^2*0.5)*$C$5+($C$4*C2156*$C$5^0.5))</f>
        <v>0.997587856875485</v>
      </c>
      <c r="E2156" s="68" t="n">
        <f aca="false">E2155*D2156</f>
        <v>83.0634603051723</v>
      </c>
      <c r="F2156" s="0"/>
    </row>
    <row r="2157" customFormat="false" ht="12.75" hidden="false" customHeight="false" outlineLevel="0" collapsed="false">
      <c r="B2157" s="79" t="n">
        <f aca="false">B2156+$C$5</f>
        <v>0.244977168949778</v>
      </c>
      <c r="C2157" s="80" t="n">
        <f aca="true">NORMINV(RAND(),0,1)</f>
        <v>-0.833295662155886</v>
      </c>
      <c r="D2157" s="81" t="n">
        <f aca="false">EXP(($C$6-$C$4^2*0.5)*$C$5+($C$4*C2157*$C$5^0.5))</f>
        <v>0.997333167337074</v>
      </c>
      <c r="E2157" s="68" t="n">
        <f aca="false">E2156*D2157</f>
        <v>82.8419439561348</v>
      </c>
      <c r="F2157" s="0"/>
    </row>
    <row r="2158" customFormat="false" ht="12.75" hidden="false" customHeight="false" outlineLevel="0" collapsed="false">
      <c r="B2158" s="79" t="n">
        <f aca="false">B2157+$C$5</f>
        <v>0.245091324200919</v>
      </c>
      <c r="C2158" s="80" t="n">
        <f aca="true">NORMINV(RAND(),0,1)</f>
        <v>0.164661252993007</v>
      </c>
      <c r="D2158" s="81" t="n">
        <f aca="false">EXP(($C$6-$C$4^2*0.5)*$C$5+($C$4*C2158*$C$5^0.5))</f>
        <v>1.0005284997269</v>
      </c>
      <c r="E2158" s="68" t="n">
        <f aca="false">E2157*D2158</f>
        <v>82.8857259008913</v>
      </c>
      <c r="F2158" s="0"/>
    </row>
    <row r="2159" customFormat="false" ht="12.75" hidden="false" customHeight="false" outlineLevel="0" collapsed="false">
      <c r="B2159" s="79" t="n">
        <f aca="false">B2158+$C$5</f>
        <v>0.245205479452061</v>
      </c>
      <c r="C2159" s="80" t="n">
        <f aca="true">NORMINV(RAND(),0,1)</f>
        <v>-0.863787748654241</v>
      </c>
      <c r="D2159" s="81" t="n">
        <f aca="false">EXP(($C$6-$C$4^2*0.5)*$C$5+($C$4*C2159*$C$5^0.5))</f>
        <v>0.997235696345563</v>
      </c>
      <c r="E2159" s="68" t="n">
        <f aca="false">E2158*D2159</f>
        <v>82.6566045858829</v>
      </c>
      <c r="F2159" s="0"/>
    </row>
    <row r="2160" customFormat="false" ht="12.75" hidden="false" customHeight="false" outlineLevel="0" collapsed="false">
      <c r="B2160" s="79" t="n">
        <f aca="false">B2159+$C$5</f>
        <v>0.245319634703202</v>
      </c>
      <c r="C2160" s="80" t="n">
        <f aca="true">NORMINV(RAND(),0,1)</f>
        <v>-0.362633048209873</v>
      </c>
      <c r="D2160" s="81" t="n">
        <f aca="false">EXP(($C$6-$C$4^2*0.5)*$C$5+($C$4*C2160*$C$5^0.5))</f>
        <v>0.99883889628336</v>
      </c>
      <c r="E2160" s="68" t="n">
        <f aca="false">E2159*D2160</f>
        <v>82.5606316950933</v>
      </c>
      <c r="F2160" s="0"/>
    </row>
    <row r="2161" customFormat="false" ht="12.75" hidden="false" customHeight="false" outlineLevel="0" collapsed="false">
      <c r="B2161" s="79" t="n">
        <f aca="false">B2160+$C$5</f>
        <v>0.245433789954344</v>
      </c>
      <c r="C2161" s="80" t="n">
        <f aca="true">NORMINV(RAND(),0,1)</f>
        <v>-0.873761112264919</v>
      </c>
      <c r="D2161" s="81" t="n">
        <f aca="false">EXP(($C$6-$C$4^2*0.5)*$C$5+($C$4*C2161*$C$5^0.5))</f>
        <v>0.997203817562915</v>
      </c>
      <c r="E2161" s="68" t="n">
        <f aca="false">E2160*D2161</f>
        <v>82.3297771067529</v>
      </c>
      <c r="F2161" s="0"/>
    </row>
    <row r="2162" customFormat="false" ht="12.75" hidden="false" customHeight="false" outlineLevel="0" collapsed="false">
      <c r="B2162" s="79" t="n">
        <f aca="false">B2161+$C$5</f>
        <v>0.245547945205485</v>
      </c>
      <c r="C2162" s="80" t="n">
        <f aca="true">NORMINV(RAND(),0,1)</f>
        <v>-0.342816912671907</v>
      </c>
      <c r="D2162" s="81" t="n">
        <f aca="false">EXP(($C$6-$C$4^2*0.5)*$C$5+($C$4*C2162*$C$5^0.5))</f>
        <v>0.998902341283744</v>
      </c>
      <c r="E2162" s="68" t="n">
        <f aca="false">E2161*D2162</f>
        <v>82.2394071093042</v>
      </c>
      <c r="F2162" s="0"/>
    </row>
    <row r="2163" customFormat="false" ht="12.75" hidden="false" customHeight="false" outlineLevel="0" collapsed="false">
      <c r="B2163" s="79" t="n">
        <f aca="false">B2162+$C$5</f>
        <v>0.245662100456627</v>
      </c>
      <c r="C2163" s="80" t="n">
        <f aca="true">NORMINV(RAND(),0,1)</f>
        <v>2.85491451599043</v>
      </c>
      <c r="D2163" s="81" t="n">
        <f aca="false">EXP(($C$6-$C$4^2*0.5)*$C$5+($C$4*C2163*$C$5^0.5))</f>
        <v>1.00919344164041</v>
      </c>
      <c r="E2163" s="68" t="n">
        <f aca="false">E2162*D2163</f>
        <v>82.9954702991052</v>
      </c>
      <c r="F2163" s="0"/>
    </row>
    <row r="2164" customFormat="false" ht="12.75" hidden="false" customHeight="false" outlineLevel="0" collapsed="false">
      <c r="B2164" s="79" t="n">
        <f aca="false">B2163+$C$5</f>
        <v>0.245776255707769</v>
      </c>
      <c r="C2164" s="80" t="n">
        <f aca="true">NORMINV(RAND(),0,1)</f>
        <v>1.35247475837011</v>
      </c>
      <c r="D2164" s="81" t="n">
        <f aca="false">EXP(($C$6-$C$4^2*0.5)*$C$5+($C$4*C2164*$C$5^0.5))</f>
        <v>1.00434507587726</v>
      </c>
      <c r="E2164" s="68" t="n">
        <f aca="false">E2163*D2164</f>
        <v>83.356091915024</v>
      </c>
      <c r="F2164" s="0"/>
    </row>
    <row r="2165" customFormat="false" ht="12.75" hidden="false" customHeight="false" outlineLevel="0" collapsed="false">
      <c r="B2165" s="79" t="n">
        <f aca="false">B2164+$C$5</f>
        <v>0.24589041095891</v>
      </c>
      <c r="C2165" s="80" t="n">
        <f aca="true">NORMINV(RAND(),0,1)</f>
        <v>-0.286760623698602</v>
      </c>
      <c r="D2165" s="81" t="n">
        <f aca="false">EXP(($C$6-$C$4^2*0.5)*$C$5+($C$4*C2165*$C$5^0.5))</f>
        <v>0.99908183762187</v>
      </c>
      <c r="E2165" s="68" t="n">
        <f aca="false">E2164*D2165</f>
        <v>83.2795574874396</v>
      </c>
      <c r="F2165" s="0"/>
    </row>
    <row r="2166" customFormat="false" ht="12.75" hidden="false" customHeight="false" outlineLevel="0" collapsed="false">
      <c r="B2166" s="79" t="n">
        <f aca="false">B2165+$C$5</f>
        <v>0.246004566210052</v>
      </c>
      <c r="C2166" s="80" t="n">
        <f aca="true">NORMINV(RAND(),0,1)</f>
        <v>1.17357686386876</v>
      </c>
      <c r="D2166" s="81" t="n">
        <f aca="false">EXP(($C$6-$C$4^2*0.5)*$C$5+($C$4*C2166*$C$5^0.5))</f>
        <v>1.00376932729865</v>
      </c>
      <c r="E2166" s="68" t="n">
        <f aca="false">E2165*D2166</f>
        <v>83.5934653968967</v>
      </c>
      <c r="F2166" s="0"/>
    </row>
    <row r="2167" customFormat="false" ht="12.75" hidden="false" customHeight="false" outlineLevel="0" collapsed="false">
      <c r="B2167" s="79" t="n">
        <f aca="false">B2166+$C$5</f>
        <v>0.246118721461193</v>
      </c>
      <c r="C2167" s="80" t="n">
        <f aca="true">NORMINV(RAND(),0,1)</f>
        <v>-1.66076545094844</v>
      </c>
      <c r="D2167" s="81" t="n">
        <f aca="false">EXP(($C$6-$C$4^2*0.5)*$C$5+($C$4*C2167*$C$5^0.5))</f>
        <v>0.994691453325342</v>
      </c>
      <c r="E2167" s="68" t="n">
        <f aca="false">E2166*D2167</f>
        <v>83.1497055841408</v>
      </c>
      <c r="F2167" s="0"/>
    </row>
    <row r="2168" customFormat="false" ht="12.75" hidden="false" customHeight="false" outlineLevel="0" collapsed="false">
      <c r="B2168" s="79" t="n">
        <f aca="false">B2167+$C$5</f>
        <v>0.246232876712335</v>
      </c>
      <c r="C2168" s="80" t="n">
        <f aca="true">NORMINV(RAND(),0,1)</f>
        <v>0.473599795629993</v>
      </c>
      <c r="D2168" s="81" t="n">
        <f aca="false">EXP(($C$6-$C$4^2*0.5)*$C$5+($C$4*C2168*$C$5^0.5))</f>
        <v>1.00151975567208</v>
      </c>
      <c r="E2168" s="68" t="n">
        <f aca="false">E2167*D2168</f>
        <v>83.2760728208337</v>
      </c>
      <c r="F2168" s="0"/>
    </row>
    <row r="2169" customFormat="false" ht="12.75" hidden="false" customHeight="false" outlineLevel="0" collapsed="false">
      <c r="B2169" s="79" t="n">
        <f aca="false">B2168+$C$5</f>
        <v>0.246347031963476</v>
      </c>
      <c r="C2169" s="80" t="n">
        <f aca="true">NORMINV(RAND(),0,1)</f>
        <v>-0.132375008662855</v>
      </c>
      <c r="D2169" s="81" t="n">
        <f aca="false">EXP(($C$6-$C$4^2*0.5)*$C$5+($C$4*C2169*$C$5^0.5))</f>
        <v>0.999576358416264</v>
      </c>
      <c r="E2169" s="68" t="n">
        <f aca="false">E2168*D2169</f>
        <v>83.2407936134565</v>
      </c>
      <c r="F2169" s="0"/>
    </row>
    <row r="2170" customFormat="false" ht="12.75" hidden="false" customHeight="false" outlineLevel="0" collapsed="false">
      <c r="B2170" s="79" t="n">
        <f aca="false">B2169+$C$5</f>
        <v>0.246461187214618</v>
      </c>
      <c r="C2170" s="80" t="n">
        <f aca="true">NORMINV(RAND(),0,1)</f>
        <v>0.677079163552629</v>
      </c>
      <c r="D2170" s="81" t="n">
        <f aca="false">EXP(($C$6-$C$4^2*0.5)*$C$5+($C$4*C2170*$C$5^0.5))</f>
        <v>1.00217317313343</v>
      </c>
      <c r="E2170" s="68" t="n">
        <f aca="false">E2169*D2170</f>
        <v>83.4216902697422</v>
      </c>
      <c r="F2170" s="0"/>
    </row>
    <row r="2171" customFormat="false" ht="12.75" hidden="false" customHeight="false" outlineLevel="0" collapsed="false">
      <c r="B2171" s="79" t="n">
        <f aca="false">B2170+$C$5</f>
        <v>0.24657534246576</v>
      </c>
      <c r="C2171" s="80" t="n">
        <f aca="true">NORMINV(RAND(),0,1)</f>
        <v>0.962542810612787</v>
      </c>
      <c r="D2171" s="81" t="n">
        <f aca="false">EXP(($C$6-$C$4^2*0.5)*$C$5+($C$4*C2171*$C$5^0.5))</f>
        <v>1.00309057894947</v>
      </c>
      <c r="E2171" s="68" t="n">
        <f aca="false">E2170*D2171</f>
        <v>83.6795115896189</v>
      </c>
      <c r="F2171" s="0"/>
    </row>
    <row r="2172" customFormat="false" ht="12.75" hidden="false" customHeight="false" outlineLevel="0" collapsed="false">
      <c r="B2172" s="79" t="n">
        <f aca="false">B2171+$C$5</f>
        <v>0.246689497716901</v>
      </c>
      <c r="C2172" s="80" t="n">
        <f aca="true">NORMINV(RAND(),0,1)</f>
        <v>-0.532325758139307</v>
      </c>
      <c r="D2172" s="81" t="n">
        <f aca="false">EXP(($C$6-$C$4^2*0.5)*$C$5+($C$4*C2172*$C$5^0.5))</f>
        <v>0.998295758859194</v>
      </c>
      <c r="E2172" s="68" t="n">
        <f aca="false">E2171*D2172</f>
        <v>83.5369015233253</v>
      </c>
      <c r="F2172" s="0"/>
    </row>
    <row r="2173" customFormat="false" ht="12.75" hidden="false" customHeight="false" outlineLevel="0" collapsed="false">
      <c r="B2173" s="79" t="n">
        <f aca="false">B2172+$C$5</f>
        <v>0.246803652968043</v>
      </c>
      <c r="C2173" s="80" t="n">
        <f aca="true">NORMINV(RAND(),0,1)</f>
        <v>-0.918985150691297</v>
      </c>
      <c r="D2173" s="81" t="n">
        <f aca="false">EXP(($C$6-$C$4^2*0.5)*$C$5+($C$4*C2173*$C$5^0.5))</f>
        <v>0.997059276581582</v>
      </c>
      <c r="E2173" s="68" t="n">
        <f aca="false">E2172*D2173</f>
        <v>83.2912426007136</v>
      </c>
      <c r="F2173" s="0"/>
    </row>
    <row r="2174" customFormat="false" ht="12.75" hidden="false" customHeight="false" outlineLevel="0" collapsed="false">
      <c r="B2174" s="79" t="n">
        <f aca="false">B2173+$C$5</f>
        <v>0.246917808219184</v>
      </c>
      <c r="C2174" s="80" t="n">
        <f aca="true">NORMINV(RAND(),0,1)</f>
        <v>1.66912202148264</v>
      </c>
      <c r="D2174" s="81" t="n">
        <f aca="false">EXP(($C$6-$C$4^2*0.5)*$C$5+($C$4*C2174*$C$5^0.5))</f>
        <v>1.00536495407372</v>
      </c>
      <c r="E2174" s="68" t="n">
        <f aca="false">E2173*D2174</f>
        <v>83.7380962920098</v>
      </c>
      <c r="F2174" s="0"/>
    </row>
    <row r="2175" customFormat="false" ht="12.75" hidden="false" customHeight="false" outlineLevel="0" collapsed="false">
      <c r="B2175" s="79" t="n">
        <f aca="false">B2174+$C$5</f>
        <v>0.247031963470326</v>
      </c>
      <c r="C2175" s="80" t="n">
        <f aca="true">NORMINV(RAND(),0,1)</f>
        <v>-1.39479347702735</v>
      </c>
      <c r="D2175" s="81" t="n">
        <f aca="false">EXP(($C$6-$C$4^2*0.5)*$C$5+($C$4*C2175*$C$5^0.5))</f>
        <v>0.995539810232581</v>
      </c>
      <c r="E2175" s="68" t="n">
        <f aca="false">E2174*D2175</f>
        <v>83.364608491785</v>
      </c>
      <c r="F2175" s="0"/>
    </row>
    <row r="2176" customFormat="false" ht="12.75" hidden="false" customHeight="false" outlineLevel="0" collapsed="false">
      <c r="B2176" s="79" t="n">
        <f aca="false">B2175+$C$5</f>
        <v>0.247146118721467</v>
      </c>
      <c r="C2176" s="80" t="n">
        <f aca="true">NORMINV(RAND(),0,1)</f>
        <v>0.175686516130495</v>
      </c>
      <c r="D2176" s="81" t="n">
        <f aca="false">EXP(($C$6-$C$4^2*0.5)*$C$5+($C$4*C2176*$C$5^0.5))</f>
        <v>1.00056385834658</v>
      </c>
      <c r="E2176" s="68" t="n">
        <f aca="false">E2175*D2176</f>
        <v>83.4116143220926</v>
      </c>
      <c r="F2176" s="0"/>
    </row>
    <row r="2177" customFormat="false" ht="12.75" hidden="false" customHeight="false" outlineLevel="0" collapsed="false">
      <c r="B2177" s="79" t="n">
        <f aca="false">B2176+$C$5</f>
        <v>0.247260273972609</v>
      </c>
      <c r="C2177" s="80" t="n">
        <f aca="true">NORMINV(RAND(),0,1)</f>
        <v>0.475077322516941</v>
      </c>
      <c r="D2177" s="81" t="n">
        <f aca="false">EXP(($C$6-$C$4^2*0.5)*$C$5+($C$4*C2177*$C$5^0.5))</f>
        <v>1.00152449880333</v>
      </c>
      <c r="E2177" s="68" t="n">
        <f aca="false">E2176*D2177</f>
        <v>83.5387752283107</v>
      </c>
      <c r="F2177" s="0"/>
    </row>
    <row r="2178" customFormat="false" ht="12.75" hidden="false" customHeight="false" outlineLevel="0" collapsed="false">
      <c r="B2178" s="79" t="n">
        <f aca="false">B2177+$C$5</f>
        <v>0.24737442922375</v>
      </c>
      <c r="C2178" s="80" t="n">
        <f aca="true">NORMINV(RAND(),0,1)</f>
        <v>-2.10909880266564</v>
      </c>
      <c r="D2178" s="81" t="n">
        <f aca="false">EXP(($C$6-$C$4^2*0.5)*$C$5+($C$4*C2178*$C$5^0.5))</f>
        <v>0.993263063912587</v>
      </c>
      <c r="E2178" s="68" t="n">
        <f aca="false">E2177*D2178</f>
        <v>82.9759798387767</v>
      </c>
      <c r="F2178" s="0"/>
    </row>
    <row r="2179" customFormat="false" ht="12.75" hidden="false" customHeight="false" outlineLevel="0" collapsed="false">
      <c r="B2179" s="79" t="n">
        <f aca="false">B2178+$C$5</f>
        <v>0.247488584474892</v>
      </c>
      <c r="C2179" s="80" t="n">
        <f aca="true">NORMINV(RAND(),0,1)</f>
        <v>0.823715723719306</v>
      </c>
      <c r="D2179" s="81" t="n">
        <f aca="false">EXP(($C$6-$C$4^2*0.5)*$C$5+($C$4*C2179*$C$5^0.5))</f>
        <v>1.00264431999812</v>
      </c>
      <c r="E2179" s="68" t="n">
        <f aca="false">E2178*D2179</f>
        <v>83.1953948816279</v>
      </c>
      <c r="F2179" s="0"/>
    </row>
    <row r="2180" customFormat="false" ht="12.75" hidden="false" customHeight="false" outlineLevel="0" collapsed="false">
      <c r="B2180" s="79" t="n">
        <f aca="false">B2179+$C$5</f>
        <v>0.247602739726034</v>
      </c>
      <c r="C2180" s="80" t="n">
        <f aca="true">NORMINV(RAND(),0,1)</f>
        <v>-0.528509388437072</v>
      </c>
      <c r="D2180" s="81" t="n">
        <f aca="false">EXP(($C$6-$C$4^2*0.5)*$C$5+($C$4*C2180*$C$5^0.5))</f>
        <v>0.998307970710943</v>
      </c>
      <c r="E2180" s="68" t="n">
        <f aca="false">E2179*D2180</f>
        <v>83.0546258367736</v>
      </c>
      <c r="F2180" s="0"/>
    </row>
    <row r="2181" customFormat="false" ht="12.75" hidden="false" customHeight="false" outlineLevel="0" collapsed="false">
      <c r="B2181" s="79" t="n">
        <f aca="false">B2180+$C$5</f>
        <v>0.247716894977175</v>
      </c>
      <c r="C2181" s="80" t="n">
        <f aca="true">NORMINV(RAND(),0,1)</f>
        <v>-0.739689393834414</v>
      </c>
      <c r="D2181" s="81" t="n">
        <f aca="false">EXP(($C$6-$C$4^2*0.5)*$C$5+($C$4*C2181*$C$5^0.5))</f>
        <v>0.99763244861505</v>
      </c>
      <c r="E2181" s="68" t="n">
        <f aca="false">E2180*D2181</f>
        <v>82.8579897423472</v>
      </c>
      <c r="F2181" s="0"/>
    </row>
    <row r="2182" customFormat="false" ht="12.75" hidden="false" customHeight="false" outlineLevel="0" collapsed="false">
      <c r="B2182" s="79" t="n">
        <f aca="false">B2181+$C$5</f>
        <v>0.247831050228317</v>
      </c>
      <c r="C2182" s="80" t="n">
        <f aca="true">NORMINV(RAND(),0,1)</f>
        <v>0.393454406449038</v>
      </c>
      <c r="D2182" s="81" t="n">
        <f aca="false">EXP(($C$6-$C$4^2*0.5)*$C$5+($C$4*C2182*$C$5^0.5))</f>
        <v>1.00126250798279</v>
      </c>
      <c r="E2182" s="68" t="n">
        <f aca="false">E2181*D2182</f>
        <v>82.9625986158346</v>
      </c>
      <c r="F2182" s="0"/>
    </row>
    <row r="2183" customFormat="false" ht="12.75" hidden="false" customHeight="false" outlineLevel="0" collapsed="false">
      <c r="B2183" s="79" t="n">
        <f aca="false">B2182+$C$5</f>
        <v>0.247945205479458</v>
      </c>
      <c r="C2183" s="80" t="n">
        <f aca="true">NORMINV(RAND(),0,1)</f>
        <v>1.38371363423508</v>
      </c>
      <c r="D2183" s="81" t="n">
        <f aca="false">EXP(($C$6-$C$4^2*0.5)*$C$5+($C$4*C2183*$C$5^0.5))</f>
        <v>1.00444564607332</v>
      </c>
      <c r="E2183" s="68" t="n">
        <f aca="false">E2182*D2183</f>
        <v>83.3314209666037</v>
      </c>
      <c r="F2183" s="0"/>
    </row>
    <row r="2184" customFormat="false" ht="12.75" hidden="false" customHeight="false" outlineLevel="0" collapsed="false">
      <c r="B2184" s="79" t="n">
        <f aca="false">B2183+$C$5</f>
        <v>0.2480593607306</v>
      </c>
      <c r="C2184" s="80" t="n">
        <f aca="true">NORMINV(RAND(),0,1)</f>
        <v>0.379907010322395</v>
      </c>
      <c r="D2184" s="81" t="n">
        <f aca="false">EXP(($C$6-$C$4^2*0.5)*$C$5+($C$4*C2184*$C$5^0.5))</f>
        <v>1.00121903058362</v>
      </c>
      <c r="E2184" s="68" t="n">
        <f aca="false">E2183*D2184</f>
        <v>83.4330045173381</v>
      </c>
      <c r="F2184" s="0"/>
    </row>
    <row r="2185" customFormat="false" ht="12.75" hidden="false" customHeight="false" outlineLevel="0" collapsed="false">
      <c r="B2185" s="79" t="n">
        <f aca="false">B2184+$C$5</f>
        <v>0.248173515981741</v>
      </c>
      <c r="C2185" s="80" t="n">
        <f aca="true">NORMINV(RAND(),0,1)</f>
        <v>-2.14082525038788</v>
      </c>
      <c r="D2185" s="81" t="n">
        <f aca="false">EXP(($C$6-$C$4^2*0.5)*$C$5+($C$4*C2185*$C$5^0.5))</f>
        <v>0.993162061242698</v>
      </c>
      <c r="E2185" s="68" t="n">
        <f aca="false">E2184*D2185</f>
        <v>82.8624947421108</v>
      </c>
      <c r="F2185" s="0"/>
    </row>
    <row r="2186" customFormat="false" ht="12.75" hidden="false" customHeight="false" outlineLevel="0" collapsed="false">
      <c r="B2186" s="79" t="n">
        <f aca="false">B2185+$C$5</f>
        <v>0.248287671232883</v>
      </c>
      <c r="C2186" s="80" t="n">
        <f aca="true">NORMINV(RAND(),0,1)</f>
        <v>1.33661677602967</v>
      </c>
      <c r="D2186" s="81" t="n">
        <f aca="false">EXP(($C$6-$C$4^2*0.5)*$C$5+($C$4*C2186*$C$5^0.5))</f>
        <v>1.00429402666456</v>
      </c>
      <c r="E2186" s="68" t="n">
        <f aca="false">E2185*D2186</f>
        <v>83.2183085040251</v>
      </c>
      <c r="F2186" s="0"/>
    </row>
    <row r="2187" customFormat="false" ht="12.75" hidden="false" customHeight="false" outlineLevel="0" collapsed="false">
      <c r="B2187" s="79" t="n">
        <f aca="false">B2186+$C$5</f>
        <v>0.248401826484024</v>
      </c>
      <c r="C2187" s="80" t="n">
        <f aca="true">NORMINV(RAND(),0,1)</f>
        <v>0.969513218109112</v>
      </c>
      <c r="D2187" s="81" t="n">
        <f aca="false">EXP(($C$6-$C$4^2*0.5)*$C$5+($C$4*C2187*$C$5^0.5))</f>
        <v>1.00311299052419</v>
      </c>
      <c r="E2187" s="68" t="n">
        <f aca="false">E2186*D2187</f>
        <v>83.4773663098373</v>
      </c>
      <c r="F2187" s="0"/>
    </row>
    <row r="2188" customFormat="false" ht="12.75" hidden="false" customHeight="false" outlineLevel="0" collapsed="false">
      <c r="B2188" s="79" t="n">
        <f aca="false">B2187+$C$5</f>
        <v>0.248515981735166</v>
      </c>
      <c r="C2188" s="80" t="n">
        <f aca="true">NORMINV(RAND(),0,1)</f>
        <v>-0.214883428260582</v>
      </c>
      <c r="D2188" s="81" t="n">
        <f aca="false">EXP(($C$6-$C$4^2*0.5)*$C$5+($C$4*C2188*$C$5^0.5))</f>
        <v>0.999312040854468</v>
      </c>
      <c r="E2188" s="68" t="n">
        <f aca="false">E2187*D2188</f>
        <v>83.4199372922396</v>
      </c>
      <c r="F2188" s="0"/>
    </row>
    <row r="2189" customFormat="false" ht="12.75" hidden="false" customHeight="false" outlineLevel="0" collapsed="false">
      <c r="B2189" s="79" t="n">
        <f aca="false">B2188+$C$5</f>
        <v>0.248630136986308</v>
      </c>
      <c r="C2189" s="80" t="n">
        <f aca="true">NORMINV(RAND(),0,1)</f>
        <v>-0.477750938215146</v>
      </c>
      <c r="D2189" s="81" t="n">
        <f aca="false">EXP(($C$6-$C$4^2*0.5)*$C$5+($C$4*C2189*$C$5^0.5))</f>
        <v>0.998470404892059</v>
      </c>
      <c r="E2189" s="68" t="n">
        <f aca="false">E2188*D2189</f>
        <v>83.2923385642526</v>
      </c>
      <c r="F2189" s="0"/>
    </row>
    <row r="2190" customFormat="false" ht="12.75" hidden="false" customHeight="false" outlineLevel="0" collapsed="false">
      <c r="B2190" s="79" t="n">
        <f aca="false">B2189+$C$5</f>
        <v>0.248744292237449</v>
      </c>
      <c r="C2190" s="80" t="n">
        <f aca="true">NORMINV(RAND(),0,1)</f>
        <v>-1.71266678187188</v>
      </c>
      <c r="D2190" s="81" t="n">
        <f aca="false">EXP(($C$6-$C$4^2*0.5)*$C$5+($C$4*C2190*$C$5^0.5))</f>
        <v>0.994525990681753</v>
      </c>
      <c r="E2190" s="68" t="n">
        <f aca="false">E2189*D2190</f>
        <v>82.8363955268133</v>
      </c>
      <c r="F2190" s="0"/>
    </row>
    <row r="2191" customFormat="false" ht="12.75" hidden="false" customHeight="false" outlineLevel="0" collapsed="false">
      <c r="B2191" s="79" t="n">
        <f aca="false">B2190+$C$5</f>
        <v>0.248858447488591</v>
      </c>
      <c r="C2191" s="80" t="n">
        <f aca="true">NORMINV(RAND(),0,1)</f>
        <v>-0.349821369284729</v>
      </c>
      <c r="D2191" s="81" t="n">
        <f aca="false">EXP(($C$6-$C$4^2*0.5)*$C$5+($C$4*C2191*$C$5^0.5))</f>
        <v>0.998879914767921</v>
      </c>
      <c r="E2191" s="68" t="n">
        <f aca="false">E2190*D2191</f>
        <v>82.7436117035051</v>
      </c>
      <c r="F2191" s="0"/>
    </row>
    <row r="2192" customFormat="false" ht="12.75" hidden="false" customHeight="false" outlineLevel="0" collapsed="false">
      <c r="B2192" s="79" t="n">
        <f aca="false">B2191+$C$5</f>
        <v>0.248972602739732</v>
      </c>
      <c r="C2192" s="80" t="n">
        <f aca="true">NORMINV(RAND(),0,1)</f>
        <v>-0.108615760953509</v>
      </c>
      <c r="D2192" s="81" t="n">
        <f aca="false">EXP(($C$6-$C$4^2*0.5)*$C$5+($C$4*C2192*$C$5^0.5))</f>
        <v>0.999652484659798</v>
      </c>
      <c r="E2192" s="68" t="n">
        <f aca="false">E2191*D2192</f>
        <v>82.7148570291343</v>
      </c>
      <c r="F2192" s="0"/>
    </row>
    <row r="2193" customFormat="false" ht="12.75" hidden="false" customHeight="false" outlineLevel="0" collapsed="false">
      <c r="B2193" s="79" t="n">
        <f aca="false">B2192+$C$5</f>
        <v>0.249086757990874</v>
      </c>
      <c r="C2193" s="80" t="n">
        <f aca="true">NORMINV(RAND(),0,1)</f>
        <v>0.426956433126585</v>
      </c>
      <c r="D2193" s="81" t="n">
        <f aca="false">EXP(($C$6-$C$4^2*0.5)*$C$5+($C$4*C2193*$C$5^0.5))</f>
        <v>1.00137003350354</v>
      </c>
      <c r="E2193" s="68" t="n">
        <f aca="false">E2192*D2193</f>
        <v>82.8281791545051</v>
      </c>
      <c r="F2193" s="0"/>
    </row>
    <row r="2194" customFormat="false" ht="12.75" hidden="false" customHeight="false" outlineLevel="0" collapsed="false">
      <c r="B2194" s="79" t="n">
        <f aca="false">B2193+$C$5</f>
        <v>0.249200913242015</v>
      </c>
      <c r="C2194" s="80" t="n">
        <f aca="true">NORMINV(RAND(),0,1)</f>
        <v>-0.705314449667315</v>
      </c>
      <c r="D2194" s="81" t="n">
        <f aca="false">EXP(($C$6-$C$4^2*0.5)*$C$5+($C$4*C2194*$C$5^0.5))</f>
        <v>0.997742375949056</v>
      </c>
      <c r="E2194" s="68" t="n">
        <f aca="false">E2193*D2194</f>
        <v>82.64118426515</v>
      </c>
      <c r="F2194" s="0"/>
    </row>
    <row r="2195" customFormat="false" ht="12.75" hidden="false" customHeight="false" outlineLevel="0" collapsed="false">
      <c r="B2195" s="79" t="n">
        <f aca="false">B2194+$C$5</f>
        <v>0.249315068493157</v>
      </c>
      <c r="C2195" s="80" t="n">
        <f aca="true">NORMINV(RAND(),0,1)</f>
        <v>-0.25498782846085</v>
      </c>
      <c r="D2195" s="81" t="n">
        <f aca="false">EXP(($C$6-$C$4^2*0.5)*$C$5+($C$4*C2195*$C$5^0.5))</f>
        <v>0.999183590758194</v>
      </c>
      <c r="E2195" s="68" t="n">
        <f aca="false">E2194*D2195</f>
        <v>82.5737152385622</v>
      </c>
      <c r="F2195" s="0"/>
    </row>
    <row r="2196" customFormat="false" ht="12.75" hidden="false" customHeight="false" outlineLevel="0" collapsed="false">
      <c r="B2196" s="79" t="n">
        <f aca="false">B2195+$C$5</f>
        <v>0.249429223744298</v>
      </c>
      <c r="C2196" s="80" t="n">
        <f aca="true">NORMINV(RAND(),0,1)</f>
        <v>0.437840369119903</v>
      </c>
      <c r="D2196" s="81" t="n">
        <f aca="false">EXP(($C$6-$C$4^2*0.5)*$C$5+($C$4*C2196*$C$5^0.5))</f>
        <v>1.00140496823</v>
      </c>
      <c r="E2196" s="68" t="n">
        <f aca="false">E2195*D2196</f>
        <v>82.6897286851053</v>
      </c>
      <c r="F2196" s="0"/>
    </row>
    <row r="2197" customFormat="false" ht="12.75" hidden="false" customHeight="false" outlineLevel="0" collapsed="false">
      <c r="B2197" s="79" t="n">
        <f aca="false">B2196+$C$5</f>
        <v>0.24954337899544</v>
      </c>
      <c r="C2197" s="80" t="n">
        <f aca="true">NORMINV(RAND(),0,1)</f>
        <v>0.71462247078025</v>
      </c>
      <c r="D2197" s="81" t="n">
        <f aca="false">EXP(($C$6-$C$4^2*0.5)*$C$5+($C$4*C2197*$C$5^0.5))</f>
        <v>1.00229377961092</v>
      </c>
      <c r="E2197" s="68" t="n">
        <f aca="false">E2196*D2197</f>
        <v>82.8794006987955</v>
      </c>
      <c r="F2197" s="0"/>
    </row>
    <row r="2198" customFormat="false" ht="12.75" hidden="false" customHeight="false" outlineLevel="0" collapsed="false">
      <c r="B2198" s="79" t="n">
        <f aca="false">B2197+$C$5</f>
        <v>0.249657534246582</v>
      </c>
      <c r="C2198" s="80" t="n">
        <f aca="true">NORMINV(RAND(),0,1)</f>
        <v>0.230075044281732</v>
      </c>
      <c r="D2198" s="81" t="n">
        <f aca="false">EXP(($C$6-$C$4^2*0.5)*$C$5+($C$4*C2198*$C$5^0.5))</f>
        <v>1.00073830360748</v>
      </c>
      <c r="E2198" s="68" t="n">
        <f aca="false">E2197*D2198</f>
        <v>82.9405908593174</v>
      </c>
      <c r="F2198" s="0"/>
    </row>
    <row r="2199" customFormat="false" ht="12.75" hidden="false" customHeight="false" outlineLevel="0" collapsed="false">
      <c r="B2199" s="79" t="n">
        <f aca="false">B2198+$C$5</f>
        <v>0.249771689497723</v>
      </c>
      <c r="C2199" s="80" t="n">
        <f aca="true">NORMINV(RAND(),0,1)</f>
        <v>1.22754930585517</v>
      </c>
      <c r="D2199" s="81" t="n">
        <f aca="false">EXP(($C$6-$C$4^2*0.5)*$C$5+($C$4*C2199*$C$5^0.5))</f>
        <v>1.00394299248113</v>
      </c>
      <c r="E2199" s="68" t="n">
        <f aca="false">E2198*D2199</f>
        <v>83.2676249854564</v>
      </c>
      <c r="F2199" s="0"/>
    </row>
    <row r="2200" customFormat="false" ht="12.75" hidden="false" customHeight="false" outlineLevel="0" collapsed="false">
      <c r="B2200" s="79" t="n">
        <f aca="false">B2199+$C$5</f>
        <v>0.249885844748865</v>
      </c>
      <c r="C2200" s="80" t="n">
        <f aca="true">NORMINV(RAND(),0,1)</f>
        <v>-1.06358436001909</v>
      </c>
      <c r="D2200" s="81" t="n">
        <f aca="false">EXP(($C$6-$C$4^2*0.5)*$C$5+($C$4*C2200*$C$5^0.5))</f>
        <v>0.996597262238924</v>
      </c>
      <c r="E2200" s="68" t="n">
        <f aca="false">E2199*D2200</f>
        <v>82.9842870936433</v>
      </c>
      <c r="F2200" s="0"/>
    </row>
    <row r="2201" customFormat="false" ht="13.5" hidden="false" customHeight="false" outlineLevel="0" collapsed="false">
      <c r="B2201" s="82" t="n">
        <f aca="false">B2200+$C$5</f>
        <v>0.250000000000006</v>
      </c>
      <c r="C2201" s="83" t="n">
        <f aca="true">NORMINV(RAND(),0,1)</f>
        <v>0.0399652114010422</v>
      </c>
      <c r="D2201" s="84" t="n">
        <f aca="false">EXP(($C$6-$C$4^2*0.5)*$C$5+($C$4*C2201*$C$5^0.5))</f>
        <v>1.0001286796997</v>
      </c>
      <c r="E2201" s="72" t="n">
        <f aca="false">E2200*D2201</f>
        <v>82.9949654867863</v>
      </c>
      <c r="F2201" s="0"/>
    </row>
    <row r="2202" customFormat="false" ht="12.75" hidden="false" customHeight="false" outlineLevel="0" collapsed="false">
      <c r="B2202" s="85"/>
      <c r="C2202" s="61"/>
      <c r="D2202" s="86"/>
      <c r="F2202" s="0"/>
    </row>
    <row r="2203" customFormat="false" ht="12.75" hidden="false" customHeight="false" outlineLevel="0" collapsed="false">
      <c r="B2203" s="85"/>
      <c r="C2203" s="61"/>
      <c r="D2203" s="86"/>
      <c r="F2203" s="0"/>
    </row>
    <row r="2204" customFormat="false" ht="12.75" hidden="false" customHeight="false" outlineLevel="0" collapsed="false">
      <c r="B2204" s="85"/>
      <c r="C2204" s="61"/>
      <c r="D2204" s="86"/>
      <c r="F2204" s="0"/>
    </row>
    <row r="2205" customFormat="false" ht="12.75" hidden="false" customHeight="false" outlineLevel="0" collapsed="false">
      <c r="B2205" s="85"/>
      <c r="C2205" s="61"/>
      <c r="D2205" s="86"/>
      <c r="F2205" s="0"/>
    </row>
    <row r="2206" customFormat="false" ht="12.75" hidden="false" customHeight="false" outlineLevel="0" collapsed="false">
      <c r="B2206" s="85"/>
      <c r="C2206" s="61"/>
      <c r="D2206" s="86"/>
      <c r="F2206" s="0"/>
    </row>
    <row r="2207" customFormat="false" ht="12.75" hidden="false" customHeight="false" outlineLevel="0" collapsed="false">
      <c r="B2207" s="85"/>
      <c r="C2207" s="61"/>
      <c r="D2207" s="86"/>
      <c r="F2207" s="0"/>
    </row>
    <row r="2208" customFormat="false" ht="12.75" hidden="false" customHeight="false" outlineLevel="0" collapsed="false">
      <c r="B2208" s="85"/>
      <c r="C2208" s="61"/>
      <c r="D2208" s="86"/>
      <c r="F2208" s="0"/>
    </row>
    <row r="2209" customFormat="false" ht="12.75" hidden="false" customHeight="false" outlineLevel="0" collapsed="false">
      <c r="B2209" s="85"/>
      <c r="C2209" s="61"/>
      <c r="D2209" s="86"/>
      <c r="F2209" s="0"/>
    </row>
    <row r="2210" customFormat="false" ht="12.75" hidden="false" customHeight="false" outlineLevel="0" collapsed="false">
      <c r="B2210" s="85"/>
      <c r="C2210" s="61"/>
      <c r="D2210" s="86"/>
      <c r="F2210" s="0"/>
    </row>
    <row r="2211" customFormat="false" ht="12.75" hidden="false" customHeight="false" outlineLevel="0" collapsed="false">
      <c r="B2211" s="85"/>
      <c r="C2211" s="61"/>
      <c r="D2211" s="86"/>
      <c r="F2211" s="0"/>
    </row>
    <row r="2212" customFormat="false" ht="12.75" hidden="false" customHeight="false" outlineLevel="0" collapsed="false">
      <c r="B2212" s="85"/>
      <c r="C2212" s="61"/>
      <c r="D2212" s="86"/>
      <c r="F2212" s="0"/>
    </row>
    <row r="2213" customFormat="false" ht="12.75" hidden="false" customHeight="false" outlineLevel="0" collapsed="false">
      <c r="B2213" s="85"/>
      <c r="C2213" s="61"/>
      <c r="D2213" s="86"/>
      <c r="F2213" s="0"/>
    </row>
    <row r="2214" customFormat="false" ht="12.75" hidden="false" customHeight="false" outlineLevel="0" collapsed="false">
      <c r="B2214" s="85"/>
      <c r="C2214" s="61"/>
      <c r="D2214" s="86"/>
      <c r="F2214" s="0"/>
    </row>
    <row r="2215" customFormat="false" ht="12.75" hidden="false" customHeight="false" outlineLevel="0" collapsed="false">
      <c r="B2215" s="85"/>
      <c r="C2215" s="61"/>
      <c r="D2215" s="86"/>
      <c r="F2215" s="0"/>
    </row>
    <row r="2216" customFormat="false" ht="12.75" hidden="false" customHeight="false" outlineLevel="0" collapsed="false">
      <c r="B2216" s="85"/>
      <c r="C2216" s="61"/>
      <c r="D2216" s="86"/>
      <c r="F2216" s="0"/>
    </row>
    <row r="2217" customFormat="false" ht="12.75" hidden="false" customHeight="false" outlineLevel="0" collapsed="false">
      <c r="B2217" s="85"/>
      <c r="C2217" s="61"/>
      <c r="D2217" s="86"/>
      <c r="F2217" s="0"/>
    </row>
    <row r="2218" customFormat="false" ht="12.75" hidden="false" customHeight="false" outlineLevel="0" collapsed="false">
      <c r="B2218" s="85"/>
      <c r="C2218" s="61"/>
      <c r="D2218" s="86"/>
      <c r="F2218" s="0"/>
    </row>
    <row r="2219" customFormat="false" ht="12.75" hidden="false" customHeight="false" outlineLevel="0" collapsed="false">
      <c r="B2219" s="85"/>
      <c r="C2219" s="61"/>
      <c r="D2219" s="86"/>
      <c r="F2219" s="0"/>
    </row>
    <row r="2220" customFormat="false" ht="12.75" hidden="false" customHeight="false" outlineLevel="0" collapsed="false">
      <c r="B2220" s="85"/>
      <c r="C2220" s="61"/>
      <c r="D2220" s="86"/>
      <c r="F2220" s="0"/>
    </row>
    <row r="2221" customFormat="false" ht="12.75" hidden="false" customHeight="false" outlineLevel="0" collapsed="false">
      <c r="B2221" s="85"/>
      <c r="C2221" s="61"/>
      <c r="D2221" s="86"/>
      <c r="F2221" s="0"/>
    </row>
    <row r="2222" customFormat="false" ht="12.75" hidden="false" customHeight="false" outlineLevel="0" collapsed="false">
      <c r="B2222" s="85"/>
      <c r="C2222" s="61"/>
      <c r="D2222" s="86"/>
      <c r="F2222" s="0"/>
    </row>
    <row r="2223" customFormat="false" ht="12.75" hidden="false" customHeight="false" outlineLevel="0" collapsed="false">
      <c r="B2223" s="85"/>
      <c r="C2223" s="61"/>
      <c r="D2223" s="86"/>
      <c r="F2223" s="0"/>
    </row>
    <row r="2224" customFormat="false" ht="12.75" hidden="false" customHeight="false" outlineLevel="0" collapsed="false">
      <c r="B2224" s="85"/>
      <c r="C2224" s="61"/>
      <c r="D2224" s="86"/>
      <c r="F2224" s="0"/>
    </row>
    <row r="2225" customFormat="false" ht="12.75" hidden="false" customHeight="false" outlineLevel="0" collapsed="false">
      <c r="B2225" s="85"/>
      <c r="C2225" s="61"/>
      <c r="D2225" s="86"/>
      <c r="F2225" s="0"/>
    </row>
    <row r="2226" customFormat="false" ht="12.75" hidden="false" customHeight="false" outlineLevel="0" collapsed="false">
      <c r="B2226" s="85"/>
      <c r="C2226" s="61"/>
      <c r="D2226" s="86"/>
      <c r="F2226" s="0"/>
    </row>
    <row r="2227" customFormat="false" ht="12.75" hidden="false" customHeight="false" outlineLevel="0" collapsed="false">
      <c r="B2227" s="85"/>
      <c r="C2227" s="61"/>
      <c r="D2227" s="86"/>
      <c r="F2227" s="0"/>
    </row>
    <row r="2228" customFormat="false" ht="12.75" hidden="false" customHeight="false" outlineLevel="0" collapsed="false">
      <c r="B2228" s="85"/>
      <c r="C2228" s="61"/>
      <c r="D2228" s="86"/>
      <c r="F2228" s="0"/>
    </row>
    <row r="2229" customFormat="false" ht="12.75" hidden="false" customHeight="false" outlineLevel="0" collapsed="false">
      <c r="B2229" s="85"/>
      <c r="C2229" s="61"/>
      <c r="D2229" s="86"/>
      <c r="F2229" s="0"/>
    </row>
    <row r="2230" customFormat="false" ht="12.75" hidden="false" customHeight="false" outlineLevel="0" collapsed="false">
      <c r="B2230" s="85"/>
      <c r="C2230" s="61"/>
      <c r="D2230" s="86"/>
      <c r="F2230" s="0"/>
    </row>
    <row r="2231" customFormat="false" ht="12.75" hidden="false" customHeight="false" outlineLevel="0" collapsed="false">
      <c r="B2231" s="85"/>
      <c r="C2231" s="61"/>
      <c r="D2231" s="86"/>
      <c r="F2231" s="0"/>
    </row>
    <row r="2232" customFormat="false" ht="12.75" hidden="false" customHeight="false" outlineLevel="0" collapsed="false">
      <c r="B2232" s="85"/>
      <c r="C2232" s="61"/>
      <c r="D2232" s="86"/>
      <c r="F2232" s="0"/>
    </row>
    <row r="2233" customFormat="false" ht="12.75" hidden="false" customHeight="false" outlineLevel="0" collapsed="false">
      <c r="B2233" s="85"/>
      <c r="C2233" s="61"/>
      <c r="D2233" s="86"/>
      <c r="F2233" s="0"/>
    </row>
    <row r="2234" customFormat="false" ht="12.75" hidden="false" customHeight="false" outlineLevel="0" collapsed="false">
      <c r="B2234" s="85"/>
      <c r="C2234" s="61"/>
      <c r="D2234" s="86"/>
      <c r="F2234" s="0"/>
    </row>
    <row r="2235" customFormat="false" ht="12.75" hidden="false" customHeight="false" outlineLevel="0" collapsed="false">
      <c r="B2235" s="85"/>
      <c r="C2235" s="61"/>
      <c r="D2235" s="86"/>
      <c r="F2235" s="0"/>
    </row>
    <row r="2236" customFormat="false" ht="12.75" hidden="false" customHeight="false" outlineLevel="0" collapsed="false">
      <c r="B2236" s="85"/>
      <c r="C2236" s="61"/>
      <c r="D2236" s="86"/>
      <c r="F2236" s="0"/>
    </row>
    <row r="2237" customFormat="false" ht="12.75" hidden="false" customHeight="false" outlineLevel="0" collapsed="false">
      <c r="B2237" s="85"/>
      <c r="C2237" s="61"/>
      <c r="D2237" s="86"/>
      <c r="F2237" s="0"/>
    </row>
    <row r="2238" customFormat="false" ht="12.75" hidden="false" customHeight="false" outlineLevel="0" collapsed="false">
      <c r="B2238" s="85"/>
      <c r="C2238" s="61"/>
      <c r="D2238" s="86"/>
      <c r="F2238" s="0"/>
    </row>
    <row r="2239" customFormat="false" ht="12.75" hidden="false" customHeight="false" outlineLevel="0" collapsed="false">
      <c r="B2239" s="85"/>
      <c r="C2239" s="61"/>
      <c r="D2239" s="86"/>
      <c r="F2239" s="0"/>
    </row>
    <row r="2240" customFormat="false" ht="12.75" hidden="false" customHeight="false" outlineLevel="0" collapsed="false">
      <c r="B2240" s="85"/>
      <c r="C2240" s="61"/>
      <c r="D2240" s="86"/>
      <c r="F2240" s="0"/>
    </row>
    <row r="2241" customFormat="false" ht="12.75" hidden="false" customHeight="false" outlineLevel="0" collapsed="false">
      <c r="B2241" s="85"/>
      <c r="C2241" s="61"/>
      <c r="D2241" s="86"/>
      <c r="F2241" s="0"/>
    </row>
    <row r="2242" customFormat="false" ht="12.75" hidden="false" customHeight="false" outlineLevel="0" collapsed="false">
      <c r="B2242" s="85"/>
      <c r="C2242" s="61"/>
      <c r="D2242" s="86"/>
      <c r="F2242" s="0"/>
    </row>
    <row r="2243" customFormat="false" ht="12.75" hidden="false" customHeight="false" outlineLevel="0" collapsed="false">
      <c r="B2243" s="85"/>
      <c r="C2243" s="61"/>
      <c r="D2243" s="86"/>
      <c r="F2243" s="0"/>
    </row>
    <row r="2244" customFormat="false" ht="12.75" hidden="false" customHeight="false" outlineLevel="0" collapsed="false">
      <c r="B2244" s="85"/>
      <c r="C2244" s="61"/>
      <c r="D2244" s="86"/>
      <c r="F2244" s="0"/>
    </row>
    <row r="2245" customFormat="false" ht="12.75" hidden="false" customHeight="false" outlineLevel="0" collapsed="false">
      <c r="B2245" s="85"/>
      <c r="C2245" s="61"/>
      <c r="D2245" s="86"/>
      <c r="F2245" s="0"/>
    </row>
    <row r="2246" customFormat="false" ht="12.75" hidden="false" customHeight="false" outlineLevel="0" collapsed="false">
      <c r="B2246" s="85"/>
      <c r="C2246" s="61"/>
      <c r="D2246" s="86"/>
      <c r="F2246" s="0"/>
    </row>
    <row r="2247" customFormat="false" ht="12.75" hidden="false" customHeight="false" outlineLevel="0" collapsed="false">
      <c r="B2247" s="85"/>
      <c r="C2247" s="61"/>
      <c r="D2247" s="86"/>
      <c r="F2247" s="0"/>
    </row>
    <row r="2248" customFormat="false" ht="12.75" hidden="false" customHeight="false" outlineLevel="0" collapsed="false">
      <c r="B2248" s="85"/>
      <c r="C2248" s="61"/>
      <c r="D2248" s="86"/>
      <c r="F2248" s="0"/>
    </row>
    <row r="2249" customFormat="false" ht="12.75" hidden="false" customHeight="false" outlineLevel="0" collapsed="false">
      <c r="B2249" s="85"/>
      <c r="C2249" s="61"/>
      <c r="D2249" s="86"/>
      <c r="F2249" s="0"/>
    </row>
    <row r="2250" customFormat="false" ht="12.75" hidden="false" customHeight="false" outlineLevel="0" collapsed="false">
      <c r="B2250" s="85"/>
      <c r="C2250" s="61"/>
      <c r="D2250" s="86"/>
      <c r="F2250" s="0"/>
    </row>
    <row r="2251" customFormat="false" ht="12.75" hidden="false" customHeight="false" outlineLevel="0" collapsed="false">
      <c r="B2251" s="85"/>
      <c r="C2251" s="61"/>
      <c r="D2251" s="86"/>
      <c r="F2251" s="0"/>
    </row>
    <row r="2252" customFormat="false" ht="12.75" hidden="false" customHeight="false" outlineLevel="0" collapsed="false">
      <c r="B2252" s="85"/>
      <c r="C2252" s="61"/>
      <c r="D2252" s="86"/>
      <c r="F2252" s="0"/>
    </row>
    <row r="2253" customFormat="false" ht="12.75" hidden="false" customHeight="false" outlineLevel="0" collapsed="false">
      <c r="B2253" s="85"/>
      <c r="C2253" s="61"/>
      <c r="D2253" s="86"/>
      <c r="F2253" s="0"/>
    </row>
    <row r="2254" customFormat="false" ht="12.75" hidden="false" customHeight="false" outlineLevel="0" collapsed="false">
      <c r="B2254" s="85"/>
      <c r="C2254" s="61"/>
      <c r="D2254" s="86"/>
      <c r="F2254" s="0"/>
    </row>
    <row r="2255" customFormat="false" ht="12.75" hidden="false" customHeight="false" outlineLevel="0" collapsed="false">
      <c r="B2255" s="85"/>
      <c r="C2255" s="61"/>
      <c r="D2255" s="86"/>
      <c r="F2255" s="0"/>
    </row>
    <row r="2256" customFormat="false" ht="12.75" hidden="false" customHeight="false" outlineLevel="0" collapsed="false">
      <c r="B2256" s="85"/>
      <c r="C2256" s="61"/>
      <c r="D2256" s="86"/>
      <c r="F2256" s="0"/>
    </row>
    <row r="2257" customFormat="false" ht="12.75" hidden="false" customHeight="false" outlineLevel="0" collapsed="false">
      <c r="B2257" s="85"/>
      <c r="C2257" s="61"/>
      <c r="D2257" s="86"/>
      <c r="F2257" s="0"/>
    </row>
    <row r="2258" customFormat="false" ht="12.75" hidden="false" customHeight="false" outlineLevel="0" collapsed="false">
      <c r="B2258" s="85"/>
      <c r="C2258" s="61"/>
      <c r="D2258" s="86"/>
      <c r="F2258" s="0"/>
    </row>
    <row r="2259" customFormat="false" ht="12.75" hidden="false" customHeight="false" outlineLevel="0" collapsed="false">
      <c r="B2259" s="85"/>
      <c r="C2259" s="61"/>
      <c r="D2259" s="86"/>
      <c r="F2259" s="0"/>
    </row>
    <row r="2260" customFormat="false" ht="12.75" hidden="false" customHeight="false" outlineLevel="0" collapsed="false">
      <c r="B2260" s="85"/>
      <c r="C2260" s="61"/>
      <c r="D2260" s="86"/>
      <c r="F2260" s="0"/>
    </row>
    <row r="2261" customFormat="false" ht="12.75" hidden="false" customHeight="false" outlineLevel="0" collapsed="false">
      <c r="B2261" s="85"/>
      <c r="C2261" s="61"/>
      <c r="D2261" s="86"/>
      <c r="F2261" s="0"/>
    </row>
    <row r="2262" customFormat="false" ht="12.75" hidden="false" customHeight="false" outlineLevel="0" collapsed="false">
      <c r="B2262" s="85"/>
      <c r="C2262" s="61"/>
      <c r="D2262" s="86"/>
      <c r="F2262" s="0"/>
    </row>
    <row r="2263" customFormat="false" ht="12.75" hidden="false" customHeight="false" outlineLevel="0" collapsed="false">
      <c r="B2263" s="85"/>
      <c r="C2263" s="61"/>
      <c r="D2263" s="86"/>
      <c r="F2263" s="0"/>
    </row>
    <row r="2264" customFormat="false" ht="12.75" hidden="false" customHeight="false" outlineLevel="0" collapsed="false">
      <c r="B2264" s="85"/>
      <c r="C2264" s="61"/>
      <c r="D2264" s="86"/>
      <c r="F2264" s="0"/>
    </row>
    <row r="2265" customFormat="false" ht="12.75" hidden="false" customHeight="false" outlineLevel="0" collapsed="false">
      <c r="B2265" s="85"/>
      <c r="C2265" s="61"/>
      <c r="D2265" s="86"/>
      <c r="F2265" s="0"/>
    </row>
    <row r="2266" customFormat="false" ht="12.75" hidden="false" customHeight="false" outlineLevel="0" collapsed="false">
      <c r="B2266" s="85"/>
      <c r="C2266" s="61"/>
      <c r="D2266" s="86"/>
      <c r="F2266" s="0"/>
    </row>
    <row r="2267" customFormat="false" ht="12.75" hidden="false" customHeight="false" outlineLevel="0" collapsed="false">
      <c r="B2267" s="85"/>
      <c r="C2267" s="61"/>
      <c r="D2267" s="86"/>
      <c r="F2267" s="0"/>
    </row>
    <row r="2268" customFormat="false" ht="12.75" hidden="false" customHeight="false" outlineLevel="0" collapsed="false">
      <c r="B2268" s="85"/>
      <c r="C2268" s="61"/>
      <c r="D2268" s="86"/>
      <c r="F2268" s="0"/>
    </row>
    <row r="2269" customFormat="false" ht="12.75" hidden="false" customHeight="false" outlineLevel="0" collapsed="false">
      <c r="B2269" s="85"/>
      <c r="C2269" s="61"/>
      <c r="D2269" s="86"/>
      <c r="F2269" s="0"/>
    </row>
    <row r="2270" customFormat="false" ht="12.75" hidden="false" customHeight="false" outlineLevel="0" collapsed="false">
      <c r="B2270" s="85"/>
      <c r="C2270" s="61"/>
      <c r="D2270" s="86"/>
      <c r="F2270" s="0"/>
    </row>
    <row r="2271" customFormat="false" ht="12.75" hidden="false" customHeight="false" outlineLevel="0" collapsed="false">
      <c r="B2271" s="85"/>
      <c r="C2271" s="61"/>
      <c r="D2271" s="86"/>
      <c r="F2271" s="0"/>
    </row>
    <row r="2272" customFormat="false" ht="12.75" hidden="false" customHeight="false" outlineLevel="0" collapsed="false">
      <c r="B2272" s="85"/>
      <c r="C2272" s="61"/>
      <c r="D2272" s="86"/>
      <c r="F2272" s="0"/>
    </row>
    <row r="2273" customFormat="false" ht="12.75" hidden="false" customHeight="false" outlineLevel="0" collapsed="false">
      <c r="B2273" s="85"/>
      <c r="C2273" s="61"/>
      <c r="D2273" s="86"/>
      <c r="F2273" s="0"/>
    </row>
    <row r="2274" customFormat="false" ht="12.75" hidden="false" customHeight="false" outlineLevel="0" collapsed="false">
      <c r="B2274" s="85"/>
      <c r="C2274" s="61"/>
      <c r="D2274" s="86"/>
      <c r="F2274" s="0"/>
    </row>
    <row r="2275" customFormat="false" ht="12.75" hidden="false" customHeight="false" outlineLevel="0" collapsed="false">
      <c r="B2275" s="85"/>
      <c r="C2275" s="61"/>
      <c r="D2275" s="86"/>
      <c r="F2275" s="0"/>
    </row>
    <row r="2276" customFormat="false" ht="12.75" hidden="false" customHeight="false" outlineLevel="0" collapsed="false">
      <c r="B2276" s="85"/>
      <c r="C2276" s="61"/>
      <c r="D2276" s="86"/>
      <c r="F2276" s="0"/>
    </row>
    <row r="2277" customFormat="false" ht="12.75" hidden="false" customHeight="false" outlineLevel="0" collapsed="false">
      <c r="B2277" s="85"/>
      <c r="C2277" s="61"/>
      <c r="D2277" s="86"/>
      <c r="F2277" s="0"/>
    </row>
    <row r="2278" customFormat="false" ht="12.75" hidden="false" customHeight="false" outlineLevel="0" collapsed="false">
      <c r="B2278" s="85"/>
      <c r="C2278" s="61"/>
      <c r="D2278" s="86"/>
      <c r="F2278" s="0"/>
    </row>
    <row r="2279" customFormat="false" ht="12.75" hidden="false" customHeight="false" outlineLevel="0" collapsed="false">
      <c r="B2279" s="85"/>
      <c r="C2279" s="61"/>
      <c r="D2279" s="86"/>
      <c r="F2279" s="0"/>
    </row>
    <row r="2280" customFormat="false" ht="12.75" hidden="false" customHeight="false" outlineLevel="0" collapsed="false">
      <c r="B2280" s="85"/>
      <c r="C2280" s="61"/>
      <c r="D2280" s="86"/>
      <c r="F2280" s="0"/>
    </row>
    <row r="2281" customFormat="false" ht="12.75" hidden="false" customHeight="false" outlineLevel="0" collapsed="false">
      <c r="B2281" s="85"/>
      <c r="C2281" s="61"/>
      <c r="D2281" s="86"/>
      <c r="F2281" s="0"/>
    </row>
    <row r="2282" customFormat="false" ht="12.75" hidden="false" customHeight="false" outlineLevel="0" collapsed="false">
      <c r="B2282" s="85"/>
      <c r="C2282" s="61"/>
      <c r="D2282" s="86"/>
      <c r="F2282" s="0"/>
    </row>
    <row r="2283" customFormat="false" ht="12.75" hidden="false" customHeight="false" outlineLevel="0" collapsed="false">
      <c r="B2283" s="85"/>
      <c r="C2283" s="61"/>
      <c r="D2283" s="86"/>
      <c r="F2283" s="0"/>
    </row>
    <row r="2284" customFormat="false" ht="12.75" hidden="false" customHeight="false" outlineLevel="0" collapsed="false">
      <c r="B2284" s="85"/>
      <c r="C2284" s="61"/>
      <c r="D2284" s="86"/>
      <c r="F2284" s="0"/>
    </row>
    <row r="2285" customFormat="false" ht="12.75" hidden="false" customHeight="false" outlineLevel="0" collapsed="false">
      <c r="B2285" s="85"/>
      <c r="C2285" s="61"/>
      <c r="D2285" s="86"/>
      <c r="F2285" s="0"/>
    </row>
    <row r="2286" customFormat="false" ht="12.75" hidden="false" customHeight="false" outlineLevel="0" collapsed="false">
      <c r="B2286" s="85"/>
      <c r="C2286" s="61"/>
      <c r="D2286" s="86"/>
      <c r="F2286" s="0"/>
    </row>
    <row r="2287" customFormat="false" ht="12.75" hidden="false" customHeight="false" outlineLevel="0" collapsed="false">
      <c r="B2287" s="85"/>
      <c r="C2287" s="61"/>
      <c r="D2287" s="86"/>
      <c r="F2287" s="0"/>
    </row>
    <row r="2288" customFormat="false" ht="12.75" hidden="false" customHeight="false" outlineLevel="0" collapsed="false">
      <c r="B2288" s="85"/>
      <c r="C2288" s="61"/>
      <c r="D2288" s="86"/>
      <c r="F2288" s="0"/>
    </row>
    <row r="2289" customFormat="false" ht="12.75" hidden="false" customHeight="false" outlineLevel="0" collapsed="false">
      <c r="B2289" s="85"/>
      <c r="C2289" s="61"/>
      <c r="D2289" s="86"/>
      <c r="F2289" s="0"/>
    </row>
    <row r="2290" customFormat="false" ht="12.75" hidden="false" customHeight="false" outlineLevel="0" collapsed="false">
      <c r="B2290" s="85"/>
      <c r="C2290" s="61"/>
      <c r="D2290" s="86"/>
      <c r="F2290" s="0"/>
    </row>
    <row r="2291" customFormat="false" ht="12.75" hidden="false" customHeight="false" outlineLevel="0" collapsed="false">
      <c r="B2291" s="85"/>
      <c r="C2291" s="61"/>
      <c r="D2291" s="86"/>
      <c r="F2291" s="0"/>
    </row>
    <row r="2292" customFormat="false" ht="12.75" hidden="false" customHeight="false" outlineLevel="0" collapsed="false">
      <c r="B2292" s="85"/>
      <c r="C2292" s="61"/>
      <c r="D2292" s="86"/>
      <c r="F2292" s="0"/>
    </row>
    <row r="2293" customFormat="false" ht="12.75" hidden="false" customHeight="false" outlineLevel="0" collapsed="false">
      <c r="B2293" s="85"/>
      <c r="C2293" s="61"/>
      <c r="D2293" s="86"/>
      <c r="F2293" s="0"/>
    </row>
    <row r="2294" customFormat="false" ht="12.75" hidden="false" customHeight="false" outlineLevel="0" collapsed="false">
      <c r="B2294" s="85"/>
      <c r="C2294" s="61"/>
      <c r="D2294" s="86"/>
      <c r="F2294" s="0"/>
    </row>
    <row r="2295" customFormat="false" ht="12.75" hidden="false" customHeight="false" outlineLevel="0" collapsed="false">
      <c r="B2295" s="85"/>
      <c r="C2295" s="61"/>
      <c r="D2295" s="86"/>
      <c r="F2295" s="0"/>
    </row>
    <row r="2296" customFormat="false" ht="12.75" hidden="false" customHeight="false" outlineLevel="0" collapsed="false">
      <c r="B2296" s="85"/>
      <c r="C2296" s="61"/>
      <c r="D2296" s="86"/>
      <c r="F2296" s="0"/>
    </row>
    <row r="2297" customFormat="false" ht="12.75" hidden="false" customHeight="false" outlineLevel="0" collapsed="false">
      <c r="B2297" s="85"/>
      <c r="C2297" s="61"/>
      <c r="D2297" s="86"/>
      <c r="F2297" s="0"/>
    </row>
    <row r="2298" customFormat="false" ht="12.75" hidden="false" customHeight="false" outlineLevel="0" collapsed="false">
      <c r="B2298" s="85"/>
      <c r="C2298" s="61"/>
      <c r="D2298" s="86"/>
      <c r="F2298" s="0"/>
    </row>
    <row r="2299" customFormat="false" ht="12.75" hidden="false" customHeight="false" outlineLevel="0" collapsed="false">
      <c r="B2299" s="85"/>
      <c r="C2299" s="61"/>
      <c r="D2299" s="86"/>
      <c r="F2299" s="0"/>
    </row>
    <row r="2300" customFormat="false" ht="12.75" hidden="false" customHeight="false" outlineLevel="0" collapsed="false">
      <c r="B2300" s="85"/>
      <c r="C2300" s="61"/>
      <c r="D2300" s="86"/>
      <c r="F2300" s="0"/>
    </row>
    <row r="2301" customFormat="false" ht="12.75" hidden="false" customHeight="false" outlineLevel="0" collapsed="false">
      <c r="B2301" s="85"/>
      <c r="C2301" s="61"/>
      <c r="D2301" s="86"/>
      <c r="F2301" s="0"/>
    </row>
    <row r="2302" customFormat="false" ht="12.75" hidden="false" customHeight="false" outlineLevel="0" collapsed="false">
      <c r="B2302" s="85"/>
      <c r="C2302" s="61"/>
      <c r="D2302" s="86"/>
      <c r="F2302" s="0"/>
    </row>
    <row r="2303" customFormat="false" ht="12.75" hidden="false" customHeight="false" outlineLevel="0" collapsed="false">
      <c r="B2303" s="85"/>
      <c r="C2303" s="61"/>
      <c r="D2303" s="86"/>
      <c r="F2303" s="0"/>
    </row>
    <row r="2304" customFormat="false" ht="12.75" hidden="false" customHeight="false" outlineLevel="0" collapsed="false">
      <c r="B2304" s="85"/>
      <c r="C2304" s="61"/>
      <c r="D2304" s="86"/>
      <c r="F2304" s="0"/>
    </row>
    <row r="2305" customFormat="false" ht="12.75" hidden="false" customHeight="false" outlineLevel="0" collapsed="false">
      <c r="B2305" s="85"/>
      <c r="C2305" s="61"/>
      <c r="D2305" s="86"/>
      <c r="F2305" s="0"/>
    </row>
    <row r="2306" customFormat="false" ht="12.75" hidden="false" customHeight="false" outlineLevel="0" collapsed="false">
      <c r="B2306" s="85"/>
      <c r="C2306" s="61"/>
      <c r="D2306" s="86"/>
      <c r="F2306" s="0"/>
    </row>
    <row r="2307" customFormat="false" ht="12.75" hidden="false" customHeight="false" outlineLevel="0" collapsed="false">
      <c r="B2307" s="85"/>
      <c r="C2307" s="61"/>
      <c r="D2307" s="86"/>
      <c r="F2307" s="0"/>
    </row>
    <row r="2308" customFormat="false" ht="12.75" hidden="false" customHeight="false" outlineLevel="0" collapsed="false">
      <c r="B2308" s="85"/>
      <c r="C2308" s="61"/>
      <c r="D2308" s="86"/>
      <c r="F2308" s="0"/>
    </row>
    <row r="2309" customFormat="false" ht="12.75" hidden="false" customHeight="false" outlineLevel="0" collapsed="false">
      <c r="B2309" s="85"/>
      <c r="C2309" s="61"/>
      <c r="D2309" s="86"/>
      <c r="F2309" s="0"/>
    </row>
    <row r="2310" customFormat="false" ht="12.75" hidden="false" customHeight="false" outlineLevel="0" collapsed="false">
      <c r="B2310" s="85"/>
      <c r="C2310" s="61"/>
      <c r="D2310" s="86"/>
      <c r="F2310" s="0"/>
    </row>
    <row r="2311" customFormat="false" ht="12.75" hidden="false" customHeight="false" outlineLevel="0" collapsed="false">
      <c r="B2311" s="85"/>
      <c r="C2311" s="61"/>
      <c r="D2311" s="86"/>
      <c r="F2311" s="0"/>
    </row>
    <row r="2312" customFormat="false" ht="12.75" hidden="false" customHeight="false" outlineLevel="0" collapsed="false">
      <c r="B2312" s="85"/>
      <c r="C2312" s="61"/>
      <c r="D2312" s="86"/>
      <c r="F2312" s="0"/>
    </row>
    <row r="2313" customFormat="false" ht="12.75" hidden="false" customHeight="false" outlineLevel="0" collapsed="false">
      <c r="B2313" s="85"/>
      <c r="C2313" s="61"/>
      <c r="D2313" s="86"/>
      <c r="F2313" s="0"/>
    </row>
    <row r="2314" customFormat="false" ht="12.75" hidden="false" customHeight="false" outlineLevel="0" collapsed="false">
      <c r="B2314" s="85"/>
      <c r="C2314" s="61"/>
      <c r="D2314" s="86"/>
      <c r="F2314" s="0"/>
    </row>
    <row r="2315" customFormat="false" ht="12.75" hidden="false" customHeight="false" outlineLevel="0" collapsed="false">
      <c r="B2315" s="85"/>
      <c r="C2315" s="61"/>
      <c r="D2315" s="86"/>
      <c r="F2315" s="0"/>
    </row>
    <row r="2316" customFormat="false" ht="12.75" hidden="false" customHeight="false" outlineLevel="0" collapsed="false">
      <c r="B2316" s="85"/>
      <c r="C2316" s="61"/>
      <c r="D2316" s="86"/>
      <c r="F2316" s="0"/>
    </row>
    <row r="2317" customFormat="false" ht="12.75" hidden="false" customHeight="false" outlineLevel="0" collapsed="false">
      <c r="B2317" s="85"/>
      <c r="C2317" s="61"/>
      <c r="D2317" s="86"/>
      <c r="F2317" s="0"/>
    </row>
    <row r="2318" customFormat="false" ht="12.75" hidden="false" customHeight="false" outlineLevel="0" collapsed="false">
      <c r="B2318" s="85"/>
      <c r="C2318" s="61"/>
      <c r="D2318" s="86"/>
      <c r="F2318" s="0"/>
    </row>
    <row r="2319" customFormat="false" ht="12.75" hidden="false" customHeight="false" outlineLevel="0" collapsed="false">
      <c r="B2319" s="85"/>
      <c r="C2319" s="61"/>
      <c r="D2319" s="86"/>
      <c r="F2319" s="0"/>
    </row>
    <row r="2320" customFormat="false" ht="12.75" hidden="false" customHeight="false" outlineLevel="0" collapsed="false">
      <c r="B2320" s="85"/>
      <c r="C2320" s="61"/>
      <c r="D2320" s="86"/>
      <c r="F2320" s="0"/>
    </row>
    <row r="2321" customFormat="false" ht="12.75" hidden="false" customHeight="false" outlineLevel="0" collapsed="false">
      <c r="B2321" s="85"/>
      <c r="C2321" s="61"/>
      <c r="D2321" s="86"/>
      <c r="F2321" s="0"/>
    </row>
    <row r="2322" customFormat="false" ht="12.75" hidden="false" customHeight="false" outlineLevel="0" collapsed="false">
      <c r="B2322" s="85"/>
      <c r="C2322" s="61"/>
      <c r="D2322" s="86"/>
      <c r="F2322" s="0"/>
    </row>
    <row r="2323" customFormat="false" ht="12.75" hidden="false" customHeight="false" outlineLevel="0" collapsed="false">
      <c r="B2323" s="85"/>
      <c r="C2323" s="61"/>
      <c r="D2323" s="86"/>
      <c r="F2323" s="0"/>
    </row>
    <row r="2324" customFormat="false" ht="12.75" hidden="false" customHeight="false" outlineLevel="0" collapsed="false">
      <c r="B2324" s="85"/>
      <c r="C2324" s="61"/>
      <c r="D2324" s="86"/>
      <c r="F2324" s="0"/>
    </row>
    <row r="2325" customFormat="false" ht="12.75" hidden="false" customHeight="false" outlineLevel="0" collapsed="false">
      <c r="B2325" s="85"/>
      <c r="C2325" s="61"/>
      <c r="D2325" s="86"/>
      <c r="F2325" s="0"/>
    </row>
    <row r="2326" customFormat="false" ht="12.75" hidden="false" customHeight="false" outlineLevel="0" collapsed="false">
      <c r="B2326" s="85"/>
      <c r="C2326" s="61"/>
      <c r="D2326" s="86"/>
      <c r="F2326" s="0"/>
    </row>
    <row r="2327" customFormat="false" ht="12.75" hidden="false" customHeight="false" outlineLevel="0" collapsed="false">
      <c r="B2327" s="85"/>
      <c r="C2327" s="61"/>
      <c r="D2327" s="86"/>
      <c r="F2327" s="0"/>
    </row>
    <row r="2328" customFormat="false" ht="12.75" hidden="false" customHeight="false" outlineLevel="0" collapsed="false">
      <c r="B2328" s="85"/>
      <c r="C2328" s="61"/>
      <c r="D2328" s="86"/>
      <c r="F2328" s="0"/>
    </row>
    <row r="2329" customFormat="false" ht="12.75" hidden="false" customHeight="false" outlineLevel="0" collapsed="false">
      <c r="B2329" s="85"/>
      <c r="C2329" s="61"/>
      <c r="D2329" s="86"/>
      <c r="F2329" s="0"/>
    </row>
    <row r="2330" customFormat="false" ht="12.75" hidden="false" customHeight="false" outlineLevel="0" collapsed="false">
      <c r="B2330" s="85"/>
      <c r="C2330" s="61"/>
      <c r="D2330" s="86"/>
      <c r="F2330" s="0"/>
    </row>
    <row r="2331" customFormat="false" ht="12.75" hidden="false" customHeight="false" outlineLevel="0" collapsed="false">
      <c r="B2331" s="85"/>
      <c r="C2331" s="61"/>
      <c r="D2331" s="86"/>
      <c r="F2331" s="0"/>
    </row>
    <row r="2332" customFormat="false" ht="12.75" hidden="false" customHeight="false" outlineLevel="0" collapsed="false">
      <c r="B2332" s="85"/>
      <c r="C2332" s="61"/>
      <c r="D2332" s="86"/>
      <c r="F2332" s="0"/>
    </row>
    <row r="2333" customFormat="false" ht="12.75" hidden="false" customHeight="false" outlineLevel="0" collapsed="false">
      <c r="B2333" s="85"/>
      <c r="C2333" s="61"/>
      <c r="D2333" s="86"/>
      <c r="F2333" s="0"/>
    </row>
    <row r="2334" customFormat="false" ht="12.75" hidden="false" customHeight="false" outlineLevel="0" collapsed="false">
      <c r="B2334" s="85"/>
      <c r="C2334" s="61"/>
      <c r="D2334" s="86"/>
      <c r="F2334" s="0"/>
    </row>
    <row r="2335" customFormat="false" ht="12.75" hidden="false" customHeight="false" outlineLevel="0" collapsed="false">
      <c r="B2335" s="85"/>
      <c r="C2335" s="61"/>
      <c r="D2335" s="86"/>
      <c r="F2335" s="0"/>
    </row>
    <row r="2336" customFormat="false" ht="12.75" hidden="false" customHeight="false" outlineLevel="0" collapsed="false">
      <c r="B2336" s="85"/>
      <c r="C2336" s="61"/>
      <c r="D2336" s="86"/>
      <c r="F2336" s="0"/>
    </row>
    <row r="2337" customFormat="false" ht="12.75" hidden="false" customHeight="false" outlineLevel="0" collapsed="false">
      <c r="B2337" s="85"/>
      <c r="C2337" s="61"/>
      <c r="D2337" s="86"/>
      <c r="F2337" s="0"/>
    </row>
    <row r="2338" customFormat="false" ht="12.75" hidden="false" customHeight="false" outlineLevel="0" collapsed="false">
      <c r="B2338" s="85"/>
      <c r="C2338" s="61"/>
      <c r="D2338" s="86"/>
      <c r="F2338" s="0"/>
    </row>
    <row r="2339" customFormat="false" ht="12.75" hidden="false" customHeight="false" outlineLevel="0" collapsed="false">
      <c r="B2339" s="85"/>
      <c r="C2339" s="61"/>
      <c r="D2339" s="86"/>
      <c r="F2339" s="0"/>
    </row>
    <row r="2340" customFormat="false" ht="12.75" hidden="false" customHeight="false" outlineLevel="0" collapsed="false">
      <c r="B2340" s="85"/>
      <c r="C2340" s="61"/>
      <c r="D2340" s="86"/>
      <c r="F2340" s="0"/>
    </row>
    <row r="2341" customFormat="false" ht="12.75" hidden="false" customHeight="false" outlineLevel="0" collapsed="false">
      <c r="B2341" s="85"/>
      <c r="C2341" s="61"/>
      <c r="D2341" s="86"/>
      <c r="F2341" s="0"/>
    </row>
    <row r="2342" customFormat="false" ht="12.75" hidden="false" customHeight="false" outlineLevel="0" collapsed="false">
      <c r="B2342" s="85"/>
      <c r="C2342" s="61"/>
      <c r="D2342" s="86"/>
      <c r="F2342" s="0"/>
    </row>
    <row r="2343" customFormat="false" ht="12.75" hidden="false" customHeight="false" outlineLevel="0" collapsed="false">
      <c r="B2343" s="85"/>
      <c r="C2343" s="61"/>
      <c r="D2343" s="86"/>
      <c r="F2343" s="0"/>
    </row>
    <row r="2344" customFormat="false" ht="12.75" hidden="false" customHeight="false" outlineLevel="0" collapsed="false">
      <c r="B2344" s="85"/>
      <c r="C2344" s="61"/>
      <c r="D2344" s="86"/>
      <c r="F2344" s="0"/>
    </row>
    <row r="2345" customFormat="false" ht="12.75" hidden="false" customHeight="false" outlineLevel="0" collapsed="false">
      <c r="B2345" s="85"/>
      <c r="C2345" s="61"/>
      <c r="D2345" s="86"/>
      <c r="F2345" s="0"/>
    </row>
    <row r="2346" customFormat="false" ht="12.75" hidden="false" customHeight="false" outlineLevel="0" collapsed="false">
      <c r="B2346" s="85"/>
      <c r="C2346" s="61"/>
      <c r="D2346" s="86"/>
      <c r="F2346" s="0"/>
    </row>
    <row r="2347" customFormat="false" ht="12.75" hidden="false" customHeight="false" outlineLevel="0" collapsed="false">
      <c r="B2347" s="85"/>
      <c r="C2347" s="61"/>
      <c r="D2347" s="86"/>
      <c r="F2347" s="0"/>
    </row>
    <row r="2348" customFormat="false" ht="12.75" hidden="false" customHeight="false" outlineLevel="0" collapsed="false">
      <c r="B2348" s="85"/>
      <c r="C2348" s="61"/>
      <c r="D2348" s="86"/>
      <c r="F2348" s="0"/>
    </row>
    <row r="2349" customFormat="false" ht="12.75" hidden="false" customHeight="false" outlineLevel="0" collapsed="false">
      <c r="B2349" s="85"/>
      <c r="C2349" s="61"/>
      <c r="D2349" s="86"/>
      <c r="F2349" s="0"/>
    </row>
    <row r="2350" customFormat="false" ht="12.75" hidden="false" customHeight="false" outlineLevel="0" collapsed="false">
      <c r="B2350" s="85"/>
      <c r="C2350" s="61"/>
      <c r="D2350" s="86"/>
      <c r="F2350" s="0"/>
    </row>
    <row r="2351" customFormat="false" ht="12.75" hidden="false" customHeight="false" outlineLevel="0" collapsed="false">
      <c r="B2351" s="85"/>
      <c r="C2351" s="61"/>
      <c r="D2351" s="86"/>
      <c r="F2351" s="0"/>
    </row>
    <row r="2352" customFormat="false" ht="12.75" hidden="false" customHeight="false" outlineLevel="0" collapsed="false">
      <c r="B2352" s="85"/>
      <c r="C2352" s="61"/>
      <c r="D2352" s="86"/>
      <c r="F2352" s="0"/>
    </row>
    <row r="2353" customFormat="false" ht="12.75" hidden="false" customHeight="false" outlineLevel="0" collapsed="false">
      <c r="B2353" s="85"/>
      <c r="C2353" s="61"/>
      <c r="D2353" s="86"/>
      <c r="F2353" s="0"/>
    </row>
    <row r="2354" customFormat="false" ht="12.75" hidden="false" customHeight="false" outlineLevel="0" collapsed="false">
      <c r="B2354" s="85"/>
      <c r="C2354" s="61"/>
      <c r="D2354" s="86"/>
      <c r="F2354" s="0"/>
    </row>
    <row r="2355" customFormat="false" ht="12.75" hidden="false" customHeight="false" outlineLevel="0" collapsed="false">
      <c r="B2355" s="85"/>
      <c r="C2355" s="61"/>
      <c r="D2355" s="86"/>
      <c r="F2355" s="0"/>
    </row>
    <row r="2356" customFormat="false" ht="12.75" hidden="false" customHeight="false" outlineLevel="0" collapsed="false">
      <c r="B2356" s="85"/>
      <c r="C2356" s="61"/>
      <c r="D2356" s="86"/>
      <c r="F2356" s="0"/>
    </row>
    <row r="2357" customFormat="false" ht="12.75" hidden="false" customHeight="false" outlineLevel="0" collapsed="false">
      <c r="B2357" s="85"/>
      <c r="C2357" s="61"/>
      <c r="D2357" s="86"/>
      <c r="F2357" s="0"/>
    </row>
    <row r="2358" customFormat="false" ht="12.75" hidden="false" customHeight="false" outlineLevel="0" collapsed="false">
      <c r="B2358" s="85"/>
      <c r="C2358" s="61"/>
      <c r="D2358" s="86"/>
      <c r="F2358" s="0"/>
    </row>
    <row r="2359" customFormat="false" ht="12.75" hidden="false" customHeight="false" outlineLevel="0" collapsed="false">
      <c r="B2359" s="85"/>
      <c r="C2359" s="61"/>
      <c r="D2359" s="86"/>
      <c r="F2359" s="0"/>
    </row>
    <row r="2360" customFormat="false" ht="12.75" hidden="false" customHeight="false" outlineLevel="0" collapsed="false">
      <c r="B2360" s="85"/>
      <c r="C2360" s="61"/>
      <c r="D2360" s="86"/>
      <c r="F2360" s="0"/>
    </row>
    <row r="2361" customFormat="false" ht="12.75" hidden="false" customHeight="false" outlineLevel="0" collapsed="false">
      <c r="B2361" s="85"/>
      <c r="C2361" s="61"/>
      <c r="D2361" s="86"/>
      <c r="F2361" s="0"/>
    </row>
    <row r="2362" customFormat="false" ht="12.75" hidden="false" customHeight="false" outlineLevel="0" collapsed="false">
      <c r="B2362" s="85"/>
      <c r="C2362" s="61"/>
      <c r="D2362" s="86"/>
      <c r="F2362" s="0"/>
    </row>
    <row r="2363" customFormat="false" ht="12.75" hidden="false" customHeight="false" outlineLevel="0" collapsed="false">
      <c r="B2363" s="85"/>
      <c r="C2363" s="61"/>
      <c r="D2363" s="86"/>
      <c r="F2363" s="0"/>
    </row>
    <row r="2364" customFormat="false" ht="12.75" hidden="false" customHeight="false" outlineLevel="0" collapsed="false">
      <c r="B2364" s="85"/>
      <c r="C2364" s="61"/>
      <c r="D2364" s="86"/>
      <c r="F2364" s="0"/>
    </row>
    <row r="2365" customFormat="false" ht="12.75" hidden="false" customHeight="false" outlineLevel="0" collapsed="false">
      <c r="B2365" s="85"/>
      <c r="C2365" s="61"/>
      <c r="D2365" s="86"/>
      <c r="F2365" s="0"/>
    </row>
    <row r="2366" customFormat="false" ht="12.75" hidden="false" customHeight="false" outlineLevel="0" collapsed="false">
      <c r="B2366" s="85"/>
      <c r="C2366" s="61"/>
      <c r="D2366" s="86"/>
      <c r="F2366" s="0"/>
    </row>
    <row r="2367" customFormat="false" ht="12.75" hidden="false" customHeight="false" outlineLevel="0" collapsed="false">
      <c r="B2367" s="85"/>
      <c r="C2367" s="61"/>
      <c r="D2367" s="86"/>
      <c r="F2367" s="0"/>
    </row>
    <row r="2368" customFormat="false" ht="12.75" hidden="false" customHeight="false" outlineLevel="0" collapsed="false">
      <c r="B2368" s="85"/>
      <c r="C2368" s="61"/>
      <c r="D2368" s="86"/>
      <c r="F2368" s="0"/>
    </row>
    <row r="2369" customFormat="false" ht="12.75" hidden="false" customHeight="false" outlineLevel="0" collapsed="false">
      <c r="B2369" s="85"/>
      <c r="C2369" s="61"/>
      <c r="D2369" s="86"/>
      <c r="F2369" s="0"/>
    </row>
    <row r="2370" customFormat="false" ht="12.75" hidden="false" customHeight="false" outlineLevel="0" collapsed="false">
      <c r="B2370" s="85"/>
      <c r="C2370" s="61"/>
      <c r="D2370" s="86"/>
      <c r="F2370" s="0"/>
    </row>
    <row r="2371" customFormat="false" ht="12.75" hidden="false" customHeight="false" outlineLevel="0" collapsed="false">
      <c r="B2371" s="85"/>
      <c r="C2371" s="61"/>
      <c r="D2371" s="86"/>
      <c r="F2371" s="0"/>
    </row>
    <row r="2372" customFormat="false" ht="12.75" hidden="false" customHeight="false" outlineLevel="0" collapsed="false">
      <c r="B2372" s="85"/>
      <c r="C2372" s="61"/>
      <c r="D2372" s="86"/>
      <c r="F2372" s="0"/>
    </row>
    <row r="2373" customFormat="false" ht="12.75" hidden="false" customHeight="false" outlineLevel="0" collapsed="false">
      <c r="B2373" s="85"/>
      <c r="C2373" s="61"/>
      <c r="D2373" s="86"/>
      <c r="F2373" s="0"/>
    </row>
    <row r="2374" customFormat="false" ht="12.75" hidden="false" customHeight="false" outlineLevel="0" collapsed="false">
      <c r="B2374" s="85"/>
      <c r="C2374" s="61"/>
      <c r="D2374" s="86"/>
      <c r="F2374" s="0"/>
    </row>
    <row r="2375" customFormat="false" ht="12.75" hidden="false" customHeight="false" outlineLevel="0" collapsed="false">
      <c r="B2375" s="85"/>
      <c r="C2375" s="61"/>
      <c r="D2375" s="86"/>
      <c r="F2375" s="0"/>
    </row>
    <row r="2376" customFormat="false" ht="12.75" hidden="false" customHeight="false" outlineLevel="0" collapsed="false">
      <c r="B2376" s="85"/>
      <c r="C2376" s="61"/>
      <c r="D2376" s="86"/>
      <c r="F2376" s="0"/>
    </row>
    <row r="2377" customFormat="false" ht="12.75" hidden="false" customHeight="false" outlineLevel="0" collapsed="false">
      <c r="B2377" s="85"/>
      <c r="C2377" s="61"/>
      <c r="D2377" s="86"/>
      <c r="F2377" s="0"/>
    </row>
    <row r="2378" customFormat="false" ht="12.75" hidden="false" customHeight="false" outlineLevel="0" collapsed="false">
      <c r="B2378" s="85"/>
      <c r="C2378" s="61"/>
      <c r="D2378" s="86"/>
      <c r="F2378" s="0"/>
    </row>
    <row r="2379" customFormat="false" ht="12.75" hidden="false" customHeight="false" outlineLevel="0" collapsed="false">
      <c r="B2379" s="85"/>
      <c r="C2379" s="61"/>
      <c r="D2379" s="86"/>
      <c r="F2379" s="0"/>
    </row>
    <row r="2380" customFormat="false" ht="12.75" hidden="false" customHeight="false" outlineLevel="0" collapsed="false">
      <c r="B2380" s="85"/>
      <c r="C2380" s="61"/>
      <c r="D2380" s="86"/>
      <c r="F2380" s="0"/>
    </row>
    <row r="2381" customFormat="false" ht="12.75" hidden="false" customHeight="false" outlineLevel="0" collapsed="false">
      <c r="B2381" s="85"/>
      <c r="C2381" s="61"/>
      <c r="D2381" s="86"/>
      <c r="F2381" s="0"/>
    </row>
    <row r="2382" customFormat="false" ht="12.75" hidden="false" customHeight="false" outlineLevel="0" collapsed="false">
      <c r="B2382" s="85"/>
      <c r="C2382" s="61"/>
      <c r="D2382" s="86"/>
      <c r="F2382" s="0"/>
    </row>
    <row r="2383" customFormat="false" ht="12.75" hidden="false" customHeight="false" outlineLevel="0" collapsed="false">
      <c r="B2383" s="85"/>
      <c r="C2383" s="61"/>
      <c r="D2383" s="86"/>
      <c r="F2383" s="0"/>
    </row>
    <row r="2384" customFormat="false" ht="12.75" hidden="false" customHeight="false" outlineLevel="0" collapsed="false">
      <c r="B2384" s="85"/>
      <c r="C2384" s="61"/>
      <c r="D2384" s="86"/>
      <c r="F2384" s="0"/>
    </row>
    <row r="2385" customFormat="false" ht="12.75" hidden="false" customHeight="false" outlineLevel="0" collapsed="false">
      <c r="B2385" s="85"/>
      <c r="C2385" s="61"/>
      <c r="D2385" s="86"/>
      <c r="F2385" s="0"/>
    </row>
    <row r="2386" customFormat="false" ht="12.75" hidden="false" customHeight="false" outlineLevel="0" collapsed="false">
      <c r="B2386" s="85"/>
      <c r="C2386" s="61"/>
      <c r="D2386" s="86"/>
      <c r="F2386" s="0"/>
    </row>
    <row r="2387" customFormat="false" ht="12.75" hidden="false" customHeight="false" outlineLevel="0" collapsed="false">
      <c r="B2387" s="85"/>
      <c r="C2387" s="61"/>
      <c r="D2387" s="86"/>
      <c r="F2387" s="0"/>
    </row>
    <row r="2388" customFormat="false" ht="12.75" hidden="false" customHeight="false" outlineLevel="0" collapsed="false">
      <c r="B2388" s="85"/>
      <c r="C2388" s="61"/>
      <c r="D2388" s="86"/>
      <c r="F2388" s="0"/>
    </row>
    <row r="2389" customFormat="false" ht="12.75" hidden="false" customHeight="false" outlineLevel="0" collapsed="false">
      <c r="B2389" s="85"/>
      <c r="C2389" s="61"/>
      <c r="D2389" s="86"/>
      <c r="F2389" s="0"/>
    </row>
    <row r="2390" customFormat="false" ht="12.75" hidden="false" customHeight="false" outlineLevel="0" collapsed="false">
      <c r="B2390" s="85"/>
      <c r="C2390" s="61"/>
      <c r="D2390" s="86"/>
      <c r="F2390" s="0"/>
    </row>
    <row r="2391" customFormat="false" ht="12.75" hidden="false" customHeight="false" outlineLevel="0" collapsed="false">
      <c r="B2391" s="85"/>
      <c r="C2391" s="61"/>
      <c r="D2391" s="86"/>
      <c r="F2391" s="0"/>
    </row>
    <row r="2392" customFormat="false" ht="12.75" hidden="false" customHeight="false" outlineLevel="0" collapsed="false">
      <c r="B2392" s="85"/>
      <c r="C2392" s="61"/>
      <c r="D2392" s="86"/>
      <c r="F2392" s="0"/>
    </row>
    <row r="2393" customFormat="false" ht="12.75" hidden="false" customHeight="false" outlineLevel="0" collapsed="false">
      <c r="B2393" s="85"/>
      <c r="C2393" s="61"/>
      <c r="D2393" s="86"/>
      <c r="F2393" s="0"/>
    </row>
    <row r="2394" customFormat="false" ht="12.75" hidden="false" customHeight="false" outlineLevel="0" collapsed="false">
      <c r="B2394" s="85"/>
      <c r="C2394" s="61"/>
      <c r="D2394" s="86"/>
      <c r="F2394" s="0"/>
    </row>
    <row r="2395" customFormat="false" ht="12.75" hidden="false" customHeight="false" outlineLevel="0" collapsed="false">
      <c r="B2395" s="85"/>
      <c r="C2395" s="61"/>
      <c r="D2395" s="86"/>
      <c r="F2395" s="0"/>
    </row>
    <row r="2396" customFormat="false" ht="12.75" hidden="false" customHeight="false" outlineLevel="0" collapsed="false">
      <c r="B2396" s="85"/>
      <c r="C2396" s="61"/>
      <c r="D2396" s="86"/>
      <c r="F2396" s="0"/>
    </row>
    <row r="2397" customFormat="false" ht="12.75" hidden="false" customHeight="false" outlineLevel="0" collapsed="false">
      <c r="B2397" s="85"/>
      <c r="C2397" s="61"/>
      <c r="D2397" s="86"/>
      <c r="F2397" s="0"/>
    </row>
    <row r="2398" customFormat="false" ht="12.75" hidden="false" customHeight="false" outlineLevel="0" collapsed="false">
      <c r="B2398" s="85"/>
      <c r="C2398" s="61"/>
      <c r="D2398" s="86"/>
      <c r="F2398" s="0"/>
    </row>
    <row r="2399" customFormat="false" ht="12.75" hidden="false" customHeight="false" outlineLevel="0" collapsed="false">
      <c r="B2399" s="85"/>
      <c r="C2399" s="61"/>
      <c r="D2399" s="86"/>
      <c r="F2399" s="0"/>
    </row>
    <row r="2400" customFormat="false" ht="12.75" hidden="false" customHeight="false" outlineLevel="0" collapsed="false">
      <c r="B2400" s="85"/>
      <c r="C2400" s="61"/>
      <c r="D2400" s="86"/>
      <c r="F2400" s="0"/>
    </row>
    <row r="2401" customFormat="false" ht="12.75" hidden="false" customHeight="false" outlineLevel="0" collapsed="false">
      <c r="B2401" s="85"/>
      <c r="C2401" s="61"/>
      <c r="D2401" s="86"/>
      <c r="F2401" s="0"/>
    </row>
    <row r="2402" customFormat="false" ht="12.75" hidden="false" customHeight="false" outlineLevel="0" collapsed="false">
      <c r="B2402" s="85"/>
      <c r="C2402" s="61"/>
      <c r="D2402" s="86"/>
      <c r="F2402" s="0"/>
    </row>
    <row r="2403" customFormat="false" ht="12.75" hidden="false" customHeight="false" outlineLevel="0" collapsed="false">
      <c r="B2403" s="85"/>
      <c r="C2403" s="61"/>
      <c r="D2403" s="86"/>
      <c r="F2403" s="0"/>
    </row>
    <row r="2404" customFormat="false" ht="12.75" hidden="false" customHeight="false" outlineLevel="0" collapsed="false">
      <c r="B2404" s="85"/>
      <c r="C2404" s="61"/>
      <c r="D2404" s="86"/>
      <c r="F2404" s="0"/>
    </row>
    <row r="2405" customFormat="false" ht="12.75" hidden="false" customHeight="false" outlineLevel="0" collapsed="false">
      <c r="B2405" s="85"/>
      <c r="C2405" s="61"/>
      <c r="D2405" s="86"/>
      <c r="F2405" s="0"/>
    </row>
    <row r="2406" customFormat="false" ht="12.75" hidden="false" customHeight="false" outlineLevel="0" collapsed="false">
      <c r="B2406" s="85"/>
      <c r="C2406" s="61"/>
      <c r="D2406" s="86"/>
      <c r="F2406" s="0"/>
    </row>
    <row r="2407" customFormat="false" ht="12.75" hidden="false" customHeight="false" outlineLevel="0" collapsed="false">
      <c r="B2407" s="85"/>
      <c r="C2407" s="61"/>
      <c r="D2407" s="86"/>
      <c r="F2407" s="0"/>
    </row>
    <row r="2408" customFormat="false" ht="12.75" hidden="false" customHeight="false" outlineLevel="0" collapsed="false">
      <c r="B2408" s="85"/>
      <c r="C2408" s="61"/>
      <c r="D2408" s="86"/>
      <c r="F2408" s="0"/>
    </row>
    <row r="2409" customFormat="false" ht="12.75" hidden="false" customHeight="false" outlineLevel="0" collapsed="false">
      <c r="B2409" s="85"/>
      <c r="C2409" s="61"/>
      <c r="D2409" s="86"/>
      <c r="F2409" s="0"/>
    </row>
    <row r="2410" customFormat="false" ht="12.75" hidden="false" customHeight="false" outlineLevel="0" collapsed="false">
      <c r="B2410" s="85"/>
      <c r="C2410" s="61"/>
      <c r="D2410" s="86"/>
      <c r="F2410" s="0"/>
    </row>
    <row r="2411" customFormat="false" ht="12.75" hidden="false" customHeight="false" outlineLevel="0" collapsed="false">
      <c r="B2411" s="85"/>
      <c r="C2411" s="61"/>
      <c r="D2411" s="86"/>
      <c r="F2411" s="0"/>
    </row>
    <row r="2412" customFormat="false" ht="12.75" hidden="false" customHeight="false" outlineLevel="0" collapsed="false">
      <c r="B2412" s="85"/>
      <c r="C2412" s="61"/>
      <c r="D2412" s="86"/>
      <c r="F2412" s="0"/>
    </row>
    <row r="2413" customFormat="false" ht="12.75" hidden="false" customHeight="false" outlineLevel="0" collapsed="false">
      <c r="B2413" s="85"/>
      <c r="C2413" s="61"/>
      <c r="D2413" s="86"/>
      <c r="F2413" s="0"/>
    </row>
    <row r="2414" customFormat="false" ht="12.75" hidden="false" customHeight="false" outlineLevel="0" collapsed="false">
      <c r="B2414" s="85"/>
      <c r="C2414" s="61"/>
      <c r="D2414" s="86"/>
      <c r="F2414" s="0"/>
    </row>
    <row r="2415" customFormat="false" ht="12.75" hidden="false" customHeight="false" outlineLevel="0" collapsed="false">
      <c r="B2415" s="85"/>
      <c r="C2415" s="61"/>
      <c r="D2415" s="86"/>
      <c r="F2415" s="0"/>
    </row>
    <row r="2416" customFormat="false" ht="12.75" hidden="false" customHeight="false" outlineLevel="0" collapsed="false">
      <c r="B2416" s="85"/>
      <c r="C2416" s="61"/>
      <c r="D2416" s="86"/>
      <c r="F2416" s="0"/>
    </row>
    <row r="2417" customFormat="false" ht="12.75" hidden="false" customHeight="false" outlineLevel="0" collapsed="false">
      <c r="B2417" s="85"/>
      <c r="C2417" s="61"/>
      <c r="D2417" s="86"/>
      <c r="F2417" s="0"/>
    </row>
    <row r="2418" customFormat="false" ht="12.75" hidden="false" customHeight="false" outlineLevel="0" collapsed="false">
      <c r="B2418" s="85"/>
      <c r="C2418" s="61"/>
      <c r="D2418" s="86"/>
      <c r="F2418" s="0"/>
    </row>
    <row r="2419" customFormat="false" ht="12.75" hidden="false" customHeight="false" outlineLevel="0" collapsed="false">
      <c r="B2419" s="85"/>
      <c r="C2419" s="61"/>
      <c r="D2419" s="86"/>
      <c r="F2419" s="0"/>
    </row>
    <row r="2420" customFormat="false" ht="12.75" hidden="false" customHeight="false" outlineLevel="0" collapsed="false">
      <c r="B2420" s="85"/>
      <c r="C2420" s="61"/>
      <c r="D2420" s="86"/>
      <c r="F2420" s="0"/>
    </row>
    <row r="2421" customFormat="false" ht="12.75" hidden="false" customHeight="false" outlineLevel="0" collapsed="false">
      <c r="B2421" s="85"/>
      <c r="C2421" s="61"/>
      <c r="D2421" s="86"/>
      <c r="F2421" s="0"/>
    </row>
    <row r="2422" customFormat="false" ht="12.75" hidden="false" customHeight="false" outlineLevel="0" collapsed="false">
      <c r="B2422" s="85"/>
      <c r="C2422" s="61"/>
      <c r="D2422" s="86"/>
      <c r="F2422" s="0"/>
    </row>
    <row r="2423" customFormat="false" ht="12.75" hidden="false" customHeight="false" outlineLevel="0" collapsed="false">
      <c r="B2423" s="85"/>
      <c r="C2423" s="61"/>
      <c r="D2423" s="86"/>
      <c r="F2423" s="0"/>
    </row>
    <row r="2424" customFormat="false" ht="12.75" hidden="false" customHeight="false" outlineLevel="0" collapsed="false">
      <c r="B2424" s="85"/>
      <c r="C2424" s="61"/>
      <c r="D2424" s="86"/>
      <c r="F2424" s="0"/>
    </row>
    <row r="2425" customFormat="false" ht="12.75" hidden="false" customHeight="false" outlineLevel="0" collapsed="false">
      <c r="B2425" s="85"/>
      <c r="C2425" s="61"/>
      <c r="D2425" s="86"/>
      <c r="F2425" s="0"/>
    </row>
    <row r="2426" customFormat="false" ht="12.75" hidden="false" customHeight="false" outlineLevel="0" collapsed="false">
      <c r="B2426" s="85"/>
      <c r="C2426" s="61"/>
      <c r="D2426" s="86"/>
      <c r="F2426" s="0"/>
    </row>
    <row r="2427" customFormat="false" ht="12.75" hidden="false" customHeight="false" outlineLevel="0" collapsed="false">
      <c r="B2427" s="85"/>
      <c r="C2427" s="61"/>
      <c r="D2427" s="86"/>
      <c r="F2427" s="0"/>
    </row>
    <row r="2428" customFormat="false" ht="12.75" hidden="false" customHeight="false" outlineLevel="0" collapsed="false">
      <c r="B2428" s="85"/>
      <c r="C2428" s="61"/>
      <c r="D2428" s="86"/>
      <c r="F2428" s="0"/>
    </row>
    <row r="2429" customFormat="false" ht="12.75" hidden="false" customHeight="false" outlineLevel="0" collapsed="false">
      <c r="B2429" s="85"/>
      <c r="C2429" s="61"/>
      <c r="D2429" s="86"/>
      <c r="F2429" s="0"/>
    </row>
    <row r="2430" customFormat="false" ht="12.75" hidden="false" customHeight="false" outlineLevel="0" collapsed="false">
      <c r="B2430" s="85"/>
      <c r="C2430" s="61"/>
      <c r="D2430" s="86"/>
      <c r="F2430" s="0"/>
    </row>
    <row r="2431" customFormat="false" ht="12.75" hidden="false" customHeight="false" outlineLevel="0" collapsed="false">
      <c r="B2431" s="85"/>
      <c r="C2431" s="61"/>
      <c r="D2431" s="86"/>
      <c r="F2431" s="0"/>
    </row>
    <row r="2432" customFormat="false" ht="12.75" hidden="false" customHeight="false" outlineLevel="0" collapsed="false">
      <c r="B2432" s="85"/>
      <c r="C2432" s="61"/>
      <c r="D2432" s="86"/>
      <c r="F2432" s="0"/>
    </row>
    <row r="2433" customFormat="false" ht="12.75" hidden="false" customHeight="false" outlineLevel="0" collapsed="false">
      <c r="B2433" s="85"/>
      <c r="C2433" s="61"/>
      <c r="D2433" s="86"/>
      <c r="F2433" s="0"/>
    </row>
    <row r="2434" customFormat="false" ht="12.75" hidden="false" customHeight="false" outlineLevel="0" collapsed="false">
      <c r="B2434" s="85"/>
      <c r="C2434" s="61"/>
      <c r="D2434" s="86"/>
      <c r="F2434" s="0"/>
    </row>
    <row r="2435" customFormat="false" ht="12.75" hidden="false" customHeight="false" outlineLevel="0" collapsed="false">
      <c r="B2435" s="85"/>
      <c r="C2435" s="61"/>
      <c r="D2435" s="86"/>
      <c r="F2435" s="0"/>
    </row>
    <row r="2436" customFormat="false" ht="12.75" hidden="false" customHeight="false" outlineLevel="0" collapsed="false">
      <c r="B2436" s="85"/>
      <c r="C2436" s="61"/>
      <c r="D2436" s="86"/>
      <c r="F2436" s="0"/>
    </row>
    <row r="2437" customFormat="false" ht="12.75" hidden="false" customHeight="false" outlineLevel="0" collapsed="false">
      <c r="B2437" s="85"/>
      <c r="C2437" s="61"/>
      <c r="D2437" s="86"/>
      <c r="F2437" s="0"/>
    </row>
    <row r="2438" customFormat="false" ht="12.75" hidden="false" customHeight="false" outlineLevel="0" collapsed="false">
      <c r="B2438" s="85"/>
      <c r="C2438" s="61"/>
      <c r="D2438" s="86"/>
      <c r="F2438" s="0"/>
    </row>
    <row r="2439" customFormat="false" ht="12.75" hidden="false" customHeight="false" outlineLevel="0" collapsed="false">
      <c r="B2439" s="85"/>
      <c r="C2439" s="61"/>
      <c r="D2439" s="86"/>
      <c r="F2439" s="0"/>
    </row>
    <row r="2440" customFormat="false" ht="12.75" hidden="false" customHeight="false" outlineLevel="0" collapsed="false">
      <c r="B2440" s="85"/>
      <c r="C2440" s="61"/>
      <c r="D2440" s="86"/>
      <c r="F2440" s="0"/>
    </row>
    <row r="2441" customFormat="false" ht="12.75" hidden="false" customHeight="false" outlineLevel="0" collapsed="false">
      <c r="B2441" s="85"/>
      <c r="C2441" s="61"/>
      <c r="D2441" s="86"/>
      <c r="F2441" s="0"/>
    </row>
    <row r="2442" customFormat="false" ht="12.75" hidden="false" customHeight="false" outlineLevel="0" collapsed="false">
      <c r="B2442" s="85"/>
      <c r="C2442" s="61"/>
      <c r="D2442" s="86"/>
      <c r="F2442" s="0"/>
    </row>
    <row r="2443" customFormat="false" ht="12.75" hidden="false" customHeight="false" outlineLevel="0" collapsed="false">
      <c r="B2443" s="85"/>
      <c r="C2443" s="61"/>
      <c r="D2443" s="86"/>
      <c r="F2443" s="0"/>
    </row>
    <row r="2444" customFormat="false" ht="12.75" hidden="false" customHeight="false" outlineLevel="0" collapsed="false">
      <c r="B2444" s="85"/>
      <c r="C2444" s="61"/>
      <c r="D2444" s="86"/>
      <c r="F2444" s="0"/>
    </row>
    <row r="2445" customFormat="false" ht="12.75" hidden="false" customHeight="false" outlineLevel="0" collapsed="false">
      <c r="B2445" s="85"/>
      <c r="C2445" s="61"/>
      <c r="D2445" s="86"/>
      <c r="F2445" s="0"/>
    </row>
    <row r="2446" customFormat="false" ht="12.75" hidden="false" customHeight="false" outlineLevel="0" collapsed="false">
      <c r="B2446" s="85"/>
      <c r="C2446" s="61"/>
      <c r="D2446" s="86"/>
      <c r="F2446" s="0"/>
    </row>
    <row r="2447" customFormat="false" ht="12.75" hidden="false" customHeight="false" outlineLevel="0" collapsed="false">
      <c r="B2447" s="85"/>
      <c r="C2447" s="61"/>
      <c r="D2447" s="86"/>
      <c r="F2447" s="0"/>
    </row>
    <row r="2448" customFormat="false" ht="12.75" hidden="false" customHeight="false" outlineLevel="0" collapsed="false">
      <c r="B2448" s="85"/>
      <c r="C2448" s="61"/>
      <c r="D2448" s="86"/>
      <c r="F2448" s="0"/>
    </row>
    <row r="2449" customFormat="false" ht="12.75" hidden="false" customHeight="false" outlineLevel="0" collapsed="false">
      <c r="B2449" s="85"/>
      <c r="C2449" s="61"/>
      <c r="D2449" s="86"/>
      <c r="F2449" s="0"/>
    </row>
    <row r="2450" customFormat="false" ht="12.75" hidden="false" customHeight="false" outlineLevel="0" collapsed="false">
      <c r="B2450" s="85"/>
      <c r="C2450" s="61"/>
      <c r="D2450" s="86"/>
      <c r="F2450" s="0"/>
    </row>
    <row r="2451" customFormat="false" ht="12.75" hidden="false" customHeight="false" outlineLevel="0" collapsed="false">
      <c r="B2451" s="85"/>
      <c r="C2451" s="61"/>
      <c r="D2451" s="86"/>
      <c r="F2451" s="0"/>
    </row>
    <row r="2452" customFormat="false" ht="12.75" hidden="false" customHeight="false" outlineLevel="0" collapsed="false">
      <c r="B2452" s="85"/>
      <c r="C2452" s="61"/>
      <c r="D2452" s="86"/>
      <c r="F2452" s="0"/>
    </row>
    <row r="2453" customFormat="false" ht="12.75" hidden="false" customHeight="false" outlineLevel="0" collapsed="false">
      <c r="B2453" s="85"/>
      <c r="C2453" s="61"/>
      <c r="D2453" s="86"/>
      <c r="F2453" s="0"/>
    </row>
    <row r="2454" customFormat="false" ht="12.75" hidden="false" customHeight="false" outlineLevel="0" collapsed="false">
      <c r="B2454" s="85"/>
      <c r="C2454" s="61"/>
      <c r="D2454" s="86"/>
      <c r="F2454" s="0"/>
    </row>
    <row r="2455" customFormat="false" ht="12.75" hidden="false" customHeight="false" outlineLevel="0" collapsed="false">
      <c r="B2455" s="85"/>
      <c r="C2455" s="61"/>
      <c r="D2455" s="86"/>
      <c r="F2455" s="0"/>
    </row>
    <row r="2456" customFormat="false" ht="12.75" hidden="false" customHeight="false" outlineLevel="0" collapsed="false">
      <c r="B2456" s="85"/>
      <c r="C2456" s="61"/>
      <c r="D2456" s="86"/>
      <c r="F2456" s="0"/>
    </row>
    <row r="2457" customFormat="false" ht="12.75" hidden="false" customHeight="false" outlineLevel="0" collapsed="false">
      <c r="B2457" s="85"/>
      <c r="C2457" s="61"/>
      <c r="D2457" s="86"/>
      <c r="F2457" s="0"/>
    </row>
    <row r="2458" customFormat="false" ht="12.75" hidden="false" customHeight="false" outlineLevel="0" collapsed="false">
      <c r="B2458" s="85"/>
      <c r="C2458" s="61"/>
      <c r="D2458" s="86"/>
      <c r="F2458" s="0"/>
    </row>
    <row r="2459" customFormat="false" ht="12.75" hidden="false" customHeight="false" outlineLevel="0" collapsed="false">
      <c r="B2459" s="85"/>
      <c r="C2459" s="61"/>
      <c r="D2459" s="86"/>
      <c r="F2459" s="0"/>
    </row>
    <row r="2460" customFormat="false" ht="12.75" hidden="false" customHeight="false" outlineLevel="0" collapsed="false">
      <c r="B2460" s="85"/>
      <c r="C2460" s="61"/>
      <c r="D2460" s="86"/>
      <c r="F2460" s="0"/>
    </row>
    <row r="2461" customFormat="false" ht="12.75" hidden="false" customHeight="false" outlineLevel="0" collapsed="false">
      <c r="B2461" s="85"/>
      <c r="C2461" s="61"/>
      <c r="D2461" s="86"/>
      <c r="F2461" s="0"/>
    </row>
    <row r="2462" customFormat="false" ht="12.75" hidden="false" customHeight="false" outlineLevel="0" collapsed="false">
      <c r="B2462" s="85"/>
      <c r="C2462" s="61"/>
      <c r="D2462" s="86"/>
      <c r="F2462" s="0"/>
    </row>
    <row r="2463" customFormat="false" ht="12.75" hidden="false" customHeight="false" outlineLevel="0" collapsed="false">
      <c r="B2463" s="85"/>
      <c r="C2463" s="61"/>
      <c r="D2463" s="86"/>
      <c r="F2463" s="0"/>
    </row>
    <row r="2464" customFormat="false" ht="12.75" hidden="false" customHeight="false" outlineLevel="0" collapsed="false">
      <c r="B2464" s="85"/>
      <c r="C2464" s="61"/>
      <c r="D2464" s="86"/>
      <c r="F2464" s="0"/>
    </row>
    <row r="2465" customFormat="false" ht="12.75" hidden="false" customHeight="false" outlineLevel="0" collapsed="false">
      <c r="B2465" s="85"/>
      <c r="C2465" s="61"/>
      <c r="D2465" s="86"/>
      <c r="F2465" s="0"/>
    </row>
    <row r="2466" customFormat="false" ht="12.75" hidden="false" customHeight="false" outlineLevel="0" collapsed="false">
      <c r="B2466" s="85"/>
      <c r="C2466" s="61"/>
      <c r="D2466" s="86"/>
      <c r="F2466" s="0"/>
    </row>
    <row r="2467" customFormat="false" ht="12.75" hidden="false" customHeight="false" outlineLevel="0" collapsed="false">
      <c r="B2467" s="85"/>
      <c r="C2467" s="61"/>
      <c r="D2467" s="86"/>
      <c r="F2467" s="0"/>
    </row>
    <row r="2468" customFormat="false" ht="12.75" hidden="false" customHeight="false" outlineLevel="0" collapsed="false">
      <c r="B2468" s="85"/>
      <c r="C2468" s="61"/>
      <c r="D2468" s="86"/>
      <c r="F2468" s="0"/>
    </row>
    <row r="2469" customFormat="false" ht="12.75" hidden="false" customHeight="false" outlineLevel="0" collapsed="false">
      <c r="B2469" s="85"/>
      <c r="C2469" s="61"/>
      <c r="D2469" s="86"/>
      <c r="F2469" s="0"/>
    </row>
    <row r="2470" customFormat="false" ht="12.75" hidden="false" customHeight="false" outlineLevel="0" collapsed="false">
      <c r="B2470" s="85"/>
      <c r="C2470" s="61"/>
      <c r="D2470" s="86"/>
      <c r="F2470" s="0"/>
    </row>
    <row r="2471" customFormat="false" ht="12.75" hidden="false" customHeight="false" outlineLevel="0" collapsed="false">
      <c r="B2471" s="85"/>
      <c r="C2471" s="61"/>
      <c r="D2471" s="86"/>
      <c r="F2471" s="0"/>
    </row>
    <row r="2472" customFormat="false" ht="12.75" hidden="false" customHeight="false" outlineLevel="0" collapsed="false">
      <c r="B2472" s="85"/>
      <c r="C2472" s="61"/>
      <c r="D2472" s="86"/>
      <c r="F2472" s="0"/>
    </row>
    <row r="2473" customFormat="false" ht="12.75" hidden="false" customHeight="false" outlineLevel="0" collapsed="false">
      <c r="B2473" s="85"/>
      <c r="C2473" s="61"/>
      <c r="D2473" s="86"/>
      <c r="F2473" s="0"/>
    </row>
    <row r="2474" customFormat="false" ht="12.75" hidden="false" customHeight="false" outlineLevel="0" collapsed="false">
      <c r="B2474" s="85"/>
      <c r="C2474" s="61"/>
      <c r="D2474" s="86"/>
      <c r="F2474" s="0"/>
    </row>
    <row r="2475" customFormat="false" ht="12.75" hidden="false" customHeight="false" outlineLevel="0" collapsed="false">
      <c r="B2475" s="85"/>
      <c r="C2475" s="61"/>
      <c r="D2475" s="86"/>
      <c r="F2475" s="0"/>
    </row>
    <row r="2476" customFormat="false" ht="12.75" hidden="false" customHeight="false" outlineLevel="0" collapsed="false">
      <c r="B2476" s="85"/>
      <c r="C2476" s="61"/>
      <c r="D2476" s="86"/>
      <c r="F2476" s="0"/>
    </row>
    <row r="2477" customFormat="false" ht="12.75" hidden="false" customHeight="false" outlineLevel="0" collapsed="false">
      <c r="B2477" s="85"/>
      <c r="C2477" s="61"/>
      <c r="D2477" s="86"/>
      <c r="F2477" s="0"/>
    </row>
    <row r="2478" customFormat="false" ht="12.75" hidden="false" customHeight="false" outlineLevel="0" collapsed="false">
      <c r="B2478" s="85"/>
      <c r="C2478" s="61"/>
      <c r="D2478" s="86"/>
      <c r="F2478" s="0"/>
    </row>
    <row r="2479" customFormat="false" ht="12.75" hidden="false" customHeight="false" outlineLevel="0" collapsed="false">
      <c r="B2479" s="85"/>
      <c r="C2479" s="61"/>
      <c r="D2479" s="86"/>
      <c r="F2479" s="0"/>
    </row>
    <row r="2480" customFormat="false" ht="12.75" hidden="false" customHeight="false" outlineLevel="0" collapsed="false">
      <c r="B2480" s="85"/>
      <c r="C2480" s="61"/>
      <c r="D2480" s="86"/>
      <c r="F2480" s="0"/>
    </row>
    <row r="2481" customFormat="false" ht="12.75" hidden="false" customHeight="false" outlineLevel="0" collapsed="false">
      <c r="B2481" s="85"/>
      <c r="C2481" s="61"/>
      <c r="D2481" s="86"/>
      <c r="F2481" s="0"/>
    </row>
    <row r="2482" customFormat="false" ht="12.75" hidden="false" customHeight="false" outlineLevel="0" collapsed="false">
      <c r="B2482" s="85"/>
      <c r="C2482" s="61"/>
      <c r="D2482" s="86"/>
      <c r="F2482" s="0"/>
    </row>
    <row r="2483" customFormat="false" ht="12.75" hidden="false" customHeight="false" outlineLevel="0" collapsed="false">
      <c r="B2483" s="85"/>
      <c r="C2483" s="61"/>
      <c r="D2483" s="86"/>
      <c r="F2483" s="0"/>
    </row>
    <row r="2484" customFormat="false" ht="12.75" hidden="false" customHeight="false" outlineLevel="0" collapsed="false">
      <c r="B2484" s="85"/>
      <c r="C2484" s="61"/>
      <c r="D2484" s="86"/>
      <c r="F2484" s="0"/>
    </row>
    <row r="2485" customFormat="false" ht="12.75" hidden="false" customHeight="false" outlineLevel="0" collapsed="false">
      <c r="B2485" s="85"/>
      <c r="C2485" s="61"/>
      <c r="D2485" s="86"/>
      <c r="F2485" s="0"/>
    </row>
    <row r="2486" customFormat="false" ht="12.75" hidden="false" customHeight="false" outlineLevel="0" collapsed="false">
      <c r="B2486" s="85"/>
      <c r="C2486" s="61"/>
      <c r="D2486" s="86"/>
      <c r="F2486" s="0"/>
    </row>
    <row r="2487" customFormat="false" ht="12.75" hidden="false" customHeight="false" outlineLevel="0" collapsed="false">
      <c r="B2487" s="85"/>
      <c r="C2487" s="61"/>
      <c r="D2487" s="86"/>
      <c r="F2487" s="0"/>
    </row>
    <row r="2488" customFormat="false" ht="12.75" hidden="false" customHeight="false" outlineLevel="0" collapsed="false">
      <c r="B2488" s="85"/>
      <c r="C2488" s="61"/>
      <c r="D2488" s="86"/>
      <c r="F2488" s="0"/>
    </row>
    <row r="2489" customFormat="false" ht="12.75" hidden="false" customHeight="false" outlineLevel="0" collapsed="false">
      <c r="B2489" s="85"/>
      <c r="C2489" s="61"/>
      <c r="D2489" s="86"/>
      <c r="F2489" s="0"/>
    </row>
    <row r="2490" customFormat="false" ht="12.75" hidden="false" customHeight="false" outlineLevel="0" collapsed="false">
      <c r="B2490" s="85"/>
      <c r="C2490" s="61"/>
      <c r="D2490" s="86"/>
      <c r="F2490" s="0"/>
    </row>
    <row r="2491" customFormat="false" ht="12.75" hidden="false" customHeight="false" outlineLevel="0" collapsed="false">
      <c r="B2491" s="85"/>
      <c r="C2491" s="61"/>
      <c r="D2491" s="86"/>
      <c r="F2491" s="0"/>
    </row>
    <row r="2492" customFormat="false" ht="12.75" hidden="false" customHeight="false" outlineLevel="0" collapsed="false">
      <c r="B2492" s="85"/>
      <c r="C2492" s="61"/>
      <c r="D2492" s="86"/>
      <c r="F2492" s="0"/>
    </row>
    <row r="2493" customFormat="false" ht="12.75" hidden="false" customHeight="false" outlineLevel="0" collapsed="false">
      <c r="B2493" s="85"/>
      <c r="C2493" s="61"/>
      <c r="D2493" s="86"/>
      <c r="F2493" s="0"/>
    </row>
    <row r="2494" customFormat="false" ht="12.75" hidden="false" customHeight="false" outlineLevel="0" collapsed="false">
      <c r="B2494" s="85"/>
      <c r="C2494" s="61"/>
      <c r="D2494" s="86"/>
      <c r="F2494" s="0"/>
    </row>
    <row r="2495" customFormat="false" ht="12.75" hidden="false" customHeight="false" outlineLevel="0" collapsed="false">
      <c r="B2495" s="85"/>
      <c r="C2495" s="61"/>
      <c r="D2495" s="86"/>
      <c r="F2495" s="0"/>
    </row>
    <row r="2496" customFormat="false" ht="12.75" hidden="false" customHeight="false" outlineLevel="0" collapsed="false">
      <c r="B2496" s="85"/>
      <c r="C2496" s="61"/>
      <c r="D2496" s="86"/>
      <c r="F2496" s="0"/>
    </row>
    <row r="2497" customFormat="false" ht="12.75" hidden="false" customHeight="false" outlineLevel="0" collapsed="false">
      <c r="B2497" s="85"/>
      <c r="C2497" s="61"/>
      <c r="D2497" s="86"/>
      <c r="F2497" s="0"/>
    </row>
    <row r="2498" customFormat="false" ht="12.75" hidden="false" customHeight="false" outlineLevel="0" collapsed="false">
      <c r="B2498" s="85"/>
      <c r="C2498" s="61"/>
      <c r="D2498" s="86"/>
      <c r="F2498" s="0"/>
    </row>
    <row r="2499" customFormat="false" ht="12.75" hidden="false" customHeight="false" outlineLevel="0" collapsed="false">
      <c r="B2499" s="85"/>
      <c r="C2499" s="61"/>
      <c r="D2499" s="86"/>
      <c r="F2499" s="0"/>
    </row>
    <row r="2500" customFormat="false" ht="12.75" hidden="false" customHeight="false" outlineLevel="0" collapsed="false">
      <c r="B2500" s="85"/>
      <c r="C2500" s="61"/>
      <c r="D2500" s="86"/>
      <c r="F2500" s="0"/>
    </row>
    <row r="2501" customFormat="false" ht="12.75" hidden="false" customHeight="false" outlineLevel="0" collapsed="false">
      <c r="B2501" s="85"/>
      <c r="C2501" s="61"/>
      <c r="D2501" s="86"/>
      <c r="F2501" s="0"/>
    </row>
    <row r="2502" customFormat="false" ht="12.75" hidden="false" customHeight="false" outlineLevel="0" collapsed="false">
      <c r="B2502" s="85"/>
      <c r="C2502" s="61"/>
      <c r="D2502" s="86"/>
      <c r="F2502" s="0"/>
    </row>
    <row r="2503" customFormat="false" ht="12.75" hidden="false" customHeight="false" outlineLevel="0" collapsed="false">
      <c r="B2503" s="85"/>
      <c r="C2503" s="61"/>
      <c r="D2503" s="86"/>
      <c r="F2503" s="0"/>
    </row>
    <row r="2504" customFormat="false" ht="12.75" hidden="false" customHeight="false" outlineLevel="0" collapsed="false">
      <c r="B2504" s="85"/>
      <c r="C2504" s="61"/>
      <c r="D2504" s="86"/>
      <c r="F2504" s="0"/>
    </row>
    <row r="2505" customFormat="false" ht="12.75" hidden="false" customHeight="false" outlineLevel="0" collapsed="false">
      <c r="B2505" s="85"/>
      <c r="C2505" s="61"/>
      <c r="D2505" s="86"/>
      <c r="F2505" s="0"/>
    </row>
    <row r="2506" customFormat="false" ht="12.75" hidden="false" customHeight="false" outlineLevel="0" collapsed="false">
      <c r="B2506" s="85"/>
      <c r="C2506" s="61"/>
      <c r="D2506" s="86"/>
      <c r="F2506" s="0"/>
    </row>
    <row r="2507" customFormat="false" ht="12.75" hidden="false" customHeight="false" outlineLevel="0" collapsed="false">
      <c r="B2507" s="85"/>
      <c r="C2507" s="61"/>
      <c r="D2507" s="86"/>
      <c r="F2507" s="0"/>
    </row>
    <row r="2508" customFormat="false" ht="12.75" hidden="false" customHeight="false" outlineLevel="0" collapsed="false">
      <c r="B2508" s="85"/>
      <c r="C2508" s="61"/>
      <c r="D2508" s="86"/>
      <c r="F2508" s="0"/>
    </row>
    <row r="2509" customFormat="false" ht="12.75" hidden="false" customHeight="false" outlineLevel="0" collapsed="false">
      <c r="B2509" s="85"/>
      <c r="C2509" s="61"/>
      <c r="D2509" s="86"/>
      <c r="F2509" s="0"/>
    </row>
    <row r="2510" customFormat="false" ht="12.75" hidden="false" customHeight="false" outlineLevel="0" collapsed="false">
      <c r="B2510" s="85"/>
      <c r="C2510" s="61"/>
      <c r="D2510" s="86"/>
      <c r="F2510" s="0"/>
    </row>
    <row r="2511" customFormat="false" ht="12.75" hidden="false" customHeight="false" outlineLevel="0" collapsed="false">
      <c r="B2511" s="85"/>
      <c r="C2511" s="61"/>
      <c r="D2511" s="86"/>
      <c r="F2511" s="0"/>
    </row>
    <row r="2512" customFormat="false" ht="12.75" hidden="false" customHeight="false" outlineLevel="0" collapsed="false">
      <c r="B2512" s="85"/>
      <c r="C2512" s="61"/>
      <c r="D2512" s="86"/>
      <c r="F2512" s="0"/>
    </row>
    <row r="2513" customFormat="false" ht="12.75" hidden="false" customHeight="false" outlineLevel="0" collapsed="false">
      <c r="B2513" s="85"/>
      <c r="C2513" s="61"/>
      <c r="D2513" s="86"/>
      <c r="F2513" s="0"/>
    </row>
    <row r="2514" customFormat="false" ht="12.75" hidden="false" customHeight="false" outlineLevel="0" collapsed="false">
      <c r="B2514" s="85"/>
      <c r="C2514" s="61"/>
      <c r="D2514" s="86"/>
      <c r="F2514" s="0"/>
    </row>
    <row r="2515" customFormat="false" ht="12.75" hidden="false" customHeight="false" outlineLevel="0" collapsed="false">
      <c r="B2515" s="85"/>
      <c r="C2515" s="61"/>
      <c r="D2515" s="86"/>
      <c r="F2515" s="0"/>
    </row>
    <row r="2516" customFormat="false" ht="12.75" hidden="false" customHeight="false" outlineLevel="0" collapsed="false">
      <c r="B2516" s="85"/>
      <c r="C2516" s="61"/>
      <c r="D2516" s="86"/>
      <c r="F2516" s="0"/>
    </row>
    <row r="2517" customFormat="false" ht="12.75" hidden="false" customHeight="false" outlineLevel="0" collapsed="false">
      <c r="B2517" s="85"/>
      <c r="C2517" s="61"/>
      <c r="D2517" s="86"/>
      <c r="F2517" s="0"/>
    </row>
    <row r="2518" customFormat="false" ht="12.75" hidden="false" customHeight="false" outlineLevel="0" collapsed="false">
      <c r="B2518" s="85"/>
      <c r="C2518" s="61"/>
      <c r="D2518" s="86"/>
      <c r="F2518" s="0"/>
    </row>
    <row r="2519" customFormat="false" ht="12.75" hidden="false" customHeight="false" outlineLevel="0" collapsed="false">
      <c r="B2519" s="85"/>
      <c r="C2519" s="61"/>
      <c r="D2519" s="86"/>
      <c r="F2519" s="0"/>
    </row>
    <row r="2520" customFormat="false" ht="12.75" hidden="false" customHeight="false" outlineLevel="0" collapsed="false">
      <c r="B2520" s="85"/>
      <c r="C2520" s="61"/>
      <c r="D2520" s="86"/>
      <c r="F2520" s="0"/>
    </row>
    <row r="2521" customFormat="false" ht="12.75" hidden="false" customHeight="false" outlineLevel="0" collapsed="false">
      <c r="B2521" s="85"/>
      <c r="C2521" s="61"/>
      <c r="D2521" s="86"/>
      <c r="F2521" s="0"/>
    </row>
    <row r="2522" customFormat="false" ht="12.75" hidden="false" customHeight="false" outlineLevel="0" collapsed="false">
      <c r="B2522" s="85"/>
      <c r="C2522" s="61"/>
      <c r="D2522" s="86"/>
      <c r="F2522" s="0"/>
    </row>
    <row r="2523" customFormat="false" ht="12.75" hidden="false" customHeight="false" outlineLevel="0" collapsed="false">
      <c r="B2523" s="85"/>
      <c r="C2523" s="61"/>
      <c r="D2523" s="86"/>
      <c r="F2523" s="0"/>
    </row>
    <row r="2524" customFormat="false" ht="12.75" hidden="false" customHeight="false" outlineLevel="0" collapsed="false">
      <c r="B2524" s="85"/>
      <c r="C2524" s="61"/>
      <c r="D2524" s="86"/>
      <c r="F2524" s="0"/>
    </row>
    <row r="2525" customFormat="false" ht="12.75" hidden="false" customHeight="false" outlineLevel="0" collapsed="false">
      <c r="B2525" s="85"/>
      <c r="C2525" s="61"/>
      <c r="D2525" s="86"/>
      <c r="F2525" s="0"/>
    </row>
    <row r="2526" customFormat="false" ht="12.75" hidden="false" customHeight="false" outlineLevel="0" collapsed="false">
      <c r="B2526" s="85"/>
      <c r="C2526" s="61"/>
      <c r="D2526" s="86"/>
      <c r="F2526" s="0"/>
    </row>
    <row r="2527" customFormat="false" ht="12.75" hidden="false" customHeight="false" outlineLevel="0" collapsed="false">
      <c r="B2527" s="85"/>
      <c r="C2527" s="61"/>
      <c r="D2527" s="86"/>
      <c r="F2527" s="0"/>
    </row>
    <row r="2528" customFormat="false" ht="12.75" hidden="false" customHeight="false" outlineLevel="0" collapsed="false">
      <c r="B2528" s="85"/>
      <c r="C2528" s="61"/>
      <c r="D2528" s="86"/>
      <c r="F2528" s="0"/>
    </row>
    <row r="2529" customFormat="false" ht="12.75" hidden="false" customHeight="false" outlineLevel="0" collapsed="false">
      <c r="B2529" s="85"/>
      <c r="C2529" s="61"/>
      <c r="D2529" s="86"/>
      <c r="F2529" s="0"/>
    </row>
    <row r="2530" customFormat="false" ht="12.75" hidden="false" customHeight="false" outlineLevel="0" collapsed="false">
      <c r="B2530" s="85"/>
      <c r="C2530" s="61"/>
      <c r="D2530" s="86"/>
      <c r="F2530" s="0"/>
    </row>
    <row r="2531" customFormat="false" ht="12.75" hidden="false" customHeight="false" outlineLevel="0" collapsed="false">
      <c r="B2531" s="85"/>
      <c r="C2531" s="61"/>
      <c r="D2531" s="86"/>
      <c r="F2531" s="0"/>
    </row>
    <row r="2532" customFormat="false" ht="12.75" hidden="false" customHeight="false" outlineLevel="0" collapsed="false">
      <c r="B2532" s="85"/>
      <c r="C2532" s="61"/>
      <c r="D2532" s="86"/>
      <c r="F2532" s="0"/>
    </row>
    <row r="2533" customFormat="false" ht="12.75" hidden="false" customHeight="false" outlineLevel="0" collapsed="false">
      <c r="B2533" s="85"/>
      <c r="C2533" s="61"/>
      <c r="D2533" s="86"/>
      <c r="F2533" s="0"/>
    </row>
    <row r="2534" customFormat="false" ht="12.75" hidden="false" customHeight="false" outlineLevel="0" collapsed="false">
      <c r="B2534" s="85"/>
      <c r="C2534" s="61"/>
      <c r="D2534" s="86"/>
      <c r="F2534" s="0"/>
    </row>
    <row r="2535" customFormat="false" ht="12.75" hidden="false" customHeight="false" outlineLevel="0" collapsed="false">
      <c r="B2535" s="85"/>
      <c r="C2535" s="61"/>
      <c r="D2535" s="86"/>
      <c r="F2535" s="0"/>
    </row>
    <row r="2536" customFormat="false" ht="12.75" hidden="false" customHeight="false" outlineLevel="0" collapsed="false">
      <c r="B2536" s="85"/>
      <c r="C2536" s="61"/>
      <c r="D2536" s="86"/>
      <c r="F2536" s="0"/>
    </row>
    <row r="2537" customFormat="false" ht="12.75" hidden="false" customHeight="false" outlineLevel="0" collapsed="false">
      <c r="B2537" s="85"/>
      <c r="C2537" s="61"/>
      <c r="D2537" s="86"/>
      <c r="F2537" s="0"/>
    </row>
    <row r="2538" customFormat="false" ht="12.75" hidden="false" customHeight="false" outlineLevel="0" collapsed="false">
      <c r="B2538" s="85"/>
      <c r="C2538" s="61"/>
      <c r="D2538" s="86"/>
      <c r="F2538" s="0"/>
    </row>
    <row r="2539" customFormat="false" ht="12.75" hidden="false" customHeight="false" outlineLevel="0" collapsed="false">
      <c r="B2539" s="85"/>
      <c r="C2539" s="61"/>
      <c r="D2539" s="86"/>
      <c r="F2539" s="0"/>
    </row>
    <row r="2540" customFormat="false" ht="12.75" hidden="false" customHeight="false" outlineLevel="0" collapsed="false">
      <c r="B2540" s="85"/>
      <c r="C2540" s="61"/>
      <c r="D2540" s="86"/>
      <c r="F2540" s="0"/>
    </row>
    <row r="2541" customFormat="false" ht="12.75" hidden="false" customHeight="false" outlineLevel="0" collapsed="false">
      <c r="B2541" s="85"/>
      <c r="C2541" s="61"/>
      <c r="D2541" s="86"/>
      <c r="F2541" s="0"/>
    </row>
    <row r="2542" customFormat="false" ht="12.75" hidden="false" customHeight="false" outlineLevel="0" collapsed="false">
      <c r="B2542" s="85"/>
      <c r="C2542" s="61"/>
      <c r="D2542" s="86"/>
      <c r="F2542" s="0"/>
    </row>
    <row r="2543" customFormat="false" ht="12.75" hidden="false" customHeight="false" outlineLevel="0" collapsed="false">
      <c r="B2543" s="85"/>
      <c r="C2543" s="61"/>
      <c r="D2543" s="86"/>
      <c r="F2543" s="0"/>
    </row>
    <row r="2544" customFormat="false" ht="12.75" hidden="false" customHeight="false" outlineLevel="0" collapsed="false">
      <c r="B2544" s="85"/>
      <c r="C2544" s="61"/>
      <c r="D2544" s="86"/>
      <c r="F2544" s="0"/>
    </row>
    <row r="2545" customFormat="false" ht="12.75" hidden="false" customHeight="false" outlineLevel="0" collapsed="false">
      <c r="B2545" s="85"/>
      <c r="C2545" s="61"/>
      <c r="D2545" s="86"/>
      <c r="F2545" s="0"/>
    </row>
    <row r="2546" customFormat="false" ht="12.75" hidden="false" customHeight="false" outlineLevel="0" collapsed="false">
      <c r="B2546" s="85"/>
      <c r="C2546" s="61"/>
      <c r="D2546" s="86"/>
      <c r="F2546" s="0"/>
    </row>
    <row r="2547" customFormat="false" ht="12.75" hidden="false" customHeight="false" outlineLevel="0" collapsed="false">
      <c r="B2547" s="85"/>
      <c r="C2547" s="61"/>
      <c r="D2547" s="86"/>
      <c r="F2547" s="0"/>
    </row>
    <row r="2548" customFormat="false" ht="12.75" hidden="false" customHeight="false" outlineLevel="0" collapsed="false">
      <c r="B2548" s="85"/>
      <c r="C2548" s="61"/>
      <c r="D2548" s="86"/>
      <c r="F2548" s="0"/>
    </row>
    <row r="2549" customFormat="false" ht="12.75" hidden="false" customHeight="false" outlineLevel="0" collapsed="false">
      <c r="B2549" s="85"/>
      <c r="C2549" s="61"/>
      <c r="D2549" s="86"/>
      <c r="F2549" s="0"/>
    </row>
    <row r="2550" customFormat="false" ht="12.75" hidden="false" customHeight="false" outlineLevel="0" collapsed="false">
      <c r="B2550" s="85"/>
      <c r="C2550" s="61"/>
      <c r="D2550" s="86"/>
      <c r="F2550" s="0"/>
    </row>
    <row r="2551" customFormat="false" ht="12.75" hidden="false" customHeight="false" outlineLevel="0" collapsed="false">
      <c r="B2551" s="85"/>
      <c r="C2551" s="61"/>
      <c r="D2551" s="86"/>
      <c r="F2551" s="0"/>
    </row>
    <row r="2552" customFormat="false" ht="12.75" hidden="false" customHeight="false" outlineLevel="0" collapsed="false">
      <c r="B2552" s="85"/>
      <c r="C2552" s="61"/>
      <c r="D2552" s="86"/>
      <c r="F2552" s="0"/>
    </row>
    <row r="2553" customFormat="false" ht="12.75" hidden="false" customHeight="false" outlineLevel="0" collapsed="false">
      <c r="B2553" s="85"/>
      <c r="C2553" s="61"/>
      <c r="D2553" s="86"/>
      <c r="F2553" s="0"/>
    </row>
    <row r="2554" customFormat="false" ht="12.75" hidden="false" customHeight="false" outlineLevel="0" collapsed="false">
      <c r="B2554" s="85"/>
      <c r="C2554" s="61"/>
      <c r="D2554" s="86"/>
      <c r="F2554" s="0"/>
    </row>
    <row r="2555" customFormat="false" ht="12.75" hidden="false" customHeight="false" outlineLevel="0" collapsed="false">
      <c r="B2555" s="85"/>
      <c r="C2555" s="61"/>
      <c r="D2555" s="86"/>
      <c r="F2555" s="0"/>
    </row>
    <row r="2556" customFormat="false" ht="12.75" hidden="false" customHeight="false" outlineLevel="0" collapsed="false">
      <c r="B2556" s="85"/>
      <c r="C2556" s="61"/>
      <c r="D2556" s="86"/>
      <c r="F2556" s="0"/>
    </row>
    <row r="2557" customFormat="false" ht="12.75" hidden="false" customHeight="false" outlineLevel="0" collapsed="false">
      <c r="B2557" s="85"/>
      <c r="C2557" s="61"/>
      <c r="D2557" s="86"/>
      <c r="F2557" s="0"/>
    </row>
    <row r="2558" customFormat="false" ht="12.75" hidden="false" customHeight="false" outlineLevel="0" collapsed="false">
      <c r="B2558" s="85"/>
      <c r="C2558" s="61"/>
      <c r="D2558" s="86"/>
      <c r="F2558" s="0"/>
    </row>
    <row r="2559" customFormat="false" ht="12.75" hidden="false" customHeight="false" outlineLevel="0" collapsed="false">
      <c r="B2559" s="85"/>
      <c r="C2559" s="61"/>
      <c r="D2559" s="86"/>
      <c r="F2559" s="0"/>
    </row>
    <row r="2560" customFormat="false" ht="12.75" hidden="false" customHeight="false" outlineLevel="0" collapsed="false">
      <c r="B2560" s="85"/>
      <c r="C2560" s="61"/>
      <c r="D2560" s="86"/>
      <c r="F2560" s="0"/>
    </row>
    <row r="2561" customFormat="false" ht="12.75" hidden="false" customHeight="false" outlineLevel="0" collapsed="false">
      <c r="B2561" s="85"/>
      <c r="C2561" s="61"/>
      <c r="D2561" s="86"/>
      <c r="F2561" s="0"/>
    </row>
    <row r="2562" customFormat="false" ht="12.75" hidden="false" customHeight="false" outlineLevel="0" collapsed="false">
      <c r="B2562" s="85"/>
      <c r="C2562" s="61"/>
      <c r="D2562" s="86"/>
      <c r="F2562" s="0"/>
    </row>
    <row r="2563" customFormat="false" ht="12.75" hidden="false" customHeight="false" outlineLevel="0" collapsed="false">
      <c r="B2563" s="85"/>
      <c r="C2563" s="61"/>
      <c r="D2563" s="86"/>
      <c r="F2563" s="0"/>
    </row>
    <row r="2564" customFormat="false" ht="12.75" hidden="false" customHeight="false" outlineLevel="0" collapsed="false">
      <c r="B2564" s="85"/>
      <c r="C2564" s="61"/>
      <c r="D2564" s="86"/>
      <c r="F2564" s="0"/>
    </row>
    <row r="2565" customFormat="false" ht="12.75" hidden="false" customHeight="false" outlineLevel="0" collapsed="false">
      <c r="B2565" s="85"/>
      <c r="C2565" s="61"/>
      <c r="D2565" s="86"/>
      <c r="F2565" s="0"/>
    </row>
    <row r="2566" customFormat="false" ht="12.75" hidden="false" customHeight="false" outlineLevel="0" collapsed="false">
      <c r="B2566" s="85"/>
      <c r="C2566" s="61"/>
      <c r="D2566" s="86"/>
      <c r="F2566" s="0"/>
    </row>
    <row r="2567" customFormat="false" ht="12.75" hidden="false" customHeight="false" outlineLevel="0" collapsed="false">
      <c r="B2567" s="85"/>
      <c r="C2567" s="61"/>
      <c r="D2567" s="86"/>
      <c r="F2567" s="0"/>
    </row>
    <row r="2568" customFormat="false" ht="12.75" hidden="false" customHeight="false" outlineLevel="0" collapsed="false">
      <c r="B2568" s="85"/>
      <c r="C2568" s="61"/>
      <c r="D2568" s="86"/>
      <c r="F2568" s="0"/>
    </row>
    <row r="2569" customFormat="false" ht="12.75" hidden="false" customHeight="false" outlineLevel="0" collapsed="false">
      <c r="B2569" s="85"/>
      <c r="C2569" s="61"/>
      <c r="D2569" s="86"/>
      <c r="F2569" s="0"/>
    </row>
    <row r="2570" customFormat="false" ht="12.75" hidden="false" customHeight="false" outlineLevel="0" collapsed="false">
      <c r="B2570" s="85"/>
      <c r="C2570" s="61"/>
      <c r="D2570" s="86"/>
      <c r="F2570" s="0"/>
    </row>
    <row r="2571" customFormat="false" ht="12.75" hidden="false" customHeight="false" outlineLevel="0" collapsed="false">
      <c r="B2571" s="85"/>
      <c r="C2571" s="61"/>
      <c r="D2571" s="86"/>
      <c r="F2571" s="0"/>
    </row>
    <row r="2572" customFormat="false" ht="12.75" hidden="false" customHeight="false" outlineLevel="0" collapsed="false">
      <c r="B2572" s="85"/>
      <c r="C2572" s="61"/>
      <c r="D2572" s="86"/>
      <c r="F2572" s="0"/>
    </row>
    <row r="2573" customFormat="false" ht="12.75" hidden="false" customHeight="false" outlineLevel="0" collapsed="false">
      <c r="B2573" s="85"/>
      <c r="C2573" s="61"/>
      <c r="D2573" s="86"/>
      <c r="F2573" s="0"/>
    </row>
    <row r="2574" customFormat="false" ht="12.75" hidden="false" customHeight="false" outlineLevel="0" collapsed="false">
      <c r="B2574" s="85"/>
      <c r="C2574" s="61"/>
      <c r="D2574" s="86"/>
      <c r="F2574" s="0"/>
    </row>
    <row r="2575" customFormat="false" ht="12.75" hidden="false" customHeight="false" outlineLevel="0" collapsed="false">
      <c r="B2575" s="85"/>
      <c r="C2575" s="61"/>
      <c r="D2575" s="86"/>
      <c r="F2575" s="0"/>
    </row>
    <row r="2576" customFormat="false" ht="12.75" hidden="false" customHeight="false" outlineLevel="0" collapsed="false">
      <c r="B2576" s="85"/>
      <c r="C2576" s="61"/>
      <c r="D2576" s="86"/>
      <c r="F2576" s="0"/>
    </row>
    <row r="2577" customFormat="false" ht="12.75" hidden="false" customHeight="false" outlineLevel="0" collapsed="false">
      <c r="B2577" s="85"/>
      <c r="C2577" s="61"/>
      <c r="D2577" s="86"/>
      <c r="F2577" s="0"/>
    </row>
    <row r="2578" customFormat="false" ht="12.75" hidden="false" customHeight="false" outlineLevel="0" collapsed="false">
      <c r="B2578" s="85"/>
      <c r="C2578" s="61"/>
      <c r="D2578" s="86"/>
      <c r="F2578" s="0"/>
    </row>
    <row r="2579" customFormat="false" ht="12.75" hidden="false" customHeight="false" outlineLevel="0" collapsed="false">
      <c r="B2579" s="85"/>
      <c r="C2579" s="61"/>
      <c r="D2579" s="86"/>
      <c r="F2579" s="0"/>
    </row>
    <row r="2580" customFormat="false" ht="12.75" hidden="false" customHeight="false" outlineLevel="0" collapsed="false">
      <c r="B2580" s="85"/>
      <c r="C2580" s="61"/>
      <c r="D2580" s="86"/>
      <c r="F2580" s="0"/>
    </row>
    <row r="2581" customFormat="false" ht="12.75" hidden="false" customHeight="false" outlineLevel="0" collapsed="false">
      <c r="B2581" s="85"/>
      <c r="C2581" s="61"/>
      <c r="D2581" s="86"/>
      <c r="F2581" s="0"/>
    </row>
    <row r="2582" customFormat="false" ht="12.75" hidden="false" customHeight="false" outlineLevel="0" collapsed="false">
      <c r="B2582" s="85"/>
      <c r="C2582" s="61"/>
      <c r="D2582" s="86"/>
      <c r="F2582" s="0"/>
    </row>
    <row r="2583" customFormat="false" ht="12.75" hidden="false" customHeight="false" outlineLevel="0" collapsed="false">
      <c r="B2583" s="85"/>
      <c r="C2583" s="61"/>
      <c r="D2583" s="86"/>
      <c r="F2583" s="0"/>
    </row>
    <row r="2584" customFormat="false" ht="12.75" hidden="false" customHeight="false" outlineLevel="0" collapsed="false">
      <c r="B2584" s="85"/>
      <c r="C2584" s="61"/>
      <c r="D2584" s="86"/>
      <c r="F2584" s="0"/>
    </row>
    <row r="2585" customFormat="false" ht="12.75" hidden="false" customHeight="false" outlineLevel="0" collapsed="false">
      <c r="B2585" s="85"/>
      <c r="C2585" s="61"/>
      <c r="D2585" s="86"/>
      <c r="F2585" s="0"/>
    </row>
    <row r="2586" customFormat="false" ht="12.75" hidden="false" customHeight="false" outlineLevel="0" collapsed="false">
      <c r="B2586" s="85"/>
      <c r="C2586" s="61"/>
      <c r="D2586" s="86"/>
      <c r="F2586" s="0"/>
    </row>
    <row r="2587" customFormat="false" ht="12.75" hidden="false" customHeight="false" outlineLevel="0" collapsed="false">
      <c r="B2587" s="85"/>
      <c r="C2587" s="61"/>
      <c r="D2587" s="86"/>
      <c r="F2587" s="0"/>
    </row>
    <row r="2588" customFormat="false" ht="12.75" hidden="false" customHeight="false" outlineLevel="0" collapsed="false">
      <c r="B2588" s="85"/>
      <c r="C2588" s="61"/>
      <c r="D2588" s="86"/>
      <c r="F2588" s="0"/>
    </row>
    <row r="2589" customFormat="false" ht="12.75" hidden="false" customHeight="false" outlineLevel="0" collapsed="false">
      <c r="B2589" s="85"/>
      <c r="C2589" s="61"/>
      <c r="D2589" s="86"/>
      <c r="F2589" s="0"/>
    </row>
    <row r="2590" customFormat="false" ht="12.75" hidden="false" customHeight="false" outlineLevel="0" collapsed="false">
      <c r="B2590" s="85"/>
      <c r="C2590" s="61"/>
      <c r="D2590" s="86"/>
      <c r="F2590" s="0"/>
    </row>
    <row r="2591" customFormat="false" ht="12.75" hidden="false" customHeight="false" outlineLevel="0" collapsed="false">
      <c r="B2591" s="85"/>
      <c r="C2591" s="61"/>
      <c r="D2591" s="86"/>
      <c r="F2591" s="0"/>
    </row>
    <row r="2592" customFormat="false" ht="12.75" hidden="false" customHeight="false" outlineLevel="0" collapsed="false">
      <c r="B2592" s="85"/>
      <c r="C2592" s="61"/>
      <c r="D2592" s="86"/>
      <c r="F2592" s="0"/>
    </row>
    <row r="2593" customFormat="false" ht="12.75" hidden="false" customHeight="false" outlineLevel="0" collapsed="false">
      <c r="B2593" s="85"/>
      <c r="C2593" s="61"/>
      <c r="D2593" s="86"/>
      <c r="F2593" s="0"/>
    </row>
    <row r="2594" customFormat="false" ht="12.75" hidden="false" customHeight="false" outlineLevel="0" collapsed="false">
      <c r="B2594" s="85"/>
      <c r="C2594" s="61"/>
      <c r="D2594" s="86"/>
      <c r="F2594" s="0"/>
    </row>
    <row r="2595" customFormat="false" ht="12.75" hidden="false" customHeight="false" outlineLevel="0" collapsed="false">
      <c r="B2595" s="85"/>
      <c r="C2595" s="61"/>
      <c r="D2595" s="86"/>
      <c r="F2595" s="0"/>
    </row>
    <row r="2596" customFormat="false" ht="12.75" hidden="false" customHeight="false" outlineLevel="0" collapsed="false">
      <c r="B2596" s="85"/>
      <c r="C2596" s="61"/>
      <c r="D2596" s="86"/>
      <c r="F2596" s="0"/>
    </row>
    <row r="2597" customFormat="false" ht="12.75" hidden="false" customHeight="false" outlineLevel="0" collapsed="false">
      <c r="B2597" s="85"/>
      <c r="C2597" s="61"/>
      <c r="D2597" s="86"/>
      <c r="F2597" s="0"/>
    </row>
    <row r="2598" customFormat="false" ht="12.75" hidden="false" customHeight="false" outlineLevel="0" collapsed="false">
      <c r="B2598" s="85"/>
      <c r="C2598" s="61"/>
      <c r="D2598" s="86"/>
      <c r="F2598" s="0"/>
    </row>
    <row r="2599" customFormat="false" ht="12.75" hidden="false" customHeight="false" outlineLevel="0" collapsed="false">
      <c r="B2599" s="85"/>
      <c r="C2599" s="61"/>
      <c r="D2599" s="86"/>
      <c r="F2599" s="0"/>
    </row>
    <row r="2600" customFormat="false" ht="12.75" hidden="false" customHeight="false" outlineLevel="0" collapsed="false">
      <c r="B2600" s="85"/>
      <c r="C2600" s="61"/>
      <c r="D2600" s="86"/>
      <c r="F2600" s="0"/>
    </row>
    <row r="2601" customFormat="false" ht="12.75" hidden="false" customHeight="false" outlineLevel="0" collapsed="false">
      <c r="B2601" s="85"/>
      <c r="C2601" s="61"/>
      <c r="D2601" s="86"/>
      <c r="F2601" s="0"/>
    </row>
    <row r="2602" customFormat="false" ht="12.75" hidden="false" customHeight="false" outlineLevel="0" collapsed="false">
      <c r="B2602" s="85"/>
      <c r="C2602" s="61"/>
      <c r="D2602" s="86"/>
      <c r="F2602" s="0"/>
    </row>
    <row r="2603" customFormat="false" ht="12.75" hidden="false" customHeight="false" outlineLevel="0" collapsed="false">
      <c r="B2603" s="85"/>
      <c r="C2603" s="61"/>
      <c r="D2603" s="86"/>
      <c r="F2603" s="0"/>
    </row>
    <row r="2604" customFormat="false" ht="12.75" hidden="false" customHeight="false" outlineLevel="0" collapsed="false">
      <c r="B2604" s="85"/>
      <c r="C2604" s="61"/>
      <c r="D2604" s="86"/>
      <c r="F2604" s="0"/>
    </row>
    <row r="2605" customFormat="false" ht="12.75" hidden="false" customHeight="false" outlineLevel="0" collapsed="false">
      <c r="B2605" s="85"/>
      <c r="C2605" s="61"/>
      <c r="D2605" s="86"/>
      <c r="F2605" s="0"/>
    </row>
    <row r="2606" customFormat="false" ht="12.75" hidden="false" customHeight="false" outlineLevel="0" collapsed="false">
      <c r="B2606" s="85"/>
      <c r="C2606" s="61"/>
      <c r="D2606" s="86"/>
      <c r="F2606" s="0"/>
    </row>
    <row r="2607" customFormat="false" ht="12.75" hidden="false" customHeight="false" outlineLevel="0" collapsed="false">
      <c r="B2607" s="85"/>
      <c r="C2607" s="61"/>
      <c r="D2607" s="86"/>
      <c r="F2607" s="0"/>
    </row>
    <row r="2608" customFormat="false" ht="12.75" hidden="false" customHeight="false" outlineLevel="0" collapsed="false">
      <c r="B2608" s="85"/>
      <c r="C2608" s="61"/>
      <c r="D2608" s="86"/>
      <c r="F2608" s="0"/>
    </row>
    <row r="2609" customFormat="false" ht="12.75" hidden="false" customHeight="false" outlineLevel="0" collapsed="false">
      <c r="B2609" s="85"/>
      <c r="C2609" s="61"/>
      <c r="D2609" s="86"/>
      <c r="F2609" s="0"/>
    </row>
    <row r="2610" customFormat="false" ht="12.75" hidden="false" customHeight="false" outlineLevel="0" collapsed="false">
      <c r="B2610" s="85"/>
      <c r="C2610" s="61"/>
      <c r="D2610" s="86"/>
      <c r="F2610" s="0"/>
    </row>
    <row r="2611" customFormat="false" ht="12.75" hidden="false" customHeight="false" outlineLevel="0" collapsed="false">
      <c r="B2611" s="85"/>
      <c r="C2611" s="61"/>
      <c r="D2611" s="86"/>
      <c r="F2611" s="0"/>
    </row>
    <row r="2612" customFormat="false" ht="12.75" hidden="false" customHeight="false" outlineLevel="0" collapsed="false">
      <c r="B2612" s="85"/>
      <c r="C2612" s="61"/>
      <c r="D2612" s="86"/>
      <c r="F2612" s="0"/>
    </row>
    <row r="2613" customFormat="false" ht="12.75" hidden="false" customHeight="false" outlineLevel="0" collapsed="false">
      <c r="B2613" s="85"/>
      <c r="C2613" s="61"/>
      <c r="D2613" s="86"/>
      <c r="F2613" s="0"/>
    </row>
    <row r="2614" customFormat="false" ht="12.75" hidden="false" customHeight="false" outlineLevel="0" collapsed="false">
      <c r="B2614" s="85"/>
      <c r="C2614" s="61"/>
      <c r="D2614" s="86"/>
      <c r="F2614" s="0"/>
    </row>
    <row r="2615" customFormat="false" ht="12.75" hidden="false" customHeight="false" outlineLevel="0" collapsed="false">
      <c r="B2615" s="85"/>
      <c r="C2615" s="61"/>
      <c r="D2615" s="86"/>
      <c r="F2615" s="0"/>
    </row>
    <row r="2616" customFormat="false" ht="12.75" hidden="false" customHeight="false" outlineLevel="0" collapsed="false">
      <c r="B2616" s="85"/>
      <c r="C2616" s="61"/>
      <c r="D2616" s="86"/>
      <c r="F2616" s="0"/>
    </row>
    <row r="2617" customFormat="false" ht="12.75" hidden="false" customHeight="false" outlineLevel="0" collapsed="false">
      <c r="B2617" s="85"/>
      <c r="C2617" s="61"/>
      <c r="D2617" s="86"/>
      <c r="F2617" s="0"/>
    </row>
    <row r="2618" customFormat="false" ht="12.75" hidden="false" customHeight="false" outlineLevel="0" collapsed="false">
      <c r="B2618" s="85"/>
      <c r="C2618" s="61"/>
      <c r="D2618" s="86"/>
      <c r="F2618" s="0"/>
    </row>
    <row r="2619" customFormat="false" ht="12.75" hidden="false" customHeight="false" outlineLevel="0" collapsed="false">
      <c r="B2619" s="85"/>
      <c r="C2619" s="61"/>
      <c r="D2619" s="86"/>
      <c r="F2619" s="0"/>
    </row>
    <row r="2620" customFormat="false" ht="12.75" hidden="false" customHeight="false" outlineLevel="0" collapsed="false">
      <c r="B2620" s="85"/>
      <c r="C2620" s="61"/>
      <c r="D2620" s="86"/>
      <c r="F2620" s="0"/>
    </row>
    <row r="2621" customFormat="false" ht="12.75" hidden="false" customHeight="false" outlineLevel="0" collapsed="false">
      <c r="B2621" s="85"/>
      <c r="C2621" s="61"/>
      <c r="D2621" s="86"/>
      <c r="F2621" s="0"/>
    </row>
    <row r="2622" customFormat="false" ht="12.75" hidden="false" customHeight="false" outlineLevel="0" collapsed="false">
      <c r="B2622" s="85"/>
      <c r="C2622" s="61"/>
      <c r="D2622" s="86"/>
      <c r="F2622" s="0"/>
    </row>
    <row r="2623" customFormat="false" ht="12.75" hidden="false" customHeight="false" outlineLevel="0" collapsed="false">
      <c r="B2623" s="85"/>
      <c r="C2623" s="61"/>
      <c r="D2623" s="86"/>
      <c r="F2623" s="0"/>
    </row>
    <row r="2624" customFormat="false" ht="12.75" hidden="false" customHeight="false" outlineLevel="0" collapsed="false">
      <c r="B2624" s="85"/>
      <c r="C2624" s="61"/>
      <c r="D2624" s="86"/>
      <c r="F2624" s="0"/>
    </row>
    <row r="2625" customFormat="false" ht="12.75" hidden="false" customHeight="false" outlineLevel="0" collapsed="false">
      <c r="B2625" s="85"/>
      <c r="C2625" s="61"/>
      <c r="D2625" s="86"/>
      <c r="F2625" s="0"/>
    </row>
    <row r="2626" customFormat="false" ht="12.75" hidden="false" customHeight="false" outlineLevel="0" collapsed="false">
      <c r="B2626" s="85"/>
      <c r="C2626" s="61"/>
      <c r="D2626" s="86"/>
      <c r="F2626" s="0"/>
    </row>
    <row r="2627" customFormat="false" ht="12.75" hidden="false" customHeight="false" outlineLevel="0" collapsed="false">
      <c r="B2627" s="85"/>
      <c r="C2627" s="61"/>
      <c r="D2627" s="86"/>
      <c r="F2627" s="0"/>
    </row>
    <row r="2628" customFormat="false" ht="12.75" hidden="false" customHeight="false" outlineLevel="0" collapsed="false">
      <c r="B2628" s="85"/>
      <c r="C2628" s="61"/>
      <c r="D2628" s="86"/>
      <c r="F2628" s="0"/>
    </row>
    <row r="2629" customFormat="false" ht="12.75" hidden="false" customHeight="false" outlineLevel="0" collapsed="false">
      <c r="B2629" s="85"/>
      <c r="C2629" s="61"/>
      <c r="D2629" s="86"/>
      <c r="F2629" s="0"/>
    </row>
    <row r="2630" customFormat="false" ht="12.75" hidden="false" customHeight="false" outlineLevel="0" collapsed="false">
      <c r="B2630" s="85"/>
      <c r="C2630" s="61"/>
      <c r="D2630" s="86"/>
      <c r="F2630" s="0"/>
    </row>
    <row r="2631" customFormat="false" ht="12.75" hidden="false" customHeight="false" outlineLevel="0" collapsed="false">
      <c r="B2631" s="85"/>
      <c r="C2631" s="61"/>
      <c r="D2631" s="86"/>
      <c r="F2631" s="0"/>
    </row>
    <row r="2632" customFormat="false" ht="12.75" hidden="false" customHeight="false" outlineLevel="0" collapsed="false">
      <c r="B2632" s="85"/>
      <c r="C2632" s="61"/>
      <c r="D2632" s="86"/>
      <c r="F2632" s="0"/>
    </row>
    <row r="2633" customFormat="false" ht="12.75" hidden="false" customHeight="false" outlineLevel="0" collapsed="false">
      <c r="B2633" s="85"/>
      <c r="C2633" s="61"/>
      <c r="D2633" s="86"/>
      <c r="F2633" s="0"/>
    </row>
    <row r="2634" customFormat="false" ht="12.75" hidden="false" customHeight="false" outlineLevel="0" collapsed="false">
      <c r="B2634" s="85"/>
      <c r="C2634" s="61"/>
      <c r="D2634" s="86"/>
      <c r="F2634" s="0"/>
    </row>
    <row r="2635" customFormat="false" ht="12.75" hidden="false" customHeight="false" outlineLevel="0" collapsed="false">
      <c r="B2635" s="85"/>
      <c r="C2635" s="61"/>
      <c r="D2635" s="86"/>
      <c r="F2635" s="0"/>
    </row>
    <row r="2636" customFormat="false" ht="12.75" hidden="false" customHeight="false" outlineLevel="0" collapsed="false">
      <c r="B2636" s="85"/>
      <c r="C2636" s="61"/>
      <c r="D2636" s="86"/>
      <c r="F2636" s="0"/>
    </row>
    <row r="2637" customFormat="false" ht="12.75" hidden="false" customHeight="false" outlineLevel="0" collapsed="false">
      <c r="B2637" s="85"/>
      <c r="C2637" s="61"/>
      <c r="D2637" s="86"/>
      <c r="F2637" s="0"/>
    </row>
    <row r="2638" customFormat="false" ht="12.75" hidden="false" customHeight="false" outlineLevel="0" collapsed="false">
      <c r="B2638" s="85"/>
      <c r="C2638" s="61"/>
      <c r="D2638" s="86"/>
      <c r="F2638" s="0"/>
    </row>
    <row r="2639" customFormat="false" ht="12.75" hidden="false" customHeight="false" outlineLevel="0" collapsed="false">
      <c r="B2639" s="85"/>
      <c r="C2639" s="61"/>
      <c r="D2639" s="86"/>
      <c r="F2639" s="0"/>
    </row>
    <row r="2640" customFormat="false" ht="12.75" hidden="false" customHeight="false" outlineLevel="0" collapsed="false">
      <c r="B2640" s="85"/>
      <c r="C2640" s="61"/>
      <c r="D2640" s="86"/>
      <c r="F2640" s="0"/>
    </row>
    <row r="2641" customFormat="false" ht="12.75" hidden="false" customHeight="false" outlineLevel="0" collapsed="false">
      <c r="B2641" s="85"/>
      <c r="C2641" s="61"/>
      <c r="D2641" s="86"/>
      <c r="F2641" s="0"/>
    </row>
    <row r="2642" customFormat="false" ht="12.75" hidden="false" customHeight="false" outlineLevel="0" collapsed="false">
      <c r="B2642" s="85"/>
      <c r="C2642" s="61"/>
      <c r="D2642" s="86"/>
      <c r="F2642" s="0"/>
    </row>
    <row r="2643" customFormat="false" ht="12.75" hidden="false" customHeight="false" outlineLevel="0" collapsed="false">
      <c r="B2643" s="85"/>
      <c r="C2643" s="61"/>
      <c r="D2643" s="86"/>
      <c r="F2643" s="0"/>
    </row>
    <row r="2644" customFormat="false" ht="12.75" hidden="false" customHeight="false" outlineLevel="0" collapsed="false">
      <c r="B2644" s="85"/>
      <c r="C2644" s="61"/>
      <c r="D2644" s="86"/>
      <c r="F2644" s="0"/>
    </row>
    <row r="2645" customFormat="false" ht="12.75" hidden="false" customHeight="false" outlineLevel="0" collapsed="false">
      <c r="B2645" s="85"/>
      <c r="C2645" s="61"/>
      <c r="D2645" s="86"/>
      <c r="F2645" s="0"/>
    </row>
    <row r="2646" customFormat="false" ht="12.75" hidden="false" customHeight="false" outlineLevel="0" collapsed="false">
      <c r="B2646" s="85"/>
      <c r="C2646" s="61"/>
      <c r="D2646" s="86"/>
      <c r="F2646" s="0"/>
    </row>
    <row r="2647" customFormat="false" ht="12.75" hidden="false" customHeight="false" outlineLevel="0" collapsed="false">
      <c r="B2647" s="85"/>
      <c r="C2647" s="61"/>
      <c r="D2647" s="86"/>
      <c r="F2647" s="0"/>
    </row>
    <row r="2648" customFormat="false" ht="12.75" hidden="false" customHeight="false" outlineLevel="0" collapsed="false">
      <c r="B2648" s="85"/>
      <c r="C2648" s="61"/>
      <c r="D2648" s="86"/>
      <c r="F2648" s="0"/>
    </row>
    <row r="2649" customFormat="false" ht="12.75" hidden="false" customHeight="false" outlineLevel="0" collapsed="false">
      <c r="B2649" s="85"/>
      <c r="C2649" s="61"/>
      <c r="D2649" s="86"/>
      <c r="F2649" s="0"/>
    </row>
    <row r="2650" customFormat="false" ht="12.75" hidden="false" customHeight="false" outlineLevel="0" collapsed="false">
      <c r="B2650" s="85"/>
      <c r="C2650" s="61"/>
      <c r="D2650" s="86"/>
      <c r="F2650" s="0"/>
    </row>
    <row r="2651" customFormat="false" ht="12.75" hidden="false" customHeight="false" outlineLevel="0" collapsed="false">
      <c r="B2651" s="85"/>
      <c r="C2651" s="61"/>
      <c r="D2651" s="86"/>
      <c r="F2651" s="0"/>
    </row>
    <row r="2652" customFormat="false" ht="12.75" hidden="false" customHeight="false" outlineLevel="0" collapsed="false">
      <c r="B2652" s="85"/>
      <c r="C2652" s="61"/>
      <c r="D2652" s="86"/>
      <c r="F2652" s="0"/>
    </row>
    <row r="2653" customFormat="false" ht="12.75" hidden="false" customHeight="false" outlineLevel="0" collapsed="false">
      <c r="B2653" s="85"/>
      <c r="C2653" s="61"/>
      <c r="D2653" s="86"/>
      <c r="F2653" s="0"/>
    </row>
    <row r="2654" customFormat="false" ht="12.75" hidden="false" customHeight="false" outlineLevel="0" collapsed="false">
      <c r="B2654" s="85"/>
      <c r="C2654" s="61"/>
      <c r="D2654" s="86"/>
      <c r="F2654" s="0"/>
    </row>
    <row r="2655" customFormat="false" ht="12.75" hidden="false" customHeight="false" outlineLevel="0" collapsed="false">
      <c r="B2655" s="85"/>
      <c r="C2655" s="61"/>
      <c r="D2655" s="86"/>
      <c r="F2655" s="0"/>
    </row>
    <row r="2656" customFormat="false" ht="12.75" hidden="false" customHeight="false" outlineLevel="0" collapsed="false">
      <c r="B2656" s="85"/>
      <c r="C2656" s="61"/>
      <c r="D2656" s="86"/>
      <c r="F2656" s="0"/>
    </row>
    <row r="2657" customFormat="false" ht="12.75" hidden="false" customHeight="false" outlineLevel="0" collapsed="false">
      <c r="B2657" s="85"/>
      <c r="C2657" s="61"/>
      <c r="D2657" s="86"/>
      <c r="F2657" s="0"/>
    </row>
    <row r="2658" customFormat="false" ht="12.75" hidden="false" customHeight="false" outlineLevel="0" collapsed="false">
      <c r="B2658" s="85"/>
      <c r="C2658" s="61"/>
      <c r="D2658" s="86"/>
      <c r="F2658" s="0"/>
    </row>
    <row r="2659" customFormat="false" ht="12.75" hidden="false" customHeight="false" outlineLevel="0" collapsed="false">
      <c r="B2659" s="85"/>
      <c r="C2659" s="61"/>
      <c r="D2659" s="86"/>
      <c r="F2659" s="0"/>
    </row>
    <row r="2660" customFormat="false" ht="12.75" hidden="false" customHeight="false" outlineLevel="0" collapsed="false">
      <c r="B2660" s="85"/>
      <c r="C2660" s="61"/>
      <c r="D2660" s="86"/>
      <c r="F2660" s="0"/>
    </row>
    <row r="2661" customFormat="false" ht="12.75" hidden="false" customHeight="false" outlineLevel="0" collapsed="false">
      <c r="B2661" s="85"/>
      <c r="C2661" s="61"/>
      <c r="D2661" s="86"/>
      <c r="F2661" s="0"/>
    </row>
    <row r="2662" customFormat="false" ht="12.75" hidden="false" customHeight="false" outlineLevel="0" collapsed="false">
      <c r="B2662" s="85"/>
      <c r="C2662" s="61"/>
      <c r="D2662" s="86"/>
      <c r="F2662" s="0"/>
    </row>
    <row r="2663" customFormat="false" ht="12.75" hidden="false" customHeight="false" outlineLevel="0" collapsed="false">
      <c r="B2663" s="85"/>
      <c r="C2663" s="61"/>
      <c r="D2663" s="86"/>
      <c r="F2663" s="0"/>
    </row>
    <row r="2664" customFormat="false" ht="12.75" hidden="false" customHeight="false" outlineLevel="0" collapsed="false">
      <c r="B2664" s="85"/>
      <c r="C2664" s="61"/>
      <c r="D2664" s="86"/>
      <c r="F2664" s="0"/>
    </row>
    <row r="2665" customFormat="false" ht="12.75" hidden="false" customHeight="false" outlineLevel="0" collapsed="false">
      <c r="B2665" s="85"/>
      <c r="C2665" s="61"/>
      <c r="D2665" s="86"/>
      <c r="F2665" s="0"/>
    </row>
    <row r="2666" customFormat="false" ht="12.75" hidden="false" customHeight="false" outlineLevel="0" collapsed="false">
      <c r="B2666" s="85"/>
      <c r="C2666" s="61"/>
      <c r="D2666" s="86"/>
      <c r="F2666" s="0"/>
    </row>
    <row r="2667" customFormat="false" ht="12.75" hidden="false" customHeight="false" outlineLevel="0" collapsed="false">
      <c r="B2667" s="85"/>
      <c r="C2667" s="61"/>
      <c r="D2667" s="86"/>
      <c r="F2667" s="0"/>
    </row>
    <row r="2668" customFormat="false" ht="12.75" hidden="false" customHeight="false" outlineLevel="0" collapsed="false">
      <c r="B2668" s="85"/>
      <c r="C2668" s="61"/>
      <c r="D2668" s="86"/>
      <c r="F2668" s="0"/>
    </row>
    <row r="2669" customFormat="false" ht="12.75" hidden="false" customHeight="false" outlineLevel="0" collapsed="false">
      <c r="B2669" s="85"/>
      <c r="C2669" s="61"/>
      <c r="D2669" s="86"/>
      <c r="F2669" s="0"/>
    </row>
    <row r="2670" customFormat="false" ht="12.75" hidden="false" customHeight="false" outlineLevel="0" collapsed="false">
      <c r="B2670" s="85"/>
      <c r="C2670" s="61"/>
      <c r="D2670" s="86"/>
      <c r="F2670" s="0"/>
    </row>
    <row r="2671" customFormat="false" ht="12.75" hidden="false" customHeight="false" outlineLevel="0" collapsed="false">
      <c r="B2671" s="85"/>
      <c r="C2671" s="61"/>
      <c r="D2671" s="86"/>
      <c r="F2671" s="0"/>
    </row>
    <row r="2672" customFormat="false" ht="12.75" hidden="false" customHeight="false" outlineLevel="0" collapsed="false">
      <c r="B2672" s="85"/>
      <c r="C2672" s="61"/>
      <c r="D2672" s="86"/>
      <c r="F2672" s="0"/>
    </row>
    <row r="2673" customFormat="false" ht="12.75" hidden="false" customHeight="false" outlineLevel="0" collapsed="false">
      <c r="B2673" s="85"/>
      <c r="C2673" s="61"/>
      <c r="D2673" s="86"/>
      <c r="F2673" s="0"/>
    </row>
    <row r="2674" customFormat="false" ht="12.75" hidden="false" customHeight="false" outlineLevel="0" collapsed="false">
      <c r="B2674" s="85"/>
      <c r="C2674" s="61"/>
      <c r="D2674" s="86"/>
      <c r="F2674" s="0"/>
    </row>
    <row r="2675" customFormat="false" ht="12.75" hidden="false" customHeight="false" outlineLevel="0" collapsed="false">
      <c r="B2675" s="85"/>
      <c r="C2675" s="61"/>
      <c r="D2675" s="86"/>
      <c r="F2675" s="0"/>
    </row>
    <row r="2676" customFormat="false" ht="12.75" hidden="false" customHeight="false" outlineLevel="0" collapsed="false">
      <c r="B2676" s="85"/>
      <c r="C2676" s="61"/>
      <c r="D2676" s="86"/>
      <c r="F2676" s="0"/>
    </row>
    <row r="2677" customFormat="false" ht="12.75" hidden="false" customHeight="false" outlineLevel="0" collapsed="false">
      <c r="B2677" s="85"/>
      <c r="C2677" s="61"/>
      <c r="D2677" s="86"/>
      <c r="F2677" s="0"/>
    </row>
    <row r="2678" customFormat="false" ht="12.75" hidden="false" customHeight="false" outlineLevel="0" collapsed="false">
      <c r="B2678" s="85"/>
      <c r="C2678" s="61"/>
      <c r="D2678" s="86"/>
      <c r="F2678" s="0"/>
    </row>
    <row r="2679" customFormat="false" ht="12.75" hidden="false" customHeight="false" outlineLevel="0" collapsed="false">
      <c r="B2679" s="85"/>
      <c r="C2679" s="61"/>
      <c r="D2679" s="86"/>
      <c r="F2679" s="0"/>
    </row>
    <row r="2680" customFormat="false" ht="12.75" hidden="false" customHeight="false" outlineLevel="0" collapsed="false">
      <c r="B2680" s="85"/>
      <c r="C2680" s="61"/>
      <c r="D2680" s="86"/>
      <c r="F2680" s="0"/>
    </row>
    <row r="2681" customFormat="false" ht="12.75" hidden="false" customHeight="false" outlineLevel="0" collapsed="false">
      <c r="B2681" s="85"/>
      <c r="C2681" s="61"/>
      <c r="D2681" s="86"/>
      <c r="F2681" s="0"/>
    </row>
    <row r="2682" customFormat="false" ht="12.75" hidden="false" customHeight="false" outlineLevel="0" collapsed="false">
      <c r="B2682" s="85"/>
      <c r="C2682" s="61"/>
      <c r="D2682" s="86"/>
      <c r="F2682" s="0"/>
    </row>
    <row r="2683" customFormat="false" ht="12.75" hidden="false" customHeight="false" outlineLevel="0" collapsed="false">
      <c r="B2683" s="85"/>
      <c r="C2683" s="61"/>
      <c r="D2683" s="86"/>
      <c r="F2683" s="0"/>
    </row>
    <row r="2684" customFormat="false" ht="12.75" hidden="false" customHeight="false" outlineLevel="0" collapsed="false">
      <c r="B2684" s="85"/>
      <c r="C2684" s="61"/>
      <c r="D2684" s="86"/>
      <c r="F2684" s="0"/>
    </row>
    <row r="2685" customFormat="false" ht="12.75" hidden="false" customHeight="false" outlineLevel="0" collapsed="false">
      <c r="B2685" s="85"/>
      <c r="C2685" s="61"/>
      <c r="D2685" s="86"/>
      <c r="F2685" s="0"/>
    </row>
    <row r="2686" customFormat="false" ht="12.75" hidden="false" customHeight="false" outlineLevel="0" collapsed="false">
      <c r="B2686" s="85"/>
      <c r="C2686" s="61"/>
      <c r="D2686" s="86"/>
      <c r="F2686" s="0"/>
    </row>
    <row r="2687" customFormat="false" ht="12.75" hidden="false" customHeight="false" outlineLevel="0" collapsed="false">
      <c r="B2687" s="85"/>
      <c r="C2687" s="61"/>
      <c r="D2687" s="86"/>
      <c r="F2687" s="0"/>
    </row>
    <row r="2688" customFormat="false" ht="12.75" hidden="false" customHeight="false" outlineLevel="0" collapsed="false">
      <c r="B2688" s="85"/>
      <c r="C2688" s="61"/>
      <c r="D2688" s="86"/>
      <c r="F2688" s="0"/>
    </row>
    <row r="2689" customFormat="false" ht="12.75" hidden="false" customHeight="false" outlineLevel="0" collapsed="false">
      <c r="B2689" s="85"/>
      <c r="C2689" s="61"/>
      <c r="D2689" s="86"/>
      <c r="F2689" s="0"/>
    </row>
    <row r="2690" customFormat="false" ht="12.75" hidden="false" customHeight="false" outlineLevel="0" collapsed="false">
      <c r="B2690" s="85"/>
      <c r="C2690" s="61"/>
      <c r="D2690" s="86"/>
      <c r="F2690" s="0"/>
    </row>
    <row r="2691" customFormat="false" ht="12.75" hidden="false" customHeight="false" outlineLevel="0" collapsed="false">
      <c r="B2691" s="85"/>
      <c r="C2691" s="61"/>
      <c r="D2691" s="86"/>
      <c r="F2691" s="0"/>
    </row>
    <row r="2692" customFormat="false" ht="12.75" hidden="false" customHeight="false" outlineLevel="0" collapsed="false">
      <c r="B2692" s="85"/>
      <c r="C2692" s="61"/>
      <c r="D2692" s="86"/>
      <c r="F2692" s="0"/>
    </row>
    <row r="2693" customFormat="false" ht="12.75" hidden="false" customHeight="false" outlineLevel="0" collapsed="false">
      <c r="B2693" s="85"/>
      <c r="C2693" s="61"/>
      <c r="D2693" s="86"/>
      <c r="F2693" s="0"/>
    </row>
    <row r="2694" customFormat="false" ht="12.75" hidden="false" customHeight="false" outlineLevel="0" collapsed="false">
      <c r="B2694" s="85"/>
      <c r="C2694" s="61"/>
      <c r="D2694" s="86"/>
      <c r="F2694" s="0"/>
    </row>
    <row r="2695" customFormat="false" ht="12.75" hidden="false" customHeight="false" outlineLevel="0" collapsed="false">
      <c r="B2695" s="85"/>
      <c r="C2695" s="61"/>
      <c r="D2695" s="86"/>
      <c r="F2695" s="0"/>
    </row>
    <row r="2696" customFormat="false" ht="12.75" hidden="false" customHeight="false" outlineLevel="0" collapsed="false">
      <c r="B2696" s="85"/>
      <c r="C2696" s="61"/>
      <c r="D2696" s="86"/>
      <c r="F2696" s="0"/>
    </row>
    <row r="2697" customFormat="false" ht="12.75" hidden="false" customHeight="false" outlineLevel="0" collapsed="false">
      <c r="B2697" s="85"/>
      <c r="C2697" s="61"/>
      <c r="D2697" s="86"/>
      <c r="F2697" s="0"/>
    </row>
    <row r="2698" customFormat="false" ht="12.75" hidden="false" customHeight="false" outlineLevel="0" collapsed="false">
      <c r="B2698" s="85"/>
      <c r="C2698" s="61"/>
      <c r="D2698" s="86"/>
      <c r="F2698" s="0"/>
    </row>
    <row r="2699" customFormat="false" ht="12.75" hidden="false" customHeight="false" outlineLevel="0" collapsed="false">
      <c r="B2699" s="85"/>
      <c r="C2699" s="61"/>
      <c r="D2699" s="86"/>
      <c r="F2699" s="0"/>
    </row>
    <row r="2700" customFormat="false" ht="12.75" hidden="false" customHeight="false" outlineLevel="0" collapsed="false">
      <c r="B2700" s="85"/>
      <c r="C2700" s="61"/>
      <c r="D2700" s="86"/>
      <c r="F2700" s="0"/>
    </row>
    <row r="2701" customFormat="false" ht="12.75" hidden="false" customHeight="false" outlineLevel="0" collapsed="false">
      <c r="B2701" s="85"/>
      <c r="C2701" s="61"/>
      <c r="D2701" s="86"/>
      <c r="F2701" s="0"/>
    </row>
    <row r="2702" customFormat="false" ht="12.75" hidden="false" customHeight="false" outlineLevel="0" collapsed="false">
      <c r="B2702" s="85"/>
      <c r="C2702" s="61"/>
      <c r="D2702" s="86"/>
      <c r="F2702" s="0"/>
    </row>
    <row r="2703" customFormat="false" ht="12.75" hidden="false" customHeight="false" outlineLevel="0" collapsed="false">
      <c r="B2703" s="85"/>
      <c r="C2703" s="61"/>
      <c r="D2703" s="86"/>
      <c r="F2703" s="0"/>
    </row>
    <row r="2704" customFormat="false" ht="12.75" hidden="false" customHeight="false" outlineLevel="0" collapsed="false">
      <c r="B2704" s="85"/>
      <c r="C2704" s="61"/>
      <c r="D2704" s="86"/>
      <c r="F2704" s="0"/>
    </row>
    <row r="2705" customFormat="false" ht="12.75" hidden="false" customHeight="false" outlineLevel="0" collapsed="false">
      <c r="B2705" s="85"/>
      <c r="C2705" s="61"/>
      <c r="D2705" s="86"/>
      <c r="F2705" s="0"/>
    </row>
    <row r="2706" customFormat="false" ht="12.75" hidden="false" customHeight="false" outlineLevel="0" collapsed="false">
      <c r="B2706" s="85"/>
      <c r="C2706" s="61"/>
      <c r="D2706" s="86"/>
      <c r="F2706" s="0"/>
    </row>
    <row r="2707" customFormat="false" ht="12.75" hidden="false" customHeight="false" outlineLevel="0" collapsed="false">
      <c r="B2707" s="85"/>
      <c r="C2707" s="61"/>
      <c r="D2707" s="86"/>
      <c r="F2707" s="0"/>
    </row>
    <row r="2708" customFormat="false" ht="12.75" hidden="false" customHeight="false" outlineLevel="0" collapsed="false">
      <c r="B2708" s="85"/>
      <c r="C2708" s="61"/>
      <c r="D2708" s="86"/>
      <c r="F2708" s="0"/>
    </row>
    <row r="2709" customFormat="false" ht="12.75" hidden="false" customHeight="false" outlineLevel="0" collapsed="false">
      <c r="B2709" s="85"/>
      <c r="C2709" s="61"/>
      <c r="D2709" s="86"/>
      <c r="F2709" s="0"/>
    </row>
    <row r="2710" customFormat="false" ht="12.75" hidden="false" customHeight="false" outlineLevel="0" collapsed="false">
      <c r="B2710" s="85"/>
      <c r="C2710" s="61"/>
      <c r="D2710" s="86"/>
      <c r="F2710" s="0"/>
    </row>
    <row r="2711" customFormat="false" ht="12.75" hidden="false" customHeight="false" outlineLevel="0" collapsed="false">
      <c r="B2711" s="85"/>
      <c r="C2711" s="61"/>
      <c r="D2711" s="86"/>
      <c r="F2711" s="0"/>
    </row>
    <row r="2712" customFormat="false" ht="12.75" hidden="false" customHeight="false" outlineLevel="0" collapsed="false">
      <c r="B2712" s="85"/>
      <c r="C2712" s="61"/>
      <c r="D2712" s="86"/>
      <c r="F2712" s="0"/>
    </row>
    <row r="2713" customFormat="false" ht="12.75" hidden="false" customHeight="false" outlineLevel="0" collapsed="false">
      <c r="B2713" s="85"/>
      <c r="C2713" s="61"/>
      <c r="D2713" s="86"/>
      <c r="F2713" s="0"/>
    </row>
    <row r="2714" customFormat="false" ht="12.75" hidden="false" customHeight="false" outlineLevel="0" collapsed="false">
      <c r="B2714" s="85"/>
      <c r="C2714" s="61"/>
      <c r="D2714" s="86"/>
      <c r="F2714" s="0"/>
    </row>
    <row r="2715" customFormat="false" ht="12.75" hidden="false" customHeight="false" outlineLevel="0" collapsed="false">
      <c r="B2715" s="85"/>
      <c r="C2715" s="61"/>
      <c r="D2715" s="86"/>
      <c r="F2715" s="0"/>
    </row>
    <row r="2716" customFormat="false" ht="12.75" hidden="false" customHeight="false" outlineLevel="0" collapsed="false">
      <c r="B2716" s="85"/>
      <c r="C2716" s="61"/>
      <c r="D2716" s="86"/>
      <c r="F2716" s="0"/>
    </row>
    <row r="2717" customFormat="false" ht="12.75" hidden="false" customHeight="false" outlineLevel="0" collapsed="false">
      <c r="B2717" s="85"/>
      <c r="C2717" s="61"/>
      <c r="D2717" s="86"/>
      <c r="F2717" s="0"/>
    </row>
    <row r="2718" customFormat="false" ht="12.75" hidden="false" customHeight="false" outlineLevel="0" collapsed="false">
      <c r="B2718" s="85"/>
      <c r="C2718" s="61"/>
      <c r="D2718" s="86"/>
      <c r="F2718" s="0"/>
    </row>
    <row r="2719" customFormat="false" ht="12.75" hidden="false" customHeight="false" outlineLevel="0" collapsed="false">
      <c r="B2719" s="85"/>
      <c r="C2719" s="61"/>
      <c r="D2719" s="86"/>
      <c r="F2719" s="0"/>
    </row>
    <row r="2720" customFormat="false" ht="12.75" hidden="false" customHeight="false" outlineLevel="0" collapsed="false">
      <c r="B2720" s="85"/>
      <c r="C2720" s="61"/>
      <c r="D2720" s="86"/>
      <c r="F2720" s="0"/>
    </row>
    <row r="2721" customFormat="false" ht="12.75" hidden="false" customHeight="false" outlineLevel="0" collapsed="false">
      <c r="B2721" s="85"/>
      <c r="C2721" s="61"/>
      <c r="D2721" s="86"/>
      <c r="F2721" s="0"/>
    </row>
    <row r="2722" customFormat="false" ht="12.75" hidden="false" customHeight="false" outlineLevel="0" collapsed="false">
      <c r="B2722" s="85"/>
      <c r="C2722" s="61"/>
      <c r="D2722" s="86"/>
      <c r="F2722" s="0"/>
    </row>
    <row r="2723" customFormat="false" ht="12.75" hidden="false" customHeight="false" outlineLevel="0" collapsed="false">
      <c r="B2723" s="85"/>
      <c r="C2723" s="61"/>
      <c r="D2723" s="86"/>
      <c r="F2723" s="0"/>
    </row>
    <row r="2724" customFormat="false" ht="12.75" hidden="false" customHeight="false" outlineLevel="0" collapsed="false">
      <c r="B2724" s="85"/>
      <c r="C2724" s="61"/>
      <c r="D2724" s="86"/>
      <c r="F2724" s="0"/>
    </row>
    <row r="2725" customFormat="false" ht="12.75" hidden="false" customHeight="false" outlineLevel="0" collapsed="false">
      <c r="B2725" s="85"/>
      <c r="C2725" s="61"/>
      <c r="D2725" s="86"/>
      <c r="F2725" s="0"/>
    </row>
    <row r="2726" customFormat="false" ht="12.75" hidden="false" customHeight="false" outlineLevel="0" collapsed="false">
      <c r="B2726" s="85"/>
      <c r="C2726" s="61"/>
      <c r="D2726" s="86"/>
      <c r="F2726" s="0"/>
    </row>
    <row r="2727" customFormat="false" ht="12.75" hidden="false" customHeight="false" outlineLevel="0" collapsed="false">
      <c r="B2727" s="85"/>
      <c r="C2727" s="61"/>
      <c r="D2727" s="86"/>
      <c r="F2727" s="0"/>
    </row>
    <row r="2728" customFormat="false" ht="12.75" hidden="false" customHeight="false" outlineLevel="0" collapsed="false">
      <c r="B2728" s="85"/>
      <c r="C2728" s="61"/>
      <c r="D2728" s="86"/>
      <c r="F2728" s="0"/>
    </row>
    <row r="2729" customFormat="false" ht="12.75" hidden="false" customHeight="false" outlineLevel="0" collapsed="false">
      <c r="B2729" s="85"/>
      <c r="C2729" s="61"/>
      <c r="D2729" s="86"/>
      <c r="F2729" s="0"/>
    </row>
    <row r="2730" customFormat="false" ht="12.75" hidden="false" customHeight="false" outlineLevel="0" collapsed="false">
      <c r="B2730" s="85"/>
      <c r="C2730" s="61"/>
      <c r="D2730" s="86"/>
      <c r="F2730" s="0"/>
    </row>
    <row r="2731" customFormat="false" ht="12.75" hidden="false" customHeight="false" outlineLevel="0" collapsed="false">
      <c r="B2731" s="85"/>
      <c r="C2731" s="61"/>
      <c r="D2731" s="86"/>
      <c r="F2731" s="0"/>
    </row>
    <row r="2732" customFormat="false" ht="12.75" hidden="false" customHeight="false" outlineLevel="0" collapsed="false">
      <c r="B2732" s="85"/>
      <c r="C2732" s="61"/>
      <c r="D2732" s="86"/>
      <c r="F2732" s="0"/>
    </row>
    <row r="2733" customFormat="false" ht="12.75" hidden="false" customHeight="false" outlineLevel="0" collapsed="false">
      <c r="B2733" s="85"/>
      <c r="C2733" s="61"/>
      <c r="D2733" s="86"/>
      <c r="F2733" s="0"/>
    </row>
    <row r="2734" customFormat="false" ht="12.75" hidden="false" customHeight="false" outlineLevel="0" collapsed="false">
      <c r="B2734" s="85"/>
      <c r="C2734" s="61"/>
      <c r="D2734" s="86"/>
      <c r="F2734" s="0"/>
    </row>
    <row r="2735" customFormat="false" ht="12.75" hidden="false" customHeight="false" outlineLevel="0" collapsed="false">
      <c r="B2735" s="85"/>
      <c r="C2735" s="61"/>
      <c r="D2735" s="86"/>
      <c r="F2735" s="0"/>
    </row>
    <row r="2736" customFormat="false" ht="12.75" hidden="false" customHeight="false" outlineLevel="0" collapsed="false">
      <c r="B2736" s="85"/>
      <c r="C2736" s="61"/>
      <c r="D2736" s="86"/>
      <c r="F2736" s="0"/>
    </row>
    <row r="2737" customFormat="false" ht="12.75" hidden="false" customHeight="false" outlineLevel="0" collapsed="false">
      <c r="B2737" s="85"/>
      <c r="C2737" s="61"/>
      <c r="D2737" s="86"/>
      <c r="F2737" s="0"/>
    </row>
    <row r="2738" customFormat="false" ht="12.75" hidden="false" customHeight="false" outlineLevel="0" collapsed="false">
      <c r="B2738" s="85"/>
      <c r="C2738" s="61"/>
      <c r="D2738" s="86"/>
      <c r="F2738" s="0"/>
    </row>
    <row r="2739" customFormat="false" ht="12.75" hidden="false" customHeight="false" outlineLevel="0" collapsed="false">
      <c r="B2739" s="85"/>
      <c r="C2739" s="61"/>
      <c r="D2739" s="86"/>
      <c r="F2739" s="0"/>
    </row>
    <row r="2740" customFormat="false" ht="12.75" hidden="false" customHeight="false" outlineLevel="0" collapsed="false">
      <c r="B2740" s="85"/>
      <c r="C2740" s="61"/>
      <c r="D2740" s="86"/>
      <c r="F2740" s="0"/>
    </row>
    <row r="2741" customFormat="false" ht="12.75" hidden="false" customHeight="false" outlineLevel="0" collapsed="false">
      <c r="B2741" s="85"/>
      <c r="C2741" s="61"/>
      <c r="D2741" s="86"/>
      <c r="F2741" s="0"/>
    </row>
    <row r="2742" customFormat="false" ht="12.75" hidden="false" customHeight="false" outlineLevel="0" collapsed="false">
      <c r="B2742" s="85"/>
      <c r="C2742" s="61"/>
      <c r="D2742" s="86"/>
      <c r="F2742" s="0"/>
    </row>
    <row r="2743" customFormat="false" ht="12.75" hidden="false" customHeight="false" outlineLevel="0" collapsed="false">
      <c r="B2743" s="85"/>
      <c r="C2743" s="61"/>
      <c r="D2743" s="86"/>
      <c r="F2743" s="0"/>
    </row>
    <row r="2744" customFormat="false" ht="12.75" hidden="false" customHeight="false" outlineLevel="0" collapsed="false">
      <c r="B2744" s="85"/>
      <c r="C2744" s="61"/>
      <c r="D2744" s="86"/>
      <c r="F2744" s="0"/>
    </row>
    <row r="2745" customFormat="false" ht="12.75" hidden="false" customHeight="false" outlineLevel="0" collapsed="false">
      <c r="B2745" s="85"/>
      <c r="C2745" s="61"/>
      <c r="D2745" s="86"/>
      <c r="F2745" s="0"/>
    </row>
    <row r="2746" customFormat="false" ht="12.75" hidden="false" customHeight="false" outlineLevel="0" collapsed="false">
      <c r="B2746" s="85"/>
      <c r="C2746" s="61"/>
      <c r="D2746" s="86"/>
      <c r="F2746" s="0"/>
    </row>
    <row r="2747" customFormat="false" ht="12.75" hidden="false" customHeight="false" outlineLevel="0" collapsed="false">
      <c r="B2747" s="85"/>
      <c r="C2747" s="61"/>
      <c r="D2747" s="86"/>
      <c r="F2747" s="0"/>
    </row>
    <row r="2748" customFormat="false" ht="12.75" hidden="false" customHeight="false" outlineLevel="0" collapsed="false">
      <c r="B2748" s="85"/>
      <c r="C2748" s="61"/>
      <c r="D2748" s="86"/>
      <c r="F2748" s="0"/>
    </row>
    <row r="2749" customFormat="false" ht="12.75" hidden="false" customHeight="false" outlineLevel="0" collapsed="false">
      <c r="B2749" s="85"/>
      <c r="C2749" s="61"/>
      <c r="D2749" s="86"/>
      <c r="F2749" s="0"/>
    </row>
    <row r="2750" customFormat="false" ht="12.75" hidden="false" customHeight="false" outlineLevel="0" collapsed="false">
      <c r="B2750" s="85"/>
      <c r="C2750" s="61"/>
      <c r="D2750" s="86"/>
      <c r="F2750" s="0"/>
    </row>
    <row r="2751" customFormat="false" ht="12.75" hidden="false" customHeight="false" outlineLevel="0" collapsed="false">
      <c r="B2751" s="85"/>
      <c r="C2751" s="61"/>
      <c r="D2751" s="86"/>
      <c r="F2751" s="0"/>
    </row>
    <row r="2752" customFormat="false" ht="12.75" hidden="false" customHeight="false" outlineLevel="0" collapsed="false">
      <c r="B2752" s="85"/>
      <c r="C2752" s="61"/>
      <c r="D2752" s="86"/>
      <c r="F2752" s="0"/>
    </row>
    <row r="2753" customFormat="false" ht="12.75" hidden="false" customHeight="false" outlineLevel="0" collapsed="false">
      <c r="B2753" s="85"/>
      <c r="C2753" s="61"/>
      <c r="D2753" s="86"/>
      <c r="F2753" s="0"/>
    </row>
    <row r="2754" customFormat="false" ht="12.75" hidden="false" customHeight="false" outlineLevel="0" collapsed="false">
      <c r="B2754" s="85"/>
      <c r="C2754" s="61"/>
      <c r="D2754" s="86"/>
      <c r="F2754" s="0"/>
    </row>
    <row r="2755" customFormat="false" ht="12.75" hidden="false" customHeight="false" outlineLevel="0" collapsed="false">
      <c r="B2755" s="85"/>
      <c r="C2755" s="61"/>
      <c r="D2755" s="86"/>
      <c r="F2755" s="0"/>
    </row>
    <row r="2756" customFormat="false" ht="12.75" hidden="false" customHeight="false" outlineLevel="0" collapsed="false">
      <c r="B2756" s="85"/>
      <c r="C2756" s="61"/>
      <c r="D2756" s="86"/>
      <c r="F2756" s="0"/>
    </row>
    <row r="2757" customFormat="false" ht="12.75" hidden="false" customHeight="false" outlineLevel="0" collapsed="false">
      <c r="B2757" s="85"/>
      <c r="C2757" s="61"/>
      <c r="D2757" s="86"/>
      <c r="F2757" s="0"/>
    </row>
    <row r="2758" customFormat="false" ht="12.75" hidden="false" customHeight="false" outlineLevel="0" collapsed="false">
      <c r="B2758" s="85"/>
      <c r="C2758" s="61"/>
      <c r="D2758" s="86"/>
      <c r="F2758" s="0"/>
    </row>
    <row r="2759" customFormat="false" ht="12.75" hidden="false" customHeight="false" outlineLevel="0" collapsed="false">
      <c r="B2759" s="85"/>
      <c r="C2759" s="61"/>
      <c r="D2759" s="86"/>
      <c r="F2759" s="0"/>
    </row>
    <row r="2760" customFormat="false" ht="12.75" hidden="false" customHeight="false" outlineLevel="0" collapsed="false">
      <c r="B2760" s="85"/>
      <c r="C2760" s="61"/>
      <c r="D2760" s="86"/>
      <c r="F2760" s="0"/>
    </row>
    <row r="2761" customFormat="false" ht="12.75" hidden="false" customHeight="false" outlineLevel="0" collapsed="false">
      <c r="B2761" s="85"/>
      <c r="C2761" s="61"/>
      <c r="D2761" s="86"/>
      <c r="F2761" s="0"/>
    </row>
    <row r="2762" customFormat="false" ht="12.75" hidden="false" customHeight="false" outlineLevel="0" collapsed="false">
      <c r="B2762" s="85"/>
      <c r="C2762" s="61"/>
      <c r="D2762" s="86"/>
      <c r="F2762" s="0"/>
    </row>
    <row r="2763" customFormat="false" ht="12.75" hidden="false" customHeight="false" outlineLevel="0" collapsed="false">
      <c r="B2763" s="85"/>
      <c r="C2763" s="61"/>
      <c r="D2763" s="86"/>
      <c r="F2763" s="0"/>
    </row>
    <row r="2764" customFormat="false" ht="12.75" hidden="false" customHeight="false" outlineLevel="0" collapsed="false">
      <c r="B2764" s="85"/>
      <c r="C2764" s="61"/>
      <c r="D2764" s="86"/>
      <c r="F2764" s="0"/>
    </row>
    <row r="2765" customFormat="false" ht="12.75" hidden="false" customHeight="false" outlineLevel="0" collapsed="false">
      <c r="B2765" s="85"/>
      <c r="C2765" s="61"/>
      <c r="D2765" s="86"/>
      <c r="F2765" s="0"/>
    </row>
    <row r="2766" customFormat="false" ht="12.75" hidden="false" customHeight="false" outlineLevel="0" collapsed="false">
      <c r="B2766" s="85"/>
      <c r="C2766" s="61"/>
      <c r="D2766" s="86"/>
      <c r="F2766" s="0"/>
    </row>
    <row r="2767" customFormat="false" ht="12.75" hidden="false" customHeight="false" outlineLevel="0" collapsed="false">
      <c r="B2767" s="85"/>
      <c r="C2767" s="61"/>
      <c r="D2767" s="86"/>
      <c r="F2767" s="0"/>
    </row>
    <row r="2768" customFormat="false" ht="12.75" hidden="false" customHeight="false" outlineLevel="0" collapsed="false">
      <c r="B2768" s="85"/>
      <c r="C2768" s="61"/>
      <c r="D2768" s="86"/>
      <c r="F2768" s="0"/>
    </row>
    <row r="2769" customFormat="false" ht="12.75" hidden="false" customHeight="false" outlineLevel="0" collapsed="false">
      <c r="B2769" s="85"/>
      <c r="C2769" s="61"/>
      <c r="D2769" s="86"/>
      <c r="F2769" s="0"/>
    </row>
    <row r="2770" customFormat="false" ht="12.75" hidden="false" customHeight="false" outlineLevel="0" collapsed="false">
      <c r="B2770" s="85"/>
      <c r="C2770" s="61"/>
      <c r="D2770" s="86"/>
      <c r="F2770" s="0"/>
    </row>
    <row r="2771" customFormat="false" ht="12.75" hidden="false" customHeight="false" outlineLevel="0" collapsed="false">
      <c r="B2771" s="85"/>
      <c r="C2771" s="61"/>
      <c r="D2771" s="86"/>
      <c r="F2771" s="0"/>
    </row>
    <row r="2772" customFormat="false" ht="12.75" hidden="false" customHeight="false" outlineLevel="0" collapsed="false">
      <c r="B2772" s="85"/>
      <c r="C2772" s="61"/>
      <c r="D2772" s="86"/>
      <c r="F2772" s="0"/>
    </row>
    <row r="2773" customFormat="false" ht="12.75" hidden="false" customHeight="false" outlineLevel="0" collapsed="false">
      <c r="B2773" s="85"/>
      <c r="C2773" s="61"/>
      <c r="D2773" s="86"/>
      <c r="F2773" s="0"/>
    </row>
    <row r="2774" customFormat="false" ht="12.75" hidden="false" customHeight="false" outlineLevel="0" collapsed="false">
      <c r="B2774" s="85"/>
      <c r="C2774" s="61"/>
      <c r="D2774" s="86"/>
      <c r="F2774" s="0"/>
    </row>
    <row r="2775" customFormat="false" ht="12.75" hidden="false" customHeight="false" outlineLevel="0" collapsed="false">
      <c r="B2775" s="85"/>
      <c r="C2775" s="61"/>
      <c r="D2775" s="86"/>
      <c r="F2775" s="0"/>
    </row>
    <row r="2776" customFormat="false" ht="12.75" hidden="false" customHeight="false" outlineLevel="0" collapsed="false">
      <c r="B2776" s="85"/>
      <c r="C2776" s="61"/>
      <c r="D2776" s="86"/>
      <c r="F2776" s="0"/>
    </row>
    <row r="2777" customFormat="false" ht="12.75" hidden="false" customHeight="false" outlineLevel="0" collapsed="false">
      <c r="B2777" s="85"/>
      <c r="C2777" s="61"/>
      <c r="D2777" s="86"/>
      <c r="F2777" s="0"/>
    </row>
    <row r="2778" customFormat="false" ht="12.75" hidden="false" customHeight="false" outlineLevel="0" collapsed="false">
      <c r="B2778" s="85"/>
      <c r="C2778" s="61"/>
      <c r="D2778" s="86"/>
      <c r="F2778" s="0"/>
    </row>
    <row r="2779" customFormat="false" ht="12.75" hidden="false" customHeight="false" outlineLevel="0" collapsed="false">
      <c r="B2779" s="85"/>
      <c r="C2779" s="61"/>
      <c r="D2779" s="86"/>
      <c r="F2779" s="0"/>
    </row>
    <row r="2780" customFormat="false" ht="12.75" hidden="false" customHeight="false" outlineLevel="0" collapsed="false">
      <c r="B2780" s="85"/>
      <c r="C2780" s="61"/>
      <c r="D2780" s="86"/>
      <c r="F2780" s="0"/>
    </row>
    <row r="2781" customFormat="false" ht="12.75" hidden="false" customHeight="false" outlineLevel="0" collapsed="false">
      <c r="B2781" s="85"/>
      <c r="C2781" s="61"/>
      <c r="D2781" s="86"/>
      <c r="F2781" s="0"/>
    </row>
    <row r="2782" customFormat="false" ht="12.75" hidden="false" customHeight="false" outlineLevel="0" collapsed="false">
      <c r="B2782" s="85"/>
      <c r="C2782" s="61"/>
      <c r="D2782" s="86"/>
      <c r="F2782" s="0"/>
    </row>
    <row r="2783" customFormat="false" ht="12.75" hidden="false" customHeight="false" outlineLevel="0" collapsed="false">
      <c r="B2783" s="85"/>
      <c r="C2783" s="61"/>
      <c r="D2783" s="86"/>
      <c r="F2783" s="0"/>
    </row>
    <row r="2784" customFormat="false" ht="12.75" hidden="false" customHeight="false" outlineLevel="0" collapsed="false">
      <c r="B2784" s="85"/>
      <c r="C2784" s="61"/>
      <c r="D2784" s="86"/>
      <c r="F2784" s="0"/>
    </row>
    <row r="2785" customFormat="false" ht="12.75" hidden="false" customHeight="false" outlineLevel="0" collapsed="false">
      <c r="B2785" s="85"/>
      <c r="C2785" s="61"/>
      <c r="D2785" s="86"/>
      <c r="F2785" s="0"/>
    </row>
    <row r="2786" customFormat="false" ht="12.75" hidden="false" customHeight="false" outlineLevel="0" collapsed="false">
      <c r="B2786" s="85"/>
      <c r="C2786" s="61"/>
      <c r="D2786" s="86"/>
      <c r="F2786" s="0"/>
    </row>
    <row r="2787" customFormat="false" ht="12.75" hidden="false" customHeight="false" outlineLevel="0" collapsed="false">
      <c r="B2787" s="85"/>
      <c r="C2787" s="61"/>
      <c r="D2787" s="86"/>
      <c r="F2787" s="0"/>
    </row>
    <row r="2788" customFormat="false" ht="12.75" hidden="false" customHeight="false" outlineLevel="0" collapsed="false">
      <c r="B2788" s="85"/>
      <c r="C2788" s="61"/>
      <c r="D2788" s="86"/>
      <c r="F2788" s="0"/>
    </row>
    <row r="2789" customFormat="false" ht="12.75" hidden="false" customHeight="false" outlineLevel="0" collapsed="false">
      <c r="B2789" s="85"/>
      <c r="C2789" s="61"/>
      <c r="D2789" s="86"/>
      <c r="F2789" s="0"/>
    </row>
    <row r="2790" customFormat="false" ht="12.75" hidden="false" customHeight="false" outlineLevel="0" collapsed="false">
      <c r="B2790" s="85"/>
      <c r="C2790" s="61"/>
      <c r="D2790" s="86"/>
      <c r="F2790" s="0"/>
    </row>
    <row r="2791" customFormat="false" ht="12.75" hidden="false" customHeight="false" outlineLevel="0" collapsed="false">
      <c r="B2791" s="85"/>
      <c r="C2791" s="61"/>
      <c r="D2791" s="86"/>
      <c r="F2791" s="0"/>
    </row>
    <row r="2792" customFormat="false" ht="12.75" hidden="false" customHeight="false" outlineLevel="0" collapsed="false">
      <c r="B2792" s="85"/>
      <c r="C2792" s="61"/>
      <c r="D2792" s="86"/>
      <c r="F2792" s="0"/>
    </row>
    <row r="2793" customFormat="false" ht="12.75" hidden="false" customHeight="false" outlineLevel="0" collapsed="false">
      <c r="B2793" s="85"/>
      <c r="C2793" s="61"/>
      <c r="D2793" s="86"/>
      <c r="F2793" s="0"/>
    </row>
    <row r="2794" customFormat="false" ht="12.75" hidden="false" customHeight="false" outlineLevel="0" collapsed="false">
      <c r="B2794" s="85"/>
      <c r="C2794" s="61"/>
      <c r="D2794" s="86"/>
      <c r="F2794" s="0"/>
    </row>
    <row r="2795" customFormat="false" ht="12.75" hidden="false" customHeight="false" outlineLevel="0" collapsed="false">
      <c r="B2795" s="85"/>
      <c r="C2795" s="61"/>
      <c r="D2795" s="86"/>
      <c r="F2795" s="0"/>
    </row>
    <row r="2796" customFormat="false" ht="12.75" hidden="false" customHeight="false" outlineLevel="0" collapsed="false">
      <c r="B2796" s="85"/>
      <c r="C2796" s="61"/>
      <c r="D2796" s="86"/>
      <c r="F2796" s="0"/>
    </row>
    <row r="2797" customFormat="false" ht="12.75" hidden="false" customHeight="false" outlineLevel="0" collapsed="false">
      <c r="B2797" s="85"/>
      <c r="C2797" s="61"/>
      <c r="D2797" s="86"/>
      <c r="F2797" s="0"/>
    </row>
    <row r="2798" customFormat="false" ht="12.75" hidden="false" customHeight="false" outlineLevel="0" collapsed="false">
      <c r="B2798" s="85"/>
      <c r="C2798" s="61"/>
      <c r="D2798" s="86"/>
      <c r="F2798" s="0"/>
    </row>
    <row r="2799" customFormat="false" ht="12.75" hidden="false" customHeight="false" outlineLevel="0" collapsed="false">
      <c r="B2799" s="85"/>
      <c r="C2799" s="61"/>
      <c r="D2799" s="86"/>
      <c r="F2799" s="0"/>
    </row>
    <row r="2800" customFormat="false" ht="12.75" hidden="false" customHeight="false" outlineLevel="0" collapsed="false">
      <c r="B2800" s="85"/>
      <c r="C2800" s="61"/>
      <c r="D2800" s="86"/>
      <c r="F2800" s="0"/>
    </row>
    <row r="2801" customFormat="false" ht="12.75" hidden="false" customHeight="false" outlineLevel="0" collapsed="false">
      <c r="B2801" s="85"/>
      <c r="C2801" s="61"/>
      <c r="D2801" s="86"/>
      <c r="F2801" s="0"/>
    </row>
    <row r="2802" customFormat="false" ht="12.75" hidden="false" customHeight="false" outlineLevel="0" collapsed="false">
      <c r="B2802" s="85"/>
      <c r="C2802" s="61"/>
      <c r="D2802" s="86"/>
      <c r="F2802" s="0"/>
    </row>
    <row r="2803" customFormat="false" ht="12.75" hidden="false" customHeight="false" outlineLevel="0" collapsed="false">
      <c r="B2803" s="85"/>
      <c r="C2803" s="61"/>
      <c r="D2803" s="86"/>
      <c r="F2803" s="0"/>
    </row>
    <row r="2804" customFormat="false" ht="12.75" hidden="false" customHeight="false" outlineLevel="0" collapsed="false">
      <c r="B2804" s="85"/>
      <c r="C2804" s="61"/>
      <c r="D2804" s="86"/>
      <c r="F2804" s="0"/>
    </row>
    <row r="2805" customFormat="false" ht="12.75" hidden="false" customHeight="false" outlineLevel="0" collapsed="false">
      <c r="B2805" s="85"/>
      <c r="C2805" s="61"/>
      <c r="D2805" s="86"/>
      <c r="F2805" s="0"/>
    </row>
    <row r="2806" customFormat="false" ht="12.75" hidden="false" customHeight="false" outlineLevel="0" collapsed="false">
      <c r="B2806" s="85"/>
      <c r="C2806" s="61"/>
      <c r="D2806" s="86"/>
      <c r="F2806" s="0"/>
    </row>
    <row r="2807" customFormat="false" ht="12.75" hidden="false" customHeight="false" outlineLevel="0" collapsed="false">
      <c r="B2807" s="85"/>
      <c r="C2807" s="61"/>
      <c r="D2807" s="86"/>
      <c r="F2807" s="0"/>
    </row>
    <row r="2808" customFormat="false" ht="12.75" hidden="false" customHeight="false" outlineLevel="0" collapsed="false">
      <c r="B2808" s="85"/>
      <c r="C2808" s="61"/>
      <c r="D2808" s="86"/>
      <c r="F2808" s="0"/>
    </row>
    <row r="2809" customFormat="false" ht="12.75" hidden="false" customHeight="false" outlineLevel="0" collapsed="false">
      <c r="B2809" s="85"/>
      <c r="C2809" s="61"/>
      <c r="D2809" s="86"/>
      <c r="F2809" s="0"/>
    </row>
    <row r="2810" customFormat="false" ht="12.75" hidden="false" customHeight="false" outlineLevel="0" collapsed="false">
      <c r="B2810" s="85"/>
      <c r="C2810" s="61"/>
      <c r="D2810" s="86"/>
      <c r="F2810" s="0"/>
    </row>
    <row r="2811" customFormat="false" ht="12.75" hidden="false" customHeight="false" outlineLevel="0" collapsed="false">
      <c r="B2811" s="85"/>
      <c r="C2811" s="61"/>
      <c r="D2811" s="86"/>
      <c r="F2811" s="0"/>
    </row>
    <row r="2812" customFormat="false" ht="12.75" hidden="false" customHeight="false" outlineLevel="0" collapsed="false">
      <c r="B2812" s="85"/>
      <c r="C2812" s="61"/>
      <c r="D2812" s="86"/>
      <c r="F2812" s="0"/>
    </row>
    <row r="2813" customFormat="false" ht="12.75" hidden="false" customHeight="false" outlineLevel="0" collapsed="false">
      <c r="B2813" s="85"/>
      <c r="C2813" s="61"/>
      <c r="D2813" s="86"/>
      <c r="F2813" s="0"/>
    </row>
    <row r="2814" customFormat="false" ht="12.75" hidden="false" customHeight="false" outlineLevel="0" collapsed="false">
      <c r="B2814" s="85"/>
      <c r="C2814" s="61"/>
      <c r="D2814" s="86"/>
      <c r="F2814" s="0"/>
    </row>
    <row r="2815" customFormat="false" ht="12.75" hidden="false" customHeight="false" outlineLevel="0" collapsed="false">
      <c r="B2815" s="85"/>
      <c r="C2815" s="61"/>
      <c r="D2815" s="86"/>
      <c r="F2815" s="0"/>
    </row>
    <row r="2816" customFormat="false" ht="12.75" hidden="false" customHeight="false" outlineLevel="0" collapsed="false">
      <c r="B2816" s="85"/>
      <c r="C2816" s="61"/>
      <c r="D2816" s="86"/>
      <c r="F2816" s="0"/>
    </row>
    <row r="2817" customFormat="false" ht="12.75" hidden="false" customHeight="false" outlineLevel="0" collapsed="false">
      <c r="B2817" s="85"/>
      <c r="C2817" s="61"/>
      <c r="D2817" s="86"/>
      <c r="F2817" s="0"/>
    </row>
    <row r="2818" customFormat="false" ht="12.75" hidden="false" customHeight="false" outlineLevel="0" collapsed="false">
      <c r="B2818" s="85"/>
      <c r="C2818" s="61"/>
      <c r="D2818" s="86"/>
      <c r="F2818" s="0"/>
    </row>
    <row r="2819" customFormat="false" ht="12.75" hidden="false" customHeight="false" outlineLevel="0" collapsed="false">
      <c r="B2819" s="85"/>
      <c r="C2819" s="61"/>
      <c r="D2819" s="86"/>
      <c r="F2819" s="0"/>
    </row>
    <row r="2820" customFormat="false" ht="12.75" hidden="false" customHeight="false" outlineLevel="0" collapsed="false">
      <c r="B2820" s="85"/>
      <c r="C2820" s="61"/>
      <c r="D2820" s="86"/>
      <c r="F2820" s="0"/>
    </row>
    <row r="2821" customFormat="false" ht="12.75" hidden="false" customHeight="false" outlineLevel="0" collapsed="false">
      <c r="B2821" s="85"/>
      <c r="C2821" s="61"/>
      <c r="D2821" s="86"/>
      <c r="F2821" s="0"/>
    </row>
    <row r="2822" customFormat="false" ht="12.75" hidden="false" customHeight="false" outlineLevel="0" collapsed="false">
      <c r="B2822" s="85"/>
      <c r="C2822" s="61"/>
      <c r="D2822" s="86"/>
      <c r="F2822" s="0"/>
    </row>
    <row r="2823" customFormat="false" ht="12.75" hidden="false" customHeight="false" outlineLevel="0" collapsed="false">
      <c r="B2823" s="85"/>
      <c r="C2823" s="61"/>
      <c r="D2823" s="86"/>
      <c r="F2823" s="0"/>
    </row>
    <row r="2824" customFormat="false" ht="12.75" hidden="false" customHeight="false" outlineLevel="0" collapsed="false">
      <c r="B2824" s="85"/>
      <c r="C2824" s="61"/>
      <c r="D2824" s="86"/>
      <c r="F2824" s="0"/>
    </row>
    <row r="2825" customFormat="false" ht="12.75" hidden="false" customHeight="false" outlineLevel="0" collapsed="false">
      <c r="B2825" s="85"/>
      <c r="C2825" s="61"/>
      <c r="D2825" s="86"/>
      <c r="F2825" s="0"/>
    </row>
    <row r="2826" customFormat="false" ht="12.75" hidden="false" customHeight="false" outlineLevel="0" collapsed="false">
      <c r="B2826" s="85"/>
      <c r="C2826" s="61"/>
      <c r="D2826" s="86"/>
      <c r="F2826" s="0"/>
    </row>
    <row r="2827" customFormat="false" ht="12.75" hidden="false" customHeight="false" outlineLevel="0" collapsed="false">
      <c r="B2827" s="85"/>
      <c r="C2827" s="61"/>
      <c r="D2827" s="86"/>
      <c r="F2827" s="0"/>
    </row>
    <row r="2828" customFormat="false" ht="12.75" hidden="false" customHeight="false" outlineLevel="0" collapsed="false">
      <c r="B2828" s="85"/>
      <c r="C2828" s="61"/>
      <c r="D2828" s="86"/>
      <c r="F2828" s="0"/>
    </row>
    <row r="2829" customFormat="false" ht="12.75" hidden="false" customHeight="false" outlineLevel="0" collapsed="false">
      <c r="B2829" s="85"/>
      <c r="C2829" s="61"/>
      <c r="D2829" s="86"/>
      <c r="F2829" s="0"/>
    </row>
    <row r="2830" customFormat="false" ht="12.75" hidden="false" customHeight="false" outlineLevel="0" collapsed="false">
      <c r="B2830" s="85"/>
      <c r="C2830" s="61"/>
      <c r="D2830" s="86"/>
      <c r="F2830" s="0"/>
    </row>
    <row r="2831" customFormat="false" ht="12.75" hidden="false" customHeight="false" outlineLevel="0" collapsed="false">
      <c r="B2831" s="85"/>
      <c r="C2831" s="61"/>
      <c r="D2831" s="86"/>
      <c r="F2831" s="0"/>
    </row>
    <row r="2832" customFormat="false" ht="12.75" hidden="false" customHeight="false" outlineLevel="0" collapsed="false">
      <c r="B2832" s="85"/>
      <c r="C2832" s="61"/>
      <c r="D2832" s="86"/>
      <c r="F2832" s="0"/>
    </row>
    <row r="2833" customFormat="false" ht="12.75" hidden="false" customHeight="false" outlineLevel="0" collapsed="false">
      <c r="B2833" s="85"/>
      <c r="C2833" s="61"/>
      <c r="D2833" s="86"/>
      <c r="F2833" s="0"/>
    </row>
    <row r="2834" customFormat="false" ht="12.75" hidden="false" customHeight="false" outlineLevel="0" collapsed="false">
      <c r="B2834" s="85"/>
      <c r="C2834" s="61"/>
      <c r="D2834" s="86"/>
      <c r="F2834" s="0"/>
    </row>
    <row r="2835" customFormat="false" ht="12.75" hidden="false" customHeight="false" outlineLevel="0" collapsed="false">
      <c r="B2835" s="85"/>
      <c r="C2835" s="61"/>
      <c r="D2835" s="86"/>
      <c r="F2835" s="0"/>
    </row>
    <row r="2836" customFormat="false" ht="12.75" hidden="false" customHeight="false" outlineLevel="0" collapsed="false">
      <c r="B2836" s="85"/>
      <c r="C2836" s="61"/>
      <c r="D2836" s="86"/>
      <c r="F2836" s="0"/>
    </row>
    <row r="2837" customFormat="false" ht="12.75" hidden="false" customHeight="false" outlineLevel="0" collapsed="false">
      <c r="B2837" s="85"/>
      <c r="C2837" s="61"/>
      <c r="D2837" s="86"/>
      <c r="F2837" s="0"/>
    </row>
    <row r="2838" customFormat="false" ht="12.75" hidden="false" customHeight="false" outlineLevel="0" collapsed="false">
      <c r="B2838" s="85"/>
      <c r="C2838" s="61"/>
      <c r="D2838" s="86"/>
      <c r="F2838" s="0"/>
    </row>
    <row r="2839" customFormat="false" ht="12.75" hidden="false" customHeight="false" outlineLevel="0" collapsed="false">
      <c r="B2839" s="85"/>
      <c r="C2839" s="61"/>
      <c r="D2839" s="86"/>
      <c r="F2839" s="0"/>
    </row>
    <row r="2840" customFormat="false" ht="12.75" hidden="false" customHeight="false" outlineLevel="0" collapsed="false">
      <c r="B2840" s="85"/>
      <c r="C2840" s="61"/>
      <c r="D2840" s="86"/>
      <c r="F2840" s="0"/>
    </row>
    <row r="2841" customFormat="false" ht="12.75" hidden="false" customHeight="false" outlineLevel="0" collapsed="false">
      <c r="B2841" s="85"/>
      <c r="C2841" s="61"/>
      <c r="D2841" s="86"/>
      <c r="F2841" s="0"/>
    </row>
    <row r="2842" customFormat="false" ht="12.75" hidden="false" customHeight="false" outlineLevel="0" collapsed="false">
      <c r="B2842" s="85"/>
      <c r="C2842" s="61"/>
      <c r="D2842" s="86"/>
      <c r="F2842" s="0"/>
    </row>
    <row r="2843" customFormat="false" ht="12.75" hidden="false" customHeight="false" outlineLevel="0" collapsed="false">
      <c r="B2843" s="85"/>
      <c r="C2843" s="61"/>
      <c r="D2843" s="86"/>
      <c r="F2843" s="0"/>
    </row>
    <row r="2844" customFormat="false" ht="12.75" hidden="false" customHeight="false" outlineLevel="0" collapsed="false">
      <c r="B2844" s="85"/>
      <c r="C2844" s="61"/>
      <c r="D2844" s="86"/>
      <c r="F2844" s="0"/>
    </row>
    <row r="2845" customFormat="false" ht="12.75" hidden="false" customHeight="false" outlineLevel="0" collapsed="false">
      <c r="B2845" s="85"/>
      <c r="C2845" s="61"/>
      <c r="D2845" s="86"/>
      <c r="F2845" s="0"/>
    </row>
    <row r="2846" customFormat="false" ht="12.75" hidden="false" customHeight="false" outlineLevel="0" collapsed="false">
      <c r="B2846" s="85"/>
      <c r="C2846" s="61"/>
      <c r="D2846" s="86"/>
      <c r="F2846" s="0"/>
    </row>
    <row r="2847" customFormat="false" ht="12.75" hidden="false" customHeight="false" outlineLevel="0" collapsed="false">
      <c r="B2847" s="85"/>
      <c r="C2847" s="61"/>
      <c r="D2847" s="86"/>
      <c r="F2847" s="0"/>
    </row>
    <row r="2848" customFormat="false" ht="12.75" hidden="false" customHeight="false" outlineLevel="0" collapsed="false">
      <c r="B2848" s="85"/>
      <c r="C2848" s="61"/>
      <c r="D2848" s="86"/>
      <c r="F2848" s="0"/>
    </row>
    <row r="2849" customFormat="false" ht="12.75" hidden="false" customHeight="false" outlineLevel="0" collapsed="false">
      <c r="B2849" s="85"/>
      <c r="C2849" s="61"/>
      <c r="D2849" s="86"/>
      <c r="F2849" s="0"/>
    </row>
    <row r="2850" customFormat="false" ht="12.75" hidden="false" customHeight="false" outlineLevel="0" collapsed="false">
      <c r="B2850" s="85"/>
      <c r="C2850" s="61"/>
      <c r="D2850" s="86"/>
      <c r="F2850" s="0"/>
    </row>
    <row r="2851" customFormat="false" ht="12.75" hidden="false" customHeight="false" outlineLevel="0" collapsed="false">
      <c r="B2851" s="85"/>
      <c r="C2851" s="61"/>
      <c r="D2851" s="86"/>
      <c r="F2851" s="0"/>
    </row>
    <row r="2852" customFormat="false" ht="12.75" hidden="false" customHeight="false" outlineLevel="0" collapsed="false">
      <c r="B2852" s="85"/>
      <c r="C2852" s="61"/>
      <c r="D2852" s="86"/>
      <c r="F2852" s="0"/>
    </row>
    <row r="2853" customFormat="false" ht="12.75" hidden="false" customHeight="false" outlineLevel="0" collapsed="false">
      <c r="B2853" s="85"/>
      <c r="C2853" s="61"/>
      <c r="D2853" s="86"/>
      <c r="F2853" s="0"/>
    </row>
    <row r="2854" customFormat="false" ht="12.75" hidden="false" customHeight="false" outlineLevel="0" collapsed="false">
      <c r="B2854" s="85"/>
      <c r="C2854" s="61"/>
      <c r="D2854" s="86"/>
      <c r="F2854" s="0"/>
    </row>
    <row r="2855" customFormat="false" ht="12.75" hidden="false" customHeight="false" outlineLevel="0" collapsed="false">
      <c r="B2855" s="85"/>
      <c r="C2855" s="61"/>
      <c r="D2855" s="86"/>
      <c r="F2855" s="0"/>
    </row>
    <row r="2856" customFormat="false" ht="12.75" hidden="false" customHeight="false" outlineLevel="0" collapsed="false">
      <c r="B2856" s="85"/>
      <c r="C2856" s="61"/>
      <c r="D2856" s="86"/>
      <c r="F2856" s="0"/>
    </row>
    <row r="2857" customFormat="false" ht="12.75" hidden="false" customHeight="false" outlineLevel="0" collapsed="false">
      <c r="B2857" s="85"/>
      <c r="C2857" s="61"/>
      <c r="D2857" s="86"/>
      <c r="F2857" s="0"/>
    </row>
    <row r="2858" customFormat="false" ht="12.75" hidden="false" customHeight="false" outlineLevel="0" collapsed="false">
      <c r="B2858" s="85"/>
      <c r="C2858" s="61"/>
      <c r="D2858" s="86"/>
      <c r="F2858" s="0"/>
    </row>
    <row r="2859" customFormat="false" ht="12.75" hidden="false" customHeight="false" outlineLevel="0" collapsed="false">
      <c r="B2859" s="85"/>
      <c r="C2859" s="61"/>
      <c r="D2859" s="86"/>
      <c r="F2859" s="0"/>
    </row>
    <row r="2860" customFormat="false" ht="12.75" hidden="false" customHeight="false" outlineLevel="0" collapsed="false">
      <c r="B2860" s="85"/>
      <c r="C2860" s="61"/>
      <c r="D2860" s="86"/>
      <c r="F2860" s="0"/>
    </row>
    <row r="2861" customFormat="false" ht="12.75" hidden="false" customHeight="false" outlineLevel="0" collapsed="false">
      <c r="B2861" s="85"/>
      <c r="C2861" s="61"/>
      <c r="D2861" s="86"/>
      <c r="F2861" s="0"/>
    </row>
    <row r="2862" customFormat="false" ht="12.75" hidden="false" customHeight="false" outlineLevel="0" collapsed="false">
      <c r="B2862" s="85"/>
      <c r="C2862" s="61"/>
      <c r="D2862" s="86"/>
      <c r="F2862" s="0"/>
    </row>
    <row r="2863" customFormat="false" ht="12.75" hidden="false" customHeight="false" outlineLevel="0" collapsed="false">
      <c r="B2863" s="85"/>
      <c r="C2863" s="61"/>
      <c r="D2863" s="86"/>
      <c r="F2863" s="0"/>
    </row>
    <row r="2864" customFormat="false" ht="12.75" hidden="false" customHeight="false" outlineLevel="0" collapsed="false">
      <c r="B2864" s="85"/>
      <c r="C2864" s="61"/>
      <c r="D2864" s="86"/>
      <c r="F2864" s="0"/>
    </row>
    <row r="2865" customFormat="false" ht="12.75" hidden="false" customHeight="false" outlineLevel="0" collapsed="false">
      <c r="B2865" s="85"/>
      <c r="C2865" s="61"/>
      <c r="D2865" s="86"/>
      <c r="F2865" s="0"/>
    </row>
    <row r="2866" customFormat="false" ht="12.75" hidden="false" customHeight="false" outlineLevel="0" collapsed="false">
      <c r="B2866" s="85"/>
      <c r="C2866" s="61"/>
      <c r="D2866" s="86"/>
      <c r="F2866" s="0"/>
    </row>
    <row r="2867" customFormat="false" ht="12.75" hidden="false" customHeight="false" outlineLevel="0" collapsed="false">
      <c r="B2867" s="85"/>
      <c r="C2867" s="61"/>
      <c r="D2867" s="86"/>
      <c r="F2867" s="0"/>
    </row>
    <row r="2868" customFormat="false" ht="12.75" hidden="false" customHeight="false" outlineLevel="0" collapsed="false">
      <c r="B2868" s="85"/>
      <c r="C2868" s="61"/>
      <c r="D2868" s="86"/>
      <c r="F2868" s="0"/>
    </row>
    <row r="2869" customFormat="false" ht="12.75" hidden="false" customHeight="false" outlineLevel="0" collapsed="false">
      <c r="B2869" s="85"/>
      <c r="C2869" s="61"/>
      <c r="D2869" s="86"/>
      <c r="F2869" s="0"/>
    </row>
    <row r="2870" customFormat="false" ht="12.75" hidden="false" customHeight="false" outlineLevel="0" collapsed="false">
      <c r="B2870" s="85"/>
      <c r="C2870" s="61"/>
      <c r="D2870" s="86"/>
      <c r="F2870" s="0"/>
    </row>
    <row r="2871" customFormat="false" ht="12.75" hidden="false" customHeight="false" outlineLevel="0" collapsed="false">
      <c r="B2871" s="85"/>
      <c r="C2871" s="61"/>
      <c r="D2871" s="86"/>
      <c r="F2871" s="0"/>
    </row>
    <row r="2872" customFormat="false" ht="12.75" hidden="false" customHeight="false" outlineLevel="0" collapsed="false">
      <c r="B2872" s="85"/>
      <c r="C2872" s="61"/>
      <c r="D2872" s="86"/>
      <c r="F2872" s="0"/>
    </row>
    <row r="2873" customFormat="false" ht="12.75" hidden="false" customHeight="false" outlineLevel="0" collapsed="false">
      <c r="B2873" s="85"/>
      <c r="C2873" s="61"/>
      <c r="D2873" s="86"/>
      <c r="F2873" s="0"/>
    </row>
    <row r="2874" customFormat="false" ht="12.75" hidden="false" customHeight="false" outlineLevel="0" collapsed="false">
      <c r="B2874" s="85"/>
      <c r="C2874" s="61"/>
      <c r="D2874" s="86"/>
      <c r="F2874" s="0"/>
    </row>
    <row r="2875" customFormat="false" ht="12.75" hidden="false" customHeight="false" outlineLevel="0" collapsed="false">
      <c r="B2875" s="85"/>
      <c r="C2875" s="61"/>
      <c r="D2875" s="86"/>
      <c r="F2875" s="0"/>
    </row>
    <row r="2876" customFormat="false" ht="12.75" hidden="false" customHeight="false" outlineLevel="0" collapsed="false">
      <c r="B2876" s="85"/>
      <c r="C2876" s="61"/>
      <c r="D2876" s="86"/>
      <c r="F2876" s="0"/>
    </row>
    <row r="2877" customFormat="false" ht="12.75" hidden="false" customHeight="false" outlineLevel="0" collapsed="false">
      <c r="B2877" s="85"/>
      <c r="C2877" s="61"/>
      <c r="D2877" s="86"/>
      <c r="F2877" s="0"/>
    </row>
    <row r="2878" customFormat="false" ht="12.75" hidden="false" customHeight="false" outlineLevel="0" collapsed="false">
      <c r="B2878" s="85"/>
      <c r="C2878" s="61"/>
      <c r="D2878" s="86"/>
      <c r="F2878" s="0"/>
    </row>
    <row r="2879" customFormat="false" ht="12.75" hidden="false" customHeight="false" outlineLevel="0" collapsed="false">
      <c r="B2879" s="85"/>
      <c r="C2879" s="61"/>
      <c r="D2879" s="86"/>
      <c r="F2879" s="0"/>
    </row>
    <row r="2880" customFormat="false" ht="12.75" hidden="false" customHeight="false" outlineLevel="0" collapsed="false">
      <c r="B2880" s="85"/>
      <c r="C2880" s="61"/>
      <c r="D2880" s="86"/>
      <c r="F2880" s="0"/>
    </row>
    <row r="2881" customFormat="false" ht="12.75" hidden="false" customHeight="false" outlineLevel="0" collapsed="false">
      <c r="B2881" s="85"/>
      <c r="C2881" s="61"/>
      <c r="D2881" s="86"/>
      <c r="F2881" s="0"/>
    </row>
    <row r="2882" customFormat="false" ht="12.75" hidden="false" customHeight="false" outlineLevel="0" collapsed="false">
      <c r="B2882" s="85"/>
      <c r="C2882" s="61"/>
      <c r="D2882" s="86"/>
      <c r="F2882" s="0"/>
    </row>
    <row r="2883" customFormat="false" ht="12.75" hidden="false" customHeight="false" outlineLevel="0" collapsed="false">
      <c r="B2883" s="85"/>
      <c r="C2883" s="61"/>
      <c r="D2883" s="86"/>
      <c r="F2883" s="0"/>
    </row>
    <row r="2884" customFormat="false" ht="12.75" hidden="false" customHeight="false" outlineLevel="0" collapsed="false">
      <c r="B2884" s="85"/>
      <c r="C2884" s="61"/>
      <c r="D2884" s="86"/>
      <c r="F2884" s="0"/>
    </row>
    <row r="2885" customFormat="false" ht="12.75" hidden="false" customHeight="false" outlineLevel="0" collapsed="false">
      <c r="B2885" s="85"/>
      <c r="C2885" s="61"/>
      <c r="D2885" s="86"/>
      <c r="F2885" s="0"/>
    </row>
    <row r="2886" customFormat="false" ht="12.75" hidden="false" customHeight="false" outlineLevel="0" collapsed="false">
      <c r="B2886" s="85"/>
      <c r="C2886" s="61"/>
      <c r="D2886" s="86"/>
      <c r="F2886" s="0"/>
    </row>
    <row r="2887" customFormat="false" ht="12.75" hidden="false" customHeight="false" outlineLevel="0" collapsed="false">
      <c r="B2887" s="85"/>
      <c r="C2887" s="61"/>
      <c r="D2887" s="86"/>
      <c r="F2887" s="0"/>
    </row>
    <row r="2888" customFormat="false" ht="12.75" hidden="false" customHeight="false" outlineLevel="0" collapsed="false">
      <c r="B2888" s="85"/>
      <c r="C2888" s="61"/>
      <c r="D2888" s="86"/>
      <c r="F2888" s="0"/>
    </row>
    <row r="2889" customFormat="false" ht="12.75" hidden="false" customHeight="false" outlineLevel="0" collapsed="false">
      <c r="B2889" s="85"/>
      <c r="C2889" s="61"/>
      <c r="D2889" s="86"/>
      <c r="F2889" s="0"/>
    </row>
    <row r="2890" customFormat="false" ht="12.75" hidden="false" customHeight="false" outlineLevel="0" collapsed="false">
      <c r="B2890" s="85"/>
      <c r="C2890" s="61"/>
      <c r="D2890" s="86"/>
      <c r="F2890" s="0"/>
    </row>
    <row r="2891" customFormat="false" ht="12.75" hidden="false" customHeight="false" outlineLevel="0" collapsed="false">
      <c r="B2891" s="85"/>
      <c r="C2891" s="61"/>
      <c r="D2891" s="86"/>
      <c r="F2891" s="0"/>
    </row>
    <row r="2892" customFormat="false" ht="12.75" hidden="false" customHeight="false" outlineLevel="0" collapsed="false">
      <c r="B2892" s="85"/>
      <c r="C2892" s="61"/>
      <c r="D2892" s="86"/>
      <c r="F2892" s="0"/>
    </row>
    <row r="2893" customFormat="false" ht="12.75" hidden="false" customHeight="false" outlineLevel="0" collapsed="false">
      <c r="B2893" s="85"/>
      <c r="C2893" s="61"/>
      <c r="D2893" s="86"/>
      <c r="F2893" s="0"/>
    </row>
    <row r="2894" customFormat="false" ht="12.75" hidden="false" customHeight="false" outlineLevel="0" collapsed="false">
      <c r="B2894" s="85"/>
      <c r="C2894" s="61"/>
      <c r="D2894" s="86"/>
      <c r="F2894" s="0"/>
    </row>
    <row r="2895" customFormat="false" ht="12.75" hidden="false" customHeight="false" outlineLevel="0" collapsed="false">
      <c r="B2895" s="85"/>
      <c r="C2895" s="61"/>
      <c r="D2895" s="86"/>
      <c r="F2895" s="0"/>
    </row>
    <row r="2896" customFormat="false" ht="12.75" hidden="false" customHeight="false" outlineLevel="0" collapsed="false">
      <c r="B2896" s="85"/>
      <c r="C2896" s="61"/>
      <c r="D2896" s="86"/>
      <c r="F2896" s="0"/>
    </row>
    <row r="2897" customFormat="false" ht="12.75" hidden="false" customHeight="false" outlineLevel="0" collapsed="false">
      <c r="B2897" s="85"/>
      <c r="C2897" s="61"/>
      <c r="D2897" s="86"/>
      <c r="F2897" s="0"/>
    </row>
    <row r="2898" customFormat="false" ht="12.75" hidden="false" customHeight="false" outlineLevel="0" collapsed="false">
      <c r="B2898" s="85"/>
      <c r="C2898" s="61"/>
      <c r="D2898" s="86"/>
      <c r="F2898" s="0"/>
    </row>
    <row r="2899" customFormat="false" ht="12.75" hidden="false" customHeight="false" outlineLevel="0" collapsed="false">
      <c r="B2899" s="85"/>
      <c r="C2899" s="61"/>
      <c r="D2899" s="86"/>
      <c r="F2899" s="0"/>
    </row>
    <row r="2900" customFormat="false" ht="12.75" hidden="false" customHeight="false" outlineLevel="0" collapsed="false">
      <c r="B2900" s="85"/>
      <c r="C2900" s="61"/>
      <c r="D2900" s="86"/>
      <c r="F2900" s="0"/>
    </row>
    <row r="2901" customFormat="false" ht="12.75" hidden="false" customHeight="false" outlineLevel="0" collapsed="false">
      <c r="B2901" s="85"/>
      <c r="C2901" s="61"/>
      <c r="D2901" s="86"/>
      <c r="F2901" s="0"/>
    </row>
    <row r="2902" customFormat="false" ht="12.75" hidden="false" customHeight="false" outlineLevel="0" collapsed="false">
      <c r="B2902" s="85"/>
      <c r="C2902" s="61"/>
      <c r="D2902" s="86"/>
      <c r="F2902" s="0"/>
    </row>
    <row r="2903" customFormat="false" ht="12.75" hidden="false" customHeight="false" outlineLevel="0" collapsed="false">
      <c r="B2903" s="85"/>
      <c r="C2903" s="61"/>
      <c r="D2903" s="86"/>
      <c r="F2903" s="0"/>
    </row>
    <row r="2904" customFormat="false" ht="12.75" hidden="false" customHeight="false" outlineLevel="0" collapsed="false">
      <c r="B2904" s="85"/>
      <c r="C2904" s="61"/>
      <c r="D2904" s="86"/>
      <c r="F2904" s="0"/>
    </row>
    <row r="2905" customFormat="false" ht="12.75" hidden="false" customHeight="false" outlineLevel="0" collapsed="false">
      <c r="B2905" s="85"/>
      <c r="C2905" s="61"/>
      <c r="D2905" s="86"/>
      <c r="F2905" s="0"/>
    </row>
    <row r="2906" customFormat="false" ht="12.75" hidden="false" customHeight="false" outlineLevel="0" collapsed="false">
      <c r="B2906" s="85"/>
      <c r="C2906" s="61"/>
      <c r="D2906" s="86"/>
      <c r="F2906" s="0"/>
    </row>
    <row r="2907" customFormat="false" ht="12.75" hidden="false" customHeight="false" outlineLevel="0" collapsed="false">
      <c r="B2907" s="85"/>
      <c r="C2907" s="61"/>
      <c r="D2907" s="86"/>
      <c r="F2907" s="0"/>
    </row>
    <row r="2908" customFormat="false" ht="12.75" hidden="false" customHeight="false" outlineLevel="0" collapsed="false">
      <c r="B2908" s="85"/>
      <c r="C2908" s="61"/>
      <c r="D2908" s="86"/>
      <c r="F2908" s="0"/>
    </row>
    <row r="2909" customFormat="false" ht="12.75" hidden="false" customHeight="false" outlineLevel="0" collapsed="false">
      <c r="B2909" s="85"/>
      <c r="C2909" s="61"/>
      <c r="D2909" s="86"/>
      <c r="F2909" s="0"/>
    </row>
    <row r="2910" customFormat="false" ht="12.75" hidden="false" customHeight="false" outlineLevel="0" collapsed="false">
      <c r="B2910" s="85"/>
      <c r="C2910" s="61"/>
      <c r="D2910" s="86"/>
      <c r="F2910" s="0"/>
    </row>
    <row r="2911" customFormat="false" ht="12.75" hidden="false" customHeight="false" outlineLevel="0" collapsed="false">
      <c r="B2911" s="85"/>
      <c r="C2911" s="61"/>
      <c r="D2911" s="86"/>
      <c r="F2911" s="0"/>
    </row>
    <row r="2912" customFormat="false" ht="12.75" hidden="false" customHeight="false" outlineLevel="0" collapsed="false">
      <c r="B2912" s="85"/>
      <c r="C2912" s="61"/>
      <c r="D2912" s="86"/>
      <c r="F2912" s="0"/>
    </row>
    <row r="2913" customFormat="false" ht="12.75" hidden="false" customHeight="false" outlineLevel="0" collapsed="false">
      <c r="B2913" s="85"/>
      <c r="C2913" s="61"/>
      <c r="D2913" s="86"/>
      <c r="F2913" s="0"/>
    </row>
    <row r="2914" customFormat="false" ht="12.75" hidden="false" customHeight="false" outlineLevel="0" collapsed="false">
      <c r="B2914" s="85"/>
      <c r="C2914" s="61"/>
      <c r="D2914" s="86"/>
      <c r="F2914" s="0"/>
    </row>
    <row r="2915" customFormat="false" ht="12.75" hidden="false" customHeight="false" outlineLevel="0" collapsed="false">
      <c r="B2915" s="85"/>
      <c r="C2915" s="61"/>
      <c r="D2915" s="86"/>
      <c r="F2915" s="0"/>
    </row>
    <row r="2916" customFormat="false" ht="12.75" hidden="false" customHeight="false" outlineLevel="0" collapsed="false">
      <c r="B2916" s="85"/>
      <c r="C2916" s="61"/>
      <c r="D2916" s="86"/>
      <c r="F2916" s="0"/>
    </row>
    <row r="2917" customFormat="false" ht="12.75" hidden="false" customHeight="false" outlineLevel="0" collapsed="false">
      <c r="B2917" s="85"/>
      <c r="C2917" s="61"/>
      <c r="D2917" s="86"/>
      <c r="F2917" s="0"/>
    </row>
    <row r="2918" customFormat="false" ht="12.75" hidden="false" customHeight="false" outlineLevel="0" collapsed="false">
      <c r="B2918" s="85"/>
      <c r="C2918" s="61"/>
      <c r="D2918" s="86"/>
      <c r="F2918" s="0"/>
    </row>
    <row r="2919" customFormat="false" ht="12.75" hidden="false" customHeight="false" outlineLevel="0" collapsed="false">
      <c r="B2919" s="85"/>
      <c r="C2919" s="61"/>
      <c r="D2919" s="86"/>
      <c r="F2919" s="0"/>
    </row>
    <row r="2920" customFormat="false" ht="12.75" hidden="false" customHeight="false" outlineLevel="0" collapsed="false">
      <c r="B2920" s="85"/>
      <c r="C2920" s="61"/>
      <c r="D2920" s="86"/>
      <c r="F2920" s="0"/>
    </row>
    <row r="2921" customFormat="false" ht="12.75" hidden="false" customHeight="false" outlineLevel="0" collapsed="false">
      <c r="B2921" s="85"/>
      <c r="C2921" s="61"/>
      <c r="D2921" s="86"/>
      <c r="F2921" s="0"/>
    </row>
    <row r="2922" customFormat="false" ht="12.75" hidden="false" customHeight="false" outlineLevel="0" collapsed="false">
      <c r="B2922" s="85"/>
      <c r="C2922" s="61"/>
      <c r="D2922" s="86"/>
      <c r="F2922" s="0"/>
    </row>
    <row r="2923" customFormat="false" ht="12.75" hidden="false" customHeight="false" outlineLevel="0" collapsed="false">
      <c r="B2923" s="85"/>
      <c r="C2923" s="61"/>
      <c r="D2923" s="86"/>
      <c r="F2923" s="0"/>
    </row>
    <row r="2924" customFormat="false" ht="12.75" hidden="false" customHeight="false" outlineLevel="0" collapsed="false">
      <c r="B2924" s="85"/>
      <c r="C2924" s="61"/>
      <c r="D2924" s="86"/>
      <c r="F2924" s="0"/>
    </row>
    <row r="2925" customFormat="false" ht="12.75" hidden="false" customHeight="false" outlineLevel="0" collapsed="false">
      <c r="B2925" s="85"/>
      <c r="C2925" s="61"/>
      <c r="D2925" s="86"/>
      <c r="F2925" s="0"/>
    </row>
    <row r="2926" customFormat="false" ht="12.75" hidden="false" customHeight="false" outlineLevel="0" collapsed="false">
      <c r="B2926" s="85"/>
      <c r="C2926" s="61"/>
      <c r="D2926" s="86"/>
      <c r="F2926" s="0"/>
    </row>
    <row r="2927" customFormat="false" ht="12.75" hidden="false" customHeight="false" outlineLevel="0" collapsed="false">
      <c r="B2927" s="85"/>
      <c r="C2927" s="61"/>
      <c r="D2927" s="86"/>
      <c r="F2927" s="0"/>
    </row>
    <row r="2928" customFormat="false" ht="12.75" hidden="false" customHeight="false" outlineLevel="0" collapsed="false">
      <c r="B2928" s="85"/>
      <c r="C2928" s="61"/>
      <c r="D2928" s="86"/>
      <c r="F2928" s="0"/>
    </row>
    <row r="2929" customFormat="false" ht="12.75" hidden="false" customHeight="false" outlineLevel="0" collapsed="false">
      <c r="B2929" s="85"/>
      <c r="C2929" s="61"/>
      <c r="D2929" s="86"/>
      <c r="F2929" s="0"/>
    </row>
    <row r="2930" customFormat="false" ht="12.75" hidden="false" customHeight="false" outlineLevel="0" collapsed="false">
      <c r="B2930" s="85"/>
      <c r="C2930" s="61"/>
      <c r="D2930" s="86"/>
      <c r="F2930" s="0"/>
    </row>
    <row r="2931" customFormat="false" ht="12.75" hidden="false" customHeight="false" outlineLevel="0" collapsed="false">
      <c r="B2931" s="85"/>
      <c r="C2931" s="61"/>
      <c r="D2931" s="86"/>
      <c r="F2931" s="0"/>
    </row>
    <row r="2932" customFormat="false" ht="12.75" hidden="false" customHeight="false" outlineLevel="0" collapsed="false">
      <c r="B2932" s="85"/>
      <c r="C2932" s="61"/>
      <c r="D2932" s="86"/>
      <c r="F2932" s="0"/>
    </row>
    <row r="2933" customFormat="false" ht="12.75" hidden="false" customHeight="false" outlineLevel="0" collapsed="false">
      <c r="B2933" s="85"/>
      <c r="C2933" s="61"/>
      <c r="D2933" s="86"/>
      <c r="F2933" s="0"/>
    </row>
    <row r="2934" customFormat="false" ht="12.75" hidden="false" customHeight="false" outlineLevel="0" collapsed="false">
      <c r="B2934" s="85"/>
      <c r="C2934" s="61"/>
      <c r="D2934" s="86"/>
      <c r="F2934" s="0"/>
    </row>
    <row r="2935" customFormat="false" ht="12.75" hidden="false" customHeight="false" outlineLevel="0" collapsed="false">
      <c r="B2935" s="85"/>
      <c r="C2935" s="61"/>
      <c r="D2935" s="86"/>
      <c r="F2935" s="0"/>
    </row>
    <row r="2936" customFormat="false" ht="12.75" hidden="false" customHeight="false" outlineLevel="0" collapsed="false">
      <c r="B2936" s="85"/>
      <c r="C2936" s="61"/>
      <c r="D2936" s="86"/>
      <c r="F2936" s="0"/>
    </row>
    <row r="2937" customFormat="false" ht="12.75" hidden="false" customHeight="false" outlineLevel="0" collapsed="false">
      <c r="B2937" s="85"/>
      <c r="C2937" s="61"/>
      <c r="D2937" s="86"/>
      <c r="F2937" s="0"/>
    </row>
    <row r="2938" customFormat="false" ht="12.75" hidden="false" customHeight="false" outlineLevel="0" collapsed="false">
      <c r="B2938" s="85"/>
      <c r="C2938" s="61"/>
      <c r="D2938" s="86"/>
      <c r="F2938" s="0"/>
    </row>
    <row r="2939" customFormat="false" ht="12.75" hidden="false" customHeight="false" outlineLevel="0" collapsed="false">
      <c r="B2939" s="85"/>
      <c r="C2939" s="61"/>
      <c r="D2939" s="86"/>
      <c r="F2939" s="0"/>
    </row>
    <row r="2940" customFormat="false" ht="12.75" hidden="false" customHeight="false" outlineLevel="0" collapsed="false">
      <c r="B2940" s="85"/>
      <c r="C2940" s="61"/>
      <c r="D2940" s="86"/>
      <c r="F2940" s="0"/>
    </row>
    <row r="2941" customFormat="false" ht="12.75" hidden="false" customHeight="false" outlineLevel="0" collapsed="false">
      <c r="B2941" s="85"/>
      <c r="C2941" s="61"/>
      <c r="D2941" s="86"/>
      <c r="F2941" s="0"/>
    </row>
    <row r="2942" customFormat="false" ht="12.75" hidden="false" customHeight="false" outlineLevel="0" collapsed="false">
      <c r="B2942" s="85"/>
      <c r="C2942" s="61"/>
      <c r="D2942" s="86"/>
      <c r="F2942" s="0"/>
    </row>
    <row r="2943" customFormat="false" ht="12.75" hidden="false" customHeight="false" outlineLevel="0" collapsed="false">
      <c r="B2943" s="85"/>
      <c r="C2943" s="61"/>
      <c r="D2943" s="86"/>
      <c r="F2943" s="0"/>
    </row>
    <row r="2944" customFormat="false" ht="12.75" hidden="false" customHeight="false" outlineLevel="0" collapsed="false">
      <c r="B2944" s="85"/>
      <c r="C2944" s="61"/>
      <c r="D2944" s="86"/>
      <c r="F2944" s="0"/>
    </row>
    <row r="2945" customFormat="false" ht="12.75" hidden="false" customHeight="false" outlineLevel="0" collapsed="false">
      <c r="B2945" s="85"/>
      <c r="C2945" s="61"/>
      <c r="D2945" s="86"/>
      <c r="F2945" s="0"/>
    </row>
    <row r="2946" customFormat="false" ht="12.75" hidden="false" customHeight="false" outlineLevel="0" collapsed="false">
      <c r="B2946" s="85"/>
      <c r="C2946" s="61"/>
      <c r="D2946" s="86"/>
      <c r="F2946" s="0"/>
    </row>
    <row r="2947" customFormat="false" ht="12.75" hidden="false" customHeight="false" outlineLevel="0" collapsed="false">
      <c r="B2947" s="85"/>
      <c r="C2947" s="61"/>
      <c r="D2947" s="86"/>
      <c r="F2947" s="0"/>
    </row>
    <row r="2948" customFormat="false" ht="12.75" hidden="false" customHeight="false" outlineLevel="0" collapsed="false">
      <c r="B2948" s="85"/>
      <c r="C2948" s="61"/>
      <c r="D2948" s="86"/>
      <c r="F2948" s="0"/>
    </row>
    <row r="2949" customFormat="false" ht="12.75" hidden="false" customHeight="false" outlineLevel="0" collapsed="false">
      <c r="B2949" s="85"/>
      <c r="C2949" s="61"/>
      <c r="D2949" s="86"/>
      <c r="F2949" s="0"/>
    </row>
    <row r="2950" customFormat="false" ht="12.75" hidden="false" customHeight="false" outlineLevel="0" collapsed="false">
      <c r="B2950" s="85"/>
      <c r="C2950" s="61"/>
      <c r="D2950" s="86"/>
      <c r="F2950" s="0"/>
    </row>
    <row r="2951" customFormat="false" ht="12.75" hidden="false" customHeight="false" outlineLevel="0" collapsed="false">
      <c r="B2951" s="85"/>
      <c r="C2951" s="61"/>
      <c r="D2951" s="86"/>
      <c r="F2951" s="0"/>
    </row>
    <row r="2952" customFormat="false" ht="12.75" hidden="false" customHeight="false" outlineLevel="0" collapsed="false">
      <c r="B2952" s="85"/>
      <c r="C2952" s="61"/>
      <c r="D2952" s="86"/>
      <c r="F2952" s="0"/>
    </row>
    <row r="2953" customFormat="false" ht="12.75" hidden="false" customHeight="false" outlineLevel="0" collapsed="false">
      <c r="B2953" s="85"/>
      <c r="C2953" s="61"/>
      <c r="D2953" s="86"/>
      <c r="F2953" s="0"/>
    </row>
    <row r="2954" customFormat="false" ht="12.75" hidden="false" customHeight="false" outlineLevel="0" collapsed="false">
      <c r="B2954" s="85"/>
      <c r="C2954" s="61"/>
      <c r="D2954" s="86"/>
      <c r="F2954" s="0"/>
    </row>
    <row r="2955" customFormat="false" ht="12.75" hidden="false" customHeight="false" outlineLevel="0" collapsed="false">
      <c r="B2955" s="85"/>
      <c r="C2955" s="61"/>
      <c r="D2955" s="86"/>
      <c r="F2955" s="0"/>
    </row>
    <row r="2956" customFormat="false" ht="12.75" hidden="false" customHeight="false" outlineLevel="0" collapsed="false">
      <c r="B2956" s="85"/>
      <c r="C2956" s="61"/>
      <c r="D2956" s="86"/>
      <c r="F2956" s="0"/>
    </row>
    <row r="2957" customFormat="false" ht="12.75" hidden="false" customHeight="false" outlineLevel="0" collapsed="false">
      <c r="B2957" s="85"/>
      <c r="C2957" s="61"/>
      <c r="D2957" s="86"/>
      <c r="F2957" s="0"/>
    </row>
    <row r="2958" customFormat="false" ht="12.75" hidden="false" customHeight="false" outlineLevel="0" collapsed="false">
      <c r="B2958" s="85"/>
      <c r="C2958" s="61"/>
      <c r="D2958" s="86"/>
      <c r="F2958" s="0"/>
    </row>
    <row r="2959" customFormat="false" ht="12.75" hidden="false" customHeight="false" outlineLevel="0" collapsed="false">
      <c r="B2959" s="85"/>
      <c r="C2959" s="61"/>
      <c r="D2959" s="86"/>
      <c r="F2959" s="0"/>
    </row>
    <row r="2960" customFormat="false" ht="12.75" hidden="false" customHeight="false" outlineLevel="0" collapsed="false">
      <c r="B2960" s="85"/>
      <c r="C2960" s="61"/>
      <c r="D2960" s="86"/>
      <c r="F2960" s="0"/>
    </row>
    <row r="2961" customFormat="false" ht="12.75" hidden="false" customHeight="false" outlineLevel="0" collapsed="false">
      <c r="B2961" s="85"/>
      <c r="C2961" s="61"/>
      <c r="D2961" s="86"/>
      <c r="F2961" s="0"/>
    </row>
    <row r="2962" customFormat="false" ht="12.75" hidden="false" customHeight="false" outlineLevel="0" collapsed="false">
      <c r="B2962" s="85"/>
      <c r="C2962" s="61"/>
      <c r="D2962" s="86"/>
      <c r="F2962" s="0"/>
    </row>
    <row r="2963" customFormat="false" ht="12.75" hidden="false" customHeight="false" outlineLevel="0" collapsed="false">
      <c r="B2963" s="85"/>
      <c r="C2963" s="61"/>
      <c r="D2963" s="86"/>
      <c r="F2963" s="0"/>
    </row>
    <row r="2964" customFormat="false" ht="12.75" hidden="false" customHeight="false" outlineLevel="0" collapsed="false">
      <c r="B2964" s="85"/>
      <c r="C2964" s="61"/>
      <c r="D2964" s="86"/>
      <c r="F2964" s="0"/>
    </row>
    <row r="2965" customFormat="false" ht="12.75" hidden="false" customHeight="false" outlineLevel="0" collapsed="false">
      <c r="B2965" s="85"/>
      <c r="C2965" s="61"/>
      <c r="D2965" s="86"/>
      <c r="F2965" s="0"/>
    </row>
    <row r="2966" customFormat="false" ht="12.75" hidden="false" customHeight="false" outlineLevel="0" collapsed="false">
      <c r="B2966" s="85"/>
      <c r="C2966" s="61"/>
      <c r="D2966" s="86"/>
      <c r="F2966" s="0"/>
    </row>
    <row r="2967" customFormat="false" ht="12.75" hidden="false" customHeight="false" outlineLevel="0" collapsed="false">
      <c r="B2967" s="85"/>
      <c r="C2967" s="61"/>
      <c r="D2967" s="86"/>
      <c r="F2967" s="0"/>
    </row>
    <row r="2968" customFormat="false" ht="12.75" hidden="false" customHeight="false" outlineLevel="0" collapsed="false">
      <c r="B2968" s="85"/>
      <c r="C2968" s="61"/>
      <c r="D2968" s="86"/>
      <c r="F2968" s="0"/>
    </row>
    <row r="2969" customFormat="false" ht="12.75" hidden="false" customHeight="false" outlineLevel="0" collapsed="false">
      <c r="B2969" s="85"/>
      <c r="C2969" s="61"/>
      <c r="D2969" s="86"/>
      <c r="F2969" s="0"/>
    </row>
    <row r="2970" customFormat="false" ht="12.75" hidden="false" customHeight="false" outlineLevel="0" collapsed="false">
      <c r="B2970" s="85"/>
      <c r="C2970" s="61"/>
      <c r="D2970" s="86"/>
      <c r="F2970" s="0"/>
    </row>
    <row r="2971" customFormat="false" ht="12.75" hidden="false" customHeight="false" outlineLevel="0" collapsed="false">
      <c r="B2971" s="85"/>
      <c r="C2971" s="61"/>
      <c r="D2971" s="86"/>
      <c r="F2971" s="0"/>
    </row>
    <row r="2972" customFormat="false" ht="12.75" hidden="false" customHeight="false" outlineLevel="0" collapsed="false">
      <c r="B2972" s="85"/>
      <c r="C2972" s="61"/>
      <c r="D2972" s="86"/>
      <c r="F2972" s="0"/>
    </row>
    <row r="2973" customFormat="false" ht="12.75" hidden="false" customHeight="false" outlineLevel="0" collapsed="false">
      <c r="B2973" s="85"/>
      <c r="C2973" s="61"/>
      <c r="D2973" s="86"/>
      <c r="F2973" s="0"/>
    </row>
    <row r="2974" customFormat="false" ht="12.75" hidden="false" customHeight="false" outlineLevel="0" collapsed="false">
      <c r="B2974" s="85"/>
      <c r="C2974" s="61"/>
      <c r="D2974" s="86"/>
      <c r="F2974" s="0"/>
    </row>
    <row r="2975" customFormat="false" ht="12.75" hidden="false" customHeight="false" outlineLevel="0" collapsed="false">
      <c r="B2975" s="85"/>
      <c r="C2975" s="61"/>
      <c r="D2975" s="86"/>
      <c r="F2975" s="0"/>
    </row>
    <row r="2976" customFormat="false" ht="12.75" hidden="false" customHeight="false" outlineLevel="0" collapsed="false">
      <c r="B2976" s="85"/>
      <c r="C2976" s="61"/>
      <c r="D2976" s="86"/>
      <c r="F2976" s="0"/>
    </row>
    <row r="2977" customFormat="false" ht="12.75" hidden="false" customHeight="false" outlineLevel="0" collapsed="false">
      <c r="B2977" s="85"/>
      <c r="C2977" s="61"/>
      <c r="D2977" s="86"/>
      <c r="F2977" s="0"/>
    </row>
    <row r="2978" customFormat="false" ht="12.75" hidden="false" customHeight="false" outlineLevel="0" collapsed="false">
      <c r="B2978" s="85"/>
      <c r="C2978" s="61"/>
      <c r="D2978" s="86"/>
      <c r="F2978" s="0"/>
    </row>
    <row r="2979" customFormat="false" ht="12.75" hidden="false" customHeight="false" outlineLevel="0" collapsed="false">
      <c r="B2979" s="85"/>
      <c r="C2979" s="61"/>
      <c r="D2979" s="86"/>
      <c r="F2979" s="0"/>
    </row>
    <row r="2980" customFormat="false" ht="12.75" hidden="false" customHeight="false" outlineLevel="0" collapsed="false">
      <c r="B2980" s="85"/>
      <c r="C2980" s="61"/>
      <c r="D2980" s="86"/>
      <c r="F2980" s="0"/>
    </row>
    <row r="2981" customFormat="false" ht="12.75" hidden="false" customHeight="false" outlineLevel="0" collapsed="false">
      <c r="B2981" s="85"/>
      <c r="C2981" s="61"/>
      <c r="D2981" s="86"/>
      <c r="F2981" s="0"/>
    </row>
    <row r="2982" customFormat="false" ht="12.75" hidden="false" customHeight="false" outlineLevel="0" collapsed="false">
      <c r="B2982" s="85"/>
      <c r="C2982" s="61"/>
      <c r="D2982" s="86"/>
      <c r="F2982" s="0"/>
    </row>
    <row r="2983" customFormat="false" ht="12.75" hidden="false" customHeight="false" outlineLevel="0" collapsed="false">
      <c r="B2983" s="85"/>
      <c r="C2983" s="61"/>
      <c r="D2983" s="86"/>
      <c r="F2983" s="0"/>
    </row>
    <row r="2984" customFormat="false" ht="12.75" hidden="false" customHeight="false" outlineLevel="0" collapsed="false">
      <c r="B2984" s="85"/>
      <c r="C2984" s="61"/>
      <c r="D2984" s="86"/>
      <c r="F2984" s="0"/>
    </row>
    <row r="2985" customFormat="false" ht="12.75" hidden="false" customHeight="false" outlineLevel="0" collapsed="false">
      <c r="B2985" s="85"/>
      <c r="C2985" s="61"/>
      <c r="D2985" s="86"/>
      <c r="F2985" s="0"/>
    </row>
    <row r="2986" customFormat="false" ht="12.75" hidden="false" customHeight="false" outlineLevel="0" collapsed="false">
      <c r="B2986" s="85"/>
      <c r="C2986" s="61"/>
      <c r="D2986" s="86"/>
      <c r="F2986" s="0"/>
    </row>
    <row r="2987" customFormat="false" ht="12.75" hidden="false" customHeight="false" outlineLevel="0" collapsed="false">
      <c r="B2987" s="85"/>
      <c r="C2987" s="61"/>
      <c r="D2987" s="86"/>
      <c r="F2987" s="0"/>
    </row>
    <row r="2988" customFormat="false" ht="12.75" hidden="false" customHeight="false" outlineLevel="0" collapsed="false">
      <c r="B2988" s="85"/>
      <c r="C2988" s="61"/>
      <c r="D2988" s="86"/>
      <c r="F2988" s="0"/>
    </row>
    <row r="2989" customFormat="false" ht="12.75" hidden="false" customHeight="false" outlineLevel="0" collapsed="false">
      <c r="B2989" s="85"/>
      <c r="C2989" s="61"/>
      <c r="D2989" s="86"/>
      <c r="F2989" s="0"/>
    </row>
    <row r="2990" customFormat="false" ht="12.75" hidden="false" customHeight="false" outlineLevel="0" collapsed="false">
      <c r="B2990" s="85"/>
      <c r="C2990" s="61"/>
      <c r="D2990" s="86"/>
      <c r="F2990" s="0"/>
    </row>
    <row r="2991" customFormat="false" ht="12.75" hidden="false" customHeight="false" outlineLevel="0" collapsed="false">
      <c r="B2991" s="85"/>
      <c r="C2991" s="61"/>
      <c r="D2991" s="86"/>
      <c r="F2991" s="0"/>
    </row>
    <row r="2992" customFormat="false" ht="12.75" hidden="false" customHeight="false" outlineLevel="0" collapsed="false">
      <c r="B2992" s="85"/>
      <c r="C2992" s="61"/>
      <c r="D2992" s="86"/>
      <c r="F2992" s="0"/>
    </row>
    <row r="2993" customFormat="false" ht="12.75" hidden="false" customHeight="false" outlineLevel="0" collapsed="false">
      <c r="B2993" s="85"/>
      <c r="C2993" s="61"/>
      <c r="D2993" s="86"/>
      <c r="F2993" s="0"/>
    </row>
    <row r="2994" customFormat="false" ht="12.75" hidden="false" customHeight="false" outlineLevel="0" collapsed="false">
      <c r="B2994" s="85"/>
      <c r="C2994" s="61"/>
      <c r="D2994" s="86"/>
      <c r="F2994" s="0"/>
    </row>
    <row r="2995" customFormat="false" ht="12.75" hidden="false" customHeight="false" outlineLevel="0" collapsed="false">
      <c r="B2995" s="85"/>
      <c r="C2995" s="61"/>
      <c r="D2995" s="86"/>
      <c r="F2995" s="0"/>
    </row>
    <row r="2996" customFormat="false" ht="12.75" hidden="false" customHeight="false" outlineLevel="0" collapsed="false">
      <c r="B2996" s="85"/>
      <c r="C2996" s="61"/>
      <c r="D2996" s="86"/>
      <c r="F2996" s="0"/>
    </row>
    <row r="2997" customFormat="false" ht="12.75" hidden="false" customHeight="false" outlineLevel="0" collapsed="false">
      <c r="B2997" s="85"/>
      <c r="C2997" s="61"/>
      <c r="D2997" s="86"/>
      <c r="F2997" s="0"/>
    </row>
    <row r="2998" customFormat="false" ht="12.75" hidden="false" customHeight="false" outlineLevel="0" collapsed="false">
      <c r="B2998" s="85"/>
      <c r="C2998" s="61"/>
      <c r="D2998" s="86"/>
      <c r="F2998" s="0"/>
    </row>
    <row r="2999" customFormat="false" ht="12.75" hidden="false" customHeight="false" outlineLevel="0" collapsed="false">
      <c r="B2999" s="85"/>
      <c r="C2999" s="61"/>
      <c r="D2999" s="86"/>
      <c r="F2999" s="0"/>
    </row>
    <row r="3000" customFormat="false" ht="12.75" hidden="false" customHeight="false" outlineLevel="0" collapsed="false">
      <c r="B3000" s="85"/>
      <c r="C3000" s="61"/>
      <c r="D3000" s="86"/>
      <c r="F3000" s="0"/>
    </row>
    <row r="3001" customFormat="false" ht="12.75" hidden="false" customHeight="false" outlineLevel="0" collapsed="false">
      <c r="B3001" s="85"/>
      <c r="C3001" s="61"/>
      <c r="D3001" s="86"/>
      <c r="F3001" s="0"/>
    </row>
    <row r="3002" customFormat="false" ht="12.75" hidden="false" customHeight="false" outlineLevel="0" collapsed="false">
      <c r="B3002" s="85"/>
      <c r="C3002" s="61"/>
      <c r="D3002" s="86"/>
      <c r="F3002" s="0"/>
    </row>
    <row r="3003" customFormat="false" ht="12.75" hidden="false" customHeight="false" outlineLevel="0" collapsed="false">
      <c r="B3003" s="85"/>
      <c r="C3003" s="61"/>
      <c r="D3003" s="86"/>
      <c r="F3003" s="0"/>
    </row>
    <row r="3004" customFormat="false" ht="12.75" hidden="false" customHeight="false" outlineLevel="0" collapsed="false">
      <c r="B3004" s="85"/>
      <c r="C3004" s="61"/>
      <c r="D3004" s="86"/>
      <c r="F3004" s="0"/>
    </row>
    <row r="3005" customFormat="false" ht="12.75" hidden="false" customHeight="false" outlineLevel="0" collapsed="false">
      <c r="B3005" s="85"/>
      <c r="C3005" s="61"/>
      <c r="D3005" s="86"/>
      <c r="F3005" s="0"/>
    </row>
    <row r="3006" customFormat="false" ht="12.75" hidden="false" customHeight="false" outlineLevel="0" collapsed="false">
      <c r="B3006" s="85"/>
      <c r="C3006" s="61"/>
      <c r="D3006" s="86"/>
      <c r="F3006" s="0"/>
    </row>
    <row r="3007" customFormat="false" ht="12.75" hidden="false" customHeight="false" outlineLevel="0" collapsed="false">
      <c r="B3007" s="85"/>
      <c r="C3007" s="61"/>
      <c r="D3007" s="86"/>
      <c r="F3007" s="0"/>
    </row>
    <row r="3008" customFormat="false" ht="12.75" hidden="false" customHeight="false" outlineLevel="0" collapsed="false">
      <c r="B3008" s="85"/>
      <c r="C3008" s="61"/>
      <c r="D3008" s="86"/>
      <c r="F3008" s="0"/>
    </row>
    <row r="3009" customFormat="false" ht="12.75" hidden="false" customHeight="false" outlineLevel="0" collapsed="false">
      <c r="B3009" s="85"/>
      <c r="C3009" s="61"/>
      <c r="D3009" s="86"/>
      <c r="F3009" s="0"/>
    </row>
    <row r="3010" customFormat="false" ht="12.75" hidden="false" customHeight="false" outlineLevel="0" collapsed="false">
      <c r="B3010" s="85"/>
      <c r="C3010" s="61"/>
      <c r="D3010" s="86"/>
      <c r="F3010" s="0"/>
    </row>
    <row r="3011" customFormat="false" ht="12.75" hidden="false" customHeight="false" outlineLevel="0" collapsed="false">
      <c r="B3011" s="85"/>
      <c r="C3011" s="61"/>
      <c r="D3011" s="86"/>
      <c r="F3011" s="0"/>
    </row>
    <row r="3012" customFormat="false" ht="12.75" hidden="false" customHeight="false" outlineLevel="0" collapsed="false">
      <c r="B3012" s="85"/>
      <c r="C3012" s="61"/>
      <c r="D3012" s="86"/>
      <c r="F3012" s="0"/>
    </row>
    <row r="3013" customFormat="false" ht="12.75" hidden="false" customHeight="false" outlineLevel="0" collapsed="false">
      <c r="B3013" s="85"/>
      <c r="C3013" s="61"/>
      <c r="D3013" s="86"/>
      <c r="F3013" s="0"/>
    </row>
    <row r="3014" customFormat="false" ht="12.75" hidden="false" customHeight="false" outlineLevel="0" collapsed="false">
      <c r="B3014" s="85"/>
      <c r="C3014" s="61"/>
      <c r="D3014" s="86"/>
      <c r="F3014" s="0"/>
    </row>
    <row r="3015" customFormat="false" ht="12.75" hidden="false" customHeight="false" outlineLevel="0" collapsed="false">
      <c r="B3015" s="85"/>
      <c r="C3015" s="61"/>
      <c r="D3015" s="86"/>
      <c r="F3015" s="0"/>
    </row>
    <row r="3016" customFormat="false" ht="12.75" hidden="false" customHeight="false" outlineLevel="0" collapsed="false">
      <c r="B3016" s="85"/>
      <c r="C3016" s="61"/>
      <c r="D3016" s="86"/>
      <c r="F3016" s="0"/>
    </row>
    <row r="3017" customFormat="false" ht="12.75" hidden="false" customHeight="false" outlineLevel="0" collapsed="false">
      <c r="B3017" s="85"/>
      <c r="C3017" s="61"/>
      <c r="D3017" s="86"/>
      <c r="F3017" s="0"/>
    </row>
    <row r="3018" customFormat="false" ht="12.75" hidden="false" customHeight="false" outlineLevel="0" collapsed="false">
      <c r="B3018" s="85"/>
      <c r="C3018" s="61"/>
      <c r="D3018" s="86"/>
      <c r="F3018" s="0"/>
    </row>
    <row r="3019" customFormat="false" ht="12.75" hidden="false" customHeight="false" outlineLevel="0" collapsed="false">
      <c r="B3019" s="85"/>
      <c r="C3019" s="61"/>
      <c r="D3019" s="86"/>
      <c r="F3019" s="0"/>
    </row>
    <row r="3020" customFormat="false" ht="12.75" hidden="false" customHeight="false" outlineLevel="0" collapsed="false">
      <c r="B3020" s="85"/>
      <c r="C3020" s="61"/>
      <c r="D3020" s="86"/>
      <c r="F3020" s="0"/>
    </row>
    <row r="3021" customFormat="false" ht="12.75" hidden="false" customHeight="false" outlineLevel="0" collapsed="false">
      <c r="B3021" s="85"/>
      <c r="C3021" s="61"/>
      <c r="D3021" s="86"/>
      <c r="F3021" s="0"/>
    </row>
    <row r="3022" customFormat="false" ht="12.75" hidden="false" customHeight="false" outlineLevel="0" collapsed="false">
      <c r="B3022" s="85"/>
      <c r="C3022" s="61"/>
      <c r="D3022" s="86"/>
      <c r="F3022" s="0"/>
    </row>
    <row r="3023" customFormat="false" ht="12.75" hidden="false" customHeight="false" outlineLevel="0" collapsed="false">
      <c r="B3023" s="85"/>
      <c r="C3023" s="61"/>
      <c r="D3023" s="86"/>
      <c r="F3023" s="0"/>
    </row>
    <row r="3024" customFormat="false" ht="12.75" hidden="false" customHeight="false" outlineLevel="0" collapsed="false">
      <c r="B3024" s="85"/>
      <c r="C3024" s="61"/>
      <c r="D3024" s="86"/>
      <c r="F3024" s="0"/>
    </row>
    <row r="3025" customFormat="false" ht="12.75" hidden="false" customHeight="false" outlineLevel="0" collapsed="false">
      <c r="B3025" s="85"/>
      <c r="C3025" s="61"/>
      <c r="D3025" s="86"/>
      <c r="F3025" s="0"/>
    </row>
    <row r="3026" customFormat="false" ht="12.75" hidden="false" customHeight="false" outlineLevel="0" collapsed="false">
      <c r="B3026" s="85"/>
      <c r="C3026" s="61"/>
      <c r="D3026" s="86"/>
      <c r="F3026" s="0"/>
    </row>
    <row r="3027" customFormat="false" ht="12.75" hidden="false" customHeight="false" outlineLevel="0" collapsed="false">
      <c r="B3027" s="85"/>
      <c r="C3027" s="61"/>
      <c r="D3027" s="86"/>
      <c r="F3027" s="0"/>
    </row>
    <row r="3028" customFormat="false" ht="12.75" hidden="false" customHeight="false" outlineLevel="0" collapsed="false">
      <c r="B3028" s="85"/>
      <c r="C3028" s="61"/>
      <c r="D3028" s="86"/>
      <c r="F3028" s="0"/>
    </row>
    <row r="3029" customFormat="false" ht="12.75" hidden="false" customHeight="false" outlineLevel="0" collapsed="false">
      <c r="B3029" s="85"/>
      <c r="C3029" s="61"/>
      <c r="D3029" s="86"/>
      <c r="F3029" s="0"/>
    </row>
    <row r="3030" customFormat="false" ht="12.75" hidden="false" customHeight="false" outlineLevel="0" collapsed="false">
      <c r="B3030" s="85"/>
      <c r="C3030" s="61"/>
      <c r="D3030" s="86"/>
      <c r="F3030" s="0"/>
    </row>
    <row r="3031" customFormat="false" ht="12.75" hidden="false" customHeight="false" outlineLevel="0" collapsed="false">
      <c r="B3031" s="85"/>
      <c r="C3031" s="61"/>
      <c r="D3031" s="86"/>
      <c r="F3031" s="0"/>
    </row>
    <row r="3032" customFormat="false" ht="12.75" hidden="false" customHeight="false" outlineLevel="0" collapsed="false">
      <c r="B3032" s="85"/>
      <c r="C3032" s="61"/>
      <c r="D3032" s="86"/>
      <c r="F3032" s="0"/>
    </row>
    <row r="3033" customFormat="false" ht="12.75" hidden="false" customHeight="false" outlineLevel="0" collapsed="false">
      <c r="B3033" s="85"/>
      <c r="C3033" s="61"/>
      <c r="D3033" s="86"/>
      <c r="F3033" s="0"/>
    </row>
    <row r="3034" customFormat="false" ht="12.75" hidden="false" customHeight="false" outlineLevel="0" collapsed="false">
      <c r="B3034" s="85"/>
      <c r="C3034" s="61"/>
      <c r="D3034" s="86"/>
      <c r="F3034" s="0"/>
    </row>
    <row r="3035" customFormat="false" ht="12.75" hidden="false" customHeight="false" outlineLevel="0" collapsed="false">
      <c r="B3035" s="85"/>
      <c r="C3035" s="61"/>
      <c r="D3035" s="86"/>
      <c r="F3035" s="0"/>
    </row>
    <row r="3036" customFormat="false" ht="12.75" hidden="false" customHeight="false" outlineLevel="0" collapsed="false">
      <c r="B3036" s="85"/>
      <c r="C3036" s="61"/>
      <c r="D3036" s="86"/>
      <c r="F3036" s="0"/>
    </row>
    <row r="3037" customFormat="false" ht="12.75" hidden="false" customHeight="false" outlineLevel="0" collapsed="false">
      <c r="B3037" s="85"/>
      <c r="C3037" s="61"/>
      <c r="D3037" s="86"/>
      <c r="F3037" s="0"/>
    </row>
    <row r="3038" customFormat="false" ht="12.75" hidden="false" customHeight="false" outlineLevel="0" collapsed="false">
      <c r="B3038" s="85"/>
      <c r="C3038" s="61"/>
      <c r="D3038" s="86"/>
      <c r="F3038" s="0"/>
    </row>
    <row r="3039" customFormat="false" ht="12.75" hidden="false" customHeight="false" outlineLevel="0" collapsed="false">
      <c r="B3039" s="85"/>
      <c r="C3039" s="61"/>
      <c r="D3039" s="86"/>
      <c r="F3039" s="0"/>
    </row>
    <row r="3040" customFormat="false" ht="12.75" hidden="false" customHeight="false" outlineLevel="0" collapsed="false">
      <c r="B3040" s="85"/>
      <c r="C3040" s="61"/>
      <c r="D3040" s="86"/>
      <c r="F3040" s="0"/>
    </row>
    <row r="3041" customFormat="false" ht="12.75" hidden="false" customHeight="false" outlineLevel="0" collapsed="false">
      <c r="B3041" s="85"/>
      <c r="C3041" s="61"/>
      <c r="D3041" s="86"/>
      <c r="F3041" s="0"/>
    </row>
    <row r="3042" customFormat="false" ht="12.75" hidden="false" customHeight="false" outlineLevel="0" collapsed="false">
      <c r="B3042" s="85"/>
      <c r="C3042" s="61"/>
      <c r="D3042" s="86"/>
      <c r="F3042" s="0"/>
    </row>
    <row r="3043" customFormat="false" ht="12.75" hidden="false" customHeight="false" outlineLevel="0" collapsed="false">
      <c r="B3043" s="85"/>
      <c r="C3043" s="61"/>
      <c r="D3043" s="86"/>
      <c r="F3043" s="0"/>
    </row>
    <row r="3044" customFormat="false" ht="12.75" hidden="false" customHeight="false" outlineLevel="0" collapsed="false">
      <c r="B3044" s="85"/>
      <c r="C3044" s="61"/>
      <c r="D3044" s="86"/>
      <c r="F3044" s="0"/>
    </row>
    <row r="3045" customFormat="false" ht="12.75" hidden="false" customHeight="false" outlineLevel="0" collapsed="false">
      <c r="B3045" s="85"/>
      <c r="C3045" s="61"/>
      <c r="D3045" s="86"/>
      <c r="F3045" s="0"/>
    </row>
    <row r="3046" customFormat="false" ht="12.75" hidden="false" customHeight="false" outlineLevel="0" collapsed="false">
      <c r="B3046" s="85"/>
      <c r="C3046" s="61"/>
      <c r="D3046" s="86"/>
      <c r="F3046" s="0"/>
    </row>
    <row r="3047" customFormat="false" ht="12.75" hidden="false" customHeight="false" outlineLevel="0" collapsed="false">
      <c r="B3047" s="85"/>
      <c r="C3047" s="61"/>
      <c r="D3047" s="86"/>
      <c r="F3047" s="0"/>
    </row>
    <row r="3048" customFormat="false" ht="12.75" hidden="false" customHeight="false" outlineLevel="0" collapsed="false">
      <c r="B3048" s="85"/>
      <c r="C3048" s="61"/>
      <c r="D3048" s="86"/>
      <c r="F3048" s="0"/>
    </row>
    <row r="3049" customFormat="false" ht="12.75" hidden="false" customHeight="false" outlineLevel="0" collapsed="false">
      <c r="B3049" s="85"/>
      <c r="C3049" s="61"/>
      <c r="D3049" s="86"/>
      <c r="F3049" s="0"/>
    </row>
    <row r="3050" customFormat="false" ht="12.75" hidden="false" customHeight="false" outlineLevel="0" collapsed="false">
      <c r="B3050" s="85"/>
      <c r="C3050" s="61"/>
      <c r="D3050" s="86"/>
      <c r="F3050" s="0"/>
    </row>
    <row r="3051" customFormat="false" ht="12.75" hidden="false" customHeight="false" outlineLevel="0" collapsed="false">
      <c r="B3051" s="85"/>
      <c r="C3051" s="61"/>
      <c r="D3051" s="86"/>
      <c r="F3051" s="0"/>
    </row>
    <row r="3052" customFormat="false" ht="12.75" hidden="false" customHeight="false" outlineLevel="0" collapsed="false">
      <c r="B3052" s="85"/>
      <c r="C3052" s="61"/>
      <c r="D3052" s="86"/>
      <c r="F3052" s="0"/>
    </row>
    <row r="3053" customFormat="false" ht="12.75" hidden="false" customHeight="false" outlineLevel="0" collapsed="false">
      <c r="B3053" s="85"/>
      <c r="C3053" s="61"/>
      <c r="D3053" s="86"/>
      <c r="F3053" s="0"/>
    </row>
    <row r="3054" customFormat="false" ht="12.75" hidden="false" customHeight="false" outlineLevel="0" collapsed="false">
      <c r="B3054" s="85"/>
      <c r="C3054" s="61"/>
      <c r="D3054" s="86"/>
      <c r="F3054" s="0"/>
    </row>
    <row r="3055" customFormat="false" ht="12.75" hidden="false" customHeight="false" outlineLevel="0" collapsed="false">
      <c r="B3055" s="85"/>
      <c r="C3055" s="61"/>
      <c r="D3055" s="86"/>
      <c r="F3055" s="0"/>
    </row>
    <row r="3056" customFormat="false" ht="12.75" hidden="false" customHeight="false" outlineLevel="0" collapsed="false">
      <c r="B3056" s="85"/>
      <c r="C3056" s="61"/>
      <c r="D3056" s="86"/>
      <c r="F3056" s="0"/>
    </row>
    <row r="3057" customFormat="false" ht="12.75" hidden="false" customHeight="false" outlineLevel="0" collapsed="false">
      <c r="B3057" s="85"/>
      <c r="C3057" s="61"/>
      <c r="D3057" s="86"/>
      <c r="F3057" s="0"/>
    </row>
    <row r="3058" customFormat="false" ht="12.75" hidden="false" customHeight="false" outlineLevel="0" collapsed="false">
      <c r="B3058" s="85"/>
      <c r="C3058" s="61"/>
      <c r="D3058" s="86"/>
      <c r="F3058" s="0"/>
    </row>
    <row r="3059" customFormat="false" ht="12.75" hidden="false" customHeight="false" outlineLevel="0" collapsed="false">
      <c r="B3059" s="85"/>
      <c r="C3059" s="61"/>
      <c r="D3059" s="86"/>
      <c r="F3059" s="0"/>
    </row>
    <row r="3060" customFormat="false" ht="12.75" hidden="false" customHeight="false" outlineLevel="0" collapsed="false">
      <c r="B3060" s="85"/>
      <c r="C3060" s="61"/>
      <c r="D3060" s="86"/>
      <c r="F3060" s="0"/>
    </row>
    <row r="3061" customFormat="false" ht="12.75" hidden="false" customHeight="false" outlineLevel="0" collapsed="false">
      <c r="B3061" s="85"/>
      <c r="C3061" s="61"/>
      <c r="D3061" s="86"/>
      <c r="F3061" s="0"/>
    </row>
    <row r="3062" customFormat="false" ht="12.75" hidden="false" customHeight="false" outlineLevel="0" collapsed="false">
      <c r="B3062" s="85"/>
      <c r="C3062" s="61"/>
      <c r="D3062" s="86"/>
      <c r="F3062" s="0"/>
    </row>
    <row r="3063" customFormat="false" ht="12.75" hidden="false" customHeight="false" outlineLevel="0" collapsed="false">
      <c r="B3063" s="85"/>
      <c r="C3063" s="61"/>
      <c r="D3063" s="86"/>
      <c r="F3063" s="0"/>
    </row>
    <row r="3064" customFormat="false" ht="12.75" hidden="false" customHeight="false" outlineLevel="0" collapsed="false">
      <c r="B3064" s="85"/>
      <c r="C3064" s="61"/>
      <c r="D3064" s="86"/>
      <c r="F3064" s="0"/>
    </row>
    <row r="3065" customFormat="false" ht="12.75" hidden="false" customHeight="false" outlineLevel="0" collapsed="false">
      <c r="B3065" s="85"/>
      <c r="C3065" s="61"/>
      <c r="D3065" s="86"/>
      <c r="F3065" s="0"/>
    </row>
    <row r="3066" customFormat="false" ht="12.75" hidden="false" customHeight="false" outlineLevel="0" collapsed="false">
      <c r="B3066" s="85"/>
      <c r="C3066" s="61"/>
      <c r="D3066" s="86"/>
      <c r="F3066" s="0"/>
    </row>
    <row r="3067" customFormat="false" ht="12.75" hidden="false" customHeight="false" outlineLevel="0" collapsed="false">
      <c r="B3067" s="85"/>
      <c r="C3067" s="61"/>
      <c r="D3067" s="86"/>
      <c r="F3067" s="0"/>
    </row>
    <row r="3068" customFormat="false" ht="12.75" hidden="false" customHeight="false" outlineLevel="0" collapsed="false">
      <c r="B3068" s="85"/>
      <c r="C3068" s="61"/>
      <c r="D3068" s="86"/>
      <c r="F3068" s="0"/>
    </row>
    <row r="3069" customFormat="false" ht="12.75" hidden="false" customHeight="false" outlineLevel="0" collapsed="false">
      <c r="B3069" s="85"/>
      <c r="C3069" s="61"/>
      <c r="D3069" s="86"/>
      <c r="F3069" s="0"/>
    </row>
    <row r="3070" customFormat="false" ht="12.75" hidden="false" customHeight="false" outlineLevel="0" collapsed="false">
      <c r="B3070" s="85"/>
      <c r="C3070" s="61"/>
      <c r="D3070" s="86"/>
      <c r="F3070" s="0"/>
    </row>
    <row r="3071" customFormat="false" ht="12.75" hidden="false" customHeight="false" outlineLevel="0" collapsed="false">
      <c r="B3071" s="85"/>
      <c r="C3071" s="61"/>
      <c r="D3071" s="86"/>
      <c r="F3071" s="0"/>
    </row>
    <row r="3072" customFormat="false" ht="12.75" hidden="false" customHeight="false" outlineLevel="0" collapsed="false">
      <c r="B3072" s="85"/>
      <c r="C3072" s="61"/>
      <c r="D3072" s="86"/>
      <c r="F3072" s="0"/>
    </row>
    <row r="3073" customFormat="false" ht="12.75" hidden="false" customHeight="false" outlineLevel="0" collapsed="false">
      <c r="B3073" s="85"/>
      <c r="C3073" s="61"/>
      <c r="D3073" s="86"/>
      <c r="F3073" s="0"/>
    </row>
    <row r="3074" customFormat="false" ht="12.75" hidden="false" customHeight="false" outlineLevel="0" collapsed="false">
      <c r="B3074" s="85"/>
      <c r="C3074" s="61"/>
      <c r="D3074" s="86"/>
      <c r="F3074" s="0"/>
    </row>
    <row r="3075" customFormat="false" ht="12.75" hidden="false" customHeight="false" outlineLevel="0" collapsed="false">
      <c r="B3075" s="85"/>
      <c r="C3075" s="61"/>
      <c r="D3075" s="86"/>
      <c r="F3075" s="0"/>
    </row>
    <row r="3076" customFormat="false" ht="12.75" hidden="false" customHeight="false" outlineLevel="0" collapsed="false">
      <c r="B3076" s="85"/>
      <c r="C3076" s="61"/>
      <c r="D3076" s="86"/>
      <c r="F3076" s="0"/>
    </row>
    <row r="3077" customFormat="false" ht="12.75" hidden="false" customHeight="false" outlineLevel="0" collapsed="false">
      <c r="B3077" s="85"/>
      <c r="C3077" s="61"/>
      <c r="D3077" s="86"/>
      <c r="F3077" s="0"/>
    </row>
    <row r="3078" customFormat="false" ht="12.75" hidden="false" customHeight="false" outlineLevel="0" collapsed="false">
      <c r="B3078" s="85"/>
      <c r="C3078" s="61"/>
      <c r="D3078" s="86"/>
      <c r="F3078" s="0"/>
    </row>
    <row r="3079" customFormat="false" ht="12.75" hidden="false" customHeight="false" outlineLevel="0" collapsed="false">
      <c r="B3079" s="85"/>
      <c r="C3079" s="61"/>
      <c r="D3079" s="86"/>
      <c r="F3079" s="0"/>
    </row>
    <row r="3080" customFormat="false" ht="12.75" hidden="false" customHeight="false" outlineLevel="0" collapsed="false">
      <c r="B3080" s="85"/>
      <c r="C3080" s="61"/>
      <c r="D3080" s="86"/>
      <c r="F3080" s="0"/>
    </row>
    <row r="3081" customFormat="false" ht="12.75" hidden="false" customHeight="false" outlineLevel="0" collapsed="false">
      <c r="B3081" s="85"/>
      <c r="C3081" s="61"/>
      <c r="D3081" s="86"/>
      <c r="F3081" s="0"/>
    </row>
    <row r="3082" customFormat="false" ht="12.75" hidden="false" customHeight="false" outlineLevel="0" collapsed="false">
      <c r="B3082" s="85"/>
      <c r="C3082" s="61"/>
      <c r="D3082" s="86"/>
      <c r="F3082" s="0"/>
    </row>
    <row r="3083" customFormat="false" ht="12.75" hidden="false" customHeight="false" outlineLevel="0" collapsed="false">
      <c r="B3083" s="85"/>
      <c r="C3083" s="61"/>
      <c r="D3083" s="86"/>
      <c r="F3083" s="0"/>
    </row>
    <row r="3084" customFormat="false" ht="12.75" hidden="false" customHeight="false" outlineLevel="0" collapsed="false">
      <c r="B3084" s="85"/>
      <c r="C3084" s="61"/>
      <c r="D3084" s="86"/>
      <c r="F3084" s="0"/>
    </row>
    <row r="3085" customFormat="false" ht="12.75" hidden="false" customHeight="false" outlineLevel="0" collapsed="false">
      <c r="B3085" s="85"/>
      <c r="C3085" s="61"/>
      <c r="D3085" s="86"/>
      <c r="F3085" s="0"/>
    </row>
    <row r="3086" customFormat="false" ht="12.75" hidden="false" customHeight="false" outlineLevel="0" collapsed="false">
      <c r="B3086" s="85"/>
      <c r="C3086" s="61"/>
      <c r="D3086" s="86"/>
      <c r="F3086" s="0"/>
    </row>
    <row r="3087" customFormat="false" ht="12.75" hidden="false" customHeight="false" outlineLevel="0" collapsed="false">
      <c r="B3087" s="85"/>
      <c r="C3087" s="61"/>
      <c r="D3087" s="86"/>
      <c r="F3087" s="0"/>
    </row>
    <row r="3088" customFormat="false" ht="12.75" hidden="false" customHeight="false" outlineLevel="0" collapsed="false">
      <c r="B3088" s="85"/>
      <c r="C3088" s="61"/>
      <c r="D3088" s="86"/>
      <c r="F3088" s="0"/>
    </row>
    <row r="3089" customFormat="false" ht="12.75" hidden="false" customHeight="false" outlineLevel="0" collapsed="false">
      <c r="B3089" s="85"/>
      <c r="C3089" s="61"/>
      <c r="D3089" s="86"/>
      <c r="F3089" s="0"/>
    </row>
    <row r="3090" customFormat="false" ht="12.75" hidden="false" customHeight="false" outlineLevel="0" collapsed="false">
      <c r="B3090" s="85"/>
      <c r="C3090" s="61"/>
      <c r="D3090" s="86"/>
      <c r="F3090" s="0"/>
    </row>
    <row r="3091" customFormat="false" ht="12.75" hidden="false" customHeight="false" outlineLevel="0" collapsed="false">
      <c r="B3091" s="85"/>
      <c r="C3091" s="61"/>
      <c r="D3091" s="86"/>
      <c r="F3091" s="0"/>
    </row>
    <row r="3092" customFormat="false" ht="12.75" hidden="false" customHeight="false" outlineLevel="0" collapsed="false">
      <c r="B3092" s="85"/>
      <c r="C3092" s="61"/>
      <c r="D3092" s="86"/>
      <c r="F3092" s="0"/>
    </row>
    <row r="3093" customFormat="false" ht="12.75" hidden="false" customHeight="false" outlineLevel="0" collapsed="false">
      <c r="B3093" s="85"/>
      <c r="C3093" s="61"/>
      <c r="D3093" s="86"/>
      <c r="F3093" s="0"/>
    </row>
    <row r="3094" customFormat="false" ht="12.75" hidden="false" customHeight="false" outlineLevel="0" collapsed="false">
      <c r="B3094" s="85"/>
      <c r="C3094" s="61"/>
      <c r="D3094" s="86"/>
      <c r="F3094" s="0"/>
    </row>
    <row r="3095" customFormat="false" ht="12.75" hidden="false" customHeight="false" outlineLevel="0" collapsed="false">
      <c r="B3095" s="85"/>
      <c r="C3095" s="61"/>
      <c r="D3095" s="86"/>
      <c r="F3095" s="0"/>
    </row>
    <row r="3096" customFormat="false" ht="12.75" hidden="false" customHeight="false" outlineLevel="0" collapsed="false">
      <c r="B3096" s="85"/>
      <c r="C3096" s="61"/>
      <c r="D3096" s="86"/>
      <c r="F3096" s="0"/>
    </row>
    <row r="3097" customFormat="false" ht="12.75" hidden="false" customHeight="false" outlineLevel="0" collapsed="false">
      <c r="B3097" s="85"/>
      <c r="C3097" s="61"/>
      <c r="D3097" s="86"/>
      <c r="F3097" s="0"/>
    </row>
    <row r="3098" customFormat="false" ht="12.75" hidden="false" customHeight="false" outlineLevel="0" collapsed="false">
      <c r="B3098" s="85"/>
      <c r="C3098" s="61"/>
      <c r="D3098" s="86"/>
      <c r="F3098" s="0"/>
    </row>
    <row r="3099" customFormat="false" ht="12.75" hidden="false" customHeight="false" outlineLevel="0" collapsed="false">
      <c r="B3099" s="85"/>
      <c r="C3099" s="61"/>
      <c r="D3099" s="86"/>
      <c r="F3099" s="0"/>
    </row>
    <row r="3100" customFormat="false" ht="12.75" hidden="false" customHeight="false" outlineLevel="0" collapsed="false">
      <c r="B3100" s="85"/>
      <c r="C3100" s="61"/>
      <c r="D3100" s="86"/>
      <c r="F3100" s="0"/>
    </row>
    <row r="3101" customFormat="false" ht="12.75" hidden="false" customHeight="false" outlineLevel="0" collapsed="false">
      <c r="B3101" s="85"/>
      <c r="C3101" s="61"/>
      <c r="D3101" s="86"/>
      <c r="F3101" s="0"/>
    </row>
    <row r="3102" customFormat="false" ht="12.75" hidden="false" customHeight="false" outlineLevel="0" collapsed="false">
      <c r="B3102" s="85"/>
      <c r="C3102" s="61"/>
      <c r="D3102" s="86"/>
      <c r="F3102" s="0"/>
    </row>
    <row r="3103" customFormat="false" ht="12.75" hidden="false" customHeight="false" outlineLevel="0" collapsed="false">
      <c r="B3103" s="85"/>
      <c r="C3103" s="61"/>
      <c r="D3103" s="86"/>
      <c r="F3103" s="0"/>
    </row>
    <row r="3104" customFormat="false" ht="12.75" hidden="false" customHeight="false" outlineLevel="0" collapsed="false">
      <c r="B3104" s="85"/>
      <c r="C3104" s="61"/>
      <c r="D3104" s="86"/>
      <c r="F3104" s="0"/>
    </row>
    <row r="3105" customFormat="false" ht="12.75" hidden="false" customHeight="false" outlineLevel="0" collapsed="false">
      <c r="B3105" s="85"/>
      <c r="C3105" s="61"/>
      <c r="D3105" s="86"/>
      <c r="F3105" s="0"/>
    </row>
    <row r="3106" customFormat="false" ht="12.75" hidden="false" customHeight="false" outlineLevel="0" collapsed="false">
      <c r="B3106" s="85"/>
      <c r="C3106" s="61"/>
      <c r="D3106" s="86"/>
      <c r="F3106" s="0"/>
    </row>
    <row r="3107" customFormat="false" ht="12.75" hidden="false" customHeight="false" outlineLevel="0" collapsed="false">
      <c r="B3107" s="85"/>
      <c r="C3107" s="61"/>
      <c r="D3107" s="86"/>
      <c r="F3107" s="0"/>
    </row>
    <row r="3108" customFormat="false" ht="12.75" hidden="false" customHeight="false" outlineLevel="0" collapsed="false">
      <c r="B3108" s="85"/>
      <c r="C3108" s="61"/>
      <c r="D3108" s="86"/>
      <c r="F3108" s="0"/>
    </row>
    <row r="3109" customFormat="false" ht="12.75" hidden="false" customHeight="false" outlineLevel="0" collapsed="false">
      <c r="B3109" s="85"/>
      <c r="C3109" s="61"/>
      <c r="D3109" s="86"/>
      <c r="F3109" s="0"/>
    </row>
    <row r="3110" customFormat="false" ht="12.75" hidden="false" customHeight="false" outlineLevel="0" collapsed="false">
      <c r="B3110" s="85"/>
      <c r="C3110" s="61"/>
      <c r="D3110" s="86"/>
      <c r="F3110" s="0"/>
    </row>
    <row r="3111" customFormat="false" ht="12.75" hidden="false" customHeight="false" outlineLevel="0" collapsed="false">
      <c r="B3111" s="85"/>
      <c r="C3111" s="61"/>
      <c r="D3111" s="86"/>
      <c r="F3111" s="0"/>
    </row>
    <row r="3112" customFormat="false" ht="12.75" hidden="false" customHeight="false" outlineLevel="0" collapsed="false">
      <c r="B3112" s="85"/>
      <c r="C3112" s="61"/>
      <c r="D3112" s="86"/>
      <c r="F3112" s="0"/>
    </row>
    <row r="3113" customFormat="false" ht="12.75" hidden="false" customHeight="false" outlineLevel="0" collapsed="false">
      <c r="B3113" s="85"/>
      <c r="C3113" s="61"/>
      <c r="D3113" s="86"/>
      <c r="F3113" s="0"/>
    </row>
    <row r="3114" customFormat="false" ht="12.75" hidden="false" customHeight="false" outlineLevel="0" collapsed="false">
      <c r="B3114" s="85"/>
      <c r="C3114" s="61"/>
      <c r="D3114" s="86"/>
      <c r="F3114" s="0"/>
    </row>
    <row r="3115" customFormat="false" ht="12.75" hidden="false" customHeight="false" outlineLevel="0" collapsed="false">
      <c r="B3115" s="85"/>
      <c r="C3115" s="61"/>
      <c r="D3115" s="86"/>
      <c r="F3115" s="0"/>
    </row>
    <row r="3116" customFormat="false" ht="12.75" hidden="false" customHeight="false" outlineLevel="0" collapsed="false">
      <c r="B3116" s="85"/>
      <c r="C3116" s="61"/>
      <c r="D3116" s="86"/>
      <c r="F3116" s="0"/>
    </row>
    <row r="3117" customFormat="false" ht="12.75" hidden="false" customHeight="false" outlineLevel="0" collapsed="false">
      <c r="B3117" s="85"/>
      <c r="C3117" s="61"/>
      <c r="D3117" s="86"/>
      <c r="F3117" s="0"/>
    </row>
    <row r="3118" customFormat="false" ht="12.75" hidden="false" customHeight="false" outlineLevel="0" collapsed="false">
      <c r="B3118" s="85"/>
      <c r="C3118" s="61"/>
      <c r="D3118" s="86"/>
      <c r="F3118" s="0"/>
    </row>
    <row r="3119" customFormat="false" ht="12.75" hidden="false" customHeight="false" outlineLevel="0" collapsed="false">
      <c r="B3119" s="85"/>
      <c r="C3119" s="61"/>
      <c r="D3119" s="86"/>
      <c r="F3119" s="0"/>
    </row>
    <row r="3120" customFormat="false" ht="12.75" hidden="false" customHeight="false" outlineLevel="0" collapsed="false">
      <c r="B3120" s="85"/>
      <c r="C3120" s="61"/>
      <c r="D3120" s="86"/>
      <c r="F3120" s="0"/>
    </row>
    <row r="3121" customFormat="false" ht="12.75" hidden="false" customHeight="false" outlineLevel="0" collapsed="false">
      <c r="B3121" s="85"/>
      <c r="C3121" s="61"/>
      <c r="D3121" s="86"/>
      <c r="F3121" s="0"/>
    </row>
    <row r="3122" customFormat="false" ht="12.75" hidden="false" customHeight="false" outlineLevel="0" collapsed="false">
      <c r="B3122" s="85"/>
      <c r="C3122" s="61"/>
      <c r="D3122" s="86"/>
      <c r="F3122" s="0"/>
    </row>
    <row r="3123" customFormat="false" ht="12.75" hidden="false" customHeight="false" outlineLevel="0" collapsed="false">
      <c r="B3123" s="85"/>
      <c r="C3123" s="61"/>
      <c r="D3123" s="86"/>
      <c r="F3123" s="0"/>
    </row>
    <row r="3124" customFormat="false" ht="12.75" hidden="false" customHeight="false" outlineLevel="0" collapsed="false">
      <c r="B3124" s="85"/>
      <c r="C3124" s="61"/>
      <c r="D3124" s="86"/>
      <c r="F3124" s="0"/>
    </row>
    <row r="3125" customFormat="false" ht="12.75" hidden="false" customHeight="false" outlineLevel="0" collapsed="false">
      <c r="B3125" s="85"/>
      <c r="C3125" s="61"/>
      <c r="D3125" s="86"/>
      <c r="F3125" s="0"/>
    </row>
    <row r="3126" customFormat="false" ht="12.75" hidden="false" customHeight="false" outlineLevel="0" collapsed="false">
      <c r="B3126" s="85"/>
      <c r="C3126" s="61"/>
      <c r="D3126" s="86"/>
      <c r="F3126" s="0"/>
    </row>
    <row r="3127" customFormat="false" ht="12.75" hidden="false" customHeight="false" outlineLevel="0" collapsed="false">
      <c r="B3127" s="85"/>
      <c r="C3127" s="61"/>
      <c r="D3127" s="86"/>
      <c r="F3127" s="0"/>
    </row>
    <row r="3128" customFormat="false" ht="12.75" hidden="false" customHeight="false" outlineLevel="0" collapsed="false">
      <c r="B3128" s="85"/>
      <c r="C3128" s="61"/>
      <c r="D3128" s="86"/>
      <c r="F3128" s="0"/>
    </row>
    <row r="3129" customFormat="false" ht="12.75" hidden="false" customHeight="false" outlineLevel="0" collapsed="false">
      <c r="B3129" s="85"/>
      <c r="C3129" s="61"/>
      <c r="D3129" s="86"/>
      <c r="F3129" s="0"/>
    </row>
    <row r="3130" customFormat="false" ht="12.75" hidden="false" customHeight="false" outlineLevel="0" collapsed="false">
      <c r="B3130" s="85"/>
      <c r="C3130" s="61"/>
      <c r="D3130" s="86"/>
      <c r="F3130" s="0"/>
    </row>
    <row r="3131" customFormat="false" ht="12.75" hidden="false" customHeight="false" outlineLevel="0" collapsed="false">
      <c r="B3131" s="85"/>
      <c r="C3131" s="61"/>
      <c r="D3131" s="86"/>
      <c r="F3131" s="0"/>
    </row>
    <row r="3132" customFormat="false" ht="12.75" hidden="false" customHeight="false" outlineLevel="0" collapsed="false">
      <c r="B3132" s="85"/>
      <c r="C3132" s="61"/>
      <c r="D3132" s="86"/>
      <c r="F3132" s="0"/>
    </row>
    <row r="3133" customFormat="false" ht="12.75" hidden="false" customHeight="false" outlineLevel="0" collapsed="false">
      <c r="B3133" s="85"/>
      <c r="C3133" s="61"/>
      <c r="D3133" s="86"/>
      <c r="F3133" s="0"/>
    </row>
    <row r="3134" customFormat="false" ht="12.75" hidden="false" customHeight="false" outlineLevel="0" collapsed="false">
      <c r="B3134" s="85"/>
      <c r="C3134" s="61"/>
      <c r="D3134" s="86"/>
      <c r="F3134" s="0"/>
    </row>
    <row r="3135" customFormat="false" ht="12.75" hidden="false" customHeight="false" outlineLevel="0" collapsed="false">
      <c r="B3135" s="85"/>
      <c r="C3135" s="61"/>
      <c r="D3135" s="86"/>
      <c r="F3135" s="0"/>
    </row>
    <row r="3136" customFormat="false" ht="12.75" hidden="false" customHeight="false" outlineLevel="0" collapsed="false">
      <c r="B3136" s="85"/>
      <c r="C3136" s="61"/>
      <c r="D3136" s="86"/>
      <c r="F3136" s="0"/>
    </row>
    <row r="3137" customFormat="false" ht="12.75" hidden="false" customHeight="false" outlineLevel="0" collapsed="false">
      <c r="B3137" s="85"/>
      <c r="C3137" s="61"/>
      <c r="D3137" s="86"/>
      <c r="F3137" s="0"/>
    </row>
    <row r="3138" customFormat="false" ht="12.75" hidden="false" customHeight="false" outlineLevel="0" collapsed="false">
      <c r="B3138" s="85"/>
      <c r="C3138" s="61"/>
      <c r="D3138" s="86"/>
      <c r="F3138" s="0"/>
    </row>
    <row r="3139" customFormat="false" ht="12.75" hidden="false" customHeight="false" outlineLevel="0" collapsed="false">
      <c r="B3139" s="85"/>
      <c r="C3139" s="61"/>
      <c r="D3139" s="86"/>
      <c r="F3139" s="0"/>
    </row>
    <row r="3140" customFormat="false" ht="12.75" hidden="false" customHeight="false" outlineLevel="0" collapsed="false">
      <c r="B3140" s="85"/>
      <c r="C3140" s="61"/>
      <c r="D3140" s="86"/>
      <c r="F3140" s="0"/>
    </row>
    <row r="3141" customFormat="false" ht="12.75" hidden="false" customHeight="false" outlineLevel="0" collapsed="false">
      <c r="B3141" s="85"/>
      <c r="C3141" s="61"/>
      <c r="D3141" s="86"/>
      <c r="F3141" s="0"/>
    </row>
    <row r="3142" customFormat="false" ht="12.75" hidden="false" customHeight="false" outlineLevel="0" collapsed="false">
      <c r="B3142" s="85"/>
      <c r="C3142" s="61"/>
      <c r="D3142" s="86"/>
      <c r="F3142" s="0"/>
    </row>
    <row r="3143" customFormat="false" ht="12.75" hidden="false" customHeight="false" outlineLevel="0" collapsed="false">
      <c r="B3143" s="85"/>
      <c r="C3143" s="61"/>
      <c r="D3143" s="86"/>
      <c r="F3143" s="0"/>
    </row>
    <row r="3144" customFormat="false" ht="12.75" hidden="false" customHeight="false" outlineLevel="0" collapsed="false">
      <c r="B3144" s="85"/>
      <c r="C3144" s="61"/>
      <c r="D3144" s="86"/>
      <c r="F3144" s="0"/>
    </row>
    <row r="3145" customFormat="false" ht="12.75" hidden="false" customHeight="false" outlineLevel="0" collapsed="false">
      <c r="B3145" s="85"/>
      <c r="C3145" s="61"/>
      <c r="D3145" s="86"/>
      <c r="F3145" s="0"/>
    </row>
    <row r="3146" customFormat="false" ht="12.75" hidden="false" customHeight="false" outlineLevel="0" collapsed="false">
      <c r="B3146" s="85"/>
      <c r="C3146" s="61"/>
      <c r="D3146" s="86"/>
      <c r="F3146" s="0"/>
    </row>
    <row r="3147" customFormat="false" ht="12.75" hidden="false" customHeight="false" outlineLevel="0" collapsed="false">
      <c r="B3147" s="85"/>
      <c r="C3147" s="61"/>
      <c r="D3147" s="86"/>
      <c r="F3147" s="0"/>
    </row>
    <row r="3148" customFormat="false" ht="12.75" hidden="false" customHeight="false" outlineLevel="0" collapsed="false">
      <c r="B3148" s="85"/>
      <c r="C3148" s="61"/>
      <c r="D3148" s="86"/>
      <c r="F3148" s="0"/>
    </row>
    <row r="3149" customFormat="false" ht="12.75" hidden="false" customHeight="false" outlineLevel="0" collapsed="false">
      <c r="B3149" s="85"/>
      <c r="C3149" s="61"/>
      <c r="D3149" s="86"/>
      <c r="F3149" s="0"/>
    </row>
    <row r="3150" customFormat="false" ht="12.75" hidden="false" customHeight="false" outlineLevel="0" collapsed="false">
      <c r="B3150" s="85"/>
      <c r="C3150" s="61"/>
      <c r="D3150" s="86"/>
      <c r="F3150" s="0"/>
    </row>
    <row r="3151" customFormat="false" ht="12.75" hidden="false" customHeight="false" outlineLevel="0" collapsed="false">
      <c r="B3151" s="85"/>
      <c r="C3151" s="61"/>
      <c r="D3151" s="86"/>
      <c r="F3151" s="0"/>
    </row>
    <row r="3152" customFormat="false" ht="12.75" hidden="false" customHeight="false" outlineLevel="0" collapsed="false">
      <c r="B3152" s="85"/>
      <c r="C3152" s="61"/>
      <c r="D3152" s="86"/>
      <c r="F3152" s="0"/>
    </row>
    <row r="3153" customFormat="false" ht="12.75" hidden="false" customHeight="false" outlineLevel="0" collapsed="false">
      <c r="B3153" s="85"/>
      <c r="C3153" s="61"/>
      <c r="D3153" s="86"/>
      <c r="F3153" s="0"/>
    </row>
    <row r="3154" customFormat="false" ht="12.75" hidden="false" customHeight="false" outlineLevel="0" collapsed="false">
      <c r="B3154" s="85"/>
      <c r="C3154" s="61"/>
      <c r="D3154" s="86"/>
      <c r="F3154" s="0"/>
    </row>
    <row r="3155" customFormat="false" ht="12.75" hidden="false" customHeight="false" outlineLevel="0" collapsed="false">
      <c r="B3155" s="85"/>
      <c r="C3155" s="61"/>
      <c r="D3155" s="86"/>
      <c r="F3155" s="0"/>
    </row>
    <row r="3156" customFormat="false" ht="12.75" hidden="false" customHeight="false" outlineLevel="0" collapsed="false">
      <c r="B3156" s="85"/>
      <c r="C3156" s="61"/>
      <c r="D3156" s="86"/>
      <c r="F3156" s="0"/>
    </row>
    <row r="3157" customFormat="false" ht="12.75" hidden="false" customHeight="false" outlineLevel="0" collapsed="false">
      <c r="B3157" s="85"/>
      <c r="C3157" s="61"/>
      <c r="D3157" s="86"/>
      <c r="F3157" s="0"/>
    </row>
    <row r="3158" customFormat="false" ht="12.75" hidden="false" customHeight="false" outlineLevel="0" collapsed="false">
      <c r="B3158" s="85"/>
      <c r="C3158" s="61"/>
      <c r="D3158" s="86"/>
      <c r="F3158" s="0"/>
    </row>
    <row r="3159" customFormat="false" ht="12.75" hidden="false" customHeight="false" outlineLevel="0" collapsed="false">
      <c r="B3159" s="85"/>
      <c r="C3159" s="61"/>
      <c r="D3159" s="86"/>
      <c r="F3159" s="0"/>
    </row>
    <row r="3160" customFormat="false" ht="12.75" hidden="false" customHeight="false" outlineLevel="0" collapsed="false">
      <c r="B3160" s="85"/>
      <c r="C3160" s="61"/>
      <c r="D3160" s="86"/>
      <c r="F3160" s="0"/>
    </row>
    <row r="3161" customFormat="false" ht="12.75" hidden="false" customHeight="false" outlineLevel="0" collapsed="false">
      <c r="B3161" s="85"/>
      <c r="C3161" s="61"/>
      <c r="D3161" s="86"/>
      <c r="F3161" s="0"/>
    </row>
    <row r="3162" customFormat="false" ht="12.75" hidden="false" customHeight="false" outlineLevel="0" collapsed="false">
      <c r="B3162" s="85"/>
      <c r="C3162" s="61"/>
      <c r="D3162" s="86"/>
      <c r="F3162" s="0"/>
    </row>
    <row r="3163" customFormat="false" ht="12.75" hidden="false" customHeight="false" outlineLevel="0" collapsed="false">
      <c r="B3163" s="85"/>
      <c r="C3163" s="61"/>
      <c r="D3163" s="86"/>
      <c r="F3163" s="0"/>
    </row>
    <row r="3164" customFormat="false" ht="12.75" hidden="false" customHeight="false" outlineLevel="0" collapsed="false">
      <c r="B3164" s="85"/>
      <c r="C3164" s="61"/>
      <c r="D3164" s="86"/>
      <c r="F3164" s="0"/>
    </row>
    <row r="3165" customFormat="false" ht="12.75" hidden="false" customHeight="false" outlineLevel="0" collapsed="false">
      <c r="B3165" s="85"/>
      <c r="C3165" s="61"/>
      <c r="D3165" s="86"/>
      <c r="F3165" s="0"/>
    </row>
    <row r="3166" customFormat="false" ht="12.75" hidden="false" customHeight="false" outlineLevel="0" collapsed="false">
      <c r="B3166" s="85"/>
      <c r="C3166" s="61"/>
      <c r="D3166" s="86"/>
      <c r="F3166" s="0"/>
    </row>
    <row r="3167" customFormat="false" ht="12.75" hidden="false" customHeight="false" outlineLevel="0" collapsed="false">
      <c r="B3167" s="85"/>
      <c r="C3167" s="61"/>
      <c r="D3167" s="86"/>
      <c r="F3167" s="0"/>
    </row>
    <row r="3168" customFormat="false" ht="12.75" hidden="false" customHeight="false" outlineLevel="0" collapsed="false">
      <c r="B3168" s="85"/>
      <c r="C3168" s="61"/>
      <c r="D3168" s="86"/>
      <c r="F3168" s="0"/>
    </row>
    <row r="3169" customFormat="false" ht="12.75" hidden="false" customHeight="false" outlineLevel="0" collapsed="false">
      <c r="B3169" s="85"/>
      <c r="C3169" s="61"/>
      <c r="D3169" s="86"/>
      <c r="F3169" s="0"/>
    </row>
    <row r="3170" customFormat="false" ht="12.75" hidden="false" customHeight="false" outlineLevel="0" collapsed="false">
      <c r="B3170" s="85"/>
      <c r="C3170" s="61"/>
      <c r="D3170" s="86"/>
      <c r="F3170" s="0"/>
    </row>
    <row r="3171" customFormat="false" ht="12.75" hidden="false" customHeight="false" outlineLevel="0" collapsed="false">
      <c r="B3171" s="85"/>
      <c r="C3171" s="61"/>
      <c r="D3171" s="86"/>
      <c r="F3171" s="0"/>
    </row>
    <row r="3172" customFormat="false" ht="12.75" hidden="false" customHeight="false" outlineLevel="0" collapsed="false">
      <c r="B3172" s="85"/>
      <c r="C3172" s="61"/>
      <c r="D3172" s="86"/>
      <c r="F3172" s="0"/>
    </row>
    <row r="3173" customFormat="false" ht="12.75" hidden="false" customHeight="false" outlineLevel="0" collapsed="false">
      <c r="B3173" s="85"/>
      <c r="C3173" s="61"/>
      <c r="D3173" s="86"/>
      <c r="F3173" s="0"/>
    </row>
    <row r="3174" customFormat="false" ht="12.75" hidden="false" customHeight="false" outlineLevel="0" collapsed="false">
      <c r="B3174" s="85"/>
      <c r="C3174" s="61"/>
      <c r="D3174" s="86"/>
      <c r="F3174" s="0"/>
    </row>
    <row r="3175" customFormat="false" ht="12.75" hidden="false" customHeight="false" outlineLevel="0" collapsed="false">
      <c r="B3175" s="85"/>
      <c r="C3175" s="61"/>
      <c r="D3175" s="86"/>
      <c r="F3175" s="0"/>
    </row>
    <row r="3176" customFormat="false" ht="12.75" hidden="false" customHeight="false" outlineLevel="0" collapsed="false">
      <c r="B3176" s="85"/>
      <c r="C3176" s="61"/>
      <c r="D3176" s="86"/>
      <c r="F3176" s="0"/>
    </row>
    <row r="3177" customFormat="false" ht="12.75" hidden="false" customHeight="false" outlineLevel="0" collapsed="false">
      <c r="B3177" s="85"/>
      <c r="C3177" s="61"/>
      <c r="D3177" s="86"/>
      <c r="F3177" s="0"/>
    </row>
    <row r="3178" customFormat="false" ht="12.75" hidden="false" customHeight="false" outlineLevel="0" collapsed="false">
      <c r="B3178" s="85"/>
      <c r="C3178" s="61"/>
      <c r="D3178" s="86"/>
      <c r="F3178" s="0"/>
    </row>
    <row r="3179" customFormat="false" ht="12.75" hidden="false" customHeight="false" outlineLevel="0" collapsed="false">
      <c r="B3179" s="85"/>
      <c r="C3179" s="61"/>
      <c r="D3179" s="86"/>
      <c r="F3179" s="0"/>
    </row>
    <row r="3180" customFormat="false" ht="12.75" hidden="false" customHeight="false" outlineLevel="0" collapsed="false">
      <c r="B3180" s="85"/>
      <c r="C3180" s="61"/>
      <c r="D3180" s="86"/>
      <c r="F3180" s="0"/>
    </row>
    <row r="3181" customFormat="false" ht="12.75" hidden="false" customHeight="false" outlineLevel="0" collapsed="false">
      <c r="B3181" s="85"/>
      <c r="C3181" s="61"/>
      <c r="D3181" s="86"/>
      <c r="F3181" s="0"/>
    </row>
    <row r="3182" customFormat="false" ht="12.75" hidden="false" customHeight="false" outlineLevel="0" collapsed="false">
      <c r="B3182" s="85"/>
      <c r="C3182" s="61"/>
      <c r="D3182" s="86"/>
      <c r="F3182" s="0"/>
    </row>
    <row r="3183" customFormat="false" ht="12.75" hidden="false" customHeight="false" outlineLevel="0" collapsed="false">
      <c r="B3183" s="85"/>
      <c r="C3183" s="61"/>
      <c r="D3183" s="86"/>
      <c r="F3183" s="0"/>
    </row>
    <row r="3184" customFormat="false" ht="12.75" hidden="false" customHeight="false" outlineLevel="0" collapsed="false">
      <c r="B3184" s="85"/>
      <c r="C3184" s="61"/>
      <c r="D3184" s="86"/>
      <c r="F3184" s="0"/>
    </row>
    <row r="3185" customFormat="false" ht="12.75" hidden="false" customHeight="false" outlineLevel="0" collapsed="false">
      <c r="B3185" s="85"/>
      <c r="C3185" s="61"/>
      <c r="D3185" s="86"/>
      <c r="F3185" s="0"/>
    </row>
    <row r="3186" customFormat="false" ht="12.75" hidden="false" customHeight="false" outlineLevel="0" collapsed="false">
      <c r="B3186" s="85"/>
      <c r="C3186" s="61"/>
      <c r="D3186" s="86"/>
      <c r="F3186" s="0"/>
    </row>
    <row r="3187" customFormat="false" ht="12.75" hidden="false" customHeight="false" outlineLevel="0" collapsed="false">
      <c r="B3187" s="85"/>
      <c r="C3187" s="61"/>
      <c r="D3187" s="86"/>
      <c r="F3187" s="0"/>
    </row>
    <row r="3188" customFormat="false" ht="12.75" hidden="false" customHeight="false" outlineLevel="0" collapsed="false">
      <c r="B3188" s="85"/>
      <c r="C3188" s="61"/>
      <c r="D3188" s="86"/>
      <c r="F3188" s="0"/>
    </row>
    <row r="3189" customFormat="false" ht="12.75" hidden="false" customHeight="false" outlineLevel="0" collapsed="false">
      <c r="B3189" s="85"/>
      <c r="C3189" s="61"/>
      <c r="D3189" s="86"/>
      <c r="F3189" s="0"/>
    </row>
    <row r="3190" customFormat="false" ht="12.75" hidden="false" customHeight="false" outlineLevel="0" collapsed="false">
      <c r="B3190" s="85"/>
      <c r="C3190" s="61"/>
      <c r="D3190" s="86"/>
      <c r="F3190" s="0"/>
    </row>
    <row r="3191" customFormat="false" ht="12.75" hidden="false" customHeight="false" outlineLevel="0" collapsed="false">
      <c r="B3191" s="85"/>
      <c r="C3191" s="61"/>
      <c r="D3191" s="86"/>
      <c r="F3191" s="0"/>
    </row>
    <row r="3192" customFormat="false" ht="12.75" hidden="false" customHeight="false" outlineLevel="0" collapsed="false">
      <c r="B3192" s="85"/>
      <c r="C3192" s="61"/>
      <c r="D3192" s="86"/>
      <c r="F3192" s="0"/>
    </row>
    <row r="3193" customFormat="false" ht="12.75" hidden="false" customHeight="false" outlineLevel="0" collapsed="false">
      <c r="B3193" s="85"/>
      <c r="C3193" s="61"/>
      <c r="D3193" s="86"/>
      <c r="F3193" s="0"/>
    </row>
    <row r="3194" customFormat="false" ht="12.75" hidden="false" customHeight="false" outlineLevel="0" collapsed="false">
      <c r="B3194" s="85"/>
      <c r="C3194" s="61"/>
      <c r="D3194" s="86"/>
      <c r="F3194" s="0"/>
    </row>
    <row r="3195" customFormat="false" ht="12.75" hidden="false" customHeight="false" outlineLevel="0" collapsed="false">
      <c r="B3195" s="85"/>
      <c r="C3195" s="61"/>
      <c r="D3195" s="86"/>
      <c r="F3195" s="0"/>
    </row>
    <row r="3196" customFormat="false" ht="12.75" hidden="false" customHeight="false" outlineLevel="0" collapsed="false">
      <c r="B3196" s="85"/>
      <c r="C3196" s="61"/>
      <c r="D3196" s="86"/>
      <c r="F3196" s="0"/>
    </row>
    <row r="3197" customFormat="false" ht="12.75" hidden="false" customHeight="false" outlineLevel="0" collapsed="false">
      <c r="B3197" s="85"/>
      <c r="C3197" s="61"/>
      <c r="D3197" s="86"/>
      <c r="F3197" s="0"/>
    </row>
    <row r="3198" customFormat="false" ht="12.75" hidden="false" customHeight="false" outlineLevel="0" collapsed="false">
      <c r="B3198" s="85"/>
      <c r="C3198" s="61"/>
      <c r="D3198" s="86"/>
      <c r="F3198" s="0"/>
    </row>
    <row r="3199" customFormat="false" ht="12.75" hidden="false" customHeight="false" outlineLevel="0" collapsed="false">
      <c r="B3199" s="85"/>
      <c r="C3199" s="61"/>
      <c r="D3199" s="86"/>
      <c r="F3199" s="0"/>
    </row>
    <row r="3200" customFormat="false" ht="12.75" hidden="false" customHeight="false" outlineLevel="0" collapsed="false">
      <c r="B3200" s="85"/>
      <c r="C3200" s="61"/>
      <c r="D3200" s="86"/>
      <c r="F3200" s="0"/>
    </row>
    <row r="3201" customFormat="false" ht="12.75" hidden="false" customHeight="false" outlineLevel="0" collapsed="false">
      <c r="B3201" s="85"/>
      <c r="C3201" s="61"/>
      <c r="D3201" s="86"/>
      <c r="F3201" s="0"/>
    </row>
  </sheetData>
  <printOptions headings="false" gridLines="false" gridLinesSet="true" horizontalCentered="false" verticalCentered="false"/>
  <pageMargins left="0.747916666666667" right="0.747916666666667" top="0.984027777777778" bottom="0.709722222222222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&amp;LHW #5&amp;RFang Li, Winny So, Wei Wu</oddHeader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68" zoomScaleNormal="68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2202"/>
  <sheetViews>
    <sheetView showFormulas="false" showGridLines="true" showRowColHeaders="true" showZeros="true" rightToLeft="false" tabSelected="false" showOutlineSymbols="true" defaultGridColor="true" view="normal" topLeftCell="A3" colorId="64" zoomScale="75" zoomScaleNormal="75" zoomScalePageLayoutView="100" workbookViewId="0">
      <selection pane="topLeft" activeCell="K15" activeCellId="0" sqref="K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.7"/>
    <col collapsed="false" customWidth="true" hidden="false" outlineLevel="0" max="2" min="2" style="59" width="11.99"/>
    <col collapsed="false" customWidth="true" hidden="false" outlineLevel="0" max="4" min="3" style="59" width="10.85"/>
    <col collapsed="false" customWidth="true" hidden="false" outlineLevel="0" max="5" min="5" style="59" width="9.85"/>
    <col collapsed="false" customWidth="true" hidden="false" outlineLevel="0" max="6" min="6" style="59" width="11.7"/>
    <col collapsed="false" customWidth="true" hidden="false" outlineLevel="0" max="7" min="7" style="59" width="9.14"/>
    <col collapsed="false" customWidth="true" hidden="false" outlineLevel="0" max="8" min="8" style="59" width="9.85"/>
    <col collapsed="false" customWidth="true" hidden="false" outlineLevel="0" max="9" min="9" style="59" width="9.14"/>
  </cols>
  <sheetData>
    <row r="1" customFormat="false" ht="13.5" hidden="false" customHeight="false" outlineLevel="0" collapsed="false">
      <c r="B1" s="60" t="s">
        <v>48</v>
      </c>
      <c r="I1" s="61"/>
      <c r="K1" s="62"/>
    </row>
    <row r="2" customFormat="false" ht="12.75" hidden="false" customHeight="false" outlineLevel="0" collapsed="false">
      <c r="B2" s="87" t="s">
        <v>19</v>
      </c>
      <c r="C2" s="64"/>
      <c r="D2" s="64"/>
      <c r="E2" s="64"/>
      <c r="F2" s="88"/>
      <c r="G2" s="0"/>
      <c r="H2" s="62"/>
      <c r="I2" s="0"/>
    </row>
    <row r="3" customFormat="false" ht="15.75" hidden="false" customHeight="false" outlineLevel="0" collapsed="false">
      <c r="B3" s="4" t="s">
        <v>38</v>
      </c>
      <c r="C3" s="67" t="n">
        <v>100</v>
      </c>
      <c r="D3" s="78"/>
      <c r="E3" s="89" t="s">
        <v>49</v>
      </c>
      <c r="F3" s="90" t="n">
        <v>100</v>
      </c>
      <c r="G3" s="0"/>
      <c r="H3" s="62"/>
      <c r="I3" s="0"/>
    </row>
    <row r="4" customFormat="false" ht="12.75" hidden="false" customHeight="false" outlineLevel="0" collapsed="false">
      <c r="B4" s="4" t="s">
        <v>8</v>
      </c>
      <c r="C4" s="67" t="n">
        <v>0.05</v>
      </c>
      <c r="D4" s="78"/>
      <c r="E4" s="89" t="s">
        <v>50</v>
      </c>
      <c r="F4" s="90" t="n">
        <v>0</v>
      </c>
      <c r="G4" s="0"/>
      <c r="H4" s="62"/>
      <c r="I4" s="0"/>
    </row>
    <row r="5" customFormat="false" ht="12.75" hidden="false" customHeight="false" outlineLevel="0" collapsed="false">
      <c r="B5" s="69" t="s">
        <v>13</v>
      </c>
      <c r="C5" s="67" t="n">
        <v>0.3</v>
      </c>
      <c r="D5" s="78"/>
      <c r="E5" s="89" t="s">
        <v>51</v>
      </c>
      <c r="F5" s="90" t="n">
        <v>0.02</v>
      </c>
      <c r="G5" s="0"/>
      <c r="H5" s="62"/>
      <c r="I5" s="0"/>
    </row>
    <row r="6" customFormat="false" ht="13.5" hidden="false" customHeight="false" outlineLevel="0" collapsed="false">
      <c r="B6" s="16" t="s">
        <v>39</v>
      </c>
      <c r="C6" s="91" t="n">
        <f aca="false">1/(365*24)</f>
        <v>0.000114155251141553</v>
      </c>
      <c r="D6" s="92" t="s">
        <v>40</v>
      </c>
      <c r="E6" s="93"/>
      <c r="F6" s="94"/>
      <c r="G6" s="0"/>
      <c r="H6" s="62"/>
      <c r="I6" s="0"/>
    </row>
    <row r="7" customFormat="false" ht="12.75" hidden="false" customHeight="false" outlineLevel="0" collapsed="false">
      <c r="B7" s="60"/>
      <c r="I7" s="61"/>
      <c r="K7" s="62"/>
    </row>
    <row r="8" customFormat="false" ht="12.75" hidden="false" customHeight="false" outlineLevel="0" collapsed="false">
      <c r="B8" s="66" t="s">
        <v>52</v>
      </c>
      <c r="I8" s="61"/>
      <c r="K8" s="62"/>
    </row>
    <row r="9" customFormat="false" ht="16.5" hidden="false" customHeight="false" outlineLevel="0" collapsed="false">
      <c r="B9" s="66" t="s">
        <v>53</v>
      </c>
      <c r="I9" s="61"/>
      <c r="K9" s="62"/>
    </row>
    <row r="10" customFormat="false" ht="14.25" hidden="false" customHeight="false" outlineLevel="0" collapsed="false">
      <c r="A10" s="73"/>
      <c r="B10" s="74" t="s">
        <v>44</v>
      </c>
      <c r="C10" s="75" t="s">
        <v>54</v>
      </c>
      <c r="D10" s="75" t="s">
        <v>55</v>
      </c>
      <c r="E10" s="76" t="s">
        <v>56</v>
      </c>
      <c r="F10" s="76" t="s">
        <v>57</v>
      </c>
      <c r="G10" s="76" t="s">
        <v>46</v>
      </c>
      <c r="H10" s="77" t="s">
        <v>47</v>
      </c>
      <c r="I10" s="73"/>
    </row>
    <row r="11" customFormat="false" ht="12.75" hidden="false" customHeight="false" outlineLevel="0" collapsed="false">
      <c r="B11" s="4" t="n">
        <v>0</v>
      </c>
      <c r="C11" s="89"/>
      <c r="D11" s="89"/>
      <c r="E11" s="78"/>
      <c r="F11" s="78"/>
      <c r="G11" s="78"/>
      <c r="H11" s="68" t="n">
        <f aca="false">C3</f>
        <v>100</v>
      </c>
      <c r="I11" s="0"/>
    </row>
    <row r="12" customFormat="false" ht="12.75" hidden="false" customHeight="false" outlineLevel="0" collapsed="false">
      <c r="B12" s="79" t="n">
        <f aca="false">B11+$C$6</f>
        <v>0.000114155251141553</v>
      </c>
      <c r="C12" s="80" t="n">
        <f aca="true">NORMINV(RAND(),0,1)</f>
        <v>-0.857256909949828</v>
      </c>
      <c r="D12" s="80" t="n">
        <f aca="true">NORMINV(RAND(),0,1)</f>
        <v>0.688265269046737</v>
      </c>
      <c r="E12" s="80" t="n">
        <f aca="true">RAND()</f>
        <v>0.777626478532473</v>
      </c>
      <c r="F12" s="78" t="n">
        <f aca="false">IF($F$3*$C$6&gt;E12,1,0)</f>
        <v>0</v>
      </c>
      <c r="G12" s="81" t="n">
        <f aca="false">EXP(($F$6-0.5*$C$5^2-$F$3*$F$4)*$C$6+($C$5*C12*$C$6^0.5)+($F$4+$F$5*D12)*F12)</f>
        <v>0.997250879932797</v>
      </c>
      <c r="H12" s="95" t="n">
        <f aca="false">G12*H11</f>
        <v>99.7250879932797</v>
      </c>
      <c r="I12" s="0"/>
    </row>
    <row r="13" customFormat="false" ht="12.75" hidden="false" customHeight="false" outlineLevel="0" collapsed="false">
      <c r="B13" s="79" t="n">
        <f aca="false">B12+$C$6</f>
        <v>0.000228310502283105</v>
      </c>
      <c r="C13" s="80" t="n">
        <f aca="true">NORMINV(RAND(),0,1)</f>
        <v>0.375416352148154</v>
      </c>
      <c r="D13" s="80" t="n">
        <f aca="true">NORMINV(RAND(),0,1)</f>
        <v>-1.09554726369816</v>
      </c>
      <c r="E13" s="80" t="n">
        <f aca="true">RAND()</f>
        <v>0.323704408851238</v>
      </c>
      <c r="F13" s="78" t="n">
        <f aca="false">IF($F$3*$C$6&gt;E13,1,0)</f>
        <v>0</v>
      </c>
      <c r="G13" s="81" t="n">
        <f aca="false">EXP(($F$6-0.5*$C$5^2-$F$3*$F$4)*$C$6+($C$5*C13*$C$6^0.5)+($F$4+$F$5*D13)*F13)</f>
        <v>1.00119890459495</v>
      </c>
      <c r="H13" s="95" t="n">
        <f aca="false">G13*H12</f>
        <v>99.8446488595071</v>
      </c>
      <c r="I13" s="0"/>
    </row>
    <row r="14" customFormat="false" ht="12.75" hidden="false" customHeight="false" outlineLevel="0" collapsed="false">
      <c r="B14" s="79" t="n">
        <f aca="false">B13+$C$6</f>
        <v>0.000342465753424658</v>
      </c>
      <c r="C14" s="80" t="n">
        <f aca="true">NORMINV(RAND(),0,1)</f>
        <v>-0.401740563321104</v>
      </c>
      <c r="D14" s="80" t="n">
        <f aca="true">NORMINV(RAND(),0,1)</f>
        <v>-0.81082576318394</v>
      </c>
      <c r="E14" s="80" t="n">
        <f aca="true">RAND()</f>
        <v>0.991553128130153</v>
      </c>
      <c r="F14" s="78" t="n">
        <f aca="false">IF($F$3*$C$6&gt;E14,1,0)</f>
        <v>0</v>
      </c>
      <c r="G14" s="81" t="n">
        <f aca="false">EXP(($F$6-0.5*$C$5^2-$F$3*$F$4)*$C$6+($C$5*C14*$C$6^0.5)+($F$4+$F$5*D14)*F14)</f>
        <v>0.998707997804352</v>
      </c>
      <c r="H14" s="95" t="n">
        <f aca="false">G14*H13</f>
        <v>99.7156493539569</v>
      </c>
      <c r="I14" s="0"/>
    </row>
    <row r="15" customFormat="false" ht="12.75" hidden="false" customHeight="false" outlineLevel="0" collapsed="false">
      <c r="B15" s="79" t="n">
        <f aca="false">B14+$C$6</f>
        <v>0.00045662100456621</v>
      </c>
      <c r="C15" s="80" t="n">
        <f aca="true">NORMINV(RAND(),0,1)</f>
        <v>-0.75356590698456</v>
      </c>
      <c r="D15" s="80" t="n">
        <f aca="true">NORMINV(RAND(),0,1)</f>
        <v>-0.118172694252673</v>
      </c>
      <c r="E15" s="80" t="n">
        <f aca="true">RAND()</f>
        <v>0.0689321853338267</v>
      </c>
      <c r="F15" s="78" t="n">
        <f aca="false">IF($F$3*$C$6&gt;E15,1,0)</f>
        <v>0</v>
      </c>
      <c r="G15" s="81" t="n">
        <f aca="false">EXP(($F$6-0.5*$C$5^2-$F$3*$F$4)*$C$6+($C$5*C15*$C$6^0.5)+($F$4+$F$5*D15)*F15)</f>
        <v>0.997582382486572</v>
      </c>
      <c r="H15" s="95" t="n">
        <f aca="false">G15*H14</f>
        <v>99.4745750537159</v>
      </c>
      <c r="I15" s="0"/>
    </row>
    <row r="16" customFormat="false" ht="12.75" hidden="false" customHeight="false" outlineLevel="0" collapsed="false">
      <c r="B16" s="79" t="n">
        <f aca="false">B15+$C$6</f>
        <v>0.000570776255707763</v>
      </c>
      <c r="C16" s="80" t="n">
        <f aca="true">NORMINV(RAND(),0,1)</f>
        <v>-0.115954701264386</v>
      </c>
      <c r="D16" s="80" t="n">
        <f aca="true">NORMINV(RAND(),0,1)</f>
        <v>-0.605259476980596</v>
      </c>
      <c r="E16" s="80" t="n">
        <f aca="true">RAND()</f>
        <v>0.0252212403659696</v>
      </c>
      <c r="F16" s="78" t="n">
        <f aca="false">IF($F$3*$C$6&gt;E16,1,0)</f>
        <v>0</v>
      </c>
      <c r="G16" s="81" t="n">
        <f aca="false">EXP(($F$6-0.5*$C$5^2-$F$3*$F$4)*$C$6+($C$5*C16*$C$6^0.5)+($F$4+$F$5*D16)*F16)</f>
        <v>0.999623263949205</v>
      </c>
      <c r="H16" s="95" t="n">
        <f aca="false">G16*H15</f>
        <v>99.4370993951557</v>
      </c>
      <c r="I16" s="0"/>
    </row>
    <row r="17" customFormat="false" ht="12.75" hidden="false" customHeight="false" outlineLevel="0" collapsed="false">
      <c r="B17" s="79" t="n">
        <f aca="false">B16+$C$6</f>
        <v>0.000684931506849315</v>
      </c>
      <c r="C17" s="80" t="n">
        <f aca="true">NORMINV(RAND(),0,1)</f>
        <v>-2.22635794712096</v>
      </c>
      <c r="D17" s="80" t="n">
        <f aca="true">NORMINV(RAND(),0,1)</f>
        <v>-1.06070750663202</v>
      </c>
      <c r="E17" s="80" t="n">
        <f aca="true">RAND()</f>
        <v>0.72636868105201</v>
      </c>
      <c r="F17" s="78" t="n">
        <f aca="false">IF($F$3*$C$6&gt;E17,1,0)</f>
        <v>0</v>
      </c>
      <c r="G17" s="81" t="n">
        <f aca="false">EXP(($F$6-0.5*$C$5^2-$F$3*$F$4)*$C$6+($C$5*C17*$C$6^0.5)+($F$4+$F$5*D17)*F17)</f>
        <v>0.992884147798185</v>
      </c>
      <c r="H17" s="95" t="n">
        <f aca="false">G17*H16</f>
        <v>98.7295196924825</v>
      </c>
      <c r="I17" s="0"/>
    </row>
    <row r="18" customFormat="false" ht="12.75" hidden="false" customHeight="false" outlineLevel="0" collapsed="false">
      <c r="B18" s="79" t="n">
        <f aca="false">B17+$C$6</f>
        <v>0.000799086757990868</v>
      </c>
      <c r="C18" s="80" t="n">
        <f aca="true">NORMINV(RAND(),0,1)</f>
        <v>0.230227179007213</v>
      </c>
      <c r="D18" s="80" t="n">
        <f aca="true">NORMINV(RAND(),0,1)</f>
        <v>-0.855085838269583</v>
      </c>
      <c r="E18" s="80" t="n">
        <f aca="true">RAND()</f>
        <v>0.116229375829201</v>
      </c>
      <c r="F18" s="78" t="n">
        <f aca="false">IF($F$3*$C$6&gt;E18,1,0)</f>
        <v>0</v>
      </c>
      <c r="G18" s="81" t="n">
        <f aca="false">EXP(($F$6-0.5*$C$5^2-$F$3*$F$4)*$C$6+($C$5*C18*$C$6^0.5)+($F$4+$F$5*D18)*F18)</f>
        <v>1.00073307964254</v>
      </c>
      <c r="H18" s="95" t="n">
        <f aca="false">G18*H17</f>
        <v>98.801896293487</v>
      </c>
      <c r="I18" s="0"/>
    </row>
    <row r="19" customFormat="false" ht="12.75" hidden="false" customHeight="false" outlineLevel="0" collapsed="false">
      <c r="B19" s="79" t="n">
        <f aca="false">B18+$C$6</f>
        <v>0.00091324200913242</v>
      </c>
      <c r="C19" s="80" t="n">
        <f aca="true">NORMINV(RAND(),0,1)</f>
        <v>1.03865898130931</v>
      </c>
      <c r="D19" s="80" t="n">
        <f aca="true">NORMINV(RAND(),0,1)</f>
        <v>-0.0121945749257807</v>
      </c>
      <c r="E19" s="80" t="n">
        <f aca="true">RAND()</f>
        <v>0.313596871668233</v>
      </c>
      <c r="F19" s="78" t="n">
        <f aca="false">IF($F$3*$C$6&gt;E19,1,0)</f>
        <v>0</v>
      </c>
      <c r="G19" s="81" t="n">
        <f aca="false">EXP(($F$6-0.5*$C$5^2-$F$3*$F$4)*$C$6+($C$5*C19*$C$6^0.5)+($F$4+$F$5*D19)*F19)</f>
        <v>1.00332961150074</v>
      </c>
      <c r="H19" s="95" t="n">
        <f aca="false">G19*H18</f>
        <v>99.1308682236806</v>
      </c>
      <c r="I19" s="0"/>
    </row>
    <row r="20" customFormat="false" ht="12.75" hidden="false" customHeight="false" outlineLevel="0" collapsed="false">
      <c r="B20" s="79" t="n">
        <f aca="false">B19+$C$6</f>
        <v>0.00102739726027397</v>
      </c>
      <c r="C20" s="80" t="n">
        <f aca="true">NORMINV(RAND(),0,1)</f>
        <v>0.609224278704353</v>
      </c>
      <c r="D20" s="80" t="n">
        <f aca="true">NORMINV(RAND(),0,1)</f>
        <v>-0.489636114994513</v>
      </c>
      <c r="E20" s="80" t="n">
        <f aca="true">RAND()</f>
        <v>0.188714736104277</v>
      </c>
      <c r="F20" s="78" t="n">
        <f aca="false">IF($F$3*$C$6&gt;E20,1,0)</f>
        <v>0</v>
      </c>
      <c r="G20" s="81" t="n">
        <f aca="false">EXP(($F$6-0.5*$C$5^2-$F$3*$F$4)*$C$6+($C$5*C20*$C$6^0.5)+($F$4+$F$5*D20)*F20)</f>
        <v>1.00194950975175</v>
      </c>
      <c r="H20" s="95" t="n">
        <f aca="false">G20*H19</f>
        <v>99.3241248179821</v>
      </c>
      <c r="I20" s="0"/>
    </row>
    <row r="21" customFormat="false" ht="12.75" hidden="false" customHeight="false" outlineLevel="0" collapsed="false">
      <c r="B21" s="79" t="n">
        <f aca="false">B20+$C$6</f>
        <v>0.00114155251141553</v>
      </c>
      <c r="C21" s="80" t="n">
        <f aca="true">NORMINV(RAND(),0,1)</f>
        <v>1.27638311016129</v>
      </c>
      <c r="D21" s="80" t="n">
        <f aca="true">NORMINV(RAND(),0,1)</f>
        <v>0.70648086414501</v>
      </c>
      <c r="E21" s="80" t="n">
        <f aca="true">RAND()</f>
        <v>0.887054867766767</v>
      </c>
      <c r="F21" s="78" t="n">
        <f aca="false">IF($F$3*$C$6&gt;E21,1,0)</f>
        <v>0</v>
      </c>
      <c r="G21" s="81" t="n">
        <f aca="false">EXP(($F$6-0.5*$C$5^2-$F$3*$F$4)*$C$6+($C$5*C21*$C$6^0.5)+($F$4+$F$5*D21)*F21)</f>
        <v>1.00409441799674</v>
      </c>
      <c r="H21" s="95" t="n">
        <f aca="false">G21*H20</f>
        <v>99.7307993021476</v>
      </c>
      <c r="I21" s="0"/>
    </row>
    <row r="22" customFormat="false" ht="12.75" hidden="false" customHeight="false" outlineLevel="0" collapsed="false">
      <c r="B22" s="79" t="n">
        <f aca="false">B21+$C$6</f>
        <v>0.00125570776255708</v>
      </c>
      <c r="C22" s="80" t="n">
        <f aca="true">NORMINV(RAND(),0,1)</f>
        <v>0.396034957978959</v>
      </c>
      <c r="D22" s="80" t="n">
        <f aca="true">NORMINV(RAND(),0,1)</f>
        <v>1.74459677838631</v>
      </c>
      <c r="E22" s="80" t="n">
        <f aca="true">RAND()</f>
        <v>0.245632297800649</v>
      </c>
      <c r="F22" s="78" t="n">
        <f aca="false">IF($F$3*$C$6&gt;E22,1,0)</f>
        <v>0</v>
      </c>
      <c r="G22" s="81" t="n">
        <f aca="false">EXP(($F$6-0.5*$C$5^2-$F$3*$F$4)*$C$6+($C$5*C22*$C$6^0.5)+($F$4+$F$5*D22)*F22)</f>
        <v>1.00126507491188</v>
      </c>
      <c r="H22" s="95" t="n">
        <f aca="false">G22*H21</f>
        <v>99.8569662342868</v>
      </c>
      <c r="I22" s="0"/>
    </row>
    <row r="23" customFormat="false" ht="12.75" hidden="false" customHeight="false" outlineLevel="0" collapsed="false">
      <c r="B23" s="79" t="n">
        <f aca="false">B22+$C$6</f>
        <v>0.00136986301369863</v>
      </c>
      <c r="C23" s="80" t="n">
        <f aca="true">NORMINV(RAND(),0,1)</f>
        <v>-0.651202341450084</v>
      </c>
      <c r="D23" s="80" t="n">
        <f aca="true">NORMINV(RAND(),0,1)</f>
        <v>-0.117488940106361</v>
      </c>
      <c r="E23" s="80" t="n">
        <f aca="true">RAND()</f>
        <v>0.832572329085902</v>
      </c>
      <c r="F23" s="78" t="n">
        <f aca="false">IF($F$3*$C$6&gt;E23,1,0)</f>
        <v>0</v>
      </c>
      <c r="G23" s="81" t="n">
        <f aca="false">EXP(($F$6-0.5*$C$5^2-$F$3*$F$4)*$C$6+($C$5*C23*$C$6^0.5)+($F$4+$F$5*D23)*F23)</f>
        <v>0.997909749281612</v>
      </c>
      <c r="H23" s="95" t="n">
        <f aca="false">G23*H22</f>
        <v>99.6482401388796</v>
      </c>
      <c r="I23" s="0"/>
    </row>
    <row r="24" customFormat="false" ht="12.75" hidden="false" customHeight="false" outlineLevel="0" collapsed="false">
      <c r="B24" s="79" t="n">
        <f aca="false">B23+$C$6</f>
        <v>0.00148401826484018</v>
      </c>
      <c r="C24" s="80" t="n">
        <f aca="true">NORMINV(RAND(),0,1)</f>
        <v>-0.273282222485886</v>
      </c>
      <c r="D24" s="80" t="n">
        <f aca="true">NORMINV(RAND(),0,1)</f>
        <v>0.463658593028988</v>
      </c>
      <c r="E24" s="80" t="n">
        <f aca="true">RAND()</f>
        <v>0.451600431286863</v>
      </c>
      <c r="F24" s="78" t="n">
        <f aca="false">IF($F$3*$C$6&gt;E24,1,0)</f>
        <v>0</v>
      </c>
      <c r="G24" s="81" t="n">
        <f aca="false">EXP(($F$6-0.5*$C$5^2-$F$3*$F$4)*$C$6+($C$5*C24*$C$6^0.5)+($F$4+$F$5*D24)*F24)</f>
        <v>0.999119298506405</v>
      </c>
      <c r="H24" s="95" t="n">
        <f aca="false">G24*H23</f>
        <v>99.5604797849552</v>
      </c>
      <c r="I24" s="0"/>
    </row>
    <row r="25" customFormat="false" ht="12.75" hidden="false" customHeight="false" outlineLevel="0" collapsed="false">
      <c r="B25" s="79" t="n">
        <f aca="false">B24+$C$6</f>
        <v>0.00159817351598174</v>
      </c>
      <c r="C25" s="80" t="n">
        <f aca="true">NORMINV(RAND(),0,1)</f>
        <v>-1.78765857843775</v>
      </c>
      <c r="D25" s="80" t="n">
        <f aca="true">NORMINV(RAND(),0,1)</f>
        <v>1.39617816769403</v>
      </c>
      <c r="E25" s="80" t="n">
        <f aca="true">RAND()</f>
        <v>0.665466659023918</v>
      </c>
      <c r="F25" s="78" t="n">
        <f aca="false">IF($F$3*$C$6&gt;E25,1,0)</f>
        <v>0</v>
      </c>
      <c r="G25" s="81" t="n">
        <f aca="false">EXP(($F$6-0.5*$C$5^2-$F$3*$F$4)*$C$6+($C$5*C25*$C$6^0.5)+($F$4+$F$5*D25)*F25)</f>
        <v>0.994281288576336</v>
      </c>
      <c r="H25" s="95" t="n">
        <f aca="false">G25*H24</f>
        <v>98.9911221318635</v>
      </c>
      <c r="I25" s="0"/>
    </row>
    <row r="26" customFormat="false" ht="12.75" hidden="false" customHeight="false" outlineLevel="0" collapsed="false">
      <c r="B26" s="79" t="n">
        <f aca="false">B25+$C$6</f>
        <v>0.00171232876712329</v>
      </c>
      <c r="C26" s="80" t="n">
        <f aca="true">NORMINV(RAND(),0,1)</f>
        <v>-1.52927129914592</v>
      </c>
      <c r="D26" s="80" t="n">
        <f aca="true">NORMINV(RAND(),0,1)</f>
        <v>-0.152057563231786</v>
      </c>
      <c r="E26" s="80" t="n">
        <f aca="true">RAND()</f>
        <v>0.011369083467491</v>
      </c>
      <c r="F26" s="78" t="n">
        <f aca="false">IF($F$3*$C$6&gt;E26,1,0)</f>
        <v>1</v>
      </c>
      <c r="G26" s="81" t="n">
        <f aca="false">EXP(($F$6-0.5*$C$5^2-$F$3*$F$4)*$C$6+($C$5*C26*$C$6^0.5)+($F$4+$F$5*D26)*F26)</f>
        <v>0.99208343497772</v>
      </c>
      <c r="H26" s="95" t="n">
        <f aca="false">G26*H25</f>
        <v>98.2074524768781</v>
      </c>
      <c r="I26" s="0"/>
    </row>
    <row r="27" customFormat="false" ht="12.75" hidden="false" customHeight="false" outlineLevel="0" collapsed="false">
      <c r="B27" s="79" t="n">
        <f aca="false">B26+$C$6</f>
        <v>0.00182648401826484</v>
      </c>
      <c r="C27" s="80" t="n">
        <f aca="true">NORMINV(RAND(),0,1)</f>
        <v>-2.11471189454236</v>
      </c>
      <c r="D27" s="80" t="n">
        <f aca="true">NORMINV(RAND(),0,1)</f>
        <v>-2.04827138671126</v>
      </c>
      <c r="E27" s="80" t="n">
        <f aca="true">RAND()</f>
        <v>0.265688456504359</v>
      </c>
      <c r="F27" s="78" t="n">
        <f aca="false">IF($F$3*$C$6&gt;E27,1,0)</f>
        <v>0</v>
      </c>
      <c r="G27" s="81" t="n">
        <f aca="false">EXP(($F$6-0.5*$C$5^2-$F$3*$F$4)*$C$6+($C$5*C27*$C$6^0.5)+($F$4+$F$5*D27)*F27)</f>
        <v>0.993239524425639</v>
      </c>
      <c r="H27" s="95" t="n">
        <f aca="false">G27*H26</f>
        <v>97.543523393188</v>
      </c>
      <c r="I27" s="0"/>
    </row>
    <row r="28" customFormat="false" ht="12.75" hidden="false" customHeight="false" outlineLevel="0" collapsed="false">
      <c r="B28" s="79" t="n">
        <f aca="false">B27+$C$6</f>
        <v>0.00194063926940639</v>
      </c>
      <c r="C28" s="80" t="n">
        <f aca="true">NORMINV(RAND(),0,1)</f>
        <v>0.266177450225809</v>
      </c>
      <c r="D28" s="80" t="n">
        <f aca="true">NORMINV(RAND(),0,1)</f>
        <v>-0.313586849345064</v>
      </c>
      <c r="E28" s="80" t="n">
        <f aca="true">RAND()</f>
        <v>0.742493349487327</v>
      </c>
      <c r="F28" s="78" t="n">
        <f aca="false">IF($F$3*$C$6&gt;E28,1,0)</f>
        <v>0</v>
      </c>
      <c r="G28" s="81" t="n">
        <f aca="false">EXP(($F$6-0.5*$C$5^2-$F$3*$F$4)*$C$6+($C$5*C28*$C$6^0.5)+($F$4+$F$5*D28)*F28)</f>
        <v>1.00084840230252</v>
      </c>
      <c r="H28" s="95" t="n">
        <f aca="false">G28*H27</f>
        <v>97.6262795430305</v>
      </c>
      <c r="I28" s="0"/>
    </row>
    <row r="29" customFormat="false" ht="12.75" hidden="false" customHeight="false" outlineLevel="0" collapsed="false">
      <c r="B29" s="79" t="n">
        <f aca="false">B28+$C$6</f>
        <v>0.00205479452054795</v>
      </c>
      <c r="C29" s="80" t="n">
        <f aca="true">NORMINV(RAND(),0,1)</f>
        <v>-1.27072298368442</v>
      </c>
      <c r="D29" s="80" t="n">
        <f aca="true">NORMINV(RAND(),0,1)</f>
        <v>-1.46887006042478</v>
      </c>
      <c r="E29" s="80" t="n">
        <f aca="true">RAND()</f>
        <v>0.247338533931037</v>
      </c>
      <c r="F29" s="78" t="n">
        <f aca="false">IF($F$3*$C$6&gt;E29,1,0)</f>
        <v>0</v>
      </c>
      <c r="G29" s="81" t="n">
        <f aca="false">EXP(($F$6-0.5*$C$5^2-$F$3*$F$4)*$C$6+($C$5*C29*$C$6^0.5)+($F$4+$F$5*D29)*F29)</f>
        <v>0.995930114299905</v>
      </c>
      <c r="H29" s="95" t="n">
        <f aca="false">G29*H28</f>
        <v>97.2289517439648</v>
      </c>
      <c r="I29" s="0"/>
    </row>
    <row r="30" customFormat="false" ht="12.75" hidden="false" customHeight="false" outlineLevel="0" collapsed="false">
      <c r="B30" s="79" t="n">
        <f aca="false">B29+$C$6</f>
        <v>0.0021689497716895</v>
      </c>
      <c r="C30" s="80" t="n">
        <f aca="true">NORMINV(RAND(),0,1)</f>
        <v>-3.24322403095224</v>
      </c>
      <c r="D30" s="80" t="n">
        <f aca="true">NORMINV(RAND(),0,1)</f>
        <v>0.0340461758167314</v>
      </c>
      <c r="E30" s="80" t="n">
        <f aca="true">RAND()</f>
        <v>0.732147146210103</v>
      </c>
      <c r="F30" s="78" t="n">
        <f aca="false">IF($F$3*$C$6&gt;E30,1,0)</f>
        <v>0</v>
      </c>
      <c r="G30" s="81" t="n">
        <f aca="false">EXP(($F$6-0.5*$C$5^2-$F$3*$F$4)*$C$6+($C$5*C30*$C$6^0.5)+($F$4+$F$5*D30)*F30)</f>
        <v>0.98965324441579</v>
      </c>
      <c r="H30" s="95" t="n">
        <f aca="false">G30*H29</f>
        <v>96.2229475445611</v>
      </c>
      <c r="I30" s="0"/>
    </row>
    <row r="31" customFormat="false" ht="12.75" hidden="false" customHeight="false" outlineLevel="0" collapsed="false">
      <c r="B31" s="79" t="n">
        <f aca="false">B30+$C$6</f>
        <v>0.00228310502283105</v>
      </c>
      <c r="C31" s="80" t="n">
        <f aca="true">NORMINV(RAND(),0,1)</f>
        <v>-1.23375186139718</v>
      </c>
      <c r="D31" s="80" t="n">
        <f aca="true">NORMINV(RAND(),0,1)</f>
        <v>-1.82474571724459</v>
      </c>
      <c r="E31" s="80" t="n">
        <f aca="true">RAND()</f>
        <v>0.370658176052608</v>
      </c>
      <c r="F31" s="78" t="n">
        <f aca="false">IF($F$3*$C$6&gt;E31,1,0)</f>
        <v>0</v>
      </c>
      <c r="G31" s="81" t="n">
        <f aca="false">EXP(($F$6-0.5*$C$5^2-$F$3*$F$4)*$C$6+($C$5*C31*$C$6^0.5)+($F$4+$F$5*D31)*F31)</f>
        <v>0.996048142676371</v>
      </c>
      <c r="H31" s="95" t="n">
        <f aca="false">G31*H30</f>
        <v>95.842688184606</v>
      </c>
      <c r="I31" s="0"/>
    </row>
    <row r="32" customFormat="false" ht="12.75" hidden="false" customHeight="false" outlineLevel="0" collapsed="false">
      <c r="B32" s="79" t="n">
        <f aca="false">B31+$C$6</f>
        <v>0.0023972602739726</v>
      </c>
      <c r="C32" s="80" t="n">
        <f aca="true">NORMINV(RAND(),0,1)</f>
        <v>-0.179696276866219</v>
      </c>
      <c r="D32" s="80" t="n">
        <f aca="true">NORMINV(RAND(),0,1)</f>
        <v>-1.31098977295427</v>
      </c>
      <c r="E32" s="80" t="n">
        <f aca="true">RAND()</f>
        <v>0.348869498982824</v>
      </c>
      <c r="F32" s="78" t="n">
        <f aca="false">IF($F$3*$C$6&gt;E32,1,0)</f>
        <v>0</v>
      </c>
      <c r="G32" s="81" t="n">
        <f aca="false">EXP(($F$6-0.5*$C$5^2-$F$3*$F$4)*$C$6+($C$5*C32*$C$6^0.5)+($F$4+$F$5*D32)*F32)</f>
        <v>0.99941905066679</v>
      </c>
      <c r="H32" s="95" t="n">
        <f aca="false">G32*H31</f>
        <v>95.7870084388121</v>
      </c>
      <c r="I32" s="0"/>
    </row>
    <row r="33" customFormat="false" ht="12.75" hidden="false" customHeight="false" outlineLevel="0" collapsed="false">
      <c r="B33" s="79" t="n">
        <f aca="false">B32+$C$6</f>
        <v>0.00251141552511415</v>
      </c>
      <c r="C33" s="80" t="n">
        <f aca="true">NORMINV(RAND(),0,1)</f>
        <v>-0.183696321585695</v>
      </c>
      <c r="D33" s="80" t="n">
        <f aca="true">NORMINV(RAND(),0,1)</f>
        <v>1.11317730753113</v>
      </c>
      <c r="E33" s="80" t="n">
        <f aca="true">RAND()</f>
        <v>0.995279797562129</v>
      </c>
      <c r="F33" s="78" t="n">
        <f aca="false">IF($F$3*$C$6&gt;E33,1,0)</f>
        <v>0</v>
      </c>
      <c r="G33" s="81" t="n">
        <f aca="false">EXP(($F$6-0.5*$C$5^2-$F$3*$F$4)*$C$6+($C$5*C33*$C$6^0.5)+($F$4+$F$5*D33)*F33)</f>
        <v>0.999406236838861</v>
      </c>
      <c r="H33" s="95" t="n">
        <f aca="false">G33*H32</f>
        <v>95.7301336418854</v>
      </c>
      <c r="I33" s="0"/>
    </row>
    <row r="34" customFormat="false" ht="12.75" hidden="false" customHeight="false" outlineLevel="0" collapsed="false">
      <c r="B34" s="79" t="n">
        <f aca="false">B33+$C$6</f>
        <v>0.00262557077625571</v>
      </c>
      <c r="C34" s="80" t="n">
        <f aca="true">NORMINV(RAND(),0,1)</f>
        <v>0.692908928782929</v>
      </c>
      <c r="D34" s="80" t="n">
        <f aca="true">NORMINV(RAND(),0,1)</f>
        <v>-0.285326709976352</v>
      </c>
      <c r="E34" s="80" t="n">
        <f aca="true">RAND()</f>
        <v>0.300015833199048</v>
      </c>
      <c r="F34" s="78" t="n">
        <f aca="false">IF($F$3*$C$6&gt;E34,1,0)</f>
        <v>0</v>
      </c>
      <c r="G34" s="81" t="n">
        <f aca="false">EXP(($F$6-0.5*$C$5^2-$F$3*$F$4)*$C$6+($C$5*C34*$C$6^0.5)+($F$4+$F$5*D34)*F34)</f>
        <v>1.00221830345515</v>
      </c>
      <c r="H34" s="95" t="n">
        <f aca="false">G34*H33</f>
        <v>95.9424921281051</v>
      </c>
      <c r="I34" s="0"/>
    </row>
    <row r="35" customFormat="false" ht="12.75" hidden="false" customHeight="false" outlineLevel="0" collapsed="false">
      <c r="B35" s="79" t="n">
        <f aca="false">B34+$C$6</f>
        <v>0.00273972602739726</v>
      </c>
      <c r="C35" s="80" t="n">
        <f aca="true">NORMINV(RAND(),0,1)</f>
        <v>0.836783035839078</v>
      </c>
      <c r="D35" s="80" t="n">
        <f aca="true">NORMINV(RAND(),0,1)</f>
        <v>-0.114046083134416</v>
      </c>
      <c r="E35" s="80" t="n">
        <f aca="true">RAND()</f>
        <v>0.714794948631629</v>
      </c>
      <c r="F35" s="78" t="n">
        <f aca="false">IF($F$3*$C$6&gt;E35,1,0)</f>
        <v>0</v>
      </c>
      <c r="G35" s="81" t="n">
        <f aca="false">EXP(($F$6-0.5*$C$5^2-$F$3*$F$4)*$C$6+($C$5*C35*$C$6^0.5)+($F$4+$F$5*D35)*F35)</f>
        <v>1.0026805932606</v>
      </c>
      <c r="H35" s="95" t="n">
        <f aca="false">G35*H34</f>
        <v>96.1996749259092</v>
      </c>
      <c r="I35" s="0"/>
    </row>
    <row r="36" customFormat="false" ht="12.75" hidden="false" customHeight="false" outlineLevel="0" collapsed="false">
      <c r="B36" s="79" t="n">
        <f aca="false">B35+$C$6</f>
        <v>0.00285388127853881</v>
      </c>
      <c r="C36" s="80" t="n">
        <f aca="true">NORMINV(RAND(),0,1)</f>
        <v>1.13914363496738</v>
      </c>
      <c r="D36" s="80" t="n">
        <f aca="true">NORMINV(RAND(),0,1)</f>
        <v>0.285779463639683</v>
      </c>
      <c r="E36" s="80" t="n">
        <f aca="true">RAND()</f>
        <v>0.21150137124732</v>
      </c>
      <c r="F36" s="78" t="n">
        <f aca="false">IF($F$3*$C$6&gt;E36,1,0)</f>
        <v>0</v>
      </c>
      <c r="G36" s="81" t="n">
        <f aca="false">EXP(($F$6-0.5*$C$5^2-$F$3*$F$4)*$C$6+($C$5*C36*$C$6^0.5)+($F$4+$F$5*D36)*F36)</f>
        <v>1.00365281980671</v>
      </c>
      <c r="H36" s="95" t="n">
        <f aca="false">G36*H35</f>
        <v>96.5510750038773</v>
      </c>
      <c r="I36" s="0"/>
    </row>
    <row r="37" customFormat="false" ht="12.75" hidden="false" customHeight="false" outlineLevel="0" collapsed="false">
      <c r="B37" s="79" t="n">
        <f aca="false">B36+$C$6</f>
        <v>0.00296803652968036</v>
      </c>
      <c r="C37" s="80" t="n">
        <f aca="true">NORMINV(RAND(),0,1)</f>
        <v>0.480763149918571</v>
      </c>
      <c r="D37" s="80" t="n">
        <f aca="true">NORMINV(RAND(),0,1)</f>
        <v>-0.567315948079398</v>
      </c>
      <c r="E37" s="80" t="n">
        <f aca="true">RAND()</f>
        <v>0.820953665726706</v>
      </c>
      <c r="F37" s="78" t="n">
        <f aca="false">IF($F$3*$C$6&gt;E37,1,0)</f>
        <v>0</v>
      </c>
      <c r="G37" s="81" t="n">
        <f aca="false">EXP(($F$6-0.5*$C$5^2-$F$3*$F$4)*$C$6+($C$5*C37*$C$6^0.5)+($F$4+$F$5*D37)*F37)</f>
        <v>1.00153703500576</v>
      </c>
      <c r="H37" s="95" t="n">
        <f aca="false">G37*H36</f>
        <v>96.699477386002</v>
      </c>
      <c r="I37" s="0"/>
    </row>
    <row r="38" customFormat="false" ht="12.75" hidden="false" customHeight="false" outlineLevel="0" collapsed="false">
      <c r="B38" s="79" t="n">
        <f aca="false">B37+$C$6</f>
        <v>0.00308219178082192</v>
      </c>
      <c r="C38" s="80" t="n">
        <f aca="true">NORMINV(RAND(),0,1)</f>
        <v>0.900014230543716</v>
      </c>
      <c r="D38" s="80" t="n">
        <f aca="true">NORMINV(RAND(),0,1)</f>
        <v>0.798126390280135</v>
      </c>
      <c r="E38" s="80" t="n">
        <f aca="true">RAND()</f>
        <v>0.163188067931996</v>
      </c>
      <c r="F38" s="78" t="n">
        <f aca="false">IF($F$3*$C$6&gt;E38,1,0)</f>
        <v>0</v>
      </c>
      <c r="G38" s="81" t="n">
        <f aca="false">EXP(($F$6-0.5*$C$5^2-$F$3*$F$4)*$C$6+($C$5*C38*$C$6^0.5)+($F$4+$F$5*D38)*F38)</f>
        <v>1.00288383233558</v>
      </c>
      <c r="H38" s="95" t="n">
        <f aca="false">G38*H37</f>
        <v>96.9783424657219</v>
      </c>
      <c r="I38" s="0"/>
    </row>
    <row r="39" customFormat="false" ht="12.75" hidden="false" customHeight="false" outlineLevel="0" collapsed="false">
      <c r="B39" s="79" t="n">
        <f aca="false">B38+$C$6</f>
        <v>0.00319634703196347</v>
      </c>
      <c r="C39" s="80" t="n">
        <f aca="true">NORMINV(RAND(),0,1)</f>
        <v>-0.0904926860049042</v>
      </c>
      <c r="D39" s="80" t="n">
        <f aca="true">NORMINV(RAND(),0,1)</f>
        <v>0.163140678541194</v>
      </c>
      <c r="E39" s="80" t="n">
        <f aca="true">RAND()</f>
        <v>0.488004878453942</v>
      </c>
      <c r="F39" s="78" t="n">
        <f aca="false">IF($F$3*$C$6&gt;E39,1,0)</f>
        <v>0</v>
      </c>
      <c r="G39" s="81" t="n">
        <f aca="false">EXP(($F$6-0.5*$C$5^2-$F$3*$F$4)*$C$6+($C$5*C39*$C$6^0.5)+($F$4+$F$5*D39)*F39)</f>
        <v>0.999704850026549</v>
      </c>
      <c r="H39" s="95" t="n">
        <f aca="false">G39*H38</f>
        <v>96.9497193105178</v>
      </c>
      <c r="I39" s="0"/>
    </row>
    <row r="40" customFormat="false" ht="12.75" hidden="false" customHeight="false" outlineLevel="0" collapsed="false">
      <c r="B40" s="79" t="n">
        <f aca="false">B39+$C$6</f>
        <v>0.00331050228310502</v>
      </c>
      <c r="C40" s="80" t="n">
        <f aca="true">NORMINV(RAND(),0,1)</f>
        <v>-0.0566756445942849</v>
      </c>
      <c r="D40" s="80" t="n">
        <f aca="true">NORMINV(RAND(),0,1)</f>
        <v>0.551393414814188</v>
      </c>
      <c r="E40" s="80" t="n">
        <f aca="true">RAND()</f>
        <v>0.442723388777292</v>
      </c>
      <c r="F40" s="78" t="n">
        <f aca="false">IF($F$3*$C$6&gt;E40,1,0)</f>
        <v>0</v>
      </c>
      <c r="G40" s="81" t="n">
        <f aca="false">EXP(($F$6-0.5*$C$5^2-$F$3*$F$4)*$C$6+($C$5*C40*$C$6^0.5)+($F$4+$F$5*D40)*F40)</f>
        <v>0.999813217799333</v>
      </c>
      <c r="H40" s="95" t="n">
        <f aca="false">G40*H39</f>
        <v>96.931610828591</v>
      </c>
      <c r="I40" s="0"/>
    </row>
    <row r="41" customFormat="false" ht="12.75" hidden="false" customHeight="false" outlineLevel="0" collapsed="false">
      <c r="B41" s="79" t="n">
        <f aca="false">B40+$C$6</f>
        <v>0.00342465753424657</v>
      </c>
      <c r="C41" s="80" t="n">
        <f aca="true">NORMINV(RAND(),0,1)</f>
        <v>-0.697343711532335</v>
      </c>
      <c r="D41" s="80" t="n">
        <f aca="true">NORMINV(RAND(),0,1)</f>
        <v>-0.623722542237375</v>
      </c>
      <c r="E41" s="80" t="n">
        <f aca="true">RAND()</f>
        <v>0.34836156540522</v>
      </c>
      <c r="F41" s="78" t="n">
        <f aca="false">IF($F$3*$C$6&gt;E41,1,0)</f>
        <v>0</v>
      </c>
      <c r="G41" s="81" t="n">
        <f aca="false">EXP(($F$6-0.5*$C$5^2-$F$3*$F$4)*$C$6+($C$5*C41*$C$6^0.5)+($F$4+$F$5*D41)*F41)</f>
        <v>0.997762172227072</v>
      </c>
      <c r="H41" s="95" t="n">
        <f aca="false">G41*H40</f>
        <v>96.7146945778042</v>
      </c>
      <c r="I41" s="0"/>
    </row>
    <row r="42" customFormat="false" ht="12.75" hidden="false" customHeight="false" outlineLevel="0" collapsed="false">
      <c r="B42" s="79" t="n">
        <f aca="false">B41+$C$6</f>
        <v>0.00353881278538813</v>
      </c>
      <c r="C42" s="80" t="n">
        <f aca="true">NORMINV(RAND(),0,1)</f>
        <v>-1.47674605650602</v>
      </c>
      <c r="D42" s="80" t="n">
        <f aca="true">NORMINV(RAND(),0,1)</f>
        <v>-1.16375385789799</v>
      </c>
      <c r="E42" s="80" t="n">
        <f aca="true">RAND()</f>
        <v>0.205522965812382</v>
      </c>
      <c r="F42" s="78" t="n">
        <f aca="false">IF($F$3*$C$6&gt;E42,1,0)</f>
        <v>0</v>
      </c>
      <c r="G42" s="81" t="n">
        <f aca="false">EXP(($F$6-0.5*$C$5^2-$F$3*$F$4)*$C$6+($C$5*C42*$C$6^0.5)+($F$4+$F$5*D42)*F42)</f>
        <v>0.995272652479941</v>
      </c>
      <c r="H42" s="95" t="n">
        <f aca="false">G42*H41</f>
        <v>96.2574906062385</v>
      </c>
      <c r="I42" s="0"/>
    </row>
    <row r="43" customFormat="false" ht="12.75" hidden="false" customHeight="false" outlineLevel="0" collapsed="false">
      <c r="B43" s="79" t="n">
        <f aca="false">B42+$C$6</f>
        <v>0.00365296803652968</v>
      </c>
      <c r="C43" s="80" t="n">
        <f aca="true">NORMINV(RAND(),0,1)</f>
        <v>-0.709643179146129</v>
      </c>
      <c r="D43" s="80" t="n">
        <f aca="true">NORMINV(RAND(),0,1)</f>
        <v>-0.417512899256302</v>
      </c>
      <c r="E43" s="80" t="n">
        <f aca="true">RAND()</f>
        <v>0.593200611300102</v>
      </c>
      <c r="F43" s="78" t="n">
        <f aca="false">IF($F$3*$C$6&gt;E43,1,0)</f>
        <v>0</v>
      </c>
      <c r="G43" s="81" t="n">
        <f aca="false">EXP(($F$6-0.5*$C$5^2-$F$3*$F$4)*$C$6+($C$5*C43*$C$6^0.5)+($F$4+$F$5*D43)*F43)</f>
        <v>0.997722837694929</v>
      </c>
      <c r="H43" s="95" t="n">
        <f aca="false">G43*H42</f>
        <v>96.0382966770493</v>
      </c>
      <c r="I43" s="0"/>
    </row>
    <row r="44" customFormat="false" ht="12.75" hidden="false" customHeight="false" outlineLevel="0" collapsed="false">
      <c r="B44" s="79" t="n">
        <f aca="false">B43+$C$6</f>
        <v>0.00376712328767123</v>
      </c>
      <c r="C44" s="80" t="n">
        <f aca="true">NORMINV(RAND(),0,1)</f>
        <v>0.968818189062159</v>
      </c>
      <c r="D44" s="80" t="n">
        <f aca="true">NORMINV(RAND(),0,1)</f>
        <v>0.00268849343052181</v>
      </c>
      <c r="E44" s="80" t="n">
        <f aca="true">RAND()</f>
        <v>0.588990340416834</v>
      </c>
      <c r="F44" s="78" t="n">
        <f aca="false">IF($F$3*$C$6&gt;E44,1,0)</f>
        <v>0</v>
      </c>
      <c r="G44" s="81" t="n">
        <f aca="false">EXP(($F$6-0.5*$C$5^2-$F$3*$F$4)*$C$6+($C$5*C44*$C$6^0.5)+($F$4+$F$5*D44)*F44)</f>
        <v>1.00310503031069</v>
      </c>
      <c r="H44" s="95" t="n">
        <f aca="false">G44*H43</f>
        <v>96.3364984992186</v>
      </c>
      <c r="I44" s="0"/>
    </row>
    <row r="45" customFormat="false" ht="12.75" hidden="false" customHeight="false" outlineLevel="0" collapsed="false">
      <c r="B45" s="79" t="n">
        <f aca="false">B44+$C$6</f>
        <v>0.00388127853881278</v>
      </c>
      <c r="C45" s="80" t="n">
        <f aca="true">NORMINV(RAND(),0,1)</f>
        <v>-0.206408564532937</v>
      </c>
      <c r="D45" s="80" t="n">
        <f aca="true">NORMINV(RAND(),0,1)</f>
        <v>0.360583402032587</v>
      </c>
      <c r="E45" s="80" t="n">
        <f aca="true">RAND()</f>
        <v>0.441317651909028</v>
      </c>
      <c r="F45" s="78" t="n">
        <f aca="false">IF($F$3*$C$6&gt;E45,1,0)</f>
        <v>0</v>
      </c>
      <c r="G45" s="81" t="n">
        <f aca="false">EXP(($F$6-0.5*$C$5^2-$F$3*$F$4)*$C$6+($C$5*C45*$C$6^0.5)+($F$4+$F$5*D45)*F45)</f>
        <v>0.999333483073695</v>
      </c>
      <c r="H45" s="95" t="n">
        <f aca="false">G45*H44</f>
        <v>96.2722885923479</v>
      </c>
      <c r="I45" s="0"/>
    </row>
    <row r="46" customFormat="false" ht="12.75" hidden="false" customHeight="false" outlineLevel="0" collapsed="false">
      <c r="B46" s="79" t="n">
        <f aca="false">B45+$C$6</f>
        <v>0.00399543378995434</v>
      </c>
      <c r="C46" s="80" t="n">
        <f aca="true">NORMINV(RAND(),0,1)</f>
        <v>-0.191016042430138</v>
      </c>
      <c r="D46" s="80" t="n">
        <f aca="true">NORMINV(RAND(),0,1)</f>
        <v>-1.36033766319781</v>
      </c>
      <c r="E46" s="80" t="n">
        <f aca="true">RAND()</f>
        <v>0.946866638517232</v>
      </c>
      <c r="F46" s="78" t="n">
        <f aca="false">IF($F$3*$C$6&gt;E46,1,0)</f>
        <v>0</v>
      </c>
      <c r="G46" s="81" t="n">
        <f aca="false">EXP(($F$6-0.5*$C$5^2-$F$3*$F$4)*$C$6+($C$5*C46*$C$6^0.5)+($F$4+$F$5*D46)*F46)</f>
        <v>0.999382789115544</v>
      </c>
      <c r="H46" s="95" t="n">
        <f aca="false">G46*H45</f>
        <v>96.2128682879572</v>
      </c>
      <c r="I46" s="0"/>
    </row>
    <row r="47" customFormat="false" ht="12.75" hidden="false" customHeight="false" outlineLevel="0" collapsed="false">
      <c r="B47" s="79" t="n">
        <f aca="false">B46+$C$6</f>
        <v>0.00410958904109589</v>
      </c>
      <c r="C47" s="80" t="n">
        <f aca="true">NORMINV(RAND(),0,1)</f>
        <v>-0.897180210707707</v>
      </c>
      <c r="D47" s="80" t="n">
        <f aca="true">NORMINV(RAND(),0,1)</f>
        <v>0.0405731003861516</v>
      </c>
      <c r="E47" s="80" t="n">
        <f aca="true">RAND()</f>
        <v>0.973846952339052</v>
      </c>
      <c r="F47" s="78" t="n">
        <f aca="false">IF($F$3*$C$6&gt;E47,1,0)</f>
        <v>0</v>
      </c>
      <c r="G47" s="81" t="n">
        <f aca="false">EXP(($F$6-0.5*$C$5^2-$F$3*$F$4)*$C$6+($C$5*C47*$C$6^0.5)+($F$4+$F$5*D47)*F47)</f>
        <v>0.997123273583797</v>
      </c>
      <c r="H47" s="95" t="n">
        <f aca="false">G47*H46</f>
        <v>95.9360901881746</v>
      </c>
      <c r="I47" s="0"/>
    </row>
    <row r="48" customFormat="false" ht="12.75" hidden="false" customHeight="false" outlineLevel="0" collapsed="false">
      <c r="B48" s="79" t="n">
        <f aca="false">B47+$C$6</f>
        <v>0.00422374429223744</v>
      </c>
      <c r="C48" s="80" t="n">
        <f aca="true">NORMINV(RAND(),0,1)</f>
        <v>-0.468721594777489</v>
      </c>
      <c r="D48" s="80" t="n">
        <f aca="true">NORMINV(RAND(),0,1)</f>
        <v>0.18291164676152</v>
      </c>
      <c r="E48" s="80" t="n">
        <f aca="true">RAND()</f>
        <v>0.733935978233208</v>
      </c>
      <c r="F48" s="78" t="n">
        <f aca="false">IF($F$3*$C$6&gt;E48,1,0)</f>
        <v>0</v>
      </c>
      <c r="G48" s="81" t="n">
        <f aca="false">EXP(($F$6-0.5*$C$5^2-$F$3*$F$4)*$C$6+($C$5*C48*$C$6^0.5)+($F$4+$F$5*D48)*F48)</f>
        <v>0.998493603649395</v>
      </c>
      <c r="H48" s="95" t="n">
        <f aca="false">G48*H47</f>
        <v>95.7915724120238</v>
      </c>
      <c r="I48" s="0"/>
    </row>
    <row r="49" customFormat="false" ht="12.75" hidden="false" customHeight="false" outlineLevel="0" collapsed="false">
      <c r="B49" s="79" t="n">
        <f aca="false">B48+$C$6</f>
        <v>0.00433789954337899</v>
      </c>
      <c r="C49" s="80" t="n">
        <f aca="true">NORMINV(RAND(),0,1)</f>
        <v>0.768614119479098</v>
      </c>
      <c r="D49" s="80" t="n">
        <f aca="true">NORMINV(RAND(),0,1)</f>
        <v>0.924797098332039</v>
      </c>
      <c r="E49" s="80" t="n">
        <f aca="true">RAND()</f>
        <v>0.387558230080534</v>
      </c>
      <c r="F49" s="78" t="n">
        <f aca="false">IF($F$3*$C$6&gt;E49,1,0)</f>
        <v>0</v>
      </c>
      <c r="G49" s="81" t="n">
        <f aca="false">EXP(($F$6-0.5*$C$5^2-$F$3*$F$4)*$C$6+($C$5*C49*$C$6^0.5)+($F$4+$F$5*D49)*F49)</f>
        <v>1.00246152939094</v>
      </c>
      <c r="H49" s="95" t="n">
        <f aca="false">G49*H48</f>
        <v>96.0273661829198</v>
      </c>
      <c r="I49" s="0"/>
    </row>
    <row r="50" customFormat="false" ht="12.75" hidden="false" customHeight="false" outlineLevel="0" collapsed="false">
      <c r="B50" s="79" t="n">
        <f aca="false">B49+$C$6</f>
        <v>0.00445205479452054</v>
      </c>
      <c r="C50" s="80" t="n">
        <f aca="true">NORMINV(RAND(),0,1)</f>
        <v>0.535649203016189</v>
      </c>
      <c r="D50" s="80" t="n">
        <f aca="true">NORMINV(RAND(),0,1)</f>
        <v>0.246911840096165</v>
      </c>
      <c r="E50" s="80" t="n">
        <f aca="true">RAND()</f>
        <v>0.999641850835341</v>
      </c>
      <c r="F50" s="78" t="n">
        <f aca="false">IF($F$3*$C$6&gt;E50,1,0)</f>
        <v>0</v>
      </c>
      <c r="G50" s="81" t="n">
        <f aca="false">EXP(($F$6-0.5*$C$5^2-$F$3*$F$4)*$C$6+($C$5*C50*$C$6^0.5)+($F$4+$F$5*D50)*F50)</f>
        <v>1.00171324738654</v>
      </c>
      <c r="H50" s="95" t="n">
        <f aca="false">G50*H49</f>
        <v>96.1918848170686</v>
      </c>
      <c r="I50" s="0"/>
    </row>
    <row r="51" customFormat="false" ht="12.75" hidden="false" customHeight="false" outlineLevel="0" collapsed="false">
      <c r="B51" s="79" t="n">
        <f aca="false">B50+$C$6</f>
        <v>0.0045662100456621</v>
      </c>
      <c r="C51" s="80" t="n">
        <f aca="true">NORMINV(RAND(),0,1)</f>
        <v>0.590689880973469</v>
      </c>
      <c r="D51" s="80" t="n">
        <f aca="true">NORMINV(RAND(),0,1)</f>
        <v>0.126937085583503</v>
      </c>
      <c r="E51" s="80" t="n">
        <f aca="true">RAND()</f>
        <v>0.144401948966936</v>
      </c>
      <c r="F51" s="78" t="n">
        <f aca="false">IF($F$3*$C$6&gt;E51,1,0)</f>
        <v>0</v>
      </c>
      <c r="G51" s="81" t="n">
        <f aca="false">EXP(($F$6-0.5*$C$5^2-$F$3*$F$4)*$C$6+($C$5*C51*$C$6^0.5)+($F$4+$F$5*D51)*F51)</f>
        <v>1.00188998732671</v>
      </c>
      <c r="H51" s="95" t="n">
        <f aca="false">G51*H50</f>
        <v>96.3736862603048</v>
      </c>
      <c r="I51" s="0"/>
    </row>
    <row r="52" customFormat="false" ht="12.75" hidden="false" customHeight="false" outlineLevel="0" collapsed="false">
      <c r="B52" s="79" t="n">
        <f aca="false">B51+$C$6</f>
        <v>0.00468036529680365</v>
      </c>
      <c r="C52" s="80" t="n">
        <f aca="true">NORMINV(RAND(),0,1)</f>
        <v>2.48525626766054</v>
      </c>
      <c r="D52" s="80" t="n">
        <f aca="true">NORMINV(RAND(),0,1)</f>
        <v>-1.54744945691188</v>
      </c>
      <c r="E52" s="80" t="n">
        <f aca="true">RAND()</f>
        <v>0.137429580280687</v>
      </c>
      <c r="F52" s="78" t="n">
        <f aca="false">IF($F$3*$C$6&gt;E52,1,0)</f>
        <v>0</v>
      </c>
      <c r="G52" s="81" t="n">
        <f aca="false">EXP(($F$6-0.5*$C$5^2-$F$3*$F$4)*$C$6+($C$5*C52*$C$6^0.5)+($F$4+$F$5*D52)*F52)</f>
        <v>1.00799263636748</v>
      </c>
      <c r="H52" s="95" t="n">
        <f aca="false">G52*H51</f>
        <v>97.1439660899773</v>
      </c>
      <c r="I52" s="0"/>
    </row>
    <row r="53" customFormat="false" ht="12.75" hidden="false" customHeight="false" outlineLevel="0" collapsed="false">
      <c r="B53" s="79" t="n">
        <f aca="false">B52+$C$6</f>
        <v>0.0047945205479452</v>
      </c>
      <c r="C53" s="80" t="n">
        <f aca="true">NORMINV(RAND(),0,1)</f>
        <v>0.0800680306429191</v>
      </c>
      <c r="D53" s="80" t="n">
        <f aca="true">NORMINV(RAND(),0,1)</f>
        <v>-0.341101008159215</v>
      </c>
      <c r="E53" s="80" t="n">
        <f aca="true">RAND()</f>
        <v>0.98138510718105</v>
      </c>
      <c r="F53" s="78" t="n">
        <f aca="false">IF($F$3*$C$6&gt;E53,1,0)</f>
        <v>0</v>
      </c>
      <c r="G53" s="81" t="n">
        <f aca="false">EXP(($F$6-0.5*$C$5^2-$F$3*$F$4)*$C$6+($C$5*C53*$C$6^0.5)+($F$4+$F$5*D53)*F53)</f>
        <v>1.00025153700861</v>
      </c>
      <c r="H53" s="95" t="n">
        <f aca="false">G53*H52</f>
        <v>97.1684013926121</v>
      </c>
      <c r="I53" s="0"/>
    </row>
    <row r="54" customFormat="false" ht="12.75" hidden="false" customHeight="false" outlineLevel="0" collapsed="false">
      <c r="B54" s="79" t="n">
        <f aca="false">B53+$C$6</f>
        <v>0.00490867579908675</v>
      </c>
      <c r="C54" s="80" t="n">
        <f aca="true">NORMINV(RAND(),0,1)</f>
        <v>1.0498359427719</v>
      </c>
      <c r="D54" s="80" t="n">
        <f aca="true">NORMINV(RAND(),0,1)</f>
        <v>-0.393014772429096</v>
      </c>
      <c r="E54" s="80" t="n">
        <f aca="true">RAND()</f>
        <v>0.629881033357399</v>
      </c>
      <c r="F54" s="78" t="n">
        <f aca="false">IF($F$3*$C$6&gt;E54,1,0)</f>
        <v>0</v>
      </c>
      <c r="G54" s="81" t="n">
        <f aca="false">EXP(($F$6-0.5*$C$5^2-$F$3*$F$4)*$C$6+($C$5*C54*$C$6^0.5)+($F$4+$F$5*D54)*F54)</f>
        <v>1.00336555698712</v>
      </c>
      <c r="H54" s="95" t="n">
        <f aca="false">G54*H53</f>
        <v>97.4954271848464</v>
      </c>
      <c r="I54" s="0"/>
    </row>
    <row r="55" customFormat="false" ht="12.75" hidden="false" customHeight="false" outlineLevel="0" collapsed="false">
      <c r="B55" s="79" t="n">
        <f aca="false">B54+$C$6</f>
        <v>0.00502283105022831</v>
      </c>
      <c r="C55" s="80" t="n">
        <f aca="true">NORMINV(RAND(),0,1)</f>
        <v>0.309225361166314</v>
      </c>
      <c r="D55" s="80" t="n">
        <f aca="true">NORMINV(RAND(),0,1)</f>
        <v>1.30772899555428</v>
      </c>
      <c r="E55" s="80" t="n">
        <f aca="true">RAND()</f>
        <v>0.53021491582641</v>
      </c>
      <c r="F55" s="78" t="n">
        <f aca="false">IF($F$3*$C$6&gt;E55,1,0)</f>
        <v>0</v>
      </c>
      <c r="G55" s="81" t="n">
        <f aca="false">EXP(($F$6-0.5*$C$5^2-$F$3*$F$4)*$C$6+($C$5*C55*$C$6^0.5)+($F$4+$F$5*D55)*F55)</f>
        <v>1.00098651052798</v>
      </c>
      <c r="H55" s="95" t="n">
        <f aca="false">G55*H54</f>
        <v>97.5916074501939</v>
      </c>
      <c r="I55" s="0"/>
    </row>
    <row r="56" customFormat="false" ht="12.75" hidden="false" customHeight="false" outlineLevel="0" collapsed="false">
      <c r="B56" s="79" t="n">
        <f aca="false">B55+$C$6</f>
        <v>0.00513698630136986</v>
      </c>
      <c r="C56" s="80" t="n">
        <f aca="true">NORMINV(RAND(),0,1)</f>
        <v>0.529892097234998</v>
      </c>
      <c r="D56" s="80" t="n">
        <f aca="true">NORMINV(RAND(),0,1)</f>
        <v>0.160210884978041</v>
      </c>
      <c r="E56" s="80" t="n">
        <f aca="true">RAND()</f>
        <v>0.82334185231462</v>
      </c>
      <c r="F56" s="78" t="n">
        <f aca="false">IF($F$3*$C$6&gt;E56,1,0)</f>
        <v>0</v>
      </c>
      <c r="G56" s="81" t="n">
        <f aca="false">EXP(($F$6-0.5*$C$5^2-$F$3*$F$4)*$C$6+($C$5*C56*$C$6^0.5)+($F$4+$F$5*D56)*F56)</f>
        <v>1.00169476266889</v>
      </c>
      <c r="H56" s="95" t="n">
        <f aca="false">G56*H55</f>
        <v>97.7570020632975</v>
      </c>
      <c r="I56" s="0"/>
    </row>
    <row r="57" customFormat="false" ht="12.75" hidden="false" customHeight="false" outlineLevel="0" collapsed="false">
      <c r="B57" s="79" t="n">
        <f aca="false">B56+$C$6</f>
        <v>0.00525114155251141</v>
      </c>
      <c r="C57" s="80" t="n">
        <f aca="true">NORMINV(RAND(),0,1)</f>
        <v>0.831365562660458</v>
      </c>
      <c r="D57" s="80" t="n">
        <f aca="true">NORMINV(RAND(),0,1)</f>
        <v>0.427538858555539</v>
      </c>
      <c r="E57" s="80" t="n">
        <f aca="true">RAND()</f>
        <v>0.256051143136996</v>
      </c>
      <c r="F57" s="78" t="n">
        <f aca="false">IF($F$3*$C$6&gt;E57,1,0)</f>
        <v>0</v>
      </c>
      <c r="G57" s="81" t="n">
        <f aca="false">EXP(($F$6-0.5*$C$5^2-$F$3*$F$4)*$C$6+($C$5*C57*$C$6^0.5)+($F$4+$F$5*D57)*F57)</f>
        <v>1.00266318221672</v>
      </c>
      <c r="H57" s="95" t="n">
        <f aca="false">G57*H56</f>
        <v>98.0173467727524</v>
      </c>
      <c r="I57" s="0"/>
    </row>
    <row r="58" customFormat="false" ht="12.75" hidden="false" customHeight="false" outlineLevel="0" collapsed="false">
      <c r="B58" s="79" t="n">
        <f aca="false">B57+$C$6</f>
        <v>0.00536529680365296</v>
      </c>
      <c r="C58" s="80" t="n">
        <f aca="true">NORMINV(RAND(),0,1)</f>
        <v>-0.430298914940075</v>
      </c>
      <c r="D58" s="80" t="n">
        <f aca="true">NORMINV(RAND(),0,1)</f>
        <v>-1.25992486684665</v>
      </c>
      <c r="E58" s="80" t="n">
        <f aca="true">RAND()</f>
        <v>0.603061446986434</v>
      </c>
      <c r="F58" s="78" t="n">
        <f aca="false">IF($F$3*$C$6&gt;E58,1,0)</f>
        <v>0</v>
      </c>
      <c r="G58" s="81" t="n">
        <f aca="false">EXP(($F$6-0.5*$C$5^2-$F$3*$F$4)*$C$6+($C$5*C58*$C$6^0.5)+($F$4+$F$5*D58)*F58)</f>
        <v>0.998616582062334</v>
      </c>
      <c r="H58" s="95" t="n">
        <f aca="false">G58*H57</f>
        <v>97.8817478170245</v>
      </c>
      <c r="I58" s="0"/>
    </row>
    <row r="59" customFormat="false" ht="12.75" hidden="false" customHeight="false" outlineLevel="0" collapsed="false">
      <c r="B59" s="79" t="n">
        <f aca="false">B58+$C$6</f>
        <v>0.00547945205479452</v>
      </c>
      <c r="C59" s="80" t="n">
        <f aca="true">NORMINV(RAND(),0,1)</f>
        <v>0.45386836902041</v>
      </c>
      <c r="D59" s="80" t="n">
        <f aca="true">NORMINV(RAND(),0,1)</f>
        <v>0.154783054021183</v>
      </c>
      <c r="E59" s="80" t="n">
        <f aca="true">RAND()</f>
        <v>0.923005388029979</v>
      </c>
      <c r="F59" s="78" t="n">
        <f aca="false">IF($F$3*$C$6&gt;E59,1,0)</f>
        <v>0</v>
      </c>
      <c r="G59" s="81" t="n">
        <f aca="false">EXP(($F$6-0.5*$C$5^2-$F$3*$F$4)*$C$6+($C$5*C59*$C$6^0.5)+($F$4+$F$5*D59)*F59)</f>
        <v>1.00145070028149</v>
      </c>
      <c r="H59" s="95" t="n">
        <f aca="false">G59*H58</f>
        <v>98.0237448961355</v>
      </c>
      <c r="I59" s="0"/>
    </row>
    <row r="60" customFormat="false" ht="12.75" hidden="false" customHeight="false" outlineLevel="0" collapsed="false">
      <c r="B60" s="79" t="n">
        <f aca="false">B59+$C$6</f>
        <v>0.00559360730593607</v>
      </c>
      <c r="C60" s="80" t="n">
        <f aca="true">NORMINV(RAND(),0,1)</f>
        <v>-0.364355317488578</v>
      </c>
      <c r="D60" s="80" t="n">
        <f aca="true">NORMINV(RAND(),0,1)</f>
        <v>-0.132104314197163</v>
      </c>
      <c r="E60" s="80" t="n">
        <f aca="true">RAND()</f>
        <v>0.295740937278557</v>
      </c>
      <c r="F60" s="78" t="n">
        <f aca="false">IF($F$3*$C$6&gt;E60,1,0)</f>
        <v>0</v>
      </c>
      <c r="G60" s="81" t="n">
        <f aca="false">EXP(($F$6-0.5*$C$5^2-$F$3*$F$4)*$C$6+($C$5*C60*$C$6^0.5)+($F$4+$F$5*D60)*F60)</f>
        <v>0.998827681224518</v>
      </c>
      <c r="H60" s="95" t="n">
        <f aca="false">G60*H59</f>
        <v>97.9088298195506</v>
      </c>
      <c r="I60" s="0"/>
    </row>
    <row r="61" customFormat="false" ht="12.75" hidden="false" customHeight="false" outlineLevel="0" collapsed="false">
      <c r="B61" s="79" t="n">
        <f aca="false">B60+$C$6</f>
        <v>0.00570776255707762</v>
      </c>
      <c r="C61" s="80" t="n">
        <f aca="true">NORMINV(RAND(),0,1)</f>
        <v>0.232465730618491</v>
      </c>
      <c r="D61" s="80" t="n">
        <f aca="true">NORMINV(RAND(),0,1)</f>
        <v>-0.320653145491811</v>
      </c>
      <c r="E61" s="80" t="n">
        <f aca="true">RAND()</f>
        <v>0.387325796664622</v>
      </c>
      <c r="F61" s="78" t="n">
        <f aca="false">IF($F$3*$C$6&gt;E61,1,0)</f>
        <v>0</v>
      </c>
      <c r="G61" s="81" t="n">
        <f aca="false">EXP(($F$6-0.5*$C$5^2-$F$3*$F$4)*$C$6+($C$5*C61*$C$6^0.5)+($F$4+$F$5*D61)*F61)</f>
        <v>1.00074026016636</v>
      </c>
      <c r="H61" s="95" t="n">
        <f aca="false">G61*H60</f>
        <v>97.9813078262012</v>
      </c>
      <c r="I61" s="0"/>
    </row>
    <row r="62" customFormat="false" ht="12.75" hidden="false" customHeight="false" outlineLevel="0" collapsed="false">
      <c r="B62" s="79" t="n">
        <f aca="false">B61+$C$6</f>
        <v>0.00582191780821917</v>
      </c>
      <c r="C62" s="80" t="n">
        <f aca="true">NORMINV(RAND(),0,1)</f>
        <v>1.24000115038563</v>
      </c>
      <c r="D62" s="80" t="n">
        <f aca="true">NORMINV(RAND(),0,1)</f>
        <v>1.26497606779682</v>
      </c>
      <c r="E62" s="80" t="n">
        <f aca="true">RAND()</f>
        <v>0.0462697443235942</v>
      </c>
      <c r="F62" s="78" t="n">
        <f aca="false">IF($F$3*$C$6&gt;E62,1,0)</f>
        <v>0</v>
      </c>
      <c r="G62" s="81" t="n">
        <f aca="false">EXP(($F$6-0.5*$C$5^2-$F$3*$F$4)*$C$6+($C$5*C62*$C$6^0.5)+($F$4+$F$5*D62)*F62)</f>
        <v>1.00397733211757</v>
      </c>
      <c r="H62" s="95" t="n">
        <f aca="false">G62*H61</f>
        <v>98.3710120287402</v>
      </c>
      <c r="I62" s="0"/>
    </row>
    <row r="63" customFormat="false" ht="12.75" hidden="false" customHeight="false" outlineLevel="0" collapsed="false">
      <c r="B63" s="79" t="n">
        <f aca="false">B62+$C$6</f>
        <v>0.00593607305936073</v>
      </c>
      <c r="C63" s="80" t="n">
        <f aca="true">NORMINV(RAND(),0,1)</f>
        <v>0.421106538617114</v>
      </c>
      <c r="D63" s="80" t="n">
        <f aca="true">NORMINV(RAND(),0,1)</f>
        <v>-0.849668361686963</v>
      </c>
      <c r="E63" s="80" t="n">
        <f aca="true">RAND()</f>
        <v>0.465161704618601</v>
      </c>
      <c r="F63" s="78" t="n">
        <f aca="false">IF($F$3*$C$6&gt;E63,1,0)</f>
        <v>0</v>
      </c>
      <c r="G63" s="81" t="n">
        <f aca="false">EXP(($F$6-0.5*$C$5^2-$F$3*$F$4)*$C$6+($C$5*C63*$C$6^0.5)+($F$4+$F$5*D63)*F63)</f>
        <v>1.00134554184236</v>
      </c>
      <c r="H63" s="95" t="n">
        <f aca="false">G63*H62</f>
        <v>98.5033743415005</v>
      </c>
      <c r="I63" s="0"/>
    </row>
    <row r="64" customFormat="false" ht="12.75" hidden="false" customHeight="false" outlineLevel="0" collapsed="false">
      <c r="B64" s="79" t="n">
        <f aca="false">B63+$C$6</f>
        <v>0.00605022831050228</v>
      </c>
      <c r="C64" s="80" t="n">
        <f aca="true">NORMINV(RAND(),0,1)</f>
        <v>-1.03681031005069</v>
      </c>
      <c r="D64" s="80" t="n">
        <f aca="true">NORMINV(RAND(),0,1)</f>
        <v>-0.48647382058406</v>
      </c>
      <c r="E64" s="80" t="n">
        <f aca="true">RAND()</f>
        <v>0.94128972375911</v>
      </c>
      <c r="F64" s="78" t="n">
        <f aca="false">IF($F$3*$C$6&gt;E64,1,0)</f>
        <v>0</v>
      </c>
      <c r="G64" s="81" t="n">
        <f aca="false">EXP(($F$6-0.5*$C$5^2-$F$3*$F$4)*$C$6+($C$5*C64*$C$6^0.5)+($F$4+$F$5*D64)*F64)</f>
        <v>0.996677104041765</v>
      </c>
      <c r="H64" s="95" t="n">
        <f aca="false">G64*H63</f>
        <v>98.1760578770285</v>
      </c>
      <c r="I64" s="0"/>
    </row>
    <row r="65" customFormat="false" ht="12.75" hidden="false" customHeight="false" outlineLevel="0" collapsed="false">
      <c r="B65" s="79" t="n">
        <f aca="false">B64+$C$6</f>
        <v>0.00616438356164383</v>
      </c>
      <c r="C65" s="80" t="n">
        <f aca="true">NORMINV(RAND(),0,1)</f>
        <v>1.02973413046263</v>
      </c>
      <c r="D65" s="80" t="n">
        <f aca="true">NORMINV(RAND(),0,1)</f>
        <v>-1.06899155981632</v>
      </c>
      <c r="E65" s="80" t="n">
        <f aca="true">RAND()</f>
        <v>0.726957944245012</v>
      </c>
      <c r="F65" s="78" t="n">
        <f aca="false">IF($F$3*$C$6&gt;E65,1,0)</f>
        <v>0</v>
      </c>
      <c r="G65" s="81" t="n">
        <f aca="false">EXP(($F$6-0.5*$C$5^2-$F$3*$F$4)*$C$6+($C$5*C65*$C$6^0.5)+($F$4+$F$5*D65)*F65)</f>
        <v>1.003300909803</v>
      </c>
      <c r="H65" s="95" t="n">
        <f aca="false">G65*H64</f>
        <v>98.500128188895</v>
      </c>
      <c r="I65" s="0"/>
    </row>
    <row r="66" customFormat="false" ht="12.75" hidden="false" customHeight="false" outlineLevel="0" collapsed="false">
      <c r="B66" s="79" t="n">
        <f aca="false">B65+$C$6</f>
        <v>0.00627853881278538</v>
      </c>
      <c r="C66" s="80" t="n">
        <f aca="true">NORMINV(RAND(),0,1)</f>
        <v>0.766305095315093</v>
      </c>
      <c r="D66" s="80" t="n">
        <f aca="true">NORMINV(RAND(),0,1)</f>
        <v>0.632081328035904</v>
      </c>
      <c r="E66" s="80" t="n">
        <f aca="true">RAND()</f>
        <v>0.0395080100101432</v>
      </c>
      <c r="F66" s="78" t="n">
        <f aca="false">IF($F$3*$C$6&gt;E66,1,0)</f>
        <v>0</v>
      </c>
      <c r="G66" s="81" t="n">
        <f aca="false">EXP(($F$6-0.5*$C$5^2-$F$3*$F$4)*$C$6+($C$5*C66*$C$6^0.5)+($F$4+$F$5*D66)*F66)</f>
        <v>1.00245411007632</v>
      </c>
      <c r="H66" s="95" t="n">
        <f aca="false">G66*H65</f>
        <v>98.7418583460026</v>
      </c>
      <c r="I66" s="0"/>
    </row>
    <row r="67" customFormat="false" ht="12.75" hidden="false" customHeight="false" outlineLevel="0" collapsed="false">
      <c r="B67" s="79" t="n">
        <f aca="false">B66+$C$6</f>
        <v>0.00639269406392693</v>
      </c>
      <c r="C67" s="80" t="n">
        <f aca="true">NORMINV(RAND(),0,1)</f>
        <v>0.089982649241723</v>
      </c>
      <c r="D67" s="80" t="n">
        <f aca="true">NORMINV(RAND(),0,1)</f>
        <v>-0.462676355804005</v>
      </c>
      <c r="E67" s="80" t="n">
        <f aca="true">RAND()</f>
        <v>0.117107999610293</v>
      </c>
      <c r="F67" s="78" t="n">
        <f aca="false">IF($F$3*$C$6&gt;E67,1,0)</f>
        <v>0</v>
      </c>
      <c r="G67" s="81" t="n">
        <f aca="false">EXP(($F$6-0.5*$C$5^2-$F$3*$F$4)*$C$6+($C$5*C67*$C$6^0.5)+($F$4+$F$5*D67)*F67)</f>
        <v>1.0002833248723</v>
      </c>
      <c r="H67" s="95" t="n">
        <f aca="false">G67*H66</f>
        <v>98.7698343704091</v>
      </c>
      <c r="I67" s="0"/>
    </row>
    <row r="68" customFormat="false" ht="12.75" hidden="false" customHeight="false" outlineLevel="0" collapsed="false">
      <c r="B68" s="79" t="n">
        <f aca="false">B67+$C$6</f>
        <v>0.00650684931506849</v>
      </c>
      <c r="C68" s="80" t="n">
        <f aca="true">NORMINV(RAND(),0,1)</f>
        <v>0.80696567687049</v>
      </c>
      <c r="D68" s="80" t="n">
        <f aca="true">NORMINV(RAND(),0,1)</f>
        <v>0.76153459557578</v>
      </c>
      <c r="E68" s="80" t="n">
        <f aca="true">RAND()</f>
        <v>0.232680784194851</v>
      </c>
      <c r="F68" s="78" t="n">
        <f aca="false">IF($F$3*$C$6&gt;E68,1,0)</f>
        <v>0</v>
      </c>
      <c r="G68" s="81" t="n">
        <f aca="false">EXP(($F$6-0.5*$C$5^2-$F$3*$F$4)*$C$6+($C$5*C68*$C$6^0.5)+($F$4+$F$5*D68)*F68)</f>
        <v>1.00258476795095</v>
      </c>
      <c r="H68" s="95" t="n">
        <f aca="false">G68*H67</f>
        <v>99.0251314728101</v>
      </c>
      <c r="I68" s="0"/>
    </row>
    <row r="69" customFormat="false" ht="12.75" hidden="false" customHeight="false" outlineLevel="0" collapsed="false">
      <c r="B69" s="79" t="n">
        <f aca="false">B68+$C$6</f>
        <v>0.00662100456621004</v>
      </c>
      <c r="C69" s="80" t="n">
        <f aca="true">NORMINV(RAND(),0,1)</f>
        <v>0.1147270400885</v>
      </c>
      <c r="D69" s="80" t="n">
        <f aca="true">NORMINV(RAND(),0,1)</f>
        <v>0.750034496469191</v>
      </c>
      <c r="E69" s="80" t="n">
        <f aca="true">RAND()</f>
        <v>0.46524953381392</v>
      </c>
      <c r="F69" s="78" t="n">
        <f aca="false">IF($F$3*$C$6&gt;E69,1,0)</f>
        <v>0</v>
      </c>
      <c r="G69" s="81" t="n">
        <f aca="false">EXP(($F$6-0.5*$C$5^2-$F$3*$F$4)*$C$6+($C$5*C69*$C$6^0.5)+($F$4+$F$5*D69)*F69)</f>
        <v>1.0003626637806</v>
      </c>
      <c r="H69" s="95" t="n">
        <f aca="false">G69*H68</f>
        <v>99.0610443013643</v>
      </c>
      <c r="I69" s="0"/>
    </row>
    <row r="70" customFormat="false" ht="12.75" hidden="false" customHeight="false" outlineLevel="0" collapsed="false">
      <c r="B70" s="79" t="n">
        <f aca="false">B69+$C$6</f>
        <v>0.00673515981735159</v>
      </c>
      <c r="C70" s="80" t="n">
        <f aca="true">NORMINV(RAND(),0,1)</f>
        <v>1.70249323687309</v>
      </c>
      <c r="D70" s="80" t="n">
        <f aca="true">NORMINV(RAND(),0,1)</f>
        <v>-0.193646820950345</v>
      </c>
      <c r="E70" s="80" t="n">
        <f aca="true">RAND()</f>
        <v>0.845462943953737</v>
      </c>
      <c r="F70" s="78" t="n">
        <f aca="false">IF($F$3*$C$6&gt;E70,1,0)</f>
        <v>0</v>
      </c>
      <c r="G70" s="81" t="n">
        <f aca="false">EXP(($F$6-0.5*$C$5^2-$F$3*$F$4)*$C$6+($C$5*C70*$C$6^0.5)+($F$4+$F$5*D70)*F70)</f>
        <v>1.00546675958945</v>
      </c>
      <c r="H70" s="95" t="n">
        <f aca="false">G70*H69</f>
        <v>99.6025872152397</v>
      </c>
      <c r="I70" s="0"/>
    </row>
    <row r="71" customFormat="false" ht="12.75" hidden="false" customHeight="false" outlineLevel="0" collapsed="false">
      <c r="B71" s="79" t="n">
        <f aca="false">B70+$C$6</f>
        <v>0.00684931506849314</v>
      </c>
      <c r="C71" s="80" t="n">
        <f aca="true">NORMINV(RAND(),0,1)</f>
        <v>2.43067936397098</v>
      </c>
      <c r="D71" s="80" t="n">
        <f aca="true">NORMINV(RAND(),0,1)</f>
        <v>1.80857052582529</v>
      </c>
      <c r="E71" s="80" t="n">
        <f aca="true">RAND()</f>
        <v>0.599447907995062</v>
      </c>
      <c r="F71" s="78" t="n">
        <f aca="false">IF($F$3*$C$6&gt;E71,1,0)</f>
        <v>0</v>
      </c>
      <c r="G71" s="81" t="n">
        <f aca="false">EXP(($F$6-0.5*$C$5^2-$F$3*$F$4)*$C$6+($C$5*C71*$C$6^0.5)+($F$4+$F$5*D71)*F71)</f>
        <v>1.00781631803572</v>
      </c>
      <c r="H71" s="95" t="n">
        <f aca="false">G71*H70</f>
        <v>100.381112714094</v>
      </c>
      <c r="I71" s="0"/>
    </row>
    <row r="72" customFormat="false" ht="12.75" hidden="false" customHeight="false" outlineLevel="0" collapsed="false">
      <c r="B72" s="79" t="n">
        <f aca="false">B71+$C$6</f>
        <v>0.0069634703196347</v>
      </c>
      <c r="C72" s="80" t="n">
        <f aca="true">NORMINV(RAND(),0,1)</f>
        <v>0.0144311799169677</v>
      </c>
      <c r="D72" s="80" t="n">
        <f aca="true">NORMINV(RAND(),0,1)</f>
        <v>-0.951863934662798</v>
      </c>
      <c r="E72" s="80" t="n">
        <f aca="true">RAND()</f>
        <v>0.42416099705858</v>
      </c>
      <c r="F72" s="78" t="n">
        <f aca="false">IF($F$3*$C$6&gt;E72,1,0)</f>
        <v>0</v>
      </c>
      <c r="G72" s="81" t="n">
        <f aca="false">EXP(($F$6-0.5*$C$5^2-$F$3*$F$4)*$C$6+($C$5*C72*$C$6^0.5)+($F$4+$F$5*D72)*F72)</f>
        <v>1.00004112017528</v>
      </c>
      <c r="H72" s="95" t="n">
        <f aca="false">G72*H71</f>
        <v>100.385240403044</v>
      </c>
      <c r="I72" s="0"/>
    </row>
    <row r="73" customFormat="false" ht="12.75" hidden="false" customHeight="false" outlineLevel="0" collapsed="false">
      <c r="B73" s="79" t="n">
        <f aca="false">B72+$C$6</f>
        <v>0.00707762557077625</v>
      </c>
      <c r="C73" s="80" t="n">
        <f aca="true">NORMINV(RAND(),0,1)</f>
        <v>-0.259771403196172</v>
      </c>
      <c r="D73" s="80" t="n">
        <f aca="true">NORMINV(RAND(),0,1)</f>
        <v>1.17586770608941</v>
      </c>
      <c r="E73" s="80" t="n">
        <f aca="true">RAND()</f>
        <v>0.895130525104278</v>
      </c>
      <c r="F73" s="78" t="n">
        <f aca="false">IF($F$3*$C$6&gt;E73,1,0)</f>
        <v>0</v>
      </c>
      <c r="G73" s="81" t="n">
        <f aca="false">EXP(($F$6-0.5*$C$5^2-$F$3*$F$4)*$C$6+($C$5*C73*$C$6^0.5)+($F$4+$F$5*D73)*F73)</f>
        <v>0.999162567584136</v>
      </c>
      <c r="H73" s="95" t="n">
        <f aca="false">G73*H72</f>
        <v>100.301174548656</v>
      </c>
      <c r="I73" s="0"/>
    </row>
    <row r="74" customFormat="false" ht="12.75" hidden="false" customHeight="false" outlineLevel="0" collapsed="false">
      <c r="B74" s="79" t="n">
        <f aca="false">B73+$C$6</f>
        <v>0.0071917808219178</v>
      </c>
      <c r="C74" s="80" t="n">
        <f aca="true">NORMINV(RAND(),0,1)</f>
        <v>-0.348877755275149</v>
      </c>
      <c r="D74" s="80" t="n">
        <f aca="true">NORMINV(RAND(),0,1)</f>
        <v>0.909050198672276</v>
      </c>
      <c r="E74" s="80" t="n">
        <f aca="true">RAND()</f>
        <v>0.5920469681624</v>
      </c>
      <c r="F74" s="78" t="n">
        <f aca="false">IF($F$3*$C$6&gt;E74,1,0)</f>
        <v>0</v>
      </c>
      <c r="G74" s="81" t="n">
        <f aca="false">EXP(($F$6-0.5*$C$5^2-$F$3*$F$4)*$C$6+($C$5*C74*$C$6^0.5)+($F$4+$F$5*D74)*F74)</f>
        <v>0.998877234583958</v>
      </c>
      <c r="H74" s="95" t="n">
        <f aca="false">G74*H73</f>
        <v>100.188559858684</v>
      </c>
      <c r="I74" s="0"/>
    </row>
    <row r="75" customFormat="false" ht="12.75" hidden="false" customHeight="false" outlineLevel="0" collapsed="false">
      <c r="B75" s="79" t="n">
        <f aca="false">B74+$C$6</f>
        <v>0.00730593607305935</v>
      </c>
      <c r="C75" s="80" t="n">
        <f aca="true">NORMINV(RAND(),0,1)</f>
        <v>-0.743578952709559</v>
      </c>
      <c r="D75" s="80" t="n">
        <f aca="true">NORMINV(RAND(),0,1)</f>
        <v>1.48641929054714</v>
      </c>
      <c r="E75" s="80" t="n">
        <f aca="true">RAND()</f>
        <v>0.59899602559997</v>
      </c>
      <c r="F75" s="78" t="n">
        <f aca="false">IF($F$3*$C$6&gt;E75,1,0)</f>
        <v>0</v>
      </c>
      <c r="G75" s="81" t="n">
        <f aca="false">EXP(($F$6-0.5*$C$5^2-$F$3*$F$4)*$C$6+($C$5*C75*$C$6^0.5)+($F$4+$F$5*D75)*F75)</f>
        <v>0.997614316829531</v>
      </c>
      <c r="H75" s="95" t="n">
        <f aca="false">G75*H74</f>
        <v>99.9495416975557</v>
      </c>
      <c r="I75" s="0"/>
    </row>
    <row r="76" customFormat="false" ht="12.75" hidden="false" customHeight="false" outlineLevel="0" collapsed="false">
      <c r="B76" s="79" t="n">
        <f aca="false">B75+$C$6</f>
        <v>0.00742009132420091</v>
      </c>
      <c r="C76" s="80" t="n">
        <f aca="true">NORMINV(RAND(),0,1)</f>
        <v>1.43146925579854</v>
      </c>
      <c r="D76" s="80" t="n">
        <f aca="true">NORMINV(RAND(),0,1)</f>
        <v>-1.12185496809126</v>
      </c>
      <c r="E76" s="80" t="n">
        <f aca="true">RAND()</f>
        <v>0.351976843671087</v>
      </c>
      <c r="F76" s="78" t="n">
        <f aca="false">IF($F$3*$C$6&gt;E76,1,0)</f>
        <v>0</v>
      </c>
      <c r="G76" s="81" t="n">
        <f aca="false">EXP(($F$6-0.5*$C$5^2-$F$3*$F$4)*$C$6+($C$5*C76*$C$6^0.5)+($F$4+$F$5*D76)*F76)</f>
        <v>1.00459367562001</v>
      </c>
      <c r="H76" s="95" t="n">
        <f aca="false">G76*H75</f>
        <v>100.408677470482</v>
      </c>
      <c r="I76" s="0"/>
    </row>
    <row r="77" customFormat="false" ht="12.75" hidden="false" customHeight="false" outlineLevel="0" collapsed="false">
      <c r="B77" s="79" t="n">
        <f aca="false">B76+$C$6</f>
        <v>0.00753424657534246</v>
      </c>
      <c r="C77" s="80" t="n">
        <f aca="true">NORMINV(RAND(),0,1)</f>
        <v>0.582011404480927</v>
      </c>
      <c r="D77" s="80" t="n">
        <f aca="true">NORMINV(RAND(),0,1)</f>
        <v>0.228267813547344</v>
      </c>
      <c r="E77" s="80" t="n">
        <f aca="true">RAND()</f>
        <v>0.811032396926892</v>
      </c>
      <c r="F77" s="78" t="n">
        <f aca="false">IF($F$3*$C$6&gt;E77,1,0)</f>
        <v>0</v>
      </c>
      <c r="G77" s="81" t="n">
        <f aca="false">EXP(($F$6-0.5*$C$5^2-$F$3*$F$4)*$C$6+($C$5*C77*$C$6^0.5)+($F$4+$F$5*D77)*F77)</f>
        <v>1.00186211798638</v>
      </c>
      <c r="H77" s="95" t="n">
        <f aca="false">G77*H76</f>
        <v>100.595650274789</v>
      </c>
      <c r="I77" s="0"/>
    </row>
    <row r="78" customFormat="false" ht="12.75" hidden="false" customHeight="false" outlineLevel="0" collapsed="false">
      <c r="B78" s="79" t="n">
        <f aca="false">B77+$C$6</f>
        <v>0.00764840182648401</v>
      </c>
      <c r="C78" s="80" t="n">
        <f aca="true">NORMINV(RAND(),0,1)</f>
        <v>1.7369668089991</v>
      </c>
      <c r="D78" s="80" t="n">
        <f aca="true">NORMINV(RAND(),0,1)</f>
        <v>0.52504953963231</v>
      </c>
      <c r="E78" s="80" t="n">
        <f aca="true">RAND()</f>
        <v>0.385676519240756</v>
      </c>
      <c r="F78" s="78" t="n">
        <f aca="false">IF($F$3*$C$6&gt;E78,1,0)</f>
        <v>0</v>
      </c>
      <c r="G78" s="81" t="n">
        <f aca="false">EXP(($F$6-0.5*$C$5^2-$F$3*$F$4)*$C$6+($C$5*C78*$C$6^0.5)+($F$4+$F$5*D78)*F78)</f>
        <v>1.00557786806803</v>
      </c>
      <c r="H78" s="95" t="n">
        <f aca="false">G78*H77</f>
        <v>101.156759540239</v>
      </c>
      <c r="I78" s="0"/>
    </row>
    <row r="79" customFormat="false" ht="12.75" hidden="false" customHeight="false" outlineLevel="0" collapsed="false">
      <c r="B79" s="79" t="n">
        <f aca="false">B78+$C$6</f>
        <v>0.00776255707762556</v>
      </c>
      <c r="C79" s="80" t="n">
        <f aca="true">NORMINV(RAND(),0,1)</f>
        <v>1.30293386198504</v>
      </c>
      <c r="D79" s="80" t="n">
        <f aca="true">NORMINV(RAND(),0,1)</f>
        <v>1.3082988573676</v>
      </c>
      <c r="E79" s="80" t="n">
        <f aca="true">RAND()</f>
        <v>0.752666175455184</v>
      </c>
      <c r="F79" s="78" t="n">
        <f aca="false">IF($F$3*$C$6&gt;E79,1,0)</f>
        <v>0</v>
      </c>
      <c r="G79" s="81" t="n">
        <f aca="false">EXP(($F$6-0.5*$C$5^2-$F$3*$F$4)*$C$6+($C$5*C79*$C$6^0.5)+($F$4+$F$5*D79)*F79)</f>
        <v>1.00417987330748</v>
      </c>
      <c r="H79" s="95" t="n">
        <f aca="false">G79*H78</f>
        <v>101.579581979312</v>
      </c>
      <c r="I79" s="0"/>
    </row>
    <row r="80" customFormat="false" ht="12.75" hidden="false" customHeight="false" outlineLevel="0" collapsed="false">
      <c r="B80" s="79" t="n">
        <f aca="false">B79+$C$6</f>
        <v>0.00787671232876712</v>
      </c>
      <c r="C80" s="80" t="n">
        <f aca="true">NORMINV(RAND(),0,1)</f>
        <v>0.987150353089553</v>
      </c>
      <c r="D80" s="80" t="n">
        <f aca="true">NORMINV(RAND(),0,1)</f>
        <v>-0.390080258835168</v>
      </c>
      <c r="E80" s="80" t="n">
        <f aca="true">RAND()</f>
        <v>0.61126377516465</v>
      </c>
      <c r="F80" s="78" t="n">
        <f aca="false">IF($F$3*$C$6&gt;E80,1,0)</f>
        <v>0</v>
      </c>
      <c r="G80" s="81" t="n">
        <f aca="false">EXP(($F$6-0.5*$C$5^2-$F$3*$F$4)*$C$6+($C$5*C80*$C$6^0.5)+($F$4+$F$5*D80)*F80)</f>
        <v>1.00316397464998</v>
      </c>
      <c r="H80" s="95" t="n">
        <f aca="false">G80*H79</f>
        <v>101.900977201651</v>
      </c>
      <c r="I80" s="0"/>
    </row>
    <row r="81" customFormat="false" ht="12.75" hidden="false" customHeight="false" outlineLevel="0" collapsed="false">
      <c r="B81" s="79" t="n">
        <f aca="false">B80+$C$6</f>
        <v>0.00799086757990867</v>
      </c>
      <c r="C81" s="80" t="n">
        <f aca="true">NORMINV(RAND(),0,1)</f>
        <v>-0.279805241264433</v>
      </c>
      <c r="D81" s="80" t="n">
        <f aca="true">NORMINV(RAND(),0,1)</f>
        <v>-0.296346978441584</v>
      </c>
      <c r="E81" s="80" t="n">
        <f aca="true">RAND()</f>
        <v>0.748735373582356</v>
      </c>
      <c r="F81" s="78" t="n">
        <f aca="false">IF($F$3*$C$6&gt;E81,1,0)</f>
        <v>0</v>
      </c>
      <c r="G81" s="81" t="n">
        <f aca="false">EXP(($F$6-0.5*$C$5^2-$F$3*$F$4)*$C$6+($C$5*C81*$C$6^0.5)+($F$4+$F$5*D81)*F81)</f>
        <v>0.999098408881689</v>
      </c>
      <c r="H81" s="95" t="n">
        <f aca="false">G81*H80</f>
        <v>101.809104185658</v>
      </c>
      <c r="I81" s="0"/>
    </row>
    <row r="82" customFormat="false" ht="12.75" hidden="false" customHeight="false" outlineLevel="0" collapsed="false">
      <c r="B82" s="79" t="n">
        <f aca="false">B81+$C$6</f>
        <v>0.00810502283105022</v>
      </c>
      <c r="C82" s="80" t="n">
        <f aca="true">NORMINV(RAND(),0,1)</f>
        <v>-1.10877796921805</v>
      </c>
      <c r="D82" s="80" t="n">
        <f aca="true">NORMINV(RAND(),0,1)</f>
        <v>-0.439536493749303</v>
      </c>
      <c r="E82" s="80" t="n">
        <f aca="true">RAND()</f>
        <v>0.958645318793936</v>
      </c>
      <c r="F82" s="78" t="n">
        <f aca="false">IF($F$3*$C$6&gt;E82,1,0)</f>
        <v>0</v>
      </c>
      <c r="G82" s="81" t="n">
        <f aca="false">EXP(($F$6-0.5*$C$5^2-$F$3*$F$4)*$C$6+($C$5*C82*$C$6^0.5)+($F$4+$F$5*D82)*F82)</f>
        <v>0.99644721886412</v>
      </c>
      <c r="H82" s="95" t="n">
        <f aca="false">G82*H81</f>
        <v>101.447398720847</v>
      </c>
      <c r="I82" s="0"/>
    </row>
    <row r="83" customFormat="false" ht="12.75" hidden="false" customHeight="false" outlineLevel="0" collapsed="false">
      <c r="B83" s="79" t="n">
        <f aca="false">B82+$C$6</f>
        <v>0.00821917808219178</v>
      </c>
      <c r="C83" s="80" t="n">
        <f aca="true">NORMINV(RAND(),0,1)</f>
        <v>0.587738886217083</v>
      </c>
      <c r="D83" s="80" t="n">
        <f aca="true">NORMINV(RAND(),0,1)</f>
        <v>1.58778965030393</v>
      </c>
      <c r="E83" s="80" t="n">
        <f aca="true">RAND()</f>
        <v>0.76148886137438</v>
      </c>
      <c r="F83" s="78" t="n">
        <f aca="false">IF($F$3*$C$6&gt;E83,1,0)</f>
        <v>0</v>
      </c>
      <c r="G83" s="81" t="n">
        <f aca="false">EXP(($F$6-0.5*$C$5^2-$F$3*$F$4)*$C$6+($C$5*C83*$C$6^0.5)+($F$4+$F$5*D83)*F83)</f>
        <v>1.00188051065967</v>
      </c>
      <c r="H83" s="95" t="n">
        <f aca="false">G83*H82</f>
        <v>101.638171635537</v>
      </c>
      <c r="I83" s="0"/>
    </row>
    <row r="84" customFormat="false" ht="12.75" hidden="false" customHeight="false" outlineLevel="0" collapsed="false">
      <c r="B84" s="79" t="n">
        <f aca="false">B83+$C$6</f>
        <v>0.00833333333333333</v>
      </c>
      <c r="C84" s="80" t="n">
        <f aca="true">NORMINV(RAND(),0,1)</f>
        <v>0.461035201529659</v>
      </c>
      <c r="D84" s="80" t="n">
        <f aca="true">NORMINV(RAND(),0,1)</f>
        <v>-2.17387812543146</v>
      </c>
      <c r="E84" s="80" t="n">
        <f aca="true">RAND()</f>
        <v>0.713670831218782</v>
      </c>
      <c r="F84" s="78" t="n">
        <f aca="false">IF($F$3*$C$6&gt;E84,1,0)</f>
        <v>0</v>
      </c>
      <c r="G84" s="81" t="n">
        <f aca="false">EXP(($F$6-0.5*$C$5^2-$F$3*$F$4)*$C$6+($C$5*C84*$C$6^0.5)+($F$4+$F$5*D84)*F84)</f>
        <v>1.00147370574668</v>
      </c>
      <c r="H84" s="95" t="n">
        <f aca="false">G84*H83</f>
        <v>101.787956393159</v>
      </c>
      <c r="I84" s="0"/>
    </row>
    <row r="85" customFormat="false" ht="12.75" hidden="false" customHeight="false" outlineLevel="0" collapsed="false">
      <c r="B85" s="79" t="n">
        <f aca="false">B84+$C$6</f>
        <v>0.00844748858447488</v>
      </c>
      <c r="C85" s="80" t="n">
        <f aca="true">NORMINV(RAND(),0,1)</f>
        <v>0.144023455066124</v>
      </c>
      <c r="D85" s="80" t="n">
        <f aca="true">NORMINV(RAND(),0,1)</f>
        <v>-1.10631341909481</v>
      </c>
      <c r="E85" s="80" t="n">
        <f aca="true">RAND()</f>
        <v>0.830789242946792</v>
      </c>
      <c r="F85" s="78" t="n">
        <f aca="false">IF($F$3*$C$6&gt;E85,1,0)</f>
        <v>0</v>
      </c>
      <c r="G85" s="81" t="n">
        <f aca="false">EXP(($F$6-0.5*$C$5^2-$F$3*$F$4)*$C$6+($C$5*C85*$C$6^0.5)+($F$4+$F$5*D85)*F85)</f>
        <v>1.00045660615781</v>
      </c>
      <c r="H85" s="95" t="n">
        <f aca="false">G85*H84</f>
        <v>101.834433400838</v>
      </c>
      <c r="I85" s="0"/>
    </row>
    <row r="86" customFormat="false" ht="12.75" hidden="false" customHeight="false" outlineLevel="0" collapsed="false">
      <c r="B86" s="79" t="n">
        <f aca="false">B85+$C$6</f>
        <v>0.00856164383561643</v>
      </c>
      <c r="C86" s="80" t="n">
        <f aca="true">NORMINV(RAND(),0,1)</f>
        <v>0.643853013528722</v>
      </c>
      <c r="D86" s="80" t="n">
        <f aca="true">NORMINV(RAND(),0,1)</f>
        <v>0.377269280067464</v>
      </c>
      <c r="E86" s="80" t="n">
        <f aca="true">RAND()</f>
        <v>0.0642486311576091</v>
      </c>
      <c r="F86" s="78" t="n">
        <f aca="false">IF($F$3*$C$6&gt;E86,1,0)</f>
        <v>0</v>
      </c>
      <c r="G86" s="81" t="n">
        <f aca="false">EXP(($F$6-0.5*$C$5^2-$F$3*$F$4)*$C$6+($C$5*C86*$C$6^0.5)+($F$4+$F$5*D86)*F86)</f>
        <v>1.00206072792718</v>
      </c>
      <c r="H86" s="95" t="n">
        <f aca="false">G86*H85</f>
        <v>102.044286461696</v>
      </c>
      <c r="I86" s="0"/>
    </row>
    <row r="87" customFormat="false" ht="12.75" hidden="false" customHeight="false" outlineLevel="0" collapsed="false">
      <c r="B87" s="79" t="n">
        <f aca="false">B86+$C$6</f>
        <v>0.00867579908675799</v>
      </c>
      <c r="C87" s="80" t="n">
        <f aca="true">NORMINV(RAND(),0,1)</f>
        <v>-0.343206639823247</v>
      </c>
      <c r="D87" s="80" t="n">
        <f aca="true">NORMINV(RAND(),0,1)</f>
        <v>-1.28504913436764</v>
      </c>
      <c r="E87" s="80" t="n">
        <f aca="true">RAND()</f>
        <v>0.665797336261512</v>
      </c>
      <c r="F87" s="78" t="n">
        <f aca="false">IF($F$3*$C$6&gt;E87,1,0)</f>
        <v>0</v>
      </c>
      <c r="G87" s="81" t="n">
        <f aca="false">EXP(($F$6-0.5*$C$5^2-$F$3*$F$4)*$C$6+($C$5*C87*$C$6^0.5)+($F$4+$F$5*D87)*F87)</f>
        <v>0.998895391987795</v>
      </c>
      <c r="H87" s="95" t="n">
        <f aca="false">G87*H86</f>
        <v>101.931567525271</v>
      </c>
      <c r="I87" s="0"/>
    </row>
    <row r="88" customFormat="false" ht="12.75" hidden="false" customHeight="false" outlineLevel="0" collapsed="false">
      <c r="B88" s="79" t="n">
        <f aca="false">B87+$C$6</f>
        <v>0.00878995433789954</v>
      </c>
      <c r="C88" s="80" t="n">
        <f aca="true">NORMINV(RAND(),0,1)</f>
        <v>2.31639216164645</v>
      </c>
      <c r="D88" s="80" t="n">
        <f aca="true">NORMINV(RAND(),0,1)</f>
        <v>-0.711901441392169</v>
      </c>
      <c r="E88" s="80" t="n">
        <f aca="true">RAND()</f>
        <v>0.303766017311586</v>
      </c>
      <c r="F88" s="78" t="n">
        <f aca="false">IF($F$3*$C$6&gt;E88,1,0)</f>
        <v>0</v>
      </c>
      <c r="G88" s="81" t="n">
        <f aca="false">EXP(($F$6-0.5*$C$5^2-$F$3*$F$4)*$C$6+($C$5*C88*$C$6^0.5)+($F$4+$F$5*D88)*F88)</f>
        <v>1.00744719712805</v>
      </c>
      <c r="H88" s="95" t="n">
        <f aca="false">G88*H87</f>
        <v>102.690672002203</v>
      </c>
      <c r="I88" s="0"/>
    </row>
    <row r="89" customFormat="false" ht="12.75" hidden="false" customHeight="false" outlineLevel="0" collapsed="false">
      <c r="B89" s="79" t="n">
        <f aca="false">B88+$C$6</f>
        <v>0.00890410958904109</v>
      </c>
      <c r="C89" s="80" t="n">
        <f aca="true">NORMINV(RAND(),0,1)</f>
        <v>0.513508467952702</v>
      </c>
      <c r="D89" s="80" t="n">
        <f aca="true">NORMINV(RAND(),0,1)</f>
        <v>0.64796738115138</v>
      </c>
      <c r="E89" s="80" t="n">
        <f aca="true">RAND()</f>
        <v>0.978612263362449</v>
      </c>
      <c r="F89" s="78" t="n">
        <f aca="false">IF($F$3*$C$6&gt;E89,1,0)</f>
        <v>0</v>
      </c>
      <c r="G89" s="81" t="n">
        <f aca="false">EXP(($F$6-0.5*$C$5^2-$F$3*$F$4)*$C$6+($C$5*C89*$C$6^0.5)+($F$4+$F$5*D89)*F89)</f>
        <v>1.00164216054087</v>
      </c>
      <c r="H89" s="95" t="n">
        <f aca="false">G89*H88</f>
        <v>102.85930657168</v>
      </c>
      <c r="I89" s="0"/>
    </row>
    <row r="90" customFormat="false" ht="12.75" hidden="false" customHeight="false" outlineLevel="0" collapsed="false">
      <c r="B90" s="79" t="n">
        <f aca="false">B89+$C$6</f>
        <v>0.00901826484018265</v>
      </c>
      <c r="C90" s="80" t="n">
        <f aca="true">NORMINV(RAND(),0,1)</f>
        <v>0.526906940943949</v>
      </c>
      <c r="D90" s="80" t="n">
        <f aca="true">NORMINV(RAND(),0,1)</f>
        <v>1.26014535946799</v>
      </c>
      <c r="E90" s="80" t="n">
        <f aca="true">RAND()</f>
        <v>0.124024406277455</v>
      </c>
      <c r="F90" s="78" t="n">
        <f aca="false">IF($F$3*$C$6&gt;E90,1,0)</f>
        <v>0</v>
      </c>
      <c r="G90" s="81" t="n">
        <f aca="false">EXP(($F$6-0.5*$C$5^2-$F$3*$F$4)*$C$6+($C$5*C90*$C$6^0.5)+($F$4+$F$5*D90)*F90)</f>
        <v>1.00168517816582</v>
      </c>
      <c r="H90" s="95" t="n">
        <f aca="false">G90*H89</f>
        <v>103.032642829266</v>
      </c>
      <c r="I90" s="0"/>
    </row>
    <row r="91" customFormat="false" ht="12.75" hidden="false" customHeight="false" outlineLevel="0" collapsed="false">
      <c r="B91" s="79" t="n">
        <f aca="false">B90+$C$6</f>
        <v>0.0091324200913242</v>
      </c>
      <c r="C91" s="80" t="n">
        <f aca="true">NORMINV(RAND(),0,1)</f>
        <v>0.285011148670796</v>
      </c>
      <c r="D91" s="80" t="n">
        <f aca="true">NORMINV(RAND(),0,1)</f>
        <v>0.613841541588341</v>
      </c>
      <c r="E91" s="80" t="n">
        <f aca="true">RAND()</f>
        <v>0.0355688752678328</v>
      </c>
      <c r="F91" s="78" t="n">
        <f aca="false">IF($F$3*$C$6&gt;E91,1,0)</f>
        <v>0</v>
      </c>
      <c r="G91" s="81" t="n">
        <f aca="false">EXP(($F$6-0.5*$C$5^2-$F$3*$F$4)*$C$6+($C$5*C91*$C$6^0.5)+($F$4+$F$5*D91)*F91)</f>
        <v>1.00090882306799</v>
      </c>
      <c r="H91" s="95" t="n">
        <f aca="false">G91*H90</f>
        <v>103.126281271825</v>
      </c>
      <c r="I91" s="0"/>
    </row>
    <row r="92" customFormat="false" ht="12.75" hidden="false" customHeight="false" outlineLevel="0" collapsed="false">
      <c r="B92" s="79" t="n">
        <f aca="false">B91+$C$6</f>
        <v>0.00924657534246575</v>
      </c>
      <c r="C92" s="80" t="n">
        <f aca="true">NORMINV(RAND(),0,1)</f>
        <v>-0.691453406873506</v>
      </c>
      <c r="D92" s="80" t="n">
        <f aca="true">NORMINV(RAND(),0,1)</f>
        <v>0.168244009042128</v>
      </c>
      <c r="E92" s="80" t="n">
        <f aca="true">RAND()</f>
        <v>0.54804831133481</v>
      </c>
      <c r="F92" s="78" t="n">
        <f aca="false">IF($F$3*$C$6&gt;E92,1,0)</f>
        <v>0</v>
      </c>
      <c r="G92" s="81" t="n">
        <f aca="false">EXP(($F$6-0.5*$C$5^2-$F$3*$F$4)*$C$6+($C$5*C92*$C$6^0.5)+($F$4+$F$5*D92)*F92)</f>
        <v>0.99778101037028</v>
      </c>
      <c r="H92" s="95" t="n">
        <f aca="false">G92*H91</f>
        <v>102.897445123132</v>
      </c>
      <c r="I92" s="0"/>
    </row>
    <row r="93" customFormat="false" ht="12.75" hidden="false" customHeight="false" outlineLevel="0" collapsed="false">
      <c r="B93" s="79" t="n">
        <f aca="false">B92+$C$6</f>
        <v>0.00936073059360731</v>
      </c>
      <c r="C93" s="80" t="n">
        <f aca="true">NORMINV(RAND(),0,1)</f>
        <v>-0.632070651793881</v>
      </c>
      <c r="D93" s="80" t="n">
        <f aca="true">NORMINV(RAND(),0,1)</f>
        <v>-1.22901903331374</v>
      </c>
      <c r="E93" s="80" t="n">
        <f aca="true">RAND()</f>
        <v>0.892632795836152</v>
      </c>
      <c r="F93" s="78" t="n">
        <f aca="false">IF($F$3*$C$6&gt;E93,1,0)</f>
        <v>0</v>
      </c>
      <c r="G93" s="81" t="n">
        <f aca="false">EXP(($F$6-0.5*$C$5^2-$F$3*$F$4)*$C$6+($C$5*C93*$C$6^0.5)+($F$4+$F$5*D93)*F93)</f>
        <v>0.997970945855789</v>
      </c>
      <c r="H93" s="95" t="n">
        <f aca="false">G93*H92</f>
        <v>102.688660635676</v>
      </c>
      <c r="I93" s="0"/>
    </row>
    <row r="94" customFormat="false" ht="12.75" hidden="false" customHeight="false" outlineLevel="0" collapsed="false">
      <c r="B94" s="79" t="n">
        <f aca="false">B93+$C$6</f>
        <v>0.00947488584474886</v>
      </c>
      <c r="C94" s="80" t="n">
        <f aca="true">NORMINV(RAND(),0,1)</f>
        <v>-0.777165368367065</v>
      </c>
      <c r="D94" s="80" t="n">
        <f aca="true">NORMINV(RAND(),0,1)</f>
        <v>1.71135213711182</v>
      </c>
      <c r="E94" s="80" t="n">
        <f aca="true">RAND()</f>
        <v>0.0981204789584889</v>
      </c>
      <c r="F94" s="78" t="n">
        <f aca="false">IF($F$3*$C$6&gt;E94,1,0)</f>
        <v>0</v>
      </c>
      <c r="G94" s="81" t="n">
        <f aca="false">EXP(($F$6-0.5*$C$5^2-$F$3*$F$4)*$C$6+($C$5*C94*$C$6^0.5)+($F$4+$F$5*D94)*F94)</f>
        <v>0.997506924773655</v>
      </c>
      <c r="H94" s="95" t="n">
        <f aca="false">G94*H93</f>
        <v>102.432650079818</v>
      </c>
      <c r="I94" s="0"/>
    </row>
    <row r="95" customFormat="false" ht="12.75" hidden="false" customHeight="false" outlineLevel="0" collapsed="false">
      <c r="B95" s="79" t="n">
        <f aca="false">B94+$C$6</f>
        <v>0.00958904109589041</v>
      </c>
      <c r="C95" s="80" t="n">
        <f aca="true">NORMINV(RAND(),0,1)</f>
        <v>-1.42630951996649</v>
      </c>
      <c r="D95" s="80" t="n">
        <f aca="true">NORMINV(RAND(),0,1)</f>
        <v>1.99394707981617</v>
      </c>
      <c r="E95" s="80" t="n">
        <f aca="true">RAND()</f>
        <v>0.22699205370393</v>
      </c>
      <c r="F95" s="78" t="n">
        <f aca="false">IF($F$3*$C$6&gt;E95,1,0)</f>
        <v>0</v>
      </c>
      <c r="G95" s="81" t="n">
        <f aca="false">EXP(($F$6-0.5*$C$5^2-$F$3*$F$4)*$C$6+($C$5*C95*$C$6^0.5)+($F$4+$F$5*D95)*F95)</f>
        <v>0.995433565666076</v>
      </c>
      <c r="H95" s="95" t="n">
        <f aca="false">G95*H94</f>
        <v>101.964898109579</v>
      </c>
      <c r="I95" s="0"/>
    </row>
    <row r="96" customFormat="false" ht="12.75" hidden="false" customHeight="false" outlineLevel="0" collapsed="false">
      <c r="B96" s="79" t="n">
        <f aca="false">B95+$C$6</f>
        <v>0.00970319634703197</v>
      </c>
      <c r="C96" s="80" t="n">
        <f aca="true">NORMINV(RAND(),0,1)</f>
        <v>-0.479178825125943</v>
      </c>
      <c r="D96" s="80" t="n">
        <f aca="true">NORMINV(RAND(),0,1)</f>
        <v>0.0652639622575408</v>
      </c>
      <c r="E96" s="80" t="n">
        <f aca="true">RAND()</f>
        <v>0.723152563954544</v>
      </c>
      <c r="F96" s="78" t="n">
        <f aca="false">IF($F$3*$C$6&gt;E96,1,0)</f>
        <v>0</v>
      </c>
      <c r="G96" s="81" t="n">
        <f aca="false">EXP(($F$6-0.5*$C$5^2-$F$3*$F$4)*$C$6+($C$5*C96*$C$6^0.5)+($F$4+$F$5*D96)*F96)</f>
        <v>0.998460136102166</v>
      </c>
      <c r="H96" s="95" t="n">
        <f aca="false">G96*H95</f>
        <v>101.807886044134</v>
      </c>
      <c r="I96" s="0"/>
    </row>
    <row r="97" customFormat="false" ht="12.75" hidden="false" customHeight="false" outlineLevel="0" collapsed="false">
      <c r="B97" s="79" t="n">
        <f aca="false">B96+$C$6</f>
        <v>0.00981735159817352</v>
      </c>
      <c r="C97" s="80" t="n">
        <f aca="true">NORMINV(RAND(),0,1)</f>
        <v>0.310539336902575</v>
      </c>
      <c r="D97" s="80" t="n">
        <f aca="true">NORMINV(RAND(),0,1)</f>
        <v>-0.265615884353973</v>
      </c>
      <c r="E97" s="80" t="n">
        <f aca="true">RAND()</f>
        <v>0.87847258809787</v>
      </c>
      <c r="F97" s="78" t="n">
        <f aca="false">IF($F$3*$C$6&gt;E97,1,0)</f>
        <v>0</v>
      </c>
      <c r="G97" s="81" t="n">
        <f aca="false">EXP(($F$6-0.5*$C$5^2-$F$3*$F$4)*$C$6+($C$5*C97*$C$6^0.5)+($F$4+$F$5*D97)*F97)</f>
        <v>1.00099072638319</v>
      </c>
      <c r="H97" s="95" t="n">
        <f aca="false">G97*H96</f>
        <v>101.908749802854</v>
      </c>
      <c r="I97" s="0"/>
    </row>
    <row r="98" customFormat="false" ht="12.75" hidden="false" customHeight="false" outlineLevel="0" collapsed="false">
      <c r="B98" s="79" t="n">
        <f aca="false">B97+$C$6</f>
        <v>0.00993150684931507</v>
      </c>
      <c r="C98" s="80" t="n">
        <f aca="true">NORMINV(RAND(),0,1)</f>
        <v>0.803964526383078</v>
      </c>
      <c r="D98" s="80" t="n">
        <f aca="true">NORMINV(RAND(),0,1)</f>
        <v>0.15846453321436</v>
      </c>
      <c r="E98" s="80" t="n">
        <f aca="true">RAND()</f>
        <v>0.557021702187616</v>
      </c>
      <c r="F98" s="78" t="n">
        <f aca="false">IF($F$3*$C$6&gt;E98,1,0)</f>
        <v>0</v>
      </c>
      <c r="G98" s="81" t="n">
        <f aca="false">EXP(($F$6-0.5*$C$5^2-$F$3*$F$4)*$C$6+($C$5*C98*$C$6^0.5)+($F$4+$F$5*D98)*F98)</f>
        <v>1.00257512353377</v>
      </c>
      <c r="H98" s="95" t="n">
        <f aca="false">G98*H97</f>
        <v>102.171177422769</v>
      </c>
      <c r="I98" s="0"/>
    </row>
    <row r="99" customFormat="false" ht="12.75" hidden="false" customHeight="false" outlineLevel="0" collapsed="false">
      <c r="B99" s="79" t="n">
        <f aca="false">B98+$C$6</f>
        <v>0.0100456621004566</v>
      </c>
      <c r="C99" s="80" t="n">
        <f aca="true">NORMINV(RAND(),0,1)</f>
        <v>-0.344417695359578</v>
      </c>
      <c r="D99" s="80" t="n">
        <f aca="true">NORMINV(RAND(),0,1)</f>
        <v>1.31943612880804</v>
      </c>
      <c r="E99" s="80" t="n">
        <f aca="true">RAND()</f>
        <v>0.11343214207901</v>
      </c>
      <c r="F99" s="78" t="n">
        <f aca="false">IF($F$3*$C$6&gt;E99,1,0)</f>
        <v>0</v>
      </c>
      <c r="G99" s="81" t="n">
        <f aca="false">EXP(($F$6-0.5*$C$5^2-$F$3*$F$4)*$C$6+($C$5*C99*$C$6^0.5)+($F$4+$F$5*D99)*F99)</f>
        <v>0.998891514482248</v>
      </c>
      <c r="H99" s="95" t="n">
        <f aca="false">G99*H98</f>
        <v>102.057922152264</v>
      </c>
      <c r="I99" s="0"/>
    </row>
    <row r="100" customFormat="false" ht="12.75" hidden="false" customHeight="false" outlineLevel="0" collapsed="false">
      <c r="B100" s="79" t="n">
        <f aca="false">B99+$C$6</f>
        <v>0.0101598173515982</v>
      </c>
      <c r="C100" s="80" t="n">
        <f aca="true">NORMINV(RAND(),0,1)</f>
        <v>1.0433294118558</v>
      </c>
      <c r="D100" s="80" t="n">
        <f aca="true">NORMINV(RAND(),0,1)</f>
        <v>0.842205008824137</v>
      </c>
      <c r="E100" s="80" t="n">
        <f aca="true">RAND()</f>
        <v>0.333074698272606</v>
      </c>
      <c r="F100" s="78" t="n">
        <f aca="false">IF($F$3*$C$6&gt;E100,1,0)</f>
        <v>0</v>
      </c>
      <c r="G100" s="81" t="n">
        <f aca="false">EXP(($F$6-0.5*$C$5^2-$F$3*$F$4)*$C$6+($C$5*C100*$C$6^0.5)+($F$4+$F$5*D100)*F100)</f>
        <v>1.00334463160684</v>
      </c>
      <c r="H100" s="95" t="n">
        <f aca="false">G100*H99</f>
        <v>102.399268304422</v>
      </c>
      <c r="I100" s="0"/>
    </row>
    <row r="101" customFormat="false" ht="12.75" hidden="false" customHeight="false" outlineLevel="0" collapsed="false">
      <c r="B101" s="79" t="n">
        <f aca="false">B100+$C$6</f>
        <v>0.0102739726027397</v>
      </c>
      <c r="C101" s="80" t="n">
        <f aca="true">NORMINV(RAND(),0,1)</f>
        <v>-0.0893876803423436</v>
      </c>
      <c r="D101" s="80" t="n">
        <f aca="true">NORMINV(RAND(),0,1)</f>
        <v>0.637936485609713</v>
      </c>
      <c r="E101" s="80" t="n">
        <f aca="true">RAND()</f>
        <v>0.0849626356584813</v>
      </c>
      <c r="F101" s="78" t="n">
        <f aca="false">IF($F$3*$C$6&gt;E101,1,0)</f>
        <v>0</v>
      </c>
      <c r="G101" s="81" t="n">
        <f aca="false">EXP(($F$6-0.5*$C$5^2-$F$3*$F$4)*$C$6+($C$5*C101*$C$6^0.5)+($F$4+$F$5*D101)*F101)</f>
        <v>0.99970839086631</v>
      </c>
      <c r="H101" s="95" t="n">
        <f aca="false">G101*H100</f>
        <v>102.369407742501</v>
      </c>
      <c r="I101" s="0"/>
    </row>
    <row r="102" customFormat="false" ht="12.75" hidden="false" customHeight="false" outlineLevel="0" collapsed="false">
      <c r="B102" s="79" t="n">
        <f aca="false">B101+$C$6</f>
        <v>0.0103881278538813</v>
      </c>
      <c r="C102" s="80" t="n">
        <f aca="true">NORMINV(RAND(),0,1)</f>
        <v>0.813911026930119</v>
      </c>
      <c r="D102" s="80" t="n">
        <f aca="true">NORMINV(RAND(),0,1)</f>
        <v>0.234423337238916</v>
      </c>
      <c r="E102" s="80" t="n">
        <f aca="true">RAND()</f>
        <v>0.824855553620618</v>
      </c>
      <c r="F102" s="78" t="n">
        <f aca="false">IF($F$3*$C$6&gt;E102,1,0)</f>
        <v>0</v>
      </c>
      <c r="G102" s="81" t="n">
        <f aca="false">EXP(($F$6-0.5*$C$5^2-$F$3*$F$4)*$C$6+($C$5*C102*$C$6^0.5)+($F$4+$F$5*D102)*F102)</f>
        <v>1.00260708769848</v>
      </c>
      <c r="H102" s="95" t="n">
        <f aca="false">G102*H101</f>
        <v>102.636293766128</v>
      </c>
      <c r="I102" s="0"/>
    </row>
    <row r="103" customFormat="false" ht="12.75" hidden="false" customHeight="false" outlineLevel="0" collapsed="false">
      <c r="B103" s="79" t="n">
        <f aca="false">B102+$C$6</f>
        <v>0.0105022831050228</v>
      </c>
      <c r="C103" s="80" t="n">
        <f aca="true">NORMINV(RAND(),0,1)</f>
        <v>-0.913144326690764</v>
      </c>
      <c r="D103" s="80" t="n">
        <f aca="true">NORMINV(RAND(),0,1)</f>
        <v>0.826772150485841</v>
      </c>
      <c r="E103" s="80" t="n">
        <f aca="true">RAND()</f>
        <v>0.455243647542889</v>
      </c>
      <c r="F103" s="78" t="n">
        <f aca="false">IF($F$3*$C$6&gt;E103,1,0)</f>
        <v>0</v>
      </c>
      <c r="G103" s="81" t="n">
        <f aca="false">EXP(($F$6-0.5*$C$5^2-$F$3*$F$4)*$C$6+($C$5*C103*$C$6^0.5)+($F$4+$F$5*D103)*F103)</f>
        <v>0.997072252248818</v>
      </c>
      <c r="H103" s="95" t="n">
        <f aca="false">G103*H102</f>
        <v>102.335800587864</v>
      </c>
      <c r="I103" s="0"/>
    </row>
    <row r="104" customFormat="false" ht="12.75" hidden="false" customHeight="false" outlineLevel="0" collapsed="false">
      <c r="B104" s="79" t="n">
        <f aca="false">B103+$C$6</f>
        <v>0.0106164383561644</v>
      </c>
      <c r="C104" s="80" t="n">
        <f aca="true">NORMINV(RAND(),0,1)</f>
        <v>0.105506339790046</v>
      </c>
      <c r="D104" s="80" t="n">
        <f aca="true">NORMINV(RAND(),0,1)</f>
        <v>-0.878970518266444</v>
      </c>
      <c r="E104" s="80" t="n">
        <f aca="true">RAND()</f>
        <v>0.0591616752730772</v>
      </c>
      <c r="F104" s="78" t="n">
        <f aca="false">IF($F$3*$C$6&gt;E104,1,0)</f>
        <v>0</v>
      </c>
      <c r="G104" s="81" t="n">
        <f aca="false">EXP(($F$6-0.5*$C$5^2-$F$3*$F$4)*$C$6+($C$5*C104*$C$6^0.5)+($F$4+$F$5*D104)*F104)</f>
        <v>1.000333098353</v>
      </c>
      <c r="H104" s="95" t="n">
        <f aca="false">G104*H103</f>
        <v>102.369888474493</v>
      </c>
      <c r="I104" s="0"/>
    </row>
    <row r="105" customFormat="false" ht="12.75" hidden="false" customHeight="false" outlineLevel="0" collapsed="false">
      <c r="B105" s="79" t="n">
        <f aca="false">B104+$C$6</f>
        <v>0.0107305936073059</v>
      </c>
      <c r="C105" s="80" t="n">
        <f aca="true">NORMINV(RAND(),0,1)</f>
        <v>1.6096755860756</v>
      </c>
      <c r="D105" s="80" t="n">
        <f aca="true">NORMINV(RAND(),0,1)</f>
        <v>1.00647732857928</v>
      </c>
      <c r="E105" s="80" t="n">
        <f aca="true">RAND()</f>
        <v>0.0140868518255576</v>
      </c>
      <c r="F105" s="78" t="n">
        <f aca="false">IF($F$3*$C$6&gt;E105,1,0)</f>
        <v>0</v>
      </c>
      <c r="G105" s="81" t="n">
        <f aca="false">EXP(($F$6-0.5*$C$5^2-$F$3*$F$4)*$C$6+($C$5*C105*$C$6^0.5)+($F$4+$F$5*D105)*F105)</f>
        <v>1.00516766890276</v>
      </c>
      <c r="H105" s="95" t="n">
        <f aca="false">G105*H104</f>
        <v>102.898902163742</v>
      </c>
      <c r="I105" s="0"/>
    </row>
    <row r="106" customFormat="false" ht="12.75" hidden="false" customHeight="false" outlineLevel="0" collapsed="false">
      <c r="B106" s="79" t="n">
        <f aca="false">B105+$C$6</f>
        <v>0.0108447488584475</v>
      </c>
      <c r="C106" s="80" t="n">
        <f aca="true">NORMINV(RAND(),0,1)</f>
        <v>0.697976197515047</v>
      </c>
      <c r="D106" s="80" t="n">
        <f aca="true">NORMINV(RAND(),0,1)</f>
        <v>-0.61412120389519</v>
      </c>
      <c r="E106" s="80" t="n">
        <f aca="true">RAND()</f>
        <v>0.683532039948305</v>
      </c>
      <c r="F106" s="78" t="n">
        <f aca="false">IF($F$3*$C$6&gt;E106,1,0)</f>
        <v>0</v>
      </c>
      <c r="G106" s="81" t="n">
        <f aca="false">EXP(($F$6-0.5*$C$5^2-$F$3*$F$4)*$C$6+($C$5*C106*$C$6^0.5)+($F$4+$F$5*D106)*F106)</f>
        <v>1.00223458175318</v>
      </c>
      <c r="H106" s="95" t="n">
        <f aca="false">G106*H105</f>
        <v>103.128838172939</v>
      </c>
      <c r="I106" s="0"/>
    </row>
    <row r="107" customFormat="false" ht="12.75" hidden="false" customHeight="false" outlineLevel="0" collapsed="false">
      <c r="B107" s="79" t="n">
        <f aca="false">B106+$C$6</f>
        <v>0.0109589041095891</v>
      </c>
      <c r="C107" s="80" t="n">
        <f aca="true">NORMINV(RAND(),0,1)</f>
        <v>-0.184831338981629</v>
      </c>
      <c r="D107" s="80" t="n">
        <f aca="true">NORMINV(RAND(),0,1)</f>
        <v>0.272259745533219</v>
      </c>
      <c r="E107" s="80" t="n">
        <f aca="true">RAND()</f>
        <v>0.832172784039811</v>
      </c>
      <c r="F107" s="78" t="n">
        <f aca="false">IF($F$3*$C$6&gt;E107,1,0)</f>
        <v>0</v>
      </c>
      <c r="G107" s="81" t="n">
        <f aca="false">EXP(($F$6-0.5*$C$5^2-$F$3*$F$4)*$C$6+($C$5*C107*$C$6^0.5)+($F$4+$F$5*D107)*F107)</f>
        <v>0.99940260093003</v>
      </c>
      <c r="H107" s="95" t="n">
        <f aca="false">G107*H106</f>
        <v>103.067229100928</v>
      </c>
      <c r="I107" s="0"/>
    </row>
    <row r="108" customFormat="false" ht="12.75" hidden="false" customHeight="false" outlineLevel="0" collapsed="false">
      <c r="B108" s="79" t="n">
        <f aca="false">B107+$C$6</f>
        <v>0.0110730593607306</v>
      </c>
      <c r="C108" s="80" t="n">
        <f aca="true">NORMINV(RAND(),0,1)</f>
        <v>1.11509471775929</v>
      </c>
      <c r="D108" s="80" t="n">
        <f aca="true">NORMINV(RAND(),0,1)</f>
        <v>-0.158172618593699</v>
      </c>
      <c r="E108" s="80" t="n">
        <f aca="true">RAND()</f>
        <v>0.122991183751419</v>
      </c>
      <c r="F108" s="78" t="n">
        <f aca="false">IF($F$3*$C$6&gt;E108,1,0)</f>
        <v>0</v>
      </c>
      <c r="G108" s="81" t="n">
        <f aca="false">EXP(($F$6-0.5*$C$5^2-$F$3*$F$4)*$C$6+($C$5*C108*$C$6^0.5)+($F$4+$F$5*D108)*F108)</f>
        <v>1.0035754571279</v>
      </c>
      <c r="H108" s="95" t="n">
        <f aca="false">G108*H107</f>
        <v>103.435741559869</v>
      </c>
      <c r="I108" s="0"/>
    </row>
    <row r="109" customFormat="false" ht="12.75" hidden="false" customHeight="false" outlineLevel="0" collapsed="false">
      <c r="B109" s="79" t="n">
        <f aca="false">B108+$C$6</f>
        <v>0.0111872146118722</v>
      </c>
      <c r="C109" s="80" t="n">
        <f aca="true">NORMINV(RAND(),0,1)</f>
        <v>0.0462186456412974</v>
      </c>
      <c r="D109" s="80" t="n">
        <f aca="true">NORMINV(RAND(),0,1)</f>
        <v>0.650290142005967</v>
      </c>
      <c r="E109" s="80" t="n">
        <f aca="true">RAND()</f>
        <v>0.769768948794404</v>
      </c>
      <c r="F109" s="78" t="n">
        <f aca="false">IF($F$3*$C$6&gt;E109,1,0)</f>
        <v>0</v>
      </c>
      <c r="G109" s="81" t="n">
        <f aca="false">EXP(($F$6-0.5*$C$5^2-$F$3*$F$4)*$C$6+($C$5*C109*$C$6^0.5)+($F$4+$F$5*D109)*F109)</f>
        <v>1.00014301804141</v>
      </c>
      <c r="H109" s="95" t="n">
        <f aca="false">G109*H108</f>
        <v>103.450534737039</v>
      </c>
      <c r="I109" s="0"/>
    </row>
    <row r="110" customFormat="false" ht="12.75" hidden="false" customHeight="false" outlineLevel="0" collapsed="false">
      <c r="B110" s="79" t="n">
        <f aca="false">B109+$C$6</f>
        <v>0.0113013698630137</v>
      </c>
      <c r="C110" s="80" t="n">
        <f aca="true">NORMINV(RAND(),0,1)</f>
        <v>0.0503141447070157</v>
      </c>
      <c r="D110" s="80" t="n">
        <f aca="true">NORMINV(RAND(),0,1)</f>
        <v>-0.0435946775721403</v>
      </c>
      <c r="E110" s="80" t="n">
        <f aca="true">RAND()</f>
        <v>0.729126337573675</v>
      </c>
      <c r="F110" s="78" t="n">
        <f aca="false">IF($F$3*$C$6&gt;E110,1,0)</f>
        <v>0</v>
      </c>
      <c r="G110" s="81" t="n">
        <f aca="false">EXP(($F$6-0.5*$C$5^2-$F$3*$F$4)*$C$6+($C$5*C110*$C$6^0.5)+($F$4+$F$5*D110)*F110)</f>
        <v>1.00015614732384</v>
      </c>
      <c r="H110" s="95" t="n">
        <f aca="false">G110*H109</f>
        <v>103.466688261188</v>
      </c>
      <c r="I110" s="0"/>
    </row>
    <row r="111" customFormat="false" ht="12.75" hidden="false" customHeight="false" outlineLevel="0" collapsed="false">
      <c r="B111" s="79" t="n">
        <f aca="false">B110+$C$6</f>
        <v>0.0114155251141553</v>
      </c>
      <c r="C111" s="80" t="n">
        <f aca="true">NORMINV(RAND(),0,1)</f>
        <v>0.985514024941852</v>
      </c>
      <c r="D111" s="80" t="n">
        <f aca="true">NORMINV(RAND(),0,1)</f>
        <v>-0.632389557436128</v>
      </c>
      <c r="E111" s="80" t="n">
        <f aca="true">RAND()</f>
        <v>0.411327207770399</v>
      </c>
      <c r="F111" s="78" t="n">
        <f aca="false">IF($F$3*$C$6&gt;E111,1,0)</f>
        <v>0</v>
      </c>
      <c r="G111" s="81" t="n">
        <f aca="false">EXP(($F$6-0.5*$C$5^2-$F$3*$F$4)*$C$6+($C$5*C111*$C$6^0.5)+($F$4+$F$5*D111)*F111)</f>
        <v>1.00315871314009</v>
      </c>
      <c r="H111" s="95" t="n">
        <f aca="false">G111*H110</f>
        <v>103.79350984896</v>
      </c>
      <c r="I111" s="0"/>
    </row>
    <row r="112" customFormat="false" ht="12.75" hidden="false" customHeight="false" outlineLevel="0" collapsed="false">
      <c r="B112" s="79" t="n">
        <f aca="false">B111+$C$6</f>
        <v>0.0115296803652968</v>
      </c>
      <c r="C112" s="80" t="n">
        <f aca="true">NORMINV(RAND(),0,1)</f>
        <v>0.142539123011422</v>
      </c>
      <c r="D112" s="80" t="n">
        <f aca="true">NORMINV(RAND(),0,1)</f>
        <v>-0.753903141533498</v>
      </c>
      <c r="E112" s="80" t="n">
        <f aca="true">RAND()</f>
        <v>0.332875608178221</v>
      </c>
      <c r="F112" s="78" t="n">
        <f aca="false">IF($F$3*$C$6&gt;E112,1,0)</f>
        <v>0</v>
      </c>
      <c r="G112" s="81" t="n">
        <f aca="false">EXP(($F$6-0.5*$C$5^2-$F$3*$F$4)*$C$6+($C$5*C112*$C$6^0.5)+($F$4+$F$5*D112)*F112)</f>
        <v>1.00045184626151</v>
      </c>
      <c r="H112" s="95" t="n">
        <f aca="false">G112*H111</f>
        <v>103.840408558354</v>
      </c>
      <c r="I112" s="0"/>
    </row>
    <row r="113" customFormat="false" ht="12.75" hidden="false" customHeight="false" outlineLevel="0" collapsed="false">
      <c r="B113" s="79" t="n">
        <f aca="false">B112+$C$6</f>
        <v>0.0116438356164384</v>
      </c>
      <c r="C113" s="80" t="n">
        <f aca="true">NORMINV(RAND(),0,1)</f>
        <v>0.445648943081416</v>
      </c>
      <c r="D113" s="80" t="n">
        <f aca="true">NORMINV(RAND(),0,1)</f>
        <v>1.64074475283406</v>
      </c>
      <c r="E113" s="80" t="n">
        <f aca="true">RAND()</f>
        <v>0.570639021975997</v>
      </c>
      <c r="F113" s="78" t="n">
        <f aca="false">IF($F$3*$C$6&gt;E113,1,0)</f>
        <v>0</v>
      </c>
      <c r="G113" s="81" t="n">
        <f aca="false">EXP(($F$6-0.5*$C$5^2-$F$3*$F$4)*$C$6+($C$5*C113*$C$6^0.5)+($F$4+$F$5*D113)*F113)</f>
        <v>1.00142431665185</v>
      </c>
      <c r="H113" s="95" t="n">
        <f aca="false">G113*H112</f>
        <v>103.988310181399</v>
      </c>
      <c r="I113" s="0"/>
    </row>
    <row r="114" customFormat="false" ht="12.75" hidden="false" customHeight="false" outlineLevel="0" collapsed="false">
      <c r="B114" s="79" t="n">
        <f aca="false">B113+$C$6</f>
        <v>0.0117579908675799</v>
      </c>
      <c r="C114" s="80" t="n">
        <f aca="true">NORMINV(RAND(),0,1)</f>
        <v>2.01593330114456</v>
      </c>
      <c r="D114" s="80" t="n">
        <f aca="true">NORMINV(RAND(),0,1)</f>
        <v>1.63927458323143</v>
      </c>
      <c r="E114" s="80" t="n">
        <f aca="true">RAND()</f>
        <v>0.284034675097152</v>
      </c>
      <c r="F114" s="78" t="n">
        <f aca="false">IF($F$3*$C$6&gt;E114,1,0)</f>
        <v>0</v>
      </c>
      <c r="G114" s="81" t="n">
        <f aca="false">EXP(($F$6-0.5*$C$5^2-$F$3*$F$4)*$C$6+($C$5*C114*$C$6^0.5)+($F$4+$F$5*D114)*F114)</f>
        <v>1.00647743012932</v>
      </c>
      <c r="H114" s="95" t="n">
        <f aca="false">G114*H113</f>
        <v>104.661887194865</v>
      </c>
      <c r="I114" s="0"/>
    </row>
    <row r="115" customFormat="false" ht="12.75" hidden="false" customHeight="false" outlineLevel="0" collapsed="false">
      <c r="B115" s="79" t="n">
        <f aca="false">B114+$C$6</f>
        <v>0.0118721461187215</v>
      </c>
      <c r="C115" s="80" t="n">
        <f aca="true">NORMINV(RAND(),0,1)</f>
        <v>-0.5996046263566</v>
      </c>
      <c r="D115" s="80" t="n">
        <f aca="true">NORMINV(RAND(),0,1)</f>
        <v>0.484274750959958</v>
      </c>
      <c r="E115" s="80" t="n">
        <f aca="true">RAND()</f>
        <v>0.616586070001201</v>
      </c>
      <c r="F115" s="78" t="n">
        <f aca="false">IF($F$3*$C$6&gt;E115,1,0)</f>
        <v>0</v>
      </c>
      <c r="G115" s="81" t="n">
        <f aca="false">EXP(($F$6-0.5*$C$5^2-$F$3*$F$4)*$C$6+($C$5*C115*$C$6^0.5)+($F$4+$F$5*D115)*F115)</f>
        <v>0.998074803584644</v>
      </c>
      <c r="H115" s="95" t="n">
        <f aca="false">G115*H114</f>
        <v>104.460392504813</v>
      </c>
      <c r="I115" s="0"/>
    </row>
    <row r="116" customFormat="false" ht="12.75" hidden="false" customHeight="false" outlineLevel="0" collapsed="false">
      <c r="B116" s="79" t="n">
        <f aca="false">B115+$C$6</f>
        <v>0.011986301369863</v>
      </c>
      <c r="C116" s="80" t="n">
        <f aca="true">NORMINV(RAND(),0,1)</f>
        <v>-0.162863703537465</v>
      </c>
      <c r="D116" s="80" t="n">
        <f aca="true">NORMINV(RAND(),0,1)</f>
        <v>-1.00488963890672</v>
      </c>
      <c r="E116" s="80" t="n">
        <f aca="true">RAND()</f>
        <v>0.353049849774883</v>
      </c>
      <c r="F116" s="78" t="n">
        <f aca="false">IF($F$3*$C$6&gt;E116,1,0)</f>
        <v>0</v>
      </c>
      <c r="G116" s="81" t="n">
        <f aca="false">EXP(($F$6-0.5*$C$5^2-$F$3*$F$4)*$C$6+($C$5*C116*$C$6^0.5)+($F$4+$F$5*D116)*F116)</f>
        <v>0.999472974288859</v>
      </c>
      <c r="H116" s="95" t="n">
        <f aca="false">G116*H115</f>
        <v>104.405339192167</v>
      </c>
      <c r="I116" s="0"/>
    </row>
    <row r="117" customFormat="false" ht="12.75" hidden="false" customHeight="false" outlineLevel="0" collapsed="false">
      <c r="B117" s="79" t="n">
        <f aca="false">B116+$C$6</f>
        <v>0.0121004566210046</v>
      </c>
      <c r="C117" s="80" t="n">
        <f aca="true">NORMINV(RAND(),0,1)</f>
        <v>-0.195607747785779</v>
      </c>
      <c r="D117" s="80" t="n">
        <f aca="true">NORMINV(RAND(),0,1)</f>
        <v>0.176789324048494</v>
      </c>
      <c r="E117" s="80" t="n">
        <f aca="true">RAND()</f>
        <v>0.903169516947682</v>
      </c>
      <c r="F117" s="78" t="n">
        <f aca="false">IF($F$3*$C$6&gt;E117,1,0)</f>
        <v>0</v>
      </c>
      <c r="G117" s="81" t="n">
        <f aca="false">EXP(($F$6-0.5*$C$5^2-$F$3*$F$4)*$C$6+($C$5*C117*$C$6^0.5)+($F$4+$F$5*D117)*F117)</f>
        <v>0.999368080497042</v>
      </c>
      <c r="H117" s="95" t="n">
        <f aca="false">G117*H116</f>
        <v>104.339363422118</v>
      </c>
      <c r="I117" s="0"/>
    </row>
    <row r="118" customFormat="false" ht="12.75" hidden="false" customHeight="false" outlineLevel="0" collapsed="false">
      <c r="B118" s="79" t="n">
        <f aca="false">B117+$C$6</f>
        <v>0.0122146118721461</v>
      </c>
      <c r="C118" s="80" t="n">
        <f aca="true">NORMINV(RAND(),0,1)</f>
        <v>1.78134913466146</v>
      </c>
      <c r="D118" s="80" t="n">
        <f aca="true">NORMINV(RAND(),0,1)</f>
        <v>3.1009624378356</v>
      </c>
      <c r="E118" s="80" t="n">
        <f aca="true">RAND()</f>
        <v>0.181813609279527</v>
      </c>
      <c r="F118" s="78" t="n">
        <f aca="false">IF($F$3*$C$6&gt;E118,1,0)</f>
        <v>0</v>
      </c>
      <c r="G118" s="81" t="n">
        <f aca="false">EXP(($F$6-0.5*$C$5^2-$F$3*$F$4)*$C$6+($C$5*C118*$C$6^0.5)+($F$4+$F$5*D118)*F118)</f>
        <v>1.00572093058293</v>
      </c>
      <c r="H118" s="95" t="n">
        <f aca="false">G118*H117</f>
        <v>104.936281677323</v>
      </c>
      <c r="I118" s="0"/>
    </row>
    <row r="119" customFormat="false" ht="12.75" hidden="false" customHeight="false" outlineLevel="0" collapsed="false">
      <c r="B119" s="79" t="n">
        <f aca="false">B118+$C$6</f>
        <v>0.0123287671232877</v>
      </c>
      <c r="C119" s="80" t="n">
        <f aca="true">NORMINV(RAND(),0,1)</f>
        <v>3.5031010570713</v>
      </c>
      <c r="D119" s="80" t="n">
        <f aca="true">NORMINV(RAND(),0,1)</f>
        <v>1.26506639099644</v>
      </c>
      <c r="E119" s="80" t="n">
        <f aca="true">RAND()</f>
        <v>0.737567822092523</v>
      </c>
      <c r="F119" s="78" t="n">
        <f aca="false">IF($F$3*$C$6&gt;E119,1,0)</f>
        <v>0</v>
      </c>
      <c r="G119" s="81" t="n">
        <f aca="false">EXP(($F$6-0.5*$C$5^2-$F$3*$F$4)*$C$6+($C$5*C119*$C$6^0.5)+($F$4+$F$5*D119)*F119)</f>
        <v>1.01128658448761</v>
      </c>
      <c r="H119" s="95" t="n">
        <f aca="false">G119*H118</f>
        <v>106.12065388629</v>
      </c>
      <c r="I119" s="0"/>
    </row>
    <row r="120" customFormat="false" ht="12.75" hidden="false" customHeight="false" outlineLevel="0" collapsed="false">
      <c r="B120" s="79" t="n">
        <f aca="false">B119+$C$6</f>
        <v>0.0124429223744292</v>
      </c>
      <c r="C120" s="80" t="n">
        <f aca="true">NORMINV(RAND(),0,1)</f>
        <v>-0.330353657725037</v>
      </c>
      <c r="D120" s="80" t="n">
        <f aca="true">NORMINV(RAND(),0,1)</f>
        <v>-0.538505639763268</v>
      </c>
      <c r="E120" s="80" t="n">
        <f aca="true">RAND()</f>
        <v>0.323340787921868</v>
      </c>
      <c r="F120" s="78" t="n">
        <f aca="false">IF($F$3*$C$6&gt;E120,1,0)</f>
        <v>0</v>
      </c>
      <c r="G120" s="81" t="n">
        <f aca="false">EXP(($F$6-0.5*$C$5^2-$F$3*$F$4)*$C$6+($C$5*C120*$C$6^0.5)+($F$4+$F$5*D120)*F120)</f>
        <v>0.998936545040838</v>
      </c>
      <c r="H120" s="95" t="n">
        <f aca="false">G120*H119</f>
        <v>106.007799350645</v>
      </c>
      <c r="I120" s="0"/>
    </row>
    <row r="121" customFormat="false" ht="12.75" hidden="false" customHeight="false" outlineLevel="0" collapsed="false">
      <c r="B121" s="79" t="n">
        <f aca="false">B120+$C$6</f>
        <v>0.0125570776255708</v>
      </c>
      <c r="C121" s="80" t="n">
        <f aca="true">NORMINV(RAND(),0,1)</f>
        <v>0.129213507644575</v>
      </c>
      <c r="D121" s="80" t="n">
        <f aca="true">NORMINV(RAND(),0,1)</f>
        <v>-1.35859315812493</v>
      </c>
      <c r="E121" s="80" t="n">
        <f aca="true">RAND()</f>
        <v>0.95384341561697</v>
      </c>
      <c r="F121" s="78" t="n">
        <f aca="false">IF($F$3*$C$6&gt;E121,1,0)</f>
        <v>0</v>
      </c>
      <c r="G121" s="81" t="n">
        <f aca="false">EXP(($F$6-0.5*$C$5^2-$F$3*$F$4)*$C$6+($C$5*C121*$C$6^0.5)+($F$4+$F$5*D121)*F121)</f>
        <v>1.00040911522865</v>
      </c>
      <c r="H121" s="95" t="n">
        <f aca="false">G121*H120</f>
        <v>106.051168755716</v>
      </c>
      <c r="I121" s="0"/>
    </row>
    <row r="122" customFormat="false" ht="12.75" hidden="false" customHeight="false" outlineLevel="0" collapsed="false">
      <c r="B122" s="79" t="n">
        <f aca="false">B121+$C$6</f>
        <v>0.0126712328767124</v>
      </c>
      <c r="C122" s="80" t="n">
        <f aca="true">NORMINV(RAND(),0,1)</f>
        <v>0.79288518569466</v>
      </c>
      <c r="D122" s="80" t="n">
        <f aca="true">NORMINV(RAND(),0,1)</f>
        <v>-0.34071442709818</v>
      </c>
      <c r="E122" s="80" t="n">
        <f aca="true">RAND()</f>
        <v>0.918454246700648</v>
      </c>
      <c r="F122" s="78" t="n">
        <f aca="false">IF($F$3*$C$6&gt;E122,1,0)</f>
        <v>0</v>
      </c>
      <c r="G122" s="81" t="n">
        <f aca="false">EXP(($F$6-0.5*$C$5^2-$F$3*$F$4)*$C$6+($C$5*C122*$C$6^0.5)+($F$4+$F$5*D122)*F122)</f>
        <v>1.00253952006342</v>
      </c>
      <c r="H122" s="95" t="n">
        <f aca="false">G122*H121</f>
        <v>106.32048782652</v>
      </c>
      <c r="I122" s="0"/>
    </row>
    <row r="123" customFormat="false" ht="12.75" hidden="false" customHeight="false" outlineLevel="0" collapsed="false">
      <c r="B123" s="79" t="n">
        <f aca="false">B122+$C$6</f>
        <v>0.0127853881278539</v>
      </c>
      <c r="C123" s="80" t="n">
        <f aca="true">NORMINV(RAND(),0,1)</f>
        <v>-0.093038501463989</v>
      </c>
      <c r="D123" s="80" t="n">
        <f aca="true">NORMINV(RAND(),0,1)</f>
        <v>2.30147021926964</v>
      </c>
      <c r="E123" s="80" t="n">
        <f aca="true">RAND()</f>
        <v>0.745417212085711</v>
      </c>
      <c r="F123" s="78" t="n">
        <f aca="false">IF($F$3*$C$6&gt;E123,1,0)</f>
        <v>0</v>
      </c>
      <c r="G123" s="81" t="n">
        <f aca="false">EXP(($F$6-0.5*$C$5^2-$F$3*$F$4)*$C$6+($C$5*C123*$C$6^0.5)+($F$4+$F$5*D123)*F123)</f>
        <v>0.999696692356264</v>
      </c>
      <c r="H123" s="95" t="n">
        <f aca="false">G123*H122</f>
        <v>106.288240009876</v>
      </c>
      <c r="I123" s="0"/>
    </row>
    <row r="124" customFormat="false" ht="12.75" hidden="false" customHeight="false" outlineLevel="0" collapsed="false">
      <c r="B124" s="79" t="n">
        <f aca="false">B123+$C$6</f>
        <v>0.0128995433789955</v>
      </c>
      <c r="C124" s="80" t="n">
        <f aca="true">NORMINV(RAND(),0,1)</f>
        <v>0.0911627418506129</v>
      </c>
      <c r="D124" s="80" t="n">
        <f aca="true">NORMINV(RAND(),0,1)</f>
        <v>0.543587522815784</v>
      </c>
      <c r="E124" s="80" t="n">
        <f aca="true">RAND()</f>
        <v>0.948896115204991</v>
      </c>
      <c r="F124" s="78" t="n">
        <f aca="false">IF($F$3*$C$6&gt;E124,1,0)</f>
        <v>0</v>
      </c>
      <c r="G124" s="81" t="n">
        <f aca="false">EXP(($F$6-0.5*$C$5^2-$F$3*$F$4)*$C$6+($C$5*C124*$C$6^0.5)+($F$4+$F$5*D124)*F124)</f>
        <v>1.0002871085065</v>
      </c>
      <c r="H124" s="95" t="n">
        <f aca="false">G124*H123</f>
        <v>106.318756267724</v>
      </c>
      <c r="I124" s="0"/>
    </row>
    <row r="125" customFormat="false" ht="12.75" hidden="false" customHeight="false" outlineLevel="0" collapsed="false">
      <c r="B125" s="79" t="n">
        <f aca="false">B124+$C$6</f>
        <v>0.013013698630137</v>
      </c>
      <c r="C125" s="80" t="n">
        <f aca="true">NORMINV(RAND(),0,1)</f>
        <v>-0.0376673126082813</v>
      </c>
      <c r="D125" s="80" t="n">
        <f aca="true">NORMINV(RAND(),0,1)</f>
        <v>-0.658654042919517</v>
      </c>
      <c r="E125" s="80" t="n">
        <f aca="true">RAND()</f>
        <v>0.615326897800364</v>
      </c>
      <c r="F125" s="78" t="n">
        <f aca="false">IF($F$3*$C$6&gt;E125,1,0)</f>
        <v>0</v>
      </c>
      <c r="G125" s="81" t="n">
        <f aca="false">EXP(($F$6-0.5*$C$5^2-$F$3*$F$4)*$C$6+($C$5*C125*$C$6^0.5)+($F$4+$F$5*D125)*F125)</f>
        <v>0.999874135754133</v>
      </c>
      <c r="H125" s="95" t="n">
        <f aca="false">G125*H124</f>
        <v>106.305374537645</v>
      </c>
      <c r="I125" s="0"/>
    </row>
    <row r="126" customFormat="false" ht="12.75" hidden="false" customHeight="false" outlineLevel="0" collapsed="false">
      <c r="B126" s="79" t="n">
        <f aca="false">B125+$C$6</f>
        <v>0.0131278538812786</v>
      </c>
      <c r="C126" s="80" t="n">
        <f aca="true">NORMINV(RAND(),0,1)</f>
        <v>0.802044136612437</v>
      </c>
      <c r="D126" s="80" t="n">
        <f aca="true">NORMINV(RAND(),0,1)</f>
        <v>0.074471616226147</v>
      </c>
      <c r="E126" s="80" t="n">
        <f aca="true">RAND()</f>
        <v>0.128662149144558</v>
      </c>
      <c r="F126" s="78" t="n">
        <f aca="false">IF($F$3*$C$6&gt;E126,1,0)</f>
        <v>0</v>
      </c>
      <c r="G126" s="81" t="n">
        <f aca="false">EXP(($F$6-0.5*$C$5^2-$F$3*$F$4)*$C$6+($C$5*C126*$C$6^0.5)+($F$4+$F$5*D126)*F126)</f>
        <v>1.00256895226909</v>
      </c>
      <c r="H126" s="95" t="n">
        <f aca="false">G126*H125</f>
        <v>106.57846797078</v>
      </c>
      <c r="I126" s="0"/>
    </row>
    <row r="127" customFormat="false" ht="12.75" hidden="false" customHeight="false" outlineLevel="0" collapsed="false">
      <c r="B127" s="79" t="n">
        <f aca="false">B126+$C$6</f>
        <v>0.0132420091324201</v>
      </c>
      <c r="C127" s="80" t="n">
        <f aca="true">NORMINV(RAND(),0,1)</f>
        <v>0.915062196470248</v>
      </c>
      <c r="D127" s="80" t="n">
        <f aca="true">NORMINV(RAND(),0,1)</f>
        <v>1.3097230652326</v>
      </c>
      <c r="E127" s="80" t="n">
        <f aca="true">RAND()</f>
        <v>0.867106268343284</v>
      </c>
      <c r="F127" s="78" t="n">
        <f aca="false">IF($F$3*$C$6&gt;E127,1,0)</f>
        <v>0</v>
      </c>
      <c r="G127" s="81" t="n">
        <f aca="false">EXP(($F$6-0.5*$C$5^2-$F$3*$F$4)*$C$6+($C$5*C127*$C$6^0.5)+($F$4+$F$5*D127)*F127)</f>
        <v>1.00293220590167</v>
      </c>
      <c r="H127" s="95" t="n">
        <f aca="false">G127*H126</f>
        <v>106.890977983554</v>
      </c>
      <c r="I127" s="0"/>
    </row>
    <row r="128" customFormat="false" ht="12.75" hidden="false" customHeight="false" outlineLevel="0" collapsed="false">
      <c r="B128" s="79" t="n">
        <f aca="false">B127+$C$6</f>
        <v>0.0133561643835617</v>
      </c>
      <c r="C128" s="80" t="n">
        <f aca="true">NORMINV(RAND(),0,1)</f>
        <v>0.403046272763586</v>
      </c>
      <c r="D128" s="80" t="n">
        <f aca="true">NORMINV(RAND(),0,1)</f>
        <v>-0.753962078585978</v>
      </c>
      <c r="E128" s="80" t="n">
        <f aca="true">RAND()</f>
        <v>0.392686142438521</v>
      </c>
      <c r="F128" s="78" t="n">
        <f aca="false">IF($F$3*$C$6&gt;E128,1,0)</f>
        <v>0</v>
      </c>
      <c r="G128" s="81" t="n">
        <f aca="false">EXP(($F$6-0.5*$C$5^2-$F$3*$F$4)*$C$6+($C$5*C128*$C$6^0.5)+($F$4+$F$5*D128)*F128)</f>
        <v>1.00128757698935</v>
      </c>
      <c r="H128" s="95" t="n">
        <f aca="false">G128*H127</f>
        <v>107.028608347175</v>
      </c>
      <c r="I128" s="0"/>
    </row>
    <row r="129" customFormat="false" ht="12.75" hidden="false" customHeight="false" outlineLevel="0" collapsed="false">
      <c r="B129" s="79" t="n">
        <f aca="false">B128+$C$6</f>
        <v>0.0134703196347032</v>
      </c>
      <c r="C129" s="80" t="n">
        <f aca="true">NORMINV(RAND(),0,1)</f>
        <v>-1.80099370049202</v>
      </c>
      <c r="D129" s="80" t="n">
        <f aca="true">NORMINV(RAND(),0,1)</f>
        <v>-0.68582619176691</v>
      </c>
      <c r="E129" s="80" t="n">
        <f aca="true">RAND()</f>
        <v>0.10265712651336</v>
      </c>
      <c r="F129" s="78" t="n">
        <f aca="false">IF($F$3*$C$6&gt;E129,1,0)</f>
        <v>0</v>
      </c>
      <c r="G129" s="81" t="n">
        <f aca="false">EXP(($F$6-0.5*$C$5^2-$F$3*$F$4)*$C$6+($C$5*C129*$C$6^0.5)+($F$4+$F$5*D129)*F129)</f>
        <v>0.99423879080243</v>
      </c>
      <c r="H129" s="95" t="n">
        <f aca="false">G129*H128</f>
        <v>106.411994144362</v>
      </c>
      <c r="I129" s="0"/>
    </row>
    <row r="130" customFormat="false" ht="12.75" hidden="false" customHeight="false" outlineLevel="0" collapsed="false">
      <c r="B130" s="79" t="n">
        <f aca="false">B129+$C$6</f>
        <v>0.0135844748858448</v>
      </c>
      <c r="C130" s="80" t="n">
        <f aca="true">NORMINV(RAND(),0,1)</f>
        <v>-1.71449537203524</v>
      </c>
      <c r="D130" s="80" t="n">
        <f aca="true">NORMINV(RAND(),0,1)</f>
        <v>0.925282742591119</v>
      </c>
      <c r="E130" s="80" t="n">
        <f aca="true">RAND()</f>
        <v>0.255425724230976</v>
      </c>
      <c r="F130" s="78" t="n">
        <f aca="false">IF($F$3*$C$6&gt;E130,1,0)</f>
        <v>0</v>
      </c>
      <c r="G130" s="81" t="n">
        <f aca="false">EXP(($F$6-0.5*$C$5^2-$F$3*$F$4)*$C$6+($C$5*C130*$C$6^0.5)+($F$4+$F$5*D130)*F130)</f>
        <v>0.994514485127245</v>
      </c>
      <c r="H130" s="95" t="n">
        <f aca="false">G130*H129</f>
        <v>105.828269567843</v>
      </c>
      <c r="I130" s="0"/>
    </row>
    <row r="131" customFormat="false" ht="12.75" hidden="false" customHeight="false" outlineLevel="0" collapsed="false">
      <c r="B131" s="79" t="n">
        <f aca="false">B130+$C$6</f>
        <v>0.0136986301369863</v>
      </c>
      <c r="C131" s="80" t="n">
        <f aca="true">NORMINV(RAND(),0,1)</f>
        <v>0.221368248157136</v>
      </c>
      <c r="D131" s="80" t="n">
        <f aca="true">NORMINV(RAND(),0,1)</f>
        <v>-1.07228149143074</v>
      </c>
      <c r="E131" s="80" t="n">
        <f aca="true">RAND()</f>
        <v>0.146039230051818</v>
      </c>
      <c r="F131" s="78" t="n">
        <f aca="false">IF($F$3*$C$6&gt;E131,1,0)</f>
        <v>0</v>
      </c>
      <c r="G131" s="81" t="n">
        <f aca="false">EXP(($F$6-0.5*$C$5^2-$F$3*$F$4)*$C$6+($C$5*C131*$C$6^0.5)+($F$4+$F$5*D131)*F131)</f>
        <v>1.00070466366485</v>
      </c>
      <c r="H131" s="95" t="n">
        <f aca="false">G131*H130</f>
        <v>105.902842904122</v>
      </c>
      <c r="I131" s="0"/>
    </row>
    <row r="132" customFormat="false" ht="12.75" hidden="false" customHeight="false" outlineLevel="0" collapsed="false">
      <c r="B132" s="79" t="n">
        <f aca="false">B131+$C$6</f>
        <v>0.0138127853881279</v>
      </c>
      <c r="C132" s="80" t="n">
        <f aca="true">NORMINV(RAND(),0,1)</f>
        <v>-0.272465327318628</v>
      </c>
      <c r="D132" s="80" t="n">
        <f aca="true">NORMINV(RAND(),0,1)</f>
        <v>-1.40304716240495</v>
      </c>
      <c r="E132" s="80" t="n">
        <f aca="true">RAND()</f>
        <v>0.702885369899077</v>
      </c>
      <c r="F132" s="78" t="n">
        <f aca="false">IF($F$3*$C$6&gt;E132,1,0)</f>
        <v>0</v>
      </c>
      <c r="G132" s="81" t="n">
        <f aca="false">EXP(($F$6-0.5*$C$5^2-$F$3*$F$4)*$C$6+($C$5*C132*$C$6^0.5)+($F$4+$F$5*D132)*F132)</f>
        <v>0.999121914601007</v>
      </c>
      <c r="H132" s="95" t="n">
        <f aca="false">G132*H131</f>
        <v>105.809851164056</v>
      </c>
      <c r="I132" s="0"/>
    </row>
    <row r="133" customFormat="false" ht="12.75" hidden="false" customHeight="false" outlineLevel="0" collapsed="false">
      <c r="B133" s="79" t="n">
        <f aca="false">B132+$C$6</f>
        <v>0.0139269406392694</v>
      </c>
      <c r="C133" s="80" t="n">
        <f aca="true">NORMINV(RAND(),0,1)</f>
        <v>1.24185558975597</v>
      </c>
      <c r="D133" s="80" t="n">
        <f aca="true">NORMINV(RAND(),0,1)</f>
        <v>0.441009196223659</v>
      </c>
      <c r="E133" s="80" t="n">
        <f aca="true">RAND()</f>
        <v>0.839049098570178</v>
      </c>
      <c r="F133" s="78" t="n">
        <f aca="false">IF($F$3*$C$6&gt;E133,1,0)</f>
        <v>0</v>
      </c>
      <c r="G133" s="81" t="n">
        <f aca="false">EXP(($F$6-0.5*$C$5^2-$F$3*$F$4)*$C$6+($C$5*C133*$C$6^0.5)+($F$4+$F$5*D133)*F133)</f>
        <v>1.00398329981834</v>
      </c>
      <c r="H133" s="95" t="n">
        <f aca="false">G133*H132</f>
        <v>106.231323524976</v>
      </c>
      <c r="I133" s="0"/>
    </row>
    <row r="134" customFormat="false" ht="12.75" hidden="false" customHeight="false" outlineLevel="0" collapsed="false">
      <c r="B134" s="79" t="n">
        <f aca="false">B133+$C$6</f>
        <v>0.014041095890411</v>
      </c>
      <c r="C134" s="80" t="n">
        <f aca="true">NORMINV(RAND(),0,1)</f>
        <v>0.236589097784591</v>
      </c>
      <c r="D134" s="80" t="n">
        <f aca="true">NORMINV(RAND(),0,1)</f>
        <v>-0.988593993615819</v>
      </c>
      <c r="E134" s="80" t="n">
        <f aca="true">RAND()</f>
        <v>0.753958166873439</v>
      </c>
      <c r="F134" s="78" t="n">
        <f aca="false">IF($F$3*$C$6&gt;E134,1,0)</f>
        <v>0</v>
      </c>
      <c r="G134" s="81" t="n">
        <f aca="false">EXP(($F$6-0.5*$C$5^2-$F$3*$F$4)*$C$6+($C$5*C134*$C$6^0.5)+($F$4+$F$5*D134)*F134)</f>
        <v>1.00075348668207</v>
      </c>
      <c r="H134" s="95" t="n">
        <f aca="false">G134*H133</f>
        <v>106.311367412471</v>
      </c>
      <c r="I134" s="0"/>
    </row>
    <row r="135" customFormat="false" ht="12.75" hidden="false" customHeight="false" outlineLevel="0" collapsed="false">
      <c r="B135" s="79" t="n">
        <f aca="false">B134+$C$6</f>
        <v>0.0141552511415525</v>
      </c>
      <c r="C135" s="80" t="n">
        <f aca="true">NORMINV(RAND(),0,1)</f>
        <v>0.616131994540477</v>
      </c>
      <c r="D135" s="80" t="n">
        <f aca="true">NORMINV(RAND(),0,1)</f>
        <v>0.478311610812754</v>
      </c>
      <c r="E135" s="80" t="n">
        <f aca="true">RAND()</f>
        <v>0.457211767564079</v>
      </c>
      <c r="F135" s="78" t="n">
        <f aca="false">IF($F$3*$C$6&gt;E135,1,0)</f>
        <v>0</v>
      </c>
      <c r="G135" s="81" t="n">
        <f aca="false">EXP(($F$6-0.5*$C$5^2-$F$3*$F$4)*$C$6+($C$5*C135*$C$6^0.5)+($F$4+$F$5*D135)*F135)</f>
        <v>1.00197169449007</v>
      </c>
      <c r="H135" s="95" t="n">
        <f aca="false">G135*H134</f>
        <v>106.520980949829</v>
      </c>
      <c r="I135" s="0"/>
    </row>
    <row r="136" customFormat="false" ht="12.75" hidden="false" customHeight="false" outlineLevel="0" collapsed="false">
      <c r="B136" s="79" t="n">
        <f aca="false">B135+$C$6</f>
        <v>0.0142694063926941</v>
      </c>
      <c r="C136" s="80" t="n">
        <f aca="true">NORMINV(RAND(),0,1)</f>
        <v>0.281600129363918</v>
      </c>
      <c r="D136" s="80" t="n">
        <f aca="true">NORMINV(RAND(),0,1)</f>
        <v>-0.482441102053903</v>
      </c>
      <c r="E136" s="80" t="n">
        <f aca="true">RAND()</f>
        <v>0.368757124663208</v>
      </c>
      <c r="F136" s="78" t="n">
        <f aca="false">IF($F$3*$C$6&gt;E136,1,0)</f>
        <v>0</v>
      </c>
      <c r="G136" s="81" t="n">
        <f aca="false">EXP(($F$6-0.5*$C$5^2-$F$3*$F$4)*$C$6+($C$5*C136*$C$6^0.5)+($F$4+$F$5*D136)*F136)</f>
        <v>1.0008978798381</v>
      </c>
      <c r="H136" s="95" t="n">
        <f aca="false">G136*H135</f>
        <v>106.616623990959</v>
      </c>
      <c r="I136" s="0"/>
    </row>
    <row r="137" customFormat="false" ht="12.75" hidden="false" customHeight="false" outlineLevel="0" collapsed="false">
      <c r="B137" s="79" t="n">
        <f aca="false">B136+$C$6</f>
        <v>0.0143835616438356</v>
      </c>
      <c r="C137" s="80" t="n">
        <f aca="true">NORMINV(RAND(),0,1)</f>
        <v>1.51341120924781</v>
      </c>
      <c r="D137" s="80" t="n">
        <f aca="true">NORMINV(RAND(),0,1)</f>
        <v>-1.91943131933977</v>
      </c>
      <c r="E137" s="80" t="n">
        <f aca="true">RAND()</f>
        <v>0.27323512293001</v>
      </c>
      <c r="F137" s="78" t="n">
        <f aca="false">IF($F$3*$C$6&gt;E137,1,0)</f>
        <v>0</v>
      </c>
      <c r="G137" s="81" t="n">
        <f aca="false">EXP(($F$6-0.5*$C$5^2-$F$3*$F$4)*$C$6+($C$5*C137*$C$6^0.5)+($F$4+$F$5*D137)*F137)</f>
        <v>1.00485756565407</v>
      </c>
      <c r="H137" s="95" t="n">
        <f aca="false">G137*H136</f>
        <v>107.13452124181</v>
      </c>
      <c r="I137" s="0"/>
    </row>
    <row r="138" customFormat="false" ht="12.75" hidden="false" customHeight="false" outlineLevel="0" collapsed="false">
      <c r="B138" s="79" t="n">
        <f aca="false">B137+$C$6</f>
        <v>0.0144977168949772</v>
      </c>
      <c r="C138" s="80" t="n">
        <f aca="true">NORMINV(RAND(),0,1)</f>
        <v>-0.170916349163095</v>
      </c>
      <c r="D138" s="80" t="n">
        <f aca="true">NORMINV(RAND(),0,1)</f>
        <v>-0.0771338194017112</v>
      </c>
      <c r="E138" s="80" t="n">
        <f aca="true">RAND()</f>
        <v>0.151941452449908</v>
      </c>
      <c r="F138" s="78" t="n">
        <f aca="false">IF($F$3*$C$6&gt;E138,1,0)</f>
        <v>0</v>
      </c>
      <c r="G138" s="81" t="n">
        <f aca="false">EXP(($F$6-0.5*$C$5^2-$F$3*$F$4)*$C$6+($C$5*C138*$C$6^0.5)+($F$4+$F$5*D138)*F138)</f>
        <v>0.999447177049127</v>
      </c>
      <c r="H138" s="95" t="n">
        <f aca="false">G138*H137</f>
        <v>107.075294819637</v>
      </c>
      <c r="I138" s="0"/>
    </row>
    <row r="139" customFormat="false" ht="12.75" hidden="false" customHeight="false" outlineLevel="0" collapsed="false">
      <c r="B139" s="79" t="n">
        <f aca="false">B138+$C$6</f>
        <v>0.0146118721461188</v>
      </c>
      <c r="C139" s="80" t="n">
        <f aca="true">NORMINV(RAND(),0,1)</f>
        <v>-0.121903471847601</v>
      </c>
      <c r="D139" s="80" t="n">
        <f aca="true">NORMINV(RAND(),0,1)</f>
        <v>-1.66994689523597</v>
      </c>
      <c r="E139" s="80" t="n">
        <f aca="true">RAND()</f>
        <v>0.922235586149791</v>
      </c>
      <c r="F139" s="78" t="n">
        <f aca="false">IF($F$3*$C$6&gt;E139,1,0)</f>
        <v>0</v>
      </c>
      <c r="G139" s="81" t="n">
        <f aca="false">EXP(($F$6-0.5*$C$5^2-$F$3*$F$4)*$C$6+($C$5*C139*$C$6^0.5)+($F$4+$F$5*D139)*F139)</f>
        <v>0.999604203697284</v>
      </c>
      <c r="H139" s="95" t="n">
        <f aca="false">G139*H138</f>
        <v>107.032914813835</v>
      </c>
      <c r="I139" s="0"/>
    </row>
    <row r="140" customFormat="false" ht="12.75" hidden="false" customHeight="false" outlineLevel="0" collapsed="false">
      <c r="B140" s="79" t="n">
        <f aca="false">B139+$C$6</f>
        <v>0.0147260273972603</v>
      </c>
      <c r="C140" s="80" t="n">
        <f aca="true">NORMINV(RAND(),0,1)</f>
        <v>-0.12438817049018</v>
      </c>
      <c r="D140" s="80" t="n">
        <f aca="true">NORMINV(RAND(),0,1)</f>
        <v>-1.53240851872653</v>
      </c>
      <c r="E140" s="80" t="n">
        <f aca="true">RAND()</f>
        <v>0.149750351964586</v>
      </c>
      <c r="F140" s="78" t="n">
        <f aca="false">IF($F$3*$C$6&gt;E140,1,0)</f>
        <v>0</v>
      </c>
      <c r="G140" s="81" t="n">
        <f aca="false">EXP(($F$6-0.5*$C$5^2-$F$3*$F$4)*$C$6+($C$5*C140*$C$6^0.5)+($F$4+$F$5*D140)*F140)</f>
        <v>0.999596242667132</v>
      </c>
      <c r="H140" s="95" t="n">
        <f aca="false">G140*H139</f>
        <v>106.98969948962</v>
      </c>
      <c r="I140" s="0"/>
    </row>
    <row r="141" customFormat="false" ht="12.75" hidden="false" customHeight="false" outlineLevel="0" collapsed="false">
      <c r="B141" s="79" t="n">
        <f aca="false">B140+$C$6</f>
        <v>0.0148401826484019</v>
      </c>
      <c r="C141" s="80" t="n">
        <f aca="true">NORMINV(RAND(),0,1)</f>
        <v>0.825608232920159</v>
      </c>
      <c r="D141" s="80" t="n">
        <f aca="true">NORMINV(RAND(),0,1)</f>
        <v>-0.0240258115615752</v>
      </c>
      <c r="E141" s="80" t="n">
        <f aca="true">RAND()</f>
        <v>0.953128366621978</v>
      </c>
      <c r="F141" s="78" t="n">
        <f aca="false">IF($F$3*$C$6&gt;E141,1,0)</f>
        <v>0</v>
      </c>
      <c r="G141" s="81" t="n">
        <f aca="false">EXP(($F$6-0.5*$C$5^2-$F$3*$F$4)*$C$6+($C$5*C141*$C$6^0.5)+($F$4+$F$5*D141)*F141)</f>
        <v>1.00264467925008</v>
      </c>
      <c r="H141" s="95" t="n">
        <f aca="false">G141*H140</f>
        <v>107.272652927833</v>
      </c>
      <c r="I141" s="0"/>
    </row>
    <row r="142" customFormat="false" ht="12.75" hidden="false" customHeight="false" outlineLevel="0" collapsed="false">
      <c r="B142" s="79" t="n">
        <f aca="false">B141+$C$6</f>
        <v>0.0149543378995434</v>
      </c>
      <c r="C142" s="80" t="n">
        <f aca="true">NORMINV(RAND(),0,1)</f>
        <v>-0.0482952922211753</v>
      </c>
      <c r="D142" s="80" t="n">
        <f aca="true">NORMINV(RAND(),0,1)</f>
        <v>0.792432582260949</v>
      </c>
      <c r="E142" s="80" t="n">
        <f aca="true">RAND()</f>
        <v>0.736371163764345</v>
      </c>
      <c r="F142" s="78" t="n">
        <f aca="false">IF($F$3*$C$6&gt;E142,1,0)</f>
        <v>0</v>
      </c>
      <c r="G142" s="81" t="n">
        <f aca="false">EXP(($F$6-0.5*$C$5^2-$F$3*$F$4)*$C$6+($C$5*C142*$C$6^0.5)+($F$4+$F$5*D142)*F142)</f>
        <v>0.999840074718283</v>
      </c>
      <c r="H142" s="95" t="n">
        <f aca="false">G142*H141</f>
        <v>107.255497318592</v>
      </c>
      <c r="I142" s="0"/>
    </row>
    <row r="143" customFormat="false" ht="12.75" hidden="false" customHeight="false" outlineLevel="0" collapsed="false">
      <c r="B143" s="79" t="n">
        <f aca="false">B142+$C$6</f>
        <v>0.015068493150685</v>
      </c>
      <c r="C143" s="80" t="n">
        <f aca="true">NORMINV(RAND(),0,1)</f>
        <v>1.38232810495114</v>
      </c>
      <c r="D143" s="80" t="n">
        <f aca="true">NORMINV(RAND(),0,1)</f>
        <v>0.774650238741288</v>
      </c>
      <c r="E143" s="80" t="n">
        <f aca="true">RAND()</f>
        <v>0.259156086735293</v>
      </c>
      <c r="F143" s="78" t="n">
        <f aca="false">IF($F$3*$C$6&gt;E143,1,0)</f>
        <v>0</v>
      </c>
      <c r="G143" s="81" t="n">
        <f aca="false">EXP(($F$6-0.5*$C$5^2-$F$3*$F$4)*$C$6+($C$5*C143*$C$6^0.5)+($F$4+$F$5*D143)*F143)</f>
        <v>1.00443545220219</v>
      </c>
      <c r="H143" s="95" t="n">
        <f aca="false">G143*H142</f>
        <v>107.731223950371</v>
      </c>
      <c r="I143" s="0"/>
    </row>
    <row r="144" customFormat="false" ht="12.75" hidden="false" customHeight="false" outlineLevel="0" collapsed="false">
      <c r="B144" s="79" t="n">
        <f aca="false">B143+$C$6</f>
        <v>0.0151826484018265</v>
      </c>
      <c r="C144" s="80" t="n">
        <f aca="true">NORMINV(RAND(),0,1)</f>
        <v>-1.32779045408268</v>
      </c>
      <c r="D144" s="80" t="n">
        <f aca="true">NORMINV(RAND(),0,1)</f>
        <v>1.67909898389497</v>
      </c>
      <c r="E144" s="80" t="n">
        <f aca="true">RAND()</f>
        <v>0.270290941775463</v>
      </c>
      <c r="F144" s="78" t="n">
        <f aca="false">IF($F$3*$C$6&gt;E144,1,0)</f>
        <v>0</v>
      </c>
      <c r="G144" s="81" t="n">
        <f aca="false">EXP(($F$6-0.5*$C$5^2-$F$3*$F$4)*$C$6+($C$5*C144*$C$6^0.5)+($F$4+$F$5*D144)*F144)</f>
        <v>0.995747956837042</v>
      </c>
      <c r="H144" s="95" t="n">
        <f aca="false">G144*H143</f>
        <v>107.273146136136</v>
      </c>
      <c r="I144" s="0"/>
    </row>
    <row r="145" customFormat="false" ht="12.75" hidden="false" customHeight="false" outlineLevel="0" collapsed="false">
      <c r="B145" s="79" t="n">
        <f aca="false">B144+$C$6</f>
        <v>0.0152968036529681</v>
      </c>
      <c r="C145" s="80" t="n">
        <f aca="true">NORMINV(RAND(),0,1)</f>
        <v>0.857848795768263</v>
      </c>
      <c r="D145" s="80" t="n">
        <f aca="true">NORMINV(RAND(),0,1)</f>
        <v>-0.152009415489676</v>
      </c>
      <c r="E145" s="80" t="n">
        <f aca="true">RAND()</f>
        <v>0.0579937777445291</v>
      </c>
      <c r="F145" s="78" t="n">
        <f aca="false">IF($F$3*$C$6&gt;E145,1,0)</f>
        <v>0</v>
      </c>
      <c r="G145" s="81" t="n">
        <f aca="false">EXP(($F$6-0.5*$C$5^2-$F$3*$F$4)*$C$6+($C$5*C145*$C$6^0.5)+($F$4+$F$5*D145)*F145)</f>
        <v>1.00274829870669</v>
      </c>
      <c r="H145" s="95" t="n">
        <f aca="false">G145*H144</f>
        <v>107.567964784924</v>
      </c>
      <c r="I145" s="0"/>
    </row>
    <row r="146" customFormat="false" ht="12.75" hidden="false" customHeight="false" outlineLevel="0" collapsed="false">
      <c r="B146" s="79" t="n">
        <f aca="false">B145+$C$6</f>
        <v>0.0154109589041096</v>
      </c>
      <c r="C146" s="80" t="n">
        <f aca="true">NORMINV(RAND(),0,1)</f>
        <v>-0.248264702658056</v>
      </c>
      <c r="D146" s="80" t="n">
        <f aca="true">NORMINV(RAND(),0,1)</f>
        <v>1.68706640813028</v>
      </c>
      <c r="E146" s="80" t="n">
        <f aca="true">RAND()</f>
        <v>0.44562052166455</v>
      </c>
      <c r="F146" s="78" t="n">
        <f aca="false">IF($F$3*$C$6&gt;E146,1,0)</f>
        <v>0</v>
      </c>
      <c r="G146" s="81" t="n">
        <f aca="false">EXP(($F$6-0.5*$C$5^2-$F$3*$F$4)*$C$6+($C$5*C146*$C$6^0.5)+($F$4+$F$5*D146)*F146)</f>
        <v>0.99919941984839</v>
      </c>
      <c r="H146" s="95" t="n">
        <f aca="false">G146*H145</f>
        <v>107.481848007368</v>
      </c>
      <c r="I146" s="0"/>
    </row>
    <row r="147" customFormat="false" ht="12.75" hidden="false" customHeight="false" outlineLevel="0" collapsed="false">
      <c r="B147" s="79" t="n">
        <f aca="false">B146+$C$6</f>
        <v>0.0155251141552512</v>
      </c>
      <c r="C147" s="80" t="n">
        <f aca="true">NORMINV(RAND(),0,1)</f>
        <v>0.945199930395809</v>
      </c>
      <c r="D147" s="80" t="n">
        <f aca="true">NORMINV(RAND(),0,1)</f>
        <v>-1.41575617956026</v>
      </c>
      <c r="E147" s="80" t="n">
        <f aca="true">RAND()</f>
        <v>0.871017267980899</v>
      </c>
      <c r="F147" s="78" t="n">
        <f aca="false">IF($F$3*$C$6&gt;E147,1,0)</f>
        <v>0</v>
      </c>
      <c r="G147" s="81" t="n">
        <f aca="false">EXP(($F$6-0.5*$C$5^2-$F$3*$F$4)*$C$6+($C$5*C147*$C$6^0.5)+($F$4+$F$5*D147)*F147)</f>
        <v>1.00302909442796</v>
      </c>
      <c r="H147" s="95" t="n">
        <f aca="false">G147*H146</f>
        <v>107.807420674274</v>
      </c>
      <c r="I147" s="0"/>
    </row>
    <row r="148" customFormat="false" ht="12.75" hidden="false" customHeight="false" outlineLevel="0" collapsed="false">
      <c r="B148" s="79" t="n">
        <f aca="false">B147+$C$6</f>
        <v>0.0156392694063927</v>
      </c>
      <c r="C148" s="80" t="n">
        <f aca="true">NORMINV(RAND(),0,1)</f>
        <v>-0.283120071592439</v>
      </c>
      <c r="D148" s="80" t="n">
        <f aca="true">NORMINV(RAND(),0,1)</f>
        <v>0.343895576692541</v>
      </c>
      <c r="E148" s="80" t="n">
        <f aca="true">RAND()</f>
        <v>0.54162565340543</v>
      </c>
      <c r="F148" s="78" t="n">
        <f aca="false">IF($F$3*$C$6&gt;E148,1,0)</f>
        <v>0</v>
      </c>
      <c r="G148" s="81" t="n">
        <f aca="false">EXP(($F$6-0.5*$C$5^2-$F$3*$F$4)*$C$6+($C$5*C148*$C$6^0.5)+($F$4+$F$5*D148)*F148)</f>
        <v>0.999087793479198</v>
      </c>
      <c r="H148" s="95" t="n">
        <f aca="false">G148*H147</f>
        <v>107.709078042144</v>
      </c>
      <c r="I148" s="0"/>
    </row>
    <row r="149" customFormat="false" ht="12.75" hidden="false" customHeight="false" outlineLevel="0" collapsed="false">
      <c r="B149" s="79" t="n">
        <f aca="false">B148+$C$6</f>
        <v>0.0157534246575343</v>
      </c>
      <c r="C149" s="80" t="n">
        <f aca="true">NORMINV(RAND(),0,1)</f>
        <v>-0.899527397583634</v>
      </c>
      <c r="D149" s="80" t="n">
        <f aca="true">NORMINV(RAND(),0,1)</f>
        <v>-0.532671994194605</v>
      </c>
      <c r="E149" s="80" t="n">
        <f aca="true">RAND()</f>
        <v>0.279886896470143</v>
      </c>
      <c r="F149" s="78" t="n">
        <f aca="false">IF($F$3*$C$6&gt;E149,1,0)</f>
        <v>0</v>
      </c>
      <c r="G149" s="81" t="n">
        <f aca="false">EXP(($F$6-0.5*$C$5^2-$F$3*$F$4)*$C$6+($C$5*C149*$C$6^0.5)+($F$4+$F$5*D149)*F149)</f>
        <v>0.997115771807847</v>
      </c>
      <c r="H149" s="95" t="n">
        <f aca="false">G149*H148</f>
        <v>107.398420482704</v>
      </c>
      <c r="I149" s="0"/>
    </row>
    <row r="150" customFormat="false" ht="12.75" hidden="false" customHeight="false" outlineLevel="0" collapsed="false">
      <c r="B150" s="79" t="n">
        <f aca="false">B149+$C$6</f>
        <v>0.0158675799086758</v>
      </c>
      <c r="C150" s="80" t="n">
        <f aca="true">NORMINV(RAND(),0,1)</f>
        <v>-1.12097095340486</v>
      </c>
      <c r="D150" s="80" t="n">
        <f aca="true">NORMINV(RAND(),0,1)</f>
        <v>-0.678263401504645</v>
      </c>
      <c r="E150" s="80" t="n">
        <f aca="true">RAND()</f>
        <v>0.497948825633408</v>
      </c>
      <c r="F150" s="78" t="n">
        <f aca="false">IF($F$3*$C$6&gt;E150,1,0)</f>
        <v>0</v>
      </c>
      <c r="G150" s="81" t="n">
        <f aca="false">EXP(($F$6-0.5*$C$5^2-$F$3*$F$4)*$C$6+($C$5*C150*$C$6^0.5)+($F$4+$F$5*D150)*F150)</f>
        <v>0.996408276256839</v>
      </c>
      <c r="H150" s="95" t="n">
        <f aca="false">G150*H149</f>
        <v>107.012675025878</v>
      </c>
      <c r="I150" s="0"/>
    </row>
    <row r="151" customFormat="false" ht="12.75" hidden="false" customHeight="false" outlineLevel="0" collapsed="false">
      <c r="B151" s="79" t="n">
        <f aca="false">B150+$C$6</f>
        <v>0.0159817351598174</v>
      </c>
      <c r="C151" s="80" t="n">
        <f aca="true">NORMINV(RAND(),0,1)</f>
        <v>1.21561733251571</v>
      </c>
      <c r="D151" s="80" t="n">
        <f aca="true">NORMINV(RAND(),0,1)</f>
        <v>-0.0258476060271731</v>
      </c>
      <c r="E151" s="80" t="n">
        <f aca="true">RAND()</f>
        <v>0.288509436815577</v>
      </c>
      <c r="F151" s="78" t="n">
        <f aca="false">IF($F$3*$C$6&gt;E151,1,0)</f>
        <v>0</v>
      </c>
      <c r="G151" s="81" t="n">
        <f aca="false">EXP(($F$6-0.5*$C$5^2-$F$3*$F$4)*$C$6+($C$5*C151*$C$6^0.5)+($F$4+$F$5*D151)*F151)</f>
        <v>1.00389886678077</v>
      </c>
      <c r="H151" s="95" t="n">
        <f aca="false">G151*H150</f>
        <v>107.429903189658</v>
      </c>
      <c r="I151" s="0"/>
    </row>
    <row r="152" customFormat="false" ht="12.75" hidden="false" customHeight="false" outlineLevel="0" collapsed="false">
      <c r="B152" s="79" t="n">
        <f aca="false">B151+$C$6</f>
        <v>0.0160958904109589</v>
      </c>
      <c r="C152" s="80" t="n">
        <f aca="true">NORMINV(RAND(),0,1)</f>
        <v>0.717667142707499</v>
      </c>
      <c r="D152" s="80" t="n">
        <f aca="true">NORMINV(RAND(),0,1)</f>
        <v>1.57859738258668</v>
      </c>
      <c r="E152" s="80" t="n">
        <f aca="true">RAND()</f>
        <v>0.761750857392941</v>
      </c>
      <c r="F152" s="78" t="n">
        <f aca="false">IF($F$3*$C$6&gt;E152,1,0)</f>
        <v>0</v>
      </c>
      <c r="G152" s="81" t="n">
        <f aca="false">EXP(($F$6-0.5*$C$5^2-$F$3*$F$4)*$C$6+($C$5*C152*$C$6^0.5)+($F$4+$F$5*D152)*F152)</f>
        <v>1.00229784024803</v>
      </c>
      <c r="H152" s="95" t="n">
        <f aca="false">G152*H151</f>
        <v>107.676759945049</v>
      </c>
      <c r="I152" s="0"/>
    </row>
    <row r="153" customFormat="false" ht="12.75" hidden="false" customHeight="false" outlineLevel="0" collapsed="false">
      <c r="B153" s="79" t="n">
        <f aca="false">B152+$C$6</f>
        <v>0.0162100456621005</v>
      </c>
      <c r="C153" s="80" t="n">
        <f aca="true">NORMINV(RAND(),0,1)</f>
        <v>1.37814619614468</v>
      </c>
      <c r="D153" s="80" t="n">
        <f aca="true">NORMINV(RAND(),0,1)</f>
        <v>-0.391644767513696</v>
      </c>
      <c r="E153" s="80" t="n">
        <f aca="true">RAND()</f>
        <v>0.0542412707587571</v>
      </c>
      <c r="F153" s="78" t="n">
        <f aca="false">IF($F$3*$C$6&gt;E153,1,0)</f>
        <v>0</v>
      </c>
      <c r="G153" s="81" t="n">
        <f aca="false">EXP(($F$6-0.5*$C$5^2-$F$3*$F$4)*$C$6+($C$5*C153*$C$6^0.5)+($F$4+$F$5*D153)*F153)</f>
        <v>1.00442198855005</v>
      </c>
      <c r="H153" s="95" t="n">
        <f aca="false">G153*H152</f>
        <v>108.152905344633</v>
      </c>
      <c r="I153" s="0"/>
    </row>
    <row r="154" customFormat="false" ht="12.75" hidden="false" customHeight="false" outlineLevel="0" collapsed="false">
      <c r="B154" s="79" t="n">
        <f aca="false">B153+$C$6</f>
        <v>0.0163242009132421</v>
      </c>
      <c r="C154" s="80" t="n">
        <f aca="true">NORMINV(RAND(),0,1)</f>
        <v>0.257453601393568</v>
      </c>
      <c r="D154" s="80" t="n">
        <f aca="true">NORMINV(RAND(),0,1)</f>
        <v>0.123780290546927</v>
      </c>
      <c r="E154" s="80" t="n">
        <f aca="true">RAND()</f>
        <v>0.612643517423799</v>
      </c>
      <c r="F154" s="78" t="n">
        <f aca="false">IF($F$3*$C$6&gt;E154,1,0)</f>
        <v>0</v>
      </c>
      <c r="G154" s="81" t="n">
        <f aca="false">EXP(($F$6-0.5*$C$5^2-$F$3*$F$4)*$C$6+($C$5*C154*$C$6^0.5)+($F$4+$F$5*D154)*F154)</f>
        <v>1.00082041638426</v>
      </c>
      <c r="H154" s="95" t="n">
        <f aca="false">G154*H153</f>
        <v>108.241635760183</v>
      </c>
      <c r="I154" s="0"/>
    </row>
    <row r="155" customFormat="false" ht="12.75" hidden="false" customHeight="false" outlineLevel="0" collapsed="false">
      <c r="B155" s="79" t="n">
        <f aca="false">B154+$C$6</f>
        <v>0.0164383561643836</v>
      </c>
      <c r="C155" s="80" t="n">
        <f aca="true">NORMINV(RAND(),0,1)</f>
        <v>0.787504865645444</v>
      </c>
      <c r="D155" s="80" t="n">
        <f aca="true">NORMINV(RAND(),0,1)</f>
        <v>-0.0526667289741018</v>
      </c>
      <c r="E155" s="80" t="n">
        <f aca="true">RAND()</f>
        <v>0.862478853238333</v>
      </c>
      <c r="F155" s="78" t="n">
        <f aca="false">IF($F$3*$C$6&gt;E155,1,0)</f>
        <v>0</v>
      </c>
      <c r="G155" s="81" t="n">
        <f aca="false">EXP(($F$6-0.5*$C$5^2-$F$3*$F$4)*$C$6+($C$5*C155*$C$6^0.5)+($F$4+$F$5*D155)*F155)</f>
        <v>1.00252223085663</v>
      </c>
      <c r="H155" s="95" t="n">
        <f aca="false">G155*H154</f>
        <v>108.514646153869</v>
      </c>
      <c r="I155" s="0"/>
    </row>
    <row r="156" customFormat="false" ht="12.75" hidden="false" customHeight="false" outlineLevel="0" collapsed="false">
      <c r="B156" s="79" t="n">
        <f aca="false">B155+$C$6</f>
        <v>0.0165525114155252</v>
      </c>
      <c r="C156" s="80" t="n">
        <f aca="true">NORMINV(RAND(),0,1)</f>
        <v>-1.40169413520373</v>
      </c>
      <c r="D156" s="80" t="n">
        <f aca="true">NORMINV(RAND(),0,1)</f>
        <v>0.466164653334884</v>
      </c>
      <c r="E156" s="80" t="n">
        <f aca="true">RAND()</f>
        <v>0.427210043413145</v>
      </c>
      <c r="F156" s="78" t="n">
        <f aca="false">IF($F$3*$C$6&gt;E156,1,0)</f>
        <v>0</v>
      </c>
      <c r="G156" s="81" t="n">
        <f aca="false">EXP(($F$6-0.5*$C$5^2-$F$3*$F$4)*$C$6+($C$5*C156*$C$6^0.5)+($F$4+$F$5*D156)*F156)</f>
        <v>0.995512108260741</v>
      </c>
      <c r="H156" s="95" t="n">
        <f aca="false">G156*H155</f>
        <v>108.027644169806</v>
      </c>
      <c r="I156" s="0"/>
    </row>
    <row r="157" customFormat="false" ht="12.75" hidden="false" customHeight="false" outlineLevel="0" collapsed="false">
      <c r="B157" s="79" t="n">
        <f aca="false">B156+$C$6</f>
        <v>0.0166666666666667</v>
      </c>
      <c r="C157" s="80" t="n">
        <f aca="true">NORMINV(RAND(),0,1)</f>
        <v>0.113201150363687</v>
      </c>
      <c r="D157" s="80" t="n">
        <f aca="true">NORMINV(RAND(),0,1)</f>
        <v>-1.30560515831336</v>
      </c>
      <c r="E157" s="80" t="n">
        <f aca="true">RAND()</f>
        <v>0.853819016918176</v>
      </c>
      <c r="F157" s="78" t="n">
        <f aca="false">IF($F$3*$C$6&gt;E157,1,0)</f>
        <v>0</v>
      </c>
      <c r="G157" s="81" t="n">
        <f aca="false">EXP(($F$6-0.5*$C$5^2-$F$3*$F$4)*$C$6+($C$5*C157*$C$6^0.5)+($F$4+$F$5*D157)*F157)</f>
        <v>1.00035777107863</v>
      </c>
      <c r="H157" s="95" t="n">
        <f aca="false">G157*H156</f>
        <v>108.066293336582</v>
      </c>
      <c r="I157" s="0"/>
    </row>
    <row r="158" customFormat="false" ht="12.75" hidden="false" customHeight="false" outlineLevel="0" collapsed="false">
      <c r="B158" s="79" t="n">
        <f aca="false">B157+$C$6</f>
        <v>0.0167808219178083</v>
      </c>
      <c r="C158" s="80" t="n">
        <f aca="true">NORMINV(RAND(),0,1)</f>
        <v>0.972173525692243</v>
      </c>
      <c r="D158" s="80" t="n">
        <f aca="true">NORMINV(RAND(),0,1)</f>
        <v>0.576528656850843</v>
      </c>
      <c r="E158" s="80" t="n">
        <f aca="true">RAND()</f>
        <v>0.971945825015521</v>
      </c>
      <c r="F158" s="78" t="n">
        <f aca="false">IF($F$3*$C$6&gt;E158,1,0)</f>
        <v>0</v>
      </c>
      <c r="G158" s="81" t="n">
        <f aca="false">EXP(($F$6-0.5*$C$5^2-$F$3*$F$4)*$C$6+($C$5*C158*$C$6^0.5)+($F$4+$F$5*D158)*F158)</f>
        <v>1.00311581863624</v>
      </c>
      <c r="H158" s="95" t="n">
        <f aca="false">G158*H157</f>
        <v>108.40300830731</v>
      </c>
      <c r="I158" s="0"/>
    </row>
    <row r="159" customFormat="false" ht="12.75" hidden="false" customHeight="false" outlineLevel="0" collapsed="false">
      <c r="B159" s="79" t="n">
        <f aca="false">B158+$C$6</f>
        <v>0.0168949771689498</v>
      </c>
      <c r="C159" s="80" t="n">
        <f aca="true">NORMINV(RAND(),0,1)</f>
        <v>0.537800302476916</v>
      </c>
      <c r="D159" s="80" t="n">
        <f aca="true">NORMINV(RAND(),0,1)</f>
        <v>-0.172042171412866</v>
      </c>
      <c r="E159" s="80" t="n">
        <f aca="true">RAND()</f>
        <v>0.135521782257399</v>
      </c>
      <c r="F159" s="78" t="n">
        <f aca="false">IF($F$3*$C$6&gt;E159,1,0)</f>
        <v>0</v>
      </c>
      <c r="G159" s="81" t="n">
        <f aca="false">EXP(($F$6-0.5*$C$5^2-$F$3*$F$4)*$C$6+($C$5*C159*$C$6^0.5)+($F$4+$F$5*D159)*F159)</f>
        <v>1.00172015415039</v>
      </c>
      <c r="H159" s="95" t="n">
        <f aca="false">G159*H158</f>
        <v>108.589478191965</v>
      </c>
      <c r="I159" s="0"/>
    </row>
    <row r="160" customFormat="false" ht="12.75" hidden="false" customHeight="false" outlineLevel="0" collapsed="false">
      <c r="B160" s="79" t="n">
        <f aca="false">B159+$C$6</f>
        <v>0.0170091324200914</v>
      </c>
      <c r="C160" s="80" t="n">
        <f aca="true">NORMINV(RAND(),0,1)</f>
        <v>0.209161794200347</v>
      </c>
      <c r="D160" s="80" t="n">
        <f aca="true">NORMINV(RAND(),0,1)</f>
        <v>-0.785855709690299</v>
      </c>
      <c r="E160" s="80" t="n">
        <f aca="true">RAND()</f>
        <v>0.523208204531056</v>
      </c>
      <c r="F160" s="78" t="n">
        <f aca="false">IF($F$3*$C$6&gt;E160,1,0)</f>
        <v>0</v>
      </c>
      <c r="G160" s="81" t="n">
        <f aca="false">EXP(($F$6-0.5*$C$5^2-$F$3*$F$4)*$C$6+($C$5*C160*$C$6^0.5)+($F$4+$F$5*D160)*F160)</f>
        <v>1.00066551146699</v>
      </c>
      <c r="H160" s="95" t="n">
        <f aca="false">G160*H159</f>
        <v>108.661745734896</v>
      </c>
      <c r="I160" s="0"/>
    </row>
    <row r="161" customFormat="false" ht="12.75" hidden="false" customHeight="false" outlineLevel="0" collapsed="false">
      <c r="B161" s="79" t="n">
        <f aca="false">B160+$C$6</f>
        <v>0.0171232876712329</v>
      </c>
      <c r="C161" s="80" t="n">
        <f aca="true">NORMINV(RAND(),0,1)</f>
        <v>-0.253488367498848</v>
      </c>
      <c r="D161" s="80" t="n">
        <f aca="true">NORMINV(RAND(),0,1)</f>
        <v>0.802385419484915</v>
      </c>
      <c r="E161" s="80" t="n">
        <f aca="true">RAND()</f>
        <v>0.689243663813399</v>
      </c>
      <c r="F161" s="78" t="n">
        <f aca="false">IF($F$3*$C$6&gt;E161,1,0)</f>
        <v>0</v>
      </c>
      <c r="G161" s="81" t="n">
        <f aca="false">EXP(($F$6-0.5*$C$5^2-$F$3*$F$4)*$C$6+($C$5*C161*$C$6^0.5)+($F$4+$F$5*D161)*F161)</f>
        <v>0.99918268996002</v>
      </c>
      <c r="H161" s="95" t="n">
        <f aca="false">G161*H160</f>
        <v>108.572935399145</v>
      </c>
      <c r="I161" s="0"/>
    </row>
    <row r="162" customFormat="false" ht="12.75" hidden="false" customHeight="false" outlineLevel="0" collapsed="false">
      <c r="B162" s="79" t="n">
        <f aca="false">B161+$C$6</f>
        <v>0.0172374429223745</v>
      </c>
      <c r="C162" s="80" t="n">
        <f aca="true">NORMINV(RAND(),0,1)</f>
        <v>1.04656542445949</v>
      </c>
      <c r="D162" s="80" t="n">
        <f aca="true">NORMINV(RAND(),0,1)</f>
        <v>-0.465336705853693</v>
      </c>
      <c r="E162" s="80" t="n">
        <f aca="true">RAND()</f>
        <v>0.911001015665618</v>
      </c>
      <c r="F162" s="78" t="n">
        <f aca="false">IF($F$3*$C$6&gt;E162,1,0)</f>
        <v>0</v>
      </c>
      <c r="G162" s="81" t="n">
        <f aca="false">EXP(($F$6-0.5*$C$5^2-$F$3*$F$4)*$C$6+($C$5*C162*$C$6^0.5)+($F$4+$F$5*D162)*F162)</f>
        <v>1.00335503875625</v>
      </c>
      <c r="H162" s="95" t="n">
        <f aca="false">G162*H161</f>
        <v>108.937201805289</v>
      </c>
      <c r="I162" s="0"/>
    </row>
    <row r="163" customFormat="false" ht="12.75" hidden="false" customHeight="false" outlineLevel="0" collapsed="false">
      <c r="B163" s="79" t="n">
        <f aca="false">B162+$C$6</f>
        <v>0.017351598173516</v>
      </c>
      <c r="C163" s="80" t="n">
        <f aca="true">NORMINV(RAND(),0,1)</f>
        <v>0.145984475633308</v>
      </c>
      <c r="D163" s="80" t="n">
        <f aca="true">NORMINV(RAND(),0,1)</f>
        <v>0.891128316801972</v>
      </c>
      <c r="E163" s="80" t="n">
        <f aca="true">RAND()</f>
        <v>0.266398433162881</v>
      </c>
      <c r="F163" s="78" t="n">
        <f aca="false">IF($F$3*$C$6&gt;E163,1,0)</f>
        <v>0</v>
      </c>
      <c r="G163" s="81" t="n">
        <f aca="false">EXP(($F$6-0.5*$C$5^2-$F$3*$F$4)*$C$6+($C$5*C163*$C$6^0.5)+($F$4+$F$5*D163)*F163)</f>
        <v>1.00046289471437</v>
      </c>
      <c r="H163" s="95" t="n">
        <f aca="false">G163*H162</f>
        <v>108.987628260202</v>
      </c>
      <c r="I163" s="0"/>
    </row>
    <row r="164" customFormat="false" ht="12.75" hidden="false" customHeight="false" outlineLevel="0" collapsed="false">
      <c r="B164" s="79" t="n">
        <f aca="false">B163+$C$6</f>
        <v>0.0174657534246576</v>
      </c>
      <c r="C164" s="80" t="n">
        <f aca="true">NORMINV(RAND(),0,1)</f>
        <v>-0.0307821390550327</v>
      </c>
      <c r="D164" s="80" t="n">
        <f aca="true">NORMINV(RAND(),0,1)</f>
        <v>0.631539200029776</v>
      </c>
      <c r="E164" s="80" t="n">
        <f aca="true">RAND()</f>
        <v>0.0329772776682933</v>
      </c>
      <c r="F164" s="78" t="n">
        <f aca="false">IF($F$3*$C$6&gt;E164,1,0)</f>
        <v>0</v>
      </c>
      <c r="G164" s="81" t="n">
        <f aca="false">EXP(($F$6-0.5*$C$5^2-$F$3*$F$4)*$C$6+($C$5*C164*$C$6^0.5)+($F$4+$F$5*D164)*F164)</f>
        <v>0.999896202293036</v>
      </c>
      <c r="H164" s="95" t="n">
        <f aca="false">G164*H163</f>
        <v>108.976315594302</v>
      </c>
      <c r="I164" s="0"/>
    </row>
    <row r="165" customFormat="false" ht="12.75" hidden="false" customHeight="false" outlineLevel="0" collapsed="false">
      <c r="B165" s="79" t="n">
        <f aca="false">B164+$C$6</f>
        <v>0.0175799086757991</v>
      </c>
      <c r="C165" s="80" t="n">
        <f aca="true">NORMINV(RAND(),0,1)</f>
        <v>-0.0141760244034303</v>
      </c>
      <c r="D165" s="80" t="n">
        <f aca="true">NORMINV(RAND(),0,1)</f>
        <v>-1.32503347989671</v>
      </c>
      <c r="E165" s="80" t="n">
        <f aca="true">RAND()</f>
        <v>0.266623593388919</v>
      </c>
      <c r="F165" s="78" t="n">
        <f aca="false">IF($F$3*$C$6&gt;E165,1,0)</f>
        <v>0</v>
      </c>
      <c r="G165" s="81" t="n">
        <f aca="false">EXP(($F$6-0.5*$C$5^2-$F$3*$F$4)*$C$6+($C$5*C165*$C$6^0.5)+($F$4+$F$5*D165)*F165)</f>
        <v>0.999949425827389</v>
      </c>
      <c r="H165" s="95" t="n">
        <f aca="false">G165*H164</f>
        <v>108.970804207306</v>
      </c>
      <c r="I165" s="0"/>
    </row>
    <row r="166" customFormat="false" ht="12.75" hidden="false" customHeight="false" outlineLevel="0" collapsed="false">
      <c r="B166" s="79" t="n">
        <f aca="false">B165+$C$6</f>
        <v>0.0176940639269407</v>
      </c>
      <c r="C166" s="80" t="n">
        <f aca="true">NORMINV(RAND(),0,1)</f>
        <v>0.260323613972371</v>
      </c>
      <c r="D166" s="80" t="n">
        <f aca="true">NORMINV(RAND(),0,1)</f>
        <v>-0.267334350522409</v>
      </c>
      <c r="E166" s="80" t="n">
        <f aca="true">RAND()</f>
        <v>0.51015691947839</v>
      </c>
      <c r="F166" s="78" t="n">
        <f aca="false">IF($F$3*$C$6&gt;E166,1,0)</f>
        <v>0</v>
      </c>
      <c r="G166" s="81" t="n">
        <f aca="false">EXP(($F$6-0.5*$C$5^2-$F$3*$F$4)*$C$6+($C$5*C166*$C$6^0.5)+($F$4+$F$5*D166)*F166)</f>
        <v>1.00082962323612</v>
      </c>
      <c r="H166" s="95" t="n">
        <f aca="false">G166*H165</f>
        <v>109.061208918536</v>
      </c>
      <c r="I166" s="0"/>
    </row>
    <row r="167" customFormat="false" ht="12.75" hidden="false" customHeight="false" outlineLevel="0" collapsed="false">
      <c r="B167" s="79" t="n">
        <f aca="false">B166+$C$6</f>
        <v>0.0178082191780822</v>
      </c>
      <c r="C167" s="80" t="n">
        <f aca="true">NORMINV(RAND(),0,1)</f>
        <v>0.382269409606463</v>
      </c>
      <c r="D167" s="80" t="n">
        <f aca="true">NORMINV(RAND(),0,1)</f>
        <v>0.516779573774632</v>
      </c>
      <c r="E167" s="80" t="n">
        <f aca="true">RAND()</f>
        <v>0.19582832554897</v>
      </c>
      <c r="F167" s="78" t="n">
        <f aca="false">IF($F$3*$C$6&gt;E167,1,0)</f>
        <v>0</v>
      </c>
      <c r="G167" s="81" t="n">
        <f aca="false">EXP(($F$6-0.5*$C$5^2-$F$3*$F$4)*$C$6+($C$5*C167*$C$6^0.5)+($F$4+$F$5*D167)*F167)</f>
        <v>1.00122089730307</v>
      </c>
      <c r="H167" s="95" t="n">
        <f aca="false">G167*H166</f>
        <v>109.194361454374</v>
      </c>
      <c r="I167" s="0"/>
    </row>
    <row r="168" customFormat="false" ht="12.75" hidden="false" customHeight="false" outlineLevel="0" collapsed="false">
      <c r="B168" s="79" t="n">
        <f aca="false">B167+$C$6</f>
        <v>0.0179223744292238</v>
      </c>
      <c r="C168" s="80" t="n">
        <f aca="true">NORMINV(RAND(),0,1)</f>
        <v>-1.23009066274779</v>
      </c>
      <c r="D168" s="80" t="n">
        <f aca="true">NORMINV(RAND(),0,1)</f>
        <v>0.0739738674555357</v>
      </c>
      <c r="E168" s="80" t="n">
        <f aca="true">RAND()</f>
        <v>0.541038299686264</v>
      </c>
      <c r="F168" s="78" t="n">
        <f aca="false">IF($F$3*$C$6&gt;E168,1,0)</f>
        <v>0</v>
      </c>
      <c r="G168" s="81" t="n">
        <f aca="false">EXP(($F$6-0.5*$C$5^2-$F$3*$F$4)*$C$6+($C$5*C168*$C$6^0.5)+($F$4+$F$5*D168)*F168)</f>
        <v>0.996059831622938</v>
      </c>
      <c r="H168" s="95" t="n">
        <f aca="false">G168*H167</f>
        <v>108.764117284418</v>
      </c>
      <c r="I168" s="0"/>
    </row>
    <row r="169" customFormat="false" ht="12.75" hidden="false" customHeight="false" outlineLevel="0" collapsed="false">
      <c r="B169" s="79" t="n">
        <f aca="false">B168+$C$6</f>
        <v>0.0180365296803654</v>
      </c>
      <c r="C169" s="80" t="n">
        <f aca="true">NORMINV(RAND(),0,1)</f>
        <v>-2.0705313544588</v>
      </c>
      <c r="D169" s="80" t="n">
        <f aca="true">NORMINV(RAND(),0,1)</f>
        <v>-2.00567343132582</v>
      </c>
      <c r="E169" s="80" t="n">
        <f aca="true">RAND()</f>
        <v>0.21790335346441</v>
      </c>
      <c r="F169" s="78" t="n">
        <f aca="false">IF($F$3*$C$6&gt;E169,1,0)</f>
        <v>0</v>
      </c>
      <c r="G169" s="81" t="n">
        <f aca="false">EXP(($F$6-0.5*$C$5^2-$F$3*$F$4)*$C$6+($C$5*C169*$C$6^0.5)+($F$4+$F$5*D169)*F169)</f>
        <v>0.993380189074543</v>
      </c>
      <c r="H169" s="95" t="n">
        <f aca="false">G169*H168</f>
        <v>108.044119392521</v>
      </c>
      <c r="I169" s="0"/>
    </row>
    <row r="170" customFormat="false" ht="12.75" hidden="false" customHeight="false" outlineLevel="0" collapsed="false">
      <c r="B170" s="79" t="n">
        <f aca="false">B169+$C$6</f>
        <v>0.0181506849315069</v>
      </c>
      <c r="C170" s="80" t="n">
        <f aca="true">NORMINV(RAND(),0,1)</f>
        <v>-0.170841372904048</v>
      </c>
      <c r="D170" s="80" t="n">
        <f aca="true">NORMINV(RAND(),0,1)</f>
        <v>-1.6602170790799</v>
      </c>
      <c r="E170" s="80" t="n">
        <f aca="true">RAND()</f>
        <v>0.635641830195458</v>
      </c>
      <c r="F170" s="78" t="n">
        <f aca="false">IF($F$3*$C$6&gt;E170,1,0)</f>
        <v>0</v>
      </c>
      <c r="G170" s="81" t="n">
        <f aca="false">EXP(($F$6-0.5*$C$5^2-$F$3*$F$4)*$C$6+($C$5*C170*$C$6^0.5)+($F$4+$F$5*D170)*F170)</f>
        <v>0.999447417237991</v>
      </c>
      <c r="H170" s="95" t="n">
        <f aca="false">G170*H169</f>
        <v>107.984416074608</v>
      </c>
      <c r="I170" s="0"/>
    </row>
    <row r="171" customFormat="false" ht="12.75" hidden="false" customHeight="false" outlineLevel="0" collapsed="false">
      <c r="B171" s="79" t="n">
        <f aca="false">B170+$C$6</f>
        <v>0.0182648401826485</v>
      </c>
      <c r="C171" s="80" t="n">
        <f aca="true">NORMINV(RAND(),0,1)</f>
        <v>-0.153136784061627</v>
      </c>
      <c r="D171" s="80" t="n">
        <f aca="true">NORMINV(RAND(),0,1)</f>
        <v>0.245314700643175</v>
      </c>
      <c r="E171" s="80" t="n">
        <f aca="true">RAND()</f>
        <v>0.012660747672599</v>
      </c>
      <c r="F171" s="78" t="n">
        <f aca="false">IF($F$3*$C$6&gt;E171,1,0)</f>
        <v>0</v>
      </c>
      <c r="G171" s="81" t="n">
        <f aca="false">EXP(($F$6-0.5*$C$5^2-$F$3*$F$4)*$C$6+($C$5*C171*$C$6^0.5)+($F$4+$F$5*D171)*F171)</f>
        <v>0.999504136075357</v>
      </c>
      <c r="H171" s="95" t="n">
        <f aca="false">G171*H170</f>
        <v>107.930870498253</v>
      </c>
      <c r="I171" s="0"/>
    </row>
    <row r="172" customFormat="false" ht="12.75" hidden="false" customHeight="false" outlineLevel="0" collapsed="false">
      <c r="B172" s="79" t="n">
        <f aca="false">B171+$C$6</f>
        <v>0.01837899543379</v>
      </c>
      <c r="C172" s="80" t="n">
        <f aca="true">NORMINV(RAND(),0,1)</f>
        <v>0.370616203381531</v>
      </c>
      <c r="D172" s="80" t="n">
        <f aca="true">NORMINV(RAND(),0,1)</f>
        <v>1.14595884416451</v>
      </c>
      <c r="E172" s="80" t="n">
        <f aca="true">RAND()</f>
        <v>0.725592792948369</v>
      </c>
      <c r="F172" s="78" t="n">
        <f aca="false">IF($F$3*$C$6&gt;E172,1,0)</f>
        <v>0</v>
      </c>
      <c r="G172" s="81" t="n">
        <f aca="false">EXP(($F$6-0.5*$C$5^2-$F$3*$F$4)*$C$6+($C$5*C172*$C$6^0.5)+($F$4+$F$5*D172)*F172)</f>
        <v>1.00118350033199</v>
      </c>
      <c r="H172" s="95" t="n">
        <f aca="false">G172*H171</f>
        <v>108.05860671932</v>
      </c>
      <c r="I172" s="0"/>
    </row>
    <row r="173" customFormat="false" ht="12.75" hidden="false" customHeight="false" outlineLevel="0" collapsed="false">
      <c r="B173" s="79" t="n">
        <f aca="false">B172+$C$6</f>
        <v>0.0184931506849316</v>
      </c>
      <c r="C173" s="80" t="n">
        <f aca="true">NORMINV(RAND(),0,1)</f>
        <v>0.347717381311265</v>
      </c>
      <c r="D173" s="80" t="n">
        <f aca="true">NORMINV(RAND(),0,1)</f>
        <v>0.0545317632373175</v>
      </c>
      <c r="E173" s="80" t="n">
        <f aca="true">RAND()</f>
        <v>0.73600899209359</v>
      </c>
      <c r="F173" s="78" t="n">
        <f aca="false">IF($F$3*$C$6&gt;E173,1,0)</f>
        <v>0</v>
      </c>
      <c r="G173" s="81" t="n">
        <f aca="false">EXP(($F$6-0.5*$C$5^2-$F$3*$F$4)*$C$6+($C$5*C173*$C$6^0.5)+($F$4+$F$5*D173)*F173)</f>
        <v>1.0011100184806</v>
      </c>
      <c r="H173" s="95" t="n">
        <f aca="false">G173*H172</f>
        <v>108.178553769767</v>
      </c>
      <c r="I173" s="0"/>
    </row>
    <row r="174" customFormat="false" ht="12.75" hidden="false" customHeight="false" outlineLevel="0" collapsed="false">
      <c r="B174" s="79" t="n">
        <f aca="false">B173+$C$6</f>
        <v>0.0186073059360731</v>
      </c>
      <c r="C174" s="80" t="n">
        <f aca="true">NORMINV(RAND(),0,1)</f>
        <v>0.0926093025164277</v>
      </c>
      <c r="D174" s="80" t="n">
        <f aca="true">NORMINV(RAND(),0,1)</f>
        <v>-1.85864975443642</v>
      </c>
      <c r="E174" s="80" t="n">
        <f aca="true">RAND()</f>
        <v>0.601403607774095</v>
      </c>
      <c r="F174" s="78" t="n">
        <f aca="false">IF($F$3*$C$6&gt;E174,1,0)</f>
        <v>0</v>
      </c>
      <c r="G174" s="81" t="n">
        <f aca="false">EXP(($F$6-0.5*$C$5^2-$F$3*$F$4)*$C$6+($C$5*C174*$C$6^0.5)+($F$4+$F$5*D174)*F174)</f>
        <v>1.00029174651491</v>
      </c>
      <c r="H174" s="95" t="n">
        <f aca="false">G174*H173</f>
        <v>108.210114485817</v>
      </c>
      <c r="I174" s="0"/>
    </row>
    <row r="175" customFormat="false" ht="12.75" hidden="false" customHeight="false" outlineLevel="0" collapsed="false">
      <c r="B175" s="79" t="n">
        <f aca="false">B174+$C$6</f>
        <v>0.0187214611872147</v>
      </c>
      <c r="C175" s="80" t="n">
        <f aca="true">NORMINV(RAND(),0,1)</f>
        <v>1.03565959814784</v>
      </c>
      <c r="D175" s="80" t="n">
        <f aca="true">NORMINV(RAND(),0,1)</f>
        <v>0.816379675593418</v>
      </c>
      <c r="E175" s="80" t="n">
        <f aca="true">RAND()</f>
        <v>0.141186753906343</v>
      </c>
      <c r="F175" s="78" t="n">
        <f aca="false">IF($F$3*$C$6&gt;E175,1,0)</f>
        <v>0</v>
      </c>
      <c r="G175" s="81" t="n">
        <f aca="false">EXP(($F$6-0.5*$C$5^2-$F$3*$F$4)*$C$6+($C$5*C175*$C$6^0.5)+($F$4+$F$5*D175)*F175)</f>
        <v>1.00331996560212</v>
      </c>
      <c r="H175" s="95" t="n">
        <f aca="false">G175*H174</f>
        <v>108.569368343712</v>
      </c>
      <c r="I175" s="0"/>
    </row>
    <row r="176" customFormat="false" ht="12.75" hidden="false" customHeight="false" outlineLevel="0" collapsed="false">
      <c r="B176" s="79" t="n">
        <f aca="false">B175+$C$6</f>
        <v>0.0188356164383562</v>
      </c>
      <c r="C176" s="80" t="n">
        <f aca="true">NORMINV(RAND(),0,1)</f>
        <v>0.829141142755688</v>
      </c>
      <c r="D176" s="80" t="n">
        <f aca="true">NORMINV(RAND(),0,1)</f>
        <v>0.438525701093514</v>
      </c>
      <c r="E176" s="80" t="n">
        <f aca="true">RAND()</f>
        <v>0.203143822827277</v>
      </c>
      <c r="F176" s="78" t="n">
        <f aca="false">IF($F$3*$C$6&gt;E176,1,0)</f>
        <v>0</v>
      </c>
      <c r="G176" s="81" t="n">
        <f aca="false">EXP(($F$6-0.5*$C$5^2-$F$3*$F$4)*$C$6+($C$5*C176*$C$6^0.5)+($F$4+$F$5*D176)*F176)</f>
        <v>1.00265603331225</v>
      </c>
      <c r="H176" s="95" t="n">
        <f aca="false">G176*H175</f>
        <v>108.857732202723</v>
      </c>
      <c r="I176" s="0"/>
    </row>
    <row r="177" customFormat="false" ht="12.75" hidden="false" customHeight="false" outlineLevel="0" collapsed="false">
      <c r="B177" s="79" t="n">
        <f aca="false">B176+$C$6</f>
        <v>0.0189497716894978</v>
      </c>
      <c r="C177" s="80" t="n">
        <f aca="true">NORMINV(RAND(),0,1)</f>
        <v>1.99412932532623</v>
      </c>
      <c r="D177" s="80" t="n">
        <f aca="true">NORMINV(RAND(),0,1)</f>
        <v>-1.94410268487834</v>
      </c>
      <c r="E177" s="80" t="n">
        <f aca="true">RAND()</f>
        <v>0.619720997982751</v>
      </c>
      <c r="F177" s="78" t="n">
        <f aca="false">IF($F$3*$C$6&gt;E177,1,0)</f>
        <v>0</v>
      </c>
      <c r="G177" s="81" t="n">
        <f aca="false">EXP(($F$6-0.5*$C$5^2-$F$3*$F$4)*$C$6+($C$5*C177*$C$6^0.5)+($F$4+$F$5*D177)*F177)</f>
        <v>1.00640709152319</v>
      </c>
      <c r="H177" s="95" t="n">
        <f aca="false">G177*H176</f>
        <v>109.555193655953</v>
      </c>
      <c r="I177" s="0"/>
    </row>
    <row r="178" customFormat="false" ht="12.75" hidden="false" customHeight="false" outlineLevel="0" collapsed="false">
      <c r="B178" s="79" t="n">
        <f aca="false">B177+$C$6</f>
        <v>0.0190639269406393</v>
      </c>
      <c r="C178" s="80" t="n">
        <f aca="true">NORMINV(RAND(),0,1)</f>
        <v>-0.0508208265641921</v>
      </c>
      <c r="D178" s="80" t="n">
        <f aca="true">NORMINV(RAND(),0,1)</f>
        <v>-0.46992670781356</v>
      </c>
      <c r="E178" s="80" t="n">
        <f aca="true">RAND()</f>
        <v>0.975388634686966</v>
      </c>
      <c r="F178" s="78" t="n">
        <f aca="false">IF($F$3*$C$6&gt;E178,1,0)</f>
        <v>0</v>
      </c>
      <c r="G178" s="81" t="n">
        <f aca="false">EXP(($F$6-0.5*$C$5^2-$F$3*$F$4)*$C$6+($C$5*C178*$C$6^0.5)+($F$4+$F$5*D178)*F178)</f>
        <v>0.999831980940768</v>
      </c>
      <c r="H178" s="95" t="n">
        <f aca="false">G178*H177</f>
        <v>109.536786295381</v>
      </c>
      <c r="I178" s="0"/>
    </row>
    <row r="179" customFormat="false" ht="12.75" hidden="false" customHeight="false" outlineLevel="0" collapsed="false">
      <c r="B179" s="79" t="n">
        <f aca="false">B178+$C$6</f>
        <v>0.0191780821917809</v>
      </c>
      <c r="C179" s="80" t="n">
        <f aca="true">NORMINV(RAND(),0,1)</f>
        <v>0.0605481154322924</v>
      </c>
      <c r="D179" s="80" t="n">
        <f aca="true">NORMINV(RAND(),0,1)</f>
        <v>-0.703838779102259</v>
      </c>
      <c r="E179" s="80" t="n">
        <f aca="true">RAND()</f>
        <v>0.94518046550102</v>
      </c>
      <c r="F179" s="78" t="n">
        <f aca="false">IF($F$3*$C$6&gt;E179,1,0)</f>
        <v>0</v>
      </c>
      <c r="G179" s="81" t="n">
        <f aca="false">EXP(($F$6-0.5*$C$5^2-$F$3*$F$4)*$C$6+($C$5*C179*$C$6^0.5)+($F$4+$F$5*D179)*F179)</f>
        <v>1.00018895596955</v>
      </c>
      <c r="H179" s="95" t="n">
        <f aca="false">G179*H178</f>
        <v>109.557483925036</v>
      </c>
      <c r="I179" s="0"/>
    </row>
    <row r="180" customFormat="false" ht="12.75" hidden="false" customHeight="false" outlineLevel="0" collapsed="false">
      <c r="B180" s="79" t="n">
        <f aca="false">B179+$C$6</f>
        <v>0.0192922374429224</v>
      </c>
      <c r="C180" s="80" t="n">
        <f aca="true">NORMINV(RAND(),0,1)</f>
        <v>0.667164327040816</v>
      </c>
      <c r="D180" s="80" t="n">
        <f aca="true">NORMINV(RAND(),0,1)</f>
        <v>-2.5904699958497</v>
      </c>
      <c r="E180" s="80" t="n">
        <f aca="true">RAND()</f>
        <v>0.436973080436466</v>
      </c>
      <c r="F180" s="78" t="n">
        <f aca="false">IF($F$3*$C$6&gt;E180,1,0)</f>
        <v>0</v>
      </c>
      <c r="G180" s="81" t="n">
        <f aca="false">EXP(($F$6-0.5*$C$5^2-$F$3*$F$4)*$C$6+($C$5*C180*$C$6^0.5)+($F$4+$F$5*D180)*F180)</f>
        <v>1.00213560454414</v>
      </c>
      <c r="H180" s="95" t="n">
        <f aca="false">G180*H179</f>
        <v>109.791455385551</v>
      </c>
      <c r="I180" s="0"/>
    </row>
    <row r="181" customFormat="false" ht="12.75" hidden="false" customHeight="false" outlineLevel="0" collapsed="false">
      <c r="B181" s="79" t="n">
        <f aca="false">B180+$C$6</f>
        <v>0.019406392694064</v>
      </c>
      <c r="C181" s="80" t="n">
        <f aca="true">NORMINV(RAND(),0,1)</f>
        <v>-0.456230042292197</v>
      </c>
      <c r="D181" s="80" t="n">
        <f aca="true">NORMINV(RAND(),0,1)</f>
        <v>-0.442255241281753</v>
      </c>
      <c r="E181" s="80" t="n">
        <f aca="true">RAND()</f>
        <v>0.789211890059777</v>
      </c>
      <c r="F181" s="78" t="n">
        <f aca="false">IF($F$3*$C$6&gt;E181,1,0)</f>
        <v>0</v>
      </c>
      <c r="G181" s="81" t="n">
        <f aca="false">EXP(($F$6-0.5*$C$5^2-$F$3*$F$4)*$C$6+($C$5*C181*$C$6^0.5)+($F$4+$F$5*D181)*F181)</f>
        <v>0.998533583355777</v>
      </c>
      <c r="H181" s="95" t="n">
        <f aca="false">G181*H180</f>
        <v>109.63045536798</v>
      </c>
      <c r="I181" s="0"/>
    </row>
    <row r="182" customFormat="false" ht="12.75" hidden="false" customHeight="false" outlineLevel="0" collapsed="false">
      <c r="B182" s="79" t="n">
        <f aca="false">B181+$C$6</f>
        <v>0.0195205479452055</v>
      </c>
      <c r="C182" s="80" t="n">
        <f aca="true">NORMINV(RAND(),0,1)</f>
        <v>-1.33419268788893</v>
      </c>
      <c r="D182" s="80" t="n">
        <f aca="true">NORMINV(RAND(),0,1)</f>
        <v>0.110288637104304</v>
      </c>
      <c r="E182" s="80" t="n">
        <f aca="true">RAND()</f>
        <v>0.778999900292208</v>
      </c>
      <c r="F182" s="78" t="n">
        <f aca="false">IF($F$3*$C$6&gt;E182,1,0)</f>
        <v>0</v>
      </c>
      <c r="G182" s="81" t="n">
        <f aca="false">EXP(($F$6-0.5*$C$5^2-$F$3*$F$4)*$C$6+($C$5*C182*$C$6^0.5)+($F$4+$F$5*D182)*F182)</f>
        <v>0.995727523198825</v>
      </c>
      <c r="H182" s="95" t="n">
        <f aca="false">G182*H181</f>
        <v>109.162061790718</v>
      </c>
      <c r="I182" s="0"/>
    </row>
    <row r="183" customFormat="false" ht="12.75" hidden="false" customHeight="false" outlineLevel="0" collapsed="false">
      <c r="B183" s="79" t="n">
        <f aca="false">B182+$C$6</f>
        <v>0.0196347031963471</v>
      </c>
      <c r="C183" s="80" t="n">
        <f aca="true">NORMINV(RAND(),0,1)</f>
        <v>0.0712790576552553</v>
      </c>
      <c r="D183" s="80" t="n">
        <f aca="true">NORMINV(RAND(),0,1)</f>
        <v>-2.35722914205752</v>
      </c>
      <c r="E183" s="80" t="n">
        <f aca="true">RAND()</f>
        <v>0.320728633003274</v>
      </c>
      <c r="F183" s="78" t="n">
        <f aca="false">IF($F$3*$C$6&gt;E183,1,0)</f>
        <v>0</v>
      </c>
      <c r="G183" s="81" t="n">
        <f aca="false">EXP(($F$6-0.5*$C$5^2-$F$3*$F$4)*$C$6+($C$5*C183*$C$6^0.5)+($F$4+$F$5*D183)*F183)</f>
        <v>1.00022335899066</v>
      </c>
      <c r="H183" s="95" t="n">
        <f aca="false">G183*H182</f>
        <v>109.186444118658</v>
      </c>
      <c r="I183" s="0"/>
    </row>
    <row r="184" customFormat="false" ht="12.75" hidden="false" customHeight="false" outlineLevel="0" collapsed="false">
      <c r="B184" s="79" t="n">
        <f aca="false">B183+$C$6</f>
        <v>0.0197488584474886</v>
      </c>
      <c r="C184" s="80" t="n">
        <f aca="true">NORMINV(RAND(),0,1)</f>
        <v>-0.464984564761155</v>
      </c>
      <c r="D184" s="80" t="n">
        <f aca="true">NORMINV(RAND(),0,1)</f>
        <v>1.17322074128882</v>
      </c>
      <c r="E184" s="80" t="n">
        <f aca="true">RAND()</f>
        <v>0.636833948899232</v>
      </c>
      <c r="F184" s="78" t="n">
        <f aca="false">IF($F$3*$C$6&gt;E184,1,0)</f>
        <v>0</v>
      </c>
      <c r="G184" s="81" t="n">
        <f aca="false">EXP(($F$6-0.5*$C$5^2-$F$3*$F$4)*$C$6+($C$5*C184*$C$6^0.5)+($F$4+$F$5*D184)*F184)</f>
        <v>0.998505563993536</v>
      </c>
      <c r="H184" s="95" t="n">
        <f aca="false">G184*H183</f>
        <v>109.023271965149</v>
      </c>
      <c r="I184" s="0"/>
    </row>
    <row r="185" customFormat="false" ht="12.75" hidden="false" customHeight="false" outlineLevel="0" collapsed="false">
      <c r="B185" s="79" t="n">
        <f aca="false">B184+$C$6</f>
        <v>0.0198630136986302</v>
      </c>
      <c r="C185" s="80" t="n">
        <f aca="true">NORMINV(RAND(),0,1)</f>
        <v>0.636745938037983</v>
      </c>
      <c r="D185" s="80" t="n">
        <f aca="true">NORMINV(RAND(),0,1)</f>
        <v>0.776349371092245</v>
      </c>
      <c r="E185" s="80" t="n">
        <f aca="true">RAND()</f>
        <v>0.767370892120354</v>
      </c>
      <c r="F185" s="78" t="n">
        <f aca="false">IF($F$3*$C$6&gt;E185,1,0)</f>
        <v>0</v>
      </c>
      <c r="G185" s="81" t="n">
        <f aca="false">EXP(($F$6-0.5*$C$5^2-$F$3*$F$4)*$C$6+($C$5*C185*$C$6^0.5)+($F$4+$F$5*D185)*F185)</f>
        <v>1.00203790090687</v>
      </c>
      <c r="H185" s="95" t="n">
        <f aca="false">G185*H184</f>
        <v>109.245450589956</v>
      </c>
      <c r="I185" s="0"/>
    </row>
    <row r="186" customFormat="false" ht="12.75" hidden="false" customHeight="false" outlineLevel="0" collapsed="false">
      <c r="B186" s="79" t="n">
        <f aca="false">B185+$C$6</f>
        <v>0.0199771689497718</v>
      </c>
      <c r="C186" s="80" t="n">
        <f aca="true">NORMINV(RAND(),0,1)</f>
        <v>1.36314573306824</v>
      </c>
      <c r="D186" s="80" t="n">
        <f aca="true">NORMINV(RAND(),0,1)</f>
        <v>0.583334710150351</v>
      </c>
      <c r="E186" s="80" t="n">
        <f aca="true">RAND()</f>
        <v>0.71489816852835</v>
      </c>
      <c r="F186" s="78" t="n">
        <f aca="false">IF($F$3*$C$6&gt;E186,1,0)</f>
        <v>0</v>
      </c>
      <c r="G186" s="81" t="n">
        <f aca="false">EXP(($F$6-0.5*$C$5^2-$F$3*$F$4)*$C$6+($C$5*C186*$C$6^0.5)+($F$4+$F$5*D186)*F186)</f>
        <v>1.00437369605557</v>
      </c>
      <c r="H186" s="95" t="n">
        <f aca="false">G186*H185</f>
        <v>109.72325698629</v>
      </c>
      <c r="I186" s="0"/>
    </row>
    <row r="187" customFormat="false" ht="12.75" hidden="false" customHeight="false" outlineLevel="0" collapsed="false">
      <c r="B187" s="79" t="n">
        <f aca="false">B186+$C$6</f>
        <v>0.0200913242009133</v>
      </c>
      <c r="C187" s="80" t="n">
        <f aca="true">NORMINV(RAND(),0,1)</f>
        <v>-0.317996124991403</v>
      </c>
      <c r="D187" s="80" t="n">
        <f aca="true">NORMINV(RAND(),0,1)</f>
        <v>1.0817856693344</v>
      </c>
      <c r="E187" s="80" t="n">
        <f aca="true">RAND()</f>
        <v>0.993899615829194</v>
      </c>
      <c r="F187" s="78" t="n">
        <f aca="false">IF($F$3*$C$6&gt;E187,1,0)</f>
        <v>0</v>
      </c>
      <c r="G187" s="81" t="n">
        <f aca="false">EXP(($F$6-0.5*$C$5^2-$F$3*$F$4)*$C$6+($C$5*C187*$C$6^0.5)+($F$4+$F$5*D187)*F187)</f>
        <v>0.998976113348324</v>
      </c>
      <c r="H187" s="95" t="n">
        <f aca="false">G187*H186</f>
        <v>109.610912808084</v>
      </c>
      <c r="I187" s="0"/>
    </row>
    <row r="188" customFormat="false" ht="12.75" hidden="false" customHeight="false" outlineLevel="0" collapsed="false">
      <c r="B188" s="79" t="n">
        <f aca="false">B187+$C$6</f>
        <v>0.0202054794520549</v>
      </c>
      <c r="C188" s="80" t="n">
        <f aca="true">NORMINV(RAND(),0,1)</f>
        <v>-1.45509016154976</v>
      </c>
      <c r="D188" s="80" t="n">
        <f aca="true">NORMINV(RAND(),0,1)</f>
        <v>1.25584946029374</v>
      </c>
      <c r="E188" s="80" t="n">
        <f aca="true">RAND()</f>
        <v>0.77834425421582</v>
      </c>
      <c r="F188" s="78" t="n">
        <f aca="false">IF($F$3*$C$6&gt;E188,1,0)</f>
        <v>0</v>
      </c>
      <c r="G188" s="81" t="n">
        <f aca="false">EXP(($F$6-0.5*$C$5^2-$F$3*$F$4)*$C$6+($C$5*C188*$C$6^0.5)+($F$4+$F$5*D188)*F188)</f>
        <v>0.99534174045786</v>
      </c>
      <c r="H188" s="95" t="n">
        <f aca="false">G188*H187</f>
        <v>109.100316727573</v>
      </c>
      <c r="I188" s="0"/>
    </row>
    <row r="189" customFormat="false" ht="12.75" hidden="false" customHeight="false" outlineLevel="0" collapsed="false">
      <c r="B189" s="79" t="n">
        <f aca="false">B188+$C$6</f>
        <v>0.0203196347031964</v>
      </c>
      <c r="C189" s="80" t="n">
        <f aca="true">NORMINV(RAND(),0,1)</f>
        <v>1.64714678740851</v>
      </c>
      <c r="D189" s="80" t="n">
        <f aca="true">NORMINV(RAND(),0,1)</f>
        <v>-1.01879716449724</v>
      </c>
      <c r="E189" s="80" t="n">
        <f aca="true">RAND()</f>
        <v>0.584538467424045</v>
      </c>
      <c r="F189" s="78" t="n">
        <f aca="false">IF($F$3*$C$6&gt;E189,1,0)</f>
        <v>0</v>
      </c>
      <c r="G189" s="81" t="n">
        <f aca="false">EXP(($F$6-0.5*$C$5^2-$F$3*$F$4)*$C$6+($C$5*C189*$C$6^0.5)+($F$4+$F$5*D189)*F189)</f>
        <v>1.0052884034091</v>
      </c>
      <c r="H189" s="95" t="n">
        <f aca="false">G189*H188</f>
        <v>109.677283214489</v>
      </c>
      <c r="I189" s="0"/>
    </row>
    <row r="190" customFormat="false" ht="12.75" hidden="false" customHeight="false" outlineLevel="0" collapsed="false">
      <c r="B190" s="79" t="n">
        <f aca="false">B189+$C$6</f>
        <v>0.020433789954338</v>
      </c>
      <c r="C190" s="80" t="n">
        <f aca="true">NORMINV(RAND(),0,1)</f>
        <v>-0.519594173072103</v>
      </c>
      <c r="D190" s="80" t="n">
        <f aca="true">NORMINV(RAND(),0,1)</f>
        <v>0.0660945789974185</v>
      </c>
      <c r="E190" s="80" t="n">
        <f aca="true">RAND()</f>
        <v>0.675680266039583</v>
      </c>
      <c r="F190" s="78" t="n">
        <f aca="false">IF($F$3*$C$6&gt;E190,1,0)</f>
        <v>0</v>
      </c>
      <c r="G190" s="81" t="n">
        <f aca="false">EXP(($F$6-0.5*$C$5^2-$F$3*$F$4)*$C$6+($C$5*C190*$C$6^0.5)+($F$4+$F$5*D190)*F190)</f>
        <v>0.998330800489639</v>
      </c>
      <c r="H190" s="95" t="n">
        <f aca="false">G190*H189</f>
        <v>109.49420994705</v>
      </c>
      <c r="I190" s="0"/>
    </row>
    <row r="191" customFormat="false" ht="12.75" hidden="false" customHeight="false" outlineLevel="0" collapsed="false">
      <c r="B191" s="79" t="n">
        <f aca="false">B190+$C$6</f>
        <v>0.0205479452054795</v>
      </c>
      <c r="C191" s="80" t="n">
        <f aca="true">NORMINV(RAND(),0,1)</f>
        <v>-0.294020849200139</v>
      </c>
      <c r="D191" s="80" t="n">
        <f aca="true">NORMINV(RAND(),0,1)</f>
        <v>-0.100944247732693</v>
      </c>
      <c r="E191" s="80" t="n">
        <f aca="true">RAND()</f>
        <v>0.279995253955831</v>
      </c>
      <c r="F191" s="78" t="n">
        <f aca="false">IF($F$3*$C$6&gt;E191,1,0)</f>
        <v>0</v>
      </c>
      <c r="G191" s="81" t="n">
        <f aca="false">EXP(($F$6-0.5*$C$5^2-$F$3*$F$4)*$C$6+($C$5*C191*$C$6^0.5)+($F$4+$F$5*D191)*F191)</f>
        <v>0.999052885657672</v>
      </c>
      <c r="H191" s="95" t="n">
        <f aca="false">G191*H190</f>
        <v>109.390506410407</v>
      </c>
      <c r="I191" s="0"/>
    </row>
    <row r="192" customFormat="false" ht="12.75" hidden="false" customHeight="false" outlineLevel="0" collapsed="false">
      <c r="B192" s="79" t="n">
        <f aca="false">B191+$C$6</f>
        <v>0.0206621004566211</v>
      </c>
      <c r="C192" s="80" t="n">
        <f aca="true">NORMINV(RAND(),0,1)</f>
        <v>-0.142879335570331</v>
      </c>
      <c r="D192" s="80" t="n">
        <f aca="true">NORMINV(RAND(),0,1)</f>
        <v>0.92619822581003</v>
      </c>
      <c r="E192" s="80" t="n">
        <f aca="true">RAND()</f>
        <v>0.94746325973935</v>
      </c>
      <c r="F192" s="78" t="n">
        <f aca="false">IF($F$3*$C$6&gt;E192,1,0)</f>
        <v>0</v>
      </c>
      <c r="G192" s="81" t="n">
        <f aca="false">EXP(($F$6-0.5*$C$5^2-$F$3*$F$4)*$C$6+($C$5*C192*$C$6^0.5)+($F$4+$F$5*D192)*F192)</f>
        <v>0.999536998551323</v>
      </c>
      <c r="H192" s="95" t="n">
        <f aca="false">G192*H191</f>
        <v>109.339858447467</v>
      </c>
      <c r="I192" s="0"/>
    </row>
    <row r="193" customFormat="false" ht="12.75" hidden="false" customHeight="false" outlineLevel="0" collapsed="false">
      <c r="B193" s="79" t="n">
        <f aca="false">B192+$C$6</f>
        <v>0.0207762557077626</v>
      </c>
      <c r="C193" s="80" t="n">
        <f aca="true">NORMINV(RAND(),0,1)</f>
        <v>-0.311362980700952</v>
      </c>
      <c r="D193" s="80" t="n">
        <f aca="true">NORMINV(RAND(),0,1)</f>
        <v>1.98461580140624</v>
      </c>
      <c r="E193" s="80" t="n">
        <f aca="true">RAND()</f>
        <v>0.284168755650276</v>
      </c>
      <c r="F193" s="78" t="n">
        <f aca="false">IF($F$3*$C$6&gt;E193,1,0)</f>
        <v>0</v>
      </c>
      <c r="G193" s="81" t="n">
        <f aca="false">EXP(($F$6-0.5*$C$5^2-$F$3*$F$4)*$C$6+($C$5*C193*$C$6^0.5)+($F$4+$F$5*D193)*F193)</f>
        <v>0.99899735304777</v>
      </c>
      <c r="H193" s="95" t="n">
        <f aca="false">G193*H192</f>
        <v>109.230229171638</v>
      </c>
      <c r="I193" s="0"/>
    </row>
    <row r="194" customFormat="false" ht="12.75" hidden="false" customHeight="false" outlineLevel="0" collapsed="false">
      <c r="B194" s="79" t="n">
        <f aca="false">B193+$C$6</f>
        <v>0.0208904109589042</v>
      </c>
      <c r="C194" s="80" t="n">
        <f aca="true">NORMINV(RAND(),0,1)</f>
        <v>-0.04666919584626</v>
      </c>
      <c r="D194" s="80" t="n">
        <f aca="true">NORMINV(RAND(),0,1)</f>
        <v>-0.109139893081437</v>
      </c>
      <c r="E194" s="80" t="n">
        <f aca="true">RAND()</f>
        <v>0.129658315766191</v>
      </c>
      <c r="F194" s="78" t="n">
        <f aca="false">IF($F$3*$C$6&gt;E194,1,0)</f>
        <v>0</v>
      </c>
      <c r="G194" s="81" t="n">
        <f aca="false">EXP(($F$6-0.5*$C$5^2-$F$3*$F$4)*$C$6+($C$5*C194*$C$6^0.5)+($F$4+$F$5*D194)*F194)</f>
        <v>0.999845286031241</v>
      </c>
      <c r="H194" s="95" t="n">
        <f aca="false">G194*H193</f>
        <v>109.213329729374</v>
      </c>
      <c r="I194" s="0"/>
    </row>
    <row r="195" customFormat="false" ht="12.75" hidden="false" customHeight="false" outlineLevel="0" collapsed="false">
      <c r="B195" s="79" t="n">
        <f aca="false">B194+$C$6</f>
        <v>0.0210045662100457</v>
      </c>
      <c r="C195" s="80" t="n">
        <f aca="true">NORMINV(RAND(),0,1)</f>
        <v>-0.345421594562504</v>
      </c>
      <c r="D195" s="80" t="n">
        <f aca="true">NORMINV(RAND(),0,1)</f>
        <v>1.35838412372491</v>
      </c>
      <c r="E195" s="80" t="n">
        <f aca="true">RAND()</f>
        <v>0.949731346573151</v>
      </c>
      <c r="F195" s="78" t="n">
        <f aca="false">IF($F$3*$C$6&gt;E195,1,0)</f>
        <v>0</v>
      </c>
      <c r="G195" s="81" t="n">
        <f aca="false">EXP(($F$6-0.5*$C$5^2-$F$3*$F$4)*$C$6+($C$5*C195*$C$6^0.5)+($F$4+$F$5*D195)*F195)</f>
        <v>0.998888300252352</v>
      </c>
      <c r="H195" s="95" t="n">
        <f aca="false">G195*H194</f>
        <v>109.091917298274</v>
      </c>
      <c r="I195" s="0"/>
    </row>
    <row r="196" customFormat="false" ht="12.75" hidden="false" customHeight="false" outlineLevel="0" collapsed="false">
      <c r="B196" s="79" t="n">
        <f aca="false">B195+$C$6</f>
        <v>0.0211187214611873</v>
      </c>
      <c r="C196" s="80" t="n">
        <f aca="true">NORMINV(RAND(),0,1)</f>
        <v>0.712600863946338</v>
      </c>
      <c r="D196" s="80" t="n">
        <f aca="true">NORMINV(RAND(),0,1)</f>
        <v>-0.242220311508054</v>
      </c>
      <c r="E196" s="80" t="n">
        <f aca="true">RAND()</f>
        <v>0.160753086923429</v>
      </c>
      <c r="F196" s="78" t="n">
        <f aca="false">IF($F$3*$C$6&gt;E196,1,0)</f>
        <v>0</v>
      </c>
      <c r="G196" s="81" t="n">
        <f aca="false">EXP(($F$6-0.5*$C$5^2-$F$3*$F$4)*$C$6+($C$5*C196*$C$6^0.5)+($F$4+$F$5*D196)*F196)</f>
        <v>1.00228156410295</v>
      </c>
      <c r="H196" s="95" t="n">
        <f aca="false">G196*H195</f>
        <v>109.340817500704</v>
      </c>
      <c r="I196" s="0"/>
    </row>
    <row r="197" customFormat="false" ht="12.75" hidden="false" customHeight="false" outlineLevel="0" collapsed="false">
      <c r="B197" s="79" t="n">
        <f aca="false">B196+$C$6</f>
        <v>0.0212328767123288</v>
      </c>
      <c r="C197" s="80" t="n">
        <f aca="true">NORMINV(RAND(),0,1)</f>
        <v>0.311345624965836</v>
      </c>
      <c r="D197" s="80" t="n">
        <f aca="true">NORMINV(RAND(),0,1)</f>
        <v>-0.80939347612659</v>
      </c>
      <c r="E197" s="80" t="n">
        <f aca="true">RAND()</f>
        <v>0.793611143279965</v>
      </c>
      <c r="F197" s="78" t="n">
        <f aca="false">IF($F$3*$C$6&gt;E197,1,0)</f>
        <v>0</v>
      </c>
      <c r="G197" s="81" t="n">
        <f aca="false">EXP(($F$6-0.5*$C$5^2-$F$3*$F$4)*$C$6+($C$5*C197*$C$6^0.5)+($F$4+$F$5*D197)*F197)</f>
        <v>1.00099331334517</v>
      </c>
      <c r="H197" s="95" t="n">
        <f aca="false">G197*H196</f>
        <v>109.4494271939</v>
      </c>
      <c r="I197" s="0"/>
    </row>
    <row r="198" customFormat="false" ht="12.75" hidden="false" customHeight="false" outlineLevel="0" collapsed="false">
      <c r="B198" s="79" t="n">
        <f aca="false">B197+$C$6</f>
        <v>0.0213470319634704</v>
      </c>
      <c r="C198" s="80" t="n">
        <f aca="true">NORMINV(RAND(),0,1)</f>
        <v>0.862707801522469</v>
      </c>
      <c r="D198" s="80" t="n">
        <f aca="true">NORMINV(RAND(),0,1)</f>
        <v>-0.850758940368015</v>
      </c>
      <c r="E198" s="80" t="n">
        <f aca="true">RAND()</f>
        <v>0.688868079205869</v>
      </c>
      <c r="F198" s="78" t="n">
        <f aca="false">IF($F$3*$C$6&gt;E198,1,0)</f>
        <v>0</v>
      </c>
      <c r="G198" s="81" t="n">
        <f aca="false">EXP(($F$6-0.5*$C$5^2-$F$3*$F$4)*$C$6+($C$5*C198*$C$6^0.5)+($F$4+$F$5*D198)*F198)</f>
        <v>1.00276391622165</v>
      </c>
      <c r="H198" s="95" t="n">
        <f aca="false">G198*H197</f>
        <v>109.751936241172</v>
      </c>
      <c r="I198" s="0"/>
    </row>
    <row r="199" customFormat="false" ht="12.75" hidden="false" customHeight="false" outlineLevel="0" collapsed="false">
      <c r="B199" s="79" t="n">
        <f aca="false">B198+$C$6</f>
        <v>0.0214611872146119</v>
      </c>
      <c r="C199" s="80" t="n">
        <f aca="true">NORMINV(RAND(),0,1)</f>
        <v>-1.07122485527582</v>
      </c>
      <c r="D199" s="80" t="n">
        <f aca="true">NORMINV(RAND(),0,1)</f>
        <v>1.60671631590454</v>
      </c>
      <c r="E199" s="80" t="n">
        <f aca="true">RAND()</f>
        <v>0.102634774429574</v>
      </c>
      <c r="F199" s="78" t="n">
        <f aca="false">IF($F$3*$C$6&gt;E199,1,0)</f>
        <v>0</v>
      </c>
      <c r="G199" s="81" t="n">
        <f aca="false">EXP(($F$6-0.5*$C$5^2-$F$3*$F$4)*$C$6+($C$5*C199*$C$6^0.5)+($F$4+$F$5*D199)*F199)</f>
        <v>0.996567167577541</v>
      </c>
      <c r="H199" s="95" t="n">
        <f aca="false">G199*H198</f>
        <v>109.375176236015</v>
      </c>
      <c r="I199" s="0"/>
    </row>
    <row r="200" customFormat="false" ht="12.75" hidden="false" customHeight="false" outlineLevel="0" collapsed="false">
      <c r="B200" s="79" t="n">
        <f aca="false">B199+$C$6</f>
        <v>0.0215753424657535</v>
      </c>
      <c r="C200" s="80" t="n">
        <f aca="true">NORMINV(RAND(),0,1)</f>
        <v>-1.03675716162093</v>
      </c>
      <c r="D200" s="80" t="n">
        <f aca="true">NORMINV(RAND(),0,1)</f>
        <v>0.552819007137423</v>
      </c>
      <c r="E200" s="80" t="n">
        <f aca="true">RAND()</f>
        <v>0.226101694344535</v>
      </c>
      <c r="F200" s="78" t="n">
        <f aca="false">IF($F$3*$C$6&gt;E200,1,0)</f>
        <v>0</v>
      </c>
      <c r="G200" s="81" t="n">
        <f aca="false">EXP(($F$6-0.5*$C$5^2-$F$3*$F$4)*$C$6+($C$5*C200*$C$6^0.5)+($F$4+$F$5*D200)*F200)</f>
        <v>0.996677273832566</v>
      </c>
      <c r="H200" s="95" t="n">
        <f aca="false">G200*H199</f>
        <v>109.011752475868</v>
      </c>
      <c r="I200" s="0"/>
    </row>
    <row r="201" customFormat="false" ht="12.75" hidden="false" customHeight="false" outlineLevel="0" collapsed="false">
      <c r="B201" s="79" t="n">
        <f aca="false">B200+$C$6</f>
        <v>0.0216894977168951</v>
      </c>
      <c r="C201" s="80" t="n">
        <f aca="true">NORMINV(RAND(),0,1)</f>
        <v>0.432311402238302</v>
      </c>
      <c r="D201" s="80" t="n">
        <f aca="true">NORMINV(RAND(),0,1)</f>
        <v>0.776864157952262</v>
      </c>
      <c r="E201" s="80" t="n">
        <f aca="true">RAND()</f>
        <v>0.950913459984212</v>
      </c>
      <c r="F201" s="78" t="n">
        <f aca="false">IF($F$3*$C$6&gt;E201,1,0)</f>
        <v>0</v>
      </c>
      <c r="G201" s="81" t="n">
        <f aca="false">EXP(($F$6-0.5*$C$5^2-$F$3*$F$4)*$C$6+($C$5*C201*$C$6^0.5)+($F$4+$F$5*D201)*F201)</f>
        <v>1.00138150580552</v>
      </c>
      <c r="H201" s="95" t="n">
        <f aca="false">G201*H200</f>
        <v>109.162352844783</v>
      </c>
      <c r="I201" s="0"/>
    </row>
    <row r="202" customFormat="false" ht="12.75" hidden="false" customHeight="false" outlineLevel="0" collapsed="false">
      <c r="B202" s="79" t="n">
        <f aca="false">B201+$C$6</f>
        <v>0.0218036529680366</v>
      </c>
      <c r="C202" s="80" t="n">
        <f aca="true">NORMINV(RAND(),0,1)</f>
        <v>-0.369901994404616</v>
      </c>
      <c r="D202" s="80" t="n">
        <f aca="true">NORMINV(RAND(),0,1)</f>
        <v>1.04015396561644</v>
      </c>
      <c r="E202" s="80" t="n">
        <f aca="true">RAND()</f>
        <v>0.0348538019081524</v>
      </c>
      <c r="F202" s="78" t="n">
        <f aca="false">IF($F$3*$C$6&gt;E202,1,0)</f>
        <v>0</v>
      </c>
      <c r="G202" s="81" t="n">
        <f aca="false">EXP(($F$6-0.5*$C$5^2-$F$3*$F$4)*$C$6+($C$5*C202*$C$6^0.5)+($F$4+$F$5*D202)*F202)</f>
        <v>0.998809923440049</v>
      </c>
      <c r="H202" s="95" t="n">
        <f aca="false">G202*H201</f>
        <v>109.032441287434</v>
      </c>
      <c r="I202" s="0"/>
    </row>
    <row r="203" customFormat="false" ht="12.75" hidden="false" customHeight="false" outlineLevel="0" collapsed="false">
      <c r="B203" s="79" t="n">
        <f aca="false">B202+$C$6</f>
        <v>0.0219178082191782</v>
      </c>
      <c r="C203" s="80" t="n">
        <f aca="true">NORMINV(RAND(),0,1)</f>
        <v>-0.495245593846897</v>
      </c>
      <c r="D203" s="80" t="n">
        <f aca="true">NORMINV(RAND(),0,1)</f>
        <v>-0.918398181835134</v>
      </c>
      <c r="E203" s="80" t="n">
        <f aca="true">RAND()</f>
        <v>0.412873815041874</v>
      </c>
      <c r="F203" s="78" t="n">
        <f aca="false">IF($F$3*$C$6&gt;E203,1,0)</f>
        <v>0</v>
      </c>
      <c r="G203" s="81" t="n">
        <f aca="false">EXP(($F$6-0.5*$C$5^2-$F$3*$F$4)*$C$6+($C$5*C203*$C$6^0.5)+($F$4+$F$5*D203)*F203)</f>
        <v>0.99840871785221</v>
      </c>
      <c r="H203" s="95" t="n">
        <f aca="false">G203*H202</f>
        <v>108.858939910083</v>
      </c>
      <c r="I203" s="0"/>
    </row>
    <row r="204" customFormat="false" ht="12.75" hidden="false" customHeight="false" outlineLevel="0" collapsed="false">
      <c r="B204" s="79" t="n">
        <f aca="false">B203+$C$6</f>
        <v>0.0220319634703197</v>
      </c>
      <c r="C204" s="80" t="n">
        <f aca="true">NORMINV(RAND(),0,1)</f>
        <v>-0.307898274414946</v>
      </c>
      <c r="D204" s="80" t="n">
        <f aca="true">NORMINV(RAND(),0,1)</f>
        <v>-0.160898429015607</v>
      </c>
      <c r="E204" s="80" t="n">
        <f aca="true">RAND()</f>
        <v>0.763854558361312</v>
      </c>
      <c r="F204" s="78" t="n">
        <f aca="false">IF($F$3*$C$6&gt;E204,1,0)</f>
        <v>0</v>
      </c>
      <c r="G204" s="81" t="n">
        <f aca="false">EXP(($F$6-0.5*$C$5^2-$F$3*$F$4)*$C$6+($C$5*C204*$C$6^0.5)+($F$4+$F$5*D204)*F204)</f>
        <v>0.999008447410849</v>
      </c>
      <c r="H204" s="95" t="n">
        <f aca="false">G204*H203</f>
        <v>108.751000546363</v>
      </c>
      <c r="I204" s="0"/>
    </row>
    <row r="205" customFormat="false" ht="12.75" hidden="false" customHeight="false" outlineLevel="0" collapsed="false">
      <c r="B205" s="79" t="n">
        <f aca="false">B204+$C$6</f>
        <v>0.0221461187214613</v>
      </c>
      <c r="C205" s="80" t="n">
        <f aca="true">NORMINV(RAND(),0,1)</f>
        <v>-1.22756256610707</v>
      </c>
      <c r="D205" s="80" t="n">
        <f aca="true">NORMINV(RAND(),0,1)</f>
        <v>-0.228326311860047</v>
      </c>
      <c r="E205" s="80" t="n">
        <f aca="true">RAND()</f>
        <v>0.103221973778377</v>
      </c>
      <c r="F205" s="78" t="n">
        <f aca="false">IF($F$3*$C$6&gt;E205,1,0)</f>
        <v>0</v>
      </c>
      <c r="G205" s="81" t="n">
        <f aca="false">EXP(($F$6-0.5*$C$5^2-$F$3*$F$4)*$C$6+($C$5*C205*$C$6^0.5)+($F$4+$F$5*D205)*F205)</f>
        <v>0.996067903045034</v>
      </c>
      <c r="H205" s="95" t="n">
        <f aca="false">G205*H204</f>
        <v>108.323381068265</v>
      </c>
      <c r="I205" s="0"/>
    </row>
    <row r="206" customFormat="false" ht="12.75" hidden="false" customHeight="false" outlineLevel="0" collapsed="false">
      <c r="B206" s="79" t="n">
        <f aca="false">B205+$C$6</f>
        <v>0.0222602739726028</v>
      </c>
      <c r="C206" s="80" t="n">
        <f aca="true">NORMINV(RAND(),0,1)</f>
        <v>-1.61292810614704</v>
      </c>
      <c r="D206" s="80" t="n">
        <f aca="true">NORMINV(RAND(),0,1)</f>
        <v>-0.296414654563648</v>
      </c>
      <c r="E206" s="80" t="n">
        <f aca="true">RAND()</f>
        <v>0.12041489952506</v>
      </c>
      <c r="F206" s="78" t="n">
        <f aca="false">IF($F$3*$C$6&gt;E206,1,0)</f>
        <v>0</v>
      </c>
      <c r="G206" s="81" t="n">
        <f aca="false">EXP(($F$6-0.5*$C$5^2-$F$3*$F$4)*$C$6+($C$5*C206*$C$6^0.5)+($F$4+$F$5*D206)*F206)</f>
        <v>0.994838305949669</v>
      </c>
      <c r="H206" s="95" t="n">
        <f aca="false">G206*H205</f>
        <v>107.764248916693</v>
      </c>
      <c r="I206" s="0"/>
    </row>
    <row r="207" customFormat="false" ht="12.75" hidden="false" customHeight="false" outlineLevel="0" collapsed="false">
      <c r="B207" s="79" t="n">
        <f aca="false">B206+$C$6</f>
        <v>0.0223744292237444</v>
      </c>
      <c r="C207" s="80" t="n">
        <f aca="true">NORMINV(RAND(),0,1)</f>
        <v>0.480628549248587</v>
      </c>
      <c r="D207" s="80" t="n">
        <f aca="true">NORMINV(RAND(),0,1)</f>
        <v>0.111602570694315</v>
      </c>
      <c r="E207" s="80" t="n">
        <f aca="true">RAND()</f>
        <v>0.330191071842083</v>
      </c>
      <c r="F207" s="78" t="n">
        <f aca="false">IF($F$3*$C$6&gt;E207,1,0)</f>
        <v>0</v>
      </c>
      <c r="G207" s="81" t="n">
        <f aca="false">EXP(($F$6-0.5*$C$5^2-$F$3*$F$4)*$C$6+($C$5*C207*$C$6^0.5)+($F$4+$F$5*D207)*F207)</f>
        <v>1.00153660290668</v>
      </c>
      <c r="H207" s="95" t="n">
        <f aca="false">G207*H206</f>
        <v>107.929839774815</v>
      </c>
      <c r="I207" s="0"/>
    </row>
    <row r="208" customFormat="false" ht="12.75" hidden="false" customHeight="false" outlineLevel="0" collapsed="false">
      <c r="B208" s="79" t="n">
        <f aca="false">B207+$C$6</f>
        <v>0.0224885844748859</v>
      </c>
      <c r="C208" s="80" t="n">
        <f aca="true">NORMINV(RAND(),0,1)</f>
        <v>-0.649666065040973</v>
      </c>
      <c r="D208" s="80" t="n">
        <f aca="true">NORMINV(RAND(),0,1)</f>
        <v>-2.13436669354325</v>
      </c>
      <c r="E208" s="80" t="n">
        <f aca="true">RAND()</f>
        <v>0.445351926782416</v>
      </c>
      <c r="F208" s="78" t="n">
        <f aca="false">IF($F$3*$C$6&gt;E208,1,0)</f>
        <v>0</v>
      </c>
      <c r="G208" s="81" t="n">
        <f aca="false">EXP(($F$6-0.5*$C$5^2-$F$3*$F$4)*$C$6+($C$5*C208*$C$6^0.5)+($F$4+$F$5*D208)*F208)</f>
        <v>0.997914663233479</v>
      </c>
      <c r="H208" s="95" t="n">
        <f aca="false">G208*H207</f>
        <v>107.704769711727</v>
      </c>
      <c r="I208" s="0"/>
    </row>
    <row r="209" customFormat="false" ht="12.75" hidden="false" customHeight="false" outlineLevel="0" collapsed="false">
      <c r="B209" s="79" t="n">
        <f aca="false">B208+$C$6</f>
        <v>0.0226027397260275</v>
      </c>
      <c r="C209" s="80" t="n">
        <f aca="true">NORMINV(RAND(),0,1)</f>
        <v>0.385628100062918</v>
      </c>
      <c r="D209" s="80" t="n">
        <f aca="true">NORMINV(RAND(),0,1)</f>
        <v>0.19917422625095</v>
      </c>
      <c r="E209" s="80" t="n">
        <f aca="true">RAND()</f>
        <v>0.440107757866565</v>
      </c>
      <c r="F209" s="78" t="n">
        <f aca="false">IF($F$3*$C$6&gt;E209,1,0)</f>
        <v>0</v>
      </c>
      <c r="G209" s="81" t="n">
        <f aca="false">EXP(($F$6-0.5*$C$5^2-$F$3*$F$4)*$C$6+($C$5*C209*$C$6^0.5)+($F$4+$F$5*D209)*F209)</f>
        <v>1.00123167612818</v>
      </c>
      <c r="H209" s="95" t="n">
        <f aca="false">G209*H208</f>
        <v>107.837427105472</v>
      </c>
      <c r="I209" s="0"/>
    </row>
    <row r="210" customFormat="false" ht="12.75" hidden="false" customHeight="false" outlineLevel="0" collapsed="false">
      <c r="B210" s="79" t="n">
        <f aca="false">B209+$C$6</f>
        <v>0.022716894977169</v>
      </c>
      <c r="C210" s="80" t="n">
        <f aca="true">NORMINV(RAND(),0,1)</f>
        <v>1.12461044858762</v>
      </c>
      <c r="D210" s="80" t="n">
        <f aca="true">NORMINV(RAND(),0,1)</f>
        <v>0.927066493448947</v>
      </c>
      <c r="E210" s="80" t="n">
        <f aca="true">RAND()</f>
        <v>0.0850112243062138</v>
      </c>
      <c r="F210" s="78" t="n">
        <f aca="false">IF($F$3*$C$6&gt;E210,1,0)</f>
        <v>0</v>
      </c>
      <c r="G210" s="81" t="n">
        <f aca="false">EXP(($F$6-0.5*$C$5^2-$F$3*$F$4)*$C$6+($C$5*C210*$C$6^0.5)+($F$4+$F$5*D210)*F210)</f>
        <v>1.00360606745746</v>
      </c>
      <c r="H210" s="95" t="n">
        <f aca="false">G210*H209</f>
        <v>108.226296142053</v>
      </c>
      <c r="I210" s="0"/>
    </row>
    <row r="211" customFormat="false" ht="12.75" hidden="false" customHeight="false" outlineLevel="0" collapsed="false">
      <c r="B211" s="79" t="n">
        <f aca="false">B210+$C$6</f>
        <v>0.0228310502283106</v>
      </c>
      <c r="C211" s="80" t="n">
        <f aca="true">NORMINV(RAND(),0,1)</f>
        <v>0.730583483313581</v>
      </c>
      <c r="D211" s="80" t="n">
        <f aca="true">NORMINV(RAND(),0,1)</f>
        <v>0.763679916950767</v>
      </c>
      <c r="E211" s="80" t="n">
        <f aca="true">RAND()</f>
        <v>0.0421829377390511</v>
      </c>
      <c r="F211" s="78" t="n">
        <f aca="false">IF($F$3*$C$6&gt;E211,1,0)</f>
        <v>0</v>
      </c>
      <c r="G211" s="81" t="n">
        <f aca="false">EXP(($F$6-0.5*$C$5^2-$F$3*$F$4)*$C$6+($C$5*C211*$C$6^0.5)+($F$4+$F$5*D211)*F211)</f>
        <v>1.00233933703537</v>
      </c>
      <c r="H211" s="95" t="n">
        <f aca="false">G211*H210</f>
        <v>108.479473924819</v>
      </c>
      <c r="I211" s="0"/>
    </row>
    <row r="212" customFormat="false" ht="12.75" hidden="false" customHeight="false" outlineLevel="0" collapsed="false">
      <c r="B212" s="79" t="n">
        <f aca="false">B211+$C$6</f>
        <v>0.0229452054794521</v>
      </c>
      <c r="C212" s="80" t="n">
        <f aca="true">NORMINV(RAND(),0,1)</f>
        <v>-1.9842119129039</v>
      </c>
      <c r="D212" s="80" t="n">
        <f aca="true">NORMINV(RAND(),0,1)</f>
        <v>0.692830237470063</v>
      </c>
      <c r="E212" s="80" t="n">
        <f aca="true">RAND()</f>
        <v>0.354782961443829</v>
      </c>
      <c r="F212" s="78" t="n">
        <f aca="false">IF($F$3*$C$6&gt;E212,1,0)</f>
        <v>0</v>
      </c>
      <c r="G212" s="81" t="n">
        <f aca="false">EXP(($F$6-0.5*$C$5^2-$F$3*$F$4)*$C$6+($C$5*C212*$C$6^0.5)+($F$4+$F$5*D212)*F212)</f>
        <v>0.993655075567148</v>
      </c>
      <c r="H212" s="95" t="n">
        <f aca="false">G212*H211</f>
        <v>107.791179860251</v>
      </c>
      <c r="I212" s="0"/>
    </row>
    <row r="213" customFormat="false" ht="12.75" hidden="false" customHeight="false" outlineLevel="0" collapsed="false">
      <c r="B213" s="79" t="n">
        <f aca="false">B212+$C$6</f>
        <v>0.0230593607305937</v>
      </c>
      <c r="C213" s="80" t="n">
        <f aca="true">NORMINV(RAND(),0,1)</f>
        <v>0.415529316181871</v>
      </c>
      <c r="D213" s="80" t="n">
        <f aca="true">NORMINV(RAND(),0,1)</f>
        <v>-0.602743708474953</v>
      </c>
      <c r="E213" s="80" t="n">
        <f aca="true">RAND()</f>
        <v>0.949433510086299</v>
      </c>
      <c r="F213" s="78" t="n">
        <f aca="false">IF($F$3*$C$6&gt;E213,1,0)</f>
        <v>0</v>
      </c>
      <c r="G213" s="81" t="n">
        <f aca="false">EXP(($F$6-0.5*$C$5^2-$F$3*$F$4)*$C$6+($C$5*C213*$C$6^0.5)+($F$4+$F$5*D213)*F213)</f>
        <v>1.00132764125613</v>
      </c>
      <c r="H213" s="95" t="n">
        <f aca="false">G213*H212</f>
        <v>107.93428787768</v>
      </c>
      <c r="I213" s="0"/>
    </row>
    <row r="214" customFormat="false" ht="12.75" hidden="false" customHeight="false" outlineLevel="0" collapsed="false">
      <c r="B214" s="79" t="n">
        <f aca="false">B213+$C$6</f>
        <v>0.0231735159817352</v>
      </c>
      <c r="C214" s="80" t="n">
        <f aca="true">NORMINV(RAND(),0,1)</f>
        <v>-0.671083453103274</v>
      </c>
      <c r="D214" s="80" t="n">
        <f aca="true">NORMINV(RAND(),0,1)</f>
        <v>0.672759627413944</v>
      </c>
      <c r="E214" s="80" t="n">
        <f aca="true">RAND()</f>
        <v>0.993541171965292</v>
      </c>
      <c r="F214" s="78" t="n">
        <f aca="false">IF($F$3*$C$6&gt;E214,1,0)</f>
        <v>0</v>
      </c>
      <c r="G214" s="81" t="n">
        <f aca="false">EXP(($F$6-0.5*$C$5^2-$F$3*$F$4)*$C$6+($C$5*C214*$C$6^0.5)+($F$4+$F$5*D214)*F214)</f>
        <v>0.997846159505794</v>
      </c>
      <c r="H214" s="95" t="n">
        <f aca="false">G214*H213</f>
        <v>107.701814637736</v>
      </c>
      <c r="I214" s="0"/>
    </row>
    <row r="215" customFormat="false" ht="12.75" hidden="false" customHeight="false" outlineLevel="0" collapsed="false">
      <c r="B215" s="79" t="n">
        <f aca="false">B214+$C$6</f>
        <v>0.0232876712328768</v>
      </c>
      <c r="C215" s="80" t="n">
        <f aca="true">NORMINV(RAND(),0,1)</f>
        <v>0.976590595095464</v>
      </c>
      <c r="D215" s="80" t="n">
        <f aca="true">NORMINV(RAND(),0,1)</f>
        <v>1.79323193135267</v>
      </c>
      <c r="E215" s="80" t="n">
        <f aca="true">RAND()</f>
        <v>0.151930487114527</v>
      </c>
      <c r="F215" s="78" t="n">
        <f aca="false">IF($F$3*$C$6&gt;E215,1,0)</f>
        <v>0</v>
      </c>
      <c r="G215" s="81" t="n">
        <f aca="false">EXP(($F$6-0.5*$C$5^2-$F$3*$F$4)*$C$6+($C$5*C215*$C$6^0.5)+($F$4+$F$5*D215)*F215)</f>
        <v>1.00313002090014</v>
      </c>
      <c r="H215" s="95" t="n">
        <f aca="false">G215*H214</f>
        <v>108.038923568535</v>
      </c>
      <c r="I215" s="0"/>
    </row>
    <row r="216" customFormat="false" ht="12.75" hidden="false" customHeight="false" outlineLevel="0" collapsed="false">
      <c r="B216" s="79" t="n">
        <f aca="false">B215+$C$6</f>
        <v>0.0234018264840184</v>
      </c>
      <c r="C216" s="80" t="n">
        <f aca="true">NORMINV(RAND(),0,1)</f>
        <v>-0.0226752703595729</v>
      </c>
      <c r="D216" s="80" t="n">
        <f aca="true">NORMINV(RAND(),0,1)</f>
        <v>0.281244880882055</v>
      </c>
      <c r="E216" s="80" t="n">
        <f aca="true">RAND()</f>
        <v>0.672676545167666</v>
      </c>
      <c r="F216" s="78" t="n">
        <f aca="false">IF($F$3*$C$6&gt;E216,1,0)</f>
        <v>0</v>
      </c>
      <c r="G216" s="81" t="n">
        <f aca="false">EXP(($F$6-0.5*$C$5^2-$F$3*$F$4)*$C$6+($C$5*C216*$C$6^0.5)+($F$4+$F$5*D216)*F216)</f>
        <v>0.999922184910661</v>
      </c>
      <c r="H216" s="95" t="n">
        <f aca="false">G216*H215</f>
        <v>108.030516510046</v>
      </c>
      <c r="I216" s="0"/>
    </row>
    <row r="217" customFormat="false" ht="12.75" hidden="false" customHeight="false" outlineLevel="0" collapsed="false">
      <c r="B217" s="79" t="n">
        <f aca="false">B216+$C$6</f>
        <v>0.0235159817351599</v>
      </c>
      <c r="C217" s="80" t="n">
        <f aca="true">NORMINV(RAND(),0,1)</f>
        <v>0.651536011064003</v>
      </c>
      <c r="D217" s="80" t="n">
        <f aca="true">NORMINV(RAND(),0,1)</f>
        <v>0.69940043908739</v>
      </c>
      <c r="E217" s="80" t="n">
        <f aca="true">RAND()</f>
        <v>0.489449276610795</v>
      </c>
      <c r="F217" s="78" t="n">
        <f aca="false">IF($F$3*$C$6&gt;E217,1,0)</f>
        <v>0</v>
      </c>
      <c r="G217" s="81" t="n">
        <f aca="false">EXP(($F$6-0.5*$C$5^2-$F$3*$F$4)*$C$6+($C$5*C217*$C$6^0.5)+($F$4+$F$5*D217)*F217)</f>
        <v>1.0020854053206</v>
      </c>
      <c r="H217" s="95" t="n">
        <f aca="false">G217*H216</f>
        <v>108.255803923964</v>
      </c>
      <c r="I217" s="0"/>
    </row>
    <row r="218" customFormat="false" ht="12.75" hidden="false" customHeight="false" outlineLevel="0" collapsed="false">
      <c r="B218" s="79" t="n">
        <f aca="false">B217+$C$6</f>
        <v>0.0236301369863015</v>
      </c>
      <c r="C218" s="80" t="n">
        <f aca="true">NORMINV(RAND(),0,1)</f>
        <v>-0.495656587421837</v>
      </c>
      <c r="D218" s="80" t="n">
        <f aca="true">NORMINV(RAND(),0,1)</f>
        <v>-0.361023671858275</v>
      </c>
      <c r="E218" s="80" t="n">
        <f aca="true">RAND()</f>
        <v>0.771650908483595</v>
      </c>
      <c r="F218" s="78" t="n">
        <f aca="false">IF($F$3*$C$6&gt;E218,1,0)</f>
        <v>0</v>
      </c>
      <c r="G218" s="81" t="n">
        <f aca="false">EXP(($F$6-0.5*$C$5^2-$F$3*$F$4)*$C$6+($C$5*C218*$C$6^0.5)+($F$4+$F$5*D218)*F218)</f>
        <v>0.998407402590089</v>
      </c>
      <c r="H218" s="95" t="n">
        <f aca="false">G218*H217</f>
        <v>108.083396011026</v>
      </c>
      <c r="I218" s="0"/>
    </row>
    <row r="219" customFormat="false" ht="12.75" hidden="false" customHeight="false" outlineLevel="0" collapsed="false">
      <c r="B219" s="79" t="n">
        <f aca="false">B218+$C$6</f>
        <v>0.023744292237443</v>
      </c>
      <c r="C219" s="80" t="n">
        <f aca="true">NORMINV(RAND(),0,1)</f>
        <v>-0.22304839540999</v>
      </c>
      <c r="D219" s="80" t="n">
        <f aca="true">NORMINV(RAND(),0,1)</f>
        <v>2.41703794347601</v>
      </c>
      <c r="E219" s="80" t="n">
        <f aca="true">RAND()</f>
        <v>0.0722373269905584</v>
      </c>
      <c r="F219" s="78" t="n">
        <f aca="false">IF($F$3*$C$6&gt;E219,1,0)</f>
        <v>0</v>
      </c>
      <c r="G219" s="81" t="n">
        <f aca="false">EXP(($F$6-0.5*$C$5^2-$F$3*$F$4)*$C$6+($C$5*C219*$C$6^0.5)+($F$4+$F$5*D219)*F219)</f>
        <v>0.999280184330689</v>
      </c>
      <c r="H219" s="95" t="n">
        <f aca="false">G219*H218</f>
        <v>108.005595888985</v>
      </c>
      <c r="I219" s="0"/>
    </row>
    <row r="220" customFormat="false" ht="12.75" hidden="false" customHeight="false" outlineLevel="0" collapsed="false">
      <c r="B220" s="79" t="n">
        <f aca="false">B219+$C$6</f>
        <v>0.0238584474885846</v>
      </c>
      <c r="C220" s="80" t="n">
        <f aca="true">NORMINV(RAND(),0,1)</f>
        <v>1.04221130358924</v>
      </c>
      <c r="D220" s="80" t="n">
        <f aca="true">NORMINV(RAND(),0,1)</f>
        <v>0.340790943397655</v>
      </c>
      <c r="E220" s="80" t="n">
        <f aca="true">RAND()</f>
        <v>0.628934885522861</v>
      </c>
      <c r="F220" s="78" t="n">
        <f aca="false">IF($F$3*$C$6&gt;E220,1,0)</f>
        <v>0</v>
      </c>
      <c r="G220" s="81" t="n">
        <f aca="false">EXP(($F$6-0.5*$C$5^2-$F$3*$F$4)*$C$6+($C$5*C220*$C$6^0.5)+($F$4+$F$5*D220)*F220)</f>
        <v>1.00334103574983</v>
      </c>
      <c r="H220" s="95" t="n">
        <f aca="false">G220*H219</f>
        <v>108.366446446032</v>
      </c>
      <c r="I220" s="0"/>
    </row>
    <row r="221" customFormat="false" ht="12.75" hidden="false" customHeight="false" outlineLevel="0" collapsed="false">
      <c r="B221" s="79" t="n">
        <f aca="false">B220+$C$6</f>
        <v>0.0239726027397261</v>
      </c>
      <c r="C221" s="80" t="n">
        <f aca="true">NORMINV(RAND(),0,1)</f>
        <v>-1.15522519717107</v>
      </c>
      <c r="D221" s="80" t="n">
        <f aca="true">NORMINV(RAND(),0,1)</f>
        <v>-0.439426190257533</v>
      </c>
      <c r="E221" s="80" t="n">
        <f aca="true">RAND()</f>
        <v>0.478689629042945</v>
      </c>
      <c r="F221" s="78" t="n">
        <f aca="false">IF($F$3*$C$6&gt;E221,1,0)</f>
        <v>0</v>
      </c>
      <c r="G221" s="81" t="n">
        <f aca="false">EXP(($F$6-0.5*$C$5^2-$F$3*$F$4)*$C$6+($C$5*C221*$C$6^0.5)+($F$4+$F$5*D221)*F221)</f>
        <v>0.996298881358182</v>
      </c>
      <c r="H221" s="95" t="n">
        <f aca="false">G221*H220</f>
        <v>107.965369370943</v>
      </c>
      <c r="I221" s="0"/>
    </row>
    <row r="222" customFormat="false" ht="12.75" hidden="false" customHeight="false" outlineLevel="0" collapsed="false">
      <c r="B222" s="79" t="n">
        <f aca="false">B221+$C$6</f>
        <v>0.0240867579908677</v>
      </c>
      <c r="C222" s="80" t="n">
        <f aca="true">NORMINV(RAND(),0,1)</f>
        <v>1.25777579947455</v>
      </c>
      <c r="D222" s="80" t="n">
        <f aca="true">NORMINV(RAND(),0,1)</f>
        <v>1.54353290654548</v>
      </c>
      <c r="E222" s="80" t="n">
        <f aca="true">RAND()</f>
        <v>0.647574748433798</v>
      </c>
      <c r="F222" s="78" t="n">
        <f aca="false">IF($F$3*$C$6&gt;E222,1,0)</f>
        <v>0</v>
      </c>
      <c r="G222" s="81" t="n">
        <f aca="false">EXP(($F$6-0.5*$C$5^2-$F$3*$F$4)*$C$6+($C$5*C222*$C$6^0.5)+($F$4+$F$5*D222)*F222)</f>
        <v>1.00403453349886</v>
      </c>
      <c r="H222" s="95" t="n">
        <f aca="false">G222*H221</f>
        <v>108.400959270387</v>
      </c>
      <c r="I222" s="0"/>
    </row>
    <row r="223" customFormat="false" ht="12.75" hidden="false" customHeight="false" outlineLevel="0" collapsed="false">
      <c r="B223" s="79" t="n">
        <f aca="false">B222+$C$6</f>
        <v>0.0242009132420092</v>
      </c>
      <c r="C223" s="80" t="n">
        <f aca="true">NORMINV(RAND(),0,1)</f>
        <v>2.45594623292696</v>
      </c>
      <c r="D223" s="80" t="n">
        <f aca="true">NORMINV(RAND(),0,1)</f>
        <v>-0.0119031750133779</v>
      </c>
      <c r="E223" s="80" t="n">
        <f aca="true">RAND()</f>
        <v>0.960474224538934</v>
      </c>
      <c r="F223" s="78" t="n">
        <f aca="false">IF($F$3*$C$6&gt;E223,1,0)</f>
        <v>0</v>
      </c>
      <c r="G223" s="81" t="n">
        <f aca="false">EXP(($F$6-0.5*$C$5^2-$F$3*$F$4)*$C$6+($C$5*C223*$C$6^0.5)+($F$4+$F$5*D223)*F223)</f>
        <v>1.00789794236055</v>
      </c>
      <c r="H223" s="95" t="n">
        <f aca="false">G223*H222</f>
        <v>109.257103798533</v>
      </c>
      <c r="I223" s="0"/>
    </row>
    <row r="224" customFormat="false" ht="12.75" hidden="false" customHeight="false" outlineLevel="0" collapsed="false">
      <c r="B224" s="79" t="n">
        <f aca="false">B223+$C$6</f>
        <v>0.0243150684931508</v>
      </c>
      <c r="C224" s="80" t="n">
        <f aca="true">NORMINV(RAND(),0,1)</f>
        <v>1.07865445195278</v>
      </c>
      <c r="D224" s="80" t="n">
        <f aca="true">NORMINV(RAND(),0,1)</f>
        <v>-0.323875791022839</v>
      </c>
      <c r="E224" s="80" t="n">
        <f aca="true">RAND()</f>
        <v>0.884575479961588</v>
      </c>
      <c r="F224" s="78" t="n">
        <f aca="false">IF($F$3*$C$6&gt;E224,1,0)</f>
        <v>0</v>
      </c>
      <c r="G224" s="81" t="n">
        <f aca="false">EXP(($F$6-0.5*$C$5^2-$F$3*$F$4)*$C$6+($C$5*C224*$C$6^0.5)+($F$4+$F$5*D224)*F224)</f>
        <v>1.00345824422908</v>
      </c>
      <c r="H224" s="95" t="n">
        <f aca="false">G224*H223</f>
        <v>109.634941547229</v>
      </c>
      <c r="I224" s="0"/>
    </row>
    <row r="225" customFormat="false" ht="12.75" hidden="false" customHeight="false" outlineLevel="0" collapsed="false">
      <c r="B225" s="79" t="n">
        <f aca="false">B224+$C$6</f>
        <v>0.0244292237442923</v>
      </c>
      <c r="C225" s="80" t="n">
        <f aca="true">NORMINV(RAND(),0,1)</f>
        <v>-0.202916692515304</v>
      </c>
      <c r="D225" s="80" t="n">
        <f aca="true">NORMINV(RAND(),0,1)</f>
        <v>-0.351951522767876</v>
      </c>
      <c r="E225" s="80" t="n">
        <f aca="true">RAND()</f>
        <v>0.651963333070946</v>
      </c>
      <c r="F225" s="78" t="n">
        <f aca="false">IF($F$3*$C$6&gt;E225,1,0)</f>
        <v>0</v>
      </c>
      <c r="G225" s="81" t="n">
        <f aca="false">EXP(($F$6-0.5*$C$5^2-$F$3*$F$4)*$C$6+($C$5*C225*$C$6^0.5)+($F$4+$F$5*D225)*F225)</f>
        <v>0.999344668187022</v>
      </c>
      <c r="H225" s="95" t="n">
        <f aca="false">G225*H224</f>
        <v>109.56309428222</v>
      </c>
      <c r="I225" s="0"/>
    </row>
    <row r="226" customFormat="false" ht="12.75" hidden="false" customHeight="false" outlineLevel="0" collapsed="false">
      <c r="B226" s="79" t="n">
        <f aca="false">B225+$C$6</f>
        <v>0.0245433789954339</v>
      </c>
      <c r="C226" s="80" t="n">
        <f aca="true">NORMINV(RAND(),0,1)</f>
        <v>-0.498405226646337</v>
      </c>
      <c r="D226" s="80" t="n">
        <f aca="true">NORMINV(RAND(),0,1)</f>
        <v>0.171289024876135</v>
      </c>
      <c r="E226" s="80" t="n">
        <f aca="true">RAND()</f>
        <v>0.5476620174993</v>
      </c>
      <c r="F226" s="78" t="n">
        <f aca="false">IF($F$3*$C$6&gt;E226,1,0)</f>
        <v>0</v>
      </c>
      <c r="G226" s="81" t="n">
        <f aca="false">EXP(($F$6-0.5*$C$5^2-$F$3*$F$4)*$C$6+($C$5*C226*$C$6^0.5)+($F$4+$F$5*D226)*F226)</f>
        <v>0.99839860643616</v>
      </c>
      <c r="H226" s="95" t="n">
        <f aca="false">G226*H225</f>
        <v>109.387640648202</v>
      </c>
      <c r="I226" s="0"/>
    </row>
    <row r="227" customFormat="false" ht="12.75" hidden="false" customHeight="false" outlineLevel="0" collapsed="false">
      <c r="B227" s="79" t="n">
        <f aca="false">B226+$C$6</f>
        <v>0.0246575342465754</v>
      </c>
      <c r="C227" s="80" t="n">
        <f aca="true">NORMINV(RAND(),0,1)</f>
        <v>-0.920320790300605</v>
      </c>
      <c r="D227" s="80" t="n">
        <f aca="true">NORMINV(RAND(),0,1)</f>
        <v>1.02395729818554</v>
      </c>
      <c r="E227" s="80" t="n">
        <f aca="true">RAND()</f>
        <v>0.787987435005774</v>
      </c>
      <c r="F227" s="78" t="n">
        <f aca="false">IF($F$3*$C$6&gt;E227,1,0)</f>
        <v>0</v>
      </c>
      <c r="G227" s="81" t="n">
        <f aca="false">EXP(($F$6-0.5*$C$5^2-$F$3*$F$4)*$C$6+($C$5*C227*$C$6^0.5)+($F$4+$F$5*D227)*F227)</f>
        <v>0.997049317112593</v>
      </c>
      <c r="H227" s="95" t="n">
        <f aca="false">G227*H226</f>
        <v>109.064872408847</v>
      </c>
      <c r="I227" s="0"/>
    </row>
    <row r="228" customFormat="false" ht="12.75" hidden="false" customHeight="false" outlineLevel="0" collapsed="false">
      <c r="B228" s="79" t="n">
        <f aca="false">B227+$C$6</f>
        <v>0.024771689497717</v>
      </c>
      <c r="C228" s="80" t="n">
        <f aca="true">NORMINV(RAND(),0,1)</f>
        <v>-1.58827790468841</v>
      </c>
      <c r="D228" s="80" t="n">
        <f aca="true">NORMINV(RAND(),0,1)</f>
        <v>1.46983521597677</v>
      </c>
      <c r="E228" s="80" t="n">
        <f aca="true">RAND()</f>
        <v>0.696849390639903</v>
      </c>
      <c r="F228" s="78" t="n">
        <f aca="false">IF($F$3*$C$6&gt;E228,1,0)</f>
        <v>0</v>
      </c>
      <c r="G228" s="81" t="n">
        <f aca="false">EXP(($F$6-0.5*$C$5^2-$F$3*$F$4)*$C$6+($C$5*C228*$C$6^0.5)+($F$4+$F$5*D228)*F228)</f>
        <v>0.994916912607435</v>
      </c>
      <c r="H228" s="95" t="n">
        <f aca="false">G228*H227</f>
        <v>108.510486130934</v>
      </c>
      <c r="I228" s="0"/>
    </row>
    <row r="229" customFormat="false" ht="12.75" hidden="false" customHeight="false" outlineLevel="0" collapsed="false">
      <c r="B229" s="79" t="n">
        <f aca="false">B228+$C$6</f>
        <v>0.0248858447488585</v>
      </c>
      <c r="C229" s="80" t="n">
        <f aca="true">NORMINV(RAND(),0,1)</f>
        <v>0.136095542368544</v>
      </c>
      <c r="D229" s="80" t="n">
        <f aca="true">NORMINV(RAND(),0,1)</f>
        <v>-2.67231891751533</v>
      </c>
      <c r="E229" s="80" t="n">
        <f aca="true">RAND()</f>
        <v>0.806030388201885</v>
      </c>
      <c r="F229" s="78" t="n">
        <f aca="false">IF($F$3*$C$6&gt;E229,1,0)</f>
        <v>0</v>
      </c>
      <c r="G229" s="81" t="n">
        <f aca="false">EXP(($F$6-0.5*$C$5^2-$F$3*$F$4)*$C$6+($C$5*C229*$C$6^0.5)+($F$4+$F$5*D229)*F229)</f>
        <v>1.00043118350895</v>
      </c>
      <c r="H229" s="95" t="n">
        <f aca="false">G229*H228</f>
        <v>108.557274063102</v>
      </c>
      <c r="I229" s="0"/>
    </row>
    <row r="230" customFormat="false" ht="12.75" hidden="false" customHeight="false" outlineLevel="0" collapsed="false">
      <c r="B230" s="79" t="n">
        <f aca="false">B229+$C$6</f>
        <v>0.0250000000000001</v>
      </c>
      <c r="C230" s="80" t="n">
        <f aca="true">NORMINV(RAND(),0,1)</f>
        <v>-0.831491109632869</v>
      </c>
      <c r="D230" s="80" t="n">
        <f aca="true">NORMINV(RAND(),0,1)</f>
        <v>0.523584896800927</v>
      </c>
      <c r="E230" s="80" t="n">
        <f aca="true">RAND()</f>
        <v>0.278789288526882</v>
      </c>
      <c r="F230" s="78" t="n">
        <f aca="false">IF($F$3*$C$6&gt;E230,1,0)</f>
        <v>0</v>
      </c>
      <c r="G230" s="81" t="n">
        <f aca="false">EXP(($F$6-0.5*$C$5^2-$F$3*$F$4)*$C$6+($C$5*C230*$C$6^0.5)+($F$4+$F$5*D230)*F230)</f>
        <v>0.997333243509939</v>
      </c>
      <c r="H230" s="95" t="n">
        <f aca="false">G230*H229</f>
        <v>108.267778247951</v>
      </c>
      <c r="I230" s="0"/>
    </row>
    <row r="231" customFormat="false" ht="12.75" hidden="false" customHeight="false" outlineLevel="0" collapsed="false">
      <c r="B231" s="79" t="n">
        <f aca="false">B230+$C$6</f>
        <v>0.0251141552511416</v>
      </c>
      <c r="C231" s="80" t="n">
        <f aca="true">NORMINV(RAND(),0,1)</f>
        <v>0.739132196456325</v>
      </c>
      <c r="D231" s="80" t="n">
        <f aca="true">NORMINV(RAND(),0,1)</f>
        <v>-0.885025398811225</v>
      </c>
      <c r="E231" s="80" t="n">
        <f aca="true">RAND()</f>
        <v>0.874475153961411</v>
      </c>
      <c r="F231" s="78" t="n">
        <f aca="false">IF($F$3*$C$6&gt;E231,1,0)</f>
        <v>0</v>
      </c>
      <c r="G231" s="81" t="n">
        <f aca="false">EXP(($F$6-0.5*$C$5^2-$F$3*$F$4)*$C$6+($C$5*C231*$C$6^0.5)+($F$4+$F$5*D231)*F231)</f>
        <v>1.00236680273529</v>
      </c>
      <c r="H231" s="95" t="n">
        <f aca="false">G231*H230</f>
        <v>108.524026721651</v>
      </c>
      <c r="I231" s="0"/>
    </row>
    <row r="232" customFormat="false" ht="12.75" hidden="false" customHeight="false" outlineLevel="0" collapsed="false">
      <c r="B232" s="79" t="n">
        <f aca="false">B231+$C$6</f>
        <v>0.0252283105022832</v>
      </c>
      <c r="C232" s="80" t="n">
        <f aca="true">NORMINV(RAND(),0,1)</f>
        <v>-0.515797957871837</v>
      </c>
      <c r="D232" s="80" t="n">
        <f aca="true">NORMINV(RAND(),0,1)</f>
        <v>-1.50851547667847</v>
      </c>
      <c r="E232" s="80" t="n">
        <f aca="true">RAND()</f>
        <v>0.684164777367967</v>
      </c>
      <c r="F232" s="78" t="n">
        <f aca="false">IF($F$3*$C$6&gt;E232,1,0)</f>
        <v>0</v>
      </c>
      <c r="G232" s="81" t="n">
        <f aca="false">EXP(($F$6-0.5*$C$5^2-$F$3*$F$4)*$C$6+($C$5*C232*$C$6^0.5)+($F$4+$F$5*D232)*F232)</f>
        <v>0.998342948275785</v>
      </c>
      <c r="H232" s="95" t="n">
        <f aca="false">G232*H231</f>
        <v>108.344196796053</v>
      </c>
      <c r="I232" s="0"/>
    </row>
    <row r="233" customFormat="false" ht="12.75" hidden="false" customHeight="false" outlineLevel="0" collapsed="false">
      <c r="B233" s="79" t="n">
        <f aca="false">B232+$C$6</f>
        <v>0.0253424657534248</v>
      </c>
      <c r="C233" s="80" t="n">
        <f aca="true">NORMINV(RAND(),0,1)</f>
        <v>0.771599730187601</v>
      </c>
      <c r="D233" s="80" t="n">
        <f aca="true">NORMINV(RAND(),0,1)</f>
        <v>3.33848095539585</v>
      </c>
      <c r="E233" s="80" t="n">
        <f aca="true">RAND()</f>
        <v>0.297983264735187</v>
      </c>
      <c r="F233" s="78" t="n">
        <f aca="false">IF($F$3*$C$6&gt;E233,1,0)</f>
        <v>0</v>
      </c>
      <c r="G233" s="81" t="n">
        <f aca="false">EXP(($F$6-0.5*$C$5^2-$F$3*$F$4)*$C$6+($C$5*C233*$C$6^0.5)+($F$4+$F$5*D233)*F233)</f>
        <v>1.00247112278258</v>
      </c>
      <c r="H233" s="95" t="n">
        <f aca="false">G233*H232</f>
        <v>108.611928609116</v>
      </c>
      <c r="I233" s="0"/>
    </row>
    <row r="234" customFormat="false" ht="12.75" hidden="false" customHeight="false" outlineLevel="0" collapsed="false">
      <c r="B234" s="79" t="n">
        <f aca="false">B233+$C$6</f>
        <v>0.0254566210045663</v>
      </c>
      <c r="C234" s="80" t="n">
        <f aca="true">NORMINV(RAND(),0,1)</f>
        <v>0.0275108578890553</v>
      </c>
      <c r="D234" s="80" t="n">
        <f aca="true">NORMINV(RAND(),0,1)</f>
        <v>0.22905268566051</v>
      </c>
      <c r="E234" s="80" t="n">
        <f aca="true">RAND()</f>
        <v>0.75225413000146</v>
      </c>
      <c r="F234" s="78" t="n">
        <f aca="false">IF($F$3*$C$6&gt;E234,1,0)</f>
        <v>0</v>
      </c>
      <c r="G234" s="81" t="n">
        <f aca="false">EXP(($F$6-0.5*$C$5^2-$F$3*$F$4)*$C$6+($C$5*C234*$C$6^0.5)+($F$4+$F$5*D234)*F234)</f>
        <v>1.00008304711991</v>
      </c>
      <c r="H234" s="95" t="n">
        <f aca="false">G234*H233</f>
        <v>108.620948516975</v>
      </c>
      <c r="I234" s="0"/>
    </row>
    <row r="235" customFormat="false" ht="12.75" hidden="false" customHeight="false" outlineLevel="0" collapsed="false">
      <c r="B235" s="79" t="n">
        <f aca="false">B234+$C$6</f>
        <v>0.0255707762557079</v>
      </c>
      <c r="C235" s="80" t="n">
        <f aca="true">NORMINV(RAND(),0,1)</f>
        <v>0.117379087499282</v>
      </c>
      <c r="D235" s="80" t="n">
        <f aca="true">NORMINV(RAND(),0,1)</f>
        <v>-1.35790806912428</v>
      </c>
      <c r="E235" s="80" t="n">
        <f aca="true">RAND()</f>
        <v>0.455283377457733</v>
      </c>
      <c r="F235" s="78" t="n">
        <f aca="false">IF($F$3*$C$6&gt;E235,1,0)</f>
        <v>0</v>
      </c>
      <c r="G235" s="81" t="n">
        <f aca="false">EXP(($F$6-0.5*$C$5^2-$F$3*$F$4)*$C$6+($C$5*C235*$C$6^0.5)+($F$4+$F$5*D235)*F235)</f>
        <v>1.00037116751732</v>
      </c>
      <c r="H235" s="95" t="n">
        <f aca="false">G235*H234</f>
        <v>108.661265084764</v>
      </c>
      <c r="I235" s="0"/>
    </row>
    <row r="236" customFormat="false" ht="12.75" hidden="false" customHeight="false" outlineLevel="0" collapsed="false">
      <c r="B236" s="79" t="n">
        <f aca="false">B235+$C$6</f>
        <v>0.0256849315068494</v>
      </c>
      <c r="C236" s="80" t="n">
        <f aca="true">NORMINV(RAND(),0,1)</f>
        <v>1.2050468585764</v>
      </c>
      <c r="D236" s="80" t="n">
        <f aca="true">NORMINV(RAND(),0,1)</f>
        <v>0.242565552820645</v>
      </c>
      <c r="E236" s="80" t="n">
        <f aca="true">RAND()</f>
        <v>0.522380046179686</v>
      </c>
      <c r="F236" s="78" t="n">
        <f aca="false">IF($F$3*$C$6&gt;E236,1,0)</f>
        <v>0</v>
      </c>
      <c r="G236" s="81" t="n">
        <f aca="false">EXP(($F$6-0.5*$C$5^2-$F$3*$F$4)*$C$6+($C$5*C236*$C$6^0.5)+($F$4+$F$5*D236)*F236)</f>
        <v>1.00386485367668</v>
      </c>
      <c r="H236" s="95" t="n">
        <f aca="false">G236*H235</f>
        <v>109.081224974639</v>
      </c>
      <c r="I236" s="0"/>
    </row>
    <row r="237" customFormat="false" ht="12.75" hidden="false" customHeight="false" outlineLevel="0" collapsed="false">
      <c r="B237" s="79" t="n">
        <f aca="false">B236+$C$6</f>
        <v>0.025799086757991</v>
      </c>
      <c r="C237" s="80" t="n">
        <f aca="true">NORMINV(RAND(),0,1)</f>
        <v>1.1863623205257</v>
      </c>
      <c r="D237" s="80" t="n">
        <f aca="true">NORMINV(RAND(),0,1)</f>
        <v>-0.721017734057347</v>
      </c>
      <c r="E237" s="80" t="n">
        <f aca="true">RAND()</f>
        <v>0.0352546643912457</v>
      </c>
      <c r="F237" s="78" t="n">
        <f aca="false">IF($F$3*$C$6&gt;E237,1,0)</f>
        <v>0</v>
      </c>
      <c r="G237" s="81" t="n">
        <f aca="false">EXP(($F$6-0.5*$C$5^2-$F$3*$F$4)*$C$6+($C$5*C237*$C$6^0.5)+($F$4+$F$5*D237)*F237)</f>
        <v>1.00380473439108</v>
      </c>
      <c r="H237" s="95" t="n">
        <f aca="false">G237*H236</f>
        <v>109.496250062721</v>
      </c>
      <c r="I237" s="0"/>
    </row>
    <row r="238" customFormat="false" ht="12.75" hidden="false" customHeight="false" outlineLevel="0" collapsed="false">
      <c r="B238" s="79" t="n">
        <f aca="false">B237+$C$6</f>
        <v>0.0259132420091325</v>
      </c>
      <c r="C238" s="80" t="n">
        <f aca="true">NORMINV(RAND(),0,1)</f>
        <v>-0.00619422235305881</v>
      </c>
      <c r="D238" s="80" t="n">
        <f aca="true">NORMINV(RAND(),0,1)</f>
        <v>-0.643418432110928</v>
      </c>
      <c r="E238" s="80" t="n">
        <f aca="true">RAND()</f>
        <v>0.27849549569006</v>
      </c>
      <c r="F238" s="78" t="n">
        <f aca="false">IF($F$3*$C$6&gt;E238,1,0)</f>
        <v>0</v>
      </c>
      <c r="G238" s="81" t="n">
        <f aca="false">EXP(($F$6-0.5*$C$5^2-$F$3*$F$4)*$C$6+($C$5*C238*$C$6^0.5)+($F$4+$F$5*D238)*F238)</f>
        <v>0.999975008961386</v>
      </c>
      <c r="H238" s="95" t="n">
        <f aca="false">G238*H237</f>
        <v>109.493513637708</v>
      </c>
      <c r="I238" s="0"/>
    </row>
    <row r="239" customFormat="false" ht="12.75" hidden="false" customHeight="false" outlineLevel="0" collapsed="false">
      <c r="B239" s="79" t="n">
        <f aca="false">B238+$C$6</f>
        <v>0.0260273972602741</v>
      </c>
      <c r="C239" s="80" t="n">
        <f aca="true">NORMINV(RAND(),0,1)</f>
        <v>-2.48569652729044</v>
      </c>
      <c r="D239" s="80" t="n">
        <f aca="true">NORMINV(RAND(),0,1)</f>
        <v>-0.0960632302831467</v>
      </c>
      <c r="E239" s="80" t="n">
        <f aca="true">RAND()</f>
        <v>0.468338920950694</v>
      </c>
      <c r="F239" s="78" t="n">
        <f aca="false">IF($F$3*$C$6&gt;E239,1,0)</f>
        <v>0</v>
      </c>
      <c r="G239" s="81" t="n">
        <f aca="false">EXP(($F$6-0.5*$C$5^2-$F$3*$F$4)*$C$6+($C$5*C239*$C$6^0.5)+($F$4+$F$5*D239)*F239)</f>
        <v>0.992059146913478</v>
      </c>
      <c r="H239" s="95" t="n">
        <f aca="false">G239*H238</f>
        <v>108.624041731984</v>
      </c>
      <c r="I239" s="0"/>
    </row>
    <row r="240" customFormat="false" ht="12.75" hidden="false" customHeight="false" outlineLevel="0" collapsed="false">
      <c r="B240" s="79" t="n">
        <f aca="false">B239+$C$6</f>
        <v>0.0261415525114156</v>
      </c>
      <c r="C240" s="80" t="n">
        <f aca="true">NORMINV(RAND(),0,1)</f>
        <v>0.466691505235498</v>
      </c>
      <c r="D240" s="80" t="n">
        <f aca="true">NORMINV(RAND(),0,1)</f>
        <v>-0.373613459473462</v>
      </c>
      <c r="E240" s="80" t="n">
        <f aca="true">RAND()</f>
        <v>0.415374599907718</v>
      </c>
      <c r="F240" s="78" t="n">
        <f aca="false">IF($F$3*$C$6&gt;E240,1,0)</f>
        <v>0</v>
      </c>
      <c r="G240" s="81" t="n">
        <f aca="false">EXP(($F$6-0.5*$C$5^2-$F$3*$F$4)*$C$6+($C$5*C240*$C$6^0.5)+($F$4+$F$5*D240)*F240)</f>
        <v>1.00149186280171</v>
      </c>
      <c r="H240" s="95" t="n">
        <f aca="false">G240*H239</f>
        <v>108.786093899215</v>
      </c>
      <c r="I240" s="0"/>
    </row>
    <row r="241" customFormat="false" ht="12.75" hidden="false" customHeight="false" outlineLevel="0" collapsed="false">
      <c r="B241" s="79" t="n">
        <f aca="false">B240+$C$6</f>
        <v>0.0262557077625572</v>
      </c>
      <c r="C241" s="80" t="n">
        <f aca="true">NORMINV(RAND(),0,1)</f>
        <v>1.4457541978434</v>
      </c>
      <c r="D241" s="80" t="n">
        <f aca="true">NORMINV(RAND(),0,1)</f>
        <v>-1.56062959416627</v>
      </c>
      <c r="E241" s="80" t="n">
        <f aca="true">RAND()</f>
        <v>0.0660154185526309</v>
      </c>
      <c r="F241" s="78" t="n">
        <f aca="false">IF($F$3*$C$6&gt;E241,1,0)</f>
        <v>0</v>
      </c>
      <c r="G241" s="81" t="n">
        <f aca="false">EXP(($F$6-0.5*$C$5^2-$F$3*$F$4)*$C$6+($C$5*C241*$C$6^0.5)+($F$4+$F$5*D241)*F241)</f>
        <v>1.00463967458573</v>
      </c>
      <c r="H241" s="95" t="n">
        <f aca="false">G241*H240</f>
        <v>109.290825974361</v>
      </c>
      <c r="I241" s="0"/>
    </row>
    <row r="242" customFormat="false" ht="12.75" hidden="false" customHeight="false" outlineLevel="0" collapsed="false">
      <c r="B242" s="79" t="n">
        <f aca="false">B241+$C$6</f>
        <v>0.0263698630136987</v>
      </c>
      <c r="C242" s="80" t="n">
        <f aca="true">NORMINV(RAND(),0,1)</f>
        <v>-1.58073224581088</v>
      </c>
      <c r="D242" s="80" t="n">
        <f aca="true">NORMINV(RAND(),0,1)</f>
        <v>-0.353119530946836</v>
      </c>
      <c r="E242" s="80" t="n">
        <f aca="true">RAND()</f>
        <v>0.511844705802612</v>
      </c>
      <c r="F242" s="78" t="n">
        <f aca="false">IF($F$3*$C$6&gt;E242,1,0)</f>
        <v>0</v>
      </c>
      <c r="G242" s="81" t="n">
        <f aca="false">EXP(($F$6-0.5*$C$5^2-$F$3*$F$4)*$C$6+($C$5*C242*$C$6^0.5)+($F$4+$F$5*D242)*F242)</f>
        <v>0.99494097608748</v>
      </c>
      <c r="H242" s="95" t="n">
        <f aca="false">G242*H241</f>
        <v>108.737921072337</v>
      </c>
      <c r="I242" s="0"/>
    </row>
    <row r="243" customFormat="false" ht="12.75" hidden="false" customHeight="false" outlineLevel="0" collapsed="false">
      <c r="B243" s="79" t="n">
        <f aca="false">B242+$C$6</f>
        <v>0.0264840182648403</v>
      </c>
      <c r="C243" s="80" t="n">
        <f aca="true">NORMINV(RAND(),0,1)</f>
        <v>1.35101490707945</v>
      </c>
      <c r="D243" s="80" t="n">
        <f aca="true">NORMINV(RAND(),0,1)</f>
        <v>1.79083488580128</v>
      </c>
      <c r="E243" s="80" t="n">
        <f aca="true">RAND()</f>
        <v>0.105008838816838</v>
      </c>
      <c r="F243" s="78" t="n">
        <f aca="false">IF($F$3*$C$6&gt;E243,1,0)</f>
        <v>0</v>
      </c>
      <c r="G243" s="81" t="n">
        <f aca="false">EXP(($F$6-0.5*$C$5^2-$F$3*$F$4)*$C$6+($C$5*C243*$C$6^0.5)+($F$4+$F$5*D243)*F243)</f>
        <v>1.00433464376953</v>
      </c>
      <c r="H243" s="95" t="n">
        <f aca="false">G243*H242</f>
        <v>109.209261224425</v>
      </c>
      <c r="I243" s="0"/>
    </row>
    <row r="244" customFormat="false" ht="12.75" hidden="false" customHeight="false" outlineLevel="0" collapsed="false">
      <c r="B244" s="79" t="n">
        <f aca="false">B243+$C$6</f>
        <v>0.0265981735159818</v>
      </c>
      <c r="C244" s="80" t="n">
        <f aca="true">NORMINV(RAND(),0,1)</f>
        <v>-0.0881846508117359</v>
      </c>
      <c r="D244" s="80" t="n">
        <f aca="true">NORMINV(RAND(),0,1)</f>
        <v>-0.820037946515253</v>
      </c>
      <c r="E244" s="80" t="n">
        <f aca="true">RAND()</f>
        <v>0.313293883343795</v>
      </c>
      <c r="F244" s="78" t="n">
        <f aca="false">IF($F$3*$C$6&gt;E244,1,0)</f>
        <v>0</v>
      </c>
      <c r="G244" s="81" t="n">
        <f aca="false">EXP(($F$6-0.5*$C$5^2-$F$3*$F$4)*$C$6+($C$5*C244*$C$6^0.5)+($F$4+$F$5*D244)*F244)</f>
        <v>0.99971224582443</v>
      </c>
      <c r="H244" s="95" t="n">
        <f aca="false">G244*H243</f>
        <v>109.177835803497</v>
      </c>
      <c r="I244" s="0"/>
    </row>
    <row r="245" customFormat="false" ht="12.75" hidden="false" customHeight="false" outlineLevel="0" collapsed="false">
      <c r="B245" s="79" t="n">
        <f aca="false">B244+$C$6</f>
        <v>0.0267123287671234</v>
      </c>
      <c r="C245" s="80" t="n">
        <f aca="true">NORMINV(RAND(),0,1)</f>
        <v>-0.377053860891309</v>
      </c>
      <c r="D245" s="80" t="n">
        <f aca="true">NORMINV(RAND(),0,1)</f>
        <v>-0.566700934726702</v>
      </c>
      <c r="E245" s="80" t="n">
        <f aca="true">RAND()</f>
        <v>0.0582410076477108</v>
      </c>
      <c r="F245" s="78" t="n">
        <f aca="false">IF($F$3*$C$6&gt;E245,1,0)</f>
        <v>0</v>
      </c>
      <c r="G245" s="81" t="n">
        <f aca="false">EXP(($F$6-0.5*$C$5^2-$F$3*$F$4)*$C$6+($C$5*C245*$C$6^0.5)+($F$4+$F$5*D245)*F245)</f>
        <v>0.998787027078692</v>
      </c>
      <c r="H245" s="95" t="n">
        <f aca="false">G245*H244</f>
        <v>109.04540604506</v>
      </c>
      <c r="I245" s="0"/>
    </row>
    <row r="246" customFormat="false" ht="12.75" hidden="false" customHeight="false" outlineLevel="0" collapsed="false">
      <c r="B246" s="79" t="n">
        <f aca="false">B245+$C$6</f>
        <v>0.0268264840182649</v>
      </c>
      <c r="C246" s="80" t="n">
        <f aca="true">NORMINV(RAND(),0,1)</f>
        <v>0.824365532947813</v>
      </c>
      <c r="D246" s="80" t="n">
        <f aca="true">NORMINV(RAND(),0,1)</f>
        <v>0.453806294418835</v>
      </c>
      <c r="E246" s="80" t="n">
        <f aca="true">RAND()</f>
        <v>0.430106621107213</v>
      </c>
      <c r="F246" s="78" t="n">
        <f aca="false">IF($F$3*$C$6&gt;E246,1,0)</f>
        <v>0</v>
      </c>
      <c r="G246" s="81" t="n">
        <f aca="false">EXP(($F$6-0.5*$C$5^2-$F$3*$F$4)*$C$6+($C$5*C246*$C$6^0.5)+($F$4+$F$5*D246)*F246)</f>
        <v>1.00264068549269</v>
      </c>
      <c r="H246" s="95" t="n">
        <f aca="false">G246*H245</f>
        <v>109.333360666848</v>
      </c>
      <c r="I246" s="0"/>
    </row>
    <row r="247" customFormat="false" ht="12.75" hidden="false" customHeight="false" outlineLevel="0" collapsed="false">
      <c r="B247" s="79" t="n">
        <f aca="false">B246+$C$6</f>
        <v>0.0269406392694065</v>
      </c>
      <c r="C247" s="80" t="n">
        <f aca="true">NORMINV(RAND(),0,1)</f>
        <v>-0.944011902601844</v>
      </c>
      <c r="D247" s="80" t="n">
        <f aca="true">NORMINV(RAND(),0,1)</f>
        <v>-0.698519357683787</v>
      </c>
      <c r="E247" s="80" t="n">
        <f aca="true">RAND()</f>
        <v>0.504783014914445</v>
      </c>
      <c r="F247" s="78" t="n">
        <f aca="false">IF($F$3*$C$6&gt;E247,1,0)</f>
        <v>0</v>
      </c>
      <c r="G247" s="81" t="n">
        <f aca="false">EXP(($F$6-0.5*$C$5^2-$F$3*$F$4)*$C$6+($C$5*C247*$C$6^0.5)+($F$4+$F$5*D247)*F247)</f>
        <v>0.996973606841029</v>
      </c>
      <c r="H247" s="95" t="n">
        <f aca="false">G247*H246</f>
        <v>109.002474932078</v>
      </c>
      <c r="I247" s="0"/>
    </row>
    <row r="248" customFormat="false" ht="12.75" hidden="false" customHeight="false" outlineLevel="0" collapsed="false">
      <c r="B248" s="79" t="n">
        <f aca="false">B247+$C$6</f>
        <v>0.0270547945205481</v>
      </c>
      <c r="C248" s="80" t="n">
        <f aca="true">NORMINV(RAND(),0,1)</f>
        <v>1.06840160793765</v>
      </c>
      <c r="D248" s="80" t="n">
        <f aca="true">NORMINV(RAND(),0,1)</f>
        <v>-0.284708762507158</v>
      </c>
      <c r="E248" s="80" t="n">
        <f aca="true">RAND()</f>
        <v>0.569377250026958</v>
      </c>
      <c r="F248" s="78" t="n">
        <f aca="false">IF($F$3*$C$6&gt;E248,1,0)</f>
        <v>0</v>
      </c>
      <c r="G248" s="81" t="n">
        <f aca="false">EXP(($F$6-0.5*$C$5^2-$F$3*$F$4)*$C$6+($C$5*C248*$C$6^0.5)+($F$4+$F$5*D248)*F248)</f>
        <v>1.00342526764088</v>
      </c>
      <c r="H248" s="95" t="n">
        <f aca="false">G248*H247</f>
        <v>109.375837582238</v>
      </c>
      <c r="I248" s="0"/>
    </row>
    <row r="249" customFormat="false" ht="12.75" hidden="false" customHeight="false" outlineLevel="0" collapsed="false">
      <c r="B249" s="79" t="n">
        <f aca="false">B248+$C$6</f>
        <v>0.0271689497716896</v>
      </c>
      <c r="C249" s="80" t="n">
        <f aca="true">NORMINV(RAND(),0,1)</f>
        <v>1.74189350454629</v>
      </c>
      <c r="D249" s="80" t="n">
        <f aca="true">NORMINV(RAND(),0,1)</f>
        <v>2.18612738258616</v>
      </c>
      <c r="E249" s="80" t="n">
        <f aca="true">RAND()</f>
        <v>0.965764594486915</v>
      </c>
      <c r="F249" s="78" t="n">
        <f aca="false">IF($F$3*$C$6&gt;E249,1,0)</f>
        <v>0</v>
      </c>
      <c r="G249" s="81" t="n">
        <f aca="false">EXP(($F$6-0.5*$C$5^2-$F$3*$F$4)*$C$6+($C$5*C249*$C$6^0.5)+($F$4+$F$5*D249)*F249)</f>
        <v>1.00559374783271</v>
      </c>
      <c r="H249" s="95" t="n">
        <f aca="false">G249*H248</f>
        <v>109.987658436664</v>
      </c>
      <c r="I249" s="0"/>
    </row>
    <row r="250" customFormat="false" ht="12.75" hidden="false" customHeight="false" outlineLevel="0" collapsed="false">
      <c r="B250" s="79" t="n">
        <f aca="false">B249+$C$6</f>
        <v>0.0272831050228312</v>
      </c>
      <c r="C250" s="80" t="n">
        <f aca="true">NORMINV(RAND(),0,1)</f>
        <v>-0.0124436673083109</v>
      </c>
      <c r="D250" s="80" t="n">
        <f aca="true">NORMINV(RAND(),0,1)</f>
        <v>-0.228320233101389</v>
      </c>
      <c r="E250" s="80" t="n">
        <f aca="true">RAND()</f>
        <v>0.858743139588853</v>
      </c>
      <c r="F250" s="78" t="n">
        <f aca="false">IF($F$3*$C$6&gt;E250,1,0)</f>
        <v>0</v>
      </c>
      <c r="G250" s="81" t="n">
        <f aca="false">EXP(($F$6-0.5*$C$5^2-$F$3*$F$4)*$C$6+($C$5*C250*$C$6^0.5)+($F$4+$F$5*D250)*F250)</f>
        <v>0.999954978292801</v>
      </c>
      <c r="H250" s="95" t="n">
        <f aca="false">G250*H249</f>
        <v>109.982706604511</v>
      </c>
      <c r="I250" s="0"/>
    </row>
    <row r="251" customFormat="false" ht="12.75" hidden="false" customHeight="false" outlineLevel="0" collapsed="false">
      <c r="B251" s="79" t="n">
        <f aca="false">B250+$C$6</f>
        <v>0.0273972602739727</v>
      </c>
      <c r="C251" s="80" t="n">
        <f aca="true">NORMINV(RAND(),0,1)</f>
        <v>0.26766494175635</v>
      </c>
      <c r="D251" s="80" t="n">
        <f aca="true">NORMINV(RAND(),0,1)</f>
        <v>1.43106553071102</v>
      </c>
      <c r="E251" s="80" t="n">
        <f aca="true">RAND()</f>
        <v>0.530075390277047</v>
      </c>
      <c r="F251" s="78" t="n">
        <f aca="false">IF($F$3*$C$6&gt;E251,1,0)</f>
        <v>0</v>
      </c>
      <c r="G251" s="81" t="n">
        <f aca="false">EXP(($F$6-0.5*$C$5^2-$F$3*$F$4)*$C$6+($C$5*C251*$C$6^0.5)+($F$4+$F$5*D251)*F251)</f>
        <v>1.00085317422125</v>
      </c>
      <c r="H251" s="95" t="n">
        <f aca="false">G251*H250</f>
        <v>110.076541014569</v>
      </c>
      <c r="I251" s="0"/>
    </row>
    <row r="252" customFormat="false" ht="12.75" hidden="false" customHeight="false" outlineLevel="0" collapsed="false">
      <c r="B252" s="79" t="n">
        <f aca="false">B251+$C$6</f>
        <v>0.0275114155251143</v>
      </c>
      <c r="C252" s="80" t="n">
        <f aca="true">NORMINV(RAND(),0,1)</f>
        <v>0.90239868275114</v>
      </c>
      <c r="D252" s="80" t="n">
        <f aca="true">NORMINV(RAND(),0,1)</f>
        <v>0.0973502876492181</v>
      </c>
      <c r="E252" s="80" t="n">
        <f aca="true">RAND()</f>
        <v>0.46155264782731</v>
      </c>
      <c r="F252" s="78" t="n">
        <f aca="false">IF($F$3*$C$6&gt;E252,1,0)</f>
        <v>0</v>
      </c>
      <c r="G252" s="81" t="n">
        <f aca="false">EXP(($F$6-0.5*$C$5^2-$F$3*$F$4)*$C$6+($C$5*C252*$C$6^0.5)+($F$4+$F$5*D252)*F252)</f>
        <v>1.00289149729948</v>
      </c>
      <c r="H252" s="95" t="n">
        <f aca="false">G252*H251</f>
        <v>110.394827035648</v>
      </c>
      <c r="I252" s="0"/>
    </row>
    <row r="253" customFormat="false" ht="12.75" hidden="false" customHeight="false" outlineLevel="0" collapsed="false">
      <c r="B253" s="79" t="n">
        <f aca="false">B252+$C$6</f>
        <v>0.0276255707762558</v>
      </c>
      <c r="C253" s="80" t="n">
        <f aca="true">NORMINV(RAND(),0,1)</f>
        <v>-0.271192948072685</v>
      </c>
      <c r="D253" s="80" t="n">
        <f aca="true">NORMINV(RAND(),0,1)</f>
        <v>0.0525258816166261</v>
      </c>
      <c r="E253" s="80" t="n">
        <f aca="true">RAND()</f>
        <v>0.262687031505278</v>
      </c>
      <c r="F253" s="78" t="n">
        <f aca="false">IF($F$3*$C$6&gt;E253,1,0)</f>
        <v>0</v>
      </c>
      <c r="G253" s="81" t="n">
        <f aca="false">EXP(($F$6-0.5*$C$5^2-$F$3*$F$4)*$C$6+($C$5*C253*$C$6^0.5)+($F$4+$F$5*D253)*F253)</f>
        <v>0.999125989390229</v>
      </c>
      <c r="H253" s="95" t="n">
        <f aca="false">G253*H252</f>
        <v>110.298340785555</v>
      </c>
      <c r="I253" s="0"/>
    </row>
    <row r="254" customFormat="false" ht="12.75" hidden="false" customHeight="false" outlineLevel="0" collapsed="false">
      <c r="B254" s="79" t="n">
        <f aca="false">B253+$C$6</f>
        <v>0.0277397260273974</v>
      </c>
      <c r="C254" s="80" t="n">
        <f aca="true">NORMINV(RAND(),0,1)</f>
        <v>0.4175903770176</v>
      </c>
      <c r="D254" s="80" t="n">
        <f aca="true">NORMINV(RAND(),0,1)</f>
        <v>-2.37832649801956</v>
      </c>
      <c r="E254" s="80" t="n">
        <f aca="true">RAND()</f>
        <v>0.598674931595451</v>
      </c>
      <c r="F254" s="78" t="n">
        <f aca="false">IF($F$3*$C$6&gt;E254,1,0)</f>
        <v>0</v>
      </c>
      <c r="G254" s="81" t="n">
        <f aca="false">EXP(($F$6-0.5*$C$5^2-$F$3*$F$4)*$C$6+($C$5*C254*$C$6^0.5)+($F$4+$F$5*D254)*F254)</f>
        <v>1.00133425637499</v>
      </c>
      <c r="H254" s="95" t="n">
        <f aca="false">G254*H253</f>
        <v>110.445507049899</v>
      </c>
      <c r="I254" s="0"/>
    </row>
    <row r="255" customFormat="false" ht="12.75" hidden="false" customHeight="false" outlineLevel="0" collapsed="false">
      <c r="B255" s="79" t="n">
        <f aca="false">B254+$C$6</f>
        <v>0.0278538812785389</v>
      </c>
      <c r="C255" s="80" t="n">
        <f aca="true">NORMINV(RAND(),0,1)</f>
        <v>0.491680389774023</v>
      </c>
      <c r="D255" s="80" t="n">
        <f aca="true">NORMINV(RAND(),0,1)</f>
        <v>1.20304705988797</v>
      </c>
      <c r="E255" s="80" t="n">
        <f aca="true">RAND()</f>
        <v>0.576700061943788</v>
      </c>
      <c r="F255" s="78" t="n">
        <f aca="false">IF($F$3*$C$6&gt;E255,1,0)</f>
        <v>0</v>
      </c>
      <c r="G255" s="81" t="n">
        <f aca="false">EXP(($F$6-0.5*$C$5^2-$F$3*$F$4)*$C$6+($C$5*C255*$C$6^0.5)+($F$4+$F$5*D255)*F255)</f>
        <v>1.00157208247519</v>
      </c>
      <c r="H255" s="95" t="n">
        <f aca="false">G255*H254</f>
        <v>110.619136495996</v>
      </c>
      <c r="I255" s="0"/>
    </row>
    <row r="256" customFormat="false" ht="12.75" hidden="false" customHeight="false" outlineLevel="0" collapsed="false">
      <c r="B256" s="79" t="n">
        <f aca="false">B255+$C$6</f>
        <v>0.0279680365296805</v>
      </c>
      <c r="C256" s="80" t="n">
        <f aca="true">NORMINV(RAND(),0,1)</f>
        <v>0.493105926938745</v>
      </c>
      <c r="D256" s="80" t="n">
        <f aca="true">NORMINV(RAND(),0,1)</f>
        <v>-1.8684270413042</v>
      </c>
      <c r="E256" s="80" t="n">
        <f aca="true">RAND()</f>
        <v>0.73519028200932</v>
      </c>
      <c r="F256" s="78" t="n">
        <f aca="false">IF($F$3*$C$6&gt;E256,1,0)</f>
        <v>0</v>
      </c>
      <c r="G256" s="81" t="n">
        <f aca="false">EXP(($F$6-0.5*$C$5^2-$F$3*$F$4)*$C$6+($C$5*C256*$C$6^0.5)+($F$4+$F$5*D256)*F256)</f>
        <v>1.00157665894866</v>
      </c>
      <c r="H256" s="95" t="n">
        <f aca="false">G256*H255</f>
        <v>110.793545147446</v>
      </c>
      <c r="I256" s="0"/>
    </row>
    <row r="257" customFormat="false" ht="12.75" hidden="false" customHeight="false" outlineLevel="0" collapsed="false">
      <c r="B257" s="79" t="n">
        <f aca="false">B256+$C$6</f>
        <v>0.028082191780822</v>
      </c>
      <c r="C257" s="80" t="n">
        <f aca="true">NORMINV(RAND(),0,1)</f>
        <v>0.82230861444439</v>
      </c>
      <c r="D257" s="80" t="n">
        <f aca="true">NORMINV(RAND(),0,1)</f>
        <v>-1.35313676605211</v>
      </c>
      <c r="E257" s="80" t="n">
        <f aca="true">RAND()</f>
        <v>0.563070794827845</v>
      </c>
      <c r="F257" s="78" t="n">
        <f aca="false">IF($F$3*$C$6&gt;E257,1,0)</f>
        <v>0</v>
      </c>
      <c r="G257" s="81" t="n">
        <f aca="false">EXP(($F$6-0.5*$C$5^2-$F$3*$F$4)*$C$6+($C$5*C257*$C$6^0.5)+($F$4+$F$5*D257)*F257)</f>
        <v>1.00263407505557</v>
      </c>
      <c r="H257" s="95" t="n">
        <f aca="false">G257*H256</f>
        <v>111.085383661037</v>
      </c>
      <c r="I257" s="0"/>
    </row>
    <row r="258" customFormat="false" ht="12.75" hidden="false" customHeight="false" outlineLevel="0" collapsed="false">
      <c r="B258" s="79" t="n">
        <f aca="false">B257+$C$6</f>
        <v>0.0281963470319636</v>
      </c>
      <c r="C258" s="80" t="n">
        <f aca="true">NORMINV(RAND(),0,1)</f>
        <v>1.51004758895276</v>
      </c>
      <c r="D258" s="80" t="n">
        <f aca="true">NORMINV(RAND(),0,1)</f>
        <v>0.600051470067342</v>
      </c>
      <c r="E258" s="80" t="n">
        <f aca="true">RAND()</f>
        <v>0.763615144764088</v>
      </c>
      <c r="F258" s="78" t="n">
        <f aca="false">IF($F$3*$C$6&gt;E258,1,0)</f>
        <v>0</v>
      </c>
      <c r="G258" s="81" t="n">
        <f aca="false">EXP(($F$6-0.5*$C$5^2-$F$3*$F$4)*$C$6+($C$5*C258*$C$6^0.5)+($F$4+$F$5*D258)*F258)</f>
        <v>1.00484673191599</v>
      </c>
      <c r="H258" s="95" t="n">
        <f aca="false">G258*H257</f>
        <v>111.623784735427</v>
      </c>
      <c r="I258" s="0"/>
    </row>
    <row r="259" customFormat="false" ht="12.75" hidden="false" customHeight="false" outlineLevel="0" collapsed="false">
      <c r="B259" s="79" t="n">
        <f aca="false">B258+$C$6</f>
        <v>0.0283105022831051</v>
      </c>
      <c r="C259" s="80" t="n">
        <f aca="true">NORMINV(RAND(),0,1)</f>
        <v>0.769598680905286</v>
      </c>
      <c r="D259" s="80" t="n">
        <f aca="true">NORMINV(RAND(),0,1)</f>
        <v>0.040232339027226</v>
      </c>
      <c r="E259" s="80" t="n">
        <f aca="true">RAND()</f>
        <v>0.838382865802634</v>
      </c>
      <c r="F259" s="78" t="n">
        <f aca="false">IF($F$3*$C$6&gt;E259,1,0)</f>
        <v>0</v>
      </c>
      <c r="G259" s="81" t="n">
        <f aca="false">EXP(($F$6-0.5*$C$5^2-$F$3*$F$4)*$C$6+($C$5*C259*$C$6^0.5)+($F$4+$F$5*D259)*F259)</f>
        <v>1.00246469298257</v>
      </c>
      <c r="H259" s="95" t="n">
        <f aca="false">G259*H258</f>
        <v>111.898903094352</v>
      </c>
      <c r="I259" s="0"/>
    </row>
    <row r="260" customFormat="false" ht="12.75" hidden="false" customHeight="false" outlineLevel="0" collapsed="false">
      <c r="B260" s="79" t="n">
        <f aca="false">B259+$C$6</f>
        <v>0.0284246575342467</v>
      </c>
      <c r="C260" s="80" t="n">
        <f aca="true">NORMINV(RAND(),0,1)</f>
        <v>0.672958008059731</v>
      </c>
      <c r="D260" s="80" t="n">
        <f aca="true">NORMINV(RAND(),0,1)</f>
        <v>0.270987578133919</v>
      </c>
      <c r="E260" s="80" t="n">
        <f aca="true">RAND()</f>
        <v>0.34754043151356</v>
      </c>
      <c r="F260" s="78" t="n">
        <f aca="false">IF($F$3*$C$6&gt;E260,1,0)</f>
        <v>0</v>
      </c>
      <c r="G260" s="81" t="n">
        <f aca="false">EXP(($F$6-0.5*$C$5^2-$F$3*$F$4)*$C$6+($C$5*C260*$C$6^0.5)+($F$4+$F$5*D260)*F260)</f>
        <v>1.00215421488412</v>
      </c>
      <c r="H260" s="95" t="n">
        <f aca="false">G260*H259</f>
        <v>112.139957376915</v>
      </c>
      <c r="I260" s="0"/>
    </row>
    <row r="261" customFormat="false" ht="12.75" hidden="false" customHeight="false" outlineLevel="0" collapsed="false">
      <c r="B261" s="79" t="n">
        <f aca="false">B260+$C$6</f>
        <v>0.0285388127853882</v>
      </c>
      <c r="C261" s="80" t="n">
        <f aca="true">NORMINV(RAND(),0,1)</f>
        <v>0.263740880312927</v>
      </c>
      <c r="D261" s="80" t="n">
        <f aca="true">NORMINV(RAND(),0,1)</f>
        <v>0.324819457720078</v>
      </c>
      <c r="E261" s="80" t="n">
        <f aca="true">RAND()</f>
        <v>0.468190764412666</v>
      </c>
      <c r="F261" s="78" t="n">
        <f aca="false">IF($F$3*$C$6&gt;E261,1,0)</f>
        <v>0</v>
      </c>
      <c r="G261" s="81" t="n">
        <f aca="false">EXP(($F$6-0.5*$C$5^2-$F$3*$F$4)*$C$6+($C$5*C261*$C$6^0.5)+($F$4+$F$5*D261)*F261)</f>
        <v>1.00084058576021</v>
      </c>
      <c r="H261" s="95" t="n">
        <f aca="false">G261*H260</f>
        <v>112.234220628236</v>
      </c>
      <c r="I261" s="0"/>
    </row>
    <row r="262" customFormat="false" ht="12.75" hidden="false" customHeight="false" outlineLevel="0" collapsed="false">
      <c r="B262" s="79" t="n">
        <f aca="false">B261+$C$6</f>
        <v>0.0286529680365298</v>
      </c>
      <c r="C262" s="80" t="n">
        <f aca="true">NORMINV(RAND(),0,1)</f>
        <v>-0.863681696297016</v>
      </c>
      <c r="D262" s="80" t="n">
        <f aca="true">NORMINV(RAND(),0,1)</f>
        <v>2.19411863150231</v>
      </c>
      <c r="E262" s="80" t="n">
        <f aca="true">RAND()</f>
        <v>0.0819328853737563</v>
      </c>
      <c r="F262" s="78" t="n">
        <f aca="false">IF($F$3*$C$6&gt;E262,1,0)</f>
        <v>0</v>
      </c>
      <c r="G262" s="81" t="n">
        <f aca="false">EXP(($F$6-0.5*$C$5^2-$F$3*$F$4)*$C$6+($C$5*C262*$C$6^0.5)+($F$4+$F$5*D262)*F262)</f>
        <v>0.997230343365719</v>
      </c>
      <c r="H262" s="95" t="n">
        <f aca="false">G262*H261</f>
        <v>111.92337037448</v>
      </c>
      <c r="I262" s="0"/>
    </row>
    <row r="263" customFormat="false" ht="12.75" hidden="false" customHeight="false" outlineLevel="0" collapsed="false">
      <c r="B263" s="79" t="n">
        <f aca="false">B262+$C$6</f>
        <v>0.0287671232876714</v>
      </c>
      <c r="C263" s="80" t="n">
        <f aca="true">NORMINV(RAND(),0,1)</f>
        <v>-1.50318758261335</v>
      </c>
      <c r="D263" s="80" t="n">
        <f aca="true">NORMINV(RAND(),0,1)</f>
        <v>0.633061423891117</v>
      </c>
      <c r="E263" s="80" t="n">
        <f aca="true">RAND()</f>
        <v>0.0909018861214331</v>
      </c>
      <c r="F263" s="78" t="n">
        <f aca="false">IF($F$3*$C$6&gt;E263,1,0)</f>
        <v>0</v>
      </c>
      <c r="G263" s="81" t="n">
        <f aca="false">EXP(($F$6-0.5*$C$5^2-$F$3*$F$4)*$C$6+($C$5*C263*$C$6^0.5)+($F$4+$F$5*D263)*F263)</f>
        <v>0.995188303587143</v>
      </c>
      <c r="H263" s="95" t="n">
        <f aca="false">G263*H262</f>
        <v>111.384829094734</v>
      </c>
      <c r="I263" s="0"/>
    </row>
    <row r="264" customFormat="false" ht="12.75" hidden="false" customHeight="false" outlineLevel="0" collapsed="false">
      <c r="B264" s="79" t="n">
        <f aca="false">B263+$C$6</f>
        <v>0.0288812785388129</v>
      </c>
      <c r="C264" s="80" t="n">
        <f aca="true">NORMINV(RAND(),0,1)</f>
        <v>-0.748779977397731</v>
      </c>
      <c r="D264" s="80" t="n">
        <f aca="true">NORMINV(RAND(),0,1)</f>
        <v>-1.66027214422368</v>
      </c>
      <c r="E264" s="80" t="n">
        <f aca="true">RAND()</f>
        <v>0.449982234925839</v>
      </c>
      <c r="F264" s="78" t="n">
        <f aca="false">IF($F$3*$C$6&gt;E264,1,0)</f>
        <v>0</v>
      </c>
      <c r="G264" s="81" t="n">
        <f aca="false">EXP(($F$6-0.5*$C$5^2-$F$3*$F$4)*$C$6+($C$5*C264*$C$6^0.5)+($F$4+$F$5*D264)*F264)</f>
        <v>0.997597685875237</v>
      </c>
      <c r="H264" s="95" t="n">
        <f aca="false">G264*H263</f>
        <v>111.117247746515</v>
      </c>
      <c r="I264" s="0"/>
    </row>
    <row r="265" customFormat="false" ht="12.75" hidden="false" customHeight="false" outlineLevel="0" collapsed="false">
      <c r="B265" s="79" t="n">
        <f aca="false">B264+$C$6</f>
        <v>0.0289954337899545</v>
      </c>
      <c r="C265" s="80" t="n">
        <f aca="true">NORMINV(RAND(),0,1)</f>
        <v>-0.66573769176254</v>
      </c>
      <c r="D265" s="80" t="n">
        <f aca="true">NORMINV(RAND(),0,1)</f>
        <v>0.0960602169098508</v>
      </c>
      <c r="E265" s="80" t="n">
        <f aca="true">RAND()</f>
        <v>0.805370126968247</v>
      </c>
      <c r="F265" s="78" t="n">
        <f aca="false">IF($F$3*$C$6&gt;E265,1,0)</f>
        <v>0</v>
      </c>
      <c r="G265" s="81" t="n">
        <f aca="false">EXP(($F$6-0.5*$C$5^2-$F$3*$F$4)*$C$6+($C$5*C265*$C$6^0.5)+($F$4+$F$5*D265)*F265)</f>
        <v>0.997863257535943</v>
      </c>
      <c r="H265" s="95" t="n">
        <f aca="false">G265*H264</f>
        <v>110.879818804766</v>
      </c>
      <c r="I265" s="0"/>
    </row>
    <row r="266" customFormat="false" ht="12.75" hidden="false" customHeight="false" outlineLevel="0" collapsed="false">
      <c r="B266" s="79" t="n">
        <f aca="false">B265+$C$6</f>
        <v>0.029109589041096</v>
      </c>
      <c r="C266" s="80" t="n">
        <f aca="true">NORMINV(RAND(),0,1)</f>
        <v>0.944826442489672</v>
      </c>
      <c r="D266" s="80" t="n">
        <f aca="true">NORMINV(RAND(),0,1)</f>
        <v>0.672679383405547</v>
      </c>
      <c r="E266" s="80" t="n">
        <f aca="true">RAND()</f>
        <v>0.923108121377579</v>
      </c>
      <c r="F266" s="78" t="n">
        <f aca="false">IF($F$3*$C$6&gt;E266,1,0)</f>
        <v>0</v>
      </c>
      <c r="G266" s="81" t="n">
        <f aca="false">EXP(($F$6-0.5*$C$5^2-$F$3*$F$4)*$C$6+($C$5*C266*$C$6^0.5)+($F$4+$F$5*D266)*F266)</f>
        <v>1.00302789366021</v>
      </c>
      <c r="H266" s="95" t="n">
        <f aca="false">G266*H265</f>
        <v>111.21555110517</v>
      </c>
      <c r="I266" s="0"/>
    </row>
    <row r="267" customFormat="false" ht="12.75" hidden="false" customHeight="false" outlineLevel="0" collapsed="false">
      <c r="B267" s="79" t="n">
        <f aca="false">B266+$C$6</f>
        <v>0.0292237442922376</v>
      </c>
      <c r="C267" s="80" t="n">
        <f aca="true">NORMINV(RAND(),0,1)</f>
        <v>1.4383601162994</v>
      </c>
      <c r="D267" s="80" t="n">
        <f aca="true">NORMINV(RAND(),0,1)</f>
        <v>1.35225744958179</v>
      </c>
      <c r="E267" s="80" t="n">
        <f aca="true">RAND()</f>
        <v>0.146903981209718</v>
      </c>
      <c r="F267" s="78" t="n">
        <f aca="false">IF($F$3*$C$6&gt;E267,1,0)</f>
        <v>0</v>
      </c>
      <c r="G267" s="81" t="n">
        <f aca="false">EXP(($F$6-0.5*$C$5^2-$F$3*$F$4)*$C$6+($C$5*C267*$C$6^0.5)+($F$4+$F$5*D267)*F267)</f>
        <v>1.00461586462846</v>
      </c>
      <c r="H267" s="95" t="n">
        <f aca="false">G267*H266</f>
        <v>111.728907033651</v>
      </c>
      <c r="I267" s="0"/>
    </row>
    <row r="268" customFormat="false" ht="12.75" hidden="false" customHeight="false" outlineLevel="0" collapsed="false">
      <c r="B268" s="79" t="n">
        <f aca="false">B267+$C$6</f>
        <v>0.0293378995433791</v>
      </c>
      <c r="C268" s="80" t="n">
        <f aca="true">NORMINV(RAND(),0,1)</f>
        <v>0.0621392547314366</v>
      </c>
      <c r="D268" s="80" t="n">
        <f aca="true">NORMINV(RAND(),0,1)</f>
        <v>0.189245538202993</v>
      </c>
      <c r="E268" s="80" t="n">
        <f aca="true">RAND()</f>
        <v>0.383149096321183</v>
      </c>
      <c r="F268" s="78" t="n">
        <f aca="false">IF($F$3*$C$6&gt;E268,1,0)</f>
        <v>0</v>
      </c>
      <c r="G268" s="81" t="n">
        <f aca="false">EXP(($F$6-0.5*$C$5^2-$F$3*$F$4)*$C$6+($C$5*C268*$C$6^0.5)+($F$4+$F$5*D268)*F268)</f>
        <v>1.00019405703113</v>
      </c>
      <c r="H268" s="95" t="n">
        <f aca="false">G268*H267</f>
        <v>111.750588813641</v>
      </c>
      <c r="I268" s="0"/>
    </row>
    <row r="269" customFormat="false" ht="12.75" hidden="false" customHeight="false" outlineLevel="0" collapsed="false">
      <c r="B269" s="79" t="n">
        <f aca="false">B268+$C$6</f>
        <v>0.0294520547945207</v>
      </c>
      <c r="C269" s="80" t="n">
        <f aca="true">NORMINV(RAND(),0,1)</f>
        <v>-0.644412256186261</v>
      </c>
      <c r="D269" s="80" t="n">
        <f aca="true">NORMINV(RAND(),0,1)</f>
        <v>-2.03419813349589</v>
      </c>
      <c r="E269" s="80" t="n">
        <f aca="true">RAND()</f>
        <v>0.869161865887931</v>
      </c>
      <c r="F269" s="78" t="n">
        <f aca="false">IF($F$3*$C$6&gt;E269,1,0)</f>
        <v>0</v>
      </c>
      <c r="G269" s="81" t="n">
        <f aca="false">EXP(($F$6-0.5*$C$5^2-$F$3*$F$4)*$C$6+($C$5*C269*$C$6^0.5)+($F$4+$F$5*D269)*F269)</f>
        <v>0.997931468311406</v>
      </c>
      <c r="H269" s="95" t="n">
        <f aca="false">G269*H268</f>
        <v>111.519429179461</v>
      </c>
      <c r="I269" s="0"/>
    </row>
    <row r="270" customFormat="false" ht="12.75" hidden="false" customHeight="false" outlineLevel="0" collapsed="false">
      <c r="B270" s="79" t="n">
        <f aca="false">B269+$C$6</f>
        <v>0.0295662100456622</v>
      </c>
      <c r="C270" s="80" t="n">
        <f aca="true">NORMINV(RAND(),0,1)</f>
        <v>-1.21208831483867</v>
      </c>
      <c r="D270" s="80" t="n">
        <f aca="true">NORMINV(RAND(),0,1)</f>
        <v>-0.0498793632678293</v>
      </c>
      <c r="E270" s="80" t="n">
        <f aca="true">RAND()</f>
        <v>0.614828662818933</v>
      </c>
      <c r="F270" s="78" t="n">
        <f aca="false">IF($F$3*$C$6&gt;E270,1,0)</f>
        <v>0</v>
      </c>
      <c r="G270" s="81" t="n">
        <f aca="false">EXP(($F$6-0.5*$C$5^2-$F$3*$F$4)*$C$6+($C$5*C270*$C$6^0.5)+($F$4+$F$5*D270)*F270)</f>
        <v>0.996117308916304</v>
      </c>
      <c r="H270" s="95" t="n">
        <f aca="false">G270*H269</f>
        <v>111.086433686127</v>
      </c>
      <c r="I270" s="0"/>
    </row>
    <row r="271" customFormat="false" ht="12.75" hidden="false" customHeight="false" outlineLevel="0" collapsed="false">
      <c r="B271" s="79" t="n">
        <f aca="false">B270+$C$6</f>
        <v>0.0296803652968038</v>
      </c>
      <c r="C271" s="80" t="n">
        <f aca="true">NORMINV(RAND(),0,1)</f>
        <v>0.223966203834325</v>
      </c>
      <c r="D271" s="80" t="n">
        <f aca="true">NORMINV(RAND(),0,1)</f>
        <v>0.607990246756123</v>
      </c>
      <c r="E271" s="80" t="n">
        <f aca="true">RAND()</f>
        <v>0.730971914830159</v>
      </c>
      <c r="F271" s="78" t="n">
        <f aca="false">IF($F$3*$C$6&gt;E271,1,0)</f>
        <v>0</v>
      </c>
      <c r="G271" s="81" t="n">
        <f aca="false">EXP(($F$6-0.5*$C$5^2-$F$3*$F$4)*$C$6+($C$5*C271*$C$6^0.5)+($F$4+$F$5*D271)*F271)</f>
        <v>1.00071299680471</v>
      </c>
      <c r="H271" s="95" t="n">
        <f aca="false">G271*H270</f>
        <v>111.165637958392</v>
      </c>
      <c r="I271" s="0"/>
    </row>
    <row r="272" customFormat="false" ht="12.75" hidden="false" customHeight="false" outlineLevel="0" collapsed="false">
      <c r="B272" s="79" t="n">
        <f aca="false">B271+$C$6</f>
        <v>0.0297945205479453</v>
      </c>
      <c r="C272" s="80" t="n">
        <f aca="true">NORMINV(RAND(),0,1)</f>
        <v>-1.783978080003</v>
      </c>
      <c r="D272" s="80" t="n">
        <f aca="true">NORMINV(RAND(),0,1)</f>
        <v>0.239959406292327</v>
      </c>
      <c r="E272" s="80" t="n">
        <f aca="true">RAND()</f>
        <v>0.384848537255847</v>
      </c>
      <c r="F272" s="78" t="n">
        <f aca="false">IF($F$3*$C$6&gt;E272,1,0)</f>
        <v>0</v>
      </c>
      <c r="G272" s="81" t="n">
        <f aca="false">EXP(($F$6-0.5*$C$5^2-$F$3*$F$4)*$C$6+($C$5*C272*$C$6^0.5)+($F$4+$F$5*D272)*F272)</f>
        <v>0.99429301829693</v>
      </c>
      <c r="H272" s="95" t="n">
        <f aca="false">G272*H271</f>
        <v>110.531217696554</v>
      </c>
      <c r="I272" s="0"/>
    </row>
    <row r="273" customFormat="false" ht="12.75" hidden="false" customHeight="false" outlineLevel="0" collapsed="false">
      <c r="B273" s="79" t="n">
        <f aca="false">B272+$C$6</f>
        <v>0.0299086757990869</v>
      </c>
      <c r="C273" s="80" t="n">
        <f aca="true">NORMINV(RAND(),0,1)</f>
        <v>0.653222752403607</v>
      </c>
      <c r="D273" s="80" t="n">
        <f aca="true">NORMINV(RAND(),0,1)</f>
        <v>0.191212734717508</v>
      </c>
      <c r="E273" s="80" t="n">
        <f aca="true">RAND()</f>
        <v>0.0697077786227479</v>
      </c>
      <c r="F273" s="78" t="n">
        <f aca="false">IF($F$3*$C$6&gt;E273,1,0)</f>
        <v>0</v>
      </c>
      <c r="G273" s="81" t="n">
        <f aca="false">EXP(($F$6-0.5*$C$5^2-$F$3*$F$4)*$C$6+($C$5*C273*$C$6^0.5)+($F$4+$F$5*D273)*F273)</f>
        <v>1.0020908231285</v>
      </c>
      <c r="H273" s="95" t="n">
        <f aca="false">G273*H272</f>
        <v>110.762318922935</v>
      </c>
      <c r="I273" s="0"/>
    </row>
    <row r="274" customFormat="false" ht="12.75" hidden="false" customHeight="false" outlineLevel="0" collapsed="false">
      <c r="B274" s="79" t="n">
        <f aca="false">B273+$C$6</f>
        <v>0.0300228310502284</v>
      </c>
      <c r="C274" s="80" t="n">
        <f aca="true">NORMINV(RAND(),0,1)</f>
        <v>0.516074774705285</v>
      </c>
      <c r="D274" s="80" t="n">
        <f aca="true">NORMINV(RAND(),0,1)</f>
        <v>-0.198089664923646</v>
      </c>
      <c r="E274" s="80" t="n">
        <f aca="true">RAND()</f>
        <v>0.482555309414049</v>
      </c>
      <c r="F274" s="78" t="n">
        <f aca="false">IF($F$3*$C$6&gt;E274,1,0)</f>
        <v>0</v>
      </c>
      <c r="G274" s="81" t="n">
        <f aca="false">EXP(($F$6-0.5*$C$5^2-$F$3*$F$4)*$C$6+($C$5*C274*$C$6^0.5)+($F$4+$F$5*D274)*F274)</f>
        <v>1.00165039987568</v>
      </c>
      <c r="H274" s="95" t="n">
        <f aca="false">G274*H273</f>
        <v>110.945121040315</v>
      </c>
      <c r="I274" s="0"/>
    </row>
    <row r="275" customFormat="false" ht="12.75" hidden="false" customHeight="false" outlineLevel="0" collapsed="false">
      <c r="B275" s="79" t="n">
        <f aca="false">B274+$C$6</f>
        <v>0.03013698630137</v>
      </c>
      <c r="C275" s="80" t="n">
        <f aca="true">NORMINV(RAND(),0,1)</f>
        <v>-0.0806750726953809</v>
      </c>
      <c r="D275" s="80" t="n">
        <f aca="true">NORMINV(RAND(),0,1)</f>
        <v>0.526538925985481</v>
      </c>
      <c r="E275" s="80" t="n">
        <f aca="true">RAND()</f>
        <v>0.43538025737942</v>
      </c>
      <c r="F275" s="78" t="n">
        <f aca="false">IF($F$3*$C$6&gt;E275,1,0)</f>
        <v>0</v>
      </c>
      <c r="G275" s="81" t="n">
        <f aca="false">EXP(($F$6-0.5*$C$5^2-$F$3*$F$4)*$C$6+($C$5*C275*$C$6^0.5)+($F$4+$F$5*D275)*F275)</f>
        <v>0.999736309667113</v>
      </c>
      <c r="H275" s="95" t="n">
        <f aca="false">G275*H274</f>
        <v>110.915865884416</v>
      </c>
      <c r="I275" s="0"/>
    </row>
    <row r="276" customFormat="false" ht="12.75" hidden="false" customHeight="false" outlineLevel="0" collapsed="false">
      <c r="B276" s="79" t="n">
        <f aca="false">B275+$C$6</f>
        <v>0.0302511415525115</v>
      </c>
      <c r="C276" s="80" t="n">
        <f aca="true">NORMINV(RAND(),0,1)</f>
        <v>0.441505489694547</v>
      </c>
      <c r="D276" s="80" t="n">
        <f aca="true">NORMINV(RAND(),0,1)</f>
        <v>-0.359371307545488</v>
      </c>
      <c r="E276" s="80" t="n">
        <f aca="true">RAND()</f>
        <v>0.779147815790506</v>
      </c>
      <c r="F276" s="78" t="n">
        <f aca="false">IF($F$3*$C$6&gt;E276,1,0)</f>
        <v>0</v>
      </c>
      <c r="G276" s="81" t="n">
        <f aca="false">EXP(($F$6-0.5*$C$5^2-$F$3*$F$4)*$C$6+($C$5*C276*$C$6^0.5)+($F$4+$F$5*D276)*F276)</f>
        <v>1.0014110167968</v>
      </c>
      <c r="H276" s="95" t="n">
        <f aca="false">G276*H275</f>
        <v>111.07237003421</v>
      </c>
      <c r="I276" s="0"/>
    </row>
    <row r="277" customFormat="false" ht="12.75" hidden="false" customHeight="false" outlineLevel="0" collapsed="false">
      <c r="B277" s="79" t="n">
        <f aca="false">B276+$C$6</f>
        <v>0.0303652968036531</v>
      </c>
      <c r="C277" s="80" t="n">
        <f aca="true">NORMINV(RAND(),0,1)</f>
        <v>0.665713656725296</v>
      </c>
      <c r="D277" s="80" t="n">
        <f aca="true">NORMINV(RAND(),0,1)</f>
        <v>-1.76569172157173</v>
      </c>
      <c r="E277" s="80" t="n">
        <f aca="true">RAND()</f>
        <v>0.98551969555511</v>
      </c>
      <c r="F277" s="78" t="n">
        <f aca="false">IF($F$3*$C$6&gt;E277,1,0)</f>
        <v>0</v>
      </c>
      <c r="G277" s="81" t="n">
        <f aca="false">EXP(($F$6-0.5*$C$5^2-$F$3*$F$4)*$C$6+($C$5*C277*$C$6^0.5)+($F$4+$F$5*D277)*F277)</f>
        <v>1.00213094478564</v>
      </c>
      <c r="H277" s="95" t="n">
        <f aca="false">G277*H276</f>
        <v>111.309059121963</v>
      </c>
      <c r="I277" s="0"/>
    </row>
    <row r="278" customFormat="false" ht="12.75" hidden="false" customHeight="false" outlineLevel="0" collapsed="false">
      <c r="B278" s="79" t="n">
        <f aca="false">B277+$C$6</f>
        <v>0.0304794520547947</v>
      </c>
      <c r="C278" s="80" t="n">
        <f aca="true">NORMINV(RAND(),0,1)</f>
        <v>0.572485096039616</v>
      </c>
      <c r="D278" s="80" t="n">
        <f aca="true">NORMINV(RAND(),0,1)</f>
        <v>-2.65516803780886</v>
      </c>
      <c r="E278" s="80" t="n">
        <f aca="true">RAND()</f>
        <v>0.619087204286131</v>
      </c>
      <c r="F278" s="78" t="n">
        <f aca="false">IF($F$3*$C$6&gt;E278,1,0)</f>
        <v>0</v>
      </c>
      <c r="G278" s="81" t="n">
        <f aca="false">EXP(($F$6-0.5*$C$5^2-$F$3*$F$4)*$C$6+($C$5*C278*$C$6^0.5)+($F$4+$F$5*D278)*F278)</f>
        <v>1.00183152688131</v>
      </c>
      <c r="H278" s="95" t="n">
        <f aca="false">G278*H277</f>
        <v>111.512924655879</v>
      </c>
      <c r="I278" s="0"/>
    </row>
    <row r="279" customFormat="false" ht="12.75" hidden="false" customHeight="false" outlineLevel="0" collapsed="false">
      <c r="B279" s="79" t="n">
        <f aca="false">B278+$C$6</f>
        <v>0.0305936073059362</v>
      </c>
      <c r="C279" s="80" t="n">
        <f aca="true">NORMINV(RAND(),0,1)</f>
        <v>0.791727718537085</v>
      </c>
      <c r="D279" s="80" t="n">
        <f aca="true">NORMINV(RAND(),0,1)</f>
        <v>-1.01428030086604</v>
      </c>
      <c r="E279" s="80" t="n">
        <f aca="true">RAND()</f>
        <v>0.392638804401714</v>
      </c>
      <c r="F279" s="78" t="n">
        <f aca="false">IF($F$3*$C$6&gt;E279,1,0)</f>
        <v>0</v>
      </c>
      <c r="G279" s="81" t="n">
        <f aca="false">EXP(($F$6-0.5*$C$5^2-$F$3*$F$4)*$C$6+($C$5*C279*$C$6^0.5)+($F$4+$F$5*D279)*F279)</f>
        <v>1.00253580061471</v>
      </c>
      <c r="H279" s="95" t="n">
        <f aca="false">G279*H278</f>
        <v>111.795699198769</v>
      </c>
      <c r="I279" s="0"/>
    </row>
    <row r="280" customFormat="false" ht="12.75" hidden="false" customHeight="false" outlineLevel="0" collapsed="false">
      <c r="B280" s="79" t="n">
        <f aca="false">B279+$C$6</f>
        <v>0.0307077625570778</v>
      </c>
      <c r="C280" s="80" t="n">
        <f aca="true">NORMINV(RAND(),0,1)</f>
        <v>1.12634406306906</v>
      </c>
      <c r="D280" s="80" t="n">
        <f aca="true">NORMINV(RAND(),0,1)</f>
        <v>1.00286078043049</v>
      </c>
      <c r="E280" s="80" t="n">
        <f aca="true">RAND()</f>
        <v>0.0343000741173264</v>
      </c>
      <c r="F280" s="78" t="n">
        <f aca="false">IF($F$3*$C$6&gt;E280,1,0)</f>
        <v>0</v>
      </c>
      <c r="G280" s="81" t="n">
        <f aca="false">EXP(($F$6-0.5*$C$5^2-$F$3*$F$4)*$C$6+($C$5*C280*$C$6^0.5)+($F$4+$F$5*D280)*F280)</f>
        <v>1.00361164427214</v>
      </c>
      <c r="H280" s="95" t="n">
        <f aca="false">G280*H279</f>
        <v>112.19946549543</v>
      </c>
      <c r="I280" s="0"/>
    </row>
    <row r="281" customFormat="false" ht="12.75" hidden="false" customHeight="false" outlineLevel="0" collapsed="false">
      <c r="B281" s="79" t="n">
        <f aca="false">B280+$C$6</f>
        <v>0.0308219178082193</v>
      </c>
      <c r="C281" s="80" t="n">
        <f aca="true">NORMINV(RAND(),0,1)</f>
        <v>0.544334002296777</v>
      </c>
      <c r="D281" s="80" t="n">
        <f aca="true">NORMINV(RAND(),0,1)</f>
        <v>-1.58548296725778</v>
      </c>
      <c r="E281" s="80" t="n">
        <f aca="true">RAND()</f>
        <v>0.0545538573573097</v>
      </c>
      <c r="F281" s="78" t="n">
        <f aca="false">IF($F$3*$C$6&gt;E281,1,0)</f>
        <v>0</v>
      </c>
      <c r="G281" s="81" t="n">
        <f aca="false">EXP(($F$6-0.5*$C$5^2-$F$3*$F$4)*$C$6+($C$5*C281*$C$6^0.5)+($F$4+$F$5*D281)*F281)</f>
        <v>1.00174113288739</v>
      </c>
      <c r="H281" s="95" t="n">
        <f aca="false">G281*H280</f>
        <v>112.394819674752</v>
      </c>
      <c r="I281" s="0"/>
    </row>
    <row r="282" customFormat="false" ht="12.75" hidden="false" customHeight="false" outlineLevel="0" collapsed="false">
      <c r="B282" s="79" t="n">
        <f aca="false">B281+$C$6</f>
        <v>0.0309360730593609</v>
      </c>
      <c r="C282" s="80" t="n">
        <f aca="true">NORMINV(RAND(),0,1)</f>
        <v>-2.49566662938314</v>
      </c>
      <c r="D282" s="80" t="n">
        <f aca="true">NORMINV(RAND(),0,1)</f>
        <v>0.411626780767821</v>
      </c>
      <c r="E282" s="80" t="n">
        <f aca="true">RAND()</f>
        <v>0.118937815208119</v>
      </c>
      <c r="F282" s="78" t="n">
        <f aca="false">IF($F$3*$C$6&gt;E282,1,0)</f>
        <v>0</v>
      </c>
      <c r="G282" s="81" t="n">
        <f aca="false">EXP(($F$6-0.5*$C$5^2-$F$3*$F$4)*$C$6+($C$5*C282*$C$6^0.5)+($F$4+$F$5*D282)*F282)</f>
        <v>0.992027443981169</v>
      </c>
      <c r="H282" s="95" t="n">
        <f aca="false">G282*H281</f>
        <v>111.498745678668</v>
      </c>
      <c r="I282" s="0"/>
    </row>
    <row r="283" customFormat="false" ht="12.75" hidden="false" customHeight="false" outlineLevel="0" collapsed="false">
      <c r="B283" s="79" t="n">
        <f aca="false">B282+$C$6</f>
        <v>0.0310502283105024</v>
      </c>
      <c r="C283" s="80" t="n">
        <f aca="true">NORMINV(RAND(),0,1)</f>
        <v>1.49922099385783</v>
      </c>
      <c r="D283" s="80" t="n">
        <f aca="true">NORMINV(RAND(),0,1)</f>
        <v>-0.543754745025568</v>
      </c>
      <c r="E283" s="80" t="n">
        <f aca="true">RAND()</f>
        <v>0.281043711076074</v>
      </c>
      <c r="F283" s="78" t="n">
        <f aca="false">IF($F$3*$C$6&gt;E283,1,0)</f>
        <v>0</v>
      </c>
      <c r="G283" s="81" t="n">
        <f aca="false">EXP(($F$6-0.5*$C$5^2-$F$3*$F$4)*$C$6+($C$5*C283*$C$6^0.5)+($F$4+$F$5*D283)*F283)</f>
        <v>1.00481186180054</v>
      </c>
      <c r="H283" s="95" t="n">
        <f aca="false">G283*H282</f>
        <v>112.035262233808</v>
      </c>
      <c r="I283" s="0"/>
    </row>
    <row r="284" customFormat="false" ht="12.75" hidden="false" customHeight="false" outlineLevel="0" collapsed="false">
      <c r="B284" s="79" t="n">
        <f aca="false">B283+$C$6</f>
        <v>0.031164383561644</v>
      </c>
      <c r="C284" s="80" t="n">
        <f aca="true">NORMINV(RAND(),0,1)</f>
        <v>-1.05036309827367</v>
      </c>
      <c r="D284" s="80" t="n">
        <f aca="true">NORMINV(RAND(),0,1)</f>
        <v>-0.0353093294851041</v>
      </c>
      <c r="E284" s="80" t="n">
        <f aca="true">RAND()</f>
        <v>0.670943920114605</v>
      </c>
      <c r="F284" s="78" t="n">
        <f aca="false">IF($F$3*$C$6&gt;E284,1,0)</f>
        <v>0</v>
      </c>
      <c r="G284" s="81" t="n">
        <f aca="false">EXP(($F$6-0.5*$C$5^2-$F$3*$F$4)*$C$6+($C$5*C284*$C$6^0.5)+($F$4+$F$5*D284)*F284)</f>
        <v>0.996633808527525</v>
      </c>
      <c r="H284" s="95" t="n">
        <f aca="false">G284*H283</f>
        <v>111.65813008946</v>
      </c>
      <c r="I284" s="0"/>
    </row>
    <row r="285" customFormat="false" ht="12.75" hidden="false" customHeight="false" outlineLevel="0" collapsed="false">
      <c r="B285" s="79" t="n">
        <f aca="false">B284+$C$6</f>
        <v>0.0312785388127855</v>
      </c>
      <c r="C285" s="80" t="n">
        <f aca="true">NORMINV(RAND(),0,1)</f>
        <v>0.613532661478903</v>
      </c>
      <c r="D285" s="80" t="n">
        <f aca="true">NORMINV(RAND(),0,1)</f>
        <v>0.615771502812376</v>
      </c>
      <c r="E285" s="80" t="n">
        <f aca="true">RAND()</f>
        <v>0.444697340959573</v>
      </c>
      <c r="F285" s="78" t="n">
        <f aca="false">IF($F$3*$C$6&gt;E285,1,0)</f>
        <v>0</v>
      </c>
      <c r="G285" s="81" t="n">
        <f aca="false">EXP(($F$6-0.5*$C$5^2-$F$3*$F$4)*$C$6+($C$5*C285*$C$6^0.5)+($F$4+$F$5*D285)*F285)</f>
        <v>1.00196334644517</v>
      </c>
      <c r="H285" s="95" t="n">
        <f aca="false">G285*H284</f>
        <v>111.877353682245</v>
      </c>
      <c r="I285" s="0"/>
    </row>
    <row r="286" customFormat="false" ht="12.75" hidden="false" customHeight="false" outlineLevel="0" collapsed="false">
      <c r="B286" s="79" t="n">
        <f aca="false">B285+$C$6</f>
        <v>0.0313926940639271</v>
      </c>
      <c r="C286" s="80" t="n">
        <f aca="true">NORMINV(RAND(),0,1)</f>
        <v>-0.0576627421182161</v>
      </c>
      <c r="D286" s="80" t="n">
        <f aca="true">NORMINV(RAND(),0,1)</f>
        <v>0.612999084208583</v>
      </c>
      <c r="E286" s="80" t="n">
        <f aca="true">RAND()</f>
        <v>0.59202980580132</v>
      </c>
      <c r="F286" s="78" t="n">
        <f aca="false">IF($F$3*$C$6&gt;E286,1,0)</f>
        <v>0</v>
      </c>
      <c r="G286" s="81" t="n">
        <f aca="false">EXP(($F$6-0.5*$C$5^2-$F$3*$F$4)*$C$6+($C$5*C286*$C$6^0.5)+($F$4+$F$5*D286)*F286)</f>
        <v>0.999810054447839</v>
      </c>
      <c r="H286" s="95" t="n">
        <f aca="false">G286*H285</f>
        <v>111.856103076525</v>
      </c>
      <c r="I286" s="0"/>
    </row>
    <row r="287" customFormat="false" ht="12.75" hidden="false" customHeight="false" outlineLevel="0" collapsed="false">
      <c r="B287" s="79" t="n">
        <f aca="false">B286+$C$6</f>
        <v>0.0315068493150686</v>
      </c>
      <c r="C287" s="80" t="n">
        <f aca="true">NORMINV(RAND(),0,1)</f>
        <v>-0.61085722384035</v>
      </c>
      <c r="D287" s="80" t="n">
        <f aca="true">NORMINV(RAND(),0,1)</f>
        <v>0.298873397314207</v>
      </c>
      <c r="E287" s="80" t="n">
        <f aca="true">RAND()</f>
        <v>0.371425832151202</v>
      </c>
      <c r="F287" s="78" t="n">
        <f aca="false">IF($F$3*$C$6&gt;E287,1,0)</f>
        <v>0</v>
      </c>
      <c r="G287" s="81" t="n">
        <f aca="false">EXP(($F$6-0.5*$C$5^2-$F$3*$F$4)*$C$6+($C$5*C287*$C$6^0.5)+($F$4+$F$5*D287)*F287)</f>
        <v>0.998038805678064</v>
      </c>
      <c r="H287" s="95" t="n">
        <f aca="false">G287*H286</f>
        <v>111.636731522298</v>
      </c>
      <c r="I287" s="0"/>
    </row>
    <row r="288" customFormat="false" ht="12.75" hidden="false" customHeight="false" outlineLevel="0" collapsed="false">
      <c r="B288" s="79" t="n">
        <f aca="false">B287+$C$6</f>
        <v>0.0316210045662102</v>
      </c>
      <c r="C288" s="80" t="n">
        <f aca="true">NORMINV(RAND(),0,1)</f>
        <v>-0.739640976597742</v>
      </c>
      <c r="D288" s="80" t="n">
        <f aca="true">NORMINV(RAND(),0,1)</f>
        <v>0.979828982985242</v>
      </c>
      <c r="E288" s="80" t="n">
        <f aca="true">RAND()</f>
        <v>0.678264642354002</v>
      </c>
      <c r="F288" s="78" t="n">
        <f aca="false">IF($F$3*$C$6&gt;E288,1,0)</f>
        <v>0</v>
      </c>
      <c r="G288" s="81" t="n">
        <f aca="false">EXP(($F$6-0.5*$C$5^2-$F$3*$F$4)*$C$6+($C$5*C288*$C$6^0.5)+($F$4+$F$5*D288)*F288)</f>
        <v>0.997626909205822</v>
      </c>
      <c r="H288" s="95" t="n">
        <f aca="false">G288*H287</f>
        <v>111.37180742243</v>
      </c>
      <c r="I288" s="0"/>
    </row>
    <row r="289" customFormat="false" ht="12.75" hidden="false" customHeight="false" outlineLevel="0" collapsed="false">
      <c r="B289" s="79" t="n">
        <f aca="false">B288+$C$6</f>
        <v>0.0317351598173517</v>
      </c>
      <c r="C289" s="80" t="n">
        <f aca="true">NORMINV(RAND(),0,1)</f>
        <v>-0.254099975643315</v>
      </c>
      <c r="D289" s="80" t="n">
        <f aca="true">NORMINV(RAND(),0,1)</f>
        <v>0.692037830647725</v>
      </c>
      <c r="E289" s="80" t="n">
        <f aca="true">RAND()</f>
        <v>0.701085717922442</v>
      </c>
      <c r="F289" s="78" t="n">
        <f aca="false">IF($F$3*$C$6&gt;E289,1,0)</f>
        <v>0</v>
      </c>
      <c r="G289" s="81" t="n">
        <f aca="false">EXP(($F$6-0.5*$C$5^2-$F$3*$F$4)*$C$6+($C$5*C289*$C$6^0.5)+($F$4+$F$5*D289)*F289)</f>
        <v>0.999180731174262</v>
      </c>
      <c r="H289" s="95" t="n">
        <f aca="false">G289*H288</f>
        <v>111.280563972543</v>
      </c>
      <c r="I289" s="0"/>
    </row>
    <row r="290" customFormat="false" ht="12.75" hidden="false" customHeight="false" outlineLevel="0" collapsed="false">
      <c r="B290" s="79" t="n">
        <f aca="false">B289+$C$6</f>
        <v>0.0318493150684933</v>
      </c>
      <c r="C290" s="80" t="n">
        <f aca="true">NORMINV(RAND(),0,1)</f>
        <v>0.249848972020793</v>
      </c>
      <c r="D290" s="80" t="n">
        <f aca="true">NORMINV(RAND(),0,1)</f>
        <v>-0.452582451413792</v>
      </c>
      <c r="E290" s="80" t="n">
        <f aca="true">RAND()</f>
        <v>0.0791890019494499</v>
      </c>
      <c r="F290" s="78" t="n">
        <f aca="false">IF($F$3*$C$6&gt;E290,1,0)</f>
        <v>0</v>
      </c>
      <c r="G290" s="81" t="n">
        <f aca="false">EXP(($F$6-0.5*$C$5^2-$F$3*$F$4)*$C$6+($C$5*C290*$C$6^0.5)+($F$4+$F$5*D290)*F290)</f>
        <v>1.00079602153619</v>
      </c>
      <c r="H290" s="95" t="n">
        <f aca="false">G290*H289</f>
        <v>111.369145698025</v>
      </c>
      <c r="I290" s="0"/>
    </row>
    <row r="291" customFormat="false" ht="12.75" hidden="false" customHeight="false" outlineLevel="0" collapsed="false">
      <c r="B291" s="79" t="n">
        <f aca="false">B290+$C$6</f>
        <v>0.0319634703196348</v>
      </c>
      <c r="C291" s="80" t="n">
        <f aca="true">NORMINV(RAND(),0,1)</f>
        <v>1.50264237930373</v>
      </c>
      <c r="D291" s="80" t="n">
        <f aca="true">NORMINV(RAND(),0,1)</f>
        <v>-0.290091857575751</v>
      </c>
      <c r="E291" s="80" t="n">
        <f aca="true">RAND()</f>
        <v>0.218377006306126</v>
      </c>
      <c r="F291" s="78" t="n">
        <f aca="false">IF($F$3*$C$6&gt;E291,1,0)</f>
        <v>0</v>
      </c>
      <c r="G291" s="81" t="n">
        <f aca="false">EXP(($F$6-0.5*$C$5^2-$F$3*$F$4)*$C$6+($C$5*C291*$C$6^0.5)+($F$4+$F$5*D291)*F291)</f>
        <v>1.00482288121048</v>
      </c>
      <c r="H291" s="95" t="n">
        <f aca="false">G291*H290</f>
        <v>111.906265858239</v>
      </c>
      <c r="I291" s="0"/>
    </row>
    <row r="292" customFormat="false" ht="12.75" hidden="false" customHeight="false" outlineLevel="0" collapsed="false">
      <c r="B292" s="79" t="n">
        <f aca="false">B291+$C$6</f>
        <v>0.0320776255707764</v>
      </c>
      <c r="C292" s="80" t="n">
        <f aca="true">NORMINV(RAND(),0,1)</f>
        <v>0.950519884897365</v>
      </c>
      <c r="D292" s="80" t="n">
        <f aca="true">NORMINV(RAND(),0,1)</f>
        <v>1.04461385446088</v>
      </c>
      <c r="E292" s="80" t="n">
        <f aca="true">RAND()</f>
        <v>0.171098308562732</v>
      </c>
      <c r="F292" s="78" t="n">
        <f aca="false">IF($F$3*$C$6&gt;E292,1,0)</f>
        <v>0</v>
      </c>
      <c r="G292" s="81" t="n">
        <f aca="false">EXP(($F$6-0.5*$C$5^2-$F$3*$F$4)*$C$6+($C$5*C292*$C$6^0.5)+($F$4+$F$5*D292)*F292)</f>
        <v>1.00304619829662</v>
      </c>
      <c r="H292" s="95" t="n">
        <f aca="false">G292*H291</f>
        <v>112.247154534678</v>
      </c>
      <c r="I292" s="0"/>
    </row>
    <row r="293" customFormat="false" ht="12.75" hidden="false" customHeight="false" outlineLevel="0" collapsed="false">
      <c r="B293" s="79" t="n">
        <f aca="false">B292+$C$6</f>
        <v>0.0321917808219179</v>
      </c>
      <c r="C293" s="80" t="n">
        <f aca="true">NORMINV(RAND(),0,1)</f>
        <v>-2.24215137001543</v>
      </c>
      <c r="D293" s="80" t="n">
        <f aca="true">NORMINV(RAND(),0,1)</f>
        <v>1.07687481536392</v>
      </c>
      <c r="E293" s="80" t="n">
        <f aca="true">RAND()</f>
        <v>0.757139954600191</v>
      </c>
      <c r="F293" s="78" t="n">
        <f aca="false">IF($F$3*$C$6&gt;E293,1,0)</f>
        <v>0</v>
      </c>
      <c r="G293" s="81" t="n">
        <f aca="false">EXP(($F$6-0.5*$C$5^2-$F$3*$F$4)*$C$6+($C$5*C293*$C$6^0.5)+($F$4+$F$5*D293)*F293)</f>
        <v>0.992833886575366</v>
      </c>
      <c r="H293" s="95" t="n">
        <f aca="false">G293*H292</f>
        <v>111.44277869369</v>
      </c>
      <c r="I293" s="0"/>
    </row>
    <row r="294" customFormat="false" ht="12.75" hidden="false" customHeight="false" outlineLevel="0" collapsed="false">
      <c r="B294" s="79" t="n">
        <f aca="false">B293+$C$6</f>
        <v>0.0323059360730595</v>
      </c>
      <c r="C294" s="80" t="n">
        <f aca="true">NORMINV(RAND(),0,1)</f>
        <v>-0.0989947891572447</v>
      </c>
      <c r="D294" s="80" t="n">
        <f aca="true">NORMINV(RAND(),0,1)</f>
        <v>-0.565704520544465</v>
      </c>
      <c r="E294" s="80" t="n">
        <f aca="true">RAND()</f>
        <v>0.66715333799866</v>
      </c>
      <c r="F294" s="78" t="n">
        <f aca="false">IF($F$3*$C$6&gt;E294,1,0)</f>
        <v>0</v>
      </c>
      <c r="G294" s="81" t="n">
        <f aca="false">EXP(($F$6-0.5*$C$5^2-$F$3*$F$4)*$C$6+($C$5*C294*$C$6^0.5)+($F$4+$F$5*D294)*F294)</f>
        <v>0.999677606617398</v>
      </c>
      <c r="H294" s="95" t="n">
        <f aca="false">G294*H293</f>
        <v>111.4068502793</v>
      </c>
      <c r="I294" s="0"/>
    </row>
    <row r="295" customFormat="false" ht="12.75" hidden="false" customHeight="false" outlineLevel="0" collapsed="false">
      <c r="B295" s="79" t="n">
        <f aca="false">B294+$C$6</f>
        <v>0.032420091324201</v>
      </c>
      <c r="C295" s="80" t="n">
        <f aca="true">NORMINV(RAND(),0,1)</f>
        <v>-0.413838063703565</v>
      </c>
      <c r="D295" s="80" t="n">
        <f aca="true">NORMINV(RAND(),0,1)</f>
        <v>0.859859896194531</v>
      </c>
      <c r="E295" s="80" t="n">
        <f aca="true">RAND()</f>
        <v>0.329863111924354</v>
      </c>
      <c r="F295" s="78" t="n">
        <f aca="false">IF($F$3*$C$6&gt;E295,1,0)</f>
        <v>0</v>
      </c>
      <c r="G295" s="81" t="n">
        <f aca="false">EXP(($F$6-0.5*$C$5^2-$F$3*$F$4)*$C$6+($C$5*C295*$C$6^0.5)+($F$4+$F$5*D295)*F295)</f>
        <v>0.998669272489822</v>
      </c>
      <c r="H295" s="95" t="n">
        <f aca="false">G295*H294</f>
        <v>111.258598118811</v>
      </c>
      <c r="I295" s="0"/>
    </row>
    <row r="296" customFormat="false" ht="12.75" hidden="false" customHeight="false" outlineLevel="0" collapsed="false">
      <c r="B296" s="79" t="n">
        <f aca="false">B295+$C$6</f>
        <v>0.0325342465753426</v>
      </c>
      <c r="C296" s="80" t="n">
        <f aca="true">NORMINV(RAND(),0,1)</f>
        <v>0.0727853682780924</v>
      </c>
      <c r="D296" s="80" t="n">
        <f aca="true">NORMINV(RAND(),0,1)</f>
        <v>1.45546781111829</v>
      </c>
      <c r="E296" s="80" t="n">
        <f aca="true">RAND()</f>
        <v>0.978223989843138</v>
      </c>
      <c r="F296" s="78" t="n">
        <f aca="false">IF($F$3*$C$6&gt;E296,1,0)</f>
        <v>0</v>
      </c>
      <c r="G296" s="81" t="n">
        <f aca="false">EXP(($F$6-0.5*$C$5^2-$F$3*$F$4)*$C$6+($C$5*C296*$C$6^0.5)+($F$4+$F$5*D296)*F296)</f>
        <v>1.00022818826394</v>
      </c>
      <c r="H296" s="95" t="n">
        <f aca="false">G296*H295</f>
        <v>111.283986025164</v>
      </c>
      <c r="I296" s="0"/>
    </row>
    <row r="297" customFormat="false" ht="12.75" hidden="false" customHeight="false" outlineLevel="0" collapsed="false">
      <c r="B297" s="79" t="n">
        <f aca="false">B296+$C$6</f>
        <v>0.0326484018264841</v>
      </c>
      <c r="C297" s="80" t="n">
        <f aca="true">NORMINV(RAND(),0,1)</f>
        <v>1.75134681864186</v>
      </c>
      <c r="D297" s="80" t="n">
        <f aca="true">NORMINV(RAND(),0,1)</f>
        <v>-0.35512935057843</v>
      </c>
      <c r="E297" s="80" t="n">
        <f aca="true">RAND()</f>
        <v>0.758989027639775</v>
      </c>
      <c r="F297" s="78" t="n">
        <f aca="false">IF($F$3*$C$6&gt;E297,1,0)</f>
        <v>0</v>
      </c>
      <c r="G297" s="81" t="n">
        <f aca="false">EXP(($F$6-0.5*$C$5^2-$F$3*$F$4)*$C$6+($C$5*C297*$C$6^0.5)+($F$4+$F$5*D297)*F297)</f>
        <v>1.00562421853288</v>
      </c>
      <c r="H297" s="95" t="n">
        <f aca="false">G297*H296</f>
        <v>111.90987148178</v>
      </c>
      <c r="I297" s="0"/>
    </row>
    <row r="298" customFormat="false" ht="12.75" hidden="false" customHeight="false" outlineLevel="0" collapsed="false">
      <c r="B298" s="79" t="n">
        <f aca="false">B297+$C$6</f>
        <v>0.0327625570776257</v>
      </c>
      <c r="C298" s="80" t="n">
        <f aca="true">NORMINV(RAND(),0,1)</f>
        <v>-0.435193804595423</v>
      </c>
      <c r="D298" s="80" t="n">
        <f aca="true">NORMINV(RAND(),0,1)</f>
        <v>1.36042516395248</v>
      </c>
      <c r="E298" s="80" t="n">
        <f aca="true">RAND()</f>
        <v>0.882518627539962</v>
      </c>
      <c r="F298" s="78" t="n">
        <f aca="false">IF($F$3*$C$6&gt;E298,1,0)</f>
        <v>0</v>
      </c>
      <c r="G298" s="81" t="n">
        <f aca="false">EXP(($F$6-0.5*$C$5^2-$F$3*$F$4)*$C$6+($C$5*C298*$C$6^0.5)+($F$4+$F$5*D298)*F298)</f>
        <v>0.998600914282002</v>
      </c>
      <c r="H298" s="95" t="n">
        <f aca="false">G298*H297</f>
        <v>111.753299978887</v>
      </c>
      <c r="I298" s="0"/>
    </row>
    <row r="299" customFormat="false" ht="12.75" hidden="false" customHeight="false" outlineLevel="0" collapsed="false">
      <c r="B299" s="79" t="n">
        <f aca="false">B298+$C$6</f>
        <v>0.0328767123287672</v>
      </c>
      <c r="C299" s="80" t="n">
        <f aca="true">NORMINV(RAND(),0,1)</f>
        <v>0.193213419394952</v>
      </c>
      <c r="D299" s="80" t="n">
        <f aca="true">NORMINV(RAND(),0,1)</f>
        <v>-0.0186061482419981</v>
      </c>
      <c r="E299" s="80" t="n">
        <f aca="true">RAND()</f>
        <v>0.532739200296173</v>
      </c>
      <c r="F299" s="78" t="n">
        <f aca="false">IF($F$3*$C$6&gt;E299,1,0)</f>
        <v>0</v>
      </c>
      <c r="G299" s="81" t="n">
        <f aca="false">EXP(($F$6-0.5*$C$5^2-$F$3*$F$4)*$C$6+($C$5*C299*$C$6^0.5)+($F$4+$F$5*D299)*F299)</f>
        <v>1.00061435936715</v>
      </c>
      <c r="H299" s="95" t="n">
        <f aca="false">G299*H298</f>
        <v>111.821956665539</v>
      </c>
      <c r="I299" s="0"/>
    </row>
    <row r="300" customFormat="false" ht="12.75" hidden="false" customHeight="false" outlineLevel="0" collapsed="false">
      <c r="B300" s="79" t="n">
        <f aca="false">B299+$C$6</f>
        <v>0.0329908675799088</v>
      </c>
      <c r="C300" s="80" t="n">
        <f aca="true">NORMINV(RAND(),0,1)</f>
        <v>-0.445648597726395</v>
      </c>
      <c r="D300" s="80" t="n">
        <f aca="true">NORMINV(RAND(),0,1)</f>
        <v>0.454797658663622</v>
      </c>
      <c r="E300" s="80" t="n">
        <f aca="true">RAND()</f>
        <v>0.553150239282653</v>
      </c>
      <c r="F300" s="78" t="n">
        <f aca="false">IF($F$3*$C$6&gt;E300,1,0)</f>
        <v>0</v>
      </c>
      <c r="G300" s="81" t="n">
        <f aca="false">EXP(($F$6-0.5*$C$5^2-$F$3*$F$4)*$C$6+($C$5*C300*$C$6^0.5)+($F$4+$F$5*D300)*F300)</f>
        <v>0.998567450938762</v>
      </c>
      <c r="H300" s="95" t="n">
        <f aca="false">G300*H299</f>
        <v>111.661766226492</v>
      </c>
      <c r="I300" s="0"/>
    </row>
    <row r="301" customFormat="false" ht="12.75" hidden="false" customHeight="false" outlineLevel="0" collapsed="false">
      <c r="B301" s="79" t="n">
        <f aca="false">B300+$C$6</f>
        <v>0.0331050228310503</v>
      </c>
      <c r="C301" s="80" t="n">
        <f aca="true">NORMINV(RAND(),0,1)</f>
        <v>0.634904184259389</v>
      </c>
      <c r="D301" s="80" t="n">
        <f aca="true">NORMINV(RAND(),0,1)</f>
        <v>0.817885249223204</v>
      </c>
      <c r="E301" s="80" t="n">
        <f aca="true">RAND()</f>
        <v>0.6423971318672</v>
      </c>
      <c r="F301" s="78" t="n">
        <f aca="false">IF($F$3*$C$6&gt;E301,1,0)</f>
        <v>0</v>
      </c>
      <c r="G301" s="81" t="n">
        <f aca="false">EXP(($F$6-0.5*$C$5^2-$F$3*$F$4)*$C$6+($C$5*C301*$C$6^0.5)+($F$4+$F$5*D301)*F301)</f>
        <v>1.00203198551339</v>
      </c>
      <c r="H301" s="95" t="n">
        <f aca="false">G301*H300</f>
        <v>111.888661317864</v>
      </c>
      <c r="I301" s="0"/>
    </row>
    <row r="302" customFormat="false" ht="12.75" hidden="false" customHeight="false" outlineLevel="0" collapsed="false">
      <c r="B302" s="79" t="n">
        <f aca="false">B301+$C$6</f>
        <v>0.0332191780821919</v>
      </c>
      <c r="C302" s="80" t="n">
        <f aca="true">NORMINV(RAND(),0,1)</f>
        <v>-1.90410220890676</v>
      </c>
      <c r="D302" s="80" t="n">
        <f aca="true">NORMINV(RAND(),0,1)</f>
        <v>0.0770941277357639</v>
      </c>
      <c r="E302" s="80" t="n">
        <f aca="true">RAND()</f>
        <v>0.849539619206371</v>
      </c>
      <c r="F302" s="78" t="n">
        <f aca="false">IF($F$3*$C$6&gt;E302,1,0)</f>
        <v>0</v>
      </c>
      <c r="G302" s="81" t="n">
        <f aca="false">EXP(($F$6-0.5*$C$5^2-$F$3*$F$4)*$C$6+($C$5*C302*$C$6^0.5)+($F$4+$F$5*D302)*F302)</f>
        <v>0.993910255044326</v>
      </c>
      <c r="H302" s="95" t="n">
        <f aca="false">G302*H301</f>
        <v>111.207287907006</v>
      </c>
      <c r="I302" s="0"/>
    </row>
    <row r="303" customFormat="false" ht="12.75" hidden="false" customHeight="false" outlineLevel="0" collapsed="false">
      <c r="B303" s="79" t="n">
        <f aca="false">B302+$C$6</f>
        <v>0.0333333333333334</v>
      </c>
      <c r="C303" s="80" t="n">
        <f aca="true">NORMINV(RAND(),0,1)</f>
        <v>1.2179436478685</v>
      </c>
      <c r="D303" s="80" t="n">
        <f aca="true">NORMINV(RAND(),0,1)</f>
        <v>2.21424044809114</v>
      </c>
      <c r="E303" s="80" t="n">
        <f aca="true">RAND()</f>
        <v>0.629333011326312</v>
      </c>
      <c r="F303" s="78" t="n">
        <f aca="false">IF($F$3*$C$6&gt;E303,1,0)</f>
        <v>0</v>
      </c>
      <c r="G303" s="81" t="n">
        <f aca="false">EXP(($F$6-0.5*$C$5^2-$F$3*$F$4)*$C$6+($C$5*C303*$C$6^0.5)+($F$4+$F$5*D303)*F303)</f>
        <v>1.00390635242826</v>
      </c>
      <c r="H303" s="95" t="n">
        <f aca="false">G303*H302</f>
        <v>111.641702766162</v>
      </c>
      <c r="I303" s="0"/>
    </row>
    <row r="304" customFormat="false" ht="12.75" hidden="false" customHeight="false" outlineLevel="0" collapsed="false">
      <c r="B304" s="79" t="n">
        <f aca="false">B303+$C$6</f>
        <v>0.033447488584475</v>
      </c>
      <c r="C304" s="80" t="n">
        <f aca="true">NORMINV(RAND(),0,1)</f>
        <v>1.17870166506641</v>
      </c>
      <c r="D304" s="80" t="n">
        <f aca="true">NORMINV(RAND(),0,1)</f>
        <v>0.195934055544669</v>
      </c>
      <c r="E304" s="80" t="n">
        <f aca="true">RAND()</f>
        <v>0.89344813322685</v>
      </c>
      <c r="F304" s="78" t="n">
        <f aca="false">IF($F$3*$C$6&gt;E304,1,0)</f>
        <v>0</v>
      </c>
      <c r="G304" s="81" t="n">
        <f aca="false">EXP(($F$6-0.5*$C$5^2-$F$3*$F$4)*$C$6+($C$5*C304*$C$6^0.5)+($F$4+$F$5*D304)*F304)</f>
        <v>1.00378008654123</v>
      </c>
      <c r="H304" s="95" t="n">
        <f aca="false">G304*H303</f>
        <v>112.063718064229</v>
      </c>
      <c r="I304" s="0"/>
    </row>
    <row r="305" customFormat="false" ht="12.75" hidden="false" customHeight="false" outlineLevel="0" collapsed="false">
      <c r="B305" s="79" t="n">
        <f aca="false">B304+$C$6</f>
        <v>0.0335616438356165</v>
      </c>
      <c r="C305" s="80" t="n">
        <f aca="true">NORMINV(RAND(),0,1)</f>
        <v>-0.549293376713716</v>
      </c>
      <c r="D305" s="80" t="n">
        <f aca="true">NORMINV(RAND(),0,1)</f>
        <v>0.524838733180256</v>
      </c>
      <c r="E305" s="80" t="n">
        <f aca="true">RAND()</f>
        <v>0.198873682831774</v>
      </c>
      <c r="F305" s="78" t="n">
        <f aca="false">IF($F$3*$C$6&gt;E305,1,0)</f>
        <v>0</v>
      </c>
      <c r="G305" s="81" t="n">
        <f aca="false">EXP(($F$6-0.5*$C$5^2-$F$3*$F$4)*$C$6+($C$5*C305*$C$6^0.5)+($F$4+$F$5*D305)*F305)</f>
        <v>0.998235768941377</v>
      </c>
      <c r="H305" s="95" t="n">
        <f aca="false">G305*H304</f>
        <v>111.866011772275</v>
      </c>
      <c r="I305" s="0"/>
    </row>
    <row r="306" customFormat="false" ht="12.75" hidden="false" customHeight="false" outlineLevel="0" collapsed="false">
      <c r="B306" s="79" t="n">
        <f aca="false">B305+$C$6</f>
        <v>0.0336757990867581</v>
      </c>
      <c r="C306" s="80" t="n">
        <f aca="true">NORMINV(RAND(),0,1)</f>
        <v>-1.60052577635065</v>
      </c>
      <c r="D306" s="80" t="n">
        <f aca="true">NORMINV(RAND(),0,1)</f>
        <v>-0.580259429898136</v>
      </c>
      <c r="E306" s="80" t="n">
        <f aca="true">RAND()</f>
        <v>0.324682084472749</v>
      </c>
      <c r="F306" s="78" t="n">
        <f aca="false">IF($F$3*$C$6&gt;E306,1,0)</f>
        <v>0</v>
      </c>
      <c r="G306" s="81" t="n">
        <f aca="false">EXP(($F$6-0.5*$C$5^2-$F$3*$F$4)*$C$6+($C$5*C306*$C$6^0.5)+($F$4+$F$5*D306)*F306)</f>
        <v>0.994877854776844</v>
      </c>
      <c r="H306" s="95" t="n">
        <f aca="false">G306*H305</f>
        <v>111.293017814442</v>
      </c>
      <c r="I306" s="0"/>
    </row>
    <row r="307" customFormat="false" ht="12.75" hidden="false" customHeight="false" outlineLevel="0" collapsed="false">
      <c r="B307" s="79" t="n">
        <f aca="false">B306+$C$6</f>
        <v>0.0337899543378996</v>
      </c>
      <c r="C307" s="80" t="n">
        <f aca="true">NORMINV(RAND(),0,1)</f>
        <v>-0.0502910655344517</v>
      </c>
      <c r="D307" s="80" t="n">
        <f aca="true">NORMINV(RAND(),0,1)</f>
        <v>-0.84248025014594</v>
      </c>
      <c r="E307" s="80" t="n">
        <f aca="true">RAND()</f>
        <v>0.511565042476336</v>
      </c>
      <c r="F307" s="78" t="n">
        <f aca="false">IF($F$3*$C$6&gt;E307,1,0)</f>
        <v>0</v>
      </c>
      <c r="G307" s="81" t="n">
        <f aca="false">EXP(($F$6-0.5*$C$5^2-$F$3*$F$4)*$C$6+($C$5*C307*$C$6^0.5)+($F$4+$F$5*D307)*F307)</f>
        <v>0.99983367870196</v>
      </c>
      <c r="H307" s="95" t="n">
        <f aca="false">G307*H306</f>
        <v>111.274507415256</v>
      </c>
      <c r="I307" s="0"/>
    </row>
    <row r="308" customFormat="false" ht="12.75" hidden="false" customHeight="false" outlineLevel="0" collapsed="false">
      <c r="B308" s="79" t="n">
        <f aca="false">B307+$C$6</f>
        <v>0.0339041095890412</v>
      </c>
      <c r="C308" s="80" t="n">
        <f aca="true">NORMINV(RAND(),0,1)</f>
        <v>-0.164292394513768</v>
      </c>
      <c r="D308" s="80" t="n">
        <f aca="true">NORMINV(RAND(),0,1)</f>
        <v>0.729491609304625</v>
      </c>
      <c r="E308" s="80" t="n">
        <f aca="true">RAND()</f>
        <v>0.541273158106464</v>
      </c>
      <c r="F308" s="78" t="n">
        <f aca="false">IF($F$3*$C$6&gt;E308,1,0)</f>
        <v>0</v>
      </c>
      <c r="G308" s="81" t="n">
        <f aca="false">EXP(($F$6-0.5*$C$5^2-$F$3*$F$4)*$C$6+($C$5*C308*$C$6^0.5)+($F$4+$F$5*D308)*F308)</f>
        <v>0.999468397324145</v>
      </c>
      <c r="H308" s="95" t="n">
        <f aca="false">G308*H307</f>
        <v>111.21535358936</v>
      </c>
      <c r="I308" s="0"/>
    </row>
    <row r="309" customFormat="false" ht="12.75" hidden="false" customHeight="false" outlineLevel="0" collapsed="false">
      <c r="B309" s="79" t="n">
        <f aca="false">B308+$C$6</f>
        <v>0.0340182648401827</v>
      </c>
      <c r="C309" s="80" t="n">
        <f aca="true">NORMINV(RAND(),0,1)</f>
        <v>-0.894299076327561</v>
      </c>
      <c r="D309" s="80" t="n">
        <f aca="true">NORMINV(RAND(),0,1)</f>
        <v>0.521051519839372</v>
      </c>
      <c r="E309" s="80" t="n">
        <f aca="true">RAND()</f>
        <v>0.773378091453822</v>
      </c>
      <c r="F309" s="78" t="n">
        <f aca="false">IF($F$3*$C$6&gt;E309,1,0)</f>
        <v>0</v>
      </c>
      <c r="G309" s="81" t="n">
        <f aca="false">EXP(($F$6-0.5*$C$5^2-$F$3*$F$4)*$C$6+($C$5*C309*$C$6^0.5)+($F$4+$F$5*D309)*F309)</f>
        <v>0.99713248197105</v>
      </c>
      <c r="H309" s="95" t="n">
        <f aca="false">G309*H308</f>
        <v>110.896441557846</v>
      </c>
      <c r="I309" s="0"/>
    </row>
    <row r="310" customFormat="false" ht="12.75" hidden="false" customHeight="false" outlineLevel="0" collapsed="false">
      <c r="B310" s="79" t="n">
        <f aca="false">B309+$C$6</f>
        <v>0.0341324200913243</v>
      </c>
      <c r="C310" s="80" t="n">
        <f aca="true">NORMINV(RAND(),0,1)</f>
        <v>0.35856350339477</v>
      </c>
      <c r="D310" s="80" t="n">
        <f aca="true">NORMINV(RAND(),0,1)</f>
        <v>0.690458603139081</v>
      </c>
      <c r="E310" s="80" t="n">
        <f aca="true">RAND()</f>
        <v>0.885987009260311</v>
      </c>
      <c r="F310" s="78" t="n">
        <f aca="false">IF($F$3*$C$6&gt;E310,1,0)</f>
        <v>0</v>
      </c>
      <c r="G310" s="81" t="n">
        <f aca="false">EXP(($F$6-0.5*$C$5^2-$F$3*$F$4)*$C$6+($C$5*C310*$C$6^0.5)+($F$4+$F$5*D310)*F310)</f>
        <v>1.0011448227921</v>
      </c>
      <c r="H310" s="95" t="n">
        <f aca="false">G310*H309</f>
        <v>111.023398331704</v>
      </c>
      <c r="I310" s="0"/>
    </row>
    <row r="311" customFormat="false" ht="12.75" hidden="false" customHeight="false" outlineLevel="0" collapsed="false">
      <c r="B311" s="79" t="n">
        <f aca="false">B310+$C$6</f>
        <v>0.0342465753424658</v>
      </c>
      <c r="C311" s="80" t="n">
        <f aca="true">NORMINV(RAND(),0,1)</f>
        <v>-0.282203691555398</v>
      </c>
      <c r="D311" s="80" t="n">
        <f aca="true">NORMINV(RAND(),0,1)</f>
        <v>0.112146588847332</v>
      </c>
      <c r="E311" s="80" t="n">
        <f aca="true">RAND()</f>
        <v>0.217225076194371</v>
      </c>
      <c r="F311" s="78" t="n">
        <f aca="false">IF($F$3*$C$6&gt;E311,1,0)</f>
        <v>0</v>
      </c>
      <c r="G311" s="81" t="n">
        <f aca="false">EXP(($F$6-0.5*$C$5^2-$F$3*$F$4)*$C$6+($C$5*C311*$C$6^0.5)+($F$4+$F$5*D311)*F311)</f>
        <v>0.999090728080542</v>
      </c>
      <c r="H311" s="95" t="n">
        <f aca="false">G311*H310</f>
        <v>110.922447873198</v>
      </c>
      <c r="I311" s="0"/>
    </row>
    <row r="312" customFormat="false" ht="12.75" hidden="false" customHeight="false" outlineLevel="0" collapsed="false">
      <c r="B312" s="79" t="n">
        <f aca="false">B311+$C$6</f>
        <v>0.0343607305936074</v>
      </c>
      <c r="C312" s="80" t="n">
        <f aca="true">NORMINV(RAND(),0,1)</f>
        <v>-1.28491767842327</v>
      </c>
      <c r="D312" s="80" t="n">
        <f aca="true">NORMINV(RAND(),0,1)</f>
        <v>-0.489307365845413</v>
      </c>
      <c r="E312" s="80" t="n">
        <f aca="true">RAND()</f>
        <v>0.579496207835457</v>
      </c>
      <c r="F312" s="78" t="n">
        <f aca="false">IF($F$3*$C$6&gt;E312,1,0)</f>
        <v>0</v>
      </c>
      <c r="G312" s="81" t="n">
        <f aca="false">EXP(($F$6-0.5*$C$5^2-$F$3*$F$4)*$C$6+($C$5*C312*$C$6^0.5)+($F$4+$F$5*D312)*F312)</f>
        <v>0.99588480219432</v>
      </c>
      <c r="H312" s="95" t="n">
        <f aca="false">G312*H311</f>
        <v>110.46598005911</v>
      </c>
      <c r="I312" s="0"/>
    </row>
    <row r="313" customFormat="false" ht="12.75" hidden="false" customHeight="false" outlineLevel="0" collapsed="false">
      <c r="B313" s="79" t="n">
        <f aca="false">B312+$C$6</f>
        <v>0.0344748858447489</v>
      </c>
      <c r="C313" s="80" t="n">
        <f aca="true">NORMINV(RAND(),0,1)</f>
        <v>0.133467401855604</v>
      </c>
      <c r="D313" s="80" t="n">
        <f aca="true">NORMINV(RAND(),0,1)</f>
        <v>-1.82399322650458</v>
      </c>
      <c r="E313" s="80" t="n">
        <f aca="true">RAND()</f>
        <v>0.137142417666664</v>
      </c>
      <c r="F313" s="78" t="n">
        <f aca="false">IF($F$3*$C$6&gt;E313,1,0)</f>
        <v>0</v>
      </c>
      <c r="G313" s="81" t="n">
        <f aca="false">EXP(($F$6-0.5*$C$5^2-$F$3*$F$4)*$C$6+($C$5*C313*$C$6^0.5)+($F$4+$F$5*D313)*F313)</f>
        <v>1.00042275592332</v>
      </c>
      <c r="H313" s="95" t="n">
        <f aca="false">G313*H312</f>
        <v>110.512680206506</v>
      </c>
      <c r="I313" s="0"/>
    </row>
    <row r="314" customFormat="false" ht="12.75" hidden="false" customHeight="false" outlineLevel="0" collapsed="false">
      <c r="B314" s="79" t="n">
        <f aca="false">B313+$C$6</f>
        <v>0.0345890410958905</v>
      </c>
      <c r="C314" s="80" t="n">
        <f aca="true">NORMINV(RAND(),0,1)</f>
        <v>-0.36036105823815</v>
      </c>
      <c r="D314" s="80" t="n">
        <f aca="true">NORMINV(RAND(),0,1)</f>
        <v>1.75019191797337</v>
      </c>
      <c r="E314" s="80" t="n">
        <f aca="true">RAND()</f>
        <v>0.619709632079957</v>
      </c>
      <c r="F314" s="78" t="n">
        <f aca="false">IF($F$3*$C$6&gt;E314,1,0)</f>
        <v>0</v>
      </c>
      <c r="G314" s="81" t="n">
        <f aca="false">EXP(($F$6-0.5*$C$5^2-$F$3*$F$4)*$C$6+($C$5*C314*$C$6^0.5)+($F$4+$F$5*D314)*F314)</f>
        <v>0.998840469111847</v>
      </c>
      <c r="H314" s="95" t="n">
        <f aca="false">G314*H313</f>
        <v>110.384537340274</v>
      </c>
      <c r="I314" s="0"/>
    </row>
    <row r="315" customFormat="false" ht="12.75" hidden="false" customHeight="false" outlineLevel="0" collapsed="false">
      <c r="B315" s="79" t="n">
        <f aca="false">B314+$C$6</f>
        <v>0.034703196347032</v>
      </c>
      <c r="C315" s="80" t="n">
        <f aca="true">NORMINV(RAND(),0,1)</f>
        <v>0.810670726332522</v>
      </c>
      <c r="D315" s="80" t="n">
        <f aca="true">NORMINV(RAND(),0,1)</f>
        <v>-0.413630240156213</v>
      </c>
      <c r="E315" s="80" t="n">
        <f aca="true">RAND()</f>
        <v>0.428858946510665</v>
      </c>
      <c r="F315" s="78" t="n">
        <f aca="false">IF($F$3*$C$6&gt;E315,1,0)</f>
        <v>0</v>
      </c>
      <c r="G315" s="81" t="n">
        <f aca="false">EXP(($F$6-0.5*$C$5^2-$F$3*$F$4)*$C$6+($C$5*C315*$C$6^0.5)+($F$4+$F$5*D315)*F315)</f>
        <v>1.00259667452707</v>
      </c>
      <c r="H315" s="95" t="n">
        <f aca="false">G315*H314</f>
        <v>110.671170056567</v>
      </c>
      <c r="I315" s="0"/>
    </row>
    <row r="316" customFormat="false" ht="12.75" hidden="false" customHeight="false" outlineLevel="0" collapsed="false">
      <c r="B316" s="79" t="n">
        <f aca="false">B315+$C$6</f>
        <v>0.0348173515981736</v>
      </c>
      <c r="C316" s="80" t="n">
        <f aca="true">NORMINV(RAND(),0,1)</f>
        <v>0.881150351963841</v>
      </c>
      <c r="D316" s="80" t="n">
        <f aca="true">NORMINV(RAND(),0,1)</f>
        <v>0.336060354739782</v>
      </c>
      <c r="E316" s="80" t="n">
        <f aca="true">RAND()</f>
        <v>0.551588948935797</v>
      </c>
      <c r="F316" s="78" t="n">
        <f aca="false">IF($F$3*$C$6&gt;E316,1,0)</f>
        <v>0</v>
      </c>
      <c r="G316" s="81" t="n">
        <f aca="false">EXP(($F$6-0.5*$C$5^2-$F$3*$F$4)*$C$6+($C$5*C316*$C$6^0.5)+($F$4+$F$5*D316)*F316)</f>
        <v>1.00282319533728</v>
      </c>
      <c r="H316" s="95" t="n">
        <f aca="false">G316*H315</f>
        <v>110.983616387842</v>
      </c>
      <c r="I316" s="0"/>
    </row>
    <row r="317" customFormat="false" ht="12.75" hidden="false" customHeight="false" outlineLevel="0" collapsed="false">
      <c r="B317" s="79" t="n">
        <f aca="false">B316+$C$6</f>
        <v>0.0349315068493151</v>
      </c>
      <c r="C317" s="80" t="n">
        <f aca="true">NORMINV(RAND(),0,1)</f>
        <v>-0.629526148317166</v>
      </c>
      <c r="D317" s="80" t="n">
        <f aca="true">NORMINV(RAND(),0,1)</f>
        <v>1.47467587571718</v>
      </c>
      <c r="E317" s="80" t="n">
        <f aca="true">RAND()</f>
        <v>0.798962700594735</v>
      </c>
      <c r="F317" s="78" t="n">
        <f aca="false">IF($F$3*$C$6&gt;E317,1,0)</f>
        <v>0</v>
      </c>
      <c r="G317" s="81" t="n">
        <f aca="false">EXP(($F$6-0.5*$C$5^2-$F$3*$F$4)*$C$6+($C$5*C317*$C$6^0.5)+($F$4+$F$5*D317)*F317)</f>
        <v>0.997979085246928</v>
      </c>
      <c r="H317" s="95" t="n">
        <f aca="false">G317*H316</f>
        <v>110.759327960135</v>
      </c>
      <c r="I317" s="0"/>
    </row>
    <row r="318" customFormat="false" ht="12.75" hidden="false" customHeight="false" outlineLevel="0" collapsed="false">
      <c r="B318" s="79" t="n">
        <f aca="false">B317+$C$6</f>
        <v>0.0350456621004567</v>
      </c>
      <c r="C318" s="80" t="n">
        <f aca="true">NORMINV(RAND(),0,1)</f>
        <v>0.112333197967244</v>
      </c>
      <c r="D318" s="80" t="n">
        <f aca="true">NORMINV(RAND(),0,1)</f>
        <v>-0.319628592272891</v>
      </c>
      <c r="E318" s="80" t="n">
        <f aca="true">RAND()</f>
        <v>0.689328311000253</v>
      </c>
      <c r="F318" s="78" t="n">
        <f aca="false">IF($F$3*$C$6&gt;E318,1,0)</f>
        <v>0</v>
      </c>
      <c r="G318" s="81" t="n">
        <f aca="false">EXP(($F$6-0.5*$C$5^2-$F$3*$F$4)*$C$6+($C$5*C318*$C$6^0.5)+($F$4+$F$5*D318)*F318)</f>
        <v>1.00035498803603</v>
      </c>
      <c r="H318" s="95" t="n">
        <f aca="false">G318*H317</f>
        <v>110.798646196439</v>
      </c>
      <c r="I318" s="0"/>
    </row>
    <row r="319" customFormat="false" ht="12.75" hidden="false" customHeight="false" outlineLevel="0" collapsed="false">
      <c r="B319" s="79" t="n">
        <f aca="false">B318+$C$6</f>
        <v>0.0351598173515982</v>
      </c>
      <c r="C319" s="80" t="n">
        <f aca="true">NORMINV(RAND(),0,1)</f>
        <v>-1.35764643484838</v>
      </c>
      <c r="D319" s="80" t="n">
        <f aca="true">NORMINV(RAND(),0,1)</f>
        <v>0.440479893862984</v>
      </c>
      <c r="E319" s="80" t="n">
        <f aca="true">RAND()</f>
        <v>0.464909599536584</v>
      </c>
      <c r="F319" s="78" t="n">
        <f aca="false">IF($F$3*$C$6&gt;E319,1,0)</f>
        <v>0</v>
      </c>
      <c r="G319" s="81" t="n">
        <f aca="false">EXP(($F$6-0.5*$C$5^2-$F$3*$F$4)*$C$6+($C$5*C319*$C$6^0.5)+($F$4+$F$5*D319)*F319)</f>
        <v>0.995652670816975</v>
      </c>
      <c r="H319" s="95" t="n">
        <f aca="false">G319*H318</f>
        <v>110.316968008389</v>
      </c>
      <c r="I319" s="0"/>
    </row>
    <row r="320" customFormat="false" ht="12.75" hidden="false" customHeight="false" outlineLevel="0" collapsed="false">
      <c r="B320" s="79" t="n">
        <f aca="false">B319+$C$6</f>
        <v>0.0352739726027398</v>
      </c>
      <c r="C320" s="80" t="n">
        <f aca="true">NORMINV(RAND(),0,1)</f>
        <v>-0.210952203217728</v>
      </c>
      <c r="D320" s="80" t="n">
        <f aca="true">NORMINV(RAND(),0,1)</f>
        <v>-0.431483081589129</v>
      </c>
      <c r="E320" s="80" t="n">
        <f aca="true">RAND()</f>
        <v>0.443518881248652</v>
      </c>
      <c r="F320" s="78" t="n">
        <f aca="false">IF($F$3*$C$6&gt;E320,1,0)</f>
        <v>0</v>
      </c>
      <c r="G320" s="81" t="n">
        <f aca="false">EXP(($F$6-0.5*$C$5^2-$F$3*$F$4)*$C$6+($C$5*C320*$C$6^0.5)+($F$4+$F$5*D320)*F320)</f>
        <v>0.999318929144206</v>
      </c>
      <c r="H320" s="95" t="n">
        <f aca="false">G320*H319</f>
        <v>110.241834336579</v>
      </c>
      <c r="I320" s="0"/>
    </row>
    <row r="321" customFormat="false" ht="12.75" hidden="false" customHeight="false" outlineLevel="0" collapsed="false">
      <c r="B321" s="79" t="n">
        <f aca="false">B320+$C$6</f>
        <v>0.0353881278538813</v>
      </c>
      <c r="C321" s="80" t="n">
        <f aca="true">NORMINV(RAND(),0,1)</f>
        <v>1.54274954835265</v>
      </c>
      <c r="D321" s="80" t="n">
        <f aca="true">NORMINV(RAND(),0,1)</f>
        <v>-1.65823944565205</v>
      </c>
      <c r="E321" s="80" t="n">
        <f aca="true">RAND()</f>
        <v>0.0614312313208228</v>
      </c>
      <c r="F321" s="78" t="n">
        <f aca="false">IF($F$3*$C$6&gt;E321,1,0)</f>
        <v>0</v>
      </c>
      <c r="G321" s="81" t="n">
        <f aca="false">EXP(($F$6-0.5*$C$5^2-$F$3*$F$4)*$C$6+($C$5*C321*$C$6^0.5)+($F$4+$F$5*D321)*F321)</f>
        <v>1.00495206518497</v>
      </c>
      <c r="H321" s="95" t="n">
        <f aca="false">G321*H320</f>
        <v>110.787759086325</v>
      </c>
      <c r="I321" s="0"/>
    </row>
    <row r="322" customFormat="false" ht="12.75" hidden="false" customHeight="false" outlineLevel="0" collapsed="false">
      <c r="B322" s="79" t="n">
        <f aca="false">B321+$C$6</f>
        <v>0.0355022831050229</v>
      </c>
      <c r="C322" s="80" t="n">
        <f aca="true">NORMINV(RAND(),0,1)</f>
        <v>0.75093605464888</v>
      </c>
      <c r="D322" s="80" t="n">
        <f aca="true">NORMINV(RAND(),0,1)</f>
        <v>-0.63470519304567</v>
      </c>
      <c r="E322" s="80" t="n">
        <f aca="true">RAND()</f>
        <v>0.501977164638249</v>
      </c>
      <c r="F322" s="78" t="n">
        <f aca="false">IF($F$3*$C$6&gt;E322,1,0)</f>
        <v>0</v>
      </c>
      <c r="G322" s="81" t="n">
        <f aca="false">EXP(($F$6-0.5*$C$5^2-$F$3*$F$4)*$C$6+($C$5*C322*$C$6^0.5)+($F$4+$F$5*D322)*F322)</f>
        <v>1.0024047279524</v>
      </c>
      <c r="H322" s="95" t="n">
        <f aca="false">G322*H321</f>
        <v>111.054173507383</v>
      </c>
      <c r="I322" s="0"/>
    </row>
    <row r="323" customFormat="false" ht="12.75" hidden="false" customHeight="false" outlineLevel="0" collapsed="false">
      <c r="B323" s="79" t="n">
        <f aca="false">B322+$C$6</f>
        <v>0.0356164383561644</v>
      </c>
      <c r="C323" s="80" t="n">
        <f aca="true">NORMINV(RAND(),0,1)</f>
        <v>-1.8959730527933</v>
      </c>
      <c r="D323" s="80" t="n">
        <f aca="true">NORMINV(RAND(),0,1)</f>
        <v>1.16124386376142</v>
      </c>
      <c r="E323" s="80" t="n">
        <f aca="true">RAND()</f>
        <v>0.847359202639981</v>
      </c>
      <c r="F323" s="78" t="n">
        <f aca="false">IF($F$3*$C$6&gt;E323,1,0)</f>
        <v>0</v>
      </c>
      <c r="G323" s="81" t="n">
        <f aca="false">EXP(($F$6-0.5*$C$5^2-$F$3*$F$4)*$C$6+($C$5*C323*$C$6^0.5)+($F$4+$F$5*D323)*F323)</f>
        <v>0.993936153119982</v>
      </c>
      <c r="H323" s="95" t="n">
        <f aca="false">G323*H322</f>
        <v>110.380758003847</v>
      </c>
      <c r="I323" s="0"/>
    </row>
    <row r="324" customFormat="false" ht="12.75" hidden="false" customHeight="false" outlineLevel="0" collapsed="false">
      <c r="B324" s="79" t="n">
        <f aca="false">B323+$C$6</f>
        <v>0.035730593607306</v>
      </c>
      <c r="C324" s="80" t="n">
        <f aca="true">NORMINV(RAND(),0,1)</f>
        <v>0.195959759923135</v>
      </c>
      <c r="D324" s="80" t="n">
        <f aca="true">NORMINV(RAND(),0,1)</f>
        <v>-0.808927538611976</v>
      </c>
      <c r="E324" s="80" t="n">
        <f aca="true">RAND()</f>
        <v>0.889687302889384</v>
      </c>
      <c r="F324" s="78" t="n">
        <f aca="false">IF($F$3*$C$6&gt;E324,1,0)</f>
        <v>0</v>
      </c>
      <c r="G324" s="81" t="n">
        <f aca="false">EXP(($F$6-0.5*$C$5^2-$F$3*$F$4)*$C$6+($C$5*C324*$C$6^0.5)+($F$4+$F$5*D324)*F324)</f>
        <v>1.00062316766983</v>
      </c>
      <c r="H324" s="95" t="n">
        <f aca="false">G324*H323</f>
        <v>110.449543723607</v>
      </c>
      <c r="I324" s="0"/>
    </row>
    <row r="325" customFormat="false" ht="12.75" hidden="false" customHeight="false" outlineLevel="0" collapsed="false">
      <c r="B325" s="79" t="n">
        <f aca="false">B324+$C$6</f>
        <v>0.0358447488584475</v>
      </c>
      <c r="C325" s="80" t="n">
        <f aca="true">NORMINV(RAND(),0,1)</f>
        <v>0.344220229524203</v>
      </c>
      <c r="D325" s="80" t="n">
        <f aca="true">NORMINV(RAND(),0,1)</f>
        <v>-0.654607174604628</v>
      </c>
      <c r="E325" s="80" t="n">
        <f aca="true">RAND()</f>
        <v>0.0349602386923774</v>
      </c>
      <c r="F325" s="78" t="n">
        <f aca="false">IF($F$3*$C$6&gt;E325,1,0)</f>
        <v>0</v>
      </c>
      <c r="G325" s="81" t="n">
        <f aca="false">EXP(($F$6-0.5*$C$5^2-$F$3*$F$4)*$C$6+($C$5*C325*$C$6^0.5)+($F$4+$F$5*D325)*F325)</f>
        <v>1.00109879666682</v>
      </c>
      <c r="H325" s="95" t="n">
        <f aca="false">G325*H324</f>
        <v>110.570905314103</v>
      </c>
      <c r="I325" s="0"/>
    </row>
    <row r="326" customFormat="false" ht="12.75" hidden="false" customHeight="false" outlineLevel="0" collapsed="false">
      <c r="B326" s="79" t="n">
        <f aca="false">B325+$C$6</f>
        <v>0.0359589041095891</v>
      </c>
      <c r="C326" s="80" t="n">
        <f aca="true">NORMINV(RAND(),0,1)</f>
        <v>0.624959137425584</v>
      </c>
      <c r="D326" s="80" t="n">
        <f aca="true">NORMINV(RAND(),0,1)</f>
        <v>0.0549164312920599</v>
      </c>
      <c r="E326" s="80" t="n">
        <f aca="true">RAND()</f>
        <v>0.76844163670172</v>
      </c>
      <c r="F326" s="78" t="n">
        <f aca="false">IF($F$3*$C$6&gt;E326,1,0)</f>
        <v>0</v>
      </c>
      <c r="G326" s="81" t="n">
        <f aca="false">EXP(($F$6-0.5*$C$5^2-$F$3*$F$4)*$C$6+($C$5*C326*$C$6^0.5)+($F$4+$F$5*D326)*F326)</f>
        <v>1.00200004435245</v>
      </c>
      <c r="H326" s="95" t="n">
        <f aca="false">G326*H325</f>
        <v>110.792052028821</v>
      </c>
      <c r="I326" s="0"/>
    </row>
    <row r="327" customFormat="false" ht="12.75" hidden="false" customHeight="false" outlineLevel="0" collapsed="false">
      <c r="B327" s="79" t="n">
        <f aca="false">B326+$C$6</f>
        <v>0.0360730593607306</v>
      </c>
      <c r="C327" s="80" t="n">
        <f aca="true">NORMINV(RAND(),0,1)</f>
        <v>1.91551303202133</v>
      </c>
      <c r="D327" s="80" t="n">
        <f aca="true">NORMINV(RAND(),0,1)</f>
        <v>-0.137688993058087</v>
      </c>
      <c r="E327" s="80" t="n">
        <f aca="true">RAND()</f>
        <v>0.194364835099483</v>
      </c>
      <c r="F327" s="78" t="n">
        <f aca="false">IF($F$3*$C$6&gt;E327,1,0)</f>
        <v>0</v>
      </c>
      <c r="G327" s="81" t="n">
        <f aca="false">EXP(($F$6-0.5*$C$5^2-$F$3*$F$4)*$C$6+($C$5*C327*$C$6^0.5)+($F$4+$F$5*D327)*F327)</f>
        <v>1.00615351985038</v>
      </c>
      <c r="H327" s="95" t="n">
        <f aca="false">G327*H326</f>
        <v>111.473813120245</v>
      </c>
      <c r="I327" s="0"/>
    </row>
    <row r="328" customFormat="false" ht="12.75" hidden="false" customHeight="false" outlineLevel="0" collapsed="false">
      <c r="B328" s="79" t="n">
        <f aca="false">B327+$C$6</f>
        <v>0.0361872146118722</v>
      </c>
      <c r="C328" s="80" t="n">
        <f aca="true">NORMINV(RAND(),0,1)</f>
        <v>-0.0633428613236062</v>
      </c>
      <c r="D328" s="80" t="n">
        <f aca="true">NORMINV(RAND(),0,1)</f>
        <v>2.24595029192705</v>
      </c>
      <c r="E328" s="80" t="n">
        <f aca="true">RAND()</f>
        <v>0.0901308929951629</v>
      </c>
      <c r="F328" s="78" t="n">
        <f aca="false">IF($F$3*$C$6&gt;E328,1,0)</f>
        <v>0</v>
      </c>
      <c r="G328" s="81" t="n">
        <f aca="false">EXP(($F$6-0.5*$C$5^2-$F$3*$F$4)*$C$6+($C$5*C328*$C$6^0.5)+($F$4+$F$5*D328)*F328)</f>
        <v>0.999791851563981</v>
      </c>
      <c r="H328" s="95" t="n">
        <f aca="false">G328*H327</f>
        <v>111.450610020387</v>
      </c>
      <c r="I328" s="0"/>
    </row>
    <row r="329" customFormat="false" ht="12.75" hidden="false" customHeight="false" outlineLevel="0" collapsed="false">
      <c r="B329" s="79" t="n">
        <f aca="false">B328+$C$6</f>
        <v>0.0363013698630137</v>
      </c>
      <c r="C329" s="80" t="n">
        <f aca="true">NORMINV(RAND(),0,1)</f>
        <v>-2.64236620335534</v>
      </c>
      <c r="D329" s="80" t="n">
        <f aca="true">NORMINV(RAND(),0,1)</f>
        <v>0.131342685203553</v>
      </c>
      <c r="E329" s="80" t="n">
        <f aca="true">RAND()</f>
        <v>0.0943974983984155</v>
      </c>
      <c r="F329" s="78" t="n">
        <f aca="false">IF($F$3*$C$6&gt;E329,1,0)</f>
        <v>0</v>
      </c>
      <c r="G329" s="81" t="n">
        <f aca="false">EXP(($F$6-0.5*$C$5^2-$F$3*$F$4)*$C$6+($C$5*C329*$C$6^0.5)+($F$4+$F$5*D329)*F329)</f>
        <v>0.9915610857581</v>
      </c>
      <c r="H329" s="95" t="n">
        <f aca="false">G329*H328</f>
        <v>110.510087880218</v>
      </c>
      <c r="I329" s="0"/>
    </row>
    <row r="330" customFormat="false" ht="12.75" hidden="false" customHeight="false" outlineLevel="0" collapsed="false">
      <c r="B330" s="79" t="n">
        <f aca="false">B329+$C$6</f>
        <v>0.0364155251141553</v>
      </c>
      <c r="C330" s="80" t="n">
        <f aca="true">NORMINV(RAND(),0,1)</f>
        <v>-0.489449432902837</v>
      </c>
      <c r="D330" s="80" t="n">
        <f aca="true">NORMINV(RAND(),0,1)</f>
        <v>0.92950279180998</v>
      </c>
      <c r="E330" s="80" t="n">
        <f aca="true">RAND()</f>
        <v>0.560667798184753</v>
      </c>
      <c r="F330" s="78" t="n">
        <f aca="false">IF($F$3*$C$6&gt;E330,1,0)</f>
        <v>0</v>
      </c>
      <c r="G330" s="81" t="n">
        <f aca="false">EXP(($F$6-0.5*$C$5^2-$F$3*$F$4)*$C$6+($C$5*C330*$C$6^0.5)+($F$4+$F$5*D330)*F330)</f>
        <v>0.998427266917786</v>
      </c>
      <c r="H330" s="95" t="n">
        <f aca="false">G330*H329</f>
        <v>110.33628500909</v>
      </c>
      <c r="I330" s="0"/>
    </row>
    <row r="331" customFormat="false" ht="12.75" hidden="false" customHeight="false" outlineLevel="0" collapsed="false">
      <c r="B331" s="79" t="n">
        <f aca="false">B330+$C$6</f>
        <v>0.0365296803652968</v>
      </c>
      <c r="C331" s="80" t="n">
        <f aca="true">NORMINV(RAND(),0,1)</f>
        <v>-0.93251712580551</v>
      </c>
      <c r="D331" s="80" t="n">
        <f aca="true">NORMINV(RAND(),0,1)</f>
        <v>0.0168714642100537</v>
      </c>
      <c r="E331" s="80" t="n">
        <f aca="true">RAND()</f>
        <v>0.727773377945301</v>
      </c>
      <c r="F331" s="78" t="n">
        <f aca="false">IF($F$3*$C$6&gt;E331,1,0)</f>
        <v>0</v>
      </c>
      <c r="G331" s="81" t="n">
        <f aca="false">EXP(($F$6-0.5*$C$5^2-$F$3*$F$4)*$C$6+($C$5*C331*$C$6^0.5)+($F$4+$F$5*D331)*F331)</f>
        <v>0.997010340264559</v>
      </c>
      <c r="H331" s="95" t="n">
        <f aca="false">G331*H330</f>
        <v>110.00641706044</v>
      </c>
      <c r="I331" s="0"/>
    </row>
    <row r="332" customFormat="false" ht="12.75" hidden="false" customHeight="false" outlineLevel="0" collapsed="false">
      <c r="B332" s="79" t="n">
        <f aca="false">B331+$C$6</f>
        <v>0.0366438356164384</v>
      </c>
      <c r="C332" s="80" t="n">
        <f aca="true">NORMINV(RAND(),0,1)</f>
        <v>0.301154185099446</v>
      </c>
      <c r="D332" s="80" t="n">
        <f aca="true">NORMINV(RAND(),0,1)</f>
        <v>-0.396749464105152</v>
      </c>
      <c r="E332" s="80" t="n">
        <f aca="true">RAND()</f>
        <v>0.452522358920534</v>
      </c>
      <c r="F332" s="78" t="n">
        <f aca="false">IF($F$3*$C$6&gt;E332,1,0)</f>
        <v>0</v>
      </c>
      <c r="G332" s="81" t="n">
        <f aca="false">EXP(($F$6-0.5*$C$5^2-$F$3*$F$4)*$C$6+($C$5*C332*$C$6^0.5)+($F$4+$F$5*D332)*F332)</f>
        <v>1.00096061476985</v>
      </c>
      <c r="H332" s="95" t="n">
        <f aca="false">G332*H331</f>
        <v>110.112090849447</v>
      </c>
      <c r="I332" s="0"/>
    </row>
    <row r="333" customFormat="false" ht="12.75" hidden="false" customHeight="false" outlineLevel="0" collapsed="false">
      <c r="B333" s="79" t="n">
        <f aca="false">B332+$C$6</f>
        <v>0.0367579908675799</v>
      </c>
      <c r="C333" s="80" t="n">
        <f aca="true">NORMINV(RAND(),0,1)</f>
        <v>0.045565632895367</v>
      </c>
      <c r="D333" s="80" t="n">
        <f aca="true">NORMINV(RAND(),0,1)</f>
        <v>-0.820850938908018</v>
      </c>
      <c r="E333" s="80" t="n">
        <f aca="true">RAND()</f>
        <v>0.197306599720084</v>
      </c>
      <c r="F333" s="78" t="n">
        <f aca="false">IF($F$3*$C$6&gt;E333,1,0)</f>
        <v>0</v>
      </c>
      <c r="G333" s="81" t="n">
        <f aca="false">EXP(($F$6-0.5*$C$5^2-$F$3*$F$4)*$C$6+($C$5*C333*$C$6^0.5)+($F$4+$F$5*D333)*F333)</f>
        <v>1.00014092464</v>
      </c>
      <c r="H333" s="95" t="n">
        <f aca="false">G333*H332</f>
        <v>110.127608356209</v>
      </c>
      <c r="I333" s="0"/>
    </row>
    <row r="334" customFormat="false" ht="12.75" hidden="false" customHeight="false" outlineLevel="0" collapsed="false">
      <c r="B334" s="79" t="n">
        <f aca="false">B333+$C$6</f>
        <v>0.0368721461187215</v>
      </c>
      <c r="C334" s="80" t="n">
        <f aca="true">NORMINV(RAND(),0,1)</f>
        <v>1.17982504152464</v>
      </c>
      <c r="D334" s="80" t="n">
        <f aca="true">NORMINV(RAND(),0,1)</f>
        <v>-1.2002322366561</v>
      </c>
      <c r="E334" s="80" t="n">
        <f aca="true">RAND()</f>
        <v>0.678873627476071</v>
      </c>
      <c r="F334" s="78" t="n">
        <f aca="false">IF($F$3*$C$6&gt;E334,1,0)</f>
        <v>0</v>
      </c>
      <c r="G334" s="81" t="n">
        <f aca="false">EXP(($F$6-0.5*$C$5^2-$F$3*$F$4)*$C$6+($C$5*C334*$C$6^0.5)+($F$4+$F$5*D334)*F334)</f>
        <v>1.00378370092179</v>
      </c>
      <c r="H334" s="95" t="n">
        <f aca="false">G334*H333</f>
        <v>110.544298289461</v>
      </c>
      <c r="I334" s="0"/>
    </row>
    <row r="335" customFormat="false" ht="12.75" hidden="false" customHeight="false" outlineLevel="0" collapsed="false">
      <c r="B335" s="79" t="n">
        <f aca="false">B334+$C$6</f>
        <v>0.036986301369863</v>
      </c>
      <c r="C335" s="80" t="n">
        <f aca="true">NORMINV(RAND(),0,1)</f>
        <v>0.530063685240954</v>
      </c>
      <c r="D335" s="80" t="n">
        <f aca="true">NORMINV(RAND(),0,1)</f>
        <v>0.954311439902335</v>
      </c>
      <c r="E335" s="80" t="n">
        <f aca="true">RAND()</f>
        <v>0.445451900400349</v>
      </c>
      <c r="F335" s="78" t="n">
        <f aca="false">IF($F$3*$C$6&gt;E335,1,0)</f>
        <v>0</v>
      </c>
      <c r="G335" s="81" t="n">
        <f aca="false">EXP(($F$6-0.5*$C$5^2-$F$3*$F$4)*$C$6+($C$5*C335*$C$6^0.5)+($F$4+$F$5*D335)*F335)</f>
        <v>1.00169531359284</v>
      </c>
      <c r="H335" s="95" t="n">
        <f aca="false">G335*H334</f>
        <v>110.731705540962</v>
      </c>
      <c r="I335" s="0"/>
    </row>
    <row r="336" customFormat="false" ht="12.75" hidden="false" customHeight="false" outlineLevel="0" collapsed="false">
      <c r="B336" s="79" t="n">
        <f aca="false">B335+$C$6</f>
        <v>0.0371004566210046</v>
      </c>
      <c r="C336" s="80" t="n">
        <f aca="true">NORMINV(RAND(),0,1)</f>
        <v>0.865701819906832</v>
      </c>
      <c r="D336" s="80" t="n">
        <f aca="true">NORMINV(RAND(),0,1)</f>
        <v>2.57581147482855</v>
      </c>
      <c r="E336" s="80" t="n">
        <f aca="true">RAND()</f>
        <v>0.194342808450671</v>
      </c>
      <c r="F336" s="78" t="n">
        <f aca="false">IF($F$3*$C$6&gt;E336,1,0)</f>
        <v>0</v>
      </c>
      <c r="G336" s="81" t="n">
        <f aca="false">EXP(($F$6-0.5*$C$5^2-$F$3*$F$4)*$C$6+($C$5*C336*$C$6^0.5)+($F$4+$F$5*D336)*F336)</f>
        <v>1.00277353953099</v>
      </c>
      <c r="H336" s="95" t="n">
        <f aca="false">G336*H335</f>
        <v>111.038824303613</v>
      </c>
      <c r="I336" s="0"/>
    </row>
    <row r="337" customFormat="false" ht="12.75" hidden="false" customHeight="false" outlineLevel="0" collapsed="false">
      <c r="B337" s="79" t="n">
        <f aca="false">B336+$C$6</f>
        <v>0.0372146118721461</v>
      </c>
      <c r="C337" s="80" t="n">
        <f aca="true">NORMINV(RAND(),0,1)</f>
        <v>-0.102958646954441</v>
      </c>
      <c r="D337" s="80" t="n">
        <f aca="true">NORMINV(RAND(),0,1)</f>
        <v>0.155052305417937</v>
      </c>
      <c r="E337" s="80" t="n">
        <f aca="true">RAND()</f>
        <v>0.582108179454489</v>
      </c>
      <c r="F337" s="78" t="n">
        <f aca="false">IF($F$3*$C$6&gt;E337,1,0)</f>
        <v>0</v>
      </c>
      <c r="G337" s="81" t="n">
        <f aca="false">EXP(($F$6-0.5*$C$5^2-$F$3*$F$4)*$C$6+($C$5*C337*$C$6^0.5)+($F$4+$F$5*D337)*F337)</f>
        <v>0.999664905425657</v>
      </c>
      <c r="H337" s="95" t="n">
        <f aca="false">G337*H336</f>
        <v>111.001615796048</v>
      </c>
      <c r="I337" s="0"/>
    </row>
    <row r="338" customFormat="false" ht="12.75" hidden="false" customHeight="false" outlineLevel="0" collapsed="false">
      <c r="B338" s="79" t="n">
        <f aca="false">B337+$C$6</f>
        <v>0.0373287671232877</v>
      </c>
      <c r="C338" s="80" t="n">
        <f aca="true">NORMINV(RAND(),0,1)</f>
        <v>-0.00191325461076694</v>
      </c>
      <c r="D338" s="80" t="n">
        <f aca="true">NORMINV(RAND(),0,1)</f>
        <v>-0.242617662289506</v>
      </c>
      <c r="E338" s="80" t="n">
        <f aca="true">RAND()</f>
        <v>0.845102772059419</v>
      </c>
      <c r="F338" s="78" t="n">
        <f aca="false">IF($F$3*$C$6&gt;E338,1,0)</f>
        <v>0</v>
      </c>
      <c r="G338" s="81" t="n">
        <f aca="false">EXP(($F$6-0.5*$C$5^2-$F$3*$F$4)*$C$6+($C$5*C338*$C$6^0.5)+($F$4+$F$5*D338)*F338)</f>
        <v>0.99998873051488</v>
      </c>
      <c r="H338" s="95" t="n">
        <f aca="false">G338*H337</f>
        <v>111.00036486499</v>
      </c>
      <c r="I338" s="0"/>
    </row>
    <row r="339" customFormat="false" ht="12.75" hidden="false" customHeight="false" outlineLevel="0" collapsed="false">
      <c r="B339" s="79" t="n">
        <f aca="false">B338+$C$6</f>
        <v>0.0374429223744292</v>
      </c>
      <c r="C339" s="80" t="n">
        <f aca="true">NORMINV(RAND(),0,1)</f>
        <v>-1.08054318060305</v>
      </c>
      <c r="D339" s="80" t="n">
        <f aca="true">NORMINV(RAND(),0,1)</f>
        <v>-0.413415492954581</v>
      </c>
      <c r="E339" s="80" t="n">
        <f aca="true">RAND()</f>
        <v>0.714428350613781</v>
      </c>
      <c r="F339" s="78" t="n">
        <f aca="false">IF($F$3*$C$6&gt;E339,1,0)</f>
        <v>0</v>
      </c>
      <c r="G339" s="81" t="n">
        <f aca="false">EXP(($F$6-0.5*$C$5^2-$F$3*$F$4)*$C$6+($C$5*C339*$C$6^0.5)+($F$4+$F$5*D339)*F339)</f>
        <v>0.996537402490312</v>
      </c>
      <c r="H339" s="95" t="n">
        <f aca="false">G339*H338</f>
        <v>110.616015278034</v>
      </c>
      <c r="I339" s="0"/>
    </row>
    <row r="340" customFormat="false" ht="12.75" hidden="false" customHeight="false" outlineLevel="0" collapsed="false">
      <c r="B340" s="79" t="n">
        <f aca="false">B339+$C$6</f>
        <v>0.0375570776255708</v>
      </c>
      <c r="C340" s="80" t="n">
        <f aca="true">NORMINV(RAND(),0,1)</f>
        <v>-2.40416656621194</v>
      </c>
      <c r="D340" s="80" t="n">
        <f aca="true">NORMINV(RAND(),0,1)</f>
        <v>-1.33160432209223</v>
      </c>
      <c r="E340" s="80" t="n">
        <f aca="true">RAND()</f>
        <v>0.438677045561496</v>
      </c>
      <c r="F340" s="78" t="n">
        <f aca="false">IF($F$3*$C$6&gt;E340,1,0)</f>
        <v>0</v>
      </c>
      <c r="G340" s="81" t="n">
        <f aca="false">EXP(($F$6-0.5*$C$5^2-$F$3*$F$4)*$C$6+($C$5*C340*$C$6^0.5)+($F$4+$F$5*D340)*F340)</f>
        <v>0.99231843391791</v>
      </c>
      <c r="H340" s="95" t="n">
        <f aca="false">G340*H339</f>
        <v>109.766311046938</v>
      </c>
      <c r="I340" s="0"/>
    </row>
    <row r="341" customFormat="false" ht="12.75" hidden="false" customHeight="false" outlineLevel="0" collapsed="false">
      <c r="B341" s="79" t="n">
        <f aca="false">B340+$C$6</f>
        <v>0.0376712328767123</v>
      </c>
      <c r="C341" s="80" t="n">
        <f aca="true">NORMINV(RAND(),0,1)</f>
        <v>-1.76290580040131</v>
      </c>
      <c r="D341" s="80" t="n">
        <f aca="true">NORMINV(RAND(),0,1)</f>
        <v>0.0532245776401454</v>
      </c>
      <c r="E341" s="80" t="n">
        <f aca="true">RAND()</f>
        <v>0.916187078507477</v>
      </c>
      <c r="F341" s="78" t="n">
        <f aca="false">IF($F$3*$C$6&gt;E341,1,0)</f>
        <v>0</v>
      </c>
      <c r="G341" s="81" t="n">
        <f aca="false">EXP(($F$6-0.5*$C$5^2-$F$3*$F$4)*$C$6+($C$5*C341*$C$6^0.5)+($F$4+$F$5*D341)*F341)</f>
        <v>0.99436017815638</v>
      </c>
      <c r="H341" s="95" t="n">
        <f aca="false">G341*H340</f>
        <v>109.147248608202</v>
      </c>
      <c r="I341" s="0"/>
    </row>
    <row r="342" customFormat="false" ht="12.75" hidden="false" customHeight="false" outlineLevel="0" collapsed="false">
      <c r="B342" s="79" t="n">
        <f aca="false">B341+$C$6</f>
        <v>0.0377853881278539</v>
      </c>
      <c r="C342" s="80" t="n">
        <f aca="true">NORMINV(RAND(),0,1)</f>
        <v>-0.880239695338135</v>
      </c>
      <c r="D342" s="80" t="n">
        <f aca="true">NORMINV(RAND(),0,1)</f>
        <v>0.153019654607143</v>
      </c>
      <c r="E342" s="80" t="n">
        <f aca="true">RAND()</f>
        <v>0.963429932956765</v>
      </c>
      <c r="F342" s="78" t="n">
        <f aca="false">IF($F$3*$C$6&gt;E342,1,0)</f>
        <v>0</v>
      </c>
      <c r="G342" s="81" t="n">
        <f aca="false">EXP(($F$6-0.5*$C$5^2-$F$3*$F$4)*$C$6+($C$5*C342*$C$6^0.5)+($F$4+$F$5*D342)*F342)</f>
        <v>0.997177418347689</v>
      </c>
      <c r="H342" s="95" t="n">
        <f aca="false">G342*H341</f>
        <v>108.839171586881</v>
      </c>
      <c r="I342" s="0"/>
    </row>
    <row r="343" customFormat="false" ht="12.75" hidden="false" customHeight="false" outlineLevel="0" collapsed="false">
      <c r="B343" s="79" t="n">
        <f aca="false">B342+$C$6</f>
        <v>0.0378995433789954</v>
      </c>
      <c r="C343" s="80" t="n">
        <f aca="true">NORMINV(RAND(),0,1)</f>
        <v>-0.813447691658851</v>
      </c>
      <c r="D343" s="80" t="n">
        <f aca="true">NORMINV(RAND(),0,1)</f>
        <v>-0.455699009466449</v>
      </c>
      <c r="E343" s="80" t="n">
        <f aca="true">RAND()</f>
        <v>0.506849197526829</v>
      </c>
      <c r="F343" s="78" t="n">
        <f aca="false">IF($F$3*$C$6&gt;E343,1,0)</f>
        <v>0</v>
      </c>
      <c r="G343" s="81" t="n">
        <f aca="false">EXP(($F$6-0.5*$C$5^2-$F$3*$F$4)*$C$6+($C$5*C343*$C$6^0.5)+($F$4+$F$5*D343)*F343)</f>
        <v>0.997390925583667</v>
      </c>
      <c r="H343" s="95" t="n">
        <f aca="false">G343*H342</f>
        <v>108.555202088798</v>
      </c>
      <c r="I343" s="0"/>
    </row>
    <row r="344" customFormat="false" ht="12.75" hidden="false" customHeight="false" outlineLevel="0" collapsed="false">
      <c r="B344" s="79" t="n">
        <f aca="false">B343+$C$6</f>
        <v>0.038013698630137</v>
      </c>
      <c r="C344" s="80" t="n">
        <f aca="true">NORMINV(RAND(),0,1)</f>
        <v>-1.56930601595598</v>
      </c>
      <c r="D344" s="80" t="n">
        <f aca="true">NORMINV(RAND(),0,1)</f>
        <v>-2.53477951206689</v>
      </c>
      <c r="E344" s="80" t="n">
        <f aca="true">RAND()</f>
        <v>0.909210517999013</v>
      </c>
      <c r="F344" s="78" t="n">
        <f aca="false">IF($F$3*$C$6&gt;E344,1,0)</f>
        <v>0</v>
      </c>
      <c r="G344" s="81" t="n">
        <f aca="false">EXP(($F$6-0.5*$C$5^2-$F$3*$F$4)*$C$6+($C$5*C344*$C$6^0.5)+($F$4+$F$5*D344)*F344)</f>
        <v>0.994977416008604</v>
      </c>
      <c r="H344" s="95" t="n">
        <f aca="false">G344*H343</f>
        <v>108.009974468604</v>
      </c>
      <c r="I344" s="0"/>
    </row>
    <row r="345" customFormat="false" ht="12.75" hidden="false" customHeight="false" outlineLevel="0" collapsed="false">
      <c r="B345" s="79" t="n">
        <f aca="false">B344+$C$6</f>
        <v>0.0381278538812785</v>
      </c>
      <c r="C345" s="80" t="n">
        <f aca="true">NORMINV(RAND(),0,1)</f>
        <v>-0.777641192810695</v>
      </c>
      <c r="D345" s="80" t="n">
        <f aca="true">NORMINV(RAND(),0,1)</f>
        <v>0.304735236705814</v>
      </c>
      <c r="E345" s="80" t="n">
        <f aca="true">RAND()</f>
        <v>0.542054732245133</v>
      </c>
      <c r="F345" s="78" t="n">
        <f aca="false">IF($F$3*$C$6&gt;E345,1,0)</f>
        <v>0</v>
      </c>
      <c r="G345" s="81" t="n">
        <f aca="false">EXP(($F$6-0.5*$C$5^2-$F$3*$F$4)*$C$6+($C$5*C345*$C$6^0.5)+($F$4+$F$5*D345)*F345)</f>
        <v>0.99750540341525</v>
      </c>
      <c r="H345" s="95" t="n">
        <f aca="false">G345*H344</f>
        <v>107.740533155176</v>
      </c>
      <c r="I345" s="0"/>
    </row>
    <row r="346" customFormat="false" ht="12.75" hidden="false" customHeight="false" outlineLevel="0" collapsed="false">
      <c r="B346" s="79" t="n">
        <f aca="false">B345+$C$6</f>
        <v>0.0382420091324201</v>
      </c>
      <c r="C346" s="80" t="n">
        <f aca="true">NORMINV(RAND(),0,1)</f>
        <v>0.557228079821976</v>
      </c>
      <c r="D346" s="80" t="n">
        <f aca="true">NORMINV(RAND(),0,1)</f>
        <v>0.254760246904482</v>
      </c>
      <c r="E346" s="80" t="n">
        <f aca="true">RAND()</f>
        <v>0.302473069036182</v>
      </c>
      <c r="F346" s="78" t="n">
        <f aca="false">IF($F$3*$C$6&gt;E346,1,0)</f>
        <v>0</v>
      </c>
      <c r="G346" s="81" t="n">
        <f aca="false">EXP(($F$6-0.5*$C$5^2-$F$3*$F$4)*$C$6+($C$5*C346*$C$6^0.5)+($F$4+$F$5*D346)*F346)</f>
        <v>1.00178253513899</v>
      </c>
      <c r="H346" s="95" t="n">
        <f aca="false">G346*H345</f>
        <v>107.932584441419</v>
      </c>
      <c r="I346" s="0"/>
    </row>
    <row r="347" customFormat="false" ht="12.75" hidden="false" customHeight="false" outlineLevel="0" collapsed="false">
      <c r="B347" s="79" t="n">
        <f aca="false">B346+$C$6</f>
        <v>0.0383561643835616</v>
      </c>
      <c r="C347" s="80" t="n">
        <f aca="true">NORMINV(RAND(),0,1)</f>
        <v>-0.456700315735688</v>
      </c>
      <c r="D347" s="80" t="n">
        <f aca="true">NORMINV(RAND(),0,1)</f>
        <v>0.595859670204763</v>
      </c>
      <c r="E347" s="80" t="n">
        <f aca="true">RAND()</f>
        <v>0.00325026462030999</v>
      </c>
      <c r="F347" s="78" t="n">
        <f aca="false">IF($F$3*$C$6&gt;E347,1,0)</f>
        <v>1</v>
      </c>
      <c r="G347" s="81" t="n">
        <f aca="false">EXP(($F$6-0.5*$C$5^2-$F$3*$F$4)*$C$6+($C$5*C347*$C$6^0.5)+($F$4+$F$5*D347)*F347)</f>
        <v>1.01050296611278</v>
      </c>
      <c r="H347" s="95" t="n">
        <f aca="false">G347*H346</f>
        <v>109.066196718272</v>
      </c>
      <c r="I347" s="0"/>
    </row>
    <row r="348" customFormat="false" ht="12.75" hidden="false" customHeight="false" outlineLevel="0" collapsed="false">
      <c r="B348" s="79" t="n">
        <f aca="false">B347+$C$6</f>
        <v>0.0384703196347032</v>
      </c>
      <c r="C348" s="80" t="n">
        <f aca="true">NORMINV(RAND(),0,1)</f>
        <v>-1.29238048683141</v>
      </c>
      <c r="D348" s="80" t="n">
        <f aca="true">NORMINV(RAND(),0,1)</f>
        <v>1.05848192569128</v>
      </c>
      <c r="E348" s="80" t="n">
        <f aca="true">RAND()</f>
        <v>0.0278098325532608</v>
      </c>
      <c r="F348" s="78" t="n">
        <f aca="false">IF($F$3*$C$6&gt;E348,1,0)</f>
        <v>0</v>
      </c>
      <c r="G348" s="81" t="n">
        <f aca="false">EXP(($F$6-0.5*$C$5^2-$F$3*$F$4)*$C$6+($C$5*C348*$C$6^0.5)+($F$4+$F$5*D348)*F348)</f>
        <v>0.995860980348781</v>
      </c>
      <c r="H348" s="95" t="n">
        <f aca="false">G348*H347</f>
        <v>108.614769586771</v>
      </c>
      <c r="I348" s="0"/>
    </row>
    <row r="349" customFormat="false" ht="12.75" hidden="false" customHeight="false" outlineLevel="0" collapsed="false">
      <c r="B349" s="79" t="n">
        <f aca="false">B348+$C$6</f>
        <v>0.0385844748858447</v>
      </c>
      <c r="C349" s="80" t="n">
        <f aca="true">NORMINV(RAND(),0,1)</f>
        <v>-0.429722297357241</v>
      </c>
      <c r="D349" s="80" t="n">
        <f aca="true">NORMINV(RAND(),0,1)</f>
        <v>-0.709575637800377</v>
      </c>
      <c r="E349" s="80" t="n">
        <f aca="true">RAND()</f>
        <v>0.0655424525147278</v>
      </c>
      <c r="F349" s="78" t="n">
        <f aca="false">IF($F$3*$C$6&gt;E349,1,0)</f>
        <v>0</v>
      </c>
      <c r="G349" s="81" t="n">
        <f aca="false">EXP(($F$6-0.5*$C$5^2-$F$3*$F$4)*$C$6+($C$5*C349*$C$6^0.5)+($F$4+$F$5*D349)*F349)</f>
        <v>0.998618427741702</v>
      </c>
      <c r="H349" s="95" t="n">
        <f aca="false">G349*H348</f>
        <v>108.464710434269</v>
      </c>
      <c r="I349" s="0"/>
    </row>
    <row r="350" customFormat="false" ht="12.75" hidden="false" customHeight="false" outlineLevel="0" collapsed="false">
      <c r="B350" s="79" t="n">
        <f aca="false">B349+$C$6</f>
        <v>0.0386986301369863</v>
      </c>
      <c r="C350" s="80" t="n">
        <f aca="true">NORMINV(RAND(),0,1)</f>
        <v>0.0687062035412451</v>
      </c>
      <c r="D350" s="80" t="n">
        <f aca="true">NORMINV(RAND(),0,1)</f>
        <v>-0.0473012548113258</v>
      </c>
      <c r="E350" s="80" t="n">
        <f aca="true">RAND()</f>
        <v>0.0796412395291348</v>
      </c>
      <c r="F350" s="78" t="n">
        <f aca="false">IF($F$3*$C$6&gt;E350,1,0)</f>
        <v>0</v>
      </c>
      <c r="G350" s="81" t="n">
        <f aca="false">EXP(($F$6-0.5*$C$5^2-$F$3*$F$4)*$C$6+($C$5*C350*$C$6^0.5)+($F$4+$F$5*D350)*F350)</f>
        <v>1.00021511040355</v>
      </c>
      <c r="H350" s="95" t="n">
        <f aca="false">G350*H349</f>
        <v>108.488042321901</v>
      </c>
      <c r="I350" s="0"/>
    </row>
    <row r="351" customFormat="false" ht="12.75" hidden="false" customHeight="false" outlineLevel="0" collapsed="false">
      <c r="B351" s="79" t="n">
        <f aca="false">B350+$C$6</f>
        <v>0.0388127853881278</v>
      </c>
      <c r="C351" s="80" t="n">
        <f aca="true">NORMINV(RAND(),0,1)</f>
        <v>-0.613270744240427</v>
      </c>
      <c r="D351" s="80" t="n">
        <f aca="true">NORMINV(RAND(),0,1)</f>
        <v>-0.0443312639856271</v>
      </c>
      <c r="E351" s="80" t="n">
        <f aca="true">RAND()</f>
        <v>0.549523451295624</v>
      </c>
      <c r="F351" s="78" t="n">
        <f aca="false">IF($F$3*$C$6&gt;E351,1,0)</f>
        <v>0</v>
      </c>
      <c r="G351" s="81" t="n">
        <f aca="false">EXP(($F$6-0.5*$C$5^2-$F$3*$F$4)*$C$6+($C$5*C351*$C$6^0.5)+($F$4+$F$5*D351)*F351)</f>
        <v>0.998031084813691</v>
      </c>
      <c r="H351" s="95" t="n">
        <f aca="false">G351*H350</f>
        <v>108.274438567841</v>
      </c>
      <c r="I351" s="0"/>
    </row>
    <row r="352" customFormat="false" ht="12.75" hidden="false" customHeight="false" outlineLevel="0" collapsed="false">
      <c r="B352" s="79" t="n">
        <f aca="false">B351+$C$6</f>
        <v>0.0389269406392694</v>
      </c>
      <c r="C352" s="80" t="n">
        <f aca="true">NORMINV(RAND(),0,1)</f>
        <v>0.0033920142704764</v>
      </c>
      <c r="D352" s="80" t="n">
        <f aca="true">NORMINV(RAND(),0,1)</f>
        <v>0.792245488024683</v>
      </c>
      <c r="E352" s="80" t="n">
        <f aca="true">RAND()</f>
        <v>0.80497056008698</v>
      </c>
      <c r="F352" s="78" t="n">
        <f aca="false">IF($F$3*$C$6&gt;E352,1,0)</f>
        <v>0</v>
      </c>
      <c r="G352" s="81" t="n">
        <f aca="false">EXP(($F$6-0.5*$C$5^2-$F$3*$F$4)*$C$6+($C$5*C352*$C$6^0.5)+($F$4+$F$5*D352)*F352)</f>
        <v>1.00000573546646</v>
      </c>
      <c r="H352" s="95" t="n">
        <f aca="false">G352*H351</f>
        <v>108.275059572251</v>
      </c>
      <c r="I352" s="0"/>
    </row>
    <row r="353" customFormat="false" ht="12.75" hidden="false" customHeight="false" outlineLevel="0" collapsed="false">
      <c r="B353" s="79" t="n">
        <f aca="false">B352+$C$6</f>
        <v>0.0390410958904109</v>
      </c>
      <c r="C353" s="80" t="n">
        <f aca="true">NORMINV(RAND(),0,1)</f>
        <v>1.05930005899057</v>
      </c>
      <c r="D353" s="80" t="n">
        <f aca="true">NORMINV(RAND(),0,1)</f>
        <v>0.846211109111653</v>
      </c>
      <c r="E353" s="80" t="n">
        <f aca="true">RAND()</f>
        <v>0.960375964148351</v>
      </c>
      <c r="F353" s="78" t="n">
        <f aca="false">IF($F$3*$C$6&gt;E353,1,0)</f>
        <v>0</v>
      </c>
      <c r="G353" s="81" t="n">
        <f aca="false">EXP(($F$6-0.5*$C$5^2-$F$3*$F$4)*$C$6+($C$5*C353*$C$6^0.5)+($F$4+$F$5*D353)*F353)</f>
        <v>1.00339599491211</v>
      </c>
      <c r="H353" s="95" t="n">
        <f aca="false">G353*H352</f>
        <v>108.642761123667</v>
      </c>
      <c r="I353" s="0"/>
    </row>
    <row r="354" customFormat="false" ht="12.75" hidden="false" customHeight="false" outlineLevel="0" collapsed="false">
      <c r="B354" s="79" t="n">
        <f aca="false">B353+$C$6</f>
        <v>0.0391552511415525</v>
      </c>
      <c r="C354" s="80" t="n">
        <f aca="true">NORMINV(RAND(),0,1)</f>
        <v>-1.04489118389218</v>
      </c>
      <c r="D354" s="80" t="n">
        <f aca="true">NORMINV(RAND(),0,1)</f>
        <v>-0.0421879371053854</v>
      </c>
      <c r="E354" s="80" t="n">
        <f aca="true">RAND()</f>
        <v>0.969663772686714</v>
      </c>
      <c r="F354" s="78" t="n">
        <f aca="false">IF($F$3*$C$6&gt;E354,1,0)</f>
        <v>0</v>
      </c>
      <c r="G354" s="81" t="n">
        <f aca="false">EXP(($F$6-0.5*$C$5^2-$F$3*$F$4)*$C$6+($C$5*C354*$C$6^0.5)+($F$4+$F$5*D354)*F354)</f>
        <v>0.996651288788779</v>
      </c>
      <c r="H354" s="95" t="n">
        <f aca="false">G354*H353</f>
        <v>108.278947891474</v>
      </c>
      <c r="I354" s="0"/>
    </row>
    <row r="355" customFormat="false" ht="12.75" hidden="false" customHeight="false" outlineLevel="0" collapsed="false">
      <c r="B355" s="79" t="n">
        <f aca="false">B354+$C$6</f>
        <v>0.039269406392694</v>
      </c>
      <c r="C355" s="80" t="n">
        <f aca="true">NORMINV(RAND(),0,1)</f>
        <v>-0.144515081909722</v>
      </c>
      <c r="D355" s="80" t="n">
        <f aca="true">NORMINV(RAND(),0,1)</f>
        <v>0.759610116315681</v>
      </c>
      <c r="E355" s="80" t="n">
        <f aca="true">RAND()</f>
        <v>0.488357208493593</v>
      </c>
      <c r="F355" s="78" t="n">
        <f aca="false">IF($F$3*$C$6&gt;E355,1,0)</f>
        <v>0</v>
      </c>
      <c r="G355" s="81" t="n">
        <f aca="false">EXP(($F$6-0.5*$C$5^2-$F$3*$F$4)*$C$6+($C$5*C355*$C$6^0.5)+($F$4+$F$5*D355)*F355)</f>
        <v>0.999531757928611</v>
      </c>
      <c r="H355" s="95" t="n">
        <f aca="false">G355*H354</f>
        <v>108.228247132625</v>
      </c>
      <c r="I355" s="0"/>
    </row>
    <row r="356" customFormat="false" ht="12.75" hidden="false" customHeight="false" outlineLevel="0" collapsed="false">
      <c r="B356" s="79" t="n">
        <f aca="false">B355+$C$6</f>
        <v>0.0393835616438356</v>
      </c>
      <c r="C356" s="80" t="n">
        <f aca="true">NORMINV(RAND(),0,1)</f>
        <v>0.399741359950599</v>
      </c>
      <c r="D356" s="80" t="n">
        <f aca="true">NORMINV(RAND(),0,1)</f>
        <v>-0.571480406354894</v>
      </c>
      <c r="E356" s="80" t="n">
        <f aca="true">RAND()</f>
        <v>0.0186567906678519</v>
      </c>
      <c r="F356" s="78" t="n">
        <f aca="false">IF($F$3*$C$6&gt;E356,1,0)</f>
        <v>0</v>
      </c>
      <c r="G356" s="81" t="n">
        <f aca="false">EXP(($F$6-0.5*$C$5^2-$F$3*$F$4)*$C$6+($C$5*C356*$C$6^0.5)+($F$4+$F$5*D356)*F356)</f>
        <v>1.00127697015623</v>
      </c>
      <c r="H356" s="95" t="n">
        <f aca="false">G356*H355</f>
        <v>108.366451374275</v>
      </c>
      <c r="I356" s="0"/>
    </row>
    <row r="357" customFormat="false" ht="12.75" hidden="false" customHeight="false" outlineLevel="0" collapsed="false">
      <c r="B357" s="79" t="n">
        <f aca="false">B356+$C$6</f>
        <v>0.0394977168949771</v>
      </c>
      <c r="C357" s="80" t="n">
        <f aca="true">NORMINV(RAND(),0,1)</f>
        <v>-1.5854096477277</v>
      </c>
      <c r="D357" s="80" t="n">
        <f aca="true">NORMINV(RAND(),0,1)</f>
        <v>1.12110593530487</v>
      </c>
      <c r="E357" s="80" t="n">
        <f aca="true">RAND()</f>
        <v>0.56772311373784</v>
      </c>
      <c r="F357" s="78" t="n">
        <f aca="false">IF($F$3*$C$6&gt;E357,1,0)</f>
        <v>0</v>
      </c>
      <c r="G357" s="81" t="n">
        <f aca="false">EXP(($F$6-0.5*$C$5^2-$F$3*$F$4)*$C$6+($C$5*C357*$C$6^0.5)+($F$4+$F$5*D357)*F357)</f>
        <v>0.994926059552435</v>
      </c>
      <c r="H357" s="95" t="n">
        <f aca="false">G357*H356</f>
        <v>107.816606453488</v>
      </c>
      <c r="I357" s="0"/>
    </row>
    <row r="358" customFormat="false" ht="12.75" hidden="false" customHeight="false" outlineLevel="0" collapsed="false">
      <c r="B358" s="79" t="n">
        <f aca="false">B357+$C$6</f>
        <v>0.0396118721461187</v>
      </c>
      <c r="C358" s="80" t="n">
        <f aca="true">NORMINV(RAND(),0,1)</f>
        <v>-0.244944198763467</v>
      </c>
      <c r="D358" s="80" t="n">
        <f aca="true">NORMINV(RAND(),0,1)</f>
        <v>-0.00323271890995086</v>
      </c>
      <c r="E358" s="80" t="n">
        <f aca="true">RAND()</f>
        <v>0.431255790628138</v>
      </c>
      <c r="F358" s="78" t="n">
        <f aca="false">IF($F$3*$C$6&gt;E358,1,0)</f>
        <v>0</v>
      </c>
      <c r="G358" s="81" t="n">
        <f aca="false">EXP(($F$6-0.5*$C$5^2-$F$3*$F$4)*$C$6+($C$5*C358*$C$6^0.5)+($F$4+$F$5*D358)*F358)</f>
        <v>0.99921005460806</v>
      </c>
      <c r="H358" s="95" t="n">
        <f aca="false">G358*H357</f>
        <v>107.731437222045</v>
      </c>
      <c r="I358" s="0"/>
    </row>
    <row r="359" customFormat="false" ht="12.75" hidden="false" customHeight="false" outlineLevel="0" collapsed="false">
      <c r="B359" s="79" t="n">
        <f aca="false">B358+$C$6</f>
        <v>0.0397260273972602</v>
      </c>
      <c r="C359" s="80" t="n">
        <f aca="true">NORMINV(RAND(),0,1)</f>
        <v>-0.303936350277097</v>
      </c>
      <c r="D359" s="80" t="n">
        <f aca="true">NORMINV(RAND(),0,1)</f>
        <v>0.208420714911481</v>
      </c>
      <c r="E359" s="80" t="n">
        <f aca="true">RAND()</f>
        <v>0.508015666988008</v>
      </c>
      <c r="F359" s="78" t="n">
        <f aca="false">IF($F$3*$C$6&gt;E359,1,0)</f>
        <v>0</v>
      </c>
      <c r="G359" s="81" t="n">
        <f aca="false">EXP(($F$6-0.5*$C$5^2-$F$3*$F$4)*$C$6+($C$5*C359*$C$6^0.5)+($F$4+$F$5*D359)*F359)</f>
        <v>0.999021134070097</v>
      </c>
      <c r="H359" s="95" t="n">
        <f aca="false">G359*H358</f>
        <v>107.625982588569</v>
      </c>
      <c r="I359" s="0"/>
    </row>
    <row r="360" customFormat="false" ht="12.75" hidden="false" customHeight="false" outlineLevel="0" collapsed="false">
      <c r="B360" s="79" t="n">
        <f aca="false">B359+$C$6</f>
        <v>0.0398401826484018</v>
      </c>
      <c r="C360" s="80" t="n">
        <f aca="true">NORMINV(RAND(),0,1)</f>
        <v>0.185509568555889</v>
      </c>
      <c r="D360" s="80" t="n">
        <f aca="true">NORMINV(RAND(),0,1)</f>
        <v>0.729743679004645</v>
      </c>
      <c r="E360" s="80" t="n">
        <f aca="true">RAND()</f>
        <v>0.566472243676922</v>
      </c>
      <c r="F360" s="78" t="n">
        <f aca="false">IF($F$3*$C$6&gt;E360,1,0)</f>
        <v>0</v>
      </c>
      <c r="G360" s="81" t="n">
        <f aca="false">EXP(($F$6-0.5*$C$5^2-$F$3*$F$4)*$C$6+($C$5*C360*$C$6^0.5)+($F$4+$F$5*D360)*F360)</f>
        <v>1.00058965131917</v>
      </c>
      <c r="H360" s="95" t="n">
        <f aca="false">G360*H359</f>
        <v>107.689444391179</v>
      </c>
      <c r="I360" s="0"/>
    </row>
    <row r="361" customFormat="false" ht="12.75" hidden="false" customHeight="false" outlineLevel="0" collapsed="false">
      <c r="B361" s="79" t="n">
        <f aca="false">B360+$C$6</f>
        <v>0.0399543378995433</v>
      </c>
      <c r="C361" s="80" t="n">
        <f aca="true">NORMINV(RAND(),0,1)</f>
        <v>0.0749105000441138</v>
      </c>
      <c r="D361" s="80" t="n">
        <f aca="true">NORMINV(RAND(),0,1)</f>
        <v>-1.29945618021287</v>
      </c>
      <c r="E361" s="80" t="n">
        <f aca="true">RAND()</f>
        <v>0.981203990763359</v>
      </c>
      <c r="F361" s="78" t="n">
        <f aca="false">IF($F$3*$C$6&gt;E361,1,0)</f>
        <v>0</v>
      </c>
      <c r="G361" s="81" t="n">
        <f aca="false">EXP(($F$6-0.5*$C$5^2-$F$3*$F$4)*$C$6+($C$5*C361*$C$6^0.5)+($F$4+$F$5*D361)*F361)</f>
        <v>1.00023500153447</v>
      </c>
      <c r="H361" s="95" t="n">
        <f aca="false">G361*H360</f>
        <v>107.714751575857</v>
      </c>
      <c r="I361" s="0"/>
    </row>
    <row r="362" customFormat="false" ht="12.75" hidden="false" customHeight="false" outlineLevel="0" collapsed="false">
      <c r="B362" s="79" t="n">
        <f aca="false">B361+$C$6</f>
        <v>0.0400684931506849</v>
      </c>
      <c r="C362" s="80" t="n">
        <f aca="true">NORMINV(RAND(),0,1)</f>
        <v>-0.237419982920442</v>
      </c>
      <c r="D362" s="80" t="n">
        <f aca="true">NORMINV(RAND(),0,1)</f>
        <v>1.00972684616656</v>
      </c>
      <c r="E362" s="80" t="n">
        <f aca="true">RAND()</f>
        <v>0.107043709294569</v>
      </c>
      <c r="F362" s="78" t="n">
        <f aca="false">IF($F$3*$C$6&gt;E362,1,0)</f>
        <v>0</v>
      </c>
      <c r="G362" s="81" t="n">
        <f aca="false">EXP(($F$6-0.5*$C$5^2-$F$3*$F$4)*$C$6+($C$5*C362*$C$6^0.5)+($F$4+$F$5*D362)*F362)</f>
        <v>0.999234153245043</v>
      </c>
      <c r="H362" s="95" t="n">
        <f aca="false">G362*H361</f>
        <v>107.632258582901</v>
      </c>
      <c r="I362" s="0"/>
    </row>
    <row r="363" customFormat="false" ht="12.75" hidden="false" customHeight="false" outlineLevel="0" collapsed="false">
      <c r="B363" s="79" t="n">
        <f aca="false">B362+$C$6</f>
        <v>0.0401826484018264</v>
      </c>
      <c r="C363" s="80" t="n">
        <f aca="true">NORMINV(RAND(),0,1)</f>
        <v>-0.928341412377685</v>
      </c>
      <c r="D363" s="80" t="n">
        <f aca="true">NORMINV(RAND(),0,1)</f>
        <v>-1.5845911871826</v>
      </c>
      <c r="E363" s="80" t="n">
        <f aca="true">RAND()</f>
        <v>0.87753642913838</v>
      </c>
      <c r="F363" s="78" t="n">
        <f aca="false">IF($F$3*$C$6&gt;E363,1,0)</f>
        <v>0</v>
      </c>
      <c r="G363" s="81" t="n">
        <f aca="false">EXP(($F$6-0.5*$C$5^2-$F$3*$F$4)*$C$6+($C$5*C363*$C$6^0.5)+($F$4+$F$5*D363)*F363)</f>
        <v>0.997023684769188</v>
      </c>
      <c r="H363" s="95" t="n">
        <f aca="false">G363*H362</f>
        <v>107.311911052354</v>
      </c>
      <c r="I363" s="0"/>
    </row>
    <row r="364" customFormat="false" ht="12.75" hidden="false" customHeight="false" outlineLevel="0" collapsed="false">
      <c r="B364" s="79" t="n">
        <f aca="false">B363+$C$6</f>
        <v>0.040296803652968</v>
      </c>
      <c r="C364" s="80" t="n">
        <f aca="true">NORMINV(RAND(),0,1)</f>
        <v>-0.373522629151372</v>
      </c>
      <c r="D364" s="80" t="n">
        <f aca="true">NORMINV(RAND(),0,1)</f>
        <v>-0.0105658049265953</v>
      </c>
      <c r="E364" s="80" t="n">
        <f aca="true">RAND()</f>
        <v>0.81482535380073</v>
      </c>
      <c r="F364" s="78" t="n">
        <f aca="false">IF($F$3*$C$6&gt;E364,1,0)</f>
        <v>0</v>
      </c>
      <c r="G364" s="81" t="n">
        <f aca="false">EXP(($F$6-0.5*$C$5^2-$F$3*$F$4)*$C$6+($C$5*C364*$C$6^0.5)+($F$4+$F$5*D364)*F364)</f>
        <v>0.998798332084028</v>
      </c>
      <c r="H364" s="95" t="n">
        <f aca="false">G364*H363</f>
        <v>107.182957771841</v>
      </c>
      <c r="I364" s="0"/>
    </row>
    <row r="365" customFormat="false" ht="12.75" hidden="false" customHeight="false" outlineLevel="0" collapsed="false">
      <c r="B365" s="79" t="n">
        <f aca="false">B364+$C$6</f>
        <v>0.0404109589041095</v>
      </c>
      <c r="C365" s="80" t="n">
        <f aca="true">NORMINV(RAND(),0,1)</f>
        <v>0.834653738709043</v>
      </c>
      <c r="D365" s="80" t="n">
        <f aca="true">NORMINV(RAND(),0,1)</f>
        <v>0.0681217733662385</v>
      </c>
      <c r="E365" s="80" t="n">
        <f aca="true">RAND()</f>
        <v>0.647289083190237</v>
      </c>
      <c r="F365" s="78" t="n">
        <f aca="false">IF($F$3*$C$6&gt;E365,1,0)</f>
        <v>0</v>
      </c>
      <c r="G365" s="81" t="n">
        <f aca="false">EXP(($F$6-0.5*$C$5^2-$F$3*$F$4)*$C$6+($C$5*C365*$C$6^0.5)+($F$4+$F$5*D365)*F365)</f>
        <v>1.00267374994456</v>
      </c>
      <c r="H365" s="95" t="n">
        <f aca="false">G365*H364</f>
        <v>107.469538199241</v>
      </c>
      <c r="I365" s="0"/>
    </row>
    <row r="366" customFormat="false" ht="12.75" hidden="false" customHeight="false" outlineLevel="0" collapsed="false">
      <c r="B366" s="79" t="n">
        <f aca="false">B365+$C$6</f>
        <v>0.0405251141552511</v>
      </c>
      <c r="C366" s="80" t="n">
        <f aca="true">NORMINV(RAND(),0,1)</f>
        <v>-1.1811038487444</v>
      </c>
      <c r="D366" s="80" t="n">
        <f aca="true">NORMINV(RAND(),0,1)</f>
        <v>0.460275805585374</v>
      </c>
      <c r="E366" s="80" t="n">
        <f aca="true">RAND()</f>
        <v>0.960397621838499</v>
      </c>
      <c r="F366" s="78" t="n">
        <f aca="false">IF($F$3*$C$6&gt;E366,1,0)</f>
        <v>0</v>
      </c>
      <c r="G366" s="81" t="n">
        <f aca="false">EXP(($F$6-0.5*$C$5^2-$F$3*$F$4)*$C$6+($C$5*C366*$C$6^0.5)+($F$4+$F$5*D366)*F366)</f>
        <v>0.996216242848646</v>
      </c>
      <c r="H366" s="95" t="n">
        <f aca="false">G366*H365</f>
        <v>107.062899565527</v>
      </c>
      <c r="I366" s="0"/>
    </row>
    <row r="367" customFormat="false" ht="12.75" hidden="false" customHeight="false" outlineLevel="0" collapsed="false">
      <c r="B367" s="79" t="n">
        <f aca="false">B366+$C$6</f>
        <v>0.0406392694063926</v>
      </c>
      <c r="C367" s="80" t="n">
        <f aca="true">NORMINV(RAND(),0,1)</f>
        <v>-0.915790011576448</v>
      </c>
      <c r="D367" s="80" t="n">
        <f aca="true">NORMINV(RAND(),0,1)</f>
        <v>1.2887607979746</v>
      </c>
      <c r="E367" s="80" t="n">
        <f aca="true">RAND()</f>
        <v>0.179941546352169</v>
      </c>
      <c r="F367" s="78" t="n">
        <f aca="false">IF($F$3*$C$6&gt;E367,1,0)</f>
        <v>0</v>
      </c>
      <c r="G367" s="81" t="n">
        <f aca="false">EXP(($F$6-0.5*$C$5^2-$F$3*$F$4)*$C$6+($C$5*C367*$C$6^0.5)+($F$4+$F$5*D367)*F367)</f>
        <v>0.997063796888745</v>
      </c>
      <c r="H367" s="95" t="n">
        <f aca="false">G367*H366</f>
        <v>106.748541146723</v>
      </c>
      <c r="I367" s="0"/>
    </row>
    <row r="368" customFormat="false" ht="12.75" hidden="false" customHeight="false" outlineLevel="0" collapsed="false">
      <c r="B368" s="79" t="n">
        <f aca="false">B367+$C$6</f>
        <v>0.0407534246575342</v>
      </c>
      <c r="C368" s="80" t="n">
        <f aca="true">NORMINV(RAND(),0,1)</f>
        <v>-1.50168337100319</v>
      </c>
      <c r="D368" s="80" t="n">
        <f aca="true">NORMINV(RAND(),0,1)</f>
        <v>-0.775185367009027</v>
      </c>
      <c r="E368" s="80" t="n">
        <f aca="true">RAND()</f>
        <v>0.0408236773895249</v>
      </c>
      <c r="F368" s="78" t="n">
        <f aca="false">IF($F$3*$C$6&gt;E368,1,0)</f>
        <v>0</v>
      </c>
      <c r="G368" s="81" t="n">
        <f aca="false">EXP(($F$6-0.5*$C$5^2-$F$3*$F$4)*$C$6+($C$5*C368*$C$6^0.5)+($F$4+$F$5*D368)*F368)</f>
        <v>0.995193101854557</v>
      </c>
      <c r="H368" s="95" t="n">
        <f aca="false">G368*H367</f>
        <v>106.235411782256</v>
      </c>
      <c r="I368" s="0"/>
    </row>
    <row r="369" customFormat="false" ht="12.75" hidden="false" customHeight="false" outlineLevel="0" collapsed="false">
      <c r="B369" s="79" t="n">
        <f aca="false">B368+$C$6</f>
        <v>0.0408675799086757</v>
      </c>
      <c r="C369" s="80" t="n">
        <f aca="true">NORMINV(RAND(),0,1)</f>
        <v>-0.360860212794988</v>
      </c>
      <c r="D369" s="80" t="n">
        <f aca="true">NORMINV(RAND(),0,1)</f>
        <v>1.67558671814009</v>
      </c>
      <c r="E369" s="80" t="n">
        <f aca="true">RAND()</f>
        <v>0.538149138997924</v>
      </c>
      <c r="F369" s="78" t="n">
        <f aca="false">IF($F$3*$C$6&gt;E369,1,0)</f>
        <v>0</v>
      </c>
      <c r="G369" s="81" t="n">
        <f aca="false">EXP(($F$6-0.5*$C$5^2-$F$3*$F$4)*$C$6+($C$5*C369*$C$6^0.5)+($F$4+$F$5*D369)*F369)</f>
        <v>0.998838871026298</v>
      </c>
      <c r="H369" s="95" t="n">
        <f aca="false">G369*H368</f>
        <v>106.112058767602</v>
      </c>
      <c r="I369" s="0"/>
    </row>
    <row r="370" customFormat="false" ht="12.75" hidden="false" customHeight="false" outlineLevel="0" collapsed="false">
      <c r="B370" s="79" t="n">
        <f aca="false">B369+$C$6</f>
        <v>0.0409817351598173</v>
      </c>
      <c r="C370" s="80" t="n">
        <f aca="true">NORMINV(RAND(),0,1)</f>
        <v>-0.336717327519709</v>
      </c>
      <c r="D370" s="80" t="n">
        <f aca="true">NORMINV(RAND(),0,1)</f>
        <v>0.106336365324168</v>
      </c>
      <c r="E370" s="80" t="n">
        <f aca="true">RAND()</f>
        <v>0.315691700487573</v>
      </c>
      <c r="F370" s="78" t="n">
        <f aca="false">IF($F$3*$C$6&gt;E370,1,0)</f>
        <v>0</v>
      </c>
      <c r="G370" s="81" t="n">
        <f aca="false">EXP(($F$6-0.5*$C$5^2-$F$3*$F$4)*$C$6+($C$5*C370*$C$6^0.5)+($F$4+$F$5*D370)*F370)</f>
        <v>0.998916169445335</v>
      </c>
      <c r="H370" s="95" t="n">
        <f aca="false">G370*H369</f>
        <v>105.997051276092</v>
      </c>
      <c r="I370" s="0"/>
    </row>
    <row r="371" customFormat="false" ht="12.75" hidden="false" customHeight="false" outlineLevel="0" collapsed="false">
      <c r="B371" s="79" t="n">
        <f aca="false">B370+$C$6</f>
        <v>0.0410958904109588</v>
      </c>
      <c r="C371" s="80" t="n">
        <f aca="true">NORMINV(RAND(),0,1)</f>
        <v>-1.16535209448559</v>
      </c>
      <c r="D371" s="80" t="n">
        <f aca="true">NORMINV(RAND(),0,1)</f>
        <v>1.17434219087598</v>
      </c>
      <c r="E371" s="80" t="n">
        <f aca="true">RAND()</f>
        <v>0.364089896916873</v>
      </c>
      <c r="F371" s="78" t="n">
        <f aca="false">IF($F$3*$C$6&gt;E371,1,0)</f>
        <v>0</v>
      </c>
      <c r="G371" s="81" t="n">
        <f aca="false">EXP(($F$6-0.5*$C$5^2-$F$3*$F$4)*$C$6+($C$5*C371*$C$6^0.5)+($F$4+$F$5*D371)*F371)</f>
        <v>0.996266542237866</v>
      </c>
      <c r="H371" s="95" t="n">
        <f aca="false">G371*H370</f>
        <v>105.601315762242</v>
      </c>
      <c r="I371" s="0"/>
    </row>
    <row r="372" customFormat="false" ht="12.75" hidden="false" customHeight="false" outlineLevel="0" collapsed="false">
      <c r="B372" s="79" t="n">
        <f aca="false">B371+$C$6</f>
        <v>0.0412100456621004</v>
      </c>
      <c r="C372" s="80" t="n">
        <f aca="true">NORMINV(RAND(),0,1)</f>
        <v>1.11762888261825</v>
      </c>
      <c r="D372" s="80" t="n">
        <f aca="true">NORMINV(RAND(),0,1)</f>
        <v>-0.385205403615787</v>
      </c>
      <c r="E372" s="80" t="n">
        <f aca="true">RAND()</f>
        <v>0.248784589576239</v>
      </c>
      <c r="F372" s="78" t="n">
        <f aca="false">IF($F$3*$C$6&gt;E372,1,0)</f>
        <v>0</v>
      </c>
      <c r="G372" s="81" t="n">
        <f aca="false">EXP(($F$6-0.5*$C$5^2-$F$3*$F$4)*$C$6+($C$5*C372*$C$6^0.5)+($F$4+$F$5*D372)*F372)</f>
        <v>1.00358360897193</v>
      </c>
      <c r="H372" s="95" t="n">
        <f aca="false">G372*H371</f>
        <v>105.979749584855</v>
      </c>
      <c r="I372" s="0"/>
    </row>
    <row r="373" customFormat="false" ht="12.75" hidden="false" customHeight="false" outlineLevel="0" collapsed="false">
      <c r="B373" s="79" t="n">
        <f aca="false">B372+$C$6</f>
        <v>0.0413242009132419</v>
      </c>
      <c r="C373" s="80" t="n">
        <f aca="true">NORMINV(RAND(),0,1)</f>
        <v>-0.807944056098385</v>
      </c>
      <c r="D373" s="80" t="n">
        <f aca="true">NORMINV(RAND(),0,1)</f>
        <v>0.180134749399939</v>
      </c>
      <c r="E373" s="80" t="n">
        <f aca="true">RAND()</f>
        <v>0.857046397606035</v>
      </c>
      <c r="F373" s="78" t="n">
        <f aca="false">IF($F$3*$C$6&gt;E373,1,0)</f>
        <v>0</v>
      </c>
      <c r="G373" s="81" t="n">
        <f aca="false">EXP(($F$6-0.5*$C$5^2-$F$3*$F$4)*$C$6+($C$5*C373*$C$6^0.5)+($F$4+$F$5*D373)*F373)</f>
        <v>0.997408520536745</v>
      </c>
      <c r="H373" s="95" t="n">
        <f aca="false">G373*H372</f>
        <v>105.705105240285</v>
      </c>
      <c r="I373" s="0"/>
    </row>
    <row r="374" customFormat="false" ht="12.75" hidden="false" customHeight="false" outlineLevel="0" collapsed="false">
      <c r="B374" s="79" t="n">
        <f aca="false">B373+$C$6</f>
        <v>0.0414383561643835</v>
      </c>
      <c r="C374" s="80" t="n">
        <f aca="true">NORMINV(RAND(),0,1)</f>
        <v>-0.210351691653189</v>
      </c>
      <c r="D374" s="80" t="n">
        <f aca="true">NORMINV(RAND(),0,1)</f>
        <v>-1.07572992115542</v>
      </c>
      <c r="E374" s="80" t="n">
        <f aca="true">RAND()</f>
        <v>0.106985759982514</v>
      </c>
      <c r="F374" s="78" t="n">
        <f aca="false">IF($F$3*$C$6&gt;E374,1,0)</f>
        <v>0</v>
      </c>
      <c r="G374" s="81" t="n">
        <f aca="false">EXP(($F$6-0.5*$C$5^2-$F$3*$F$4)*$C$6+($C$5*C374*$C$6^0.5)+($F$4+$F$5*D374)*F374)</f>
        <v>0.999320852657131</v>
      </c>
      <c r="H374" s="95" t="n">
        <f aca="false">G374*H373</f>
        <v>105.633315898933</v>
      </c>
      <c r="I374" s="0"/>
    </row>
    <row r="375" customFormat="false" ht="12.75" hidden="false" customHeight="false" outlineLevel="0" collapsed="false">
      <c r="B375" s="79" t="n">
        <f aca="false">B374+$C$6</f>
        <v>0.041552511415525</v>
      </c>
      <c r="C375" s="80" t="n">
        <f aca="true">NORMINV(RAND(),0,1)</f>
        <v>0.663007912333056</v>
      </c>
      <c r="D375" s="80" t="n">
        <f aca="true">NORMINV(RAND(),0,1)</f>
        <v>-0.316267167005224</v>
      </c>
      <c r="E375" s="80" t="n">
        <f aca="true">RAND()</f>
        <v>0.643001938545795</v>
      </c>
      <c r="F375" s="78" t="n">
        <f aca="false">IF($F$3*$C$6&gt;E375,1,0)</f>
        <v>0</v>
      </c>
      <c r="G375" s="81" t="n">
        <f aca="false">EXP(($F$6-0.5*$C$5^2-$F$3*$F$4)*$C$6+($C$5*C375*$C$6^0.5)+($F$4+$F$5*D375)*F375)</f>
        <v>1.00212225360937</v>
      </c>
      <c r="H375" s="95" t="n">
        <f aca="false">G375*H374</f>
        <v>105.857496584869</v>
      </c>
      <c r="I375" s="0"/>
    </row>
    <row r="376" customFormat="false" ht="12.75" hidden="false" customHeight="false" outlineLevel="0" collapsed="false">
      <c r="B376" s="79" t="n">
        <f aca="false">B375+$C$6</f>
        <v>0.0416666666666665</v>
      </c>
      <c r="C376" s="80" t="n">
        <f aca="true">NORMINV(RAND(),0,1)</f>
        <v>-0.531607638720158</v>
      </c>
      <c r="D376" s="80" t="n">
        <f aca="true">NORMINV(RAND(),0,1)</f>
        <v>0.305330398113075</v>
      </c>
      <c r="E376" s="80" t="n">
        <f aca="true">RAND()</f>
        <v>0.432654696278068</v>
      </c>
      <c r="F376" s="78" t="n">
        <f aca="false">IF($F$3*$C$6&gt;E376,1,0)</f>
        <v>0</v>
      </c>
      <c r="G376" s="81" t="n">
        <f aca="false">EXP(($F$6-0.5*$C$5^2-$F$3*$F$4)*$C$6+($C$5*C376*$C$6^0.5)+($F$4+$F$5*D376)*F376)</f>
        <v>0.998292358697945</v>
      </c>
      <c r="H376" s="95" t="n">
        <f aca="false">G376*H375</f>
        <v>105.676729951569</v>
      </c>
      <c r="I376" s="0"/>
    </row>
    <row r="377" customFormat="false" ht="12.75" hidden="false" customHeight="false" outlineLevel="0" collapsed="false">
      <c r="B377" s="79" t="n">
        <f aca="false">B376+$C$6</f>
        <v>0.0417808219178081</v>
      </c>
      <c r="C377" s="80" t="n">
        <f aca="true">NORMINV(RAND(),0,1)</f>
        <v>-1.08034757514445</v>
      </c>
      <c r="D377" s="80" t="n">
        <f aca="true">NORMINV(RAND(),0,1)</f>
        <v>0.419667066873963</v>
      </c>
      <c r="E377" s="80" t="n">
        <f aca="true">RAND()</f>
        <v>0.135070883538151</v>
      </c>
      <c r="F377" s="78" t="n">
        <f aca="false">IF($F$3*$C$6&gt;E377,1,0)</f>
        <v>0</v>
      </c>
      <c r="G377" s="81" t="n">
        <f aca="false">EXP(($F$6-0.5*$C$5^2-$F$3*$F$4)*$C$6+($C$5*C377*$C$6^0.5)+($F$4+$F$5*D377)*F377)</f>
        <v>0.99653802729447</v>
      </c>
      <c r="H377" s="95" t="n">
        <f aca="false">G377*H376</f>
        <v>105.310879996867</v>
      </c>
      <c r="I377" s="0"/>
    </row>
    <row r="378" customFormat="false" ht="12.75" hidden="false" customHeight="false" outlineLevel="0" collapsed="false">
      <c r="B378" s="79" t="n">
        <f aca="false">B377+$C$6</f>
        <v>0.0418949771689496</v>
      </c>
      <c r="C378" s="80" t="n">
        <f aca="true">NORMINV(RAND(),0,1)</f>
        <v>-0.786478017014477</v>
      </c>
      <c r="D378" s="80" t="n">
        <f aca="true">NORMINV(RAND(),0,1)</f>
        <v>-0.295699530843628</v>
      </c>
      <c r="E378" s="80" t="n">
        <f aca="true">RAND()</f>
        <v>0.179904358376912</v>
      </c>
      <c r="F378" s="78" t="n">
        <f aca="false">IF($F$3*$C$6&gt;E378,1,0)</f>
        <v>0</v>
      </c>
      <c r="G378" s="81" t="n">
        <f aca="false">EXP(($F$6-0.5*$C$5^2-$F$3*$F$4)*$C$6+($C$5*C378*$C$6^0.5)+($F$4+$F$5*D378)*F378)</f>
        <v>0.997477149767695</v>
      </c>
      <c r="H378" s="95" t="n">
        <f aca="false">G378*H377</f>
        <v>105.045196418802</v>
      </c>
      <c r="I378" s="0"/>
    </row>
    <row r="379" customFormat="false" ht="12.75" hidden="false" customHeight="false" outlineLevel="0" collapsed="false">
      <c r="B379" s="79" t="n">
        <f aca="false">B378+$C$6</f>
        <v>0.0420091324200912</v>
      </c>
      <c r="C379" s="80" t="n">
        <f aca="true">NORMINV(RAND(),0,1)</f>
        <v>-0.776962966180743</v>
      </c>
      <c r="D379" s="80" t="n">
        <f aca="true">NORMINV(RAND(),0,1)</f>
        <v>0.2386448279578</v>
      </c>
      <c r="E379" s="80" t="n">
        <f aca="true">RAND()</f>
        <v>0.797454515200215</v>
      </c>
      <c r="F379" s="78" t="n">
        <f aca="false">IF($F$3*$C$6&gt;E379,1,0)</f>
        <v>0</v>
      </c>
      <c r="G379" s="81" t="n">
        <f aca="false">EXP(($F$6-0.5*$C$5^2-$F$3*$F$4)*$C$6+($C$5*C379*$C$6^0.5)+($F$4+$F$5*D379)*F379)</f>
        <v>0.997507571916958</v>
      </c>
      <c r="H379" s="95" t="n">
        <f aca="false">G379*H378</f>
        <v>104.783378821259</v>
      </c>
      <c r="I379" s="0"/>
    </row>
    <row r="380" customFormat="false" ht="12.75" hidden="false" customHeight="false" outlineLevel="0" collapsed="false">
      <c r="B380" s="79" t="n">
        <f aca="false">B379+$C$6</f>
        <v>0.0421232876712327</v>
      </c>
      <c r="C380" s="80" t="n">
        <f aca="true">NORMINV(RAND(),0,1)</f>
        <v>0.245291708789109</v>
      </c>
      <c r="D380" s="80" t="n">
        <f aca="true">NORMINV(RAND(),0,1)</f>
        <v>0.720628795587477</v>
      </c>
      <c r="E380" s="80" t="n">
        <f aca="true">RAND()</f>
        <v>0.425680325662798</v>
      </c>
      <c r="F380" s="78" t="n">
        <f aca="false">IF($F$3*$C$6&gt;E380,1,0)</f>
        <v>0</v>
      </c>
      <c r="G380" s="81" t="n">
        <f aca="false">EXP(($F$6-0.5*$C$5^2-$F$3*$F$4)*$C$6+($C$5*C380*$C$6^0.5)+($F$4+$F$5*D380)*F380)</f>
        <v>1.00078140260189</v>
      </c>
      <c r="H380" s="95" t="n">
        <f aca="false">G380*H379</f>
        <v>104.865256826105</v>
      </c>
      <c r="I380" s="0"/>
    </row>
    <row r="381" customFormat="false" ht="12.75" hidden="false" customHeight="false" outlineLevel="0" collapsed="false">
      <c r="B381" s="79" t="n">
        <f aca="false">B380+$C$6</f>
        <v>0.0422374429223743</v>
      </c>
      <c r="C381" s="80" t="n">
        <f aca="true">NORMINV(RAND(),0,1)</f>
        <v>-0.936940802029085</v>
      </c>
      <c r="D381" s="80" t="n">
        <f aca="true">NORMINV(RAND(),0,1)</f>
        <v>-0.871328439901282</v>
      </c>
      <c r="E381" s="80" t="n">
        <f aca="true">RAND()</f>
        <v>0.97952555562819</v>
      </c>
      <c r="F381" s="78" t="n">
        <f aca="false">IF($F$3*$C$6&gt;E381,1,0)</f>
        <v>0</v>
      </c>
      <c r="G381" s="81" t="n">
        <f aca="false">EXP(($F$6-0.5*$C$5^2-$F$3*$F$4)*$C$6+($C$5*C381*$C$6^0.5)+($F$4+$F$5*D381)*F381)</f>
        <v>0.99699620352953</v>
      </c>
      <c r="H381" s="95" t="n">
        <f aca="false">G381*H380</f>
        <v>104.550262937776</v>
      </c>
      <c r="I381" s="0"/>
    </row>
    <row r="382" customFormat="false" ht="12.75" hidden="false" customHeight="false" outlineLevel="0" collapsed="false">
      <c r="B382" s="79" t="n">
        <f aca="false">B381+$C$6</f>
        <v>0.0423515981735158</v>
      </c>
      <c r="C382" s="80" t="n">
        <f aca="true">NORMINV(RAND(),0,1)</f>
        <v>-0.0649064778283653</v>
      </c>
      <c r="D382" s="80" t="n">
        <f aca="true">NORMINV(RAND(),0,1)</f>
        <v>-0.719854709495729</v>
      </c>
      <c r="E382" s="80" t="n">
        <f aca="true">RAND()</f>
        <v>0.822069061382761</v>
      </c>
      <c r="F382" s="78" t="n">
        <f aca="false">IF($F$3*$C$6&gt;E382,1,0)</f>
        <v>0</v>
      </c>
      <c r="G382" s="81" t="n">
        <f aca="false">EXP(($F$6-0.5*$C$5^2-$F$3*$F$4)*$C$6+($C$5*C382*$C$6^0.5)+($F$4+$F$5*D382)*F382)</f>
        <v>0.999786840753788</v>
      </c>
      <c r="H382" s="95" t="n">
        <f aca="false">G382*H381</f>
        <v>104.527977082537</v>
      </c>
      <c r="I382" s="0"/>
    </row>
    <row r="383" customFormat="false" ht="12.75" hidden="false" customHeight="false" outlineLevel="0" collapsed="false">
      <c r="B383" s="79" t="n">
        <f aca="false">B382+$C$6</f>
        <v>0.0424657534246574</v>
      </c>
      <c r="C383" s="80" t="n">
        <f aca="true">NORMINV(RAND(),0,1)</f>
        <v>0.566202393567951</v>
      </c>
      <c r="D383" s="80" t="n">
        <f aca="true">NORMINV(RAND(),0,1)</f>
        <v>1.89753751953981</v>
      </c>
      <c r="E383" s="80" t="n">
        <f aca="true">RAND()</f>
        <v>0.514534870776043</v>
      </c>
      <c r="F383" s="78" t="n">
        <f aca="false">IF($F$3*$C$6&gt;E383,1,0)</f>
        <v>0</v>
      </c>
      <c r="G383" s="81" t="n">
        <f aca="false">EXP(($F$6-0.5*$C$5^2-$F$3*$F$4)*$C$6+($C$5*C383*$C$6^0.5)+($F$4+$F$5*D383)*F383)</f>
        <v>1.00181135223096</v>
      </c>
      <c r="H383" s="95" t="n">
        <f aca="false">G383*H382</f>
        <v>104.717314067023</v>
      </c>
      <c r="I383" s="0"/>
    </row>
    <row r="384" customFormat="false" ht="12.75" hidden="false" customHeight="false" outlineLevel="0" collapsed="false">
      <c r="B384" s="79" t="n">
        <f aca="false">B383+$C$6</f>
        <v>0.0425799086757989</v>
      </c>
      <c r="C384" s="80" t="n">
        <f aca="true">NORMINV(RAND(),0,1)</f>
        <v>0.204794766625228</v>
      </c>
      <c r="D384" s="80" t="n">
        <f aca="true">NORMINV(RAND(),0,1)</f>
        <v>0.678015862568852</v>
      </c>
      <c r="E384" s="80" t="n">
        <f aca="true">RAND()</f>
        <v>0.314862984812933</v>
      </c>
      <c r="F384" s="78" t="n">
        <f aca="false">IF($F$3*$C$6&gt;E384,1,0)</f>
        <v>0</v>
      </c>
      <c r="G384" s="81" t="n">
        <f aca="false">EXP(($F$6-0.5*$C$5^2-$F$3*$F$4)*$C$6+($C$5*C384*$C$6^0.5)+($F$4+$F$5*D384)*F384)</f>
        <v>1.00065150459924</v>
      </c>
      <c r="H384" s="95" t="n">
        <f aca="false">G384*H383</f>
        <v>104.785537878758</v>
      </c>
      <c r="I384" s="0"/>
    </row>
    <row r="385" customFormat="false" ht="12.75" hidden="false" customHeight="false" outlineLevel="0" collapsed="false">
      <c r="B385" s="79" t="n">
        <f aca="false">B384+$C$6</f>
        <v>0.0426940639269405</v>
      </c>
      <c r="C385" s="80" t="n">
        <f aca="true">NORMINV(RAND(),0,1)</f>
        <v>-0.40777523612965</v>
      </c>
      <c r="D385" s="80" t="n">
        <f aca="true">NORMINV(RAND(),0,1)</f>
        <v>0.848856191556783</v>
      </c>
      <c r="E385" s="80" t="n">
        <f aca="true">RAND()</f>
        <v>0.221684147103861</v>
      </c>
      <c r="F385" s="78" t="n">
        <f aca="false">IF($F$3*$C$6&gt;E385,1,0)</f>
        <v>0</v>
      </c>
      <c r="G385" s="81" t="n">
        <f aca="false">EXP(($F$6-0.5*$C$5^2-$F$3*$F$4)*$C$6+($C$5*C385*$C$6^0.5)+($F$4+$F$5*D385)*F385)</f>
        <v>0.998688680022502</v>
      </c>
      <c r="H385" s="95" t="n">
        <f aca="false">G385*H384</f>
        <v>104.648130509585</v>
      </c>
      <c r="I385" s="0"/>
    </row>
    <row r="386" customFormat="false" ht="12.75" hidden="false" customHeight="false" outlineLevel="0" collapsed="false">
      <c r="B386" s="79" t="n">
        <f aca="false">B385+$C$6</f>
        <v>0.042808219178082</v>
      </c>
      <c r="C386" s="80" t="n">
        <f aca="true">NORMINV(RAND(),0,1)</f>
        <v>1.27052743261354</v>
      </c>
      <c r="D386" s="80" t="n">
        <f aca="true">NORMINV(RAND(),0,1)</f>
        <v>-1.25754935708928</v>
      </c>
      <c r="E386" s="80" t="n">
        <f aca="true">RAND()</f>
        <v>0.624198996383202</v>
      </c>
      <c r="F386" s="78" t="n">
        <f aca="false">IF($F$3*$C$6&gt;E386,1,0)</f>
        <v>0</v>
      </c>
      <c r="G386" s="81" t="n">
        <f aca="false">EXP(($F$6-0.5*$C$5^2-$F$3*$F$4)*$C$6+($C$5*C386*$C$6^0.5)+($F$4+$F$5*D386)*F386)</f>
        <v>1.00407557209892</v>
      </c>
      <c r="H386" s="95" t="n">
        <f aca="false">G386*H385</f>
        <v>105.074631510493</v>
      </c>
      <c r="I386" s="0"/>
    </row>
    <row r="387" customFormat="false" ht="12.75" hidden="false" customHeight="false" outlineLevel="0" collapsed="false">
      <c r="B387" s="79" t="n">
        <f aca="false">B386+$C$6</f>
        <v>0.0429223744292236</v>
      </c>
      <c r="C387" s="80" t="n">
        <f aca="true">NORMINV(RAND(),0,1)</f>
        <v>0.0904952698717123</v>
      </c>
      <c r="D387" s="80" t="n">
        <f aca="true">NORMINV(RAND(),0,1)</f>
        <v>0.370301503385604</v>
      </c>
      <c r="E387" s="80" t="n">
        <f aca="true">RAND()</f>
        <v>0.993410940633245</v>
      </c>
      <c r="F387" s="78" t="n">
        <f aca="false">IF($F$3*$C$6&gt;E387,1,0)</f>
        <v>0</v>
      </c>
      <c r="G387" s="81" t="n">
        <f aca="false">EXP(($F$6-0.5*$C$5^2-$F$3*$F$4)*$C$6+($C$5*C387*$C$6^0.5)+($F$4+$F$5*D387)*F387)</f>
        <v>1.00028496844405</v>
      </c>
      <c r="H387" s="95" t="n">
        <f aca="false">G387*H386</f>
        <v>105.104574464744</v>
      </c>
      <c r="I387" s="0"/>
    </row>
    <row r="388" customFormat="false" ht="12.75" hidden="false" customHeight="false" outlineLevel="0" collapsed="false">
      <c r="B388" s="79" t="n">
        <f aca="false">B387+$C$6</f>
        <v>0.0430365296803651</v>
      </c>
      <c r="C388" s="80" t="n">
        <f aca="true">NORMINV(RAND(),0,1)</f>
        <v>0.529298877820375</v>
      </c>
      <c r="D388" s="80" t="n">
        <f aca="true">NORMINV(RAND(),0,1)</f>
        <v>0.375363987223218</v>
      </c>
      <c r="E388" s="80" t="n">
        <f aca="true">RAND()</f>
        <v>0.832868768586962</v>
      </c>
      <c r="F388" s="78" t="n">
        <f aca="false">IF($F$3*$C$6&gt;E388,1,0)</f>
        <v>0</v>
      </c>
      <c r="G388" s="81" t="n">
        <f aca="false">EXP(($F$6-0.5*$C$5^2-$F$3*$F$4)*$C$6+($C$5*C388*$C$6^0.5)+($F$4+$F$5*D388)*F388)</f>
        <v>1.00169285799974</v>
      </c>
      <c r="H388" s="95" t="n">
        <f aca="false">G388*H387</f>
        <v>105.282501584435</v>
      </c>
      <c r="I388" s="0"/>
    </row>
    <row r="389" customFormat="false" ht="12.75" hidden="false" customHeight="false" outlineLevel="0" collapsed="false">
      <c r="B389" s="79" t="n">
        <f aca="false">B388+$C$6</f>
        <v>0.0431506849315067</v>
      </c>
      <c r="C389" s="80" t="n">
        <f aca="true">NORMINV(RAND(),0,1)</f>
        <v>0.722693897945075</v>
      </c>
      <c r="D389" s="80" t="n">
        <f aca="true">NORMINV(RAND(),0,1)</f>
        <v>-0.680429899163208</v>
      </c>
      <c r="E389" s="80" t="n">
        <f aca="true">RAND()</f>
        <v>0.483710204408631</v>
      </c>
      <c r="F389" s="78" t="n">
        <f aca="false">IF($F$3*$C$6&gt;E389,1,0)</f>
        <v>0</v>
      </c>
      <c r="G389" s="81" t="n">
        <f aca="false">EXP(($F$6-0.5*$C$5^2-$F$3*$F$4)*$C$6+($C$5*C389*$C$6^0.5)+($F$4+$F$5*D389)*F389)</f>
        <v>1.00231398967935</v>
      </c>
      <c r="H389" s="95" t="n">
        <f aca="false">G389*H388</f>
        <v>105.526124206518</v>
      </c>
      <c r="I389" s="0"/>
    </row>
    <row r="390" customFormat="false" ht="12.75" hidden="false" customHeight="false" outlineLevel="0" collapsed="false">
      <c r="B390" s="79" t="n">
        <f aca="false">B389+$C$6</f>
        <v>0.0432648401826482</v>
      </c>
      <c r="C390" s="80" t="n">
        <f aca="true">NORMINV(RAND(),0,1)</f>
        <v>0.0110590798734858</v>
      </c>
      <c r="D390" s="80" t="n">
        <f aca="true">NORMINV(RAND(),0,1)</f>
        <v>-0.788459705054455</v>
      </c>
      <c r="E390" s="80" t="n">
        <f aca="true">RAND()</f>
        <v>0.378679880073015</v>
      </c>
      <c r="F390" s="78" t="n">
        <f aca="false">IF($F$3*$C$6&gt;E390,1,0)</f>
        <v>0</v>
      </c>
      <c r="G390" s="81" t="n">
        <f aca="false">EXP(($F$6-0.5*$C$5^2-$F$3*$F$4)*$C$6+($C$5*C390*$C$6^0.5)+($F$4+$F$5*D390)*F390)</f>
        <v>1.00003031118408</v>
      </c>
      <c r="H390" s="95" t="n">
        <f aca="false">G390*H389</f>
        <v>105.529322828294</v>
      </c>
      <c r="I390" s="0"/>
    </row>
    <row r="391" customFormat="false" ht="12.75" hidden="false" customHeight="false" outlineLevel="0" collapsed="false">
      <c r="B391" s="79" t="n">
        <f aca="false">B390+$C$6</f>
        <v>0.0433789954337898</v>
      </c>
      <c r="C391" s="80" t="n">
        <f aca="true">NORMINV(RAND(),0,1)</f>
        <v>0.140096177877558</v>
      </c>
      <c r="D391" s="80" t="n">
        <f aca="true">NORMINV(RAND(),0,1)</f>
        <v>0.0280132791382421</v>
      </c>
      <c r="E391" s="80" t="n">
        <f aca="true">RAND()</f>
        <v>0.608200039426513</v>
      </c>
      <c r="F391" s="78" t="n">
        <f aca="false">IF($F$3*$C$6&gt;E391,1,0)</f>
        <v>0</v>
      </c>
      <c r="G391" s="81" t="n">
        <f aca="false">EXP(($F$6-0.5*$C$5^2-$F$3*$F$4)*$C$6+($C$5*C391*$C$6^0.5)+($F$4+$F$5*D391)*F391)</f>
        <v>1.00044401237267</v>
      </c>
      <c r="H391" s="95" t="n">
        <f aca="false">G391*H390</f>
        <v>105.57617915331</v>
      </c>
      <c r="I391" s="0"/>
    </row>
    <row r="392" customFormat="false" ht="12.75" hidden="false" customHeight="false" outlineLevel="0" collapsed="false">
      <c r="B392" s="79" t="n">
        <f aca="false">B391+$C$6</f>
        <v>0.0434931506849313</v>
      </c>
      <c r="C392" s="80" t="n">
        <f aca="true">NORMINV(RAND(),0,1)</f>
        <v>0.851208249168726</v>
      </c>
      <c r="D392" s="80" t="n">
        <f aca="true">NORMINV(RAND(),0,1)</f>
        <v>0.893405009171411</v>
      </c>
      <c r="E392" s="80" t="n">
        <f aca="true">RAND()</f>
        <v>0.960294363729477</v>
      </c>
      <c r="F392" s="78" t="n">
        <f aca="false">IF($F$3*$C$6&gt;E392,1,0)</f>
        <v>0</v>
      </c>
      <c r="G392" s="81" t="n">
        <f aca="false">EXP(($F$6-0.5*$C$5^2-$F$3*$F$4)*$C$6+($C$5*C392*$C$6^0.5)+($F$4+$F$5*D392)*F392)</f>
        <v>1.00272695546697</v>
      </c>
      <c r="H392" s="95" t="n">
        <f aca="false">G392*H391</f>
        <v>105.864080692234</v>
      </c>
      <c r="I392" s="0"/>
    </row>
    <row r="393" customFormat="false" ht="12.75" hidden="false" customHeight="false" outlineLevel="0" collapsed="false">
      <c r="B393" s="79" t="n">
        <f aca="false">B392+$C$6</f>
        <v>0.0436073059360729</v>
      </c>
      <c r="C393" s="80" t="n">
        <f aca="true">NORMINV(RAND(),0,1)</f>
        <v>0.847457975407191</v>
      </c>
      <c r="D393" s="80" t="n">
        <f aca="true">NORMINV(RAND(),0,1)</f>
        <v>0.163310914451645</v>
      </c>
      <c r="E393" s="80" t="n">
        <f aca="true">RAND()</f>
        <v>0.46641751754491</v>
      </c>
      <c r="F393" s="78" t="n">
        <f aca="false">IF($F$3*$C$6&gt;E393,1,0)</f>
        <v>0</v>
      </c>
      <c r="G393" s="81" t="n">
        <f aca="false">EXP(($F$6-0.5*$C$5^2-$F$3*$F$4)*$C$6+($C$5*C393*$C$6^0.5)+($F$4+$F$5*D393)*F393)</f>
        <v>1.00271490199249</v>
      </c>
      <c r="H393" s="95" t="n">
        <f aca="false">G393*H392</f>
        <v>106.151491295839</v>
      </c>
      <c r="I393" s="0"/>
    </row>
    <row r="394" customFormat="false" ht="12.75" hidden="false" customHeight="false" outlineLevel="0" collapsed="false">
      <c r="B394" s="79" t="n">
        <f aca="false">B393+$C$6</f>
        <v>0.0437214611872144</v>
      </c>
      <c r="C394" s="80" t="n">
        <f aca="true">NORMINV(RAND(),0,1)</f>
        <v>-0.656624749989908</v>
      </c>
      <c r="D394" s="80" t="n">
        <f aca="true">NORMINV(RAND(),0,1)</f>
        <v>-1.39533511015943</v>
      </c>
      <c r="E394" s="80" t="n">
        <f aca="true">RAND()</f>
        <v>0.0764123436489333</v>
      </c>
      <c r="F394" s="78" t="n">
        <f aca="false">IF($F$3*$C$6&gt;E394,1,0)</f>
        <v>0</v>
      </c>
      <c r="G394" s="81" t="n">
        <f aca="false">EXP(($F$6-0.5*$C$5^2-$F$3*$F$4)*$C$6+($C$5*C394*$C$6^0.5)+($F$4+$F$5*D394)*F394)</f>
        <v>0.997892405295042</v>
      </c>
      <c r="H394" s="95" t="n">
        <f aca="false">G394*H393</f>
        <v>105.927766974861</v>
      </c>
      <c r="I394" s="0"/>
    </row>
    <row r="395" customFormat="false" ht="12.75" hidden="false" customHeight="false" outlineLevel="0" collapsed="false">
      <c r="B395" s="79" t="n">
        <f aca="false">B394+$C$6</f>
        <v>0.043835616438356</v>
      </c>
      <c r="C395" s="80" t="n">
        <f aca="true">NORMINV(RAND(),0,1)</f>
        <v>0.0679532369361318</v>
      </c>
      <c r="D395" s="80" t="n">
        <f aca="true">NORMINV(RAND(),0,1)</f>
        <v>0.924881000013387</v>
      </c>
      <c r="E395" s="80" t="n">
        <f aca="true">RAND()</f>
        <v>0.285868704112337</v>
      </c>
      <c r="F395" s="78" t="n">
        <f aca="false">IF($F$3*$C$6&gt;E395,1,0)</f>
        <v>0</v>
      </c>
      <c r="G395" s="81" t="n">
        <f aca="false">EXP(($F$6-0.5*$C$5^2-$F$3*$F$4)*$C$6+($C$5*C395*$C$6^0.5)+($F$4+$F$5*D395)*F395)</f>
        <v>1.00021269640056</v>
      </c>
      <c r="H395" s="95" t="n">
        <f aca="false">G395*H394</f>
        <v>105.950297429616</v>
      </c>
      <c r="I395" s="0"/>
    </row>
    <row r="396" customFormat="false" ht="12.75" hidden="false" customHeight="false" outlineLevel="0" collapsed="false">
      <c r="B396" s="79" t="n">
        <f aca="false">B395+$C$6</f>
        <v>0.0439497716894975</v>
      </c>
      <c r="C396" s="80" t="n">
        <f aca="true">NORMINV(RAND(),0,1)</f>
        <v>-0.419504796481626</v>
      </c>
      <c r="D396" s="80" t="n">
        <f aca="true">NORMINV(RAND(),0,1)</f>
        <v>0.790436454120166</v>
      </c>
      <c r="E396" s="80" t="n">
        <f aca="true">RAND()</f>
        <v>0.0946143877680427</v>
      </c>
      <c r="F396" s="78" t="n">
        <f aca="false">IF($F$3*$C$6&gt;E396,1,0)</f>
        <v>0</v>
      </c>
      <c r="G396" s="81" t="n">
        <f aca="false">EXP(($F$6-0.5*$C$5^2-$F$3*$F$4)*$C$6+($C$5*C396*$C$6^0.5)+($F$4+$F$5*D396)*F396)</f>
        <v>0.99865113322512</v>
      </c>
      <c r="H396" s="95" t="n">
        <f aca="false">G396*H395</f>
        <v>105.807384593624</v>
      </c>
      <c r="I396" s="0"/>
    </row>
    <row r="397" customFormat="false" ht="12.75" hidden="false" customHeight="false" outlineLevel="0" collapsed="false">
      <c r="B397" s="79" t="n">
        <f aca="false">B396+$C$6</f>
        <v>0.0440639269406391</v>
      </c>
      <c r="C397" s="80" t="n">
        <f aca="true">NORMINV(RAND(),0,1)</f>
        <v>1.09637073477449</v>
      </c>
      <c r="D397" s="80" t="n">
        <f aca="true">NORMINV(RAND(),0,1)</f>
        <v>1.35604737274324</v>
      </c>
      <c r="E397" s="80" t="n">
        <f aca="true">RAND()</f>
        <v>0.273568616017598</v>
      </c>
      <c r="F397" s="78" t="n">
        <f aca="false">IF($F$3*$C$6&gt;E397,1,0)</f>
        <v>0</v>
      </c>
      <c r="G397" s="81" t="n">
        <f aca="false">EXP(($F$6-0.5*$C$5^2-$F$3*$F$4)*$C$6+($C$5*C397*$C$6^0.5)+($F$4+$F$5*D397)*F397)</f>
        <v>1.00351522829618</v>
      </c>
      <c r="H397" s="95" t="n">
        <f aca="false">G397*H396</f>
        <v>106.179321705892</v>
      </c>
      <c r="I397" s="0"/>
    </row>
    <row r="398" customFormat="false" ht="12.75" hidden="false" customHeight="false" outlineLevel="0" collapsed="false">
      <c r="B398" s="79" t="n">
        <f aca="false">B397+$C$6</f>
        <v>0.0441780821917806</v>
      </c>
      <c r="C398" s="80" t="n">
        <f aca="true">NORMINV(RAND(),0,1)</f>
        <v>0.609946804997315</v>
      </c>
      <c r="D398" s="80" t="n">
        <f aca="true">NORMINV(RAND(),0,1)</f>
        <v>1.32798545854941</v>
      </c>
      <c r="E398" s="80" t="n">
        <f aca="true">RAND()</f>
        <v>0.666804020621225</v>
      </c>
      <c r="F398" s="78" t="n">
        <f aca="false">IF($F$3*$C$6&gt;E398,1,0)</f>
        <v>0</v>
      </c>
      <c r="G398" s="81" t="n">
        <f aca="false">EXP(($F$6-0.5*$C$5^2-$F$3*$F$4)*$C$6+($C$5*C398*$C$6^0.5)+($F$4+$F$5*D398)*F398)</f>
        <v>1.00195183018563</v>
      </c>
      <c r="H398" s="95" t="n">
        <f aca="false">G398*H397</f>
        <v>106.386565711087</v>
      </c>
      <c r="I398" s="0"/>
    </row>
    <row r="399" customFormat="false" ht="12.75" hidden="false" customHeight="false" outlineLevel="0" collapsed="false">
      <c r="B399" s="79" t="n">
        <f aca="false">B398+$C$6</f>
        <v>0.0442922374429222</v>
      </c>
      <c r="C399" s="80" t="n">
        <f aca="true">NORMINV(RAND(),0,1)</f>
        <v>-0.781312481968047</v>
      </c>
      <c r="D399" s="80" t="n">
        <f aca="true">NORMINV(RAND(),0,1)</f>
        <v>-0.7067305234152</v>
      </c>
      <c r="E399" s="80" t="n">
        <f aca="true">RAND()</f>
        <v>0.783550933455336</v>
      </c>
      <c r="F399" s="78" t="n">
        <f aca="false">IF($F$3*$C$6&gt;E399,1,0)</f>
        <v>0</v>
      </c>
      <c r="G399" s="81" t="n">
        <f aca="false">EXP(($F$6-0.5*$C$5^2-$F$3*$F$4)*$C$6+($C$5*C399*$C$6^0.5)+($F$4+$F$5*D399)*F399)</f>
        <v>0.997493665242548</v>
      </c>
      <c r="H399" s="95" t="n">
        <f aca="false">G399*H398</f>
        <v>106.11992536372</v>
      </c>
      <c r="I399" s="0"/>
    </row>
    <row r="400" customFormat="false" ht="12.75" hidden="false" customHeight="false" outlineLevel="0" collapsed="false">
      <c r="B400" s="79" t="n">
        <f aca="false">B399+$C$6</f>
        <v>0.0444063926940637</v>
      </c>
      <c r="C400" s="80" t="n">
        <f aca="true">NORMINV(RAND(),0,1)</f>
        <v>-1.39146113628651</v>
      </c>
      <c r="D400" s="80" t="n">
        <f aca="true">NORMINV(RAND(),0,1)</f>
        <v>0.0230155427923821</v>
      </c>
      <c r="E400" s="80" t="n">
        <f aca="true">RAND()</f>
        <v>0.542690543969721</v>
      </c>
      <c r="F400" s="78" t="n">
        <f aca="false">IF($F$3*$C$6&gt;E400,1,0)</f>
        <v>0</v>
      </c>
      <c r="G400" s="81" t="n">
        <f aca="false">EXP(($F$6-0.5*$C$5^2-$F$3*$F$4)*$C$6+($C$5*C400*$C$6^0.5)+($F$4+$F$5*D400)*F400)</f>
        <v>0.995544761464538</v>
      </c>
      <c r="H400" s="95" t="n">
        <f aca="false">G400*H399</f>
        <v>105.647135782859</v>
      </c>
      <c r="I400" s="0"/>
    </row>
    <row r="401" customFormat="false" ht="12.75" hidden="false" customHeight="false" outlineLevel="0" collapsed="false">
      <c r="B401" s="79" t="n">
        <f aca="false">B400+$C$6</f>
        <v>0.0445205479452053</v>
      </c>
      <c r="C401" s="80" t="n">
        <f aca="true">NORMINV(RAND(),0,1)</f>
        <v>-1.75790191435499</v>
      </c>
      <c r="D401" s="80" t="n">
        <f aca="true">NORMINV(RAND(),0,1)</f>
        <v>-0.0719749755297366</v>
      </c>
      <c r="E401" s="80" t="n">
        <f aca="true">RAND()</f>
        <v>0.153795539171833</v>
      </c>
      <c r="F401" s="78" t="n">
        <f aca="false">IF($F$3*$C$6&gt;E401,1,0)</f>
        <v>0</v>
      </c>
      <c r="G401" s="81" t="n">
        <f aca="false">EXP(($F$6-0.5*$C$5^2-$F$3*$F$4)*$C$6+($C$5*C401*$C$6^0.5)+($F$4+$F$5*D401)*F401)</f>
        <v>0.994376126802396</v>
      </c>
      <c r="H401" s="95" t="n">
        <f aca="false">G401*H400</f>
        <v>105.052989687526</v>
      </c>
      <c r="I401" s="0"/>
    </row>
    <row r="402" customFormat="false" ht="12.75" hidden="false" customHeight="false" outlineLevel="0" collapsed="false">
      <c r="B402" s="79" t="n">
        <f aca="false">B401+$C$6</f>
        <v>0.0446347031963468</v>
      </c>
      <c r="C402" s="80" t="n">
        <f aca="true">NORMINV(RAND(),0,1)</f>
        <v>2.21877545403351</v>
      </c>
      <c r="D402" s="80" t="n">
        <f aca="true">NORMINV(RAND(),0,1)</f>
        <v>-0.430317006043017</v>
      </c>
      <c r="E402" s="80" t="n">
        <f aca="true">RAND()</f>
        <v>0.653513446128258</v>
      </c>
      <c r="F402" s="78" t="n">
        <f aca="false">IF($F$3*$C$6&gt;E402,1,0)</f>
        <v>0</v>
      </c>
      <c r="G402" s="81" t="n">
        <f aca="false">EXP(($F$6-0.5*$C$5^2-$F$3*$F$4)*$C$6+($C$5*C402*$C$6^0.5)+($F$4+$F$5*D402)*F402)</f>
        <v>1.00713202506924</v>
      </c>
      <c r="H402" s="95" t="n">
        <f aca="false">G402*H401</f>
        <v>105.802230243576</v>
      </c>
      <c r="I402" s="0"/>
    </row>
    <row r="403" customFormat="false" ht="12.75" hidden="false" customHeight="false" outlineLevel="0" collapsed="false">
      <c r="B403" s="79" t="n">
        <f aca="false">B402+$C$6</f>
        <v>0.0447488584474884</v>
      </c>
      <c r="C403" s="80" t="n">
        <f aca="true">NORMINV(RAND(),0,1)</f>
        <v>0.273646335701924</v>
      </c>
      <c r="D403" s="80" t="n">
        <f aca="true">NORMINV(RAND(),0,1)</f>
        <v>-0.399921243716077</v>
      </c>
      <c r="E403" s="80" t="n">
        <f aca="true">RAND()</f>
        <v>0.0643259200042203</v>
      </c>
      <c r="F403" s="78" t="n">
        <f aca="false">IF($F$3*$C$6&gt;E403,1,0)</f>
        <v>0</v>
      </c>
      <c r="G403" s="81" t="n">
        <f aca="false">EXP(($F$6-0.5*$C$5^2-$F$3*$F$4)*$C$6+($C$5*C403*$C$6^0.5)+($F$4+$F$5*D403)*F403)</f>
        <v>1.00087236294729</v>
      </c>
      <c r="H403" s="95" t="n">
        <f aca="false">G403*H402</f>
        <v>105.894528188981</v>
      </c>
      <c r="I403" s="0"/>
    </row>
    <row r="404" customFormat="false" ht="12.75" hidden="false" customHeight="false" outlineLevel="0" collapsed="false">
      <c r="B404" s="79" t="n">
        <f aca="false">B403+$C$6</f>
        <v>0.0448630136986299</v>
      </c>
      <c r="C404" s="80" t="n">
        <f aca="true">NORMINV(RAND(),0,1)</f>
        <v>-1.26191363331319</v>
      </c>
      <c r="D404" s="80" t="n">
        <f aca="true">NORMINV(RAND(),0,1)</f>
        <v>-0.0166832558606201</v>
      </c>
      <c r="E404" s="80" t="n">
        <f aca="true">RAND()</f>
        <v>0.100050025855228</v>
      </c>
      <c r="F404" s="78" t="n">
        <f aca="false">IF($F$3*$C$6&gt;E404,1,0)</f>
        <v>0</v>
      </c>
      <c r="G404" s="81" t="n">
        <f aca="false">EXP(($F$6-0.5*$C$5^2-$F$3*$F$4)*$C$6+($C$5*C404*$C$6^0.5)+($F$4+$F$5*D404)*F404)</f>
        <v>0.995958236421455</v>
      </c>
      <c r="H404" s="95" t="n">
        <f aca="false">G404*H403</f>
        <v>105.46652754178</v>
      </c>
      <c r="I404" s="0"/>
    </row>
    <row r="405" customFormat="false" ht="12.75" hidden="false" customHeight="false" outlineLevel="0" collapsed="false">
      <c r="B405" s="79" t="n">
        <f aca="false">B404+$C$6</f>
        <v>0.0449771689497715</v>
      </c>
      <c r="C405" s="80" t="n">
        <f aca="true">NORMINV(RAND(),0,1)</f>
        <v>0.691292958974166</v>
      </c>
      <c r="D405" s="80" t="n">
        <f aca="true">NORMINV(RAND(),0,1)</f>
        <v>0.275717103737845</v>
      </c>
      <c r="E405" s="80" t="n">
        <f aca="true">RAND()</f>
        <v>0.849979616631008</v>
      </c>
      <c r="F405" s="78" t="n">
        <f aca="false">IF($F$3*$C$6&gt;E405,1,0)</f>
        <v>0</v>
      </c>
      <c r="G405" s="81" t="n">
        <f aca="false">EXP(($F$6-0.5*$C$5^2-$F$3*$F$4)*$C$6+($C$5*C405*$C$6^0.5)+($F$4+$F$5*D405)*F405)</f>
        <v>1.0022131123043</v>
      </c>
      <c r="H405" s="95" t="n">
        <f aca="false">G405*H404</f>
        <v>105.699936811574</v>
      </c>
      <c r="I405" s="0"/>
    </row>
    <row r="406" customFormat="false" ht="12.75" hidden="false" customHeight="false" outlineLevel="0" collapsed="false">
      <c r="B406" s="79" t="n">
        <f aca="false">B405+$C$6</f>
        <v>0.045091324200913</v>
      </c>
      <c r="C406" s="80" t="n">
        <f aca="true">NORMINV(RAND(),0,1)</f>
        <v>0.646373522752621</v>
      </c>
      <c r="D406" s="80" t="n">
        <f aca="true">NORMINV(RAND(),0,1)</f>
        <v>0.249239365429389</v>
      </c>
      <c r="E406" s="80" t="n">
        <f aca="true">RAND()</f>
        <v>0.316058079797532</v>
      </c>
      <c r="F406" s="78" t="n">
        <f aca="false">IF($F$3*$C$6&gt;E406,1,0)</f>
        <v>0</v>
      </c>
      <c r="G406" s="81" t="n">
        <f aca="false">EXP(($F$6-0.5*$C$5^2-$F$3*$F$4)*$C$6+($C$5*C406*$C$6^0.5)+($F$4+$F$5*D406)*F406)</f>
        <v>1.00206882360635</v>
      </c>
      <c r="H406" s="95" t="n">
        <f aca="false">G406*H405</f>
        <v>105.91861133604</v>
      </c>
      <c r="I406" s="0"/>
    </row>
    <row r="407" customFormat="false" ht="12.75" hidden="false" customHeight="false" outlineLevel="0" collapsed="false">
      <c r="B407" s="79" t="n">
        <f aca="false">B406+$C$6</f>
        <v>0.0452054794520546</v>
      </c>
      <c r="C407" s="80" t="n">
        <f aca="true">NORMINV(RAND(),0,1)</f>
        <v>-0.127619058654371</v>
      </c>
      <c r="D407" s="80" t="n">
        <f aca="true">NORMINV(RAND(),0,1)</f>
        <v>-2.26573042186938</v>
      </c>
      <c r="E407" s="80" t="n">
        <f aca="true">RAND()</f>
        <v>0.00151979090410267</v>
      </c>
      <c r="F407" s="78" t="n">
        <f aca="false">IF($F$3*$C$6&gt;E407,1,0)</f>
        <v>1</v>
      </c>
      <c r="G407" s="81" t="n">
        <f aca="false">EXP(($F$6-0.5*$C$5^2-$F$3*$F$4)*$C$6+($C$5*C407*$C$6^0.5)+($F$4+$F$5*D407)*F407)</f>
        <v>0.955301001561685</v>
      </c>
      <c r="H407" s="95" t="n">
        <f aca="false">G407*H406</f>
        <v>101.184155493342</v>
      </c>
      <c r="I407" s="0"/>
    </row>
    <row r="408" customFormat="false" ht="12.75" hidden="false" customHeight="false" outlineLevel="0" collapsed="false">
      <c r="B408" s="79" t="n">
        <f aca="false">B407+$C$6</f>
        <v>0.0453196347031961</v>
      </c>
      <c r="C408" s="80" t="n">
        <f aca="true">NORMINV(RAND(),0,1)</f>
        <v>-0.832308516310241</v>
      </c>
      <c r="D408" s="80" t="n">
        <f aca="true">NORMINV(RAND(),0,1)</f>
        <v>-0.444258658996756</v>
      </c>
      <c r="E408" s="80" t="n">
        <f aca="true">RAND()</f>
        <v>0.576433707689365</v>
      </c>
      <c r="F408" s="78" t="n">
        <f aca="false">IF($F$3*$C$6&gt;E408,1,0)</f>
        <v>0</v>
      </c>
      <c r="G408" s="81" t="n">
        <f aca="false">EXP(($F$6-0.5*$C$5^2-$F$3*$F$4)*$C$6+($C$5*C408*$C$6^0.5)+($F$4+$F$5*D408)*F408)</f>
        <v>0.997330630463614</v>
      </c>
      <c r="H408" s="95" t="n">
        <f aca="false">G408*H407</f>
        <v>100.914057591103</v>
      </c>
      <c r="I408" s="0"/>
    </row>
    <row r="409" customFormat="false" ht="12.75" hidden="false" customHeight="false" outlineLevel="0" collapsed="false">
      <c r="B409" s="79" t="n">
        <f aca="false">B408+$C$6</f>
        <v>0.0454337899543377</v>
      </c>
      <c r="C409" s="80" t="n">
        <f aca="true">NORMINV(RAND(),0,1)</f>
        <v>1.28581721858663</v>
      </c>
      <c r="D409" s="80" t="n">
        <f aca="true">NORMINV(RAND(),0,1)</f>
        <v>-1.5900480902274</v>
      </c>
      <c r="E409" s="80" t="n">
        <f aca="true">RAND()</f>
        <v>0.670799048682553</v>
      </c>
      <c r="F409" s="78" t="n">
        <f aca="false">IF($F$3*$C$6&gt;E409,1,0)</f>
        <v>0</v>
      </c>
      <c r="G409" s="81" t="n">
        <f aca="false">EXP(($F$6-0.5*$C$5^2-$F$3*$F$4)*$C$6+($C$5*C409*$C$6^0.5)+($F$4+$F$5*D409)*F409)</f>
        <v>1.00412478145149</v>
      </c>
      <c r="H409" s="95" t="n">
        <f aca="false">G409*H408</f>
        <v>101.330306024049</v>
      </c>
      <c r="I409" s="0"/>
    </row>
    <row r="410" customFormat="false" ht="12.75" hidden="false" customHeight="false" outlineLevel="0" collapsed="false">
      <c r="B410" s="79" t="n">
        <f aca="false">B409+$C$6</f>
        <v>0.0455479452054792</v>
      </c>
      <c r="C410" s="80" t="n">
        <f aca="true">NORMINV(RAND(),0,1)</f>
        <v>-0.31555880825055</v>
      </c>
      <c r="D410" s="80" t="n">
        <f aca="true">NORMINV(RAND(),0,1)</f>
        <v>2.0456265913519</v>
      </c>
      <c r="E410" s="80" t="n">
        <f aca="true">RAND()</f>
        <v>0.751071024089371</v>
      </c>
      <c r="F410" s="78" t="n">
        <f aca="false">IF($F$3*$C$6&gt;E410,1,0)</f>
        <v>0</v>
      </c>
      <c r="G410" s="81" t="n">
        <f aca="false">EXP(($F$6-0.5*$C$5^2-$F$3*$F$4)*$C$6+($C$5*C410*$C$6^0.5)+($F$4+$F$5*D410)*F410)</f>
        <v>0.998983917720527</v>
      </c>
      <c r="H410" s="95" t="n">
        <f aca="false">G410*H409</f>
        <v>101.227346095725</v>
      </c>
      <c r="I410" s="0"/>
    </row>
    <row r="411" customFormat="false" ht="12.75" hidden="false" customHeight="false" outlineLevel="0" collapsed="false">
      <c r="B411" s="79" t="n">
        <f aca="false">B410+$C$6</f>
        <v>0.0456621004566208</v>
      </c>
      <c r="C411" s="80" t="n">
        <f aca="true">NORMINV(RAND(),0,1)</f>
        <v>0.24796507433732</v>
      </c>
      <c r="D411" s="80" t="n">
        <f aca="true">NORMINV(RAND(),0,1)</f>
        <v>0.520649228243051</v>
      </c>
      <c r="E411" s="80" t="n">
        <f aca="true">RAND()</f>
        <v>0.692962357741809</v>
      </c>
      <c r="F411" s="78" t="n">
        <f aca="false">IF($F$3*$C$6&gt;E411,1,0)</f>
        <v>0</v>
      </c>
      <c r="G411" s="81" t="n">
        <f aca="false">EXP(($F$6-0.5*$C$5^2-$F$3*$F$4)*$C$6+($C$5*C411*$C$6^0.5)+($F$4+$F$5*D411)*F411)</f>
        <v>1.00078997828324</v>
      </c>
      <c r="H411" s="95" t="n">
        <f aca="false">G411*H410</f>
        <v>101.307313500811</v>
      </c>
      <c r="I411" s="0"/>
    </row>
    <row r="412" customFormat="false" ht="12.75" hidden="false" customHeight="false" outlineLevel="0" collapsed="false">
      <c r="B412" s="79" t="n">
        <f aca="false">B411+$C$6</f>
        <v>0.0457762557077623</v>
      </c>
      <c r="C412" s="80" t="n">
        <f aca="true">NORMINV(RAND(),0,1)</f>
        <v>-0.0319058036758164</v>
      </c>
      <c r="D412" s="80" t="n">
        <f aca="true">NORMINV(RAND(),0,1)</f>
        <v>-1.75799556258145</v>
      </c>
      <c r="E412" s="80" t="n">
        <f aca="true">RAND()</f>
        <v>0.427471773504893</v>
      </c>
      <c r="F412" s="78" t="n">
        <f aca="false">IF($F$3*$C$6&gt;E412,1,0)</f>
        <v>0</v>
      </c>
      <c r="G412" s="81" t="n">
        <f aca="false">EXP(($F$6-0.5*$C$5^2-$F$3*$F$4)*$C$6+($C$5*C412*$C$6^0.5)+($F$4+$F$5*D412)*F412)</f>
        <v>0.999892600986863</v>
      </c>
      <c r="H412" s="95" t="n">
        <f aca="false">G412*H411</f>
        <v>101.296433195317</v>
      </c>
      <c r="I412" s="0"/>
    </row>
    <row r="413" customFormat="false" ht="12.75" hidden="false" customHeight="false" outlineLevel="0" collapsed="false">
      <c r="B413" s="79" t="n">
        <f aca="false">B412+$C$6</f>
        <v>0.0458904109589039</v>
      </c>
      <c r="C413" s="80" t="n">
        <f aca="true">NORMINV(RAND(),0,1)</f>
        <v>-0.856299954280297</v>
      </c>
      <c r="D413" s="80" t="n">
        <f aca="true">NORMINV(RAND(),0,1)</f>
        <v>-0.71978665460699</v>
      </c>
      <c r="E413" s="80" t="n">
        <f aca="true">RAND()</f>
        <v>0.626686189801868</v>
      </c>
      <c r="F413" s="78" t="n">
        <f aca="false">IF($F$3*$C$6&gt;E413,1,0)</f>
        <v>0</v>
      </c>
      <c r="G413" s="81" t="n">
        <f aca="false">EXP(($F$6-0.5*$C$5^2-$F$3*$F$4)*$C$6+($C$5*C413*$C$6^0.5)+($F$4+$F$5*D413)*F413)</f>
        <v>0.997253938838686</v>
      </c>
      <c r="H413" s="95" t="n">
        <f aca="false">G413*H412</f>
        <v>101.01826699434</v>
      </c>
      <c r="I413" s="0"/>
    </row>
    <row r="414" customFormat="false" ht="12.75" hidden="false" customHeight="false" outlineLevel="0" collapsed="false">
      <c r="B414" s="79" t="n">
        <f aca="false">B413+$C$6</f>
        <v>0.0460045662100454</v>
      </c>
      <c r="C414" s="80" t="n">
        <f aca="true">NORMINV(RAND(),0,1)</f>
        <v>-1.34375545858865</v>
      </c>
      <c r="D414" s="80" t="n">
        <f aca="true">NORMINV(RAND(),0,1)</f>
        <v>-0.197829050036674</v>
      </c>
      <c r="E414" s="80" t="n">
        <f aca="true">RAND()</f>
        <v>0.930092409815207</v>
      </c>
      <c r="F414" s="78" t="n">
        <f aca="false">IF($F$3*$C$6&gt;E414,1,0)</f>
        <v>0</v>
      </c>
      <c r="G414" s="81" t="n">
        <f aca="false">EXP(($F$6-0.5*$C$5^2-$F$3*$F$4)*$C$6+($C$5*C414*$C$6^0.5)+($F$4+$F$5*D414)*F414)</f>
        <v>0.995697003039271</v>
      </c>
      <c r="H414" s="95" t="n">
        <f aca="false">G414*H413</f>
        <v>100.583585698485</v>
      </c>
      <c r="I414" s="0"/>
    </row>
    <row r="415" customFormat="false" ht="12.75" hidden="false" customHeight="false" outlineLevel="0" collapsed="false">
      <c r="B415" s="79" t="n">
        <f aca="false">B414+$C$6</f>
        <v>0.046118721461187</v>
      </c>
      <c r="C415" s="80" t="n">
        <f aca="true">NORMINV(RAND(),0,1)</f>
        <v>-0.049120021798577</v>
      </c>
      <c r="D415" s="80" t="n">
        <f aca="true">NORMINV(RAND(),0,1)</f>
        <v>-1.00824702235694</v>
      </c>
      <c r="E415" s="80" t="n">
        <f aca="true">RAND()</f>
        <v>0.709744969513953</v>
      </c>
      <c r="F415" s="78" t="n">
        <f aca="false">IF($F$3*$C$6&gt;E415,1,0)</f>
        <v>0</v>
      </c>
      <c r="G415" s="81" t="n">
        <f aca="false">EXP(($F$6-0.5*$C$5^2-$F$3*$F$4)*$C$6+($C$5*C415*$C$6^0.5)+($F$4+$F$5*D415)*F415)</f>
        <v>0.999837431635672</v>
      </c>
      <c r="H415" s="95" t="n">
        <f aca="false">G415*H414</f>
        <v>100.56723398948</v>
      </c>
      <c r="I415" s="0"/>
    </row>
    <row r="416" customFormat="false" ht="12.75" hidden="false" customHeight="false" outlineLevel="0" collapsed="false">
      <c r="B416" s="79" t="n">
        <f aca="false">B415+$C$6</f>
        <v>0.0462328767123285</v>
      </c>
      <c r="C416" s="80" t="n">
        <f aca="true">NORMINV(RAND(),0,1)</f>
        <v>0.386353350915912</v>
      </c>
      <c r="D416" s="80" t="n">
        <f aca="true">NORMINV(RAND(),0,1)</f>
        <v>1.15458022270337</v>
      </c>
      <c r="E416" s="80" t="n">
        <f aca="true">RAND()</f>
        <v>0.891434303798548</v>
      </c>
      <c r="F416" s="78" t="n">
        <f aca="false">IF($F$3*$C$6&gt;E416,1,0)</f>
        <v>0</v>
      </c>
      <c r="G416" s="81" t="n">
        <f aca="false">EXP(($F$6-0.5*$C$5^2-$F$3*$F$4)*$C$6+($C$5*C416*$C$6^0.5)+($F$4+$F$5*D416)*F416)</f>
        <v>1.00123400364343</v>
      </c>
      <c r="H416" s="95" t="n">
        <f aca="false">G416*H415</f>
        <v>100.691334322633</v>
      </c>
      <c r="I416" s="0"/>
    </row>
    <row r="417" customFormat="false" ht="12.75" hidden="false" customHeight="false" outlineLevel="0" collapsed="false">
      <c r="B417" s="79" t="n">
        <f aca="false">B416+$C$6</f>
        <v>0.0463470319634701</v>
      </c>
      <c r="C417" s="80" t="n">
        <f aca="true">NORMINV(RAND(),0,1)</f>
        <v>0.0348313866983049</v>
      </c>
      <c r="D417" s="80" t="n">
        <f aca="true">NORMINV(RAND(),0,1)</f>
        <v>-1.10931489087901</v>
      </c>
      <c r="E417" s="80" t="n">
        <f aca="true">RAND()</f>
        <v>0.56733346931434</v>
      </c>
      <c r="F417" s="78" t="n">
        <f aca="false">IF($F$3*$C$6&gt;E417,1,0)</f>
        <v>0</v>
      </c>
      <c r="G417" s="81" t="n">
        <f aca="false">EXP(($F$6-0.5*$C$5^2-$F$3*$F$4)*$C$6+($C$5*C417*$C$6^0.5)+($F$4+$F$5*D417)*F417)</f>
        <v>1.00010651386287</v>
      </c>
      <c r="H417" s="95" t="n">
        <f aca="false">G417*H416</f>
        <v>100.702059345609</v>
      </c>
      <c r="I417" s="0"/>
    </row>
    <row r="418" customFormat="false" ht="12.75" hidden="false" customHeight="false" outlineLevel="0" collapsed="false">
      <c r="B418" s="79" t="n">
        <f aca="false">B417+$C$6</f>
        <v>0.0464611872146116</v>
      </c>
      <c r="C418" s="80" t="n">
        <f aca="true">NORMINV(RAND(),0,1)</f>
        <v>0.306236971247828</v>
      </c>
      <c r="D418" s="80" t="n">
        <f aca="true">NORMINV(RAND(),0,1)</f>
        <v>-1.15381541047791</v>
      </c>
      <c r="E418" s="80" t="n">
        <f aca="true">RAND()</f>
        <v>0.473985193118378</v>
      </c>
      <c r="F418" s="78" t="n">
        <f aca="false">IF($F$3*$C$6&gt;E418,1,0)</f>
        <v>0</v>
      </c>
      <c r="G418" s="81" t="n">
        <f aca="false">EXP(($F$6-0.5*$C$5^2-$F$3*$F$4)*$C$6+($C$5*C418*$C$6^0.5)+($F$4+$F$5*D418)*F418)</f>
        <v>1.00097692242678</v>
      </c>
      <c r="H418" s="95" t="n">
        <f aca="false">G418*H417</f>
        <v>100.800437445807</v>
      </c>
      <c r="I418" s="0"/>
    </row>
    <row r="419" customFormat="false" ht="12.75" hidden="false" customHeight="false" outlineLevel="0" collapsed="false">
      <c r="B419" s="79" t="n">
        <f aca="false">B418+$C$6</f>
        <v>0.0465753424657532</v>
      </c>
      <c r="C419" s="80" t="n">
        <f aca="true">NORMINV(RAND(),0,1)</f>
        <v>0.865196343074543</v>
      </c>
      <c r="D419" s="80" t="n">
        <f aca="true">NORMINV(RAND(),0,1)</f>
        <v>1.35059975525256</v>
      </c>
      <c r="E419" s="80" t="n">
        <f aca="true">RAND()</f>
        <v>0.340504435087398</v>
      </c>
      <c r="F419" s="78" t="n">
        <f aca="false">IF($F$3*$C$6&gt;E419,1,0)</f>
        <v>0</v>
      </c>
      <c r="G419" s="81" t="n">
        <f aca="false">EXP(($F$6-0.5*$C$5^2-$F$3*$F$4)*$C$6+($C$5*C419*$C$6^0.5)+($F$4+$F$5*D419)*F419)</f>
        <v>1.00277191483177</v>
      </c>
      <c r="H419" s="95" t="n">
        <f aca="false">G419*H418</f>
        <v>101.079847673412</v>
      </c>
      <c r="I419" s="0"/>
    </row>
    <row r="420" customFormat="false" ht="12.75" hidden="false" customHeight="false" outlineLevel="0" collapsed="false">
      <c r="B420" s="79" t="n">
        <f aca="false">B419+$C$6</f>
        <v>0.0466894977168947</v>
      </c>
      <c r="C420" s="80" t="n">
        <f aca="true">NORMINV(RAND(),0,1)</f>
        <v>1.53524507871072</v>
      </c>
      <c r="D420" s="80" t="n">
        <f aca="true">NORMINV(RAND(),0,1)</f>
        <v>-1.66995180868031</v>
      </c>
      <c r="E420" s="80" t="n">
        <f aca="true">RAND()</f>
        <v>0.979725907295935</v>
      </c>
      <c r="F420" s="78" t="n">
        <f aca="false">IF($F$3*$C$6&gt;E420,1,0)</f>
        <v>0</v>
      </c>
      <c r="G420" s="81" t="n">
        <f aca="false">EXP(($F$6-0.5*$C$5^2-$F$3*$F$4)*$C$6+($C$5*C420*$C$6^0.5)+($F$4+$F$5*D420)*F420)</f>
        <v>1.00492789225296</v>
      </c>
      <c r="H420" s="95" t="n">
        <f aca="false">G420*H419</f>
        <v>101.577958271692</v>
      </c>
      <c r="I420" s="0"/>
    </row>
    <row r="421" customFormat="false" ht="12.75" hidden="false" customHeight="false" outlineLevel="0" collapsed="false">
      <c r="B421" s="79" t="n">
        <f aca="false">B420+$C$6</f>
        <v>0.0468036529680363</v>
      </c>
      <c r="C421" s="80" t="n">
        <f aca="true">NORMINV(RAND(),0,1)</f>
        <v>1.14665536228105</v>
      </c>
      <c r="D421" s="80" t="n">
        <f aca="true">NORMINV(RAND(),0,1)</f>
        <v>-0.179158687173092</v>
      </c>
      <c r="E421" s="80" t="n">
        <f aca="true">RAND()</f>
        <v>0.840453425314209</v>
      </c>
      <c r="F421" s="78" t="n">
        <f aca="false">IF($F$3*$C$6&gt;E421,1,0)</f>
        <v>0</v>
      </c>
      <c r="G421" s="81" t="n">
        <f aca="false">EXP(($F$6-0.5*$C$5^2-$F$3*$F$4)*$C$6+($C$5*C421*$C$6^0.5)+($F$4+$F$5*D421)*F421)</f>
        <v>1.0036769854162</v>
      </c>
      <c r="H421" s="95" t="n">
        <f aca="false">G421*H420</f>
        <v>101.951458942864</v>
      </c>
      <c r="I421" s="0"/>
    </row>
    <row r="422" customFormat="false" ht="12.75" hidden="false" customHeight="false" outlineLevel="0" collapsed="false">
      <c r="B422" s="79" t="n">
        <f aca="false">B421+$C$6</f>
        <v>0.0469178082191778</v>
      </c>
      <c r="C422" s="80" t="n">
        <f aca="true">NORMINV(RAND(),0,1)</f>
        <v>-0.662215139406599</v>
      </c>
      <c r="D422" s="80" t="n">
        <f aca="true">NORMINV(RAND(),0,1)</f>
        <v>0.248622371383021</v>
      </c>
      <c r="E422" s="80" t="n">
        <f aca="true">RAND()</f>
        <v>0.103559898549155</v>
      </c>
      <c r="F422" s="78" t="n">
        <f aca="false">IF($F$3*$C$6&gt;E422,1,0)</f>
        <v>0</v>
      </c>
      <c r="G422" s="81" t="n">
        <f aca="false">EXP(($F$6-0.5*$C$5^2-$F$3*$F$4)*$C$6+($C$5*C422*$C$6^0.5)+($F$4+$F$5*D422)*F422)</f>
        <v>0.997874524324444</v>
      </c>
      <c r="H422" s="95" t="n">
        <f aca="false">G422*H421</f>
        <v>101.734763596794</v>
      </c>
      <c r="I422" s="0"/>
    </row>
    <row r="423" customFormat="false" ht="12.75" hidden="false" customHeight="false" outlineLevel="0" collapsed="false">
      <c r="B423" s="79" t="n">
        <f aca="false">B422+$C$6</f>
        <v>0.0470319634703194</v>
      </c>
      <c r="C423" s="80" t="n">
        <f aca="true">NORMINV(RAND(),0,1)</f>
        <v>-0.12477562339991</v>
      </c>
      <c r="D423" s="80" t="n">
        <f aca="true">NORMINV(RAND(),0,1)</f>
        <v>-0.669312917379971</v>
      </c>
      <c r="E423" s="80" t="n">
        <f aca="true">RAND()</f>
        <v>0.518914705979531</v>
      </c>
      <c r="F423" s="78" t="n">
        <f aca="false">IF($F$3*$C$6&gt;E423,1,0)</f>
        <v>0</v>
      </c>
      <c r="G423" s="81" t="n">
        <f aca="false">EXP(($F$6-0.5*$C$5^2-$F$3*$F$4)*$C$6+($C$5*C423*$C$6^0.5)+($F$4+$F$5*D423)*F423)</f>
        <v>0.999595001265038</v>
      </c>
      <c r="H423" s="95" t="n">
        <f aca="false">G423*H422</f>
        <v>101.693561146236</v>
      </c>
      <c r="I423" s="0"/>
    </row>
    <row r="424" customFormat="false" ht="12.75" hidden="false" customHeight="false" outlineLevel="0" collapsed="false">
      <c r="B424" s="79" t="n">
        <f aca="false">B423+$C$6</f>
        <v>0.0471461187214609</v>
      </c>
      <c r="C424" s="80" t="n">
        <f aca="true">NORMINV(RAND(),0,1)</f>
        <v>-3.42140636589271</v>
      </c>
      <c r="D424" s="80" t="n">
        <f aca="true">NORMINV(RAND(),0,1)</f>
        <v>-0.108143867563618</v>
      </c>
      <c r="E424" s="80" t="n">
        <f aca="true">RAND()</f>
        <v>0.466057897627025</v>
      </c>
      <c r="F424" s="78" t="n">
        <f aca="false">IF($F$3*$C$6&gt;E424,1,0)</f>
        <v>0</v>
      </c>
      <c r="G424" s="81" t="n">
        <f aca="false">EXP(($F$6-0.5*$C$5^2-$F$3*$F$4)*$C$6+($C$5*C424*$C$6^0.5)+($F$4+$F$5*D424)*F424)</f>
        <v>0.989088186599151</v>
      </c>
      <c r="H424" s="95" t="n">
        <f aca="false">G424*H423</f>
        <v>100.58389998294</v>
      </c>
      <c r="I424" s="0"/>
    </row>
    <row r="425" customFormat="false" ht="12.75" hidden="false" customHeight="false" outlineLevel="0" collapsed="false">
      <c r="B425" s="79" t="n">
        <f aca="false">B424+$C$6</f>
        <v>0.0472602739726025</v>
      </c>
      <c r="C425" s="80" t="n">
        <f aca="true">NORMINV(RAND(),0,1)</f>
        <v>-0.0569756807295127</v>
      </c>
      <c r="D425" s="80" t="n">
        <f aca="true">NORMINV(RAND(),0,1)</f>
        <v>-0.767130512099128</v>
      </c>
      <c r="E425" s="80" t="n">
        <f aca="true">RAND()</f>
        <v>0.342858212280598</v>
      </c>
      <c r="F425" s="78" t="n">
        <f aca="false">IF($F$3*$C$6&gt;E425,1,0)</f>
        <v>0</v>
      </c>
      <c r="G425" s="81" t="n">
        <f aca="false">EXP(($F$6-0.5*$C$5^2-$F$3*$F$4)*$C$6+($C$5*C425*$C$6^0.5)+($F$4+$F$5*D425)*F425)</f>
        <v>0.999812256272454</v>
      </c>
      <c r="H425" s="95" t="n">
        <f aca="false">G425*H424</f>
        <v>100.565015986626</v>
      </c>
      <c r="I425" s="0"/>
    </row>
    <row r="426" customFormat="false" ht="12.75" hidden="false" customHeight="false" outlineLevel="0" collapsed="false">
      <c r="B426" s="79" t="n">
        <f aca="false">B425+$C$6</f>
        <v>0.047374429223744</v>
      </c>
      <c r="C426" s="80" t="n">
        <f aca="true">NORMINV(RAND(),0,1)</f>
        <v>-1.00998647794398</v>
      </c>
      <c r="D426" s="80" t="n">
        <f aca="true">NORMINV(RAND(),0,1)</f>
        <v>1.14209249543962</v>
      </c>
      <c r="E426" s="80" t="n">
        <f aca="true">RAND()</f>
        <v>0.263905938505052</v>
      </c>
      <c r="F426" s="78" t="n">
        <f aca="false">IF($F$3*$C$6&gt;E426,1,0)</f>
        <v>0</v>
      </c>
      <c r="G426" s="81" t="n">
        <f aca="false">EXP(($F$6-0.5*$C$5^2-$F$3*$F$4)*$C$6+($C$5*C426*$C$6^0.5)+($F$4+$F$5*D426)*F426)</f>
        <v>0.996762800559647</v>
      </c>
      <c r="H426" s="95" t="n">
        <f aca="false">G426*H425</f>
        <v>100.239466973155</v>
      </c>
      <c r="I426" s="0"/>
    </row>
    <row r="427" customFormat="false" ht="12.75" hidden="false" customHeight="false" outlineLevel="0" collapsed="false">
      <c r="B427" s="79" t="n">
        <f aca="false">B426+$C$6</f>
        <v>0.0474885844748856</v>
      </c>
      <c r="C427" s="80" t="n">
        <f aca="true">NORMINV(RAND(),0,1)</f>
        <v>1.55009139250872</v>
      </c>
      <c r="D427" s="80" t="n">
        <f aca="true">NORMINV(RAND(),0,1)</f>
        <v>-0.428613655697032</v>
      </c>
      <c r="E427" s="80" t="n">
        <f aca="true">RAND()</f>
        <v>0.75333398538455</v>
      </c>
      <c r="F427" s="78" t="n">
        <f aca="false">IF($F$3*$C$6&gt;E427,1,0)</f>
        <v>0</v>
      </c>
      <c r="G427" s="81" t="n">
        <f aca="false">EXP(($F$6-0.5*$C$5^2-$F$3*$F$4)*$C$6+($C$5*C427*$C$6^0.5)+($F$4+$F$5*D427)*F427)</f>
        <v>1.00497571484055</v>
      </c>
      <c r="H427" s="95" t="n">
        <f aca="false">G427*H426</f>
        <v>100.738229976582</v>
      </c>
      <c r="I427" s="0"/>
    </row>
    <row r="428" customFormat="false" ht="12.75" hidden="false" customHeight="false" outlineLevel="0" collapsed="false">
      <c r="B428" s="79" t="n">
        <f aca="false">B427+$C$6</f>
        <v>0.0476027397260271</v>
      </c>
      <c r="C428" s="80" t="n">
        <f aca="true">NORMINV(RAND(),0,1)</f>
        <v>0.959016397532281</v>
      </c>
      <c r="D428" s="80" t="n">
        <f aca="true">NORMINV(RAND(),0,1)</f>
        <v>0.784283198990208</v>
      </c>
      <c r="E428" s="80" t="n">
        <f aca="true">RAND()</f>
        <v>0.194759616238348</v>
      </c>
      <c r="F428" s="78" t="n">
        <f aca="false">IF($F$3*$C$6&gt;E428,1,0)</f>
        <v>0</v>
      </c>
      <c r="G428" s="81" t="n">
        <f aca="false">EXP(($F$6-0.5*$C$5^2-$F$3*$F$4)*$C$6+($C$5*C428*$C$6^0.5)+($F$4+$F$5*D428)*F428)</f>
        <v>1.00307351553291</v>
      </c>
      <c r="H428" s="95" t="n">
        <f aca="false">G428*H427</f>
        <v>101.047850491173</v>
      </c>
      <c r="I428" s="0"/>
    </row>
    <row r="429" customFormat="false" ht="12.75" hidden="false" customHeight="false" outlineLevel="0" collapsed="false">
      <c r="B429" s="79" t="n">
        <f aca="false">B428+$C$6</f>
        <v>0.0477168949771687</v>
      </c>
      <c r="C429" s="80" t="n">
        <f aca="true">NORMINV(RAND(),0,1)</f>
        <v>-0.739531090456069</v>
      </c>
      <c r="D429" s="80" t="n">
        <f aca="true">NORMINV(RAND(),0,1)</f>
        <v>-0.896668849436548</v>
      </c>
      <c r="E429" s="80" t="n">
        <f aca="true">RAND()</f>
        <v>0.069687777128168</v>
      </c>
      <c r="F429" s="78" t="n">
        <f aca="false">IF($F$3*$C$6&gt;E429,1,0)</f>
        <v>0</v>
      </c>
      <c r="G429" s="81" t="n">
        <f aca="false">EXP(($F$6-0.5*$C$5^2-$F$3*$F$4)*$C$6+($C$5*C429*$C$6^0.5)+($F$4+$F$5*D429)*F429)</f>
        <v>0.997627260588508</v>
      </c>
      <c r="H429" s="95" t="n">
        <f aca="false">G429*H428</f>
        <v>100.808090273866</v>
      </c>
      <c r="I429" s="0"/>
    </row>
    <row r="430" customFormat="false" ht="12.75" hidden="false" customHeight="false" outlineLevel="0" collapsed="false">
      <c r="B430" s="79" t="n">
        <f aca="false">B429+$C$6</f>
        <v>0.0478310502283102</v>
      </c>
      <c r="C430" s="80" t="n">
        <f aca="true">NORMINV(RAND(),0,1)</f>
        <v>1.08592806232378</v>
      </c>
      <c r="D430" s="80" t="n">
        <f aca="true">NORMINV(RAND(),0,1)</f>
        <v>-0.304873221582996</v>
      </c>
      <c r="E430" s="80" t="n">
        <f aca="true">RAND()</f>
        <v>0.595091081443584</v>
      </c>
      <c r="F430" s="78" t="n">
        <f aca="false">IF($F$3*$C$6&gt;E430,1,0)</f>
        <v>0</v>
      </c>
      <c r="G430" s="81" t="n">
        <f aca="false">EXP(($F$6-0.5*$C$5^2-$F$3*$F$4)*$C$6+($C$5*C430*$C$6^0.5)+($F$4+$F$5*D430)*F430)</f>
        <v>1.00348163925889</v>
      </c>
      <c r="H430" s="95" t="n">
        <f aca="false">G430*H429</f>
        <v>101.159067678577</v>
      </c>
      <c r="I430" s="0"/>
    </row>
    <row r="431" customFormat="false" ht="12.75" hidden="false" customHeight="false" outlineLevel="0" collapsed="false">
      <c r="B431" s="79" t="n">
        <f aca="false">B430+$C$6</f>
        <v>0.0479452054794518</v>
      </c>
      <c r="C431" s="80" t="n">
        <f aca="true">NORMINV(RAND(),0,1)</f>
        <v>-0.502244691326578</v>
      </c>
      <c r="D431" s="80" t="n">
        <f aca="true">NORMINV(RAND(),0,1)</f>
        <v>0.0534564649319848</v>
      </c>
      <c r="E431" s="80" t="n">
        <f aca="true">RAND()</f>
        <v>0.253160027194242</v>
      </c>
      <c r="F431" s="78" t="n">
        <f aca="false">IF($F$3*$C$6&gt;E431,1,0)</f>
        <v>0</v>
      </c>
      <c r="G431" s="81" t="n">
        <f aca="false">EXP(($F$6-0.5*$C$5^2-$F$3*$F$4)*$C$6+($C$5*C431*$C$6^0.5)+($F$4+$F$5*D431)*F431)</f>
        <v>0.998386319568736</v>
      </c>
      <c r="H431" s="95" t="n">
        <f aca="false">G431*H430</f>
        <v>100.995829270619</v>
      </c>
      <c r="I431" s="0"/>
    </row>
    <row r="432" customFormat="false" ht="12.75" hidden="false" customHeight="false" outlineLevel="0" collapsed="false">
      <c r="B432" s="79" t="n">
        <f aca="false">B431+$C$6</f>
        <v>0.0480593607305933</v>
      </c>
      <c r="C432" s="80" t="n">
        <f aca="true">NORMINV(RAND(),0,1)</f>
        <v>-1.3728361182209</v>
      </c>
      <c r="D432" s="80" t="n">
        <f aca="true">NORMINV(RAND(),0,1)</f>
        <v>0.721115289462677</v>
      </c>
      <c r="E432" s="80" t="n">
        <f aca="true">RAND()</f>
        <v>0.0790956799408</v>
      </c>
      <c r="F432" s="78" t="n">
        <f aca="false">IF($F$3*$C$6&gt;E432,1,0)</f>
        <v>0</v>
      </c>
      <c r="G432" s="81" t="n">
        <f aca="false">EXP(($F$6-0.5*$C$5^2-$F$3*$F$4)*$C$6+($C$5*C432*$C$6^0.5)+($F$4+$F$5*D432)*F432)</f>
        <v>0.995604196107654</v>
      </c>
      <c r="H432" s="95" t="n">
        <f aca="false">G432*H431</f>
        <v>100.551871411201</v>
      </c>
      <c r="I432" s="0"/>
    </row>
    <row r="433" customFormat="false" ht="12.75" hidden="false" customHeight="false" outlineLevel="0" collapsed="false">
      <c r="B433" s="79" t="n">
        <f aca="false">B432+$C$6</f>
        <v>0.0481735159817349</v>
      </c>
      <c r="C433" s="80" t="n">
        <f aca="true">NORMINV(RAND(),0,1)</f>
        <v>1.33612639527637</v>
      </c>
      <c r="D433" s="80" t="n">
        <f aca="true">NORMINV(RAND(),0,1)</f>
        <v>-0.223045230086213</v>
      </c>
      <c r="E433" s="80" t="n">
        <f aca="true">RAND()</f>
        <v>0.725050512564402</v>
      </c>
      <c r="F433" s="78" t="n">
        <f aca="false">IF($F$3*$C$6&gt;E433,1,0)</f>
        <v>0</v>
      </c>
      <c r="G433" s="81" t="n">
        <f aca="false">EXP(($F$6-0.5*$C$5^2-$F$3*$F$4)*$C$6+($C$5*C433*$C$6^0.5)+($F$4+$F$5*D433)*F433)</f>
        <v>1.00428671585059</v>
      </c>
      <c r="H433" s="95" t="n">
        <f aca="false">G433*H432</f>
        <v>100.982908712185</v>
      </c>
      <c r="I433" s="0"/>
    </row>
    <row r="434" customFormat="false" ht="12.75" hidden="false" customHeight="false" outlineLevel="0" collapsed="false">
      <c r="B434" s="79" t="n">
        <f aca="false">B433+$C$6</f>
        <v>0.0482876712328764</v>
      </c>
      <c r="C434" s="80" t="n">
        <f aca="true">NORMINV(RAND(),0,1)</f>
        <v>0.939590879337423</v>
      </c>
      <c r="D434" s="80" t="n">
        <f aca="true">NORMINV(RAND(),0,1)</f>
        <v>-0.386519735922514</v>
      </c>
      <c r="E434" s="80" t="n">
        <f aca="true">RAND()</f>
        <v>0.157128041415406</v>
      </c>
      <c r="F434" s="78" t="n">
        <f aca="false">IF($F$3*$C$6&gt;E434,1,0)</f>
        <v>0</v>
      </c>
      <c r="G434" s="81" t="n">
        <f aca="false">EXP(($F$6-0.5*$C$5^2-$F$3*$F$4)*$C$6+($C$5*C434*$C$6^0.5)+($F$4+$F$5*D434)*F434)</f>
        <v>1.00301106141804</v>
      </c>
      <c r="H434" s="95" t="n">
        <f aca="false">G434*H433</f>
        <v>101.28697445249</v>
      </c>
      <c r="I434" s="0"/>
    </row>
    <row r="435" customFormat="false" ht="12.75" hidden="false" customHeight="false" outlineLevel="0" collapsed="false">
      <c r="B435" s="79" t="n">
        <f aca="false">B434+$C$6</f>
        <v>0.048401826484018</v>
      </c>
      <c r="C435" s="80" t="n">
        <f aca="true">NORMINV(RAND(),0,1)</f>
        <v>0.0532729773141823</v>
      </c>
      <c r="D435" s="80" t="n">
        <f aca="true">NORMINV(RAND(),0,1)</f>
        <v>0.654839859788209</v>
      </c>
      <c r="E435" s="80" t="n">
        <f aca="true">RAND()</f>
        <v>0.859546383765088</v>
      </c>
      <c r="F435" s="78" t="n">
        <f aca="false">IF($F$3*$C$6&gt;E435,1,0)</f>
        <v>0</v>
      </c>
      <c r="G435" s="81" t="n">
        <f aca="false">EXP(($F$6-0.5*$C$5^2-$F$3*$F$4)*$C$6+($C$5*C435*$C$6^0.5)+($F$4+$F$5*D435)*F435)</f>
        <v>1.00016563280719</v>
      </c>
      <c r="H435" s="95" t="n">
        <f aca="false">G435*H434</f>
        <v>101.3037508984</v>
      </c>
      <c r="I435" s="0"/>
    </row>
    <row r="436" customFormat="false" ht="12.75" hidden="false" customHeight="false" outlineLevel="0" collapsed="false">
      <c r="B436" s="79" t="n">
        <f aca="false">B435+$C$6</f>
        <v>0.0485159817351595</v>
      </c>
      <c r="C436" s="80" t="n">
        <f aca="true">NORMINV(RAND(),0,1)</f>
        <v>-0.30729368719293</v>
      </c>
      <c r="D436" s="80" t="n">
        <f aca="true">NORMINV(RAND(),0,1)</f>
        <v>-1.28421076578393</v>
      </c>
      <c r="E436" s="80" t="n">
        <f aca="true">RAND()</f>
        <v>0.450926713545667</v>
      </c>
      <c r="F436" s="78" t="n">
        <f aca="false">IF($F$3*$C$6&gt;E436,1,0)</f>
        <v>0</v>
      </c>
      <c r="G436" s="81" t="n">
        <f aca="false">EXP(($F$6-0.5*$C$5^2-$F$3*$F$4)*$C$6+($C$5*C436*$C$6^0.5)+($F$4+$F$5*D436)*F436)</f>
        <v>0.999010383376943</v>
      </c>
      <c r="H436" s="95" t="n">
        <f aca="false">G436*H435</f>
        <v>101.203499022533</v>
      </c>
      <c r="I436" s="0"/>
    </row>
    <row r="437" customFormat="false" ht="12.75" hidden="false" customHeight="false" outlineLevel="0" collapsed="false">
      <c r="B437" s="79" t="n">
        <f aca="false">B436+$C$6</f>
        <v>0.0486301369863011</v>
      </c>
      <c r="C437" s="80" t="n">
        <f aca="true">NORMINV(RAND(),0,1)</f>
        <v>-0.505518560313146</v>
      </c>
      <c r="D437" s="80" t="n">
        <f aca="true">NORMINV(RAND(),0,1)</f>
        <v>0.809610675189095</v>
      </c>
      <c r="E437" s="80" t="n">
        <f aca="true">RAND()</f>
        <v>0.947268737297608</v>
      </c>
      <c r="F437" s="78" t="n">
        <f aca="false">IF($F$3*$C$6&gt;E437,1,0)</f>
        <v>0</v>
      </c>
      <c r="G437" s="81" t="n">
        <f aca="false">EXP(($F$6-0.5*$C$5^2-$F$3*$F$4)*$C$6+($C$5*C437*$C$6^0.5)+($F$4+$F$5*D437)*F437)</f>
        <v>0.998375842812476</v>
      </c>
      <c r="H437" s="95" t="n">
        <f aca="false">G437*H436</f>
        <v>101.039128632193</v>
      </c>
      <c r="I437" s="0"/>
    </row>
    <row r="438" customFormat="false" ht="12.75" hidden="false" customHeight="false" outlineLevel="0" collapsed="false">
      <c r="B438" s="79" t="n">
        <f aca="false">B437+$C$6</f>
        <v>0.0487442922374426</v>
      </c>
      <c r="C438" s="80" t="n">
        <f aca="true">NORMINV(RAND(),0,1)</f>
        <v>-2.54911353363055</v>
      </c>
      <c r="D438" s="80" t="n">
        <f aca="true">NORMINV(RAND(),0,1)</f>
        <v>-1.32137055139771</v>
      </c>
      <c r="E438" s="80" t="n">
        <f aca="true">RAND()</f>
        <v>0.299505693348524</v>
      </c>
      <c r="F438" s="78" t="n">
        <f aca="false">IF($F$3*$C$6&gt;E438,1,0)</f>
        <v>0</v>
      </c>
      <c r="G438" s="81" t="n">
        <f aca="false">EXP(($F$6-0.5*$C$5^2-$F$3*$F$4)*$C$6+($C$5*C438*$C$6^0.5)+($F$4+$F$5*D438)*F438)</f>
        <v>0.991857510777969</v>
      </c>
      <c r="H438" s="95" t="n">
        <f aca="false">G438*H437</f>
        <v>100.216418616302</v>
      </c>
      <c r="I438" s="0"/>
    </row>
    <row r="439" customFormat="false" ht="12.75" hidden="false" customHeight="false" outlineLevel="0" collapsed="false">
      <c r="B439" s="79" t="n">
        <f aca="false">B438+$C$6</f>
        <v>0.0488584474885842</v>
      </c>
      <c r="C439" s="80" t="n">
        <f aca="true">NORMINV(RAND(),0,1)</f>
        <v>0.248655995037376</v>
      </c>
      <c r="D439" s="80" t="n">
        <f aca="true">NORMINV(RAND(),0,1)</f>
        <v>-0.737006921546772</v>
      </c>
      <c r="E439" s="80" t="n">
        <f aca="true">RAND()</f>
        <v>0.245467782942216</v>
      </c>
      <c r="F439" s="78" t="n">
        <f aca="false">IF($F$3*$C$6&gt;E439,1,0)</f>
        <v>0</v>
      </c>
      <c r="G439" s="81" t="n">
        <f aca="false">EXP(($F$6-0.5*$C$5^2-$F$3*$F$4)*$C$6+($C$5*C439*$C$6^0.5)+($F$4+$F$5*D439)*F439)</f>
        <v>1.00079219464595</v>
      </c>
      <c r="H439" s="95" t="n">
        <f aca="false">G439*H438</f>
        <v>100.295809526567</v>
      </c>
      <c r="I439" s="0"/>
    </row>
    <row r="440" customFormat="false" ht="12.75" hidden="false" customHeight="false" outlineLevel="0" collapsed="false">
      <c r="B440" s="79" t="n">
        <f aca="false">B439+$C$6</f>
        <v>0.0489726027397257</v>
      </c>
      <c r="C440" s="80" t="n">
        <f aca="true">NORMINV(RAND(),0,1)</f>
        <v>0.233225835443019</v>
      </c>
      <c r="D440" s="80" t="n">
        <f aca="true">NORMINV(RAND(),0,1)</f>
        <v>1.11917005953797</v>
      </c>
      <c r="E440" s="80" t="n">
        <f aca="true">RAND()</f>
        <v>0.18142779314582</v>
      </c>
      <c r="F440" s="78" t="n">
        <f aca="false">IF($F$3*$C$6&gt;E440,1,0)</f>
        <v>0</v>
      </c>
      <c r="G440" s="81" t="n">
        <f aca="false">EXP(($F$6-0.5*$C$5^2-$F$3*$F$4)*$C$6+($C$5*C440*$C$6^0.5)+($F$4+$F$5*D440)*F440)</f>
        <v>1.00074269833978</v>
      </c>
      <c r="H440" s="95" t="n">
        <f aca="false">G440*H439</f>
        <v>100.370299057789</v>
      </c>
      <c r="I440" s="0"/>
    </row>
    <row r="441" customFormat="false" ht="12.75" hidden="false" customHeight="false" outlineLevel="0" collapsed="false">
      <c r="B441" s="79" t="n">
        <f aca="false">B440+$C$6</f>
        <v>0.0490867579908673</v>
      </c>
      <c r="C441" s="80" t="n">
        <f aca="true">NORMINV(RAND(),0,1)</f>
        <v>-0.255436644815419</v>
      </c>
      <c r="D441" s="80" t="n">
        <f aca="true">NORMINV(RAND(),0,1)</f>
        <v>0.893202428737947</v>
      </c>
      <c r="E441" s="80" t="n">
        <f aca="true">RAND()</f>
        <v>0.46096006448852</v>
      </c>
      <c r="F441" s="78" t="n">
        <f aca="false">IF($F$3*$C$6&gt;E441,1,0)</f>
        <v>0</v>
      </c>
      <c r="G441" s="81" t="n">
        <f aca="false">EXP(($F$6-0.5*$C$5^2-$F$3*$F$4)*$C$6+($C$5*C441*$C$6^0.5)+($F$4+$F$5*D441)*F441)</f>
        <v>0.999176450262725</v>
      </c>
      <c r="H441" s="95" t="n">
        <f aca="false">G441*H440</f>
        <v>100.287639124369</v>
      </c>
      <c r="I441" s="0"/>
    </row>
    <row r="442" customFormat="false" ht="12.75" hidden="false" customHeight="false" outlineLevel="0" collapsed="false">
      <c r="B442" s="79" t="n">
        <f aca="false">B441+$C$6</f>
        <v>0.0492009132420088</v>
      </c>
      <c r="C442" s="80" t="n">
        <f aca="true">NORMINV(RAND(),0,1)</f>
        <v>1.00081272608701</v>
      </c>
      <c r="D442" s="80" t="n">
        <f aca="true">NORMINV(RAND(),0,1)</f>
        <v>-0.0194802729144682</v>
      </c>
      <c r="E442" s="80" t="n">
        <f aca="true">RAND()</f>
        <v>0.24109050595073</v>
      </c>
      <c r="F442" s="78" t="n">
        <f aca="false">IF($F$3*$C$6&gt;E442,1,0)</f>
        <v>0</v>
      </c>
      <c r="G442" s="81" t="n">
        <f aca="false">EXP(($F$6-0.5*$C$5^2-$F$3*$F$4)*$C$6+($C$5*C442*$C$6^0.5)+($F$4+$F$5*D442)*F442)</f>
        <v>1.00320790622527</v>
      </c>
      <c r="H442" s="95" t="n">
        <f aca="false">G442*H441</f>
        <v>100.609352466234</v>
      </c>
      <c r="I442" s="0"/>
    </row>
    <row r="443" customFormat="false" ht="12.75" hidden="false" customHeight="false" outlineLevel="0" collapsed="false">
      <c r="B443" s="79" t="n">
        <f aca="false">B442+$C$6</f>
        <v>0.0493150684931504</v>
      </c>
      <c r="C443" s="80" t="n">
        <f aca="true">NORMINV(RAND(),0,1)</f>
        <v>-0.456562480133917</v>
      </c>
      <c r="D443" s="80" t="n">
        <f aca="true">NORMINV(RAND(),0,1)</f>
        <v>0.219725185719877</v>
      </c>
      <c r="E443" s="80" t="n">
        <f aca="true">RAND()</f>
        <v>0.702847687530952</v>
      </c>
      <c r="F443" s="78" t="n">
        <f aca="false">IF($F$3*$C$6&gt;E443,1,0)</f>
        <v>0</v>
      </c>
      <c r="G443" s="81" t="n">
        <f aca="false">EXP(($F$6-0.5*$C$5^2-$F$3*$F$4)*$C$6+($C$5*C443*$C$6^0.5)+($F$4+$F$5*D443)*F443)</f>
        <v>0.99853251935462</v>
      </c>
      <c r="H443" s="95" t="n">
        <f aca="false">G443*H442</f>
        <v>100.461710188746</v>
      </c>
      <c r="I443" s="0"/>
    </row>
    <row r="444" customFormat="false" ht="12.75" hidden="false" customHeight="false" outlineLevel="0" collapsed="false">
      <c r="B444" s="79" t="n">
        <f aca="false">B443+$C$6</f>
        <v>0.0494292237442919</v>
      </c>
      <c r="C444" s="80" t="n">
        <f aca="true">NORMINV(RAND(),0,1)</f>
        <v>0.250011099026477</v>
      </c>
      <c r="D444" s="80" t="n">
        <f aca="true">NORMINV(RAND(),0,1)</f>
        <v>-1.61047912378886</v>
      </c>
      <c r="E444" s="80" t="n">
        <f aca="true">RAND()</f>
        <v>0.594939789462565</v>
      </c>
      <c r="F444" s="78" t="n">
        <f aca="false">IF($F$3*$C$6&gt;E444,1,0)</f>
        <v>0</v>
      </c>
      <c r="G444" s="81" t="n">
        <f aca="false">EXP(($F$6-0.5*$C$5^2-$F$3*$F$4)*$C$6+($C$5*C444*$C$6^0.5)+($F$4+$F$5*D444)*F444)</f>
        <v>1.00079654161631</v>
      </c>
      <c r="H444" s="95" t="n">
        <f aca="false">G444*H443</f>
        <v>100.541732121756</v>
      </c>
      <c r="I444" s="0"/>
    </row>
    <row r="445" customFormat="false" ht="12.75" hidden="false" customHeight="false" outlineLevel="0" collapsed="false">
      <c r="B445" s="79" t="n">
        <f aca="false">B444+$C$6</f>
        <v>0.0495433789954335</v>
      </c>
      <c r="C445" s="80" t="n">
        <f aca="true">NORMINV(RAND(),0,1)</f>
        <v>1.26076638394067</v>
      </c>
      <c r="D445" s="80" t="n">
        <f aca="true">NORMINV(RAND(),0,1)</f>
        <v>0.382932051143741</v>
      </c>
      <c r="E445" s="80" t="n">
        <f aca="true">RAND()</f>
        <v>0.922897671592168</v>
      </c>
      <c r="F445" s="78" t="n">
        <f aca="false">IF($F$3*$C$6&gt;E445,1,0)</f>
        <v>0</v>
      </c>
      <c r="G445" s="81" t="n">
        <f aca="false">EXP(($F$6-0.5*$C$5^2-$F$3*$F$4)*$C$6+($C$5*C445*$C$6^0.5)+($F$4+$F$5*D445)*F445)</f>
        <v>1.00404415795077</v>
      </c>
      <c r="H445" s="95" t="n">
        <f aca="false">G445*H444</f>
        <v>100.948338767101</v>
      </c>
      <c r="I445" s="0"/>
    </row>
    <row r="446" customFormat="false" ht="12.75" hidden="false" customHeight="false" outlineLevel="0" collapsed="false">
      <c r="B446" s="79" t="n">
        <f aca="false">B445+$C$6</f>
        <v>0.049657534246575</v>
      </c>
      <c r="C446" s="80" t="n">
        <f aca="true">NORMINV(RAND(),0,1)</f>
        <v>1.75847574903205</v>
      </c>
      <c r="D446" s="80" t="n">
        <f aca="true">NORMINV(RAND(),0,1)</f>
        <v>-0.508628337774032</v>
      </c>
      <c r="E446" s="80" t="n">
        <f aca="true">RAND()</f>
        <v>0.182885075893251</v>
      </c>
      <c r="F446" s="78" t="n">
        <f aca="false">IF($F$3*$C$6&gt;E446,1,0)</f>
        <v>0</v>
      </c>
      <c r="G446" s="81" t="n">
        <f aca="false">EXP(($F$6-0.5*$C$5^2-$F$3*$F$4)*$C$6+($C$5*C446*$C$6^0.5)+($F$4+$F$5*D446)*F446)</f>
        <v>1.00564719769884</v>
      </c>
      <c r="H446" s="95" t="n">
        <f aca="false">G446*H445</f>
        <v>101.518413993488</v>
      </c>
      <c r="I446" s="0"/>
    </row>
    <row r="447" customFormat="false" ht="12.75" hidden="false" customHeight="false" outlineLevel="0" collapsed="false">
      <c r="B447" s="79" t="n">
        <f aca="false">B446+$C$6</f>
        <v>0.0497716894977166</v>
      </c>
      <c r="C447" s="80" t="n">
        <f aca="true">NORMINV(RAND(),0,1)</f>
        <v>-0.987429058804215</v>
      </c>
      <c r="D447" s="80" t="n">
        <f aca="true">NORMINV(RAND(),0,1)</f>
        <v>-1.10102549259869</v>
      </c>
      <c r="E447" s="80" t="n">
        <f aca="true">RAND()</f>
        <v>0.215300599412703</v>
      </c>
      <c r="F447" s="78" t="n">
        <f aca="false">IF($F$3*$C$6&gt;E447,1,0)</f>
        <v>0</v>
      </c>
      <c r="G447" s="81" t="n">
        <f aca="false">EXP(($F$6-0.5*$C$5^2-$F$3*$F$4)*$C$6+($C$5*C447*$C$6^0.5)+($F$4+$F$5*D447)*F447)</f>
        <v>0.996834872486494</v>
      </c>
      <c r="H447" s="95" t="n">
        <f aca="false">G447*H446</f>
        <v>101.197095268229</v>
      </c>
      <c r="I447" s="0"/>
    </row>
    <row r="448" customFormat="false" ht="12.75" hidden="false" customHeight="false" outlineLevel="0" collapsed="false">
      <c r="B448" s="79" t="n">
        <f aca="false">B447+$C$6</f>
        <v>0.0498858447488581</v>
      </c>
      <c r="C448" s="80" t="n">
        <f aca="true">NORMINV(RAND(),0,1)</f>
        <v>0.964943830299252</v>
      </c>
      <c r="D448" s="80" t="n">
        <f aca="true">NORMINV(RAND(),0,1)</f>
        <v>1.33479719081272</v>
      </c>
      <c r="E448" s="80" t="n">
        <f aca="true">RAND()</f>
        <v>0.161966716579564</v>
      </c>
      <c r="F448" s="78" t="n">
        <f aca="false">IF($F$3*$C$6&gt;E448,1,0)</f>
        <v>0</v>
      </c>
      <c r="G448" s="81" t="n">
        <f aca="false">EXP(($F$6-0.5*$C$5^2-$F$3*$F$4)*$C$6+($C$5*C448*$C$6^0.5)+($F$4+$F$5*D448)*F448)</f>
        <v>1.00309257333127</v>
      </c>
      <c r="H448" s="95" t="n">
        <f aca="false">G448*H447</f>
        <v>101.510054706258</v>
      </c>
      <c r="I448" s="0"/>
    </row>
    <row r="449" customFormat="false" ht="12.75" hidden="false" customHeight="false" outlineLevel="0" collapsed="false">
      <c r="B449" s="79" t="n">
        <f aca="false">B448+$C$6</f>
        <v>0.0499999999999997</v>
      </c>
      <c r="C449" s="80" t="n">
        <f aca="true">NORMINV(RAND(),0,1)</f>
        <v>-0.383159974968784</v>
      </c>
      <c r="D449" s="80" t="n">
        <f aca="true">NORMINV(RAND(),0,1)</f>
        <v>-1.50791375972529</v>
      </c>
      <c r="E449" s="80" t="n">
        <f aca="true">RAND()</f>
        <v>0.704057895674974</v>
      </c>
      <c r="F449" s="78" t="n">
        <f aca="false">IF($F$3*$C$6&gt;E449,1,0)</f>
        <v>0</v>
      </c>
      <c r="G449" s="81" t="n">
        <f aca="false">EXP(($F$6-0.5*$C$5^2-$F$3*$F$4)*$C$6+($C$5*C449*$C$6^0.5)+($F$4+$F$5*D449)*F449)</f>
        <v>0.998767479059434</v>
      </c>
      <c r="H449" s="95" t="n">
        <f aca="false">G449*H448</f>
        <v>101.384941438155</v>
      </c>
      <c r="I449" s="0"/>
    </row>
    <row r="450" customFormat="false" ht="12.75" hidden="false" customHeight="false" outlineLevel="0" collapsed="false">
      <c r="B450" s="79" t="n">
        <f aca="false">B449+$C$6</f>
        <v>0.0501141552511412</v>
      </c>
      <c r="C450" s="80" t="n">
        <f aca="true">NORMINV(RAND(),0,1)</f>
        <v>0.25281830130404</v>
      </c>
      <c r="D450" s="80" t="n">
        <f aca="true">NORMINV(RAND(),0,1)</f>
        <v>0.965121690911852</v>
      </c>
      <c r="E450" s="80" t="n">
        <f aca="true">RAND()</f>
        <v>0.716676003682113</v>
      </c>
      <c r="F450" s="78" t="n">
        <f aca="false">IF($F$3*$C$6&gt;E450,1,0)</f>
        <v>0</v>
      </c>
      <c r="G450" s="81" t="n">
        <f aca="false">EXP(($F$6-0.5*$C$5^2-$F$3*$F$4)*$C$6+($C$5*C450*$C$6^0.5)+($F$4+$F$5*D450)*F450)</f>
        <v>1.00080554676025</v>
      </c>
      <c r="H450" s="95" t="n">
        <f aca="false">G450*H449</f>
        <v>101.466611749268</v>
      </c>
      <c r="I450" s="0"/>
    </row>
    <row r="451" customFormat="false" ht="12.75" hidden="false" customHeight="false" outlineLevel="0" collapsed="false">
      <c r="B451" s="79" t="n">
        <f aca="false">B450+$C$6</f>
        <v>0.0502283105022828</v>
      </c>
      <c r="C451" s="80" t="n">
        <f aca="true">NORMINV(RAND(),0,1)</f>
        <v>-0.324667079840687</v>
      </c>
      <c r="D451" s="80" t="n">
        <f aca="true">NORMINV(RAND(),0,1)</f>
        <v>-1.44376328562652</v>
      </c>
      <c r="E451" s="80" t="n">
        <f aca="true">RAND()</f>
        <v>0.0208963020750438</v>
      </c>
      <c r="F451" s="78" t="n">
        <f aca="false">IF($F$3*$C$6&gt;E451,1,0)</f>
        <v>0</v>
      </c>
      <c r="G451" s="81" t="n">
        <f aca="false">EXP(($F$6-0.5*$C$5^2-$F$3*$F$4)*$C$6+($C$5*C451*$C$6^0.5)+($F$4+$F$5*D451)*F451)</f>
        <v>0.998954753032798</v>
      </c>
      <c r="H451" s="95" t="n">
        <f aca="false">G451*H450</f>
        <v>101.360554081065</v>
      </c>
      <c r="I451" s="0"/>
    </row>
    <row r="452" customFormat="false" ht="12.75" hidden="false" customHeight="false" outlineLevel="0" collapsed="false">
      <c r="B452" s="79" t="n">
        <f aca="false">B451+$C$6</f>
        <v>0.0503424657534243</v>
      </c>
      <c r="C452" s="80" t="n">
        <f aca="true">NORMINV(RAND(),0,1)</f>
        <v>-0.650401503092978</v>
      </c>
      <c r="D452" s="80" t="n">
        <f aca="true">NORMINV(RAND(),0,1)</f>
        <v>0.219161812636791</v>
      </c>
      <c r="E452" s="80" t="n">
        <f aca="true">RAND()</f>
        <v>0.841494097950117</v>
      </c>
      <c r="F452" s="78" t="n">
        <f aca="false">IF($F$3*$C$6&gt;E452,1,0)</f>
        <v>0</v>
      </c>
      <c r="G452" s="81" t="n">
        <f aca="false">EXP(($F$6-0.5*$C$5^2-$F$3*$F$4)*$C$6+($C$5*C452*$C$6^0.5)+($F$4+$F$5*D452)*F452)</f>
        <v>0.99791231084962</v>
      </c>
      <c r="H452" s="95" t="n">
        <f aca="false">G452*H451</f>
        <v>101.148944752033</v>
      </c>
      <c r="I452" s="0"/>
    </row>
    <row r="453" customFormat="false" ht="12.75" hidden="false" customHeight="false" outlineLevel="0" collapsed="false">
      <c r="B453" s="79" t="n">
        <f aca="false">B452+$C$6</f>
        <v>0.0504566210045659</v>
      </c>
      <c r="C453" s="80" t="n">
        <f aca="true">NORMINV(RAND(),0,1)</f>
        <v>0.384964869564033</v>
      </c>
      <c r="D453" s="80" t="n">
        <f aca="true">NORMINV(RAND(),0,1)</f>
        <v>0.36516646145087</v>
      </c>
      <c r="E453" s="80" t="n">
        <f aca="true">RAND()</f>
        <v>0.581998255059911</v>
      </c>
      <c r="F453" s="78" t="n">
        <f aca="false">IF($F$3*$C$6&gt;E453,1,0)</f>
        <v>0</v>
      </c>
      <c r="G453" s="81" t="n">
        <f aca="false">EXP(($F$6-0.5*$C$5^2-$F$3*$F$4)*$C$6+($C$5*C453*$C$6^0.5)+($F$4+$F$5*D453)*F453)</f>
        <v>1.00122954765682</v>
      </c>
      <c r="H453" s="95" t="n">
        <f aca="false">G453*H452</f>
        <v>101.273312200043</v>
      </c>
      <c r="I453" s="0"/>
    </row>
    <row r="454" customFormat="false" ht="12.75" hidden="false" customHeight="false" outlineLevel="0" collapsed="false">
      <c r="B454" s="79" t="n">
        <f aca="false">B453+$C$6</f>
        <v>0.0505707762557074</v>
      </c>
      <c r="C454" s="80" t="n">
        <f aca="true">NORMINV(RAND(),0,1)</f>
        <v>2.48275755104093</v>
      </c>
      <c r="D454" s="80" t="n">
        <f aca="true">NORMINV(RAND(),0,1)</f>
        <v>-1.48357230669188</v>
      </c>
      <c r="E454" s="80" t="n">
        <f aca="true">RAND()</f>
        <v>0.889506789163189</v>
      </c>
      <c r="F454" s="78" t="n">
        <f aca="false">IF($F$3*$C$6&gt;E454,1,0)</f>
        <v>0</v>
      </c>
      <c r="G454" s="81" t="n">
        <f aca="false">EXP(($F$6-0.5*$C$5^2-$F$3*$F$4)*$C$6+($C$5*C454*$C$6^0.5)+($F$4+$F$5*D454)*F454)</f>
        <v>1.00798456323969</v>
      </c>
      <c r="H454" s="95" t="n">
        <f aca="false">G454*H453</f>
        <v>102.081935365797</v>
      </c>
      <c r="I454" s="0"/>
    </row>
    <row r="455" customFormat="false" ht="12.75" hidden="false" customHeight="false" outlineLevel="0" collapsed="false">
      <c r="B455" s="79" t="n">
        <f aca="false">B454+$C$6</f>
        <v>0.050684931506849</v>
      </c>
      <c r="C455" s="80" t="n">
        <f aca="true">NORMINV(RAND(),0,1)</f>
        <v>0.615138715800524</v>
      </c>
      <c r="D455" s="80" t="n">
        <f aca="true">NORMINV(RAND(),0,1)</f>
        <v>0.684860980212063</v>
      </c>
      <c r="E455" s="80" t="n">
        <f aca="true">RAND()</f>
        <v>0.122867957676742</v>
      </c>
      <c r="F455" s="78" t="n">
        <f aca="false">IF($F$3*$C$6&gt;E455,1,0)</f>
        <v>0</v>
      </c>
      <c r="G455" s="81" t="n">
        <f aca="false">EXP(($F$6-0.5*$C$5^2-$F$3*$F$4)*$C$6+($C$5*C455*$C$6^0.5)+($F$4+$F$5*D455)*F455)</f>
        <v>1.0019685044576</v>
      </c>
      <c r="H455" s="95" t="n">
        <f aca="false">G455*H454</f>
        <v>102.282884110604</v>
      </c>
      <c r="I455" s="0"/>
    </row>
    <row r="456" customFormat="false" ht="12.75" hidden="false" customHeight="false" outlineLevel="0" collapsed="false">
      <c r="B456" s="79" t="n">
        <f aca="false">B455+$C$6</f>
        <v>0.0507990867579905</v>
      </c>
      <c r="C456" s="80" t="n">
        <f aca="true">NORMINV(RAND(),0,1)</f>
        <v>0.118638377934975</v>
      </c>
      <c r="D456" s="80" t="n">
        <f aca="true">NORMINV(RAND(),0,1)</f>
        <v>-1.89423342071588</v>
      </c>
      <c r="E456" s="80" t="n">
        <f aca="true">RAND()</f>
        <v>0.325944698346289</v>
      </c>
      <c r="F456" s="78" t="n">
        <f aca="false">IF($F$3*$C$6&gt;E456,1,0)</f>
        <v>0</v>
      </c>
      <c r="G456" s="81" t="n">
        <f aca="false">EXP(($F$6-0.5*$C$5^2-$F$3*$F$4)*$C$6+($C$5*C456*$C$6^0.5)+($F$4+$F$5*D456)*F456)</f>
        <v>1.0003752054321</v>
      </c>
      <c r="H456" s="95" t="n">
        <f aca="false">G456*H455</f>
        <v>102.321261204333</v>
      </c>
      <c r="I456" s="0"/>
    </row>
    <row r="457" customFormat="false" ht="12.75" hidden="false" customHeight="false" outlineLevel="0" collapsed="false">
      <c r="B457" s="79" t="n">
        <f aca="false">B456+$C$6</f>
        <v>0.0509132420091321</v>
      </c>
      <c r="C457" s="80" t="n">
        <f aca="true">NORMINV(RAND(),0,1)</f>
        <v>0.183955500258289</v>
      </c>
      <c r="D457" s="80" t="n">
        <f aca="true">NORMINV(RAND(),0,1)</f>
        <v>1.18683435587091</v>
      </c>
      <c r="E457" s="80" t="n">
        <f aca="true">RAND()</f>
        <v>0.0827321954940394</v>
      </c>
      <c r="F457" s="78" t="n">
        <f aca="false">IF($F$3*$C$6&gt;E457,1,0)</f>
        <v>0</v>
      </c>
      <c r="G457" s="81" t="n">
        <f aca="false">EXP(($F$6-0.5*$C$5^2-$F$3*$F$4)*$C$6+($C$5*C457*$C$6^0.5)+($F$4+$F$5*D457)*F457)</f>
        <v>1.00058466713332</v>
      </c>
      <c r="H457" s="95" t="n">
        <f aca="false">G457*H456</f>
        <v>102.381085082799</v>
      </c>
      <c r="I457" s="0"/>
    </row>
    <row r="458" customFormat="false" ht="12.75" hidden="false" customHeight="false" outlineLevel="0" collapsed="false">
      <c r="B458" s="79" t="n">
        <f aca="false">B457+$C$6</f>
        <v>0.0510273972602736</v>
      </c>
      <c r="C458" s="80" t="n">
        <f aca="true">NORMINV(RAND(),0,1)</f>
        <v>-1.49290433313067</v>
      </c>
      <c r="D458" s="80" t="n">
        <f aca="true">NORMINV(RAND(),0,1)</f>
        <v>-0.845709274060374</v>
      </c>
      <c r="E458" s="80" t="n">
        <f aca="true">RAND()</f>
        <v>0.93478357906139</v>
      </c>
      <c r="F458" s="78" t="n">
        <f aca="false">IF($F$3*$C$6&gt;E458,1,0)</f>
        <v>0</v>
      </c>
      <c r="G458" s="81" t="n">
        <f aca="false">EXP(($F$6-0.5*$C$5^2-$F$3*$F$4)*$C$6+($C$5*C458*$C$6^0.5)+($F$4+$F$5*D458)*F458)</f>
        <v>0.995221106468603</v>
      </c>
      <c r="H458" s="95" t="n">
        <f aca="false">G458*H457</f>
        <v>101.89181677756</v>
      </c>
      <c r="I458" s="0"/>
    </row>
    <row r="459" customFormat="false" ht="12.75" hidden="false" customHeight="false" outlineLevel="0" collapsed="false">
      <c r="B459" s="79" t="n">
        <f aca="false">B458+$C$6</f>
        <v>0.0511415525114152</v>
      </c>
      <c r="C459" s="80" t="n">
        <f aca="true">NORMINV(RAND(),0,1)</f>
        <v>-1.11974100105686</v>
      </c>
      <c r="D459" s="80" t="n">
        <f aca="true">NORMINV(RAND(),0,1)</f>
        <v>-0.190409151791672</v>
      </c>
      <c r="E459" s="80" t="n">
        <f aca="true">RAND()</f>
        <v>0.916140462750406</v>
      </c>
      <c r="F459" s="78" t="n">
        <f aca="false">IF($F$3*$C$6&gt;E459,1,0)</f>
        <v>0</v>
      </c>
      <c r="G459" s="81" t="n">
        <f aca="false">EXP(($F$6-0.5*$C$5^2-$F$3*$F$4)*$C$6+($C$5*C459*$C$6^0.5)+($F$4+$F$5*D459)*F459)</f>
        <v>0.996412204475639</v>
      </c>
      <c r="H459" s="95" t="n">
        <f aca="false">G459*H458</f>
        <v>101.526249773356</v>
      </c>
      <c r="I459" s="0"/>
    </row>
    <row r="460" customFormat="false" ht="12.75" hidden="false" customHeight="false" outlineLevel="0" collapsed="false">
      <c r="B460" s="79" t="n">
        <f aca="false">B459+$C$6</f>
        <v>0.0512557077625567</v>
      </c>
      <c r="C460" s="80" t="n">
        <f aca="true">NORMINV(RAND(),0,1)</f>
        <v>0.777690674136925</v>
      </c>
      <c r="D460" s="80" t="n">
        <f aca="true">NORMINV(RAND(),0,1)</f>
        <v>0.355407285357886</v>
      </c>
      <c r="E460" s="80" t="n">
        <f aca="true">RAND()</f>
        <v>0.162933890605966</v>
      </c>
      <c r="F460" s="78" t="n">
        <f aca="false">IF($F$3*$C$6&gt;E460,1,0)</f>
        <v>0</v>
      </c>
      <c r="G460" s="81" t="n">
        <f aca="false">EXP(($F$6-0.5*$C$5^2-$F$3*$F$4)*$C$6+($C$5*C460*$C$6^0.5)+($F$4+$F$5*D460)*F460)</f>
        <v>1.0024906945441</v>
      </c>
      <c r="H460" s="95" t="n">
        <f aca="false">G460*H459</f>
        <v>101.779120649749</v>
      </c>
      <c r="I460" s="0"/>
    </row>
    <row r="461" customFormat="false" ht="12.75" hidden="false" customHeight="false" outlineLevel="0" collapsed="false">
      <c r="B461" s="79" t="n">
        <f aca="false">B460+$C$6</f>
        <v>0.0513698630136983</v>
      </c>
      <c r="C461" s="80" t="n">
        <f aca="true">NORMINV(RAND(),0,1)</f>
        <v>-1.11751379049824</v>
      </c>
      <c r="D461" s="80" t="n">
        <f aca="true">NORMINV(RAND(),0,1)</f>
        <v>-1.59223151216361</v>
      </c>
      <c r="E461" s="80" t="n">
        <f aca="true">RAND()</f>
        <v>0.245611759622282</v>
      </c>
      <c r="F461" s="78" t="n">
        <f aca="false">IF($F$3*$C$6&gt;E461,1,0)</f>
        <v>0</v>
      </c>
      <c r="G461" s="81" t="n">
        <f aca="false">EXP(($F$6-0.5*$C$5^2-$F$3*$F$4)*$C$6+($C$5*C461*$C$6^0.5)+($F$4+$F$5*D461)*F461)</f>
        <v>0.996419317774684</v>
      </c>
      <c r="H461" s="95" t="n">
        <f aca="false">G461*H460</f>
        <v>101.41468196153</v>
      </c>
      <c r="I461" s="0"/>
    </row>
    <row r="462" customFormat="false" ht="12.75" hidden="false" customHeight="false" outlineLevel="0" collapsed="false">
      <c r="B462" s="79" t="n">
        <f aca="false">B461+$C$6</f>
        <v>0.0514840182648398</v>
      </c>
      <c r="C462" s="80" t="n">
        <f aca="true">NORMINV(RAND(),0,1)</f>
        <v>1.00704336169597</v>
      </c>
      <c r="D462" s="80" t="n">
        <f aca="true">NORMINV(RAND(),0,1)</f>
        <v>-0.330254078651674</v>
      </c>
      <c r="E462" s="80" t="n">
        <f aca="true">RAND()</f>
        <v>0.424010316579413</v>
      </c>
      <c r="F462" s="78" t="n">
        <f aca="false">IF($F$3*$C$6&gt;E462,1,0)</f>
        <v>0</v>
      </c>
      <c r="G462" s="81" t="n">
        <f aca="false">EXP(($F$6-0.5*$C$5^2-$F$3*$F$4)*$C$6+($C$5*C462*$C$6^0.5)+($F$4+$F$5*D462)*F462)</f>
        <v>1.00322794157083</v>
      </c>
      <c r="H462" s="95" t="n">
        <f aca="false">G462*H461</f>
        <v>101.742042629326</v>
      </c>
      <c r="I462" s="0"/>
    </row>
    <row r="463" customFormat="false" ht="12.75" hidden="false" customHeight="false" outlineLevel="0" collapsed="false">
      <c r="B463" s="79" t="n">
        <f aca="false">B462+$C$6</f>
        <v>0.0515981735159814</v>
      </c>
      <c r="C463" s="80" t="n">
        <f aca="true">NORMINV(RAND(),0,1)</f>
        <v>2.31535876606874</v>
      </c>
      <c r="D463" s="80" t="n">
        <f aca="true">NORMINV(RAND(),0,1)</f>
        <v>0.122586604369267</v>
      </c>
      <c r="E463" s="80" t="n">
        <f aca="true">RAND()</f>
        <v>0.388259366381976</v>
      </c>
      <c r="F463" s="78" t="n">
        <f aca="false">IF($F$3*$C$6&gt;E463,1,0)</f>
        <v>0</v>
      </c>
      <c r="G463" s="81" t="n">
        <f aca="false">EXP(($F$6-0.5*$C$5^2-$F$3*$F$4)*$C$6+($C$5*C463*$C$6^0.5)+($F$4+$F$5*D463)*F463)</f>
        <v>1.00744386011908</v>
      </c>
      <c r="H463" s="95" t="n">
        <f aca="false">G463*H462</f>
        <v>102.499396162888</v>
      </c>
      <c r="I463" s="0"/>
    </row>
    <row r="464" customFormat="false" ht="12.75" hidden="false" customHeight="false" outlineLevel="0" collapsed="false">
      <c r="B464" s="79" t="n">
        <f aca="false">B463+$C$6</f>
        <v>0.0517123287671229</v>
      </c>
      <c r="C464" s="80" t="n">
        <f aca="true">NORMINV(RAND(),0,1)</f>
        <v>-1.3746297103713</v>
      </c>
      <c r="D464" s="80" t="n">
        <f aca="true">NORMINV(RAND(),0,1)</f>
        <v>0.0319651360652655</v>
      </c>
      <c r="E464" s="80" t="n">
        <f aca="true">RAND()</f>
        <v>0.0307016402052964</v>
      </c>
      <c r="F464" s="78" t="n">
        <f aca="false">IF($F$3*$C$6&gt;E464,1,0)</f>
        <v>0</v>
      </c>
      <c r="G464" s="81" t="n">
        <f aca="false">EXP(($F$6-0.5*$C$5^2-$F$3*$F$4)*$C$6+($C$5*C464*$C$6^0.5)+($F$4+$F$5*D464)*F464)</f>
        <v>0.99559847238784</v>
      </c>
      <c r="H464" s="95" t="n">
        <f aca="false">G464*H463</f>
        <v>102.048242240448</v>
      </c>
      <c r="I464" s="0"/>
    </row>
    <row r="465" customFormat="false" ht="12.75" hidden="false" customHeight="false" outlineLevel="0" collapsed="false">
      <c r="B465" s="79" t="n">
        <f aca="false">B464+$C$6</f>
        <v>0.0518264840182645</v>
      </c>
      <c r="C465" s="80" t="n">
        <f aca="true">NORMINV(RAND(),0,1)</f>
        <v>1.09314523689729</v>
      </c>
      <c r="D465" s="80" t="n">
        <f aca="true">NORMINV(RAND(),0,1)</f>
        <v>-0.28912161461765</v>
      </c>
      <c r="E465" s="80" t="n">
        <f aca="true">RAND()</f>
        <v>0.0303335168079249</v>
      </c>
      <c r="F465" s="78" t="n">
        <f aca="false">IF($F$3*$C$6&gt;E465,1,0)</f>
        <v>0</v>
      </c>
      <c r="G465" s="81" t="n">
        <f aca="false">EXP(($F$6-0.5*$C$5^2-$F$3*$F$4)*$C$6+($C$5*C465*$C$6^0.5)+($F$4+$F$5*D465)*F465)</f>
        <v>1.00350485330624</v>
      </c>
      <c r="H465" s="95" t="n">
        <f aca="false">G465*H464</f>
        <v>102.40590635966</v>
      </c>
      <c r="I465" s="0"/>
    </row>
    <row r="466" customFormat="false" ht="12.75" hidden="false" customHeight="false" outlineLevel="0" collapsed="false">
      <c r="B466" s="79" t="n">
        <f aca="false">B465+$C$6</f>
        <v>0.051940639269406</v>
      </c>
      <c r="C466" s="80" t="n">
        <f aca="true">NORMINV(RAND(),0,1)</f>
        <v>0.606281424852351</v>
      </c>
      <c r="D466" s="80" t="n">
        <f aca="true">NORMINV(RAND(),0,1)</f>
        <v>-0.0823828803844357</v>
      </c>
      <c r="E466" s="80" t="n">
        <f aca="true">RAND()</f>
        <v>0.0657516214258837</v>
      </c>
      <c r="F466" s="78" t="n">
        <f aca="false">IF($F$3*$C$6&gt;E466,1,0)</f>
        <v>0</v>
      </c>
      <c r="G466" s="81" t="n">
        <f aca="false">EXP(($F$6-0.5*$C$5^2-$F$3*$F$4)*$C$6+($C$5*C466*$C$6^0.5)+($F$4+$F$5*D466)*F466)</f>
        <v>1.0019400586664</v>
      </c>
      <c r="H466" s="95" t="n">
        <f aca="false">G466*H465</f>
        <v>102.604579825783</v>
      </c>
      <c r="I466" s="0"/>
    </row>
    <row r="467" customFormat="false" ht="12.75" hidden="false" customHeight="false" outlineLevel="0" collapsed="false">
      <c r="B467" s="79" t="n">
        <f aca="false">B466+$C$6</f>
        <v>0.0520547945205476</v>
      </c>
      <c r="C467" s="80" t="n">
        <f aca="true">NORMINV(RAND(),0,1)</f>
        <v>-1.48628791718826</v>
      </c>
      <c r="D467" s="80" t="n">
        <f aca="true">NORMINV(RAND(),0,1)</f>
        <v>1.34807570497876</v>
      </c>
      <c r="E467" s="80" t="n">
        <f aca="true">RAND()</f>
        <v>0.777310032181948</v>
      </c>
      <c r="F467" s="78" t="n">
        <f aca="false">IF($F$3*$C$6&gt;E467,1,0)</f>
        <v>0</v>
      </c>
      <c r="G467" s="81" t="n">
        <f aca="false">EXP(($F$6-0.5*$C$5^2-$F$3*$F$4)*$C$6+($C$5*C467*$C$6^0.5)+($F$4+$F$5*D467)*F467)</f>
        <v>0.995242212966758</v>
      </c>
      <c r="H467" s="95" t="n">
        <f aca="false">G467*H466</f>
        <v>102.116409086337</v>
      </c>
      <c r="I467" s="0"/>
    </row>
    <row r="468" customFormat="false" ht="12.75" hidden="false" customHeight="false" outlineLevel="0" collapsed="false">
      <c r="B468" s="79" t="n">
        <f aca="false">B467+$C$6</f>
        <v>0.0521689497716891</v>
      </c>
      <c r="C468" s="80" t="n">
        <f aca="true">NORMINV(RAND(),0,1)</f>
        <v>0.109034097855449</v>
      </c>
      <c r="D468" s="80" t="n">
        <f aca="true">NORMINV(RAND(),0,1)</f>
        <v>-1.20207551008055</v>
      </c>
      <c r="E468" s="80" t="n">
        <f aca="true">RAND()</f>
        <v>0.820081833212195</v>
      </c>
      <c r="F468" s="78" t="n">
        <f aca="false">IF($F$3*$C$6&gt;E468,1,0)</f>
        <v>0</v>
      </c>
      <c r="G468" s="81" t="n">
        <f aca="false">EXP(($F$6-0.5*$C$5^2-$F$3*$F$4)*$C$6+($C$5*C468*$C$6^0.5)+($F$4+$F$5*D468)*F468)</f>
        <v>1.00034440971989</v>
      </c>
      <c r="H468" s="95" t="n">
        <f aca="false">G468*H467</f>
        <v>102.151578970187</v>
      </c>
      <c r="I468" s="0"/>
    </row>
    <row r="469" customFormat="false" ht="12.75" hidden="false" customHeight="false" outlineLevel="0" collapsed="false">
      <c r="B469" s="79" t="n">
        <f aca="false">B468+$C$6</f>
        <v>0.0522831050228307</v>
      </c>
      <c r="C469" s="80" t="n">
        <f aca="true">NORMINV(RAND(),0,1)</f>
        <v>-0.878424906794304</v>
      </c>
      <c r="D469" s="80" t="n">
        <f aca="true">NORMINV(RAND(),0,1)</f>
        <v>0.691556171132305</v>
      </c>
      <c r="E469" s="80" t="n">
        <f aca="true">RAND()</f>
        <v>0.133103237819607</v>
      </c>
      <c r="F469" s="78" t="n">
        <f aca="false">IF($F$3*$C$6&gt;E469,1,0)</f>
        <v>0</v>
      </c>
      <c r="G469" s="81" t="n">
        <f aca="false">EXP(($F$6-0.5*$C$5^2-$F$3*$F$4)*$C$6+($C$5*C469*$C$6^0.5)+($F$4+$F$5*D469)*F469)</f>
        <v>0.997183218894406</v>
      </c>
      <c r="H469" s="95" t="n">
        <f aca="false">G469*H468</f>
        <v>101.863840332637</v>
      </c>
      <c r="I469" s="0"/>
    </row>
    <row r="470" customFormat="false" ht="12.75" hidden="false" customHeight="false" outlineLevel="0" collapsed="false">
      <c r="B470" s="79" t="n">
        <f aca="false">B469+$C$6</f>
        <v>0.0523972602739722</v>
      </c>
      <c r="C470" s="80" t="n">
        <f aca="true">NORMINV(RAND(),0,1)</f>
        <v>0.538384390994227</v>
      </c>
      <c r="D470" s="80" t="n">
        <f aca="true">NORMINV(RAND(),0,1)</f>
        <v>-0.652873699258949</v>
      </c>
      <c r="E470" s="80" t="n">
        <f aca="true">RAND()</f>
        <v>0.415171488582858</v>
      </c>
      <c r="F470" s="78" t="n">
        <f aca="false">IF($F$3*$C$6&gt;E470,1,0)</f>
        <v>0</v>
      </c>
      <c r="G470" s="81" t="n">
        <f aca="false">EXP(($F$6-0.5*$C$5^2-$F$3*$F$4)*$C$6+($C$5*C470*$C$6^0.5)+($F$4+$F$5*D470)*F470)</f>
        <v>1.00172202955374</v>
      </c>
      <c r="H470" s="95" t="n">
        <f aca="false">G470*H469</f>
        <v>102.039252876147</v>
      </c>
      <c r="I470" s="0"/>
    </row>
    <row r="471" customFormat="false" ht="12.75" hidden="false" customHeight="false" outlineLevel="0" collapsed="false">
      <c r="B471" s="79" t="n">
        <f aca="false">B470+$C$6</f>
        <v>0.0525114155251138</v>
      </c>
      <c r="C471" s="80" t="n">
        <f aca="true">NORMINV(RAND(),0,1)</f>
        <v>-1.21218692336559</v>
      </c>
      <c r="D471" s="80" t="n">
        <f aca="true">NORMINV(RAND(),0,1)</f>
        <v>0.971732514150105</v>
      </c>
      <c r="E471" s="80" t="n">
        <f aca="true">RAND()</f>
        <v>0.447466354229657</v>
      </c>
      <c r="F471" s="78" t="n">
        <f aca="false">IF($F$3*$C$6&gt;E471,1,0)</f>
        <v>0</v>
      </c>
      <c r="G471" s="81" t="n">
        <f aca="false">EXP(($F$6-0.5*$C$5^2-$F$3*$F$4)*$C$6+($C$5*C471*$C$6^0.5)+($F$4+$F$5*D471)*F471)</f>
        <v>0.996116994073269</v>
      </c>
      <c r="H471" s="95" t="n">
        <f aca="false">G471*H470</f>
        <v>101.64303385247</v>
      </c>
      <c r="I471" s="0"/>
    </row>
    <row r="472" customFormat="false" ht="12.75" hidden="false" customHeight="false" outlineLevel="0" collapsed="false">
      <c r="B472" s="79" t="n">
        <f aca="false">B471+$C$6</f>
        <v>0.0526255707762553</v>
      </c>
      <c r="C472" s="80" t="n">
        <f aca="true">NORMINV(RAND(),0,1)</f>
        <v>-0.634408203487095</v>
      </c>
      <c r="D472" s="80" t="n">
        <f aca="true">NORMINV(RAND(),0,1)</f>
        <v>1.67655020733045</v>
      </c>
      <c r="E472" s="80" t="n">
        <f aca="true">RAND()</f>
        <v>0.6034148257174</v>
      </c>
      <c r="F472" s="78" t="n">
        <f aca="false">IF($F$3*$C$6&gt;E472,1,0)</f>
        <v>0</v>
      </c>
      <c r="G472" s="81" t="n">
        <f aca="false">EXP(($F$6-0.5*$C$5^2-$F$3*$F$4)*$C$6+($C$5*C472*$C$6^0.5)+($F$4+$F$5*D472)*F472)</f>
        <v>0.997963468523237</v>
      </c>
      <c r="H472" s="95" t="n">
        <f aca="false">G472*H471</f>
        <v>101.436034614636</v>
      </c>
      <c r="I472" s="0"/>
    </row>
    <row r="473" customFormat="false" ht="12.75" hidden="false" customHeight="false" outlineLevel="0" collapsed="false">
      <c r="B473" s="79" t="n">
        <f aca="false">B472+$C$6</f>
        <v>0.0527397260273969</v>
      </c>
      <c r="C473" s="80" t="n">
        <f aca="true">NORMINV(RAND(),0,1)</f>
        <v>0.0523410655503071</v>
      </c>
      <c r="D473" s="80" t="n">
        <f aca="true">NORMINV(RAND(),0,1)</f>
        <v>0.353686105137226</v>
      </c>
      <c r="E473" s="80" t="n">
        <f aca="true">RAND()</f>
        <v>0.954490459417282</v>
      </c>
      <c r="F473" s="78" t="n">
        <f aca="false">IF($F$3*$C$6&gt;E473,1,0)</f>
        <v>0</v>
      </c>
      <c r="G473" s="81" t="n">
        <f aca="false">EXP(($F$6-0.5*$C$5^2-$F$3*$F$4)*$C$6+($C$5*C473*$C$6^0.5)+($F$4+$F$5*D473)*F473)</f>
        <v>1.00016264525655</v>
      </c>
      <c r="H473" s="95" t="n">
        <f aca="false">G473*H472</f>
        <v>101.452532704509</v>
      </c>
      <c r="I473" s="0"/>
    </row>
    <row r="474" customFormat="false" ht="12.75" hidden="false" customHeight="false" outlineLevel="0" collapsed="false">
      <c r="B474" s="79" t="n">
        <f aca="false">B473+$C$6</f>
        <v>0.0528538812785384</v>
      </c>
      <c r="C474" s="80" t="n">
        <f aca="true">NORMINV(RAND(),0,1)</f>
        <v>0.778109959982898</v>
      </c>
      <c r="D474" s="80" t="n">
        <f aca="true">NORMINV(RAND(),0,1)</f>
        <v>-1.29064603139592</v>
      </c>
      <c r="E474" s="80" t="n">
        <f aca="true">RAND()</f>
        <v>0.94742748164359</v>
      </c>
      <c r="F474" s="78" t="n">
        <f aca="false">IF($F$3*$C$6&gt;E474,1,0)</f>
        <v>0</v>
      </c>
      <c r="G474" s="81" t="n">
        <f aca="false">EXP(($F$6-0.5*$C$5^2-$F$3*$F$4)*$C$6+($C$5*C474*$C$6^0.5)+($F$4+$F$5*D474)*F474)</f>
        <v>1.00249204183087</v>
      </c>
      <c r="H474" s="95" t="n">
        <f aca="false">G474*H473</f>
        <v>101.705356659856</v>
      </c>
      <c r="I474" s="0"/>
    </row>
    <row r="475" customFormat="false" ht="12.75" hidden="false" customHeight="false" outlineLevel="0" collapsed="false">
      <c r="B475" s="79" t="n">
        <f aca="false">B474+$C$6</f>
        <v>0.05296803652968</v>
      </c>
      <c r="C475" s="80" t="n">
        <f aca="true">NORMINV(RAND(),0,1)</f>
        <v>-0.190908001783719</v>
      </c>
      <c r="D475" s="80" t="n">
        <f aca="true">NORMINV(RAND(),0,1)</f>
        <v>1.14523846138147</v>
      </c>
      <c r="E475" s="80" t="n">
        <f aca="true">RAND()</f>
        <v>0.0563961099213477</v>
      </c>
      <c r="F475" s="78" t="n">
        <f aca="false">IF($F$3*$C$6&gt;E475,1,0)</f>
        <v>0</v>
      </c>
      <c r="G475" s="81" t="n">
        <f aca="false">EXP(($F$6-0.5*$C$5^2-$F$3*$F$4)*$C$6+($C$5*C475*$C$6^0.5)+($F$4+$F$5*D475)*F475)</f>
        <v>0.999383135204959</v>
      </c>
      <c r="H475" s="95" t="n">
        <f aca="false">G475*H474</f>
        <v>101.642618205866</v>
      </c>
      <c r="I475" s="0"/>
    </row>
    <row r="476" customFormat="false" ht="12.75" hidden="false" customHeight="false" outlineLevel="0" collapsed="false">
      <c r="B476" s="79" t="n">
        <f aca="false">B475+$C$6</f>
        <v>0.0530821917808215</v>
      </c>
      <c r="C476" s="80" t="n">
        <f aca="true">NORMINV(RAND(),0,1)</f>
        <v>0.647163944068666</v>
      </c>
      <c r="D476" s="80" t="n">
        <f aca="true">NORMINV(RAND(),0,1)</f>
        <v>-0.175597778450998</v>
      </c>
      <c r="E476" s="80" t="n">
        <f aca="true">RAND()</f>
        <v>0.00246918342744479</v>
      </c>
      <c r="F476" s="78" t="n">
        <f aca="false">IF($F$3*$C$6&gt;E476,1,0)</f>
        <v>1</v>
      </c>
      <c r="G476" s="81" t="n">
        <f aca="false">EXP(($F$6-0.5*$C$5^2-$F$3*$F$4)*$C$6+($C$5*C476*$C$6^0.5)+($F$4+$F$5*D476)*F476)</f>
        <v>0.998558304751738</v>
      </c>
      <c r="H476" s="95" t="n">
        <f aca="false">G476*H475</f>
        <v>101.496080526178</v>
      </c>
      <c r="I476" s="0"/>
    </row>
    <row r="477" customFormat="false" ht="12.75" hidden="false" customHeight="false" outlineLevel="0" collapsed="false">
      <c r="B477" s="79" t="n">
        <f aca="false">B476+$C$6</f>
        <v>0.0531963470319631</v>
      </c>
      <c r="C477" s="80" t="n">
        <f aca="true">NORMINV(RAND(),0,1)</f>
        <v>-1.11525260517472</v>
      </c>
      <c r="D477" s="80" t="n">
        <f aca="true">NORMINV(RAND(),0,1)</f>
        <v>-1.43262226144852</v>
      </c>
      <c r="E477" s="80" t="n">
        <f aca="true">RAND()</f>
        <v>0.650365546484399</v>
      </c>
      <c r="F477" s="78" t="n">
        <f aca="false">IF($F$3*$C$6&gt;E477,1,0)</f>
        <v>0</v>
      </c>
      <c r="G477" s="81" t="n">
        <f aca="false">EXP(($F$6-0.5*$C$5^2-$F$3*$F$4)*$C$6+($C$5*C477*$C$6^0.5)+($F$4+$F$5*D477)*F477)</f>
        <v>0.996426539634801</v>
      </c>
      <c r="H477" s="95" t="n">
        <f aca="false">G477*H476</f>
        <v>101.133388305194</v>
      </c>
      <c r="I477" s="0"/>
    </row>
    <row r="478" customFormat="false" ht="12.75" hidden="false" customHeight="false" outlineLevel="0" collapsed="false">
      <c r="B478" s="79" t="n">
        <f aca="false">B477+$C$6</f>
        <v>0.0533105022831046</v>
      </c>
      <c r="C478" s="80" t="n">
        <f aca="true">NORMINV(RAND(),0,1)</f>
        <v>0.411208797213186</v>
      </c>
      <c r="D478" s="80" t="n">
        <f aca="true">NORMINV(RAND(),0,1)</f>
        <v>1.46150695813937</v>
      </c>
      <c r="E478" s="80" t="n">
        <f aca="true">RAND()</f>
        <v>0.506223858444935</v>
      </c>
      <c r="F478" s="78" t="n">
        <f aca="false">IF($F$3*$C$6&gt;E478,1,0)</f>
        <v>0</v>
      </c>
      <c r="G478" s="81" t="n">
        <f aca="false">EXP(($F$6-0.5*$C$5^2-$F$3*$F$4)*$C$6+($C$5*C478*$C$6^0.5)+($F$4+$F$5*D478)*F478)</f>
        <v>1.00131377439024</v>
      </c>
      <c r="H478" s="95" t="n">
        <f aca="false">G478*H477</f>
        <v>101.266254760747</v>
      </c>
      <c r="I478" s="0"/>
    </row>
    <row r="479" customFormat="false" ht="12.75" hidden="false" customHeight="false" outlineLevel="0" collapsed="false">
      <c r="B479" s="79" t="n">
        <f aca="false">B478+$C$6</f>
        <v>0.0534246575342462</v>
      </c>
      <c r="C479" s="80" t="n">
        <f aca="true">NORMINV(RAND(),0,1)</f>
        <v>-2.10178321291575</v>
      </c>
      <c r="D479" s="80" t="n">
        <f aca="true">NORMINV(RAND(),0,1)</f>
        <v>-1.02987343702362</v>
      </c>
      <c r="E479" s="80" t="n">
        <f aca="true">RAND()</f>
        <v>0.395286440756729</v>
      </c>
      <c r="F479" s="78" t="n">
        <f aca="false">IF($F$3*$C$6&gt;E479,1,0)</f>
        <v>0</v>
      </c>
      <c r="G479" s="81" t="n">
        <f aca="false">EXP(($F$6-0.5*$C$5^2-$F$3*$F$4)*$C$6+($C$5*C479*$C$6^0.5)+($F$4+$F$5*D479)*F479)</f>
        <v>0.993280685474659</v>
      </c>
      <c r="H479" s="95" t="n">
        <f aca="false">G479*H478</f>
        <v>100.585814944207</v>
      </c>
      <c r="I479" s="0"/>
    </row>
    <row r="480" customFormat="false" ht="12.75" hidden="false" customHeight="false" outlineLevel="0" collapsed="false">
      <c r="B480" s="79" t="n">
        <f aca="false">B479+$C$6</f>
        <v>0.0535388127853877</v>
      </c>
      <c r="C480" s="80" t="n">
        <f aca="true">NORMINV(RAND(),0,1)</f>
        <v>-1.80456405552862</v>
      </c>
      <c r="D480" s="80" t="n">
        <f aca="true">NORMINV(RAND(),0,1)</f>
        <v>-0.973565968404082</v>
      </c>
      <c r="E480" s="80" t="n">
        <f aca="true">RAND()</f>
        <v>0.697858871083259</v>
      </c>
      <c r="F480" s="78" t="n">
        <f aca="false">IF($F$3*$C$6&gt;E480,1,0)</f>
        <v>0</v>
      </c>
      <c r="G480" s="81" t="n">
        <f aca="false">EXP(($F$6-0.5*$C$5^2-$F$3*$F$4)*$C$6+($C$5*C480*$C$6^0.5)+($F$4+$F$5*D480)*F480)</f>
        <v>0.994227412726582</v>
      </c>
      <c r="H480" s="95" t="n">
        <f aca="false">G480*H479</f>
        <v>100.005174548973</v>
      </c>
      <c r="I480" s="0"/>
    </row>
    <row r="481" customFormat="false" ht="12.75" hidden="false" customHeight="false" outlineLevel="0" collapsed="false">
      <c r="B481" s="79" t="n">
        <f aca="false">B480+$C$6</f>
        <v>0.0536529680365293</v>
      </c>
      <c r="C481" s="80" t="n">
        <f aca="true">NORMINV(RAND(),0,1)</f>
        <v>-0.280084759458719</v>
      </c>
      <c r="D481" s="80" t="n">
        <f aca="true">NORMINV(RAND(),0,1)</f>
        <v>-0.171130135324685</v>
      </c>
      <c r="E481" s="80" t="n">
        <f aca="true">RAND()</f>
        <v>0.302497752891318</v>
      </c>
      <c r="F481" s="78" t="n">
        <f aca="false">IF($F$3*$C$6&gt;E481,1,0)</f>
        <v>0</v>
      </c>
      <c r="G481" s="81" t="n">
        <f aca="false">EXP(($F$6-0.5*$C$5^2-$F$3*$F$4)*$C$6+($C$5*C481*$C$6^0.5)+($F$4+$F$5*D481)*F481)</f>
        <v>0.999097513749125</v>
      </c>
      <c r="H481" s="95" t="n">
        <f aca="false">G481*H480</f>
        <v>99.9149212539265</v>
      </c>
      <c r="I481" s="0"/>
    </row>
    <row r="482" customFormat="false" ht="12.75" hidden="false" customHeight="false" outlineLevel="0" collapsed="false">
      <c r="B482" s="79" t="n">
        <f aca="false">B481+$C$6</f>
        <v>0.0537671232876708</v>
      </c>
      <c r="C482" s="80" t="n">
        <f aca="true">NORMINV(RAND(),0,1)</f>
        <v>-0.615446137993122</v>
      </c>
      <c r="D482" s="80" t="n">
        <f aca="true">NORMINV(RAND(),0,1)</f>
        <v>0.727937620307631</v>
      </c>
      <c r="E482" s="80" t="n">
        <f aca="true">RAND()</f>
        <v>0.98867666940019</v>
      </c>
      <c r="F482" s="78" t="n">
        <f aca="false">IF($F$3*$C$6&gt;E482,1,0)</f>
        <v>0</v>
      </c>
      <c r="G482" s="81" t="n">
        <f aca="false">EXP(($F$6-0.5*$C$5^2-$F$3*$F$4)*$C$6+($C$5*C482*$C$6^0.5)+($F$4+$F$5*D482)*F482)</f>
        <v>0.998024125768887</v>
      </c>
      <c r="H482" s="95" t="n">
        <f aca="false">G482*H481</f>
        <v>99.7175019357172</v>
      </c>
      <c r="I482" s="0"/>
    </row>
    <row r="483" customFormat="false" ht="12.75" hidden="false" customHeight="false" outlineLevel="0" collapsed="false">
      <c r="B483" s="79" t="n">
        <f aca="false">B482+$C$6</f>
        <v>0.0538812785388124</v>
      </c>
      <c r="C483" s="80" t="n">
        <f aca="true">NORMINV(RAND(),0,1)</f>
        <v>0.83166291808717</v>
      </c>
      <c r="D483" s="80" t="n">
        <f aca="true">NORMINV(RAND(),0,1)</f>
        <v>0.192417593176285</v>
      </c>
      <c r="E483" s="80" t="n">
        <f aca="true">RAND()</f>
        <v>0.371227094187766</v>
      </c>
      <c r="F483" s="78" t="n">
        <f aca="false">IF($F$3*$C$6&gt;E483,1,0)</f>
        <v>0</v>
      </c>
      <c r="G483" s="81" t="n">
        <f aca="false">EXP(($F$6-0.5*$C$5^2-$F$3*$F$4)*$C$6+($C$5*C483*$C$6^0.5)+($F$4+$F$5*D483)*F483)</f>
        <v>1.00266413786998</v>
      </c>
      <c r="H483" s="95" t="n">
        <f aca="false">G483*H482</f>
        <v>99.9831631089239</v>
      </c>
      <c r="I483" s="0"/>
    </row>
    <row r="484" customFormat="false" ht="12.75" hidden="false" customHeight="false" outlineLevel="0" collapsed="false">
      <c r="B484" s="79" t="n">
        <f aca="false">B483+$C$6</f>
        <v>0.0539954337899539</v>
      </c>
      <c r="C484" s="80" t="n">
        <f aca="true">NORMINV(RAND(),0,1)</f>
        <v>0.174017226939129</v>
      </c>
      <c r="D484" s="80" t="n">
        <f aca="true">NORMINV(RAND(),0,1)</f>
        <v>-0.787358572405379</v>
      </c>
      <c r="E484" s="80" t="n">
        <f aca="true">RAND()</f>
        <v>0.129421873614639</v>
      </c>
      <c r="F484" s="78" t="n">
        <f aca="false">IF($F$3*$C$6&gt;E484,1,0)</f>
        <v>0</v>
      </c>
      <c r="G484" s="81" t="n">
        <f aca="false">EXP(($F$6-0.5*$C$5^2-$F$3*$F$4)*$C$6+($C$5*C484*$C$6^0.5)+($F$4+$F$5*D484)*F484)</f>
        <v>1.00055279383084</v>
      </c>
      <c r="H484" s="95" t="n">
        <f aca="false">G484*H483</f>
        <v>100.038433184678</v>
      </c>
      <c r="I484" s="0"/>
    </row>
    <row r="485" customFormat="false" ht="12.75" hidden="false" customHeight="false" outlineLevel="0" collapsed="false">
      <c r="B485" s="79" t="n">
        <f aca="false">B484+$C$6</f>
        <v>0.0541095890410955</v>
      </c>
      <c r="C485" s="80" t="n">
        <f aca="true">NORMINV(RAND(),0,1)</f>
        <v>0.220685838538497</v>
      </c>
      <c r="D485" s="80" t="n">
        <f aca="true">NORMINV(RAND(),0,1)</f>
        <v>1.18382796213307</v>
      </c>
      <c r="E485" s="80" t="n">
        <f aca="true">RAND()</f>
        <v>0.462957525626471</v>
      </c>
      <c r="F485" s="78" t="n">
        <f aca="false">IF($F$3*$C$6&gt;E485,1,0)</f>
        <v>0</v>
      </c>
      <c r="G485" s="81" t="n">
        <f aca="false">EXP(($F$6-0.5*$C$5^2-$F$3*$F$4)*$C$6+($C$5*C485*$C$6^0.5)+($F$4+$F$5*D485)*F485)</f>
        <v>1.00070247479575</v>
      </c>
      <c r="H485" s="95" t="n">
        <f aca="false">G485*H484</f>
        <v>100.108707662596</v>
      </c>
      <c r="I485" s="0"/>
    </row>
    <row r="486" customFormat="false" ht="12.75" hidden="false" customHeight="false" outlineLevel="0" collapsed="false">
      <c r="B486" s="79" t="n">
        <f aca="false">B485+$C$6</f>
        <v>0.054223744292237</v>
      </c>
      <c r="C486" s="80" t="n">
        <f aca="true">NORMINV(RAND(),0,1)</f>
        <v>0.242690265418547</v>
      </c>
      <c r="D486" s="80" t="n">
        <f aca="true">NORMINV(RAND(),0,1)</f>
        <v>-0.948833931586875</v>
      </c>
      <c r="E486" s="80" t="n">
        <f aca="true">RAND()</f>
        <v>0.175654768676969</v>
      </c>
      <c r="F486" s="78" t="n">
        <f aca="false">IF($F$3*$C$6&gt;E486,1,0)</f>
        <v>0</v>
      </c>
      <c r="G486" s="81" t="n">
        <f aca="false">EXP(($F$6-0.5*$C$5^2-$F$3*$F$4)*$C$6+($C$5*C486*$C$6^0.5)+($F$4+$F$5*D486)*F486)</f>
        <v>1.00077305770464</v>
      </c>
      <c r="H486" s="95" t="n">
        <f aca="false">G486*H485</f>
        <v>100.186097470356</v>
      </c>
      <c r="I486" s="0"/>
    </row>
    <row r="487" customFormat="false" ht="12.75" hidden="false" customHeight="false" outlineLevel="0" collapsed="false">
      <c r="B487" s="79" t="n">
        <f aca="false">B486+$C$6</f>
        <v>0.0543378995433786</v>
      </c>
      <c r="C487" s="80" t="n">
        <f aca="true">NORMINV(RAND(),0,1)</f>
        <v>-1.33828587778525</v>
      </c>
      <c r="D487" s="80" t="n">
        <f aca="true">NORMINV(RAND(),0,1)</f>
        <v>0.204522169049847</v>
      </c>
      <c r="E487" s="80" t="n">
        <f aca="true">RAND()</f>
        <v>0.521259047084363</v>
      </c>
      <c r="F487" s="78" t="n">
        <f aca="false">IF($F$3*$C$6&gt;E487,1,0)</f>
        <v>0</v>
      </c>
      <c r="G487" s="81" t="n">
        <f aca="false">EXP(($F$6-0.5*$C$5^2-$F$3*$F$4)*$C$6+($C$5*C487*$C$6^0.5)+($F$4+$F$5*D487)*F487)</f>
        <v>0.995714459421839</v>
      </c>
      <c r="H487" s="95" t="n">
        <f aca="false">G487*H486</f>
        <v>99.7567458842796</v>
      </c>
      <c r="I487" s="0"/>
    </row>
    <row r="488" customFormat="false" ht="12.75" hidden="false" customHeight="false" outlineLevel="0" collapsed="false">
      <c r="B488" s="79" t="n">
        <f aca="false">B487+$C$6</f>
        <v>0.0544520547945201</v>
      </c>
      <c r="C488" s="80" t="n">
        <f aca="true">NORMINV(RAND(),0,1)</f>
        <v>0.529480130718304</v>
      </c>
      <c r="D488" s="80" t="n">
        <f aca="true">NORMINV(RAND(),0,1)</f>
        <v>1.61435566833337</v>
      </c>
      <c r="E488" s="80" t="n">
        <f aca="true">RAND()</f>
        <v>0.900523215145829</v>
      </c>
      <c r="F488" s="78" t="n">
        <f aca="false">IF($F$3*$C$6&gt;E488,1,0)</f>
        <v>0</v>
      </c>
      <c r="G488" s="81" t="n">
        <f aca="false">EXP(($F$6-0.5*$C$5^2-$F$3*$F$4)*$C$6+($C$5*C488*$C$6^0.5)+($F$4+$F$5*D488)*F488)</f>
        <v>1.00169343995402</v>
      </c>
      <c r="H488" s="95" t="n">
        <f aca="false">G488*H487</f>
        <v>99.9256779434427</v>
      </c>
      <c r="I488" s="0"/>
    </row>
    <row r="489" customFormat="false" ht="12.75" hidden="false" customHeight="false" outlineLevel="0" collapsed="false">
      <c r="B489" s="79" t="n">
        <f aca="false">B488+$C$6</f>
        <v>0.0545662100456617</v>
      </c>
      <c r="C489" s="80" t="n">
        <f aca="true">NORMINV(RAND(),0,1)</f>
        <v>-1.58183921202596</v>
      </c>
      <c r="D489" s="80" t="n">
        <f aca="true">NORMINV(RAND(),0,1)</f>
        <v>1.32037694502902</v>
      </c>
      <c r="E489" s="80" t="n">
        <f aca="true">RAND()</f>
        <v>0.150898827224109</v>
      </c>
      <c r="F489" s="78" t="n">
        <f aca="false">IF($F$3*$C$6&gt;E489,1,0)</f>
        <v>0</v>
      </c>
      <c r="G489" s="81" t="n">
        <f aca="false">EXP(($F$6-0.5*$C$5^2-$F$3*$F$4)*$C$6+($C$5*C489*$C$6^0.5)+($F$4+$F$5*D489)*F489)</f>
        <v>0.994937445880942</v>
      </c>
      <c r="H489" s="95" t="n">
        <f aca="false">G489*H488</f>
        <v>99.4197987909705</v>
      </c>
      <c r="I489" s="0"/>
    </row>
    <row r="490" customFormat="false" ht="12.75" hidden="false" customHeight="false" outlineLevel="0" collapsed="false">
      <c r="B490" s="79" t="n">
        <f aca="false">B489+$C$6</f>
        <v>0.0546803652968032</v>
      </c>
      <c r="C490" s="80" t="n">
        <f aca="true">NORMINV(RAND(),0,1)</f>
        <v>1.02609417435298</v>
      </c>
      <c r="D490" s="80" t="n">
        <f aca="true">NORMINV(RAND(),0,1)</f>
        <v>0.371707080580138</v>
      </c>
      <c r="E490" s="80" t="n">
        <f aca="true">RAND()</f>
        <v>0.891565697174646</v>
      </c>
      <c r="F490" s="78" t="n">
        <f aca="false">IF($F$3*$C$6&gt;E490,1,0)</f>
        <v>0</v>
      </c>
      <c r="G490" s="81" t="n">
        <f aca="false">EXP(($F$6-0.5*$C$5^2-$F$3*$F$4)*$C$6+($C$5*C490*$C$6^0.5)+($F$4+$F$5*D490)*F490)</f>
        <v>1.00328920419379</v>
      </c>
      <c r="H490" s="95" t="n">
        <f aca="false">G490*H489</f>
        <v>99.7468108100997</v>
      </c>
      <c r="I490" s="0"/>
    </row>
    <row r="491" customFormat="false" ht="12.75" hidden="false" customHeight="false" outlineLevel="0" collapsed="false">
      <c r="B491" s="79" t="n">
        <f aca="false">B490+$C$6</f>
        <v>0.0547945205479448</v>
      </c>
      <c r="C491" s="80" t="n">
        <f aca="true">NORMINV(RAND(),0,1)</f>
        <v>-0.232620229891889</v>
      </c>
      <c r="D491" s="80" t="n">
        <f aca="true">NORMINV(RAND(),0,1)</f>
        <v>-0.91176531355761</v>
      </c>
      <c r="E491" s="80" t="n">
        <f aca="true">RAND()</f>
        <v>0.621317022995701</v>
      </c>
      <c r="F491" s="78" t="n">
        <f aca="false">IF($F$3*$C$6&gt;E491,1,0)</f>
        <v>0</v>
      </c>
      <c r="G491" s="81" t="n">
        <f aca="false">EXP(($F$6-0.5*$C$5^2-$F$3*$F$4)*$C$6+($C$5*C491*$C$6^0.5)+($F$4+$F$5*D491)*F491)</f>
        <v>0.999249526247735</v>
      </c>
      <c r="H491" s="95" t="n">
        <f aca="false">G491*H490</f>
        <v>99.6719534467146</v>
      </c>
      <c r="I491" s="0"/>
    </row>
    <row r="492" customFormat="false" ht="12.75" hidden="false" customHeight="false" outlineLevel="0" collapsed="false">
      <c r="B492" s="79" t="n">
        <f aca="false">B491+$C$6</f>
        <v>0.0549086757990863</v>
      </c>
      <c r="C492" s="80" t="n">
        <f aca="true">NORMINV(RAND(),0,1)</f>
        <v>1.58574627450376</v>
      </c>
      <c r="D492" s="80" t="n">
        <f aca="true">NORMINV(RAND(),0,1)</f>
        <v>-0.670334783169865</v>
      </c>
      <c r="E492" s="80" t="n">
        <f aca="true">RAND()</f>
        <v>0.0574299343293974</v>
      </c>
      <c r="F492" s="78" t="n">
        <f aca="false">IF($F$3*$C$6&gt;E492,1,0)</f>
        <v>0</v>
      </c>
      <c r="G492" s="81" t="n">
        <f aca="false">EXP(($F$6-0.5*$C$5^2-$F$3*$F$4)*$C$6+($C$5*C492*$C$6^0.5)+($F$4+$F$5*D492)*F492)</f>
        <v>1.00509057478161</v>
      </c>
      <c r="H492" s="95" t="n">
        <f aca="false">G492*H491</f>
        <v>100.179340979365</v>
      </c>
      <c r="I492" s="0"/>
    </row>
    <row r="493" customFormat="false" ht="12.75" hidden="false" customHeight="false" outlineLevel="0" collapsed="false">
      <c r="B493" s="79" t="n">
        <f aca="false">B492+$C$6</f>
        <v>0.0550228310502279</v>
      </c>
      <c r="C493" s="80" t="n">
        <f aca="true">NORMINV(RAND(),0,1)</f>
        <v>-0.21576994878979</v>
      </c>
      <c r="D493" s="80" t="n">
        <f aca="true">NORMINV(RAND(),0,1)</f>
        <v>0.752770746268656</v>
      </c>
      <c r="E493" s="80" t="n">
        <f aca="true">RAND()</f>
        <v>0.163005527371464</v>
      </c>
      <c r="F493" s="78" t="n">
        <f aca="false">IF($F$3*$C$6&gt;E493,1,0)</f>
        <v>0</v>
      </c>
      <c r="G493" s="81" t="n">
        <f aca="false">EXP(($F$6-0.5*$C$5^2-$F$3*$F$4)*$C$6+($C$5*C493*$C$6^0.5)+($F$4+$F$5*D493)*F493)</f>
        <v>0.999303497442379</v>
      </c>
      <c r="H493" s="95" t="n">
        <f aca="false">G493*H492</f>
        <v>100.109565812152</v>
      </c>
      <c r="I493" s="0"/>
    </row>
    <row r="494" customFormat="false" ht="12.75" hidden="false" customHeight="false" outlineLevel="0" collapsed="false">
      <c r="B494" s="79" t="n">
        <f aca="false">B493+$C$6</f>
        <v>0.0551369863013694</v>
      </c>
      <c r="C494" s="80" t="n">
        <f aca="true">NORMINV(RAND(),0,1)</f>
        <v>0.797162538066143</v>
      </c>
      <c r="D494" s="80" t="n">
        <f aca="true">NORMINV(RAND(),0,1)</f>
        <v>-0.728191566875024</v>
      </c>
      <c r="E494" s="80" t="n">
        <f aca="true">RAND()</f>
        <v>0.0497531050839438</v>
      </c>
      <c r="F494" s="78" t="n">
        <f aca="false">IF($F$3*$C$6&gt;E494,1,0)</f>
        <v>0</v>
      </c>
      <c r="G494" s="81" t="n">
        <f aca="false">EXP(($F$6-0.5*$C$5^2-$F$3*$F$4)*$C$6+($C$5*C494*$C$6^0.5)+($F$4+$F$5*D494)*F494)</f>
        <v>1.00255326518892</v>
      </c>
      <c r="H494" s="95" t="n">
        <f aca="false">G494*H493</f>
        <v>100.365172081618</v>
      </c>
      <c r="I494" s="0"/>
    </row>
    <row r="495" customFormat="false" ht="12.75" hidden="false" customHeight="false" outlineLevel="0" collapsed="false">
      <c r="B495" s="79" t="n">
        <f aca="false">B494+$C$6</f>
        <v>0.055251141552511</v>
      </c>
      <c r="C495" s="80" t="n">
        <f aca="true">NORMINV(RAND(),0,1)</f>
        <v>-0.211747645557529</v>
      </c>
      <c r="D495" s="80" t="n">
        <f aca="true">NORMINV(RAND(),0,1)</f>
        <v>-1.26321444937041</v>
      </c>
      <c r="E495" s="80" t="n">
        <f aca="true">RAND()</f>
        <v>0.676956131219737</v>
      </c>
      <c r="F495" s="78" t="n">
        <f aca="false">IF($F$3*$C$6&gt;E495,1,0)</f>
        <v>0</v>
      </c>
      <c r="G495" s="81" t="n">
        <f aca="false">EXP(($F$6-0.5*$C$5^2-$F$3*$F$4)*$C$6+($C$5*C495*$C$6^0.5)+($F$4+$F$5*D495)*F495)</f>
        <v>0.999316381249562</v>
      </c>
      <c r="H495" s="95" t="n">
        <f aca="false">G495*H494</f>
        <v>100.296560568092</v>
      </c>
      <c r="I495" s="0"/>
    </row>
    <row r="496" customFormat="false" ht="12.75" hidden="false" customHeight="false" outlineLevel="0" collapsed="false">
      <c r="B496" s="79" t="n">
        <f aca="false">B495+$C$6</f>
        <v>0.0553652968036525</v>
      </c>
      <c r="C496" s="80" t="n">
        <f aca="true">NORMINV(RAND(),0,1)</f>
        <v>2.88599196682563</v>
      </c>
      <c r="D496" s="80" t="n">
        <f aca="true">NORMINV(RAND(),0,1)</f>
        <v>0.754761251980207</v>
      </c>
      <c r="E496" s="80" t="n">
        <f aca="true">RAND()</f>
        <v>0.994026778264585</v>
      </c>
      <c r="F496" s="78" t="n">
        <f aca="false">IF($F$3*$C$6&gt;E496,1,0)</f>
        <v>0</v>
      </c>
      <c r="G496" s="81" t="n">
        <f aca="false">EXP(($F$6-0.5*$C$5^2-$F$3*$F$4)*$C$6+($C$5*C496*$C$6^0.5)+($F$4+$F$5*D496)*F496)</f>
        <v>1.00928821430889</v>
      </c>
      <c r="H496" s="95" t="n">
        <f aca="false">G496*H495</f>
        <v>101.228136517093</v>
      </c>
      <c r="I496" s="0"/>
    </row>
    <row r="497" customFormat="false" ht="12.75" hidden="false" customHeight="false" outlineLevel="0" collapsed="false">
      <c r="B497" s="79" t="n">
        <f aca="false">B496+$C$6</f>
        <v>0.0554794520547941</v>
      </c>
      <c r="C497" s="80" t="n">
        <f aca="true">NORMINV(RAND(),0,1)</f>
        <v>2.22634647350516</v>
      </c>
      <c r="D497" s="80" t="n">
        <f aca="true">NORMINV(RAND(),0,1)</f>
        <v>-0.201418809590818</v>
      </c>
      <c r="E497" s="80" t="n">
        <f aca="true">RAND()</f>
        <v>0.739092346005214</v>
      </c>
      <c r="F497" s="78" t="n">
        <f aca="false">IF($F$3*$C$6&gt;E497,1,0)</f>
        <v>0</v>
      </c>
      <c r="G497" s="81" t="n">
        <f aca="false">EXP(($F$6-0.5*$C$5^2-$F$3*$F$4)*$C$6+($C$5*C497*$C$6^0.5)+($F$4+$F$5*D497)*F497)</f>
        <v>1.00715646585929</v>
      </c>
      <c r="H497" s="95" t="n">
        <f aca="false">G497*H496</f>
        <v>101.952572220076</v>
      </c>
      <c r="I497" s="0"/>
    </row>
    <row r="498" customFormat="false" ht="12.75" hidden="false" customHeight="false" outlineLevel="0" collapsed="false">
      <c r="B498" s="79" t="n">
        <f aca="false">B497+$C$6</f>
        <v>0.0555936073059356</v>
      </c>
      <c r="C498" s="80" t="n">
        <f aca="true">NORMINV(RAND(),0,1)</f>
        <v>-0.257817518339144</v>
      </c>
      <c r="D498" s="80" t="n">
        <f aca="true">NORMINV(RAND(),0,1)</f>
        <v>-1.18249897354301</v>
      </c>
      <c r="E498" s="80" t="n">
        <f aca="true">RAND()</f>
        <v>0.439905136803753</v>
      </c>
      <c r="F498" s="78" t="n">
        <f aca="false">IF($F$3*$C$6&gt;E498,1,0)</f>
        <v>0</v>
      </c>
      <c r="G498" s="81" t="n">
        <f aca="false">EXP(($F$6-0.5*$C$5^2-$F$3*$F$4)*$C$6+($C$5*C498*$C$6^0.5)+($F$4+$F$5*D498)*F498)</f>
        <v>0.999168825153667</v>
      </c>
      <c r="H498" s="95" t="n">
        <f aca="false">G498*H497</f>
        <v>101.867831806528</v>
      </c>
      <c r="I498" s="0"/>
    </row>
    <row r="499" customFormat="false" ht="12.75" hidden="false" customHeight="false" outlineLevel="0" collapsed="false">
      <c r="B499" s="79" t="n">
        <f aca="false">B498+$C$6</f>
        <v>0.0557077625570772</v>
      </c>
      <c r="C499" s="80" t="n">
        <f aca="true">NORMINV(RAND(),0,1)</f>
        <v>0.676350932231551</v>
      </c>
      <c r="D499" s="80" t="n">
        <f aca="true">NORMINV(RAND(),0,1)</f>
        <v>-0.389837288182708</v>
      </c>
      <c r="E499" s="80" t="n">
        <f aca="true">RAND()</f>
        <v>0.899022005497443</v>
      </c>
      <c r="F499" s="78" t="n">
        <f aca="false">IF($F$3*$C$6&gt;E499,1,0)</f>
        <v>0</v>
      </c>
      <c r="G499" s="81" t="n">
        <f aca="false">EXP(($F$6-0.5*$C$5^2-$F$3*$F$4)*$C$6+($C$5*C499*$C$6^0.5)+($F$4+$F$5*D499)*F499)</f>
        <v>1.00216511372405</v>
      </c>
      <c r="H499" s="95" t="n">
        <f aca="false">G499*H498</f>
        <v>102.088387247212</v>
      </c>
      <c r="I499" s="0"/>
    </row>
    <row r="500" customFormat="false" ht="12.75" hidden="false" customHeight="false" outlineLevel="0" collapsed="false">
      <c r="B500" s="79" t="n">
        <f aca="false">B499+$C$6</f>
        <v>0.0558219178082187</v>
      </c>
      <c r="C500" s="80" t="n">
        <f aca="true">NORMINV(RAND(),0,1)</f>
        <v>0.597772378983306</v>
      </c>
      <c r="D500" s="80" t="n">
        <f aca="true">NORMINV(RAND(),0,1)</f>
        <v>0.01444081572731</v>
      </c>
      <c r="E500" s="80" t="n">
        <f aca="true">RAND()</f>
        <v>0.275204342375245</v>
      </c>
      <c r="F500" s="78" t="n">
        <f aca="false">IF($F$3*$C$6&gt;E500,1,0)</f>
        <v>0</v>
      </c>
      <c r="G500" s="81" t="n">
        <f aca="false">EXP(($F$6-0.5*$C$5^2-$F$3*$F$4)*$C$6+($C$5*C500*$C$6^0.5)+($F$4+$F$5*D500)*F500)</f>
        <v>1.00191273204849</v>
      </c>
      <c r="H500" s="95" t="n">
        <f aca="false">G500*H499</f>
        <v>102.283654977278</v>
      </c>
      <c r="I500" s="0"/>
    </row>
    <row r="501" customFormat="false" ht="12.75" hidden="false" customHeight="false" outlineLevel="0" collapsed="false">
      <c r="B501" s="79" t="n">
        <f aca="false">B500+$C$6</f>
        <v>0.0559360730593603</v>
      </c>
      <c r="C501" s="80" t="n">
        <f aca="true">NORMINV(RAND(),0,1)</f>
        <v>0.414488015875701</v>
      </c>
      <c r="D501" s="80" t="n">
        <f aca="true">NORMINV(RAND(),0,1)</f>
        <v>1.00389123526048</v>
      </c>
      <c r="E501" s="80" t="n">
        <f aca="true">RAND()</f>
        <v>0.0382800403716302</v>
      </c>
      <c r="F501" s="78" t="n">
        <f aca="false">IF($F$3*$C$6&gt;E501,1,0)</f>
        <v>0</v>
      </c>
      <c r="G501" s="81" t="n">
        <f aca="false">EXP(($F$6-0.5*$C$5^2-$F$3*$F$4)*$C$6+($C$5*C501*$C$6^0.5)+($F$4+$F$5*D501)*F501)</f>
        <v>1.00132429914661</v>
      </c>
      <c r="H501" s="95" t="n">
        <f aca="false">G501*H500</f>
        <v>102.419109134276</v>
      </c>
      <c r="I501" s="0"/>
    </row>
    <row r="502" customFormat="false" ht="12.75" hidden="false" customHeight="false" outlineLevel="0" collapsed="false">
      <c r="B502" s="79" t="n">
        <f aca="false">B501+$C$6</f>
        <v>0.0560502283105018</v>
      </c>
      <c r="C502" s="80" t="n">
        <f aca="true">NORMINV(RAND(),0,1)</f>
        <v>-0.0336561879409467</v>
      </c>
      <c r="D502" s="80" t="n">
        <f aca="true">NORMINV(RAND(),0,1)</f>
        <v>-0.291139715595307</v>
      </c>
      <c r="E502" s="80" t="n">
        <f aca="true">RAND()</f>
        <v>0.703619299076171</v>
      </c>
      <c r="F502" s="78" t="n">
        <f aca="false">IF($F$3*$C$6&gt;E502,1,0)</f>
        <v>0</v>
      </c>
      <c r="G502" s="81" t="n">
        <f aca="false">EXP(($F$6-0.5*$C$5^2-$F$3*$F$4)*$C$6+($C$5*C502*$C$6^0.5)+($F$4+$F$5*D502)*F502)</f>
        <v>0.999886991091786</v>
      </c>
      <c r="H502" s="95" t="n">
        <f aca="false">G502*H501</f>
        <v>102.407534862573</v>
      </c>
      <c r="I502" s="0"/>
    </row>
    <row r="503" customFormat="false" ht="12.75" hidden="false" customHeight="false" outlineLevel="0" collapsed="false">
      <c r="B503" s="79" t="n">
        <f aca="false">B502+$C$6</f>
        <v>0.0561643835616434</v>
      </c>
      <c r="C503" s="80" t="n">
        <f aca="true">NORMINV(RAND(),0,1)</f>
        <v>0.416950115193457</v>
      </c>
      <c r="D503" s="80" t="n">
        <f aca="true">NORMINV(RAND(),0,1)</f>
        <v>-1.87494790386434</v>
      </c>
      <c r="E503" s="80" t="n">
        <f aca="true">RAND()</f>
        <v>0.675763666014562</v>
      </c>
      <c r="F503" s="78" t="n">
        <f aca="false">IF($F$3*$C$6&gt;E503,1,0)</f>
        <v>0</v>
      </c>
      <c r="G503" s="81" t="n">
        <f aca="false">EXP(($F$6-0.5*$C$5^2-$F$3*$F$4)*$C$6+($C$5*C503*$C$6^0.5)+($F$4+$F$5*D503)*F503)</f>
        <v>1.00133220140522</v>
      </c>
      <c r="H503" s="95" t="n">
        <f aca="false">G503*H502</f>
        <v>102.543962324422</v>
      </c>
      <c r="I503" s="0"/>
    </row>
    <row r="504" customFormat="false" ht="12.75" hidden="false" customHeight="false" outlineLevel="0" collapsed="false">
      <c r="B504" s="79" t="n">
        <f aca="false">B503+$C$6</f>
        <v>0.0562785388127849</v>
      </c>
      <c r="C504" s="80" t="n">
        <f aca="true">NORMINV(RAND(),0,1)</f>
        <v>1.54387276817504</v>
      </c>
      <c r="D504" s="80" t="n">
        <f aca="true">NORMINV(RAND(),0,1)</f>
        <v>-1.37336691637421</v>
      </c>
      <c r="E504" s="80" t="n">
        <f aca="true">RAND()</f>
        <v>0.434032830887089</v>
      </c>
      <c r="F504" s="78" t="n">
        <f aca="false">IF($F$3*$C$6&gt;E504,1,0)</f>
        <v>0</v>
      </c>
      <c r="G504" s="81" t="n">
        <f aca="false">EXP(($F$6-0.5*$C$5^2-$F$3*$F$4)*$C$6+($C$5*C504*$C$6^0.5)+($F$4+$F$5*D504)*F504)</f>
        <v>1.004955683281</v>
      </c>
      <c r="H504" s="95" t="n">
        <f aca="false">G504*H503</f>
        <v>103.05213772408</v>
      </c>
      <c r="I504" s="0"/>
    </row>
    <row r="505" customFormat="false" ht="12.75" hidden="false" customHeight="false" outlineLevel="0" collapsed="false">
      <c r="B505" s="79" t="n">
        <f aca="false">B504+$C$6</f>
        <v>0.0563926940639265</v>
      </c>
      <c r="C505" s="80" t="n">
        <f aca="true">NORMINV(RAND(),0,1)</f>
        <v>1.51323805294954</v>
      </c>
      <c r="D505" s="80" t="n">
        <f aca="true">NORMINV(RAND(),0,1)</f>
        <v>-0.307396184389136</v>
      </c>
      <c r="E505" s="80" t="n">
        <f aca="true">RAND()</f>
        <v>0.652614698384041</v>
      </c>
      <c r="F505" s="78" t="n">
        <f aca="false">IF($F$3*$C$6&gt;E505,1,0)</f>
        <v>0</v>
      </c>
      <c r="G505" s="81" t="n">
        <f aca="false">EXP(($F$6-0.5*$C$5^2-$F$3*$F$4)*$C$6+($C$5*C505*$C$6^0.5)+($F$4+$F$5*D505)*F505)</f>
        <v>1.00485700793964</v>
      </c>
      <c r="H505" s="95" t="n">
        <f aca="false">G505*H504</f>
        <v>103.552662775202</v>
      </c>
      <c r="I505" s="0"/>
    </row>
    <row r="506" customFormat="false" ht="12.75" hidden="false" customHeight="false" outlineLevel="0" collapsed="false">
      <c r="B506" s="79" t="n">
        <f aca="false">B505+$C$6</f>
        <v>0.056506849315068</v>
      </c>
      <c r="C506" s="80" t="n">
        <f aca="true">NORMINV(RAND(),0,1)</f>
        <v>-0.263590969566446</v>
      </c>
      <c r="D506" s="80" t="n">
        <f aca="true">NORMINV(RAND(),0,1)</f>
        <v>-0.263825729604933</v>
      </c>
      <c r="E506" s="80" t="n">
        <f aca="true">RAND()</f>
        <v>0.659264258416197</v>
      </c>
      <c r="F506" s="78" t="n">
        <f aca="false">IF($F$3*$C$6&gt;E506,1,0)</f>
        <v>0</v>
      </c>
      <c r="G506" s="81" t="n">
        <f aca="false">EXP(($F$6-0.5*$C$5^2-$F$3*$F$4)*$C$6+($C$5*C506*$C$6^0.5)+($F$4+$F$5*D506)*F506)</f>
        <v>0.999150335040901</v>
      </c>
      <c r="H506" s="95" t="n">
        <f aca="false">G506*H505</f>
        <v>103.464677706221</v>
      </c>
      <c r="I506" s="0"/>
    </row>
    <row r="507" customFormat="false" ht="12.75" hidden="false" customHeight="false" outlineLevel="0" collapsed="false">
      <c r="B507" s="79" t="n">
        <f aca="false">B506+$C$6</f>
        <v>0.0566210045662096</v>
      </c>
      <c r="C507" s="80" t="n">
        <f aca="true">NORMINV(RAND(),0,1)</f>
        <v>-0.345280550663736</v>
      </c>
      <c r="D507" s="80" t="n">
        <f aca="true">NORMINV(RAND(),0,1)</f>
        <v>0.0607613765049492</v>
      </c>
      <c r="E507" s="80" t="n">
        <f aca="true">RAND()</f>
        <v>0.943904203181619</v>
      </c>
      <c r="F507" s="78" t="n">
        <f aca="false">IF($F$3*$C$6&gt;E507,1,0)</f>
        <v>0</v>
      </c>
      <c r="G507" s="81" t="n">
        <f aca="false">EXP(($F$6-0.5*$C$5^2-$F$3*$F$4)*$C$6+($C$5*C507*$C$6^0.5)+($F$4+$F$5*D507)*F507)</f>
        <v>0.998888751838416</v>
      </c>
      <c r="H507" s="95" t="n">
        <f aca="false">G507*H506</f>
        <v>103.349702773331</v>
      </c>
      <c r="I507" s="0"/>
    </row>
    <row r="508" customFormat="false" ht="12.75" hidden="false" customHeight="false" outlineLevel="0" collapsed="false">
      <c r="B508" s="79" t="n">
        <f aca="false">B507+$C$6</f>
        <v>0.0567351598173511</v>
      </c>
      <c r="C508" s="80" t="n">
        <f aca="true">NORMINV(RAND(),0,1)</f>
        <v>0.592449770438456</v>
      </c>
      <c r="D508" s="80" t="n">
        <f aca="true">NORMINV(RAND(),0,1)</f>
        <v>0.58933422307917</v>
      </c>
      <c r="E508" s="80" t="n">
        <f aca="true">RAND()</f>
        <v>0.672861957801738</v>
      </c>
      <c r="F508" s="78" t="n">
        <f aca="false">IF($F$3*$C$6&gt;E508,1,0)</f>
        <v>0</v>
      </c>
      <c r="G508" s="81" t="n">
        <f aca="false">EXP(($F$6-0.5*$C$5^2-$F$3*$F$4)*$C$6+($C$5*C508*$C$6^0.5)+($F$4+$F$5*D508)*F508)</f>
        <v>1.00189563898446</v>
      </c>
      <c r="H508" s="95" t="n">
        <f aca="false">G508*H507</f>
        <v>103.54561649894</v>
      </c>
      <c r="I508" s="0"/>
    </row>
    <row r="509" customFormat="false" ht="12.75" hidden="false" customHeight="false" outlineLevel="0" collapsed="false">
      <c r="B509" s="79" t="n">
        <f aca="false">B508+$C$6</f>
        <v>0.0568493150684927</v>
      </c>
      <c r="C509" s="80" t="n">
        <f aca="true">NORMINV(RAND(),0,1)</f>
        <v>1.42946688516572</v>
      </c>
      <c r="D509" s="80" t="n">
        <f aca="true">NORMINV(RAND(),0,1)</f>
        <v>-0.0441491809872968</v>
      </c>
      <c r="E509" s="80" t="n">
        <f aca="true">RAND()</f>
        <v>0.758112963557622</v>
      </c>
      <c r="F509" s="78" t="n">
        <f aca="false">IF($F$3*$C$6&gt;E509,1,0)</f>
        <v>0</v>
      </c>
      <c r="G509" s="81" t="n">
        <f aca="false">EXP(($F$6-0.5*$C$5^2-$F$3*$F$4)*$C$6+($C$5*C509*$C$6^0.5)+($F$4+$F$5*D509)*F509)</f>
        <v>1.00458722795129</v>
      </c>
      <c r="H509" s="95" t="n">
        <f aca="false">G509*H508</f>
        <v>104.020603845178</v>
      </c>
      <c r="I509" s="0"/>
    </row>
    <row r="510" customFormat="false" ht="12.75" hidden="false" customHeight="false" outlineLevel="0" collapsed="false">
      <c r="B510" s="79" t="n">
        <f aca="false">B509+$C$6</f>
        <v>0.0569634703196342</v>
      </c>
      <c r="C510" s="80" t="n">
        <f aca="true">NORMINV(RAND(),0,1)</f>
        <v>0.444613153434238</v>
      </c>
      <c r="D510" s="80" t="n">
        <f aca="true">NORMINV(RAND(),0,1)</f>
        <v>-1.34203682571242</v>
      </c>
      <c r="E510" s="80" t="n">
        <f aca="true">RAND()</f>
        <v>0.816805078541037</v>
      </c>
      <c r="F510" s="78" t="n">
        <f aca="false">IF($F$3*$C$6&gt;E510,1,0)</f>
        <v>0</v>
      </c>
      <c r="G510" s="81" t="n">
        <f aca="false">EXP(($F$6-0.5*$C$5^2-$F$3*$F$4)*$C$6+($C$5*C510*$C$6^0.5)+($F$4+$F$5*D510)*F510)</f>
        <v>1.00142099190809</v>
      </c>
      <c r="H510" s="95" t="n">
        <f aca="false">G510*H509</f>
        <v>104.168416281517</v>
      </c>
      <c r="I510" s="0"/>
    </row>
    <row r="511" customFormat="false" ht="12.75" hidden="false" customHeight="false" outlineLevel="0" collapsed="false">
      <c r="B511" s="79" t="n">
        <f aca="false">B510+$C$6</f>
        <v>0.0570776255707758</v>
      </c>
      <c r="C511" s="80" t="n">
        <f aca="true">NORMINV(RAND(),0,1)</f>
        <v>-1.12303110331172</v>
      </c>
      <c r="D511" s="80" t="n">
        <f aca="true">NORMINV(RAND(),0,1)</f>
        <v>-0.805571328726266</v>
      </c>
      <c r="E511" s="80" t="n">
        <f aca="true">RAND()</f>
        <v>0.143446089962616</v>
      </c>
      <c r="F511" s="78" t="n">
        <f aca="false">IF($F$3*$C$6&gt;E511,1,0)</f>
        <v>0</v>
      </c>
      <c r="G511" s="81" t="n">
        <f aca="false">EXP(($F$6-0.5*$C$5^2-$F$3*$F$4)*$C$6+($C$5*C511*$C$6^0.5)+($F$4+$F$5*D511)*F511)</f>
        <v>0.9964016965898</v>
      </c>
      <c r="H511" s="95" t="n">
        <f aca="false">G511*H510</f>
        <v>103.793586713976</v>
      </c>
      <c r="I511" s="0"/>
    </row>
    <row r="512" customFormat="false" ht="12.75" hidden="false" customHeight="false" outlineLevel="0" collapsed="false">
      <c r="B512" s="79" t="n">
        <f aca="false">B511+$C$6</f>
        <v>0.0571917808219173</v>
      </c>
      <c r="C512" s="80" t="n">
        <f aca="true">NORMINV(RAND(),0,1)</f>
        <v>0.147675957807522</v>
      </c>
      <c r="D512" s="80" t="n">
        <f aca="true">NORMINV(RAND(),0,1)</f>
        <v>1.51818860683645</v>
      </c>
      <c r="E512" s="80" t="n">
        <f aca="true">RAND()</f>
        <v>0.614598942133928</v>
      </c>
      <c r="F512" s="78" t="n">
        <f aca="false">IF($F$3*$C$6&gt;E512,1,0)</f>
        <v>0</v>
      </c>
      <c r="G512" s="81" t="n">
        <f aca="false">EXP(($F$6-0.5*$C$5^2-$F$3*$F$4)*$C$6+($C$5*C512*$C$6^0.5)+($F$4+$F$5*D512)*F512)</f>
        <v>1.00046831895303</v>
      </c>
      <c r="H512" s="95" t="n">
        <f aca="false">G512*H511</f>
        <v>103.842195217838</v>
      </c>
      <c r="I512" s="0"/>
    </row>
    <row r="513" customFormat="false" ht="12.75" hidden="false" customHeight="false" outlineLevel="0" collapsed="false">
      <c r="B513" s="79" t="n">
        <f aca="false">B512+$C$6</f>
        <v>0.0573059360730589</v>
      </c>
      <c r="C513" s="80" t="n">
        <f aca="true">NORMINV(RAND(),0,1)</f>
        <v>-0.648017873705274</v>
      </c>
      <c r="D513" s="80" t="n">
        <f aca="true">NORMINV(RAND(),0,1)</f>
        <v>0.657065341857914</v>
      </c>
      <c r="E513" s="80" t="n">
        <f aca="true">RAND()</f>
        <v>0.962747656760599</v>
      </c>
      <c r="F513" s="78" t="n">
        <f aca="false">IF($F$3*$C$6&gt;E513,1,0)</f>
        <v>0</v>
      </c>
      <c r="G513" s="81" t="n">
        <f aca="false">EXP(($F$6-0.5*$C$5^2-$F$3*$F$4)*$C$6+($C$5*C513*$C$6^0.5)+($F$4+$F$5*D513)*F513)</f>
        <v>0.997919935184657</v>
      </c>
      <c r="H513" s="95" t="n">
        <f aca="false">G513*H512</f>
        <v>103.626196721217</v>
      </c>
      <c r="I513" s="0"/>
    </row>
    <row r="514" customFormat="false" ht="12.75" hidden="false" customHeight="false" outlineLevel="0" collapsed="false">
      <c r="B514" s="79" t="n">
        <f aca="false">B513+$C$6</f>
        <v>0.0574200913242004</v>
      </c>
      <c r="C514" s="80" t="n">
        <f aca="true">NORMINV(RAND(),0,1)</f>
        <v>0.384543014015856</v>
      </c>
      <c r="D514" s="80" t="n">
        <f aca="true">NORMINV(RAND(),0,1)</f>
        <v>0.112093035236353</v>
      </c>
      <c r="E514" s="80" t="n">
        <f aca="true">RAND()</f>
        <v>0.451269623189765</v>
      </c>
      <c r="F514" s="78" t="n">
        <f aca="false">IF($F$3*$C$6&gt;E514,1,0)</f>
        <v>0</v>
      </c>
      <c r="G514" s="81" t="n">
        <f aca="false">EXP(($F$6-0.5*$C$5^2-$F$3*$F$4)*$C$6+($C$5*C514*$C$6^0.5)+($F$4+$F$5*D514)*F514)</f>
        <v>1.00122819381997</v>
      </c>
      <c r="H514" s="95" t="n">
        <f aca="false">G514*H513</f>
        <v>103.753469775617</v>
      </c>
      <c r="I514" s="0"/>
    </row>
    <row r="515" customFormat="false" ht="12.75" hidden="false" customHeight="false" outlineLevel="0" collapsed="false">
      <c r="B515" s="79" t="n">
        <f aca="false">B514+$C$6</f>
        <v>0.057534246575342</v>
      </c>
      <c r="C515" s="80" t="n">
        <f aca="true">NORMINV(RAND(),0,1)</f>
        <v>-2.48484725497424</v>
      </c>
      <c r="D515" s="80" t="n">
        <f aca="true">NORMINV(RAND(),0,1)</f>
        <v>1.39782283306081</v>
      </c>
      <c r="E515" s="80" t="n">
        <f aca="true">RAND()</f>
        <v>0.574613168650341</v>
      </c>
      <c r="F515" s="78" t="n">
        <f aca="false">IF($F$3*$C$6&gt;E515,1,0)</f>
        <v>0</v>
      </c>
      <c r="G515" s="81" t="n">
        <f aca="false">EXP(($F$6-0.5*$C$5^2-$F$3*$F$4)*$C$6+($C$5*C515*$C$6^0.5)+($F$4+$F$5*D515)*F515)</f>
        <v>0.992061847476559</v>
      </c>
      <c r="H515" s="95" t="n">
        <f aca="false">G515*H514</f>
        <v>102.929858907702</v>
      </c>
      <c r="I515" s="0"/>
    </row>
    <row r="516" customFormat="false" ht="12.75" hidden="false" customHeight="false" outlineLevel="0" collapsed="false">
      <c r="B516" s="79" t="n">
        <f aca="false">B515+$C$6</f>
        <v>0.0576484018264835</v>
      </c>
      <c r="C516" s="80" t="n">
        <f aca="true">NORMINV(RAND(),0,1)</f>
        <v>0.342207907317692</v>
      </c>
      <c r="D516" s="80" t="n">
        <f aca="true">NORMINV(RAND(),0,1)</f>
        <v>1.41936986370873</v>
      </c>
      <c r="E516" s="80" t="n">
        <f aca="true">RAND()</f>
        <v>0.592746935514269</v>
      </c>
      <c r="F516" s="78" t="n">
        <f aca="false">IF($F$3*$C$6&gt;E516,1,0)</f>
        <v>0</v>
      </c>
      <c r="G516" s="81" t="n">
        <f aca="false">EXP(($F$6-0.5*$C$5^2-$F$3*$F$4)*$C$6+($C$5*C516*$C$6^0.5)+($F$4+$F$5*D516)*F516)</f>
        <v>1.00109233949623</v>
      </c>
      <c r="H516" s="95" t="n">
        <f aca="false">G516*H515</f>
        <v>103.042293257929</v>
      </c>
      <c r="I516" s="0"/>
    </row>
    <row r="517" customFormat="false" ht="12.75" hidden="false" customHeight="false" outlineLevel="0" collapsed="false">
      <c r="B517" s="79" t="n">
        <f aca="false">B516+$C$6</f>
        <v>0.0577625570776251</v>
      </c>
      <c r="C517" s="80" t="n">
        <f aca="true">NORMINV(RAND(),0,1)</f>
        <v>-0.359633312097203</v>
      </c>
      <c r="D517" s="80" t="n">
        <f aca="true">NORMINV(RAND(),0,1)</f>
        <v>1.09504265443782</v>
      </c>
      <c r="E517" s="80" t="n">
        <f aca="true">RAND()</f>
        <v>0.525489726737803</v>
      </c>
      <c r="F517" s="78" t="n">
        <f aca="false">IF($F$3*$C$6&gt;E517,1,0)</f>
        <v>0</v>
      </c>
      <c r="G517" s="81" t="n">
        <f aca="false">EXP(($F$6-0.5*$C$5^2-$F$3*$F$4)*$C$6+($C$5*C517*$C$6^0.5)+($F$4+$F$5*D517)*F517)</f>
        <v>0.998842799057276</v>
      </c>
      <c r="H517" s="95" t="n">
        <f aca="false">G517*H516</f>
        <v>102.92305261903</v>
      </c>
      <c r="I517" s="0"/>
    </row>
    <row r="518" customFormat="false" ht="12.75" hidden="false" customHeight="false" outlineLevel="0" collapsed="false">
      <c r="B518" s="79" t="n">
        <f aca="false">B517+$C$6</f>
        <v>0.0578767123287666</v>
      </c>
      <c r="C518" s="80" t="n">
        <f aca="true">NORMINV(RAND(),0,1)</f>
        <v>0.389952976225319</v>
      </c>
      <c r="D518" s="80" t="n">
        <f aca="true">NORMINV(RAND(),0,1)</f>
        <v>0.889165265567589</v>
      </c>
      <c r="E518" s="80" t="n">
        <f aca="true">RAND()</f>
        <v>0.368770608139306</v>
      </c>
      <c r="F518" s="78" t="n">
        <f aca="false">IF($F$3*$C$6&gt;E518,1,0)</f>
        <v>0</v>
      </c>
      <c r="G518" s="81" t="n">
        <f aca="false">EXP(($F$6-0.5*$C$5^2-$F$3*$F$4)*$C$6+($C$5*C518*$C$6^0.5)+($F$4+$F$5*D518)*F518)</f>
        <v>1.00124555584064</v>
      </c>
      <c r="H518" s="95" t="n">
        <f aca="false">G518*H517</f>
        <v>103.051249028357</v>
      </c>
      <c r="I518" s="0"/>
    </row>
    <row r="519" customFormat="false" ht="12.75" hidden="false" customHeight="false" outlineLevel="0" collapsed="false">
      <c r="B519" s="79" t="n">
        <f aca="false">B518+$C$6</f>
        <v>0.0579908675799082</v>
      </c>
      <c r="C519" s="80" t="n">
        <f aca="true">NORMINV(RAND(),0,1)</f>
        <v>0.118638135892628</v>
      </c>
      <c r="D519" s="80" t="n">
        <f aca="true">NORMINV(RAND(),0,1)</f>
        <v>0.626918736856371</v>
      </c>
      <c r="E519" s="80" t="n">
        <f aca="true">RAND()</f>
        <v>0.354414567421142</v>
      </c>
      <c r="F519" s="78" t="n">
        <f aca="false">IF($F$3*$C$6&gt;E519,1,0)</f>
        <v>0</v>
      </c>
      <c r="G519" s="81" t="n">
        <f aca="false">EXP(($F$6-0.5*$C$5^2-$F$3*$F$4)*$C$6+($C$5*C519*$C$6^0.5)+($F$4+$F$5*D519)*F519)</f>
        <v>1.00037520465599</v>
      </c>
      <c r="H519" s="95" t="n">
        <f aca="false">G519*H518</f>
        <v>103.089914336797</v>
      </c>
      <c r="I519" s="0"/>
    </row>
    <row r="520" customFormat="false" ht="12.75" hidden="false" customHeight="false" outlineLevel="0" collapsed="false">
      <c r="B520" s="79" t="n">
        <f aca="false">B519+$C$6</f>
        <v>0.0581050228310497</v>
      </c>
      <c r="C520" s="80" t="n">
        <f aca="true">NORMINV(RAND(),0,1)</f>
        <v>-0.637244398449906</v>
      </c>
      <c r="D520" s="80" t="n">
        <f aca="true">NORMINV(RAND(),0,1)</f>
        <v>0.243852659734828</v>
      </c>
      <c r="E520" s="80" t="n">
        <f aca="true">RAND()</f>
        <v>0.825861956012261</v>
      </c>
      <c r="F520" s="78" t="n">
        <f aca="false">IF($F$3*$C$6&gt;E520,1,0)</f>
        <v>0</v>
      </c>
      <c r="G520" s="81" t="n">
        <f aca="false">EXP(($F$6-0.5*$C$5^2-$F$3*$F$4)*$C$6+($C$5*C520*$C$6^0.5)+($F$4+$F$5*D520)*F520)</f>
        <v>0.997954396211751</v>
      </c>
      <c r="H520" s="95" t="n">
        <f aca="false">G520*H519</f>
        <v>102.8790332175</v>
      </c>
      <c r="I520" s="0"/>
    </row>
    <row r="521" customFormat="false" ht="12.75" hidden="false" customHeight="false" outlineLevel="0" collapsed="false">
      <c r="B521" s="79" t="n">
        <f aca="false">B520+$C$6</f>
        <v>0.0582191780821913</v>
      </c>
      <c r="C521" s="80" t="n">
        <f aca="true">NORMINV(RAND(),0,1)</f>
        <v>0.86822466812907</v>
      </c>
      <c r="D521" s="80" t="n">
        <f aca="true">NORMINV(RAND(),0,1)</f>
        <v>1.26072944779935</v>
      </c>
      <c r="E521" s="80" t="n">
        <f aca="true">RAND()</f>
        <v>0.281332903167962</v>
      </c>
      <c r="F521" s="78" t="n">
        <f aca="false">IF($F$3*$C$6&gt;E521,1,0)</f>
        <v>0</v>
      </c>
      <c r="G521" s="81" t="n">
        <f aca="false">EXP(($F$6-0.5*$C$5^2-$F$3*$F$4)*$C$6+($C$5*C521*$C$6^0.5)+($F$4+$F$5*D521)*F521)</f>
        <v>1.00278164848704</v>
      </c>
      <c r="H521" s="95" t="n">
        <f aca="false">G521*H520</f>
        <v>103.165206524598</v>
      </c>
      <c r="I521" s="0"/>
    </row>
    <row r="522" customFormat="false" ht="12.75" hidden="false" customHeight="false" outlineLevel="0" collapsed="false">
      <c r="B522" s="79" t="n">
        <f aca="false">B521+$C$6</f>
        <v>0.0583333333333328</v>
      </c>
      <c r="C522" s="80" t="n">
        <f aca="true">NORMINV(RAND(),0,1)</f>
        <v>-1.3455543628559</v>
      </c>
      <c r="D522" s="80" t="n">
        <f aca="true">NORMINV(RAND(),0,1)</f>
        <v>-0.860948499654982</v>
      </c>
      <c r="E522" s="80" t="n">
        <f aca="true">RAND()</f>
        <v>0.138132229860029</v>
      </c>
      <c r="F522" s="78" t="n">
        <f aca="false">IF($F$3*$C$6&gt;E522,1,0)</f>
        <v>0</v>
      </c>
      <c r="G522" s="81" t="n">
        <f aca="false">EXP(($F$6-0.5*$C$5^2-$F$3*$F$4)*$C$6+($C$5*C522*$C$6^0.5)+($F$4+$F$5*D522)*F522)</f>
        <v>0.995691261832327</v>
      </c>
      <c r="H522" s="95" t="n">
        <f aca="false">G522*H521</f>
        <v>102.720694661669</v>
      </c>
      <c r="I522" s="0"/>
    </row>
    <row r="523" customFormat="false" ht="12.75" hidden="false" customHeight="false" outlineLevel="0" collapsed="false">
      <c r="B523" s="79" t="n">
        <f aca="false">B522+$C$6</f>
        <v>0.0584474885844744</v>
      </c>
      <c r="C523" s="80" t="n">
        <f aca="true">NORMINV(RAND(),0,1)</f>
        <v>0.279804828155875</v>
      </c>
      <c r="D523" s="80" t="n">
        <f aca="true">NORMINV(RAND(),0,1)</f>
        <v>0.117697072953599</v>
      </c>
      <c r="E523" s="80" t="n">
        <f aca="true">RAND()</f>
        <v>0.882374918520672</v>
      </c>
      <c r="F523" s="78" t="n">
        <f aca="false">IF($F$3*$C$6&gt;E523,1,0)</f>
        <v>0</v>
      </c>
      <c r="G523" s="81" t="n">
        <f aca="false">EXP(($F$6-0.5*$C$5^2-$F$3*$F$4)*$C$6+($C$5*C523*$C$6^0.5)+($F$4+$F$5*D523)*F523)</f>
        <v>1.00089212020201</v>
      </c>
      <c r="H523" s="95" t="n">
        <f aca="false">G523*H522</f>
        <v>102.812333868541</v>
      </c>
      <c r="I523" s="0"/>
    </row>
    <row r="524" customFormat="false" ht="12.75" hidden="false" customHeight="false" outlineLevel="0" collapsed="false">
      <c r="B524" s="79" t="n">
        <f aca="false">B523+$C$6</f>
        <v>0.0585616438356159</v>
      </c>
      <c r="C524" s="80" t="n">
        <f aca="true">NORMINV(RAND(),0,1)</f>
        <v>-1.96629340095355</v>
      </c>
      <c r="D524" s="80" t="n">
        <f aca="true">NORMINV(RAND(),0,1)</f>
        <v>0.814244887764604</v>
      </c>
      <c r="E524" s="80" t="n">
        <f aca="true">RAND()</f>
        <v>0.36919472365777</v>
      </c>
      <c r="F524" s="78" t="n">
        <f aca="false">IF($F$3*$C$6&gt;E524,1,0)</f>
        <v>0</v>
      </c>
      <c r="G524" s="81" t="n">
        <f aca="false">EXP(($F$6-0.5*$C$5^2-$F$3*$F$4)*$C$6+($C$5*C524*$C$6^0.5)+($F$4+$F$5*D524)*F524)</f>
        <v>0.9937121470648</v>
      </c>
      <c r="H524" s="95" t="n">
        <f aca="false">G524*H523</f>
        <v>102.165865033251</v>
      </c>
      <c r="I524" s="0"/>
    </row>
    <row r="525" customFormat="false" ht="12.75" hidden="false" customHeight="false" outlineLevel="0" collapsed="false">
      <c r="B525" s="79" t="n">
        <f aca="false">B524+$C$6</f>
        <v>0.0586757990867575</v>
      </c>
      <c r="C525" s="80" t="n">
        <f aca="true">NORMINV(RAND(),0,1)</f>
        <v>0.565366683265354</v>
      </c>
      <c r="D525" s="80" t="n">
        <f aca="true">NORMINV(RAND(),0,1)</f>
        <v>-0.072342833569577</v>
      </c>
      <c r="E525" s="80" t="n">
        <f aca="true">RAND()</f>
        <v>0.411968901357743</v>
      </c>
      <c r="F525" s="78" t="n">
        <f aca="false">IF($F$3*$C$6&gt;E525,1,0)</f>
        <v>0</v>
      </c>
      <c r="G525" s="81" t="n">
        <f aca="false">EXP(($F$6-0.5*$C$5^2-$F$3*$F$4)*$C$6+($C$5*C525*$C$6^0.5)+($F$4+$F$5*D525)*F525)</f>
        <v>1.00180866867705</v>
      </c>
      <c r="H525" s="95" t="n">
        <f aca="false">G525*H524</f>
        <v>102.3506492332</v>
      </c>
      <c r="I525" s="0"/>
    </row>
    <row r="526" customFormat="false" ht="12.75" hidden="false" customHeight="false" outlineLevel="0" collapsed="false">
      <c r="B526" s="79" t="n">
        <f aca="false">B525+$C$6</f>
        <v>0.058789954337899</v>
      </c>
      <c r="C526" s="80" t="n">
        <f aca="true">NORMINV(RAND(),0,1)</f>
        <v>1.70996334532875</v>
      </c>
      <c r="D526" s="80" t="n">
        <f aca="true">NORMINV(RAND(),0,1)</f>
        <v>-1.22559027547951</v>
      </c>
      <c r="E526" s="80" t="n">
        <f aca="true">RAND()</f>
        <v>0.245803642639767</v>
      </c>
      <c r="F526" s="78" t="n">
        <f aca="false">IF($F$3*$C$6&gt;E526,1,0)</f>
        <v>0</v>
      </c>
      <c r="G526" s="81" t="n">
        <f aca="false">EXP(($F$6-0.5*$C$5^2-$F$3*$F$4)*$C$6+($C$5*C526*$C$6^0.5)+($F$4+$F$5*D526)*F526)</f>
        <v>1.00549083474079</v>
      </c>
      <c r="H526" s="95" t="n">
        <f aca="false">G526*H525</f>
        <v>102.912639733752</v>
      </c>
      <c r="I526" s="0"/>
    </row>
    <row r="527" customFormat="false" ht="12.75" hidden="false" customHeight="false" outlineLevel="0" collapsed="false">
      <c r="B527" s="79" t="n">
        <f aca="false">B526+$C$6</f>
        <v>0.0589041095890406</v>
      </c>
      <c r="C527" s="80" t="n">
        <f aca="true">NORMINV(RAND(),0,1)</f>
        <v>0.278813192701549</v>
      </c>
      <c r="D527" s="80" t="n">
        <f aca="true">NORMINV(RAND(),0,1)</f>
        <v>0.723250387952455</v>
      </c>
      <c r="E527" s="80" t="n">
        <f aca="true">RAND()</f>
        <v>0.798556733539356</v>
      </c>
      <c r="F527" s="78" t="n">
        <f aca="false">IF($F$3*$C$6&gt;E527,1,0)</f>
        <v>0</v>
      </c>
      <c r="G527" s="81" t="n">
        <f aca="false">EXP(($F$6-0.5*$C$5^2-$F$3*$F$4)*$C$6+($C$5*C527*$C$6^0.5)+($F$4+$F$5*D527)*F527)</f>
        <v>1.00088893887856</v>
      </c>
      <c r="H527" s="95" t="n">
        <f aca="false">G527*H526</f>
        <v>103.004122780306</v>
      </c>
      <c r="I527" s="0"/>
    </row>
    <row r="528" customFormat="false" ht="12.75" hidden="false" customHeight="false" outlineLevel="0" collapsed="false">
      <c r="B528" s="79" t="n">
        <f aca="false">B527+$C$6</f>
        <v>0.0590182648401821</v>
      </c>
      <c r="C528" s="80" t="n">
        <f aca="true">NORMINV(RAND(),0,1)</f>
        <v>1.64905524472539</v>
      </c>
      <c r="D528" s="80" t="n">
        <f aca="true">NORMINV(RAND(),0,1)</f>
        <v>-1.11963761494702</v>
      </c>
      <c r="E528" s="80" t="n">
        <f aca="true">RAND()</f>
        <v>0.649469638854483</v>
      </c>
      <c r="F528" s="78" t="n">
        <f aca="false">IF($F$3*$C$6&gt;E528,1,0)</f>
        <v>0</v>
      </c>
      <c r="G528" s="81" t="n">
        <f aca="false">EXP(($F$6-0.5*$C$5^2-$F$3*$F$4)*$C$6+($C$5*C528*$C$6^0.5)+($F$4+$F$5*D528)*F528)</f>
        <v>1.00529455296359</v>
      </c>
      <c r="H528" s="95" t="n">
        <f aca="false">G528*H527</f>
        <v>103.549483563835</v>
      </c>
      <c r="I528" s="0"/>
    </row>
    <row r="529" customFormat="false" ht="12.75" hidden="false" customHeight="false" outlineLevel="0" collapsed="false">
      <c r="B529" s="79" t="n">
        <f aca="false">B528+$C$6</f>
        <v>0.0591324200913237</v>
      </c>
      <c r="C529" s="80" t="n">
        <f aca="true">NORMINV(RAND(),0,1)</f>
        <v>-2.07395937784711</v>
      </c>
      <c r="D529" s="80" t="n">
        <f aca="true">NORMINV(RAND(),0,1)</f>
        <v>-0.679740183224524</v>
      </c>
      <c r="E529" s="80" t="n">
        <f aca="true">RAND()</f>
        <v>0.00730358812881196</v>
      </c>
      <c r="F529" s="78" t="n">
        <f aca="false">IF($F$3*$C$6&gt;E529,1,0)</f>
        <v>1</v>
      </c>
      <c r="G529" s="81" t="n">
        <f aca="false">EXP(($F$6-0.5*$C$5^2-$F$3*$F$4)*$C$6+($C$5*C529*$C$6^0.5)+($F$4+$F$5*D529)*F529)</f>
        <v>0.979955995795672</v>
      </c>
      <c r="H529" s="95" t="n">
        <f aca="false">G529*H528</f>
        <v>101.473937279925</v>
      </c>
      <c r="I529" s="0"/>
    </row>
    <row r="530" customFormat="false" ht="12.75" hidden="false" customHeight="false" outlineLevel="0" collapsed="false">
      <c r="B530" s="79" t="n">
        <f aca="false">B529+$C$6</f>
        <v>0.0592465753424652</v>
      </c>
      <c r="C530" s="80" t="n">
        <f aca="true">NORMINV(RAND(),0,1)</f>
        <v>-0.184716865988496</v>
      </c>
      <c r="D530" s="80" t="n">
        <f aca="true">NORMINV(RAND(),0,1)</f>
        <v>-0.308363027143799</v>
      </c>
      <c r="E530" s="80" t="n">
        <f aca="true">RAND()</f>
        <v>0.744206861027061</v>
      </c>
      <c r="F530" s="78" t="n">
        <f aca="false">IF($F$3*$C$6&gt;E530,1,0)</f>
        <v>0</v>
      </c>
      <c r="G530" s="81" t="n">
        <f aca="false">EXP(($F$6-0.5*$C$5^2-$F$3*$F$4)*$C$6+($C$5*C530*$C$6^0.5)+($F$4+$F$5*D530)*F530)</f>
        <v>0.999402967631622</v>
      </c>
      <c r="H530" s="95" t="n">
        <f aca="false">G530*H529</f>
        <v>101.413354054822</v>
      </c>
      <c r="I530" s="0"/>
    </row>
    <row r="531" customFormat="false" ht="12.75" hidden="false" customHeight="false" outlineLevel="0" collapsed="false">
      <c r="B531" s="79" t="n">
        <f aca="false">B530+$C$6</f>
        <v>0.0593607305936068</v>
      </c>
      <c r="C531" s="80" t="n">
        <f aca="true">NORMINV(RAND(),0,1)</f>
        <v>-0.240413729592269</v>
      </c>
      <c r="D531" s="80" t="n">
        <f aca="true">NORMINV(RAND(),0,1)</f>
        <v>-0.178462592274384</v>
      </c>
      <c r="E531" s="80" t="n">
        <f aca="true">RAND()</f>
        <v>0.153486027765784</v>
      </c>
      <c r="F531" s="78" t="n">
        <f aca="false">IF($F$3*$C$6&gt;E531,1,0)</f>
        <v>0</v>
      </c>
      <c r="G531" s="81" t="n">
        <f aca="false">EXP(($F$6-0.5*$C$5^2-$F$3*$F$4)*$C$6+($C$5*C531*$C$6^0.5)+($F$4+$F$5*D531)*F531)</f>
        <v>0.999224564772357</v>
      </c>
      <c r="H531" s="95" t="n">
        <f aca="false">G531*H530</f>
        <v>101.334714567535</v>
      </c>
      <c r="I531" s="0"/>
    </row>
    <row r="532" customFormat="false" ht="12.75" hidden="false" customHeight="false" outlineLevel="0" collapsed="false">
      <c r="B532" s="79" t="n">
        <f aca="false">B531+$C$6</f>
        <v>0.0594748858447483</v>
      </c>
      <c r="C532" s="80" t="n">
        <f aca="true">NORMINV(RAND(),0,1)</f>
        <v>-1.1751194893397</v>
      </c>
      <c r="D532" s="80" t="n">
        <f aca="true">NORMINV(RAND(),0,1)</f>
        <v>1.55078794639381</v>
      </c>
      <c r="E532" s="80" t="n">
        <f aca="true">RAND()</f>
        <v>0.234849015506172</v>
      </c>
      <c r="F532" s="78" t="n">
        <f aca="false">IF($F$3*$C$6&gt;E532,1,0)</f>
        <v>0</v>
      </c>
      <c r="G532" s="81" t="n">
        <f aca="false">EXP(($F$6-0.5*$C$5^2-$F$3*$F$4)*$C$6+($C$5*C532*$C$6^0.5)+($F$4+$F$5*D532)*F532)</f>
        <v>0.996235352143146</v>
      </c>
      <c r="H532" s="95" t="n">
        <f aca="false">G532*H531</f>
        <v>100.953225051513</v>
      </c>
      <c r="I532" s="0"/>
    </row>
    <row r="533" customFormat="false" ht="12.75" hidden="false" customHeight="false" outlineLevel="0" collapsed="false">
      <c r="B533" s="79" t="n">
        <f aca="false">B532+$C$6</f>
        <v>0.0595890410958899</v>
      </c>
      <c r="C533" s="80" t="n">
        <f aca="true">NORMINV(RAND(),0,1)</f>
        <v>0.575943921455248</v>
      </c>
      <c r="D533" s="80" t="n">
        <f aca="true">NORMINV(RAND(),0,1)</f>
        <v>1.21384923288945</v>
      </c>
      <c r="E533" s="80" t="n">
        <f aca="true">RAND()</f>
        <v>0.913823179267278</v>
      </c>
      <c r="F533" s="78" t="n">
        <f aca="false">IF($F$3*$C$6&gt;E533,1,0)</f>
        <v>0</v>
      </c>
      <c r="G533" s="81" t="n">
        <f aca="false">EXP(($F$6-0.5*$C$5^2-$F$3*$F$4)*$C$6+($C$5*C533*$C$6^0.5)+($F$4+$F$5*D533)*F533)</f>
        <v>1.00184263383459</v>
      </c>
      <c r="H533" s="95" t="n">
        <f aca="false">G533*H532</f>
        <v>101.139244879704</v>
      </c>
      <c r="I533" s="0"/>
    </row>
    <row r="534" customFormat="false" ht="12.75" hidden="false" customHeight="false" outlineLevel="0" collapsed="false">
      <c r="B534" s="79" t="n">
        <f aca="false">B533+$C$6</f>
        <v>0.0597031963470314</v>
      </c>
      <c r="C534" s="80" t="n">
        <f aca="true">NORMINV(RAND(),0,1)</f>
        <v>0.293149534687413</v>
      </c>
      <c r="D534" s="80" t="n">
        <f aca="true">NORMINV(RAND(),0,1)</f>
        <v>-0.0317387242082887</v>
      </c>
      <c r="E534" s="80" t="n">
        <f aca="true">RAND()</f>
        <v>0.893288029542784</v>
      </c>
      <c r="F534" s="78" t="n">
        <f aca="false">IF($F$3*$C$6&gt;E534,1,0)</f>
        <v>0</v>
      </c>
      <c r="G534" s="81" t="n">
        <f aca="false">EXP(($F$6-0.5*$C$5^2-$F$3*$F$4)*$C$6+($C$5*C534*$C$6^0.5)+($F$4+$F$5*D534)*F534)</f>
        <v>1.00093493311592</v>
      </c>
      <c r="H534" s="95" t="n">
        <f aca="false">G534*H533</f>
        <v>101.233803309062</v>
      </c>
      <c r="I534" s="0"/>
    </row>
    <row r="535" customFormat="false" ht="12.75" hidden="false" customHeight="false" outlineLevel="0" collapsed="false">
      <c r="B535" s="79" t="n">
        <f aca="false">B534+$C$6</f>
        <v>0.059817351598173</v>
      </c>
      <c r="C535" s="80" t="n">
        <f aca="true">NORMINV(RAND(),0,1)</f>
        <v>0.604364007787112</v>
      </c>
      <c r="D535" s="80" t="n">
        <f aca="true">NORMINV(RAND(),0,1)</f>
        <v>-0.263912708388075</v>
      </c>
      <c r="E535" s="80" t="n">
        <f aca="true">RAND()</f>
        <v>0.0389633054930599</v>
      </c>
      <c r="F535" s="78" t="n">
        <f aca="false">IF($F$3*$C$6&gt;E535,1,0)</f>
        <v>0</v>
      </c>
      <c r="G535" s="81" t="n">
        <f aca="false">EXP(($F$6-0.5*$C$5^2-$F$3*$F$4)*$C$6+($C$5*C535*$C$6^0.5)+($F$4+$F$5*D535)*F535)</f>
        <v>1.00193390085766</v>
      </c>
      <c r="H535" s="95" t="n">
        <f aca="false">G535*H534</f>
        <v>101.429579448105</v>
      </c>
      <c r="I535" s="0"/>
    </row>
    <row r="536" customFormat="false" ht="12.75" hidden="false" customHeight="false" outlineLevel="0" collapsed="false">
      <c r="B536" s="79" t="n">
        <f aca="false">B535+$C$6</f>
        <v>0.0599315068493145</v>
      </c>
      <c r="C536" s="80" t="n">
        <f aca="true">NORMINV(RAND(),0,1)</f>
        <v>1.23773071046274</v>
      </c>
      <c r="D536" s="80" t="n">
        <f aca="true">NORMINV(RAND(),0,1)</f>
        <v>0.861936304537414</v>
      </c>
      <c r="E536" s="80" t="n">
        <f aca="true">RAND()</f>
        <v>0.256426700685339</v>
      </c>
      <c r="F536" s="78" t="n">
        <f aca="false">IF($F$3*$C$6&gt;E536,1,0)</f>
        <v>0</v>
      </c>
      <c r="G536" s="81" t="n">
        <f aca="false">EXP(($F$6-0.5*$C$5^2-$F$3*$F$4)*$C$6+($C$5*C536*$C$6^0.5)+($F$4+$F$5*D536)*F536)</f>
        <v>1.00397002574956</v>
      </c>
      <c r="H536" s="95" t="n">
        <f aca="false">G536*H535</f>
        <v>101.832257490281</v>
      </c>
      <c r="I536" s="0"/>
    </row>
    <row r="537" customFormat="false" ht="12.75" hidden="false" customHeight="false" outlineLevel="0" collapsed="false">
      <c r="B537" s="79" t="n">
        <f aca="false">B536+$C$6</f>
        <v>0.0600456621004561</v>
      </c>
      <c r="C537" s="80" t="n">
        <f aca="true">NORMINV(RAND(),0,1)</f>
        <v>-0.481844299797786</v>
      </c>
      <c r="D537" s="80" t="n">
        <f aca="true">NORMINV(RAND(),0,1)</f>
        <v>-0.469192052332486</v>
      </c>
      <c r="E537" s="80" t="n">
        <f aca="true">RAND()</f>
        <v>0.0330652043855236</v>
      </c>
      <c r="F537" s="78" t="n">
        <f aca="false">IF($F$3*$C$6&gt;E537,1,0)</f>
        <v>0</v>
      </c>
      <c r="G537" s="81" t="n">
        <f aca="false">EXP(($F$6-0.5*$C$5^2-$F$3*$F$4)*$C$6+($C$5*C537*$C$6^0.5)+($F$4+$F$5*D537)*F537)</f>
        <v>0.998451605638516</v>
      </c>
      <c r="H537" s="95" t="n">
        <f aca="false">G537*H536</f>
        <v>101.674580996965</v>
      </c>
      <c r="I537" s="0"/>
    </row>
    <row r="538" customFormat="false" ht="12.75" hidden="false" customHeight="false" outlineLevel="0" collapsed="false">
      <c r="B538" s="79" t="n">
        <f aca="false">B537+$C$6</f>
        <v>0.0601598173515976</v>
      </c>
      <c r="C538" s="80" t="n">
        <f aca="true">NORMINV(RAND(),0,1)</f>
        <v>-0.659157292047684</v>
      </c>
      <c r="D538" s="80" t="n">
        <f aca="true">NORMINV(RAND(),0,1)</f>
        <v>1.06835278482146</v>
      </c>
      <c r="E538" s="80" t="n">
        <f aca="true">RAND()</f>
        <v>0.958896817056888</v>
      </c>
      <c r="F538" s="78" t="n">
        <f aca="false">IF($F$3*$C$6&gt;E538,1,0)</f>
        <v>0</v>
      </c>
      <c r="G538" s="81" t="n">
        <f aca="false">EXP(($F$6-0.5*$C$5^2-$F$3*$F$4)*$C$6+($C$5*C538*$C$6^0.5)+($F$4+$F$5*D538)*F538)</f>
        <v>0.997884304869719</v>
      </c>
      <c r="H538" s="95" t="n">
        <f aca="false">G538*H537</f>
        <v>101.459468581077</v>
      </c>
      <c r="I538" s="0"/>
    </row>
    <row r="539" customFormat="false" ht="12.75" hidden="false" customHeight="false" outlineLevel="0" collapsed="false">
      <c r="B539" s="79" t="n">
        <f aca="false">B538+$C$6</f>
        <v>0.0602739726027392</v>
      </c>
      <c r="C539" s="80" t="n">
        <f aca="true">NORMINV(RAND(),0,1)</f>
        <v>0.89332195187205</v>
      </c>
      <c r="D539" s="80" t="n">
        <f aca="true">NORMINV(RAND(),0,1)</f>
        <v>1.27074077023347</v>
      </c>
      <c r="E539" s="80" t="n">
        <f aca="true">RAND()</f>
        <v>0.634677146521457</v>
      </c>
      <c r="F539" s="78" t="n">
        <f aca="false">IF($F$3*$C$6&gt;E539,1,0)</f>
        <v>0</v>
      </c>
      <c r="G539" s="81" t="n">
        <f aca="false">EXP(($F$6-0.5*$C$5^2-$F$3*$F$4)*$C$6+($C$5*C539*$C$6^0.5)+($F$4+$F$5*D539)*F539)</f>
        <v>1.00286231991943</v>
      </c>
      <c r="H539" s="95" t="n">
        <f aca="false">G539*H538</f>
        <v>101.749878039011</v>
      </c>
      <c r="I539" s="0"/>
    </row>
    <row r="540" customFormat="false" ht="12.75" hidden="false" customHeight="false" outlineLevel="0" collapsed="false">
      <c r="B540" s="79" t="n">
        <f aca="false">B539+$C$6</f>
        <v>0.0603881278538807</v>
      </c>
      <c r="C540" s="80" t="n">
        <f aca="true">NORMINV(RAND(),0,1)</f>
        <v>0.302352804824344</v>
      </c>
      <c r="D540" s="80" t="n">
        <f aca="true">NORMINV(RAND(),0,1)</f>
        <v>1.6115660507252</v>
      </c>
      <c r="E540" s="80" t="n">
        <f aca="true">RAND()</f>
        <v>0.715582511266596</v>
      </c>
      <c r="F540" s="78" t="n">
        <f aca="false">IF($F$3*$C$6&gt;E540,1,0)</f>
        <v>0</v>
      </c>
      <c r="G540" s="81" t="n">
        <f aca="false">EXP(($F$6-0.5*$C$5^2-$F$3*$F$4)*$C$6+($C$5*C540*$C$6^0.5)+($F$4+$F$5*D540)*F540)</f>
        <v>1.00096446040825</v>
      </c>
      <c r="H540" s="95" t="n">
        <f aca="false">G540*H539</f>
        <v>101.848011767924</v>
      </c>
      <c r="I540" s="0"/>
    </row>
    <row r="541" customFormat="false" ht="12.75" hidden="false" customHeight="false" outlineLevel="0" collapsed="false">
      <c r="B541" s="79" t="n">
        <f aca="false">B540+$C$6</f>
        <v>0.0605022831050223</v>
      </c>
      <c r="C541" s="80" t="n">
        <f aca="true">NORMINV(RAND(),0,1)</f>
        <v>1.58420842325652</v>
      </c>
      <c r="D541" s="80" t="n">
        <f aca="true">NORMINV(RAND(),0,1)</f>
        <v>0.226796432339718</v>
      </c>
      <c r="E541" s="80" t="n">
        <f aca="true">RAND()</f>
        <v>0.444762745541387</v>
      </c>
      <c r="F541" s="78" t="n">
        <f aca="false">IF($F$3*$C$6&gt;E541,1,0)</f>
        <v>0</v>
      </c>
      <c r="G541" s="81" t="n">
        <f aca="false">EXP(($F$6-0.5*$C$5^2-$F$3*$F$4)*$C$6+($C$5*C541*$C$6^0.5)+($F$4+$F$5*D541)*F541)</f>
        <v>1.00508562042047</v>
      </c>
      <c r="H541" s="95" t="n">
        <f aca="false">G541*H540</f>
        <v>102.365972096355</v>
      </c>
      <c r="I541" s="0"/>
    </row>
    <row r="542" customFormat="false" ht="12.75" hidden="false" customHeight="false" outlineLevel="0" collapsed="false">
      <c r="B542" s="79" t="n">
        <f aca="false">B541+$C$6</f>
        <v>0.0606164383561638</v>
      </c>
      <c r="C542" s="80" t="n">
        <f aca="true">NORMINV(RAND(),0,1)</f>
        <v>-0.0747870606056358</v>
      </c>
      <c r="D542" s="80" t="n">
        <f aca="true">NORMINV(RAND(),0,1)</f>
        <v>-0.411861348456464</v>
      </c>
      <c r="E542" s="80" t="n">
        <f aca="true">RAND()</f>
        <v>0.886492605783911</v>
      </c>
      <c r="F542" s="78" t="n">
        <f aca="false">IF($F$3*$C$6&gt;E542,1,0)</f>
        <v>0</v>
      </c>
      <c r="G542" s="81" t="n">
        <f aca="false">EXP(($F$6-0.5*$C$5^2-$F$3*$F$4)*$C$6+($C$5*C542*$C$6^0.5)+($F$4+$F$5*D542)*F542)</f>
        <v>0.999755177736233</v>
      </c>
      <c r="H542" s="95" t="n">
        <f aca="false">G542*H541</f>
        <v>102.340910627333</v>
      </c>
      <c r="I542" s="0"/>
    </row>
    <row r="543" customFormat="false" ht="12.75" hidden="false" customHeight="false" outlineLevel="0" collapsed="false">
      <c r="B543" s="79" t="n">
        <f aca="false">B542+$C$6</f>
        <v>0.0607305936073054</v>
      </c>
      <c r="C543" s="80" t="n">
        <f aca="true">NORMINV(RAND(),0,1)</f>
        <v>-1.12104286881461</v>
      </c>
      <c r="D543" s="80" t="n">
        <f aca="true">NORMINV(RAND(),0,1)</f>
        <v>1.01049745886629</v>
      </c>
      <c r="E543" s="80" t="n">
        <f aca="true">RAND()</f>
        <v>0.653793083829645</v>
      </c>
      <c r="F543" s="78" t="n">
        <f aca="false">IF($F$3*$C$6&gt;E543,1,0)</f>
        <v>0</v>
      </c>
      <c r="G543" s="81" t="n">
        <f aca="false">EXP(($F$6-0.5*$C$5^2-$F$3*$F$4)*$C$6+($C$5*C543*$C$6^0.5)+($F$4+$F$5*D543)*F543)</f>
        <v>0.996408046574058</v>
      </c>
      <c r="H543" s="95" t="n">
        <f aca="false">G543*H542</f>
        <v>101.973306842792</v>
      </c>
      <c r="I543" s="0"/>
    </row>
    <row r="544" customFormat="false" ht="12.75" hidden="false" customHeight="false" outlineLevel="0" collapsed="false">
      <c r="B544" s="79" t="n">
        <f aca="false">B543+$C$6</f>
        <v>0.0608447488584469</v>
      </c>
      <c r="C544" s="80" t="n">
        <f aca="true">NORMINV(RAND(),0,1)</f>
        <v>-0.53165725529575</v>
      </c>
      <c r="D544" s="80" t="n">
        <f aca="true">NORMINV(RAND(),0,1)</f>
        <v>0.397556021820092</v>
      </c>
      <c r="E544" s="80" t="n">
        <f aca="true">RAND()</f>
        <v>0.426181284769933</v>
      </c>
      <c r="F544" s="78" t="n">
        <f aca="false">IF($F$3*$C$6&gt;E544,1,0)</f>
        <v>0</v>
      </c>
      <c r="G544" s="81" t="n">
        <f aca="false">EXP(($F$6-0.5*$C$5^2-$F$3*$F$4)*$C$6+($C$5*C544*$C$6^0.5)+($F$4+$F$5*D544)*F544)</f>
        <v>0.998292199933335</v>
      </c>
      <c r="H544" s="95" t="n">
        <f aca="false">G544*H543</f>
        <v>101.799156822567</v>
      </c>
      <c r="I544" s="0"/>
    </row>
    <row r="545" customFormat="false" ht="12.75" hidden="false" customHeight="false" outlineLevel="0" collapsed="false">
      <c r="B545" s="79" t="n">
        <f aca="false">B544+$C$6</f>
        <v>0.0609589041095885</v>
      </c>
      <c r="C545" s="80" t="n">
        <f aca="true">NORMINV(RAND(),0,1)</f>
        <v>-1.2759113378415</v>
      </c>
      <c r="D545" s="80" t="n">
        <f aca="true">NORMINV(RAND(),0,1)</f>
        <v>-0.320280182063544</v>
      </c>
      <c r="E545" s="80" t="n">
        <f aca="true">RAND()</f>
        <v>0.0830160067819357</v>
      </c>
      <c r="F545" s="78" t="n">
        <f aca="false">IF($F$3*$C$6&gt;E545,1,0)</f>
        <v>0</v>
      </c>
      <c r="G545" s="81" t="n">
        <f aca="false">EXP(($F$6-0.5*$C$5^2-$F$3*$F$4)*$C$6+($C$5*C545*$C$6^0.5)+($F$4+$F$5*D545)*F545)</f>
        <v>0.995913551869428</v>
      </c>
      <c r="H545" s="95" t="n">
        <f aca="false">G545*H544</f>
        <v>101.383159848476</v>
      </c>
      <c r="I545" s="0"/>
    </row>
    <row r="546" customFormat="false" ht="12.75" hidden="false" customHeight="false" outlineLevel="0" collapsed="false">
      <c r="B546" s="79" t="n">
        <f aca="false">B545+$C$6</f>
        <v>0.06107305936073</v>
      </c>
      <c r="C546" s="80" t="n">
        <f aca="true">NORMINV(RAND(),0,1)</f>
        <v>0.0901841427544668</v>
      </c>
      <c r="D546" s="80" t="n">
        <f aca="true">NORMINV(RAND(),0,1)</f>
        <v>0.888448051605975</v>
      </c>
      <c r="E546" s="80" t="n">
        <f aca="true">RAND()</f>
        <v>0.180032193482939</v>
      </c>
      <c r="F546" s="78" t="n">
        <f aca="false">IF($F$3*$C$6&gt;E546,1,0)</f>
        <v>0</v>
      </c>
      <c r="G546" s="81" t="n">
        <f aca="false">EXP(($F$6-0.5*$C$5^2-$F$3*$F$4)*$C$6+($C$5*C546*$C$6^0.5)+($F$4+$F$5*D546)*F546)</f>
        <v>1.00028397090342</v>
      </c>
      <c r="H546" s="95" t="n">
        <f aca="false">G546*H545</f>
        <v>101.41194971597</v>
      </c>
      <c r="I546" s="0"/>
    </row>
    <row r="547" customFormat="false" ht="12.75" hidden="false" customHeight="false" outlineLevel="0" collapsed="false">
      <c r="B547" s="79" t="n">
        <f aca="false">B546+$C$6</f>
        <v>0.0611872146118716</v>
      </c>
      <c r="C547" s="80" t="n">
        <f aca="true">NORMINV(RAND(),0,1)</f>
        <v>1.47926512865523</v>
      </c>
      <c r="D547" s="80" t="n">
        <f aca="true">NORMINV(RAND(),0,1)</f>
        <v>1.11461864280451</v>
      </c>
      <c r="E547" s="80" t="n">
        <f aca="true">RAND()</f>
        <v>0.611437421209045</v>
      </c>
      <c r="F547" s="78" t="n">
        <f aca="false">IF($F$3*$C$6&gt;E547,1,0)</f>
        <v>0</v>
      </c>
      <c r="G547" s="81" t="n">
        <f aca="false">EXP(($F$6-0.5*$C$5^2-$F$3*$F$4)*$C$6+($C$5*C547*$C$6^0.5)+($F$4+$F$5*D547)*F547)</f>
        <v>1.00474759145616</v>
      </c>
      <c r="H547" s="95" t="n">
        <f aca="false">G547*H546</f>
        <v>101.893412221994</v>
      </c>
      <c r="I547" s="0"/>
    </row>
    <row r="548" customFormat="false" ht="12.75" hidden="false" customHeight="false" outlineLevel="0" collapsed="false">
      <c r="B548" s="79" t="n">
        <f aca="false">B547+$C$6</f>
        <v>0.0613013698630131</v>
      </c>
      <c r="C548" s="80" t="n">
        <f aca="true">NORMINV(RAND(),0,1)</f>
        <v>0.671473141999463</v>
      </c>
      <c r="D548" s="80" t="n">
        <f aca="true">NORMINV(RAND(),0,1)</f>
        <v>-0.384809533147128</v>
      </c>
      <c r="E548" s="80" t="n">
        <f aca="true">RAND()</f>
        <v>0.685006569537805</v>
      </c>
      <c r="F548" s="78" t="n">
        <f aca="false">IF($F$3*$C$6&gt;E548,1,0)</f>
        <v>0</v>
      </c>
      <c r="G548" s="81" t="n">
        <f aca="false">EXP(($F$6-0.5*$C$5^2-$F$3*$F$4)*$C$6+($C$5*C548*$C$6^0.5)+($F$4+$F$5*D548)*F548)</f>
        <v>1.00214944519574</v>
      </c>
      <c r="H548" s="95" t="n">
        <f aca="false">G548*H547</f>
        <v>102.112426527372</v>
      </c>
      <c r="I548" s="0"/>
    </row>
    <row r="549" customFormat="false" ht="12.75" hidden="false" customHeight="false" outlineLevel="0" collapsed="false">
      <c r="B549" s="79" t="n">
        <f aca="false">B548+$C$6</f>
        <v>0.0614155251141547</v>
      </c>
      <c r="C549" s="80" t="n">
        <f aca="true">NORMINV(RAND(),0,1)</f>
        <v>0.637843710635275</v>
      </c>
      <c r="D549" s="80" t="n">
        <f aca="true">NORMINV(RAND(),0,1)</f>
        <v>-0.440799136240282</v>
      </c>
      <c r="E549" s="80" t="n">
        <f aca="true">RAND()</f>
        <v>0.585140425080451</v>
      </c>
      <c r="F549" s="78" t="n">
        <f aca="false">IF($F$3*$C$6&gt;E549,1,0)</f>
        <v>0</v>
      </c>
      <c r="G549" s="81" t="n">
        <f aca="false">EXP(($F$6-0.5*$C$5^2-$F$3*$F$4)*$C$6+($C$5*C549*$C$6^0.5)+($F$4+$F$5*D549)*F549)</f>
        <v>1.00204142677852</v>
      </c>
      <c r="H549" s="95" t="n">
        <f aca="false">G549*H548</f>
        <v>102.320881569305</v>
      </c>
      <c r="I549" s="0"/>
    </row>
    <row r="550" customFormat="false" ht="12.75" hidden="false" customHeight="false" outlineLevel="0" collapsed="false">
      <c r="B550" s="79" t="n">
        <f aca="false">B549+$C$6</f>
        <v>0.0615296803652962</v>
      </c>
      <c r="C550" s="80" t="n">
        <f aca="true">NORMINV(RAND(),0,1)</f>
        <v>0.825634514858883</v>
      </c>
      <c r="D550" s="80" t="n">
        <f aca="true">NORMINV(RAND(),0,1)</f>
        <v>-0.0609521987607581</v>
      </c>
      <c r="E550" s="80" t="n">
        <f aca="true">RAND()</f>
        <v>0.276326870714136</v>
      </c>
      <c r="F550" s="78" t="n">
        <f aca="false">IF($F$3*$C$6&gt;E550,1,0)</f>
        <v>0</v>
      </c>
      <c r="G550" s="81" t="n">
        <f aca="false">EXP(($F$6-0.5*$C$5^2-$F$3*$F$4)*$C$6+($C$5*C550*$C$6^0.5)+($F$4+$F$5*D550)*F550)</f>
        <v>1.00264476371447</v>
      </c>
      <c r="H550" s="95" t="n">
        <f aca="false">G550*H549</f>
        <v>102.591496124112</v>
      </c>
      <c r="I550" s="0"/>
    </row>
    <row r="551" customFormat="false" ht="12.75" hidden="false" customHeight="false" outlineLevel="0" collapsed="false">
      <c r="B551" s="79" t="n">
        <f aca="false">B550+$C$6</f>
        <v>0.0616438356164378</v>
      </c>
      <c r="C551" s="80" t="n">
        <f aca="true">NORMINV(RAND(),0,1)</f>
        <v>-0.942772067219738</v>
      </c>
      <c r="D551" s="80" t="n">
        <f aca="true">NORMINV(RAND(),0,1)</f>
        <v>1.9080933971571</v>
      </c>
      <c r="E551" s="80" t="n">
        <f aca="true">RAND()</f>
        <v>0.120699553841967</v>
      </c>
      <c r="F551" s="78" t="n">
        <f aca="false">IF($F$3*$C$6&gt;E551,1,0)</f>
        <v>0</v>
      </c>
      <c r="G551" s="81" t="n">
        <f aca="false">EXP(($F$6-0.5*$C$5^2-$F$3*$F$4)*$C$6+($C$5*C551*$C$6^0.5)+($F$4+$F$5*D551)*F551)</f>
        <v>0.996977568870958</v>
      </c>
      <c r="H551" s="95" t="n">
        <f aca="false">G551*H550</f>
        <v>102.281420392652</v>
      </c>
      <c r="I551" s="0"/>
    </row>
    <row r="552" customFormat="false" ht="12.75" hidden="false" customHeight="false" outlineLevel="0" collapsed="false">
      <c r="B552" s="79" t="n">
        <f aca="false">B551+$C$6</f>
        <v>0.0617579908675793</v>
      </c>
      <c r="C552" s="80" t="n">
        <f aca="true">NORMINV(RAND(),0,1)</f>
        <v>-0.255727736044745</v>
      </c>
      <c r="D552" s="80" t="n">
        <f aca="true">NORMINV(RAND(),0,1)</f>
        <v>-0.3652701689436</v>
      </c>
      <c r="E552" s="80" t="n">
        <f aca="true">RAND()</f>
        <v>0.402122368978211</v>
      </c>
      <c r="F552" s="78" t="n">
        <f aca="false">IF($F$3*$C$6&gt;E552,1,0)</f>
        <v>0</v>
      </c>
      <c r="G552" s="81" t="n">
        <f aca="false">EXP(($F$6-0.5*$C$5^2-$F$3*$F$4)*$C$6+($C$5*C552*$C$6^0.5)+($F$4+$F$5*D552)*F552)</f>
        <v>0.999175517995731</v>
      </c>
      <c r="H552" s="95" t="n">
        <f aca="false">G552*H551</f>
        <v>102.197091202167</v>
      </c>
      <c r="I552" s="0"/>
    </row>
    <row r="553" customFormat="false" ht="12.75" hidden="false" customHeight="false" outlineLevel="0" collapsed="false">
      <c r="B553" s="79" t="n">
        <f aca="false">B552+$C$6</f>
        <v>0.0618721461187209</v>
      </c>
      <c r="C553" s="80" t="n">
        <f aca="true">NORMINV(RAND(),0,1)</f>
        <v>0.925768894936059</v>
      </c>
      <c r="D553" s="80" t="n">
        <f aca="true">NORMINV(RAND(),0,1)</f>
        <v>0.404622306663303</v>
      </c>
      <c r="E553" s="80" t="n">
        <f aca="true">RAND()</f>
        <v>0.134882192160576</v>
      </c>
      <c r="F553" s="78" t="n">
        <f aca="false">IF($F$3*$C$6&gt;E553,1,0)</f>
        <v>0</v>
      </c>
      <c r="G553" s="81" t="n">
        <f aca="false">EXP(($F$6-0.5*$C$5^2-$F$3*$F$4)*$C$6+($C$5*C553*$C$6^0.5)+($F$4+$F$5*D553)*F553)</f>
        <v>1.00296662534189</v>
      </c>
      <c r="H553" s="95" t="n">
        <f aca="false">G553*H552</f>
        <v>102.500271682795</v>
      </c>
      <c r="I553" s="0"/>
    </row>
    <row r="554" customFormat="false" ht="12.75" hidden="false" customHeight="false" outlineLevel="0" collapsed="false">
      <c r="B554" s="79" t="n">
        <f aca="false">B553+$C$6</f>
        <v>0.0619863013698624</v>
      </c>
      <c r="C554" s="80" t="n">
        <f aca="true">NORMINV(RAND(),0,1)</f>
        <v>-0.179113697924839</v>
      </c>
      <c r="D554" s="80" t="n">
        <f aca="true">NORMINV(RAND(),0,1)</f>
        <v>2.06511743043309</v>
      </c>
      <c r="E554" s="80" t="n">
        <f aca="true">RAND()</f>
        <v>0.152588179349472</v>
      </c>
      <c r="F554" s="78" t="n">
        <f aca="false">IF($F$3*$C$6&gt;E554,1,0)</f>
        <v>0</v>
      </c>
      <c r="G554" s="81" t="n">
        <f aca="false">EXP(($F$6-0.5*$C$5^2-$F$3*$F$4)*$C$6+($C$5*C554*$C$6^0.5)+($F$4+$F$5*D554)*F554)</f>
        <v>0.999420916926209</v>
      </c>
      <c r="H554" s="95" t="n">
        <f aca="false">G554*H553</f>
        <v>102.440915510405</v>
      </c>
      <c r="I554" s="0"/>
    </row>
    <row r="555" customFormat="false" ht="12.75" hidden="false" customHeight="false" outlineLevel="0" collapsed="false">
      <c r="B555" s="79" t="n">
        <f aca="false">B554+$C$6</f>
        <v>0.062100456621004</v>
      </c>
      <c r="C555" s="80" t="n">
        <f aca="true">NORMINV(RAND(),0,1)</f>
        <v>-1.03488625148878</v>
      </c>
      <c r="D555" s="80" t="n">
        <f aca="true">NORMINV(RAND(),0,1)</f>
        <v>0.465972803426862</v>
      </c>
      <c r="E555" s="80" t="n">
        <f aca="true">RAND()</f>
        <v>0.518676145827534</v>
      </c>
      <c r="F555" s="78" t="n">
        <f aca="false">IF($F$3*$C$6&gt;E555,1,0)</f>
        <v>0</v>
      </c>
      <c r="G555" s="81" t="n">
        <f aca="false">EXP(($F$6-0.5*$C$5^2-$F$3*$F$4)*$C$6+($C$5*C555*$C$6^0.5)+($F$4+$F$5*D555)*F555)</f>
        <v>0.996683250760046</v>
      </c>
      <c r="H555" s="95" t="n">
        <f aca="false">G555*H554</f>
        <v>102.101144681745</v>
      </c>
      <c r="I555" s="0"/>
    </row>
    <row r="556" customFormat="false" ht="12.75" hidden="false" customHeight="false" outlineLevel="0" collapsed="false">
      <c r="B556" s="79" t="n">
        <f aca="false">B555+$C$6</f>
        <v>0.0622146118721455</v>
      </c>
      <c r="C556" s="80" t="n">
        <f aca="true">NORMINV(RAND(),0,1)</f>
        <v>-0.144663174221367</v>
      </c>
      <c r="D556" s="80" t="n">
        <f aca="true">NORMINV(RAND(),0,1)</f>
        <v>-1.20525949016546</v>
      </c>
      <c r="E556" s="80" t="n">
        <f aca="true">RAND()</f>
        <v>0.6155205854594</v>
      </c>
      <c r="F556" s="78" t="n">
        <f aca="false">IF($F$3*$C$6&gt;E556,1,0)</f>
        <v>0</v>
      </c>
      <c r="G556" s="81" t="n">
        <f aca="false">EXP(($F$6-0.5*$C$5^2-$F$3*$F$4)*$C$6+($C$5*C556*$C$6^0.5)+($F$4+$F$5*D556)*F556)</f>
        <v>0.999531283470136</v>
      </c>
      <c r="H556" s="95" t="n">
        <f aca="false">G556*H555</f>
        <v>102.053288187515</v>
      </c>
      <c r="I556" s="0"/>
    </row>
    <row r="557" customFormat="false" ht="12.75" hidden="false" customHeight="false" outlineLevel="0" collapsed="false">
      <c r="B557" s="79" t="n">
        <f aca="false">B556+$C$6</f>
        <v>0.0623287671232871</v>
      </c>
      <c r="C557" s="80" t="n">
        <f aca="true">NORMINV(RAND(),0,1)</f>
        <v>1.22559991239891</v>
      </c>
      <c r="D557" s="80" t="n">
        <f aca="true">NORMINV(RAND(),0,1)</f>
        <v>0.150319283558897</v>
      </c>
      <c r="E557" s="80" t="n">
        <f aca="true">RAND()</f>
        <v>0.793153871142896</v>
      </c>
      <c r="F557" s="78" t="n">
        <f aca="false">IF($F$3*$C$6&gt;E557,1,0)</f>
        <v>0</v>
      </c>
      <c r="G557" s="81" t="n">
        <f aca="false">EXP(($F$6-0.5*$C$5^2-$F$3*$F$4)*$C$6+($C$5*C557*$C$6^0.5)+($F$4+$F$5*D557)*F557)</f>
        <v>1.00393098924898</v>
      </c>
      <c r="H557" s="95" t="n">
        <f aca="false">G557*H556</f>
        <v>102.454458566203</v>
      </c>
      <c r="I557" s="0"/>
    </row>
    <row r="558" customFormat="false" ht="12.75" hidden="false" customHeight="false" outlineLevel="0" collapsed="false">
      <c r="B558" s="79" t="n">
        <f aca="false">B557+$C$6</f>
        <v>0.0624429223744286</v>
      </c>
      <c r="C558" s="80" t="n">
        <f aca="true">NORMINV(RAND(),0,1)</f>
        <v>0.948614403731158</v>
      </c>
      <c r="D558" s="80" t="n">
        <f aca="true">NORMINV(RAND(),0,1)</f>
        <v>-0.269656755194377</v>
      </c>
      <c r="E558" s="80" t="n">
        <f aca="true">RAND()</f>
        <v>0.90657678301394</v>
      </c>
      <c r="F558" s="78" t="n">
        <f aca="false">IF($F$3*$C$6&gt;E558,1,0)</f>
        <v>0</v>
      </c>
      <c r="G558" s="81" t="n">
        <f aca="false">EXP(($F$6-0.5*$C$5^2-$F$3*$F$4)*$C$6+($C$5*C558*$C$6^0.5)+($F$4+$F$5*D558)*F558)</f>
        <v>1.00304007206416</v>
      </c>
      <c r="H558" s="95" t="n">
        <f aca="false">G558*H557</f>
        <v>102.765927503539</v>
      </c>
      <c r="I558" s="0"/>
    </row>
    <row r="559" customFormat="false" ht="12.75" hidden="false" customHeight="false" outlineLevel="0" collapsed="false">
      <c r="B559" s="79" t="n">
        <f aca="false">B558+$C$6</f>
        <v>0.0625570776255702</v>
      </c>
      <c r="C559" s="80" t="n">
        <f aca="true">NORMINV(RAND(),0,1)</f>
        <v>0.416479118323631</v>
      </c>
      <c r="D559" s="80" t="n">
        <f aca="true">NORMINV(RAND(),0,1)</f>
        <v>-0.0542356582552947</v>
      </c>
      <c r="E559" s="80" t="n">
        <f aca="true">RAND()</f>
        <v>0.641966544894052</v>
      </c>
      <c r="F559" s="78" t="n">
        <f aca="false">IF($F$3*$C$6&gt;E559,1,0)</f>
        <v>0</v>
      </c>
      <c r="G559" s="81" t="n">
        <f aca="false">EXP(($F$6-0.5*$C$5^2-$F$3*$F$4)*$C$6+($C$5*C559*$C$6^0.5)+($F$4+$F$5*D559)*F559)</f>
        <v>1.00133068970708</v>
      </c>
      <c r="H559" s="95" t="n">
        <f aca="false">G559*H558</f>
        <v>102.902677065507</v>
      </c>
      <c r="I559" s="0"/>
    </row>
    <row r="560" customFormat="false" ht="12.75" hidden="false" customHeight="false" outlineLevel="0" collapsed="false">
      <c r="B560" s="79" t="n">
        <f aca="false">B559+$C$6</f>
        <v>0.0626712328767117</v>
      </c>
      <c r="C560" s="80" t="n">
        <f aca="true">NORMINV(RAND(),0,1)</f>
        <v>0.627948944803288</v>
      </c>
      <c r="D560" s="80" t="n">
        <f aca="true">NORMINV(RAND(),0,1)</f>
        <v>-0.465284910215531</v>
      </c>
      <c r="E560" s="80" t="n">
        <f aca="true">RAND()</f>
        <v>0.964043321869503</v>
      </c>
      <c r="F560" s="78" t="n">
        <f aca="false">IF($F$3*$C$6&gt;E560,1,0)</f>
        <v>0</v>
      </c>
      <c r="G560" s="81" t="n">
        <f aca="false">EXP(($F$6-0.5*$C$5^2-$F$3*$F$4)*$C$6+($C$5*C560*$C$6^0.5)+($F$4+$F$5*D560)*F560)</f>
        <v>1.00200964680639</v>
      </c>
      <c r="H560" s="95" t="n">
        <f aca="false">G560*H559</f>
        <v>103.109475101841</v>
      </c>
      <c r="I560" s="0"/>
    </row>
    <row r="561" customFormat="false" ht="12.75" hidden="false" customHeight="false" outlineLevel="0" collapsed="false">
      <c r="B561" s="79" t="n">
        <f aca="false">B560+$C$6</f>
        <v>0.0627853881278533</v>
      </c>
      <c r="C561" s="80" t="n">
        <f aca="true">NORMINV(RAND(),0,1)</f>
        <v>-1.08040998976267</v>
      </c>
      <c r="D561" s="80" t="n">
        <f aca="true">NORMINV(RAND(),0,1)</f>
        <v>0.119505290900309</v>
      </c>
      <c r="E561" s="80" t="n">
        <f aca="true">RAND()</f>
        <v>0.749163850860739</v>
      </c>
      <c r="F561" s="78" t="n">
        <f aca="false">IF($F$3*$C$6&gt;E561,1,0)</f>
        <v>0</v>
      </c>
      <c r="G561" s="81" t="n">
        <f aca="false">EXP(($F$6-0.5*$C$5^2-$F$3*$F$4)*$C$6+($C$5*C561*$C$6^0.5)+($F$4+$F$5*D561)*F561)</f>
        <v>0.99653782792927</v>
      </c>
      <c r="H561" s="95" t="n">
        <f aca="false">G561*H560</f>
        <v>102.752492356916</v>
      </c>
      <c r="I561" s="0"/>
    </row>
    <row r="562" customFormat="false" ht="12.75" hidden="false" customHeight="false" outlineLevel="0" collapsed="false">
      <c r="B562" s="79" t="n">
        <f aca="false">B561+$C$6</f>
        <v>0.0628995433789948</v>
      </c>
      <c r="C562" s="80" t="n">
        <f aca="true">NORMINV(RAND(),0,1)</f>
        <v>-0.514228225494771</v>
      </c>
      <c r="D562" s="80" t="n">
        <f aca="true">NORMINV(RAND(),0,1)</f>
        <v>0.048164388810333</v>
      </c>
      <c r="E562" s="80" t="n">
        <f aca="true">RAND()</f>
        <v>0.64317163244688</v>
      </c>
      <c r="F562" s="78" t="n">
        <f aca="false">IF($F$3*$C$6&gt;E562,1,0)</f>
        <v>0</v>
      </c>
      <c r="G562" s="81" t="n">
        <f aca="false">EXP(($F$6-0.5*$C$5^2-$F$3*$F$4)*$C$6+($C$5*C562*$C$6^0.5)+($F$4+$F$5*D562)*F562)</f>
        <v>0.998347971420208</v>
      </c>
      <c r="H562" s="95" t="n">
        <f aca="false">G562*H561</f>
        <v>102.582742302897</v>
      </c>
      <c r="I562" s="0"/>
    </row>
    <row r="563" customFormat="false" ht="12.75" hidden="false" customHeight="false" outlineLevel="0" collapsed="false">
      <c r="B563" s="79" t="n">
        <f aca="false">B562+$C$6</f>
        <v>0.0630136986301364</v>
      </c>
      <c r="C563" s="80" t="n">
        <f aca="true">NORMINV(RAND(),0,1)</f>
        <v>-0.765591753231612</v>
      </c>
      <c r="D563" s="80" t="n">
        <f aca="true">NORMINV(RAND(),0,1)</f>
        <v>-0.426602293652981</v>
      </c>
      <c r="E563" s="80" t="n">
        <f aca="true">RAND()</f>
        <v>0.570141694961803</v>
      </c>
      <c r="F563" s="78" t="n">
        <f aca="false">IF($F$3*$C$6&gt;E563,1,0)</f>
        <v>0</v>
      </c>
      <c r="G563" s="81" t="n">
        <f aca="false">EXP(($F$6-0.5*$C$5^2-$F$3*$F$4)*$C$6+($C$5*C563*$C$6^0.5)+($F$4+$F$5*D563)*F563)</f>
        <v>0.997543929927394</v>
      </c>
      <c r="H563" s="95" t="n">
        <f aca="false">G563*H562</f>
        <v>102.330791899561</v>
      </c>
      <c r="I563" s="0"/>
    </row>
    <row r="564" customFormat="false" ht="12.75" hidden="false" customHeight="false" outlineLevel="0" collapsed="false">
      <c r="B564" s="79" t="n">
        <f aca="false">B563+$C$6</f>
        <v>0.0631278538812779</v>
      </c>
      <c r="C564" s="80" t="n">
        <f aca="true">NORMINV(RAND(),0,1)</f>
        <v>-0.648758503278946</v>
      </c>
      <c r="D564" s="80" t="n">
        <f aca="true">NORMINV(RAND(),0,1)</f>
        <v>-1.55227479176378</v>
      </c>
      <c r="E564" s="80" t="n">
        <f aca="true">RAND()</f>
        <v>0.753025675032564</v>
      </c>
      <c r="F564" s="78" t="n">
        <f aca="false">IF($F$3*$C$6&gt;E564,1,0)</f>
        <v>0</v>
      </c>
      <c r="G564" s="81" t="n">
        <f aca="false">EXP(($F$6-0.5*$C$5^2-$F$3*$F$4)*$C$6+($C$5*C564*$C$6^0.5)+($F$4+$F$5*D564)*F564)</f>
        <v>0.997917566182619</v>
      </c>
      <c r="H564" s="95" t="n">
        <f aca="false">G564*H563</f>
        <v>102.11769479795</v>
      </c>
      <c r="I564" s="0"/>
    </row>
    <row r="565" customFormat="false" ht="12.75" hidden="false" customHeight="false" outlineLevel="0" collapsed="false">
      <c r="B565" s="79" t="n">
        <f aca="false">B564+$C$6</f>
        <v>0.0632420091324195</v>
      </c>
      <c r="C565" s="80" t="n">
        <f aca="true">NORMINV(RAND(),0,1)</f>
        <v>-0.249458888686462</v>
      </c>
      <c r="D565" s="80" t="n">
        <f aca="true">NORMINV(RAND(),0,1)</f>
        <v>-0.604715913655818</v>
      </c>
      <c r="E565" s="80" t="n">
        <f aca="true">RAND()</f>
        <v>0.014608560836423</v>
      </c>
      <c r="F565" s="78" t="n">
        <f aca="false">IF($F$3*$C$6&gt;E565,1,0)</f>
        <v>0</v>
      </c>
      <c r="G565" s="81" t="n">
        <f aca="false">EXP(($F$6-0.5*$C$5^2-$F$3*$F$4)*$C$6+($C$5*C565*$C$6^0.5)+($F$4+$F$5*D565)*F565)</f>
        <v>0.99919559519107</v>
      </c>
      <c r="H565" s="95" t="n">
        <f aca="false">G565*H564</f>
        <v>102.035550833178</v>
      </c>
      <c r="I565" s="0"/>
    </row>
    <row r="566" customFormat="false" ht="12.75" hidden="false" customHeight="false" outlineLevel="0" collapsed="false">
      <c r="B566" s="79" t="n">
        <f aca="false">B565+$C$6</f>
        <v>0.0633561643835611</v>
      </c>
      <c r="C566" s="80" t="n">
        <f aca="true">NORMINV(RAND(),0,1)</f>
        <v>-1.95499566585906</v>
      </c>
      <c r="D566" s="80" t="n">
        <f aca="true">NORMINV(RAND(),0,1)</f>
        <v>-0.425060302342725</v>
      </c>
      <c r="E566" s="80" t="n">
        <f aca="true">RAND()</f>
        <v>0.296558506792709</v>
      </c>
      <c r="F566" s="78" t="n">
        <f aca="false">IF($F$3*$C$6&gt;E566,1,0)</f>
        <v>0</v>
      </c>
      <c r="G566" s="81" t="n">
        <f aca="false">EXP(($F$6-0.5*$C$5^2-$F$3*$F$4)*$C$6+($C$5*C566*$C$6^0.5)+($F$4+$F$5*D566)*F566)</f>
        <v>0.993748132689897</v>
      </c>
      <c r="H566" s="95" t="n">
        <f aca="false">G566*H565</f>
        <v>101.397638108456</v>
      </c>
      <c r="I566" s="0"/>
    </row>
    <row r="567" customFormat="false" ht="12.75" hidden="false" customHeight="false" outlineLevel="0" collapsed="false">
      <c r="B567" s="79" t="n">
        <f aca="false">B566+$C$6</f>
        <v>0.0634703196347026</v>
      </c>
      <c r="C567" s="80" t="n">
        <f aca="true">NORMINV(RAND(),0,1)</f>
        <v>0.231983842098827</v>
      </c>
      <c r="D567" s="80" t="n">
        <f aca="true">NORMINV(RAND(),0,1)</f>
        <v>-0.671120873169583</v>
      </c>
      <c r="E567" s="80" t="n">
        <f aca="true">RAND()</f>
        <v>0.821835253974209</v>
      </c>
      <c r="F567" s="78" t="n">
        <f aca="false">IF($F$3*$C$6&gt;E567,1,0)</f>
        <v>0</v>
      </c>
      <c r="G567" s="81" t="n">
        <f aca="false">EXP(($F$6-0.5*$C$5^2-$F$3*$F$4)*$C$6+($C$5*C567*$C$6^0.5)+($F$4+$F$5*D567)*F567)</f>
        <v>1.00073871442504</v>
      </c>
      <c r="H567" s="95" t="n">
        <f aca="false">G567*H566</f>
        <v>101.472542006391</v>
      </c>
      <c r="I567" s="0"/>
    </row>
    <row r="568" customFormat="false" ht="12.75" hidden="false" customHeight="false" outlineLevel="0" collapsed="false">
      <c r="B568" s="79" t="n">
        <f aca="false">B567+$C$6</f>
        <v>0.0635844748858442</v>
      </c>
      <c r="C568" s="80" t="n">
        <f aca="true">NORMINV(RAND(),0,1)</f>
        <v>-0.183207218284802</v>
      </c>
      <c r="D568" s="80" t="n">
        <f aca="true">NORMINV(RAND(),0,1)</f>
        <v>0.914771472981213</v>
      </c>
      <c r="E568" s="80" t="n">
        <f aca="true">RAND()</f>
        <v>0.101300656815705</v>
      </c>
      <c r="F568" s="78" t="n">
        <f aca="false">IF($F$3*$C$6&gt;E568,1,0)</f>
        <v>0</v>
      </c>
      <c r="G568" s="81" t="n">
        <f aca="false">EXP(($F$6-0.5*$C$5^2-$F$3*$F$4)*$C$6+($C$5*C568*$C$6^0.5)+($F$4+$F$5*D568)*F568)</f>
        <v>0.999407803633912</v>
      </c>
      <c r="H568" s="95" t="n">
        <f aca="false">G568*H567</f>
        <v>101.412450335757</v>
      </c>
      <c r="I568" s="0"/>
    </row>
    <row r="569" customFormat="false" ht="12.75" hidden="false" customHeight="false" outlineLevel="0" collapsed="false">
      <c r="B569" s="79" t="n">
        <f aca="false">B568+$C$6</f>
        <v>0.0636986301369857</v>
      </c>
      <c r="C569" s="80" t="n">
        <f aca="true">NORMINV(RAND(),0,1)</f>
        <v>0.32727673801225</v>
      </c>
      <c r="D569" s="80" t="n">
        <f aca="true">NORMINV(RAND(),0,1)</f>
        <v>-0.194737366697892</v>
      </c>
      <c r="E569" s="80" t="n">
        <f aca="true">RAND()</f>
        <v>0.972780988837623</v>
      </c>
      <c r="F569" s="78" t="n">
        <f aca="false">IF($F$3*$C$6&gt;E569,1,0)</f>
        <v>0</v>
      </c>
      <c r="G569" s="81" t="n">
        <f aca="false">EXP(($F$6-0.5*$C$5^2-$F$3*$F$4)*$C$6+($C$5*C569*$C$6^0.5)+($F$4+$F$5*D569)*F569)</f>
        <v>1.00104442943043</v>
      </c>
      <c r="H569" s="95" t="n">
        <f aca="false">G569*H568</f>
        <v>101.5183684835</v>
      </c>
      <c r="I569" s="0"/>
    </row>
    <row r="570" customFormat="false" ht="12.75" hidden="false" customHeight="false" outlineLevel="0" collapsed="false">
      <c r="B570" s="79" t="n">
        <f aca="false">B569+$C$6</f>
        <v>0.0638127853881273</v>
      </c>
      <c r="C570" s="80" t="n">
        <f aca="true">NORMINV(RAND(),0,1)</f>
        <v>-0.389167332468698</v>
      </c>
      <c r="D570" s="80" t="n">
        <f aca="true">NORMINV(RAND(),0,1)</f>
        <v>-0.612619744973053</v>
      </c>
      <c r="E570" s="80" t="n">
        <f aca="true">RAND()</f>
        <v>0.0415950588661186</v>
      </c>
      <c r="F570" s="78" t="n">
        <f aca="false">IF($F$3*$C$6&gt;E570,1,0)</f>
        <v>0</v>
      </c>
      <c r="G570" s="81" t="n">
        <f aca="false">EXP(($F$6-0.5*$C$5^2-$F$3*$F$4)*$C$6+($C$5*C570*$C$6^0.5)+($F$4+$F$5*D570)*F570)</f>
        <v>0.998748247571316</v>
      </c>
      <c r="H570" s="95" t="n">
        <f aca="false">G570*H569</f>
        <v>101.391292619195</v>
      </c>
      <c r="I570" s="0"/>
    </row>
    <row r="571" customFormat="false" ht="12.75" hidden="false" customHeight="false" outlineLevel="0" collapsed="false">
      <c r="B571" s="79" t="n">
        <f aca="false">B570+$C$6</f>
        <v>0.0639269406392688</v>
      </c>
      <c r="C571" s="80" t="n">
        <f aca="true">NORMINV(RAND(),0,1)</f>
        <v>1.39878612694149</v>
      </c>
      <c r="D571" s="80" t="n">
        <f aca="true">NORMINV(RAND(),0,1)</f>
        <v>-0.556310881716568</v>
      </c>
      <c r="E571" s="80" t="n">
        <f aca="true">RAND()</f>
        <v>0.340085115929075</v>
      </c>
      <c r="F571" s="78" t="n">
        <f aca="false">IF($F$3*$C$6&gt;E571,1,0)</f>
        <v>0</v>
      </c>
      <c r="G571" s="81" t="n">
        <f aca="false">EXP(($F$6-0.5*$C$5^2-$F$3*$F$4)*$C$6+($C$5*C571*$C$6^0.5)+($F$4+$F$5*D571)*F571)</f>
        <v>1.00448844054387</v>
      </c>
      <c r="H571" s="95" t="n">
        <f aca="false">G571*H570</f>
        <v>101.846381407782</v>
      </c>
      <c r="I571" s="0"/>
    </row>
    <row r="572" customFormat="false" ht="12.75" hidden="false" customHeight="false" outlineLevel="0" collapsed="false">
      <c r="B572" s="79" t="n">
        <f aca="false">B571+$C$6</f>
        <v>0.0640410958904104</v>
      </c>
      <c r="C572" s="80" t="n">
        <f aca="true">NORMINV(RAND(),0,1)</f>
        <v>-1.33385648134514</v>
      </c>
      <c r="D572" s="80" t="n">
        <f aca="true">NORMINV(RAND(),0,1)</f>
        <v>-0.990448176387819</v>
      </c>
      <c r="E572" s="80" t="n">
        <f aca="true">RAND()</f>
        <v>0.858964733130486</v>
      </c>
      <c r="F572" s="78" t="n">
        <f aca="false">IF($F$3*$C$6&gt;E572,1,0)</f>
        <v>0</v>
      </c>
      <c r="G572" s="81" t="n">
        <f aca="false">EXP(($F$6-0.5*$C$5^2-$F$3*$F$4)*$C$6+($C$5*C572*$C$6^0.5)+($F$4+$F$5*D572)*F572)</f>
        <v>0.995728596239314</v>
      </c>
      <c r="H572" s="95" t="n">
        <f aca="false">G572*H571</f>
        <v>101.411354391225</v>
      </c>
      <c r="I572" s="0"/>
    </row>
    <row r="573" customFormat="false" ht="12.75" hidden="false" customHeight="false" outlineLevel="0" collapsed="false">
      <c r="B573" s="79" t="n">
        <f aca="false">B572+$C$6</f>
        <v>0.064155251141552</v>
      </c>
      <c r="C573" s="80" t="n">
        <f aca="true">NORMINV(RAND(),0,1)</f>
        <v>-1.0844894037395</v>
      </c>
      <c r="D573" s="80" t="n">
        <f aca="true">NORMINV(RAND(),0,1)</f>
        <v>0.0408307763916062</v>
      </c>
      <c r="E573" s="80" t="n">
        <f aca="true">RAND()</f>
        <v>0.366941339016002</v>
      </c>
      <c r="F573" s="78" t="n">
        <f aca="false">IF($F$3*$C$6&gt;E573,1,0)</f>
        <v>0</v>
      </c>
      <c r="G573" s="81" t="n">
        <f aca="false">EXP(($F$6-0.5*$C$5^2-$F$3*$F$4)*$C$6+($C$5*C573*$C$6^0.5)+($F$4+$F$5*D573)*F573)</f>
        <v>0.996524797523778</v>
      </c>
      <c r="H573" s="95" t="n">
        <f aca="false">G573*H572</f>
        <v>101.058929401328</v>
      </c>
      <c r="I573" s="0"/>
    </row>
    <row r="574" customFormat="false" ht="12.75" hidden="false" customHeight="false" outlineLevel="0" collapsed="false">
      <c r="B574" s="79" t="n">
        <f aca="false">B573+$C$6</f>
        <v>0.0642694063926935</v>
      </c>
      <c r="C574" s="80" t="n">
        <f aca="true">NORMINV(RAND(),0,1)</f>
        <v>-2.20300375081599</v>
      </c>
      <c r="D574" s="80" t="n">
        <f aca="true">NORMINV(RAND(),0,1)</f>
        <v>-1.15956930819488</v>
      </c>
      <c r="E574" s="80" t="n">
        <f aca="true">RAND()</f>
        <v>0.557905749687239</v>
      </c>
      <c r="F574" s="78" t="n">
        <f aca="false">IF($F$3*$C$6&gt;E574,1,0)</f>
        <v>0</v>
      </c>
      <c r="G574" s="81" t="n">
        <f aca="false">EXP(($F$6-0.5*$C$5^2-$F$3*$F$4)*$C$6+($C$5*C574*$C$6^0.5)+($F$4+$F$5*D574)*F574)</f>
        <v>0.992958475201396</v>
      </c>
      <c r="H574" s="95" t="n">
        <f aca="false">G574*H573</f>
        <v>100.347320443828</v>
      </c>
      <c r="I574" s="0"/>
    </row>
    <row r="575" customFormat="false" ht="12.75" hidden="false" customHeight="false" outlineLevel="0" collapsed="false">
      <c r="B575" s="79" t="n">
        <f aca="false">B574+$C$6</f>
        <v>0.0643835616438351</v>
      </c>
      <c r="C575" s="80" t="n">
        <f aca="true">NORMINV(RAND(),0,1)</f>
        <v>-0.287276132538253</v>
      </c>
      <c r="D575" s="80" t="n">
        <f aca="true">NORMINV(RAND(),0,1)</f>
        <v>-2.2349849426936</v>
      </c>
      <c r="E575" s="80" t="n">
        <f aca="true">RAND()</f>
        <v>0.260002711287126</v>
      </c>
      <c r="F575" s="78" t="n">
        <f aca="false">IF($F$3*$C$6&gt;E575,1,0)</f>
        <v>0</v>
      </c>
      <c r="G575" s="81" t="n">
        <f aca="false">EXP(($F$6-0.5*$C$5^2-$F$3*$F$4)*$C$6+($C$5*C575*$C$6^0.5)+($F$4+$F$5*D575)*F575)</f>
        <v>0.999074484281708</v>
      </c>
      <c r="H575" s="95" t="n">
        <f aca="false">G575*H574</f>
        <v>100.254447421469</v>
      </c>
      <c r="I575" s="0"/>
    </row>
    <row r="576" customFormat="false" ht="12.75" hidden="false" customHeight="false" outlineLevel="0" collapsed="false">
      <c r="B576" s="79" t="n">
        <f aca="false">B575+$C$6</f>
        <v>0.0644977168949766</v>
      </c>
      <c r="C576" s="80" t="n">
        <f aca="true">NORMINV(RAND(),0,1)</f>
        <v>-1.85281624940358</v>
      </c>
      <c r="D576" s="80" t="n">
        <f aca="true">NORMINV(RAND(),0,1)</f>
        <v>1.57229613719855</v>
      </c>
      <c r="E576" s="80" t="n">
        <f aca="true">RAND()</f>
        <v>0.291012517349101</v>
      </c>
      <c r="F576" s="78" t="n">
        <f aca="false">IF($F$3*$C$6&gt;E576,1,0)</f>
        <v>0</v>
      </c>
      <c r="G576" s="81" t="n">
        <f aca="false">EXP(($F$6-0.5*$C$5^2-$F$3*$F$4)*$C$6+($C$5*C576*$C$6^0.5)+($F$4+$F$5*D576)*F576)</f>
        <v>0.994073654481034</v>
      </c>
      <c r="H576" s="95" t="n">
        <f aca="false">G576*H575</f>
        <v>99.660304926236</v>
      </c>
      <c r="I576" s="0"/>
    </row>
    <row r="577" customFormat="false" ht="12.75" hidden="false" customHeight="false" outlineLevel="0" collapsed="false">
      <c r="B577" s="79" t="n">
        <f aca="false">B576+$C$6</f>
        <v>0.0646118721461182</v>
      </c>
      <c r="C577" s="80" t="n">
        <f aca="true">NORMINV(RAND(),0,1)</f>
        <v>-0.596527293693222</v>
      </c>
      <c r="D577" s="80" t="n">
        <f aca="true">NORMINV(RAND(),0,1)</f>
        <v>-1.1444040729374</v>
      </c>
      <c r="E577" s="80" t="n">
        <f aca="true">RAND()</f>
        <v>0.991214603153116</v>
      </c>
      <c r="F577" s="78" t="n">
        <f aca="false">IF($F$3*$C$6&gt;E577,1,0)</f>
        <v>0</v>
      </c>
      <c r="G577" s="81" t="n">
        <f aca="false">EXP(($F$6-0.5*$C$5^2-$F$3*$F$4)*$C$6+($C$5*C577*$C$6^0.5)+($F$4+$F$5*D577)*F577)</f>
        <v>0.998084648429625</v>
      </c>
      <c r="H577" s="95" t="n">
        <f aca="false">G577*H576</f>
        <v>99.4694204046915</v>
      </c>
      <c r="I577" s="0"/>
    </row>
    <row r="578" customFormat="false" ht="12.75" hidden="false" customHeight="false" outlineLevel="0" collapsed="false">
      <c r="B578" s="79" t="n">
        <f aca="false">B577+$C$6</f>
        <v>0.0647260273972597</v>
      </c>
      <c r="C578" s="80" t="n">
        <f aca="true">NORMINV(RAND(),0,1)</f>
        <v>-1.94904908313579</v>
      </c>
      <c r="D578" s="80" t="n">
        <f aca="true">NORMINV(RAND(),0,1)</f>
        <v>-0.263476637336103</v>
      </c>
      <c r="E578" s="80" t="n">
        <f aca="true">RAND()</f>
        <v>0.820894921432393</v>
      </c>
      <c r="F578" s="78" t="n">
        <f aca="false">IF($F$3*$C$6&gt;E578,1,0)</f>
        <v>0</v>
      </c>
      <c r="G578" s="81" t="n">
        <f aca="false">EXP(($F$6-0.5*$C$5^2-$F$3*$F$4)*$C$6+($C$5*C578*$C$6^0.5)+($F$4+$F$5*D578)*F578)</f>
        <v>0.993767074310387</v>
      </c>
      <c r="H578" s="95" t="n">
        <f aca="false">G578*H577</f>
        <v>98.8494348989202</v>
      </c>
      <c r="I578" s="0"/>
    </row>
    <row r="579" customFormat="false" ht="12.75" hidden="false" customHeight="false" outlineLevel="0" collapsed="false">
      <c r="B579" s="79" t="n">
        <f aca="false">B578+$C$6</f>
        <v>0.0648401826484013</v>
      </c>
      <c r="C579" s="80" t="n">
        <f aca="true">NORMINV(RAND(),0,1)</f>
        <v>-0.805286360082593</v>
      </c>
      <c r="D579" s="80" t="n">
        <f aca="true">NORMINV(RAND(),0,1)</f>
        <v>-1.41746437579599</v>
      </c>
      <c r="E579" s="80" t="n">
        <f aca="true">RAND()</f>
        <v>0.590088013305075</v>
      </c>
      <c r="F579" s="78" t="n">
        <f aca="false">IF($F$3*$C$6&gt;E579,1,0)</f>
        <v>0</v>
      </c>
      <c r="G579" s="81" t="n">
        <f aca="false">EXP(($F$6-0.5*$C$5^2-$F$3*$F$4)*$C$6+($C$5*C579*$C$6^0.5)+($F$4+$F$5*D579)*F579)</f>
        <v>0.997417017220042</v>
      </c>
      <c r="H579" s="95" t="n">
        <f aca="false">G579*H578</f>
        <v>98.5941085107677</v>
      </c>
      <c r="I579" s="0"/>
    </row>
    <row r="580" customFormat="false" ht="12.75" hidden="false" customHeight="false" outlineLevel="0" collapsed="false">
      <c r="B580" s="79" t="n">
        <f aca="false">B579+$C$6</f>
        <v>0.0649543378995428</v>
      </c>
      <c r="C580" s="80" t="n">
        <f aca="true">NORMINV(RAND(),0,1)</f>
        <v>0.952348378404106</v>
      </c>
      <c r="D580" s="80" t="n">
        <f aca="true">NORMINV(RAND(),0,1)</f>
        <v>2.14761232400222</v>
      </c>
      <c r="E580" s="80" t="n">
        <f aca="true">RAND()</f>
        <v>0.295724423139455</v>
      </c>
      <c r="F580" s="78" t="n">
        <f aca="false">IF($F$3*$C$6&gt;E580,1,0)</f>
        <v>0</v>
      </c>
      <c r="G580" s="81" t="n">
        <f aca="false">EXP(($F$6-0.5*$C$5^2-$F$3*$F$4)*$C$6+($C$5*C580*$C$6^0.5)+($F$4+$F$5*D580)*F580)</f>
        <v>1.00305207704447</v>
      </c>
      <c r="H580" s="95" t="n">
        <f aca="false">G580*H579</f>
        <v>98.8950253260738</v>
      </c>
      <c r="I580" s="0"/>
    </row>
    <row r="581" customFormat="false" ht="12.75" hidden="false" customHeight="false" outlineLevel="0" collapsed="false">
      <c r="B581" s="79" t="n">
        <f aca="false">B580+$C$6</f>
        <v>0.0650684931506844</v>
      </c>
      <c r="C581" s="80" t="n">
        <f aca="true">NORMINV(RAND(),0,1)</f>
        <v>1.45962755831753</v>
      </c>
      <c r="D581" s="80" t="n">
        <f aca="true">NORMINV(RAND(),0,1)</f>
        <v>-1.05683747520434</v>
      </c>
      <c r="E581" s="80" t="n">
        <f aca="true">RAND()</f>
        <v>0.274051919864094</v>
      </c>
      <c r="F581" s="78" t="n">
        <f aca="false">IF($F$3*$C$6&gt;E581,1,0)</f>
        <v>0</v>
      </c>
      <c r="G581" s="81" t="n">
        <f aca="false">EXP(($F$6-0.5*$C$5^2-$F$3*$F$4)*$C$6+($C$5*C581*$C$6^0.5)+($F$4+$F$5*D581)*F581)</f>
        <v>1.00468435023303</v>
      </c>
      <c r="H581" s="95" t="n">
        <f aca="false">G581*H580</f>
        <v>99.358284261006</v>
      </c>
      <c r="I581" s="0"/>
    </row>
    <row r="582" customFormat="false" ht="12.75" hidden="false" customHeight="false" outlineLevel="0" collapsed="false">
      <c r="B582" s="79" t="n">
        <f aca="false">B581+$C$6</f>
        <v>0.065182648401826</v>
      </c>
      <c r="C582" s="80" t="n">
        <f aca="true">NORMINV(RAND(),0,1)</f>
        <v>0.369684696394505</v>
      </c>
      <c r="D582" s="80" t="n">
        <f aca="true">NORMINV(RAND(),0,1)</f>
        <v>1.9318796142398</v>
      </c>
      <c r="E582" s="80" t="n">
        <f aca="true">RAND()</f>
        <v>0.949833163649293</v>
      </c>
      <c r="F582" s="78" t="n">
        <f aca="false">IF($F$3*$C$6&gt;E582,1,0)</f>
        <v>0</v>
      </c>
      <c r="G582" s="81" t="n">
        <f aca="false">EXP(($F$6-0.5*$C$5^2-$F$3*$F$4)*$C$6+($C$5*C582*$C$6^0.5)+($F$4+$F$5*D582)*F582)</f>
        <v>1.0011805110399</v>
      </c>
      <c r="H582" s="95" t="n">
        <f aca="false">G582*H581</f>
        <v>99.4755778124815</v>
      </c>
      <c r="I582" s="0"/>
    </row>
    <row r="583" customFormat="false" ht="12.75" hidden="false" customHeight="false" outlineLevel="0" collapsed="false">
      <c r="B583" s="79" t="n">
        <f aca="false">B582+$C$6</f>
        <v>0.0652968036529675</v>
      </c>
      <c r="C583" s="80" t="n">
        <f aca="true">NORMINV(RAND(),0,1)</f>
        <v>-0.248626574752926</v>
      </c>
      <c r="D583" s="80" t="n">
        <f aca="true">NORMINV(RAND(),0,1)</f>
        <v>-1.02873594259945</v>
      </c>
      <c r="E583" s="80" t="n">
        <f aca="true">RAND()</f>
        <v>0.173454957412833</v>
      </c>
      <c r="F583" s="78" t="n">
        <f aca="false">IF($F$3*$C$6&gt;E583,1,0)</f>
        <v>0</v>
      </c>
      <c r="G583" s="81" t="n">
        <f aca="false">EXP(($F$6-0.5*$C$5^2-$F$3*$F$4)*$C$6+($C$5*C583*$C$6^0.5)+($F$4+$F$5*D583)*F583)</f>
        <v>0.999198260867653</v>
      </c>
      <c r="H583" s="95" t="n">
        <f aca="false">G583*H582</f>
        <v>99.3958243490364</v>
      </c>
      <c r="I583" s="0"/>
    </row>
    <row r="584" customFormat="false" ht="12.75" hidden="false" customHeight="false" outlineLevel="0" collapsed="false">
      <c r="B584" s="79" t="n">
        <f aca="false">B583+$C$6</f>
        <v>0.0654109589041091</v>
      </c>
      <c r="C584" s="80" t="n">
        <f aca="true">NORMINV(RAND(),0,1)</f>
        <v>-0.69531415665511</v>
      </c>
      <c r="D584" s="80" t="n">
        <f aca="true">NORMINV(RAND(),0,1)</f>
        <v>-0.562889415417197</v>
      </c>
      <c r="E584" s="80" t="n">
        <f aca="true">RAND()</f>
        <v>0.32376824532529</v>
      </c>
      <c r="F584" s="78" t="n">
        <f aca="false">IF($F$3*$C$6&gt;E584,1,0)</f>
        <v>0</v>
      </c>
      <c r="G584" s="81" t="n">
        <f aca="false">EXP(($F$6-0.5*$C$5^2-$F$3*$F$4)*$C$6+($C$5*C584*$C$6^0.5)+($F$4+$F$5*D584)*F584)</f>
        <v>0.997768663030363</v>
      </c>
      <c r="H584" s="95" t="n">
        <f aca="false">G584*H583</f>
        <v>99.1740387715388</v>
      </c>
      <c r="I584" s="0"/>
    </row>
    <row r="585" customFormat="false" ht="12.75" hidden="false" customHeight="false" outlineLevel="0" collapsed="false">
      <c r="B585" s="79" t="n">
        <f aca="false">B584+$C$6</f>
        <v>0.0655251141552506</v>
      </c>
      <c r="C585" s="80" t="n">
        <f aca="true">NORMINV(RAND(),0,1)</f>
        <v>-0.247131692539378</v>
      </c>
      <c r="D585" s="80" t="n">
        <f aca="true">NORMINV(RAND(),0,1)</f>
        <v>0.303094886718701</v>
      </c>
      <c r="E585" s="80" t="n">
        <f aca="true">RAND()</f>
        <v>0.714548093377279</v>
      </c>
      <c r="F585" s="78" t="n">
        <f aca="false">IF($F$3*$C$6&gt;E585,1,0)</f>
        <v>0</v>
      </c>
      <c r="G585" s="81" t="n">
        <f aca="false">EXP(($F$6-0.5*$C$5^2-$F$3*$F$4)*$C$6+($C$5*C585*$C$6^0.5)+($F$4+$F$5*D585)*F585)</f>
        <v>0.999203048589224</v>
      </c>
      <c r="H585" s="95" t="n">
        <f aca="false">G585*H584</f>
        <v>99.0950018814275</v>
      </c>
      <c r="I585" s="0"/>
    </row>
    <row r="586" customFormat="false" ht="12.75" hidden="false" customHeight="false" outlineLevel="0" collapsed="false">
      <c r="B586" s="79" t="n">
        <f aca="false">B585+$C$6</f>
        <v>0.0656392694063922</v>
      </c>
      <c r="C586" s="80" t="n">
        <f aca="true">NORMINV(RAND(),0,1)</f>
        <v>1.5419277822339</v>
      </c>
      <c r="D586" s="80" t="n">
        <f aca="true">NORMINV(RAND(),0,1)</f>
        <v>-0.663824528045513</v>
      </c>
      <c r="E586" s="80" t="n">
        <f aca="true">RAND()</f>
        <v>0.0218888439903016</v>
      </c>
      <c r="F586" s="78" t="n">
        <f aca="false">IF($F$3*$C$6&gt;E586,1,0)</f>
        <v>0</v>
      </c>
      <c r="G586" s="81" t="n">
        <f aca="false">EXP(($F$6-0.5*$C$5^2-$F$3*$F$4)*$C$6+($C$5*C586*$C$6^0.5)+($F$4+$F$5*D586)*F586)</f>
        <v>1.00494941813458</v>
      </c>
      <c r="H586" s="95" t="n">
        <f aca="false">G586*H585</f>
        <v>99.585464480786</v>
      </c>
      <c r="I586" s="0"/>
    </row>
    <row r="587" customFormat="false" ht="12.75" hidden="false" customHeight="false" outlineLevel="0" collapsed="false">
      <c r="B587" s="79" t="n">
        <f aca="false">B586+$C$6</f>
        <v>0.0657534246575337</v>
      </c>
      <c r="C587" s="80" t="n">
        <f aca="true">NORMINV(RAND(),0,1)</f>
        <v>-0.570364179543299</v>
      </c>
      <c r="D587" s="80" t="n">
        <f aca="true">NORMINV(RAND(),0,1)</f>
        <v>-0.785098137313148</v>
      </c>
      <c r="E587" s="80" t="n">
        <f aca="true">RAND()</f>
        <v>0.140580352500298</v>
      </c>
      <c r="F587" s="78" t="n">
        <f aca="false">IF($F$3*$C$6&gt;E587,1,0)</f>
        <v>0</v>
      </c>
      <c r="G587" s="81" t="n">
        <f aca="false">EXP(($F$6-0.5*$C$5^2-$F$3*$F$4)*$C$6+($C$5*C587*$C$6^0.5)+($F$4+$F$5*D587)*F587)</f>
        <v>0.998168352046345</v>
      </c>
      <c r="H587" s="95" t="n">
        <f aca="false">G587*H586</f>
        <v>99.403058968556</v>
      </c>
      <c r="I587" s="0"/>
    </row>
    <row r="588" customFormat="false" ht="12.75" hidden="false" customHeight="false" outlineLevel="0" collapsed="false">
      <c r="B588" s="79" t="n">
        <f aca="false">B587+$C$6</f>
        <v>0.0658675799086753</v>
      </c>
      <c r="C588" s="80" t="n">
        <f aca="true">NORMINV(RAND(),0,1)</f>
        <v>-0.774610194467563</v>
      </c>
      <c r="D588" s="80" t="n">
        <f aca="true">NORMINV(RAND(),0,1)</f>
        <v>1.17750745933541</v>
      </c>
      <c r="E588" s="80" t="n">
        <f aca="true">RAND()</f>
        <v>0.111799705209357</v>
      </c>
      <c r="F588" s="78" t="n">
        <f aca="false">IF($F$3*$C$6&gt;E588,1,0)</f>
        <v>0</v>
      </c>
      <c r="G588" s="81" t="n">
        <f aca="false">EXP(($F$6-0.5*$C$5^2-$F$3*$F$4)*$C$6+($C$5*C588*$C$6^0.5)+($F$4+$F$5*D588)*F588)</f>
        <v>0.997515094497224</v>
      </c>
      <c r="H588" s="95" t="n">
        <f aca="false">G588*H587</f>
        <v>99.1560517603322</v>
      </c>
      <c r="I588" s="0"/>
    </row>
    <row r="589" customFormat="false" ht="12.75" hidden="false" customHeight="false" outlineLevel="0" collapsed="false">
      <c r="B589" s="79" t="n">
        <f aca="false">B588+$C$6</f>
        <v>0.0659817351598169</v>
      </c>
      <c r="C589" s="80" t="n">
        <f aca="true">NORMINV(RAND(),0,1)</f>
        <v>-0.409652249238904</v>
      </c>
      <c r="D589" s="80" t="n">
        <f aca="true">NORMINV(RAND(),0,1)</f>
        <v>1.02935729081581</v>
      </c>
      <c r="E589" s="80" t="n">
        <f aca="true">RAND()</f>
        <v>0.689576282258405</v>
      </c>
      <c r="F589" s="78" t="n">
        <f aca="false">IF($F$3*$C$6&gt;E589,1,0)</f>
        <v>0</v>
      </c>
      <c r="G589" s="81" t="n">
        <f aca="false">EXP(($F$6-0.5*$C$5^2-$F$3*$F$4)*$C$6+($C$5*C589*$C$6^0.5)+($F$4+$F$5*D589)*F589)</f>
        <v>0.998682671532703</v>
      </c>
      <c r="H589" s="95" t="n">
        <f aca="false">G589*H588</f>
        <v>99.0254306706435</v>
      </c>
      <c r="I589" s="0"/>
    </row>
    <row r="590" customFormat="false" ht="12.75" hidden="false" customHeight="false" outlineLevel="0" collapsed="false">
      <c r="B590" s="79" t="n">
        <f aca="false">B589+$C$6</f>
        <v>0.0660958904109584</v>
      </c>
      <c r="C590" s="80" t="n">
        <f aca="true">NORMINV(RAND(),0,1)</f>
        <v>0.172223000708259</v>
      </c>
      <c r="D590" s="80" t="n">
        <f aca="true">NORMINV(RAND(),0,1)</f>
        <v>0.599296011256713</v>
      </c>
      <c r="E590" s="80" t="n">
        <f aca="true">RAND()</f>
        <v>0.557586725057933</v>
      </c>
      <c r="F590" s="78" t="n">
        <f aca="false">IF($F$3*$C$6&gt;E590,1,0)</f>
        <v>0</v>
      </c>
      <c r="G590" s="81" t="n">
        <f aca="false">EXP(($F$6-0.5*$C$5^2-$F$3*$F$4)*$C$6+($C$5*C590*$C$6^0.5)+($F$4+$F$5*D590)*F590)</f>
        <v>1.00054703962804</v>
      </c>
      <c r="H590" s="95" t="n">
        <f aca="false">G590*H589</f>
        <v>99.0796015054045</v>
      </c>
      <c r="I590" s="0"/>
    </row>
    <row r="591" customFormat="false" ht="12.75" hidden="false" customHeight="false" outlineLevel="0" collapsed="false">
      <c r="B591" s="79" t="n">
        <f aca="false">B590+$C$6</f>
        <v>0.0662100456621</v>
      </c>
      <c r="C591" s="80" t="n">
        <f aca="true">NORMINV(RAND(),0,1)</f>
        <v>-0.579677713728621</v>
      </c>
      <c r="D591" s="80" t="n">
        <f aca="true">NORMINV(RAND(),0,1)</f>
        <v>-0.827175656289362</v>
      </c>
      <c r="E591" s="80" t="n">
        <f aca="true">RAND()</f>
        <v>0.974836137406648</v>
      </c>
      <c r="F591" s="78" t="n">
        <f aca="false">IF($F$3*$C$6&gt;E591,1,0)</f>
        <v>0</v>
      </c>
      <c r="G591" s="81" t="n">
        <f aca="false">EXP(($F$6-0.5*$C$5^2-$F$3*$F$4)*$C$6+($C$5*C591*$C$6^0.5)+($F$4+$F$5*D591)*F591)</f>
        <v>0.998138554464029</v>
      </c>
      <c r="H591" s="95" t="n">
        <f aca="false">G591*H590</f>
        <v>98.8951702234764</v>
      </c>
      <c r="I591" s="0"/>
    </row>
    <row r="592" customFormat="false" ht="12.75" hidden="false" customHeight="false" outlineLevel="0" collapsed="false">
      <c r="B592" s="79" t="n">
        <f aca="false">B591+$C$6</f>
        <v>0.0663242009132415</v>
      </c>
      <c r="C592" s="80" t="n">
        <f aca="true">NORMINV(RAND(),0,1)</f>
        <v>-1.1306993330995</v>
      </c>
      <c r="D592" s="80" t="n">
        <f aca="true">NORMINV(RAND(),0,1)</f>
        <v>-0.892564946211449</v>
      </c>
      <c r="E592" s="80" t="n">
        <f aca="true">RAND()</f>
        <v>0.509483931499287</v>
      </c>
      <c r="F592" s="78" t="n">
        <f aca="false">IF($F$3*$C$6&gt;E592,1,0)</f>
        <v>0</v>
      </c>
      <c r="G592" s="81" t="n">
        <f aca="false">EXP(($F$6-0.5*$C$5^2-$F$3*$F$4)*$C$6+($C$5*C592*$C$6^0.5)+($F$4+$F$5*D592)*F592)</f>
        <v>0.996377206327236</v>
      </c>
      <c r="H592" s="95" t="n">
        <f aca="false">G592*H591</f>
        <v>98.5368934265239</v>
      </c>
      <c r="I592" s="0"/>
    </row>
    <row r="593" customFormat="false" ht="12.75" hidden="false" customHeight="false" outlineLevel="0" collapsed="false">
      <c r="B593" s="79" t="n">
        <f aca="false">B592+$C$6</f>
        <v>0.0664383561643831</v>
      </c>
      <c r="C593" s="80" t="n">
        <f aca="true">NORMINV(RAND(),0,1)</f>
        <v>2.29915549928176</v>
      </c>
      <c r="D593" s="80" t="n">
        <f aca="true">NORMINV(RAND(),0,1)</f>
        <v>0.91991474531642</v>
      </c>
      <c r="E593" s="80" t="n">
        <f aca="true">RAND()</f>
        <v>0.244300571191384</v>
      </c>
      <c r="F593" s="78" t="n">
        <f aca="false">IF($F$3*$C$6&gt;E593,1,0)</f>
        <v>0</v>
      </c>
      <c r="G593" s="81" t="n">
        <f aca="false">EXP(($F$6-0.5*$C$5^2-$F$3*$F$4)*$C$6+($C$5*C593*$C$6^0.5)+($F$4+$F$5*D593)*F593)</f>
        <v>1.00739153847756</v>
      </c>
      <c r="H593" s="95" t="n">
        <f aca="false">G593*H592</f>
        <v>99.265232665745</v>
      </c>
      <c r="I593" s="0"/>
    </row>
    <row r="594" customFormat="false" ht="12.75" hidden="false" customHeight="false" outlineLevel="0" collapsed="false">
      <c r="B594" s="79" t="n">
        <f aca="false">B593+$C$6</f>
        <v>0.0665525114155246</v>
      </c>
      <c r="C594" s="80" t="n">
        <f aca="true">NORMINV(RAND(),0,1)</f>
        <v>-0.442470972152769</v>
      </c>
      <c r="D594" s="80" t="n">
        <f aca="true">NORMINV(RAND(),0,1)</f>
        <v>2.03433578514517</v>
      </c>
      <c r="E594" s="80" t="n">
        <f aca="true">RAND()</f>
        <v>0.786627148721741</v>
      </c>
      <c r="F594" s="78" t="n">
        <f aca="false">IF($F$3*$C$6&gt;E594,1,0)</f>
        <v>0</v>
      </c>
      <c r="G594" s="81" t="n">
        <f aca="false">EXP(($F$6-0.5*$C$5^2-$F$3*$F$4)*$C$6+($C$5*C594*$C$6^0.5)+($F$4+$F$5*D594)*F594)</f>
        <v>0.998577621655081</v>
      </c>
      <c r="H594" s="95" t="n">
        <f aca="false">G594*H593</f>
        <v>99.1240399483979</v>
      </c>
      <c r="I594" s="0"/>
    </row>
    <row r="595" customFormat="false" ht="12.75" hidden="false" customHeight="false" outlineLevel="0" collapsed="false">
      <c r="B595" s="79" t="n">
        <f aca="false">B594+$C$6</f>
        <v>0.0666666666666662</v>
      </c>
      <c r="C595" s="80" t="n">
        <f aca="true">NORMINV(RAND(),0,1)</f>
        <v>-1.48797781815677</v>
      </c>
      <c r="D595" s="80" t="n">
        <f aca="true">NORMINV(RAND(),0,1)</f>
        <v>-0.266186335361163</v>
      </c>
      <c r="E595" s="80" t="n">
        <f aca="true">RAND()</f>
        <v>0.327000282476968</v>
      </c>
      <c r="F595" s="78" t="n">
        <f aca="false">IF($F$3*$C$6&gt;E595,1,0)</f>
        <v>0</v>
      </c>
      <c r="G595" s="81" t="n">
        <f aca="false">EXP(($F$6-0.5*$C$5^2-$F$3*$F$4)*$C$6+($C$5*C595*$C$6^0.5)+($F$4+$F$5*D595)*F595)</f>
        <v>0.99523682210657</v>
      </c>
      <c r="H595" s="95" t="n">
        <f aca="false">G595*H594</f>
        <v>98.6518945126082</v>
      </c>
      <c r="I595" s="0"/>
    </row>
    <row r="596" customFormat="false" ht="12.75" hidden="false" customHeight="false" outlineLevel="0" collapsed="false">
      <c r="B596" s="79" t="n">
        <f aca="false">B595+$C$6</f>
        <v>0.0667808219178078</v>
      </c>
      <c r="C596" s="80" t="n">
        <f aca="true">NORMINV(RAND(),0,1)</f>
        <v>0.6252784281265</v>
      </c>
      <c r="D596" s="80" t="n">
        <f aca="true">NORMINV(RAND(),0,1)</f>
        <v>-1.29875631593448</v>
      </c>
      <c r="E596" s="80" t="n">
        <f aca="true">RAND()</f>
        <v>0.304570434500153</v>
      </c>
      <c r="F596" s="78" t="n">
        <f aca="false">IF($F$3*$C$6&gt;E596,1,0)</f>
        <v>0</v>
      </c>
      <c r="G596" s="81" t="n">
        <f aca="false">EXP(($F$6-0.5*$C$5^2-$F$3*$F$4)*$C$6+($C$5*C596*$C$6^0.5)+($F$4+$F$5*D596)*F596)</f>
        <v>1.00200106982357</v>
      </c>
      <c r="H596" s="95" t="n">
        <f aca="false">G596*H595</f>
        <v>98.8493038417557</v>
      </c>
      <c r="I596" s="0"/>
    </row>
    <row r="597" customFormat="false" ht="12.75" hidden="false" customHeight="false" outlineLevel="0" collapsed="false">
      <c r="B597" s="79" t="n">
        <f aca="false">B596+$C$6</f>
        <v>0.0668949771689493</v>
      </c>
      <c r="C597" s="80" t="n">
        <f aca="true">NORMINV(RAND(),0,1)</f>
        <v>1.13008378956546</v>
      </c>
      <c r="D597" s="80" t="n">
        <f aca="true">NORMINV(RAND(),0,1)</f>
        <v>-0.513900106306791</v>
      </c>
      <c r="E597" s="80" t="n">
        <f aca="true">RAND()</f>
        <v>0.158072634227824</v>
      </c>
      <c r="F597" s="78" t="n">
        <f aca="false">IF($F$3*$C$6&gt;E597,1,0)</f>
        <v>0</v>
      </c>
      <c r="G597" s="81" t="n">
        <f aca="false">EXP(($F$6-0.5*$C$5^2-$F$3*$F$4)*$C$6+($C$5*C597*$C$6^0.5)+($F$4+$F$5*D597)*F597)</f>
        <v>1.00362367459651</v>
      </c>
      <c r="H597" s="95" t="n">
        <f aca="false">G597*H596</f>
        <v>99.20750155297</v>
      </c>
      <c r="I597" s="0"/>
    </row>
    <row r="598" customFormat="false" ht="12.75" hidden="false" customHeight="false" outlineLevel="0" collapsed="false">
      <c r="B598" s="79" t="n">
        <f aca="false">B597+$C$6</f>
        <v>0.0670091324200909</v>
      </c>
      <c r="C598" s="80" t="n">
        <f aca="true">NORMINV(RAND(),0,1)</f>
        <v>0.294756845647894</v>
      </c>
      <c r="D598" s="80" t="n">
        <f aca="true">NORMINV(RAND(),0,1)</f>
        <v>-1.3773080371069</v>
      </c>
      <c r="E598" s="80" t="n">
        <f aca="true">RAND()</f>
        <v>0.438509453363804</v>
      </c>
      <c r="F598" s="78" t="n">
        <f aca="false">IF($F$3*$C$6&gt;E598,1,0)</f>
        <v>0</v>
      </c>
      <c r="G598" s="81" t="n">
        <f aca="false">EXP(($F$6-0.5*$C$5^2-$F$3*$F$4)*$C$6+($C$5*C598*$C$6^0.5)+($F$4+$F$5*D598)*F598)</f>
        <v>1.00094008986587</v>
      </c>
      <c r="H598" s="95" t="n">
        <f aca="false">G598*H597</f>
        <v>99.3007655197984</v>
      </c>
      <c r="I598" s="0"/>
    </row>
    <row r="599" customFormat="false" ht="12.75" hidden="false" customHeight="false" outlineLevel="0" collapsed="false">
      <c r="B599" s="79" t="n">
        <f aca="false">B598+$C$6</f>
        <v>0.0671232876712324</v>
      </c>
      <c r="C599" s="80" t="n">
        <f aca="true">NORMINV(RAND(),0,1)</f>
        <v>-1.41002153672558</v>
      </c>
      <c r="D599" s="80" t="n">
        <f aca="true">NORMINV(RAND(),0,1)</f>
        <v>-0.0573786234173793</v>
      </c>
      <c r="E599" s="80" t="n">
        <f aca="true">RAND()</f>
        <v>0.0195704484804654</v>
      </c>
      <c r="F599" s="78" t="n">
        <f aca="false">IF($F$3*$C$6&gt;E599,1,0)</f>
        <v>0</v>
      </c>
      <c r="G599" s="81" t="n">
        <f aca="false">EXP(($F$6-0.5*$C$5^2-$F$3*$F$4)*$C$6+($C$5*C599*$C$6^0.5)+($F$4+$F$5*D599)*F599)</f>
        <v>0.995485536553568</v>
      </c>
      <c r="H599" s="95" t="n">
        <f aca="false">G599*H598</f>
        <v>98.8524758436565</v>
      </c>
      <c r="I599" s="0"/>
    </row>
    <row r="600" customFormat="false" ht="12.75" hidden="false" customHeight="false" outlineLevel="0" collapsed="false">
      <c r="B600" s="79" t="n">
        <f aca="false">B599+$C$6</f>
        <v>0.067237442922374</v>
      </c>
      <c r="C600" s="80" t="n">
        <f aca="true">NORMINV(RAND(),0,1)</f>
        <v>-2.62145119017328</v>
      </c>
      <c r="D600" s="80" t="n">
        <f aca="true">NORMINV(RAND(),0,1)</f>
        <v>-0.710784286751707</v>
      </c>
      <c r="E600" s="80" t="n">
        <f aca="true">RAND()</f>
        <v>0.203890595041786</v>
      </c>
      <c r="F600" s="78" t="n">
        <f aca="false">IF($F$3*$C$6&gt;E600,1,0)</f>
        <v>0</v>
      </c>
      <c r="G600" s="81" t="n">
        <f aca="false">EXP(($F$6-0.5*$C$5^2-$F$3*$F$4)*$C$6+($C$5*C600*$C$6^0.5)+($F$4+$F$5*D600)*F600)</f>
        <v>0.991627561221892</v>
      </c>
      <c r="H600" s="95" t="n">
        <f aca="false">G600*H599</f>
        <v>98.0248395415911</v>
      </c>
      <c r="I600" s="0"/>
    </row>
    <row r="601" customFormat="false" ht="12.75" hidden="false" customHeight="false" outlineLevel="0" collapsed="false">
      <c r="B601" s="79" t="n">
        <f aca="false">B600+$C$6</f>
        <v>0.0673515981735155</v>
      </c>
      <c r="C601" s="80" t="n">
        <f aca="true">NORMINV(RAND(),0,1)</f>
        <v>-0.215328557970385</v>
      </c>
      <c r="D601" s="80" t="n">
        <f aca="true">NORMINV(RAND(),0,1)</f>
        <v>-1.77423706643104</v>
      </c>
      <c r="E601" s="80" t="n">
        <f aca="true">RAND()</f>
        <v>0.747018815100623</v>
      </c>
      <c r="F601" s="78" t="n">
        <f aca="false">IF($F$3*$C$6&gt;E601,1,0)</f>
        <v>0</v>
      </c>
      <c r="G601" s="81" t="n">
        <f aca="false">EXP(($F$6-0.5*$C$5^2-$F$3*$F$4)*$C$6+($C$5*C601*$C$6^0.5)+($F$4+$F$5*D601)*F601)</f>
        <v>0.999304911249655</v>
      </c>
      <c r="H601" s="95" t="n">
        <f aca="false">G601*H600</f>
        <v>97.9567035783714</v>
      </c>
      <c r="I601" s="0"/>
    </row>
    <row r="602" customFormat="false" ht="12.75" hidden="false" customHeight="false" outlineLevel="0" collapsed="false">
      <c r="B602" s="79" t="n">
        <f aca="false">B601+$C$6</f>
        <v>0.0674657534246571</v>
      </c>
      <c r="C602" s="80" t="n">
        <f aca="true">NORMINV(RAND(),0,1)</f>
        <v>-0.0389954682078993</v>
      </c>
      <c r="D602" s="80" t="n">
        <f aca="true">NORMINV(RAND(),0,1)</f>
        <v>2.60366038540282</v>
      </c>
      <c r="E602" s="80" t="n">
        <f aca="true">RAND()</f>
        <v>0.415488796066582</v>
      </c>
      <c r="F602" s="78" t="n">
        <f aca="false">IF($F$3*$C$6&gt;E602,1,0)</f>
        <v>0</v>
      </c>
      <c r="G602" s="81" t="n">
        <f aca="false">EXP(($F$6-0.5*$C$5^2-$F$3*$F$4)*$C$6+($C$5*C602*$C$6^0.5)+($F$4+$F$5*D602)*F602)</f>
        <v>0.999869879156793</v>
      </c>
      <c r="H602" s="95" t="n">
        <f aca="false">G602*H601</f>
        <v>97.943957369504</v>
      </c>
      <c r="I602" s="0"/>
    </row>
    <row r="603" customFormat="false" ht="12.75" hidden="false" customHeight="false" outlineLevel="0" collapsed="false">
      <c r="B603" s="79" t="n">
        <f aca="false">B602+$C$6</f>
        <v>0.0675799086757987</v>
      </c>
      <c r="C603" s="80" t="n">
        <f aca="true">NORMINV(RAND(),0,1)</f>
        <v>-0.195946126088628</v>
      </c>
      <c r="D603" s="80" t="n">
        <f aca="true">NORMINV(RAND(),0,1)</f>
        <v>-0.195103853047927</v>
      </c>
      <c r="E603" s="80" t="n">
        <f aca="true">RAND()</f>
        <v>0.769276391104387</v>
      </c>
      <c r="F603" s="78" t="n">
        <f aca="false">IF($F$3*$C$6&gt;E603,1,0)</f>
        <v>0</v>
      </c>
      <c r="G603" s="81" t="n">
        <f aca="false">EXP(($F$6-0.5*$C$5^2-$F$3*$F$4)*$C$6+($C$5*C603*$C$6^0.5)+($F$4+$F$5*D603)*F603)</f>
        <v>0.999366996577745</v>
      </c>
      <c r="H603" s="95" t="n">
        <f aca="false">G603*H602</f>
        <v>97.8819585092999</v>
      </c>
      <c r="I603" s="0"/>
    </row>
    <row r="604" customFormat="false" ht="12.75" hidden="false" customHeight="false" outlineLevel="0" collapsed="false">
      <c r="B604" s="79" t="n">
        <f aca="false">B603+$C$6</f>
        <v>0.0676940639269402</v>
      </c>
      <c r="C604" s="80" t="n">
        <f aca="true">NORMINV(RAND(),0,1)</f>
        <v>-0.766264668906843</v>
      </c>
      <c r="D604" s="80" t="n">
        <f aca="true">NORMINV(RAND(),0,1)</f>
        <v>3.23129403043942</v>
      </c>
      <c r="E604" s="80" t="n">
        <f aca="true">RAND()</f>
        <v>0.879519186340931</v>
      </c>
      <c r="F604" s="78" t="n">
        <f aca="false">IF($F$3*$C$6&gt;E604,1,0)</f>
        <v>0</v>
      </c>
      <c r="G604" s="81" t="n">
        <f aca="false">EXP(($F$6-0.5*$C$5^2-$F$3*$F$4)*$C$6+($C$5*C604*$C$6^0.5)+($F$4+$F$5*D604)*F604)</f>
        <v>0.997541778328023</v>
      </c>
      <c r="H604" s="95" t="n">
        <f aca="false">G604*H603</f>
        <v>97.6413429575968</v>
      </c>
      <c r="I604" s="0"/>
    </row>
    <row r="605" customFormat="false" ht="12.75" hidden="false" customHeight="false" outlineLevel="0" collapsed="false">
      <c r="B605" s="79" t="n">
        <f aca="false">B604+$C$6</f>
        <v>0.0678082191780818</v>
      </c>
      <c r="C605" s="80" t="n">
        <f aca="true">NORMINV(RAND(),0,1)</f>
        <v>-0.501832995054309</v>
      </c>
      <c r="D605" s="80" t="n">
        <f aca="true">NORMINV(RAND(),0,1)</f>
        <v>-0.073742003514122</v>
      </c>
      <c r="E605" s="80" t="n">
        <f aca="true">RAND()</f>
        <v>0.656398137426988</v>
      </c>
      <c r="F605" s="78" t="n">
        <f aca="false">IF($F$3*$C$6&gt;E605,1,0)</f>
        <v>0</v>
      </c>
      <c r="G605" s="81" t="n">
        <f aca="false">EXP(($F$6-0.5*$C$5^2-$F$3*$F$4)*$C$6+($C$5*C605*$C$6^0.5)+($F$4+$F$5*D605)*F605)</f>
        <v>0.99838763705181</v>
      </c>
      <c r="H605" s="95" t="n">
        <f aca="false">G605*H604</f>
        <v>97.4839096740004</v>
      </c>
      <c r="I605" s="0"/>
    </row>
    <row r="606" customFormat="false" ht="12.75" hidden="false" customHeight="false" outlineLevel="0" collapsed="false">
      <c r="B606" s="79" t="n">
        <f aca="false">B605+$C$6</f>
        <v>0.0679223744292233</v>
      </c>
      <c r="C606" s="80" t="n">
        <f aca="true">NORMINV(RAND(),0,1)</f>
        <v>0.582379316541283</v>
      </c>
      <c r="D606" s="80" t="n">
        <f aca="true">NORMINV(RAND(),0,1)</f>
        <v>0.989006110473237</v>
      </c>
      <c r="E606" s="80" t="n">
        <f aca="true">RAND()</f>
        <v>0.0514972873143398</v>
      </c>
      <c r="F606" s="78" t="n">
        <f aca="false">IF($F$3*$C$6&gt;E606,1,0)</f>
        <v>0</v>
      </c>
      <c r="G606" s="81" t="n">
        <f aca="false">EXP(($F$6-0.5*$C$5^2-$F$3*$F$4)*$C$6+($C$5*C606*$C$6^0.5)+($F$4+$F$5*D606)*F606)</f>
        <v>1.00186329945295</v>
      </c>
      <c r="H606" s="95" t="n">
        <f aca="false">G606*H605</f>
        <v>97.6655513895671</v>
      </c>
      <c r="I606" s="0"/>
    </row>
    <row r="607" customFormat="false" ht="12.75" hidden="false" customHeight="false" outlineLevel="0" collapsed="false">
      <c r="B607" s="79" t="n">
        <f aca="false">B606+$C$6</f>
        <v>0.0680365296803649</v>
      </c>
      <c r="C607" s="80" t="n">
        <f aca="true">NORMINV(RAND(),0,1)</f>
        <v>-1.41206074700969</v>
      </c>
      <c r="D607" s="80" t="n">
        <f aca="true">NORMINV(RAND(),0,1)</f>
        <v>-1.58862233032115</v>
      </c>
      <c r="E607" s="80" t="n">
        <f aca="true">RAND()</f>
        <v>0.55945417353286</v>
      </c>
      <c r="F607" s="78" t="n">
        <f aca="false">IF($F$3*$C$6&gt;E607,1,0)</f>
        <v>0</v>
      </c>
      <c r="G607" s="81" t="n">
        <f aca="false">EXP(($F$6-0.5*$C$5^2-$F$3*$F$4)*$C$6+($C$5*C607*$C$6^0.5)+($F$4+$F$5*D607)*F607)</f>
        <v>0.995479029794147</v>
      </c>
      <c r="H607" s="95" t="n">
        <f aca="false">G607*H606</f>
        <v>97.2240083415967</v>
      </c>
      <c r="I607" s="0"/>
    </row>
    <row r="608" customFormat="false" ht="12.75" hidden="false" customHeight="false" outlineLevel="0" collapsed="false">
      <c r="B608" s="79" t="n">
        <f aca="false">B607+$C$6</f>
        <v>0.0681506849315064</v>
      </c>
      <c r="C608" s="80" t="n">
        <f aca="true">NORMINV(RAND(),0,1)</f>
        <v>0.703705780190917</v>
      </c>
      <c r="D608" s="80" t="n">
        <f aca="true">NORMINV(RAND(),0,1)</f>
        <v>-0.679307283847916</v>
      </c>
      <c r="E608" s="80" t="n">
        <f aca="true">RAND()</f>
        <v>0.529196635573766</v>
      </c>
      <c r="F608" s="78" t="n">
        <f aca="false">IF($F$3*$C$6&gt;E608,1,0)</f>
        <v>0</v>
      </c>
      <c r="G608" s="81" t="n">
        <f aca="false">EXP(($F$6-0.5*$C$5^2-$F$3*$F$4)*$C$6+($C$5*C608*$C$6^0.5)+($F$4+$F$5*D608)*F608)</f>
        <v>1.00225298801366</v>
      </c>
      <c r="H608" s="95" t="n">
        <f aca="false">G608*H607</f>
        <v>97.4430528670306</v>
      </c>
      <c r="I608" s="0"/>
    </row>
    <row r="609" customFormat="false" ht="12.75" hidden="false" customHeight="false" outlineLevel="0" collapsed="false">
      <c r="B609" s="79" t="n">
        <f aca="false">B608+$C$6</f>
        <v>0.068264840182648</v>
      </c>
      <c r="C609" s="80" t="n">
        <f aca="true">NORMINV(RAND(),0,1)</f>
        <v>1.73241477361777</v>
      </c>
      <c r="D609" s="80" t="n">
        <f aca="true">NORMINV(RAND(),0,1)</f>
        <v>-0.545189161421378</v>
      </c>
      <c r="E609" s="80" t="n">
        <f aca="true">RAND()</f>
        <v>0.683738318030164</v>
      </c>
      <c r="F609" s="78" t="n">
        <f aca="false">IF($F$3*$C$6&gt;E609,1,0)</f>
        <v>0</v>
      </c>
      <c r="G609" s="81" t="n">
        <f aca="false">EXP(($F$6-0.5*$C$5^2-$F$3*$F$4)*$C$6+($C$5*C609*$C$6^0.5)+($F$4+$F$5*D609)*F609)</f>
        <v>1.0055631961339</v>
      </c>
      <c r="H609" s="95" t="n">
        <f aca="false">G609*H608</f>
        <v>97.9851476820156</v>
      </c>
      <c r="I609" s="0"/>
    </row>
    <row r="610" customFormat="false" ht="12.75" hidden="false" customHeight="false" outlineLevel="0" collapsed="false">
      <c r="B610" s="79" t="n">
        <f aca="false">B609+$C$6</f>
        <v>0.0683789954337895</v>
      </c>
      <c r="C610" s="80" t="n">
        <f aca="true">NORMINV(RAND(),0,1)</f>
        <v>0.511820554324753</v>
      </c>
      <c r="D610" s="80" t="n">
        <f aca="true">NORMINV(RAND(),0,1)</f>
        <v>0.663604883199701</v>
      </c>
      <c r="E610" s="80" t="n">
        <f aca="true">RAND()</f>
        <v>0.378889115216777</v>
      </c>
      <c r="F610" s="78" t="n">
        <f aca="false">IF($F$3*$C$6&gt;E610,1,0)</f>
        <v>0</v>
      </c>
      <c r="G610" s="81" t="n">
        <f aca="false">EXP(($F$6-0.5*$C$5^2-$F$3*$F$4)*$C$6+($C$5*C610*$C$6^0.5)+($F$4+$F$5*D610)*F610)</f>
        <v>1.00163674139499</v>
      </c>
      <c r="H610" s="95" t="n">
        <f aca="false">G610*H609</f>
        <v>98.1455240293206</v>
      </c>
      <c r="I610" s="0"/>
    </row>
    <row r="611" customFormat="false" ht="12.75" hidden="false" customHeight="false" outlineLevel="0" collapsed="false">
      <c r="B611" s="79" t="n">
        <f aca="false">B610+$C$6</f>
        <v>0.0684931506849311</v>
      </c>
      <c r="C611" s="80" t="n">
        <f aca="true">NORMINV(RAND(),0,1)</f>
        <v>0.772834188920163</v>
      </c>
      <c r="D611" s="80" t="n">
        <f aca="true">NORMINV(RAND(),0,1)</f>
        <v>-1.83245861671245</v>
      </c>
      <c r="E611" s="80" t="n">
        <f aca="true">RAND()</f>
        <v>0.418589342199137</v>
      </c>
      <c r="F611" s="78" t="n">
        <f aca="false">IF($F$3*$C$6&gt;E611,1,0)</f>
        <v>0</v>
      </c>
      <c r="G611" s="81" t="n">
        <f aca="false">EXP(($F$6-0.5*$C$5^2-$F$3*$F$4)*$C$6+($C$5*C611*$C$6^0.5)+($F$4+$F$5*D611)*F611)</f>
        <v>1.0024750893835</v>
      </c>
      <c r="H611" s="95" t="n">
        <f aca="false">G611*H610</f>
        <v>98.3884429738832</v>
      </c>
      <c r="I611" s="0"/>
    </row>
    <row r="612" customFormat="false" ht="12.75" hidden="false" customHeight="false" outlineLevel="0" collapsed="false">
      <c r="B612" s="79" t="n">
        <f aca="false">B611+$C$6</f>
        <v>0.0686073059360727</v>
      </c>
      <c r="C612" s="80" t="n">
        <f aca="true">NORMINV(RAND(),0,1)</f>
        <v>-0.194470466345171</v>
      </c>
      <c r="D612" s="80" t="n">
        <f aca="true">NORMINV(RAND(),0,1)</f>
        <v>0.832931524462941</v>
      </c>
      <c r="E612" s="80" t="n">
        <f aca="true">RAND()</f>
        <v>0.434974636416554</v>
      </c>
      <c r="F612" s="78" t="n">
        <f aca="false">IF($F$3*$C$6&gt;E612,1,0)</f>
        <v>0</v>
      </c>
      <c r="G612" s="81" t="n">
        <f aca="false">EXP(($F$6-0.5*$C$5^2-$F$3*$F$4)*$C$6+($C$5*C612*$C$6^0.5)+($F$4+$F$5*D612)*F612)</f>
        <v>0.999371723532676</v>
      </c>
      <c r="H612" s="95" t="n">
        <f aca="false">G612*H611</f>
        <v>98.326627830506</v>
      </c>
      <c r="I612" s="0"/>
    </row>
    <row r="613" customFormat="false" ht="12.75" hidden="false" customHeight="false" outlineLevel="0" collapsed="false">
      <c r="B613" s="79" t="n">
        <f aca="false">B612+$C$6</f>
        <v>0.0687214611872142</v>
      </c>
      <c r="C613" s="80" t="n">
        <f aca="true">NORMINV(RAND(),0,1)</f>
        <v>1.58131651629822</v>
      </c>
      <c r="D613" s="80" t="n">
        <f aca="true">NORMINV(RAND(),0,1)</f>
        <v>0.85538095807928</v>
      </c>
      <c r="E613" s="80" t="n">
        <f aca="true">RAND()</f>
        <v>0.792696005490049</v>
      </c>
      <c r="F613" s="78" t="n">
        <f aca="false">IF($F$3*$C$6&gt;E613,1,0)</f>
        <v>0</v>
      </c>
      <c r="G613" s="81" t="n">
        <f aca="false">EXP(($F$6-0.5*$C$5^2-$F$3*$F$4)*$C$6+($C$5*C613*$C$6^0.5)+($F$4+$F$5*D613)*F613)</f>
        <v>1.00507630388236</v>
      </c>
      <c r="H613" s="95" t="n">
        <f aca="false">G613*H612</f>
        <v>98.8257636731017</v>
      </c>
      <c r="I613" s="0"/>
    </row>
    <row r="614" customFormat="false" ht="12.75" hidden="false" customHeight="false" outlineLevel="0" collapsed="false">
      <c r="B614" s="79" t="n">
        <f aca="false">B613+$C$6</f>
        <v>0.0688356164383558</v>
      </c>
      <c r="C614" s="80" t="n">
        <f aca="true">NORMINV(RAND(),0,1)</f>
        <v>-1.23470282570905</v>
      </c>
      <c r="D614" s="80" t="n">
        <f aca="true">NORMINV(RAND(),0,1)</f>
        <v>0.0168090115045523</v>
      </c>
      <c r="E614" s="80" t="n">
        <f aca="true">RAND()</f>
        <v>0.786233120050769</v>
      </c>
      <c r="F614" s="78" t="n">
        <f aca="false">IF($F$3*$C$6&gt;E614,1,0)</f>
        <v>0</v>
      </c>
      <c r="G614" s="81" t="n">
        <f aca="false">EXP(($F$6-0.5*$C$5^2-$F$3*$F$4)*$C$6+($C$5*C614*$C$6^0.5)+($F$4+$F$5*D614)*F614)</f>
        <v>0.996045106597226</v>
      </c>
      <c r="H614" s="95" t="n">
        <f aca="false">G614*H613</f>
        <v>98.4349183123269</v>
      </c>
      <c r="I614" s="0"/>
    </row>
    <row r="615" customFormat="false" ht="12.75" hidden="false" customHeight="false" outlineLevel="0" collapsed="false">
      <c r="B615" s="79" t="n">
        <f aca="false">B614+$C$6</f>
        <v>0.0689497716894973</v>
      </c>
      <c r="C615" s="80" t="n">
        <f aca="true">NORMINV(RAND(),0,1)</f>
        <v>-0.296578280102311</v>
      </c>
      <c r="D615" s="80" t="n">
        <f aca="true">NORMINV(RAND(),0,1)</f>
        <v>-1.44072364669427</v>
      </c>
      <c r="E615" s="80" t="n">
        <f aca="true">RAND()</f>
        <v>0.0665180734966136</v>
      </c>
      <c r="F615" s="78" t="n">
        <f aca="false">IF($F$3*$C$6&gt;E615,1,0)</f>
        <v>0</v>
      </c>
      <c r="G615" s="81" t="n">
        <f aca="false">EXP(($F$6-0.5*$C$5^2-$F$3*$F$4)*$C$6+($C$5*C615*$C$6^0.5)+($F$4+$F$5*D615)*F615)</f>
        <v>0.999044696112009</v>
      </c>
      <c r="H615" s="95" t="n">
        <f aca="false">G615*H614</f>
        <v>98.340883052149</v>
      </c>
      <c r="I615" s="0"/>
    </row>
    <row r="616" customFormat="false" ht="12.75" hidden="false" customHeight="false" outlineLevel="0" collapsed="false">
      <c r="B616" s="79" t="n">
        <f aca="false">B615+$C$6</f>
        <v>0.0690639269406389</v>
      </c>
      <c r="C616" s="80" t="n">
        <f aca="true">NORMINV(RAND(),0,1)</f>
        <v>-0.104024048616167</v>
      </c>
      <c r="D616" s="80" t="n">
        <f aca="true">NORMINV(RAND(),0,1)</f>
        <v>-1.48740867789801</v>
      </c>
      <c r="E616" s="80" t="n">
        <f aca="true">RAND()</f>
        <v>0.585405337916207</v>
      </c>
      <c r="F616" s="78" t="n">
        <f aca="false">IF($F$3*$C$6&gt;E616,1,0)</f>
        <v>0</v>
      </c>
      <c r="G616" s="81" t="n">
        <f aca="false">EXP(($F$6-0.5*$C$5^2-$F$3*$F$4)*$C$6+($C$5*C616*$C$6^0.5)+($F$4+$F$5*D616)*F616)</f>
        <v>0.999661491639792</v>
      </c>
      <c r="H616" s="95" t="n">
        <f aca="false">G616*H615</f>
        <v>98.3075938410857</v>
      </c>
      <c r="I616" s="0"/>
    </row>
    <row r="617" customFormat="false" ht="12.75" hidden="false" customHeight="false" outlineLevel="0" collapsed="false">
      <c r="B617" s="79" t="n">
        <f aca="false">B616+$C$6</f>
        <v>0.0691780821917804</v>
      </c>
      <c r="C617" s="80" t="n">
        <f aca="true">NORMINV(RAND(),0,1)</f>
        <v>0.63414441227049</v>
      </c>
      <c r="D617" s="80" t="n">
        <f aca="true">NORMINV(RAND(),0,1)</f>
        <v>-0.23128667908393</v>
      </c>
      <c r="E617" s="80" t="n">
        <f aca="true">RAND()</f>
        <v>0.604317556338097</v>
      </c>
      <c r="F617" s="78" t="n">
        <f aca="false">IF($F$3*$C$6&gt;E617,1,0)</f>
        <v>0</v>
      </c>
      <c r="G617" s="81" t="n">
        <f aca="false">EXP(($F$6-0.5*$C$5^2-$F$3*$F$4)*$C$6+($C$5*C617*$C$6^0.5)+($F$4+$F$5*D617)*F617)</f>
        <v>1.00202954526781</v>
      </c>
      <c r="H617" s="95" t="n">
        <f aca="false">G617*H616</f>
        <v>98.5071135529554</v>
      </c>
      <c r="I617" s="0"/>
    </row>
    <row r="618" customFormat="false" ht="12.75" hidden="false" customHeight="false" outlineLevel="0" collapsed="false">
      <c r="B618" s="79" t="n">
        <f aca="false">B617+$C$6</f>
        <v>0.069292237442922</v>
      </c>
      <c r="C618" s="80" t="n">
        <f aca="true">NORMINV(RAND(),0,1)</f>
        <v>0.703515302481563</v>
      </c>
      <c r="D618" s="80" t="n">
        <f aca="true">NORMINV(RAND(),0,1)</f>
        <v>-0.116133280178303</v>
      </c>
      <c r="E618" s="80" t="n">
        <f aca="true">RAND()</f>
        <v>0.518176861628294</v>
      </c>
      <c r="F618" s="78" t="n">
        <f aca="false">IF($F$3*$C$6&gt;E618,1,0)</f>
        <v>0</v>
      </c>
      <c r="G618" s="81" t="n">
        <f aca="false">EXP(($F$6-0.5*$C$5^2-$F$3*$F$4)*$C$6+($C$5*C618*$C$6^0.5)+($F$4+$F$5*D618)*F618)</f>
        <v>1.00225237609938</v>
      </c>
      <c r="H618" s="95" t="n">
        <f aca="false">G618*H617</f>
        <v>98.7289886211413</v>
      </c>
      <c r="I618" s="0"/>
    </row>
    <row r="619" customFormat="false" ht="12.75" hidden="false" customHeight="false" outlineLevel="0" collapsed="false">
      <c r="B619" s="79" t="n">
        <f aca="false">B618+$C$6</f>
        <v>0.0694063926940636</v>
      </c>
      <c r="C619" s="80" t="n">
        <f aca="true">NORMINV(RAND(),0,1)</f>
        <v>0.333642751821964</v>
      </c>
      <c r="D619" s="80" t="n">
        <f aca="true">NORMINV(RAND(),0,1)</f>
        <v>-1.35701650594554</v>
      </c>
      <c r="E619" s="80" t="n">
        <f aca="true">RAND()</f>
        <v>0.444650345813054</v>
      </c>
      <c r="F619" s="78" t="n">
        <f aca="false">IF($F$3*$C$6&gt;E619,1,0)</f>
        <v>0</v>
      </c>
      <c r="G619" s="81" t="n">
        <f aca="false">EXP(($F$6-0.5*$C$5^2-$F$3*$F$4)*$C$6+($C$5*C619*$C$6^0.5)+($F$4+$F$5*D619)*F619)</f>
        <v>1.00106485595883</v>
      </c>
      <c r="H619" s="95" t="n">
        <f aca="false">G619*H618</f>
        <v>98.8341207729839</v>
      </c>
      <c r="I619" s="0"/>
    </row>
    <row r="620" customFormat="false" ht="12.75" hidden="false" customHeight="false" outlineLevel="0" collapsed="false">
      <c r="B620" s="79" t="n">
        <f aca="false">B619+$C$6</f>
        <v>0.0695205479452051</v>
      </c>
      <c r="C620" s="80" t="n">
        <f aca="true">NORMINV(RAND(),0,1)</f>
        <v>-0.840662626288126</v>
      </c>
      <c r="D620" s="80" t="n">
        <f aca="true">NORMINV(RAND(),0,1)</f>
        <v>0.634136591156303</v>
      </c>
      <c r="E620" s="80" t="n">
        <f aca="true">RAND()</f>
        <v>0.219114416348372</v>
      </c>
      <c r="F620" s="78" t="n">
        <f aca="false">IF($F$3*$C$6&gt;E620,1,0)</f>
        <v>0</v>
      </c>
      <c r="G620" s="81" t="n">
        <f aca="false">EXP(($F$6-0.5*$C$5^2-$F$3*$F$4)*$C$6+($C$5*C620*$C$6^0.5)+($F$4+$F$5*D620)*F620)</f>
        <v>0.997303924839451</v>
      </c>
      <c r="H620" s="95" t="n">
        <f aca="false">G620*H619</f>
        <v>98.5676565549532</v>
      </c>
      <c r="I620" s="0"/>
    </row>
    <row r="621" customFormat="false" ht="12.75" hidden="false" customHeight="false" outlineLevel="0" collapsed="false">
      <c r="B621" s="79" t="n">
        <f aca="false">B620+$C$6</f>
        <v>0.0696347031963467</v>
      </c>
      <c r="C621" s="80" t="n">
        <f aca="true">NORMINV(RAND(),0,1)</f>
        <v>1.26257957700551</v>
      </c>
      <c r="D621" s="80" t="n">
        <f aca="true">NORMINV(RAND(),0,1)</f>
        <v>0.247498304000537</v>
      </c>
      <c r="E621" s="80" t="n">
        <f aca="true">RAND()</f>
        <v>0.441537109154551</v>
      </c>
      <c r="F621" s="78" t="n">
        <f aca="false">IF($F$3*$C$6&gt;E621,1,0)</f>
        <v>0</v>
      </c>
      <c r="G621" s="81" t="n">
        <f aca="false">EXP(($F$6-0.5*$C$5^2-$F$3*$F$4)*$C$6+($C$5*C621*$C$6^0.5)+($F$4+$F$5*D621)*F621)</f>
        <v>1.00404999330637</v>
      </c>
      <c r="H621" s="95" t="n">
        <f aca="false">G621*H620</f>
        <v>98.9668549042252</v>
      </c>
      <c r="I621" s="0"/>
    </row>
    <row r="622" customFormat="false" ht="12.75" hidden="false" customHeight="false" outlineLevel="0" collapsed="false">
      <c r="B622" s="79" t="n">
        <f aca="false">B621+$C$6</f>
        <v>0.0697488584474882</v>
      </c>
      <c r="C622" s="80" t="n">
        <f aca="true">NORMINV(RAND(),0,1)</f>
        <v>-1.08533659988857</v>
      </c>
      <c r="D622" s="80" t="n">
        <f aca="true">NORMINV(RAND(),0,1)</f>
        <v>-0.659243902437056</v>
      </c>
      <c r="E622" s="80" t="n">
        <f aca="true">RAND()</f>
        <v>0.313440503504984</v>
      </c>
      <c r="F622" s="78" t="n">
        <f aca="false">IF($F$3*$C$6&gt;E622,1,0)</f>
        <v>0</v>
      </c>
      <c r="G622" s="81" t="n">
        <f aca="false">EXP(($F$6-0.5*$C$5^2-$F$3*$F$4)*$C$6+($C$5*C622*$C$6^0.5)+($F$4+$F$5*D622)*F622)</f>
        <v>0.996522091443382</v>
      </c>
      <c r="H622" s="95" t="n">
        <f aca="false">G622*H621</f>
        <v>98.6226572327322</v>
      </c>
      <c r="I622" s="0"/>
    </row>
    <row r="623" customFormat="false" ht="12.75" hidden="false" customHeight="false" outlineLevel="0" collapsed="false">
      <c r="B623" s="79" t="n">
        <f aca="false">B622+$C$6</f>
        <v>0.0698630136986298</v>
      </c>
      <c r="C623" s="80" t="n">
        <f aca="true">NORMINV(RAND(),0,1)</f>
        <v>-1.06076553536962</v>
      </c>
      <c r="D623" s="80" t="n">
        <f aca="true">NORMINV(RAND(),0,1)</f>
        <v>1.1489907753266</v>
      </c>
      <c r="E623" s="80" t="n">
        <f aca="true">RAND()</f>
        <v>0.0692592469979815</v>
      </c>
      <c r="F623" s="78" t="n">
        <f aca="false">IF($F$3*$C$6&gt;E623,1,0)</f>
        <v>0</v>
      </c>
      <c r="G623" s="81" t="n">
        <f aca="false">EXP(($F$6-0.5*$C$5^2-$F$3*$F$4)*$C$6+($C$5*C623*$C$6^0.5)+($F$4+$F$5*D623)*F623)</f>
        <v>0.99660057834895</v>
      </c>
      <c r="H623" s="95" t="n">
        <f aca="false">G623*H622</f>
        <v>98.2873972364512</v>
      </c>
      <c r="I623" s="0"/>
    </row>
    <row r="624" customFormat="false" ht="12.75" hidden="false" customHeight="false" outlineLevel="0" collapsed="false">
      <c r="B624" s="79" t="n">
        <f aca="false">B623+$C$6</f>
        <v>0.0699771689497713</v>
      </c>
      <c r="C624" s="80" t="n">
        <f aca="true">NORMINV(RAND(),0,1)</f>
        <v>0.113022067699936</v>
      </c>
      <c r="D624" s="80" t="n">
        <f aca="true">NORMINV(RAND(),0,1)</f>
        <v>0.73229939826085</v>
      </c>
      <c r="E624" s="80" t="n">
        <f aca="true">RAND()</f>
        <v>0.124173765705254</v>
      </c>
      <c r="F624" s="78" t="n">
        <f aca="false">IF($F$3*$C$6&gt;E624,1,0)</f>
        <v>0</v>
      </c>
      <c r="G624" s="81" t="n">
        <f aca="false">EXP(($F$6-0.5*$C$5^2-$F$3*$F$4)*$C$6+($C$5*C624*$C$6^0.5)+($F$4+$F$5*D624)*F624)</f>
        <v>1.00035719685908</v>
      </c>
      <c r="H624" s="95" t="n">
        <f aca="false">G624*H623</f>
        <v>98.3225051860312</v>
      </c>
      <c r="I624" s="0"/>
    </row>
    <row r="625" customFormat="false" ht="12.75" hidden="false" customHeight="false" outlineLevel="0" collapsed="false">
      <c r="B625" s="79" t="n">
        <f aca="false">B624+$C$6</f>
        <v>0.0700913242009129</v>
      </c>
      <c r="C625" s="80" t="n">
        <f aca="true">NORMINV(RAND(),0,1)</f>
        <v>-2.25270950950105</v>
      </c>
      <c r="D625" s="80" t="n">
        <f aca="true">NORMINV(RAND(),0,1)</f>
        <v>-1.00329636076833</v>
      </c>
      <c r="E625" s="80" t="n">
        <f aca="true">RAND()</f>
        <v>0.189300196981958</v>
      </c>
      <c r="F625" s="78" t="n">
        <f aca="false">IF($F$3*$C$6&gt;E625,1,0)</f>
        <v>0</v>
      </c>
      <c r="G625" s="81" t="n">
        <f aca="false">EXP(($F$6-0.5*$C$5^2-$F$3*$F$4)*$C$6+($C$5*C625*$C$6^0.5)+($F$4+$F$5*D625)*F625)</f>
        <v>0.992800287614965</v>
      </c>
      <c r="H625" s="95" t="n">
        <f aca="false">G625*H624</f>
        <v>97.6146114277156</v>
      </c>
      <c r="I625" s="0"/>
    </row>
    <row r="626" customFormat="false" ht="12.75" hidden="false" customHeight="false" outlineLevel="0" collapsed="false">
      <c r="B626" s="79" t="n">
        <f aca="false">B625+$C$6</f>
        <v>0.0702054794520545</v>
      </c>
      <c r="C626" s="80" t="n">
        <f aca="true">NORMINV(RAND(),0,1)</f>
        <v>-0.0867111325667746</v>
      </c>
      <c r="D626" s="80" t="n">
        <f aca="true">NORMINV(RAND(),0,1)</f>
        <v>-0.106471346365804</v>
      </c>
      <c r="E626" s="80" t="n">
        <f aca="true">RAND()</f>
        <v>0.711633660453367</v>
      </c>
      <c r="F626" s="78" t="n">
        <f aca="false">IF($F$3*$C$6&gt;E626,1,0)</f>
        <v>0</v>
      </c>
      <c r="G626" s="81" t="n">
        <f aca="false">EXP(($F$6-0.5*$C$5^2-$F$3*$F$4)*$C$6+($C$5*C626*$C$6^0.5)+($F$4+$F$5*D626)*F626)</f>
        <v>0.999716967550161</v>
      </c>
      <c r="H626" s="95" t="n">
        <f aca="false">G626*H625</f>
        <v>97.5869833251032</v>
      </c>
      <c r="I626" s="0"/>
    </row>
    <row r="627" customFormat="false" ht="12.75" hidden="false" customHeight="false" outlineLevel="0" collapsed="false">
      <c r="B627" s="79" t="n">
        <f aca="false">B626+$C$6</f>
        <v>0.070319634703196</v>
      </c>
      <c r="C627" s="80" t="n">
        <f aca="true">NORMINV(RAND(),0,1)</f>
        <v>-1.54606028893465</v>
      </c>
      <c r="D627" s="80" t="n">
        <f aca="true">NORMINV(RAND(),0,1)</f>
        <v>-1.67763127400099</v>
      </c>
      <c r="E627" s="80" t="n">
        <f aca="true">RAND()</f>
        <v>0.618867184700042</v>
      </c>
      <c r="F627" s="78" t="n">
        <f aca="false">IF($F$3*$C$6&gt;E627,1,0)</f>
        <v>0</v>
      </c>
      <c r="G627" s="81" t="n">
        <f aca="false">EXP(($F$6-0.5*$C$5^2-$F$3*$F$4)*$C$6+($C$5*C627*$C$6^0.5)+($F$4+$F$5*D627)*F627)</f>
        <v>0.995051554157467</v>
      </c>
      <c r="H627" s="95" t="n">
        <f aca="false">G627*H626</f>
        <v>97.1040794231827</v>
      </c>
      <c r="I627" s="0"/>
    </row>
    <row r="628" customFormat="false" ht="12.75" hidden="false" customHeight="false" outlineLevel="0" collapsed="false">
      <c r="B628" s="79" t="n">
        <f aca="false">B627+$C$6</f>
        <v>0.0704337899543376</v>
      </c>
      <c r="C628" s="80" t="n">
        <f aca="true">NORMINV(RAND(),0,1)</f>
        <v>0.146133364208572</v>
      </c>
      <c r="D628" s="80" t="n">
        <f aca="true">NORMINV(RAND(),0,1)</f>
        <v>-0.0961156683011741</v>
      </c>
      <c r="E628" s="80" t="n">
        <f aca="true">RAND()</f>
        <v>0.989567878343336</v>
      </c>
      <c r="F628" s="78" t="n">
        <f aca="false">IF($F$3*$C$6&gt;E628,1,0)</f>
        <v>0</v>
      </c>
      <c r="G628" s="81" t="n">
        <f aca="false">EXP(($F$6-0.5*$C$5^2-$F$3*$F$4)*$C$6+($C$5*C628*$C$6^0.5)+($F$4+$F$5*D628)*F628)</f>
        <v>1.00046337216851</v>
      </c>
      <c r="H628" s="95" t="n">
        <f aca="false">G628*H627</f>
        <v>97.1490747510361</v>
      </c>
      <c r="I628" s="0"/>
    </row>
    <row r="629" customFormat="false" ht="12.75" hidden="false" customHeight="false" outlineLevel="0" collapsed="false">
      <c r="B629" s="79" t="n">
        <f aca="false">B628+$C$6</f>
        <v>0.0705479452054791</v>
      </c>
      <c r="C629" s="80" t="n">
        <f aca="true">NORMINV(RAND(),0,1)</f>
        <v>0.900187683697789</v>
      </c>
      <c r="D629" s="80" t="n">
        <f aca="true">NORMINV(RAND(),0,1)</f>
        <v>0.398795680829899</v>
      </c>
      <c r="E629" s="80" t="n">
        <f aca="true">RAND()</f>
        <v>0.288112135736464</v>
      </c>
      <c r="F629" s="78" t="n">
        <f aca="false">IF($F$3*$C$6&gt;E629,1,0)</f>
        <v>0</v>
      </c>
      <c r="G629" s="81" t="n">
        <f aca="false">EXP(($F$6-0.5*$C$5^2-$F$3*$F$4)*$C$6+($C$5*C629*$C$6^0.5)+($F$4+$F$5*D629)*F629)</f>
        <v>1.00288438990912</v>
      </c>
      <c r="H629" s="95" t="n">
        <f aca="false">G629*H628</f>
        <v>97.4292905619285</v>
      </c>
      <c r="I629" s="0"/>
    </row>
    <row r="630" customFormat="false" ht="12.75" hidden="false" customHeight="false" outlineLevel="0" collapsed="false">
      <c r="B630" s="79" t="n">
        <f aca="false">B629+$C$6</f>
        <v>0.0706621004566207</v>
      </c>
      <c r="C630" s="80" t="n">
        <f aca="true">NORMINV(RAND(),0,1)</f>
        <v>0.407981566711016</v>
      </c>
      <c r="D630" s="80" t="n">
        <f aca="true">NORMINV(RAND(),0,1)</f>
        <v>-0.850441763769417</v>
      </c>
      <c r="E630" s="80" t="n">
        <f aca="true">RAND()</f>
        <v>0.872208140457121</v>
      </c>
      <c r="F630" s="78" t="n">
        <f aca="false">IF($F$3*$C$6&gt;E630,1,0)</f>
        <v>0</v>
      </c>
      <c r="G630" s="81" t="n">
        <f aca="false">EXP(($F$6-0.5*$C$5^2-$F$3*$F$4)*$C$6+($C$5*C630*$C$6^0.5)+($F$4+$F$5*D630)*F630)</f>
        <v>1.00130341659952</v>
      </c>
      <c r="H630" s="95" t="n">
        <f aca="false">G630*H629</f>
        <v>97.5562815165267</v>
      </c>
      <c r="I630" s="0"/>
    </row>
    <row r="631" customFormat="false" ht="12.75" hidden="false" customHeight="false" outlineLevel="0" collapsed="false">
      <c r="B631" s="79" t="n">
        <f aca="false">B630+$C$6</f>
        <v>0.0707762557077622</v>
      </c>
      <c r="C631" s="80" t="n">
        <f aca="true">NORMINV(RAND(),0,1)</f>
        <v>1.53263645795618</v>
      </c>
      <c r="D631" s="80" t="n">
        <f aca="true">NORMINV(RAND(),0,1)</f>
        <v>1.21934228318139</v>
      </c>
      <c r="E631" s="80" t="n">
        <f aca="true">RAND()</f>
        <v>0.328623446368611</v>
      </c>
      <c r="F631" s="78" t="n">
        <f aca="false">IF($F$3*$C$6&gt;E631,1,0)</f>
        <v>0</v>
      </c>
      <c r="G631" s="81" t="n">
        <f aca="false">EXP(($F$6-0.5*$C$5^2-$F$3*$F$4)*$C$6+($C$5*C631*$C$6^0.5)+($F$4+$F$5*D631)*F631)</f>
        <v>1.00491948966183</v>
      </c>
      <c r="H631" s="95" t="n">
        <f aca="false">G631*H630</f>
        <v>98.0362086348935</v>
      </c>
      <c r="I631" s="0"/>
    </row>
    <row r="632" customFormat="false" ht="12.75" hidden="false" customHeight="false" outlineLevel="0" collapsed="false">
      <c r="B632" s="79" t="n">
        <f aca="false">B631+$C$6</f>
        <v>0.0708904109589038</v>
      </c>
      <c r="C632" s="80" t="n">
        <f aca="true">NORMINV(RAND(),0,1)</f>
        <v>0.309443278172304</v>
      </c>
      <c r="D632" s="80" t="n">
        <f aca="true">NORMINV(RAND(),0,1)</f>
        <v>0.782814525332194</v>
      </c>
      <c r="E632" s="80" t="n">
        <f aca="true">RAND()</f>
        <v>0.0760918693852955</v>
      </c>
      <c r="F632" s="78" t="n">
        <f aca="false">IF($F$3*$C$6&gt;E632,1,0)</f>
        <v>0</v>
      </c>
      <c r="G632" s="81" t="n">
        <f aca="false">EXP(($F$6-0.5*$C$5^2-$F$3*$F$4)*$C$6+($C$5*C632*$C$6^0.5)+($F$4+$F$5*D632)*F632)</f>
        <v>1.0009872097075</v>
      </c>
      <c r="H632" s="95" t="n">
        <f aca="false">G632*H631</f>
        <v>98.1329909317445</v>
      </c>
      <c r="I632" s="0"/>
    </row>
    <row r="633" customFormat="false" ht="12.75" hidden="false" customHeight="false" outlineLevel="0" collapsed="false">
      <c r="B633" s="79" t="n">
        <f aca="false">B632+$C$6</f>
        <v>0.0710045662100454</v>
      </c>
      <c r="C633" s="80" t="n">
        <f aca="true">NORMINV(RAND(),0,1)</f>
        <v>-0.429074313102767</v>
      </c>
      <c r="D633" s="80" t="n">
        <f aca="true">NORMINV(RAND(),0,1)</f>
        <v>-1.83479502394773</v>
      </c>
      <c r="E633" s="80" t="n">
        <f aca="true">RAND()</f>
        <v>0.110324742268782</v>
      </c>
      <c r="F633" s="78" t="n">
        <f aca="false">IF($F$3*$C$6&gt;E633,1,0)</f>
        <v>0</v>
      </c>
      <c r="G633" s="81" t="n">
        <f aca="false">EXP(($F$6-0.5*$C$5^2-$F$3*$F$4)*$C$6+($C$5*C633*$C$6^0.5)+($F$4+$F$5*D633)*F633)</f>
        <v>0.998620501860758</v>
      </c>
      <c r="H633" s="95" t="n">
        <f aca="false">G633*H632</f>
        <v>97.9976166533559</v>
      </c>
      <c r="I633" s="0"/>
    </row>
    <row r="634" customFormat="false" ht="12.75" hidden="false" customHeight="false" outlineLevel="0" collapsed="false">
      <c r="B634" s="79" t="n">
        <f aca="false">B633+$C$6</f>
        <v>0.0711187214611869</v>
      </c>
      <c r="C634" s="80" t="n">
        <f aca="true">NORMINV(RAND(),0,1)</f>
        <v>1.86240712366368</v>
      </c>
      <c r="D634" s="80" t="n">
        <f aca="true">NORMINV(RAND(),0,1)</f>
        <v>-0.542226037478597</v>
      </c>
      <c r="E634" s="80" t="n">
        <f aca="true">RAND()</f>
        <v>0.415284830759343</v>
      </c>
      <c r="F634" s="78" t="n">
        <f aca="false">IF($F$3*$C$6&gt;E634,1,0)</f>
        <v>0</v>
      </c>
      <c r="G634" s="81" t="n">
        <f aca="false">EXP(($F$6-0.5*$C$5^2-$F$3*$F$4)*$C$6+($C$5*C634*$C$6^0.5)+($F$4+$F$5*D634)*F634)</f>
        <v>1.00598226639944</v>
      </c>
      <c r="H634" s="95" t="n">
        <f aca="false">G634*H633</f>
        <v>98.5838645026861</v>
      </c>
      <c r="I634" s="0"/>
    </row>
    <row r="635" customFormat="false" ht="12.75" hidden="false" customHeight="false" outlineLevel="0" collapsed="false">
      <c r="B635" s="79" t="n">
        <f aca="false">B634+$C$6</f>
        <v>0.0712328767123285</v>
      </c>
      <c r="C635" s="80" t="n">
        <f aca="true">NORMINV(RAND(),0,1)</f>
        <v>0.33890388594247</v>
      </c>
      <c r="D635" s="80" t="n">
        <f aca="true">NORMINV(RAND(),0,1)</f>
        <v>0.171980093386387</v>
      </c>
      <c r="E635" s="80" t="n">
        <f aca="true">RAND()</f>
        <v>0.0559117120019584</v>
      </c>
      <c r="F635" s="78" t="n">
        <f aca="false">IF($F$3*$C$6&gt;E635,1,0)</f>
        <v>0</v>
      </c>
      <c r="G635" s="81" t="n">
        <f aca="false">EXP(($F$6-0.5*$C$5^2-$F$3*$F$4)*$C$6+($C$5*C635*$C$6^0.5)+($F$4+$F$5*D635)*F635)</f>
        <v>1.00108173759172</v>
      </c>
      <c r="H635" s="95" t="n">
        <f aca="false">G635*H634</f>
        <v>98.6905063748558</v>
      </c>
      <c r="I635" s="0"/>
    </row>
    <row r="636" customFormat="false" ht="12.75" hidden="false" customHeight="false" outlineLevel="0" collapsed="false">
      <c r="B636" s="79" t="n">
        <f aca="false">B635+$C$6</f>
        <v>0.07134703196347</v>
      </c>
      <c r="C636" s="80" t="n">
        <f aca="true">NORMINV(RAND(),0,1)</f>
        <v>0.916995296458439</v>
      </c>
      <c r="D636" s="80" t="n">
        <f aca="true">NORMINV(RAND(),0,1)</f>
        <v>-0.994267910899565</v>
      </c>
      <c r="E636" s="80" t="n">
        <f aca="true">RAND()</f>
        <v>0.871074338937043</v>
      </c>
      <c r="F636" s="78" t="n">
        <f aca="false">IF($F$3*$C$6&gt;E636,1,0)</f>
        <v>0</v>
      </c>
      <c r="G636" s="81" t="n">
        <f aca="false">EXP(($F$6-0.5*$C$5^2-$F$3*$F$4)*$C$6+($C$5*C636*$C$6^0.5)+($F$4+$F$5*D636)*F636)</f>
        <v>1.00293842026216</v>
      </c>
      <c r="H636" s="95" t="n">
        <f aca="false">G636*H635</f>
        <v>98.9805005584702</v>
      </c>
      <c r="I636" s="0"/>
    </row>
    <row r="637" customFormat="false" ht="12.75" hidden="false" customHeight="false" outlineLevel="0" collapsed="false">
      <c r="B637" s="79" t="n">
        <f aca="false">B636+$C$6</f>
        <v>0.0714611872146116</v>
      </c>
      <c r="C637" s="80" t="n">
        <f aca="true">NORMINV(RAND(),0,1)</f>
        <v>-0.701846255376086</v>
      </c>
      <c r="D637" s="80" t="n">
        <f aca="true">NORMINV(RAND(),0,1)</f>
        <v>2.82010497168953</v>
      </c>
      <c r="E637" s="80" t="n">
        <f aca="true">RAND()</f>
        <v>0.648582194808135</v>
      </c>
      <c r="F637" s="78" t="n">
        <f aca="false">IF($F$3*$C$6&gt;E637,1,0)</f>
        <v>0</v>
      </c>
      <c r="G637" s="81" t="n">
        <f aca="false">EXP(($F$6-0.5*$C$5^2-$F$3*$F$4)*$C$6+($C$5*C637*$C$6^0.5)+($F$4+$F$5*D637)*F637)</f>
        <v>0.997747772606359</v>
      </c>
      <c r="H637" s="95" t="n">
        <f aca="false">G637*H636</f>
        <v>98.7575739636761</v>
      </c>
      <c r="I637" s="0"/>
    </row>
    <row r="638" customFormat="false" ht="12.75" hidden="false" customHeight="false" outlineLevel="0" collapsed="false">
      <c r="B638" s="79" t="n">
        <f aca="false">B637+$C$6</f>
        <v>0.0715753424657531</v>
      </c>
      <c r="C638" s="80" t="n">
        <f aca="true">NORMINV(RAND(),0,1)</f>
        <v>1.4943122174535</v>
      </c>
      <c r="D638" s="80" t="n">
        <f aca="true">NORMINV(RAND(),0,1)</f>
        <v>0.798754709562459</v>
      </c>
      <c r="E638" s="80" t="n">
        <f aca="true">RAND()</f>
        <v>0.933267951421912</v>
      </c>
      <c r="F638" s="78" t="n">
        <f aca="false">IF($F$3*$C$6&gt;E638,1,0)</f>
        <v>0</v>
      </c>
      <c r="G638" s="81" t="n">
        <f aca="false">EXP(($F$6-0.5*$C$5^2-$F$3*$F$4)*$C$6+($C$5*C638*$C$6^0.5)+($F$4+$F$5*D638)*F638)</f>
        <v>1.00479605209473</v>
      </c>
      <c r="H638" s="95" t="n">
        <f aca="false">G638*H637</f>
        <v>99.2312204331546</v>
      </c>
      <c r="I638" s="0"/>
    </row>
    <row r="639" customFormat="false" ht="12.75" hidden="false" customHeight="false" outlineLevel="0" collapsed="false">
      <c r="B639" s="79" t="n">
        <f aca="false">B638+$C$6</f>
        <v>0.0716894977168947</v>
      </c>
      <c r="C639" s="80" t="n">
        <f aca="true">NORMINV(RAND(),0,1)</f>
        <v>1.499835154959</v>
      </c>
      <c r="D639" s="80" t="n">
        <f aca="true">NORMINV(RAND(),0,1)</f>
        <v>-0.792671456009093</v>
      </c>
      <c r="E639" s="80" t="n">
        <f aca="true">RAND()</f>
        <v>0.420054513689866</v>
      </c>
      <c r="F639" s="78" t="n">
        <f aca="false">IF($F$3*$C$6&gt;E639,1,0)</f>
        <v>0</v>
      </c>
      <c r="G639" s="81" t="n">
        <f aca="false">EXP(($F$6-0.5*$C$5^2-$F$3*$F$4)*$C$6+($C$5*C639*$C$6^0.5)+($F$4+$F$5*D639)*F639)</f>
        <v>1.00481383984791</v>
      </c>
      <c r="H639" s="95" t="n">
        <f aca="false">G639*H638</f>
        <v>99.7089036362326</v>
      </c>
      <c r="I639" s="0"/>
    </row>
    <row r="640" customFormat="false" ht="12.75" hidden="false" customHeight="false" outlineLevel="0" collapsed="false">
      <c r="B640" s="79" t="n">
        <f aca="false">B639+$C$6</f>
        <v>0.0718036529680362</v>
      </c>
      <c r="C640" s="80" t="n">
        <f aca="true">NORMINV(RAND(),0,1)</f>
        <v>0.676795578590834</v>
      </c>
      <c r="D640" s="80" t="n">
        <f aca="true">NORMINV(RAND(),0,1)</f>
        <v>-1.04230057719735</v>
      </c>
      <c r="E640" s="80" t="n">
        <f aca="true">RAND()</f>
        <v>0.127085998586255</v>
      </c>
      <c r="F640" s="78" t="n">
        <f aca="false">IF($F$3*$C$6&gt;E640,1,0)</f>
        <v>0</v>
      </c>
      <c r="G640" s="81" t="n">
        <f aca="false">EXP(($F$6-0.5*$C$5^2-$F$3*$F$4)*$C$6+($C$5*C640*$C$6^0.5)+($F$4+$F$5*D640)*F640)</f>
        <v>1.00216654203753</v>
      </c>
      <c r="H640" s="95" t="n">
        <f aca="false">G640*H639</f>
        <v>99.924927167476</v>
      </c>
      <c r="I640" s="0"/>
    </row>
    <row r="641" customFormat="false" ht="12.75" hidden="false" customHeight="false" outlineLevel="0" collapsed="false">
      <c r="B641" s="79" t="n">
        <f aca="false">B640+$C$6</f>
        <v>0.0719178082191778</v>
      </c>
      <c r="C641" s="80" t="n">
        <f aca="true">NORMINV(RAND(),0,1)</f>
        <v>0.252393481276619</v>
      </c>
      <c r="D641" s="80" t="n">
        <f aca="true">NORMINV(RAND(),0,1)</f>
        <v>-0.0434683622853232</v>
      </c>
      <c r="E641" s="80" t="n">
        <f aca="true">RAND()</f>
        <v>0.987660624532986</v>
      </c>
      <c r="F641" s="78" t="n">
        <f aca="false">IF($F$3*$C$6&gt;E641,1,0)</f>
        <v>0</v>
      </c>
      <c r="G641" s="81" t="n">
        <f aca="false">EXP(($F$6-0.5*$C$5^2-$F$3*$F$4)*$C$6+($C$5*C641*$C$6^0.5)+($F$4+$F$5*D641)*F641)</f>
        <v>1.00080418398702</v>
      </c>
      <c r="H641" s="95" t="n">
        <f aca="false">G641*H640</f>
        <v>100.005285193808</v>
      </c>
      <c r="I641" s="0"/>
    </row>
    <row r="642" customFormat="false" ht="12.75" hidden="false" customHeight="false" outlineLevel="0" collapsed="false">
      <c r="B642" s="79" t="n">
        <f aca="false">B641+$C$6</f>
        <v>0.0720319634703194</v>
      </c>
      <c r="C642" s="80" t="n">
        <f aca="true">NORMINV(RAND(),0,1)</f>
        <v>-0.772731235951759</v>
      </c>
      <c r="D642" s="80" t="n">
        <f aca="true">NORMINV(RAND(),0,1)</f>
        <v>0.360675785545822</v>
      </c>
      <c r="E642" s="80" t="n">
        <f aca="true">RAND()</f>
        <v>0.61418702324663</v>
      </c>
      <c r="F642" s="78" t="n">
        <f aca="false">IF($F$3*$C$6&gt;E642,1,0)</f>
        <v>0</v>
      </c>
      <c r="G642" s="81" t="n">
        <f aca="false">EXP(($F$6-0.5*$C$5^2-$F$3*$F$4)*$C$6+($C$5*C642*$C$6^0.5)+($F$4+$F$5*D642)*F642)</f>
        <v>0.997521102182556</v>
      </c>
      <c r="H642" s="95" t="n">
        <f aca="false">G642*H641</f>
        <v>99.7573823106085</v>
      </c>
      <c r="I642" s="0"/>
    </row>
    <row r="643" customFormat="false" ht="12.75" hidden="false" customHeight="false" outlineLevel="0" collapsed="false">
      <c r="B643" s="79" t="n">
        <f aca="false">B642+$C$6</f>
        <v>0.0721461187214609</v>
      </c>
      <c r="C643" s="80" t="n">
        <f aca="true">NORMINV(RAND(),0,1)</f>
        <v>0.591793662801257</v>
      </c>
      <c r="D643" s="80" t="n">
        <f aca="true">NORMINV(RAND(),0,1)</f>
        <v>-0.692711127908518</v>
      </c>
      <c r="E643" s="80" t="n">
        <f aca="true">RAND()</f>
        <v>0.193842087342452</v>
      </c>
      <c r="F643" s="78" t="n">
        <f aca="false">IF($F$3*$C$6&gt;E643,1,0)</f>
        <v>0</v>
      </c>
      <c r="G643" s="81" t="n">
        <f aca="false">EXP(($F$6-0.5*$C$5^2-$F$3*$F$4)*$C$6+($C$5*C643*$C$6^0.5)+($F$4+$F$5*D643)*F643)</f>
        <v>1.00189353197578</v>
      </c>
      <c r="H643" s="95" t="n">
        <f aca="false">G643*H642</f>
        <v>99.946276103834</v>
      </c>
      <c r="I643" s="0"/>
    </row>
    <row r="644" customFormat="false" ht="12.75" hidden="false" customHeight="false" outlineLevel="0" collapsed="false">
      <c r="B644" s="79" t="n">
        <f aca="false">B643+$C$6</f>
        <v>0.0722602739726025</v>
      </c>
      <c r="C644" s="80" t="n">
        <f aca="true">NORMINV(RAND(),0,1)</f>
        <v>-0.458785925505386</v>
      </c>
      <c r="D644" s="80" t="n">
        <f aca="true">NORMINV(RAND(),0,1)</f>
        <v>-0.0531742701619645</v>
      </c>
      <c r="E644" s="80" t="n">
        <f aca="true">RAND()</f>
        <v>0.353866025372272</v>
      </c>
      <c r="F644" s="78" t="n">
        <f aca="false">IF($F$3*$C$6&gt;E644,1,0)</f>
        <v>0</v>
      </c>
      <c r="G644" s="81" t="n">
        <f aca="false">EXP(($F$6-0.5*$C$5^2-$F$3*$F$4)*$C$6+($C$5*C644*$C$6^0.5)+($F$4+$F$5*D644)*F644)</f>
        <v>0.998525403020495</v>
      </c>
      <c r="H644" s="95" t="n">
        <f aca="false">G644*H643</f>
        <v>99.7988956269785</v>
      </c>
      <c r="I644" s="0"/>
    </row>
    <row r="645" customFormat="false" ht="12.75" hidden="false" customHeight="false" outlineLevel="0" collapsed="false">
      <c r="B645" s="79" t="n">
        <f aca="false">B644+$C$6</f>
        <v>0.072374429223744</v>
      </c>
      <c r="C645" s="80" t="n">
        <f aca="true">NORMINV(RAND(),0,1)</f>
        <v>2.3039173425915</v>
      </c>
      <c r="D645" s="80" t="n">
        <f aca="true">NORMINV(RAND(),0,1)</f>
        <v>-0.195809843671103</v>
      </c>
      <c r="E645" s="80" t="n">
        <f aca="true">RAND()</f>
        <v>0.21971573590338</v>
      </c>
      <c r="F645" s="78" t="n">
        <f aca="false">IF($F$3*$C$6&gt;E645,1,0)</f>
        <v>0</v>
      </c>
      <c r="G645" s="81" t="n">
        <f aca="false">EXP(($F$6-0.5*$C$5^2-$F$3*$F$4)*$C$6+($C$5*C645*$C$6^0.5)+($F$4+$F$5*D645)*F645)</f>
        <v>1.00740691456766</v>
      </c>
      <c r="H645" s="95" t="n">
        <f aca="false">G645*H644</f>
        <v>100.538097520835</v>
      </c>
      <c r="I645" s="0"/>
    </row>
    <row r="646" customFormat="false" ht="12.75" hidden="false" customHeight="false" outlineLevel="0" collapsed="false">
      <c r="B646" s="79" t="n">
        <f aca="false">B645+$C$6</f>
        <v>0.0724885844748856</v>
      </c>
      <c r="C646" s="80" t="n">
        <f aca="true">NORMINV(RAND(),0,1)</f>
        <v>0.211285002218146</v>
      </c>
      <c r="D646" s="80" t="n">
        <f aca="true">NORMINV(RAND(),0,1)</f>
        <v>1.45338369561826</v>
      </c>
      <c r="E646" s="80" t="n">
        <f aca="true">RAND()</f>
        <v>0.23928070534105</v>
      </c>
      <c r="F646" s="78" t="n">
        <f aca="false">IF($F$3*$C$6&gt;E646,1,0)</f>
        <v>0</v>
      </c>
      <c r="G646" s="81" t="n">
        <f aca="false">EXP(($F$6-0.5*$C$5^2-$F$3*$F$4)*$C$6+($C$5*C646*$C$6^0.5)+($F$4+$F$5*D646)*F646)</f>
        <v>1.0006723215461</v>
      </c>
      <c r="H646" s="95" t="n">
        <f aca="false">G646*H645</f>
        <v>100.605691450002</v>
      </c>
      <c r="I646" s="0"/>
    </row>
    <row r="647" customFormat="false" ht="12.75" hidden="false" customHeight="false" outlineLevel="0" collapsed="false">
      <c r="B647" s="79" t="n">
        <f aca="false">B646+$C$6</f>
        <v>0.0726027397260271</v>
      </c>
      <c r="C647" s="80" t="n">
        <f aca="true">NORMINV(RAND(),0,1)</f>
        <v>-0.868548963613424</v>
      </c>
      <c r="D647" s="80" t="n">
        <f aca="true">NORMINV(RAND(),0,1)</f>
        <v>-1.01764689609558</v>
      </c>
      <c r="E647" s="80" t="n">
        <f aca="true">RAND()</f>
        <v>0.607989261714985</v>
      </c>
      <c r="F647" s="78" t="n">
        <f aca="false">IF($F$3*$C$6&gt;E647,1,0)</f>
        <v>0</v>
      </c>
      <c r="G647" s="81" t="n">
        <f aca="false">EXP(($F$6-0.5*$C$5^2-$F$3*$F$4)*$C$6+($C$5*C647*$C$6^0.5)+($F$4+$F$5*D647)*F647)</f>
        <v>0.997214785626145</v>
      </c>
      <c r="H647" s="95" t="n">
        <f aca="false">G647*H646</f>
        <v>100.325483032083</v>
      </c>
      <c r="I647" s="0"/>
    </row>
    <row r="648" customFormat="false" ht="12.75" hidden="false" customHeight="false" outlineLevel="0" collapsed="false">
      <c r="B648" s="79" t="n">
        <f aca="false">B647+$C$6</f>
        <v>0.0727168949771687</v>
      </c>
      <c r="C648" s="80" t="n">
        <f aca="true">NORMINV(RAND(),0,1)</f>
        <v>0.393506054784646</v>
      </c>
      <c r="D648" s="80" t="n">
        <f aca="true">NORMINV(RAND(),0,1)</f>
        <v>-0.776790236574262</v>
      </c>
      <c r="E648" s="80" t="n">
        <f aca="true">RAND()</f>
        <v>0.26109357277007</v>
      </c>
      <c r="F648" s="78" t="n">
        <f aca="false">IF($F$3*$C$6&gt;E648,1,0)</f>
        <v>0</v>
      </c>
      <c r="G648" s="81" t="n">
        <f aca="false">EXP(($F$6-0.5*$C$5^2-$F$3*$F$4)*$C$6+($C$5*C648*$C$6^0.5)+($F$4+$F$5*D648)*F648)</f>
        <v>1.00125695878712</v>
      </c>
      <c r="H648" s="95" t="n">
        <f aca="false">G648*H647</f>
        <v>100.451588029553</v>
      </c>
      <c r="I648" s="0"/>
    </row>
    <row r="649" customFormat="false" ht="12.75" hidden="false" customHeight="false" outlineLevel="0" collapsed="false">
      <c r="B649" s="79" t="n">
        <f aca="false">B648+$C$6</f>
        <v>0.0728310502283103</v>
      </c>
      <c r="C649" s="80" t="n">
        <f aca="true">NORMINV(RAND(),0,1)</f>
        <v>1.48058124654793</v>
      </c>
      <c r="D649" s="80" t="n">
        <f aca="true">NORMINV(RAND(),0,1)</f>
        <v>-0.463007007463421</v>
      </c>
      <c r="E649" s="80" t="n">
        <f aca="true">RAND()</f>
        <v>0.977486322805237</v>
      </c>
      <c r="F649" s="78" t="n">
        <f aca="false">IF($F$3*$C$6&gt;E649,1,0)</f>
        <v>0</v>
      </c>
      <c r="G649" s="81" t="n">
        <f aca="false">EXP(($F$6-0.5*$C$5^2-$F$3*$F$4)*$C$6+($C$5*C649*$C$6^0.5)+($F$4+$F$5*D649)*F649)</f>
        <v>1.00475183005081</v>
      </c>
      <c r="H649" s="95" t="n">
        <f aca="false">G649*H648</f>
        <v>100.928916904203</v>
      </c>
      <c r="I649" s="0"/>
    </row>
    <row r="650" customFormat="false" ht="12.75" hidden="false" customHeight="false" outlineLevel="0" collapsed="false">
      <c r="B650" s="79" t="n">
        <f aca="false">B649+$C$6</f>
        <v>0.0729452054794518</v>
      </c>
      <c r="C650" s="80" t="n">
        <f aca="true">NORMINV(RAND(),0,1)</f>
        <v>0.968828288311611</v>
      </c>
      <c r="D650" s="80" t="n">
        <f aca="true">NORMINV(RAND(),0,1)</f>
        <v>-0.481042705136899</v>
      </c>
      <c r="E650" s="80" t="n">
        <f aca="true">RAND()</f>
        <v>0.306995439510824</v>
      </c>
      <c r="F650" s="78" t="n">
        <f aca="false">IF($F$3*$C$6&gt;E650,1,0)</f>
        <v>0</v>
      </c>
      <c r="G650" s="81" t="n">
        <f aca="false">EXP(($F$6-0.5*$C$5^2-$F$3*$F$4)*$C$6+($C$5*C650*$C$6^0.5)+($F$4+$F$5*D650)*F650)</f>
        <v>1.00310506278237</v>
      </c>
      <c r="H650" s="95" t="n">
        <f aca="false">G650*H649</f>
        <v>101.242307527747</v>
      </c>
      <c r="I650" s="0"/>
    </row>
    <row r="651" customFormat="false" ht="12.75" hidden="false" customHeight="false" outlineLevel="0" collapsed="false">
      <c r="B651" s="79" t="n">
        <f aca="false">B650+$C$6</f>
        <v>0.0730593607305934</v>
      </c>
      <c r="C651" s="80" t="n">
        <f aca="true">NORMINV(RAND(),0,1)</f>
        <v>0.0400538550674154</v>
      </c>
      <c r="D651" s="80" t="n">
        <f aca="true">NORMINV(RAND(),0,1)</f>
        <v>0.928919539452831</v>
      </c>
      <c r="E651" s="80" t="n">
        <f aca="true">RAND()</f>
        <v>0.690398083293111</v>
      </c>
      <c r="F651" s="78" t="n">
        <f aca="false">IF($F$3*$C$6&gt;E651,1,0)</f>
        <v>0</v>
      </c>
      <c r="G651" s="81" t="n">
        <f aca="false">EXP(($F$6-0.5*$C$5^2-$F$3*$F$4)*$C$6+($C$5*C651*$C$6^0.5)+($F$4+$F$5*D651)*F651)</f>
        <v>1.00012325538382</v>
      </c>
      <c r="H651" s="95" t="n">
        <f aca="false">G651*H650</f>
        <v>101.254786187221</v>
      </c>
      <c r="I651" s="0"/>
    </row>
    <row r="652" customFormat="false" ht="12.75" hidden="false" customHeight="false" outlineLevel="0" collapsed="false">
      <c r="B652" s="79" t="n">
        <f aca="false">B651+$C$6</f>
        <v>0.0731735159817349</v>
      </c>
      <c r="C652" s="80" t="n">
        <f aca="true">NORMINV(RAND(),0,1)</f>
        <v>0.450982546308011</v>
      </c>
      <c r="D652" s="80" t="n">
        <f aca="true">NORMINV(RAND(),0,1)</f>
        <v>1.39560734253867</v>
      </c>
      <c r="E652" s="80" t="n">
        <f aca="true">RAND()</f>
        <v>0.209833720750589</v>
      </c>
      <c r="F652" s="78" t="n">
        <f aca="false">IF($F$3*$C$6&gt;E652,1,0)</f>
        <v>0</v>
      </c>
      <c r="G652" s="81" t="n">
        <f aca="false">EXP(($F$6-0.5*$C$5^2-$F$3*$F$4)*$C$6+($C$5*C652*$C$6^0.5)+($F$4+$F$5*D652)*F652)</f>
        <v>1.00144143696687</v>
      </c>
      <c r="H652" s="95" t="n">
        <f aca="false">G652*H651</f>
        <v>101.400738579103</v>
      </c>
      <c r="I652" s="0"/>
    </row>
    <row r="653" customFormat="false" ht="12.75" hidden="false" customHeight="false" outlineLevel="0" collapsed="false">
      <c r="B653" s="79" t="n">
        <f aca="false">B652+$C$6</f>
        <v>0.0732876712328765</v>
      </c>
      <c r="C653" s="80" t="n">
        <f aca="true">NORMINV(RAND(),0,1)</f>
        <v>0.267659155294854</v>
      </c>
      <c r="D653" s="80" t="n">
        <f aca="true">NORMINV(RAND(),0,1)</f>
        <v>0.396614566137131</v>
      </c>
      <c r="E653" s="80" t="n">
        <f aca="true">RAND()</f>
        <v>0.460735230649636</v>
      </c>
      <c r="F653" s="78" t="n">
        <f aca="false">IF($F$3*$C$6&gt;E653,1,0)</f>
        <v>0</v>
      </c>
      <c r="G653" s="81" t="n">
        <f aca="false">EXP(($F$6-0.5*$C$5^2-$F$3*$F$4)*$C$6+($C$5*C653*$C$6^0.5)+($F$4+$F$5*D653)*F653)</f>
        <v>1.00085315565806</v>
      </c>
      <c r="H653" s="95" t="n">
        <f aca="false">G653*H652</f>
        <v>101.487249192954</v>
      </c>
      <c r="I653" s="0"/>
    </row>
    <row r="654" customFormat="false" ht="12.75" hidden="false" customHeight="false" outlineLevel="0" collapsed="false">
      <c r="B654" s="79" t="n">
        <f aca="false">B653+$C$6</f>
        <v>0.073401826484018</v>
      </c>
      <c r="C654" s="80" t="n">
        <f aca="true">NORMINV(RAND(),0,1)</f>
        <v>0.169700393344162</v>
      </c>
      <c r="D654" s="80" t="n">
        <f aca="true">NORMINV(RAND(),0,1)</f>
        <v>-0.958520865387112</v>
      </c>
      <c r="E654" s="80" t="n">
        <f aca="true">RAND()</f>
        <v>0.8968185055452</v>
      </c>
      <c r="F654" s="78" t="n">
        <f aca="false">IF($F$3*$C$6&gt;E654,1,0)</f>
        <v>0</v>
      </c>
      <c r="G654" s="81" t="n">
        <f aca="false">EXP(($F$6-0.5*$C$5^2-$F$3*$F$4)*$C$6+($C$5*C654*$C$6^0.5)+($F$4+$F$5*D654)*F654)</f>
        <v>1.00053894951451</v>
      </c>
      <c r="H654" s="95" t="n">
        <f aca="false">G654*H653</f>
        <v>101.541945696635</v>
      </c>
      <c r="I654" s="0"/>
    </row>
    <row r="655" customFormat="false" ht="12.75" hidden="false" customHeight="false" outlineLevel="0" collapsed="false">
      <c r="B655" s="79" t="n">
        <f aca="false">B654+$C$6</f>
        <v>0.0735159817351596</v>
      </c>
      <c r="C655" s="80" t="n">
        <f aca="true">NORMINV(RAND(),0,1)</f>
        <v>0.626384683117917</v>
      </c>
      <c r="D655" s="80" t="n">
        <f aca="true">NORMINV(RAND(),0,1)</f>
        <v>-0.480666973331942</v>
      </c>
      <c r="E655" s="80" t="n">
        <f aca="true">RAND()</f>
        <v>0.299343891036313</v>
      </c>
      <c r="F655" s="78" t="n">
        <f aca="false">IF($F$3*$C$6&gt;E655,1,0)</f>
        <v>0</v>
      </c>
      <c r="G655" s="81" t="n">
        <f aca="false">EXP(($F$6-0.5*$C$5^2-$F$3*$F$4)*$C$6+($C$5*C655*$C$6^0.5)+($F$4+$F$5*D655)*F655)</f>
        <v>1.00200462280879</v>
      </c>
      <c r="H655" s="95" t="n">
        <f aca="false">G655*H654</f>
        <v>101.745498997027</v>
      </c>
      <c r="I655" s="0"/>
    </row>
    <row r="656" customFormat="false" ht="12.75" hidden="false" customHeight="false" outlineLevel="0" collapsed="false">
      <c r="B656" s="79" t="n">
        <f aca="false">B655+$C$6</f>
        <v>0.0736301369863012</v>
      </c>
      <c r="C656" s="80" t="n">
        <f aca="true">NORMINV(RAND(),0,1)</f>
        <v>1.17986350265936</v>
      </c>
      <c r="D656" s="80" t="n">
        <f aca="true">NORMINV(RAND(),0,1)</f>
        <v>0.0967122892624571</v>
      </c>
      <c r="E656" s="80" t="n">
        <f aca="true">RAND()</f>
        <v>0.876438021393817</v>
      </c>
      <c r="F656" s="78" t="n">
        <f aca="false">IF($F$3*$C$6&gt;E656,1,0)</f>
        <v>0</v>
      </c>
      <c r="G656" s="81" t="n">
        <f aca="false">EXP(($F$6-0.5*$C$5^2-$F$3*$F$4)*$C$6+($C$5*C656*$C$6^0.5)+($F$4+$F$5*D656)*F656)</f>
        <v>1.00378382466787</v>
      </c>
      <c r="H656" s="95" t="n">
        <f aca="false">G656*H655</f>
        <v>102.130486125977</v>
      </c>
      <c r="I656" s="0"/>
    </row>
    <row r="657" customFormat="false" ht="12.75" hidden="false" customHeight="false" outlineLevel="0" collapsed="false">
      <c r="B657" s="79" t="n">
        <f aca="false">B656+$C$6</f>
        <v>0.0737442922374427</v>
      </c>
      <c r="C657" s="80" t="n">
        <f aca="true">NORMINV(RAND(),0,1)</f>
        <v>-0.834642932055155</v>
      </c>
      <c r="D657" s="80" t="n">
        <f aca="true">NORMINV(RAND(),0,1)</f>
        <v>0.487893357232971</v>
      </c>
      <c r="E657" s="80" t="n">
        <f aca="true">RAND()</f>
        <v>0.804682252827992</v>
      </c>
      <c r="F657" s="78" t="n">
        <f aca="false">IF($F$3*$C$6&gt;E657,1,0)</f>
        <v>0</v>
      </c>
      <c r="G657" s="81" t="n">
        <f aca="false">EXP(($F$6-0.5*$C$5^2-$F$3*$F$4)*$C$6+($C$5*C657*$C$6^0.5)+($F$4+$F$5*D657)*F657)</f>
        <v>0.997323167953408</v>
      </c>
      <c r="H657" s="95" t="n">
        <f aca="false">G657*H656</f>
        <v>101.857099967781</v>
      </c>
      <c r="I657" s="0"/>
    </row>
    <row r="658" customFormat="false" ht="12.75" hidden="false" customHeight="false" outlineLevel="0" collapsed="false">
      <c r="B658" s="79" t="n">
        <f aca="false">B657+$C$6</f>
        <v>0.0738584474885843</v>
      </c>
      <c r="C658" s="80" t="n">
        <f aca="true">NORMINV(RAND(),0,1)</f>
        <v>0.326313475746945</v>
      </c>
      <c r="D658" s="80" t="n">
        <f aca="true">NORMINV(RAND(),0,1)</f>
        <v>-1.09930530853545</v>
      </c>
      <c r="E658" s="80" t="n">
        <f aca="true">RAND()</f>
        <v>0.984750870439547</v>
      </c>
      <c r="F658" s="78" t="n">
        <f aca="false">IF($F$3*$C$6&gt;E658,1,0)</f>
        <v>0</v>
      </c>
      <c r="G658" s="81" t="n">
        <f aca="false">EXP(($F$6-0.5*$C$5^2-$F$3*$F$4)*$C$6+($C$5*C658*$C$6^0.5)+($F$4+$F$5*D658)*F658)</f>
        <v>1.00104133866226</v>
      </c>
      <c r="H658" s="95" t="n">
        <f aca="false">G658*H657</f>
        <v>101.963167704003</v>
      </c>
      <c r="I658" s="0"/>
    </row>
    <row r="659" customFormat="false" ht="12.75" hidden="false" customHeight="false" outlineLevel="0" collapsed="false">
      <c r="B659" s="79" t="n">
        <f aca="false">B658+$C$6</f>
        <v>0.0739726027397258</v>
      </c>
      <c r="C659" s="80" t="n">
        <f aca="true">NORMINV(RAND(),0,1)</f>
        <v>0.697928334935263</v>
      </c>
      <c r="D659" s="80" t="n">
        <f aca="true">NORMINV(RAND(),0,1)</f>
        <v>-0.676680166433406</v>
      </c>
      <c r="E659" s="80" t="n">
        <f aca="true">RAND()</f>
        <v>0.760790784309333</v>
      </c>
      <c r="F659" s="78" t="n">
        <f aca="false">IF($F$3*$C$6&gt;E659,1,0)</f>
        <v>0</v>
      </c>
      <c r="G659" s="81" t="n">
        <f aca="false">EXP(($F$6-0.5*$C$5^2-$F$3*$F$4)*$C$6+($C$5*C659*$C$6^0.5)+($F$4+$F$5*D659)*F659)</f>
        <v>1.00223442799626</v>
      </c>
      <c r="H659" s="95" t="n">
        <f aca="false">G659*H658</f>
        <v>102.190997060508</v>
      </c>
      <c r="I659" s="0"/>
    </row>
    <row r="660" customFormat="false" ht="12.75" hidden="false" customHeight="false" outlineLevel="0" collapsed="false">
      <c r="B660" s="79" t="n">
        <f aca="false">B659+$C$6</f>
        <v>0.0740867579908674</v>
      </c>
      <c r="C660" s="80" t="n">
        <f aca="true">NORMINV(RAND(),0,1)</f>
        <v>0.401750264740089</v>
      </c>
      <c r="D660" s="80" t="n">
        <f aca="true">NORMINV(RAND(),0,1)</f>
        <v>1.91746948253676</v>
      </c>
      <c r="E660" s="80" t="n">
        <f aca="true">RAND()</f>
        <v>0.964596926455749</v>
      </c>
      <c r="F660" s="78" t="n">
        <f aca="false">IF($F$3*$C$6&gt;E660,1,0)</f>
        <v>0</v>
      </c>
      <c r="G660" s="81" t="n">
        <f aca="false">EXP(($F$6-0.5*$C$5^2-$F$3*$F$4)*$C$6+($C$5*C660*$C$6^0.5)+($F$4+$F$5*D660)*F660)</f>
        <v>1.00128341754979</v>
      </c>
      <c r="H660" s="95" t="n">
        <f aca="false">G660*H659</f>
        <v>102.322150779566</v>
      </c>
      <c r="I660" s="0"/>
    </row>
    <row r="661" customFormat="false" ht="12.75" hidden="false" customHeight="false" outlineLevel="0" collapsed="false">
      <c r="B661" s="79" t="n">
        <f aca="false">B660+$C$6</f>
        <v>0.0742009132420089</v>
      </c>
      <c r="C661" s="80" t="n">
        <f aca="true">NORMINV(RAND(),0,1)</f>
        <v>-0.765960171883977</v>
      </c>
      <c r="D661" s="80" t="n">
        <f aca="true">NORMINV(RAND(),0,1)</f>
        <v>0.563211149221313</v>
      </c>
      <c r="E661" s="80" t="n">
        <f aca="true">RAND()</f>
        <v>0.749265170570661</v>
      </c>
      <c r="F661" s="78" t="n">
        <f aca="false">IF($F$3*$C$6&gt;E661,1,0)</f>
        <v>0</v>
      </c>
      <c r="G661" s="81" t="n">
        <f aca="false">EXP(($F$6-0.5*$C$5^2-$F$3*$F$4)*$C$6+($C$5*C661*$C$6^0.5)+($F$4+$F$5*D661)*F661)</f>
        <v>0.997542751934732</v>
      </c>
      <c r="H661" s="95" t="n">
        <f aca="false">G661*H660</f>
        <v>102.070719872529</v>
      </c>
      <c r="I661" s="0"/>
    </row>
    <row r="662" customFormat="false" ht="12.75" hidden="false" customHeight="false" outlineLevel="0" collapsed="false">
      <c r="B662" s="79" t="n">
        <f aca="false">B661+$C$6</f>
        <v>0.0743150684931505</v>
      </c>
      <c r="C662" s="80" t="n">
        <f aca="true">NORMINV(RAND(),0,1)</f>
        <v>-0.795956491982141</v>
      </c>
      <c r="D662" s="80" t="n">
        <f aca="true">NORMINV(RAND(),0,1)</f>
        <v>0.217102530194266</v>
      </c>
      <c r="E662" s="80" t="n">
        <f aca="true">RAND()</f>
        <v>0.814514623783602</v>
      </c>
      <c r="F662" s="78" t="n">
        <f aca="false">IF($F$3*$C$6&gt;E662,1,0)</f>
        <v>0</v>
      </c>
      <c r="G662" s="81" t="n">
        <f aca="false">EXP(($F$6-0.5*$C$5^2-$F$3*$F$4)*$C$6+($C$5*C662*$C$6^0.5)+($F$4+$F$5*D662)*F662)</f>
        <v>0.997446845483685</v>
      </c>
      <c r="H662" s="95" t="n">
        <f aca="false">G662*H661</f>
        <v>101.810117553103</v>
      </c>
      <c r="I662" s="0"/>
    </row>
    <row r="663" customFormat="false" ht="12.75" hidden="false" customHeight="false" outlineLevel="0" collapsed="false">
      <c r="B663" s="79" t="n">
        <f aca="false">B662+$C$6</f>
        <v>0.0744292237442921</v>
      </c>
      <c r="C663" s="80" t="n">
        <f aca="true">NORMINV(RAND(),0,1)</f>
        <v>-1.47581185263456</v>
      </c>
      <c r="D663" s="80" t="n">
        <f aca="true">NORMINV(RAND(),0,1)</f>
        <v>-0.10545686298882</v>
      </c>
      <c r="E663" s="80" t="n">
        <f aca="true">RAND()</f>
        <v>0.968722211426033</v>
      </c>
      <c r="F663" s="78" t="n">
        <f aca="false">IF($F$3*$C$6&gt;E663,1,0)</f>
        <v>0</v>
      </c>
      <c r="G663" s="81" t="n">
        <f aca="false">EXP(($F$6-0.5*$C$5^2-$F$3*$F$4)*$C$6+($C$5*C663*$C$6^0.5)+($F$4+$F$5*D663)*F663)</f>
        <v>0.995275632736041</v>
      </c>
      <c r="H663" s="95" t="n">
        <f aca="false">G663*H662</f>
        <v>101.329129166595</v>
      </c>
      <c r="I663" s="0"/>
    </row>
    <row r="664" customFormat="false" ht="12.75" hidden="false" customHeight="false" outlineLevel="0" collapsed="false">
      <c r="B664" s="79" t="n">
        <f aca="false">B663+$C$6</f>
        <v>0.0745433789954336</v>
      </c>
      <c r="C664" s="80" t="n">
        <f aca="true">NORMINV(RAND(),0,1)</f>
        <v>-2.10977334885939</v>
      </c>
      <c r="D664" s="80" t="n">
        <f aca="true">NORMINV(RAND(),0,1)</f>
        <v>-0.593837581012582</v>
      </c>
      <c r="E664" s="80" t="n">
        <f aca="true">RAND()</f>
        <v>0.702982157304386</v>
      </c>
      <c r="F664" s="78" t="n">
        <f aca="false">IF($F$3*$C$6&gt;E664,1,0)</f>
        <v>0</v>
      </c>
      <c r="G664" s="81" t="n">
        <f aca="false">EXP(($F$6-0.5*$C$5^2-$F$3*$F$4)*$C$6+($C$5*C664*$C$6^0.5)+($F$4+$F$5*D664)*F664)</f>
        <v>0.993255247074227</v>
      </c>
      <c r="H664" s="95" t="n">
        <f aca="false">G664*H663</f>
        <v>100.645689226183</v>
      </c>
      <c r="I664" s="0"/>
    </row>
    <row r="665" customFormat="false" ht="12.75" hidden="false" customHeight="false" outlineLevel="0" collapsed="false">
      <c r="B665" s="79" t="n">
        <f aca="false">B664+$C$6</f>
        <v>0.0746575342465752</v>
      </c>
      <c r="C665" s="80" t="n">
        <f aca="true">NORMINV(RAND(),0,1)</f>
        <v>-0.69530779773022</v>
      </c>
      <c r="D665" s="80" t="n">
        <f aca="true">NORMINV(RAND(),0,1)</f>
        <v>0.025038256942709</v>
      </c>
      <c r="E665" s="80" t="n">
        <f aca="true">RAND()</f>
        <v>0.711740811336546</v>
      </c>
      <c r="F665" s="78" t="n">
        <f aca="false">IF($F$3*$C$6&gt;E665,1,0)</f>
        <v>0</v>
      </c>
      <c r="G665" s="81" t="n">
        <f aca="false">EXP(($F$6-0.5*$C$5^2-$F$3*$F$4)*$C$6+($C$5*C665*$C$6^0.5)+($F$4+$F$5*D665)*F665)</f>
        <v>0.99776868336717</v>
      </c>
      <c r="H665" s="95" t="n">
        <f aca="false">G665*H664</f>
        <v>100.42111682579</v>
      </c>
      <c r="I665" s="0"/>
    </row>
    <row r="666" customFormat="false" ht="12.75" hidden="false" customHeight="false" outlineLevel="0" collapsed="false">
      <c r="B666" s="79" t="n">
        <f aca="false">B665+$C$6</f>
        <v>0.0747716894977167</v>
      </c>
      <c r="C666" s="80" t="n">
        <f aca="true">NORMINV(RAND(),0,1)</f>
        <v>-0.516432665680106</v>
      </c>
      <c r="D666" s="80" t="n">
        <f aca="true">NORMINV(RAND(),0,1)</f>
        <v>-0.604400275912325</v>
      </c>
      <c r="E666" s="80" t="n">
        <f aca="true">RAND()</f>
        <v>0.981032388934569</v>
      </c>
      <c r="F666" s="78" t="n">
        <f aca="false">IF($F$3*$C$6&gt;E666,1,0)</f>
        <v>0</v>
      </c>
      <c r="G666" s="81" t="n">
        <f aca="false">EXP(($F$6-0.5*$C$5^2-$F$3*$F$4)*$C$6+($C$5*C666*$C$6^0.5)+($F$4+$F$5*D666)*F666)</f>
        <v>0.998340917217645</v>
      </c>
      <c r="H666" s="95" t="n">
        <f aca="false">G666*H665</f>
        <v>100.254509879879</v>
      </c>
      <c r="I666" s="0"/>
    </row>
    <row r="667" customFormat="false" ht="12.75" hidden="false" customHeight="false" outlineLevel="0" collapsed="false">
      <c r="B667" s="79" t="n">
        <f aca="false">B666+$C$6</f>
        <v>0.0748858447488583</v>
      </c>
      <c r="C667" s="80" t="n">
        <f aca="true">NORMINV(RAND(),0,1)</f>
        <v>-0.230009572981802</v>
      </c>
      <c r="D667" s="80" t="n">
        <f aca="true">NORMINV(RAND(),0,1)</f>
        <v>0.78954009009657</v>
      </c>
      <c r="E667" s="80" t="n">
        <f aca="true">RAND()</f>
        <v>0.747309685340861</v>
      </c>
      <c r="F667" s="78" t="n">
        <f aca="false">IF($F$3*$C$6&gt;E667,1,0)</f>
        <v>0</v>
      </c>
      <c r="G667" s="81" t="n">
        <f aca="false">EXP(($F$6-0.5*$C$5^2-$F$3*$F$4)*$C$6+($C$5*C667*$C$6^0.5)+($F$4+$F$5*D667)*F667)</f>
        <v>0.999257887951371</v>
      </c>
      <c r="H667" s="95" t="n">
        <f aca="false">G667*H666</f>
        <v>100.180109800168</v>
      </c>
      <c r="I667" s="0"/>
    </row>
    <row r="668" customFormat="false" ht="12.75" hidden="false" customHeight="false" outlineLevel="0" collapsed="false">
      <c r="B668" s="79" t="n">
        <f aca="false">B667+$C$6</f>
        <v>0.0749999999999998</v>
      </c>
      <c r="C668" s="80" t="n">
        <f aca="true">NORMINV(RAND(),0,1)</f>
        <v>1.21633329911531</v>
      </c>
      <c r="D668" s="80" t="n">
        <f aca="true">NORMINV(RAND(),0,1)</f>
        <v>-0.101604420288841</v>
      </c>
      <c r="E668" s="80" t="n">
        <f aca="true">RAND()</f>
        <v>0.997810550010782</v>
      </c>
      <c r="F668" s="78" t="n">
        <f aca="false">IF($F$3*$C$6&gt;E668,1,0)</f>
        <v>0</v>
      </c>
      <c r="G668" s="81" t="n">
        <f aca="false">EXP(($F$6-0.5*$C$5^2-$F$3*$F$4)*$C$6+($C$5*C668*$C$6^0.5)+($F$4+$F$5*D668)*F668)</f>
        <v>1.00390117062137</v>
      </c>
      <c r="H668" s="95" t="n">
        <f aca="false">G668*H667</f>
        <v>100.570929501366</v>
      </c>
      <c r="I668" s="0"/>
    </row>
    <row r="669" customFormat="false" ht="12.75" hidden="false" customHeight="false" outlineLevel="0" collapsed="false">
      <c r="B669" s="79" t="n">
        <f aca="false">B668+$C$6</f>
        <v>0.0751141552511414</v>
      </c>
      <c r="C669" s="80" t="n">
        <f aca="true">NORMINV(RAND(),0,1)</f>
        <v>0.53086374980081</v>
      </c>
      <c r="D669" s="80" t="n">
        <f aca="true">NORMINV(RAND(),0,1)</f>
        <v>-1.16748358173647</v>
      </c>
      <c r="E669" s="80" t="n">
        <f aca="true">RAND()</f>
        <v>0.245493832780383</v>
      </c>
      <c r="F669" s="78" t="n">
        <f aca="false">IF($F$3*$C$6&gt;E669,1,0)</f>
        <v>0</v>
      </c>
      <c r="G669" s="81" t="n">
        <f aca="false">EXP(($F$6-0.5*$C$5^2-$F$3*$F$4)*$C$6+($C$5*C669*$C$6^0.5)+($F$4+$F$5*D669)*F669)</f>
        <v>1.00169788239367</v>
      </c>
      <c r="H669" s="95" t="n">
        <f aca="false">G669*H668</f>
        <v>100.741687111881</v>
      </c>
      <c r="I669" s="0"/>
    </row>
    <row r="670" customFormat="false" ht="12.75" hidden="false" customHeight="false" outlineLevel="0" collapsed="false">
      <c r="B670" s="79" t="n">
        <f aca="false">B669+$C$6</f>
        <v>0.0752283105022829</v>
      </c>
      <c r="C670" s="80" t="n">
        <f aca="true">NORMINV(RAND(),0,1)</f>
        <v>1.26383067815473</v>
      </c>
      <c r="D670" s="80" t="n">
        <f aca="true">NORMINV(RAND(),0,1)</f>
        <v>1.59940048264566</v>
      </c>
      <c r="E670" s="80" t="n">
        <f aca="true">RAND()</f>
        <v>0.936329744190952</v>
      </c>
      <c r="F670" s="78" t="n">
        <f aca="false">IF($F$3*$C$6&gt;E670,1,0)</f>
        <v>0</v>
      </c>
      <c r="G670" s="81" t="n">
        <f aca="false">EXP(($F$6-0.5*$C$5^2-$F$3*$F$4)*$C$6+($C$5*C670*$C$6^0.5)+($F$4+$F$5*D670)*F670)</f>
        <v>1.00405401971486</v>
      </c>
      <c r="H670" s="95" t="n">
        <f aca="false">G670*H669</f>
        <v>101.150095897541</v>
      </c>
      <c r="I670" s="0"/>
    </row>
    <row r="671" customFormat="false" ht="12.75" hidden="false" customHeight="false" outlineLevel="0" collapsed="false">
      <c r="B671" s="79" t="n">
        <f aca="false">B670+$C$6</f>
        <v>0.0753424657534245</v>
      </c>
      <c r="C671" s="80" t="n">
        <f aca="true">NORMINV(RAND(),0,1)</f>
        <v>-0.762564210039066</v>
      </c>
      <c r="D671" s="80" t="n">
        <f aca="true">NORMINV(RAND(),0,1)</f>
        <v>-0.719210903134848</v>
      </c>
      <c r="E671" s="80" t="n">
        <f aca="true">RAND()</f>
        <v>0.605567080343115</v>
      </c>
      <c r="F671" s="78" t="n">
        <f aca="false">IF($F$3*$C$6&gt;E671,1,0)</f>
        <v>0</v>
      </c>
      <c r="G671" s="81" t="n">
        <f aca="false">EXP(($F$6-0.5*$C$5^2-$F$3*$F$4)*$C$6+($C$5*C671*$C$6^0.5)+($F$4+$F$5*D671)*F671)</f>
        <v>0.997553610335951</v>
      </c>
      <c r="H671" s="95" t="n">
        <f aca="false">G671*H670</f>
        <v>100.90264334842</v>
      </c>
      <c r="I671" s="0"/>
    </row>
    <row r="672" customFormat="false" ht="12.75" hidden="false" customHeight="false" outlineLevel="0" collapsed="false">
      <c r="B672" s="79" t="n">
        <f aca="false">B671+$C$6</f>
        <v>0.0754566210045661</v>
      </c>
      <c r="C672" s="80" t="n">
        <f aca="true">NORMINV(RAND(),0,1)</f>
        <v>0.657146691401262</v>
      </c>
      <c r="D672" s="80" t="n">
        <f aca="true">NORMINV(RAND(),0,1)</f>
        <v>0.334836965400901</v>
      </c>
      <c r="E672" s="80" t="n">
        <f aca="true">RAND()</f>
        <v>0.928893156423284</v>
      </c>
      <c r="F672" s="78" t="n">
        <f aca="false">IF($F$3*$C$6&gt;E672,1,0)</f>
        <v>0</v>
      </c>
      <c r="G672" s="81" t="n">
        <f aca="false">EXP(($F$6-0.5*$C$5^2-$F$3*$F$4)*$C$6+($C$5*C672*$C$6^0.5)+($F$4+$F$5*D672)*F672)</f>
        <v>1.00210342692159</v>
      </c>
      <c r="H672" s="95" t="n">
        <f aca="false">G672*H671</f>
        <v>101.114884684898</v>
      </c>
      <c r="I672" s="0"/>
    </row>
    <row r="673" customFormat="false" ht="12.75" hidden="false" customHeight="false" outlineLevel="0" collapsed="false">
      <c r="B673" s="79" t="n">
        <f aca="false">B672+$C$6</f>
        <v>0.0755707762557076</v>
      </c>
      <c r="C673" s="80" t="n">
        <f aca="true">NORMINV(RAND(),0,1)</f>
        <v>0.964170451905256</v>
      </c>
      <c r="D673" s="80" t="n">
        <f aca="true">NORMINV(RAND(),0,1)</f>
        <v>0.711140959353199</v>
      </c>
      <c r="E673" s="80" t="n">
        <f aca="true">RAND()</f>
        <v>0.592615911657139</v>
      </c>
      <c r="F673" s="78" t="n">
        <f aca="false">IF($F$3*$C$6&gt;E673,1,0)</f>
        <v>0</v>
      </c>
      <c r="G673" s="81" t="n">
        <f aca="false">EXP(($F$6-0.5*$C$5^2-$F$3*$F$4)*$C$6+($C$5*C673*$C$6^0.5)+($F$4+$F$5*D673)*F673)</f>
        <v>1.00309008675541</v>
      </c>
      <c r="H673" s="95" t="n">
        <f aca="false">G673*H672</f>
        <v>101.427338450838</v>
      </c>
      <c r="I673" s="0"/>
    </row>
    <row r="674" customFormat="false" ht="12.75" hidden="false" customHeight="false" outlineLevel="0" collapsed="false">
      <c r="B674" s="79" t="n">
        <f aca="false">B673+$C$6</f>
        <v>0.0756849315068492</v>
      </c>
      <c r="C674" s="80" t="n">
        <f aca="true">NORMINV(RAND(),0,1)</f>
        <v>-0.208034156647035</v>
      </c>
      <c r="D674" s="80" t="n">
        <f aca="true">NORMINV(RAND(),0,1)</f>
        <v>0.234422346369176</v>
      </c>
      <c r="E674" s="80" t="n">
        <f aca="true">RAND()</f>
        <v>0.0286919256672411</v>
      </c>
      <c r="F674" s="78" t="n">
        <f aca="false">IF($F$3*$C$6&gt;E674,1,0)</f>
        <v>0</v>
      </c>
      <c r="G674" s="81" t="n">
        <f aca="false">EXP(($F$6-0.5*$C$5^2-$F$3*$F$4)*$C$6+($C$5*C674*$C$6^0.5)+($F$4+$F$5*D674)*F674)</f>
        <v>0.999328276043539</v>
      </c>
      <c r="H674" s="95" t="n">
        <f aca="false">G674*H673</f>
        <v>101.35920727776</v>
      </c>
      <c r="I674" s="0"/>
    </row>
    <row r="675" customFormat="false" ht="12.75" hidden="false" customHeight="false" outlineLevel="0" collapsed="false">
      <c r="B675" s="79" t="n">
        <f aca="false">B674+$C$6</f>
        <v>0.0757990867579907</v>
      </c>
      <c r="C675" s="80" t="n">
        <f aca="true">NORMINV(RAND(),0,1)</f>
        <v>-1.31608829740669</v>
      </c>
      <c r="D675" s="80" t="n">
        <f aca="true">NORMINV(RAND(),0,1)</f>
        <v>0.069740606163133</v>
      </c>
      <c r="E675" s="80" t="n">
        <f aca="true">RAND()</f>
        <v>0.440731194299181</v>
      </c>
      <c r="F675" s="78" t="n">
        <f aca="false">IF($F$3*$C$6&gt;E675,1,0)</f>
        <v>0</v>
      </c>
      <c r="G675" s="81" t="n">
        <f aca="false">EXP(($F$6-0.5*$C$5^2-$F$3*$F$4)*$C$6+($C$5*C675*$C$6^0.5)+($F$4+$F$5*D675)*F675)</f>
        <v>0.995785307015312</v>
      </c>
      <c r="H675" s="95" t="n">
        <f aca="false">G675*H674</f>
        <v>100.932009337913</v>
      </c>
      <c r="I675" s="0"/>
    </row>
    <row r="676" customFormat="false" ht="12.75" hidden="false" customHeight="false" outlineLevel="0" collapsed="false">
      <c r="B676" s="79" t="n">
        <f aca="false">B675+$C$6</f>
        <v>0.0759132420091323</v>
      </c>
      <c r="C676" s="80" t="n">
        <f aca="true">NORMINV(RAND(),0,1)</f>
        <v>-1.11478008872985</v>
      </c>
      <c r="D676" s="80" t="n">
        <f aca="true">NORMINV(RAND(),0,1)</f>
        <v>-1.80450184363573</v>
      </c>
      <c r="E676" s="80" t="n">
        <f aca="true">RAND()</f>
        <v>0.545302878549674</v>
      </c>
      <c r="F676" s="78" t="n">
        <f aca="false">IF($F$3*$C$6&gt;E676,1,0)</f>
        <v>0</v>
      </c>
      <c r="G676" s="81" t="n">
        <f aca="false">EXP(($F$6-0.5*$C$5^2-$F$3*$F$4)*$C$6+($C$5*C676*$C$6^0.5)+($F$4+$F$5*D676)*F676)</f>
        <v>0.996428048782495</v>
      </c>
      <c r="H676" s="95" t="n">
        <f aca="false">G676*H675</f>
        <v>100.571485124274</v>
      </c>
      <c r="I676" s="0"/>
    </row>
    <row r="677" customFormat="false" ht="12.75" hidden="false" customHeight="false" outlineLevel="0" collapsed="false">
      <c r="B677" s="79" t="n">
        <f aca="false">B676+$C$6</f>
        <v>0.0760273972602738</v>
      </c>
      <c r="C677" s="80" t="n">
        <f aca="true">NORMINV(RAND(),0,1)</f>
        <v>1.346897037228</v>
      </c>
      <c r="D677" s="80" t="n">
        <f aca="true">NORMINV(RAND(),0,1)</f>
        <v>1.02379593766371</v>
      </c>
      <c r="E677" s="80" t="n">
        <f aca="true">RAND()</f>
        <v>0.0566933094856236</v>
      </c>
      <c r="F677" s="78" t="n">
        <f aca="false">IF($F$3*$C$6&gt;E677,1,0)</f>
        <v>0</v>
      </c>
      <c r="G677" s="81" t="n">
        <f aca="false">EXP(($F$6-0.5*$C$5^2-$F$3*$F$4)*$C$6+($C$5*C677*$C$6^0.5)+($F$4+$F$5*D677)*F677)</f>
        <v>1.00432138761997</v>
      </c>
      <c r="H677" s="95" t="n">
        <f aca="false">G677*H676</f>
        <v>101.006093495011</v>
      </c>
      <c r="I677" s="0"/>
    </row>
    <row r="678" customFormat="false" ht="12.75" hidden="false" customHeight="false" outlineLevel="0" collapsed="false">
      <c r="B678" s="79" t="n">
        <f aca="false">B677+$C$6</f>
        <v>0.0761415525114154</v>
      </c>
      <c r="C678" s="80" t="n">
        <f aca="true">NORMINV(RAND(),0,1)</f>
        <v>-0.098642643430976</v>
      </c>
      <c r="D678" s="80" t="n">
        <f aca="true">NORMINV(RAND(),0,1)</f>
        <v>0.949351423002083</v>
      </c>
      <c r="E678" s="80" t="n">
        <f aca="true">RAND()</f>
        <v>0.0023930032520758</v>
      </c>
      <c r="F678" s="78" t="n">
        <f aca="false">IF($F$3*$C$6&gt;E678,1,0)</f>
        <v>1</v>
      </c>
      <c r="G678" s="81" t="n">
        <f aca="false">EXP(($F$6-0.5*$C$5^2-$F$3*$F$4)*$C$6+($C$5*C678*$C$6^0.5)+($F$4+$F$5*D678)*F678)</f>
        <v>1.01884100519049</v>
      </c>
      <c r="H678" s="95" t="n">
        <f aca="false">G678*H677</f>
        <v>102.909149826822</v>
      </c>
      <c r="I678" s="0"/>
    </row>
    <row r="679" customFormat="false" ht="12.75" hidden="false" customHeight="false" outlineLevel="0" collapsed="false">
      <c r="B679" s="79" t="n">
        <f aca="false">B678+$C$6</f>
        <v>0.076255707762557</v>
      </c>
      <c r="C679" s="80" t="n">
        <f aca="true">NORMINV(RAND(),0,1)</f>
        <v>-0.879006220572054</v>
      </c>
      <c r="D679" s="80" t="n">
        <f aca="true">NORMINV(RAND(),0,1)</f>
        <v>-2.43781392880836</v>
      </c>
      <c r="E679" s="80" t="n">
        <f aca="true">RAND()</f>
        <v>0.364594599612759</v>
      </c>
      <c r="F679" s="78" t="n">
        <f aca="false">IF($F$3*$C$6&gt;E679,1,0)</f>
        <v>0</v>
      </c>
      <c r="G679" s="81" t="n">
        <f aca="false">EXP(($F$6-0.5*$C$5^2-$F$3*$F$4)*$C$6+($C$5*C679*$C$6^0.5)+($F$4+$F$5*D679)*F679)</f>
        <v>0.997181360857335</v>
      </c>
      <c r="H679" s="95" t="n">
        <f aca="false">G679*H678</f>
        <v>102.619086068982</v>
      </c>
      <c r="I679" s="0"/>
    </row>
    <row r="680" customFormat="false" ht="12.75" hidden="false" customHeight="false" outlineLevel="0" collapsed="false">
      <c r="B680" s="79" t="n">
        <f aca="false">B679+$C$6</f>
        <v>0.0763698630136985</v>
      </c>
      <c r="C680" s="80" t="n">
        <f aca="true">NORMINV(RAND(),0,1)</f>
        <v>0.516181270997394</v>
      </c>
      <c r="D680" s="80" t="n">
        <f aca="true">NORMINV(RAND(),0,1)</f>
        <v>0.379070164714766</v>
      </c>
      <c r="E680" s="80" t="n">
        <f aca="true">RAND()</f>
        <v>0.945873995201289</v>
      </c>
      <c r="F680" s="78" t="n">
        <f aca="false">IF($F$3*$C$6&gt;E680,1,0)</f>
        <v>0</v>
      </c>
      <c r="G680" s="81" t="n">
        <f aca="false">EXP(($F$6-0.5*$C$5^2-$F$3*$F$4)*$C$6+($C$5*C680*$C$6^0.5)+($F$4+$F$5*D680)*F680)</f>
        <v>1.00165074179208</v>
      </c>
      <c r="H680" s="95" t="n">
        <f aca="false">G680*H679</f>
        <v>102.788483683021</v>
      </c>
      <c r="I680" s="0"/>
    </row>
    <row r="681" customFormat="false" ht="12.75" hidden="false" customHeight="false" outlineLevel="0" collapsed="false">
      <c r="B681" s="79" t="n">
        <f aca="false">B680+$C$6</f>
        <v>0.0764840182648401</v>
      </c>
      <c r="C681" s="80" t="n">
        <f aca="true">NORMINV(RAND(),0,1)</f>
        <v>-1.29850259504021</v>
      </c>
      <c r="D681" s="80" t="n">
        <f aca="true">NORMINV(RAND(),0,1)</f>
        <v>-0.100829841839364</v>
      </c>
      <c r="E681" s="80" t="n">
        <f aca="true">RAND()</f>
        <v>0.583579685382338</v>
      </c>
      <c r="F681" s="78" t="n">
        <f aca="false">IF($F$3*$C$6&gt;E681,1,0)</f>
        <v>0</v>
      </c>
      <c r="G681" s="81" t="n">
        <f aca="false">EXP(($F$6-0.5*$C$5^2-$F$3*$F$4)*$C$6+($C$5*C681*$C$6^0.5)+($F$4+$F$5*D681)*F681)</f>
        <v>0.995841438544547</v>
      </c>
      <c r="H681" s="95" t="n">
        <f aca="false">G681*H680</f>
        <v>102.361031456713</v>
      </c>
      <c r="I681" s="0"/>
    </row>
    <row r="682" customFormat="false" ht="12.75" hidden="false" customHeight="false" outlineLevel="0" collapsed="false">
      <c r="B682" s="79" t="n">
        <f aca="false">B681+$C$6</f>
        <v>0.0765981735159816</v>
      </c>
      <c r="C682" s="80" t="n">
        <f aca="true">NORMINV(RAND(),0,1)</f>
        <v>0.568792176707759</v>
      </c>
      <c r="D682" s="80" t="n">
        <f aca="true">NORMINV(RAND(),0,1)</f>
        <v>0.273188423023063</v>
      </c>
      <c r="E682" s="80" t="n">
        <f aca="true">RAND()</f>
        <v>0.260480439899472</v>
      </c>
      <c r="F682" s="78" t="n">
        <f aca="false">IF($F$3*$C$6&gt;E682,1,0)</f>
        <v>0</v>
      </c>
      <c r="G682" s="81" t="n">
        <f aca="false">EXP(($F$6-0.5*$C$5^2-$F$3*$F$4)*$C$6+($C$5*C682*$C$6^0.5)+($F$4+$F$5*D682)*F682)</f>
        <v>1.00181966834339</v>
      </c>
      <c r="H682" s="95" t="n">
        <f aca="false">G682*H681</f>
        <v>102.547294585251</v>
      </c>
      <c r="I682" s="0"/>
    </row>
    <row r="683" customFormat="false" ht="12.75" hidden="false" customHeight="false" outlineLevel="0" collapsed="false">
      <c r="B683" s="79" t="n">
        <f aca="false">B682+$C$6</f>
        <v>0.0767123287671232</v>
      </c>
      <c r="C683" s="80" t="n">
        <f aca="true">NORMINV(RAND(),0,1)</f>
        <v>-0.944638918892291</v>
      </c>
      <c r="D683" s="80" t="n">
        <f aca="true">NORMINV(RAND(),0,1)</f>
        <v>-0.273086547987895</v>
      </c>
      <c r="E683" s="80" t="n">
        <f aca="true">RAND()</f>
        <v>0.388872528569297</v>
      </c>
      <c r="F683" s="78" t="n">
        <f aca="false">IF($F$3*$C$6&gt;E683,1,0)</f>
        <v>0</v>
      </c>
      <c r="G683" s="81" t="n">
        <f aca="false">EXP(($F$6-0.5*$C$5^2-$F$3*$F$4)*$C$6+($C$5*C683*$C$6^0.5)+($F$4+$F$5*D683)*F683)</f>
        <v>0.996971603147706</v>
      </c>
      <c r="H683" s="95" t="n">
        <f aca="false">G683*H682</f>
        <v>102.236740681118</v>
      </c>
      <c r="I683" s="0"/>
    </row>
    <row r="684" customFormat="false" ht="12.75" hidden="false" customHeight="false" outlineLevel="0" collapsed="false">
      <c r="B684" s="79" t="n">
        <f aca="false">B683+$C$6</f>
        <v>0.0768264840182647</v>
      </c>
      <c r="C684" s="80" t="n">
        <f aca="true">NORMINV(RAND(),0,1)</f>
        <v>2.46267797263308</v>
      </c>
      <c r="D684" s="80" t="n">
        <f aca="true">NORMINV(RAND(),0,1)</f>
        <v>1.2692187180755</v>
      </c>
      <c r="E684" s="80" t="n">
        <f aca="true">RAND()</f>
        <v>0.717800368826108</v>
      </c>
      <c r="F684" s="78" t="n">
        <f aca="false">IF($F$3*$C$6&gt;E684,1,0)</f>
        <v>0</v>
      </c>
      <c r="G684" s="81" t="n">
        <f aca="false">EXP(($F$6-0.5*$C$5^2-$F$3*$F$4)*$C$6+($C$5*C684*$C$6^0.5)+($F$4+$F$5*D684)*F684)</f>
        <v>1.00791969028224</v>
      </c>
      <c r="H684" s="95" t="n">
        <f aca="false">G684*H683</f>
        <v>103.046424002778</v>
      </c>
      <c r="I684" s="0"/>
    </row>
    <row r="685" customFormat="false" ht="12.75" hidden="false" customHeight="false" outlineLevel="0" collapsed="false">
      <c r="B685" s="79" t="n">
        <f aca="false">B684+$C$6</f>
        <v>0.0769406392694063</v>
      </c>
      <c r="C685" s="80" t="n">
        <f aca="true">NORMINV(RAND(),0,1)</f>
        <v>-0.38168107493163</v>
      </c>
      <c r="D685" s="80" t="n">
        <f aca="true">NORMINV(RAND(),0,1)</f>
        <v>1.94783485442324</v>
      </c>
      <c r="E685" s="80" t="n">
        <f aca="true">RAND()</f>
        <v>0.206322316168824</v>
      </c>
      <c r="F685" s="78" t="n">
        <f aca="false">IF($F$3*$C$6&gt;E685,1,0)</f>
        <v>0</v>
      </c>
      <c r="G685" s="81" t="n">
        <f aca="false">EXP(($F$6-0.5*$C$5^2-$F$3*$F$4)*$C$6+($C$5*C685*$C$6^0.5)+($F$4+$F$5*D685)*F685)</f>
        <v>0.998772213552052</v>
      </c>
      <c r="H685" s="95" t="n">
        <f aca="false">G685*H684</f>
        <v>102.919904999878</v>
      </c>
      <c r="I685" s="0"/>
    </row>
    <row r="686" customFormat="false" ht="12.75" hidden="false" customHeight="false" outlineLevel="0" collapsed="false">
      <c r="B686" s="79" t="n">
        <f aca="false">B685+$C$6</f>
        <v>0.0770547945205479</v>
      </c>
      <c r="C686" s="80" t="n">
        <f aca="true">NORMINV(RAND(),0,1)</f>
        <v>-0.308754159907862</v>
      </c>
      <c r="D686" s="80" t="n">
        <f aca="true">NORMINV(RAND(),0,1)</f>
        <v>0.889943735569355</v>
      </c>
      <c r="E686" s="80" t="n">
        <f aca="true">RAND()</f>
        <v>0.835528959553542</v>
      </c>
      <c r="F686" s="78" t="n">
        <f aca="false">IF($F$3*$C$6&gt;E686,1,0)</f>
        <v>0</v>
      </c>
      <c r="G686" s="81" t="n">
        <f aca="false">EXP(($F$6-0.5*$C$5^2-$F$3*$F$4)*$C$6+($C$5*C686*$C$6^0.5)+($F$4+$F$5*D686)*F686)</f>
        <v>0.999005706761763</v>
      </c>
      <c r="H686" s="95" t="n">
        <f aca="false">G686*H685</f>
        <v>102.817572434256</v>
      </c>
      <c r="I686" s="0"/>
    </row>
    <row r="687" customFormat="false" ht="12.75" hidden="false" customHeight="false" outlineLevel="0" collapsed="false">
      <c r="B687" s="79" t="n">
        <f aca="false">B686+$C$6</f>
        <v>0.0771689497716894</v>
      </c>
      <c r="C687" s="80" t="n">
        <f aca="true">NORMINV(RAND(),0,1)</f>
        <v>0.147493173925812</v>
      </c>
      <c r="D687" s="80" t="n">
        <f aca="true">NORMINV(RAND(),0,1)</f>
        <v>0.7745455794924</v>
      </c>
      <c r="E687" s="80" t="n">
        <f aca="true">RAND()</f>
        <v>0.519637805907072</v>
      </c>
      <c r="F687" s="78" t="n">
        <f aca="false">IF($F$3*$C$6&gt;E687,1,0)</f>
        <v>0</v>
      </c>
      <c r="G687" s="81" t="n">
        <f aca="false">EXP(($F$6-0.5*$C$5^2-$F$3*$F$4)*$C$6+($C$5*C687*$C$6^0.5)+($F$4+$F$5*D687)*F687)</f>
        <v>1.00046773280095</v>
      </c>
      <c r="H687" s="95" t="n">
        <f aca="false">G687*H686</f>
        <v>102.865663585398</v>
      </c>
      <c r="I687" s="0"/>
    </row>
    <row r="688" customFormat="false" ht="12.75" hidden="false" customHeight="false" outlineLevel="0" collapsed="false">
      <c r="B688" s="79" t="n">
        <f aca="false">B687+$C$6</f>
        <v>0.077283105022831</v>
      </c>
      <c r="C688" s="80" t="n">
        <f aca="true">NORMINV(RAND(),0,1)</f>
        <v>0.602806939946388</v>
      </c>
      <c r="D688" s="80" t="n">
        <f aca="true">NORMINV(RAND(),0,1)</f>
        <v>-1.54694654867976</v>
      </c>
      <c r="E688" s="80" t="n">
        <f aca="true">RAND()</f>
        <v>0.693609892967976</v>
      </c>
      <c r="F688" s="78" t="n">
        <f aca="false">IF($F$3*$C$6&gt;E688,1,0)</f>
        <v>0</v>
      </c>
      <c r="G688" s="81" t="n">
        <f aca="false">EXP(($F$6-0.5*$C$5^2-$F$3*$F$4)*$C$6+($C$5*C688*$C$6^0.5)+($F$4+$F$5*D688)*F688)</f>
        <v>1.00192890034277</v>
      </c>
      <c r="H688" s="95" t="n">
        <f aca="false">G688*H687</f>
        <v>103.064081199148</v>
      </c>
      <c r="I688" s="0"/>
    </row>
    <row r="689" customFormat="false" ht="12.75" hidden="false" customHeight="false" outlineLevel="0" collapsed="false">
      <c r="B689" s="79" t="n">
        <f aca="false">B688+$C$6</f>
        <v>0.0773972602739725</v>
      </c>
      <c r="C689" s="80" t="n">
        <f aca="true">NORMINV(RAND(),0,1)</f>
        <v>1.06831691526682</v>
      </c>
      <c r="D689" s="80" t="n">
        <f aca="true">NORMINV(RAND(),0,1)</f>
        <v>-0.943166476183867</v>
      </c>
      <c r="E689" s="80" t="n">
        <f aca="true">RAND()</f>
        <v>0.18611675785312</v>
      </c>
      <c r="F689" s="78" t="n">
        <f aca="false">IF($F$3*$C$6&gt;E689,1,0)</f>
        <v>0</v>
      </c>
      <c r="G689" s="81" t="n">
        <f aca="false">EXP(($F$6-0.5*$C$5^2-$F$3*$F$4)*$C$6+($C$5*C689*$C$6^0.5)+($F$4+$F$5*D689)*F689)</f>
        <v>1.00342499524533</v>
      </c>
      <c r="H689" s="95" t="n">
        <f aca="false">G689*H688</f>
        <v>103.417075187219</v>
      </c>
      <c r="I689" s="0"/>
    </row>
    <row r="690" customFormat="false" ht="12.75" hidden="false" customHeight="false" outlineLevel="0" collapsed="false">
      <c r="B690" s="79" t="n">
        <f aca="false">B689+$C$6</f>
        <v>0.0775114155251141</v>
      </c>
      <c r="C690" s="80" t="n">
        <f aca="true">NORMINV(RAND(),0,1)</f>
        <v>-0.838279618775801</v>
      </c>
      <c r="D690" s="80" t="n">
        <f aca="true">NORMINV(RAND(),0,1)</f>
        <v>-0.325660117535294</v>
      </c>
      <c r="E690" s="80" t="n">
        <f aca="true">RAND()</f>
        <v>0.984471726042782</v>
      </c>
      <c r="F690" s="78" t="n">
        <f aca="false">IF($F$3*$C$6&gt;E690,1,0)</f>
        <v>0</v>
      </c>
      <c r="G690" s="81" t="n">
        <f aca="false">EXP(($F$6-0.5*$C$5^2-$F$3*$F$4)*$C$6+($C$5*C690*$C$6^0.5)+($F$4+$F$5*D690)*F690)</f>
        <v>0.997311542538304</v>
      </c>
      <c r="H690" s="95" t="n">
        <f aca="false">G690*H689</f>
        <v>103.139042779765</v>
      </c>
      <c r="I690" s="0"/>
    </row>
    <row r="691" customFormat="false" ht="12.75" hidden="false" customHeight="false" outlineLevel="0" collapsed="false">
      <c r="B691" s="79" t="n">
        <f aca="false">B690+$C$6</f>
        <v>0.0776255707762556</v>
      </c>
      <c r="C691" s="80" t="n">
        <f aca="true">NORMINV(RAND(),0,1)</f>
        <v>-0.108215451828603</v>
      </c>
      <c r="D691" s="80" t="n">
        <f aca="true">NORMINV(RAND(),0,1)</f>
        <v>0.389841093996694</v>
      </c>
      <c r="E691" s="80" t="n">
        <f aca="true">RAND()</f>
        <v>0.0558342239474648</v>
      </c>
      <c r="F691" s="78" t="n">
        <f aca="false">IF($F$3*$C$6&gt;E691,1,0)</f>
        <v>0</v>
      </c>
      <c r="G691" s="81" t="n">
        <f aca="false">EXP(($F$6-0.5*$C$5^2-$F$3*$F$4)*$C$6+($C$5*C691*$C$6^0.5)+($F$4+$F$5*D691)*F691)</f>
        <v>0.999648061557029</v>
      </c>
      <c r="H691" s="95" t="n">
        <f aca="false">G691*H690</f>
        <v>103.102744185639</v>
      </c>
      <c r="I691" s="0"/>
    </row>
    <row r="692" customFormat="false" ht="12.75" hidden="false" customHeight="false" outlineLevel="0" collapsed="false">
      <c r="B692" s="79" t="n">
        <f aca="false">B691+$C$6</f>
        <v>0.0777397260273972</v>
      </c>
      <c r="C692" s="80" t="n">
        <f aca="true">NORMINV(RAND(),0,1)</f>
        <v>-1.33529643717332</v>
      </c>
      <c r="D692" s="80" t="n">
        <f aca="true">NORMINV(RAND(),0,1)</f>
        <v>-1.35627668369951</v>
      </c>
      <c r="E692" s="80" t="n">
        <f aca="true">RAND()</f>
        <v>0.0372685856187989</v>
      </c>
      <c r="F692" s="78" t="n">
        <f aca="false">IF($F$3*$C$6&gt;E692,1,0)</f>
        <v>0</v>
      </c>
      <c r="G692" s="81" t="n">
        <f aca="false">EXP(($F$6-0.5*$C$5^2-$F$3*$F$4)*$C$6+($C$5*C692*$C$6^0.5)+($F$4+$F$5*D692)*F692)</f>
        <v>0.995724000468645</v>
      </c>
      <c r="H692" s="95" t="n">
        <f aca="false">G692*H691</f>
        <v>102.66187689982</v>
      </c>
      <c r="I692" s="0"/>
    </row>
    <row r="693" customFormat="false" ht="12.75" hidden="false" customHeight="false" outlineLevel="0" collapsed="false">
      <c r="B693" s="79" t="n">
        <f aca="false">B692+$C$6</f>
        <v>0.0778538812785388</v>
      </c>
      <c r="C693" s="80" t="n">
        <f aca="true">NORMINV(RAND(),0,1)</f>
        <v>-1.14928652421196</v>
      </c>
      <c r="D693" s="80" t="n">
        <f aca="true">NORMINV(RAND(),0,1)</f>
        <v>-0.433702777275729</v>
      </c>
      <c r="E693" s="80" t="n">
        <f aca="true">RAND()</f>
        <v>0.527445611023748</v>
      </c>
      <c r="F693" s="78" t="n">
        <f aca="false">IF($F$3*$C$6&gt;E693,1,0)</f>
        <v>0</v>
      </c>
      <c r="G693" s="81" t="n">
        <f aca="false">EXP(($F$6-0.5*$C$5^2-$F$3*$F$4)*$C$6+($C$5*C693*$C$6^0.5)+($F$4+$F$5*D693)*F693)</f>
        <v>0.996317846338104</v>
      </c>
      <c r="H693" s="95" t="n">
        <f aca="false">G693*H692</f>
        <v>102.283860093856</v>
      </c>
      <c r="I693" s="0"/>
    </row>
    <row r="694" customFormat="false" ht="12.75" hidden="false" customHeight="false" outlineLevel="0" collapsed="false">
      <c r="B694" s="79" t="n">
        <f aca="false">B693+$C$6</f>
        <v>0.0779680365296803</v>
      </c>
      <c r="C694" s="80" t="n">
        <f aca="true">NORMINV(RAND(),0,1)</f>
        <v>-0.630668953807494</v>
      </c>
      <c r="D694" s="80" t="n">
        <f aca="true">NORMINV(RAND(),0,1)</f>
        <v>-0.0212866483454016</v>
      </c>
      <c r="E694" s="80" t="n">
        <f aca="true">RAND()</f>
        <v>0.636460900956101</v>
      </c>
      <c r="F694" s="78" t="n">
        <f aca="false">IF($F$3*$C$6&gt;E694,1,0)</f>
        <v>0</v>
      </c>
      <c r="G694" s="81" t="n">
        <f aca="false">EXP(($F$6-0.5*$C$5^2-$F$3*$F$4)*$C$6+($C$5*C694*$C$6^0.5)+($F$4+$F$5*D694)*F694)</f>
        <v>0.997975429617504</v>
      </c>
      <c r="H694" s="95" t="n">
        <f aca="false">G694*H693</f>
        <v>102.076779220103</v>
      </c>
      <c r="I694" s="0"/>
    </row>
    <row r="695" customFormat="false" ht="12.75" hidden="false" customHeight="false" outlineLevel="0" collapsed="false">
      <c r="B695" s="79" t="n">
        <f aca="false">B694+$C$6</f>
        <v>0.0780821917808219</v>
      </c>
      <c r="C695" s="80" t="n">
        <f aca="true">NORMINV(RAND(),0,1)</f>
        <v>-0.184717506041515</v>
      </c>
      <c r="D695" s="80" t="n">
        <f aca="true">NORMINV(RAND(),0,1)</f>
        <v>0.156519249309502</v>
      </c>
      <c r="E695" s="80" t="n">
        <f aca="true">RAND()</f>
        <v>0.0395301733723084</v>
      </c>
      <c r="F695" s="78" t="n">
        <f aca="false">IF($F$3*$C$6&gt;E695,1,0)</f>
        <v>0</v>
      </c>
      <c r="G695" s="81" t="n">
        <f aca="false">EXP(($F$6-0.5*$C$5^2-$F$3*$F$4)*$C$6+($C$5*C695*$C$6^0.5)+($F$4+$F$5*D695)*F695)</f>
        <v>0.999402965581283</v>
      </c>
      <c r="H695" s="95" t="n">
        <f aca="false">G695*H694</f>
        <v>102.015835869557</v>
      </c>
      <c r="I695" s="0"/>
    </row>
    <row r="696" customFormat="false" ht="12.75" hidden="false" customHeight="false" outlineLevel="0" collapsed="false">
      <c r="B696" s="79" t="n">
        <f aca="false">B695+$C$6</f>
        <v>0.0781963470319634</v>
      </c>
      <c r="C696" s="80" t="n">
        <f aca="true">NORMINV(RAND(),0,1)</f>
        <v>-0.479322768416041</v>
      </c>
      <c r="D696" s="80" t="n">
        <f aca="true">NORMINV(RAND(),0,1)</f>
        <v>1.2557447824798</v>
      </c>
      <c r="E696" s="80" t="n">
        <f aca="true">RAND()</f>
        <v>0.0137226279013799</v>
      </c>
      <c r="F696" s="78" t="n">
        <f aca="false">IF($F$3*$C$6&gt;E696,1,0)</f>
        <v>0</v>
      </c>
      <c r="G696" s="81" t="n">
        <f aca="false">EXP(($F$6-0.5*$C$5^2-$F$3*$F$4)*$C$6+($C$5*C696*$C$6^0.5)+($F$4+$F$5*D696)*F696)</f>
        <v>0.998459675430759</v>
      </c>
      <c r="H696" s="95" t="n">
        <f aca="false">G696*H695</f>
        <v>101.858698371115</v>
      </c>
      <c r="I696" s="0"/>
    </row>
    <row r="697" customFormat="false" ht="12.75" hidden="false" customHeight="false" outlineLevel="0" collapsed="false">
      <c r="B697" s="79" t="n">
        <f aca="false">B696+$C$6</f>
        <v>0.078310502283105</v>
      </c>
      <c r="C697" s="80" t="n">
        <f aca="true">NORMINV(RAND(),0,1)</f>
        <v>1.18348687553501</v>
      </c>
      <c r="D697" s="80" t="n">
        <f aca="true">NORMINV(RAND(),0,1)</f>
        <v>0.321602315280121</v>
      </c>
      <c r="E697" s="80" t="n">
        <f aca="true">RAND()</f>
        <v>0.953904890094196</v>
      </c>
      <c r="F697" s="78" t="n">
        <f aca="false">IF($F$3*$C$6&gt;E697,1,0)</f>
        <v>0</v>
      </c>
      <c r="G697" s="81" t="n">
        <f aca="false">EXP(($F$6-0.5*$C$5^2-$F$3*$F$4)*$C$6+($C$5*C697*$C$6^0.5)+($F$4+$F$5*D697)*F697)</f>
        <v>1.00379548269189</v>
      </c>
      <c r="H697" s="95" t="n">
        <f aca="false">G697*H696</f>
        <v>102.245301297801</v>
      </c>
      <c r="I697" s="0"/>
    </row>
    <row r="698" customFormat="false" ht="12.75" hidden="false" customHeight="false" outlineLevel="0" collapsed="false">
      <c r="B698" s="79" t="n">
        <f aca="false">B697+$C$6</f>
        <v>0.0784246575342465</v>
      </c>
      <c r="C698" s="80" t="n">
        <f aca="true">NORMINV(RAND(),0,1)</f>
        <v>0.758895419122547</v>
      </c>
      <c r="D698" s="80" t="n">
        <f aca="true">NORMINV(RAND(),0,1)</f>
        <v>-0.859711123710498</v>
      </c>
      <c r="E698" s="80" t="n">
        <f aca="true">RAND()</f>
        <v>0.73477026253706</v>
      </c>
      <c r="F698" s="78" t="n">
        <f aca="false">IF($F$3*$C$6&gt;E698,1,0)</f>
        <v>0</v>
      </c>
      <c r="G698" s="81" t="n">
        <f aca="false">EXP(($F$6-0.5*$C$5^2-$F$3*$F$4)*$C$6+($C$5*C698*$C$6^0.5)+($F$4+$F$5*D698)*F698)</f>
        <v>1.00243030180986</v>
      </c>
      <c r="H698" s="95" t="n">
        <f aca="false">G698*H697</f>
        <v>102.493788238594</v>
      </c>
      <c r="I698" s="0"/>
    </row>
    <row r="699" customFormat="false" ht="12.75" hidden="false" customHeight="false" outlineLevel="0" collapsed="false">
      <c r="B699" s="79" t="n">
        <f aca="false">B698+$C$6</f>
        <v>0.0785388127853881</v>
      </c>
      <c r="C699" s="80" t="n">
        <f aca="true">NORMINV(RAND(),0,1)</f>
        <v>-0.39749012029841</v>
      </c>
      <c r="D699" s="80" t="n">
        <f aca="true">NORMINV(RAND(),0,1)</f>
        <v>-0.465918390457308</v>
      </c>
      <c r="E699" s="80" t="n">
        <f aca="true">RAND()</f>
        <v>0.062393576193534</v>
      </c>
      <c r="F699" s="78" t="n">
        <f aca="false">IF($F$3*$C$6&gt;E699,1,0)</f>
        <v>0</v>
      </c>
      <c r="G699" s="81" t="n">
        <f aca="false">EXP(($F$6-0.5*$C$5^2-$F$3*$F$4)*$C$6+($C$5*C699*$C$6^0.5)+($F$4+$F$5*D699)*F699)</f>
        <v>0.998721604256124</v>
      </c>
      <c r="H699" s="95" t="n">
        <f aca="false">G699*H698</f>
        <v>102.362760615937</v>
      </c>
      <c r="I699" s="0"/>
    </row>
    <row r="700" customFormat="false" ht="12.75" hidden="false" customHeight="false" outlineLevel="0" collapsed="false">
      <c r="B700" s="79" t="n">
        <f aca="false">B699+$C$6</f>
        <v>0.0786529680365296</v>
      </c>
      <c r="C700" s="80" t="n">
        <f aca="true">NORMINV(RAND(),0,1)</f>
        <v>-0.768588314777873</v>
      </c>
      <c r="D700" s="80" t="n">
        <f aca="true">NORMINV(RAND(),0,1)</f>
        <v>-0.123855940805804</v>
      </c>
      <c r="E700" s="80" t="n">
        <f aca="true">RAND()</f>
        <v>0.425288731420864</v>
      </c>
      <c r="F700" s="78" t="n">
        <f aca="false">IF($F$3*$C$6&gt;E700,1,0)</f>
        <v>0</v>
      </c>
      <c r="G700" s="81" t="n">
        <f aca="false">EXP(($F$6-0.5*$C$5^2-$F$3*$F$4)*$C$6+($C$5*C700*$C$6^0.5)+($F$4+$F$5*D700)*F700)</f>
        <v>0.997534348673509</v>
      </c>
      <c r="H700" s="95" t="n">
        <f aca="false">G700*H699</f>
        <v>102.110369739441</v>
      </c>
      <c r="I700" s="0"/>
    </row>
    <row r="701" customFormat="false" ht="12.75" hidden="false" customHeight="false" outlineLevel="0" collapsed="false">
      <c r="B701" s="79" t="n">
        <f aca="false">B700+$C$6</f>
        <v>0.0787671232876712</v>
      </c>
      <c r="C701" s="80" t="n">
        <f aca="true">NORMINV(RAND(),0,1)</f>
        <v>1.31189946810187</v>
      </c>
      <c r="D701" s="80" t="n">
        <f aca="true">NORMINV(RAND(),0,1)</f>
        <v>0.131862731236377</v>
      </c>
      <c r="E701" s="80" t="n">
        <f aca="true">RAND()</f>
        <v>0.208967678294705</v>
      </c>
      <c r="F701" s="78" t="n">
        <f aca="false">IF($F$3*$C$6&gt;E701,1,0)</f>
        <v>0</v>
      </c>
      <c r="G701" s="81" t="n">
        <f aca="false">EXP(($F$6-0.5*$C$5^2-$F$3*$F$4)*$C$6+($C$5*C701*$C$6^0.5)+($F$4+$F$5*D701)*F701)</f>
        <v>1.00420873133277</v>
      </c>
      <c r="H701" s="95" t="n">
        <f aca="false">G701*H700</f>
        <v>102.540124851964</v>
      </c>
      <c r="I701" s="0"/>
    </row>
    <row r="702" customFormat="false" ht="12.75" hidden="false" customHeight="false" outlineLevel="0" collapsed="false">
      <c r="B702" s="79" t="n">
        <f aca="false">B701+$C$6</f>
        <v>0.0788812785388128</v>
      </c>
      <c r="C702" s="80" t="n">
        <f aca="true">NORMINV(RAND(),0,1)</f>
        <v>-1.43714519019116</v>
      </c>
      <c r="D702" s="80" t="n">
        <f aca="true">NORMINV(RAND(),0,1)</f>
        <v>0.346503178976336</v>
      </c>
      <c r="E702" s="80" t="n">
        <f aca="true">RAND()</f>
        <v>0.204362916954213</v>
      </c>
      <c r="F702" s="78" t="n">
        <f aca="false">IF($F$3*$C$6&gt;E702,1,0)</f>
        <v>0</v>
      </c>
      <c r="G702" s="81" t="n">
        <f aca="false">EXP(($F$6-0.5*$C$5^2-$F$3*$F$4)*$C$6+($C$5*C702*$C$6^0.5)+($F$4+$F$5*D702)*F702)</f>
        <v>0.995398993250894</v>
      </c>
      <c r="H702" s="95" t="n">
        <f aca="false">G702*H701</f>
        <v>102.068337045466</v>
      </c>
      <c r="I702" s="0"/>
    </row>
    <row r="703" customFormat="false" ht="12.75" hidden="false" customHeight="false" outlineLevel="0" collapsed="false">
      <c r="B703" s="79" t="n">
        <f aca="false">B702+$C$6</f>
        <v>0.0789954337899543</v>
      </c>
      <c r="C703" s="80" t="n">
        <f aca="true">NORMINV(RAND(),0,1)</f>
        <v>1.67846450254926</v>
      </c>
      <c r="D703" s="80" t="n">
        <f aca="true">NORMINV(RAND(),0,1)</f>
        <v>-0.0308959580481051</v>
      </c>
      <c r="E703" s="80" t="n">
        <f aca="true">RAND()</f>
        <v>0.369676134887489</v>
      </c>
      <c r="F703" s="78" t="n">
        <f aca="false">IF($F$3*$C$6&gt;E703,1,0)</f>
        <v>0</v>
      </c>
      <c r="G703" s="81" t="n">
        <f aca="false">EXP(($F$6-0.5*$C$5^2-$F$3*$F$4)*$C$6+($C$5*C703*$C$6^0.5)+($F$4+$F$5*D703)*F703)</f>
        <v>1.00538932213106</v>
      </c>
      <c r="H703" s="95" t="n">
        <f aca="false">G703*H702</f>
        <v>102.618416193186</v>
      </c>
      <c r="I703" s="0"/>
    </row>
    <row r="704" customFormat="false" ht="12.75" hidden="false" customHeight="false" outlineLevel="0" collapsed="false">
      <c r="B704" s="79" t="n">
        <f aca="false">B703+$C$6</f>
        <v>0.0791095890410959</v>
      </c>
      <c r="C704" s="80" t="n">
        <f aca="true">NORMINV(RAND(),0,1)</f>
        <v>-0.0642790076565728</v>
      </c>
      <c r="D704" s="80" t="n">
        <f aca="true">NORMINV(RAND(),0,1)</f>
        <v>1.24160584145176</v>
      </c>
      <c r="E704" s="80" t="n">
        <f aca="true">RAND()</f>
        <v>0.963013305920643</v>
      </c>
      <c r="F704" s="78" t="n">
        <f aca="false">IF($F$3*$C$6&gt;E704,1,0)</f>
        <v>0</v>
      </c>
      <c r="G704" s="81" t="n">
        <f aca="false">EXP(($F$6-0.5*$C$5^2-$F$3*$F$4)*$C$6+($C$5*C704*$C$6^0.5)+($F$4+$F$5*D704)*F704)</f>
        <v>0.999788851559639</v>
      </c>
      <c r="H704" s="95" t="n">
        <f aca="false">G704*H703</f>
        <v>102.596748474654</v>
      </c>
      <c r="I704" s="0"/>
    </row>
    <row r="705" customFormat="false" ht="12.75" hidden="false" customHeight="false" outlineLevel="0" collapsed="false">
      <c r="B705" s="79" t="n">
        <f aca="false">B704+$C$6</f>
        <v>0.0792237442922374</v>
      </c>
      <c r="C705" s="80" t="n">
        <f aca="true">NORMINV(RAND(),0,1)</f>
        <v>-0.500126069508655</v>
      </c>
      <c r="D705" s="80" t="n">
        <f aca="true">NORMINV(RAND(),0,1)</f>
        <v>-0.983503331030172</v>
      </c>
      <c r="E705" s="80" t="n">
        <f aca="true">RAND()</f>
        <v>0.0144558460088199</v>
      </c>
      <c r="F705" s="78" t="n">
        <f aca="false">IF($F$3*$C$6&gt;E705,1,0)</f>
        <v>0</v>
      </c>
      <c r="G705" s="81" t="n">
        <f aca="false">EXP(($F$6-0.5*$C$5^2-$F$3*$F$4)*$C$6+($C$5*C705*$C$6^0.5)+($F$4+$F$5*D705)*F705)</f>
        <v>0.998393099460147</v>
      </c>
      <c r="H705" s="95" t="n">
        <f aca="false">G705*H704</f>
        <v>102.431885704143</v>
      </c>
      <c r="I705" s="0"/>
    </row>
    <row r="706" customFormat="false" ht="12.75" hidden="false" customHeight="false" outlineLevel="0" collapsed="false">
      <c r="B706" s="79" t="n">
        <f aca="false">B705+$C$6</f>
        <v>0.079337899543379</v>
      </c>
      <c r="C706" s="80" t="n">
        <f aca="true">NORMINV(RAND(),0,1)</f>
        <v>-0.608652640356808</v>
      </c>
      <c r="D706" s="80" t="n">
        <f aca="true">NORMINV(RAND(),0,1)</f>
        <v>-2.1224571166184</v>
      </c>
      <c r="E706" s="80" t="n">
        <f aca="true">RAND()</f>
        <v>0.222587224561398</v>
      </c>
      <c r="F706" s="78" t="n">
        <f aca="false">IF($F$3*$C$6&gt;E706,1,0)</f>
        <v>0</v>
      </c>
      <c r="G706" s="81" t="n">
        <f aca="false">EXP(($F$6-0.5*$C$5^2-$F$3*$F$4)*$C$6+($C$5*C706*$C$6^0.5)+($F$4+$F$5*D706)*F706)</f>
        <v>0.998045858204347</v>
      </c>
      <c r="H706" s="95" t="n">
        <f aca="false">G706*H705</f>
        <v>102.231719275081</v>
      </c>
      <c r="I706" s="0"/>
    </row>
    <row r="707" customFormat="false" ht="12.75" hidden="false" customHeight="false" outlineLevel="0" collapsed="false">
      <c r="B707" s="79" t="n">
        <f aca="false">B706+$C$6</f>
        <v>0.0794520547945205</v>
      </c>
      <c r="C707" s="80" t="n">
        <f aca="true">NORMINV(RAND(),0,1)</f>
        <v>-0.255236167038199</v>
      </c>
      <c r="D707" s="80" t="n">
        <f aca="true">NORMINV(RAND(),0,1)</f>
        <v>0.216246626106884</v>
      </c>
      <c r="E707" s="80" t="n">
        <f aca="true">RAND()</f>
        <v>0.230742859208516</v>
      </c>
      <c r="F707" s="78" t="n">
        <f aca="false">IF($F$3*$C$6&gt;E707,1,0)</f>
        <v>0</v>
      </c>
      <c r="G707" s="81" t="n">
        <f aca="false">EXP(($F$6-0.5*$C$5^2-$F$3*$F$4)*$C$6+($C$5*C707*$C$6^0.5)+($F$4+$F$5*D707)*F707)</f>
        <v>0.99917709232591</v>
      </c>
      <c r="H707" s="95" t="n">
        <f aca="false">G707*H706</f>
        <v>102.147592008754</v>
      </c>
      <c r="I707" s="0"/>
    </row>
    <row r="708" customFormat="false" ht="12.75" hidden="false" customHeight="false" outlineLevel="0" collapsed="false">
      <c r="B708" s="79" t="n">
        <f aca="false">B707+$C$6</f>
        <v>0.0795662100456621</v>
      </c>
      <c r="C708" s="80" t="n">
        <f aca="true">NORMINV(RAND(),0,1)</f>
        <v>-0.0328292878919915</v>
      </c>
      <c r="D708" s="80" t="n">
        <f aca="true">NORMINV(RAND(),0,1)</f>
        <v>0.102612961876477</v>
      </c>
      <c r="E708" s="80" t="n">
        <f aca="true">RAND()</f>
        <v>0.81927215850964</v>
      </c>
      <c r="F708" s="78" t="n">
        <f aca="false">IF($F$3*$C$6&gt;E708,1,0)</f>
        <v>0</v>
      </c>
      <c r="G708" s="81" t="n">
        <f aca="false">EXP(($F$6-0.5*$C$5^2-$F$3*$F$4)*$C$6+($C$5*C708*$C$6^0.5)+($F$4+$F$5*D708)*F708)</f>
        <v>0.99988964126166</v>
      </c>
      <c r="H708" s="95" t="n">
        <f aca="false">G708*H707</f>
        <v>102.136319129376</v>
      </c>
      <c r="I708" s="0"/>
    </row>
    <row r="709" customFormat="false" ht="12.75" hidden="false" customHeight="false" outlineLevel="0" collapsed="false">
      <c r="B709" s="79" t="n">
        <f aca="false">B708+$C$6</f>
        <v>0.0796803652968037</v>
      </c>
      <c r="C709" s="80" t="n">
        <f aca="true">NORMINV(RAND(),0,1)</f>
        <v>1.24958682284</v>
      </c>
      <c r="D709" s="80" t="n">
        <f aca="true">NORMINV(RAND(),0,1)</f>
        <v>-0.486090717117048</v>
      </c>
      <c r="E709" s="80" t="n">
        <f aca="true">RAND()</f>
        <v>0.155659336573147</v>
      </c>
      <c r="F709" s="78" t="n">
        <f aca="false">IF($F$3*$C$6&gt;E709,1,0)</f>
        <v>0</v>
      </c>
      <c r="G709" s="81" t="n">
        <f aca="false">EXP(($F$6-0.5*$C$5^2-$F$3*$F$4)*$C$6+($C$5*C709*$C$6^0.5)+($F$4+$F$5*D709)*F709)</f>
        <v>1.00400817978754</v>
      </c>
      <c r="H709" s="95" t="n">
        <f aca="false">G709*H708</f>
        <v>102.545699859284</v>
      </c>
      <c r="I709" s="0"/>
    </row>
    <row r="710" customFormat="false" ht="12.75" hidden="false" customHeight="false" outlineLevel="0" collapsed="false">
      <c r="B710" s="79" t="n">
        <f aca="false">B709+$C$6</f>
        <v>0.0797945205479452</v>
      </c>
      <c r="C710" s="80" t="n">
        <f aca="true">NORMINV(RAND(),0,1)</f>
        <v>0.107388129960323</v>
      </c>
      <c r="D710" s="80" t="n">
        <f aca="true">NORMINV(RAND(),0,1)</f>
        <v>-1.3461752049172</v>
      </c>
      <c r="E710" s="80" t="n">
        <f aca="true">RAND()</f>
        <v>0.40977389707833</v>
      </c>
      <c r="F710" s="78" t="n">
        <f aca="false">IF($F$3*$C$6&gt;E710,1,0)</f>
        <v>0</v>
      </c>
      <c r="G710" s="81" t="n">
        <f aca="false">EXP(($F$6-0.5*$C$5^2-$F$3*$F$4)*$C$6+($C$5*C710*$C$6^0.5)+($F$4+$F$5*D710)*F710)</f>
        <v>1.00033913208958</v>
      </c>
      <c r="H710" s="95" t="n">
        <f aca="false">G710*H709</f>
        <v>102.580476396754</v>
      </c>
      <c r="I710" s="0"/>
    </row>
    <row r="711" customFormat="false" ht="12.75" hidden="false" customHeight="false" outlineLevel="0" collapsed="false">
      <c r="B711" s="79" t="n">
        <f aca="false">B710+$C$6</f>
        <v>0.0799086757990868</v>
      </c>
      <c r="C711" s="80" t="n">
        <f aca="true">NORMINV(RAND(),0,1)</f>
        <v>-1.29146835694036</v>
      </c>
      <c r="D711" s="80" t="n">
        <f aca="true">NORMINV(RAND(),0,1)</f>
        <v>-0.671164837027179</v>
      </c>
      <c r="E711" s="80" t="n">
        <f aca="true">RAND()</f>
        <v>0.00306220162190248</v>
      </c>
      <c r="F711" s="78" t="n">
        <f aca="false">IF($F$3*$C$6&gt;E711,1,0)</f>
        <v>1</v>
      </c>
      <c r="G711" s="81" t="n">
        <f aca="false">EXP(($F$6-0.5*$C$5^2-$F$3*$F$4)*$C$6+($C$5*C711*$C$6^0.5)+($F$4+$F$5*D711)*F711)</f>
        <v>0.982585435085092</v>
      </c>
      <c r="H711" s="95" t="n">
        <f aca="false">G711*H710</f>
        <v>100.794082031541</v>
      </c>
      <c r="I711" s="0"/>
    </row>
    <row r="712" customFormat="false" ht="12.75" hidden="false" customHeight="false" outlineLevel="0" collapsed="false">
      <c r="B712" s="79" t="n">
        <f aca="false">B711+$C$6</f>
        <v>0.0800228310502283</v>
      </c>
      <c r="C712" s="80" t="n">
        <f aca="true">NORMINV(RAND(),0,1)</f>
        <v>1.05650288162332</v>
      </c>
      <c r="D712" s="80" t="n">
        <f aca="true">NORMINV(RAND(),0,1)</f>
        <v>0.237041104939432</v>
      </c>
      <c r="E712" s="80" t="n">
        <f aca="true">RAND()</f>
        <v>0.817578145725931</v>
      </c>
      <c r="F712" s="78" t="n">
        <f aca="false">IF($F$3*$C$6&gt;E712,1,0)</f>
        <v>0</v>
      </c>
      <c r="G712" s="81" t="n">
        <f aca="false">EXP(($F$6-0.5*$C$5^2-$F$3*$F$4)*$C$6+($C$5*C712*$C$6^0.5)+($F$4+$F$5*D712)*F712)</f>
        <v>1.0033869987013</v>
      </c>
      <c r="H712" s="95" t="n">
        <f aca="false">G712*H711</f>
        <v>101.13547145648</v>
      </c>
      <c r="I712" s="0"/>
    </row>
    <row r="713" customFormat="false" ht="12.75" hidden="false" customHeight="false" outlineLevel="0" collapsed="false">
      <c r="B713" s="79" t="n">
        <f aca="false">B712+$C$6</f>
        <v>0.0801369863013699</v>
      </c>
      <c r="C713" s="80" t="n">
        <f aca="true">NORMINV(RAND(),0,1)</f>
        <v>0.381036071192628</v>
      </c>
      <c r="D713" s="80" t="n">
        <f aca="true">NORMINV(RAND(),0,1)</f>
        <v>-1.28157686351453</v>
      </c>
      <c r="E713" s="80" t="n">
        <f aca="true">RAND()</f>
        <v>0.527068539681691</v>
      </c>
      <c r="F713" s="78" t="n">
        <f aca="false">IF($F$3*$C$6&gt;E713,1,0)</f>
        <v>0</v>
      </c>
      <c r="G713" s="81" t="n">
        <f aca="false">EXP(($F$6-0.5*$C$5^2-$F$3*$F$4)*$C$6+($C$5*C713*$C$6^0.5)+($F$4+$F$5*D713)*F713)</f>
        <v>1.00121693926008</v>
      </c>
      <c r="H713" s="95" t="n">
        <f aca="false">G713*H712</f>
        <v>101.258547182282</v>
      </c>
      <c r="I713" s="0"/>
    </row>
    <row r="714" customFormat="false" ht="12.75" hidden="false" customHeight="false" outlineLevel="0" collapsed="false">
      <c r="B714" s="79" t="n">
        <f aca="false">B713+$C$6</f>
        <v>0.0802511415525114</v>
      </c>
      <c r="C714" s="80" t="n">
        <f aca="true">NORMINV(RAND(),0,1)</f>
        <v>1.47694533525258</v>
      </c>
      <c r="D714" s="80" t="n">
        <f aca="true">NORMINV(RAND(),0,1)</f>
        <v>0.530682322190449</v>
      </c>
      <c r="E714" s="80" t="n">
        <f aca="true">RAND()</f>
        <v>0.736399608526108</v>
      </c>
      <c r="F714" s="78" t="n">
        <f aca="false">IF($F$3*$C$6&gt;E714,1,0)</f>
        <v>0</v>
      </c>
      <c r="G714" s="81" t="n">
        <f aca="false">EXP(($F$6-0.5*$C$5^2-$F$3*$F$4)*$C$6+($C$5*C714*$C$6^0.5)+($F$4+$F$5*D714)*F714)</f>
        <v>1.00474012053988</v>
      </c>
      <c r="H714" s="95" t="n">
        <f aca="false">G714*H713</f>
        <v>101.73852490162</v>
      </c>
      <c r="I714" s="0"/>
    </row>
    <row r="715" customFormat="false" ht="12.75" hidden="false" customHeight="false" outlineLevel="0" collapsed="false">
      <c r="B715" s="79" t="n">
        <f aca="false">B714+$C$6</f>
        <v>0.080365296803653</v>
      </c>
      <c r="C715" s="80" t="n">
        <f aca="true">NORMINV(RAND(),0,1)</f>
        <v>0.479473003448626</v>
      </c>
      <c r="D715" s="80" t="n">
        <f aca="true">NORMINV(RAND(),0,1)</f>
        <v>0.138256454721658</v>
      </c>
      <c r="E715" s="80" t="n">
        <f aca="true">RAND()</f>
        <v>0.260464479756044</v>
      </c>
      <c r="F715" s="78" t="n">
        <f aca="false">IF($F$3*$C$6&gt;E715,1,0)</f>
        <v>0</v>
      </c>
      <c r="G715" s="81" t="n">
        <f aca="false">EXP(($F$6-0.5*$C$5^2-$F$3*$F$4)*$C$6+($C$5*C715*$C$6^0.5)+($F$4+$F$5*D715)*F715)</f>
        <v>1.00153289334679</v>
      </c>
      <c r="H715" s="95" t="n">
        <f aca="false">G715*H714</f>
        <v>101.894479209554</v>
      </c>
      <c r="I715" s="0"/>
    </row>
    <row r="716" customFormat="false" ht="12.75" hidden="false" customHeight="false" outlineLevel="0" collapsed="false">
      <c r="B716" s="79" t="n">
        <f aca="false">B715+$C$6</f>
        <v>0.0804794520547946</v>
      </c>
      <c r="C716" s="80" t="n">
        <f aca="true">NORMINV(RAND(),0,1)</f>
        <v>0.357747110502089</v>
      </c>
      <c r="D716" s="80" t="n">
        <f aca="true">NORMINV(RAND(),0,1)</f>
        <v>0.254940041316497</v>
      </c>
      <c r="E716" s="80" t="n">
        <f aca="true">RAND()</f>
        <v>0.522070170428038</v>
      </c>
      <c r="F716" s="78" t="n">
        <f aca="false">IF($F$3*$C$6&gt;E716,1,0)</f>
        <v>0</v>
      </c>
      <c r="G716" s="81" t="n">
        <f aca="false">EXP(($F$6-0.5*$C$5^2-$F$3*$F$4)*$C$6+($C$5*C716*$C$6^0.5)+($F$4+$F$5*D716)*F716)</f>
        <v>1.00114220301251</v>
      </c>
      <c r="H716" s="95" t="n">
        <f aca="false">G716*H715</f>
        <v>102.010863390665</v>
      </c>
      <c r="I716" s="0"/>
    </row>
    <row r="717" customFormat="false" ht="12.75" hidden="false" customHeight="false" outlineLevel="0" collapsed="false">
      <c r="B717" s="79" t="n">
        <f aca="false">B716+$C$6</f>
        <v>0.0805936073059361</v>
      </c>
      <c r="C717" s="80" t="n">
        <f aca="true">NORMINV(RAND(),0,1)</f>
        <v>-1.46070723525341</v>
      </c>
      <c r="D717" s="80" t="n">
        <f aca="true">NORMINV(RAND(),0,1)</f>
        <v>-0.167478515575459</v>
      </c>
      <c r="E717" s="80" t="n">
        <f aca="true">RAND()</f>
        <v>0.721206275257228</v>
      </c>
      <c r="F717" s="78" t="n">
        <f aca="false">IF($F$3*$C$6&gt;E717,1,0)</f>
        <v>0</v>
      </c>
      <c r="G717" s="81" t="n">
        <f aca="false">EXP(($F$6-0.5*$C$5^2-$F$3*$F$4)*$C$6+($C$5*C717*$C$6^0.5)+($F$4+$F$5*D717)*F717)</f>
        <v>0.99532382006066</v>
      </c>
      <c r="H717" s="95" t="n">
        <f aca="false">G717*H716</f>
        <v>101.533842237683</v>
      </c>
      <c r="I717" s="0"/>
    </row>
    <row r="718" customFormat="false" ht="12.75" hidden="false" customHeight="false" outlineLevel="0" collapsed="false">
      <c r="B718" s="79" t="n">
        <f aca="false">B717+$C$6</f>
        <v>0.0807077625570777</v>
      </c>
      <c r="C718" s="80" t="n">
        <f aca="true">NORMINV(RAND(),0,1)</f>
        <v>-0.827001247077443</v>
      </c>
      <c r="D718" s="80" t="n">
        <f aca="true">NORMINV(RAND(),0,1)</f>
        <v>0.500236309276988</v>
      </c>
      <c r="E718" s="80" t="n">
        <f aca="true">RAND()</f>
        <v>0.399718135320873</v>
      </c>
      <c r="F718" s="78" t="n">
        <f aca="false">IF($F$3*$C$6&gt;E718,1,0)</f>
        <v>0</v>
      </c>
      <c r="G718" s="81" t="n">
        <f aca="false">EXP(($F$6-0.5*$C$5^2-$F$3*$F$4)*$C$6+($C$5*C718*$C$6^0.5)+($F$4+$F$5*D718)*F718)</f>
        <v>0.997347596608547</v>
      </c>
      <c r="H718" s="95" t="n">
        <f aca="false">G718*H717</f>
        <v>101.264533530184</v>
      </c>
      <c r="I718" s="0"/>
    </row>
    <row r="719" customFormat="false" ht="12.75" hidden="false" customHeight="false" outlineLevel="0" collapsed="false">
      <c r="B719" s="79" t="n">
        <f aca="false">B718+$C$6</f>
        <v>0.0808219178082192</v>
      </c>
      <c r="C719" s="80" t="n">
        <f aca="true">NORMINV(RAND(),0,1)</f>
        <v>-0.378965076014172</v>
      </c>
      <c r="D719" s="80" t="n">
        <f aca="true">NORMINV(RAND(),0,1)</f>
        <v>1.2577578435441</v>
      </c>
      <c r="E719" s="80" t="n">
        <f aca="true">RAND()</f>
        <v>0.298126001189145</v>
      </c>
      <c r="F719" s="78" t="n">
        <f aca="false">IF($F$3*$C$6&gt;E719,1,0)</f>
        <v>0</v>
      </c>
      <c r="G719" s="81" t="n">
        <f aca="false">EXP(($F$6-0.5*$C$5^2-$F$3*$F$4)*$C$6+($C$5*C719*$C$6^0.5)+($F$4+$F$5*D719)*F719)</f>
        <v>0.998780908502995</v>
      </c>
      <c r="H719" s="95" t="n">
        <f aca="false">G719*H718</f>
        <v>101.141082798409</v>
      </c>
      <c r="I719" s="0"/>
    </row>
    <row r="720" customFormat="false" ht="12.75" hidden="false" customHeight="false" outlineLevel="0" collapsed="false">
      <c r="B720" s="79" t="n">
        <f aca="false">B719+$C$6</f>
        <v>0.0809360730593608</v>
      </c>
      <c r="C720" s="80" t="n">
        <f aca="true">NORMINV(RAND(),0,1)</f>
        <v>-0.428693915964301</v>
      </c>
      <c r="D720" s="80" t="n">
        <f aca="true">NORMINV(RAND(),0,1)</f>
        <v>-2.03018419578097</v>
      </c>
      <c r="E720" s="80" t="n">
        <f aca="true">RAND()</f>
        <v>0.523257596235569</v>
      </c>
      <c r="F720" s="78" t="n">
        <f aca="false">IF($F$3*$C$6&gt;E720,1,0)</f>
        <v>0</v>
      </c>
      <c r="G720" s="81" t="n">
        <f aca="false">EXP(($F$6-0.5*$C$5^2-$F$3*$F$4)*$C$6+($C$5*C720*$C$6^0.5)+($F$4+$F$5*D720)*F720)</f>
        <v>0.998621719467896</v>
      </c>
      <c r="H720" s="95" t="n">
        <f aca="false">G720*H719</f>
        <v>101.001682012993</v>
      </c>
      <c r="I720" s="0"/>
    </row>
    <row r="721" customFormat="false" ht="12.75" hidden="false" customHeight="false" outlineLevel="0" collapsed="false">
      <c r="B721" s="79" t="n">
        <f aca="false">B720+$C$6</f>
        <v>0.0810502283105023</v>
      </c>
      <c r="C721" s="80" t="n">
        <f aca="true">NORMINV(RAND(),0,1)</f>
        <v>-1.5255694597392</v>
      </c>
      <c r="D721" s="80" t="n">
        <f aca="true">NORMINV(RAND(),0,1)</f>
        <v>0.150588788088984</v>
      </c>
      <c r="E721" s="80" t="n">
        <f aca="true">RAND()</f>
        <v>0.291604231321017</v>
      </c>
      <c r="F721" s="78" t="n">
        <f aca="false">IF($F$3*$C$6&gt;E721,1,0)</f>
        <v>0</v>
      </c>
      <c r="G721" s="81" t="n">
        <f aca="false">EXP(($F$6-0.5*$C$5^2-$F$3*$F$4)*$C$6+($C$5*C721*$C$6^0.5)+($F$4+$F$5*D721)*F721)</f>
        <v>0.995116910626277</v>
      </c>
      <c r="H721" s="95" t="n">
        <f aca="false">G721*H720</f>
        <v>100.508481772827</v>
      </c>
      <c r="I721" s="0"/>
    </row>
    <row r="722" customFormat="false" ht="12.75" hidden="false" customHeight="false" outlineLevel="0" collapsed="false">
      <c r="B722" s="79" t="n">
        <f aca="false">B721+$C$6</f>
        <v>0.0811643835616439</v>
      </c>
      <c r="C722" s="80" t="n">
        <f aca="true">NORMINV(RAND(),0,1)</f>
        <v>1.03158325148436</v>
      </c>
      <c r="D722" s="80" t="n">
        <f aca="true">NORMINV(RAND(),0,1)</f>
        <v>-1.4120325203051</v>
      </c>
      <c r="E722" s="80" t="n">
        <f aca="true">RAND()</f>
        <v>0.341771175679541</v>
      </c>
      <c r="F722" s="78" t="n">
        <f aca="false">IF($F$3*$C$6&gt;E722,1,0)</f>
        <v>0</v>
      </c>
      <c r="G722" s="81" t="n">
        <f aca="false">EXP(($F$6-0.5*$C$5^2-$F$3*$F$4)*$C$6+($C$5*C722*$C$6^0.5)+($F$4+$F$5*D722)*F722)</f>
        <v>1.00330685637978</v>
      </c>
      <c r="H722" s="95" t="n">
        <f aca="false">G722*H721</f>
        <v>100.840848887</v>
      </c>
      <c r="I722" s="0"/>
    </row>
    <row r="723" customFormat="false" ht="12.75" hidden="false" customHeight="false" outlineLevel="0" collapsed="false">
      <c r="B723" s="79" t="n">
        <f aca="false">B722+$C$6</f>
        <v>0.0812785388127855</v>
      </c>
      <c r="C723" s="80" t="n">
        <f aca="true">NORMINV(RAND(),0,1)</f>
        <v>-0.808695027133964</v>
      </c>
      <c r="D723" s="80" t="n">
        <f aca="true">NORMINV(RAND(),0,1)</f>
        <v>-0.14241572704848</v>
      </c>
      <c r="E723" s="80" t="n">
        <f aca="true">RAND()</f>
        <v>0.733351081988192</v>
      </c>
      <c r="F723" s="78" t="n">
        <f aca="false">IF($F$3*$C$6&gt;E723,1,0)</f>
        <v>0</v>
      </c>
      <c r="G723" s="81" t="n">
        <f aca="false">EXP(($F$6-0.5*$C$5^2-$F$3*$F$4)*$C$6+($C$5*C723*$C$6^0.5)+($F$4+$F$5*D723)*F723)</f>
        <v>0.997406119687228</v>
      </c>
      <c r="H723" s="95" t="n">
        <f aca="false">G723*H722</f>
        <v>100.579279794348</v>
      </c>
      <c r="I723" s="0"/>
    </row>
    <row r="724" customFormat="false" ht="12.75" hidden="false" customHeight="false" outlineLevel="0" collapsed="false">
      <c r="B724" s="79" t="n">
        <f aca="false">B723+$C$6</f>
        <v>0.081392694063927</v>
      </c>
      <c r="C724" s="80" t="n">
        <f aca="true">NORMINV(RAND(),0,1)</f>
        <v>0.58712639933887</v>
      </c>
      <c r="D724" s="80" t="n">
        <f aca="true">NORMINV(RAND(),0,1)</f>
        <v>-1.25382308996774</v>
      </c>
      <c r="E724" s="80" t="n">
        <f aca="true">RAND()</f>
        <v>0.451075022572235</v>
      </c>
      <c r="F724" s="78" t="n">
        <f aca="false">IF($F$3*$C$6&gt;E724,1,0)</f>
        <v>0</v>
      </c>
      <c r="G724" s="81" t="n">
        <f aca="false">EXP(($F$6-0.5*$C$5^2-$F$3*$F$4)*$C$6+($C$5*C724*$C$6^0.5)+($F$4+$F$5*D724)*F724)</f>
        <v>1.00187854376324</v>
      </c>
      <c r="H724" s="95" t="n">
        <f aca="false">G724*H723</f>
        <v>100.768222373117</v>
      </c>
      <c r="I724" s="0"/>
    </row>
    <row r="725" customFormat="false" ht="12.75" hidden="false" customHeight="false" outlineLevel="0" collapsed="false">
      <c r="B725" s="79" t="n">
        <f aca="false">B724+$C$6</f>
        <v>0.0815068493150686</v>
      </c>
      <c r="C725" s="80" t="n">
        <f aca="true">NORMINV(RAND(),0,1)</f>
        <v>0.216294590782461</v>
      </c>
      <c r="D725" s="80" t="n">
        <f aca="true">NORMINV(RAND(),0,1)</f>
        <v>0.224768046966067</v>
      </c>
      <c r="E725" s="80" t="n">
        <f aca="true">RAND()</f>
        <v>0.00892529547940255</v>
      </c>
      <c r="F725" s="78" t="n">
        <f aca="false">IF($F$3*$C$6&gt;E725,1,0)</f>
        <v>1</v>
      </c>
      <c r="G725" s="81" t="n">
        <f aca="false">EXP(($F$6-0.5*$C$5^2-$F$3*$F$4)*$C$6+($C$5*C725*$C$6^0.5)+($F$4+$F$5*D725)*F725)</f>
        <v>1.00519697148233</v>
      </c>
      <c r="H725" s="95" t="n">
        <f aca="false">G725*H724</f>
        <v>101.291911951115</v>
      </c>
      <c r="I725" s="0"/>
    </row>
    <row r="726" customFormat="false" ht="12.75" hidden="false" customHeight="false" outlineLevel="0" collapsed="false">
      <c r="B726" s="79" t="n">
        <f aca="false">B725+$C$6</f>
        <v>0.0816210045662101</v>
      </c>
      <c r="C726" s="80" t="n">
        <f aca="true">NORMINV(RAND(),0,1)</f>
        <v>-0.603615568108569</v>
      </c>
      <c r="D726" s="80" t="n">
        <f aca="true">NORMINV(RAND(),0,1)</f>
        <v>-0.140901175540358</v>
      </c>
      <c r="E726" s="80" t="n">
        <f aca="true">RAND()</f>
        <v>0.0778933959272193</v>
      </c>
      <c r="F726" s="78" t="n">
        <f aca="false">IF($F$3*$C$6&gt;E726,1,0)</f>
        <v>0</v>
      </c>
      <c r="G726" s="81" t="n">
        <f aca="false">EXP(($F$6-0.5*$C$5^2-$F$3*$F$4)*$C$6+($C$5*C726*$C$6^0.5)+($F$4+$F$5*D726)*F726)</f>
        <v>0.99806197213107</v>
      </c>
      <c r="H726" s="95" t="n">
        <f aca="false">G726*H725</f>
        <v>101.095605402857</v>
      </c>
      <c r="I726" s="0"/>
    </row>
    <row r="727" customFormat="false" ht="12.75" hidden="false" customHeight="false" outlineLevel="0" collapsed="false">
      <c r="B727" s="79" t="n">
        <f aca="false">B726+$C$6</f>
        <v>0.0817351598173517</v>
      </c>
      <c r="C727" s="80" t="n">
        <f aca="true">NORMINV(RAND(),0,1)</f>
        <v>-0.527698116135554</v>
      </c>
      <c r="D727" s="80" t="n">
        <f aca="true">NORMINV(RAND(),0,1)</f>
        <v>0.0898602084962955</v>
      </c>
      <c r="E727" s="80" t="n">
        <f aca="true">RAND()</f>
        <v>0.620238893671109</v>
      </c>
      <c r="F727" s="78" t="n">
        <f aca="false">IF($F$3*$C$6&gt;E727,1,0)</f>
        <v>0</v>
      </c>
      <c r="G727" s="81" t="n">
        <f aca="false">EXP(($F$6-0.5*$C$5^2-$F$3*$F$4)*$C$6+($C$5*C727*$C$6^0.5)+($F$4+$F$5*D727)*F727)</f>
        <v>0.998304868585208</v>
      </c>
      <c r="H727" s="95" t="n">
        <f aca="false">G727*H726</f>
        <v>100.924235066241</v>
      </c>
      <c r="I727" s="0"/>
    </row>
    <row r="728" customFormat="false" ht="12.75" hidden="false" customHeight="false" outlineLevel="0" collapsed="false">
      <c r="B728" s="79" t="n">
        <f aca="false">B727+$C$6</f>
        <v>0.0818493150684932</v>
      </c>
      <c r="C728" s="80" t="n">
        <f aca="true">NORMINV(RAND(),0,1)</f>
        <v>-1.00625208627961</v>
      </c>
      <c r="D728" s="80" t="n">
        <f aca="true">NORMINV(RAND(),0,1)</f>
        <v>-0.756867180430273</v>
      </c>
      <c r="E728" s="80" t="n">
        <f aca="true">RAND()</f>
        <v>0.267378164776002</v>
      </c>
      <c r="F728" s="78" t="n">
        <f aca="false">IF($F$3*$C$6&gt;E728,1,0)</f>
        <v>0</v>
      </c>
      <c r="G728" s="81" t="n">
        <f aca="false">EXP(($F$6-0.5*$C$5^2-$F$3*$F$4)*$C$6+($C$5*C728*$C$6^0.5)+($F$4+$F$5*D728)*F728)</f>
        <v>0.996774731742112</v>
      </c>
      <c r="H728" s="95" t="n">
        <f aca="false">G728*H727</f>
        <v>100.59872733443</v>
      </c>
      <c r="I728" s="0"/>
    </row>
    <row r="729" customFormat="false" ht="12.75" hidden="false" customHeight="false" outlineLevel="0" collapsed="false">
      <c r="B729" s="79" t="n">
        <f aca="false">B728+$C$6</f>
        <v>0.0819634703196348</v>
      </c>
      <c r="C729" s="80" t="n">
        <f aca="true">NORMINV(RAND(),0,1)</f>
        <v>-0.752413004258941</v>
      </c>
      <c r="D729" s="80" t="n">
        <f aca="true">NORMINV(RAND(),0,1)</f>
        <v>-0.969140634097249</v>
      </c>
      <c r="E729" s="80" t="n">
        <f aca="true">RAND()</f>
        <v>0.166004806857489</v>
      </c>
      <c r="F729" s="78" t="n">
        <f aca="false">IF($F$3*$C$6&gt;E729,1,0)</f>
        <v>0</v>
      </c>
      <c r="G729" s="81" t="n">
        <f aca="false">EXP(($F$6-0.5*$C$5^2-$F$3*$F$4)*$C$6+($C$5*C729*$C$6^0.5)+($F$4+$F$5*D729)*F729)</f>
        <v>0.997586068962826</v>
      </c>
      <c r="H729" s="95" t="n">
        <f aca="false">G729*H728</f>
        <v>100.355888944218</v>
      </c>
      <c r="I729" s="0"/>
    </row>
    <row r="730" customFormat="false" ht="12.75" hidden="false" customHeight="false" outlineLevel="0" collapsed="false">
      <c r="B730" s="79" t="n">
        <f aca="false">B729+$C$6</f>
        <v>0.0820776255707763</v>
      </c>
      <c r="C730" s="80" t="n">
        <f aca="true">NORMINV(RAND(),0,1)</f>
        <v>-0.898570435403687</v>
      </c>
      <c r="D730" s="80" t="n">
        <f aca="true">NORMINV(RAND(),0,1)</f>
        <v>0.850328464130913</v>
      </c>
      <c r="E730" s="80" t="n">
        <f aca="true">RAND()</f>
        <v>0.737915998284966</v>
      </c>
      <c r="F730" s="78" t="n">
        <f aca="false">IF($F$3*$C$6&gt;E730,1,0)</f>
        <v>0</v>
      </c>
      <c r="G730" s="81" t="n">
        <f aca="false">EXP(($F$6-0.5*$C$5^2-$F$3*$F$4)*$C$6+($C$5*C730*$C$6^0.5)+($F$4+$F$5*D730)*F730)</f>
        <v>0.997118830320122</v>
      </c>
      <c r="H730" s="95" t="n">
        <f aca="false">G730*H729</f>
        <v>100.066746599794</v>
      </c>
      <c r="I730" s="0"/>
    </row>
    <row r="731" customFormat="false" ht="12.75" hidden="false" customHeight="false" outlineLevel="0" collapsed="false">
      <c r="B731" s="79" t="n">
        <f aca="false">B730+$C$6</f>
        <v>0.0821917808219179</v>
      </c>
      <c r="C731" s="80" t="n">
        <f aca="true">NORMINV(RAND(),0,1)</f>
        <v>-0.594814997418327</v>
      </c>
      <c r="D731" s="80" t="n">
        <f aca="true">NORMINV(RAND(),0,1)</f>
        <v>-1.00732595206376</v>
      </c>
      <c r="E731" s="80" t="n">
        <f aca="true">RAND()</f>
        <v>0.0439983374148167</v>
      </c>
      <c r="F731" s="78" t="n">
        <f aca="false">IF($F$3*$C$6&gt;E731,1,0)</f>
        <v>0</v>
      </c>
      <c r="G731" s="81" t="n">
        <f aca="false">EXP(($F$6-0.5*$C$5^2-$F$3*$F$4)*$C$6+($C$5*C731*$C$6^0.5)+($F$4+$F$5*D731)*F731)</f>
        <v>0.998090126362182</v>
      </c>
      <c r="H731" s="95" t="n">
        <f aca="false">G731*H730</f>
        <v>99.8756317584411</v>
      </c>
      <c r="I731" s="0"/>
    </row>
    <row r="732" customFormat="false" ht="12.75" hidden="false" customHeight="false" outlineLevel="0" collapsed="false">
      <c r="B732" s="79" t="n">
        <f aca="false">B731+$C$6</f>
        <v>0.0823059360730595</v>
      </c>
      <c r="C732" s="80" t="n">
        <f aca="true">NORMINV(RAND(),0,1)</f>
        <v>0.243528280669511</v>
      </c>
      <c r="D732" s="80" t="n">
        <f aca="true">NORMINV(RAND(),0,1)</f>
        <v>0.159378537125852</v>
      </c>
      <c r="E732" s="80" t="n">
        <f aca="true">RAND()</f>
        <v>0.300711093126375</v>
      </c>
      <c r="F732" s="78" t="n">
        <f aca="false">IF($F$3*$C$6&gt;E732,1,0)</f>
        <v>0</v>
      </c>
      <c r="G732" s="81" t="n">
        <f aca="false">EXP(($F$6-0.5*$C$5^2-$F$3*$F$4)*$C$6+($C$5*C732*$C$6^0.5)+($F$4+$F$5*D732)*F732)</f>
        <v>1.00077574587824</v>
      </c>
      <c r="H732" s="95" t="n">
        <f aca="false">G732*H731</f>
        <v>99.9531098681145</v>
      </c>
      <c r="I732" s="0"/>
    </row>
    <row r="733" customFormat="false" ht="12.75" hidden="false" customHeight="false" outlineLevel="0" collapsed="false">
      <c r="B733" s="79" t="n">
        <f aca="false">B732+$C$6</f>
        <v>0.082420091324201</v>
      </c>
      <c r="C733" s="80" t="n">
        <f aca="true">NORMINV(RAND(),0,1)</f>
        <v>2.00325719350552</v>
      </c>
      <c r="D733" s="80" t="n">
        <f aca="true">NORMINV(RAND(),0,1)</f>
        <v>0.257894773097482</v>
      </c>
      <c r="E733" s="80" t="n">
        <f aca="true">RAND()</f>
        <v>0.504073931970923</v>
      </c>
      <c r="F733" s="78" t="n">
        <f aca="false">IF($F$3*$C$6&gt;E733,1,0)</f>
        <v>0</v>
      </c>
      <c r="G733" s="81" t="n">
        <f aca="false">EXP(($F$6-0.5*$C$5^2-$F$3*$F$4)*$C$6+($C$5*C733*$C$6^0.5)+($F$4+$F$5*D733)*F733)</f>
        <v>1.00643653700078</v>
      </c>
      <c r="H733" s="95" t="n">
        <f aca="false">G733*H732</f>
        <v>100.596461758124</v>
      </c>
      <c r="I733" s="0"/>
    </row>
    <row r="734" customFormat="false" ht="12.75" hidden="false" customHeight="false" outlineLevel="0" collapsed="false">
      <c r="B734" s="79" t="n">
        <f aca="false">B733+$C$6</f>
        <v>0.0825342465753426</v>
      </c>
      <c r="C734" s="80" t="n">
        <f aca="true">NORMINV(RAND(),0,1)</f>
        <v>-1.12535791618023</v>
      </c>
      <c r="D734" s="80" t="n">
        <f aca="true">NORMINV(RAND(),0,1)</f>
        <v>-0.434784277535388</v>
      </c>
      <c r="E734" s="80" t="n">
        <f aca="true">RAND()</f>
        <v>0.976058758430499</v>
      </c>
      <c r="F734" s="78" t="n">
        <f aca="false">IF($F$3*$C$6&gt;E734,1,0)</f>
        <v>0</v>
      </c>
      <c r="G734" s="81" t="n">
        <f aca="false">EXP(($F$6-0.5*$C$5^2-$F$3*$F$4)*$C$6+($C$5*C734*$C$6^0.5)+($F$4+$F$5*D734)*F734)</f>
        <v>0.996394265311986</v>
      </c>
      <c r="H734" s="95" t="n">
        <f aca="false">G734*H733</f>
        <v>100.233737606471</v>
      </c>
      <c r="I734" s="0"/>
    </row>
    <row r="735" customFormat="false" ht="12.75" hidden="false" customHeight="false" outlineLevel="0" collapsed="false">
      <c r="B735" s="79" t="n">
        <f aca="false">B734+$C$6</f>
        <v>0.0826484018264841</v>
      </c>
      <c r="C735" s="80" t="n">
        <f aca="true">NORMINV(RAND(),0,1)</f>
        <v>0.240753110387578</v>
      </c>
      <c r="D735" s="80" t="n">
        <f aca="true">NORMINV(RAND(),0,1)</f>
        <v>-0.363117449335932</v>
      </c>
      <c r="E735" s="80" t="n">
        <f aca="true">RAND()</f>
        <v>0.616634298640296</v>
      </c>
      <c r="F735" s="78" t="n">
        <f aca="false">IF($F$3*$C$6&gt;E735,1,0)</f>
        <v>0</v>
      </c>
      <c r="G735" s="81" t="n">
        <f aca="false">EXP(($F$6-0.5*$C$5^2-$F$3*$F$4)*$C$6+($C$5*C735*$C$6^0.5)+($F$4+$F$5*D735)*F735)</f>
        <v>1.00076684375345</v>
      </c>
      <c r="H735" s="95" t="n">
        <f aca="false">G735*H734</f>
        <v>100.31060122204</v>
      </c>
      <c r="I735" s="0"/>
    </row>
    <row r="736" customFormat="false" ht="12.75" hidden="false" customHeight="false" outlineLevel="0" collapsed="false">
      <c r="B736" s="79" t="n">
        <f aca="false">B735+$C$6</f>
        <v>0.0827625570776257</v>
      </c>
      <c r="C736" s="80" t="n">
        <f aca="true">NORMINV(RAND(),0,1)</f>
        <v>0.0840158325047984</v>
      </c>
      <c r="D736" s="80" t="n">
        <f aca="true">NORMINV(RAND(),0,1)</f>
        <v>-1.07157496137562</v>
      </c>
      <c r="E736" s="80" t="n">
        <f aca="true">RAND()</f>
        <v>0.711611466745779</v>
      </c>
      <c r="F736" s="78" t="n">
        <f aca="false">IF($F$3*$C$6&gt;E736,1,0)</f>
        <v>0</v>
      </c>
      <c r="G736" s="81" t="n">
        <f aca="false">EXP(($F$6-0.5*$C$5^2-$F$3*$F$4)*$C$6+($C$5*C736*$C$6^0.5)+($F$4+$F$5*D736)*F736)</f>
        <v>1.00026419417602</v>
      </c>
      <c r="H736" s="95" t="n">
        <f aca="false">G736*H735</f>
        <v>100.337102698676</v>
      </c>
      <c r="I736" s="0"/>
    </row>
    <row r="737" customFormat="false" ht="12.75" hidden="false" customHeight="false" outlineLevel="0" collapsed="false">
      <c r="B737" s="79" t="n">
        <f aca="false">B736+$C$6</f>
        <v>0.0828767123287672</v>
      </c>
      <c r="C737" s="80" t="n">
        <f aca="true">NORMINV(RAND(),0,1)</f>
        <v>0.694363158085153</v>
      </c>
      <c r="D737" s="80" t="n">
        <f aca="true">NORMINV(RAND(),0,1)</f>
        <v>1.05336550380576</v>
      </c>
      <c r="E737" s="80" t="n">
        <f aca="true">RAND()</f>
        <v>0.218508517867389</v>
      </c>
      <c r="F737" s="78" t="n">
        <f aca="false">IF($F$3*$C$6&gt;E737,1,0)</f>
        <v>0</v>
      </c>
      <c r="G737" s="81" t="n">
        <f aca="false">EXP(($F$6-0.5*$C$5^2-$F$3*$F$4)*$C$6+($C$5*C737*$C$6^0.5)+($F$4+$F$5*D737)*F737)</f>
        <v>1.00222297505284</v>
      </c>
      <c r="H737" s="95" t="n">
        <f aca="false">G737*H736</f>
        <v>100.560149574849</v>
      </c>
      <c r="I737" s="0"/>
    </row>
    <row r="738" customFormat="false" ht="12.75" hidden="false" customHeight="false" outlineLevel="0" collapsed="false">
      <c r="B738" s="79" t="n">
        <f aca="false">B737+$C$6</f>
        <v>0.0829908675799088</v>
      </c>
      <c r="C738" s="80" t="n">
        <f aca="true">NORMINV(RAND(),0,1)</f>
        <v>-2.00134581174359</v>
      </c>
      <c r="D738" s="80" t="n">
        <f aca="true">NORMINV(RAND(),0,1)</f>
        <v>1.83043241852884</v>
      </c>
      <c r="E738" s="80" t="n">
        <f aca="true">RAND()</f>
        <v>0.958982706014133</v>
      </c>
      <c r="F738" s="78" t="n">
        <f aca="false">IF($F$3*$C$6&gt;E738,1,0)</f>
        <v>0</v>
      </c>
      <c r="G738" s="81" t="n">
        <f aca="false">EXP(($F$6-0.5*$C$5^2-$F$3*$F$4)*$C$6+($C$5*C738*$C$6^0.5)+($F$4+$F$5*D738)*F738)</f>
        <v>0.993600506173288</v>
      </c>
      <c r="H738" s="95" t="n">
        <f aca="false">G738*H737</f>
        <v>99.9166155184319</v>
      </c>
      <c r="I738" s="0"/>
    </row>
    <row r="739" customFormat="false" ht="12.75" hidden="false" customHeight="false" outlineLevel="0" collapsed="false">
      <c r="B739" s="79" t="n">
        <f aca="false">B738+$C$6</f>
        <v>0.0831050228310504</v>
      </c>
      <c r="C739" s="80" t="n">
        <f aca="true">NORMINV(RAND(),0,1)</f>
        <v>-0.250157541906439</v>
      </c>
      <c r="D739" s="80" t="n">
        <f aca="true">NORMINV(RAND(),0,1)</f>
        <v>0.747279814032194</v>
      </c>
      <c r="E739" s="80" t="n">
        <f aca="true">RAND()</f>
        <v>0.0316548091663967</v>
      </c>
      <c r="F739" s="78" t="n">
        <f aca="false">IF($F$3*$C$6&gt;E739,1,0)</f>
        <v>0</v>
      </c>
      <c r="G739" s="81" t="n">
        <f aca="false">EXP(($F$6-0.5*$C$5^2-$F$3*$F$4)*$C$6+($C$5*C739*$C$6^0.5)+($F$4+$F$5*D739)*F739)</f>
        <v>0.999193357599119</v>
      </c>
      <c r="H739" s="95" t="n">
        <f aca="false">G739*H738</f>
        <v>99.8360185398022</v>
      </c>
      <c r="I739" s="0"/>
    </row>
    <row r="740" customFormat="false" ht="12.75" hidden="false" customHeight="false" outlineLevel="0" collapsed="false">
      <c r="B740" s="79" t="n">
        <f aca="false">B739+$C$6</f>
        <v>0.0832191780821919</v>
      </c>
      <c r="C740" s="80" t="n">
        <f aca="true">NORMINV(RAND(),0,1)</f>
        <v>-0.653086042134672</v>
      </c>
      <c r="D740" s="80" t="n">
        <f aca="true">NORMINV(RAND(),0,1)</f>
        <v>0.479474887867993</v>
      </c>
      <c r="E740" s="80" t="n">
        <f aca="true">RAND()</f>
        <v>0.224863878410146</v>
      </c>
      <c r="F740" s="78" t="n">
        <f aca="false">IF($F$3*$C$6&gt;E740,1,0)</f>
        <v>0</v>
      </c>
      <c r="G740" s="81" t="n">
        <f aca="false">EXP(($F$6-0.5*$C$5^2-$F$3*$F$4)*$C$6+($C$5*C740*$C$6^0.5)+($F$4+$F$5*D740)*F740)</f>
        <v>0.99790372408738</v>
      </c>
      <c r="H740" s="95" t="n">
        <f aca="false">G740*H739</f>
        <v>99.6267346989252</v>
      </c>
      <c r="I740" s="0"/>
    </row>
    <row r="741" customFormat="false" ht="12.75" hidden="false" customHeight="false" outlineLevel="0" collapsed="false">
      <c r="B741" s="79" t="n">
        <f aca="false">B740+$C$6</f>
        <v>0.0833333333333335</v>
      </c>
      <c r="C741" s="80" t="n">
        <f aca="true">NORMINV(RAND(),0,1)</f>
        <v>1.52082908919946</v>
      </c>
      <c r="D741" s="80" t="n">
        <f aca="true">NORMINV(RAND(),0,1)</f>
        <v>0.482580285544953</v>
      </c>
      <c r="E741" s="80" t="n">
        <f aca="true">RAND()</f>
        <v>0.433580730367928</v>
      </c>
      <c r="F741" s="78" t="n">
        <f aca="false">IF($F$3*$C$6&gt;E741,1,0)</f>
        <v>0</v>
      </c>
      <c r="G741" s="81" t="n">
        <f aca="false">EXP(($F$6-0.5*$C$5^2-$F$3*$F$4)*$C$6+($C$5*C741*$C$6^0.5)+($F$4+$F$5*D741)*F741)</f>
        <v>1.00488145799327</v>
      </c>
      <c r="H741" s="95" t="n">
        <f aca="false">G741*H740</f>
        <v>100.113058419365</v>
      </c>
      <c r="I741" s="0"/>
    </row>
    <row r="742" customFormat="false" ht="12.75" hidden="false" customHeight="false" outlineLevel="0" collapsed="false">
      <c r="B742" s="79" t="n">
        <f aca="false">B741+$C$6</f>
        <v>0.083447488584475</v>
      </c>
      <c r="C742" s="80" t="n">
        <f aca="true">NORMINV(RAND(),0,1)</f>
        <v>2.97224823797756</v>
      </c>
      <c r="D742" s="80" t="n">
        <f aca="true">NORMINV(RAND(),0,1)</f>
        <v>-1.659755885113</v>
      </c>
      <c r="E742" s="80" t="n">
        <f aca="true">RAND()</f>
        <v>0.396682053115241</v>
      </c>
      <c r="F742" s="78" t="n">
        <f aca="false">IF($F$3*$C$6&gt;E742,1,0)</f>
        <v>0</v>
      </c>
      <c r="G742" s="81" t="n">
        <f aca="false">EXP(($F$6-0.5*$C$5^2-$F$3*$F$4)*$C$6+($C$5*C742*$C$6^0.5)+($F$4+$F$5*D742)*F742)</f>
        <v>1.0095672984259</v>
      </c>
      <c r="H742" s="95" t="n">
        <f aca="false">G742*H741</f>
        <v>101.070869925592</v>
      </c>
      <c r="I742" s="0"/>
    </row>
    <row r="743" customFormat="false" ht="12.75" hidden="false" customHeight="false" outlineLevel="0" collapsed="false">
      <c r="B743" s="79" t="n">
        <f aca="false">B742+$C$6</f>
        <v>0.0835616438356166</v>
      </c>
      <c r="C743" s="80" t="n">
        <f aca="true">NORMINV(RAND(),0,1)</f>
        <v>-0.691551092342747</v>
      </c>
      <c r="D743" s="80" t="n">
        <f aca="true">NORMINV(RAND(),0,1)</f>
        <v>-1.43619559866842</v>
      </c>
      <c r="E743" s="80" t="n">
        <f aca="true">RAND()</f>
        <v>0.142872858304317</v>
      </c>
      <c r="F743" s="78" t="n">
        <f aca="false">IF($F$3*$C$6&gt;E743,1,0)</f>
        <v>0</v>
      </c>
      <c r="G743" s="81" t="n">
        <f aca="false">EXP(($F$6-0.5*$C$5^2-$F$3*$F$4)*$C$6+($C$5*C743*$C$6^0.5)+($F$4+$F$5*D743)*F743)</f>
        <v>0.997780697953513</v>
      </c>
      <c r="H743" s="95" t="n">
        <f aca="false">G743*H742</f>
        <v>100.846563137126</v>
      </c>
      <c r="I743" s="0"/>
    </row>
    <row r="744" customFormat="false" ht="12.75" hidden="false" customHeight="false" outlineLevel="0" collapsed="false">
      <c r="B744" s="79" t="n">
        <f aca="false">B743+$C$6</f>
        <v>0.0836757990867581</v>
      </c>
      <c r="C744" s="80" t="n">
        <f aca="true">NORMINV(RAND(),0,1)</f>
        <v>0.374843678618596</v>
      </c>
      <c r="D744" s="80" t="n">
        <f aca="true">NORMINV(RAND(),0,1)</f>
        <v>0.132414919028867</v>
      </c>
      <c r="E744" s="80" t="n">
        <f aca="true">RAND()</f>
        <v>0.26160404223478</v>
      </c>
      <c r="F744" s="78" t="n">
        <f aca="false">IF($F$3*$C$6&gt;E744,1,0)</f>
        <v>0</v>
      </c>
      <c r="G744" s="81" t="n">
        <f aca="false">EXP(($F$6-0.5*$C$5^2-$F$3*$F$4)*$C$6+($C$5*C744*$C$6^0.5)+($F$4+$F$5*D744)*F744)</f>
        <v>1.00119706680329</v>
      </c>
      <c r="H744" s="95" t="n">
        <f aca="false">G744*H743</f>
        <v>100.967283210083</v>
      </c>
      <c r="I744" s="0"/>
    </row>
    <row r="745" customFormat="false" ht="12.75" hidden="false" customHeight="false" outlineLevel="0" collapsed="false">
      <c r="B745" s="79" t="n">
        <f aca="false">B744+$C$6</f>
        <v>0.0837899543378997</v>
      </c>
      <c r="C745" s="80" t="n">
        <f aca="true">NORMINV(RAND(),0,1)</f>
        <v>0.126791103124088</v>
      </c>
      <c r="D745" s="80" t="n">
        <f aca="true">NORMINV(RAND(),0,1)</f>
        <v>0.470010391717206</v>
      </c>
      <c r="E745" s="80" t="n">
        <f aca="true">RAND()</f>
        <v>0.122498514412456</v>
      </c>
      <c r="F745" s="78" t="n">
        <f aca="false">IF($F$3*$C$6&gt;E745,1,0)</f>
        <v>0</v>
      </c>
      <c r="G745" s="81" t="n">
        <f aca="false">EXP(($F$6-0.5*$C$5^2-$F$3*$F$4)*$C$6+($C$5*C745*$C$6^0.5)+($F$4+$F$5*D745)*F745)</f>
        <v>1.00040134753974</v>
      </c>
      <c r="H745" s="95" t="n">
        <f aca="false">G745*H744</f>
        <v>101.007806180794</v>
      </c>
      <c r="I745" s="0"/>
    </row>
    <row r="746" customFormat="false" ht="12.75" hidden="false" customHeight="false" outlineLevel="0" collapsed="false">
      <c r="B746" s="79" t="n">
        <f aca="false">B745+$C$6</f>
        <v>0.0839041095890413</v>
      </c>
      <c r="C746" s="80" t="n">
        <f aca="true">NORMINV(RAND(),0,1)</f>
        <v>1.72264889234418</v>
      </c>
      <c r="D746" s="80" t="n">
        <f aca="true">NORMINV(RAND(),0,1)</f>
        <v>-0.897135627727441</v>
      </c>
      <c r="E746" s="80" t="n">
        <f aca="true">RAND()</f>
        <v>0.502754368034127</v>
      </c>
      <c r="F746" s="78" t="n">
        <f aca="false">IF($F$3*$C$6&gt;E746,1,0)</f>
        <v>0</v>
      </c>
      <c r="G746" s="81" t="n">
        <f aca="false">EXP(($F$6-0.5*$C$5^2-$F$3*$F$4)*$C$6+($C$5*C746*$C$6^0.5)+($F$4+$F$5*D746)*F746)</f>
        <v>1.00553171986736</v>
      </c>
      <c r="H746" s="95" t="n">
        <f aca="false">G746*H745</f>
        <v>101.566553069003</v>
      </c>
      <c r="I746" s="0"/>
    </row>
    <row r="747" customFormat="false" ht="12.75" hidden="false" customHeight="false" outlineLevel="0" collapsed="false">
      <c r="B747" s="79" t="n">
        <f aca="false">B746+$C$6</f>
        <v>0.0840182648401828</v>
      </c>
      <c r="C747" s="80" t="n">
        <f aca="true">NORMINV(RAND(),0,1)</f>
        <v>-2.20877625031969</v>
      </c>
      <c r="D747" s="80" t="n">
        <f aca="true">NORMINV(RAND(),0,1)</f>
        <v>0.70047766684513</v>
      </c>
      <c r="E747" s="80" t="n">
        <f aca="true">RAND()</f>
        <v>0.10528572373616</v>
      </c>
      <c r="F747" s="78" t="n">
        <f aca="false">IF($F$3*$C$6&gt;E747,1,0)</f>
        <v>0</v>
      </c>
      <c r="G747" s="81" t="n">
        <f aca="false">EXP(($F$6-0.5*$C$5^2-$F$3*$F$4)*$C$6+($C$5*C747*$C$6^0.5)+($F$4+$F$5*D747)*F747)</f>
        <v>0.992940103043252</v>
      </c>
      <c r="H747" s="95" t="n">
        <f aca="false">G747*H746</f>
        <v>100.849503670084</v>
      </c>
      <c r="I747" s="0"/>
    </row>
    <row r="748" customFormat="false" ht="12.75" hidden="false" customHeight="false" outlineLevel="0" collapsed="false">
      <c r="B748" s="79" t="n">
        <f aca="false">B747+$C$6</f>
        <v>0.0841324200913244</v>
      </c>
      <c r="C748" s="80" t="n">
        <f aca="true">NORMINV(RAND(),0,1)</f>
        <v>-0.0901241243220669</v>
      </c>
      <c r="D748" s="80" t="n">
        <f aca="true">NORMINV(RAND(),0,1)</f>
        <v>0.262901709182896</v>
      </c>
      <c r="E748" s="80" t="n">
        <f aca="true">RAND()</f>
        <v>0.560839243429969</v>
      </c>
      <c r="F748" s="78" t="n">
        <f aca="false">IF($F$3*$C$6&gt;E748,1,0)</f>
        <v>0</v>
      </c>
      <c r="G748" s="81" t="n">
        <f aca="false">EXP(($F$6-0.5*$C$5^2-$F$3*$F$4)*$C$6+($C$5*C748*$C$6^0.5)+($F$4+$F$5*D748)*F748)</f>
        <v>0.999706031030742</v>
      </c>
      <c r="H748" s="95" t="n">
        <f aca="false">G748*H747</f>
        <v>100.819857045439</v>
      </c>
      <c r="I748" s="0"/>
    </row>
    <row r="749" customFormat="false" ht="12.75" hidden="false" customHeight="false" outlineLevel="0" collapsed="false">
      <c r="B749" s="79" t="n">
        <f aca="false">B748+$C$6</f>
        <v>0.0842465753424659</v>
      </c>
      <c r="C749" s="80" t="n">
        <f aca="true">NORMINV(RAND(),0,1)</f>
        <v>0.208470545458138</v>
      </c>
      <c r="D749" s="80" t="n">
        <f aca="true">NORMINV(RAND(),0,1)</f>
        <v>-0.655607687131252</v>
      </c>
      <c r="E749" s="80" t="n">
        <f aca="true">RAND()</f>
        <v>0.52742960980046</v>
      </c>
      <c r="F749" s="78" t="n">
        <f aca="false">IF($F$3*$C$6&gt;E749,1,0)</f>
        <v>0</v>
      </c>
      <c r="G749" s="81" t="n">
        <f aca="false">EXP(($F$6-0.5*$C$5^2-$F$3*$F$4)*$C$6+($C$5*C749*$C$6^0.5)+($F$4+$F$5*D749)*F749)</f>
        <v>1.00066329433266</v>
      </c>
      <c r="H749" s="95" t="n">
        <f aca="false">G749*H748</f>
        <v>100.886730285237</v>
      </c>
      <c r="I749" s="0"/>
    </row>
    <row r="750" customFormat="false" ht="12.75" hidden="false" customHeight="false" outlineLevel="0" collapsed="false">
      <c r="B750" s="79" t="n">
        <f aca="false">B749+$C$6</f>
        <v>0.0843607305936075</v>
      </c>
      <c r="C750" s="80" t="n">
        <f aca="true">NORMINV(RAND(),0,1)</f>
        <v>-1.21886807298645</v>
      </c>
      <c r="D750" s="80" t="n">
        <f aca="true">NORMINV(RAND(),0,1)</f>
        <v>-0.688688709661848</v>
      </c>
      <c r="E750" s="80" t="n">
        <f aca="true">RAND()</f>
        <v>0.711617550922669</v>
      </c>
      <c r="F750" s="78" t="n">
        <f aca="false">IF($F$3*$C$6&gt;E750,1,0)</f>
        <v>0</v>
      </c>
      <c r="G750" s="81" t="n">
        <f aca="false">EXP(($F$6-0.5*$C$5^2-$F$3*$F$4)*$C$6+($C$5*C750*$C$6^0.5)+($F$4+$F$5*D750)*F750)</f>
        <v>0.996095662342269</v>
      </c>
      <c r="H750" s="95" t="n">
        <f aca="false">G750*H749</f>
        <v>100.492834425019</v>
      </c>
      <c r="I750" s="0"/>
    </row>
    <row r="751" customFormat="false" ht="12.75" hidden="false" customHeight="false" outlineLevel="0" collapsed="false">
      <c r="B751" s="79" t="n">
        <f aca="false">B750+$C$6</f>
        <v>0.084474885844749</v>
      </c>
      <c r="C751" s="80" t="n">
        <f aca="true">NORMINV(RAND(),0,1)</f>
        <v>0.786122339853295</v>
      </c>
      <c r="D751" s="80" t="n">
        <f aca="true">NORMINV(RAND(),0,1)</f>
        <v>0.240194710061036</v>
      </c>
      <c r="E751" s="80" t="n">
        <f aca="true">RAND()</f>
        <v>0.369529119280384</v>
      </c>
      <c r="F751" s="78" t="n">
        <f aca="false">IF($F$3*$C$6&gt;E751,1,0)</f>
        <v>0</v>
      </c>
      <c r="G751" s="81" t="n">
        <f aca="false">EXP(($F$6-0.5*$C$5^2-$F$3*$F$4)*$C$6+($C$5*C751*$C$6^0.5)+($F$4+$F$5*D751)*F751)</f>
        <v>1.00251778827421</v>
      </c>
      <c r="H751" s="95" t="n">
        <f aca="false">G751*H750</f>
        <v>100.745854105177</v>
      </c>
      <c r="I751" s="0"/>
    </row>
    <row r="752" customFormat="false" ht="12.75" hidden="false" customHeight="false" outlineLevel="0" collapsed="false">
      <c r="B752" s="79" t="n">
        <f aca="false">B751+$C$6</f>
        <v>0.0845890410958906</v>
      </c>
      <c r="C752" s="80" t="n">
        <f aca="true">NORMINV(RAND(),0,1)</f>
        <v>-1.44524312921657</v>
      </c>
      <c r="D752" s="80" t="n">
        <f aca="true">NORMINV(RAND(),0,1)</f>
        <v>-1.2706353037922</v>
      </c>
      <c r="E752" s="80" t="n">
        <f aca="true">RAND()</f>
        <v>0.405763693360717</v>
      </c>
      <c r="F752" s="78" t="n">
        <f aca="false">IF($F$3*$C$6&gt;E752,1,0)</f>
        <v>0</v>
      </c>
      <c r="G752" s="81" t="n">
        <f aca="false">EXP(($F$6-0.5*$C$5^2-$F$3*$F$4)*$C$6+($C$5*C752*$C$6^0.5)+($F$4+$F$5*D752)*F752)</f>
        <v>0.995373156656648</v>
      </c>
      <c r="H752" s="95" t="n">
        <f aca="false">G752*H751</f>
        <v>100.27971882074</v>
      </c>
      <c r="I752" s="0"/>
    </row>
    <row r="753" customFormat="false" ht="12.75" hidden="false" customHeight="false" outlineLevel="0" collapsed="false">
      <c r="B753" s="79" t="n">
        <f aca="false">B752+$C$6</f>
        <v>0.0847031963470322</v>
      </c>
      <c r="C753" s="80" t="n">
        <f aca="true">NORMINV(RAND(),0,1)</f>
        <v>0.968160341380567</v>
      </c>
      <c r="D753" s="80" t="n">
        <f aca="true">NORMINV(RAND(),0,1)</f>
        <v>-0.998526701659937</v>
      </c>
      <c r="E753" s="80" t="n">
        <f aca="true">RAND()</f>
        <v>0.445143583716871</v>
      </c>
      <c r="F753" s="78" t="n">
        <f aca="false">IF($F$3*$C$6&gt;E753,1,0)</f>
        <v>0</v>
      </c>
      <c r="G753" s="81" t="n">
        <f aca="false">EXP(($F$6-0.5*$C$5^2-$F$3*$F$4)*$C$6+($C$5*C753*$C$6^0.5)+($F$4+$F$5*D753)*F753)</f>
        <v>1.00310291516396</v>
      </c>
      <c r="H753" s="95" t="n">
        <f aca="false">G753*H752</f>
        <v>100.590878280906</v>
      </c>
      <c r="I753" s="0"/>
    </row>
    <row r="754" customFormat="false" ht="12.75" hidden="false" customHeight="false" outlineLevel="0" collapsed="false">
      <c r="B754" s="79" t="n">
        <f aca="false">B753+$C$6</f>
        <v>0.0848173515981737</v>
      </c>
      <c r="C754" s="80" t="n">
        <f aca="true">NORMINV(RAND(),0,1)</f>
        <v>1.06891183950007</v>
      </c>
      <c r="D754" s="80" t="n">
        <f aca="true">NORMINV(RAND(),0,1)</f>
        <v>0.58291838601337</v>
      </c>
      <c r="E754" s="80" t="n">
        <f aca="true">RAND()</f>
        <v>0.812283727715998</v>
      </c>
      <c r="F754" s="78" t="n">
        <f aca="false">IF($F$3*$C$6&gt;E754,1,0)</f>
        <v>0</v>
      </c>
      <c r="G754" s="81" t="n">
        <f aca="false">EXP(($F$6-0.5*$C$5^2-$F$3*$F$4)*$C$6+($C$5*C754*$C$6^0.5)+($F$4+$F$5*D754)*F754)</f>
        <v>1.00342690869124</v>
      </c>
      <c r="H754" s="95" t="n">
        <f aca="false">G754*H753</f>
        <v>100.935594035947</v>
      </c>
      <c r="I754" s="0"/>
    </row>
    <row r="755" customFormat="false" ht="12.75" hidden="false" customHeight="false" outlineLevel="0" collapsed="false">
      <c r="B755" s="79" t="n">
        <f aca="false">B754+$C$6</f>
        <v>0.0849315068493153</v>
      </c>
      <c r="C755" s="80" t="n">
        <f aca="true">NORMINV(RAND(),0,1)</f>
        <v>0.291968511891868</v>
      </c>
      <c r="D755" s="80" t="n">
        <f aca="true">NORMINV(RAND(),0,1)</f>
        <v>-0.239646316571652</v>
      </c>
      <c r="E755" s="80" t="n">
        <f aca="true">RAND()</f>
        <v>0.69755358876093</v>
      </c>
      <c r="F755" s="78" t="n">
        <f aca="false">IF($F$3*$C$6&gt;E755,1,0)</f>
        <v>0</v>
      </c>
      <c r="G755" s="81" t="n">
        <f aca="false">EXP(($F$6-0.5*$C$5^2-$F$3*$F$4)*$C$6+($C$5*C755*$C$6^0.5)+($F$4+$F$5*D755)*F755)</f>
        <v>1.00093114404699</v>
      </c>
      <c r="H755" s="95" t="n">
        <f aca="false">G755*H754</f>
        <v>101.029579613462</v>
      </c>
      <c r="I755" s="0"/>
    </row>
    <row r="756" customFormat="false" ht="12.75" hidden="false" customHeight="false" outlineLevel="0" collapsed="false">
      <c r="B756" s="79" t="n">
        <f aca="false">B755+$C$6</f>
        <v>0.0850456621004568</v>
      </c>
      <c r="C756" s="80" t="n">
        <f aca="true">NORMINV(RAND(),0,1)</f>
        <v>1.03313373949489</v>
      </c>
      <c r="D756" s="80" t="n">
        <f aca="true">NORMINV(RAND(),0,1)</f>
        <v>-0.275350651296105</v>
      </c>
      <c r="E756" s="80" t="n">
        <f aca="true">RAND()</f>
        <v>0.300027990227112</v>
      </c>
      <c r="F756" s="78" t="n">
        <f aca="false">IF($F$3*$C$6&gt;E756,1,0)</f>
        <v>0</v>
      </c>
      <c r="G756" s="81" t="n">
        <f aca="false">EXP(($F$6-0.5*$C$5^2-$F$3*$F$4)*$C$6+($C$5*C756*$C$6^0.5)+($F$4+$F$5*D756)*F756)</f>
        <v>1.00331184261169</v>
      </c>
      <c r="H756" s="95" t="n">
        <f aca="false">G756*H755</f>
        <v>101.364173680267</v>
      </c>
      <c r="I756" s="0"/>
    </row>
    <row r="757" customFormat="false" ht="12.75" hidden="false" customHeight="false" outlineLevel="0" collapsed="false">
      <c r="B757" s="79" t="n">
        <f aca="false">B756+$C$6</f>
        <v>0.0851598173515984</v>
      </c>
      <c r="C757" s="80" t="n">
        <f aca="true">NORMINV(RAND(),0,1)</f>
        <v>-0.045279390421509</v>
      </c>
      <c r="D757" s="80" t="n">
        <f aca="true">NORMINV(RAND(),0,1)</f>
        <v>1.07583702105201</v>
      </c>
      <c r="E757" s="80" t="n">
        <f aca="true">RAND()</f>
        <v>0.49049799078985</v>
      </c>
      <c r="F757" s="78" t="n">
        <f aca="false">IF($F$3*$C$6&gt;E757,1,0)</f>
        <v>0</v>
      </c>
      <c r="G757" s="81" t="n">
        <f aca="false">EXP(($F$6-0.5*$C$5^2-$F$3*$F$4)*$C$6+($C$5*C757*$C$6^0.5)+($F$4+$F$5*D757)*F757)</f>
        <v>0.999849740100592</v>
      </c>
      <c r="H757" s="95" t="n">
        <f aca="false">G757*H756</f>
        <v>101.348942709726</v>
      </c>
      <c r="I757" s="0"/>
    </row>
    <row r="758" customFormat="false" ht="12.75" hidden="false" customHeight="false" outlineLevel="0" collapsed="false">
      <c r="B758" s="79" t="n">
        <f aca="false">B757+$C$6</f>
        <v>0.0852739726027399</v>
      </c>
      <c r="C758" s="80" t="n">
        <f aca="true">NORMINV(RAND(),0,1)</f>
        <v>0.562568287356965</v>
      </c>
      <c r="D758" s="80" t="n">
        <f aca="true">NORMINV(RAND(),0,1)</f>
        <v>-0.338553890478381</v>
      </c>
      <c r="E758" s="80" t="n">
        <f aca="true">RAND()</f>
        <v>0.536207707799873</v>
      </c>
      <c r="F758" s="78" t="n">
        <f aca="false">IF($F$3*$C$6&gt;E758,1,0)</f>
        <v>0</v>
      </c>
      <c r="G758" s="81" t="n">
        <f aca="false">EXP(($F$6-0.5*$C$5^2-$F$3*$F$4)*$C$6+($C$5*C758*$C$6^0.5)+($F$4+$F$5*D758)*F758)</f>
        <v>1.00179968278501</v>
      </c>
      <c r="H758" s="95" t="n">
        <f aca="false">G758*H757</f>
        <v>101.5313386572</v>
      </c>
      <c r="I758" s="0"/>
    </row>
    <row r="759" customFormat="false" ht="12.75" hidden="false" customHeight="false" outlineLevel="0" collapsed="false">
      <c r="B759" s="79" t="n">
        <f aca="false">B758+$C$6</f>
        <v>0.0853881278538815</v>
      </c>
      <c r="C759" s="80" t="n">
        <f aca="true">NORMINV(RAND(),0,1)</f>
        <v>1.14752646078004</v>
      </c>
      <c r="D759" s="80" t="n">
        <f aca="true">NORMINV(RAND(),0,1)</f>
        <v>-1.23106756216289</v>
      </c>
      <c r="E759" s="80" t="n">
        <f aca="true">RAND()</f>
        <v>0.497959883228612</v>
      </c>
      <c r="F759" s="78" t="n">
        <f aca="false">IF($F$3*$C$6&gt;E759,1,0)</f>
        <v>0</v>
      </c>
      <c r="G759" s="81" t="n">
        <f aca="false">EXP(($F$6-0.5*$C$5^2-$F$3*$F$4)*$C$6+($C$5*C759*$C$6^0.5)+($F$4+$F$5*D759)*F759)</f>
        <v>1.0036797878221</v>
      </c>
      <c r="H759" s="95" t="n">
        <f aca="false">G759*H758</f>
        <v>101.904952440752</v>
      </c>
      <c r="I759" s="0"/>
    </row>
    <row r="760" customFormat="false" ht="12.75" hidden="false" customHeight="false" outlineLevel="0" collapsed="false">
      <c r="B760" s="79" t="n">
        <f aca="false">B759+$C$6</f>
        <v>0.085502283105023</v>
      </c>
      <c r="C760" s="80" t="n">
        <f aca="true">NORMINV(RAND(),0,1)</f>
        <v>0.481266242600917</v>
      </c>
      <c r="D760" s="80" t="n">
        <f aca="true">NORMINV(RAND(),0,1)</f>
        <v>0.0248756115079275</v>
      </c>
      <c r="E760" s="80" t="n">
        <f aca="true">RAND()</f>
        <v>0.099327526971477</v>
      </c>
      <c r="F760" s="78" t="n">
        <f aca="false">IF($F$3*$C$6&gt;E760,1,0)</f>
        <v>0</v>
      </c>
      <c r="G760" s="81" t="n">
        <f aca="false">EXP(($F$6-0.5*$C$5^2-$F$3*$F$4)*$C$6+($C$5*C760*$C$6^0.5)+($F$4+$F$5*D760)*F760)</f>
        <v>1.00153865005053</v>
      </c>
      <c r="H760" s="95" t="n">
        <f aca="false">G760*H759</f>
        <v>102.061748500974</v>
      </c>
      <c r="I760" s="0"/>
    </row>
    <row r="761" customFormat="false" ht="12.75" hidden="false" customHeight="false" outlineLevel="0" collapsed="false">
      <c r="B761" s="79" t="n">
        <f aca="false">B760+$C$6</f>
        <v>0.0856164383561646</v>
      </c>
      <c r="C761" s="80" t="n">
        <f aca="true">NORMINV(RAND(),0,1)</f>
        <v>-0.907832407012912</v>
      </c>
      <c r="D761" s="80" t="n">
        <f aca="true">NORMINV(RAND(),0,1)</f>
        <v>0.864698484209344</v>
      </c>
      <c r="E761" s="80" t="n">
        <f aca="true">RAND()</f>
        <v>0.188840280072931</v>
      </c>
      <c r="F761" s="78" t="n">
        <f aca="false">IF($F$3*$C$6&gt;E761,1,0)</f>
        <v>0</v>
      </c>
      <c r="G761" s="81" t="n">
        <f aca="false">EXP(($F$6-0.5*$C$5^2-$F$3*$F$4)*$C$6+($C$5*C761*$C$6^0.5)+($F$4+$F$5*D761)*F761)</f>
        <v>0.997089228861037</v>
      </c>
      <c r="H761" s="95" t="n">
        <f aca="false">G761*H760</f>
        <v>101.764670109045</v>
      </c>
      <c r="I761" s="0"/>
    </row>
    <row r="762" customFormat="false" ht="12.75" hidden="false" customHeight="false" outlineLevel="0" collapsed="false">
      <c r="B762" s="79" t="n">
        <f aca="false">B761+$C$6</f>
        <v>0.0857305936073062</v>
      </c>
      <c r="C762" s="80" t="n">
        <f aca="true">NORMINV(RAND(),0,1)</f>
        <v>0.52465330263319</v>
      </c>
      <c r="D762" s="80" t="n">
        <f aca="true">NORMINV(RAND(),0,1)</f>
        <v>-0.19489567435502</v>
      </c>
      <c r="E762" s="80" t="n">
        <f aca="true">RAND()</f>
        <v>0.701825284678616</v>
      </c>
      <c r="F762" s="78" t="n">
        <f aca="false">IF($F$3*$C$6&gt;E762,1,0)</f>
        <v>0</v>
      </c>
      <c r="G762" s="81" t="n">
        <f aca="false">EXP(($F$6-0.5*$C$5^2-$F$3*$F$4)*$C$6+($C$5*C762*$C$6^0.5)+($F$4+$F$5*D762)*F762)</f>
        <v>1.00167794242341</v>
      </c>
      <c r="H762" s="95" t="n">
        <f aca="false">G762*H761</f>
        <v>101.935425366226</v>
      </c>
      <c r="I762" s="0"/>
    </row>
    <row r="763" customFormat="false" ht="12.75" hidden="false" customHeight="false" outlineLevel="0" collapsed="false">
      <c r="B763" s="79" t="n">
        <f aca="false">B762+$C$6</f>
        <v>0.0858447488584477</v>
      </c>
      <c r="C763" s="80" t="n">
        <f aca="true">NORMINV(RAND(),0,1)</f>
        <v>0.145016434654324</v>
      </c>
      <c r="D763" s="80" t="n">
        <f aca="true">NORMINV(RAND(),0,1)</f>
        <v>0.0338260103931624</v>
      </c>
      <c r="E763" s="80" t="n">
        <f aca="true">RAND()</f>
        <v>0.0138196522860851</v>
      </c>
      <c r="F763" s="78" t="n">
        <f aca="false">IF($F$3*$C$6&gt;E763,1,0)</f>
        <v>0</v>
      </c>
      <c r="G763" s="81" t="n">
        <f aca="false">EXP(($F$6-0.5*$C$5^2-$F$3*$F$4)*$C$6+($C$5*C763*$C$6^0.5)+($F$4+$F$5*D763)*F763)</f>
        <v>1.00045979041743</v>
      </c>
      <c r="H763" s="95" t="n">
        <f aca="false">G763*H762</f>
        <v>101.982294298006</v>
      </c>
      <c r="I763" s="0"/>
    </row>
    <row r="764" customFormat="false" ht="12.75" hidden="false" customHeight="false" outlineLevel="0" collapsed="false">
      <c r="B764" s="79" t="n">
        <f aca="false">B763+$C$6</f>
        <v>0.0859589041095893</v>
      </c>
      <c r="C764" s="80" t="n">
        <f aca="true">NORMINV(RAND(),0,1)</f>
        <v>-0.347149005646902</v>
      </c>
      <c r="D764" s="80" t="n">
        <f aca="true">NORMINV(RAND(),0,1)</f>
        <v>-0.800603816007864</v>
      </c>
      <c r="E764" s="80" t="n">
        <f aca="true">RAND()</f>
        <v>0.0476677903849283</v>
      </c>
      <c r="F764" s="78" t="n">
        <f aca="false">IF($F$3*$C$6&gt;E764,1,0)</f>
        <v>0</v>
      </c>
      <c r="G764" s="81" t="n">
        <f aca="false">EXP(($F$6-0.5*$C$5^2-$F$3*$F$4)*$C$6+($C$5*C764*$C$6^0.5)+($F$4+$F$5*D764)*F764)</f>
        <v>0.998882769545655</v>
      </c>
      <c r="H764" s="95" t="n">
        <f aca="false">G764*H763</f>
        <v>101.868356573012</v>
      </c>
      <c r="I764" s="0"/>
    </row>
    <row r="765" customFormat="false" ht="12.75" hidden="false" customHeight="false" outlineLevel="0" collapsed="false">
      <c r="B765" s="79" t="n">
        <f aca="false">B764+$C$6</f>
        <v>0.0860730593607308</v>
      </c>
      <c r="C765" s="80" t="n">
        <f aca="true">NORMINV(RAND(),0,1)</f>
        <v>-0.228577304093113</v>
      </c>
      <c r="D765" s="80" t="n">
        <f aca="true">NORMINV(RAND(),0,1)</f>
        <v>0.0853179661330006</v>
      </c>
      <c r="E765" s="80" t="n">
        <f aca="true">RAND()</f>
        <v>0.636881263493771</v>
      </c>
      <c r="F765" s="78" t="n">
        <f aca="false">IF($F$3*$C$6&gt;E765,1,0)</f>
        <v>0</v>
      </c>
      <c r="G765" s="81" t="n">
        <f aca="false">EXP(($F$6-0.5*$C$5^2-$F$3*$F$4)*$C$6+($C$5*C765*$C$6^0.5)+($F$4+$F$5*D765)*F765)</f>
        <v>0.999262475411916</v>
      </c>
      <c r="H765" s="95" t="n">
        <f aca="false">G765*H764</f>
        <v>101.793226155292</v>
      </c>
      <c r="I765" s="0"/>
    </row>
    <row r="766" customFormat="false" ht="12.75" hidden="false" customHeight="false" outlineLevel="0" collapsed="false">
      <c r="B766" s="79" t="n">
        <f aca="false">B765+$C$6</f>
        <v>0.0861872146118724</v>
      </c>
      <c r="C766" s="80" t="n">
        <f aca="true">NORMINV(RAND(),0,1)</f>
        <v>0.510186710328703</v>
      </c>
      <c r="D766" s="80" t="n">
        <f aca="true">NORMINV(RAND(),0,1)</f>
        <v>1.4364585249578</v>
      </c>
      <c r="E766" s="80" t="n">
        <f aca="true">RAND()</f>
        <v>0.734940228902139</v>
      </c>
      <c r="F766" s="78" t="n">
        <f aca="false">IF($F$3*$C$6&gt;E766,1,0)</f>
        <v>0</v>
      </c>
      <c r="G766" s="81" t="n">
        <f aca="false">EXP(($F$6-0.5*$C$5^2-$F$3*$F$4)*$C$6+($C$5*C766*$C$6^0.5)+($F$4+$F$5*D766)*F766)</f>
        <v>1.00163149587075</v>
      </c>
      <c r="H766" s="95" t="n">
        <f aca="false">G766*H765</f>
        <v>101.959301383435</v>
      </c>
      <c r="I766" s="0"/>
    </row>
    <row r="767" customFormat="false" ht="12.75" hidden="false" customHeight="false" outlineLevel="0" collapsed="false">
      <c r="B767" s="79" t="n">
        <f aca="false">B766+$C$6</f>
        <v>0.0863013698630139</v>
      </c>
      <c r="C767" s="80" t="n">
        <f aca="true">NORMINV(RAND(),0,1)</f>
        <v>-0.185218748815814</v>
      </c>
      <c r="D767" s="80" t="n">
        <f aca="true">NORMINV(RAND(),0,1)</f>
        <v>-0.77718144241528</v>
      </c>
      <c r="E767" s="80" t="n">
        <f aca="true">RAND()</f>
        <v>0.910651599408307</v>
      </c>
      <c r="F767" s="78" t="n">
        <f aca="false">IF($F$3*$C$6&gt;E767,1,0)</f>
        <v>0</v>
      </c>
      <c r="G767" s="81" t="n">
        <f aca="false">EXP(($F$6-0.5*$C$5^2-$F$3*$F$4)*$C$6+($C$5*C767*$C$6^0.5)+($F$4+$F$5*D767)*F767)</f>
        <v>0.999401359906408</v>
      </c>
      <c r="H767" s="95" t="n">
        <f aca="false">G767*H766</f>
        <v>101.898264457712</v>
      </c>
      <c r="I767" s="0"/>
    </row>
    <row r="768" customFormat="false" ht="12.75" hidden="false" customHeight="false" outlineLevel="0" collapsed="false">
      <c r="B768" s="79" t="n">
        <f aca="false">B767+$C$6</f>
        <v>0.0864155251141555</v>
      </c>
      <c r="C768" s="80" t="n">
        <f aca="true">NORMINV(RAND(),0,1)</f>
        <v>-1.52284729790774</v>
      </c>
      <c r="D768" s="80" t="n">
        <f aca="true">NORMINV(RAND(),0,1)</f>
        <v>-0.575601631571482</v>
      </c>
      <c r="E768" s="80" t="n">
        <f aca="true">RAND()</f>
        <v>0.651969761814756</v>
      </c>
      <c r="F768" s="78" t="n">
        <f aca="false">IF($F$3*$C$6&gt;E768,1,0)</f>
        <v>0</v>
      </c>
      <c r="G768" s="81" t="n">
        <f aca="false">EXP(($F$6-0.5*$C$5^2-$F$3*$F$4)*$C$6+($C$5*C768*$C$6^0.5)+($F$4+$F$5*D768)*F768)</f>
        <v>0.995125593413193</v>
      </c>
      <c r="H768" s="95" t="n">
        <f aca="false">G768*H767</f>
        <v>101.401570886255</v>
      </c>
      <c r="I768" s="0"/>
    </row>
    <row r="769" customFormat="false" ht="12.75" hidden="false" customHeight="false" outlineLevel="0" collapsed="false">
      <c r="B769" s="79" t="n">
        <f aca="false">B768+$C$6</f>
        <v>0.0865296803652971</v>
      </c>
      <c r="C769" s="80" t="n">
        <f aca="true">NORMINV(RAND(),0,1)</f>
        <v>0.857374750251759</v>
      </c>
      <c r="D769" s="80" t="n">
        <f aca="true">NORMINV(RAND(),0,1)</f>
        <v>0.605934348585037</v>
      </c>
      <c r="E769" s="80" t="n">
        <f aca="true">RAND()</f>
        <v>0.478015278103249</v>
      </c>
      <c r="F769" s="78" t="n">
        <f aca="false">IF($F$3*$C$6&gt;E769,1,0)</f>
        <v>0</v>
      </c>
      <c r="G769" s="81" t="n">
        <f aca="false">EXP(($F$6-0.5*$C$5^2-$F$3*$F$4)*$C$6+($C$5*C769*$C$6^0.5)+($F$4+$F$5*D769)*F769)</f>
        <v>1.00274677507201</v>
      </c>
      <c r="H769" s="95" t="n">
        <f aca="false">G769*H768</f>
        <v>101.680098193428</v>
      </c>
      <c r="I769" s="0"/>
    </row>
    <row r="770" customFormat="false" ht="12.75" hidden="false" customHeight="false" outlineLevel="0" collapsed="false">
      <c r="B770" s="79" t="n">
        <f aca="false">B769+$C$6</f>
        <v>0.0866438356164386</v>
      </c>
      <c r="C770" s="80" t="n">
        <f aca="true">NORMINV(RAND(),0,1)</f>
        <v>-0.0168428239544527</v>
      </c>
      <c r="D770" s="80" t="n">
        <f aca="true">NORMINV(RAND(),0,1)</f>
        <v>0.179696970298294</v>
      </c>
      <c r="E770" s="80" t="n">
        <f aca="true">RAND()</f>
        <v>0.539165674718199</v>
      </c>
      <c r="F770" s="78" t="n">
        <f aca="false">IF($F$3*$C$6&gt;E770,1,0)</f>
        <v>0</v>
      </c>
      <c r="G770" s="81" t="n">
        <f aca="false">EXP(($F$6-0.5*$C$5^2-$F$3*$F$4)*$C$6+($C$5*C770*$C$6^0.5)+($F$4+$F$5*D770)*F770)</f>
        <v>0.999940878393425</v>
      </c>
      <c r="H770" s="95" t="n">
        <f aca="false">G770*H769</f>
        <v>101.674086702667</v>
      </c>
      <c r="I770" s="0"/>
    </row>
    <row r="771" customFormat="false" ht="12.75" hidden="false" customHeight="false" outlineLevel="0" collapsed="false">
      <c r="B771" s="79" t="n">
        <f aca="false">B770+$C$6</f>
        <v>0.0867579908675802</v>
      </c>
      <c r="C771" s="80" t="n">
        <f aca="true">NORMINV(RAND(),0,1)</f>
        <v>1.58660051949999</v>
      </c>
      <c r="D771" s="80" t="n">
        <f aca="true">NORMINV(RAND(),0,1)</f>
        <v>0.93948455757996</v>
      </c>
      <c r="E771" s="80" t="n">
        <f aca="true">RAND()</f>
        <v>0.72749886986461</v>
      </c>
      <c r="F771" s="78" t="n">
        <f aca="false">IF($F$3*$C$6&gt;E771,1,0)</f>
        <v>0</v>
      </c>
      <c r="G771" s="81" t="n">
        <f aca="false">EXP(($F$6-0.5*$C$5^2-$F$3*$F$4)*$C$6+($C$5*C771*$C$6^0.5)+($F$4+$F$5*D771)*F771)</f>
        <v>1.00509332683871</v>
      </c>
      <c r="H771" s="95" t="n">
        <f aca="false">G771*H770</f>
        <v>102.191946057271</v>
      </c>
      <c r="I771" s="0"/>
    </row>
    <row r="772" customFormat="false" ht="12.75" hidden="false" customHeight="false" outlineLevel="0" collapsed="false">
      <c r="B772" s="79" t="n">
        <f aca="false">B771+$C$6</f>
        <v>0.0868721461187217</v>
      </c>
      <c r="C772" s="80" t="n">
        <f aca="true">NORMINV(RAND(),0,1)</f>
        <v>0.452791021560846</v>
      </c>
      <c r="D772" s="80" t="n">
        <f aca="true">NORMINV(RAND(),0,1)</f>
        <v>-0.0275620487229264</v>
      </c>
      <c r="E772" s="80" t="n">
        <f aca="true">RAND()</f>
        <v>0.125570399665951</v>
      </c>
      <c r="F772" s="78" t="n">
        <f aca="false">IF($F$3*$C$6&gt;E772,1,0)</f>
        <v>0</v>
      </c>
      <c r="G772" s="81" t="n">
        <f aca="false">EXP(($F$6-0.5*$C$5^2-$F$3*$F$4)*$C$6+($C$5*C772*$C$6^0.5)+($F$4+$F$5*D772)*F772)</f>
        <v>1.00144724205193</v>
      </c>
      <c r="H772" s="95" t="n">
        <f aca="false">G772*H771</f>
        <v>102.339842538974</v>
      </c>
      <c r="I772" s="0"/>
    </row>
    <row r="773" customFormat="false" ht="12.75" hidden="false" customHeight="false" outlineLevel="0" collapsed="false">
      <c r="B773" s="79" t="n">
        <f aca="false">B772+$C$6</f>
        <v>0.0869863013698633</v>
      </c>
      <c r="C773" s="80" t="n">
        <f aca="true">NORMINV(RAND(),0,1)</f>
        <v>-0.971378695471623</v>
      </c>
      <c r="D773" s="80" t="n">
        <f aca="true">NORMINV(RAND(),0,1)</f>
        <v>-0.996448358576893</v>
      </c>
      <c r="E773" s="80" t="n">
        <f aca="true">RAND()</f>
        <v>0.617818152971487</v>
      </c>
      <c r="F773" s="78" t="n">
        <f aca="false">IF($F$3*$C$6&gt;E773,1,0)</f>
        <v>0</v>
      </c>
      <c r="G773" s="81" t="n">
        <f aca="false">EXP(($F$6-0.5*$C$5^2-$F$3*$F$4)*$C$6+($C$5*C773*$C$6^0.5)+($F$4+$F$5*D773)*F773)</f>
        <v>0.99688615726258</v>
      </c>
      <c r="H773" s="95" t="n">
        <f aca="false">G773*H772</f>
        <v>102.021172363535</v>
      </c>
      <c r="I773" s="0"/>
    </row>
    <row r="774" customFormat="false" ht="12.75" hidden="false" customHeight="false" outlineLevel="0" collapsed="false">
      <c r="B774" s="79" t="n">
        <f aca="false">B773+$C$6</f>
        <v>0.0871004566210048</v>
      </c>
      <c r="C774" s="80" t="n">
        <f aca="true">NORMINV(RAND(),0,1)</f>
        <v>-0.407369791575766</v>
      </c>
      <c r="D774" s="80" t="n">
        <f aca="true">NORMINV(RAND(),0,1)</f>
        <v>-0.527702765583811</v>
      </c>
      <c r="E774" s="80" t="n">
        <f aca="true">RAND()</f>
        <v>0.521114461802768</v>
      </c>
      <c r="F774" s="78" t="n">
        <f aca="false">IF($F$3*$C$6&gt;E774,1,0)</f>
        <v>0</v>
      </c>
      <c r="G774" s="81" t="n">
        <f aca="false">EXP(($F$6-0.5*$C$5^2-$F$3*$F$4)*$C$6+($C$5*C774*$C$6^0.5)+($F$4+$F$5*D774)*F774)</f>
        <v>0.998689977892169</v>
      </c>
      <c r="H774" s="95" t="n">
        <f aca="false">G774*H773</f>
        <v>101.887522372272</v>
      </c>
      <c r="I774" s="0"/>
    </row>
    <row r="775" customFormat="false" ht="12.75" hidden="false" customHeight="false" outlineLevel="0" collapsed="false">
      <c r="B775" s="79" t="n">
        <f aca="false">B774+$C$6</f>
        <v>0.0872146118721464</v>
      </c>
      <c r="C775" s="80" t="n">
        <f aca="true">NORMINV(RAND(),0,1)</f>
        <v>1.18070150930245</v>
      </c>
      <c r="D775" s="80" t="n">
        <f aca="true">NORMINV(RAND(),0,1)</f>
        <v>1.15568606600891</v>
      </c>
      <c r="E775" s="80" t="n">
        <f aca="true">RAND()</f>
        <v>0.856941034587989</v>
      </c>
      <c r="F775" s="78" t="n">
        <f aca="false">IF($F$3*$C$6&gt;E775,1,0)</f>
        <v>0</v>
      </c>
      <c r="G775" s="81" t="n">
        <f aca="false">EXP(($F$6-0.5*$C$5^2-$F$3*$F$4)*$C$6+($C$5*C775*$C$6^0.5)+($F$4+$F$5*D775)*F775)</f>
        <v>1.003786520901</v>
      </c>
      <c r="H775" s="95" t="n">
        <f aca="false">G775*H774</f>
        <v>102.273321605285</v>
      </c>
      <c r="I775" s="0"/>
    </row>
    <row r="776" customFormat="false" ht="12.75" hidden="false" customHeight="false" outlineLevel="0" collapsed="false">
      <c r="B776" s="79" t="n">
        <f aca="false">B775+$C$6</f>
        <v>0.087328767123288</v>
      </c>
      <c r="C776" s="80" t="n">
        <f aca="true">NORMINV(RAND(),0,1)</f>
        <v>-0.888969331158507</v>
      </c>
      <c r="D776" s="80" t="n">
        <f aca="true">NORMINV(RAND(),0,1)</f>
        <v>0.003280387769153</v>
      </c>
      <c r="E776" s="80" t="n">
        <f aca="true">RAND()</f>
        <v>0.52152671307793</v>
      </c>
      <c r="F776" s="78" t="n">
        <f aca="false">IF($F$3*$C$6&gt;E776,1,0)</f>
        <v>0</v>
      </c>
      <c r="G776" s="81" t="n">
        <f aca="false">EXP(($F$6-0.5*$C$5^2-$F$3*$F$4)*$C$6+($C$5*C776*$C$6^0.5)+($F$4+$F$5*D776)*F776)</f>
        <v>0.997149516582016</v>
      </c>
      <c r="H776" s="95" t="n">
        <f aca="false">G776*H775</f>
        <v>101.981793197947</v>
      </c>
      <c r="I776" s="0"/>
    </row>
    <row r="777" customFormat="false" ht="12.75" hidden="false" customHeight="false" outlineLevel="0" collapsed="false">
      <c r="B777" s="79" t="n">
        <f aca="false">B776+$C$6</f>
        <v>0.0874429223744295</v>
      </c>
      <c r="C777" s="80" t="n">
        <f aca="true">NORMINV(RAND(),0,1)</f>
        <v>0.012398979508365</v>
      </c>
      <c r="D777" s="80" t="n">
        <f aca="true">NORMINV(RAND(),0,1)</f>
        <v>-1.94846708983129</v>
      </c>
      <c r="E777" s="80" t="n">
        <f aca="true">RAND()</f>
        <v>0.946598255456538</v>
      </c>
      <c r="F777" s="78" t="n">
        <f aca="false">IF($F$3*$C$6&gt;E777,1,0)</f>
        <v>0</v>
      </c>
      <c r="G777" s="81" t="n">
        <f aca="false">EXP(($F$6-0.5*$C$5^2-$F$3*$F$4)*$C$6+($C$5*C777*$C$6^0.5)+($F$4+$F$5*D777)*F777)</f>
        <v>1.00003460610891</v>
      </c>
      <c r="H777" s="95" t="n">
        <f aca="false">G777*H776</f>
        <v>101.985322390989</v>
      </c>
      <c r="I777" s="0"/>
    </row>
    <row r="778" customFormat="false" ht="12.75" hidden="false" customHeight="false" outlineLevel="0" collapsed="false">
      <c r="B778" s="79" t="n">
        <f aca="false">B777+$C$6</f>
        <v>0.0875570776255711</v>
      </c>
      <c r="C778" s="80" t="n">
        <f aca="true">NORMINV(RAND(),0,1)</f>
        <v>0.560796505556045</v>
      </c>
      <c r="D778" s="80" t="n">
        <f aca="true">NORMINV(RAND(),0,1)</f>
        <v>-1.45503520234419</v>
      </c>
      <c r="E778" s="80" t="n">
        <f aca="true">RAND()</f>
        <v>0.0605369724341611</v>
      </c>
      <c r="F778" s="78" t="n">
        <f aca="false">IF($F$3*$C$6&gt;E778,1,0)</f>
        <v>0</v>
      </c>
      <c r="G778" s="81" t="n">
        <f aca="false">EXP(($F$6-0.5*$C$5^2-$F$3*$F$4)*$C$6+($C$5*C778*$C$6^0.5)+($F$4+$F$5*D778)*F778)</f>
        <v>1.00179399348161</v>
      </c>
      <c r="H778" s="95" t="n">
        <f aca="false">G778*H777</f>
        <v>102.168283394578</v>
      </c>
      <c r="I778" s="0"/>
    </row>
    <row r="779" customFormat="false" ht="12.75" hidden="false" customHeight="false" outlineLevel="0" collapsed="false">
      <c r="B779" s="79" t="n">
        <f aca="false">B778+$C$6</f>
        <v>0.0876712328767126</v>
      </c>
      <c r="C779" s="80" t="n">
        <f aca="true">NORMINV(RAND(),0,1)</f>
        <v>-0.658285649749083</v>
      </c>
      <c r="D779" s="80" t="n">
        <f aca="true">NORMINV(RAND(),0,1)</f>
        <v>-0.0534712808610176</v>
      </c>
      <c r="E779" s="80" t="n">
        <f aca="true">RAND()</f>
        <v>0.244239838068745</v>
      </c>
      <c r="F779" s="78" t="n">
        <f aca="false">IF($F$3*$C$6&gt;E779,1,0)</f>
        <v>0</v>
      </c>
      <c r="G779" s="81" t="n">
        <f aca="false">EXP(($F$6-0.5*$C$5^2-$F$3*$F$4)*$C$6+($C$5*C779*$C$6^0.5)+($F$4+$F$5*D779)*F779)</f>
        <v>0.997887092841012</v>
      </c>
      <c r="H779" s="95" t="n">
        <f aca="false">G779*H778</f>
        <v>101.952411297172</v>
      </c>
      <c r="I779" s="0"/>
    </row>
    <row r="780" customFormat="false" ht="12.75" hidden="false" customHeight="false" outlineLevel="0" collapsed="false">
      <c r="B780" s="79" t="n">
        <f aca="false">B779+$C$6</f>
        <v>0.0877853881278542</v>
      </c>
      <c r="C780" s="80" t="n">
        <f aca="true">NORMINV(RAND(),0,1)</f>
        <v>-0.490859536515557</v>
      </c>
      <c r="D780" s="80" t="n">
        <f aca="true">NORMINV(RAND(),0,1)</f>
        <v>0.474126274532821</v>
      </c>
      <c r="E780" s="80" t="n">
        <f aca="true">RAND()</f>
        <v>0.0475069466554936</v>
      </c>
      <c r="F780" s="78" t="n">
        <f aca="false">IF($F$3*$C$6&gt;E780,1,0)</f>
        <v>0</v>
      </c>
      <c r="G780" s="81" t="n">
        <f aca="false">EXP(($F$6-0.5*$C$5^2-$F$3*$F$4)*$C$6+($C$5*C780*$C$6^0.5)+($F$4+$F$5*D780)*F780)</f>
        <v>0.998422754225938</v>
      </c>
      <c r="H780" s="95" t="n">
        <f aca="false">G780*H779</f>
        <v>101.791607287298</v>
      </c>
      <c r="I780" s="0"/>
    </row>
    <row r="781" customFormat="false" ht="12.75" hidden="false" customHeight="false" outlineLevel="0" collapsed="false">
      <c r="B781" s="79" t="n">
        <f aca="false">B780+$C$6</f>
        <v>0.0878995433789957</v>
      </c>
      <c r="C781" s="80" t="n">
        <f aca="true">NORMINV(RAND(),0,1)</f>
        <v>1.68609120245926</v>
      </c>
      <c r="D781" s="80" t="n">
        <f aca="true">NORMINV(RAND(),0,1)</f>
        <v>-0.759981045251935</v>
      </c>
      <c r="E781" s="80" t="n">
        <f aca="true">RAND()</f>
        <v>0.475732940087511</v>
      </c>
      <c r="F781" s="78" t="n">
        <f aca="false">IF($F$3*$C$6&gt;E781,1,0)</f>
        <v>0</v>
      </c>
      <c r="G781" s="81" t="n">
        <f aca="false">EXP(($F$6-0.5*$C$5^2-$F$3*$F$4)*$C$6+($C$5*C781*$C$6^0.5)+($F$4+$F$5*D781)*F781)</f>
        <v>1.00541390006864</v>
      </c>
      <c r="H781" s="95" t="n">
        <f aca="false">G781*H780</f>
        <v>102.342696876978</v>
      </c>
      <c r="I781" s="0"/>
    </row>
    <row r="782" customFormat="false" ht="12.75" hidden="false" customHeight="false" outlineLevel="0" collapsed="false">
      <c r="B782" s="79" t="n">
        <f aca="false">B781+$C$6</f>
        <v>0.0880136986301373</v>
      </c>
      <c r="C782" s="80" t="n">
        <f aca="true">NORMINV(RAND(),0,1)</f>
        <v>-0.445496322589094</v>
      </c>
      <c r="D782" s="80" t="n">
        <f aca="true">NORMINV(RAND(),0,1)</f>
        <v>-0.267295789124622</v>
      </c>
      <c r="E782" s="80" t="n">
        <f aca="true">RAND()</f>
        <v>0.794128601382199</v>
      </c>
      <c r="F782" s="78" t="n">
        <f aca="false">IF($F$3*$C$6&gt;E782,1,0)</f>
        <v>0</v>
      </c>
      <c r="G782" s="81" t="n">
        <f aca="false">EXP(($F$6-0.5*$C$5^2-$F$3*$F$4)*$C$6+($C$5*C782*$C$6^0.5)+($F$4+$F$5*D782)*F782)</f>
        <v>0.998567938327751</v>
      </c>
      <c r="H782" s="95" t="n">
        <f aca="false">G782*H781</f>
        <v>102.196135823346</v>
      </c>
      <c r="I782" s="0"/>
    </row>
    <row r="783" customFormat="false" ht="12.75" hidden="false" customHeight="false" outlineLevel="0" collapsed="false">
      <c r="B783" s="79" t="n">
        <f aca="false">B782+$C$6</f>
        <v>0.0881278538812789</v>
      </c>
      <c r="C783" s="80" t="n">
        <f aca="true">NORMINV(RAND(),0,1)</f>
        <v>-0.0483941235329472</v>
      </c>
      <c r="D783" s="80" t="n">
        <f aca="true">NORMINV(RAND(),0,1)</f>
        <v>2.63482967466418</v>
      </c>
      <c r="E783" s="80" t="n">
        <f aca="true">RAND()</f>
        <v>0.758907114503134</v>
      </c>
      <c r="F783" s="78" t="n">
        <f aca="false">IF($F$3*$C$6&gt;E783,1,0)</f>
        <v>0</v>
      </c>
      <c r="G783" s="81" t="n">
        <f aca="false">EXP(($F$6-0.5*$C$5^2-$F$3*$F$4)*$C$6+($C$5*C783*$C$6^0.5)+($F$4+$F$5*D783)*F783)</f>
        <v>0.999839757984613</v>
      </c>
      <c r="H783" s="95" t="n">
        <f aca="false">G783*H782</f>
        <v>102.179759708577</v>
      </c>
      <c r="I783" s="0"/>
    </row>
    <row r="784" customFormat="false" ht="12.75" hidden="false" customHeight="false" outlineLevel="0" collapsed="false">
      <c r="B784" s="79" t="n">
        <f aca="false">B783+$C$6</f>
        <v>0.0882420091324204</v>
      </c>
      <c r="C784" s="80" t="n">
        <f aca="true">NORMINV(RAND(),0,1)</f>
        <v>-0.292679318178974</v>
      </c>
      <c r="D784" s="80" t="n">
        <f aca="true">NORMINV(RAND(),0,1)</f>
        <v>0.158961091265402</v>
      </c>
      <c r="E784" s="80" t="n">
        <f aca="true">RAND()</f>
        <v>0.765485597932098</v>
      </c>
      <c r="F784" s="78" t="n">
        <f aca="false">IF($F$3*$C$6&gt;E784,1,0)</f>
        <v>0</v>
      </c>
      <c r="G784" s="81" t="n">
        <f aca="false">EXP(($F$6-0.5*$C$5^2-$F$3*$F$4)*$C$6+($C$5*C784*$C$6^0.5)+($F$4+$F$5*D784)*F784)</f>
        <v>0.999057181608814</v>
      </c>
      <c r="H784" s="95" t="n">
        <f aca="false">G784*H783</f>
        <v>102.083422751916</v>
      </c>
      <c r="I784" s="0"/>
    </row>
    <row r="785" customFormat="false" ht="12.75" hidden="false" customHeight="false" outlineLevel="0" collapsed="false">
      <c r="B785" s="79" t="n">
        <f aca="false">B784+$C$6</f>
        <v>0.088356164383562</v>
      </c>
      <c r="C785" s="80" t="n">
        <f aca="true">NORMINV(RAND(),0,1)</f>
        <v>-1.17861289549905</v>
      </c>
      <c r="D785" s="80" t="n">
        <f aca="true">NORMINV(RAND(),0,1)</f>
        <v>-0.139044265137068</v>
      </c>
      <c r="E785" s="80" t="n">
        <f aca="true">RAND()</f>
        <v>0.185902172677259</v>
      </c>
      <c r="F785" s="78" t="n">
        <f aca="false">IF($F$3*$C$6&gt;E785,1,0)</f>
        <v>0</v>
      </c>
      <c r="G785" s="81" t="n">
        <f aca="false">EXP(($F$6-0.5*$C$5^2-$F$3*$F$4)*$C$6+($C$5*C785*$C$6^0.5)+($F$4+$F$5*D785)*F785)</f>
        <v>0.996224196931854</v>
      </c>
      <c r="H785" s="95" t="n">
        <f aca="false">G785*H784</f>
        <v>101.697975851083</v>
      </c>
      <c r="I785" s="0"/>
    </row>
    <row r="786" customFormat="false" ht="12.75" hidden="false" customHeight="false" outlineLevel="0" collapsed="false">
      <c r="B786" s="79" t="n">
        <f aca="false">B785+$C$6</f>
        <v>0.0884703196347035</v>
      </c>
      <c r="C786" s="80" t="n">
        <f aca="true">NORMINV(RAND(),0,1)</f>
        <v>0.17469208139133</v>
      </c>
      <c r="D786" s="80" t="n">
        <f aca="true">NORMINV(RAND(),0,1)</f>
        <v>-0.611117912744327</v>
      </c>
      <c r="E786" s="80" t="n">
        <f aca="true">RAND()</f>
        <v>0.51090927108141</v>
      </c>
      <c r="F786" s="78" t="n">
        <f aca="false">IF($F$3*$C$6&gt;E786,1,0)</f>
        <v>0</v>
      </c>
      <c r="G786" s="81" t="n">
        <f aca="false">EXP(($F$6-0.5*$C$5^2-$F$3*$F$4)*$C$6+($C$5*C786*$C$6^0.5)+($F$4+$F$5*D786)*F786)</f>
        <v>1.00055495814249</v>
      </c>
      <c r="H786" s="95" t="n">
        <f aca="false">G786*H785</f>
        <v>101.754413970856</v>
      </c>
      <c r="I786" s="0"/>
    </row>
    <row r="787" customFormat="false" ht="12.75" hidden="false" customHeight="false" outlineLevel="0" collapsed="false">
      <c r="B787" s="79" t="n">
        <f aca="false">B786+$C$6</f>
        <v>0.0885844748858451</v>
      </c>
      <c r="C787" s="80" t="n">
        <f aca="true">NORMINV(RAND(),0,1)</f>
        <v>0.804267611681751</v>
      </c>
      <c r="D787" s="80" t="n">
        <f aca="true">NORMINV(RAND(),0,1)</f>
        <v>-1.66640057866466</v>
      </c>
      <c r="E787" s="80" t="n">
        <f aca="true">RAND()</f>
        <v>0.797578191669366</v>
      </c>
      <c r="F787" s="78" t="n">
        <f aca="false">IF($F$3*$C$6&gt;E787,1,0)</f>
        <v>0</v>
      </c>
      <c r="G787" s="81" t="n">
        <f aca="false">EXP(($F$6-0.5*$C$5^2-$F$3*$F$4)*$C$6+($C$5*C787*$C$6^0.5)+($F$4+$F$5*D787)*F787)</f>
        <v>1.00257609751639</v>
      </c>
      <c r="H787" s="95" t="n">
        <f aca="false">G787*H786</f>
        <v>102.016543263968</v>
      </c>
      <c r="I787" s="0"/>
    </row>
    <row r="788" customFormat="false" ht="12.75" hidden="false" customHeight="false" outlineLevel="0" collapsed="false">
      <c r="B788" s="79" t="n">
        <f aca="false">B787+$C$6</f>
        <v>0.0886986301369866</v>
      </c>
      <c r="C788" s="80" t="n">
        <f aca="true">NORMINV(RAND(),0,1)</f>
        <v>0.0516243533588696</v>
      </c>
      <c r="D788" s="80" t="n">
        <f aca="true">NORMINV(RAND(),0,1)</f>
        <v>-0.165021965038141</v>
      </c>
      <c r="E788" s="80" t="n">
        <f aca="true">RAND()</f>
        <v>0.516958946445046</v>
      </c>
      <c r="F788" s="78" t="n">
        <f aca="false">IF($F$3*$C$6&gt;E788,1,0)</f>
        <v>0</v>
      </c>
      <c r="G788" s="81" t="n">
        <f aca="false">EXP(($F$6-0.5*$C$5^2-$F$3*$F$4)*$C$6+($C$5*C788*$C$6^0.5)+($F$4+$F$5*D788)*F788)</f>
        <v>1.00016034760522</v>
      </c>
      <c r="H788" s="95" t="n">
        <f aca="false">G788*H787</f>
        <v>102.032901372374</v>
      </c>
      <c r="I788" s="0"/>
    </row>
    <row r="789" customFormat="false" ht="12.75" hidden="false" customHeight="false" outlineLevel="0" collapsed="false">
      <c r="B789" s="79" t="n">
        <f aca="false">B788+$C$6</f>
        <v>0.0888127853881282</v>
      </c>
      <c r="C789" s="80" t="n">
        <f aca="true">NORMINV(RAND(),0,1)</f>
        <v>-0.144566859968804</v>
      </c>
      <c r="D789" s="80" t="n">
        <f aca="true">NORMINV(RAND(),0,1)</f>
        <v>0.878112673835889</v>
      </c>
      <c r="E789" s="80" t="n">
        <f aca="true">RAND()</f>
        <v>0.189842382784968</v>
      </c>
      <c r="F789" s="78" t="n">
        <f aca="false">IF($F$3*$C$6&gt;E789,1,0)</f>
        <v>0</v>
      </c>
      <c r="G789" s="81" t="n">
        <f aca="false">EXP(($F$6-0.5*$C$5^2-$F$3*$F$4)*$C$6+($C$5*C789*$C$6^0.5)+($F$4+$F$5*D789)*F789)</f>
        <v>0.999531592041926</v>
      </c>
      <c r="H789" s="95" t="n">
        <f aca="false">G789*H788</f>
        <v>101.985108349386</v>
      </c>
      <c r="I789" s="0"/>
    </row>
    <row r="790" customFormat="false" ht="12.75" hidden="false" customHeight="false" outlineLevel="0" collapsed="false">
      <c r="B790" s="79" t="n">
        <f aca="false">B789+$C$6</f>
        <v>0.0889269406392697</v>
      </c>
      <c r="C790" s="80" t="n">
        <f aca="true">NORMINV(RAND(),0,1)</f>
        <v>-0.0355734958936002</v>
      </c>
      <c r="D790" s="80" t="n">
        <f aca="true">NORMINV(RAND(),0,1)</f>
        <v>1.31946231037146</v>
      </c>
      <c r="E790" s="80" t="n">
        <f aca="true">RAND()</f>
        <v>0.941677649861665</v>
      </c>
      <c r="F790" s="78" t="n">
        <f aca="false">IF($F$3*$C$6&gt;E790,1,0)</f>
        <v>0</v>
      </c>
      <c r="G790" s="81" t="n">
        <f aca="false">EXP(($F$6-0.5*$C$5^2-$F$3*$F$4)*$C$6+($C$5*C790*$C$6^0.5)+($F$4+$F$5*D790)*F790)</f>
        <v>0.999880846250658</v>
      </c>
      <c r="H790" s="95" t="n">
        <f aca="false">G790*H789</f>
        <v>101.972956441349</v>
      </c>
      <c r="I790" s="0"/>
    </row>
    <row r="791" customFormat="false" ht="12.75" hidden="false" customHeight="false" outlineLevel="0" collapsed="false">
      <c r="B791" s="79" t="n">
        <f aca="false">B790+$C$6</f>
        <v>0.0890410958904113</v>
      </c>
      <c r="C791" s="80" t="n">
        <f aca="true">NORMINV(RAND(),0,1)</f>
        <v>0.750250179462525</v>
      </c>
      <c r="D791" s="80" t="n">
        <f aca="true">NORMINV(RAND(),0,1)</f>
        <v>0.641396616313748</v>
      </c>
      <c r="E791" s="80" t="n">
        <f aca="true">RAND()</f>
        <v>0.867758164469256</v>
      </c>
      <c r="F791" s="78" t="n">
        <f aca="false">IF($F$3*$C$6&gt;E791,1,0)</f>
        <v>0</v>
      </c>
      <c r="G791" s="81" t="n">
        <f aca="false">EXP(($F$6-0.5*$C$5^2-$F$3*$F$4)*$C$6+($C$5*C791*$C$6^0.5)+($F$4+$F$5*D791)*F791)</f>
        <v>1.00240252422982</v>
      </c>
      <c r="H791" s="95" t="n">
        <f aca="false">G791*H790</f>
        <v>102.217948939985</v>
      </c>
      <c r="I791" s="0"/>
    </row>
    <row r="792" customFormat="false" ht="12.75" hidden="false" customHeight="false" outlineLevel="0" collapsed="false">
      <c r="B792" s="79" t="n">
        <f aca="false">B791+$C$6</f>
        <v>0.0891552511415529</v>
      </c>
      <c r="C792" s="80" t="n">
        <f aca="true">NORMINV(RAND(),0,1)</f>
        <v>0.265998195518301</v>
      </c>
      <c r="D792" s="80" t="n">
        <f aca="true">NORMINV(RAND(),0,1)</f>
        <v>0.233214208263056</v>
      </c>
      <c r="E792" s="80" t="n">
        <f aca="true">RAND()</f>
        <v>0.877410301180956</v>
      </c>
      <c r="F792" s="78" t="n">
        <f aca="false">IF($F$3*$C$6&gt;E792,1,0)</f>
        <v>0</v>
      </c>
      <c r="G792" s="81" t="n">
        <f aca="false">EXP(($F$6-0.5*$C$5^2-$F$3*$F$4)*$C$6+($C$5*C792*$C$6^0.5)+($F$4+$F$5*D792)*F792)</f>
        <v>1.00084782724942</v>
      </c>
      <c r="H792" s="95" t="n">
        <f aca="false">G792*H791</f>
        <v>102.304612102476</v>
      </c>
      <c r="I792" s="0"/>
    </row>
    <row r="793" customFormat="false" ht="12.75" hidden="false" customHeight="false" outlineLevel="0" collapsed="false">
      <c r="B793" s="79" t="n">
        <f aca="false">B792+$C$6</f>
        <v>0.0892694063926944</v>
      </c>
      <c r="C793" s="80" t="n">
        <f aca="true">NORMINV(RAND(),0,1)</f>
        <v>0.862030549771498</v>
      </c>
      <c r="D793" s="80" t="n">
        <f aca="true">NORMINV(RAND(),0,1)</f>
        <v>0.87073530138835</v>
      </c>
      <c r="E793" s="80" t="n">
        <f aca="true">RAND()</f>
        <v>0.0741077397797843</v>
      </c>
      <c r="F793" s="78" t="n">
        <f aca="false">IF($F$3*$C$6&gt;E793,1,0)</f>
        <v>0</v>
      </c>
      <c r="G793" s="81" t="n">
        <f aca="false">EXP(($F$6-0.5*$C$5^2-$F$3*$F$4)*$C$6+($C$5*C793*$C$6^0.5)+($F$4+$F$5*D793)*F793)</f>
        <v>1.00276173942649</v>
      </c>
      <c r="H793" s="95" t="n">
        <f aca="false">G793*H792</f>
        <v>102.587150783231</v>
      </c>
      <c r="I793" s="0"/>
    </row>
    <row r="794" customFormat="false" ht="12.75" hidden="false" customHeight="false" outlineLevel="0" collapsed="false">
      <c r="B794" s="79" t="n">
        <f aca="false">B793+$C$6</f>
        <v>0.089383561643836</v>
      </c>
      <c r="C794" s="80" t="n">
        <f aca="true">NORMINV(RAND(),0,1)</f>
        <v>0.928546796148803</v>
      </c>
      <c r="D794" s="80" t="n">
        <f aca="true">NORMINV(RAND(),0,1)</f>
        <v>0.574704748618015</v>
      </c>
      <c r="E794" s="80" t="n">
        <f aca="true">RAND()</f>
        <v>0.160428250438119</v>
      </c>
      <c r="F794" s="78" t="n">
        <f aca="false">IF($F$3*$C$6&gt;E794,1,0)</f>
        <v>0</v>
      </c>
      <c r="G794" s="81" t="n">
        <f aca="false">EXP(($F$6-0.5*$C$5^2-$F$3*$F$4)*$C$6+($C$5*C794*$C$6^0.5)+($F$4+$F$5*D794)*F794)</f>
        <v>1.00297555581392</v>
      </c>
      <c r="H794" s="95" t="n">
        <f aca="false">G794*H793</f>
        <v>102.892404576177</v>
      </c>
      <c r="I794" s="0"/>
    </row>
    <row r="795" customFormat="false" ht="12.75" hidden="false" customHeight="false" outlineLevel="0" collapsed="false">
      <c r="B795" s="79" t="n">
        <f aca="false">B794+$C$6</f>
        <v>0.0894977168949775</v>
      </c>
      <c r="C795" s="80" t="n">
        <f aca="true">NORMINV(RAND(),0,1)</f>
        <v>-1.21941033102222</v>
      </c>
      <c r="D795" s="80" t="n">
        <f aca="true">NORMINV(RAND(),0,1)</f>
        <v>1.27878610224854</v>
      </c>
      <c r="E795" s="80" t="n">
        <f aca="true">RAND()</f>
        <v>0.171299975085007</v>
      </c>
      <c r="F795" s="78" t="n">
        <f aca="false">IF($F$3*$C$6&gt;E795,1,0)</f>
        <v>0</v>
      </c>
      <c r="G795" s="81" t="n">
        <f aca="false">EXP(($F$6-0.5*$C$5^2-$F$3*$F$4)*$C$6+($C$5*C795*$C$6^0.5)+($F$4+$F$5*D795)*F795)</f>
        <v>0.996093931028155</v>
      </c>
      <c r="H795" s="95" t="n">
        <f aca="false">G795*H794</f>
        <v>102.490499747224</v>
      </c>
      <c r="I795" s="0"/>
    </row>
    <row r="796" customFormat="false" ht="12.75" hidden="false" customHeight="false" outlineLevel="0" collapsed="false">
      <c r="B796" s="79" t="n">
        <f aca="false">B795+$C$6</f>
        <v>0.0896118721461191</v>
      </c>
      <c r="C796" s="80" t="n">
        <f aca="true">NORMINV(RAND(),0,1)</f>
        <v>-0.620760930371704</v>
      </c>
      <c r="D796" s="80" t="n">
        <f aca="true">NORMINV(RAND(),0,1)</f>
        <v>1.23834566263797</v>
      </c>
      <c r="E796" s="80" t="n">
        <f aca="true">RAND()</f>
        <v>0.681272617703355</v>
      </c>
      <c r="F796" s="78" t="n">
        <f aca="false">IF($F$3*$C$6&gt;E796,1,0)</f>
        <v>0</v>
      </c>
      <c r="G796" s="81" t="n">
        <f aca="false">EXP(($F$6-0.5*$C$5^2-$F$3*$F$4)*$C$6+($C$5*C796*$C$6^0.5)+($F$4+$F$5*D796)*F796)</f>
        <v>0.998007124049424</v>
      </c>
      <c r="H796" s="95" t="n">
        <f aca="false">G796*H795</f>
        <v>102.286248895115</v>
      </c>
      <c r="I796" s="0"/>
    </row>
    <row r="797" customFormat="false" ht="12.75" hidden="false" customHeight="false" outlineLevel="0" collapsed="false">
      <c r="B797" s="79" t="n">
        <f aca="false">B796+$C$6</f>
        <v>0.0897260273972606</v>
      </c>
      <c r="C797" s="80" t="n">
        <f aca="true">NORMINV(RAND(),0,1)</f>
        <v>-1.62080085353548</v>
      </c>
      <c r="D797" s="80" t="n">
        <f aca="true">NORMINV(RAND(),0,1)</f>
        <v>-0.242461977349902</v>
      </c>
      <c r="E797" s="80" t="n">
        <f aca="true">RAND()</f>
        <v>0.768253093445319</v>
      </c>
      <c r="F797" s="78" t="n">
        <f aca="false">IF($F$3*$C$6&gt;E797,1,0)</f>
        <v>0</v>
      </c>
      <c r="G797" s="81" t="n">
        <f aca="false">EXP(($F$6-0.5*$C$5^2-$F$3*$F$4)*$C$6+($C$5*C797*$C$6^0.5)+($F$4+$F$5*D797)*F797)</f>
        <v>0.994813201972119</v>
      </c>
      <c r="H797" s="95" t="n">
        <f aca="false">G797*H796</f>
        <v>101.755710781066</v>
      </c>
      <c r="I797" s="0"/>
    </row>
    <row r="798" customFormat="false" ht="12.75" hidden="false" customHeight="false" outlineLevel="0" collapsed="false">
      <c r="B798" s="79" t="n">
        <f aca="false">B797+$C$6</f>
        <v>0.0898401826484022</v>
      </c>
      <c r="C798" s="80" t="n">
        <f aca="true">NORMINV(RAND(),0,1)</f>
        <v>0.721949035519134</v>
      </c>
      <c r="D798" s="80" t="n">
        <f aca="true">NORMINV(RAND(),0,1)</f>
        <v>-1.05864356042522</v>
      </c>
      <c r="E798" s="80" t="n">
        <f aca="true">RAND()</f>
        <v>0.339202505597011</v>
      </c>
      <c r="F798" s="78" t="n">
        <f aca="false">IF($F$3*$C$6&gt;E798,1,0)</f>
        <v>0</v>
      </c>
      <c r="G798" s="81" t="n">
        <f aca="false">EXP(($F$6-0.5*$C$5^2-$F$3*$F$4)*$C$6+($C$5*C798*$C$6^0.5)+($F$4+$F$5*D798)*F798)</f>
        <v>1.00231159664715</v>
      </c>
      <c r="H798" s="95" t="n">
        <f aca="false">G798*H797</f>
        <v>101.990928940937</v>
      </c>
      <c r="I798" s="0"/>
    </row>
    <row r="799" customFormat="false" ht="12.75" hidden="false" customHeight="false" outlineLevel="0" collapsed="false">
      <c r="B799" s="79" t="n">
        <f aca="false">B798+$C$6</f>
        <v>0.0899543378995438</v>
      </c>
      <c r="C799" s="80" t="n">
        <f aca="true">NORMINV(RAND(),0,1)</f>
        <v>1.30956537810139</v>
      </c>
      <c r="D799" s="80" t="n">
        <f aca="true">NORMINV(RAND(),0,1)</f>
        <v>-0.531208978948132</v>
      </c>
      <c r="E799" s="80" t="n">
        <f aca="true">RAND()</f>
        <v>0.406797721593555</v>
      </c>
      <c r="F799" s="78" t="n">
        <f aca="false">IF($F$3*$C$6&gt;E799,1,0)</f>
        <v>0</v>
      </c>
      <c r="G799" s="81" t="n">
        <f aca="false">EXP(($F$6-0.5*$C$5^2-$F$3*$F$4)*$C$6+($C$5*C799*$C$6^0.5)+($F$4+$F$5*D799)*F799)</f>
        <v>1.00420121840579</v>
      </c>
      <c r="H799" s="95" t="n">
        <f aca="false">G799*H798</f>
        <v>102.419415108827</v>
      </c>
      <c r="I799" s="0"/>
    </row>
    <row r="800" customFormat="false" ht="12.75" hidden="false" customHeight="false" outlineLevel="0" collapsed="false">
      <c r="B800" s="79" t="n">
        <f aca="false">B799+$C$6</f>
        <v>0.0900684931506853</v>
      </c>
      <c r="C800" s="80" t="n">
        <f aca="true">NORMINV(RAND(),0,1)</f>
        <v>-0.217013546445479</v>
      </c>
      <c r="D800" s="80" t="n">
        <f aca="true">NORMINV(RAND(),0,1)</f>
        <v>-1.05616582435002</v>
      </c>
      <c r="E800" s="80" t="n">
        <f aca="true">RAND()</f>
        <v>0.610611942474679</v>
      </c>
      <c r="F800" s="78" t="n">
        <f aca="false">IF($F$3*$C$6&gt;E800,1,0)</f>
        <v>0</v>
      </c>
      <c r="G800" s="81" t="n">
        <f aca="false">EXP(($F$6-0.5*$C$5^2-$F$3*$F$4)*$C$6+($C$5*C800*$C$6^0.5)+($F$4+$F$5*D800)*F800)</f>
        <v>0.999299514118332</v>
      </c>
      <c r="H800" s="95" t="n">
        <f aca="false">G800*H799</f>
        <v>102.347671754534</v>
      </c>
      <c r="I800" s="0"/>
    </row>
    <row r="801" customFormat="false" ht="12.75" hidden="false" customHeight="false" outlineLevel="0" collapsed="false">
      <c r="B801" s="79" t="n">
        <f aca="false">B800+$C$6</f>
        <v>0.0901826484018269</v>
      </c>
      <c r="C801" s="80" t="n">
        <f aca="true">NORMINV(RAND(),0,1)</f>
        <v>0.450038573704863</v>
      </c>
      <c r="D801" s="80" t="n">
        <f aca="true">NORMINV(RAND(),0,1)</f>
        <v>-0.227985559263332</v>
      </c>
      <c r="E801" s="80" t="n">
        <f aca="true">RAND()</f>
        <v>0.0296173064283843</v>
      </c>
      <c r="F801" s="78" t="n">
        <f aca="false">IF($F$3*$C$6&gt;E801,1,0)</f>
        <v>0</v>
      </c>
      <c r="G801" s="81" t="n">
        <f aca="false">EXP(($F$6-0.5*$C$5^2-$F$3*$F$4)*$C$6+($C$5*C801*$C$6^0.5)+($F$4+$F$5*D801)*F801)</f>
        <v>1.00143840689108</v>
      </c>
      <c r="H801" s="95" t="n">
        <f aca="false">G801*H800</f>
        <v>102.494889350872</v>
      </c>
      <c r="I801" s="0"/>
    </row>
    <row r="802" customFormat="false" ht="12.75" hidden="false" customHeight="false" outlineLevel="0" collapsed="false">
      <c r="B802" s="79" t="n">
        <f aca="false">B801+$C$6</f>
        <v>0.0902968036529684</v>
      </c>
      <c r="C802" s="80" t="n">
        <f aca="true">NORMINV(RAND(),0,1)</f>
        <v>1.91257763349476</v>
      </c>
      <c r="D802" s="80" t="n">
        <f aca="true">NORMINV(RAND(),0,1)</f>
        <v>-1.23608471469327</v>
      </c>
      <c r="E802" s="80" t="n">
        <f aca="true">RAND()</f>
        <v>0.279376484324816</v>
      </c>
      <c r="F802" s="78" t="n">
        <f aca="false">IF($F$3*$C$6&gt;E802,1,0)</f>
        <v>0</v>
      </c>
      <c r="G802" s="81" t="n">
        <f aca="false">EXP(($F$6-0.5*$C$5^2-$F$3*$F$4)*$C$6+($C$5*C802*$C$6^0.5)+($F$4+$F$5*D802)*F802)</f>
        <v>1.00614405315329</v>
      </c>
      <c r="H802" s="95" t="n">
        <f aca="false">G802*H801</f>
        <v>103.124623398983</v>
      </c>
      <c r="I802" s="0"/>
    </row>
    <row r="803" customFormat="false" ht="12.75" hidden="false" customHeight="false" outlineLevel="0" collapsed="false">
      <c r="B803" s="79" t="n">
        <f aca="false">B802+$C$6</f>
        <v>0.09041095890411</v>
      </c>
      <c r="C803" s="80" t="n">
        <f aca="true">NORMINV(RAND(),0,1)</f>
        <v>-0.512740253352196</v>
      </c>
      <c r="D803" s="80" t="n">
        <f aca="true">NORMINV(RAND(),0,1)</f>
        <v>-0.0368269452973891</v>
      </c>
      <c r="E803" s="80" t="n">
        <f aca="true">RAND()</f>
        <v>0.651493381340875</v>
      </c>
      <c r="F803" s="78" t="n">
        <f aca="false">IF($F$3*$C$6&gt;E803,1,0)</f>
        <v>0</v>
      </c>
      <c r="G803" s="81" t="n">
        <f aca="false">EXP(($F$6-0.5*$C$5^2-$F$3*$F$4)*$C$6+($C$5*C803*$C$6^0.5)+($F$4+$F$5*D803)*F803)</f>
        <v>0.998352732955171</v>
      </c>
      <c r="H803" s="95" t="n">
        <f aca="false">G803*H802</f>
        <v>102.954749605348</v>
      </c>
      <c r="I803" s="0"/>
    </row>
    <row r="804" customFormat="false" ht="12.75" hidden="false" customHeight="false" outlineLevel="0" collapsed="false">
      <c r="B804" s="79" t="n">
        <f aca="false">B803+$C$6</f>
        <v>0.0905251141552515</v>
      </c>
      <c r="C804" s="80" t="n">
        <f aca="true">NORMINV(RAND(),0,1)</f>
        <v>1.42930283596925</v>
      </c>
      <c r="D804" s="80" t="n">
        <f aca="true">NORMINV(RAND(),0,1)</f>
        <v>1.64077246972673</v>
      </c>
      <c r="E804" s="80" t="n">
        <f aca="true">RAND()</f>
        <v>0.394467264227494</v>
      </c>
      <c r="F804" s="78" t="n">
        <f aca="false">IF($F$3*$C$6&gt;E804,1,0)</f>
        <v>0</v>
      </c>
      <c r="G804" s="81" t="n">
        <f aca="false">EXP(($F$6-0.5*$C$5^2-$F$3*$F$4)*$C$6+($C$5*C804*$C$6^0.5)+($F$4+$F$5*D804)*F804)</f>
        <v>1.00458669971182</v>
      </c>
      <c r="H804" s="95" t="n">
        <f aca="false">G804*H803</f>
        <v>103.426972125694</v>
      </c>
      <c r="I804" s="0"/>
    </row>
    <row r="805" customFormat="false" ht="12.75" hidden="false" customHeight="false" outlineLevel="0" collapsed="false">
      <c r="B805" s="79" t="n">
        <f aca="false">B804+$C$6</f>
        <v>0.0906392694063931</v>
      </c>
      <c r="C805" s="80" t="n">
        <f aca="true">NORMINV(RAND(),0,1)</f>
        <v>0.908669546339654</v>
      </c>
      <c r="D805" s="80" t="n">
        <f aca="true">NORMINV(RAND(),0,1)</f>
        <v>0.543120920348893</v>
      </c>
      <c r="E805" s="80" t="n">
        <f aca="true">RAND()</f>
        <v>0.401518484340025</v>
      </c>
      <c r="F805" s="78" t="n">
        <f aca="false">IF($F$3*$C$6&gt;E805,1,0)</f>
        <v>0</v>
      </c>
      <c r="G805" s="81" t="n">
        <f aca="false">EXP(($F$6-0.5*$C$5^2-$F$3*$F$4)*$C$6+($C$5*C805*$C$6^0.5)+($F$4+$F$5*D805)*F805)</f>
        <v>1.00291165564427</v>
      </c>
      <c r="H805" s="95" t="n">
        <f aca="false">G805*H804</f>
        <v>103.728115852853</v>
      </c>
      <c r="I805" s="0"/>
    </row>
    <row r="806" customFormat="false" ht="12.75" hidden="false" customHeight="false" outlineLevel="0" collapsed="false">
      <c r="B806" s="79" t="n">
        <f aca="false">B805+$C$6</f>
        <v>0.0907534246575347</v>
      </c>
      <c r="C806" s="80" t="n">
        <f aca="true">NORMINV(RAND(),0,1)</f>
        <v>0.246545194525066</v>
      </c>
      <c r="D806" s="80" t="n">
        <f aca="true">NORMINV(RAND(),0,1)</f>
        <v>1.10142707437795</v>
      </c>
      <c r="E806" s="80" t="n">
        <f aca="true">RAND()</f>
        <v>0.558405023919883</v>
      </c>
      <c r="F806" s="78" t="n">
        <f aca="false">IF($F$3*$C$6&gt;E806,1,0)</f>
        <v>0</v>
      </c>
      <c r="G806" s="81" t="n">
        <f aca="false">EXP(($F$6-0.5*$C$5^2-$F$3*$F$4)*$C$6+($C$5*C806*$C$6^0.5)+($F$4+$F$5*D806)*F806)</f>
        <v>1.00078542355211</v>
      </c>
      <c r="H806" s="95" t="n">
        <f aca="false">G806*H805</f>
        <v>103.80958635806</v>
      </c>
      <c r="I806" s="0"/>
    </row>
    <row r="807" customFormat="false" ht="12.75" hidden="false" customHeight="false" outlineLevel="0" collapsed="false">
      <c r="B807" s="79" t="n">
        <f aca="false">B806+$C$6</f>
        <v>0.0908675799086762</v>
      </c>
      <c r="C807" s="80" t="n">
        <f aca="true">NORMINV(RAND(),0,1)</f>
        <v>0.82141997597897</v>
      </c>
      <c r="D807" s="80" t="n">
        <f aca="true">NORMINV(RAND(),0,1)</f>
        <v>-0.962213281574783</v>
      </c>
      <c r="E807" s="80" t="n">
        <f aca="true">RAND()</f>
        <v>0.613242180909515</v>
      </c>
      <c r="F807" s="78" t="n">
        <f aca="false">IF($F$3*$C$6&gt;E807,1,0)</f>
        <v>0</v>
      </c>
      <c r="G807" s="81" t="n">
        <f aca="false">EXP(($F$6-0.5*$C$5^2-$F$3*$F$4)*$C$6+($C$5*C807*$C$6^0.5)+($F$4+$F$5*D807)*F807)</f>
        <v>1.00263121920058</v>
      </c>
      <c r="H807" s="95" t="n">
        <f aca="false">G807*H806</f>
        <v>104.08273213489</v>
      </c>
      <c r="I807" s="0"/>
    </row>
    <row r="808" customFormat="false" ht="12.75" hidden="false" customHeight="false" outlineLevel="0" collapsed="false">
      <c r="B808" s="79" t="n">
        <f aca="false">B807+$C$6</f>
        <v>0.0909817351598178</v>
      </c>
      <c r="C808" s="80" t="n">
        <f aca="true">NORMINV(RAND(),0,1)</f>
        <v>0.824842199300315</v>
      </c>
      <c r="D808" s="80" t="n">
        <f aca="true">NORMINV(RAND(),0,1)</f>
        <v>-0.00615237944426529</v>
      </c>
      <c r="E808" s="80" t="n">
        <f aca="true">RAND()</f>
        <v>0.99250845014417</v>
      </c>
      <c r="F808" s="78" t="n">
        <f aca="false">IF($F$3*$C$6&gt;E808,1,0)</f>
        <v>0</v>
      </c>
      <c r="G808" s="81" t="n">
        <f aca="false">EXP(($F$6-0.5*$C$5^2-$F$3*$F$4)*$C$6+($C$5*C808*$C$6^0.5)+($F$4+$F$5*D808)*F808)</f>
        <v>1.00264221738894</v>
      </c>
      <c r="H808" s="95" t="n">
        <f aca="false">G808*H807</f>
        <v>104.357741339625</v>
      </c>
      <c r="I808" s="0"/>
    </row>
    <row r="809" customFormat="false" ht="12.75" hidden="false" customHeight="false" outlineLevel="0" collapsed="false">
      <c r="B809" s="79" t="n">
        <f aca="false">B808+$C$6</f>
        <v>0.0910958904109593</v>
      </c>
      <c r="C809" s="80" t="n">
        <f aca="true">NORMINV(RAND(),0,1)</f>
        <v>-0.510601642657112</v>
      </c>
      <c r="D809" s="80" t="n">
        <f aca="true">NORMINV(RAND(),0,1)</f>
        <v>-0.805314492319203</v>
      </c>
      <c r="E809" s="80" t="n">
        <f aca="true">RAND()</f>
        <v>0.0421900643620307</v>
      </c>
      <c r="F809" s="78" t="n">
        <f aca="false">IF($F$3*$C$6&gt;E809,1,0)</f>
        <v>0</v>
      </c>
      <c r="G809" s="81" t="n">
        <f aca="false">EXP(($F$6-0.5*$C$5^2-$F$3*$F$4)*$C$6+($C$5*C809*$C$6^0.5)+($F$4+$F$5*D809)*F809)</f>
        <v>0.99835957658382</v>
      </c>
      <c r="H809" s="95" t="n">
        <f aca="false">G809*H808</f>
        <v>104.186550457072</v>
      </c>
      <c r="I809" s="0"/>
    </row>
    <row r="810" customFormat="false" ht="12.75" hidden="false" customHeight="false" outlineLevel="0" collapsed="false">
      <c r="B810" s="79" t="n">
        <f aca="false">B809+$C$6</f>
        <v>0.0912100456621009</v>
      </c>
      <c r="C810" s="80" t="n">
        <f aca="true">NORMINV(RAND(),0,1)</f>
        <v>0.961335706724468</v>
      </c>
      <c r="D810" s="80" t="n">
        <f aca="true">NORMINV(RAND(),0,1)</f>
        <v>-0.471218338314524</v>
      </c>
      <c r="E810" s="80" t="n">
        <f aca="true">RAND()</f>
        <v>0.570240456977285</v>
      </c>
      <c r="F810" s="78" t="n">
        <f aca="false">IF($F$3*$C$6&gt;E810,1,0)</f>
        <v>0</v>
      </c>
      <c r="G810" s="81" t="n">
        <f aca="false">EXP(($F$6-0.5*$C$5^2-$F$3*$F$4)*$C$6+($C$5*C810*$C$6^0.5)+($F$4+$F$5*D810)*F810)</f>
        <v>1.00308097250004</v>
      </c>
      <c r="H810" s="95" t="n">
        <f aca="false">G810*H809</f>
        <v>104.507546353905</v>
      </c>
      <c r="I810" s="0"/>
    </row>
    <row r="811" customFormat="false" ht="12.75" hidden="false" customHeight="false" outlineLevel="0" collapsed="false">
      <c r="B811" s="79" t="n">
        <f aca="false">B810+$C$6</f>
        <v>0.0913242009132424</v>
      </c>
      <c r="C811" s="80" t="n">
        <f aca="true">NORMINV(RAND(),0,1)</f>
        <v>-0.0181064380941058</v>
      </c>
      <c r="D811" s="80" t="n">
        <f aca="true">NORMINV(RAND(),0,1)</f>
        <v>-0.63340164645772</v>
      </c>
      <c r="E811" s="80" t="n">
        <f aca="true">RAND()</f>
        <v>0.618491102318371</v>
      </c>
      <c r="F811" s="78" t="n">
        <f aca="false">IF($F$3*$C$6&gt;E811,1,0)</f>
        <v>0</v>
      </c>
      <c r="G811" s="81" t="n">
        <f aca="false">EXP(($F$6-0.5*$C$5^2-$F$3*$F$4)*$C$6+($C$5*C811*$C$6^0.5)+($F$4+$F$5*D811)*F811)</f>
        <v>0.999936828373852</v>
      </c>
      <c r="H811" s="95" t="n">
        <f aca="false">G811*H810</f>
        <v>104.500944442257</v>
      </c>
      <c r="I811" s="0"/>
    </row>
    <row r="812" customFormat="false" ht="12.75" hidden="false" customHeight="false" outlineLevel="0" collapsed="false">
      <c r="B812" s="79" t="n">
        <f aca="false">B811+$C$6</f>
        <v>0.091438356164384</v>
      </c>
      <c r="C812" s="80" t="n">
        <f aca="true">NORMINV(RAND(),0,1)</f>
        <v>-0.424335234998631</v>
      </c>
      <c r="D812" s="80" t="n">
        <f aca="true">NORMINV(RAND(),0,1)</f>
        <v>-0.688358424858556</v>
      </c>
      <c r="E812" s="80" t="n">
        <f aca="true">RAND()</f>
        <v>0.754038001792076</v>
      </c>
      <c r="F812" s="78" t="n">
        <f aca="false">IF($F$3*$C$6&gt;E812,1,0)</f>
        <v>0</v>
      </c>
      <c r="G812" s="81" t="n">
        <f aca="false">EXP(($F$6-0.5*$C$5^2-$F$3*$F$4)*$C$6+($C$5*C812*$C$6^0.5)+($F$4+$F$5*D812)*F812)</f>
        <v>0.998635671206306</v>
      </c>
      <c r="H812" s="95" t="n">
        <f aca="false">G812*H811</f>
        <v>104.358370794786</v>
      </c>
      <c r="I812" s="0"/>
    </row>
    <row r="813" customFormat="false" ht="12.75" hidden="false" customHeight="false" outlineLevel="0" collapsed="false">
      <c r="B813" s="79" t="n">
        <f aca="false">B812+$C$6</f>
        <v>0.0915525114155256</v>
      </c>
      <c r="C813" s="80" t="n">
        <f aca="true">NORMINV(RAND(),0,1)</f>
        <v>0.0650266779892788</v>
      </c>
      <c r="D813" s="80" t="n">
        <f aca="true">NORMINV(RAND(),0,1)</f>
        <v>1.3500863524746</v>
      </c>
      <c r="E813" s="80" t="n">
        <f aca="true">RAND()</f>
        <v>0.470967441121757</v>
      </c>
      <c r="F813" s="78" t="n">
        <f aca="false">IF($F$3*$C$6&gt;E813,1,0)</f>
        <v>0</v>
      </c>
      <c r="G813" s="81" t="n">
        <f aca="false">EXP(($F$6-0.5*$C$5^2-$F$3*$F$4)*$C$6+($C$5*C813*$C$6^0.5)+($F$4+$F$5*D813)*F813)</f>
        <v>1.00020331393878</v>
      </c>
      <c r="H813" s="95" t="n">
        <f aca="false">G813*H812</f>
        <v>104.379588306197</v>
      </c>
      <c r="I813" s="0"/>
    </row>
    <row r="814" customFormat="false" ht="12.75" hidden="false" customHeight="false" outlineLevel="0" collapsed="false">
      <c r="B814" s="79" t="n">
        <f aca="false">B813+$C$6</f>
        <v>0.0916666666666671</v>
      </c>
      <c r="C814" s="80" t="n">
        <f aca="true">NORMINV(RAND(),0,1)</f>
        <v>1.58786376936881</v>
      </c>
      <c r="D814" s="80" t="n">
        <f aca="true">NORMINV(RAND(),0,1)</f>
        <v>0.452976371051533</v>
      </c>
      <c r="E814" s="80" t="n">
        <f aca="true">RAND()</f>
        <v>0.477398777237542</v>
      </c>
      <c r="F814" s="78" t="n">
        <f aca="false">IF($F$3*$C$6&gt;E814,1,0)</f>
        <v>0</v>
      </c>
      <c r="G814" s="81" t="n">
        <f aca="false">EXP(($F$6-0.5*$C$5^2-$F$3*$F$4)*$C$6+($C$5*C814*$C$6^0.5)+($F$4+$F$5*D814)*F814)</f>
        <v>1.00509739656997</v>
      </c>
      <c r="H814" s="95" t="n">
        <f aca="false">G814*H813</f>
        <v>104.911652461604</v>
      </c>
      <c r="I814" s="0"/>
    </row>
    <row r="815" customFormat="false" ht="12.75" hidden="false" customHeight="false" outlineLevel="0" collapsed="false">
      <c r="B815" s="79" t="n">
        <f aca="false">B814+$C$6</f>
        <v>0.0917808219178087</v>
      </c>
      <c r="C815" s="80" t="n">
        <f aca="true">NORMINV(RAND(),0,1)</f>
        <v>0.637145786932747</v>
      </c>
      <c r="D815" s="80" t="n">
        <f aca="true">NORMINV(RAND(),0,1)</f>
        <v>-1.19753087375552</v>
      </c>
      <c r="E815" s="80" t="n">
        <f aca="true">RAND()</f>
        <v>0.46461130061452</v>
      </c>
      <c r="F815" s="78" t="n">
        <f aca="false">IF($F$3*$C$6&gt;E815,1,0)</f>
        <v>0</v>
      </c>
      <c r="G815" s="81" t="n">
        <f aca="false">EXP(($F$6-0.5*$C$5^2-$F$3*$F$4)*$C$6+($C$5*C815*$C$6^0.5)+($F$4+$F$5*D815)*F815)</f>
        <v>1.00203918515673</v>
      </c>
      <c r="H815" s="95" t="n">
        <f aca="false">G815*H814</f>
        <v>105.125586746072</v>
      </c>
      <c r="I815" s="0"/>
    </row>
    <row r="816" customFormat="false" ht="12.75" hidden="false" customHeight="false" outlineLevel="0" collapsed="false">
      <c r="B816" s="79" t="n">
        <f aca="false">B815+$C$6</f>
        <v>0.0918949771689502</v>
      </c>
      <c r="C816" s="80" t="n">
        <f aca="true">NORMINV(RAND(),0,1)</f>
        <v>-1.13541098695332</v>
      </c>
      <c r="D816" s="80" t="n">
        <f aca="true">NORMINV(RAND(),0,1)</f>
        <v>-0.0523462902035174</v>
      </c>
      <c r="E816" s="80" t="n">
        <f aca="true">RAND()</f>
        <v>0.9870730909499</v>
      </c>
      <c r="F816" s="78" t="n">
        <f aca="false">IF($F$3*$C$6&gt;E816,1,0)</f>
        <v>0</v>
      </c>
      <c r="G816" s="81" t="n">
        <f aca="false">EXP(($F$6-0.5*$C$5^2-$F$3*$F$4)*$C$6+($C$5*C816*$C$6^0.5)+($F$4+$F$5*D816)*F816)</f>
        <v>0.9963621588712</v>
      </c>
      <c r="H816" s="95" t="n">
        <f aca="false">G816*H815</f>
        <v>104.743156562918</v>
      </c>
      <c r="I816" s="0"/>
    </row>
    <row r="817" customFormat="false" ht="12.75" hidden="false" customHeight="false" outlineLevel="0" collapsed="false">
      <c r="B817" s="79" t="n">
        <f aca="false">B816+$C$6</f>
        <v>0.0920091324200918</v>
      </c>
      <c r="C817" s="80" t="n">
        <f aca="true">NORMINV(RAND(),0,1)</f>
        <v>0.317016516969468</v>
      </c>
      <c r="D817" s="80" t="n">
        <f aca="true">NORMINV(RAND(),0,1)</f>
        <v>0.373241710095099</v>
      </c>
      <c r="E817" s="80" t="n">
        <f aca="true">RAND()</f>
        <v>0.790012344892248</v>
      </c>
      <c r="F817" s="78" t="n">
        <f aca="false">IF($F$3*$C$6&gt;E817,1,0)</f>
        <v>0</v>
      </c>
      <c r="G817" s="81" t="n">
        <f aca="false">EXP(($F$6-0.5*$C$5^2-$F$3*$F$4)*$C$6+($C$5*C817*$C$6^0.5)+($F$4+$F$5*D817)*F817)</f>
        <v>1.00101150849775</v>
      </c>
      <c r="H817" s="95" t="n">
        <f aca="false">G817*H816</f>
        <v>104.849105155862</v>
      </c>
      <c r="I817" s="0"/>
    </row>
    <row r="818" customFormat="false" ht="12.75" hidden="false" customHeight="false" outlineLevel="0" collapsed="false">
      <c r="B818" s="79" t="n">
        <f aca="false">B817+$C$6</f>
        <v>0.0921232876712333</v>
      </c>
      <c r="C818" s="80" t="n">
        <f aca="true">NORMINV(RAND(),0,1)</f>
        <v>-0.581400173369007</v>
      </c>
      <c r="D818" s="80" t="n">
        <f aca="true">NORMINV(RAND(),0,1)</f>
        <v>-0.212363646891915</v>
      </c>
      <c r="E818" s="80" t="n">
        <f aca="true">RAND()</f>
        <v>0.126483901226445</v>
      </c>
      <c r="F818" s="78" t="n">
        <f aca="false">IF($F$3*$C$6&gt;E818,1,0)</f>
        <v>0</v>
      </c>
      <c r="G818" s="81" t="n">
        <f aca="false">EXP(($F$6-0.5*$C$5^2-$F$3*$F$4)*$C$6+($C$5*C818*$C$6^0.5)+($F$4+$F$5*D818)*F818)</f>
        <v>0.998133043749822</v>
      </c>
      <c r="H818" s="95" t="n">
        <f aca="false">G818*H817</f>
        <v>104.653356463666</v>
      </c>
      <c r="I818" s="0"/>
    </row>
    <row r="819" customFormat="false" ht="12.75" hidden="false" customHeight="false" outlineLevel="0" collapsed="false">
      <c r="B819" s="79" t="n">
        <f aca="false">B818+$C$6</f>
        <v>0.0922374429223749</v>
      </c>
      <c r="C819" s="80" t="n">
        <f aca="true">NORMINV(RAND(),0,1)</f>
        <v>1.17893293724691</v>
      </c>
      <c r="D819" s="80" t="n">
        <f aca="true">NORMINV(RAND(),0,1)</f>
        <v>0.784418385753985</v>
      </c>
      <c r="E819" s="80" t="n">
        <f aca="true">RAND()</f>
        <v>0.51009435142882</v>
      </c>
      <c r="F819" s="78" t="n">
        <f aca="false">IF($F$3*$C$6&gt;E819,1,0)</f>
        <v>0</v>
      </c>
      <c r="G819" s="81" t="n">
        <f aca="false">EXP(($F$6-0.5*$C$5^2-$F$3*$F$4)*$C$6+($C$5*C819*$C$6^0.5)+($F$4+$F$5*D819)*F819)</f>
        <v>1.00378083064128</v>
      </c>
      <c r="H819" s="95" t="n">
        <f aca="false">G819*H818</f>
        <v>105.049033080497</v>
      </c>
      <c r="I819" s="0"/>
    </row>
    <row r="820" customFormat="false" ht="12.75" hidden="false" customHeight="false" outlineLevel="0" collapsed="false">
      <c r="B820" s="79" t="n">
        <f aca="false">B819+$C$6</f>
        <v>0.0923515981735164</v>
      </c>
      <c r="C820" s="80" t="n">
        <f aca="true">NORMINV(RAND(),0,1)</f>
        <v>0.36604056131329</v>
      </c>
      <c r="D820" s="80" t="n">
        <f aca="true">NORMINV(RAND(),0,1)</f>
        <v>-0.488818433616425</v>
      </c>
      <c r="E820" s="80" t="n">
        <f aca="true">RAND()</f>
        <v>0.87739725787769</v>
      </c>
      <c r="F820" s="78" t="n">
        <f aca="false">IF($F$3*$C$6&gt;E820,1,0)</f>
        <v>0</v>
      </c>
      <c r="G820" s="81" t="n">
        <f aca="false">EXP(($F$6-0.5*$C$5^2-$F$3*$F$4)*$C$6+($C$5*C820*$C$6^0.5)+($F$4+$F$5*D820)*F820)</f>
        <v>1.00116881675906</v>
      </c>
      <c r="H820" s="95" t="n">
        <f aca="false">G820*H819</f>
        <v>105.171816150884</v>
      </c>
      <c r="I820" s="0"/>
    </row>
    <row r="821" customFormat="false" ht="12.75" hidden="false" customHeight="false" outlineLevel="0" collapsed="false">
      <c r="B821" s="79" t="n">
        <f aca="false">B820+$C$6</f>
        <v>0.092465753424658</v>
      </c>
      <c r="C821" s="80" t="n">
        <f aca="true">NORMINV(RAND(),0,1)</f>
        <v>2.16380908886543</v>
      </c>
      <c r="D821" s="80" t="n">
        <f aca="true">NORMINV(RAND(),0,1)</f>
        <v>1.57183967274213</v>
      </c>
      <c r="E821" s="80" t="n">
        <f aca="true">RAND()</f>
        <v>0.89245300016876</v>
      </c>
      <c r="F821" s="78" t="n">
        <f aca="false">IF($F$3*$C$6&gt;E821,1,0)</f>
        <v>0</v>
      </c>
      <c r="G821" s="81" t="n">
        <f aca="false">EXP(($F$6-0.5*$C$5^2-$F$3*$F$4)*$C$6+($C$5*C821*$C$6^0.5)+($F$4+$F$5*D821)*F821)</f>
        <v>1.00695460025095</v>
      </c>
      <c r="H821" s="95" t="n">
        <f aca="false">G821*H820</f>
        <v>105.903244089879</v>
      </c>
      <c r="I821" s="0"/>
    </row>
    <row r="822" customFormat="false" ht="12.75" hidden="false" customHeight="false" outlineLevel="0" collapsed="false">
      <c r="B822" s="79" t="n">
        <f aca="false">B821+$C$6</f>
        <v>0.0925799086757996</v>
      </c>
      <c r="C822" s="80" t="n">
        <f aca="true">NORMINV(RAND(),0,1)</f>
        <v>0.993763903064844</v>
      </c>
      <c r="D822" s="80" t="n">
        <f aca="true">NORMINV(RAND(),0,1)</f>
        <v>-0.171323551345418</v>
      </c>
      <c r="E822" s="80" t="n">
        <f aca="true">RAND()</f>
        <v>0.885492187850091</v>
      </c>
      <c r="F822" s="78" t="n">
        <f aca="false">IF($F$3*$C$6&gt;E822,1,0)</f>
        <v>0</v>
      </c>
      <c r="G822" s="81" t="n">
        <f aca="false">EXP(($F$6-0.5*$C$5^2-$F$3*$F$4)*$C$6+($C$5*C822*$C$6^0.5)+($F$4+$F$5*D822)*F822)</f>
        <v>1.00318524038372</v>
      </c>
      <c r="H822" s="95" t="n">
        <f aca="false">G822*H821</f>
        <v>106.240571379722</v>
      </c>
      <c r="I822" s="0"/>
    </row>
    <row r="823" customFormat="false" ht="12.75" hidden="false" customHeight="false" outlineLevel="0" collapsed="false">
      <c r="B823" s="79" t="n">
        <f aca="false">B822+$C$6</f>
        <v>0.0926940639269411</v>
      </c>
      <c r="C823" s="80" t="n">
        <f aca="true">NORMINV(RAND(),0,1)</f>
        <v>-0.354607137916507</v>
      </c>
      <c r="D823" s="80" t="n">
        <f aca="true">NORMINV(RAND(),0,1)</f>
        <v>-1.73545183843977</v>
      </c>
      <c r="E823" s="80" t="n">
        <f aca="true">RAND()</f>
        <v>0.09838662028183</v>
      </c>
      <c r="F823" s="78" t="n">
        <f aca="false">IF($F$3*$C$6&gt;E823,1,0)</f>
        <v>0</v>
      </c>
      <c r="G823" s="81" t="n">
        <f aca="false">EXP(($F$6-0.5*$C$5^2-$F$3*$F$4)*$C$6+($C$5*C823*$C$6^0.5)+($F$4+$F$5*D823)*F823)</f>
        <v>0.998858890959232</v>
      </c>
      <c r="H823" s="95" t="n">
        <f aca="false">G823*H822</f>
        <v>106.119339303224</v>
      </c>
      <c r="I823" s="0"/>
    </row>
    <row r="824" customFormat="false" ht="12.75" hidden="false" customHeight="false" outlineLevel="0" collapsed="false">
      <c r="B824" s="79" t="n">
        <f aca="false">B823+$C$6</f>
        <v>0.0928082191780827</v>
      </c>
      <c r="C824" s="80" t="n">
        <f aca="true">NORMINV(RAND(),0,1)</f>
        <v>-2.88634974010065</v>
      </c>
      <c r="D824" s="80" t="n">
        <f aca="true">NORMINV(RAND(),0,1)</f>
        <v>-0.797269238293902</v>
      </c>
      <c r="E824" s="80" t="n">
        <f aca="true">RAND()</f>
        <v>0.769799826691148</v>
      </c>
      <c r="F824" s="78" t="n">
        <f aca="false">IF($F$3*$C$6&gt;E824,1,0)</f>
        <v>0</v>
      </c>
      <c r="G824" s="81" t="n">
        <f aca="false">EXP(($F$6-0.5*$C$5^2-$F$3*$F$4)*$C$6+($C$5*C824*$C$6^0.5)+($F$4+$F$5*D824)*F824)</f>
        <v>0.990785947109578</v>
      </c>
      <c r="H824" s="95" t="n">
        <f aca="false">G824*H823</f>
        <v>105.141550098187</v>
      </c>
      <c r="I824" s="0"/>
    </row>
    <row r="825" customFormat="false" ht="12.75" hidden="false" customHeight="false" outlineLevel="0" collapsed="false">
      <c r="B825" s="79" t="n">
        <f aca="false">B824+$C$6</f>
        <v>0.0929223744292242</v>
      </c>
      <c r="C825" s="80" t="n">
        <f aca="true">NORMINV(RAND(),0,1)</f>
        <v>0.536590919124268</v>
      </c>
      <c r="D825" s="80" t="n">
        <f aca="true">NORMINV(RAND(),0,1)</f>
        <v>2.12121638430583</v>
      </c>
      <c r="E825" s="80" t="n">
        <f aca="true">RAND()</f>
        <v>0.637842694700922</v>
      </c>
      <c r="F825" s="78" t="n">
        <f aca="false">IF($F$3*$C$6&gt;E825,1,0)</f>
        <v>0</v>
      </c>
      <c r="G825" s="81" t="n">
        <f aca="false">EXP(($F$6-0.5*$C$5^2-$F$3*$F$4)*$C$6+($C$5*C825*$C$6^0.5)+($F$4+$F$5*D825)*F825)</f>
        <v>1.00171627104875</v>
      </c>
      <c r="H825" s="95" t="n">
        <f aca="false">G825*H824</f>
        <v>105.322001496642</v>
      </c>
      <c r="I825" s="0"/>
    </row>
    <row r="826" customFormat="false" ht="12.75" hidden="false" customHeight="false" outlineLevel="0" collapsed="false">
      <c r="B826" s="79" t="n">
        <f aca="false">B825+$C$6</f>
        <v>0.0930365296803658</v>
      </c>
      <c r="C826" s="80" t="n">
        <f aca="true">NORMINV(RAND(),0,1)</f>
        <v>-1.71687124292189</v>
      </c>
      <c r="D826" s="80" t="n">
        <f aca="true">NORMINV(RAND(),0,1)</f>
        <v>-0.793301998872351</v>
      </c>
      <c r="E826" s="80" t="n">
        <f aca="true">RAND()</f>
        <v>0.946901920268927</v>
      </c>
      <c r="F826" s="78" t="n">
        <f aca="false">IF($F$3*$C$6&gt;E826,1,0)</f>
        <v>0</v>
      </c>
      <c r="G826" s="81" t="n">
        <f aca="false">EXP(($F$6-0.5*$C$5^2-$F$3*$F$4)*$C$6+($C$5*C826*$C$6^0.5)+($F$4+$F$5*D826)*F826)</f>
        <v>0.994506911542369</v>
      </c>
      <c r="H826" s="95" t="n">
        <f aca="false">G826*H825</f>
        <v>104.743458425886</v>
      </c>
      <c r="I826" s="0"/>
    </row>
    <row r="827" customFormat="false" ht="12.75" hidden="false" customHeight="false" outlineLevel="0" collapsed="false">
      <c r="B827" s="79" t="n">
        <f aca="false">B826+$C$6</f>
        <v>0.0931506849315073</v>
      </c>
      <c r="C827" s="80" t="n">
        <f aca="true">NORMINV(RAND(),0,1)</f>
        <v>1.96023307014207</v>
      </c>
      <c r="D827" s="80" t="n">
        <f aca="true">NORMINV(RAND(),0,1)</f>
        <v>1.16031535519723</v>
      </c>
      <c r="E827" s="80" t="n">
        <f aca="true">RAND()</f>
        <v>0.0892305981620948</v>
      </c>
      <c r="F827" s="78" t="n">
        <f aca="false">IF($F$3*$C$6&gt;E827,1,0)</f>
        <v>0</v>
      </c>
      <c r="G827" s="81" t="n">
        <f aca="false">EXP(($F$6-0.5*$C$5^2-$F$3*$F$4)*$C$6+($C$5*C827*$C$6^0.5)+($F$4+$F$5*D827)*F827)</f>
        <v>1.00629775355024</v>
      </c>
      <c r="H827" s="95" t="n">
        <f aca="false">G827*H826</f>
        <v>105.403106913052</v>
      </c>
      <c r="I827" s="0"/>
    </row>
    <row r="828" customFormat="false" ht="12.75" hidden="false" customHeight="false" outlineLevel="0" collapsed="false">
      <c r="B828" s="79" t="n">
        <f aca="false">B827+$C$6</f>
        <v>0.0932648401826489</v>
      </c>
      <c r="C828" s="80" t="n">
        <f aca="true">NORMINV(RAND(),0,1)</f>
        <v>-0.698841505676055</v>
      </c>
      <c r="D828" s="80" t="n">
        <f aca="true">NORMINV(RAND(),0,1)</f>
        <v>-1.36223114899303</v>
      </c>
      <c r="E828" s="80" t="n">
        <f aca="true">RAND()</f>
        <v>0.908655725394997</v>
      </c>
      <c r="F828" s="78" t="n">
        <f aca="false">IF($F$3*$C$6&gt;E828,1,0)</f>
        <v>0</v>
      </c>
      <c r="G828" s="81" t="n">
        <f aca="false">EXP(($F$6-0.5*$C$5^2-$F$3*$F$4)*$C$6+($C$5*C828*$C$6^0.5)+($F$4+$F$5*D828)*F828)</f>
        <v>0.997757382096829</v>
      </c>
      <c r="H828" s="95" t="n">
        <f aca="false">G828*H827</f>
        <v>105.166728018439</v>
      </c>
      <c r="I828" s="0"/>
    </row>
    <row r="829" customFormat="false" ht="12.75" hidden="false" customHeight="false" outlineLevel="0" collapsed="false">
      <c r="B829" s="79" t="n">
        <f aca="false">B828+$C$6</f>
        <v>0.0933789954337905</v>
      </c>
      <c r="C829" s="80" t="n">
        <f aca="true">NORMINV(RAND(),0,1)</f>
        <v>-0.963661700606299</v>
      </c>
      <c r="D829" s="80" t="n">
        <f aca="true">NORMINV(RAND(),0,1)</f>
        <v>1.47231944853118</v>
      </c>
      <c r="E829" s="80" t="n">
        <f aca="true">RAND()</f>
        <v>0.0267773321034426</v>
      </c>
      <c r="F829" s="78" t="n">
        <f aca="false">IF($F$3*$C$6&gt;E829,1,0)</f>
        <v>0</v>
      </c>
      <c r="G829" s="81" t="n">
        <f aca="false">EXP(($F$6-0.5*$C$5^2-$F$3*$F$4)*$C$6+($C$5*C829*$C$6^0.5)+($F$4+$F$5*D829)*F829)</f>
        <v>0.996910815858823</v>
      </c>
      <c r="H829" s="95" t="n">
        <f aca="false">G829*H828</f>
        <v>104.841848630065</v>
      </c>
      <c r="I829" s="0"/>
    </row>
    <row r="830" customFormat="false" ht="12.75" hidden="false" customHeight="false" outlineLevel="0" collapsed="false">
      <c r="B830" s="79" t="n">
        <f aca="false">B829+$C$6</f>
        <v>0.093493150684932</v>
      </c>
      <c r="C830" s="80" t="n">
        <f aca="true">NORMINV(RAND(),0,1)</f>
        <v>-0.978465040662137</v>
      </c>
      <c r="D830" s="80" t="n">
        <f aca="true">NORMINV(RAND(),0,1)</f>
        <v>0.701969883790263</v>
      </c>
      <c r="E830" s="80" t="n">
        <f aca="true">RAND()</f>
        <v>0.568992137310829</v>
      </c>
      <c r="F830" s="78" t="n">
        <f aca="false">IF($F$3*$C$6&gt;E830,1,0)</f>
        <v>0</v>
      </c>
      <c r="G830" s="81" t="n">
        <f aca="false">EXP(($F$6-0.5*$C$5^2-$F$3*$F$4)*$C$6+($C$5*C830*$C$6^0.5)+($F$4+$F$5*D830)*F830)</f>
        <v>0.996863514357879</v>
      </c>
      <c r="H830" s="95" t="n">
        <f aca="false">G830*H829</f>
        <v>104.513013677143</v>
      </c>
      <c r="I830" s="0"/>
    </row>
    <row r="831" customFormat="false" ht="12.75" hidden="false" customHeight="false" outlineLevel="0" collapsed="false">
      <c r="B831" s="79" t="n">
        <f aca="false">B830+$C$6</f>
        <v>0.0936073059360736</v>
      </c>
      <c r="C831" s="80" t="n">
        <f aca="true">NORMINV(RAND(),0,1)</f>
        <v>0.146698077411013</v>
      </c>
      <c r="D831" s="80" t="n">
        <f aca="true">NORMINV(RAND(),0,1)</f>
        <v>0.866107619117286</v>
      </c>
      <c r="E831" s="80" t="n">
        <f aca="true">RAND()</f>
        <v>0.575043801142641</v>
      </c>
      <c r="F831" s="78" t="n">
        <f aca="false">IF($F$3*$C$6&gt;E831,1,0)</f>
        <v>0</v>
      </c>
      <c r="G831" s="81" t="n">
        <f aca="false">EXP(($F$6-0.5*$C$5^2-$F$3*$F$4)*$C$6+($C$5*C831*$C$6^0.5)+($F$4+$F$5*D831)*F831)</f>
        <v>1.00046518308627</v>
      </c>
      <c r="H831" s="95" t="n">
        <f aca="false">G831*H830</f>
        <v>104.561631363401</v>
      </c>
      <c r="I831" s="0"/>
    </row>
    <row r="832" customFormat="false" ht="12.75" hidden="false" customHeight="false" outlineLevel="0" collapsed="false">
      <c r="B832" s="79" t="n">
        <f aca="false">B831+$C$6</f>
        <v>0.0937214611872151</v>
      </c>
      <c r="C832" s="80" t="n">
        <f aca="true">NORMINV(RAND(),0,1)</f>
        <v>1.34290013086044</v>
      </c>
      <c r="D832" s="80" t="n">
        <f aca="true">NORMINV(RAND(),0,1)</f>
        <v>-0.190208131107809</v>
      </c>
      <c r="E832" s="80" t="n">
        <f aca="true">RAND()</f>
        <v>0.0513578876846131</v>
      </c>
      <c r="F832" s="78" t="n">
        <f aca="false">IF($F$3*$C$6&gt;E832,1,0)</f>
        <v>0</v>
      </c>
      <c r="G832" s="81" t="n">
        <f aca="false">EXP(($F$6-0.5*$C$5^2-$F$3*$F$4)*$C$6+($C$5*C832*$C$6^0.5)+($F$4+$F$5*D832)*F832)</f>
        <v>1.00430852104053</v>
      </c>
      <c r="H832" s="95" t="n">
        <f aca="false">G832*H831</f>
        <v>105.012137352163</v>
      </c>
      <c r="I832" s="0"/>
    </row>
    <row r="833" customFormat="false" ht="12.75" hidden="false" customHeight="false" outlineLevel="0" collapsed="false">
      <c r="B833" s="79" t="n">
        <f aca="false">B832+$C$6</f>
        <v>0.0938356164383567</v>
      </c>
      <c r="C833" s="80" t="n">
        <f aca="true">NORMINV(RAND(),0,1)</f>
        <v>-1.0287753149332</v>
      </c>
      <c r="D833" s="80" t="n">
        <f aca="true">NORMINV(RAND(),0,1)</f>
        <v>0.277189737907025</v>
      </c>
      <c r="E833" s="80" t="n">
        <f aca="true">RAND()</f>
        <v>0.962004075214849</v>
      </c>
      <c r="F833" s="78" t="n">
        <f aca="false">IF($F$3*$C$6&gt;E833,1,0)</f>
        <v>0</v>
      </c>
      <c r="G833" s="81" t="n">
        <f aca="false">EXP(($F$6-0.5*$C$5^2-$F$3*$F$4)*$C$6+($C$5*C833*$C$6^0.5)+($F$4+$F$5*D833)*F833)</f>
        <v>0.996702773393031</v>
      </c>
      <c r="H833" s="95" t="n">
        <f aca="false">G833*H832</f>
        <v>104.665888538831</v>
      </c>
      <c r="I833" s="0"/>
    </row>
    <row r="834" customFormat="false" ht="12.75" hidden="false" customHeight="false" outlineLevel="0" collapsed="false">
      <c r="B834" s="79" t="n">
        <f aca="false">B833+$C$6</f>
        <v>0.0939497716894982</v>
      </c>
      <c r="C834" s="80" t="n">
        <f aca="true">NORMINV(RAND(),0,1)</f>
        <v>-0.432451825555593</v>
      </c>
      <c r="D834" s="80" t="n">
        <f aca="true">NORMINV(RAND(),0,1)</f>
        <v>-1.20751111214085</v>
      </c>
      <c r="E834" s="80" t="n">
        <f aca="true">RAND()</f>
        <v>0.315433655989117</v>
      </c>
      <c r="F834" s="78" t="n">
        <f aca="false">IF($F$3*$C$6&gt;E834,1,0)</f>
        <v>0</v>
      </c>
      <c r="G834" s="81" t="n">
        <f aca="false">EXP(($F$6-0.5*$C$5^2-$F$3*$F$4)*$C$6+($C$5*C834*$C$6^0.5)+($F$4+$F$5*D834)*F834)</f>
        <v>0.99860969090008</v>
      </c>
      <c r="H834" s="95" t="n">
        <f aca="false">G834*H833</f>
        <v>104.520370601544</v>
      </c>
      <c r="I834" s="0"/>
    </row>
    <row r="835" customFormat="false" ht="12.75" hidden="false" customHeight="false" outlineLevel="0" collapsed="false">
      <c r="B835" s="79" t="n">
        <f aca="false">B834+$C$6</f>
        <v>0.0940639269406398</v>
      </c>
      <c r="C835" s="80" t="n">
        <f aca="true">NORMINV(RAND(),0,1)</f>
        <v>-0.186860952069048</v>
      </c>
      <c r="D835" s="80" t="n">
        <f aca="true">NORMINV(RAND(),0,1)</f>
        <v>0.203748974732833</v>
      </c>
      <c r="E835" s="80" t="n">
        <f aca="true">RAND()</f>
        <v>0.429655568838501</v>
      </c>
      <c r="F835" s="78" t="n">
        <f aca="false">IF($F$3*$C$6&gt;E835,1,0)</f>
        <v>0</v>
      </c>
      <c r="G835" s="81" t="n">
        <f aca="false">EXP(($F$6-0.5*$C$5^2-$F$3*$F$4)*$C$6+($C$5*C835*$C$6^0.5)+($F$4+$F$5*D835)*F835)</f>
        <v>0.999396099310984</v>
      </c>
      <c r="H835" s="95" t="n">
        <f aca="false">G835*H834</f>
        <v>104.457250677722</v>
      </c>
      <c r="I835" s="0"/>
    </row>
    <row r="836" customFormat="false" ht="12.75" hidden="false" customHeight="false" outlineLevel="0" collapsed="false">
      <c r="B836" s="79" t="n">
        <f aca="false">B835+$C$6</f>
        <v>0.0941780821917814</v>
      </c>
      <c r="C836" s="80" t="n">
        <f aca="true">NORMINV(RAND(),0,1)</f>
        <v>-0.113396533797648</v>
      </c>
      <c r="D836" s="80" t="n">
        <f aca="true">NORMINV(RAND(),0,1)</f>
        <v>-1.5389659029045</v>
      </c>
      <c r="E836" s="80" t="n">
        <f aca="true">RAND()</f>
        <v>0.721147535847736</v>
      </c>
      <c r="F836" s="78" t="n">
        <f aca="false">IF($F$3*$C$6&gt;E836,1,0)</f>
        <v>0</v>
      </c>
      <c r="G836" s="81" t="n">
        <f aca="false">EXP(($F$6-0.5*$C$5^2-$F$3*$F$4)*$C$6+($C$5*C836*$C$6^0.5)+($F$4+$F$5*D836)*F836)</f>
        <v>0.999631460597649</v>
      </c>
      <c r="H836" s="95" t="n">
        <f aca="false">G836*H835</f>
        <v>104.418754064986</v>
      </c>
      <c r="I836" s="0"/>
    </row>
    <row r="837" customFormat="false" ht="12.75" hidden="false" customHeight="false" outlineLevel="0" collapsed="false">
      <c r="B837" s="79" t="n">
        <f aca="false">B836+$C$6</f>
        <v>0.0942922374429229</v>
      </c>
      <c r="C837" s="80" t="n">
        <f aca="true">NORMINV(RAND(),0,1)</f>
        <v>1.2601801784154</v>
      </c>
      <c r="D837" s="80" t="n">
        <f aca="true">NORMINV(RAND(),0,1)</f>
        <v>-1.3630242268653</v>
      </c>
      <c r="E837" s="80" t="n">
        <f aca="true">RAND()</f>
        <v>0.592136907472654</v>
      </c>
      <c r="F837" s="78" t="n">
        <f aca="false">IF($F$3*$C$6&gt;E837,1,0)</f>
        <v>0</v>
      </c>
      <c r="G837" s="81" t="n">
        <f aca="false">EXP(($F$6-0.5*$C$5^2-$F$3*$F$4)*$C$6+($C$5*C837*$C$6^0.5)+($F$4+$F$5*D837)*F837)</f>
        <v>1.00404227138689</v>
      </c>
      <c r="H837" s="95" t="n">
        <f aca="false">G837*H836</f>
        <v>104.840843006798</v>
      </c>
      <c r="I837" s="0"/>
    </row>
    <row r="838" customFormat="false" ht="12.75" hidden="false" customHeight="false" outlineLevel="0" collapsed="false">
      <c r="B838" s="79" t="n">
        <f aca="false">B837+$C$6</f>
        <v>0.0944063926940645</v>
      </c>
      <c r="C838" s="80" t="n">
        <f aca="true">NORMINV(RAND(),0,1)</f>
        <v>-0.0404421988253088</v>
      </c>
      <c r="D838" s="80" t="n">
        <f aca="true">NORMINV(RAND(),0,1)</f>
        <v>2.06385181392696</v>
      </c>
      <c r="E838" s="80" t="n">
        <f aca="true">RAND()</f>
        <v>0.338392583604127</v>
      </c>
      <c r="F838" s="78" t="n">
        <f aca="false">IF($F$3*$C$6&gt;E838,1,0)</f>
        <v>0</v>
      </c>
      <c r="G838" s="81" t="n">
        <f aca="false">EXP(($F$6-0.5*$C$5^2-$F$3*$F$4)*$C$6+($C$5*C838*$C$6^0.5)+($F$4+$F$5*D838)*F838)</f>
        <v>0.999865242559761</v>
      </c>
      <c r="H838" s="95" t="n">
        <f aca="false">G838*H837</f>
        <v>104.826714923161</v>
      </c>
      <c r="I838" s="0"/>
    </row>
    <row r="839" customFormat="false" ht="12.75" hidden="false" customHeight="false" outlineLevel="0" collapsed="false">
      <c r="B839" s="79" t="n">
        <f aca="false">B838+$C$6</f>
        <v>0.094520547945206</v>
      </c>
      <c r="C839" s="80" t="n">
        <f aca="true">NORMINV(RAND(),0,1)</f>
        <v>0.827287589365287</v>
      </c>
      <c r="D839" s="80" t="n">
        <f aca="true">NORMINV(RAND(),0,1)</f>
        <v>0.904776303687504</v>
      </c>
      <c r="E839" s="80" t="n">
        <f aca="true">RAND()</f>
        <v>0.170735503333971</v>
      </c>
      <c r="F839" s="78" t="n">
        <f aca="false">IF($F$3*$C$6&gt;E839,1,0)</f>
        <v>0</v>
      </c>
      <c r="G839" s="81" t="n">
        <f aca="false">EXP(($F$6-0.5*$C$5^2-$F$3*$F$4)*$C$6+($C$5*C839*$C$6^0.5)+($F$4+$F$5*D839)*F839)</f>
        <v>1.00265007634814</v>
      </c>
      <c r="H839" s="95" t="n">
        <f aca="false">G839*H838</f>
        <v>105.104513721033</v>
      </c>
      <c r="I839" s="0"/>
    </row>
    <row r="840" customFormat="false" ht="12.75" hidden="false" customHeight="false" outlineLevel="0" collapsed="false">
      <c r="B840" s="79" t="n">
        <f aca="false">B839+$C$6</f>
        <v>0.0946347031963476</v>
      </c>
      <c r="C840" s="80" t="n">
        <f aca="true">NORMINV(RAND(),0,1)</f>
        <v>-1.74570738343328</v>
      </c>
      <c r="D840" s="80" t="n">
        <f aca="true">NORMINV(RAND(),0,1)</f>
        <v>1.28290308423567</v>
      </c>
      <c r="E840" s="80" t="n">
        <f aca="true">RAND()</f>
        <v>0.576391669220249</v>
      </c>
      <c r="F840" s="78" t="n">
        <f aca="false">IF($F$3*$C$6&gt;E840,1,0)</f>
        <v>0</v>
      </c>
      <c r="G840" s="81" t="n">
        <f aca="false">EXP(($F$6-0.5*$C$5^2-$F$3*$F$4)*$C$6+($C$5*C840*$C$6^0.5)+($F$4+$F$5*D840)*F840)</f>
        <v>0.994414994917281</v>
      </c>
      <c r="H840" s="95" t="n">
        <f aca="false">G840*H839</f>
        <v>104.517504477684</v>
      </c>
      <c r="I840" s="0"/>
    </row>
    <row r="841" customFormat="false" ht="12.75" hidden="false" customHeight="false" outlineLevel="0" collapsed="false">
      <c r="B841" s="79" t="n">
        <f aca="false">B840+$C$6</f>
        <v>0.0947488584474891</v>
      </c>
      <c r="C841" s="80" t="n">
        <f aca="true">NORMINV(RAND(),0,1)</f>
        <v>-0.29878867614132</v>
      </c>
      <c r="D841" s="80" t="n">
        <f aca="true">NORMINV(RAND(),0,1)</f>
        <v>1.70264490633257</v>
      </c>
      <c r="E841" s="80" t="n">
        <f aca="true">RAND()</f>
        <v>0.669682019398333</v>
      </c>
      <c r="F841" s="78" t="n">
        <f aca="false">IF($F$3*$C$6&gt;E841,1,0)</f>
        <v>0</v>
      </c>
      <c r="G841" s="81" t="n">
        <f aca="false">EXP(($F$6-0.5*$C$5^2-$F$3*$F$4)*$C$6+($C$5*C841*$C$6^0.5)+($F$4+$F$5*D841)*F841)</f>
        <v>0.999037617914527</v>
      </c>
      <c r="H841" s="95" t="n">
        <f aca="false">G841*H840</f>
        <v>104.416918703757</v>
      </c>
      <c r="I841" s="0"/>
    </row>
    <row r="842" customFormat="false" ht="12.75" hidden="false" customHeight="false" outlineLevel="0" collapsed="false">
      <c r="B842" s="79" t="n">
        <f aca="false">B841+$C$6</f>
        <v>0.0948630136986307</v>
      </c>
      <c r="C842" s="80" t="n">
        <f aca="true">NORMINV(RAND(),0,1)</f>
        <v>-0.317735871120042</v>
      </c>
      <c r="D842" s="80" t="n">
        <f aca="true">NORMINV(RAND(),0,1)</f>
        <v>0.506419089952645</v>
      </c>
      <c r="E842" s="80" t="n">
        <f aca="true">RAND()</f>
        <v>0.268059934080618</v>
      </c>
      <c r="F842" s="78" t="n">
        <f aca="false">IF($F$3*$C$6&gt;E842,1,0)</f>
        <v>0</v>
      </c>
      <c r="G842" s="81" t="n">
        <f aca="false">EXP(($F$6-0.5*$C$5^2-$F$3*$F$4)*$C$6+($C$5*C842*$C$6^0.5)+($F$4+$F$5*D842)*F842)</f>
        <v>0.998976946687282</v>
      </c>
      <c r="H842" s="95" t="n">
        <f aca="false">G842*H841</f>
        <v>104.310094629173</v>
      </c>
      <c r="I842" s="0"/>
    </row>
    <row r="843" customFormat="false" ht="12.75" hidden="false" customHeight="false" outlineLevel="0" collapsed="false">
      <c r="B843" s="79" t="n">
        <f aca="false">B842+$C$6</f>
        <v>0.0949771689497723</v>
      </c>
      <c r="C843" s="80" t="n">
        <f aca="true">NORMINV(RAND(),0,1)</f>
        <v>-0.610097188366363</v>
      </c>
      <c r="D843" s="80" t="n">
        <f aca="true">NORMINV(RAND(),0,1)</f>
        <v>-0.395381090557378</v>
      </c>
      <c r="E843" s="80" t="n">
        <f aca="true">RAND()</f>
        <v>0.0174712140292576</v>
      </c>
      <c r="F843" s="78" t="n">
        <f aca="false">IF($F$3*$C$6&gt;E843,1,0)</f>
        <v>0</v>
      </c>
      <c r="G843" s="81" t="n">
        <f aca="false">EXP(($F$6-0.5*$C$5^2-$F$3*$F$4)*$C$6+($C$5*C843*$C$6^0.5)+($F$4+$F$5*D843)*F843)</f>
        <v>0.998041237047884</v>
      </c>
      <c r="H843" s="95" t="n">
        <f aca="false">G843*H842</f>
        <v>104.105775880281</v>
      </c>
      <c r="I843" s="0"/>
    </row>
    <row r="844" customFormat="false" ht="12.75" hidden="false" customHeight="false" outlineLevel="0" collapsed="false">
      <c r="B844" s="79" t="n">
        <f aca="false">B843+$C$6</f>
        <v>0.0950913242009138</v>
      </c>
      <c r="C844" s="80" t="n">
        <f aca="true">NORMINV(RAND(),0,1)</f>
        <v>0.205496539359525</v>
      </c>
      <c r="D844" s="80" t="n">
        <f aca="true">NORMINV(RAND(),0,1)</f>
        <v>-0.666210176971312</v>
      </c>
      <c r="E844" s="80" t="n">
        <f aca="true">RAND()</f>
        <v>0.46003986086822</v>
      </c>
      <c r="F844" s="78" t="n">
        <f aca="false">IF($F$3*$C$6&gt;E844,1,0)</f>
        <v>0</v>
      </c>
      <c r="G844" s="81" t="n">
        <f aca="false">EXP(($F$6-0.5*$C$5^2-$F$3*$F$4)*$C$6+($C$5*C844*$C$6^0.5)+($F$4+$F$5*D844)*F844)</f>
        <v>1.00065375546209</v>
      </c>
      <c r="H844" s="95" t="n">
        <f aca="false">G844*H843</f>
        <v>104.173835599898</v>
      </c>
      <c r="I844" s="0"/>
    </row>
    <row r="845" customFormat="false" ht="12.75" hidden="false" customHeight="false" outlineLevel="0" collapsed="false">
      <c r="B845" s="79" t="n">
        <f aca="false">B844+$C$6</f>
        <v>0.0952054794520554</v>
      </c>
      <c r="C845" s="80" t="n">
        <f aca="true">NORMINV(RAND(),0,1)</f>
        <v>0.222044784171213</v>
      </c>
      <c r="D845" s="80" t="n">
        <f aca="true">NORMINV(RAND(),0,1)</f>
        <v>-0.617269489560839</v>
      </c>
      <c r="E845" s="80" t="n">
        <f aca="true">RAND()</f>
        <v>0.968354395025287</v>
      </c>
      <c r="F845" s="78" t="n">
        <f aca="false">IF($F$3*$C$6&gt;E845,1,0)</f>
        <v>0</v>
      </c>
      <c r="G845" s="81" t="n">
        <f aca="false">EXP(($F$6-0.5*$C$5^2-$F$3*$F$4)*$C$6+($C$5*C845*$C$6^0.5)+($F$4+$F$5*D845)*F845)</f>
        <v>1.00070683369874</v>
      </c>
      <c r="H845" s="95" t="n">
        <f aca="false">G845*H844</f>
        <v>104.247469177427</v>
      </c>
      <c r="I845" s="0"/>
    </row>
    <row r="846" customFormat="false" ht="12.75" hidden="false" customHeight="false" outlineLevel="0" collapsed="false">
      <c r="B846" s="79" t="n">
        <f aca="false">B845+$C$6</f>
        <v>0.0953196347031969</v>
      </c>
      <c r="C846" s="80" t="n">
        <f aca="true">NORMINV(RAND(),0,1)</f>
        <v>-0.203786902198078</v>
      </c>
      <c r="D846" s="80" t="n">
        <f aca="true">NORMINV(RAND(),0,1)</f>
        <v>0.0251955846635131</v>
      </c>
      <c r="E846" s="80" t="n">
        <f aca="true">RAND()</f>
        <v>0.72398809606588</v>
      </c>
      <c r="F846" s="78" t="n">
        <f aca="false">IF($F$3*$C$6&gt;E846,1,0)</f>
        <v>0</v>
      </c>
      <c r="G846" s="81" t="n">
        <f aca="false">EXP(($F$6-0.5*$C$5^2-$F$3*$F$4)*$C$6+($C$5*C846*$C$6^0.5)+($F$4+$F$5*D846)*F846)</f>
        <v>0.999341880732394</v>
      </c>
      <c r="H846" s="95" t="n">
        <f aca="false">G846*H845</f>
        <v>104.178861909363</v>
      </c>
      <c r="I846" s="0"/>
    </row>
    <row r="847" customFormat="false" ht="12.75" hidden="false" customHeight="false" outlineLevel="0" collapsed="false">
      <c r="B847" s="79" t="n">
        <f aca="false">B846+$C$6</f>
        <v>0.0954337899543385</v>
      </c>
      <c r="C847" s="80" t="n">
        <f aca="true">NORMINV(RAND(),0,1)</f>
        <v>-0.836304164027055</v>
      </c>
      <c r="D847" s="80" t="n">
        <f aca="true">NORMINV(RAND(),0,1)</f>
        <v>-0.934811177770886</v>
      </c>
      <c r="E847" s="80" t="n">
        <f aca="true">RAND()</f>
        <v>0.974423586013961</v>
      </c>
      <c r="F847" s="78" t="n">
        <f aca="false">IF($F$3*$C$6&gt;E847,1,0)</f>
        <v>0</v>
      </c>
      <c r="G847" s="81" t="n">
        <f aca="false">EXP(($F$6-0.5*$C$5^2-$F$3*$F$4)*$C$6+($C$5*C847*$C$6^0.5)+($F$4+$F$5*D847)*F847)</f>
        <v>0.997317857467825</v>
      </c>
      <c r="H847" s="95" t="n">
        <f aca="false">G847*H846</f>
        <v>103.899439352882</v>
      </c>
      <c r="I847" s="0"/>
    </row>
    <row r="848" customFormat="false" ht="12.75" hidden="false" customHeight="false" outlineLevel="0" collapsed="false">
      <c r="B848" s="79" t="n">
        <f aca="false">B847+$C$6</f>
        <v>0.09554794520548</v>
      </c>
      <c r="C848" s="80" t="n">
        <f aca="true">NORMINV(RAND(),0,1)</f>
        <v>0.597134577796845</v>
      </c>
      <c r="D848" s="80" t="n">
        <f aca="true">NORMINV(RAND(),0,1)</f>
        <v>2.50809976800528</v>
      </c>
      <c r="E848" s="80" t="n">
        <f aca="true">RAND()</f>
        <v>0.976197526419577</v>
      </c>
      <c r="F848" s="78" t="n">
        <f aca="false">IF($F$3*$C$6&gt;E848,1,0)</f>
        <v>0</v>
      </c>
      <c r="G848" s="81" t="n">
        <f aca="false">EXP(($F$6-0.5*$C$5^2-$F$3*$F$4)*$C$6+($C$5*C848*$C$6^0.5)+($F$4+$F$5*D848)*F848)</f>
        <v>1.00191068379371</v>
      </c>
      <c r="H848" s="95" t="n">
        <f aca="false">G848*H847</f>
        <v>104.097958327829</v>
      </c>
      <c r="I848" s="0"/>
    </row>
    <row r="849" customFormat="false" ht="12.75" hidden="false" customHeight="false" outlineLevel="0" collapsed="false">
      <c r="B849" s="79" t="n">
        <f aca="false">B848+$C$6</f>
        <v>0.0956621004566216</v>
      </c>
      <c r="C849" s="80" t="n">
        <f aca="true">NORMINV(RAND(),0,1)</f>
        <v>1.62148893158076</v>
      </c>
      <c r="D849" s="80" t="n">
        <f aca="true">NORMINV(RAND(),0,1)</f>
        <v>-0.435716989378254</v>
      </c>
      <c r="E849" s="80" t="n">
        <f aca="true">RAND()</f>
        <v>0.476667955512427</v>
      </c>
      <c r="F849" s="78" t="n">
        <f aca="false">IF($F$3*$C$6&gt;E849,1,0)</f>
        <v>0</v>
      </c>
      <c r="G849" s="81" t="n">
        <f aca="false">EXP(($F$6-0.5*$C$5^2-$F$3*$F$4)*$C$6+($C$5*C849*$C$6^0.5)+($F$4+$F$5*D849)*F849)</f>
        <v>1.00520573066054</v>
      </c>
      <c r="H849" s="95" t="n">
        <f aca="false">G849*H848</f>
        <v>104.639864261196</v>
      </c>
      <c r="I849" s="0"/>
    </row>
    <row r="850" customFormat="false" ht="12.75" hidden="false" customHeight="false" outlineLevel="0" collapsed="false">
      <c r="B850" s="79" t="n">
        <f aca="false">B849+$C$6</f>
        <v>0.0957762557077631</v>
      </c>
      <c r="C850" s="80" t="n">
        <f aca="true">NORMINV(RAND(),0,1)</f>
        <v>1.3051184237363</v>
      </c>
      <c r="D850" s="80" t="n">
        <f aca="true">NORMINV(RAND(),0,1)</f>
        <v>-0.823473961332886</v>
      </c>
      <c r="E850" s="80" t="n">
        <f aca="true">RAND()</f>
        <v>0.249907352084765</v>
      </c>
      <c r="F850" s="78" t="n">
        <f aca="false">IF($F$3*$C$6&gt;E850,1,0)</f>
        <v>0</v>
      </c>
      <c r="G850" s="81" t="n">
        <f aca="false">EXP(($F$6-0.5*$C$5^2-$F$3*$F$4)*$C$6+($C$5*C850*$C$6^0.5)+($F$4+$F$5*D850)*F850)</f>
        <v>1.00418690478447</v>
      </c>
      <c r="H850" s="95" t="n">
        <f aca="false">G850*H849</f>
        <v>105.077981409518</v>
      </c>
      <c r="I850" s="0"/>
    </row>
    <row r="851" customFormat="false" ht="12.75" hidden="false" customHeight="false" outlineLevel="0" collapsed="false">
      <c r="B851" s="79" t="n">
        <f aca="false">B850+$C$6</f>
        <v>0.0958904109589047</v>
      </c>
      <c r="C851" s="80" t="n">
        <f aca="true">NORMINV(RAND(),0,1)</f>
        <v>0.0530492607235083</v>
      </c>
      <c r="D851" s="80" t="n">
        <f aca="true">NORMINV(RAND(),0,1)</f>
        <v>-0.984816040183499</v>
      </c>
      <c r="E851" s="80" t="n">
        <f aca="true">RAND()</f>
        <v>0.438541315757891</v>
      </c>
      <c r="F851" s="78" t="n">
        <f aca="false">IF($F$3*$C$6&gt;E851,1,0)</f>
        <v>0</v>
      </c>
      <c r="G851" s="81" t="n">
        <f aca="false">EXP(($F$6-0.5*$C$5^2-$F$3*$F$4)*$C$6+($C$5*C851*$C$6^0.5)+($F$4+$F$5*D851)*F851)</f>
        <v>1.00016491560903</v>
      </c>
      <c r="H851" s="95" t="n">
        <f aca="false">G851*H850</f>
        <v>105.095310408818</v>
      </c>
      <c r="I851" s="0"/>
    </row>
    <row r="852" customFormat="false" ht="12.75" hidden="false" customHeight="false" outlineLevel="0" collapsed="false">
      <c r="B852" s="79" t="n">
        <f aca="false">B851+$C$6</f>
        <v>0.0960045662100463</v>
      </c>
      <c r="C852" s="80" t="n">
        <f aca="true">NORMINV(RAND(),0,1)</f>
        <v>0.39119064547826</v>
      </c>
      <c r="D852" s="80" t="n">
        <f aca="true">NORMINV(RAND(),0,1)</f>
        <v>-0.164392982394265</v>
      </c>
      <c r="E852" s="80" t="n">
        <f aca="true">RAND()</f>
        <v>0.577936781064573</v>
      </c>
      <c r="F852" s="78" t="n">
        <f aca="false">IF($F$3*$C$6&gt;E852,1,0)</f>
        <v>0</v>
      </c>
      <c r="G852" s="81" t="n">
        <f aca="false">EXP(($F$6-0.5*$C$5^2-$F$3*$F$4)*$C$6+($C$5*C852*$C$6^0.5)+($F$4+$F$5*D852)*F852)</f>
        <v>1.00124952789576</v>
      </c>
      <c r="H852" s="95" t="n">
        <f aca="false">G852*H851</f>
        <v>105.226629930887</v>
      </c>
      <c r="I852" s="0"/>
    </row>
    <row r="853" customFormat="false" ht="12.75" hidden="false" customHeight="false" outlineLevel="0" collapsed="false">
      <c r="B853" s="79" t="n">
        <f aca="false">B852+$C$6</f>
        <v>0.0961187214611878</v>
      </c>
      <c r="C853" s="80" t="n">
        <f aca="true">NORMINV(RAND(),0,1)</f>
        <v>-2.6419197189367</v>
      </c>
      <c r="D853" s="80" t="n">
        <f aca="true">NORMINV(RAND(),0,1)</f>
        <v>-1.70084100395319</v>
      </c>
      <c r="E853" s="80" t="n">
        <f aca="true">RAND()</f>
        <v>0.520708442640183</v>
      </c>
      <c r="F853" s="78" t="n">
        <f aca="false">IF($F$3*$C$6&gt;E853,1,0)</f>
        <v>0</v>
      </c>
      <c r="G853" s="81" t="n">
        <f aca="false">EXP(($F$6-0.5*$C$5^2-$F$3*$F$4)*$C$6+($C$5*C853*$C$6^0.5)+($F$4+$F$5*D853)*F853)</f>
        <v>0.991562504800246</v>
      </c>
      <c r="H853" s="95" t="n">
        <f aca="false">G853*H852</f>
        <v>104.338780745959</v>
      </c>
      <c r="I853" s="0"/>
    </row>
    <row r="854" customFormat="false" ht="12.75" hidden="false" customHeight="false" outlineLevel="0" collapsed="false">
      <c r="B854" s="79" t="n">
        <f aca="false">B853+$C$6</f>
        <v>0.0962328767123294</v>
      </c>
      <c r="C854" s="80" t="n">
        <f aca="true">NORMINV(RAND(),0,1)</f>
        <v>-0.496712804690851</v>
      </c>
      <c r="D854" s="80" t="n">
        <f aca="true">NORMINV(RAND(),0,1)</f>
        <v>-3.55221284689593</v>
      </c>
      <c r="E854" s="80" t="n">
        <f aca="true">RAND()</f>
        <v>0.635923554650768</v>
      </c>
      <c r="F854" s="78" t="n">
        <f aca="false">IF($F$3*$C$6&gt;E854,1,0)</f>
        <v>0</v>
      </c>
      <c r="G854" s="81" t="n">
        <f aca="false">EXP(($F$6-0.5*$C$5^2-$F$3*$F$4)*$C$6+($C$5*C854*$C$6^0.5)+($F$4+$F$5*D854)*F854)</f>
        <v>0.998404022490294</v>
      </c>
      <c r="H854" s="95" t="n">
        <f aca="false">G854*H853</f>
        <v>104.172258398498</v>
      </c>
      <c r="I854" s="0"/>
    </row>
    <row r="855" customFormat="false" ht="12.75" hidden="false" customHeight="false" outlineLevel="0" collapsed="false">
      <c r="B855" s="79" t="n">
        <f aca="false">B854+$C$6</f>
        <v>0.0963470319634709</v>
      </c>
      <c r="C855" s="80" t="n">
        <f aca="true">NORMINV(RAND(),0,1)</f>
        <v>0.541590046926752</v>
      </c>
      <c r="D855" s="80" t="n">
        <f aca="true">NORMINV(RAND(),0,1)</f>
        <v>-0.777713752997031</v>
      </c>
      <c r="E855" s="80" t="n">
        <f aca="true">RAND()</f>
        <v>0.633531366093082</v>
      </c>
      <c r="F855" s="78" t="n">
        <f aca="false">IF($F$3*$C$6&gt;E855,1,0)</f>
        <v>0</v>
      </c>
      <c r="G855" s="81" t="n">
        <f aca="false">EXP(($F$6-0.5*$C$5^2-$F$3*$F$4)*$C$6+($C$5*C855*$C$6^0.5)+($F$4+$F$5*D855)*F855)</f>
        <v>1.00173232240187</v>
      </c>
      <c r="H855" s="95" t="n">
        <f aca="false">G855*H854</f>
        <v>104.352718335375</v>
      </c>
      <c r="I855" s="0"/>
    </row>
    <row r="856" customFormat="false" ht="12.75" hidden="false" customHeight="false" outlineLevel="0" collapsed="false">
      <c r="B856" s="79" t="n">
        <f aca="false">B855+$C$6</f>
        <v>0.0964611872146125</v>
      </c>
      <c r="C856" s="80" t="n">
        <f aca="true">NORMINV(RAND(),0,1)</f>
        <v>1.17357592092874</v>
      </c>
      <c r="D856" s="80" t="n">
        <f aca="true">NORMINV(RAND(),0,1)</f>
        <v>0.718403653162854</v>
      </c>
      <c r="E856" s="80" t="n">
        <f aca="true">RAND()</f>
        <v>0.661888626363764</v>
      </c>
      <c r="F856" s="78" t="n">
        <f aca="false">IF($F$3*$C$6&gt;E856,1,0)</f>
        <v>0</v>
      </c>
      <c r="G856" s="81" t="n">
        <f aca="false">EXP(($F$6-0.5*$C$5^2-$F$3*$F$4)*$C$6+($C$5*C856*$C$6^0.5)+($F$4+$F$5*D856)*F856)</f>
        <v>1.00376359500424</v>
      </c>
      <c r="H856" s="95" t="n">
        <f aca="false">G856*H855</f>
        <v>104.745459704781</v>
      </c>
      <c r="I856" s="0"/>
    </row>
    <row r="857" customFormat="false" ht="12.75" hidden="false" customHeight="false" outlineLevel="0" collapsed="false">
      <c r="B857" s="79" t="n">
        <f aca="false">B856+$C$6</f>
        <v>0.096575342465754</v>
      </c>
      <c r="C857" s="80" t="n">
        <f aca="true">NORMINV(RAND(),0,1)</f>
        <v>-0.143810390172539</v>
      </c>
      <c r="D857" s="80" t="n">
        <f aca="true">NORMINV(RAND(),0,1)</f>
        <v>0.217157006226877</v>
      </c>
      <c r="E857" s="80" t="n">
        <f aca="true">RAND()</f>
        <v>0.969508383191558</v>
      </c>
      <c r="F857" s="78" t="n">
        <f aca="false">IF($F$3*$C$6&gt;E857,1,0)</f>
        <v>0</v>
      </c>
      <c r="G857" s="81" t="n">
        <f aca="false">EXP(($F$6-0.5*$C$5^2-$F$3*$F$4)*$C$6+($C$5*C857*$C$6^0.5)+($F$4+$F$5*D857)*F857)</f>
        <v>0.999534015624638</v>
      </c>
      <c r="H857" s="95" t="n">
        <f aca="false">G857*H856</f>
        <v>104.696649957168</v>
      </c>
      <c r="I857" s="0"/>
    </row>
    <row r="858" customFormat="false" ht="12.75" hidden="false" customHeight="false" outlineLevel="0" collapsed="false">
      <c r="B858" s="79" t="n">
        <f aca="false">B857+$C$6</f>
        <v>0.0966894977168956</v>
      </c>
      <c r="C858" s="80" t="n">
        <f aca="true">NORMINV(RAND(),0,1)</f>
        <v>0.852958826856319</v>
      </c>
      <c r="D858" s="80" t="n">
        <f aca="true">NORMINV(RAND(),0,1)</f>
        <v>0.373472266674902</v>
      </c>
      <c r="E858" s="80" t="n">
        <f aca="true">RAND()</f>
        <v>0.438703580473792</v>
      </c>
      <c r="F858" s="78" t="n">
        <f aca="false">IF($F$3*$C$6&gt;E858,1,0)</f>
        <v>0</v>
      </c>
      <c r="G858" s="81" t="n">
        <f aca="false">EXP(($F$6-0.5*$C$5^2-$F$3*$F$4)*$C$6+($C$5*C858*$C$6^0.5)+($F$4+$F$5*D858)*F858)</f>
        <v>1.00273258191742</v>
      </c>
      <c r="H858" s="95" t="n">
        <f aca="false">G858*H857</f>
        <v>104.982742129656</v>
      </c>
      <c r="I858" s="0"/>
    </row>
    <row r="859" customFormat="false" ht="12.75" hidden="false" customHeight="false" outlineLevel="0" collapsed="false">
      <c r="B859" s="79" t="n">
        <f aca="false">B858+$C$6</f>
        <v>0.0968036529680372</v>
      </c>
      <c r="C859" s="80" t="n">
        <f aca="true">NORMINV(RAND(),0,1)</f>
        <v>0.0517869161881205</v>
      </c>
      <c r="D859" s="80" t="n">
        <f aca="true">NORMINV(RAND(),0,1)</f>
        <v>-0.383774803735958</v>
      </c>
      <c r="E859" s="80" t="n">
        <f aca="true">RAND()</f>
        <v>0.956471342929616</v>
      </c>
      <c r="F859" s="78" t="n">
        <f aca="false">IF($F$3*$C$6&gt;E859,1,0)</f>
        <v>0</v>
      </c>
      <c r="G859" s="81" t="n">
        <f aca="false">EXP(($F$6-0.5*$C$5^2-$F$3*$F$4)*$C$6+($C$5*C859*$C$6^0.5)+($F$4+$F$5*D859)*F859)</f>
        <v>1.00016086875217</v>
      </c>
      <c r="H859" s="95" t="n">
        <f aca="false">G859*H858</f>
        <v>104.999630572382</v>
      </c>
      <c r="I859" s="0"/>
    </row>
    <row r="860" customFormat="false" ht="12.75" hidden="false" customHeight="false" outlineLevel="0" collapsed="false">
      <c r="B860" s="79" t="n">
        <f aca="false">B859+$C$6</f>
        <v>0.0969178082191787</v>
      </c>
      <c r="C860" s="80" t="n">
        <f aca="true">NORMINV(RAND(),0,1)</f>
        <v>-0.611493849135667</v>
      </c>
      <c r="D860" s="80" t="n">
        <f aca="true">NORMINV(RAND(),0,1)</f>
        <v>1.29656054819387</v>
      </c>
      <c r="E860" s="80" t="n">
        <f aca="true">RAND()</f>
        <v>0.344661386538677</v>
      </c>
      <c r="F860" s="78" t="n">
        <f aca="false">IF($F$3*$C$6&gt;E860,1,0)</f>
        <v>0</v>
      </c>
      <c r="G860" s="81" t="n">
        <f aca="false">EXP(($F$6-0.5*$C$5^2-$F$3*$F$4)*$C$6+($C$5*C860*$C$6^0.5)+($F$4+$F$5*D860)*F860)</f>
        <v>0.998036769104618</v>
      </c>
      <c r="H860" s="95" t="n">
        <f aca="false">G860*H859</f>
        <v>104.793492053638</v>
      </c>
      <c r="I860" s="0"/>
    </row>
    <row r="861" customFormat="false" ht="12.75" hidden="false" customHeight="false" outlineLevel="0" collapsed="false">
      <c r="B861" s="79" t="n">
        <f aca="false">B860+$C$6</f>
        <v>0.0970319634703203</v>
      </c>
      <c r="C861" s="80" t="n">
        <f aca="true">NORMINV(RAND(),0,1)</f>
        <v>0.964810107220825</v>
      </c>
      <c r="D861" s="80" t="n">
        <f aca="true">NORMINV(RAND(),0,1)</f>
        <v>0.73444639960002</v>
      </c>
      <c r="E861" s="80" t="n">
        <f aca="true">RAND()</f>
        <v>0.592202611277342</v>
      </c>
      <c r="F861" s="78" t="n">
        <f aca="false">IF($F$3*$C$6&gt;E861,1,0)</f>
        <v>0</v>
      </c>
      <c r="G861" s="81" t="n">
        <f aca="false">EXP(($F$6-0.5*$C$5^2-$F$3*$F$4)*$C$6+($C$5*C861*$C$6^0.5)+($F$4+$F$5*D861)*F861)</f>
        <v>1.00309214338272</v>
      </c>
      <c r="H861" s="95" t="n">
        <f aca="false">G861*H860</f>
        <v>105.117528556644</v>
      </c>
      <c r="I861" s="0"/>
    </row>
    <row r="862" customFormat="false" ht="12.75" hidden="false" customHeight="false" outlineLevel="0" collapsed="false">
      <c r="B862" s="79" t="n">
        <f aca="false">B861+$C$6</f>
        <v>0.0971461187214618</v>
      </c>
      <c r="C862" s="80" t="n">
        <f aca="true">NORMINV(RAND(),0,1)</f>
        <v>0.0182444037679372</v>
      </c>
      <c r="D862" s="80" t="n">
        <f aca="true">NORMINV(RAND(),0,1)</f>
        <v>0.368055209803403</v>
      </c>
      <c r="E862" s="80" t="n">
        <f aca="true">RAND()</f>
        <v>0.28777451006435</v>
      </c>
      <c r="F862" s="78" t="n">
        <f aca="false">IF($F$3*$C$6&gt;E862,1,0)</f>
        <v>0</v>
      </c>
      <c r="G862" s="81" t="n">
        <f aca="false">EXP(($F$6-0.5*$C$5^2-$F$3*$F$4)*$C$6+($C$5*C862*$C$6^0.5)+($F$4+$F$5*D862)*F862)</f>
        <v>1.00005334329356</v>
      </c>
      <c r="H862" s="95" t="n">
        <f aca="false">G862*H861</f>
        <v>105.123135871829</v>
      </c>
      <c r="I862" s="0"/>
    </row>
    <row r="863" customFormat="false" ht="12.75" hidden="false" customHeight="false" outlineLevel="0" collapsed="false">
      <c r="B863" s="79" t="n">
        <f aca="false">B862+$C$6</f>
        <v>0.0972602739726034</v>
      </c>
      <c r="C863" s="80" t="n">
        <f aca="true">NORMINV(RAND(),0,1)</f>
        <v>0.335899152242855</v>
      </c>
      <c r="D863" s="80" t="n">
        <f aca="true">NORMINV(RAND(),0,1)</f>
        <v>1.05792898683476</v>
      </c>
      <c r="E863" s="80" t="n">
        <f aca="true">RAND()</f>
        <v>0.00189635973926176</v>
      </c>
      <c r="F863" s="78" t="n">
        <f aca="false">IF($F$3*$C$6&gt;E863,1,0)</f>
        <v>1</v>
      </c>
      <c r="G863" s="81" t="n">
        <f aca="false">EXP(($F$6-0.5*$C$5^2-$F$3*$F$4)*$C$6+($C$5*C863*$C$6^0.5)+($F$4+$F$5*D863)*F863)</f>
        <v>1.02247903145235</v>
      </c>
      <c r="H863" s="95" t="n">
        <f aca="false">G863*H862</f>
        <v>107.486202149461</v>
      </c>
      <c r="I863" s="0"/>
    </row>
    <row r="864" customFormat="false" ht="12.75" hidden="false" customHeight="false" outlineLevel="0" collapsed="false">
      <c r="B864" s="79" t="n">
        <f aca="false">B863+$C$6</f>
        <v>0.0973744292237449</v>
      </c>
      <c r="C864" s="80" t="n">
        <f aca="true">NORMINV(RAND(),0,1)</f>
        <v>-0.739654380542223</v>
      </c>
      <c r="D864" s="80" t="n">
        <f aca="true">NORMINV(RAND(),0,1)</f>
        <v>0.526925763200208</v>
      </c>
      <c r="E864" s="80" t="n">
        <f aca="true">RAND()</f>
        <v>0.00271590513984643</v>
      </c>
      <c r="F864" s="78" t="n">
        <f aca="false">IF($F$3*$C$6&gt;E864,1,0)</f>
        <v>1</v>
      </c>
      <c r="G864" s="81" t="n">
        <f aca="false">EXP(($F$6-0.5*$C$5^2-$F$3*$F$4)*$C$6+($C$5*C864*$C$6^0.5)+($F$4+$F$5*D864)*F864)</f>
        <v>1.00819596579365</v>
      </c>
      <c r="H864" s="95" t="n">
        <f aca="false">G864*H863</f>
        <v>108.367155385568</v>
      </c>
      <c r="I864" s="0"/>
    </row>
    <row r="865" customFormat="false" ht="12.75" hidden="false" customHeight="false" outlineLevel="0" collapsed="false">
      <c r="B865" s="79" t="n">
        <f aca="false">B864+$C$6</f>
        <v>0.0974885844748865</v>
      </c>
      <c r="C865" s="80" t="n">
        <f aca="true">NORMINV(RAND(),0,1)</f>
        <v>0.210266430254342</v>
      </c>
      <c r="D865" s="80" t="n">
        <f aca="true">NORMINV(RAND(),0,1)</f>
        <v>1.21011876047201</v>
      </c>
      <c r="E865" s="80" t="n">
        <f aca="true">RAND()</f>
        <v>0.166318013303011</v>
      </c>
      <c r="F865" s="78" t="n">
        <f aca="false">IF($F$3*$C$6&gt;E865,1,0)</f>
        <v>0</v>
      </c>
      <c r="G865" s="81" t="n">
        <f aca="false">EXP(($F$6-0.5*$C$5^2-$F$3*$F$4)*$C$6+($C$5*C865*$C$6^0.5)+($F$4+$F$5*D865)*F865)</f>
        <v>1.0006690545238</v>
      </c>
      <c r="H865" s="95" t="n">
        <f aca="false">G865*H864</f>
        <v>108.43965892111</v>
      </c>
      <c r="I865" s="0"/>
    </row>
    <row r="866" customFormat="false" ht="12.75" hidden="false" customHeight="false" outlineLevel="0" collapsed="false">
      <c r="B866" s="79" t="n">
        <f aca="false">B865+$C$6</f>
        <v>0.0976027397260281</v>
      </c>
      <c r="C866" s="80" t="n">
        <f aca="true">NORMINV(RAND(),0,1)</f>
        <v>0.410722939697377</v>
      </c>
      <c r="D866" s="80" t="n">
        <f aca="true">NORMINV(RAND(),0,1)</f>
        <v>-0.464231459434497</v>
      </c>
      <c r="E866" s="80" t="n">
        <f aca="true">RAND()</f>
        <v>0.109645841192795</v>
      </c>
      <c r="F866" s="78" t="n">
        <f aca="false">IF($F$3*$C$6&gt;E866,1,0)</f>
        <v>0</v>
      </c>
      <c r="G866" s="81" t="n">
        <f aca="false">EXP(($F$6-0.5*$C$5^2-$F$3*$F$4)*$C$6+($C$5*C866*$C$6^0.5)+($F$4+$F$5*D866)*F866)</f>
        <v>1.00131221502453</v>
      </c>
      <c r="H866" s="95" t="n">
        <f aca="false">G866*H865</f>
        <v>108.581955070801</v>
      </c>
      <c r="I866" s="0"/>
    </row>
    <row r="867" customFormat="false" ht="12.75" hidden="false" customHeight="false" outlineLevel="0" collapsed="false">
      <c r="B867" s="79" t="n">
        <f aca="false">B866+$C$6</f>
        <v>0.0977168949771696</v>
      </c>
      <c r="C867" s="80" t="n">
        <f aca="true">NORMINV(RAND(),0,1)</f>
        <v>1.99572468943355</v>
      </c>
      <c r="D867" s="80" t="n">
        <f aca="true">NORMINV(RAND(),0,1)</f>
        <v>0.294090377015475</v>
      </c>
      <c r="E867" s="80" t="n">
        <f aca="true">RAND()</f>
        <v>0.043643186437961</v>
      </c>
      <c r="F867" s="78" t="n">
        <f aca="false">IF($F$3*$C$6&gt;E867,1,0)</f>
        <v>0</v>
      </c>
      <c r="G867" s="81" t="n">
        <f aca="false">EXP(($F$6-0.5*$C$5^2-$F$3*$F$4)*$C$6+($C$5*C867*$C$6^0.5)+($F$4+$F$5*D867)*F867)</f>
        <v>1.0064122379265</v>
      </c>
      <c r="H867" s="95" t="n">
        <f aca="false">G867*H866</f>
        <v>109.278208401239</v>
      </c>
      <c r="I867" s="0"/>
    </row>
    <row r="868" customFormat="false" ht="12.75" hidden="false" customHeight="false" outlineLevel="0" collapsed="false">
      <c r="B868" s="79" t="n">
        <f aca="false">B867+$C$6</f>
        <v>0.0978310502283112</v>
      </c>
      <c r="C868" s="80" t="n">
        <f aca="true">NORMINV(RAND(),0,1)</f>
        <v>-0.149905983244951</v>
      </c>
      <c r="D868" s="80" t="n">
        <f aca="true">NORMINV(RAND(),0,1)</f>
        <v>-1.77728759794087</v>
      </c>
      <c r="E868" s="80" t="n">
        <f aca="true">RAND()</f>
        <v>0.274991969456553</v>
      </c>
      <c r="F868" s="78" t="n">
        <f aca="false">IF($F$3*$C$6&gt;E868,1,0)</f>
        <v>0</v>
      </c>
      <c r="G868" s="81" t="n">
        <f aca="false">EXP(($F$6-0.5*$C$5^2-$F$3*$F$4)*$C$6+($C$5*C868*$C$6^0.5)+($F$4+$F$5*D868)*F868)</f>
        <v>0.999514486692145</v>
      </c>
      <c r="H868" s="95" t="n">
        <f aca="false">G868*H867</f>
        <v>109.225152376802</v>
      </c>
      <c r="I868" s="0"/>
    </row>
    <row r="869" customFormat="false" ht="12.75" hidden="false" customHeight="false" outlineLevel="0" collapsed="false">
      <c r="B869" s="79" t="n">
        <f aca="false">B868+$C$6</f>
        <v>0.0979452054794527</v>
      </c>
      <c r="C869" s="80" t="n">
        <f aca="true">NORMINV(RAND(),0,1)</f>
        <v>-0.101762041170511</v>
      </c>
      <c r="D869" s="80" t="n">
        <f aca="true">NORMINV(RAND(),0,1)</f>
        <v>-1.11870424424815</v>
      </c>
      <c r="E869" s="80" t="n">
        <f aca="true">RAND()</f>
        <v>0.1597065752142</v>
      </c>
      <c r="F869" s="78" t="n">
        <f aca="false">IF($F$3*$C$6&gt;E869,1,0)</f>
        <v>0</v>
      </c>
      <c r="G869" s="81" t="n">
        <f aca="false">EXP(($F$6-0.5*$C$5^2-$F$3*$F$4)*$C$6+($C$5*C869*$C$6^0.5)+($F$4+$F$5*D869)*F869)</f>
        <v>0.999668739632854</v>
      </c>
      <c r="H869" s="95" t="n">
        <f aca="false">G869*H868</f>
        <v>109.188970412724</v>
      </c>
      <c r="I869" s="0"/>
    </row>
    <row r="870" customFormat="false" ht="12.75" hidden="false" customHeight="false" outlineLevel="0" collapsed="false">
      <c r="B870" s="79" t="n">
        <f aca="false">B869+$C$6</f>
        <v>0.0980593607305943</v>
      </c>
      <c r="C870" s="80" t="n">
        <f aca="true">NORMINV(RAND(),0,1)</f>
        <v>0.0516039314298264</v>
      </c>
      <c r="D870" s="80" t="n">
        <f aca="true">NORMINV(RAND(),0,1)</f>
        <v>-0.531054248424747</v>
      </c>
      <c r="E870" s="80" t="n">
        <f aca="true">RAND()</f>
        <v>0.387705509516735</v>
      </c>
      <c r="F870" s="78" t="n">
        <f aca="false">IF($F$3*$C$6&gt;E870,1,0)</f>
        <v>0</v>
      </c>
      <c r="G870" s="81" t="n">
        <f aca="false">EXP(($F$6-0.5*$C$5^2-$F$3*$F$4)*$C$6+($C$5*C870*$C$6^0.5)+($F$4+$F$5*D870)*F870)</f>
        <v>1.00016028213624</v>
      </c>
      <c r="H870" s="95" t="n">
        <f aca="false">G870*H869</f>
        <v>109.206471454156</v>
      </c>
      <c r="I870" s="0"/>
    </row>
    <row r="871" customFormat="false" ht="12.75" hidden="false" customHeight="false" outlineLevel="0" collapsed="false">
      <c r="B871" s="79" t="n">
        <f aca="false">B870+$C$6</f>
        <v>0.0981735159817358</v>
      </c>
      <c r="C871" s="80" t="n">
        <f aca="true">NORMINV(RAND(),0,1)</f>
        <v>0.397627942057487</v>
      </c>
      <c r="D871" s="80" t="n">
        <f aca="true">NORMINV(RAND(),0,1)</f>
        <v>-0.792902719719627</v>
      </c>
      <c r="E871" s="80" t="n">
        <f aca="true">RAND()</f>
        <v>0.386346133736824</v>
      </c>
      <c r="F871" s="78" t="n">
        <f aca="false">IF($F$3*$C$6&gt;E871,1,0)</f>
        <v>0</v>
      </c>
      <c r="G871" s="81" t="n">
        <f aca="false">EXP(($F$6-0.5*$C$5^2-$F$3*$F$4)*$C$6+($C$5*C871*$C$6^0.5)+($F$4+$F$5*D871)*F871)</f>
        <v>1.00127018738236</v>
      </c>
      <c r="H871" s="95" t="n">
        <f aca="false">G871*H870</f>
        <v>109.345184136269</v>
      </c>
      <c r="I871" s="0"/>
    </row>
    <row r="872" customFormat="false" ht="12.75" hidden="false" customHeight="false" outlineLevel="0" collapsed="false">
      <c r="B872" s="79" t="n">
        <f aca="false">B871+$C$6</f>
        <v>0.0982876712328774</v>
      </c>
      <c r="C872" s="80" t="n">
        <f aca="true">NORMINV(RAND(),0,1)</f>
        <v>-0.488589973194443</v>
      </c>
      <c r="D872" s="80" t="n">
        <f aca="true">NORMINV(RAND(),0,1)</f>
        <v>-0.465111146401956</v>
      </c>
      <c r="E872" s="80" t="n">
        <f aca="true">RAND()</f>
        <v>0.797940157783421</v>
      </c>
      <c r="F872" s="78" t="n">
        <f aca="false">IF($F$3*$C$6&gt;E872,1,0)</f>
        <v>0</v>
      </c>
      <c r="G872" s="81" t="n">
        <f aca="false">EXP(($F$6-0.5*$C$5^2-$F$3*$F$4)*$C$6+($C$5*C872*$C$6^0.5)+($F$4+$F$5*D872)*F872)</f>
        <v>0.998430017418453</v>
      </c>
      <c r="H872" s="95" t="n">
        <f aca="false">G872*H871</f>
        <v>109.1735141018</v>
      </c>
      <c r="I872" s="0"/>
    </row>
    <row r="873" customFormat="false" ht="12.75" hidden="false" customHeight="false" outlineLevel="0" collapsed="false">
      <c r="B873" s="79" t="n">
        <f aca="false">B872+$C$6</f>
        <v>0.098401826484019</v>
      </c>
      <c r="C873" s="80" t="n">
        <f aca="true">NORMINV(RAND(),0,1)</f>
        <v>1.46979396306362</v>
      </c>
      <c r="D873" s="80" t="n">
        <f aca="true">NORMINV(RAND(),0,1)</f>
        <v>-0.861242425057638</v>
      </c>
      <c r="E873" s="80" t="n">
        <f aca="true">RAND()</f>
        <v>0.857396581928788</v>
      </c>
      <c r="F873" s="78" t="n">
        <f aca="false">IF($F$3*$C$6&gt;E873,1,0)</f>
        <v>0</v>
      </c>
      <c r="G873" s="81" t="n">
        <f aca="false">EXP(($F$6-0.5*$C$5^2-$F$3*$F$4)*$C$6+($C$5*C873*$C$6^0.5)+($F$4+$F$5*D873)*F873)</f>
        <v>1.00471708982866</v>
      </c>
      <c r="H873" s="95" t="n">
        <f aca="false">G873*H872</f>
        <v>109.688495374728</v>
      </c>
      <c r="I873" s="0"/>
    </row>
    <row r="874" customFormat="false" ht="12.75" hidden="false" customHeight="false" outlineLevel="0" collapsed="false">
      <c r="B874" s="79" t="n">
        <f aca="false">B873+$C$6</f>
        <v>0.0985159817351605</v>
      </c>
      <c r="C874" s="80" t="n">
        <f aca="true">NORMINV(RAND(),0,1)</f>
        <v>-0.806556842639973</v>
      </c>
      <c r="D874" s="80" t="n">
        <f aca="true">NORMINV(RAND(),0,1)</f>
        <v>0.710511666220163</v>
      </c>
      <c r="E874" s="80" t="n">
        <f aca="true">RAND()</f>
        <v>0.946701340832259</v>
      </c>
      <c r="F874" s="78" t="n">
        <f aca="false">IF($F$3*$C$6&gt;E874,1,0)</f>
        <v>0</v>
      </c>
      <c r="G874" s="81" t="n">
        <f aca="false">EXP(($F$6-0.5*$C$5^2-$F$3*$F$4)*$C$6+($C$5*C874*$C$6^0.5)+($F$4+$F$5*D874)*F874)</f>
        <v>0.997412955464348</v>
      </c>
      <c r="H874" s="95" t="n">
        <f aca="false">G874*H873</f>
        <v>109.404726352145</v>
      </c>
      <c r="I874" s="0"/>
    </row>
    <row r="875" customFormat="false" ht="12.75" hidden="false" customHeight="false" outlineLevel="0" collapsed="false">
      <c r="B875" s="79" t="n">
        <f aca="false">B874+$C$6</f>
        <v>0.0986301369863021</v>
      </c>
      <c r="C875" s="80" t="n">
        <f aca="true">NORMINV(RAND(),0,1)</f>
        <v>0.802796956669746</v>
      </c>
      <c r="D875" s="80" t="n">
        <f aca="true">NORMINV(RAND(),0,1)</f>
        <v>-0.917026510822367</v>
      </c>
      <c r="E875" s="80" t="n">
        <f aca="true">RAND()</f>
        <v>0.0235645789841125</v>
      </c>
      <c r="F875" s="78" t="n">
        <f aca="false">IF($F$3*$C$6&gt;E875,1,0)</f>
        <v>0</v>
      </c>
      <c r="G875" s="81" t="n">
        <f aca="false">EXP(($F$6-0.5*$C$5^2-$F$3*$F$4)*$C$6+($C$5*C875*$C$6^0.5)+($F$4+$F$5*D875)*F875)</f>
        <v>1.00257137148794</v>
      </c>
      <c r="H875" s="95" t="n">
        <f aca="false">G875*H874</f>
        <v>109.686046546133</v>
      </c>
      <c r="I875" s="0"/>
    </row>
    <row r="876" customFormat="false" ht="12.75" hidden="false" customHeight="false" outlineLevel="0" collapsed="false">
      <c r="B876" s="79" t="n">
        <f aca="false">B875+$C$6</f>
        <v>0.0987442922374436</v>
      </c>
      <c r="C876" s="80" t="n">
        <f aca="true">NORMINV(RAND(),0,1)</f>
        <v>1.29841848155166</v>
      </c>
      <c r="D876" s="80" t="n">
        <f aca="true">NORMINV(RAND(),0,1)</f>
        <v>-1.68089754690113</v>
      </c>
      <c r="E876" s="80" t="n">
        <f aca="true">RAND()</f>
        <v>0.0444471234909834</v>
      </c>
      <c r="F876" s="78" t="n">
        <f aca="false">IF($F$3*$C$6&gt;E876,1,0)</f>
        <v>0</v>
      </c>
      <c r="G876" s="81" t="n">
        <f aca="false">EXP(($F$6-0.5*$C$5^2-$F$3*$F$4)*$C$6+($C$5*C876*$C$6^0.5)+($F$4+$F$5*D876)*F876)</f>
        <v>1.00416533975048</v>
      </c>
      <c r="H876" s="95" t="n">
        <f aca="false">G876*H875</f>
        <v>110.142926195885</v>
      </c>
      <c r="I876" s="0"/>
    </row>
    <row r="877" customFormat="false" ht="12.75" hidden="false" customHeight="false" outlineLevel="0" collapsed="false">
      <c r="B877" s="79" t="n">
        <f aca="false">B876+$C$6</f>
        <v>0.0988584474885852</v>
      </c>
      <c r="C877" s="80" t="n">
        <f aca="true">NORMINV(RAND(),0,1)</f>
        <v>-0.496056735391743</v>
      </c>
      <c r="D877" s="80" t="n">
        <f aca="true">NORMINV(RAND(),0,1)</f>
        <v>-1.04750662823851</v>
      </c>
      <c r="E877" s="80" t="n">
        <f aca="true">RAND()</f>
        <v>0.553238310189869</v>
      </c>
      <c r="F877" s="78" t="n">
        <f aca="false">IF($F$3*$C$6&gt;E877,1,0)</f>
        <v>0</v>
      </c>
      <c r="G877" s="81" t="n">
        <f aca="false">EXP(($F$6-0.5*$C$5^2-$F$3*$F$4)*$C$6+($C$5*C877*$C$6^0.5)+($F$4+$F$5*D877)*F877)</f>
        <v>0.998406122037751</v>
      </c>
      <c r="H877" s="95" t="n">
        <f aca="false">G877*H876</f>
        <v>109.967371813123</v>
      </c>
      <c r="I877" s="0"/>
    </row>
    <row r="878" customFormat="false" ht="12.75" hidden="false" customHeight="false" outlineLevel="0" collapsed="false">
      <c r="B878" s="79" t="n">
        <f aca="false">B877+$C$6</f>
        <v>0.0989726027397267</v>
      </c>
      <c r="C878" s="80" t="n">
        <f aca="true">NORMINV(RAND(),0,1)</f>
        <v>-0.453286507051082</v>
      </c>
      <c r="D878" s="80" t="n">
        <f aca="true">NORMINV(RAND(),0,1)</f>
        <v>-0.668588435270003</v>
      </c>
      <c r="E878" s="80" t="n">
        <f aca="true">RAND()</f>
        <v>0.128683078050774</v>
      </c>
      <c r="F878" s="78" t="n">
        <f aca="false">IF($F$3*$C$6&gt;E878,1,0)</f>
        <v>0</v>
      </c>
      <c r="G878" s="81" t="n">
        <f aca="false">EXP(($F$6-0.5*$C$5^2-$F$3*$F$4)*$C$6+($C$5*C878*$C$6^0.5)+($F$4+$F$5*D878)*F878)</f>
        <v>0.998543004489454</v>
      </c>
      <c r="H878" s="95" t="n">
        <f aca="false">G878*H877</f>
        <v>109.807149846085</v>
      </c>
      <c r="I878" s="0"/>
    </row>
    <row r="879" customFormat="false" ht="12.75" hidden="false" customHeight="false" outlineLevel="0" collapsed="false">
      <c r="B879" s="79" t="n">
        <f aca="false">B878+$C$6</f>
        <v>0.0990867579908683</v>
      </c>
      <c r="C879" s="80" t="n">
        <f aca="true">NORMINV(RAND(),0,1)</f>
        <v>0.0828929018859924</v>
      </c>
      <c r="D879" s="80" t="n">
        <f aca="true">NORMINV(RAND(),0,1)</f>
        <v>0.0394771418534129</v>
      </c>
      <c r="E879" s="80" t="n">
        <f aca="true">RAND()</f>
        <v>0.0401138249121287</v>
      </c>
      <c r="F879" s="78" t="n">
        <f aca="false">IF($F$3*$C$6&gt;E879,1,0)</f>
        <v>0</v>
      </c>
      <c r="G879" s="81" t="n">
        <f aca="false">EXP(($F$6-0.5*$C$5^2-$F$3*$F$4)*$C$6+($C$5*C879*$C$6^0.5)+($F$4+$F$5*D879)*F879)</f>
        <v>1.00026059389777</v>
      </c>
      <c r="H879" s="95" t="n">
        <f aca="false">G879*H878</f>
        <v>109.835764919267</v>
      </c>
      <c r="I879" s="0"/>
    </row>
    <row r="880" customFormat="false" ht="12.75" hidden="false" customHeight="false" outlineLevel="0" collapsed="false">
      <c r="B880" s="79" t="n">
        <f aca="false">B879+$C$6</f>
        <v>0.0992009132420098</v>
      </c>
      <c r="C880" s="80" t="n">
        <f aca="true">NORMINV(RAND(),0,1)</f>
        <v>1.2854896920482</v>
      </c>
      <c r="D880" s="80" t="n">
        <f aca="true">NORMINV(RAND(),0,1)</f>
        <v>-2.18499729350496</v>
      </c>
      <c r="E880" s="80" t="n">
        <f aca="true">RAND()</f>
        <v>0.533745423175635</v>
      </c>
      <c r="F880" s="78" t="n">
        <f aca="false">IF($F$3*$C$6&gt;E880,1,0)</f>
        <v>0</v>
      </c>
      <c r="G880" s="81" t="n">
        <f aca="false">EXP(($F$6-0.5*$C$5^2-$F$3*$F$4)*$C$6+($C$5*C880*$C$6^0.5)+($F$4+$F$5*D880)*F880)</f>
        <v>1.00412372729969</v>
      </c>
      <c r="H880" s="95" t="n">
        <f aca="false">G880*H879</f>
        <v>110.288697661547</v>
      </c>
      <c r="I880" s="0"/>
    </row>
    <row r="881" customFormat="false" ht="12.75" hidden="false" customHeight="false" outlineLevel="0" collapsed="false">
      <c r="B881" s="79" t="n">
        <f aca="false">B880+$C$6</f>
        <v>0.0993150684931514</v>
      </c>
      <c r="C881" s="80" t="n">
        <f aca="true">NORMINV(RAND(),0,1)</f>
        <v>1.30231826437752</v>
      </c>
      <c r="D881" s="80" t="n">
        <f aca="true">NORMINV(RAND(),0,1)</f>
        <v>-0.0511990678853509</v>
      </c>
      <c r="E881" s="80" t="n">
        <f aca="true">RAND()</f>
        <v>0.313321095739463</v>
      </c>
      <c r="F881" s="78" t="n">
        <f aca="false">IF($F$3*$C$6&gt;E881,1,0)</f>
        <v>0</v>
      </c>
      <c r="G881" s="81" t="n">
        <f aca="false">EXP(($F$6-0.5*$C$5^2-$F$3*$F$4)*$C$6+($C$5*C881*$C$6^0.5)+($F$4+$F$5*D881)*F881)</f>
        <v>1.00417789188444</v>
      </c>
      <c r="H881" s="95" t="n">
        <f aca="false">G881*H880</f>
        <v>110.749471916452</v>
      </c>
      <c r="I881" s="0"/>
    </row>
    <row r="882" customFormat="false" ht="12.75" hidden="false" customHeight="false" outlineLevel="0" collapsed="false">
      <c r="B882" s="79" t="n">
        <f aca="false">B881+$C$6</f>
        <v>0.099429223744293</v>
      </c>
      <c r="C882" s="80" t="n">
        <f aca="true">NORMINV(RAND(),0,1)</f>
        <v>0.657856408067499</v>
      </c>
      <c r="D882" s="80" t="n">
        <f aca="true">NORMINV(RAND(),0,1)</f>
        <v>-0.499543242622574</v>
      </c>
      <c r="E882" s="80" t="n">
        <f aca="true">RAND()</f>
        <v>0.593508525049983</v>
      </c>
      <c r="F882" s="78" t="n">
        <f aca="false">IF($F$3*$C$6&gt;E882,1,0)</f>
        <v>0</v>
      </c>
      <c r="G882" s="81" t="n">
        <f aca="false">EXP(($F$6-0.5*$C$5^2-$F$3*$F$4)*$C$6+($C$5*C882*$C$6^0.5)+($F$4+$F$5*D882)*F882)</f>
        <v>1.00210570656672</v>
      </c>
      <c r="H882" s="95" t="n">
        <f aca="false">G882*H881</f>
        <v>110.982677806727</v>
      </c>
      <c r="I882" s="0"/>
    </row>
    <row r="883" customFormat="false" ht="12.75" hidden="false" customHeight="false" outlineLevel="0" collapsed="false">
      <c r="B883" s="79" t="n">
        <f aca="false">B882+$C$6</f>
        <v>0.0995433789954345</v>
      </c>
      <c r="C883" s="80" t="n">
        <f aca="true">NORMINV(RAND(),0,1)</f>
        <v>0.991119648065901</v>
      </c>
      <c r="D883" s="80" t="n">
        <f aca="true">NORMINV(RAND(),0,1)</f>
        <v>-0.696979842675012</v>
      </c>
      <c r="E883" s="80" t="n">
        <f aca="true">RAND()</f>
        <v>0.796390053139815</v>
      </c>
      <c r="F883" s="78" t="n">
        <f aca="false">IF($F$3*$C$6&gt;E883,1,0)</f>
        <v>0</v>
      </c>
      <c r="G883" s="81" t="n">
        <f aca="false">EXP(($F$6-0.5*$C$5^2-$F$3*$F$4)*$C$6+($C$5*C883*$C$6^0.5)+($F$4+$F$5*D883)*F883)</f>
        <v>1.00317673778214</v>
      </c>
      <c r="H883" s="95" t="n">
        <f aca="false">G883*H882</f>
        <v>111.335240672479</v>
      </c>
      <c r="I883" s="0"/>
    </row>
    <row r="884" customFormat="false" ht="12.75" hidden="false" customHeight="false" outlineLevel="0" collapsed="false">
      <c r="B884" s="79" t="n">
        <f aca="false">B883+$C$6</f>
        <v>0.0996575342465761</v>
      </c>
      <c r="C884" s="80" t="n">
        <f aca="true">NORMINV(RAND(),0,1)</f>
        <v>-0.849364734433406</v>
      </c>
      <c r="D884" s="80" t="n">
        <f aca="true">NORMINV(RAND(),0,1)</f>
        <v>0.315951447227649</v>
      </c>
      <c r="E884" s="80" t="n">
        <f aca="true">RAND()</f>
        <v>0.75958014201152</v>
      </c>
      <c r="F884" s="78" t="n">
        <f aca="false">IF($F$3*$C$6&gt;E884,1,0)</f>
        <v>0</v>
      </c>
      <c r="G884" s="81" t="n">
        <f aca="false">EXP(($F$6-0.5*$C$5^2-$F$3*$F$4)*$C$6+($C$5*C884*$C$6^0.5)+($F$4+$F$5*D884)*F884)</f>
        <v>0.997276107528249</v>
      </c>
      <c r="H884" s="95" t="n">
        <f aca="false">G884*H883</f>
        <v>111.031975448571</v>
      </c>
      <c r="I884" s="0"/>
    </row>
    <row r="885" customFormat="false" ht="12.75" hidden="false" customHeight="false" outlineLevel="0" collapsed="false">
      <c r="B885" s="79" t="n">
        <f aca="false">B884+$C$6</f>
        <v>0.0997716894977176</v>
      </c>
      <c r="C885" s="80" t="n">
        <f aca="true">NORMINV(RAND(),0,1)</f>
        <v>1.21783845066904</v>
      </c>
      <c r="D885" s="80" t="n">
        <f aca="true">NORMINV(RAND(),0,1)</f>
        <v>1.17880831236408</v>
      </c>
      <c r="E885" s="80" t="n">
        <f aca="true">RAND()</f>
        <v>0.110535115008459</v>
      </c>
      <c r="F885" s="78" t="n">
        <f aca="false">IF($F$3*$C$6&gt;E885,1,0)</f>
        <v>0</v>
      </c>
      <c r="G885" s="81" t="n">
        <f aca="false">EXP(($F$6-0.5*$C$5^2-$F$3*$F$4)*$C$6+($C$5*C885*$C$6^0.5)+($F$4+$F$5*D885)*F885)</f>
        <v>1.00390601392215</v>
      </c>
      <c r="H885" s="95" t="n">
        <f aca="false">G885*H884</f>
        <v>111.465667890477</v>
      </c>
      <c r="I885" s="0"/>
    </row>
    <row r="886" customFormat="false" ht="12.75" hidden="false" customHeight="false" outlineLevel="0" collapsed="false">
      <c r="B886" s="79" t="n">
        <f aca="false">B885+$C$6</f>
        <v>0.0998858447488592</v>
      </c>
      <c r="C886" s="80" t="n">
        <f aca="true">NORMINV(RAND(),0,1)</f>
        <v>2.52985003920163</v>
      </c>
      <c r="D886" s="80" t="n">
        <f aca="true">NORMINV(RAND(),0,1)</f>
        <v>0.766366179882564</v>
      </c>
      <c r="E886" s="80" t="n">
        <f aca="true">RAND()</f>
        <v>0.413543647602346</v>
      </c>
      <c r="F886" s="78" t="n">
        <f aca="false">IF($F$3*$C$6&gt;E886,1,0)</f>
        <v>0</v>
      </c>
      <c r="G886" s="81" t="n">
        <f aca="false">EXP(($F$6-0.5*$C$5^2-$F$3*$F$4)*$C$6+($C$5*C886*$C$6^0.5)+($F$4+$F$5*D886)*F886)</f>
        <v>1.00813672569165</v>
      </c>
      <c r="H886" s="95" t="n">
        <f aca="false">G886*H885</f>
        <v>112.372633454139</v>
      </c>
      <c r="I886" s="0"/>
    </row>
    <row r="887" customFormat="false" ht="12.75" hidden="false" customHeight="false" outlineLevel="0" collapsed="false">
      <c r="B887" s="79" t="n">
        <f aca="false">B886+$C$6</f>
        <v>0.100000000000001</v>
      </c>
      <c r="C887" s="80" t="n">
        <f aca="true">NORMINV(RAND(),0,1)</f>
        <v>0.681051974225792</v>
      </c>
      <c r="D887" s="80" t="n">
        <f aca="true">NORMINV(RAND(),0,1)</f>
        <v>0.926561622292888</v>
      </c>
      <c r="E887" s="80" t="n">
        <f aca="true">RAND()</f>
        <v>0.176488223445243</v>
      </c>
      <c r="F887" s="78" t="n">
        <f aca="false">IF($F$3*$C$6&gt;E887,1,0)</f>
        <v>0</v>
      </c>
      <c r="G887" s="81" t="n">
        <f aca="false">EXP(($F$6-0.5*$C$5^2-$F$3*$F$4)*$C$6+($C$5*C887*$C$6^0.5)+($F$4+$F$5*D887)*F887)</f>
        <v>1.00218021473022</v>
      </c>
      <c r="H887" s="95" t="n">
        <f aca="false">G887*H886</f>
        <v>112.617629924869</v>
      </c>
      <c r="I887" s="0"/>
    </row>
    <row r="888" customFormat="false" ht="12.75" hidden="false" customHeight="false" outlineLevel="0" collapsed="false">
      <c r="B888" s="79" t="n">
        <f aca="false">B887+$C$6</f>
        <v>0.100114155251142</v>
      </c>
      <c r="C888" s="80" t="n">
        <f aca="true">NORMINV(RAND(),0,1)</f>
        <v>0.590139985101293</v>
      </c>
      <c r="D888" s="80" t="n">
        <f aca="true">NORMINV(RAND(),0,1)</f>
        <v>-0.783766074343478</v>
      </c>
      <c r="E888" s="80" t="n">
        <f aca="true">RAND()</f>
        <v>0.748919647406352</v>
      </c>
      <c r="F888" s="78" t="n">
        <f aca="false">IF($F$3*$C$6&gt;E888,1,0)</f>
        <v>0</v>
      </c>
      <c r="G888" s="81" t="n">
        <f aca="false">EXP(($F$6-0.5*$C$5^2-$F$3*$F$4)*$C$6+($C$5*C888*$C$6^0.5)+($F$4+$F$5*D888)*F888)</f>
        <v>1.00188822141366</v>
      </c>
      <c r="H888" s="95" t="n">
        <f aca="false">G888*H887</f>
        <v>112.830276945249</v>
      </c>
      <c r="I888" s="0"/>
    </row>
    <row r="889" customFormat="false" ht="12.75" hidden="false" customHeight="false" outlineLevel="0" collapsed="false">
      <c r="B889" s="79" t="n">
        <f aca="false">B888+$C$6</f>
        <v>0.100228310502284</v>
      </c>
      <c r="C889" s="80" t="n">
        <f aca="true">NORMINV(RAND(),0,1)</f>
        <v>-0.539860910590211</v>
      </c>
      <c r="D889" s="80" t="n">
        <f aca="true">NORMINV(RAND(),0,1)</f>
        <v>1.47562569721935</v>
      </c>
      <c r="E889" s="80" t="n">
        <f aca="true">RAND()</f>
        <v>0.605456970138679</v>
      </c>
      <c r="F889" s="78" t="n">
        <f aca="false">IF($F$3*$C$6&gt;E889,1,0)</f>
        <v>0</v>
      </c>
      <c r="G889" s="81" t="n">
        <f aca="false">EXP(($F$6-0.5*$C$5^2-$F$3*$F$4)*$C$6+($C$5*C889*$C$6^0.5)+($F$4+$F$5*D889)*F889)</f>
        <v>0.998265949977733</v>
      </c>
      <c r="H889" s="95" t="n">
        <f aca="false">G889*H888</f>
        <v>112.634623601</v>
      </c>
      <c r="I889" s="0"/>
    </row>
    <row r="890" customFormat="false" ht="12.75" hidden="false" customHeight="false" outlineLevel="0" collapsed="false">
      <c r="B890" s="79" t="n">
        <f aca="false">B889+$C$6</f>
        <v>0.100342465753425</v>
      </c>
      <c r="C890" s="80" t="n">
        <f aca="true">NORMINV(RAND(),0,1)</f>
        <v>0.479225106580145</v>
      </c>
      <c r="D890" s="80" t="n">
        <f aca="true">NORMINV(RAND(),0,1)</f>
        <v>0.556511917142464</v>
      </c>
      <c r="E890" s="80" t="n">
        <f aca="true">RAND()</f>
        <v>0.989749585802477</v>
      </c>
      <c r="F890" s="78" t="n">
        <f aca="false">IF($F$3*$C$6&gt;E890,1,0)</f>
        <v>0</v>
      </c>
      <c r="G890" s="81" t="n">
        <f aca="false">EXP(($F$6-0.5*$C$5^2-$F$3*$F$4)*$C$6+($C$5*C890*$C$6^0.5)+($F$4+$F$5*D890)*F890)</f>
        <v>1.00153209754431</v>
      </c>
      <c r="H890" s="95" t="n">
        <f aca="false">G890*H889</f>
        <v>112.807190831224</v>
      </c>
      <c r="I890" s="0"/>
    </row>
    <row r="891" customFormat="false" ht="12.75" hidden="false" customHeight="false" outlineLevel="0" collapsed="false">
      <c r="B891" s="79" t="n">
        <f aca="false">B890+$C$6</f>
        <v>0.100456621004567</v>
      </c>
      <c r="C891" s="80" t="n">
        <f aca="true">NORMINV(RAND(),0,1)</f>
        <v>-0.683502942716342</v>
      </c>
      <c r="D891" s="80" t="n">
        <f aca="true">NORMINV(RAND(),0,1)</f>
        <v>0.406044110096792</v>
      </c>
      <c r="E891" s="80" t="n">
        <f aca="true">RAND()</f>
        <v>0.125531474051766</v>
      </c>
      <c r="F891" s="78" t="n">
        <f aca="false">IF($F$3*$C$6&gt;E891,1,0)</f>
        <v>0</v>
      </c>
      <c r="G891" s="81" t="n">
        <f aca="false">EXP(($F$6-0.5*$C$5^2-$F$3*$F$4)*$C$6+($C$5*C891*$C$6^0.5)+($F$4+$F$5*D891)*F891)</f>
        <v>0.997806437799473</v>
      </c>
      <c r="H891" s="95" t="n">
        <f aca="false">G891*H890</f>
        <v>112.559741241469</v>
      </c>
      <c r="I891" s="0"/>
    </row>
    <row r="892" customFormat="false" ht="12.75" hidden="false" customHeight="false" outlineLevel="0" collapsed="false">
      <c r="B892" s="79" t="n">
        <f aca="false">B891+$C$6</f>
        <v>0.100570776255709</v>
      </c>
      <c r="C892" s="80" t="n">
        <f aca="true">NORMINV(RAND(),0,1)</f>
        <v>1.54944398083222</v>
      </c>
      <c r="D892" s="80" t="n">
        <f aca="true">NORMINV(RAND(),0,1)</f>
        <v>1.33957241721484</v>
      </c>
      <c r="E892" s="80" t="n">
        <f aca="true">RAND()</f>
        <v>0.457868277641812</v>
      </c>
      <c r="F892" s="78" t="n">
        <f aca="false">IF($F$3*$C$6&gt;E892,1,0)</f>
        <v>0</v>
      </c>
      <c r="G892" s="81" t="n">
        <f aca="false">EXP(($F$6-0.5*$C$5^2-$F$3*$F$4)*$C$6+($C$5*C892*$C$6^0.5)+($F$4+$F$5*D892)*F892)</f>
        <v>1.00497362936623</v>
      </c>
      <c r="H892" s="95" t="n">
        <f aca="false">G892*H891</f>
        <v>113.119571675963</v>
      </c>
      <c r="I892" s="0"/>
    </row>
    <row r="893" customFormat="false" ht="12.75" hidden="false" customHeight="false" outlineLevel="0" collapsed="false">
      <c r="B893" s="79" t="n">
        <f aca="false">B892+$C$6</f>
        <v>0.10068493150685</v>
      </c>
      <c r="C893" s="80" t="n">
        <f aca="true">NORMINV(RAND(),0,1)</f>
        <v>0.367849176720388</v>
      </c>
      <c r="D893" s="80" t="n">
        <f aca="true">NORMINV(RAND(),0,1)</f>
        <v>-1.35876186847039</v>
      </c>
      <c r="E893" s="80" t="n">
        <f aca="true">RAND()</f>
        <v>0.00529672235197679</v>
      </c>
      <c r="F893" s="78" t="n">
        <f aca="false">IF($F$3*$C$6&gt;E893,1,0)</f>
        <v>1</v>
      </c>
      <c r="G893" s="81" t="n">
        <f aca="false">EXP(($F$6-0.5*$C$5^2-$F$3*$F$4)*$C$6+($C$5*C893*$C$6^0.5)+($F$4+$F$5*D893)*F893)</f>
        <v>0.974333817144524</v>
      </c>
      <c r="H893" s="95" t="n">
        <f aca="false">G893*H892</f>
        <v>110.216224064794</v>
      </c>
      <c r="I893" s="0"/>
    </row>
    <row r="894" customFormat="false" ht="12.75" hidden="false" customHeight="false" outlineLevel="0" collapsed="false">
      <c r="B894" s="79" t="n">
        <f aca="false">B893+$C$6</f>
        <v>0.100799086757992</v>
      </c>
      <c r="C894" s="80" t="n">
        <f aca="true">NORMINV(RAND(),0,1)</f>
        <v>-2.30552202939156</v>
      </c>
      <c r="D894" s="80" t="n">
        <f aca="true">NORMINV(RAND(),0,1)</f>
        <v>-0.358722252541317</v>
      </c>
      <c r="E894" s="80" t="n">
        <f aca="true">RAND()</f>
        <v>0.379039890058429</v>
      </c>
      <c r="F894" s="78" t="n">
        <f aca="false">IF($F$3*$C$6&gt;E894,1,0)</f>
        <v>0</v>
      </c>
      <c r="G894" s="81" t="n">
        <f aca="false">EXP(($F$6-0.5*$C$5^2-$F$3*$F$4)*$C$6+($C$5*C894*$C$6^0.5)+($F$4+$F$5*D894)*F894)</f>
        <v>0.992632240435496</v>
      </c>
      <c r="H894" s="95" t="n">
        <f aca="false">G894*H893</f>
        <v>109.404177425777</v>
      </c>
      <c r="I894" s="0"/>
    </row>
    <row r="895" customFormat="false" ht="12.75" hidden="false" customHeight="false" outlineLevel="0" collapsed="false">
      <c r="B895" s="79" t="n">
        <f aca="false">B894+$C$6</f>
        <v>0.100913242009133</v>
      </c>
      <c r="C895" s="80" t="n">
        <f aca="true">NORMINV(RAND(),0,1)</f>
        <v>1.66433610026688</v>
      </c>
      <c r="D895" s="80" t="n">
        <f aca="true">NORMINV(RAND(),0,1)</f>
        <v>0.725019380575353</v>
      </c>
      <c r="E895" s="80" t="n">
        <f aca="true">RAND()</f>
        <v>0.563780723884481</v>
      </c>
      <c r="F895" s="78" t="n">
        <f aca="false">IF($F$3*$C$6&gt;E895,1,0)</f>
        <v>0</v>
      </c>
      <c r="G895" s="81" t="n">
        <f aca="false">EXP(($F$6-0.5*$C$5^2-$F$3*$F$4)*$C$6+($C$5*C895*$C$6^0.5)+($F$4+$F$5*D895)*F895)</f>
        <v>1.00534379328023</v>
      </c>
      <c r="H895" s="95" t="n">
        <f aca="false">G895*H894</f>
        <v>109.988810733935</v>
      </c>
      <c r="I895" s="0"/>
    </row>
    <row r="896" customFormat="false" ht="12.75" hidden="false" customHeight="false" outlineLevel="0" collapsed="false">
      <c r="B896" s="79" t="n">
        <f aca="false">B895+$C$6</f>
        <v>0.101027397260275</v>
      </c>
      <c r="C896" s="80" t="n">
        <f aca="true">NORMINV(RAND(),0,1)</f>
        <v>-0.858854911879008</v>
      </c>
      <c r="D896" s="80" t="n">
        <f aca="true">NORMINV(RAND(),0,1)</f>
        <v>-0.177709038272707</v>
      </c>
      <c r="E896" s="80" t="n">
        <f aca="true">RAND()</f>
        <v>0.574958714915314</v>
      </c>
      <c r="F896" s="78" t="n">
        <f aca="false">IF($F$3*$C$6&gt;E896,1,0)</f>
        <v>0</v>
      </c>
      <c r="G896" s="81" t="n">
        <f aca="false">EXP(($F$6-0.5*$C$5^2-$F$3*$F$4)*$C$6+($C$5*C896*$C$6^0.5)+($F$4+$F$5*D896)*F896)</f>
        <v>0.997245771945402</v>
      </c>
      <c r="H896" s="95" t="n">
        <f aca="false">G896*H895</f>
        <v>109.685876465719</v>
      </c>
      <c r="I896" s="0"/>
    </row>
    <row r="897" customFormat="false" ht="12.75" hidden="false" customHeight="false" outlineLevel="0" collapsed="false">
      <c r="B897" s="79" t="n">
        <f aca="false">B896+$C$6</f>
        <v>0.101141552511416</v>
      </c>
      <c r="C897" s="80" t="n">
        <f aca="true">NORMINV(RAND(),0,1)</f>
        <v>-0.535812614640804</v>
      </c>
      <c r="D897" s="80" t="n">
        <f aca="true">NORMINV(RAND(),0,1)</f>
        <v>0.300295287443245</v>
      </c>
      <c r="E897" s="80" t="n">
        <f aca="true">RAND()</f>
        <v>0.790323676280645</v>
      </c>
      <c r="F897" s="78" t="n">
        <f aca="false">IF($F$3*$C$6&gt;E897,1,0)</f>
        <v>0</v>
      </c>
      <c r="G897" s="81" t="n">
        <f aca="false">EXP(($F$6-0.5*$C$5^2-$F$3*$F$4)*$C$6+($C$5*C897*$C$6^0.5)+($F$4+$F$5*D897)*F897)</f>
        <v>0.998278903579197</v>
      </c>
      <c r="H897" s="95" t="n">
        <f aca="false">G897*H896</f>
        <v>109.497096496322</v>
      </c>
      <c r="I897" s="0"/>
    </row>
    <row r="898" customFormat="false" ht="12.75" hidden="false" customHeight="false" outlineLevel="0" collapsed="false">
      <c r="B898" s="79" t="n">
        <f aca="false">B897+$C$6</f>
        <v>0.101255707762558</v>
      </c>
      <c r="C898" s="80" t="n">
        <f aca="true">NORMINV(RAND(),0,1)</f>
        <v>-0.656119318388575</v>
      </c>
      <c r="D898" s="80" t="n">
        <f aca="true">NORMINV(RAND(),0,1)</f>
        <v>0.699551314865439</v>
      </c>
      <c r="E898" s="80" t="n">
        <f aca="true">RAND()</f>
        <v>0.158786798442847</v>
      </c>
      <c r="F898" s="78" t="n">
        <f aca="false">IF($F$3*$C$6&gt;E898,1,0)</f>
        <v>0</v>
      </c>
      <c r="G898" s="81" t="n">
        <f aca="false">EXP(($F$6-0.5*$C$5^2-$F$3*$F$4)*$C$6+($C$5*C898*$C$6^0.5)+($F$4+$F$5*D898)*F898)</f>
        <v>0.997894021943763</v>
      </c>
      <c r="H898" s="95" t="n">
        <f aca="false">G898*H897</f>
        <v>109.266498013879</v>
      </c>
      <c r="I898" s="0"/>
    </row>
    <row r="899" customFormat="false" ht="12.75" hidden="false" customHeight="false" outlineLevel="0" collapsed="false">
      <c r="B899" s="79" t="n">
        <f aca="false">B898+$C$6</f>
        <v>0.101369863013699</v>
      </c>
      <c r="C899" s="80" t="n">
        <f aca="true">NORMINV(RAND(),0,1)</f>
        <v>0.231568820773095</v>
      </c>
      <c r="D899" s="80" t="n">
        <f aca="true">NORMINV(RAND(),0,1)</f>
        <v>0.146203896465631</v>
      </c>
      <c r="E899" s="80" t="n">
        <f aca="true">RAND()</f>
        <v>0.0100497211760504</v>
      </c>
      <c r="F899" s="78" t="n">
        <f aca="false">IF($F$3*$C$6&gt;E899,1,0)</f>
        <v>1</v>
      </c>
      <c r="G899" s="81" t="n">
        <f aca="false">EXP(($F$6-0.5*$C$5^2-$F$3*$F$4)*$C$6+($C$5*C899*$C$6^0.5)+($F$4+$F$5*D899)*F899)</f>
        <v>1.00366789971028</v>
      </c>
      <c r="H899" s="95" t="n">
        <f aca="false">G899*H898</f>
        <v>109.667276570287</v>
      </c>
      <c r="I899" s="0"/>
    </row>
    <row r="900" customFormat="false" ht="12.75" hidden="false" customHeight="false" outlineLevel="0" collapsed="false">
      <c r="B900" s="79" t="n">
        <f aca="false">B899+$C$6</f>
        <v>0.101484018264841</v>
      </c>
      <c r="C900" s="80" t="n">
        <f aca="true">NORMINV(RAND(),0,1)</f>
        <v>-1.08840229833672</v>
      </c>
      <c r="D900" s="80" t="n">
        <f aca="true">NORMINV(RAND(),0,1)</f>
        <v>-0.781673746380518</v>
      </c>
      <c r="E900" s="80" t="n">
        <f aca="true">RAND()</f>
        <v>0.58807218361921</v>
      </c>
      <c r="F900" s="78" t="n">
        <f aca="false">IF($F$3*$C$6&gt;E900,1,0)</f>
        <v>0</v>
      </c>
      <c r="G900" s="81" t="n">
        <f aca="false">EXP(($F$6-0.5*$C$5^2-$F$3*$F$4)*$C$6+($C$5*C900*$C$6^0.5)+($F$4+$F$5*D900)*F900)</f>
        <v>0.996512299172186</v>
      </c>
      <c r="H900" s="95" t="n">
        <f aca="false">G900*H899</f>
        <v>109.284789919009</v>
      </c>
      <c r="I900" s="0"/>
    </row>
    <row r="901" customFormat="false" ht="12.75" hidden="false" customHeight="false" outlineLevel="0" collapsed="false">
      <c r="B901" s="79" t="n">
        <f aca="false">B900+$C$6</f>
        <v>0.101598173515983</v>
      </c>
      <c r="C901" s="80" t="n">
        <f aca="true">NORMINV(RAND(),0,1)</f>
        <v>-1.11329422331813</v>
      </c>
      <c r="D901" s="80" t="n">
        <f aca="true">NORMINV(RAND(),0,1)</f>
        <v>-0.526810089627015</v>
      </c>
      <c r="E901" s="80" t="n">
        <f aca="true">RAND()</f>
        <v>0.0136111880302924</v>
      </c>
      <c r="F901" s="78" t="n">
        <f aca="false">IF($F$3*$C$6&gt;E901,1,0)</f>
        <v>0</v>
      </c>
      <c r="G901" s="81" t="n">
        <f aca="false">EXP(($F$6-0.5*$C$5^2-$F$3*$F$4)*$C$6+($C$5*C901*$C$6^0.5)+($F$4+$F$5*D901)*F901)</f>
        <v>0.996432794431928</v>
      </c>
      <c r="H901" s="95" t="n">
        <f aca="false">G901*H900</f>
        <v>108.894948607904</v>
      </c>
      <c r="I901" s="0"/>
    </row>
    <row r="902" customFormat="false" ht="12.75" hidden="false" customHeight="false" outlineLevel="0" collapsed="false">
      <c r="B902" s="79" t="n">
        <f aca="false">B901+$C$6</f>
        <v>0.101712328767124</v>
      </c>
      <c r="C902" s="80" t="n">
        <f aca="true">NORMINV(RAND(),0,1)</f>
        <v>1.22469853903904</v>
      </c>
      <c r="D902" s="80" t="n">
        <f aca="true">NORMINV(RAND(),0,1)</f>
        <v>0.167179754779947</v>
      </c>
      <c r="E902" s="80" t="n">
        <f aca="true">RAND()</f>
        <v>0.835875838413825</v>
      </c>
      <c r="F902" s="78" t="n">
        <f aca="false">IF($F$3*$C$6&gt;E902,1,0)</f>
        <v>0</v>
      </c>
      <c r="G902" s="81" t="n">
        <f aca="false">EXP(($F$6-0.5*$C$5^2-$F$3*$F$4)*$C$6+($C$5*C902*$C$6^0.5)+($F$4+$F$5*D902)*F902)</f>
        <v>1.00392808872038</v>
      </c>
      <c r="H902" s="95" t="n">
        <f aca="false">G902*H901</f>
        <v>109.322697627237</v>
      </c>
      <c r="I902" s="0"/>
    </row>
    <row r="903" customFormat="false" ht="12.75" hidden="false" customHeight="false" outlineLevel="0" collapsed="false">
      <c r="B903" s="79" t="n">
        <f aca="false">B902+$C$6</f>
        <v>0.101826484018266</v>
      </c>
      <c r="C903" s="80" t="n">
        <f aca="true">NORMINV(RAND(),0,1)</f>
        <v>-0.293077370339558</v>
      </c>
      <c r="D903" s="80" t="n">
        <f aca="true">NORMINV(RAND(),0,1)</f>
        <v>-0.00691403689837725</v>
      </c>
      <c r="E903" s="80" t="n">
        <f aca="true">RAND()</f>
        <v>0.181898202975075</v>
      </c>
      <c r="F903" s="78" t="n">
        <f aca="false">IF($F$3*$C$6&gt;E903,1,0)</f>
        <v>0</v>
      </c>
      <c r="G903" s="81" t="n">
        <f aca="false">EXP(($F$6-0.5*$C$5^2-$F$3*$F$4)*$C$6+($C$5*C903*$C$6^0.5)+($F$4+$F$5*D903)*F903)</f>
        <v>0.999055906934437</v>
      </c>
      <c r="H903" s="95" t="n">
        <f aca="false">G903*H902</f>
        <v>109.219486826498</v>
      </c>
      <c r="I903" s="0"/>
    </row>
    <row r="904" customFormat="false" ht="12.75" hidden="false" customHeight="false" outlineLevel="0" collapsed="false">
      <c r="B904" s="79" t="n">
        <f aca="false">B903+$C$6</f>
        <v>0.101940639269407</v>
      </c>
      <c r="C904" s="80" t="n">
        <f aca="true">NORMINV(RAND(),0,1)</f>
        <v>0.702028190078072</v>
      </c>
      <c r="D904" s="80" t="n">
        <f aca="true">NORMINV(RAND(),0,1)</f>
        <v>1.47581210904579</v>
      </c>
      <c r="E904" s="80" t="n">
        <f aca="true">RAND()</f>
        <v>0.177197855799815</v>
      </c>
      <c r="F904" s="78" t="n">
        <f aca="false">IF($F$3*$C$6&gt;E904,1,0)</f>
        <v>0</v>
      </c>
      <c r="G904" s="81" t="n">
        <f aca="false">EXP(($F$6-0.5*$C$5^2-$F$3*$F$4)*$C$6+($C$5*C904*$C$6^0.5)+($F$4+$F$5*D904)*F904)</f>
        <v>1.00224759872741</v>
      </c>
      <c r="H904" s="95" t="n">
        <f aca="false">G904*H903</f>
        <v>109.464968406098</v>
      </c>
      <c r="I904" s="0"/>
    </row>
    <row r="905" customFormat="false" ht="12.75" hidden="false" customHeight="false" outlineLevel="0" collapsed="false">
      <c r="B905" s="79" t="n">
        <f aca="false">B904+$C$6</f>
        <v>0.102054794520549</v>
      </c>
      <c r="C905" s="80" t="n">
        <f aca="true">NORMINV(RAND(),0,1)</f>
        <v>1.34179303431741</v>
      </c>
      <c r="D905" s="80" t="n">
        <f aca="true">NORMINV(RAND(),0,1)</f>
        <v>1.88168254561061</v>
      </c>
      <c r="E905" s="80" t="n">
        <f aca="true">RAND()</f>
        <v>0.338184188541114</v>
      </c>
      <c r="F905" s="78" t="n">
        <f aca="false">IF($F$3*$C$6&gt;E905,1,0)</f>
        <v>0</v>
      </c>
      <c r="G905" s="81" t="n">
        <f aca="false">EXP(($F$6-0.5*$C$5^2-$F$3*$F$4)*$C$6+($C$5*C905*$C$6^0.5)+($F$4+$F$5*D905)*F905)</f>
        <v>1.00430495717694</v>
      </c>
      <c r="H905" s="95" t="n">
        <f aca="false">G905*H904</f>
        <v>109.936210407462</v>
      </c>
      <c r="I905" s="0"/>
    </row>
    <row r="906" customFormat="false" ht="12.75" hidden="false" customHeight="false" outlineLevel="0" collapsed="false">
      <c r="B906" s="79" t="n">
        <f aca="false">B905+$C$6</f>
        <v>0.10216894977169</v>
      </c>
      <c r="C906" s="80" t="n">
        <f aca="true">NORMINV(RAND(),0,1)</f>
        <v>0.742055919934747</v>
      </c>
      <c r="D906" s="80" t="n">
        <f aca="true">NORMINV(RAND(),0,1)</f>
        <v>-2.44053424819455</v>
      </c>
      <c r="E906" s="80" t="n">
        <f aca="true">RAND()</f>
        <v>0.139175324370361</v>
      </c>
      <c r="F906" s="78" t="n">
        <f aca="false">IF($F$3*$C$6&gt;E906,1,0)</f>
        <v>0</v>
      </c>
      <c r="G906" s="81" t="n">
        <f aca="false">EXP(($F$6-0.5*$C$5^2-$F$3*$F$4)*$C$6+($C$5*C906*$C$6^0.5)+($F$4+$F$5*D906)*F906)</f>
        <v>1.00237619638165</v>
      </c>
      <c r="H906" s="95" t="n">
        <f aca="false">G906*H905</f>
        <v>110.197440432845</v>
      </c>
      <c r="I906" s="0"/>
    </row>
    <row r="907" customFormat="false" ht="12.75" hidden="false" customHeight="false" outlineLevel="0" collapsed="false">
      <c r="B907" s="79" t="n">
        <f aca="false">B906+$C$6</f>
        <v>0.102283105022832</v>
      </c>
      <c r="C907" s="80" t="n">
        <f aca="true">NORMINV(RAND(),0,1)</f>
        <v>1.1627654239806</v>
      </c>
      <c r="D907" s="80" t="n">
        <f aca="true">NORMINV(RAND(),0,1)</f>
        <v>-1.2398216031657</v>
      </c>
      <c r="E907" s="80" t="n">
        <f aca="true">RAND()</f>
        <v>0.639864519102815</v>
      </c>
      <c r="F907" s="78" t="n">
        <f aca="false">IF($F$3*$C$6&gt;E907,1,0)</f>
        <v>0</v>
      </c>
      <c r="G907" s="81" t="n">
        <f aca="false">EXP(($F$6-0.5*$C$5^2-$F$3*$F$4)*$C$6+($C$5*C907*$C$6^0.5)+($F$4+$F$5*D907)*F907)</f>
        <v>1.00372881426757</v>
      </c>
      <c r="H907" s="95" t="n">
        <f aca="false">G907*H906</f>
        <v>110.60834622098</v>
      </c>
      <c r="I907" s="0"/>
    </row>
    <row r="908" customFormat="false" ht="12.75" hidden="false" customHeight="false" outlineLevel="0" collapsed="false">
      <c r="B908" s="79" t="n">
        <f aca="false">B907+$C$6</f>
        <v>0.102397260273973</v>
      </c>
      <c r="C908" s="80" t="n">
        <f aca="true">NORMINV(RAND(),0,1)</f>
        <v>-0.595693453609826</v>
      </c>
      <c r="D908" s="80" t="n">
        <f aca="true">NORMINV(RAND(),0,1)</f>
        <v>0.632792582773618</v>
      </c>
      <c r="E908" s="80" t="n">
        <f aca="true">RAND()</f>
        <v>0.00235702110072691</v>
      </c>
      <c r="F908" s="78" t="n">
        <f aca="false">IF($F$3*$C$6&gt;E908,1,0)</f>
        <v>1</v>
      </c>
      <c r="G908" s="81" t="n">
        <f aca="false">EXP(($F$6-0.5*$C$5^2-$F$3*$F$4)*$C$6+($C$5*C908*$C$6^0.5)+($F$4+$F$5*D908)*F908)</f>
        <v>1.01079923142094</v>
      </c>
      <c r="H908" s="95" t="n">
        <f aca="false">G908*H907</f>
        <v>111.802831348908</v>
      </c>
      <c r="I908" s="0"/>
    </row>
    <row r="909" customFormat="false" ht="12.75" hidden="false" customHeight="false" outlineLevel="0" collapsed="false">
      <c r="B909" s="79" t="n">
        <f aca="false">B908+$C$6</f>
        <v>0.102511415525115</v>
      </c>
      <c r="C909" s="80" t="n">
        <f aca="true">NORMINV(RAND(),0,1)</f>
        <v>0.591778878516437</v>
      </c>
      <c r="D909" s="80" t="n">
        <f aca="true">NORMINV(RAND(),0,1)</f>
        <v>0.492549151381787</v>
      </c>
      <c r="E909" s="80" t="n">
        <f aca="true">RAND()</f>
        <v>0.36574404293673</v>
      </c>
      <c r="F909" s="78" t="n">
        <f aca="false">IF($F$3*$C$6&gt;E909,1,0)</f>
        <v>0</v>
      </c>
      <c r="G909" s="81" t="n">
        <f aca="false">EXP(($F$6-0.5*$C$5^2-$F$3*$F$4)*$C$6+($C$5*C909*$C$6^0.5)+($F$4+$F$5*D909)*F909)</f>
        <v>1.00189348449793</v>
      </c>
      <c r="H909" s="95" t="n">
        <f aca="false">G909*H908</f>
        <v>112.014528276891</v>
      </c>
      <c r="I909" s="0"/>
    </row>
    <row r="910" customFormat="false" ht="12.75" hidden="false" customHeight="false" outlineLevel="0" collapsed="false">
      <c r="B910" s="79" t="n">
        <f aca="false">B909+$C$6</f>
        <v>0.102625570776257</v>
      </c>
      <c r="C910" s="80" t="n">
        <f aca="true">NORMINV(RAND(),0,1)</f>
        <v>0.267053550252732</v>
      </c>
      <c r="D910" s="80" t="n">
        <f aca="true">NORMINV(RAND(),0,1)</f>
        <v>-2.92647162063308</v>
      </c>
      <c r="E910" s="80" t="n">
        <f aca="true">RAND()</f>
        <v>0.988534088352962</v>
      </c>
      <c r="F910" s="78" t="n">
        <f aca="false">IF($F$3*$C$6&gt;E910,1,0)</f>
        <v>0</v>
      </c>
      <c r="G910" s="81" t="n">
        <f aca="false">EXP(($F$6-0.5*$C$5^2-$F$3*$F$4)*$C$6+($C$5*C910*$C$6^0.5)+($F$4+$F$5*D910)*F910)</f>
        <v>1.00085121285569</v>
      </c>
      <c r="H910" s="95" t="n">
        <f aca="false">G910*H909</f>
        <v>112.109876483384</v>
      </c>
      <c r="I910" s="0"/>
    </row>
    <row r="911" customFormat="false" ht="12.75" hidden="false" customHeight="false" outlineLevel="0" collapsed="false">
      <c r="B911" s="79" t="n">
        <f aca="false">B910+$C$6</f>
        <v>0.102739726027398</v>
      </c>
      <c r="C911" s="80" t="n">
        <f aca="true">NORMINV(RAND(),0,1)</f>
        <v>-0.991648021164497</v>
      </c>
      <c r="D911" s="80" t="n">
        <f aca="true">NORMINV(RAND(),0,1)</f>
        <v>2.04921986182006</v>
      </c>
      <c r="E911" s="80" t="n">
        <f aca="true">RAND()</f>
        <v>0.8952885621081</v>
      </c>
      <c r="F911" s="78" t="n">
        <f aca="false">IF($F$3*$C$6&gt;E911,1,0)</f>
        <v>0</v>
      </c>
      <c r="G911" s="81" t="n">
        <f aca="false">EXP(($F$6-0.5*$C$5^2-$F$3*$F$4)*$C$6+($C$5*C911*$C$6^0.5)+($F$4+$F$5*D911)*F911)</f>
        <v>0.996821392323652</v>
      </c>
      <c r="H911" s="95" t="n">
        <f aca="false">G911*H910</f>
        <v>111.7535231694</v>
      </c>
      <c r="I911" s="0"/>
    </row>
    <row r="912" customFormat="false" ht="12.75" hidden="false" customHeight="false" outlineLevel="0" collapsed="false">
      <c r="B912" s="79" t="n">
        <f aca="false">B911+$C$6</f>
        <v>0.10285388127854</v>
      </c>
      <c r="C912" s="80" t="n">
        <f aca="true">NORMINV(RAND(),0,1)</f>
        <v>-2.28252937661331</v>
      </c>
      <c r="D912" s="80" t="n">
        <f aca="true">NORMINV(RAND(),0,1)</f>
        <v>0.761755114352749</v>
      </c>
      <c r="E912" s="80" t="n">
        <f aca="true">RAND()</f>
        <v>0.531912684859198</v>
      </c>
      <c r="F912" s="78" t="n">
        <f aca="false">IF($F$3*$C$6&gt;E912,1,0)</f>
        <v>0</v>
      </c>
      <c r="G912" s="81" t="n">
        <f aca="false">EXP(($F$6-0.5*$C$5^2-$F$3*$F$4)*$C$6+($C$5*C912*$C$6^0.5)+($F$4+$F$5*D912)*F912)</f>
        <v>0.992705398576781</v>
      </c>
      <c r="H912" s="95" t="n">
        <f aca="false">G912*H911</f>
        <v>110.938325760239</v>
      </c>
      <c r="I912" s="0"/>
    </row>
    <row r="913" customFormat="false" ht="12.75" hidden="false" customHeight="false" outlineLevel="0" collapsed="false">
      <c r="B913" s="79" t="n">
        <f aca="false">B912+$C$6</f>
        <v>0.102968036529681</v>
      </c>
      <c r="C913" s="80" t="n">
        <f aca="true">NORMINV(RAND(),0,1)</f>
        <v>-1.465308670656</v>
      </c>
      <c r="D913" s="80" t="n">
        <f aca="true">NORMINV(RAND(),0,1)</f>
        <v>0.22802298338898</v>
      </c>
      <c r="E913" s="80" t="n">
        <f aca="true">RAND()</f>
        <v>0.966679704644061</v>
      </c>
      <c r="F913" s="78" t="n">
        <f aca="false">IF($F$3*$C$6&gt;E913,1,0)</f>
        <v>0</v>
      </c>
      <c r="G913" s="81" t="n">
        <f aca="false">EXP(($F$6-0.5*$C$5^2-$F$3*$F$4)*$C$6+($C$5*C913*$C$6^0.5)+($F$4+$F$5*D913)*F913)</f>
        <v>0.995309140139398</v>
      </c>
      <c r="H913" s="95" t="n">
        <f aca="false">G913*H912</f>
        <v>110.417929620927</v>
      </c>
      <c r="I913" s="0"/>
    </row>
    <row r="914" customFormat="false" ht="12.75" hidden="false" customHeight="false" outlineLevel="0" collapsed="false">
      <c r="B914" s="79" t="n">
        <f aca="false">B913+$C$6</f>
        <v>0.103082191780823</v>
      </c>
      <c r="C914" s="80" t="n">
        <f aca="true">NORMINV(RAND(),0,1)</f>
        <v>-1.06923929725692</v>
      </c>
      <c r="D914" s="80" t="n">
        <f aca="true">NORMINV(RAND(),0,1)</f>
        <v>0.513728137902428</v>
      </c>
      <c r="E914" s="80" t="n">
        <f aca="true">RAND()</f>
        <v>0.858707913662377</v>
      </c>
      <c r="F914" s="78" t="n">
        <f aca="false">IF($F$3*$C$6&gt;E914,1,0)</f>
        <v>0</v>
      </c>
      <c r="G914" s="81" t="n">
        <f aca="false">EXP(($F$6-0.5*$C$5^2-$F$3*$F$4)*$C$6+($C$5*C914*$C$6^0.5)+($F$4+$F$5*D914)*F914)</f>
        <v>0.996573510066802</v>
      </c>
      <c r="H914" s="95" t="n">
        <f aca="false">G914*H913</f>
        <v>110.039583696637</v>
      </c>
      <c r="I914" s="0"/>
    </row>
    <row r="915" customFormat="false" ht="12.75" hidden="false" customHeight="false" outlineLevel="0" collapsed="false">
      <c r="B915" s="79" t="n">
        <f aca="false">B914+$C$6</f>
        <v>0.103196347031964</v>
      </c>
      <c r="C915" s="80" t="n">
        <f aca="true">NORMINV(RAND(),0,1)</f>
        <v>-0.712367098346606</v>
      </c>
      <c r="D915" s="80" t="n">
        <f aca="true">NORMINV(RAND(),0,1)</f>
        <v>-0.243694338639683</v>
      </c>
      <c r="E915" s="80" t="n">
        <f aca="true">RAND()</f>
        <v>0.0504051024256786</v>
      </c>
      <c r="F915" s="78" t="n">
        <f aca="false">IF($F$3*$C$6&gt;E915,1,0)</f>
        <v>0</v>
      </c>
      <c r="G915" s="81" t="n">
        <f aca="false">EXP(($F$6-0.5*$C$5^2-$F$3*$F$4)*$C$6+($C$5*C915*$C$6^0.5)+($F$4+$F$5*D915)*F915)</f>
        <v>0.997714126626207</v>
      </c>
      <c r="H915" s="95" t="n">
        <f aca="false">G915*H914</f>
        <v>109.788047142201</v>
      </c>
      <c r="I915" s="0"/>
    </row>
    <row r="916" customFormat="false" ht="12.75" hidden="false" customHeight="false" outlineLevel="0" collapsed="false">
      <c r="B916" s="79" t="n">
        <f aca="false">B915+$C$6</f>
        <v>0.103310502283106</v>
      </c>
      <c r="C916" s="80" t="n">
        <f aca="true">NORMINV(RAND(),0,1)</f>
        <v>-1.61138054365212</v>
      </c>
      <c r="D916" s="80" t="n">
        <f aca="true">NORMINV(RAND(),0,1)</f>
        <v>-0.0220683888633809</v>
      </c>
      <c r="E916" s="80" t="n">
        <f aca="true">RAND()</f>
        <v>0.549165756815704</v>
      </c>
      <c r="F916" s="78" t="n">
        <f aca="false">IF($F$3*$C$6&gt;E916,1,0)</f>
        <v>0</v>
      </c>
      <c r="G916" s="81" t="n">
        <f aca="false">EXP(($F$6-0.5*$C$5^2-$F$3*$F$4)*$C$6+($C$5*C916*$C$6^0.5)+($F$4+$F$5*D916)*F916)</f>
        <v>0.994843240765783</v>
      </c>
      <c r="H916" s="95" t="n">
        <f aca="false">G916*H915</f>
        <v>109.221896616294</v>
      </c>
      <c r="I916" s="0"/>
    </row>
    <row r="917" customFormat="false" ht="12.75" hidden="false" customHeight="false" outlineLevel="0" collapsed="false">
      <c r="B917" s="79" t="n">
        <f aca="false">B916+$C$6</f>
        <v>0.103424657534247</v>
      </c>
      <c r="C917" s="80" t="n">
        <f aca="true">NORMINV(RAND(),0,1)</f>
        <v>-1.1848297877165</v>
      </c>
      <c r="D917" s="80" t="n">
        <f aca="true">NORMINV(RAND(),0,1)</f>
        <v>0.252707902300414</v>
      </c>
      <c r="E917" s="80" t="n">
        <f aca="true">RAND()</f>
        <v>0.601596490863675</v>
      </c>
      <c r="F917" s="78" t="n">
        <f aca="false">IF($F$3*$C$6&gt;E917,1,0)</f>
        <v>0</v>
      </c>
      <c r="G917" s="81" t="n">
        <f aca="false">EXP(($F$6-0.5*$C$5^2-$F$3*$F$4)*$C$6+($C$5*C917*$C$6^0.5)+($F$4+$F$5*D917)*F917)</f>
        <v>0.996204345341785</v>
      </c>
      <c r="H917" s="95" t="n">
        <f aca="false">G917*H916</f>
        <v>108.807328015623</v>
      </c>
      <c r="I917" s="0"/>
    </row>
    <row r="918" customFormat="false" ht="12.75" hidden="false" customHeight="false" outlineLevel="0" collapsed="false">
      <c r="B918" s="79" t="n">
        <f aca="false">B917+$C$6</f>
        <v>0.103538812785389</v>
      </c>
      <c r="C918" s="80" t="n">
        <f aca="true">NORMINV(RAND(),0,1)</f>
        <v>0.954471368760272</v>
      </c>
      <c r="D918" s="80" t="n">
        <f aca="true">NORMINV(RAND(),0,1)</f>
        <v>-1.03074829191535</v>
      </c>
      <c r="E918" s="80" t="n">
        <f aca="true">RAND()</f>
        <v>0.888594345618472</v>
      </c>
      <c r="F918" s="78" t="n">
        <f aca="false">IF($F$3*$C$6&gt;E918,1,0)</f>
        <v>0</v>
      </c>
      <c r="G918" s="81" t="n">
        <f aca="false">EXP(($F$6-0.5*$C$5^2-$F$3*$F$4)*$C$6+($C$5*C918*$C$6^0.5)+($F$4+$F$5*D918)*F918)</f>
        <v>1.00305890266567</v>
      </c>
      <c r="H918" s="95" t="n">
        <f aca="false">G918*H917</f>
        <v>109.140159041334</v>
      </c>
      <c r="I918" s="0"/>
    </row>
    <row r="919" customFormat="false" ht="12.75" hidden="false" customHeight="false" outlineLevel="0" collapsed="false">
      <c r="B919" s="79" t="n">
        <f aca="false">B918+$C$6</f>
        <v>0.103652968036531</v>
      </c>
      <c r="C919" s="80" t="n">
        <f aca="true">NORMINV(RAND(),0,1)</f>
        <v>0.444459254269245</v>
      </c>
      <c r="D919" s="80" t="n">
        <f aca="true">NORMINV(RAND(),0,1)</f>
        <v>0.0979756927475085</v>
      </c>
      <c r="E919" s="80" t="n">
        <f aca="true">RAND()</f>
        <v>0.500759004213551</v>
      </c>
      <c r="F919" s="78" t="n">
        <f aca="false">IF($F$3*$C$6&gt;E919,1,0)</f>
        <v>0</v>
      </c>
      <c r="G919" s="81" t="n">
        <f aca="false">EXP(($F$6-0.5*$C$5^2-$F$3*$F$4)*$C$6+($C$5*C919*$C$6^0.5)+($F$4+$F$5*D919)*F919)</f>
        <v>1.00142049791367</v>
      </c>
      <c r="H919" s="95" t="n">
        <f aca="false">G919*H918</f>
        <v>109.29519240955</v>
      </c>
      <c r="I919" s="0"/>
    </row>
    <row r="920" customFormat="false" ht="12.75" hidden="false" customHeight="false" outlineLevel="0" collapsed="false">
      <c r="B920" s="79" t="n">
        <f aca="false">B919+$C$6</f>
        <v>0.103767123287672</v>
      </c>
      <c r="C920" s="80" t="n">
        <f aca="true">NORMINV(RAND(),0,1)</f>
        <v>0.460390413729927</v>
      </c>
      <c r="D920" s="80" t="n">
        <f aca="true">NORMINV(RAND(),0,1)</f>
        <v>-0.612904849510326</v>
      </c>
      <c r="E920" s="80" t="n">
        <f aca="true">RAND()</f>
        <v>0.0951404419760822</v>
      </c>
      <c r="F920" s="78" t="n">
        <f aca="false">IF($F$3*$C$6&gt;E920,1,0)</f>
        <v>0</v>
      </c>
      <c r="G920" s="81" t="n">
        <f aca="false">EXP(($F$6-0.5*$C$5^2-$F$3*$F$4)*$C$6+($C$5*C920*$C$6^0.5)+($F$4+$F$5*D920)*F920)</f>
        <v>1.00147163596225</v>
      </c>
      <c r="H920" s="95" t="n">
        <f aca="false">G920*H919</f>
        <v>109.456035145201</v>
      </c>
      <c r="I920" s="0"/>
    </row>
    <row r="921" customFormat="false" ht="12.75" hidden="false" customHeight="false" outlineLevel="0" collapsed="false">
      <c r="B921" s="79" t="n">
        <f aca="false">B920+$C$6</f>
        <v>0.103881278538814</v>
      </c>
      <c r="C921" s="80" t="n">
        <f aca="true">NORMINV(RAND(),0,1)</f>
        <v>-0.447448628770968</v>
      </c>
      <c r="D921" s="80" t="n">
        <f aca="true">NORMINV(RAND(),0,1)</f>
        <v>0.361932263499687</v>
      </c>
      <c r="E921" s="80" t="n">
        <f aca="true">RAND()</f>
        <v>0.280622510885825</v>
      </c>
      <c r="F921" s="78" t="n">
        <f aca="false">IF($F$3*$C$6&gt;E921,1,0)</f>
        <v>0</v>
      </c>
      <c r="G921" s="81" t="n">
        <f aca="false">EXP(($F$6-0.5*$C$5^2-$F$3*$F$4)*$C$6+($C$5*C921*$C$6^0.5)+($F$4+$F$5*D921)*F921)</f>
        <v>0.998561689574294</v>
      </c>
      <c r="H921" s="95" t="n">
        <f aca="false">G921*H920</f>
        <v>109.298603388695</v>
      </c>
      <c r="I921" s="0"/>
    </row>
    <row r="922" customFormat="false" ht="12.75" hidden="false" customHeight="false" outlineLevel="0" collapsed="false">
      <c r="B922" s="79" t="n">
        <f aca="false">B921+$C$6</f>
        <v>0.103995433789955</v>
      </c>
      <c r="C922" s="80" t="n">
        <f aca="true">NORMINV(RAND(),0,1)</f>
        <v>0.0915486274495038</v>
      </c>
      <c r="D922" s="80" t="n">
        <f aca="true">NORMINV(RAND(),0,1)</f>
        <v>0.310768281824685</v>
      </c>
      <c r="E922" s="80" t="n">
        <f aca="true">RAND()</f>
        <v>0.19649468961459</v>
      </c>
      <c r="F922" s="78" t="n">
        <f aca="false">IF($F$3*$C$6&gt;E922,1,0)</f>
        <v>0</v>
      </c>
      <c r="G922" s="81" t="n">
        <f aca="false">EXP(($F$6-0.5*$C$5^2-$F$3*$F$4)*$C$6+($C$5*C922*$C$6^0.5)+($F$4+$F$5*D922)*F922)</f>
        <v>1.00028834574297</v>
      </c>
      <c r="H922" s="95" t="n">
        <f aca="false">G922*H921</f>
        <v>109.330119175695</v>
      </c>
      <c r="I922" s="0"/>
    </row>
    <row r="923" customFormat="false" ht="12.75" hidden="false" customHeight="false" outlineLevel="0" collapsed="false">
      <c r="B923" s="79" t="n">
        <f aca="false">B922+$C$6</f>
        <v>0.104109589041097</v>
      </c>
      <c r="C923" s="80" t="n">
        <f aca="true">NORMINV(RAND(),0,1)</f>
        <v>-0.719477159799747</v>
      </c>
      <c r="D923" s="80" t="n">
        <f aca="true">NORMINV(RAND(),0,1)</f>
        <v>0.0429043595003255</v>
      </c>
      <c r="E923" s="80" t="n">
        <f aca="true">RAND()</f>
        <v>0.395257989462082</v>
      </c>
      <c r="F923" s="78" t="n">
        <f aca="false">IF($F$3*$C$6&gt;E923,1,0)</f>
        <v>0</v>
      </c>
      <c r="G923" s="81" t="n">
        <f aca="false">EXP(($F$6-0.5*$C$5^2-$F$3*$F$4)*$C$6+($C$5*C923*$C$6^0.5)+($F$4+$F$5*D923)*F923)</f>
        <v>0.99769138907298</v>
      </c>
      <c r="H923" s="95" t="n">
        <f aca="false">G923*H922</f>
        <v>109.077718467913</v>
      </c>
      <c r="I923" s="0"/>
    </row>
    <row r="924" customFormat="false" ht="12.75" hidden="false" customHeight="false" outlineLevel="0" collapsed="false">
      <c r="B924" s="79" t="n">
        <f aca="false">B923+$C$6</f>
        <v>0.104223744292238</v>
      </c>
      <c r="C924" s="80" t="n">
        <f aca="true">NORMINV(RAND(),0,1)</f>
        <v>0.721931610830517</v>
      </c>
      <c r="D924" s="80" t="n">
        <f aca="true">NORMINV(RAND(),0,1)</f>
        <v>0.203870236376083</v>
      </c>
      <c r="E924" s="80" t="n">
        <f aca="true">RAND()</f>
        <v>0.599357234043103</v>
      </c>
      <c r="F924" s="78" t="n">
        <f aca="false">IF($F$3*$C$6&gt;E924,1,0)</f>
        <v>0</v>
      </c>
      <c r="G924" s="81" t="n">
        <f aca="false">EXP(($F$6-0.5*$C$5^2-$F$3*$F$4)*$C$6+($C$5*C924*$C$6^0.5)+($F$4+$F$5*D924)*F924)</f>
        <v>1.00231154066663</v>
      </c>
      <c r="H924" s="95" t="n">
        <f aca="false">G924*H923</f>
        <v>109.329856049975</v>
      </c>
      <c r="I924" s="0"/>
    </row>
    <row r="925" customFormat="false" ht="12.75" hidden="false" customHeight="false" outlineLevel="0" collapsed="false">
      <c r="B925" s="79" t="n">
        <f aca="false">B924+$C$6</f>
        <v>0.10433789954338</v>
      </c>
      <c r="C925" s="80" t="n">
        <f aca="true">NORMINV(RAND(),0,1)</f>
        <v>0.00162548086332135</v>
      </c>
      <c r="D925" s="80" t="n">
        <f aca="true">NORMINV(RAND(),0,1)</f>
        <v>-0.62279766297628</v>
      </c>
      <c r="E925" s="80" t="n">
        <f aca="true">RAND()</f>
        <v>0.618199268037386</v>
      </c>
      <c r="F925" s="78" t="n">
        <f aca="false">IF($F$3*$C$6&gt;E925,1,0)</f>
        <v>0</v>
      </c>
      <c r="G925" s="81" t="n">
        <f aca="false">EXP(($F$6-0.5*$C$5^2-$F$3*$F$4)*$C$6+($C$5*C925*$C$6^0.5)+($F$4+$F$5*D925)*F925)</f>
        <v>1.00000007317373</v>
      </c>
      <c r="H925" s="95" t="n">
        <f aca="false">G925*H924</f>
        <v>109.329864050048</v>
      </c>
      <c r="I925" s="0"/>
    </row>
    <row r="926" customFormat="false" ht="12.75" hidden="false" customHeight="false" outlineLevel="0" collapsed="false">
      <c r="B926" s="79" t="n">
        <f aca="false">B925+$C$6</f>
        <v>0.104452054794521</v>
      </c>
      <c r="C926" s="80" t="n">
        <f aca="true">NORMINV(RAND(),0,1)</f>
        <v>0.00704161739162078</v>
      </c>
      <c r="D926" s="80" t="n">
        <f aca="true">NORMINV(RAND(),0,1)</f>
        <v>-0.394426293875765</v>
      </c>
      <c r="E926" s="80" t="n">
        <f aca="true">RAND()</f>
        <v>0.478463142784808</v>
      </c>
      <c r="F926" s="78" t="n">
        <f aca="false">IF($F$3*$C$6&gt;E926,1,0)</f>
        <v>0</v>
      </c>
      <c r="G926" s="81" t="n">
        <f aca="false">EXP(($F$6-0.5*$C$5^2-$F$3*$F$4)*$C$6+($C$5*C926*$C$6^0.5)+($F$4+$F$5*D926)*F926)</f>
        <v>1.00001743368881</v>
      </c>
      <c r="H926" s="95" t="n">
        <f aca="false">G926*H925</f>
        <v>109.331770072876</v>
      </c>
      <c r="I926" s="0"/>
    </row>
    <row r="927" customFormat="false" ht="12.75" hidden="false" customHeight="false" outlineLevel="0" collapsed="false">
      <c r="B927" s="79" t="n">
        <f aca="false">B926+$C$6</f>
        <v>0.104566210045663</v>
      </c>
      <c r="C927" s="80" t="n">
        <f aca="true">NORMINV(RAND(),0,1)</f>
        <v>0.357118228264611</v>
      </c>
      <c r="D927" s="80" t="n">
        <f aca="true">NORMINV(RAND(),0,1)</f>
        <v>0.716432869322527</v>
      </c>
      <c r="E927" s="80" t="n">
        <f aca="true">RAND()</f>
        <v>0.196351330252721</v>
      </c>
      <c r="F927" s="78" t="n">
        <f aca="false">IF($F$3*$C$6&gt;E927,1,0)</f>
        <v>0</v>
      </c>
      <c r="G927" s="81" t="n">
        <f aca="false">EXP(($F$6-0.5*$C$5^2-$F$3*$F$4)*$C$6+($C$5*C927*$C$6^0.5)+($F$4+$F$5*D927)*F927)</f>
        <v>1.00114018495349</v>
      </c>
      <c r="H927" s="95" t="n">
        <f aca="false">G927*H926</f>
        <v>109.456428512052</v>
      </c>
      <c r="I927" s="0"/>
    </row>
    <row r="928" customFormat="false" ht="12.75" hidden="false" customHeight="false" outlineLevel="0" collapsed="false">
      <c r="B928" s="79" t="n">
        <f aca="false">B927+$C$6</f>
        <v>0.104680365296805</v>
      </c>
      <c r="C928" s="80" t="n">
        <f aca="true">NORMINV(RAND(),0,1)</f>
        <v>0.997958075400783</v>
      </c>
      <c r="D928" s="80" t="n">
        <f aca="true">NORMINV(RAND(),0,1)</f>
        <v>1.39437219133243</v>
      </c>
      <c r="E928" s="80" t="n">
        <f aca="true">RAND()</f>
        <v>0.837162597633673</v>
      </c>
      <c r="F928" s="78" t="n">
        <f aca="false">IF($F$3*$C$6&gt;E928,1,0)</f>
        <v>0</v>
      </c>
      <c r="G928" s="81" t="n">
        <f aca="false">EXP(($F$6-0.5*$C$5^2-$F$3*$F$4)*$C$6+($C$5*C928*$C$6^0.5)+($F$4+$F$5*D928)*F928)</f>
        <v>1.00319872689209</v>
      </c>
      <c r="H928" s="95" t="n">
        <f aca="false">G928*H927</f>
        <v>109.806549733446</v>
      </c>
      <c r="I928" s="0"/>
    </row>
    <row r="929" customFormat="false" ht="12.75" hidden="false" customHeight="false" outlineLevel="0" collapsed="false">
      <c r="B929" s="79" t="n">
        <f aca="false">B928+$C$6</f>
        <v>0.104794520547946</v>
      </c>
      <c r="C929" s="80" t="n">
        <f aca="true">NORMINV(RAND(),0,1)</f>
        <v>-0.726988066433837</v>
      </c>
      <c r="D929" s="80" t="n">
        <f aca="true">NORMINV(RAND(),0,1)</f>
        <v>-1.09113857215727</v>
      </c>
      <c r="E929" s="80" t="n">
        <f aca="true">RAND()</f>
        <v>0.999158532326374</v>
      </c>
      <c r="F929" s="78" t="n">
        <f aca="false">IF($F$3*$C$6&gt;E929,1,0)</f>
        <v>0</v>
      </c>
      <c r="G929" s="81" t="n">
        <f aca="false">EXP(($F$6-0.5*$C$5^2-$F$3*$F$4)*$C$6+($C$5*C929*$C$6^0.5)+($F$4+$F$5*D929)*F929)</f>
        <v>0.997667370203553</v>
      </c>
      <c r="H929" s="95" t="n">
        <f aca="false">G929*H928</f>
        <v>109.550411703693</v>
      </c>
      <c r="I929" s="0"/>
    </row>
    <row r="930" customFormat="false" ht="12.75" hidden="false" customHeight="false" outlineLevel="0" collapsed="false">
      <c r="B930" s="79" t="n">
        <f aca="false">B929+$C$6</f>
        <v>0.104908675799088</v>
      </c>
      <c r="C930" s="80" t="n">
        <f aca="true">NORMINV(RAND(),0,1)</f>
        <v>-1.11778309430153</v>
      </c>
      <c r="D930" s="80" t="n">
        <f aca="true">NORMINV(RAND(),0,1)</f>
        <v>-0.41349909082564</v>
      </c>
      <c r="E930" s="80" t="n">
        <f aca="true">RAND()</f>
        <v>0.254362745604276</v>
      </c>
      <c r="F930" s="78" t="n">
        <f aca="false">IF($F$3*$C$6&gt;E930,1,0)</f>
        <v>0</v>
      </c>
      <c r="G930" s="81" t="n">
        <f aca="false">EXP(($F$6-0.5*$C$5^2-$F$3*$F$4)*$C$6+($C$5*C930*$C$6^0.5)+($F$4+$F$5*D930)*F930)</f>
        <v>0.996418457665392</v>
      </c>
      <c r="H930" s="95" t="n">
        <f aca="false">G930*H929</f>
        <v>109.158052266402</v>
      </c>
      <c r="I930" s="0"/>
    </row>
    <row r="931" customFormat="false" ht="12.75" hidden="false" customHeight="false" outlineLevel="0" collapsed="false">
      <c r="B931" s="79" t="n">
        <f aca="false">B930+$C$6</f>
        <v>0.105022831050229</v>
      </c>
      <c r="C931" s="80" t="n">
        <f aca="true">NORMINV(RAND(),0,1)</f>
        <v>-2.63401896942461</v>
      </c>
      <c r="D931" s="80" t="n">
        <f aca="true">NORMINV(RAND(),0,1)</f>
        <v>0.0724718791822375</v>
      </c>
      <c r="E931" s="80" t="n">
        <f aca="true">RAND()</f>
        <v>0.338035370133213</v>
      </c>
      <c r="F931" s="78" t="n">
        <f aca="false">IF($F$3*$C$6&gt;E931,1,0)</f>
        <v>0</v>
      </c>
      <c r="G931" s="81" t="n">
        <f aca="false">EXP(($F$6-0.5*$C$5^2-$F$3*$F$4)*$C$6+($C$5*C931*$C$6^0.5)+($F$4+$F$5*D931)*F931)</f>
        <v>0.991587615747144</v>
      </c>
      <c r="H931" s="95" t="n">
        <f aca="false">G931*H930</f>
        <v>108.239772786444</v>
      </c>
      <c r="I931" s="0"/>
    </row>
    <row r="932" customFormat="false" ht="12.75" hidden="false" customHeight="false" outlineLevel="0" collapsed="false">
      <c r="B932" s="79" t="n">
        <f aca="false">B931+$C$6</f>
        <v>0.105136986301371</v>
      </c>
      <c r="C932" s="80" t="n">
        <f aca="true">NORMINV(RAND(),0,1)</f>
        <v>-0.964257181249323</v>
      </c>
      <c r="D932" s="80" t="n">
        <f aca="true">NORMINV(RAND(),0,1)</f>
        <v>0.586381994019646</v>
      </c>
      <c r="E932" s="80" t="n">
        <f aca="true">RAND()</f>
        <v>0.250890144192512</v>
      </c>
      <c r="F932" s="78" t="n">
        <f aca="false">IF($F$3*$C$6&gt;E932,1,0)</f>
        <v>0</v>
      </c>
      <c r="G932" s="81" t="n">
        <f aca="false">EXP(($F$6-0.5*$C$5^2-$F$3*$F$4)*$C$6+($C$5*C932*$C$6^0.5)+($F$4+$F$5*D932)*F932)</f>
        <v>0.996908913060571</v>
      </c>
      <c r="H932" s="95" t="n">
        <f aca="false">G932*H931</f>
        <v>107.905194238457</v>
      </c>
      <c r="I932" s="0"/>
    </row>
    <row r="933" customFormat="false" ht="12.75" hidden="false" customHeight="false" outlineLevel="0" collapsed="false">
      <c r="B933" s="79" t="n">
        <f aca="false">B932+$C$6</f>
        <v>0.105251141552512</v>
      </c>
      <c r="C933" s="80" t="n">
        <f aca="true">NORMINV(RAND(),0,1)</f>
        <v>1.35342444016081</v>
      </c>
      <c r="D933" s="80" t="n">
        <f aca="true">NORMINV(RAND(),0,1)</f>
        <v>-0.906804596289944</v>
      </c>
      <c r="E933" s="80" t="n">
        <f aca="true">RAND()</f>
        <v>0.143710918575605</v>
      </c>
      <c r="F933" s="78" t="n">
        <f aca="false">IF($F$3*$C$6&gt;E933,1,0)</f>
        <v>0</v>
      </c>
      <c r="G933" s="81" t="n">
        <f aca="false">EXP(($F$6-0.5*$C$5^2-$F$3*$F$4)*$C$6+($C$5*C933*$C$6^0.5)+($F$4+$F$5*D933)*F933)</f>
        <v>1.00434240056278</v>
      </c>
      <c r="H933" s="95" t="n">
        <f aca="false">G933*H932</f>
        <v>108.373761814644</v>
      </c>
      <c r="I933" s="0"/>
    </row>
    <row r="934" customFormat="false" ht="12.75" hidden="false" customHeight="false" outlineLevel="0" collapsed="false">
      <c r="B934" s="79" t="n">
        <f aca="false">B933+$C$6</f>
        <v>0.105365296803654</v>
      </c>
      <c r="C934" s="80" t="n">
        <f aca="true">NORMINV(RAND(),0,1)</f>
        <v>-2.1904187861964</v>
      </c>
      <c r="D934" s="80" t="n">
        <f aca="true">NORMINV(RAND(),0,1)</f>
        <v>-1.71512148133273</v>
      </c>
      <c r="E934" s="80" t="n">
        <f aca="true">RAND()</f>
        <v>0.605933208354885</v>
      </c>
      <c r="F934" s="78" t="n">
        <f aca="false">IF($F$3*$C$6&gt;E934,1,0)</f>
        <v>0</v>
      </c>
      <c r="G934" s="81" t="n">
        <f aca="false">EXP(($F$6-0.5*$C$5^2-$F$3*$F$4)*$C$6+($C$5*C934*$C$6^0.5)+($F$4+$F$5*D934)*F934)</f>
        <v>0.992998530598998</v>
      </c>
      <c r="H934" s="95" t="n">
        <f aca="false">G934*H933</f>
        <v>107.614986237427</v>
      </c>
      <c r="I934" s="0"/>
    </row>
    <row r="935" customFormat="false" ht="12.75" hidden="false" customHeight="false" outlineLevel="0" collapsed="false">
      <c r="B935" s="79" t="n">
        <f aca="false">B934+$C$6</f>
        <v>0.105479452054795</v>
      </c>
      <c r="C935" s="80" t="n">
        <f aca="true">NORMINV(RAND(),0,1)</f>
        <v>1.63783263327882</v>
      </c>
      <c r="D935" s="80" t="n">
        <f aca="true">NORMINV(RAND(),0,1)</f>
        <v>1.05194911217824</v>
      </c>
      <c r="E935" s="80" t="n">
        <f aca="true">RAND()</f>
        <v>0.211702004196513</v>
      </c>
      <c r="F935" s="78" t="n">
        <f aca="false">IF($F$3*$C$6&gt;E935,1,0)</f>
        <v>0</v>
      </c>
      <c r="G935" s="81" t="n">
        <f aca="false">EXP(($F$6-0.5*$C$5^2-$F$3*$F$4)*$C$6+($C$5*C935*$C$6^0.5)+($F$4+$F$5*D935)*F935)</f>
        <v>1.00525839127959</v>
      </c>
      <c r="H935" s="95" t="n">
        <f aca="false">G935*H934</f>
        <v>108.180867942612</v>
      </c>
      <c r="I935" s="0"/>
    </row>
    <row r="936" customFormat="false" ht="12.75" hidden="false" customHeight="false" outlineLevel="0" collapsed="false">
      <c r="B936" s="79" t="n">
        <f aca="false">B935+$C$6</f>
        <v>0.105593607305937</v>
      </c>
      <c r="C936" s="80" t="n">
        <f aca="true">NORMINV(RAND(),0,1)</f>
        <v>0.336502045062742</v>
      </c>
      <c r="D936" s="80" t="n">
        <f aca="true">NORMINV(RAND(),0,1)</f>
        <v>0.0284041184066379</v>
      </c>
      <c r="E936" s="80" t="n">
        <f aca="true">RAND()</f>
        <v>0.977245984827607</v>
      </c>
      <c r="F936" s="78" t="n">
        <f aca="false">IF($F$3*$C$6&gt;E936,1,0)</f>
        <v>0</v>
      </c>
      <c r="G936" s="81" t="n">
        <f aca="false">EXP(($F$6-0.5*$C$5^2-$F$3*$F$4)*$C$6+($C$5*C936*$C$6^0.5)+($F$4+$F$5*D936)*F936)</f>
        <v>1.00107403066373</v>
      </c>
      <c r="H936" s="95" t="n">
        <f aca="false">G936*H935</f>
        <v>108.297057512012</v>
      </c>
      <c r="I936" s="0"/>
    </row>
    <row r="937" customFormat="false" ht="12.75" hidden="false" customHeight="false" outlineLevel="0" collapsed="false">
      <c r="B937" s="79" t="n">
        <f aca="false">B936+$C$6</f>
        <v>0.105707762557079</v>
      </c>
      <c r="C937" s="80" t="n">
        <f aca="true">NORMINV(RAND(),0,1)</f>
        <v>-0.932198514343158</v>
      </c>
      <c r="D937" s="80" t="n">
        <f aca="true">NORMINV(RAND(),0,1)</f>
        <v>0.390438406545207</v>
      </c>
      <c r="E937" s="80" t="n">
        <f aca="true">RAND()</f>
        <v>0.346116591558778</v>
      </c>
      <c r="F937" s="78" t="n">
        <f aca="false">IF($F$3*$C$6&gt;E937,1,0)</f>
        <v>0</v>
      </c>
      <c r="G937" s="81" t="n">
        <f aca="false">EXP(($F$6-0.5*$C$5^2-$F$3*$F$4)*$C$6+($C$5*C937*$C$6^0.5)+($F$4+$F$5*D937)*F937)</f>
        <v>0.997011358458438</v>
      </c>
      <c r="H937" s="95" t="n">
        <f aca="false">G937*H936</f>
        <v>107.973396427102</v>
      </c>
      <c r="I937" s="0"/>
    </row>
    <row r="938" customFormat="false" ht="12.75" hidden="false" customHeight="false" outlineLevel="0" collapsed="false">
      <c r="B938" s="79" t="n">
        <f aca="false">B937+$C$6</f>
        <v>0.10582191780822</v>
      </c>
      <c r="C938" s="80" t="n">
        <f aca="true">NORMINV(RAND(),0,1)</f>
        <v>-0.441558462295334</v>
      </c>
      <c r="D938" s="80" t="n">
        <f aca="true">NORMINV(RAND(),0,1)</f>
        <v>0.400539624942758</v>
      </c>
      <c r="E938" s="80" t="n">
        <f aca="true">RAND()</f>
        <v>0.529882214470717</v>
      </c>
      <c r="F938" s="78" t="n">
        <f aca="false">IF($F$3*$C$6&gt;E938,1,0)</f>
        <v>0</v>
      </c>
      <c r="G938" s="81" t="n">
        <f aca="false">EXP(($F$6-0.5*$C$5^2-$F$3*$F$4)*$C$6+($C$5*C938*$C$6^0.5)+($F$4+$F$5*D938)*F938)</f>
        <v>0.998580542370414</v>
      </c>
      <c r="H938" s="95" t="n">
        <f aca="false">G938*H937</f>
        <v>107.820132765752</v>
      </c>
      <c r="I938" s="0"/>
    </row>
    <row r="939" customFormat="false" ht="12.75" hidden="false" customHeight="false" outlineLevel="0" collapsed="false">
      <c r="B939" s="79" t="n">
        <f aca="false">B938+$C$6</f>
        <v>0.105936073059362</v>
      </c>
      <c r="C939" s="80" t="n">
        <f aca="true">NORMINV(RAND(),0,1)</f>
        <v>-0.571031756442651</v>
      </c>
      <c r="D939" s="80" t="n">
        <f aca="true">NORMINV(RAND(),0,1)</f>
        <v>1.22002400636849</v>
      </c>
      <c r="E939" s="80" t="n">
        <f aca="true">RAND()</f>
        <v>0.948257341228047</v>
      </c>
      <c r="F939" s="78" t="n">
        <f aca="false">IF($F$3*$C$6&gt;E939,1,0)</f>
        <v>0</v>
      </c>
      <c r="G939" s="81" t="n">
        <f aca="false">EXP(($F$6-0.5*$C$5^2-$F$3*$F$4)*$C$6+($C$5*C939*$C$6^0.5)+($F$4+$F$5*D939)*F939)</f>
        <v>0.998166216181178</v>
      </c>
      <c r="H939" s="95" t="n">
        <f aca="false">G939*H938</f>
        <v>107.622413950942</v>
      </c>
      <c r="I939" s="0"/>
    </row>
    <row r="940" customFormat="false" ht="12.75" hidden="false" customHeight="false" outlineLevel="0" collapsed="false">
      <c r="B940" s="79" t="n">
        <f aca="false">B939+$C$6</f>
        <v>0.106050228310503</v>
      </c>
      <c r="C940" s="80" t="n">
        <f aca="true">NORMINV(RAND(),0,1)</f>
        <v>-0.892544428542051</v>
      </c>
      <c r="D940" s="80" t="n">
        <f aca="true">NORMINV(RAND(),0,1)</f>
        <v>-0.155708089789006</v>
      </c>
      <c r="E940" s="80" t="n">
        <f aca="true">RAND()</f>
        <v>0.800355253357201</v>
      </c>
      <c r="F940" s="78" t="n">
        <f aca="false">IF($F$3*$C$6&gt;E940,1,0)</f>
        <v>0</v>
      </c>
      <c r="G940" s="81" t="n">
        <f aca="false">EXP(($F$6-0.5*$C$5^2-$F$3*$F$4)*$C$6+($C$5*C940*$C$6^0.5)+($F$4+$F$5*D940)*F940)</f>
        <v>0.997138090038641</v>
      </c>
      <c r="H940" s="95" t="n">
        <f aca="false">G940*H939</f>
        <v>107.314408292391</v>
      </c>
      <c r="I940" s="0"/>
    </row>
    <row r="941" customFormat="false" ht="12.75" hidden="false" customHeight="false" outlineLevel="0" collapsed="false">
      <c r="B941" s="79" t="n">
        <f aca="false">B940+$C$6</f>
        <v>0.106164383561645</v>
      </c>
      <c r="C941" s="80" t="n">
        <f aca="true">NORMINV(RAND(),0,1)</f>
        <v>-0.152570480382061</v>
      </c>
      <c r="D941" s="80" t="n">
        <f aca="true">NORMINV(RAND(),0,1)</f>
        <v>0.953673279988137</v>
      </c>
      <c r="E941" s="80" t="n">
        <f aca="true">RAND()</f>
        <v>0.679503712118139</v>
      </c>
      <c r="F941" s="78" t="n">
        <f aca="false">IF($F$3*$C$6&gt;E941,1,0)</f>
        <v>0</v>
      </c>
      <c r="G941" s="81" t="n">
        <f aca="false">EXP(($F$6-0.5*$C$5^2-$F$3*$F$4)*$C$6+($C$5*C941*$C$6^0.5)+($F$4+$F$5*D941)*F941)</f>
        <v>0.999505950352273</v>
      </c>
      <c r="H941" s="95" t="n">
        <f aca="false">G941*H940</f>
        <v>107.261389646778</v>
      </c>
      <c r="I941" s="0"/>
    </row>
    <row r="942" customFormat="false" ht="12.75" hidden="false" customHeight="false" outlineLevel="0" collapsed="false">
      <c r="B942" s="79" t="n">
        <f aca="false">B941+$C$6</f>
        <v>0.106278538812786</v>
      </c>
      <c r="C942" s="80" t="n">
        <f aca="true">NORMINV(RAND(),0,1)</f>
        <v>-2.61393864864399</v>
      </c>
      <c r="D942" s="80" t="n">
        <f aca="true">NORMINV(RAND(),0,1)</f>
        <v>-0.35448123088821</v>
      </c>
      <c r="E942" s="80" t="n">
        <f aca="true">RAND()</f>
        <v>0.992713138654628</v>
      </c>
      <c r="F942" s="78" t="n">
        <f aca="false">IF($F$3*$C$6&gt;E942,1,0)</f>
        <v>0</v>
      </c>
      <c r="G942" s="81" t="n">
        <f aca="false">EXP(($F$6-0.5*$C$5^2-$F$3*$F$4)*$C$6+($C$5*C942*$C$6^0.5)+($F$4+$F$5*D942)*F942)</f>
        <v>0.991651439879338</v>
      </c>
      <c r="H942" s="95" t="n">
        <f aca="false">G942*H941</f>
        <v>106.365911486686</v>
      </c>
      <c r="I942" s="0"/>
    </row>
    <row r="943" customFormat="false" ht="12.75" hidden="false" customHeight="false" outlineLevel="0" collapsed="false">
      <c r="B943" s="79" t="n">
        <f aca="false">B942+$C$6</f>
        <v>0.106392694063928</v>
      </c>
      <c r="C943" s="80" t="n">
        <f aca="true">NORMINV(RAND(),0,1)</f>
        <v>2.10809568326821</v>
      </c>
      <c r="D943" s="80" t="n">
        <f aca="true">NORMINV(RAND(),0,1)</f>
        <v>-0.066522589665295</v>
      </c>
      <c r="E943" s="80" t="n">
        <f aca="true">RAND()</f>
        <v>0.845248402531129</v>
      </c>
      <c r="F943" s="78" t="n">
        <f aca="false">IF($F$3*$C$6&gt;E943,1,0)</f>
        <v>0</v>
      </c>
      <c r="G943" s="81" t="n">
        <f aca="false">EXP(($F$6-0.5*$C$5^2-$F$3*$F$4)*$C$6+($C$5*C943*$C$6^0.5)+($F$4+$F$5*D943)*F943)</f>
        <v>1.00677479597268</v>
      </c>
      <c r="H943" s="95" t="n">
        <f aca="false">G943*H942</f>
        <v>107.086518835456</v>
      </c>
      <c r="I943" s="0"/>
    </row>
    <row r="944" customFormat="false" ht="12.75" hidden="false" customHeight="false" outlineLevel="0" collapsed="false">
      <c r="B944" s="79" t="n">
        <f aca="false">B943+$C$6</f>
        <v>0.106506849315069</v>
      </c>
      <c r="C944" s="80" t="n">
        <f aca="true">NORMINV(RAND(),0,1)</f>
        <v>-0.991916936381823</v>
      </c>
      <c r="D944" s="80" t="n">
        <f aca="true">NORMINV(RAND(),0,1)</f>
        <v>0.259632253997098</v>
      </c>
      <c r="E944" s="80" t="n">
        <f aca="true">RAND()</f>
        <v>0.647258804337638</v>
      </c>
      <c r="F944" s="78" t="n">
        <f aca="false">IF($F$3*$C$6&gt;E944,1,0)</f>
        <v>0</v>
      </c>
      <c r="G944" s="81" t="n">
        <f aca="false">EXP(($F$6-0.5*$C$5^2-$F$3*$F$4)*$C$6+($C$5*C944*$C$6^0.5)+($F$4+$F$5*D944)*F944)</f>
        <v>0.996820533108865</v>
      </c>
      <c r="H944" s="95" t="n">
        <f aca="false">G944*H943</f>
        <v>106.746040794332</v>
      </c>
      <c r="I944" s="0"/>
    </row>
    <row r="945" customFormat="false" ht="12.75" hidden="false" customHeight="false" outlineLevel="0" collapsed="false">
      <c r="B945" s="79" t="n">
        <f aca="false">B944+$C$6</f>
        <v>0.106621004566211</v>
      </c>
      <c r="C945" s="80" t="n">
        <f aca="true">NORMINV(RAND(),0,1)</f>
        <v>-0.0339778738969439</v>
      </c>
      <c r="D945" s="80" t="n">
        <f aca="true">NORMINV(RAND(),0,1)</f>
        <v>0.808534620292038</v>
      </c>
      <c r="E945" s="80" t="n">
        <f aca="true">RAND()</f>
        <v>0.69490727434651</v>
      </c>
      <c r="F945" s="78" t="n">
        <f aca="false">IF($F$3*$C$6&gt;E945,1,0)</f>
        <v>0</v>
      </c>
      <c r="G945" s="81" t="n">
        <f aca="false">EXP(($F$6-0.5*$C$5^2-$F$3*$F$4)*$C$6+($C$5*C945*$C$6^0.5)+($F$4+$F$5*D945)*F945)</f>
        <v>0.999885960107616</v>
      </c>
      <c r="H945" s="95" t="n">
        <f aca="false">G945*H944</f>
        <v>106.733867487327</v>
      </c>
      <c r="I945" s="0"/>
    </row>
    <row r="946" customFormat="false" ht="12.75" hidden="false" customHeight="false" outlineLevel="0" collapsed="false">
      <c r="B946" s="79" t="n">
        <f aca="false">B945+$C$6</f>
        <v>0.106735159817353</v>
      </c>
      <c r="C946" s="80" t="n">
        <f aca="true">NORMINV(RAND(),0,1)</f>
        <v>-0.0167510221751318</v>
      </c>
      <c r="D946" s="80" t="n">
        <f aca="true">NORMINV(RAND(),0,1)</f>
        <v>0.530758829155363</v>
      </c>
      <c r="E946" s="80" t="n">
        <f aca="true">RAND()</f>
        <v>0.377530215645181</v>
      </c>
      <c r="F946" s="78" t="n">
        <f aca="false">IF($F$3*$C$6&gt;E946,1,0)</f>
        <v>0</v>
      </c>
      <c r="G946" s="81" t="n">
        <f aca="false">EXP(($F$6-0.5*$C$5^2-$F$3*$F$4)*$C$6+($C$5*C946*$C$6^0.5)+($F$4+$F$5*D946)*F946)</f>
        <v>0.999941172628666</v>
      </c>
      <c r="H946" s="95" t="n">
        <f aca="false">G946*H945</f>
        <v>106.727588614471</v>
      </c>
      <c r="I946" s="0"/>
    </row>
    <row r="947" customFormat="false" ht="12.75" hidden="false" customHeight="false" outlineLevel="0" collapsed="false">
      <c r="B947" s="79" t="n">
        <f aca="false">B946+$C$6</f>
        <v>0.106849315068494</v>
      </c>
      <c r="C947" s="80" t="n">
        <f aca="true">NORMINV(RAND(),0,1)</f>
        <v>0.145315191300959</v>
      </c>
      <c r="D947" s="80" t="n">
        <f aca="true">NORMINV(RAND(),0,1)</f>
        <v>-0.803272854721477</v>
      </c>
      <c r="E947" s="80" t="n">
        <f aca="true">RAND()</f>
        <v>0.532073279807147</v>
      </c>
      <c r="F947" s="78" t="n">
        <f aca="false">IF($F$3*$C$6&gt;E947,1,0)</f>
        <v>0</v>
      </c>
      <c r="G947" s="81" t="n">
        <f aca="false">EXP(($F$6-0.5*$C$5^2-$F$3*$F$4)*$C$6+($C$5*C947*$C$6^0.5)+($F$4+$F$5*D947)*F947)</f>
        <v>1.00046074846401</v>
      </c>
      <c r="H947" s="95" t="n">
        <f aca="false">G947*H946</f>
        <v>106.776763186992</v>
      </c>
      <c r="I947" s="0"/>
    </row>
    <row r="948" customFormat="false" ht="12.75" hidden="false" customHeight="false" outlineLevel="0" collapsed="false">
      <c r="B948" s="79" t="n">
        <f aca="false">B947+$C$6</f>
        <v>0.106963470319636</v>
      </c>
      <c r="C948" s="80" t="n">
        <f aca="true">NORMINV(RAND(),0,1)</f>
        <v>1.75590260448723</v>
      </c>
      <c r="D948" s="80" t="n">
        <f aca="true">NORMINV(RAND(),0,1)</f>
        <v>0.235247587260532</v>
      </c>
      <c r="E948" s="80" t="n">
        <f aca="true">RAND()</f>
        <v>0.0685175497808546</v>
      </c>
      <c r="F948" s="78" t="n">
        <f aca="false">IF($F$3*$C$6&gt;E948,1,0)</f>
        <v>0</v>
      </c>
      <c r="G948" s="81" t="n">
        <f aca="false">EXP(($F$6-0.5*$C$5^2-$F$3*$F$4)*$C$6+($C$5*C948*$C$6^0.5)+($F$4+$F$5*D948)*F948)</f>
        <v>1.00563890344654</v>
      </c>
      <c r="H948" s="95" t="n">
        <f aca="false">G948*H947</f>
        <v>107.378867044938</v>
      </c>
      <c r="I948" s="0"/>
    </row>
    <row r="949" customFormat="false" ht="12.75" hidden="false" customHeight="false" outlineLevel="0" collapsed="false">
      <c r="B949" s="79" t="n">
        <f aca="false">B948+$C$6</f>
        <v>0.107077625570777</v>
      </c>
      <c r="C949" s="80" t="n">
        <f aca="true">NORMINV(RAND(),0,1)</f>
        <v>0.341680962257962</v>
      </c>
      <c r="D949" s="80" t="n">
        <f aca="true">NORMINV(RAND(),0,1)</f>
        <v>0.631450230171328</v>
      </c>
      <c r="E949" s="80" t="n">
        <f aca="true">RAND()</f>
        <v>0.25139114520589</v>
      </c>
      <c r="F949" s="78" t="n">
        <f aca="false">IF($F$3*$C$6&gt;E949,1,0)</f>
        <v>0</v>
      </c>
      <c r="G949" s="81" t="n">
        <f aca="false">EXP(($F$6-0.5*$C$5^2-$F$3*$F$4)*$C$6+($C$5*C949*$C$6^0.5)+($F$4+$F$5*D949)*F949)</f>
        <v>1.00109064863366</v>
      </c>
      <c r="H949" s="95" t="n">
        <f aca="false">G949*H948</f>
        <v>107.495979659565</v>
      </c>
      <c r="I949" s="0"/>
    </row>
    <row r="950" customFormat="false" ht="12.75" hidden="false" customHeight="false" outlineLevel="0" collapsed="false">
      <c r="B950" s="79" t="n">
        <f aca="false">B949+$C$6</f>
        <v>0.107191780821919</v>
      </c>
      <c r="C950" s="80" t="n">
        <f aca="true">NORMINV(RAND(),0,1)</f>
        <v>0.337177090497309</v>
      </c>
      <c r="D950" s="80" t="n">
        <f aca="true">NORMINV(RAND(),0,1)</f>
        <v>0.375380987035713</v>
      </c>
      <c r="E950" s="80" t="n">
        <f aca="true">RAND()</f>
        <v>0.842393321490103</v>
      </c>
      <c r="F950" s="78" t="n">
        <f aca="false">IF($F$3*$C$6&gt;E950,1,0)</f>
        <v>0</v>
      </c>
      <c r="G950" s="81" t="n">
        <f aca="false">EXP(($F$6-0.5*$C$5^2-$F$3*$F$4)*$C$6+($C$5*C950*$C$6^0.5)+($F$4+$F$5*D950)*F950)</f>
        <v>1.0010761967157</v>
      </c>
      <c r="H950" s="95" t="n">
        <f aca="false">G950*H949</f>
        <v>107.611666479825</v>
      </c>
      <c r="I950" s="0"/>
    </row>
    <row r="951" customFormat="false" ht="12.75" hidden="false" customHeight="false" outlineLevel="0" collapsed="false">
      <c r="B951" s="79" t="n">
        <f aca="false">B950+$C$6</f>
        <v>0.10730593607306</v>
      </c>
      <c r="C951" s="80" t="n">
        <f aca="true">NORMINV(RAND(),0,1)</f>
        <v>-0.344743919811194</v>
      </c>
      <c r="D951" s="80" t="n">
        <f aca="true">NORMINV(RAND(),0,1)</f>
        <v>1.02175387465435</v>
      </c>
      <c r="E951" s="80" t="n">
        <f aca="true">RAND()</f>
        <v>0.383932858757983</v>
      </c>
      <c r="F951" s="78" t="n">
        <f aca="false">IF($F$3*$C$6&gt;E951,1,0)</f>
        <v>0</v>
      </c>
      <c r="G951" s="81" t="n">
        <f aca="false">EXP(($F$6-0.5*$C$5^2-$F$3*$F$4)*$C$6+($C$5*C951*$C$6^0.5)+($F$4+$F$5*D951)*F951)</f>
        <v>0.998890469993398</v>
      </c>
      <c r="H951" s="95" t="n">
        <f aca="false">G951*H950</f>
        <v>107.492268106806</v>
      </c>
      <c r="I951" s="0"/>
    </row>
    <row r="952" customFormat="false" ht="12.75" hidden="false" customHeight="false" outlineLevel="0" collapsed="false">
      <c r="B952" s="79" t="n">
        <f aca="false">B951+$C$6</f>
        <v>0.107420091324202</v>
      </c>
      <c r="C952" s="80" t="n">
        <f aca="true">NORMINV(RAND(),0,1)</f>
        <v>-0.743965294257475</v>
      </c>
      <c r="D952" s="80" t="n">
        <f aca="true">NORMINV(RAND(),0,1)</f>
        <v>-0.290073830506161</v>
      </c>
      <c r="E952" s="80" t="n">
        <f aca="true">RAND()</f>
        <v>0.656970190357989</v>
      </c>
      <c r="F952" s="78" t="n">
        <f aca="false">IF($F$3*$C$6&gt;E952,1,0)</f>
        <v>0</v>
      </c>
      <c r="G952" s="81" t="n">
        <f aca="false">EXP(($F$6-0.5*$C$5^2-$F$3*$F$4)*$C$6+($C$5*C952*$C$6^0.5)+($F$4+$F$5*D952)*F952)</f>
        <v>0.997613081442547</v>
      </c>
      <c r="H952" s="95" t="n">
        <f aca="false">G952*H951</f>
        <v>107.235692817279</v>
      </c>
      <c r="I952" s="0"/>
    </row>
    <row r="953" customFormat="false" ht="12.75" hidden="false" customHeight="false" outlineLevel="0" collapsed="false">
      <c r="B953" s="79" t="n">
        <f aca="false">B952+$C$6</f>
        <v>0.107534246575343</v>
      </c>
      <c r="C953" s="80" t="n">
        <f aca="true">NORMINV(RAND(),0,1)</f>
        <v>-0.953833805786562</v>
      </c>
      <c r="D953" s="80" t="n">
        <f aca="true">NORMINV(RAND(),0,1)</f>
        <v>-0.817174058324275</v>
      </c>
      <c r="E953" s="80" t="n">
        <f aca="true">RAND()</f>
        <v>0.664543739041237</v>
      </c>
      <c r="F953" s="78" t="n">
        <f aca="false">IF($F$3*$C$6&gt;E953,1,0)</f>
        <v>0</v>
      </c>
      <c r="G953" s="81" t="n">
        <f aca="false">EXP(($F$6-0.5*$C$5^2-$F$3*$F$4)*$C$6+($C$5*C953*$C$6^0.5)+($F$4+$F$5*D953)*F953)</f>
        <v>0.996942220428719</v>
      </c>
      <c r="H953" s="95" t="n">
        <f aca="false">G953*H952</f>
        <v>106.90778970647</v>
      </c>
      <c r="I953" s="0"/>
    </row>
    <row r="954" customFormat="false" ht="12.75" hidden="false" customHeight="false" outlineLevel="0" collapsed="false">
      <c r="B954" s="79" t="n">
        <f aca="false">B953+$C$6</f>
        <v>0.107648401826485</v>
      </c>
      <c r="C954" s="80" t="n">
        <f aca="true">NORMINV(RAND(),0,1)</f>
        <v>0.436422267291771</v>
      </c>
      <c r="D954" s="80" t="n">
        <f aca="true">NORMINV(RAND(),0,1)</f>
        <v>-0.642853361279036</v>
      </c>
      <c r="E954" s="80" t="n">
        <f aca="true">RAND()</f>
        <v>0.577806305361567</v>
      </c>
      <c r="F954" s="78" t="n">
        <f aca="false">IF($F$3*$C$6&gt;E954,1,0)</f>
        <v>0</v>
      </c>
      <c r="G954" s="81" t="n">
        <f aca="false">EXP(($F$6-0.5*$C$5^2-$F$3*$F$4)*$C$6+($C$5*C954*$C$6^0.5)+($F$4+$F$5*D954)*F954)</f>
        <v>1.00139470066743</v>
      </c>
      <c r="H954" s="95" t="n">
        <f aca="false">G954*H953</f>
        <v>107.056894072127</v>
      </c>
      <c r="I954" s="0"/>
    </row>
    <row r="955" customFormat="false" ht="12.75" hidden="false" customHeight="false" outlineLevel="0" collapsed="false">
      <c r="B955" s="79" t="n">
        <f aca="false">B954+$C$6</f>
        <v>0.107762557077627</v>
      </c>
      <c r="C955" s="80" t="n">
        <f aca="true">NORMINV(RAND(),0,1)</f>
        <v>-0.547861745178863</v>
      </c>
      <c r="D955" s="80" t="n">
        <f aca="true">NORMINV(RAND(),0,1)</f>
        <v>-0.343494830011013</v>
      </c>
      <c r="E955" s="80" t="n">
        <f aca="true">RAND()</f>
        <v>0.732718778636281</v>
      </c>
      <c r="F955" s="78" t="n">
        <f aca="false">IF($F$3*$C$6&gt;E955,1,0)</f>
        <v>0</v>
      </c>
      <c r="G955" s="81" t="n">
        <f aca="false">EXP(($F$6-0.5*$C$5^2-$F$3*$F$4)*$C$6+($C$5*C955*$C$6^0.5)+($F$4+$F$5*D955)*F955)</f>
        <v>0.998240349670192</v>
      </c>
      <c r="H955" s="95" t="n">
        <f aca="false">G955*H954</f>
        <v>106.868511373165</v>
      </c>
      <c r="I955" s="0"/>
    </row>
    <row r="956" customFormat="false" ht="12.75" hidden="false" customHeight="false" outlineLevel="0" collapsed="false">
      <c r="B956" s="79" t="n">
        <f aca="false">B955+$C$6</f>
        <v>0.107876712328768</v>
      </c>
      <c r="C956" s="80" t="n">
        <f aca="true">NORMINV(RAND(),0,1)</f>
        <v>-0.521495530885844</v>
      </c>
      <c r="D956" s="80" t="n">
        <f aca="true">NORMINV(RAND(),0,1)</f>
        <v>1.44756166455913</v>
      </c>
      <c r="E956" s="80" t="n">
        <f aca="true">RAND()</f>
        <v>0.0991781132542868</v>
      </c>
      <c r="F956" s="78" t="n">
        <f aca="false">IF($F$3*$C$6&gt;E956,1,0)</f>
        <v>0</v>
      </c>
      <c r="G956" s="81" t="n">
        <f aca="false">EXP(($F$6-0.5*$C$5^2-$F$3*$F$4)*$C$6+($C$5*C956*$C$6^0.5)+($F$4+$F$5*D956)*F956)</f>
        <v>0.998324716251527</v>
      </c>
      <c r="H956" s="95" t="n">
        <f aca="false">G956*H955</f>
        <v>106.689476292838</v>
      </c>
      <c r="I956" s="0"/>
    </row>
    <row r="957" customFormat="false" ht="12.75" hidden="false" customHeight="false" outlineLevel="0" collapsed="false">
      <c r="B957" s="79" t="n">
        <f aca="false">B956+$C$6</f>
        <v>0.10799086757991</v>
      </c>
      <c r="C957" s="80" t="n">
        <f aca="true">NORMINV(RAND(),0,1)</f>
        <v>0.434654634630629</v>
      </c>
      <c r="D957" s="80" t="n">
        <f aca="true">NORMINV(RAND(),0,1)</f>
        <v>0.116240715963898</v>
      </c>
      <c r="E957" s="80" t="n">
        <f aca="true">RAND()</f>
        <v>0.0681638686757276</v>
      </c>
      <c r="F957" s="78" t="n">
        <f aca="false">IF($F$3*$C$6&gt;E957,1,0)</f>
        <v>0</v>
      </c>
      <c r="G957" s="81" t="n">
        <f aca="false">EXP(($F$6-0.5*$C$5^2-$F$3*$F$4)*$C$6+($C$5*C957*$C$6^0.5)+($F$4+$F$5*D957)*F957)</f>
        <v>1.00138902698168</v>
      </c>
      <c r="H957" s="95" t="n">
        <f aca="false">G957*H956</f>
        <v>106.83767085407</v>
      </c>
      <c r="I957" s="0"/>
    </row>
    <row r="958" customFormat="false" ht="12.75" hidden="false" customHeight="false" outlineLevel="0" collapsed="false">
      <c r="B958" s="79" t="n">
        <f aca="false">B957+$C$6</f>
        <v>0.108105022831051</v>
      </c>
      <c r="C958" s="80" t="n">
        <f aca="true">NORMINV(RAND(),0,1)</f>
        <v>-0.0611450739568007</v>
      </c>
      <c r="D958" s="80" t="n">
        <f aca="true">NORMINV(RAND(),0,1)</f>
        <v>-0.404092613259465</v>
      </c>
      <c r="E958" s="80" t="n">
        <f aca="true">RAND()</f>
        <v>0.968178148008519</v>
      </c>
      <c r="F958" s="78" t="n">
        <f aca="false">IF($F$3*$C$6&gt;E958,1,0)</f>
        <v>0</v>
      </c>
      <c r="G958" s="81" t="n">
        <f aca="false">EXP(($F$6-0.5*$C$5^2-$F$3*$F$4)*$C$6+($C$5*C958*$C$6^0.5)+($F$4+$F$5*D958)*F958)</f>
        <v>0.999798894698722</v>
      </c>
      <c r="H958" s="95" t="n">
        <f aca="false">G958*H957</f>
        <v>106.816185232086</v>
      </c>
      <c r="I958" s="0"/>
    </row>
    <row r="959" customFormat="false" ht="12.75" hidden="false" customHeight="false" outlineLevel="0" collapsed="false">
      <c r="B959" s="79" t="n">
        <f aca="false">B958+$C$6</f>
        <v>0.108219178082193</v>
      </c>
      <c r="C959" s="80" t="n">
        <f aca="true">NORMINV(RAND(),0,1)</f>
        <v>0.910754644207575</v>
      </c>
      <c r="D959" s="80" t="n">
        <f aca="true">NORMINV(RAND(),0,1)</f>
        <v>-0.0788219139093458</v>
      </c>
      <c r="E959" s="80" t="n">
        <f aca="true">RAND()</f>
        <v>0.889278750820082</v>
      </c>
      <c r="F959" s="78" t="n">
        <f aca="false">IF($F$3*$C$6&gt;E959,1,0)</f>
        <v>0</v>
      </c>
      <c r="G959" s="81" t="n">
        <f aca="false">EXP(($F$6-0.5*$C$5^2-$F$3*$F$4)*$C$6+($C$5*C959*$C$6^0.5)+($F$4+$F$5*D959)*F959)</f>
        <v>1.00291835849852</v>
      </c>
      <c r="H959" s="95" t="n">
        <f aca="false">G959*H958</f>
        <v>107.127913154037</v>
      </c>
      <c r="I959" s="0"/>
    </row>
    <row r="960" customFormat="false" ht="12.75" hidden="false" customHeight="false" outlineLevel="0" collapsed="false">
      <c r="B960" s="79" t="n">
        <f aca="false">B959+$C$6</f>
        <v>0.108333333333334</v>
      </c>
      <c r="C960" s="80" t="n">
        <f aca="true">NORMINV(RAND(),0,1)</f>
        <v>-1.40418472206532</v>
      </c>
      <c r="D960" s="80" t="n">
        <f aca="true">NORMINV(RAND(),0,1)</f>
        <v>0.351486644726082</v>
      </c>
      <c r="E960" s="80" t="n">
        <f aca="true">RAND()</f>
        <v>0.380861303763725</v>
      </c>
      <c r="F960" s="78" t="n">
        <f aca="false">IF($F$3*$C$6&gt;E960,1,0)</f>
        <v>0</v>
      </c>
      <c r="G960" s="81" t="n">
        <f aca="false">EXP(($F$6-0.5*$C$5^2-$F$3*$F$4)*$C$6+($C$5*C960*$C$6^0.5)+($F$4+$F$5*D960)*F960)</f>
        <v>0.995504161032104</v>
      </c>
      <c r="H960" s="95" t="n">
        <f aca="false">G960*H959</f>
        <v>106.646283307529</v>
      </c>
      <c r="I960" s="0"/>
    </row>
    <row r="961" customFormat="false" ht="12.75" hidden="false" customHeight="false" outlineLevel="0" collapsed="false">
      <c r="B961" s="79" t="n">
        <f aca="false">B960+$C$6</f>
        <v>0.108447488584476</v>
      </c>
      <c r="C961" s="80" t="n">
        <f aca="true">NORMINV(RAND(),0,1)</f>
        <v>0.253361628779014</v>
      </c>
      <c r="D961" s="80" t="n">
        <f aca="true">NORMINV(RAND(),0,1)</f>
        <v>0.856147799790577</v>
      </c>
      <c r="E961" s="80" t="n">
        <f aca="true">RAND()</f>
        <v>0.669245877212392</v>
      </c>
      <c r="F961" s="78" t="n">
        <f aca="false">IF($F$3*$C$6&gt;E961,1,0)</f>
        <v>0</v>
      </c>
      <c r="G961" s="81" t="n">
        <f aca="false">EXP(($F$6-0.5*$C$5^2-$F$3*$F$4)*$C$6+($C$5*C961*$C$6^0.5)+($F$4+$F$5*D961)*F961)</f>
        <v>1.00080728969428</v>
      </c>
      <c r="H961" s="95" t="n">
        <f aca="false">G961*H960</f>
        <v>106.732377752977</v>
      </c>
      <c r="I961" s="0"/>
    </row>
    <row r="962" customFormat="false" ht="12.75" hidden="false" customHeight="false" outlineLevel="0" collapsed="false">
      <c r="B962" s="79" t="n">
        <f aca="false">B961+$C$6</f>
        <v>0.108561643835617</v>
      </c>
      <c r="C962" s="80" t="n">
        <f aca="true">NORMINV(RAND(),0,1)</f>
        <v>-1.1279606345849</v>
      </c>
      <c r="D962" s="80" t="n">
        <f aca="true">NORMINV(RAND(),0,1)</f>
        <v>0.450217806561651</v>
      </c>
      <c r="E962" s="80" t="n">
        <f aca="true">RAND()</f>
        <v>0.372575722967449</v>
      </c>
      <c r="F962" s="78" t="n">
        <f aca="false">IF($F$3*$C$6&gt;E962,1,0)</f>
        <v>0</v>
      </c>
      <c r="G962" s="81" t="n">
        <f aca="false">EXP(($F$6-0.5*$C$5^2-$F$3*$F$4)*$C$6+($C$5*C962*$C$6^0.5)+($F$4+$F$5*D962)*F962)</f>
        <v>0.996385952924258</v>
      </c>
      <c r="H962" s="95" t="n">
        <f aca="false">G962*H961</f>
        <v>106.346641915272</v>
      </c>
      <c r="I962" s="0"/>
    </row>
    <row r="963" customFormat="false" ht="12.75" hidden="false" customHeight="false" outlineLevel="0" collapsed="false">
      <c r="B963" s="79" t="n">
        <f aca="false">B962+$C$6</f>
        <v>0.108675799086759</v>
      </c>
      <c r="C963" s="80" t="n">
        <f aca="true">NORMINV(RAND(),0,1)</f>
        <v>0.644075779645145</v>
      </c>
      <c r="D963" s="80" t="n">
        <f aca="true">NORMINV(RAND(),0,1)</f>
        <v>-0.688465517654715</v>
      </c>
      <c r="E963" s="80" t="n">
        <f aca="true">RAND()</f>
        <v>0.665342091076485</v>
      </c>
      <c r="F963" s="78" t="n">
        <f aca="false">IF($F$3*$C$6&gt;E963,1,0)</f>
        <v>0</v>
      </c>
      <c r="G963" s="81" t="n">
        <f aca="false">EXP(($F$6-0.5*$C$5^2-$F$3*$F$4)*$C$6+($C$5*C963*$C$6^0.5)+($F$4+$F$5*D963)*F963)</f>
        <v>1.00206144343195</v>
      </c>
      <c r="H963" s="95" t="n">
        <f aca="false">G963*H962</f>
        <v>106.565869501758</v>
      </c>
      <c r="I963" s="0"/>
    </row>
    <row r="964" customFormat="false" ht="12.75" hidden="false" customHeight="false" outlineLevel="0" collapsed="false">
      <c r="B964" s="79" t="n">
        <f aca="false">B963+$C$6</f>
        <v>0.108789954337901</v>
      </c>
      <c r="C964" s="80" t="n">
        <f aca="true">NORMINV(RAND(),0,1)</f>
        <v>-1.6738314889188</v>
      </c>
      <c r="D964" s="80" t="n">
        <f aca="true">NORMINV(RAND(),0,1)</f>
        <v>-0.558725035071953</v>
      </c>
      <c r="E964" s="80" t="n">
        <f aca="true">RAND()</f>
        <v>0.863500041480537</v>
      </c>
      <c r="F964" s="78" t="n">
        <f aca="false">IF($F$3*$C$6&gt;E964,1,0)</f>
        <v>0</v>
      </c>
      <c r="G964" s="81" t="n">
        <f aca="false">EXP(($F$6-0.5*$C$5^2-$F$3*$F$4)*$C$6+($C$5*C964*$C$6^0.5)+($F$4+$F$5*D964)*F964)</f>
        <v>0.994644118692773</v>
      </c>
      <c r="H964" s="95" t="n">
        <f aca="false">G964*H963</f>
        <v>105.995115353305</v>
      </c>
      <c r="I964" s="0"/>
    </row>
    <row r="965" customFormat="false" ht="12.75" hidden="false" customHeight="false" outlineLevel="0" collapsed="false">
      <c r="B965" s="79" t="n">
        <f aca="false">B964+$C$6</f>
        <v>0.108904109589042</v>
      </c>
      <c r="C965" s="80" t="n">
        <f aca="true">NORMINV(RAND(),0,1)</f>
        <v>-0.234418062628725</v>
      </c>
      <c r="D965" s="80" t="n">
        <f aca="true">NORMINV(RAND(),0,1)</f>
        <v>1.54394027161631</v>
      </c>
      <c r="E965" s="80" t="n">
        <f aca="true">RAND()</f>
        <v>0.128588413504806</v>
      </c>
      <c r="F965" s="78" t="n">
        <f aca="false">IF($F$3*$C$6&gt;E965,1,0)</f>
        <v>0</v>
      </c>
      <c r="G965" s="81" t="n">
        <f aca="false">EXP(($F$6-0.5*$C$5^2-$F$3*$F$4)*$C$6+($C$5*C965*$C$6^0.5)+($F$4+$F$5*D965)*F965)</f>
        <v>0.999243767988861</v>
      </c>
      <c r="H965" s="95" t="n">
        <f aca="false">G965*H964</f>
        <v>105.91495845405</v>
      </c>
      <c r="I965" s="0"/>
    </row>
    <row r="966" customFormat="false" ht="12.75" hidden="false" customHeight="false" outlineLevel="0" collapsed="false">
      <c r="B966" s="79" t="n">
        <f aca="false">B965+$C$6</f>
        <v>0.109018264840184</v>
      </c>
      <c r="C966" s="80" t="n">
        <f aca="true">NORMINV(RAND(),0,1)</f>
        <v>-1.74581818067935</v>
      </c>
      <c r="D966" s="80" t="n">
        <f aca="true">NORMINV(RAND(),0,1)</f>
        <v>-0.477789991244914</v>
      </c>
      <c r="E966" s="80" t="n">
        <f aca="true">RAND()</f>
        <v>0.106242618391296</v>
      </c>
      <c r="F966" s="78" t="n">
        <f aca="false">IF($F$3*$C$6&gt;E966,1,0)</f>
        <v>0</v>
      </c>
      <c r="G966" s="81" t="n">
        <f aca="false">EXP(($F$6-0.5*$C$5^2-$F$3*$F$4)*$C$6+($C$5*C966*$C$6^0.5)+($F$4+$F$5*D966)*F966)</f>
        <v>0.99441464176196</v>
      </c>
      <c r="H966" s="95" t="n">
        <f aca="false">G966*H965</f>
        <v>105.323385468317</v>
      </c>
      <c r="I966" s="0"/>
    </row>
    <row r="967" customFormat="false" ht="12.75" hidden="false" customHeight="false" outlineLevel="0" collapsed="false">
      <c r="B967" s="79" t="n">
        <f aca="false">B966+$C$6</f>
        <v>0.109132420091325</v>
      </c>
      <c r="C967" s="80" t="n">
        <f aca="true">NORMINV(RAND(),0,1)</f>
        <v>0.170285955971545</v>
      </c>
      <c r="D967" s="80" t="n">
        <f aca="true">NORMINV(RAND(),0,1)</f>
        <v>0.0473685707904095</v>
      </c>
      <c r="E967" s="80" t="n">
        <f aca="true">RAND()</f>
        <v>0.173017615559545</v>
      </c>
      <c r="F967" s="78" t="n">
        <f aca="false">IF($F$3*$C$6&gt;E967,1,0)</f>
        <v>0</v>
      </c>
      <c r="G967" s="81" t="n">
        <f aca="false">EXP(($F$6-0.5*$C$5^2-$F$3*$F$4)*$C$6+($C$5*C967*$C$6^0.5)+($F$4+$F$5*D967)*F967)</f>
        <v>1.00054082743396</v>
      </c>
      <c r="H967" s="95" t="n">
        <f aca="false">G967*H966</f>
        <v>105.380347244616</v>
      </c>
      <c r="I967" s="0"/>
    </row>
    <row r="968" customFormat="false" ht="12.75" hidden="false" customHeight="false" outlineLevel="0" collapsed="false">
      <c r="B968" s="79" t="n">
        <f aca="false">B967+$C$6</f>
        <v>0.109246575342467</v>
      </c>
      <c r="C968" s="80" t="n">
        <f aca="true">NORMINV(RAND(),0,1)</f>
        <v>0.247095124221191</v>
      </c>
      <c r="D968" s="80" t="n">
        <f aca="true">NORMINV(RAND(),0,1)</f>
        <v>-0.0419528895102554</v>
      </c>
      <c r="E968" s="80" t="n">
        <f aca="true">RAND()</f>
        <v>0.840035894616306</v>
      </c>
      <c r="F968" s="78" t="n">
        <f aca="false">IF($F$3*$C$6&gt;E968,1,0)</f>
        <v>0</v>
      </c>
      <c r="G968" s="81" t="n">
        <f aca="false">EXP(($F$6-0.5*$C$5^2-$F$3*$F$4)*$C$6+($C$5*C968*$C$6^0.5)+($F$4+$F$5*D968)*F968)</f>
        <v>1.00078718762988</v>
      </c>
      <c r="H968" s="95" t="n">
        <f aca="false">G968*H967</f>
        <v>105.4633013504</v>
      </c>
      <c r="I968" s="0"/>
    </row>
    <row r="969" customFormat="false" ht="12.75" hidden="false" customHeight="false" outlineLevel="0" collapsed="false">
      <c r="B969" s="79" t="n">
        <f aca="false">B968+$C$6</f>
        <v>0.109360730593608</v>
      </c>
      <c r="C969" s="80" t="n">
        <f aca="true">NORMINV(RAND(),0,1)</f>
        <v>-1.49169922299148</v>
      </c>
      <c r="D969" s="80" t="n">
        <f aca="true">NORMINV(RAND(),0,1)</f>
        <v>0.560848402286314</v>
      </c>
      <c r="E969" s="80" t="n">
        <f aca="true">RAND()</f>
        <v>0.289638360049183</v>
      </c>
      <c r="F969" s="78" t="n">
        <f aca="false">IF($F$3*$C$6&gt;E969,1,0)</f>
        <v>0</v>
      </c>
      <c r="G969" s="81" t="n">
        <f aca="false">EXP(($F$6-0.5*$C$5^2-$F$3*$F$4)*$C$6+($C$5*C969*$C$6^0.5)+($F$4+$F$5*D969)*F969)</f>
        <v>0.995224950760522</v>
      </c>
      <c r="H969" s="95" t="n">
        <f aca="false">G969*H968</f>
        <v>104.959708893494</v>
      </c>
      <c r="I969" s="0"/>
    </row>
    <row r="970" customFormat="false" ht="12.75" hidden="false" customHeight="false" outlineLevel="0" collapsed="false">
      <c r="B970" s="79" t="n">
        <f aca="false">B969+$C$6</f>
        <v>0.10947488584475</v>
      </c>
      <c r="C970" s="80" t="n">
        <f aca="true">NORMINV(RAND(),0,1)</f>
        <v>1.27848071336572</v>
      </c>
      <c r="D970" s="80" t="n">
        <f aca="true">NORMINV(RAND(),0,1)</f>
        <v>1.68276998967707</v>
      </c>
      <c r="E970" s="80" t="n">
        <f aca="true">RAND()</f>
        <v>0.103043454215447</v>
      </c>
      <c r="F970" s="78" t="n">
        <f aca="false">IF($F$3*$C$6&gt;E970,1,0)</f>
        <v>0</v>
      </c>
      <c r="G970" s="81" t="n">
        <f aca="false">EXP(($F$6-0.5*$C$5^2-$F$3*$F$4)*$C$6+($C$5*C970*$C$6^0.5)+($F$4+$F$5*D970)*F970)</f>
        <v>1.00410116900365</v>
      </c>
      <c r="H970" s="95" t="n">
        <f aca="false">G970*H969</f>
        <v>105.39016639824</v>
      </c>
      <c r="I970" s="0"/>
    </row>
    <row r="971" customFormat="false" ht="12.75" hidden="false" customHeight="false" outlineLevel="0" collapsed="false">
      <c r="B971" s="79" t="n">
        <f aca="false">B970+$C$6</f>
        <v>0.109589041095892</v>
      </c>
      <c r="C971" s="80" t="n">
        <f aca="true">NORMINV(RAND(),0,1)</f>
        <v>-1.12885490527021</v>
      </c>
      <c r="D971" s="80" t="n">
        <f aca="true">NORMINV(RAND(),0,1)</f>
        <v>0.120838823161439</v>
      </c>
      <c r="E971" s="80" t="n">
        <f aca="true">RAND()</f>
        <v>0.0796965593318432</v>
      </c>
      <c r="F971" s="78" t="n">
        <f aca="false">IF($F$3*$C$6&gt;E971,1,0)</f>
        <v>0</v>
      </c>
      <c r="G971" s="81" t="n">
        <f aca="false">EXP(($F$6-0.5*$C$5^2-$F$3*$F$4)*$C$6+($C$5*C971*$C$6^0.5)+($F$4+$F$5*D971)*F971)</f>
        <v>0.996383096878442</v>
      </c>
      <c r="H971" s="95" t="n">
        <f aca="false">G971*H970</f>
        <v>105.008980376412</v>
      </c>
      <c r="I971" s="0"/>
    </row>
    <row r="972" customFormat="false" ht="12.75" hidden="false" customHeight="false" outlineLevel="0" collapsed="false">
      <c r="B972" s="79" t="n">
        <f aca="false">B971+$C$6</f>
        <v>0.109703196347033</v>
      </c>
      <c r="C972" s="80" t="n">
        <f aca="true">NORMINV(RAND(),0,1)</f>
        <v>-0.80997303545688</v>
      </c>
      <c r="D972" s="80" t="n">
        <f aca="true">NORMINV(RAND(),0,1)</f>
        <v>0.641046243286317</v>
      </c>
      <c r="E972" s="80" t="n">
        <f aca="true">RAND()</f>
        <v>0.105546587088423</v>
      </c>
      <c r="F972" s="78" t="n">
        <f aca="false">IF($F$3*$C$6&gt;E972,1,0)</f>
        <v>0</v>
      </c>
      <c r="G972" s="81" t="n">
        <f aca="false">EXP(($F$6-0.5*$C$5^2-$F$3*$F$4)*$C$6+($C$5*C972*$C$6^0.5)+($F$4+$F$5*D972)*F972)</f>
        <v>0.997402033916217</v>
      </c>
      <c r="H972" s="95" t="n">
        <f aca="false">G972*H971</f>
        <v>104.736170606902</v>
      </c>
      <c r="I972" s="0"/>
    </row>
    <row r="973" customFormat="false" ht="12.75" hidden="false" customHeight="false" outlineLevel="0" collapsed="false">
      <c r="B973" s="79" t="n">
        <f aca="false">B972+$C$6</f>
        <v>0.109817351598175</v>
      </c>
      <c r="C973" s="80" t="n">
        <f aca="true">NORMINV(RAND(),0,1)</f>
        <v>-0.0955324762197707</v>
      </c>
      <c r="D973" s="80" t="n">
        <f aca="true">NORMINV(RAND(),0,1)</f>
        <v>-1.15274936068257</v>
      </c>
      <c r="E973" s="80" t="n">
        <f aca="true">RAND()</f>
        <v>0.550475504688421</v>
      </c>
      <c r="F973" s="78" t="n">
        <f aca="false">IF($F$3*$C$6&gt;E973,1,0)</f>
        <v>0</v>
      </c>
      <c r="G973" s="81" t="n">
        <f aca="false">EXP(($F$6-0.5*$C$5^2-$F$3*$F$4)*$C$6+($C$5*C973*$C$6^0.5)+($F$4+$F$5*D973)*F973)</f>
        <v>0.99968870086601</v>
      </c>
      <c r="H973" s="95" t="n">
        <f aca="false">G973*H972</f>
        <v>104.703566327694</v>
      </c>
      <c r="I973" s="0"/>
    </row>
    <row r="974" customFormat="false" ht="12.75" hidden="false" customHeight="false" outlineLevel="0" collapsed="false">
      <c r="B974" s="79" t="n">
        <f aca="false">B973+$C$6</f>
        <v>0.109931506849316</v>
      </c>
      <c r="C974" s="80" t="n">
        <f aca="true">NORMINV(RAND(),0,1)</f>
        <v>3.68816844090633</v>
      </c>
      <c r="D974" s="80" t="n">
        <f aca="true">NORMINV(RAND(),0,1)</f>
        <v>0.515385447498441</v>
      </c>
      <c r="E974" s="80" t="n">
        <f aca="true">RAND()</f>
        <v>0.709617951072892</v>
      </c>
      <c r="F974" s="78" t="n">
        <f aca="false">IF($F$3*$C$6&gt;E974,1,0)</f>
        <v>0</v>
      </c>
      <c r="G974" s="81" t="n">
        <f aca="false">EXP(($F$6-0.5*$C$5^2-$F$3*$F$4)*$C$6+($C$5*C974*$C$6^0.5)+($F$4+$F$5*D974)*F974)</f>
        <v>1.01188665481334</v>
      </c>
      <c r="H974" s="95" t="n">
        <f aca="false">G974*H973</f>
        <v>105.948141478357</v>
      </c>
      <c r="I974" s="0"/>
    </row>
    <row r="975" customFormat="false" ht="12.75" hidden="false" customHeight="false" outlineLevel="0" collapsed="false">
      <c r="B975" s="79" t="n">
        <f aca="false">B974+$C$6</f>
        <v>0.110045662100458</v>
      </c>
      <c r="C975" s="80" t="n">
        <f aca="true">NORMINV(RAND(),0,1)</f>
        <v>0.526142090411184</v>
      </c>
      <c r="D975" s="80" t="n">
        <f aca="true">NORMINV(RAND(),0,1)</f>
        <v>-0.109106028947322</v>
      </c>
      <c r="E975" s="80" t="n">
        <f aca="true">RAND()</f>
        <v>0.64148515778136</v>
      </c>
      <c r="F975" s="78" t="n">
        <f aca="false">IF($F$3*$C$6&gt;E975,1,0)</f>
        <v>0</v>
      </c>
      <c r="G975" s="81" t="n">
        <f aca="false">EXP(($F$6-0.5*$C$5^2-$F$3*$F$4)*$C$6+($C$5*C975*$C$6^0.5)+($F$4+$F$5*D975)*F975)</f>
        <v>1.00168272245914</v>
      </c>
      <c r="H975" s="95" t="n">
        <f aca="false">G975*H974</f>
        <v>106.126422795527</v>
      </c>
      <c r="I975" s="0"/>
    </row>
    <row r="976" customFormat="false" ht="12.75" hidden="false" customHeight="false" outlineLevel="0" collapsed="false">
      <c r="B976" s="79" t="n">
        <f aca="false">B975+$C$6</f>
        <v>0.110159817351599</v>
      </c>
      <c r="C976" s="80" t="n">
        <f aca="true">NORMINV(RAND(),0,1)</f>
        <v>1.07853225502698</v>
      </c>
      <c r="D976" s="80" t="n">
        <f aca="true">NORMINV(RAND(),0,1)</f>
        <v>-0.907119882553105</v>
      </c>
      <c r="E976" s="80" t="n">
        <f aca="true">RAND()</f>
        <v>0.676332657965456</v>
      </c>
      <c r="F976" s="78" t="n">
        <f aca="false">IF($F$3*$C$6&gt;E976,1,0)</f>
        <v>0</v>
      </c>
      <c r="G976" s="81" t="n">
        <f aca="false">EXP(($F$6-0.5*$C$5^2-$F$3*$F$4)*$C$6+($C$5*C976*$C$6^0.5)+($F$4+$F$5*D976)*F976)</f>
        <v>1.00345785119636</v>
      </c>
      <c r="H976" s="95" t="n">
        <f aca="false">G976*H975</f>
        <v>106.493392173556</v>
      </c>
      <c r="I976" s="0"/>
    </row>
    <row r="977" customFormat="false" ht="12.75" hidden="false" customHeight="false" outlineLevel="0" collapsed="false">
      <c r="B977" s="79" t="n">
        <f aca="false">B976+$C$6</f>
        <v>0.110273972602741</v>
      </c>
      <c r="C977" s="80" t="n">
        <f aca="true">NORMINV(RAND(),0,1)</f>
        <v>-0.832089392089731</v>
      </c>
      <c r="D977" s="80" t="n">
        <f aca="true">NORMINV(RAND(),0,1)</f>
        <v>-0.69303967758764</v>
      </c>
      <c r="E977" s="80" t="n">
        <f aca="true">RAND()</f>
        <v>0.598309699648763</v>
      </c>
      <c r="F977" s="78" t="n">
        <f aca="false">IF($F$3*$C$6&gt;E977,1,0)</f>
        <v>0</v>
      </c>
      <c r="G977" s="81" t="n">
        <f aca="false">EXP(($F$6-0.5*$C$5^2-$F$3*$F$4)*$C$6+($C$5*C977*$C$6^0.5)+($F$4+$F$5*D977)*F977)</f>
        <v>0.997331330948704</v>
      </c>
      <c r="H977" s="95" t="n">
        <f aca="false">G977*H976</f>
        <v>106.209196553695</v>
      </c>
      <c r="I977" s="0"/>
    </row>
    <row r="978" customFormat="false" ht="12.75" hidden="false" customHeight="false" outlineLevel="0" collapsed="false">
      <c r="B978" s="79" t="n">
        <f aca="false">B977+$C$6</f>
        <v>0.110388127853882</v>
      </c>
      <c r="C978" s="80" t="n">
        <f aca="true">NORMINV(RAND(),0,1)</f>
        <v>-0.139664048995368</v>
      </c>
      <c r="D978" s="80" t="n">
        <f aca="true">NORMINV(RAND(),0,1)</f>
        <v>0.150740960723406</v>
      </c>
      <c r="E978" s="80" t="n">
        <f aca="true">RAND()</f>
        <v>0.579774492809015</v>
      </c>
      <c r="F978" s="78" t="n">
        <f aca="false">IF($F$3*$C$6&gt;E978,1,0)</f>
        <v>0</v>
      </c>
      <c r="G978" s="81" t="n">
        <f aca="false">EXP(($F$6-0.5*$C$5^2-$F$3*$F$4)*$C$6+($C$5*C978*$C$6^0.5)+($F$4+$F$5*D978)*F978)</f>
        <v>0.999547299803079</v>
      </c>
      <c r="H978" s="95" t="n">
        <f aca="false">G978*H977</f>
        <v>106.1611156295</v>
      </c>
      <c r="I978" s="0"/>
    </row>
    <row r="979" customFormat="false" ht="12.75" hidden="false" customHeight="false" outlineLevel="0" collapsed="false">
      <c r="B979" s="79" t="n">
        <f aca="false">B978+$C$6</f>
        <v>0.110502283105024</v>
      </c>
      <c r="C979" s="80" t="n">
        <f aca="true">NORMINV(RAND(),0,1)</f>
        <v>1.06181874882549</v>
      </c>
      <c r="D979" s="80" t="n">
        <f aca="true">NORMINV(RAND(),0,1)</f>
        <v>-1.95749494442695</v>
      </c>
      <c r="E979" s="80" t="n">
        <f aca="true">RAND()</f>
        <v>0.753219490020898</v>
      </c>
      <c r="F979" s="78" t="n">
        <f aca="false">IF($F$3*$C$6&gt;E979,1,0)</f>
        <v>0</v>
      </c>
      <c r="G979" s="81" t="n">
        <f aca="false">EXP(($F$6-0.5*$C$5^2-$F$3*$F$4)*$C$6+($C$5*C979*$C$6^0.5)+($F$4+$F$5*D979)*F979)</f>
        <v>1.00340409552739</v>
      </c>
      <c r="H979" s="95" t="n">
        <f aca="false">G979*H978</f>
        <v>106.522498208398</v>
      </c>
      <c r="I979" s="0"/>
    </row>
    <row r="980" customFormat="false" ht="12.75" hidden="false" customHeight="false" outlineLevel="0" collapsed="false">
      <c r="B980" s="79" t="n">
        <f aca="false">B979+$C$6</f>
        <v>0.110616438356166</v>
      </c>
      <c r="C980" s="80" t="n">
        <f aca="true">NORMINV(RAND(),0,1)</f>
        <v>1.31259319790805</v>
      </c>
      <c r="D980" s="80" t="n">
        <f aca="true">NORMINV(RAND(),0,1)</f>
        <v>-1.0247930442001</v>
      </c>
      <c r="E980" s="80" t="n">
        <f aca="true">RAND()</f>
        <v>0.484916029427155</v>
      </c>
      <c r="F980" s="78" t="n">
        <f aca="false">IF($F$3*$C$6&gt;E980,1,0)</f>
        <v>0</v>
      </c>
      <c r="G980" s="81" t="n">
        <f aca="false">EXP(($F$6-0.5*$C$5^2-$F$3*$F$4)*$C$6+($C$5*C980*$C$6^0.5)+($F$4+$F$5*D980)*F980)</f>
        <v>1.00421096430865</v>
      </c>
      <c r="H980" s="95" t="n">
        <f aca="false">G980*H979</f>
        <v>106.971060646422</v>
      </c>
      <c r="I980" s="0"/>
    </row>
    <row r="981" customFormat="false" ht="12.75" hidden="false" customHeight="false" outlineLevel="0" collapsed="false">
      <c r="B981" s="79" t="n">
        <f aca="false">B980+$C$6</f>
        <v>0.110730593607307</v>
      </c>
      <c r="C981" s="80" t="n">
        <f aca="true">NORMINV(RAND(),0,1)</f>
        <v>0.801028683282315</v>
      </c>
      <c r="D981" s="80" t="n">
        <f aca="true">NORMINV(RAND(),0,1)</f>
        <v>2.04749030458816</v>
      </c>
      <c r="E981" s="80" t="n">
        <f aca="true">RAND()</f>
        <v>0.710686032376266</v>
      </c>
      <c r="F981" s="78" t="n">
        <f aca="false">IF($F$3*$C$6&gt;E981,1,0)</f>
        <v>0</v>
      </c>
      <c r="G981" s="81" t="n">
        <f aca="false">EXP(($F$6-0.5*$C$5^2-$F$3*$F$4)*$C$6+($C$5*C981*$C$6^0.5)+($F$4+$F$5*D981)*F981)</f>
        <v>1.00256568907644</v>
      </c>
      <c r="H981" s="95" t="n">
        <f aca="false">G981*H980</f>
        <v>107.245515128217</v>
      </c>
      <c r="I981" s="0"/>
    </row>
    <row r="982" customFormat="false" ht="12.75" hidden="false" customHeight="false" outlineLevel="0" collapsed="false">
      <c r="B982" s="79" t="n">
        <f aca="false">B981+$C$6</f>
        <v>0.110844748858449</v>
      </c>
      <c r="C982" s="80" t="n">
        <f aca="true">NORMINV(RAND(),0,1)</f>
        <v>0.133918787185671</v>
      </c>
      <c r="D982" s="80" t="n">
        <f aca="true">NORMINV(RAND(),0,1)</f>
        <v>1.20844914365835</v>
      </c>
      <c r="E982" s="80" t="n">
        <f aca="true">RAND()</f>
        <v>0.408370601052041</v>
      </c>
      <c r="F982" s="78" t="n">
        <f aca="false">IF($F$3*$C$6&gt;E982,1,0)</f>
        <v>0</v>
      </c>
      <c r="G982" s="81" t="n">
        <f aca="false">EXP(($F$6-0.5*$C$5^2-$F$3*$F$4)*$C$6+($C$5*C982*$C$6^0.5)+($F$4+$F$5*D982)*F982)</f>
        <v>1.00042420336315</v>
      </c>
      <c r="H982" s="95" t="n">
        <f aca="false">G982*H981</f>
        <v>107.291009036418</v>
      </c>
      <c r="I982" s="0"/>
    </row>
    <row r="983" customFormat="false" ht="12.75" hidden="false" customHeight="false" outlineLevel="0" collapsed="false">
      <c r="B983" s="79" t="n">
        <f aca="false">B982+$C$6</f>
        <v>0.11095890410959</v>
      </c>
      <c r="C983" s="80" t="n">
        <f aca="true">NORMINV(RAND(),0,1)</f>
        <v>-1.14566091288554</v>
      </c>
      <c r="D983" s="80" t="n">
        <f aca="true">NORMINV(RAND(),0,1)</f>
        <v>-1.40195834127111</v>
      </c>
      <c r="E983" s="80" t="n">
        <f aca="true">RAND()</f>
        <v>0.800611456865619</v>
      </c>
      <c r="F983" s="78" t="n">
        <f aca="false">IF($F$3*$C$6&gt;E983,1,0)</f>
        <v>0</v>
      </c>
      <c r="G983" s="81" t="n">
        <f aca="false">EXP(($F$6-0.5*$C$5^2-$F$3*$F$4)*$C$6+($C$5*C983*$C$6^0.5)+($F$4+$F$5*D983)*F983)</f>
        <v>0.996329424800238</v>
      </c>
      <c r="H983" s="95" t="n">
        <f aca="false">G983*H982</f>
        <v>106.897189319491</v>
      </c>
      <c r="I983" s="0"/>
    </row>
    <row r="984" customFormat="false" ht="12.75" hidden="false" customHeight="false" outlineLevel="0" collapsed="false">
      <c r="B984" s="79" t="n">
        <f aca="false">B983+$C$6</f>
        <v>0.111073059360732</v>
      </c>
      <c r="C984" s="80" t="n">
        <f aca="true">NORMINV(RAND(),0,1)</f>
        <v>-1.55323316373882</v>
      </c>
      <c r="D984" s="80" t="n">
        <f aca="true">NORMINV(RAND(),0,1)</f>
        <v>-0.205843154342761</v>
      </c>
      <c r="E984" s="80" t="n">
        <f aca="true">RAND()</f>
        <v>0.631641695000752</v>
      </c>
      <c r="F984" s="78" t="n">
        <f aca="false">IF($F$3*$C$6&gt;E984,1,0)</f>
        <v>0</v>
      </c>
      <c r="G984" s="81" t="n">
        <f aca="false">EXP(($F$6-0.5*$C$5^2-$F$3*$F$4)*$C$6+($C$5*C984*$C$6^0.5)+($F$4+$F$5*D984)*F984)</f>
        <v>0.995028676948339</v>
      </c>
      <c r="H984" s="95" t="n">
        <f aca="false">G984*H983</f>
        <v>106.365768858069</v>
      </c>
      <c r="I984" s="0"/>
    </row>
    <row r="985" customFormat="false" ht="12.75" hidden="false" customHeight="false" outlineLevel="0" collapsed="false">
      <c r="B985" s="79" t="n">
        <f aca="false">B984+$C$6</f>
        <v>0.111187214611873</v>
      </c>
      <c r="C985" s="80" t="n">
        <f aca="true">NORMINV(RAND(),0,1)</f>
        <v>0.500092467836433</v>
      </c>
      <c r="D985" s="80" t="n">
        <f aca="true">NORMINV(RAND(),0,1)</f>
        <v>-0.188146361976383</v>
      </c>
      <c r="E985" s="80" t="n">
        <f aca="true">RAND()</f>
        <v>0.747110877919018</v>
      </c>
      <c r="F985" s="78" t="n">
        <f aca="false">IF($F$3*$C$6&gt;E985,1,0)</f>
        <v>0</v>
      </c>
      <c r="G985" s="81" t="n">
        <f aca="false">EXP(($F$6-0.5*$C$5^2-$F$3*$F$4)*$C$6+($C$5*C985*$C$6^0.5)+($F$4+$F$5*D985)*F985)</f>
        <v>1.00159908849374</v>
      </c>
      <c r="H985" s="95" t="n">
        <f aca="false">G985*H984</f>
        <v>106.535857135178</v>
      </c>
      <c r="I985" s="0"/>
    </row>
    <row r="986" customFormat="false" ht="12.75" hidden="false" customHeight="false" outlineLevel="0" collapsed="false">
      <c r="B986" s="79" t="n">
        <f aca="false">B985+$C$6</f>
        <v>0.111301369863015</v>
      </c>
      <c r="C986" s="80" t="n">
        <f aca="true">NORMINV(RAND(),0,1)</f>
        <v>0.0798101582167505</v>
      </c>
      <c r="D986" s="80" t="n">
        <f aca="true">NORMINV(RAND(),0,1)</f>
        <v>0.127624604385563</v>
      </c>
      <c r="E986" s="80" t="n">
        <f aca="true">RAND()</f>
        <v>0.127025224686268</v>
      </c>
      <c r="F986" s="78" t="n">
        <f aca="false">IF($F$3*$C$6&gt;E986,1,0)</f>
        <v>0</v>
      </c>
      <c r="G986" s="81" t="n">
        <f aca="false">EXP(($F$6-0.5*$C$5^2-$F$3*$F$4)*$C$6+($C$5*C986*$C$6^0.5)+($F$4+$F$5*D986)*F986)</f>
        <v>1.00025071024157</v>
      </c>
      <c r="H986" s="95" t="n">
        <f aca="false">G986*H985</f>
        <v>106.562566765656</v>
      </c>
      <c r="I986" s="0"/>
    </row>
    <row r="987" customFormat="false" ht="12.75" hidden="false" customHeight="false" outlineLevel="0" collapsed="false">
      <c r="B987" s="79" t="n">
        <f aca="false">B986+$C$6</f>
        <v>0.111415525114156</v>
      </c>
      <c r="C987" s="80" t="n">
        <f aca="true">NORMINV(RAND(),0,1)</f>
        <v>0.00218735784510775</v>
      </c>
      <c r="D987" s="80" t="n">
        <f aca="true">NORMINV(RAND(),0,1)</f>
        <v>1.32183820317979</v>
      </c>
      <c r="E987" s="80" t="n">
        <f aca="true">RAND()</f>
        <v>0.650475003822929</v>
      </c>
      <c r="F987" s="78" t="n">
        <f aca="false">IF($F$3*$C$6&gt;E987,1,0)</f>
        <v>0</v>
      </c>
      <c r="G987" s="81" t="n">
        <f aca="false">EXP(($F$6-0.5*$C$5^2-$F$3*$F$4)*$C$6+($C$5*C987*$C$6^0.5)+($F$4+$F$5*D987)*F987)</f>
        <v>1.00000187416192</v>
      </c>
      <c r="H987" s="95" t="n">
        <f aca="false">G987*H986</f>
        <v>106.56276648116</v>
      </c>
      <c r="I987" s="0"/>
    </row>
    <row r="988" customFormat="false" ht="12.75" hidden="false" customHeight="false" outlineLevel="0" collapsed="false">
      <c r="B988" s="79" t="n">
        <f aca="false">B987+$C$6</f>
        <v>0.111529680365298</v>
      </c>
      <c r="C988" s="80" t="n">
        <f aca="true">NORMINV(RAND(),0,1)</f>
        <v>-0.777582943743237</v>
      </c>
      <c r="D988" s="80" t="n">
        <f aca="true">NORMINV(RAND(),0,1)</f>
        <v>-0.084040604650796</v>
      </c>
      <c r="E988" s="80" t="n">
        <f aca="true">RAND()</f>
        <v>0.729006575580141</v>
      </c>
      <c r="F988" s="78" t="n">
        <f aca="false">IF($F$3*$C$6&gt;E988,1,0)</f>
        <v>0</v>
      </c>
      <c r="G988" s="81" t="n">
        <f aca="false">EXP(($F$6-0.5*$C$5^2-$F$3*$F$4)*$C$6+($C$5*C988*$C$6^0.5)+($F$4+$F$5*D988)*F988)</f>
        <v>0.99750558965547</v>
      </c>
      <c r="H988" s="95" t="n">
        <f aca="false">G988*H987</f>
        <v>106.296955214108</v>
      </c>
      <c r="I988" s="0"/>
    </row>
    <row r="989" customFormat="false" ht="12.75" hidden="false" customHeight="false" outlineLevel="0" collapsed="false">
      <c r="B989" s="79" t="n">
        <f aca="false">B988+$C$6</f>
        <v>0.11164383561644</v>
      </c>
      <c r="C989" s="80" t="n">
        <f aca="true">NORMINV(RAND(),0,1)</f>
        <v>-0.79143799559995</v>
      </c>
      <c r="D989" s="80" t="n">
        <f aca="true">NORMINV(RAND(),0,1)</f>
        <v>-0.354998301556374</v>
      </c>
      <c r="E989" s="80" t="n">
        <f aca="true">RAND()</f>
        <v>0.94333784964817</v>
      </c>
      <c r="F989" s="78" t="n">
        <f aca="false">IF($F$3*$C$6&gt;E989,1,0)</f>
        <v>0</v>
      </c>
      <c r="G989" s="81" t="n">
        <f aca="false">EXP(($F$6-0.5*$C$5^2-$F$3*$F$4)*$C$6+($C$5*C989*$C$6^0.5)+($F$4+$F$5*D989)*F989)</f>
        <v>0.997461291764301</v>
      </c>
      <c r="H989" s="95" t="n">
        <f aca="false">G989*H988</f>
        <v>106.027098258476</v>
      </c>
      <c r="I989" s="0"/>
    </row>
    <row r="990" customFormat="false" ht="12.75" hidden="false" customHeight="false" outlineLevel="0" collapsed="false">
      <c r="B990" s="79" t="n">
        <f aca="false">B989+$C$6</f>
        <v>0.111757990867581</v>
      </c>
      <c r="C990" s="80" t="n">
        <f aca="true">NORMINV(RAND(),0,1)</f>
        <v>-0.890082243876355</v>
      </c>
      <c r="D990" s="80" t="n">
        <f aca="true">NORMINV(RAND(),0,1)</f>
        <v>-0.59118562243596</v>
      </c>
      <c r="E990" s="80" t="n">
        <f aca="true">RAND()</f>
        <v>0.0726950296729765</v>
      </c>
      <c r="F990" s="78" t="n">
        <f aca="false">IF($F$3*$C$6&gt;E990,1,0)</f>
        <v>0</v>
      </c>
      <c r="G990" s="81" t="n">
        <f aca="false">EXP(($F$6-0.5*$C$5^2-$F$3*$F$4)*$C$6+($C$5*C990*$C$6^0.5)+($F$4+$F$5*D990)*F990)</f>
        <v>0.997145959533281</v>
      </c>
      <c r="H990" s="95" t="n">
        <f aca="false">G990*H989</f>
        <v>105.724492629478</v>
      </c>
      <c r="I990" s="0"/>
    </row>
    <row r="991" customFormat="false" ht="12.75" hidden="false" customHeight="false" outlineLevel="0" collapsed="false">
      <c r="B991" s="79" t="n">
        <f aca="false">B990+$C$6</f>
        <v>0.111872146118723</v>
      </c>
      <c r="C991" s="80" t="n">
        <f aca="true">NORMINV(RAND(),0,1)</f>
        <v>-0.212764669192433</v>
      </c>
      <c r="D991" s="80" t="n">
        <f aca="true">NORMINV(RAND(),0,1)</f>
        <v>0.615801419162326</v>
      </c>
      <c r="E991" s="80" t="n">
        <f aca="true">RAND()</f>
        <v>0.877724708211887</v>
      </c>
      <c r="F991" s="78" t="n">
        <f aca="false">IF($F$3*$C$6&gt;E991,1,0)</f>
        <v>0</v>
      </c>
      <c r="G991" s="81" t="n">
        <f aca="false">EXP(($F$6-0.5*$C$5^2-$F$3*$F$4)*$C$6+($C$5*C991*$C$6^0.5)+($F$4+$F$5*D991)*F991)</f>
        <v>0.999313123613634</v>
      </c>
      <c r="H991" s="95" t="n">
        <f aca="false">G991*H990</f>
        <v>105.65187297203</v>
      </c>
      <c r="I991" s="0"/>
    </row>
    <row r="992" customFormat="false" ht="12.75" hidden="false" customHeight="false" outlineLevel="0" collapsed="false">
      <c r="B992" s="79" t="n">
        <f aca="false">B991+$C$6</f>
        <v>0.111986301369864</v>
      </c>
      <c r="C992" s="80" t="n">
        <f aca="true">NORMINV(RAND(),0,1)</f>
        <v>0.972994182406601</v>
      </c>
      <c r="D992" s="80" t="n">
        <f aca="true">NORMINV(RAND(),0,1)</f>
        <v>0.508701047470726</v>
      </c>
      <c r="E992" s="80" t="n">
        <f aca="true">RAND()</f>
        <v>0.389112349487192</v>
      </c>
      <c r="F992" s="78" t="n">
        <f aca="false">IF($F$3*$C$6&gt;E992,1,0)</f>
        <v>0</v>
      </c>
      <c r="G992" s="81" t="n">
        <f aca="false">EXP(($F$6-0.5*$C$5^2-$F$3*$F$4)*$C$6+($C$5*C992*$C$6^0.5)+($F$4+$F$5*D992)*F992)</f>
        <v>1.00311845728983</v>
      </c>
      <c r="H992" s="95" t="n">
        <f aca="false">G992*H991</f>
        <v>105.981343825484</v>
      </c>
      <c r="I992" s="0"/>
    </row>
    <row r="993" customFormat="false" ht="12.75" hidden="false" customHeight="false" outlineLevel="0" collapsed="false">
      <c r="B993" s="79" t="n">
        <f aca="false">B992+$C$6</f>
        <v>0.112100456621006</v>
      </c>
      <c r="C993" s="80" t="n">
        <f aca="true">NORMINV(RAND(),0,1)</f>
        <v>0.437606117664736</v>
      </c>
      <c r="D993" s="80" t="n">
        <f aca="true">NORMINV(RAND(),0,1)</f>
        <v>-0.529095010103565</v>
      </c>
      <c r="E993" s="80" t="n">
        <f aca="true">RAND()</f>
        <v>0.98974108555363</v>
      </c>
      <c r="F993" s="78" t="n">
        <f aca="false">IF($F$3*$C$6&gt;E993,1,0)</f>
        <v>0</v>
      </c>
      <c r="G993" s="81" t="n">
        <f aca="false">EXP(($F$6-0.5*$C$5^2-$F$3*$F$4)*$C$6+($C$5*C993*$C$6^0.5)+($F$4+$F$5*D993)*F993)</f>
        <v>1.0013985005671</v>
      </c>
      <c r="H993" s="95" t="n">
        <f aca="false">G993*H992</f>
        <v>106.129558794927</v>
      </c>
      <c r="I993" s="0"/>
    </row>
    <row r="994" customFormat="false" ht="12.75" hidden="false" customHeight="false" outlineLevel="0" collapsed="false">
      <c r="B994" s="79" t="n">
        <f aca="false">B993+$C$6</f>
        <v>0.112214611872147</v>
      </c>
      <c r="C994" s="80" t="n">
        <f aca="true">NORMINV(RAND(),0,1)</f>
        <v>0.833734407940762</v>
      </c>
      <c r="D994" s="80" t="n">
        <f aca="true">NORMINV(RAND(),0,1)</f>
        <v>0.764254908055077</v>
      </c>
      <c r="E994" s="80" t="n">
        <f aca="true">RAND()</f>
        <v>0.117121551529781</v>
      </c>
      <c r="F994" s="78" t="n">
        <f aca="false">IF($F$3*$C$6&gt;E994,1,0)</f>
        <v>0</v>
      </c>
      <c r="G994" s="81" t="n">
        <f aca="false">EXP(($F$6-0.5*$C$5^2-$F$3*$F$4)*$C$6+($C$5*C994*$C$6^0.5)+($F$4+$F$5*D994)*F994)</f>
        <v>1.00267079533565</v>
      </c>
      <c r="H994" s="95" t="n">
        <f aca="false">G994*H993</f>
        <v>106.413009125531</v>
      </c>
      <c r="I994" s="0"/>
    </row>
    <row r="995" customFormat="false" ht="12.75" hidden="false" customHeight="false" outlineLevel="0" collapsed="false">
      <c r="B995" s="79" t="n">
        <f aca="false">B994+$C$6</f>
        <v>0.112328767123289</v>
      </c>
      <c r="C995" s="80" t="n">
        <f aca="true">NORMINV(RAND(),0,1)</f>
        <v>-0.209325379540246</v>
      </c>
      <c r="D995" s="80" t="n">
        <f aca="true">NORMINV(RAND(),0,1)</f>
        <v>0.0944124246324132</v>
      </c>
      <c r="E995" s="80" t="n">
        <f aca="true">RAND()</f>
        <v>0.99546458210212</v>
      </c>
      <c r="F995" s="78" t="n">
        <f aca="false">IF($F$3*$C$6&gt;E995,1,0)</f>
        <v>0</v>
      </c>
      <c r="G995" s="81" t="n">
        <f aca="false">EXP(($F$6-0.5*$C$5^2-$F$3*$F$4)*$C$6+($C$5*C995*$C$6^0.5)+($F$4+$F$5*D995)*F995)</f>
        <v>0.999324140070526</v>
      </c>
      <c r="H995" s="95" t="n">
        <f aca="false">G995*H994</f>
        <v>106.341088836688</v>
      </c>
      <c r="I995" s="0"/>
    </row>
    <row r="996" customFormat="false" ht="12.75" hidden="false" customHeight="false" outlineLevel="0" collapsed="false">
      <c r="B996" s="79" t="n">
        <f aca="false">B995+$C$6</f>
        <v>0.11244292237443</v>
      </c>
      <c r="C996" s="80" t="n">
        <f aca="true">NORMINV(RAND(),0,1)</f>
        <v>0.444730069443768</v>
      </c>
      <c r="D996" s="80" t="n">
        <f aca="true">NORMINV(RAND(),0,1)</f>
        <v>0.403107923710175</v>
      </c>
      <c r="E996" s="80" t="n">
        <f aca="true">RAND()</f>
        <v>0.536959170446739</v>
      </c>
      <c r="F996" s="78" t="n">
        <f aca="false">IF($F$3*$C$6&gt;E996,1,0)</f>
        <v>0</v>
      </c>
      <c r="G996" s="81" t="n">
        <f aca="false">EXP(($F$6-0.5*$C$5^2-$F$3*$F$4)*$C$6+($C$5*C996*$C$6^0.5)+($F$4+$F$5*D996)*F996)</f>
        <v>1.00142136719201</v>
      </c>
      <c r="H996" s="95" t="n">
        <f aca="false">G996*H995</f>
        <v>106.492238571524</v>
      </c>
      <c r="I996" s="0"/>
    </row>
    <row r="997" customFormat="false" ht="12.75" hidden="false" customHeight="false" outlineLevel="0" collapsed="false">
      <c r="B997" s="79" t="n">
        <f aca="false">B996+$C$6</f>
        <v>0.112557077625572</v>
      </c>
      <c r="C997" s="80" t="n">
        <f aca="true">NORMINV(RAND(),0,1)</f>
        <v>-0.612850023381078</v>
      </c>
      <c r="D997" s="80" t="n">
        <f aca="true">NORMINV(RAND(),0,1)</f>
        <v>0.218894390667725</v>
      </c>
      <c r="E997" s="80" t="n">
        <f aca="true">RAND()</f>
        <v>0.00761043121824239</v>
      </c>
      <c r="F997" s="78" t="n">
        <f aca="false">IF($F$3*$C$6&gt;E997,1,0)</f>
        <v>1</v>
      </c>
      <c r="G997" s="81" t="n">
        <f aca="false">EXP(($F$6-0.5*$C$5^2-$F$3*$F$4)*$C$6+($C$5*C997*$C$6^0.5)+($F$4+$F$5*D997)*F997)</f>
        <v>1.00241128278117</v>
      </c>
      <c r="H997" s="95" t="n">
        <f aca="false">G997*H996</f>
        <v>106.74902147272</v>
      </c>
      <c r="I997" s="0"/>
    </row>
    <row r="998" customFormat="false" ht="12.75" hidden="false" customHeight="false" outlineLevel="0" collapsed="false">
      <c r="B998" s="79" t="n">
        <f aca="false">B997+$C$6</f>
        <v>0.112671232876714</v>
      </c>
      <c r="C998" s="80" t="n">
        <f aca="true">NORMINV(RAND(),0,1)</f>
        <v>-0.339041543180022</v>
      </c>
      <c r="D998" s="80" t="n">
        <f aca="true">NORMINV(RAND(),0,1)</f>
        <v>0.84702054220704</v>
      </c>
      <c r="E998" s="80" t="n">
        <f aca="true">RAND()</f>
        <v>0.544938291569139</v>
      </c>
      <c r="F998" s="78" t="n">
        <f aca="false">IF($F$3*$C$6&gt;E998,1,0)</f>
        <v>0</v>
      </c>
      <c r="G998" s="81" t="n">
        <f aca="false">EXP(($F$6-0.5*$C$5^2-$F$3*$F$4)*$C$6+($C$5*C998*$C$6^0.5)+($F$4+$F$5*D998)*F998)</f>
        <v>0.998908727730052</v>
      </c>
      <c r="H998" s="95" t="n">
        <f aca="false">G998*H997</f>
        <v>106.632529225742</v>
      </c>
      <c r="I998" s="0"/>
    </row>
    <row r="999" customFormat="false" ht="12.75" hidden="false" customHeight="false" outlineLevel="0" collapsed="false">
      <c r="B999" s="79" t="n">
        <f aca="false">B998+$C$6</f>
        <v>0.112785388127855</v>
      </c>
      <c r="C999" s="80" t="n">
        <f aca="true">NORMINV(RAND(),0,1)</f>
        <v>0.978917064753903</v>
      </c>
      <c r="D999" s="80" t="n">
        <f aca="true">NORMINV(RAND(),0,1)</f>
        <v>0.00960126211979028</v>
      </c>
      <c r="E999" s="80" t="n">
        <f aca="true">RAND()</f>
        <v>0.420953910469816</v>
      </c>
      <c r="F999" s="78" t="n">
        <f aca="false">IF($F$3*$C$6&gt;E999,1,0)</f>
        <v>0</v>
      </c>
      <c r="G999" s="81" t="n">
        <f aca="false">EXP(($F$6-0.5*$C$5^2-$F$3*$F$4)*$C$6+($C$5*C999*$C$6^0.5)+($F$4+$F$5*D999)*F999)</f>
        <v>1.00313750131082</v>
      </c>
      <c r="H999" s="95" t="n">
        <f aca="false">G999*H998</f>
        <v>106.967088925964</v>
      </c>
      <c r="I999" s="0"/>
    </row>
    <row r="1000" customFormat="false" ht="12.75" hidden="false" customHeight="false" outlineLevel="0" collapsed="false">
      <c r="B1000" s="79" t="n">
        <f aca="false">B999+$C$6</f>
        <v>0.112899543378997</v>
      </c>
      <c r="C1000" s="80" t="n">
        <f aca="true">NORMINV(RAND(),0,1)</f>
        <v>-0.348239436380994</v>
      </c>
      <c r="D1000" s="80" t="n">
        <f aca="true">NORMINV(RAND(),0,1)</f>
        <v>0.211806308136253</v>
      </c>
      <c r="E1000" s="80" t="n">
        <f aca="true">RAND()</f>
        <v>0.241166952044217</v>
      </c>
      <c r="F1000" s="78" t="n">
        <f aca="false">IF($F$3*$C$6&gt;E1000,1,0)</f>
        <v>0</v>
      </c>
      <c r="G1000" s="81" t="n">
        <f aca="false">EXP(($F$6-0.5*$C$5^2-$F$3*$F$4)*$C$6+($C$5*C1000*$C$6^0.5)+($F$4+$F$5*D1000)*F1000)</f>
        <v>0.998879278294856</v>
      </c>
      <c r="H1000" s="95" t="n">
        <f aca="false">G1000*H999</f>
        <v>106.847208587669</v>
      </c>
      <c r="I1000" s="0"/>
    </row>
    <row r="1001" customFormat="false" ht="12.75" hidden="false" customHeight="false" outlineLevel="0" collapsed="false">
      <c r="B1001" s="79" t="n">
        <f aca="false">B1000+$C$6</f>
        <v>0.113013698630138</v>
      </c>
      <c r="C1001" s="80" t="n">
        <f aca="true">NORMINV(RAND(),0,1)</f>
        <v>-0.397013192161665</v>
      </c>
      <c r="D1001" s="80" t="n">
        <f aca="true">NORMINV(RAND(),0,1)</f>
        <v>-2.16142614931249</v>
      </c>
      <c r="E1001" s="80" t="n">
        <f aca="true">RAND()</f>
        <v>0.178621555544059</v>
      </c>
      <c r="F1001" s="78" t="n">
        <f aca="false">IF($F$3*$C$6&gt;E1001,1,0)</f>
        <v>0</v>
      </c>
      <c r="G1001" s="81" t="n">
        <f aca="false">EXP(($F$6-0.5*$C$5^2-$F$3*$F$4)*$C$6+($C$5*C1001*$C$6^0.5)+($F$4+$F$5*D1001)*F1001)</f>
        <v>0.998723131002589</v>
      </c>
      <c r="H1001" s="95" t="n">
        <f aca="false">G1001*H1000</f>
        <v>106.710778699563</v>
      </c>
      <c r="I1001" s="0"/>
    </row>
    <row r="1002" customFormat="false" ht="12.75" hidden="false" customHeight="false" outlineLevel="0" collapsed="false">
      <c r="B1002" s="79" t="n">
        <f aca="false">B1001+$C$6</f>
        <v>0.11312785388128</v>
      </c>
      <c r="C1002" s="80" t="n">
        <f aca="true">NORMINV(RAND(),0,1)</f>
        <v>0.763141607491219</v>
      </c>
      <c r="D1002" s="80" t="n">
        <f aca="true">NORMINV(RAND(),0,1)</f>
        <v>-0.330613089004846</v>
      </c>
      <c r="E1002" s="80" t="n">
        <f aca="true">RAND()</f>
        <v>0.807259293000822</v>
      </c>
      <c r="F1002" s="78" t="n">
        <f aca="false">IF($F$3*$C$6&gt;E1002,1,0)</f>
        <v>0</v>
      </c>
      <c r="G1002" s="81" t="n">
        <f aca="false">EXP(($F$6-0.5*$C$5^2-$F$3*$F$4)*$C$6+($C$5*C1002*$C$6^0.5)+($F$4+$F$5*D1002)*F1002)</f>
        <v>1.00244394530371</v>
      </c>
      <c r="H1002" s="95" t="n">
        <f aca="false">G1002*H1001</f>
        <v>106.971574006022</v>
      </c>
      <c r="I1002" s="0"/>
    </row>
    <row r="1003" customFormat="false" ht="12.75" hidden="false" customHeight="false" outlineLevel="0" collapsed="false">
      <c r="B1003" s="79" t="n">
        <f aca="false">B1002+$C$6</f>
        <v>0.113242009132421</v>
      </c>
      <c r="C1003" s="80" t="n">
        <f aca="true">NORMINV(RAND(),0,1)</f>
        <v>-1.3308345582277</v>
      </c>
      <c r="D1003" s="80" t="n">
        <f aca="true">NORMINV(RAND(),0,1)</f>
        <v>-0.919283786632222</v>
      </c>
      <c r="E1003" s="80" t="n">
        <f aca="true">RAND()</f>
        <v>0.0154094500239706</v>
      </c>
      <c r="F1003" s="78" t="n">
        <f aca="false">IF($F$3*$C$6&gt;E1003,1,0)</f>
        <v>0</v>
      </c>
      <c r="G1003" s="81" t="n">
        <f aca="false">EXP(($F$6-0.5*$C$5^2-$F$3*$F$4)*$C$6+($C$5*C1003*$C$6^0.5)+($F$4+$F$5*D1003)*F1003)</f>
        <v>0.995738241094156</v>
      </c>
      <c r="H1003" s="95" t="n">
        <f aca="false">G1003*H1002</f>
        <v>106.515686947829</v>
      </c>
      <c r="I1003" s="0"/>
    </row>
    <row r="1004" customFormat="false" ht="12.75" hidden="false" customHeight="false" outlineLevel="0" collapsed="false">
      <c r="B1004" s="79" t="n">
        <f aca="false">B1003+$C$6</f>
        <v>0.113356164383563</v>
      </c>
      <c r="C1004" s="80" t="n">
        <f aca="true">NORMINV(RAND(),0,1)</f>
        <v>-0.141498964669095</v>
      </c>
      <c r="D1004" s="80" t="n">
        <f aca="true">NORMINV(RAND(),0,1)</f>
        <v>0.966766971710889</v>
      </c>
      <c r="E1004" s="80" t="n">
        <f aca="true">RAND()</f>
        <v>0.30302837841743</v>
      </c>
      <c r="F1004" s="78" t="n">
        <f aca="false">IF($F$3*$C$6&gt;E1004,1,0)</f>
        <v>0</v>
      </c>
      <c r="G1004" s="81" t="n">
        <f aca="false">EXP(($F$6-0.5*$C$5^2-$F$3*$F$4)*$C$6+($C$5*C1004*$C$6^0.5)+($F$4+$F$5*D1004)*F1004)</f>
        <v>0.999541421020681</v>
      </c>
      <c r="H1004" s="95" t="n">
        <f aca="false">G1004*H1003</f>
        <v>106.466841092827</v>
      </c>
      <c r="I1004" s="0"/>
    </row>
    <row r="1005" customFormat="false" ht="12.75" hidden="false" customHeight="false" outlineLevel="0" collapsed="false">
      <c r="B1005" s="79" t="n">
        <f aca="false">B1004+$C$6</f>
        <v>0.113470319634704</v>
      </c>
      <c r="C1005" s="80" t="n">
        <f aca="true">NORMINV(RAND(),0,1)</f>
        <v>0.82621562249786</v>
      </c>
      <c r="D1005" s="80" t="n">
        <f aca="true">NORMINV(RAND(),0,1)</f>
        <v>0.168459712131599</v>
      </c>
      <c r="E1005" s="80" t="n">
        <f aca="true">RAND()</f>
        <v>0.904981224416769</v>
      </c>
      <c r="F1005" s="78" t="n">
        <f aca="false">IF($F$3*$C$6&gt;E1005,1,0)</f>
        <v>0</v>
      </c>
      <c r="G1005" s="81" t="n">
        <f aca="false">EXP(($F$6-0.5*$C$5^2-$F$3*$F$4)*$C$6+($C$5*C1005*$C$6^0.5)+($F$4+$F$5*D1005)*F1005)</f>
        <v>1.00264663126895</v>
      </c>
      <c r="H1005" s="95" t="n">
        <f aca="false">G1005*H1004</f>
        <v>106.74861956357</v>
      </c>
      <c r="I1005" s="0"/>
    </row>
    <row r="1006" customFormat="false" ht="12.75" hidden="false" customHeight="false" outlineLevel="0" collapsed="false">
      <c r="B1006" s="79" t="n">
        <f aca="false">B1005+$C$6</f>
        <v>0.113584474885846</v>
      </c>
      <c r="C1006" s="80" t="n">
        <f aca="true">NORMINV(RAND(),0,1)</f>
        <v>-1.9122803906149</v>
      </c>
      <c r="D1006" s="80" t="n">
        <f aca="true">NORMINV(RAND(),0,1)</f>
        <v>1.83812626315433</v>
      </c>
      <c r="E1006" s="80" t="n">
        <f aca="true">RAND()</f>
        <v>0.251310367425524</v>
      </c>
      <c r="F1006" s="78" t="n">
        <f aca="false">IF($F$3*$C$6&gt;E1006,1,0)</f>
        <v>0</v>
      </c>
      <c r="G1006" s="81" t="n">
        <f aca="false">EXP(($F$6-0.5*$C$5^2-$F$3*$F$4)*$C$6+($C$5*C1006*$C$6^0.5)+($F$4+$F$5*D1006)*F1006)</f>
        <v>0.993884201462583</v>
      </c>
      <c r="H1006" s="95" t="n">
        <f aca="false">G1006*H1005</f>
        <v>106.095766512172</v>
      </c>
      <c r="I1006" s="0"/>
    </row>
    <row r="1007" customFormat="false" ht="12.75" hidden="false" customHeight="false" outlineLevel="0" collapsed="false">
      <c r="B1007" s="79" t="n">
        <f aca="false">B1006+$C$6</f>
        <v>0.113698630136988</v>
      </c>
      <c r="C1007" s="80" t="n">
        <f aca="true">NORMINV(RAND(),0,1)</f>
        <v>-1.2473276098842</v>
      </c>
      <c r="D1007" s="80" t="n">
        <f aca="true">NORMINV(RAND(),0,1)</f>
        <v>0.501196406457993</v>
      </c>
      <c r="E1007" s="80" t="n">
        <f aca="true">RAND()</f>
        <v>0.722277453446165</v>
      </c>
      <c r="F1007" s="78" t="n">
        <f aca="false">IF($F$3*$C$6&gt;E1007,1,0)</f>
        <v>0</v>
      </c>
      <c r="G1007" s="81" t="n">
        <f aca="false">EXP(($F$6-0.5*$C$5^2-$F$3*$F$4)*$C$6+($C$5*C1007*$C$6^0.5)+($F$4+$F$5*D1007)*F1007)</f>
        <v>0.996004801183526</v>
      </c>
      <c r="H1007" s="95" t="n">
        <f aca="false">G1007*H1006</f>
        <v>105.67189283137</v>
      </c>
      <c r="I1007" s="0"/>
    </row>
    <row r="1008" customFormat="false" ht="12.75" hidden="false" customHeight="false" outlineLevel="0" collapsed="false">
      <c r="B1008" s="79" t="n">
        <f aca="false">B1007+$C$6</f>
        <v>0.113812785388129</v>
      </c>
      <c r="C1008" s="80" t="n">
        <f aca="true">NORMINV(RAND(),0,1)</f>
        <v>-0.538909267291701</v>
      </c>
      <c r="D1008" s="80" t="n">
        <f aca="true">NORMINV(RAND(),0,1)</f>
        <v>0.0510337675767345</v>
      </c>
      <c r="E1008" s="80" t="n">
        <f aca="true">RAND()</f>
        <v>0.697124707176961</v>
      </c>
      <c r="F1008" s="78" t="n">
        <f aca="false">IF($F$3*$C$6&gt;E1008,1,0)</f>
        <v>0</v>
      </c>
      <c r="G1008" s="81" t="n">
        <f aca="false">EXP(($F$6-0.5*$C$5^2-$F$3*$F$4)*$C$6+($C$5*C1008*$C$6^0.5)+($F$4+$F$5*D1008)*F1008)</f>
        <v>0.998268994998898</v>
      </c>
      <c r="H1008" s="95" t="n">
        <f aca="false">G1008*H1007</f>
        <v>105.488974256403</v>
      </c>
      <c r="I1008" s="0"/>
    </row>
    <row r="1009" customFormat="false" ht="12.75" hidden="false" customHeight="false" outlineLevel="0" collapsed="false">
      <c r="B1009" s="79" t="n">
        <f aca="false">B1008+$C$6</f>
        <v>0.113926940639271</v>
      </c>
      <c r="C1009" s="80" t="n">
        <f aca="true">NORMINV(RAND(),0,1)</f>
        <v>-0.123267449770954</v>
      </c>
      <c r="D1009" s="80" t="n">
        <f aca="true">NORMINV(RAND(),0,1)</f>
        <v>0.264011546647146</v>
      </c>
      <c r="E1009" s="80" t="n">
        <f aca="true">RAND()</f>
        <v>0.0665151090537947</v>
      </c>
      <c r="F1009" s="78" t="n">
        <f aca="false">IF($F$3*$C$6&gt;E1009,1,0)</f>
        <v>0</v>
      </c>
      <c r="G1009" s="81" t="n">
        <f aca="false">EXP(($F$6-0.5*$C$5^2-$F$3*$F$4)*$C$6+($C$5*C1009*$C$6^0.5)+($F$4+$F$5*D1009)*F1009)</f>
        <v>0.999599833473591</v>
      </c>
      <c r="H1009" s="95" t="n">
        <f aca="false">G1009*H1008</f>
        <v>105.4467611</v>
      </c>
      <c r="I1009" s="0"/>
    </row>
    <row r="1010" customFormat="false" ht="12.75" hidden="false" customHeight="false" outlineLevel="0" collapsed="false">
      <c r="B1010" s="79" t="n">
        <f aca="false">B1009+$C$6</f>
        <v>0.114041095890412</v>
      </c>
      <c r="C1010" s="80" t="n">
        <f aca="true">NORMINV(RAND(),0,1)</f>
        <v>-2.23396778579257</v>
      </c>
      <c r="D1010" s="80" t="n">
        <f aca="true">NORMINV(RAND(),0,1)</f>
        <v>-0.188548242043876</v>
      </c>
      <c r="E1010" s="80" t="n">
        <f aca="true">RAND()</f>
        <v>0.130165658695597</v>
      </c>
      <c r="F1010" s="78" t="n">
        <f aca="false">IF($F$3*$C$6&gt;E1010,1,0)</f>
        <v>0</v>
      </c>
      <c r="G1010" s="81" t="n">
        <f aca="false">EXP(($F$6-0.5*$C$5^2-$F$3*$F$4)*$C$6+($C$5*C1010*$C$6^0.5)+($F$4+$F$5*D1010)*F1010)</f>
        <v>0.992859929817318</v>
      </c>
      <c r="H1010" s="95" t="n">
        <f aca="false">G1010*H1009</f>
        <v>104.69386382521</v>
      </c>
      <c r="I1010" s="0"/>
    </row>
    <row r="1011" customFormat="false" ht="12.75" hidden="false" customHeight="false" outlineLevel="0" collapsed="false">
      <c r="B1011" s="79" t="n">
        <f aca="false">B1010+$C$6</f>
        <v>0.114155251141554</v>
      </c>
      <c r="C1011" s="80" t="n">
        <f aca="true">NORMINV(RAND(),0,1)</f>
        <v>1.31504529123388</v>
      </c>
      <c r="D1011" s="80" t="n">
        <f aca="true">NORMINV(RAND(),0,1)</f>
        <v>-0.600761618999422</v>
      </c>
      <c r="E1011" s="80" t="n">
        <f aca="true">RAND()</f>
        <v>0.295798376633148</v>
      </c>
      <c r="F1011" s="78" t="n">
        <f aca="false">IF($F$3*$C$6&gt;E1011,1,0)</f>
        <v>0</v>
      </c>
      <c r="G1011" s="81" t="n">
        <f aca="false">EXP(($F$6-0.5*$C$5^2-$F$3*$F$4)*$C$6+($C$5*C1011*$C$6^0.5)+($F$4+$F$5*D1011)*F1011)</f>
        <v>1.00421885714072</v>
      </c>
      <c r="H1011" s="95" t="n">
        <f aca="false">G1011*H1010</f>
        <v>105.135552280198</v>
      </c>
      <c r="I1011" s="0"/>
    </row>
    <row r="1012" customFormat="false" ht="12.75" hidden="false" customHeight="false" outlineLevel="0" collapsed="false">
      <c r="B1012" s="79" t="n">
        <f aca="false">B1011+$C$6</f>
        <v>0.114269406392695</v>
      </c>
      <c r="C1012" s="80" t="n">
        <f aca="true">NORMINV(RAND(),0,1)</f>
        <v>1.50039202047682</v>
      </c>
      <c r="D1012" s="80" t="n">
        <f aca="true">NORMINV(RAND(),0,1)</f>
        <v>-0.107920237416746</v>
      </c>
      <c r="E1012" s="80" t="n">
        <f aca="true">RAND()</f>
        <v>0.824665001503168</v>
      </c>
      <c r="F1012" s="78" t="n">
        <f aca="false">IF($F$3*$C$6&gt;E1012,1,0)</f>
        <v>0</v>
      </c>
      <c r="G1012" s="81" t="n">
        <f aca="false">EXP(($F$6-0.5*$C$5^2-$F$3*$F$4)*$C$6+($C$5*C1012*$C$6^0.5)+($F$4+$F$5*D1012)*F1012)</f>
        <v>1.00481563336502</v>
      </c>
      <c r="H1012" s="95" t="n">
        <f aca="false">G1012*H1011</f>
        <v>105.641846553608</v>
      </c>
      <c r="I1012" s="0"/>
    </row>
    <row r="1013" customFormat="false" ht="12.75" hidden="false" customHeight="false" outlineLevel="0" collapsed="false">
      <c r="B1013" s="79" t="n">
        <f aca="false">B1012+$C$6</f>
        <v>0.114383561643837</v>
      </c>
      <c r="C1013" s="80" t="n">
        <f aca="true">NORMINV(RAND(),0,1)</f>
        <v>-0.299235567069072</v>
      </c>
      <c r="D1013" s="80" t="n">
        <f aca="true">NORMINV(RAND(),0,1)</f>
        <v>0.860465247179159</v>
      </c>
      <c r="E1013" s="80" t="n">
        <f aca="true">RAND()</f>
        <v>0.366238214126236</v>
      </c>
      <c r="F1013" s="78" t="n">
        <f aca="false">IF($F$3*$C$6&gt;E1013,1,0)</f>
        <v>0</v>
      </c>
      <c r="G1013" s="81" t="n">
        <f aca="false">EXP(($F$6-0.5*$C$5^2-$F$3*$F$4)*$C$6+($C$5*C1013*$C$6^0.5)+($F$4+$F$5*D1013)*F1013)</f>
        <v>0.999036186872889</v>
      </c>
      <c r="H1013" s="95" t="n">
        <f aca="false">G1013*H1012</f>
        <v>105.540027555128</v>
      </c>
      <c r="I1013" s="0"/>
    </row>
    <row r="1014" customFormat="false" ht="12.75" hidden="false" customHeight="false" outlineLevel="0" collapsed="false">
      <c r="B1014" s="79" t="n">
        <f aca="false">B1013+$C$6</f>
        <v>0.114497716894978</v>
      </c>
      <c r="C1014" s="80" t="n">
        <f aca="true">NORMINV(RAND(),0,1)</f>
        <v>-1.42005246758611</v>
      </c>
      <c r="D1014" s="80" t="n">
        <f aca="true">NORMINV(RAND(),0,1)</f>
        <v>-0.796635737405123</v>
      </c>
      <c r="E1014" s="80" t="n">
        <f aca="true">RAND()</f>
        <v>0.404532773732862</v>
      </c>
      <c r="F1014" s="78" t="n">
        <f aca="false">IF($F$3*$C$6&gt;E1014,1,0)</f>
        <v>0</v>
      </c>
      <c r="G1014" s="81" t="n">
        <f aca="false">EXP(($F$6-0.5*$C$5^2-$F$3*$F$4)*$C$6+($C$5*C1014*$C$6^0.5)+($F$4+$F$5*D1014)*F1014)</f>
        <v>0.995453530036913</v>
      </c>
      <c r="H1014" s="95" t="n">
        <f aca="false">G1014*H1013</f>
        <v>105.060192989945</v>
      </c>
      <c r="I1014" s="0"/>
    </row>
    <row r="1015" customFormat="false" ht="12.75" hidden="false" customHeight="false" outlineLevel="0" collapsed="false">
      <c r="B1015" s="79" t="n">
        <f aca="false">B1014+$C$6</f>
        <v>0.11461187214612</v>
      </c>
      <c r="C1015" s="80" t="n">
        <f aca="true">NORMINV(RAND(),0,1)</f>
        <v>-1.17528017382461</v>
      </c>
      <c r="D1015" s="80" t="n">
        <f aca="true">NORMINV(RAND(),0,1)</f>
        <v>0.462170499363057</v>
      </c>
      <c r="E1015" s="80" t="n">
        <f aca="true">RAND()</f>
        <v>0.588803450996997</v>
      </c>
      <c r="F1015" s="78" t="n">
        <f aca="false">IF($F$3*$C$6&gt;E1015,1,0)</f>
        <v>0</v>
      </c>
      <c r="G1015" s="81" t="n">
        <f aca="false">EXP(($F$6-0.5*$C$5^2-$F$3*$F$4)*$C$6+($C$5*C1015*$C$6^0.5)+($F$4+$F$5*D1015)*F1015)</f>
        <v>0.996234839039638</v>
      </c>
      <c r="H1015" s="95" t="n">
        <f aca="false">G1015*H1014</f>
        <v>104.664624452811</v>
      </c>
      <c r="I1015" s="0"/>
    </row>
    <row r="1016" customFormat="false" ht="12.75" hidden="false" customHeight="false" outlineLevel="0" collapsed="false">
      <c r="B1016" s="79" t="n">
        <f aca="false">B1015+$C$6</f>
        <v>0.114726027397262</v>
      </c>
      <c r="C1016" s="80" t="n">
        <f aca="true">NORMINV(RAND(),0,1)</f>
        <v>-0.829285003550279</v>
      </c>
      <c r="D1016" s="80" t="n">
        <f aca="true">NORMINV(RAND(),0,1)</f>
        <v>0.132766067189899</v>
      </c>
      <c r="E1016" s="80" t="n">
        <f aca="true">RAND()</f>
        <v>0.645713343984566</v>
      </c>
      <c r="F1016" s="78" t="n">
        <f aca="false">IF($F$3*$C$6&gt;E1016,1,0)</f>
        <v>0</v>
      </c>
      <c r="G1016" s="81" t="n">
        <f aca="false">EXP(($F$6-0.5*$C$5^2-$F$3*$F$4)*$C$6+($C$5*C1016*$C$6^0.5)+($F$4+$F$5*D1016)*F1016)</f>
        <v>0.99734029591786</v>
      </c>
      <c r="H1016" s="95" t="n">
        <f aca="false">G1016*H1015</f>
        <v>104.386247523898</v>
      </c>
      <c r="I1016" s="0"/>
    </row>
    <row r="1017" customFormat="false" ht="12.75" hidden="false" customHeight="false" outlineLevel="0" collapsed="false">
      <c r="B1017" s="79" t="n">
        <f aca="false">B1016+$C$6</f>
        <v>0.114840182648403</v>
      </c>
      <c r="C1017" s="80" t="n">
        <f aca="true">NORMINV(RAND(),0,1)</f>
        <v>-0.138752559370457</v>
      </c>
      <c r="D1017" s="80" t="n">
        <f aca="true">NORMINV(RAND(),0,1)</f>
        <v>-0.588916216056904</v>
      </c>
      <c r="E1017" s="80" t="n">
        <f aca="true">RAND()</f>
        <v>0.210482763522504</v>
      </c>
      <c r="F1017" s="78" t="n">
        <f aca="false">IF($F$3*$C$6&gt;E1017,1,0)</f>
        <v>0</v>
      </c>
      <c r="G1017" s="81" t="n">
        <f aca="false">EXP(($F$6-0.5*$C$5^2-$F$3*$F$4)*$C$6+($C$5*C1017*$C$6^0.5)+($F$4+$F$5*D1017)*F1017)</f>
        <v>0.999550220085915</v>
      </c>
      <c r="H1017" s="95" t="n">
        <f aca="false">G1017*H1016</f>
        <v>104.339296686456</v>
      </c>
      <c r="I1017" s="0"/>
    </row>
    <row r="1018" customFormat="false" ht="12.75" hidden="false" customHeight="false" outlineLevel="0" collapsed="false">
      <c r="B1018" s="79" t="n">
        <f aca="false">B1017+$C$6</f>
        <v>0.114954337899545</v>
      </c>
      <c r="C1018" s="80" t="n">
        <f aca="true">NORMINV(RAND(),0,1)</f>
        <v>0.755110965721928</v>
      </c>
      <c r="D1018" s="80" t="n">
        <f aca="true">NORMINV(RAND(),0,1)</f>
        <v>-0.844890191261114</v>
      </c>
      <c r="E1018" s="80" t="n">
        <f aca="true">RAND()</f>
        <v>0.937612738011695</v>
      </c>
      <c r="F1018" s="78" t="n">
        <f aca="false">IF($F$3*$C$6&gt;E1018,1,0)</f>
        <v>0</v>
      </c>
      <c r="G1018" s="81" t="n">
        <f aca="false">EXP(($F$6-0.5*$C$5^2-$F$3*$F$4)*$C$6+($C$5*C1018*$C$6^0.5)+($F$4+$F$5*D1018)*F1018)</f>
        <v>1.00241814208031</v>
      </c>
      <c r="H1018" s="95" t="n">
        <f aca="false">G1018*H1017</f>
        <v>104.591603930403</v>
      </c>
      <c r="I1018" s="0"/>
    </row>
    <row r="1019" customFormat="false" ht="12.75" hidden="false" customHeight="false" outlineLevel="0" collapsed="false">
      <c r="B1019" s="79" t="n">
        <f aca="false">B1018+$C$6</f>
        <v>0.115068493150686</v>
      </c>
      <c r="C1019" s="80" t="n">
        <f aca="true">NORMINV(RAND(),0,1)</f>
        <v>-1.29629452196069</v>
      </c>
      <c r="D1019" s="80" t="n">
        <f aca="true">NORMINV(RAND(),0,1)</f>
        <v>0.842569409724472</v>
      </c>
      <c r="E1019" s="80" t="n">
        <f aca="true">RAND()</f>
        <v>0.53662262377878</v>
      </c>
      <c r="F1019" s="78" t="n">
        <f aca="false">IF($F$3*$C$6&gt;E1019,1,0)</f>
        <v>0</v>
      </c>
      <c r="G1019" s="81" t="n">
        <f aca="false">EXP(($F$6-0.5*$C$5^2-$F$3*$F$4)*$C$6+($C$5*C1019*$C$6^0.5)+($F$4+$F$5*D1019)*F1019)</f>
        <v>0.995848486682167</v>
      </c>
      <c r="H1019" s="95" t="n">
        <f aca="false">G1019*H1018</f>
        <v>104.157390493752</v>
      </c>
      <c r="I1019" s="0"/>
    </row>
    <row r="1020" customFormat="false" ht="12.75" hidden="false" customHeight="false" outlineLevel="0" collapsed="false">
      <c r="B1020" s="79" t="n">
        <f aca="false">B1019+$C$6</f>
        <v>0.115182648401828</v>
      </c>
      <c r="C1020" s="80" t="n">
        <f aca="true">NORMINV(RAND(),0,1)</f>
        <v>1.21136649201517</v>
      </c>
      <c r="D1020" s="80" t="n">
        <f aca="true">NORMINV(RAND(),0,1)</f>
        <v>0.992259016220721</v>
      </c>
      <c r="E1020" s="80" t="n">
        <f aca="true">RAND()</f>
        <v>0.780160743640119</v>
      </c>
      <c r="F1020" s="78" t="n">
        <f aca="false">IF($F$3*$C$6&gt;E1020,1,0)</f>
        <v>0</v>
      </c>
      <c r="G1020" s="81" t="n">
        <f aca="false">EXP(($F$6-0.5*$C$5^2-$F$3*$F$4)*$C$6+($C$5*C1020*$C$6^0.5)+($F$4+$F$5*D1020)*F1020)</f>
        <v>1.00388518851567</v>
      </c>
      <c r="H1020" s="95" t="n">
        <f aca="false">G1020*H1019</f>
        <v>104.562061591121</v>
      </c>
      <c r="I1020" s="0"/>
    </row>
    <row r="1021" customFormat="false" ht="12.75" hidden="false" customHeight="false" outlineLevel="0" collapsed="false">
      <c r="B1021" s="79" t="n">
        <f aca="false">B1020+$C$6</f>
        <v>0.115296803652969</v>
      </c>
      <c r="C1021" s="80" t="n">
        <f aca="true">NORMINV(RAND(),0,1)</f>
        <v>-1.08626495396075</v>
      </c>
      <c r="D1021" s="80" t="n">
        <f aca="true">NORMINV(RAND(),0,1)</f>
        <v>-0.849461948158552</v>
      </c>
      <c r="E1021" s="80" t="n">
        <f aca="true">RAND()</f>
        <v>0.505260897409103</v>
      </c>
      <c r="F1021" s="78" t="n">
        <f aca="false">IF($F$3*$C$6&gt;E1021,1,0)</f>
        <v>0</v>
      </c>
      <c r="G1021" s="81" t="n">
        <f aca="false">EXP(($F$6-0.5*$C$5^2-$F$3*$F$4)*$C$6+($C$5*C1021*$C$6^0.5)+($F$4+$F$5*D1021)*F1021)</f>
        <v>0.996519126139999</v>
      </c>
      <c r="H1021" s="95" t="n">
        <f aca="false">G1021*H1020</f>
        <v>104.19809424418</v>
      </c>
      <c r="I1021" s="0"/>
    </row>
    <row r="1022" customFormat="false" ht="12.75" hidden="false" customHeight="false" outlineLevel="0" collapsed="false">
      <c r="B1022" s="79" t="n">
        <f aca="false">B1021+$C$6</f>
        <v>0.115410958904111</v>
      </c>
      <c r="C1022" s="80" t="n">
        <f aca="true">NORMINV(RAND(),0,1)</f>
        <v>-2.07476780593914</v>
      </c>
      <c r="D1022" s="80" t="n">
        <f aca="true">NORMINV(RAND(),0,1)</f>
        <v>1.01263367445511</v>
      </c>
      <c r="E1022" s="80" t="n">
        <f aca="true">RAND()</f>
        <v>0.345608530498204</v>
      </c>
      <c r="F1022" s="78" t="n">
        <f aca="false">IF($F$3*$C$6&gt;E1022,1,0)</f>
        <v>0</v>
      </c>
      <c r="G1022" s="81" t="n">
        <f aca="false">EXP(($F$6-0.5*$C$5^2-$F$3*$F$4)*$C$6+($C$5*C1022*$C$6^0.5)+($F$4+$F$5*D1022)*F1022)</f>
        <v>0.993366699943167</v>
      </c>
      <c r="H1022" s="95" t="n">
        <f aca="false">G1022*H1021</f>
        <v>103.506917019708</v>
      </c>
      <c r="I1022" s="0"/>
    </row>
    <row r="1023" customFormat="false" ht="12.75" hidden="false" customHeight="false" outlineLevel="0" collapsed="false">
      <c r="B1023" s="79" t="n">
        <f aca="false">B1022+$C$6</f>
        <v>0.115525114155252</v>
      </c>
      <c r="C1023" s="80" t="n">
        <f aca="true">NORMINV(RAND(),0,1)</f>
        <v>-1.57335915805575</v>
      </c>
      <c r="D1023" s="80" t="n">
        <f aca="true">NORMINV(RAND(),0,1)</f>
        <v>-0.470813950668287</v>
      </c>
      <c r="E1023" s="80" t="n">
        <f aca="true">RAND()</f>
        <v>0.285842251639417</v>
      </c>
      <c r="F1023" s="78" t="n">
        <f aca="false">IF($F$3*$C$6&gt;E1023,1,0)</f>
        <v>0</v>
      </c>
      <c r="G1023" s="81" t="n">
        <f aca="false">EXP(($F$6-0.5*$C$5^2-$F$3*$F$4)*$C$6+($C$5*C1023*$C$6^0.5)+($F$4+$F$5*D1023)*F1023)</f>
        <v>0.994964489791859</v>
      </c>
      <c r="H1023" s="95" t="n">
        <f aca="false">G1023*H1022</f>
        <v>102.985706882442</v>
      </c>
      <c r="I1023" s="0"/>
    </row>
    <row r="1024" customFormat="false" ht="12.75" hidden="false" customHeight="false" outlineLevel="0" collapsed="false">
      <c r="B1024" s="79" t="n">
        <f aca="false">B1023+$C$6</f>
        <v>0.115639269406394</v>
      </c>
      <c r="C1024" s="80" t="n">
        <f aca="true">NORMINV(RAND(),0,1)</f>
        <v>-0.189755990758087</v>
      </c>
      <c r="D1024" s="80" t="n">
        <f aca="true">NORMINV(RAND(),0,1)</f>
        <v>1.28711493140817</v>
      </c>
      <c r="E1024" s="80" t="n">
        <f aca="true">RAND()</f>
        <v>0.030013324590208</v>
      </c>
      <c r="F1024" s="78" t="n">
        <f aca="false">IF($F$3*$C$6&gt;E1024,1,0)</f>
        <v>0</v>
      </c>
      <c r="G1024" s="81" t="n">
        <f aca="false">EXP(($F$6-0.5*$C$5^2-$F$3*$F$4)*$C$6+($C$5*C1024*$C$6^0.5)+($F$4+$F$5*D1024)*F1024)</f>
        <v>0.999386825479316</v>
      </c>
      <c r="H1024" s="95" t="n">
        <f aca="false">G1024*H1023</f>
        <v>102.922558670987</v>
      </c>
      <c r="I1024" s="0"/>
    </row>
    <row r="1025" customFormat="false" ht="12.75" hidden="false" customHeight="false" outlineLevel="0" collapsed="false">
      <c r="B1025" s="79" t="n">
        <f aca="false">B1024+$C$6</f>
        <v>0.115753424657536</v>
      </c>
      <c r="C1025" s="80" t="n">
        <f aca="true">NORMINV(RAND(),0,1)</f>
        <v>-0.17289155680092</v>
      </c>
      <c r="D1025" s="80" t="n">
        <f aca="true">NORMINV(RAND(),0,1)</f>
        <v>-0.258801180648247</v>
      </c>
      <c r="E1025" s="80" t="n">
        <f aca="true">RAND()</f>
        <v>0.689325072191689</v>
      </c>
      <c r="F1025" s="78" t="n">
        <f aca="false">IF($F$3*$C$6&gt;E1025,1,0)</f>
        <v>0</v>
      </c>
      <c r="G1025" s="81" t="n">
        <f aca="false">EXP(($F$6-0.5*$C$5^2-$F$3*$F$4)*$C$6+($C$5*C1025*$C$6^0.5)+($F$4+$F$5*D1025)*F1025)</f>
        <v>0.999440849428563</v>
      </c>
      <c r="H1025" s="95" t="n">
        <f aca="false">G1025*H1024</f>
        <v>102.865009463493</v>
      </c>
      <c r="I1025" s="0"/>
    </row>
    <row r="1026" customFormat="false" ht="12.75" hidden="false" customHeight="false" outlineLevel="0" collapsed="false">
      <c r="B1026" s="79" t="n">
        <f aca="false">B1025+$C$6</f>
        <v>0.115867579908677</v>
      </c>
      <c r="C1026" s="80" t="n">
        <f aca="true">NORMINV(RAND(),0,1)</f>
        <v>-0.273008525407863</v>
      </c>
      <c r="D1026" s="80" t="n">
        <f aca="true">NORMINV(RAND(),0,1)</f>
        <v>1.06607626541635</v>
      </c>
      <c r="E1026" s="80" t="n">
        <f aca="true">RAND()</f>
        <v>0.893669068180793</v>
      </c>
      <c r="F1026" s="78" t="n">
        <f aca="false">IF($F$3*$C$6&gt;E1026,1,0)</f>
        <v>0</v>
      </c>
      <c r="G1026" s="81" t="n">
        <f aca="false">EXP(($F$6-0.5*$C$5^2-$F$3*$F$4)*$C$6+($C$5*C1026*$C$6^0.5)+($F$4+$F$5*D1026)*F1026)</f>
        <v>0.999120175016457</v>
      </c>
      <c r="H1026" s="95" t="n">
        <f aca="false">G1026*H1025</f>
        <v>102.774506258234</v>
      </c>
      <c r="I1026" s="0"/>
    </row>
    <row r="1027" customFormat="false" ht="12.75" hidden="false" customHeight="false" outlineLevel="0" collapsed="false">
      <c r="B1027" s="79" t="n">
        <f aca="false">B1026+$C$6</f>
        <v>0.115981735159819</v>
      </c>
      <c r="C1027" s="80" t="n">
        <f aca="true">NORMINV(RAND(),0,1)</f>
        <v>-1.34319090891077</v>
      </c>
      <c r="D1027" s="80" t="n">
        <f aca="true">NORMINV(RAND(),0,1)</f>
        <v>0.607243183349877</v>
      </c>
      <c r="E1027" s="80" t="n">
        <f aca="true">RAND()</f>
        <v>0.726768961090329</v>
      </c>
      <c r="F1027" s="78" t="n">
        <f aca="false">IF($F$3*$C$6&gt;E1027,1,0)</f>
        <v>0</v>
      </c>
      <c r="G1027" s="81" t="n">
        <f aca="false">EXP(($F$6-0.5*$C$5^2-$F$3*$F$4)*$C$6+($C$5*C1027*$C$6^0.5)+($F$4+$F$5*D1027)*F1027)</f>
        <v>0.995698804807641</v>
      </c>
      <c r="H1027" s="95" t="n">
        <f aca="false">G1027*H1026</f>
        <v>102.332453046019</v>
      </c>
      <c r="I1027" s="0"/>
    </row>
    <row r="1028" customFormat="false" ht="12.75" hidden="false" customHeight="false" outlineLevel="0" collapsed="false">
      <c r="B1028" s="79" t="n">
        <f aca="false">B1027+$C$6</f>
        <v>0.11609589041096</v>
      </c>
      <c r="C1028" s="80" t="n">
        <f aca="true">NORMINV(RAND(),0,1)</f>
        <v>-1.14097293687306</v>
      </c>
      <c r="D1028" s="80" t="n">
        <f aca="true">NORMINV(RAND(),0,1)</f>
        <v>0.656627618689379</v>
      </c>
      <c r="E1028" s="80" t="n">
        <f aca="true">RAND()</f>
        <v>0.654995831262196</v>
      </c>
      <c r="F1028" s="78" t="n">
        <f aca="false">IF($F$3*$C$6&gt;E1028,1,0)</f>
        <v>0</v>
      </c>
      <c r="G1028" s="81" t="n">
        <f aca="false">EXP(($F$6-0.5*$C$5^2-$F$3*$F$4)*$C$6+($C$5*C1028*$C$6^0.5)+($F$4+$F$5*D1028)*F1028)</f>
        <v>0.996344396144673</v>
      </c>
      <c r="H1028" s="95" t="n">
        <f aca="false">G1028*H1027</f>
        <v>101.958366136139</v>
      </c>
      <c r="I1028" s="0"/>
    </row>
    <row r="1029" customFormat="false" ht="12.75" hidden="false" customHeight="false" outlineLevel="0" collapsed="false">
      <c r="B1029" s="79" t="n">
        <f aca="false">B1028+$C$6</f>
        <v>0.116210045662102</v>
      </c>
      <c r="C1029" s="80" t="n">
        <f aca="true">NORMINV(RAND(),0,1)</f>
        <v>-0.376527116886228</v>
      </c>
      <c r="D1029" s="80" t="n">
        <f aca="true">NORMINV(RAND(),0,1)</f>
        <v>-0.360883305131188</v>
      </c>
      <c r="E1029" s="80" t="n">
        <f aca="true">RAND()</f>
        <v>0.415936918408902</v>
      </c>
      <c r="F1029" s="78" t="n">
        <f aca="false">IF($F$3*$C$6&gt;E1029,1,0)</f>
        <v>0</v>
      </c>
      <c r="G1029" s="81" t="n">
        <f aca="false">EXP(($F$6-0.5*$C$5^2-$F$3*$F$4)*$C$6+($C$5*C1029*$C$6^0.5)+($F$4+$F$5*D1029)*F1029)</f>
        <v>0.998788713406737</v>
      </c>
      <c r="H1029" s="95" t="n">
        <f aca="false">G1029*H1028</f>
        <v>101.834865334168</v>
      </c>
      <c r="I1029" s="0"/>
    </row>
    <row r="1030" customFormat="false" ht="12.75" hidden="false" customHeight="false" outlineLevel="0" collapsed="false">
      <c r="B1030" s="79" t="n">
        <f aca="false">B1029+$C$6</f>
        <v>0.116324200913243</v>
      </c>
      <c r="C1030" s="80" t="n">
        <f aca="true">NORMINV(RAND(),0,1)</f>
        <v>0.933219057598333</v>
      </c>
      <c r="D1030" s="80" t="n">
        <f aca="true">NORMINV(RAND(),0,1)</f>
        <v>-0.962195226015105</v>
      </c>
      <c r="E1030" s="80" t="n">
        <f aca="true">RAND()</f>
        <v>0.0578160099908874</v>
      </c>
      <c r="F1030" s="78" t="n">
        <f aca="false">IF($F$3*$C$6&gt;E1030,1,0)</f>
        <v>0</v>
      </c>
      <c r="G1030" s="81" t="n">
        <f aca="false">EXP(($F$6-0.5*$C$5^2-$F$3*$F$4)*$C$6+($C$5*C1030*$C$6^0.5)+($F$4+$F$5*D1030)*F1030)</f>
        <v>1.00299057650586</v>
      </c>
      <c r="H1030" s="95" t="n">
        <f aca="false">G1030*H1029</f>
        <v>102.139410289913</v>
      </c>
      <c r="I1030" s="0"/>
    </row>
    <row r="1031" customFormat="false" ht="12.75" hidden="false" customHeight="false" outlineLevel="0" collapsed="false">
      <c r="B1031" s="79" t="n">
        <f aca="false">B1030+$C$6</f>
        <v>0.116438356164385</v>
      </c>
      <c r="C1031" s="80" t="n">
        <f aca="true">NORMINV(RAND(),0,1)</f>
        <v>0.567995786085053</v>
      </c>
      <c r="D1031" s="80" t="n">
        <f aca="true">NORMINV(RAND(),0,1)</f>
        <v>2.00531387211428</v>
      </c>
      <c r="E1031" s="80" t="n">
        <f aca="true">RAND()</f>
        <v>0.674047411282392</v>
      </c>
      <c r="F1031" s="78" t="n">
        <f aca="false">IF($F$3*$C$6&gt;E1031,1,0)</f>
        <v>0</v>
      </c>
      <c r="G1031" s="81" t="n">
        <f aca="false">EXP(($F$6-0.5*$C$5^2-$F$3*$F$4)*$C$6+($C$5*C1031*$C$6^0.5)+($F$4+$F$5*D1031)*F1031)</f>
        <v>1.00181711102772</v>
      </c>
      <c r="H1031" s="95" t="n">
        <f aca="false">G1031*H1030</f>
        <v>102.325008938716</v>
      </c>
      <c r="I1031" s="0"/>
    </row>
    <row r="1032" customFormat="false" ht="12.75" hidden="false" customHeight="false" outlineLevel="0" collapsed="false">
      <c r="B1032" s="79" t="n">
        <f aca="false">B1031+$C$6</f>
        <v>0.116552511415526</v>
      </c>
      <c r="C1032" s="80" t="n">
        <f aca="true">NORMINV(RAND(),0,1)</f>
        <v>-1.0608103405998</v>
      </c>
      <c r="D1032" s="80" t="n">
        <f aca="true">NORMINV(RAND(),0,1)</f>
        <v>0.644601974357375</v>
      </c>
      <c r="E1032" s="80" t="n">
        <f aca="true">RAND()</f>
        <v>0.335983103660303</v>
      </c>
      <c r="F1032" s="78" t="n">
        <f aca="false">IF($F$3*$C$6&gt;E1032,1,0)</f>
        <v>0</v>
      </c>
      <c r="G1032" s="81" t="n">
        <f aca="false">EXP(($F$6-0.5*$C$5^2-$F$3*$F$4)*$C$6+($C$5*C1032*$C$6^0.5)+($F$4+$F$5*D1032)*F1032)</f>
        <v>0.996600435222791</v>
      </c>
      <c r="H1032" s="95" t="n">
        <f aca="false">G1032*H1031</f>
        <v>101.9771484425</v>
      </c>
      <c r="I1032" s="0"/>
    </row>
    <row r="1033" customFormat="false" ht="12.75" hidden="false" customHeight="false" outlineLevel="0" collapsed="false">
      <c r="B1033" s="79" t="n">
        <f aca="false">B1032+$C$6</f>
        <v>0.116666666666668</v>
      </c>
      <c r="C1033" s="80" t="n">
        <f aca="true">NORMINV(RAND(),0,1)</f>
        <v>-1.07569605130918</v>
      </c>
      <c r="D1033" s="80" t="n">
        <f aca="true">NORMINV(RAND(),0,1)</f>
        <v>-0.696213207412635</v>
      </c>
      <c r="E1033" s="80" t="n">
        <f aca="true">RAND()</f>
        <v>0.986205085388539</v>
      </c>
      <c r="F1033" s="78" t="n">
        <f aca="false">IF($F$3*$C$6&gt;E1033,1,0)</f>
        <v>0</v>
      </c>
      <c r="G1033" s="81" t="n">
        <f aca="false">EXP(($F$6-0.5*$C$5^2-$F$3*$F$4)*$C$6+($C$5*C1033*$C$6^0.5)+($F$4+$F$5*D1033)*F1033)</f>
        <v>0.996552885335924</v>
      </c>
      <c r="H1033" s="95" t="n">
        <f aca="false">G1033*H1032</f>
        <v>101.625621518704</v>
      </c>
      <c r="I1033" s="0"/>
    </row>
    <row r="1034" customFormat="false" ht="12.75" hidden="false" customHeight="false" outlineLevel="0" collapsed="false">
      <c r="B1034" s="79" t="n">
        <f aca="false">B1033+$C$6</f>
        <v>0.11678082191781</v>
      </c>
      <c r="C1034" s="80" t="n">
        <f aca="true">NORMINV(RAND(),0,1)</f>
        <v>-0.797906967701661</v>
      </c>
      <c r="D1034" s="80" t="n">
        <f aca="true">NORMINV(RAND(),0,1)</f>
        <v>0.751540297064601</v>
      </c>
      <c r="E1034" s="80" t="n">
        <f aca="true">RAND()</f>
        <v>0.40764887202708</v>
      </c>
      <c r="F1034" s="78" t="n">
        <f aca="false">IF($F$3*$C$6&gt;E1034,1,0)</f>
        <v>0</v>
      </c>
      <c r="G1034" s="81" t="n">
        <f aca="false">EXP(($F$6-0.5*$C$5^2-$F$3*$F$4)*$C$6+($C$5*C1034*$C$6^0.5)+($F$4+$F$5*D1034)*F1034)</f>
        <v>0.997440609597879</v>
      </c>
      <c r="H1034" s="95" t="n">
        <f aca="false">G1034*H1033</f>
        <v>101.365521878379</v>
      </c>
      <c r="I1034" s="0"/>
    </row>
    <row r="1035" customFormat="false" ht="12.75" hidden="false" customHeight="false" outlineLevel="0" collapsed="false">
      <c r="B1035" s="79" t="n">
        <f aca="false">B1034+$C$6</f>
        <v>0.116894977168951</v>
      </c>
      <c r="C1035" s="80" t="n">
        <f aca="true">NORMINV(RAND(),0,1)</f>
        <v>-1.01504630733232</v>
      </c>
      <c r="D1035" s="80" t="n">
        <f aca="true">NORMINV(RAND(),0,1)</f>
        <v>0.6389646828793</v>
      </c>
      <c r="E1035" s="80" t="n">
        <f aca="true">RAND()</f>
        <v>0.192604201231057</v>
      </c>
      <c r="F1035" s="78" t="n">
        <f aca="false">IF($F$3*$C$6&gt;E1035,1,0)</f>
        <v>0</v>
      </c>
      <c r="G1035" s="81" t="n">
        <f aca="false">EXP(($F$6-0.5*$C$5^2-$F$3*$F$4)*$C$6+($C$5*C1035*$C$6^0.5)+($F$4+$F$5*D1035)*F1035)</f>
        <v>0.996746634902092</v>
      </c>
      <c r="H1035" s="95" t="n">
        <f aca="false">G1035*H1034</f>
        <v>101.035742827369</v>
      </c>
      <c r="I1035" s="0"/>
    </row>
    <row r="1036" customFormat="false" ht="12.75" hidden="false" customHeight="false" outlineLevel="0" collapsed="false">
      <c r="B1036" s="79" t="n">
        <f aca="false">B1035+$C$6</f>
        <v>0.117009132420093</v>
      </c>
      <c r="C1036" s="80" t="n">
        <f aca="true">NORMINV(RAND(),0,1)</f>
        <v>0.150309769582694</v>
      </c>
      <c r="D1036" s="80" t="n">
        <f aca="true">NORMINV(RAND(),0,1)</f>
        <v>-0.626998075453112</v>
      </c>
      <c r="E1036" s="80" t="n">
        <f aca="true">RAND()</f>
        <v>0.434035446346581</v>
      </c>
      <c r="F1036" s="78" t="n">
        <f aca="false">IF($F$3*$C$6&gt;E1036,1,0)</f>
        <v>0</v>
      </c>
      <c r="G1036" s="81" t="n">
        <f aca="false">EXP(($F$6-0.5*$C$5^2-$F$3*$F$4)*$C$6+($C$5*C1036*$C$6^0.5)+($F$4+$F$5*D1036)*F1036)</f>
        <v>1.00047676510927</v>
      </c>
      <c r="H1036" s="95" t="n">
        <f aca="false">G1036*H1035</f>
        <v>101.083913144338</v>
      </c>
      <c r="I1036" s="0"/>
    </row>
    <row r="1037" customFormat="false" ht="12.75" hidden="false" customHeight="false" outlineLevel="0" collapsed="false">
      <c r="B1037" s="79" t="n">
        <f aca="false">B1036+$C$6</f>
        <v>0.117123287671234</v>
      </c>
      <c r="C1037" s="80" t="n">
        <f aca="true">NORMINV(RAND(),0,1)</f>
        <v>-0.779666759758978</v>
      </c>
      <c r="D1037" s="80" t="n">
        <f aca="true">NORMINV(RAND(),0,1)</f>
        <v>-0.853579479314667</v>
      </c>
      <c r="E1037" s="80" t="n">
        <f aca="true">RAND()</f>
        <v>0.238382576016863</v>
      </c>
      <c r="F1037" s="78" t="n">
        <f aca="false">IF($F$3*$C$6&gt;E1037,1,0)</f>
        <v>0</v>
      </c>
      <c r="G1037" s="81" t="n">
        <f aca="false">EXP(($F$6-0.5*$C$5^2-$F$3*$F$4)*$C$6+($C$5*C1037*$C$6^0.5)+($F$4+$F$5*D1037)*F1037)</f>
        <v>0.997498927075101</v>
      </c>
      <c r="H1037" s="95" t="n">
        <f aca="false">G1037*H1036</f>
        <v>100.83109490603</v>
      </c>
      <c r="I1037" s="0"/>
    </row>
    <row r="1038" customFormat="false" ht="12.75" hidden="false" customHeight="false" outlineLevel="0" collapsed="false">
      <c r="B1038" s="79" t="n">
        <f aca="false">B1037+$C$6</f>
        <v>0.117237442922376</v>
      </c>
      <c r="C1038" s="80" t="n">
        <f aca="true">NORMINV(RAND(),0,1)</f>
        <v>0.4846853234428</v>
      </c>
      <c r="D1038" s="80" t="n">
        <f aca="true">NORMINV(RAND(),0,1)</f>
        <v>1.48061592258009</v>
      </c>
      <c r="E1038" s="80" t="n">
        <f aca="true">RAND()</f>
        <v>0.724772796332587</v>
      </c>
      <c r="F1038" s="78" t="n">
        <f aca="false">IF($F$3*$C$6&gt;E1038,1,0)</f>
        <v>0</v>
      </c>
      <c r="G1038" s="81" t="n">
        <f aca="false">EXP(($F$6-0.5*$C$5^2-$F$3*$F$4)*$C$6+($C$5*C1038*$C$6^0.5)+($F$4+$F$5*D1038)*F1038)</f>
        <v>1.00154962616593</v>
      </c>
      <c r="H1038" s="95" t="n">
        <f aca="false">G1038*H1037</f>
        <v>100.987345409036</v>
      </c>
      <c r="I1038" s="0"/>
    </row>
    <row r="1039" customFormat="false" ht="12.75" hidden="false" customHeight="false" outlineLevel="0" collapsed="false">
      <c r="B1039" s="79" t="n">
        <f aca="false">B1038+$C$6</f>
        <v>0.117351598173517</v>
      </c>
      <c r="C1039" s="80" t="n">
        <f aca="true">NORMINV(RAND(),0,1)</f>
        <v>-0.354313473126737</v>
      </c>
      <c r="D1039" s="80" t="n">
        <f aca="true">NORMINV(RAND(),0,1)</f>
        <v>-1.23157277305532</v>
      </c>
      <c r="E1039" s="80" t="n">
        <f aca="true">RAND()</f>
        <v>0.980857539140904</v>
      </c>
      <c r="F1039" s="78" t="n">
        <f aca="false">IF($F$3*$C$6&gt;E1039,1,0)</f>
        <v>0</v>
      </c>
      <c r="G1039" s="81" t="n">
        <f aca="false">EXP(($F$6-0.5*$C$5^2-$F$3*$F$4)*$C$6+($C$5*C1039*$C$6^0.5)+($F$4+$F$5*D1039)*F1039)</f>
        <v>0.998859831170439</v>
      </c>
      <c r="H1039" s="95" t="n">
        <f aca="false">G1039*H1038</f>
        <v>100.87220278562</v>
      </c>
      <c r="I1039" s="0"/>
    </row>
    <row r="1040" customFormat="false" ht="12.75" hidden="false" customHeight="false" outlineLevel="0" collapsed="false">
      <c r="B1040" s="79" t="n">
        <f aca="false">B1039+$C$6</f>
        <v>0.117465753424659</v>
      </c>
      <c r="C1040" s="80" t="n">
        <f aca="true">NORMINV(RAND(),0,1)</f>
        <v>-0.643927683421635</v>
      </c>
      <c r="D1040" s="80" t="n">
        <f aca="true">NORMINV(RAND(),0,1)</f>
        <v>-0.164165962771718</v>
      </c>
      <c r="E1040" s="80" t="n">
        <f aca="true">RAND()</f>
        <v>0.200815113162558</v>
      </c>
      <c r="F1040" s="78" t="n">
        <f aca="false">IF($F$3*$C$6&gt;E1040,1,0)</f>
        <v>0</v>
      </c>
      <c r="G1040" s="81" t="n">
        <f aca="false">EXP(($F$6-0.5*$C$5^2-$F$3*$F$4)*$C$6+($C$5*C1040*$C$6^0.5)+($F$4+$F$5*D1040)*F1040)</f>
        <v>0.997933018302696</v>
      </c>
      <c r="H1040" s="95" t="n">
        <f aca="false">G1040*H1039</f>
        <v>100.663701788695</v>
      </c>
      <c r="I1040" s="0"/>
    </row>
    <row r="1041" customFormat="false" ht="12.75" hidden="false" customHeight="false" outlineLevel="0" collapsed="false">
      <c r="B1041" s="79" t="n">
        <f aca="false">B1040+$C$6</f>
        <v>0.1175799086758</v>
      </c>
      <c r="C1041" s="80" t="n">
        <f aca="true">NORMINV(RAND(),0,1)</f>
        <v>0.834432993915091</v>
      </c>
      <c r="D1041" s="80" t="n">
        <f aca="true">NORMINV(RAND(),0,1)</f>
        <v>-1.65888007143926</v>
      </c>
      <c r="E1041" s="80" t="n">
        <f aca="true">RAND()</f>
        <v>0.798993841945373</v>
      </c>
      <c r="F1041" s="78" t="n">
        <f aca="false">IF($F$3*$C$6&gt;E1041,1,0)</f>
        <v>0</v>
      </c>
      <c r="G1041" s="81" t="n">
        <f aca="false">EXP(($F$6-0.5*$C$5^2-$F$3*$F$4)*$C$6+($C$5*C1041*$C$6^0.5)+($F$4+$F$5*D1041)*F1041)</f>
        <v>1.00267304049885</v>
      </c>
      <c r="H1041" s="95" t="n">
        <f aca="false">G1041*H1040</f>
        <v>100.932779940341</v>
      </c>
      <c r="I1041" s="0"/>
    </row>
    <row r="1042" customFormat="false" ht="12.75" hidden="false" customHeight="false" outlineLevel="0" collapsed="false">
      <c r="B1042" s="79" t="n">
        <f aca="false">B1041+$C$6</f>
        <v>0.117694063926942</v>
      </c>
      <c r="C1042" s="80" t="n">
        <f aca="true">NORMINV(RAND(),0,1)</f>
        <v>0.499911912348869</v>
      </c>
      <c r="D1042" s="80" t="n">
        <f aca="true">NORMINV(RAND(),0,1)</f>
        <v>-0.620611604690653</v>
      </c>
      <c r="E1042" s="80" t="n">
        <f aca="true">RAND()</f>
        <v>0.942942923563571</v>
      </c>
      <c r="F1042" s="78" t="n">
        <f aca="false">IF($F$3*$C$6&gt;E1042,1,0)</f>
        <v>0</v>
      </c>
      <c r="G1042" s="81" t="n">
        <f aca="false">EXP(($F$6-0.5*$C$5^2-$F$3*$F$4)*$C$6+($C$5*C1042*$C$6^0.5)+($F$4+$F$5*D1042)*F1042)</f>
        <v>1.00159850883326</v>
      </c>
      <c r="H1042" s="95" t="n">
        <f aca="false">G1042*H1041</f>
        <v>101.094121880641</v>
      </c>
      <c r="I1042" s="0"/>
    </row>
    <row r="1043" customFormat="false" ht="12.75" hidden="false" customHeight="false" outlineLevel="0" collapsed="false">
      <c r="B1043" s="79" t="n">
        <f aca="false">B1042+$C$6</f>
        <v>0.117808219178084</v>
      </c>
      <c r="C1043" s="80" t="n">
        <f aca="true">NORMINV(RAND(),0,1)</f>
        <v>0.626278692535004</v>
      </c>
      <c r="D1043" s="80" t="n">
        <f aca="true">NORMINV(RAND(),0,1)</f>
        <v>-0.645738482814664</v>
      </c>
      <c r="E1043" s="80" t="n">
        <f aca="true">RAND()</f>
        <v>0.061650928399676</v>
      </c>
      <c r="F1043" s="78" t="n">
        <f aca="false">IF($F$3*$C$6&gt;E1043,1,0)</f>
        <v>0</v>
      </c>
      <c r="G1043" s="81" t="n">
        <f aca="false">EXP(($F$6-0.5*$C$5^2-$F$3*$F$4)*$C$6+($C$5*C1043*$C$6^0.5)+($F$4+$F$5*D1043)*F1043)</f>
        <v>1.00200428239579</v>
      </c>
      <c r="H1043" s="95" t="n">
        <f aca="false">G1043*H1042</f>
        <v>101.296743049444</v>
      </c>
      <c r="I1043" s="0"/>
    </row>
    <row r="1044" customFormat="false" ht="12.75" hidden="false" customHeight="false" outlineLevel="0" collapsed="false">
      <c r="B1044" s="79" t="n">
        <f aca="false">B1043+$C$6</f>
        <v>0.117922374429225</v>
      </c>
      <c r="C1044" s="80" t="n">
        <f aca="true">NORMINV(RAND(),0,1)</f>
        <v>-1.53158331657766</v>
      </c>
      <c r="D1044" s="80" t="n">
        <f aca="true">NORMINV(RAND(),0,1)</f>
        <v>-0.739456147335355</v>
      </c>
      <c r="E1044" s="80" t="n">
        <f aca="true">RAND()</f>
        <v>0.908084347423462</v>
      </c>
      <c r="F1044" s="78" t="n">
        <f aca="false">IF($F$3*$C$6&gt;E1044,1,0)</f>
        <v>0</v>
      </c>
      <c r="G1044" s="81" t="n">
        <f aca="false">EXP(($F$6-0.5*$C$5^2-$F$3*$F$4)*$C$6+($C$5*C1044*$C$6^0.5)+($F$4+$F$5*D1044)*F1044)</f>
        <v>0.99509772870043</v>
      </c>
      <c r="H1044" s="95" t="n">
        <f aca="false">G1044*H1043</f>
        <v>100.800158933253</v>
      </c>
      <c r="I1044" s="0"/>
    </row>
    <row r="1045" customFormat="false" ht="12.75" hidden="false" customHeight="false" outlineLevel="0" collapsed="false">
      <c r="B1045" s="79" t="n">
        <f aca="false">B1044+$C$6</f>
        <v>0.118036529680367</v>
      </c>
      <c r="C1045" s="80" t="n">
        <f aca="true">NORMINV(RAND(),0,1)</f>
        <v>-0.488488233727126</v>
      </c>
      <c r="D1045" s="80" t="n">
        <f aca="true">NORMINV(RAND(),0,1)</f>
        <v>0.434377375430714</v>
      </c>
      <c r="E1045" s="80" t="n">
        <f aca="true">RAND()</f>
        <v>0.806387925871906</v>
      </c>
      <c r="F1045" s="78" t="n">
        <f aca="false">IF($F$3*$C$6&gt;E1045,1,0)</f>
        <v>0</v>
      </c>
      <c r="G1045" s="81" t="n">
        <f aca="false">EXP(($F$6-0.5*$C$5^2-$F$3*$F$4)*$C$6+($C$5*C1045*$C$6^0.5)+($F$4+$F$5*D1045)*F1045)</f>
        <v>0.998430343012429</v>
      </c>
      <c r="H1045" s="95" t="n">
        <f aca="false">G1045*H1044</f>
        <v>100.641937259435</v>
      </c>
      <c r="I1045" s="0"/>
    </row>
    <row r="1046" customFormat="false" ht="12.75" hidden="false" customHeight="false" outlineLevel="0" collapsed="false">
      <c r="B1046" s="79" t="n">
        <f aca="false">B1045+$C$6</f>
        <v>0.118150684931508</v>
      </c>
      <c r="C1046" s="80" t="n">
        <f aca="true">NORMINV(RAND(),0,1)</f>
        <v>0.587181048683548</v>
      </c>
      <c r="D1046" s="80" t="n">
        <f aca="true">NORMINV(RAND(),0,1)</f>
        <v>1.47872050194944</v>
      </c>
      <c r="E1046" s="80" t="n">
        <f aca="true">RAND()</f>
        <v>0.960809515782723</v>
      </c>
      <c r="F1046" s="78" t="n">
        <f aca="false">IF($F$3*$C$6&gt;E1046,1,0)</f>
        <v>0</v>
      </c>
      <c r="G1046" s="81" t="n">
        <f aca="false">EXP(($F$6-0.5*$C$5^2-$F$3*$F$4)*$C$6+($C$5*C1046*$C$6^0.5)+($F$4+$F$5*D1046)*F1046)</f>
        <v>1.00187871926007</v>
      </c>
      <c r="H1046" s="95" t="n">
        <f aca="false">G1046*H1045</f>
        <v>100.831015205335</v>
      </c>
      <c r="I1046" s="0"/>
    </row>
    <row r="1047" customFormat="false" ht="12.75" hidden="false" customHeight="false" outlineLevel="0" collapsed="false">
      <c r="B1047" s="79" t="n">
        <f aca="false">B1046+$C$6</f>
        <v>0.11826484018265</v>
      </c>
      <c r="C1047" s="80" t="n">
        <f aca="true">NORMINV(RAND(),0,1)</f>
        <v>0.053083494211553</v>
      </c>
      <c r="D1047" s="80" t="n">
        <f aca="true">NORMINV(RAND(),0,1)</f>
        <v>-1.73839143829924</v>
      </c>
      <c r="E1047" s="80" t="n">
        <f aca="true">RAND()</f>
        <v>0.120605782471022</v>
      </c>
      <c r="F1047" s="78" t="n">
        <f aca="false">IF($F$3*$C$6&gt;E1047,1,0)</f>
        <v>0</v>
      </c>
      <c r="G1047" s="81" t="n">
        <f aca="false">EXP(($F$6-0.5*$C$5^2-$F$3*$F$4)*$C$6+($C$5*C1047*$C$6^0.5)+($F$4+$F$5*D1047)*F1047)</f>
        <v>1.00016502535586</v>
      </c>
      <c r="H1047" s="95" t="n">
        <f aca="false">G1047*H1046</f>
        <v>100.847654879501</v>
      </c>
      <c r="I1047" s="0"/>
    </row>
    <row r="1048" customFormat="false" ht="12.75" hidden="false" customHeight="false" outlineLevel="0" collapsed="false">
      <c r="B1048" s="79" t="n">
        <f aca="false">B1047+$C$6</f>
        <v>0.118378995433791</v>
      </c>
      <c r="C1048" s="80" t="n">
        <f aca="true">NORMINV(RAND(),0,1)</f>
        <v>-0.822313745836028</v>
      </c>
      <c r="D1048" s="80" t="n">
        <f aca="true">NORMINV(RAND(),0,1)</f>
        <v>2.50089653089716</v>
      </c>
      <c r="E1048" s="80" t="n">
        <f aca="true">RAND()</f>
        <v>0.894273810445239</v>
      </c>
      <c r="F1048" s="78" t="n">
        <f aca="false">IF($F$3*$C$6&gt;E1048,1,0)</f>
        <v>0</v>
      </c>
      <c r="G1048" s="81" t="n">
        <f aca="false">EXP(($F$6-0.5*$C$5^2-$F$3*$F$4)*$C$6+($C$5*C1048*$C$6^0.5)+($F$4+$F$5*D1048)*F1048)</f>
        <v>0.99736258173477</v>
      </c>
      <c r="H1048" s="95" t="n">
        <f aca="false">G1048*H1047</f>
        <v>100.581677432516</v>
      </c>
      <c r="I1048" s="0"/>
    </row>
    <row r="1049" customFormat="false" ht="12.75" hidden="false" customHeight="false" outlineLevel="0" collapsed="false">
      <c r="B1049" s="79" t="n">
        <f aca="false">B1048+$C$6</f>
        <v>0.118493150684933</v>
      </c>
      <c r="C1049" s="80" t="n">
        <f aca="true">NORMINV(RAND(),0,1)</f>
        <v>-1.00478149432356</v>
      </c>
      <c r="D1049" s="80" t="n">
        <f aca="true">NORMINV(RAND(),0,1)</f>
        <v>-0.314687412533887</v>
      </c>
      <c r="E1049" s="80" t="n">
        <f aca="true">RAND()</f>
        <v>0.291991983765029</v>
      </c>
      <c r="F1049" s="78" t="n">
        <f aca="false">IF($F$3*$C$6&gt;E1049,1,0)</f>
        <v>0</v>
      </c>
      <c r="G1049" s="81" t="n">
        <f aca="false">EXP(($F$6-0.5*$C$5^2-$F$3*$F$4)*$C$6+($C$5*C1049*$C$6^0.5)+($F$4+$F$5*D1049)*F1049)</f>
        <v>0.996779430244278</v>
      </c>
      <c r="H1049" s="95" t="n">
        <f aca="false">G1049*H1048</f>
        <v>100.257747124197</v>
      </c>
      <c r="I1049" s="0"/>
    </row>
    <row r="1050" customFormat="false" ht="12.75" hidden="false" customHeight="false" outlineLevel="0" collapsed="false">
      <c r="B1050" s="79" t="n">
        <f aca="false">B1049+$C$6</f>
        <v>0.118607305936074</v>
      </c>
      <c r="C1050" s="80" t="n">
        <f aca="true">NORMINV(RAND(),0,1)</f>
        <v>1.15895277688924</v>
      </c>
      <c r="D1050" s="80" t="n">
        <f aca="true">NORMINV(RAND(),0,1)</f>
        <v>-0.496095534821754</v>
      </c>
      <c r="E1050" s="80" t="n">
        <f aca="true">RAND()</f>
        <v>0.463789252188999</v>
      </c>
      <c r="F1050" s="78" t="n">
        <f aca="false">IF($F$3*$C$6&gt;E1050,1,0)</f>
        <v>0</v>
      </c>
      <c r="G1050" s="81" t="n">
        <f aca="false">EXP(($F$6-0.5*$C$5^2-$F$3*$F$4)*$C$6+($C$5*C1050*$C$6^0.5)+($F$4+$F$5*D1050)*F1050)</f>
        <v>1.00371654808153</v>
      </c>
      <c r="H1050" s="95" t="n">
        <f aca="false">G1050*H1049</f>
        <v>100.63035986193</v>
      </c>
      <c r="I1050" s="0"/>
    </row>
    <row r="1051" customFormat="false" ht="12.75" hidden="false" customHeight="false" outlineLevel="0" collapsed="false">
      <c r="B1051" s="79" t="n">
        <f aca="false">B1050+$C$6</f>
        <v>0.118721461187216</v>
      </c>
      <c r="C1051" s="80" t="n">
        <f aca="true">NORMINV(RAND(),0,1)</f>
        <v>0.272736407302137</v>
      </c>
      <c r="D1051" s="80" t="n">
        <f aca="true">NORMINV(RAND(),0,1)</f>
        <v>-0.206646182930369</v>
      </c>
      <c r="E1051" s="80" t="n">
        <f aca="true">RAND()</f>
        <v>0.275313328159053</v>
      </c>
      <c r="F1051" s="78" t="n">
        <f aca="false">IF($F$3*$C$6&gt;E1051,1,0)</f>
        <v>0</v>
      </c>
      <c r="G1051" s="81" t="n">
        <f aca="false">EXP(($F$6-0.5*$C$5^2-$F$3*$F$4)*$C$6+($C$5*C1051*$C$6^0.5)+($F$4+$F$5*D1051)*F1051)</f>
        <v>1.00086944381024</v>
      </c>
      <c r="H1051" s="95" t="n">
        <f aca="false">G1051*H1050</f>
        <v>100.717852305434</v>
      </c>
      <c r="I1051" s="0"/>
    </row>
    <row r="1052" customFormat="false" ht="12.75" hidden="false" customHeight="false" outlineLevel="0" collapsed="false">
      <c r="B1052" s="79" t="n">
        <f aca="false">B1051+$C$6</f>
        <v>0.118835616438358</v>
      </c>
      <c r="C1052" s="80" t="n">
        <f aca="true">NORMINV(RAND(),0,1)</f>
        <v>-0.3380400592447</v>
      </c>
      <c r="D1052" s="80" t="n">
        <f aca="true">NORMINV(RAND(),0,1)</f>
        <v>0.0046190956372074</v>
      </c>
      <c r="E1052" s="80" t="n">
        <f aca="true">RAND()</f>
        <v>0.369272649773047</v>
      </c>
      <c r="F1052" s="78" t="n">
        <f aca="false">IF($F$3*$C$6&gt;E1052,1,0)</f>
        <v>0</v>
      </c>
      <c r="G1052" s="81" t="n">
        <f aca="false">EXP(($F$6-0.5*$C$5^2-$F$3*$F$4)*$C$6+($C$5*C1052*$C$6^0.5)+($F$4+$F$5*D1052)*F1052)</f>
        <v>0.998911934292436</v>
      </c>
      <c r="H1052" s="95" t="n">
        <f aca="false">G1052*H1051</f>
        <v>100.608264664201</v>
      </c>
      <c r="I1052" s="0"/>
    </row>
    <row r="1053" customFormat="false" ht="12.75" hidden="false" customHeight="false" outlineLevel="0" collapsed="false">
      <c r="B1053" s="79" t="n">
        <f aca="false">B1052+$C$6</f>
        <v>0.118949771689499</v>
      </c>
      <c r="C1053" s="80" t="n">
        <f aca="true">NORMINV(RAND(),0,1)</f>
        <v>0.856954276465058</v>
      </c>
      <c r="D1053" s="80" t="n">
        <f aca="true">NORMINV(RAND(),0,1)</f>
        <v>-0.176623996986952</v>
      </c>
      <c r="E1053" s="80" t="n">
        <f aca="true">RAND()</f>
        <v>0.0159686067893188</v>
      </c>
      <c r="F1053" s="78" t="n">
        <f aca="false">IF($F$3*$C$6&gt;E1053,1,0)</f>
        <v>0</v>
      </c>
      <c r="G1053" s="81" t="n">
        <f aca="false">EXP(($F$6-0.5*$C$5^2-$F$3*$F$4)*$C$6+($C$5*C1053*$C$6^0.5)+($F$4+$F$5*D1053)*F1053)</f>
        <v>1.00274542362473</v>
      </c>
      <c r="H1053" s="95" t="n">
        <f aca="false">G1053*H1052</f>
        <v>100.884476970853</v>
      </c>
      <c r="I1053" s="0"/>
    </row>
    <row r="1054" customFormat="false" ht="12.75" hidden="false" customHeight="false" outlineLevel="0" collapsed="false">
      <c r="B1054" s="79" t="n">
        <f aca="false">B1053+$C$6</f>
        <v>0.119063926940641</v>
      </c>
      <c r="C1054" s="80" t="n">
        <f aca="true">NORMINV(RAND(),0,1)</f>
        <v>0.203039850941459</v>
      </c>
      <c r="D1054" s="80" t="n">
        <f aca="true">NORMINV(RAND(),0,1)</f>
        <v>1.48273334705593</v>
      </c>
      <c r="E1054" s="80" t="n">
        <f aca="true">RAND()</f>
        <v>0.671034792137231</v>
      </c>
      <c r="F1054" s="78" t="n">
        <f aca="false">IF($F$3*$C$6&gt;E1054,1,0)</f>
        <v>0</v>
      </c>
      <c r="G1054" s="81" t="n">
        <f aca="false">EXP(($F$6-0.5*$C$5^2-$F$3*$F$4)*$C$6+($C$5*C1054*$C$6^0.5)+($F$4+$F$5*D1054)*F1054)</f>
        <v>1.00064587591238</v>
      </c>
      <c r="H1054" s="95" t="n">
        <f aca="false">G1054*H1053</f>
        <v>100.949635824462</v>
      </c>
      <c r="I1054" s="0"/>
    </row>
    <row r="1055" customFormat="false" ht="12.75" hidden="false" customHeight="false" outlineLevel="0" collapsed="false">
      <c r="B1055" s="79" t="n">
        <f aca="false">B1054+$C$6</f>
        <v>0.119178082191782</v>
      </c>
      <c r="C1055" s="80" t="n">
        <f aca="true">NORMINV(RAND(),0,1)</f>
        <v>0.223994778394491</v>
      </c>
      <c r="D1055" s="80" t="n">
        <f aca="true">NORMINV(RAND(),0,1)</f>
        <v>-1.4665147565133</v>
      </c>
      <c r="E1055" s="80" t="n">
        <f aca="true">RAND()</f>
        <v>0.97391996029202</v>
      </c>
      <c r="F1055" s="78" t="n">
        <f aca="false">IF($F$3*$C$6&gt;E1055,1,0)</f>
        <v>0</v>
      </c>
      <c r="G1055" s="81" t="n">
        <f aca="false">EXP(($F$6-0.5*$C$5^2-$F$3*$F$4)*$C$6+($C$5*C1055*$C$6^0.5)+($F$4+$F$5*D1055)*F1055)</f>
        <v>1.00071308846017</v>
      </c>
      <c r="H1055" s="95" t="n">
        <f aca="false">G1055*H1054</f>
        <v>101.021621844826</v>
      </c>
      <c r="I1055" s="0"/>
    </row>
    <row r="1056" customFormat="false" ht="12.75" hidden="false" customHeight="false" outlineLevel="0" collapsed="false">
      <c r="B1056" s="79" t="n">
        <f aca="false">B1055+$C$6</f>
        <v>0.119292237442924</v>
      </c>
      <c r="C1056" s="80" t="n">
        <f aca="true">NORMINV(RAND(),0,1)</f>
        <v>-0.0660358900913743</v>
      </c>
      <c r="D1056" s="80" t="n">
        <f aca="true">NORMINV(RAND(),0,1)</f>
        <v>0.105376913516156</v>
      </c>
      <c r="E1056" s="80" t="n">
        <f aca="true">RAND()</f>
        <v>0.48248140754568</v>
      </c>
      <c r="F1056" s="78" t="n">
        <f aca="false">IF($F$3*$C$6&gt;E1056,1,0)</f>
        <v>0</v>
      </c>
      <c r="G1056" s="81" t="n">
        <f aca="false">EXP(($F$6-0.5*$C$5^2-$F$3*$F$4)*$C$6+($C$5*C1056*$C$6^0.5)+($F$4+$F$5*D1056)*F1056)</f>
        <v>0.999783221422554</v>
      </c>
      <c r="H1056" s="95" t="n">
        <f aca="false">G1056*H1055</f>
        <v>100.999722521352</v>
      </c>
      <c r="I1056" s="0"/>
    </row>
    <row r="1057" customFormat="false" ht="12.75" hidden="false" customHeight="false" outlineLevel="0" collapsed="false">
      <c r="B1057" s="79" t="n">
        <f aca="false">B1056+$C$6</f>
        <v>0.119406392694065</v>
      </c>
      <c r="C1057" s="80" t="n">
        <f aca="true">NORMINV(RAND(),0,1)</f>
        <v>-0.212196435522131</v>
      </c>
      <c r="D1057" s="80" t="n">
        <f aca="true">NORMINV(RAND(),0,1)</f>
        <v>0.343363534515345</v>
      </c>
      <c r="E1057" s="80" t="n">
        <f aca="true">RAND()</f>
        <v>0.400401580946407</v>
      </c>
      <c r="F1057" s="78" t="n">
        <f aca="false">IF($F$3*$C$6&gt;E1057,1,0)</f>
        <v>0</v>
      </c>
      <c r="G1057" s="81" t="n">
        <f aca="false">EXP(($F$6-0.5*$C$5^2-$F$3*$F$4)*$C$6+($C$5*C1057*$C$6^0.5)+($F$4+$F$5*D1057)*F1057)</f>
        <v>0.999314943725798</v>
      </c>
      <c r="H1057" s="95" t="n">
        <f aca="false">G1057*H1056</f>
        <v>100.930532027746</v>
      </c>
      <c r="I1057" s="0"/>
    </row>
    <row r="1058" customFormat="false" ht="12.75" hidden="false" customHeight="false" outlineLevel="0" collapsed="false">
      <c r="B1058" s="79" t="n">
        <f aca="false">B1057+$C$6</f>
        <v>0.119520547945207</v>
      </c>
      <c r="C1058" s="80" t="n">
        <f aca="true">NORMINV(RAND(),0,1)</f>
        <v>-1.23020116747651</v>
      </c>
      <c r="D1058" s="80" t="n">
        <f aca="true">NORMINV(RAND(),0,1)</f>
        <v>0.737317174174599</v>
      </c>
      <c r="E1058" s="80" t="n">
        <f aca="true">RAND()</f>
        <v>0.494467981627086</v>
      </c>
      <c r="F1058" s="78" t="n">
        <f aca="false">IF($F$3*$C$6&gt;E1058,1,0)</f>
        <v>0</v>
      </c>
      <c r="G1058" s="81" t="n">
        <f aca="false">EXP(($F$6-0.5*$C$5^2-$F$3*$F$4)*$C$6+($C$5*C1058*$C$6^0.5)+($F$4+$F$5*D1058)*F1058)</f>
        <v>0.996059478817384</v>
      </c>
      <c r="H1058" s="95" t="n">
        <f aca="false">G1058*H1057</f>
        <v>100.532813128318</v>
      </c>
      <c r="I1058" s="0"/>
    </row>
    <row r="1059" customFormat="false" ht="12.75" hidden="false" customHeight="false" outlineLevel="0" collapsed="false">
      <c r="B1059" s="79" t="n">
        <f aca="false">B1058+$C$6</f>
        <v>0.119634703196348</v>
      </c>
      <c r="C1059" s="80" t="n">
        <f aca="true">NORMINV(RAND(),0,1)</f>
        <v>-0.395806522035032</v>
      </c>
      <c r="D1059" s="80" t="n">
        <f aca="true">NORMINV(RAND(),0,1)</f>
        <v>-0.424186675407713</v>
      </c>
      <c r="E1059" s="80" t="n">
        <f aca="true">RAND()</f>
        <v>0.396900255712179</v>
      </c>
      <c r="F1059" s="78" t="n">
        <f aca="false">IF($F$3*$C$6&gt;E1059,1,0)</f>
        <v>0</v>
      </c>
      <c r="G1059" s="81" t="n">
        <f aca="false">EXP(($F$6-0.5*$C$5^2-$F$3*$F$4)*$C$6+($C$5*C1059*$C$6^0.5)+($F$4+$F$5*D1059)*F1059)</f>
        <v>0.998726993815827</v>
      </c>
      <c r="H1059" s="95" t="n">
        <f aca="false">G1059*H1058</f>
        <v>100.404834235493</v>
      </c>
      <c r="I1059" s="0"/>
    </row>
    <row r="1060" customFormat="false" ht="12.75" hidden="false" customHeight="false" outlineLevel="0" collapsed="false">
      <c r="B1060" s="79" t="n">
        <f aca="false">B1059+$C$6</f>
        <v>0.11974885844749</v>
      </c>
      <c r="C1060" s="80" t="n">
        <f aca="true">NORMINV(RAND(),0,1)</f>
        <v>-0.271459749186007</v>
      </c>
      <c r="D1060" s="80" t="n">
        <f aca="true">NORMINV(RAND(),0,1)</f>
        <v>-0.900780968925353</v>
      </c>
      <c r="E1060" s="80" t="n">
        <f aca="true">RAND()</f>
        <v>0.0484310762393633</v>
      </c>
      <c r="F1060" s="78" t="n">
        <f aca="false">IF($F$3*$C$6&gt;E1060,1,0)</f>
        <v>0</v>
      </c>
      <c r="G1060" s="81" t="n">
        <f aca="false">EXP(($F$6-0.5*$C$5^2-$F$3*$F$4)*$C$6+($C$5*C1060*$C$6^0.5)+($F$4+$F$5*D1060)*F1060)</f>
        <v>0.999125134959401</v>
      </c>
      <c r="H1060" s="95" t="n">
        <f aca="false">G1060*H1059</f>
        <v>100.316993556113</v>
      </c>
      <c r="I1060" s="0"/>
    </row>
    <row r="1061" customFormat="false" ht="12.75" hidden="false" customHeight="false" outlineLevel="0" collapsed="false">
      <c r="B1061" s="79" t="n">
        <f aca="false">B1060+$C$6</f>
        <v>0.119863013698632</v>
      </c>
      <c r="C1061" s="80" t="n">
        <f aca="true">NORMINV(RAND(),0,1)</f>
        <v>0.319375436593382</v>
      </c>
      <c r="D1061" s="80" t="n">
        <f aca="true">NORMINV(RAND(),0,1)</f>
        <v>1.31568404339498</v>
      </c>
      <c r="E1061" s="80" t="n">
        <f aca="true">RAND()</f>
        <v>0.8669645821328</v>
      </c>
      <c r="F1061" s="78" t="n">
        <f aca="false">IF($F$3*$C$6&gt;E1061,1,0)</f>
        <v>0</v>
      </c>
      <c r="G1061" s="81" t="n">
        <f aca="false">EXP(($F$6-0.5*$C$5^2-$F$3*$F$4)*$C$6+($C$5*C1061*$C$6^0.5)+($F$4+$F$5*D1061)*F1061)</f>
        <v>1.00101907722852</v>
      </c>
      <c r="H1061" s="95" t="n">
        <f aca="false">G1061*H1060</f>
        <v>100.41922431988</v>
      </c>
      <c r="I1061" s="0"/>
    </row>
    <row r="1062" customFormat="false" ht="12.75" hidden="false" customHeight="false" outlineLevel="0" collapsed="false">
      <c r="B1062" s="79" t="n">
        <f aca="false">B1061+$C$6</f>
        <v>0.119977168949773</v>
      </c>
      <c r="C1062" s="80" t="n">
        <f aca="true">NORMINV(RAND(),0,1)</f>
        <v>1.19263631250321</v>
      </c>
      <c r="D1062" s="80" t="n">
        <f aca="true">NORMINV(RAND(),0,1)</f>
        <v>-0.842282947555246</v>
      </c>
      <c r="E1062" s="80" t="n">
        <f aca="true">RAND()</f>
        <v>0.909071495189027</v>
      </c>
      <c r="F1062" s="78" t="n">
        <f aca="false">IF($F$3*$C$6&gt;E1062,1,0)</f>
        <v>0</v>
      </c>
      <c r="G1062" s="81" t="n">
        <f aca="false">EXP(($F$6-0.5*$C$5^2-$F$3*$F$4)*$C$6+($C$5*C1062*$C$6^0.5)+($F$4+$F$5*D1062)*F1062)</f>
        <v>1.00382492115793</v>
      </c>
      <c r="H1062" s="95" t="n">
        <f aca="false">G1062*H1061</f>
        <v>100.803319935644</v>
      </c>
      <c r="I1062" s="0"/>
    </row>
    <row r="1063" customFormat="false" ht="12.75" hidden="false" customHeight="false" outlineLevel="0" collapsed="false">
      <c r="B1063" s="79" t="n">
        <f aca="false">B1062+$C$6</f>
        <v>0.120091324200915</v>
      </c>
      <c r="C1063" s="80" t="n">
        <f aca="true">NORMINV(RAND(),0,1)</f>
        <v>-0.279728856063748</v>
      </c>
      <c r="D1063" s="80" t="n">
        <f aca="true">NORMINV(RAND(),0,1)</f>
        <v>-2.93731951400151</v>
      </c>
      <c r="E1063" s="80" t="n">
        <f aca="true">RAND()</f>
        <v>0.550953543994106</v>
      </c>
      <c r="F1063" s="78" t="n">
        <f aca="false">IF($F$3*$C$6&gt;E1063,1,0)</f>
        <v>0</v>
      </c>
      <c r="G1063" s="81" t="n">
        <f aca="false">EXP(($F$6-0.5*$C$5^2-$F$3*$F$4)*$C$6+($C$5*C1063*$C$6^0.5)+($F$4+$F$5*D1063)*F1063)</f>
        <v>0.999098653498751</v>
      </c>
      <c r="H1063" s="95" t="n">
        <f aca="false">G1063*H1062</f>
        <v>100.712461215906</v>
      </c>
      <c r="I1063" s="0"/>
    </row>
    <row r="1064" customFormat="false" ht="12.75" hidden="false" customHeight="false" outlineLevel="0" collapsed="false">
      <c r="B1064" s="79" t="n">
        <f aca="false">B1063+$C$6</f>
        <v>0.120205479452056</v>
      </c>
      <c r="C1064" s="80" t="n">
        <f aca="true">NORMINV(RAND(),0,1)</f>
        <v>0.244922797323859</v>
      </c>
      <c r="D1064" s="80" t="n">
        <f aca="true">NORMINV(RAND(),0,1)</f>
        <v>-0.0489104343344736</v>
      </c>
      <c r="E1064" s="80" t="n">
        <f aca="true">RAND()</f>
        <v>0.84910380377536</v>
      </c>
      <c r="F1064" s="78" t="n">
        <f aca="false">IF($F$3*$C$6&gt;E1064,1,0)</f>
        <v>0</v>
      </c>
      <c r="G1064" s="81" t="n">
        <f aca="false">EXP(($F$6-0.5*$C$5^2-$F$3*$F$4)*$C$6+($C$5*C1064*$C$6^0.5)+($F$4+$F$5*D1064)*F1064)</f>
        <v>1.00078021920527</v>
      </c>
      <c r="H1064" s="95" t="n">
        <f aca="false">G1064*H1063</f>
        <v>100.791039012357</v>
      </c>
      <c r="I1064" s="0"/>
    </row>
    <row r="1065" customFormat="false" ht="12.75" hidden="false" customHeight="false" outlineLevel="0" collapsed="false">
      <c r="B1065" s="79" t="n">
        <f aca="false">B1064+$C$6</f>
        <v>0.120319634703198</v>
      </c>
      <c r="C1065" s="80" t="n">
        <f aca="true">NORMINV(RAND(),0,1)</f>
        <v>1.986774125274</v>
      </c>
      <c r="D1065" s="80" t="n">
        <f aca="true">NORMINV(RAND(),0,1)</f>
        <v>-1.03982135997117</v>
      </c>
      <c r="E1065" s="80" t="n">
        <f aca="true">RAND()</f>
        <v>0.745692187974135</v>
      </c>
      <c r="F1065" s="78" t="n">
        <f aca="false">IF($F$3*$C$6&gt;E1065,1,0)</f>
        <v>0</v>
      </c>
      <c r="G1065" s="81" t="n">
        <f aca="false">EXP(($F$6-0.5*$C$5^2-$F$3*$F$4)*$C$6+($C$5*C1065*$C$6^0.5)+($F$4+$F$5*D1065)*F1065)</f>
        <v>1.00638336510067</v>
      </c>
      <c r="H1065" s="95" t="n">
        <f aca="false">G1065*H1064</f>
        <v>101.434425013248</v>
      </c>
      <c r="I1065" s="0"/>
    </row>
    <row r="1066" customFormat="false" ht="12.75" hidden="false" customHeight="false" outlineLevel="0" collapsed="false">
      <c r="B1066" s="79" t="n">
        <f aca="false">B1065+$C$6</f>
        <v>0.120433789954339</v>
      </c>
      <c r="C1066" s="80" t="n">
        <f aca="true">NORMINV(RAND(),0,1)</f>
        <v>-1.03636478554991</v>
      </c>
      <c r="D1066" s="80" t="n">
        <f aca="true">NORMINV(RAND(),0,1)</f>
        <v>-0.845682411322547</v>
      </c>
      <c r="E1066" s="80" t="n">
        <f aca="true">RAND()</f>
        <v>0.704936527582854</v>
      </c>
      <c r="F1066" s="78" t="n">
        <f aca="false">IF($F$3*$C$6&gt;E1066,1,0)</f>
        <v>0</v>
      </c>
      <c r="G1066" s="81" t="n">
        <f aca="false">EXP(($F$6-0.5*$C$5^2-$F$3*$F$4)*$C$6+($C$5*C1066*$C$6^0.5)+($F$4+$F$5*D1066)*F1066)</f>
        <v>0.996678527338934</v>
      </c>
      <c r="H1066" s="95" t="n">
        <f aca="false">G1066*H1065</f>
        <v>101.097513343676</v>
      </c>
      <c r="I1066" s="0"/>
    </row>
    <row r="1067" customFormat="false" ht="12.75" hidden="false" customHeight="false" outlineLevel="0" collapsed="false">
      <c r="B1067" s="79" t="n">
        <f aca="false">B1066+$C$6</f>
        <v>0.120547945205481</v>
      </c>
      <c r="C1067" s="80" t="n">
        <f aca="true">NORMINV(RAND(),0,1)</f>
        <v>-0.36828260173361</v>
      </c>
      <c r="D1067" s="80" t="n">
        <f aca="true">NORMINV(RAND(),0,1)</f>
        <v>-0.622845418455443</v>
      </c>
      <c r="E1067" s="80" t="n">
        <f aca="true">RAND()</f>
        <v>0.156949275788576</v>
      </c>
      <c r="F1067" s="78" t="n">
        <f aca="false">IF($F$3*$C$6&gt;E1067,1,0)</f>
        <v>0</v>
      </c>
      <c r="G1067" s="81" t="n">
        <f aca="false">EXP(($F$6-0.5*$C$5^2-$F$3*$F$4)*$C$6+($C$5*C1067*$C$6^0.5)+($F$4+$F$5*D1067)*F1067)</f>
        <v>0.998815107921759</v>
      </c>
      <c r="H1067" s="95" t="n">
        <f aca="false">G1067*H1066</f>
        <v>100.977723700985</v>
      </c>
      <c r="I1067" s="0"/>
    </row>
    <row r="1068" customFormat="false" ht="12.75" hidden="false" customHeight="false" outlineLevel="0" collapsed="false">
      <c r="B1068" s="79" t="n">
        <f aca="false">B1067+$C$6</f>
        <v>0.120662100456623</v>
      </c>
      <c r="C1068" s="80" t="n">
        <f aca="true">NORMINV(RAND(),0,1)</f>
        <v>-1.32283827154592</v>
      </c>
      <c r="D1068" s="80" t="n">
        <f aca="true">NORMINV(RAND(),0,1)</f>
        <v>-0.816940408492926</v>
      </c>
      <c r="E1068" s="80" t="n">
        <f aca="true">RAND()</f>
        <v>0.60014828161828</v>
      </c>
      <c r="F1068" s="78" t="n">
        <f aca="false">IF($F$3*$C$6&gt;E1068,1,0)</f>
        <v>0</v>
      </c>
      <c r="G1068" s="81" t="n">
        <f aca="false">EXP(($F$6-0.5*$C$5^2-$F$3*$F$4)*$C$6+($C$5*C1068*$C$6^0.5)+($F$4+$F$5*D1068)*F1068)</f>
        <v>0.995763762718366</v>
      </c>
      <c r="H1068" s="95" t="n">
        <f aca="false">G1068*H1067</f>
        <v>100.549958103229</v>
      </c>
      <c r="I1068" s="0"/>
    </row>
    <row r="1069" customFormat="false" ht="12.75" hidden="false" customHeight="false" outlineLevel="0" collapsed="false">
      <c r="B1069" s="79" t="n">
        <f aca="false">B1068+$C$6</f>
        <v>0.120776255707764</v>
      </c>
      <c r="C1069" s="80" t="n">
        <f aca="true">NORMINV(RAND(),0,1)</f>
        <v>0.504800994012002</v>
      </c>
      <c r="D1069" s="80" t="n">
        <f aca="true">NORMINV(RAND(),0,1)</f>
        <v>-0.319601349014743</v>
      </c>
      <c r="E1069" s="80" t="n">
        <f aca="true">RAND()</f>
        <v>0.519404737105667</v>
      </c>
      <c r="F1069" s="78" t="n">
        <f aca="false">IF($F$3*$C$6&gt;E1069,1,0)</f>
        <v>0</v>
      </c>
      <c r="G1069" s="81" t="n">
        <f aca="false">EXP(($F$6-0.5*$C$5^2-$F$3*$F$4)*$C$6+($C$5*C1069*$C$6^0.5)+($F$4+$F$5*D1069)*F1069)</f>
        <v>1.00161420499862</v>
      </c>
      <c r="H1069" s="95" t="n">
        <f aca="false">G1069*H1068</f>
        <v>100.712266348209</v>
      </c>
      <c r="I1069" s="0"/>
    </row>
    <row r="1070" customFormat="false" ht="12.75" hidden="false" customHeight="false" outlineLevel="0" collapsed="false">
      <c r="B1070" s="79" t="n">
        <f aca="false">B1069+$C$6</f>
        <v>0.120890410958906</v>
      </c>
      <c r="C1070" s="80" t="n">
        <f aca="true">NORMINV(RAND(),0,1)</f>
        <v>-0.856864170660372</v>
      </c>
      <c r="D1070" s="80" t="n">
        <f aca="true">NORMINV(RAND(),0,1)</f>
        <v>0.361687572669477</v>
      </c>
      <c r="E1070" s="80" t="n">
        <f aca="true">RAND()</f>
        <v>0.518503817078915</v>
      </c>
      <c r="F1070" s="78" t="n">
        <f aca="false">IF($F$3*$C$6&gt;E1070,1,0)</f>
        <v>0</v>
      </c>
      <c r="G1070" s="81" t="n">
        <f aca="false">EXP(($F$6-0.5*$C$5^2-$F$3*$F$4)*$C$6+($C$5*C1070*$C$6^0.5)+($F$4+$F$5*D1070)*F1070)</f>
        <v>0.997252135321607</v>
      </c>
      <c r="H1070" s="95" t="n">
        <f aca="false">G1070*H1069</f>
        <v>100.43552266883</v>
      </c>
      <c r="I1070" s="0"/>
    </row>
    <row r="1071" customFormat="false" ht="12.75" hidden="false" customHeight="false" outlineLevel="0" collapsed="false">
      <c r="B1071" s="79" t="n">
        <f aca="false">B1070+$C$6</f>
        <v>0.121004566210047</v>
      </c>
      <c r="C1071" s="80" t="n">
        <f aca="true">NORMINV(RAND(),0,1)</f>
        <v>0.770587991178734</v>
      </c>
      <c r="D1071" s="80" t="n">
        <f aca="true">NORMINV(RAND(),0,1)</f>
        <v>-1.3211940594905</v>
      </c>
      <c r="E1071" s="80" t="n">
        <f aca="true">RAND()</f>
        <v>0.876320525831985</v>
      </c>
      <c r="F1071" s="78" t="n">
        <f aca="false">IF($F$3*$C$6&gt;E1071,1,0)</f>
        <v>0</v>
      </c>
      <c r="G1071" s="81" t="n">
        <f aca="false">EXP(($F$6-0.5*$C$5^2-$F$3*$F$4)*$C$6+($C$5*C1071*$C$6^0.5)+($F$4+$F$5*D1071)*F1071)</f>
        <v>1.00246787184325</v>
      </c>
      <c r="H1071" s="95" t="n">
        <f aca="false">G1071*H1070</f>
        <v>100.683384667287</v>
      </c>
      <c r="I1071" s="0"/>
    </row>
    <row r="1072" customFormat="false" ht="12.75" hidden="false" customHeight="false" outlineLevel="0" collapsed="false">
      <c r="B1072" s="79" t="n">
        <f aca="false">B1071+$C$6</f>
        <v>0.121118721461189</v>
      </c>
      <c r="C1072" s="80" t="n">
        <f aca="true">NORMINV(RAND(),0,1)</f>
        <v>0.464418813597443</v>
      </c>
      <c r="D1072" s="80" t="n">
        <f aca="true">NORMINV(RAND(),0,1)</f>
        <v>0.0427053114293285</v>
      </c>
      <c r="E1072" s="80" t="n">
        <f aca="true">RAND()</f>
        <v>0.569455720687247</v>
      </c>
      <c r="F1072" s="78" t="n">
        <f aca="false">IF($F$3*$C$6&gt;E1072,1,0)</f>
        <v>0</v>
      </c>
      <c r="G1072" s="81" t="n">
        <f aca="false">EXP(($F$6-0.5*$C$5^2-$F$3*$F$4)*$C$6+($C$5*C1072*$C$6^0.5)+($F$4+$F$5*D1072)*F1072)</f>
        <v>1.00148456729336</v>
      </c>
      <c r="H1072" s="95" t="n">
        <f aca="false">G1072*H1071</f>
        <v>100.832855927149</v>
      </c>
      <c r="I1072" s="0"/>
    </row>
    <row r="1073" customFormat="false" ht="12.75" hidden="false" customHeight="false" outlineLevel="0" collapsed="false">
      <c r="B1073" s="79" t="n">
        <f aca="false">B1072+$C$6</f>
        <v>0.12123287671233</v>
      </c>
      <c r="C1073" s="80" t="n">
        <f aca="true">NORMINV(RAND(),0,1)</f>
        <v>0.642218744075851</v>
      </c>
      <c r="D1073" s="80" t="n">
        <f aca="true">NORMINV(RAND(),0,1)</f>
        <v>1.15707200557688</v>
      </c>
      <c r="E1073" s="80" t="n">
        <f aca="true">RAND()</f>
        <v>0.845136980669703</v>
      </c>
      <c r="F1073" s="78" t="n">
        <f aca="false">IF($F$3*$C$6&gt;E1073,1,0)</f>
        <v>0</v>
      </c>
      <c r="G1073" s="81" t="n">
        <f aca="false">EXP(($F$6-0.5*$C$5^2-$F$3*$F$4)*$C$6+($C$5*C1073*$C$6^0.5)+($F$4+$F$5*D1073)*F1073)</f>
        <v>1.00205547881603</v>
      </c>
      <c r="H1073" s="95" t="n">
        <f aca="false">G1073*H1072</f>
        <v>101.040115726467</v>
      </c>
      <c r="I1073" s="0"/>
    </row>
    <row r="1074" customFormat="false" ht="12.75" hidden="false" customHeight="false" outlineLevel="0" collapsed="false">
      <c r="B1074" s="79" t="n">
        <f aca="false">B1073+$C$6</f>
        <v>0.121347031963472</v>
      </c>
      <c r="C1074" s="80" t="n">
        <f aca="true">NORMINV(RAND(),0,1)</f>
        <v>1.88572217271033</v>
      </c>
      <c r="D1074" s="80" t="n">
        <f aca="true">NORMINV(RAND(),0,1)</f>
        <v>1.70877840401366</v>
      </c>
      <c r="E1074" s="80" t="n">
        <f aca="true">RAND()</f>
        <v>0.504515291636725</v>
      </c>
      <c r="F1074" s="78" t="n">
        <f aca="false">IF($F$3*$C$6&gt;E1074,1,0)</f>
        <v>0</v>
      </c>
      <c r="G1074" s="81" t="n">
        <f aca="false">EXP(($F$6-0.5*$C$5^2-$F$3*$F$4)*$C$6+($C$5*C1074*$C$6^0.5)+($F$4+$F$5*D1074)*F1074)</f>
        <v>1.00605744809013</v>
      </c>
      <c r="H1074" s="95" t="n">
        <f aca="false">G1074*H1073</f>
        <v>101.652160982501</v>
      </c>
      <c r="I1074" s="0"/>
    </row>
    <row r="1075" customFormat="false" ht="12.75" hidden="false" customHeight="false" outlineLevel="0" collapsed="false">
      <c r="B1075" s="79" t="n">
        <f aca="false">B1074+$C$6</f>
        <v>0.121461187214613</v>
      </c>
      <c r="C1075" s="80" t="n">
        <f aca="true">NORMINV(RAND(),0,1)</f>
        <v>-0.195856509968166</v>
      </c>
      <c r="D1075" s="80" t="n">
        <f aca="true">NORMINV(RAND(),0,1)</f>
        <v>0.993111841065244</v>
      </c>
      <c r="E1075" s="80" t="n">
        <f aca="true">RAND()</f>
        <v>0.0244268407799734</v>
      </c>
      <c r="F1075" s="78" t="n">
        <f aca="false">IF($F$3*$C$6&gt;E1075,1,0)</f>
        <v>0</v>
      </c>
      <c r="G1075" s="81" t="n">
        <f aca="false">EXP(($F$6-0.5*$C$5^2-$F$3*$F$4)*$C$6+($C$5*C1075*$C$6^0.5)+($F$4+$F$5*D1075)*F1075)</f>
        <v>0.999367283642852</v>
      </c>
      <c r="H1075" s="95" t="n">
        <f aca="false">G1075*H1074</f>
        <v>101.587843997507</v>
      </c>
      <c r="I1075" s="0"/>
    </row>
    <row r="1076" customFormat="false" ht="12.75" hidden="false" customHeight="false" outlineLevel="0" collapsed="false">
      <c r="B1076" s="79" t="n">
        <f aca="false">B1075+$C$6</f>
        <v>0.121575342465755</v>
      </c>
      <c r="C1076" s="80" t="n">
        <f aca="true">NORMINV(RAND(),0,1)</f>
        <v>0.445847684389638</v>
      </c>
      <c r="D1076" s="80" t="n">
        <f aca="true">NORMINV(RAND(),0,1)</f>
        <v>0.0640433372511902</v>
      </c>
      <c r="E1076" s="80" t="n">
        <f aca="true">RAND()</f>
        <v>0.995652204680144</v>
      </c>
      <c r="F1076" s="78" t="n">
        <f aca="false">IF($F$3*$C$6&gt;E1076,1,0)</f>
        <v>0</v>
      </c>
      <c r="G1076" s="81" t="n">
        <f aca="false">EXP(($F$6-0.5*$C$5^2-$F$3*$F$4)*$C$6+($C$5*C1076*$C$6^0.5)+($F$4+$F$5*D1076)*F1076)</f>
        <v>1.00142495458566</v>
      </c>
      <c r="H1076" s="95" t="n">
        <f aca="false">G1076*H1075</f>
        <v>101.732602061659</v>
      </c>
      <c r="I1076" s="0"/>
    </row>
    <row r="1077" customFormat="false" ht="12.75" hidden="false" customHeight="false" outlineLevel="0" collapsed="false">
      <c r="B1077" s="79" t="n">
        <f aca="false">B1076+$C$6</f>
        <v>0.121689497716897</v>
      </c>
      <c r="C1077" s="80" t="n">
        <f aca="true">NORMINV(RAND(),0,1)</f>
        <v>1.31092116781293</v>
      </c>
      <c r="D1077" s="80" t="n">
        <f aca="true">NORMINV(RAND(),0,1)</f>
        <v>0.70380838272277</v>
      </c>
      <c r="E1077" s="80" t="n">
        <f aca="true">RAND()</f>
        <v>0.796170504354045</v>
      </c>
      <c r="F1077" s="78" t="n">
        <f aca="false">IF($F$3*$C$6&gt;E1077,1,0)</f>
        <v>0</v>
      </c>
      <c r="G1077" s="81" t="n">
        <f aca="false">EXP(($F$6-0.5*$C$5^2-$F$3*$F$4)*$C$6+($C$5*C1077*$C$6^0.5)+($F$4+$F$5*D1077)*F1077)</f>
        <v>1.00420558239053</v>
      </c>
      <c r="H1077" s="95" t="n">
        <f aca="false">G1077*H1076</f>
        <v>102.160446901432</v>
      </c>
      <c r="I1077" s="0"/>
    </row>
    <row r="1078" customFormat="false" ht="12.75" hidden="false" customHeight="false" outlineLevel="0" collapsed="false">
      <c r="B1078" s="79" t="n">
        <f aca="false">B1077+$C$6</f>
        <v>0.121803652968038</v>
      </c>
      <c r="C1078" s="80" t="n">
        <f aca="true">NORMINV(RAND(),0,1)</f>
        <v>1.87693248176269</v>
      </c>
      <c r="D1078" s="80" t="n">
        <f aca="true">NORMINV(RAND(),0,1)</f>
        <v>2.07348024772894</v>
      </c>
      <c r="E1078" s="80" t="n">
        <f aca="true">RAND()</f>
        <v>0.293223735217329</v>
      </c>
      <c r="F1078" s="78" t="n">
        <f aca="false">IF($F$3*$C$6&gt;E1078,1,0)</f>
        <v>0</v>
      </c>
      <c r="G1078" s="81" t="n">
        <f aca="false">EXP(($F$6-0.5*$C$5^2-$F$3*$F$4)*$C$6+($C$5*C1078*$C$6^0.5)+($F$4+$F$5*D1078)*F1078)</f>
        <v>1.0060291041991</v>
      </c>
      <c r="H1078" s="95" t="n">
        <f aca="false">G1078*H1077</f>
        <v>102.776382880827</v>
      </c>
      <c r="I1078" s="0"/>
    </row>
    <row r="1079" customFormat="false" ht="12.75" hidden="false" customHeight="false" outlineLevel="0" collapsed="false">
      <c r="B1079" s="79" t="n">
        <f aca="false">B1078+$C$6</f>
        <v>0.12191780821918</v>
      </c>
      <c r="C1079" s="80" t="n">
        <f aca="true">NORMINV(RAND(),0,1)</f>
        <v>-1.28128364645968</v>
      </c>
      <c r="D1079" s="80" t="n">
        <f aca="true">NORMINV(RAND(),0,1)</f>
        <v>-1.46981432046255</v>
      </c>
      <c r="E1079" s="80" t="n">
        <f aca="true">RAND()</f>
        <v>0.00182935353725028</v>
      </c>
      <c r="F1079" s="78" t="n">
        <f aca="false">IF($F$3*$C$6&gt;E1079,1,0)</f>
        <v>1</v>
      </c>
      <c r="G1079" s="81" t="n">
        <f aca="false">EXP(($F$6-0.5*$C$5^2-$F$3*$F$4)*$C$6+($C$5*C1079*$C$6^0.5)+($F$4+$F$5*D1079)*F1079)</f>
        <v>0.967046858824106</v>
      </c>
      <c r="H1079" s="95" t="n">
        <f aca="false">G1079*H1078</f>
        <v>99.3895782262071</v>
      </c>
      <c r="I1079" s="0"/>
    </row>
    <row r="1080" customFormat="false" ht="12.75" hidden="false" customHeight="false" outlineLevel="0" collapsed="false">
      <c r="B1080" s="79" t="n">
        <f aca="false">B1079+$C$6</f>
        <v>0.122031963470321</v>
      </c>
      <c r="C1080" s="80" t="n">
        <f aca="true">NORMINV(RAND(),0,1)</f>
        <v>1.15867206728267</v>
      </c>
      <c r="D1080" s="80" t="n">
        <f aca="true">NORMINV(RAND(),0,1)</f>
        <v>0.869295413133844</v>
      </c>
      <c r="E1080" s="80" t="n">
        <f aca="true">RAND()</f>
        <v>0.159792720935112</v>
      </c>
      <c r="F1080" s="78" t="n">
        <f aca="false">IF($F$3*$C$6&gt;E1080,1,0)</f>
        <v>0</v>
      </c>
      <c r="G1080" s="81" t="n">
        <f aca="false">EXP(($F$6-0.5*$C$5^2-$F$3*$F$4)*$C$6+($C$5*C1080*$C$6^0.5)+($F$4+$F$5*D1080)*F1080)</f>
        <v>1.00371564497836</v>
      </c>
      <c r="H1080" s="95" t="n">
        <f aca="false">G1080*H1079</f>
        <v>99.7588746134446</v>
      </c>
      <c r="I1080" s="0"/>
    </row>
    <row r="1081" customFormat="false" ht="12.75" hidden="false" customHeight="false" outlineLevel="0" collapsed="false">
      <c r="B1081" s="79" t="n">
        <f aca="false">B1080+$C$6</f>
        <v>0.122146118721463</v>
      </c>
      <c r="C1081" s="80" t="n">
        <f aca="true">NORMINV(RAND(),0,1)</f>
        <v>-2.21983158449544</v>
      </c>
      <c r="D1081" s="80" t="n">
        <f aca="true">NORMINV(RAND(),0,1)</f>
        <v>0.448321037973808</v>
      </c>
      <c r="E1081" s="80" t="n">
        <f aca="true">RAND()</f>
        <v>0.185722501853014</v>
      </c>
      <c r="F1081" s="78" t="n">
        <f aca="false">IF($F$3*$C$6&gt;E1081,1,0)</f>
        <v>0</v>
      </c>
      <c r="G1081" s="81" t="n">
        <f aca="false">EXP(($F$6-0.5*$C$5^2-$F$3*$F$4)*$C$6+($C$5*C1081*$C$6^0.5)+($F$4+$F$5*D1081)*F1081)</f>
        <v>0.992904918134175</v>
      </c>
      <c r="H1081" s="95" t="n">
        <f aca="false">G1081*H1080</f>
        <v>99.0510772312196</v>
      </c>
      <c r="I1081" s="0"/>
    </row>
    <row r="1082" customFormat="false" ht="12.75" hidden="false" customHeight="false" outlineLevel="0" collapsed="false">
      <c r="B1082" s="79" t="n">
        <f aca="false">B1081+$C$6</f>
        <v>0.122260273972604</v>
      </c>
      <c r="C1082" s="80" t="n">
        <f aca="true">NORMINV(RAND(),0,1)</f>
        <v>0.604046409869393</v>
      </c>
      <c r="D1082" s="80" t="n">
        <f aca="true">NORMINV(RAND(),0,1)</f>
        <v>0.72689090573253</v>
      </c>
      <c r="E1082" s="80" t="n">
        <f aca="true">RAND()</f>
        <v>0.352780742204267</v>
      </c>
      <c r="F1082" s="78" t="n">
        <f aca="false">IF($F$3*$C$6&gt;E1082,1,0)</f>
        <v>0</v>
      </c>
      <c r="G1082" s="81" t="n">
        <f aca="false">EXP(($F$6-0.5*$C$5^2-$F$3*$F$4)*$C$6+($C$5*C1082*$C$6^0.5)+($F$4+$F$5*D1082)*F1082)</f>
        <v>1.00193288089165</v>
      </c>
      <c r="H1082" s="95" t="n">
        <f aca="false">G1082*H1081</f>
        <v>99.2425311656971</v>
      </c>
      <c r="I1082" s="0"/>
    </row>
    <row r="1083" customFormat="false" ht="12.75" hidden="false" customHeight="false" outlineLevel="0" collapsed="false">
      <c r="B1083" s="79" t="n">
        <f aca="false">B1082+$C$6</f>
        <v>0.122374429223746</v>
      </c>
      <c r="C1083" s="80" t="n">
        <f aca="true">NORMINV(RAND(),0,1)</f>
        <v>0.374281456383032</v>
      </c>
      <c r="D1083" s="80" t="n">
        <f aca="true">NORMINV(RAND(),0,1)</f>
        <v>-0.885950371698394</v>
      </c>
      <c r="E1083" s="80" t="n">
        <f aca="true">RAND()</f>
        <v>0.445166857129245</v>
      </c>
      <c r="F1083" s="78" t="n">
        <f aca="false">IF($F$3*$C$6&gt;E1083,1,0)</f>
        <v>0</v>
      </c>
      <c r="G1083" s="81" t="n">
        <f aca="false">EXP(($F$6-0.5*$C$5^2-$F$3*$F$4)*$C$6+($C$5*C1083*$C$6^0.5)+($F$4+$F$5*D1083)*F1083)</f>
        <v>1.00119526255461</v>
      </c>
      <c r="H1083" s="95" t="n">
        <f aca="false">G1083*H1082</f>
        <v>99.3611520470237</v>
      </c>
      <c r="I1083" s="0"/>
    </row>
    <row r="1084" customFormat="false" ht="12.75" hidden="false" customHeight="false" outlineLevel="0" collapsed="false">
      <c r="B1084" s="79" t="n">
        <f aca="false">B1083+$C$6</f>
        <v>0.122488584474887</v>
      </c>
      <c r="C1084" s="80" t="n">
        <f aca="true">NORMINV(RAND(),0,1)</f>
        <v>-1.24677908381558</v>
      </c>
      <c r="D1084" s="80" t="n">
        <f aca="true">NORMINV(RAND(),0,1)</f>
        <v>-1.89199088642809</v>
      </c>
      <c r="E1084" s="80" t="n">
        <f aca="true">RAND()</f>
        <v>0.466586217688508</v>
      </c>
      <c r="F1084" s="78" t="n">
        <f aca="false">IF($F$3*$C$6&gt;E1084,1,0)</f>
        <v>0</v>
      </c>
      <c r="G1084" s="81" t="n">
        <f aca="false">EXP(($F$6-0.5*$C$5^2-$F$3*$F$4)*$C$6+($C$5*C1084*$C$6^0.5)+($F$4+$F$5*D1084)*F1084)</f>
        <v>0.996006552353441</v>
      </c>
      <c r="H1084" s="95" t="n">
        <f aca="false">G1084*H1083</f>
        <v>98.9643584882221</v>
      </c>
      <c r="I1084" s="0"/>
    </row>
    <row r="1085" customFormat="false" ht="12.75" hidden="false" customHeight="false" outlineLevel="0" collapsed="false">
      <c r="B1085" s="79" t="n">
        <f aca="false">B1084+$C$6</f>
        <v>0.122602739726029</v>
      </c>
      <c r="C1085" s="80" t="n">
        <f aca="true">NORMINV(RAND(),0,1)</f>
        <v>-0.175453561684777</v>
      </c>
      <c r="D1085" s="80" t="n">
        <f aca="true">NORMINV(RAND(),0,1)</f>
        <v>-1.33799156611338</v>
      </c>
      <c r="E1085" s="80" t="n">
        <f aca="true">RAND()</f>
        <v>0.981745760912361</v>
      </c>
      <c r="F1085" s="78" t="n">
        <f aca="false">IF($F$3*$C$6&gt;E1085,1,0)</f>
        <v>0</v>
      </c>
      <c r="G1085" s="81" t="n">
        <f aca="false">EXP(($F$6-0.5*$C$5^2-$F$3*$F$4)*$C$6+($C$5*C1085*$C$6^0.5)+($F$4+$F$5*D1085)*F1085)</f>
        <v>0.999432642049959</v>
      </c>
      <c r="H1085" s="95" t="n">
        <f aca="false">G1085*H1084</f>
        <v>98.9082102726631</v>
      </c>
      <c r="I1085" s="0"/>
    </row>
    <row r="1086" customFormat="false" ht="12.75" hidden="false" customHeight="false" outlineLevel="0" collapsed="false">
      <c r="B1086" s="79" t="n">
        <f aca="false">B1085+$C$6</f>
        <v>0.122716894977171</v>
      </c>
      <c r="C1086" s="80" t="n">
        <f aca="true">NORMINV(RAND(),0,1)</f>
        <v>-1.67722228573329</v>
      </c>
      <c r="D1086" s="80" t="n">
        <f aca="true">NORMINV(RAND(),0,1)</f>
        <v>-1.72730834425252</v>
      </c>
      <c r="E1086" s="80" t="n">
        <f aca="true">RAND()</f>
        <v>0.752365687494311</v>
      </c>
      <c r="F1086" s="78" t="n">
        <f aca="false">IF($F$3*$C$6&gt;E1086,1,0)</f>
        <v>0</v>
      </c>
      <c r="G1086" s="81" t="n">
        <f aca="false">EXP(($F$6-0.5*$C$5^2-$F$3*$F$4)*$C$6+($C$5*C1086*$C$6^0.5)+($F$4+$F$5*D1086)*F1086)</f>
        <v>0.994633308428102</v>
      </c>
      <c r="H1086" s="95" t="n">
        <f aca="false">G1086*H1085</f>
        <v>98.3774004142013</v>
      </c>
      <c r="I1086" s="0"/>
    </row>
    <row r="1087" customFormat="false" ht="12.75" hidden="false" customHeight="false" outlineLevel="0" collapsed="false">
      <c r="B1087" s="79" t="n">
        <f aca="false">B1086+$C$6</f>
        <v>0.122831050228312</v>
      </c>
      <c r="C1087" s="80" t="n">
        <f aca="true">NORMINV(RAND(),0,1)</f>
        <v>-0.472706703540798</v>
      </c>
      <c r="D1087" s="80" t="n">
        <f aca="true">NORMINV(RAND(),0,1)</f>
        <v>1.2648236601839</v>
      </c>
      <c r="E1087" s="80" t="n">
        <f aca="true">RAND()</f>
        <v>0.950713911573086</v>
      </c>
      <c r="F1087" s="78" t="n">
        <f aca="false">IF($F$3*$C$6&gt;E1087,1,0)</f>
        <v>0</v>
      </c>
      <c r="G1087" s="81" t="n">
        <f aca="false">EXP(($F$6-0.5*$C$5^2-$F$3*$F$4)*$C$6+($C$5*C1087*$C$6^0.5)+($F$4+$F$5*D1087)*F1087)</f>
        <v>0.998480849488425</v>
      </c>
      <c r="H1087" s="95" t="n">
        <f aca="false">G1087*H1086</f>
        <v>98.2279503360346</v>
      </c>
      <c r="I1087" s="0"/>
    </row>
    <row r="1088" customFormat="false" ht="12.75" hidden="false" customHeight="false" outlineLevel="0" collapsed="false">
      <c r="B1088" s="79" t="n">
        <f aca="false">B1087+$C$6</f>
        <v>0.122945205479454</v>
      </c>
      <c r="C1088" s="80" t="n">
        <f aca="true">NORMINV(RAND(),0,1)</f>
        <v>0.278504524431385</v>
      </c>
      <c r="D1088" s="80" t="n">
        <f aca="true">NORMINV(RAND(),0,1)</f>
        <v>0.0893212772916363</v>
      </c>
      <c r="E1088" s="80" t="n">
        <f aca="true">RAND()</f>
        <v>0.0801683165134609</v>
      </c>
      <c r="F1088" s="78" t="n">
        <f aca="false">IF($F$3*$C$6&gt;E1088,1,0)</f>
        <v>0</v>
      </c>
      <c r="G1088" s="81" t="n">
        <f aca="false">EXP(($F$6-0.5*$C$5^2-$F$3*$F$4)*$C$6+($C$5*C1088*$C$6^0.5)+($F$4+$F$5*D1088)*F1088)</f>
        <v>1.00088794862396</v>
      </c>
      <c r="H1088" s="95" t="n">
        <f aca="false">G1088*H1087</f>
        <v>98.3151717093704</v>
      </c>
      <c r="I1088" s="0"/>
    </row>
    <row r="1089" customFormat="false" ht="12.75" hidden="false" customHeight="false" outlineLevel="0" collapsed="false">
      <c r="B1089" s="79" t="n">
        <f aca="false">B1088+$C$6</f>
        <v>0.123059360730595</v>
      </c>
      <c r="C1089" s="80" t="n">
        <f aca="true">NORMINV(RAND(),0,1)</f>
        <v>1.44580124814061</v>
      </c>
      <c r="D1089" s="80" t="n">
        <f aca="true">NORMINV(RAND(),0,1)</f>
        <v>-0.735070965635118</v>
      </c>
      <c r="E1089" s="80" t="n">
        <f aca="true">RAND()</f>
        <v>0.780105443634632</v>
      </c>
      <c r="F1089" s="78" t="n">
        <f aca="false">IF($F$3*$C$6&gt;E1089,1,0)</f>
        <v>0</v>
      </c>
      <c r="G1089" s="81" t="n">
        <f aca="false">EXP(($F$6-0.5*$C$5^2-$F$3*$F$4)*$C$6+($C$5*C1089*$C$6^0.5)+($F$4+$F$5*D1089)*F1089)</f>
        <v>1.00463982609595</v>
      </c>
      <c r="H1089" s="95" t="n">
        <f aca="false">G1089*H1088</f>
        <v>98.7713370086958</v>
      </c>
      <c r="I1089" s="0"/>
    </row>
    <row r="1090" customFormat="false" ht="12.75" hidden="false" customHeight="false" outlineLevel="0" collapsed="false">
      <c r="B1090" s="79" t="n">
        <f aca="false">B1089+$C$6</f>
        <v>0.123173515981737</v>
      </c>
      <c r="C1090" s="80" t="n">
        <f aca="true">NORMINV(RAND(),0,1)</f>
        <v>0.682776087132648</v>
      </c>
      <c r="D1090" s="80" t="n">
        <f aca="true">NORMINV(RAND(),0,1)</f>
        <v>0.761340113420439</v>
      </c>
      <c r="E1090" s="80" t="n">
        <f aca="true">RAND()</f>
        <v>0.709300508550086</v>
      </c>
      <c r="F1090" s="78" t="n">
        <f aca="false">IF($F$3*$C$6&gt;E1090,1,0)</f>
        <v>0</v>
      </c>
      <c r="G1090" s="81" t="n">
        <f aca="false">EXP(($F$6-0.5*$C$5^2-$F$3*$F$4)*$C$6+($C$5*C1090*$C$6^0.5)+($F$4+$F$5*D1090)*F1090)</f>
        <v>1.00218575309975</v>
      </c>
      <c r="H1090" s="95" t="n">
        <f aca="false">G1090*H1089</f>
        <v>98.9872267647289</v>
      </c>
      <c r="I1090" s="0"/>
    </row>
    <row r="1091" customFormat="false" ht="12.75" hidden="false" customHeight="false" outlineLevel="0" collapsed="false">
      <c r="B1091" s="79" t="n">
        <f aca="false">B1090+$C$6</f>
        <v>0.123287671232878</v>
      </c>
      <c r="C1091" s="80" t="n">
        <f aca="true">NORMINV(RAND(),0,1)</f>
        <v>1.08225234002933</v>
      </c>
      <c r="D1091" s="80" t="n">
        <f aca="true">NORMINV(RAND(),0,1)</f>
        <v>-1.40640910113841</v>
      </c>
      <c r="E1091" s="80" t="n">
        <f aca="true">RAND()</f>
        <v>0.924878173380668</v>
      </c>
      <c r="F1091" s="78" t="n">
        <f aca="false">IF($F$3*$C$6&gt;E1091,1,0)</f>
        <v>0</v>
      </c>
      <c r="G1091" s="81" t="n">
        <f aca="false">EXP(($F$6-0.5*$C$5^2-$F$3*$F$4)*$C$6+($C$5*C1091*$C$6^0.5)+($F$4+$F$5*D1091)*F1091)</f>
        <v>1.00346981650181</v>
      </c>
      <c r="H1091" s="95" t="n">
        <f aca="false">G1091*H1090</f>
        <v>99.3306942776253</v>
      </c>
      <c r="I1091" s="0"/>
    </row>
    <row r="1092" customFormat="false" ht="12.75" hidden="false" customHeight="false" outlineLevel="0" collapsed="false">
      <c r="B1092" s="79" t="n">
        <f aca="false">B1091+$C$6</f>
        <v>0.12340182648402</v>
      </c>
      <c r="C1092" s="80" t="n">
        <f aca="true">NORMINV(RAND(),0,1)</f>
        <v>-0.38833310507927</v>
      </c>
      <c r="D1092" s="80" t="n">
        <f aca="true">NORMINV(RAND(),0,1)</f>
        <v>-0.855750003532753</v>
      </c>
      <c r="E1092" s="80" t="n">
        <f aca="true">RAND()</f>
        <v>0.883896068656087</v>
      </c>
      <c r="F1092" s="78" t="n">
        <f aca="false">IF($F$3*$C$6&gt;E1092,1,0)</f>
        <v>0</v>
      </c>
      <c r="G1092" s="81" t="n">
        <f aca="false">EXP(($F$6-0.5*$C$5^2-$F$3*$F$4)*$C$6+($C$5*C1092*$C$6^0.5)+($F$4+$F$5*D1092)*F1092)</f>
        <v>0.998750918180001</v>
      </c>
      <c r="H1092" s="95" t="n">
        <f aca="false">G1092*H1091</f>
        <v>99.2066221132353</v>
      </c>
      <c r="I1092" s="0"/>
    </row>
    <row r="1093" customFormat="false" ht="12.75" hidden="false" customHeight="false" outlineLevel="0" collapsed="false">
      <c r="B1093" s="79" t="n">
        <f aca="false">B1092+$C$6</f>
        <v>0.123515981735161</v>
      </c>
      <c r="C1093" s="80" t="n">
        <f aca="true">NORMINV(RAND(),0,1)</f>
        <v>-1.76534496837905</v>
      </c>
      <c r="D1093" s="80" t="n">
        <f aca="true">NORMINV(RAND(),0,1)</f>
        <v>-1.44238699101938</v>
      </c>
      <c r="E1093" s="80" t="n">
        <f aca="true">RAND()</f>
        <v>0.631479322611525</v>
      </c>
      <c r="F1093" s="78" t="n">
        <f aca="false">IF($F$3*$C$6&gt;E1093,1,0)</f>
        <v>0</v>
      </c>
      <c r="G1093" s="81" t="n">
        <f aca="false">EXP(($F$6-0.5*$C$5^2-$F$3*$F$4)*$C$6+($C$5*C1093*$C$6^0.5)+($F$4+$F$5*D1093)*F1093)</f>
        <v>0.994352404006</v>
      </c>
      <c r="H1093" s="95" t="n">
        <f aca="false">G1093*H1092</f>
        <v>98.6463431916103</v>
      </c>
      <c r="I1093" s="0"/>
    </row>
    <row r="1094" customFormat="false" ht="12.75" hidden="false" customHeight="false" outlineLevel="0" collapsed="false">
      <c r="B1094" s="79" t="n">
        <f aca="false">B1093+$C$6</f>
        <v>0.123630136986303</v>
      </c>
      <c r="C1094" s="80" t="n">
        <f aca="true">NORMINV(RAND(),0,1)</f>
        <v>0.614170210831285</v>
      </c>
      <c r="D1094" s="80" t="n">
        <f aca="true">NORMINV(RAND(),0,1)</f>
        <v>-1.34837504268747</v>
      </c>
      <c r="E1094" s="80" t="n">
        <f aca="true">RAND()</f>
        <v>0.0598717711981392</v>
      </c>
      <c r="F1094" s="78" t="n">
        <f aca="false">IF($F$3*$C$6&gt;E1094,1,0)</f>
        <v>0</v>
      </c>
      <c r="G1094" s="81" t="n">
        <f aca="false">EXP(($F$6-0.5*$C$5^2-$F$3*$F$4)*$C$6+($C$5*C1094*$C$6^0.5)+($F$4+$F$5*D1094)*F1094)</f>
        <v>1.00196539399881</v>
      </c>
      <c r="H1094" s="95" t="n">
        <f aca="false">G1094*H1093</f>
        <v>98.840222122524</v>
      </c>
      <c r="I1094" s="0"/>
    </row>
    <row r="1095" customFormat="false" ht="12.75" hidden="false" customHeight="false" outlineLevel="0" collapsed="false">
      <c r="B1095" s="79" t="n">
        <f aca="false">B1094+$C$6</f>
        <v>0.123744292237445</v>
      </c>
      <c r="C1095" s="80" t="n">
        <f aca="true">NORMINV(RAND(),0,1)</f>
        <v>-0.617253847861956</v>
      </c>
      <c r="D1095" s="80" t="n">
        <f aca="true">NORMINV(RAND(),0,1)</f>
        <v>-0.144564318051938</v>
      </c>
      <c r="E1095" s="80" t="n">
        <f aca="true">RAND()</f>
        <v>0.086954811407108</v>
      </c>
      <c r="F1095" s="78" t="n">
        <f aca="false">IF($F$3*$C$6&gt;E1095,1,0)</f>
        <v>0</v>
      </c>
      <c r="G1095" s="81" t="n">
        <f aca="false">EXP(($F$6-0.5*$C$5^2-$F$3*$F$4)*$C$6+($C$5*C1095*$C$6^0.5)+($F$4+$F$5*D1095)*F1095)</f>
        <v>0.998018342975013</v>
      </c>
      <c r="H1095" s="95" t="n">
        <f aca="false">G1095*H1094</f>
        <v>98.6443547020036</v>
      </c>
      <c r="I1095" s="0"/>
    </row>
    <row r="1096" customFormat="false" ht="12.75" hidden="false" customHeight="false" outlineLevel="0" collapsed="false">
      <c r="B1096" s="79" t="n">
        <f aca="false">B1095+$C$6</f>
        <v>0.123858447488586</v>
      </c>
      <c r="C1096" s="80" t="n">
        <f aca="true">NORMINV(RAND(),0,1)</f>
        <v>-1.79235030370938</v>
      </c>
      <c r="D1096" s="80" t="n">
        <f aca="true">NORMINV(RAND(),0,1)</f>
        <v>-0.234262739181834</v>
      </c>
      <c r="E1096" s="80" t="n">
        <f aca="true">RAND()</f>
        <v>0.907553902542699</v>
      </c>
      <c r="F1096" s="78" t="n">
        <f aca="false">IF($F$3*$C$6&gt;E1096,1,0)</f>
        <v>0</v>
      </c>
      <c r="G1096" s="81" t="n">
        <f aca="false">EXP(($F$6-0.5*$C$5^2-$F$3*$F$4)*$C$6+($C$5*C1096*$C$6^0.5)+($F$4+$F$5*D1096)*F1096)</f>
        <v>0.99426633628411</v>
      </c>
      <c r="H1096" s="95" t="n">
        <f aca="false">G1096*H1095</f>
        <v>98.0787611446714</v>
      </c>
      <c r="I1096" s="0"/>
    </row>
    <row r="1097" customFormat="false" ht="12.75" hidden="false" customHeight="false" outlineLevel="0" collapsed="false">
      <c r="B1097" s="79" t="n">
        <f aca="false">B1096+$C$6</f>
        <v>0.123972602739728</v>
      </c>
      <c r="C1097" s="80" t="n">
        <f aca="true">NORMINV(RAND(),0,1)</f>
        <v>0.57238495730261</v>
      </c>
      <c r="D1097" s="80" t="n">
        <f aca="true">NORMINV(RAND(),0,1)</f>
        <v>0.289218677993482</v>
      </c>
      <c r="E1097" s="80" t="n">
        <f aca="true">RAND()</f>
        <v>0.407401907565037</v>
      </c>
      <c r="F1097" s="78" t="n">
        <f aca="false">IF($F$3*$C$6&gt;E1097,1,0)</f>
        <v>0</v>
      </c>
      <c r="G1097" s="81" t="n">
        <f aca="false">EXP(($F$6-0.5*$C$5^2-$F$3*$F$4)*$C$6+($C$5*C1097*$C$6^0.5)+($F$4+$F$5*D1097)*F1097)</f>
        <v>1.00183120531841</v>
      </c>
      <c r="H1097" s="95" t="n">
        <f aca="false">G1097*H1096</f>
        <v>98.2583634937029</v>
      </c>
      <c r="I1097" s="0"/>
    </row>
    <row r="1098" customFormat="false" ht="12.75" hidden="false" customHeight="false" outlineLevel="0" collapsed="false">
      <c r="B1098" s="79" t="n">
        <f aca="false">B1097+$C$6</f>
        <v>0.124086757990869</v>
      </c>
      <c r="C1098" s="80" t="n">
        <f aca="true">NORMINV(RAND(),0,1)</f>
        <v>-0.736292405238741</v>
      </c>
      <c r="D1098" s="80" t="n">
        <f aca="true">NORMINV(RAND(),0,1)</f>
        <v>1.94990013409422</v>
      </c>
      <c r="E1098" s="80" t="n">
        <f aca="true">RAND()</f>
        <v>0.933443058984229</v>
      </c>
      <c r="F1098" s="78" t="n">
        <f aca="false">IF($F$3*$C$6&gt;E1098,1,0)</f>
        <v>0</v>
      </c>
      <c r="G1098" s="81" t="n">
        <f aca="false">EXP(($F$6-0.5*$C$5^2-$F$3*$F$4)*$C$6+($C$5*C1098*$C$6^0.5)+($F$4+$F$5*D1098)*F1098)</f>
        <v>0.997637616981037</v>
      </c>
      <c r="H1098" s="95" t="n">
        <f aca="false">G1098*H1097</f>
        <v>98.0262396043142</v>
      </c>
      <c r="I1098" s="0"/>
    </row>
    <row r="1099" customFormat="false" ht="12.75" hidden="false" customHeight="false" outlineLevel="0" collapsed="false">
      <c r="B1099" s="79" t="n">
        <f aca="false">B1098+$C$6</f>
        <v>0.124200913242011</v>
      </c>
      <c r="C1099" s="80" t="n">
        <f aca="true">NORMINV(RAND(),0,1)</f>
        <v>0.104632894540386</v>
      </c>
      <c r="D1099" s="80" t="n">
        <f aca="true">NORMINV(RAND(),0,1)</f>
        <v>0.480841728787246</v>
      </c>
      <c r="E1099" s="80" t="n">
        <f aca="true">RAND()</f>
        <v>0.753553351492938</v>
      </c>
      <c r="F1099" s="78" t="n">
        <f aca="false">IF($F$3*$C$6&gt;E1099,1,0)</f>
        <v>0</v>
      </c>
      <c r="G1099" s="81" t="n">
        <f aca="false">EXP(($F$6-0.5*$C$5^2-$F$3*$F$4)*$C$6+($C$5*C1099*$C$6^0.5)+($F$4+$F$5*D1099)*F1099)</f>
        <v>1.00033029776696</v>
      </c>
      <c r="H1099" s="95" t="n">
        <f aca="false">G1099*H1098</f>
        <v>98.0586174523591</v>
      </c>
      <c r="I1099" s="0"/>
    </row>
    <row r="1100" customFormat="false" ht="12.75" hidden="false" customHeight="false" outlineLevel="0" collapsed="false">
      <c r="B1100" s="79" t="n">
        <f aca="false">B1099+$C$6</f>
        <v>0.124315068493152</v>
      </c>
      <c r="C1100" s="80" t="n">
        <f aca="true">NORMINV(RAND(),0,1)</f>
        <v>-0.0930964932595125</v>
      </c>
      <c r="D1100" s="80" t="n">
        <f aca="true">NORMINV(RAND(),0,1)</f>
        <v>0.298183987406482</v>
      </c>
      <c r="E1100" s="80" t="n">
        <f aca="true">RAND()</f>
        <v>0.0312225644436341</v>
      </c>
      <c r="F1100" s="78" t="n">
        <f aca="false">IF($F$3*$C$6&gt;E1100,1,0)</f>
        <v>0</v>
      </c>
      <c r="G1100" s="81" t="n">
        <f aca="false">EXP(($F$6-0.5*$C$5^2-$F$3*$F$4)*$C$6+($C$5*C1100*$C$6^0.5)+($F$4+$F$5*D1100)*F1100)</f>
        <v>0.999696506531336</v>
      </c>
      <c r="H1100" s="95" t="n">
        <f aca="false">G1100*H1099</f>
        <v>98.0288573024161</v>
      </c>
      <c r="I1100" s="0"/>
    </row>
    <row r="1101" customFormat="false" ht="12.75" hidden="false" customHeight="false" outlineLevel="0" collapsed="false">
      <c r="B1101" s="79" t="n">
        <f aca="false">B1100+$C$6</f>
        <v>0.124429223744294</v>
      </c>
      <c r="C1101" s="80" t="n">
        <f aca="true">NORMINV(RAND(),0,1)</f>
        <v>0.141278689060175</v>
      </c>
      <c r="D1101" s="80" t="n">
        <f aca="true">NORMINV(RAND(),0,1)</f>
        <v>0.138021329905888</v>
      </c>
      <c r="E1101" s="80" t="n">
        <f aca="true">RAND()</f>
        <v>0.00296049621063324</v>
      </c>
      <c r="F1101" s="78" t="n">
        <f aca="false">IF($F$3*$C$6&gt;E1101,1,0)</f>
        <v>1</v>
      </c>
      <c r="G1101" s="81" t="n">
        <f aca="false">EXP(($F$6-0.5*$C$5^2-$F$3*$F$4)*$C$6+($C$5*C1101*$C$6^0.5)+($F$4+$F$5*D1101)*F1101)</f>
        <v>1.00321328229297</v>
      </c>
      <c r="H1101" s="95" t="n">
        <f aca="false">G1101*H1100</f>
        <v>98.3438516937859</v>
      </c>
      <c r="I1101" s="0"/>
    </row>
    <row r="1102" customFormat="false" ht="12.75" hidden="false" customHeight="false" outlineLevel="0" collapsed="false">
      <c r="B1102" s="79" t="n">
        <f aca="false">B1101+$C$6</f>
        <v>0.124543378995435</v>
      </c>
      <c r="C1102" s="80" t="n">
        <f aca="true">NORMINV(RAND(),0,1)</f>
        <v>-0.452576145675991</v>
      </c>
      <c r="D1102" s="80" t="n">
        <f aca="true">NORMINV(RAND(),0,1)</f>
        <v>0.684229824975515</v>
      </c>
      <c r="E1102" s="80" t="n">
        <f aca="true">RAND()</f>
        <v>0.660789117640242</v>
      </c>
      <c r="F1102" s="78" t="n">
        <f aca="false">IF($F$3*$C$6&gt;E1102,1,0)</f>
        <v>0</v>
      </c>
      <c r="G1102" s="81" t="n">
        <f aca="false">EXP(($F$6-0.5*$C$5^2-$F$3*$F$4)*$C$6+($C$5*C1102*$C$6^0.5)+($F$4+$F$5*D1102)*F1102)</f>
        <v>0.998545278098606</v>
      </c>
      <c r="H1102" s="95" t="n">
        <f aca="false">G1102*H1101</f>
        <v>98.2007887388595</v>
      </c>
      <c r="I1102" s="0"/>
    </row>
    <row r="1103" customFormat="false" ht="12.75" hidden="false" customHeight="false" outlineLevel="0" collapsed="false">
      <c r="B1103" s="79" t="n">
        <f aca="false">B1102+$C$6</f>
        <v>0.124657534246577</v>
      </c>
      <c r="C1103" s="80" t="n">
        <f aca="true">NORMINV(RAND(),0,1)</f>
        <v>-1.13948247103439</v>
      </c>
      <c r="D1103" s="80" t="n">
        <f aca="true">NORMINV(RAND(),0,1)</f>
        <v>-0.80765014725673</v>
      </c>
      <c r="E1103" s="80" t="n">
        <f aca="true">RAND()</f>
        <v>0.355083858074578</v>
      </c>
      <c r="F1103" s="78" t="n">
        <f aca="false">IF($F$3*$C$6&gt;E1103,1,0)</f>
        <v>0</v>
      </c>
      <c r="G1103" s="81" t="n">
        <f aca="false">EXP(($F$6-0.5*$C$5^2-$F$3*$F$4)*$C$6+($C$5*C1103*$C$6^0.5)+($F$4+$F$5*D1103)*F1103)</f>
        <v>0.996349156087629</v>
      </c>
      <c r="H1103" s="95" t="n">
        <f aca="false">G1103*H1102</f>
        <v>97.8422729871022</v>
      </c>
      <c r="I1103" s="0"/>
    </row>
    <row r="1104" customFormat="false" ht="12.75" hidden="false" customHeight="false" outlineLevel="0" collapsed="false">
      <c r="B1104" s="79" t="n">
        <f aca="false">B1103+$C$6</f>
        <v>0.124771689497719</v>
      </c>
      <c r="C1104" s="80" t="n">
        <f aca="true">NORMINV(RAND(),0,1)</f>
        <v>-0.557692629187265</v>
      </c>
      <c r="D1104" s="80" t="n">
        <f aca="true">NORMINV(RAND(),0,1)</f>
        <v>0.303779737766245</v>
      </c>
      <c r="E1104" s="80" t="n">
        <f aca="true">RAND()</f>
        <v>0.32389262358256</v>
      </c>
      <c r="F1104" s="78" t="n">
        <f aca="false">IF($F$3*$C$6&gt;E1104,1,0)</f>
        <v>0</v>
      </c>
      <c r="G1104" s="81" t="n">
        <f aca="false">EXP(($F$6-0.5*$C$5^2-$F$3*$F$4)*$C$6+($C$5*C1104*$C$6^0.5)+($F$4+$F$5*D1104)*F1104)</f>
        <v>0.998208894643969</v>
      </c>
      <c r="H1104" s="95" t="n">
        <f aca="false">G1104*H1103</f>
        <v>97.6670271679087</v>
      </c>
      <c r="I1104" s="0"/>
    </row>
    <row r="1105" customFormat="false" ht="12.75" hidden="false" customHeight="false" outlineLevel="0" collapsed="false">
      <c r="B1105" s="79" t="n">
        <f aca="false">B1104+$C$6</f>
        <v>0.12488584474886</v>
      </c>
      <c r="C1105" s="80" t="n">
        <f aca="true">NORMINV(RAND(),0,1)</f>
        <v>-0.105951160145676</v>
      </c>
      <c r="D1105" s="80" t="n">
        <f aca="true">NORMINV(RAND(),0,1)</f>
        <v>-0.323536786232718</v>
      </c>
      <c r="E1105" s="80" t="n">
        <f aca="true">RAND()</f>
        <v>0.275446064172378</v>
      </c>
      <c r="F1105" s="78" t="n">
        <f aca="false">IF($F$3*$C$6&gt;E1105,1,0)</f>
        <v>0</v>
      </c>
      <c r="G1105" s="81" t="n">
        <f aca="false">EXP(($F$6-0.5*$C$5^2-$F$3*$F$4)*$C$6+($C$5*C1105*$C$6^0.5)+($F$4+$F$5*D1105)*F1105)</f>
        <v>0.999655316771867</v>
      </c>
      <c r="H1105" s="95" t="n">
        <f aca="false">G1105*H1104</f>
        <v>97.6333629817024</v>
      </c>
      <c r="I1105" s="0"/>
    </row>
    <row r="1106" customFormat="false" ht="12.75" hidden="false" customHeight="false" outlineLevel="0" collapsed="false">
      <c r="B1106" s="79" t="n">
        <f aca="false">B1105+$C$6</f>
        <v>0.125000000000002</v>
      </c>
      <c r="C1106" s="80" t="n">
        <f aca="true">NORMINV(RAND(),0,1)</f>
        <v>-0.654368084184595</v>
      </c>
      <c r="D1106" s="80" t="n">
        <f aca="true">NORMINV(RAND(),0,1)</f>
        <v>-1.28069501152269</v>
      </c>
      <c r="E1106" s="80" t="n">
        <f aca="true">RAND()</f>
        <v>0.659702321626605</v>
      </c>
      <c r="F1106" s="78" t="n">
        <f aca="false">IF($F$3*$C$6&gt;E1106,1,0)</f>
        <v>0</v>
      </c>
      <c r="G1106" s="81" t="n">
        <f aca="false">EXP(($F$6-0.5*$C$5^2-$F$3*$F$4)*$C$6+($C$5*C1106*$C$6^0.5)+($F$4+$F$5*D1106)*F1106)</f>
        <v>0.997899623375819</v>
      </c>
      <c r="H1106" s="95" t="n">
        <f aca="false">G1106*H1105</f>
        <v>97.4282961483554</v>
      </c>
      <c r="I1106" s="0"/>
    </row>
    <row r="1107" customFormat="false" ht="12.75" hidden="false" customHeight="false" outlineLevel="0" collapsed="false">
      <c r="B1107" s="79" t="n">
        <f aca="false">B1106+$C$6</f>
        <v>0.125114155251143</v>
      </c>
      <c r="C1107" s="80" t="n">
        <f aca="true">NORMINV(RAND(),0,1)</f>
        <v>-2.60859755499987</v>
      </c>
      <c r="D1107" s="80" t="n">
        <f aca="true">NORMINV(RAND(),0,1)</f>
        <v>-1.34397809591981</v>
      </c>
      <c r="E1107" s="80" t="n">
        <f aca="true">RAND()</f>
        <v>0.451667285373626</v>
      </c>
      <c r="F1107" s="78" t="n">
        <f aca="false">IF($F$3*$C$6&gt;E1107,1,0)</f>
        <v>0</v>
      </c>
      <c r="G1107" s="81" t="n">
        <f aca="false">EXP(($F$6-0.5*$C$5^2-$F$3*$F$4)*$C$6+($C$5*C1107*$C$6^0.5)+($F$4+$F$5*D1107)*F1107)</f>
        <v>0.991668416926628</v>
      </c>
      <c r="H1107" s="95" t="n">
        <f aca="false">G1107*H1106</f>
        <v>96.6165642052983</v>
      </c>
      <c r="I1107" s="0"/>
    </row>
    <row r="1108" customFormat="false" ht="12.75" hidden="false" customHeight="false" outlineLevel="0" collapsed="false">
      <c r="B1108" s="79" t="n">
        <f aca="false">B1107+$C$6</f>
        <v>0.125228310502285</v>
      </c>
      <c r="C1108" s="80" t="n">
        <f aca="true">NORMINV(RAND(),0,1)</f>
        <v>-0.491680026348307</v>
      </c>
      <c r="D1108" s="80" t="n">
        <f aca="true">NORMINV(RAND(),0,1)</f>
        <v>0.485638384419866</v>
      </c>
      <c r="E1108" s="80" t="n">
        <f aca="true">RAND()</f>
        <v>0.315228084262281</v>
      </c>
      <c r="F1108" s="78" t="n">
        <f aca="false">IF($F$3*$C$6&gt;E1108,1,0)</f>
        <v>0</v>
      </c>
      <c r="G1108" s="81" t="n">
        <f aca="false">EXP(($F$6-0.5*$C$5^2-$F$3*$F$4)*$C$6+($C$5*C1108*$C$6^0.5)+($F$4+$F$5*D1108)*F1108)</f>
        <v>0.998420128458222</v>
      </c>
      <c r="H1108" s="95" t="n">
        <f aca="false">G1108*H1107</f>
        <v>96.4639224450459</v>
      </c>
      <c r="I1108" s="0"/>
    </row>
    <row r="1109" customFormat="false" ht="12.75" hidden="false" customHeight="false" outlineLevel="0" collapsed="false">
      <c r="B1109" s="79" t="n">
        <f aca="false">B1108+$C$6</f>
        <v>0.125342465753426</v>
      </c>
      <c r="C1109" s="80" t="n">
        <f aca="true">NORMINV(RAND(),0,1)</f>
        <v>-1.09884182182574</v>
      </c>
      <c r="D1109" s="80" t="n">
        <f aca="true">NORMINV(RAND(),0,1)</f>
        <v>1.8201841333006</v>
      </c>
      <c r="E1109" s="80" t="n">
        <f aca="true">RAND()</f>
        <v>0.615282261630741</v>
      </c>
      <c r="F1109" s="78" t="n">
        <f aca="false">IF($F$3*$C$6&gt;E1109,1,0)</f>
        <v>0</v>
      </c>
      <c r="G1109" s="81" t="n">
        <f aca="false">EXP(($F$6-0.5*$C$5^2-$F$3*$F$4)*$C$6+($C$5*C1109*$C$6^0.5)+($F$4+$F$5*D1109)*F1109)</f>
        <v>0.99647895459042</v>
      </c>
      <c r="H1109" s="95" t="n">
        <f aca="false">G1109*H1108</f>
        <v>96.1242685937307</v>
      </c>
      <c r="I1109" s="0"/>
    </row>
    <row r="1110" customFormat="false" ht="12.75" hidden="false" customHeight="false" outlineLevel="0" collapsed="false">
      <c r="B1110" s="79" t="n">
        <f aca="false">B1109+$C$6</f>
        <v>0.125456621004568</v>
      </c>
      <c r="C1110" s="80" t="n">
        <f aca="true">NORMINV(RAND(),0,1)</f>
        <v>-0.475749933389642</v>
      </c>
      <c r="D1110" s="80" t="n">
        <f aca="true">NORMINV(RAND(),0,1)</f>
        <v>0.198946329682063</v>
      </c>
      <c r="E1110" s="80" t="n">
        <f aca="true">RAND()</f>
        <v>0.598902384397599</v>
      </c>
      <c r="F1110" s="78" t="n">
        <f aca="false">IF($F$3*$C$6&gt;E1110,1,0)</f>
        <v>0</v>
      </c>
      <c r="G1110" s="81" t="n">
        <f aca="false">EXP(($F$6-0.5*$C$5^2-$F$3*$F$4)*$C$6+($C$5*C1110*$C$6^0.5)+($F$4+$F$5*D1110)*F1110)</f>
        <v>0.998471109878174</v>
      </c>
      <c r="H1110" s="95" t="n">
        <f aca="false">G1110*H1109</f>
        <v>95.9773051490101</v>
      </c>
      <c r="I1110" s="0"/>
    </row>
    <row r="1111" customFormat="false" ht="12.75" hidden="false" customHeight="false" outlineLevel="0" collapsed="false">
      <c r="B1111" s="79" t="n">
        <f aca="false">B1110+$C$6</f>
        <v>0.125570776255709</v>
      </c>
      <c r="C1111" s="80" t="n">
        <f aca="true">NORMINV(RAND(),0,1)</f>
        <v>-1.33200649546558</v>
      </c>
      <c r="D1111" s="80" t="n">
        <f aca="true">NORMINV(RAND(),0,1)</f>
        <v>-1.37346641887075</v>
      </c>
      <c r="E1111" s="80" t="n">
        <f aca="true">RAND()</f>
        <v>0.946227183768695</v>
      </c>
      <c r="F1111" s="78" t="n">
        <f aca="false">IF($F$3*$C$6&gt;E1111,1,0)</f>
        <v>0</v>
      </c>
      <c r="G1111" s="81" t="n">
        <f aca="false">EXP(($F$6-0.5*$C$5^2-$F$3*$F$4)*$C$6+($C$5*C1111*$C$6^0.5)+($F$4+$F$5*D1111)*F1111)</f>
        <v>0.995734500695206</v>
      </c>
      <c r="H1111" s="95" t="n">
        <f aca="false">G1111*H1110</f>
        <v>95.5679140206209</v>
      </c>
      <c r="I1111" s="0"/>
    </row>
    <row r="1112" customFormat="false" ht="12.75" hidden="false" customHeight="false" outlineLevel="0" collapsed="false">
      <c r="B1112" s="79" t="n">
        <f aca="false">B1111+$C$6</f>
        <v>0.125684931506851</v>
      </c>
      <c r="C1112" s="80" t="n">
        <f aca="true">NORMINV(RAND(),0,1)</f>
        <v>-0.393415296189076</v>
      </c>
      <c r="D1112" s="80" t="n">
        <f aca="true">NORMINV(RAND(),0,1)</f>
        <v>-1.21743804784687</v>
      </c>
      <c r="E1112" s="80" t="n">
        <f aca="true">RAND()</f>
        <v>0.737241078571083</v>
      </c>
      <c r="F1112" s="78" t="n">
        <f aca="false">IF($F$3*$C$6&gt;E1112,1,0)</f>
        <v>0</v>
      </c>
      <c r="G1112" s="81" t="n">
        <f aca="false">EXP(($F$6-0.5*$C$5^2-$F$3*$F$4)*$C$6+($C$5*C1112*$C$6^0.5)+($F$4+$F$5*D1112)*F1112)</f>
        <v>0.99873464869342</v>
      </c>
      <c r="H1112" s="95" t="n">
        <f aca="false">G1112*H1111</f>
        <v>95.4469870357478</v>
      </c>
      <c r="I1112" s="0"/>
    </row>
    <row r="1113" customFormat="false" ht="12.75" hidden="false" customHeight="false" outlineLevel="0" collapsed="false">
      <c r="B1113" s="79" t="n">
        <f aca="false">B1112+$C$6</f>
        <v>0.125799086757993</v>
      </c>
      <c r="C1113" s="80" t="n">
        <f aca="true">NORMINV(RAND(),0,1)</f>
        <v>0.369877934244375</v>
      </c>
      <c r="D1113" s="80" t="n">
        <f aca="true">NORMINV(RAND(),0,1)</f>
        <v>1.83495470156055</v>
      </c>
      <c r="E1113" s="80" t="n">
        <f aca="true">RAND()</f>
        <v>0.359259957981144</v>
      </c>
      <c r="F1113" s="78" t="n">
        <f aca="false">IF($F$3*$C$6&gt;E1113,1,0)</f>
        <v>0</v>
      </c>
      <c r="G1113" s="81" t="n">
        <f aca="false">EXP(($F$6-0.5*$C$5^2-$F$3*$F$4)*$C$6+($C$5*C1113*$C$6^0.5)+($F$4+$F$5*D1113)*F1113)</f>
        <v>1.0011811311573</v>
      </c>
      <c r="H1113" s="95" t="n">
        <f aca="false">G1113*H1112</f>
        <v>95.5597224460063</v>
      </c>
      <c r="I1113" s="0"/>
    </row>
    <row r="1114" customFormat="false" ht="12.75" hidden="false" customHeight="false" outlineLevel="0" collapsed="false">
      <c r="B1114" s="79" t="n">
        <f aca="false">B1113+$C$6</f>
        <v>0.125913242009134</v>
      </c>
      <c r="C1114" s="80" t="n">
        <f aca="true">NORMINV(RAND(),0,1)</f>
        <v>-1.31879323861895</v>
      </c>
      <c r="D1114" s="80" t="n">
        <f aca="true">NORMINV(RAND(),0,1)</f>
        <v>-0.0882526059845708</v>
      </c>
      <c r="E1114" s="80" t="n">
        <f aca="true">RAND()</f>
        <v>0.62869612828723</v>
      </c>
      <c r="F1114" s="78" t="n">
        <f aca="false">IF($F$3*$C$6&gt;E1114,1,0)</f>
        <v>0</v>
      </c>
      <c r="G1114" s="81" t="n">
        <f aca="false">EXP(($F$6-0.5*$C$5^2-$F$3*$F$4)*$C$6+($C$5*C1114*$C$6^0.5)+($F$4+$F$5*D1114)*F1114)</f>
        <v>0.995776673436384</v>
      </c>
      <c r="H1114" s="95" t="n">
        <f aca="false">G1114*H1113</f>
        <v>95.1561425317883</v>
      </c>
      <c r="I1114" s="0"/>
    </row>
    <row r="1115" customFormat="false" ht="12.75" hidden="false" customHeight="false" outlineLevel="0" collapsed="false">
      <c r="B1115" s="79" t="n">
        <f aca="false">B1114+$C$6</f>
        <v>0.126027397260276</v>
      </c>
      <c r="C1115" s="80" t="n">
        <f aca="true">NORMINV(RAND(),0,1)</f>
        <v>0.21878049255959</v>
      </c>
      <c r="D1115" s="80" t="n">
        <f aca="true">NORMINV(RAND(),0,1)</f>
        <v>-0.113856491897278</v>
      </c>
      <c r="E1115" s="80" t="n">
        <f aca="true">RAND()</f>
        <v>0.207578427677128</v>
      </c>
      <c r="F1115" s="78" t="n">
        <f aca="false">IF($F$3*$C$6&gt;E1115,1,0)</f>
        <v>0</v>
      </c>
      <c r="G1115" s="81" t="n">
        <f aca="false">EXP(($F$6-0.5*$C$5^2-$F$3*$F$4)*$C$6+($C$5*C1115*$C$6^0.5)+($F$4+$F$5*D1115)*F1115)</f>
        <v>1.0006963633115</v>
      </c>
      <c r="H1115" s="95" t="n">
        <f aca="false">G1115*H1114</f>
        <v>95.2224057783111</v>
      </c>
      <c r="I1115" s="0"/>
    </row>
    <row r="1116" customFormat="false" ht="12.75" hidden="false" customHeight="false" outlineLevel="0" collapsed="false">
      <c r="B1116" s="79" t="n">
        <f aca="false">B1115+$C$6</f>
        <v>0.126141552511417</v>
      </c>
      <c r="C1116" s="80" t="n">
        <f aca="true">NORMINV(RAND(),0,1)</f>
        <v>-1.31100667636591</v>
      </c>
      <c r="D1116" s="80" t="n">
        <f aca="true">NORMINV(RAND(),0,1)</f>
        <v>-0.527766828997664</v>
      </c>
      <c r="E1116" s="80" t="n">
        <f aca="true">RAND()</f>
        <v>0.216207755196339</v>
      </c>
      <c r="F1116" s="78" t="n">
        <f aca="false">IF($F$3*$C$6&gt;E1116,1,0)</f>
        <v>0</v>
      </c>
      <c r="G1116" s="81" t="n">
        <f aca="false">EXP(($F$6-0.5*$C$5^2-$F$3*$F$4)*$C$6+($C$5*C1116*$C$6^0.5)+($F$4+$F$5*D1116)*F1116)</f>
        <v>0.995801526637252</v>
      </c>
      <c r="H1116" s="95" t="n">
        <f aca="false">G1116*H1115</f>
        <v>94.822617044114</v>
      </c>
      <c r="I1116" s="0"/>
    </row>
    <row r="1117" customFormat="false" ht="12.75" hidden="false" customHeight="false" outlineLevel="0" collapsed="false">
      <c r="B1117" s="79" t="n">
        <f aca="false">B1116+$C$6</f>
        <v>0.126255707762559</v>
      </c>
      <c r="C1117" s="80" t="n">
        <f aca="true">NORMINV(RAND(),0,1)</f>
        <v>0.37448308611687</v>
      </c>
      <c r="D1117" s="80" t="n">
        <f aca="true">NORMINV(RAND(),0,1)</f>
        <v>-0.889087562564047</v>
      </c>
      <c r="E1117" s="80" t="n">
        <f aca="true">RAND()</f>
        <v>0.88504706167813</v>
      </c>
      <c r="F1117" s="78" t="n">
        <f aca="false">IF($F$3*$C$6&gt;E1117,1,0)</f>
        <v>0</v>
      </c>
      <c r="G1117" s="81" t="n">
        <f aca="false">EXP(($F$6-0.5*$C$5^2-$F$3*$F$4)*$C$6+($C$5*C1117*$C$6^0.5)+($F$4+$F$5*D1117)*F1117)</f>
        <v>1.00119590961185</v>
      </c>
      <c r="H1117" s="95" t="n">
        <f aca="false">G1117*H1116</f>
        <v>94.9360163232579</v>
      </c>
      <c r="I1117" s="0"/>
    </row>
    <row r="1118" customFormat="false" ht="12.75" hidden="false" customHeight="false" outlineLevel="0" collapsed="false">
      <c r="B1118" s="79" t="n">
        <f aca="false">B1117+$C$6</f>
        <v>0.1263698630137</v>
      </c>
      <c r="C1118" s="80" t="n">
        <f aca="true">NORMINV(RAND(),0,1)</f>
        <v>0.0533432097417233</v>
      </c>
      <c r="D1118" s="80" t="n">
        <f aca="true">NORMINV(RAND(),0,1)</f>
        <v>-0.404280290396033</v>
      </c>
      <c r="E1118" s="80" t="n">
        <f aca="true">RAND()</f>
        <v>0.813862569402202</v>
      </c>
      <c r="F1118" s="78" t="n">
        <f aca="false">IF($F$3*$C$6&gt;E1118,1,0)</f>
        <v>0</v>
      </c>
      <c r="G1118" s="81" t="n">
        <f aca="false">EXP(($F$6-0.5*$C$5^2-$F$3*$F$4)*$C$6+($C$5*C1118*$C$6^0.5)+($F$4+$F$5*D1118)*F1118)</f>
        <v>1.00016585796077</v>
      </c>
      <c r="H1118" s="95" t="n">
        <f aca="false">G1118*H1117</f>
        <v>94.9517622173287</v>
      </c>
      <c r="I1118" s="0"/>
    </row>
    <row r="1119" customFormat="false" ht="12.75" hidden="false" customHeight="false" outlineLevel="0" collapsed="false">
      <c r="B1119" s="79" t="n">
        <f aca="false">B1118+$C$6</f>
        <v>0.126484018264842</v>
      </c>
      <c r="C1119" s="80" t="n">
        <f aca="true">NORMINV(RAND(),0,1)</f>
        <v>0.842313826305327</v>
      </c>
      <c r="D1119" s="80" t="n">
        <f aca="true">NORMINV(RAND(),0,1)</f>
        <v>0.10481943488259</v>
      </c>
      <c r="E1119" s="80" t="n">
        <f aca="true">RAND()</f>
        <v>0.328049320400873</v>
      </c>
      <c r="F1119" s="78" t="n">
        <f aca="false">IF($F$3*$C$6&gt;E1119,1,0)</f>
        <v>0</v>
      </c>
      <c r="G1119" s="81" t="n">
        <f aca="false">EXP(($F$6-0.5*$C$5^2-$F$3*$F$4)*$C$6+($C$5*C1119*$C$6^0.5)+($F$4+$F$5*D1119)*F1119)</f>
        <v>1.00269836880319</v>
      </c>
      <c r="H1119" s="95" t="n">
        <f aca="false">G1119*H1118</f>
        <v>95.2079770903035</v>
      </c>
      <c r="I1119" s="0"/>
    </row>
    <row r="1120" customFormat="false" ht="12.75" hidden="false" customHeight="false" outlineLevel="0" collapsed="false">
      <c r="B1120" s="79" t="n">
        <f aca="false">B1119+$C$6</f>
        <v>0.126598173515983</v>
      </c>
      <c r="C1120" s="80" t="n">
        <f aca="true">NORMINV(RAND(),0,1)</f>
        <v>-2.49878787960023</v>
      </c>
      <c r="D1120" s="80" t="n">
        <f aca="true">NORMINV(RAND(),0,1)</f>
        <v>1.22779710987287</v>
      </c>
      <c r="E1120" s="80" t="n">
        <f aca="true">RAND()</f>
        <v>0.0885499442306561</v>
      </c>
      <c r="F1120" s="78" t="n">
        <f aca="false">IF($F$3*$C$6&gt;E1120,1,0)</f>
        <v>0</v>
      </c>
      <c r="G1120" s="81" t="n">
        <f aca="false">EXP(($F$6-0.5*$C$5^2-$F$3*$F$4)*$C$6+($C$5*C1120*$C$6^0.5)+($F$4+$F$5*D1120)*F1120)</f>
        <v>0.992017519237437</v>
      </c>
      <c r="H1120" s="95" t="n">
        <f aca="false">G1120*H1119</f>
        <v>94.4479812447376</v>
      </c>
      <c r="I1120" s="0"/>
    </row>
    <row r="1121" customFormat="false" ht="12.75" hidden="false" customHeight="false" outlineLevel="0" collapsed="false">
      <c r="B1121" s="79" t="n">
        <f aca="false">B1120+$C$6</f>
        <v>0.126712328767125</v>
      </c>
      <c r="C1121" s="80" t="n">
        <f aca="true">NORMINV(RAND(),0,1)</f>
        <v>0.0240749149844917</v>
      </c>
      <c r="D1121" s="80" t="n">
        <f aca="true">NORMINV(RAND(),0,1)</f>
        <v>0.00460899773753631</v>
      </c>
      <c r="E1121" s="80" t="n">
        <f aca="true">RAND()</f>
        <v>0.323575064078393</v>
      </c>
      <c r="F1121" s="78" t="n">
        <f aca="false">IF($F$3*$C$6&gt;E1121,1,0)</f>
        <v>0</v>
      </c>
      <c r="G1121" s="81" t="n">
        <f aca="false">EXP(($F$6-0.5*$C$5^2-$F$3*$F$4)*$C$6+($C$5*C1121*$C$6^0.5)+($F$4+$F$5*D1121)*F1121)</f>
        <v>1.00007203302501</v>
      </c>
      <c r="H1121" s="95" t="n">
        <f aca="false">G1121*H1120</f>
        <v>94.4547846185327</v>
      </c>
      <c r="I1121" s="0"/>
    </row>
    <row r="1122" customFormat="false" ht="12.75" hidden="false" customHeight="false" outlineLevel="0" collapsed="false">
      <c r="B1122" s="79" t="n">
        <f aca="false">B1121+$C$6</f>
        <v>0.126826484018267</v>
      </c>
      <c r="C1122" s="80" t="n">
        <f aca="true">NORMINV(RAND(),0,1)</f>
        <v>-0.0418083317536694</v>
      </c>
      <c r="D1122" s="80" t="n">
        <f aca="true">NORMINV(RAND(),0,1)</f>
        <v>-0.450623122260238</v>
      </c>
      <c r="E1122" s="80" t="n">
        <f aca="true">RAND()</f>
        <v>0.121226618394819</v>
      </c>
      <c r="F1122" s="78" t="n">
        <f aca="false">IF($F$3*$C$6&gt;E1122,1,0)</f>
        <v>0</v>
      </c>
      <c r="G1122" s="81" t="n">
        <f aca="false">EXP(($F$6-0.5*$C$5^2-$F$3*$F$4)*$C$6+($C$5*C1122*$C$6^0.5)+($F$4+$F$5*D1122)*F1122)</f>
        <v>0.999860864288334</v>
      </c>
      <c r="H1122" s="95" t="n">
        <f aca="false">G1122*H1121</f>
        <v>94.4416425848546</v>
      </c>
      <c r="I1122" s="0"/>
    </row>
    <row r="1123" customFormat="false" ht="12.75" hidden="false" customHeight="false" outlineLevel="0" collapsed="false">
      <c r="B1123" s="79" t="n">
        <f aca="false">B1122+$C$6</f>
        <v>0.126940639269408</v>
      </c>
      <c r="C1123" s="80" t="n">
        <f aca="true">NORMINV(RAND(),0,1)</f>
        <v>0.55198349039408</v>
      </c>
      <c r="D1123" s="80" t="n">
        <f aca="true">NORMINV(RAND(),0,1)</f>
        <v>1.04528593627059</v>
      </c>
      <c r="E1123" s="80" t="n">
        <f aca="true">RAND()</f>
        <v>0.108117366102965</v>
      </c>
      <c r="F1123" s="78" t="n">
        <f aca="false">IF($F$3*$C$6&gt;E1123,1,0)</f>
        <v>0</v>
      </c>
      <c r="G1123" s="81" t="n">
        <f aca="false">EXP(($F$6-0.5*$C$5^2-$F$3*$F$4)*$C$6+($C$5*C1123*$C$6^0.5)+($F$4+$F$5*D1123)*F1123)</f>
        <v>1.00176569481268</v>
      </c>
      <c r="H1123" s="95" t="n">
        <f aca="false">G1123*H1122</f>
        <v>94.6083977032675</v>
      </c>
      <c r="I1123" s="0"/>
    </row>
    <row r="1124" customFormat="false" ht="12.75" hidden="false" customHeight="false" outlineLevel="0" collapsed="false">
      <c r="B1124" s="79" t="n">
        <f aca="false">B1123+$C$6</f>
        <v>0.12705479452055</v>
      </c>
      <c r="C1124" s="80" t="n">
        <f aca="true">NORMINV(RAND(),0,1)</f>
        <v>0.980542103412002</v>
      </c>
      <c r="D1124" s="80" t="n">
        <f aca="true">NORMINV(RAND(),0,1)</f>
        <v>2.00599286080247</v>
      </c>
      <c r="E1124" s="80" t="n">
        <f aca="true">RAND()</f>
        <v>0.202921595325319</v>
      </c>
      <c r="F1124" s="78" t="n">
        <f aca="false">IF($F$3*$C$6&gt;E1124,1,0)</f>
        <v>0</v>
      </c>
      <c r="G1124" s="81" t="n">
        <f aca="false">EXP(($F$6-0.5*$C$5^2-$F$3*$F$4)*$C$6+($C$5*C1124*$C$6^0.5)+($F$4+$F$5*D1124)*F1124)</f>
        <v>1.00314272640949</v>
      </c>
      <c r="H1124" s="95" t="n">
        <f aca="false">G1124*H1123</f>
        <v>94.9057260132893</v>
      </c>
      <c r="I1124" s="0"/>
    </row>
    <row r="1125" customFormat="false" ht="12.75" hidden="false" customHeight="false" outlineLevel="0" collapsed="false">
      <c r="B1125" s="79" t="n">
        <f aca="false">B1124+$C$6</f>
        <v>0.127168949771691</v>
      </c>
      <c r="C1125" s="80" t="n">
        <f aca="true">NORMINV(RAND(),0,1)</f>
        <v>1.14355057725097</v>
      </c>
      <c r="D1125" s="80" t="n">
        <f aca="true">NORMINV(RAND(),0,1)</f>
        <v>-0.514019935796164</v>
      </c>
      <c r="E1125" s="80" t="n">
        <f aca="true">RAND()</f>
        <v>0.740043067328504</v>
      </c>
      <c r="F1125" s="78" t="n">
        <f aca="false">IF($F$3*$C$6&gt;E1125,1,0)</f>
        <v>0</v>
      </c>
      <c r="G1125" s="81" t="n">
        <f aca="false">EXP(($F$6-0.5*$C$5^2-$F$3*$F$4)*$C$6+($C$5*C1125*$C$6^0.5)+($F$4+$F$5*D1125)*F1125)</f>
        <v>1.00366699709402</v>
      </c>
      <c r="H1125" s="95" t="n">
        <f aca="false">G1125*H1124</f>
        <v>95.253745034786</v>
      </c>
      <c r="I1125" s="0"/>
    </row>
    <row r="1126" customFormat="false" ht="12.75" hidden="false" customHeight="false" outlineLevel="0" collapsed="false">
      <c r="B1126" s="79" t="n">
        <f aca="false">B1125+$C$6</f>
        <v>0.127283105022833</v>
      </c>
      <c r="C1126" s="80" t="n">
        <f aca="true">NORMINV(RAND(),0,1)</f>
        <v>-0.96762744139107</v>
      </c>
      <c r="D1126" s="80" t="n">
        <f aca="true">NORMINV(RAND(),0,1)</f>
        <v>-1.32159128329353</v>
      </c>
      <c r="E1126" s="80" t="n">
        <f aca="true">RAND()</f>
        <v>0.126402523076561</v>
      </c>
      <c r="F1126" s="78" t="n">
        <f aca="false">IF($F$3*$C$6&gt;E1126,1,0)</f>
        <v>0</v>
      </c>
      <c r="G1126" s="81" t="n">
        <f aca="false">EXP(($F$6-0.5*$C$5^2-$F$3*$F$4)*$C$6+($C$5*C1126*$C$6^0.5)+($F$4+$F$5*D1126)*F1126)</f>
        <v>0.996898143803129</v>
      </c>
      <c r="H1126" s="95" t="n">
        <f aca="false">G1126*H1125</f>
        <v>94.9582816154747</v>
      </c>
      <c r="I1126" s="0"/>
    </row>
    <row r="1127" customFormat="false" ht="12.75" hidden="false" customHeight="false" outlineLevel="0" collapsed="false">
      <c r="B1127" s="79" t="n">
        <f aca="false">B1126+$C$6</f>
        <v>0.127397260273974</v>
      </c>
      <c r="C1127" s="80" t="n">
        <f aca="true">NORMINV(RAND(),0,1)</f>
        <v>0.837446383820455</v>
      </c>
      <c r="D1127" s="80" t="n">
        <f aca="true">NORMINV(RAND(),0,1)</f>
        <v>-0.493052560652904</v>
      </c>
      <c r="E1127" s="80" t="n">
        <f aca="true">RAND()</f>
        <v>0.638336617575928</v>
      </c>
      <c r="F1127" s="78" t="n">
        <f aca="false">IF($F$3*$C$6&gt;E1127,1,0)</f>
        <v>0</v>
      </c>
      <c r="G1127" s="81" t="n">
        <f aca="false">EXP(($F$6-0.5*$C$5^2-$F$3*$F$4)*$C$6+($C$5*C1127*$C$6^0.5)+($F$4+$F$5*D1127)*F1127)</f>
        <v>1.00268272519425</v>
      </c>
      <c r="H1127" s="95" t="n">
        <f aca="false">G1127*H1126</f>
        <v>95.2130285899676</v>
      </c>
      <c r="I1127" s="0"/>
    </row>
    <row r="1128" customFormat="false" ht="12.75" hidden="false" customHeight="false" outlineLevel="0" collapsed="false">
      <c r="B1128" s="79" t="n">
        <f aca="false">B1127+$C$6</f>
        <v>0.127511415525116</v>
      </c>
      <c r="C1128" s="80" t="n">
        <f aca="true">NORMINV(RAND(),0,1)</f>
        <v>0.44949270323757</v>
      </c>
      <c r="D1128" s="80" t="n">
        <f aca="true">NORMINV(RAND(),0,1)</f>
        <v>-0.956677042857388</v>
      </c>
      <c r="E1128" s="80" t="n">
        <f aca="true">RAND()</f>
        <v>0.0297446121303125</v>
      </c>
      <c r="F1128" s="78" t="n">
        <f aca="false">IF($F$3*$C$6&gt;E1128,1,0)</f>
        <v>0</v>
      </c>
      <c r="G1128" s="81" t="n">
        <f aca="false">EXP(($F$6-0.5*$C$5^2-$F$3*$F$4)*$C$6+($C$5*C1128*$C$6^0.5)+($F$4+$F$5*D1128)*F1128)</f>
        <v>1.00143665469516</v>
      </c>
      <c r="H1128" s="95" t="n">
        <f aca="false">G1128*H1127</f>
        <v>95.3498168345318</v>
      </c>
      <c r="I1128" s="0"/>
    </row>
    <row r="1129" customFormat="false" ht="12.75" hidden="false" customHeight="false" outlineLevel="0" collapsed="false">
      <c r="B1129" s="79" t="n">
        <f aca="false">B1128+$C$6</f>
        <v>0.127625570776257</v>
      </c>
      <c r="C1129" s="80" t="n">
        <f aca="true">NORMINV(RAND(),0,1)</f>
        <v>1.02569635495329</v>
      </c>
      <c r="D1129" s="80" t="n">
        <f aca="true">NORMINV(RAND(),0,1)</f>
        <v>1.12651624167863</v>
      </c>
      <c r="E1129" s="80" t="n">
        <f aca="true">RAND()</f>
        <v>0.576403180802518</v>
      </c>
      <c r="F1129" s="78" t="n">
        <f aca="false">IF($F$3*$C$6&gt;E1129,1,0)</f>
        <v>0</v>
      </c>
      <c r="G1129" s="81" t="n">
        <f aca="false">EXP(($F$6-0.5*$C$5^2-$F$3*$F$4)*$C$6+($C$5*C1129*$C$6^0.5)+($F$4+$F$5*D1129)*F1129)</f>
        <v>1.0032879248684</v>
      </c>
      <c r="H1129" s="95" t="n">
        <f aca="false">G1129*H1128</f>
        <v>95.663319868499</v>
      </c>
      <c r="I1129" s="0"/>
    </row>
    <row r="1130" customFormat="false" ht="12.75" hidden="false" customHeight="false" outlineLevel="0" collapsed="false">
      <c r="B1130" s="79" t="n">
        <f aca="false">B1129+$C$6</f>
        <v>0.127739726027399</v>
      </c>
      <c r="C1130" s="80" t="n">
        <f aca="true">NORMINV(RAND(),0,1)</f>
        <v>-1.20393848655841</v>
      </c>
      <c r="D1130" s="80" t="n">
        <f aca="true">NORMINV(RAND(),0,1)</f>
        <v>-0.0356314306034667</v>
      </c>
      <c r="E1130" s="80" t="n">
        <f aca="true">RAND()</f>
        <v>0.940147438909093</v>
      </c>
      <c r="F1130" s="78" t="n">
        <f aca="false">IF($F$3*$C$6&gt;E1130,1,0)</f>
        <v>0</v>
      </c>
      <c r="G1130" s="81" t="n">
        <f aca="false">EXP(($F$6-0.5*$C$5^2-$F$3*$F$4)*$C$6+($C$5*C1130*$C$6^0.5)+($F$4+$F$5*D1130)*F1130)</f>
        <v>0.996143330505649</v>
      </c>
      <c r="H1130" s="95" t="n">
        <f aca="false">G1130*H1129</f>
        <v>95.2943780610338</v>
      </c>
      <c r="I1130" s="0"/>
    </row>
    <row r="1131" customFormat="false" ht="12.75" hidden="false" customHeight="false" outlineLevel="0" collapsed="false">
      <c r="B1131" s="79" t="n">
        <f aca="false">B1130+$C$6</f>
        <v>0.127853881278541</v>
      </c>
      <c r="C1131" s="80" t="n">
        <f aca="true">NORMINV(RAND(),0,1)</f>
        <v>-0.986022953299352</v>
      </c>
      <c r="D1131" s="80" t="n">
        <f aca="true">NORMINV(RAND(),0,1)</f>
        <v>-0.54378739412949</v>
      </c>
      <c r="E1131" s="80" t="n">
        <f aca="true">RAND()</f>
        <v>0.0323718337959653</v>
      </c>
      <c r="F1131" s="78" t="n">
        <f aca="false">IF($F$3*$C$6&gt;E1131,1,0)</f>
        <v>0</v>
      </c>
      <c r="G1131" s="81" t="n">
        <f aca="false">EXP(($F$6-0.5*$C$5^2-$F$3*$F$4)*$C$6+($C$5*C1131*$C$6^0.5)+($F$4+$F$5*D1131)*F1131)</f>
        <v>0.996839365226755</v>
      </c>
      <c r="H1131" s="95" t="n">
        <f aca="false">G1131*H1130</f>
        <v>94.9931873360393</v>
      </c>
      <c r="I1131" s="0"/>
    </row>
    <row r="1132" customFormat="false" ht="12.75" hidden="false" customHeight="false" outlineLevel="0" collapsed="false">
      <c r="B1132" s="79" t="n">
        <f aca="false">B1131+$C$6</f>
        <v>0.127968036529682</v>
      </c>
      <c r="C1132" s="80" t="n">
        <f aca="true">NORMINV(RAND(),0,1)</f>
        <v>-1.61062410126228</v>
      </c>
      <c r="D1132" s="80" t="n">
        <f aca="true">NORMINV(RAND(),0,1)</f>
        <v>0.971019181849338</v>
      </c>
      <c r="E1132" s="80" t="n">
        <f aca="true">RAND()</f>
        <v>0.861693796596972</v>
      </c>
      <c r="F1132" s="78" t="n">
        <f aca="false">IF($F$3*$C$6&gt;E1132,1,0)</f>
        <v>0</v>
      </c>
      <c r="G1132" s="81" t="n">
        <f aca="false">EXP(($F$6-0.5*$C$5^2-$F$3*$F$4)*$C$6+($C$5*C1132*$C$6^0.5)+($F$4+$F$5*D1132)*F1132)</f>
        <v>0.99484565289317</v>
      </c>
      <c r="H1132" s="95" t="n">
        <f aca="false">G1132*H1131</f>
        <v>94.5035594757253</v>
      </c>
      <c r="I1132" s="0"/>
    </row>
    <row r="1133" customFormat="false" ht="12.75" hidden="false" customHeight="false" outlineLevel="0" collapsed="false">
      <c r="B1133" s="79" t="n">
        <f aca="false">B1132+$C$6</f>
        <v>0.128082191780824</v>
      </c>
      <c r="C1133" s="80" t="n">
        <f aca="true">NORMINV(RAND(),0,1)</f>
        <v>1.11736273740098</v>
      </c>
      <c r="D1133" s="80" t="n">
        <f aca="true">NORMINV(RAND(),0,1)</f>
        <v>-0.034254217467017</v>
      </c>
      <c r="E1133" s="80" t="n">
        <f aca="true">RAND()</f>
        <v>0.718357996867932</v>
      </c>
      <c r="F1133" s="78" t="n">
        <f aca="false">IF($F$3*$C$6&gt;E1133,1,0)</f>
        <v>0</v>
      </c>
      <c r="G1133" s="81" t="n">
        <f aca="false">EXP(($F$6-0.5*$C$5^2-$F$3*$F$4)*$C$6+($C$5*C1133*$C$6^0.5)+($F$4+$F$5*D1133)*F1133)</f>
        <v>1.00358275283892</v>
      </c>
      <c r="H1133" s="95" t="n">
        <f aca="false">G1133*H1132</f>
        <v>94.8421423717249</v>
      </c>
      <c r="I1133" s="0"/>
    </row>
    <row r="1134" customFormat="false" ht="12.75" hidden="false" customHeight="false" outlineLevel="0" collapsed="false">
      <c r="B1134" s="79" t="n">
        <f aca="false">B1133+$C$6</f>
        <v>0.128196347031965</v>
      </c>
      <c r="C1134" s="80" t="n">
        <f aca="true">NORMINV(RAND(),0,1)</f>
        <v>-0.682538445588753</v>
      </c>
      <c r="D1134" s="80" t="n">
        <f aca="true">NORMINV(RAND(),0,1)</f>
        <v>1.27048696182369</v>
      </c>
      <c r="E1134" s="80" t="n">
        <f aca="true">RAND()</f>
        <v>0.694624464588324</v>
      </c>
      <c r="F1134" s="78" t="n">
        <f aca="false">IF($F$3*$C$6&gt;E1134,1,0)</f>
        <v>0</v>
      </c>
      <c r="G1134" s="81" t="n">
        <f aca="false">EXP(($F$6-0.5*$C$5^2-$F$3*$F$4)*$C$6+($C$5*C1134*$C$6^0.5)+($F$4+$F$5*D1134)*F1134)</f>
        <v>0.99780952252916</v>
      </c>
      <c r="H1134" s="95" t="n">
        <f aca="false">G1134*H1133</f>
        <v>94.6343927955735</v>
      </c>
      <c r="I1134" s="0"/>
    </row>
    <row r="1135" customFormat="false" ht="12.75" hidden="false" customHeight="false" outlineLevel="0" collapsed="false">
      <c r="B1135" s="79" t="n">
        <f aca="false">B1134+$C$6</f>
        <v>0.128310502283107</v>
      </c>
      <c r="C1135" s="80" t="n">
        <f aca="true">NORMINV(RAND(),0,1)</f>
        <v>0.376020269707618</v>
      </c>
      <c r="D1135" s="80" t="n">
        <f aca="true">NORMINV(RAND(),0,1)</f>
        <v>0.206228056908223</v>
      </c>
      <c r="E1135" s="80" t="n">
        <f aca="true">RAND()</f>
        <v>0.399299377989134</v>
      </c>
      <c r="F1135" s="78" t="n">
        <f aca="false">IF($F$3*$C$6&gt;E1135,1,0)</f>
        <v>0</v>
      </c>
      <c r="G1135" s="81" t="n">
        <f aca="false">EXP(($F$6-0.5*$C$5^2-$F$3*$F$4)*$C$6+($C$5*C1135*$C$6^0.5)+($F$4+$F$5*D1135)*F1135)</f>
        <v>1.00120084265686</v>
      </c>
      <c r="H1135" s="95" t="n">
        <f aca="false">G1135*H1134</f>
        <v>94.7480338112485</v>
      </c>
      <c r="I1135" s="0"/>
    </row>
    <row r="1136" customFormat="false" ht="12.75" hidden="false" customHeight="false" outlineLevel="0" collapsed="false">
      <c r="B1136" s="79" t="n">
        <f aca="false">B1135+$C$6</f>
        <v>0.128424657534248</v>
      </c>
      <c r="C1136" s="80" t="n">
        <f aca="true">NORMINV(RAND(),0,1)</f>
        <v>-0.424340524651131</v>
      </c>
      <c r="D1136" s="80" t="n">
        <f aca="true">NORMINV(RAND(),0,1)</f>
        <v>1.12984461193098</v>
      </c>
      <c r="E1136" s="80" t="n">
        <f aca="true">RAND()</f>
        <v>0.507462026182499</v>
      </c>
      <c r="F1136" s="78" t="n">
        <f aca="false">IF($F$3*$C$6&gt;E1136,1,0)</f>
        <v>0</v>
      </c>
      <c r="G1136" s="81" t="n">
        <f aca="false">EXP(($F$6-0.5*$C$5^2-$F$3*$F$4)*$C$6+($C$5*C1136*$C$6^0.5)+($F$4+$F$5*D1136)*F1136)</f>
        <v>0.998635654274495</v>
      </c>
      <c r="H1136" s="95" t="n">
        <f aca="false">G1136*H1135</f>
        <v>94.6187647363181</v>
      </c>
      <c r="I1136" s="0"/>
    </row>
    <row r="1137" customFormat="false" ht="12.75" hidden="false" customHeight="false" outlineLevel="0" collapsed="false">
      <c r="B1137" s="79" t="n">
        <f aca="false">B1136+$C$6</f>
        <v>0.12853881278539</v>
      </c>
      <c r="C1137" s="80" t="n">
        <f aca="true">NORMINV(RAND(),0,1)</f>
        <v>-0.936250045960626</v>
      </c>
      <c r="D1137" s="80" t="n">
        <f aca="true">NORMINV(RAND(),0,1)</f>
        <v>-2.50616134523917</v>
      </c>
      <c r="E1137" s="80" t="n">
        <f aca="true">RAND()</f>
        <v>0.592142717202581</v>
      </c>
      <c r="F1137" s="78" t="n">
        <f aca="false">IF($F$3*$C$6&gt;E1137,1,0)</f>
        <v>0</v>
      </c>
      <c r="G1137" s="81" t="n">
        <f aca="false">EXP(($F$6-0.5*$C$5^2-$F$3*$F$4)*$C$6+($C$5*C1137*$C$6^0.5)+($F$4+$F$5*D1137)*F1137)</f>
        <v>0.996998410964387</v>
      </c>
      <c r="H1137" s="95" t="n">
        <f aca="false">G1137*H1136</f>
        <v>94.3347580895223</v>
      </c>
      <c r="I1137" s="0"/>
    </row>
    <row r="1138" customFormat="false" ht="12.75" hidden="false" customHeight="false" outlineLevel="0" collapsed="false">
      <c r="B1138" s="79" t="n">
        <f aca="false">B1137+$C$6</f>
        <v>0.128652968036531</v>
      </c>
      <c r="C1138" s="80" t="n">
        <f aca="true">NORMINV(RAND(),0,1)</f>
        <v>-0.963811897349712</v>
      </c>
      <c r="D1138" s="80" t="n">
        <f aca="true">NORMINV(RAND(),0,1)</f>
        <v>-1.36346929240011</v>
      </c>
      <c r="E1138" s="80" t="n">
        <f aca="true">RAND()</f>
        <v>0.720018023818042</v>
      </c>
      <c r="F1138" s="78" t="n">
        <f aca="false">IF($F$3*$C$6&gt;E1138,1,0)</f>
        <v>0</v>
      </c>
      <c r="G1138" s="81" t="n">
        <f aca="false">EXP(($F$6-0.5*$C$5^2-$F$3*$F$4)*$C$6+($C$5*C1138*$C$6^0.5)+($F$4+$F$5*D1138)*F1138)</f>
        <v>0.996910335919957</v>
      </c>
      <c r="H1138" s="95" t="n">
        <f aca="false">G1138*H1137</f>
        <v>94.0432953759535</v>
      </c>
      <c r="I1138" s="0"/>
    </row>
    <row r="1139" customFormat="false" ht="12.75" hidden="false" customHeight="false" outlineLevel="0" collapsed="false">
      <c r="B1139" s="79" t="n">
        <f aca="false">B1138+$C$6</f>
        <v>0.128767123287673</v>
      </c>
      <c r="C1139" s="80" t="n">
        <f aca="true">NORMINV(RAND(),0,1)</f>
        <v>0.891137005988477</v>
      </c>
      <c r="D1139" s="80" t="n">
        <f aca="true">NORMINV(RAND(),0,1)</f>
        <v>-0.99486978808828</v>
      </c>
      <c r="E1139" s="80" t="n">
        <f aca="true">RAND()</f>
        <v>0.582888011520642</v>
      </c>
      <c r="F1139" s="78" t="n">
        <f aca="false">IF($F$3*$C$6&gt;E1139,1,0)</f>
        <v>0</v>
      </c>
      <c r="G1139" s="81" t="n">
        <f aca="false">EXP(($F$6-0.5*$C$5^2-$F$3*$F$4)*$C$6+($C$5*C1139*$C$6^0.5)+($F$4+$F$5*D1139)*F1139)</f>
        <v>1.00285529648261</v>
      </c>
      <c r="H1139" s="95" t="n">
        <f aca="false">G1139*H1138</f>
        <v>94.3118168664536</v>
      </c>
      <c r="I1139" s="0"/>
    </row>
    <row r="1140" customFormat="false" ht="12.75" hidden="false" customHeight="false" outlineLevel="0" collapsed="false">
      <c r="B1140" s="79" t="n">
        <f aca="false">B1139+$C$6</f>
        <v>0.128881278538815</v>
      </c>
      <c r="C1140" s="80" t="n">
        <f aca="true">NORMINV(RAND(),0,1)</f>
        <v>-1.50812484200222</v>
      </c>
      <c r="D1140" s="80" t="n">
        <f aca="true">NORMINV(RAND(),0,1)</f>
        <v>-2.1174658467412</v>
      </c>
      <c r="E1140" s="80" t="n">
        <f aca="true">RAND()</f>
        <v>0.0470645321178569</v>
      </c>
      <c r="F1140" s="78" t="n">
        <f aca="false">IF($F$3*$C$6&gt;E1140,1,0)</f>
        <v>0</v>
      </c>
      <c r="G1140" s="81" t="n">
        <f aca="false">EXP(($F$6-0.5*$C$5^2-$F$3*$F$4)*$C$6+($C$5*C1140*$C$6^0.5)+($F$4+$F$5*D1140)*F1140)</f>
        <v>0.995172554442463</v>
      </c>
      <c r="H1140" s="95" t="n">
        <f aca="false">G1140*H1139</f>
        <v>93.8565317050984</v>
      </c>
      <c r="I1140" s="0"/>
    </row>
    <row r="1141" customFormat="false" ht="12.75" hidden="false" customHeight="false" outlineLevel="0" collapsed="false">
      <c r="B1141" s="79" t="n">
        <f aca="false">B1140+$C$6</f>
        <v>0.128995433789956</v>
      </c>
      <c r="C1141" s="80" t="n">
        <f aca="true">NORMINV(RAND(),0,1)</f>
        <v>0.579046599316454</v>
      </c>
      <c r="D1141" s="80" t="n">
        <f aca="true">NORMINV(RAND(),0,1)</f>
        <v>0.258547852508522</v>
      </c>
      <c r="E1141" s="80" t="n">
        <f aca="true">RAND()</f>
        <v>0.936505270510928</v>
      </c>
      <c r="F1141" s="78" t="n">
        <f aca="false">IF($F$3*$C$6&gt;E1141,1,0)</f>
        <v>0</v>
      </c>
      <c r="G1141" s="81" t="n">
        <f aca="false">EXP(($F$6-0.5*$C$5^2-$F$3*$F$4)*$C$6+($C$5*C1141*$C$6^0.5)+($F$4+$F$5*D1141)*F1141)</f>
        <v>1.00185259723439</v>
      </c>
      <c r="H1141" s="95" t="n">
        <f aca="false">G1141*H1140</f>
        <v>94.0304100561645</v>
      </c>
      <c r="I1141" s="0"/>
    </row>
    <row r="1142" customFormat="false" ht="12.75" hidden="false" customHeight="false" outlineLevel="0" collapsed="false">
      <c r="B1142" s="79" t="n">
        <f aca="false">B1141+$C$6</f>
        <v>0.129109589041098</v>
      </c>
      <c r="C1142" s="80" t="n">
        <f aca="true">NORMINV(RAND(),0,1)</f>
        <v>0.0789685276446202</v>
      </c>
      <c r="D1142" s="80" t="n">
        <f aca="true">NORMINV(RAND(),0,1)</f>
        <v>0.207155162608197</v>
      </c>
      <c r="E1142" s="80" t="n">
        <f aca="true">RAND()</f>
        <v>0.307901705780206</v>
      </c>
      <c r="F1142" s="78" t="n">
        <f aca="false">IF($F$3*$C$6&gt;E1142,1,0)</f>
        <v>0</v>
      </c>
      <c r="G1142" s="81" t="n">
        <f aca="false">EXP(($F$6-0.5*$C$5^2-$F$3*$F$4)*$C$6+($C$5*C1142*$C$6^0.5)+($F$4+$F$5*D1142)*F1142)</f>
        <v>1.00024801188718</v>
      </c>
      <c r="H1142" s="95" t="n">
        <f aca="false">G1142*H1141</f>
        <v>94.0537307156149</v>
      </c>
      <c r="I1142" s="0"/>
    </row>
    <row r="1143" customFormat="false" ht="12.75" hidden="false" customHeight="false" outlineLevel="0" collapsed="false">
      <c r="B1143" s="79" t="n">
        <f aca="false">B1142+$C$6</f>
        <v>0.129223744292239</v>
      </c>
      <c r="C1143" s="80" t="n">
        <f aca="true">NORMINV(RAND(),0,1)</f>
        <v>-1.30198054636147</v>
      </c>
      <c r="D1143" s="80" t="n">
        <f aca="true">NORMINV(RAND(),0,1)</f>
        <v>0.0918360379322404</v>
      </c>
      <c r="E1143" s="80" t="n">
        <f aca="true">RAND()</f>
        <v>0.172038915345904</v>
      </c>
      <c r="F1143" s="78" t="n">
        <f aca="false">IF($F$3*$C$6&gt;E1143,1,0)</f>
        <v>0</v>
      </c>
      <c r="G1143" s="81" t="n">
        <f aca="false">EXP(($F$6-0.5*$C$5^2-$F$3*$F$4)*$C$6+($C$5*C1143*$C$6^0.5)+($F$4+$F$5*D1143)*F1143)</f>
        <v>0.995830337074945</v>
      </c>
      <c r="H1143" s="95" t="n">
        <f aca="false">G1143*H1142</f>
        <v>93.6615583616869</v>
      </c>
      <c r="I1143" s="0"/>
    </row>
    <row r="1144" customFormat="false" ht="12.75" hidden="false" customHeight="false" outlineLevel="0" collapsed="false">
      <c r="B1144" s="79" t="n">
        <f aca="false">B1143+$C$6</f>
        <v>0.129337899543381</v>
      </c>
      <c r="C1144" s="80" t="n">
        <f aca="true">NORMINV(RAND(),0,1)</f>
        <v>-2.01805621418645</v>
      </c>
      <c r="D1144" s="80" t="n">
        <f aca="true">NORMINV(RAND(),0,1)</f>
        <v>0.531804355754893</v>
      </c>
      <c r="E1144" s="80" t="n">
        <f aca="true">RAND()</f>
        <v>0.745805921062808</v>
      </c>
      <c r="F1144" s="78" t="n">
        <f aca="false">IF($F$3*$C$6&gt;E1144,1,0)</f>
        <v>0</v>
      </c>
      <c r="G1144" s="81" t="n">
        <f aca="false">EXP(($F$6-0.5*$C$5^2-$F$3*$F$4)*$C$6+($C$5*C1144*$C$6^0.5)+($F$4+$F$5*D1144)*F1144)</f>
        <v>0.993547288450831</v>
      </c>
      <c r="H1144" s="95" t="n">
        <f aca="false">G1144*H1143</f>
        <v>93.0571873423333</v>
      </c>
      <c r="I1144" s="0"/>
    </row>
    <row r="1145" customFormat="false" ht="12.75" hidden="false" customHeight="false" outlineLevel="0" collapsed="false">
      <c r="B1145" s="79" t="n">
        <f aca="false">B1144+$C$6</f>
        <v>0.129452054794522</v>
      </c>
      <c r="C1145" s="80" t="n">
        <f aca="true">NORMINV(RAND(),0,1)</f>
        <v>0.224556138844262</v>
      </c>
      <c r="D1145" s="80" t="n">
        <f aca="true">NORMINV(RAND(),0,1)</f>
        <v>0.0824525526750719</v>
      </c>
      <c r="E1145" s="80" t="n">
        <f aca="true">RAND()</f>
        <v>0.739529414358133</v>
      </c>
      <c r="F1145" s="78" t="n">
        <f aca="false">IF($F$3*$C$6&gt;E1145,1,0)</f>
        <v>0</v>
      </c>
      <c r="G1145" s="81" t="n">
        <f aca="false">EXP(($F$6-0.5*$C$5^2-$F$3*$F$4)*$C$6+($C$5*C1145*$C$6^0.5)+($F$4+$F$5*D1145)*F1145)</f>
        <v>1.00071488907566</v>
      </c>
      <c r="H1145" s="95" t="n">
        <f aca="false">G1145*H1144</f>
        <v>93.1237129089764</v>
      </c>
      <c r="I1145" s="0"/>
    </row>
    <row r="1146" customFormat="false" ht="12.75" hidden="false" customHeight="false" outlineLevel="0" collapsed="false">
      <c r="B1146" s="79" t="n">
        <f aca="false">B1145+$C$6</f>
        <v>0.129566210045664</v>
      </c>
      <c r="C1146" s="80" t="n">
        <f aca="true">NORMINV(RAND(),0,1)</f>
        <v>0.077340115450209</v>
      </c>
      <c r="D1146" s="80" t="n">
        <f aca="true">NORMINV(RAND(),0,1)</f>
        <v>0.637772909063622</v>
      </c>
      <c r="E1146" s="80" t="n">
        <f aca="true">RAND()</f>
        <v>0.830156208093116</v>
      </c>
      <c r="F1146" s="78" t="n">
        <f aca="false">IF($F$3*$C$6&gt;E1146,1,0)</f>
        <v>0</v>
      </c>
      <c r="G1146" s="81" t="n">
        <f aca="false">EXP(($F$6-0.5*$C$5^2-$F$3*$F$4)*$C$6+($C$5*C1146*$C$6^0.5)+($F$4+$F$5*D1146)*F1146)</f>
        <v>1.00024279105046</v>
      </c>
      <c r="H1146" s="95" t="n">
        <f aca="false">G1146*H1145</f>
        <v>93.1463225130563</v>
      </c>
      <c r="I1146" s="0"/>
    </row>
    <row r="1147" customFormat="false" ht="12.75" hidden="false" customHeight="false" outlineLevel="0" collapsed="false">
      <c r="B1147" s="79" t="n">
        <f aca="false">B1146+$C$6</f>
        <v>0.129680365296805</v>
      </c>
      <c r="C1147" s="80" t="n">
        <f aca="true">NORMINV(RAND(),0,1)</f>
        <v>-0.616209598364055</v>
      </c>
      <c r="D1147" s="80" t="n">
        <f aca="true">NORMINV(RAND(),0,1)</f>
        <v>0.995776719300932</v>
      </c>
      <c r="E1147" s="80" t="n">
        <f aca="true">RAND()</f>
        <v>0.884514406925065</v>
      </c>
      <c r="F1147" s="78" t="n">
        <f aca="false">IF($F$3*$C$6&gt;E1147,1,0)</f>
        <v>0</v>
      </c>
      <c r="G1147" s="81" t="n">
        <f aca="false">EXP(($F$6-0.5*$C$5^2-$F$3*$F$4)*$C$6+($C$5*C1147*$C$6^0.5)+($F$4+$F$5*D1147)*F1147)</f>
        <v>0.998021683484635</v>
      </c>
      <c r="H1147" s="95" t="n">
        <f aca="false">G1147*H1146</f>
        <v>92.9620496048832</v>
      </c>
      <c r="I1147" s="0"/>
    </row>
    <row r="1148" customFormat="false" ht="12.75" hidden="false" customHeight="false" outlineLevel="0" collapsed="false">
      <c r="B1148" s="79" t="n">
        <f aca="false">B1147+$C$6</f>
        <v>0.129794520547947</v>
      </c>
      <c r="C1148" s="80" t="n">
        <f aca="true">NORMINV(RAND(),0,1)</f>
        <v>-0.648229574604988</v>
      </c>
      <c r="D1148" s="80" t="n">
        <f aca="true">NORMINV(RAND(),0,1)</f>
        <v>0.109042205714341</v>
      </c>
      <c r="E1148" s="80" t="n">
        <f aca="true">RAND()</f>
        <v>0.362032833357798</v>
      </c>
      <c r="F1148" s="78" t="n">
        <f aca="false">IF($F$3*$C$6&gt;E1148,1,0)</f>
        <v>0</v>
      </c>
      <c r="G1148" s="81" t="n">
        <f aca="false">EXP(($F$6-0.5*$C$5^2-$F$3*$F$4)*$C$6+($C$5*C1148*$C$6^0.5)+($F$4+$F$5*D1148)*F1148)</f>
        <v>0.997919258030644</v>
      </c>
      <c r="H1148" s="95" t="n">
        <f aca="false">G1148*H1147</f>
        <v>92.7686195667129</v>
      </c>
      <c r="I1148" s="0"/>
    </row>
    <row r="1149" customFormat="false" ht="12.75" hidden="false" customHeight="false" outlineLevel="0" collapsed="false">
      <c r="B1149" s="79" t="n">
        <f aca="false">B1148+$C$6</f>
        <v>0.129908675799089</v>
      </c>
      <c r="C1149" s="80" t="n">
        <f aca="true">NORMINV(RAND(),0,1)</f>
        <v>-0.377358974499057</v>
      </c>
      <c r="D1149" s="80" t="n">
        <f aca="true">NORMINV(RAND(),0,1)</f>
        <v>-0.155479948551996</v>
      </c>
      <c r="E1149" s="80" t="n">
        <f aca="true">RAND()</f>
        <v>0.230087458365886</v>
      </c>
      <c r="F1149" s="78" t="n">
        <f aca="false">IF($F$3*$C$6&gt;E1149,1,0)</f>
        <v>0</v>
      </c>
      <c r="G1149" s="81" t="n">
        <f aca="false">EXP(($F$6-0.5*$C$5^2-$F$3*$F$4)*$C$6+($C$5*C1149*$C$6^0.5)+($F$4+$F$5*D1149)*F1149)</f>
        <v>0.998786050283621</v>
      </c>
      <c r="H1149" s="95" t="n">
        <f aca="false">G1149*H1148</f>
        <v>92.6560031273011</v>
      </c>
      <c r="I1149" s="0"/>
    </row>
    <row r="1150" customFormat="false" ht="12.75" hidden="false" customHeight="false" outlineLevel="0" collapsed="false">
      <c r="B1150" s="79" t="n">
        <f aca="false">B1149+$C$6</f>
        <v>0.13002283105023</v>
      </c>
      <c r="C1150" s="80" t="n">
        <f aca="true">NORMINV(RAND(),0,1)</f>
        <v>0.885342685970856</v>
      </c>
      <c r="D1150" s="80" t="n">
        <f aca="true">NORMINV(RAND(),0,1)</f>
        <v>-0.922050392303538</v>
      </c>
      <c r="E1150" s="80" t="n">
        <f aca="true">RAND()</f>
        <v>0.914549144001562</v>
      </c>
      <c r="F1150" s="78" t="n">
        <f aca="false">IF($F$3*$C$6&gt;E1150,1,0)</f>
        <v>0</v>
      </c>
      <c r="G1150" s="81" t="n">
        <f aca="false">EXP(($F$6-0.5*$C$5^2-$F$3*$F$4)*$C$6+($C$5*C1150*$C$6^0.5)+($F$4+$F$5*D1150)*F1150)</f>
        <v>1.00283667106931</v>
      </c>
      <c r="H1150" s="95" t="n">
        <f aca="false">G1150*H1149</f>
        <v>92.9188377307701</v>
      </c>
      <c r="I1150" s="0"/>
    </row>
    <row r="1151" customFormat="false" ht="12.75" hidden="false" customHeight="false" outlineLevel="0" collapsed="false">
      <c r="B1151" s="79" t="n">
        <f aca="false">B1150+$C$6</f>
        <v>0.130136986301372</v>
      </c>
      <c r="C1151" s="80" t="n">
        <f aca="true">NORMINV(RAND(),0,1)</f>
        <v>-0.987809289992507</v>
      </c>
      <c r="D1151" s="80" t="n">
        <f aca="true">NORMINV(RAND(),0,1)</f>
        <v>-0.155421906803137</v>
      </c>
      <c r="E1151" s="80" t="n">
        <f aca="true">RAND()</f>
        <v>0.718460966175766</v>
      </c>
      <c r="F1151" s="78" t="n">
        <f aca="false">IF($F$3*$C$6&gt;E1151,1,0)</f>
        <v>0</v>
      </c>
      <c r="G1151" s="81" t="n">
        <f aca="false">EXP(($F$6-0.5*$C$5^2-$F$3*$F$4)*$C$6+($C$5*C1151*$C$6^0.5)+($F$4+$F$5*D1151)*F1151)</f>
        <v>0.996833657588272</v>
      </c>
      <c r="H1151" s="95" t="n">
        <f aca="false">G1151*H1150</f>
        <v>92.6246248740147</v>
      </c>
      <c r="I1151" s="0"/>
    </row>
    <row r="1152" customFormat="false" ht="12.75" hidden="false" customHeight="false" outlineLevel="0" collapsed="false">
      <c r="B1152" s="79" t="n">
        <f aca="false">B1151+$C$6</f>
        <v>0.130251141552513</v>
      </c>
      <c r="C1152" s="80" t="n">
        <f aca="true">NORMINV(RAND(),0,1)</f>
        <v>-0.862382272869495</v>
      </c>
      <c r="D1152" s="80" t="n">
        <f aca="true">NORMINV(RAND(),0,1)</f>
        <v>-1.82851719397831</v>
      </c>
      <c r="E1152" s="80" t="n">
        <f aca="true">RAND()</f>
        <v>0.618503024817294</v>
      </c>
      <c r="F1152" s="78" t="n">
        <f aca="false">IF($F$3*$C$6&gt;E1152,1,0)</f>
        <v>0</v>
      </c>
      <c r="G1152" s="81" t="n">
        <f aca="false">EXP(($F$6-0.5*$C$5^2-$F$3*$F$4)*$C$6+($C$5*C1152*$C$6^0.5)+($F$4+$F$5*D1152)*F1152)</f>
        <v>0.9972344968855</v>
      </c>
      <c r="H1152" s="95" t="n">
        <f aca="false">G1152*H1151</f>
        <v>92.3684711854462</v>
      </c>
      <c r="I1152" s="0"/>
    </row>
    <row r="1153" customFormat="false" ht="12.75" hidden="false" customHeight="false" outlineLevel="0" collapsed="false">
      <c r="B1153" s="79" t="n">
        <f aca="false">B1152+$C$6</f>
        <v>0.130365296803655</v>
      </c>
      <c r="C1153" s="80" t="n">
        <f aca="true">NORMINV(RAND(),0,1)</f>
        <v>0.41829519422922</v>
      </c>
      <c r="D1153" s="80" t="n">
        <f aca="true">NORMINV(RAND(),0,1)</f>
        <v>-1.32651473598446</v>
      </c>
      <c r="E1153" s="80" t="n">
        <f aca="true">RAND()</f>
        <v>0.840618400843881</v>
      </c>
      <c r="F1153" s="78" t="n">
        <f aca="false">IF($F$3*$C$6&gt;E1153,1,0)</f>
        <v>0</v>
      </c>
      <c r="G1153" s="81" t="n">
        <f aca="false">EXP(($F$6-0.5*$C$5^2-$F$3*$F$4)*$C$6+($C$5*C1153*$C$6^0.5)+($F$4+$F$5*D1153)*F1153)</f>
        <v>1.00133651854514</v>
      </c>
      <c r="H1153" s="95" t="n">
        <f aca="false">G1153*H1152</f>
        <v>92.4919233601716</v>
      </c>
      <c r="I1153" s="0"/>
    </row>
    <row r="1154" customFormat="false" ht="12.75" hidden="false" customHeight="false" outlineLevel="0" collapsed="false">
      <c r="B1154" s="79" t="n">
        <f aca="false">B1153+$C$6</f>
        <v>0.130479452054796</v>
      </c>
      <c r="C1154" s="80" t="n">
        <f aca="true">NORMINV(RAND(),0,1)</f>
        <v>-1.66727875703438</v>
      </c>
      <c r="D1154" s="80" t="n">
        <f aca="true">NORMINV(RAND(),0,1)</f>
        <v>0.461889950590371</v>
      </c>
      <c r="E1154" s="80" t="n">
        <f aca="true">RAND()</f>
        <v>0.154558336177055</v>
      </c>
      <c r="F1154" s="78" t="n">
        <f aca="false">IF($F$3*$C$6&gt;E1154,1,0)</f>
        <v>0</v>
      </c>
      <c r="G1154" s="81" t="n">
        <f aca="false">EXP(($F$6-0.5*$C$5^2-$F$3*$F$4)*$C$6+($C$5*C1154*$C$6^0.5)+($F$4+$F$5*D1154)*F1154)</f>
        <v>0.994665009916497</v>
      </c>
      <c r="H1154" s="95" t="n">
        <f aca="false">G1154*H1153</f>
        <v>91.998479866241</v>
      </c>
      <c r="I1154" s="0"/>
    </row>
    <row r="1155" customFormat="false" ht="12.75" hidden="false" customHeight="false" outlineLevel="0" collapsed="false">
      <c r="B1155" s="79" t="n">
        <f aca="false">B1154+$C$6</f>
        <v>0.130593607305938</v>
      </c>
      <c r="C1155" s="80" t="n">
        <f aca="true">NORMINV(RAND(),0,1)</f>
        <v>-0.175573170417007</v>
      </c>
      <c r="D1155" s="80" t="n">
        <f aca="true">NORMINV(RAND(),0,1)</f>
        <v>0.836288917979948</v>
      </c>
      <c r="E1155" s="80" t="n">
        <f aca="true">RAND()</f>
        <v>0.102702207797992</v>
      </c>
      <c r="F1155" s="78" t="n">
        <f aca="false">IF($F$3*$C$6&gt;E1155,1,0)</f>
        <v>0</v>
      </c>
      <c r="G1155" s="81" t="n">
        <f aca="false">EXP(($F$6-0.5*$C$5^2-$F$3*$F$4)*$C$6+($C$5*C1155*$C$6^0.5)+($F$4+$F$5*D1155)*F1155)</f>
        <v>0.999432258885221</v>
      </c>
      <c r="H1155" s="95" t="n">
        <f aca="false">G1155*H1154</f>
        <v>91.9462485467237</v>
      </c>
      <c r="I1155" s="0"/>
    </row>
    <row r="1156" customFormat="false" ht="12.75" hidden="false" customHeight="false" outlineLevel="0" collapsed="false">
      <c r="B1156" s="79" t="n">
        <f aca="false">B1155+$C$6</f>
        <v>0.130707762557079</v>
      </c>
      <c r="C1156" s="80" t="n">
        <f aca="true">NORMINV(RAND(),0,1)</f>
        <v>0.19461853747703</v>
      </c>
      <c r="D1156" s="80" t="n">
        <f aca="true">NORMINV(RAND(),0,1)</f>
        <v>-0.378108519226433</v>
      </c>
      <c r="E1156" s="80" t="n">
        <f aca="true">RAND()</f>
        <v>0.624786220192032</v>
      </c>
      <c r="F1156" s="78" t="n">
        <f aca="false">IF($F$3*$C$6&gt;E1156,1,0)</f>
        <v>0</v>
      </c>
      <c r="G1156" s="81" t="n">
        <f aca="false">EXP(($F$6-0.5*$C$5^2-$F$3*$F$4)*$C$6+($C$5*C1156*$C$6^0.5)+($F$4+$F$5*D1156)*F1156)</f>
        <v>1.00061886597463</v>
      </c>
      <c r="H1156" s="95" t="n">
        <f aca="false">G1156*H1155</f>
        <v>92.003150951444</v>
      </c>
      <c r="I1156" s="0"/>
    </row>
    <row r="1157" customFormat="false" ht="12.75" hidden="false" customHeight="false" outlineLevel="0" collapsed="false">
      <c r="B1157" s="79" t="n">
        <f aca="false">B1156+$C$6</f>
        <v>0.130821917808221</v>
      </c>
      <c r="C1157" s="80" t="n">
        <f aca="true">NORMINV(RAND(),0,1)</f>
        <v>-0.0974282833341649</v>
      </c>
      <c r="D1157" s="80" t="n">
        <f aca="true">NORMINV(RAND(),0,1)</f>
        <v>-0.489169826118693</v>
      </c>
      <c r="E1157" s="80" t="n">
        <f aca="true">RAND()</f>
        <v>0.0921119379629325</v>
      </c>
      <c r="F1157" s="78" t="n">
        <f aca="false">IF($F$3*$C$6&gt;E1157,1,0)</f>
        <v>0</v>
      </c>
      <c r="G1157" s="81" t="n">
        <f aca="false">EXP(($F$6-0.5*$C$5^2-$F$3*$F$4)*$C$6+($C$5*C1157*$C$6^0.5)+($F$4+$F$5*D1157)*F1157)</f>
        <v>0.999682626138326</v>
      </c>
      <c r="H1157" s="95" t="n">
        <f aca="false">G1157*H1156</f>
        <v>91.9739515561404</v>
      </c>
      <c r="I1157" s="0"/>
    </row>
    <row r="1158" customFormat="false" ht="12.75" hidden="false" customHeight="false" outlineLevel="0" collapsed="false">
      <c r="B1158" s="79" t="n">
        <f aca="false">B1157+$C$6</f>
        <v>0.130936073059363</v>
      </c>
      <c r="C1158" s="80" t="n">
        <f aca="true">NORMINV(RAND(),0,1)</f>
        <v>0.458014661295249</v>
      </c>
      <c r="D1158" s="80" t="n">
        <f aca="true">NORMINV(RAND(),0,1)</f>
        <v>1.06654412528361</v>
      </c>
      <c r="E1158" s="80" t="n">
        <f aca="true">RAND()</f>
        <v>0.980958724433836</v>
      </c>
      <c r="F1158" s="78" t="n">
        <f aca="false">IF($F$3*$C$6&gt;E1158,1,0)</f>
        <v>0</v>
      </c>
      <c r="G1158" s="81" t="n">
        <f aca="false">EXP(($F$6-0.5*$C$5^2-$F$3*$F$4)*$C$6+($C$5*C1158*$C$6^0.5)+($F$4+$F$5*D1158)*F1158)</f>
        <v>1.00146400977641</v>
      </c>
      <c r="H1158" s="95" t="n">
        <f aca="false">G1158*H1157</f>
        <v>92.1086023203933</v>
      </c>
      <c r="I1158" s="0"/>
    </row>
    <row r="1159" customFormat="false" ht="12.75" hidden="false" customHeight="false" outlineLevel="0" collapsed="false">
      <c r="B1159" s="79" t="n">
        <f aca="false">B1158+$C$6</f>
        <v>0.131050228310504</v>
      </c>
      <c r="C1159" s="80" t="n">
        <f aca="true">NORMINV(RAND(),0,1)</f>
        <v>-1.16760998810413</v>
      </c>
      <c r="D1159" s="80" t="n">
        <f aca="true">NORMINV(RAND(),0,1)</f>
        <v>0.55396554346597</v>
      </c>
      <c r="E1159" s="80" t="n">
        <f aca="true">RAND()</f>
        <v>0.0604882299230379</v>
      </c>
      <c r="F1159" s="78" t="n">
        <f aca="false">IF($F$3*$C$6&gt;E1159,1,0)</f>
        <v>0</v>
      </c>
      <c r="G1159" s="81" t="n">
        <f aca="false">EXP(($F$6-0.5*$C$5^2-$F$3*$F$4)*$C$6+($C$5*C1159*$C$6^0.5)+($F$4+$F$5*D1159)*F1159)</f>
        <v>0.99625933204882</v>
      </c>
      <c r="H1159" s="95" t="n">
        <f aca="false">G1159*H1158</f>
        <v>91.7640546236653</v>
      </c>
      <c r="I1159" s="0"/>
    </row>
    <row r="1160" customFormat="false" ht="12.75" hidden="false" customHeight="false" outlineLevel="0" collapsed="false">
      <c r="B1160" s="79" t="n">
        <f aca="false">B1159+$C$6</f>
        <v>0.131164383561646</v>
      </c>
      <c r="C1160" s="80" t="n">
        <f aca="true">NORMINV(RAND(),0,1)</f>
        <v>-1.50496408005313</v>
      </c>
      <c r="D1160" s="80" t="n">
        <f aca="true">NORMINV(RAND(),0,1)</f>
        <v>0.737425865161694</v>
      </c>
      <c r="E1160" s="80" t="n">
        <f aca="true">RAND()</f>
        <v>0.32192943041122</v>
      </c>
      <c r="F1160" s="78" t="n">
        <f aca="false">IF($F$3*$C$6&gt;E1160,1,0)</f>
        <v>0</v>
      </c>
      <c r="G1160" s="81" t="n">
        <f aca="false">EXP(($F$6-0.5*$C$5^2-$F$3*$F$4)*$C$6+($C$5*C1160*$C$6^0.5)+($F$4+$F$5*D1160)*F1160)</f>
        <v>0.99518263678807</v>
      </c>
      <c r="H1160" s="95" t="n">
        <f aca="false">G1160*H1159</f>
        <v>91.3219938427437</v>
      </c>
      <c r="I1160" s="0"/>
    </row>
    <row r="1161" customFormat="false" ht="12.75" hidden="false" customHeight="false" outlineLevel="0" collapsed="false">
      <c r="B1161" s="79" t="n">
        <f aca="false">B1160+$C$6</f>
        <v>0.131278538812787</v>
      </c>
      <c r="C1161" s="80" t="n">
        <f aca="true">NORMINV(RAND(),0,1)</f>
        <v>0.911054045639215</v>
      </c>
      <c r="D1161" s="80" t="n">
        <f aca="true">NORMINV(RAND(),0,1)</f>
        <v>0.790029686462185</v>
      </c>
      <c r="E1161" s="80" t="n">
        <f aca="true">RAND()</f>
        <v>0.721374338841075</v>
      </c>
      <c r="F1161" s="78" t="n">
        <f aca="false">IF($F$3*$C$6&gt;E1161,1,0)</f>
        <v>0</v>
      </c>
      <c r="G1161" s="81" t="n">
        <f aca="false">EXP(($F$6-0.5*$C$5^2-$F$3*$F$4)*$C$6+($C$5*C1161*$C$6^0.5)+($F$4+$F$5*D1161)*F1161)</f>
        <v>1.0029193209722</v>
      </c>
      <c r="H1161" s="95" t="n">
        <f aca="false">G1161*H1160</f>
        <v>91.588592054592</v>
      </c>
      <c r="I1161" s="0"/>
    </row>
    <row r="1162" customFormat="false" ht="12.75" hidden="false" customHeight="false" outlineLevel="0" collapsed="false">
      <c r="B1162" s="79" t="n">
        <f aca="false">B1161+$C$6</f>
        <v>0.131392694063929</v>
      </c>
      <c r="C1162" s="80" t="n">
        <f aca="true">NORMINV(RAND(),0,1)</f>
        <v>-0.980182197867883</v>
      </c>
      <c r="D1162" s="80" t="n">
        <f aca="true">NORMINV(RAND(),0,1)</f>
        <v>-0.491897569371268</v>
      </c>
      <c r="E1162" s="80" t="n">
        <f aca="true">RAND()</f>
        <v>0.341231539952067</v>
      </c>
      <c r="F1162" s="78" t="n">
        <f aca="false">IF($F$3*$C$6&gt;E1162,1,0)</f>
        <v>0</v>
      </c>
      <c r="G1162" s="81" t="n">
        <f aca="false">EXP(($F$6-0.5*$C$5^2-$F$3*$F$4)*$C$6+($C$5*C1162*$C$6^0.5)+($F$4+$F$5*D1162)*F1162)</f>
        <v>0.996858027625671</v>
      </c>
      <c r="H1162" s="95" t="n">
        <f aca="false">G1162*H1161</f>
        <v>91.3008232285528</v>
      </c>
      <c r="I1162" s="0"/>
    </row>
    <row r="1163" customFormat="false" ht="12.75" hidden="false" customHeight="false" outlineLevel="0" collapsed="false">
      <c r="B1163" s="79" t="n">
        <f aca="false">B1162+$C$6</f>
        <v>0.13150684931507</v>
      </c>
      <c r="C1163" s="80" t="n">
        <f aca="true">NORMINV(RAND(),0,1)</f>
        <v>-1.77757008529777</v>
      </c>
      <c r="D1163" s="80" t="n">
        <f aca="true">NORMINV(RAND(),0,1)</f>
        <v>0.71931098690565</v>
      </c>
      <c r="E1163" s="80" t="n">
        <f aca="true">RAND()</f>
        <v>0.0882602380781441</v>
      </c>
      <c r="F1163" s="78" t="n">
        <f aca="false">IF($F$3*$C$6&gt;E1163,1,0)</f>
        <v>0</v>
      </c>
      <c r="G1163" s="81" t="n">
        <f aca="false">EXP(($F$6-0.5*$C$5^2-$F$3*$F$4)*$C$6+($C$5*C1163*$C$6^0.5)+($F$4+$F$5*D1163)*F1163)</f>
        <v>0.994313440857646</v>
      </c>
      <c r="H1163" s="95" t="n">
        <f aca="false">G1163*H1162</f>
        <v>90.7816356975181</v>
      </c>
      <c r="I1163" s="0"/>
    </row>
    <row r="1164" customFormat="false" ht="12.75" hidden="false" customHeight="false" outlineLevel="0" collapsed="false">
      <c r="B1164" s="79" t="n">
        <f aca="false">B1163+$C$6</f>
        <v>0.131621004566212</v>
      </c>
      <c r="C1164" s="80" t="n">
        <f aca="true">NORMINV(RAND(),0,1)</f>
        <v>0.103325317986999</v>
      </c>
      <c r="D1164" s="80" t="n">
        <f aca="true">NORMINV(RAND(),0,1)</f>
        <v>0.613936231887344</v>
      </c>
      <c r="E1164" s="80" t="n">
        <f aca="true">RAND()</f>
        <v>0.217766517019122</v>
      </c>
      <c r="F1164" s="78" t="n">
        <f aca="false">IF($F$3*$C$6&gt;E1164,1,0)</f>
        <v>0</v>
      </c>
      <c r="G1164" s="81" t="n">
        <f aca="false">EXP(($F$6-0.5*$C$5^2-$F$3*$F$4)*$C$6+($C$5*C1164*$C$6^0.5)+($F$4+$F$5*D1164)*F1164)</f>
        <v>1.00032610521128</v>
      </c>
      <c r="H1164" s="95" t="n">
        <f aca="false">G1164*H1163</f>
        <v>90.8112400620078</v>
      </c>
      <c r="I1164" s="0"/>
    </row>
    <row r="1165" customFormat="false" ht="12.75" hidden="false" customHeight="false" outlineLevel="0" collapsed="false">
      <c r="B1165" s="79" t="n">
        <f aca="false">B1164+$C$6</f>
        <v>0.131735159817353</v>
      </c>
      <c r="C1165" s="80" t="n">
        <f aca="true">NORMINV(RAND(),0,1)</f>
        <v>-1.6551492947558</v>
      </c>
      <c r="D1165" s="80" t="n">
        <f aca="true">NORMINV(RAND(),0,1)</f>
        <v>-0.19696612894632</v>
      </c>
      <c r="E1165" s="80" t="n">
        <f aca="true">RAND()</f>
        <v>0.377428629727808</v>
      </c>
      <c r="F1165" s="78" t="n">
        <f aca="false">IF($F$3*$C$6&gt;E1165,1,0)</f>
        <v>0</v>
      </c>
      <c r="G1165" s="81" t="n">
        <f aca="false">EXP(($F$6-0.5*$C$5^2-$F$3*$F$4)*$C$6+($C$5*C1165*$C$6^0.5)+($F$4+$F$5*D1165)*F1165)</f>
        <v>0.994703681863061</v>
      </c>
      <c r="H1165" s="95" t="n">
        <f aca="false">G1165*H1164</f>
        <v>90.3302748442295</v>
      </c>
      <c r="I1165" s="0"/>
    </row>
    <row r="1166" customFormat="false" ht="12.75" hidden="false" customHeight="false" outlineLevel="0" collapsed="false">
      <c r="B1166" s="79" t="n">
        <f aca="false">B1165+$C$6</f>
        <v>0.131849315068495</v>
      </c>
      <c r="C1166" s="80" t="n">
        <f aca="true">NORMINV(RAND(),0,1)</f>
        <v>-0.109319193664413</v>
      </c>
      <c r="D1166" s="80" t="n">
        <f aca="true">NORMINV(RAND(),0,1)</f>
        <v>-1.42927251349411</v>
      </c>
      <c r="E1166" s="80" t="n">
        <f aca="true">RAND()</f>
        <v>0.790714414944324</v>
      </c>
      <c r="F1166" s="78" t="n">
        <f aca="false">IF($F$3*$C$6&gt;E1166,1,0)</f>
        <v>0</v>
      </c>
      <c r="G1166" s="81" t="n">
        <f aca="false">EXP(($F$6-0.5*$C$5^2-$F$3*$F$4)*$C$6+($C$5*C1166*$C$6^0.5)+($F$4+$F$5*D1166)*F1166)</f>
        <v>0.999644524980455</v>
      </c>
      <c r="H1166" s="95" t="n">
        <f aca="false">G1166*H1165</f>
        <v>90.2981646880138</v>
      </c>
      <c r="I1166" s="0"/>
    </row>
    <row r="1167" customFormat="false" ht="12.75" hidden="false" customHeight="false" outlineLevel="0" collapsed="false">
      <c r="B1167" s="79" t="n">
        <f aca="false">B1166+$C$6</f>
        <v>0.131963470319637</v>
      </c>
      <c r="C1167" s="80" t="n">
        <f aca="true">NORMINV(RAND(),0,1)</f>
        <v>0.0297265199651536</v>
      </c>
      <c r="D1167" s="80" t="n">
        <f aca="true">NORMINV(RAND(),0,1)</f>
        <v>2.76103629106864</v>
      </c>
      <c r="E1167" s="80" t="n">
        <f aca="true">RAND()</f>
        <v>0.0377761119714199</v>
      </c>
      <c r="F1167" s="78" t="n">
        <f aca="false">IF($F$3*$C$6&gt;E1167,1,0)</f>
        <v>0</v>
      </c>
      <c r="G1167" s="81" t="n">
        <f aca="false">EXP(($F$6-0.5*$C$5^2-$F$3*$F$4)*$C$6+($C$5*C1167*$C$6^0.5)+($F$4+$F$5*D1167)*F1167)</f>
        <v>1.00009014960504</v>
      </c>
      <c r="H1167" s="95" t="n">
        <f aca="false">G1167*H1166</f>
        <v>90.3063050318964</v>
      </c>
      <c r="I1167" s="0"/>
    </row>
    <row r="1168" customFormat="false" ht="12.75" hidden="false" customHeight="false" outlineLevel="0" collapsed="false">
      <c r="B1168" s="79" t="n">
        <f aca="false">B1167+$C$6</f>
        <v>0.132077625570778</v>
      </c>
      <c r="C1168" s="80" t="n">
        <f aca="true">NORMINV(RAND(),0,1)</f>
        <v>-0.129550896189327</v>
      </c>
      <c r="D1168" s="80" t="n">
        <f aca="true">NORMINV(RAND(),0,1)</f>
        <v>-0.382968331431779</v>
      </c>
      <c r="E1168" s="80" t="n">
        <f aca="true">RAND()</f>
        <v>0.52987817678315</v>
      </c>
      <c r="F1168" s="78" t="n">
        <f aca="false">IF($F$3*$C$6&gt;E1168,1,0)</f>
        <v>0</v>
      </c>
      <c r="G1168" s="81" t="n">
        <f aca="false">EXP(($F$6-0.5*$C$5^2-$F$3*$F$4)*$C$6+($C$5*C1168*$C$6^0.5)+($F$4+$F$5*D1168)*F1168)</f>
        <v>0.99957970138099</v>
      </c>
      <c r="H1168" s="95" t="n">
        <f aca="false">G1168*H1167</f>
        <v>90.2683494166036</v>
      </c>
      <c r="I1168" s="0"/>
    </row>
    <row r="1169" customFormat="false" ht="12.75" hidden="false" customHeight="false" outlineLevel="0" collapsed="false">
      <c r="B1169" s="79" t="n">
        <f aca="false">B1168+$C$6</f>
        <v>0.13219178082192</v>
      </c>
      <c r="C1169" s="80" t="n">
        <f aca="true">NORMINV(RAND(),0,1)</f>
        <v>0.0895417047173265</v>
      </c>
      <c r="D1169" s="80" t="n">
        <f aca="true">NORMINV(RAND(),0,1)</f>
        <v>1.0911536811968</v>
      </c>
      <c r="E1169" s="80" t="n">
        <f aca="true">RAND()</f>
        <v>0.720322231116792</v>
      </c>
      <c r="F1169" s="78" t="n">
        <f aca="false">IF($F$3*$C$6&gt;E1169,1,0)</f>
        <v>0</v>
      </c>
      <c r="G1169" s="81" t="n">
        <f aca="false">EXP(($F$6-0.5*$C$5^2-$F$3*$F$4)*$C$6+($C$5*C1169*$C$6^0.5)+($F$4+$F$5*D1169)*F1169)</f>
        <v>1.00028191111169</v>
      </c>
      <c r="H1169" s="95" t="n">
        <f aca="false">G1169*H1168</f>
        <v>90.2937970673379</v>
      </c>
      <c r="I1169" s="0"/>
    </row>
    <row r="1170" customFormat="false" ht="12.75" hidden="false" customHeight="false" outlineLevel="0" collapsed="false">
      <c r="B1170" s="79" t="n">
        <f aca="false">B1169+$C$6</f>
        <v>0.132305936073061</v>
      </c>
      <c r="C1170" s="80" t="n">
        <f aca="true">NORMINV(RAND(),0,1)</f>
        <v>1.42363497870677</v>
      </c>
      <c r="D1170" s="80" t="n">
        <f aca="true">NORMINV(RAND(),0,1)</f>
        <v>0.218136951177236</v>
      </c>
      <c r="E1170" s="80" t="n">
        <f aca="true">RAND()</f>
        <v>0.412047156235376</v>
      </c>
      <c r="F1170" s="78" t="n">
        <f aca="false">IF($F$3*$C$6&gt;E1170,1,0)</f>
        <v>0</v>
      </c>
      <c r="G1170" s="81" t="n">
        <f aca="false">EXP(($F$6-0.5*$C$5^2-$F$3*$F$4)*$C$6+($C$5*C1170*$C$6^0.5)+($F$4+$F$5*D1170)*F1170)</f>
        <v>1.00456844934554</v>
      </c>
      <c r="H1170" s="95" t="n">
        <f aca="false">G1170*H1169</f>
        <v>90.7062997054561</v>
      </c>
      <c r="I1170" s="0"/>
    </row>
    <row r="1171" customFormat="false" ht="12.75" hidden="false" customHeight="false" outlineLevel="0" collapsed="false">
      <c r="B1171" s="79" t="n">
        <f aca="false">B1170+$C$6</f>
        <v>0.132420091324203</v>
      </c>
      <c r="C1171" s="80" t="n">
        <f aca="true">NORMINV(RAND(),0,1)</f>
        <v>1.38888736444578</v>
      </c>
      <c r="D1171" s="80" t="n">
        <f aca="true">NORMINV(RAND(),0,1)</f>
        <v>2.0960022334494</v>
      </c>
      <c r="E1171" s="80" t="n">
        <f aca="true">RAND()</f>
        <v>0.92170673340248</v>
      </c>
      <c r="F1171" s="78" t="n">
        <f aca="false">IF($F$3*$C$6&gt;E1171,1,0)</f>
        <v>0</v>
      </c>
      <c r="G1171" s="81" t="n">
        <f aca="false">EXP(($F$6-0.5*$C$5^2-$F$3*$F$4)*$C$6+($C$5*C1171*$C$6^0.5)+($F$4+$F$5*D1171)*F1171)</f>
        <v>1.00445657009653</v>
      </c>
      <c r="H1171" s="95" t="n">
        <f aca="false">G1171*H1170</f>
        <v>91.1105386882903</v>
      </c>
      <c r="I1171" s="0"/>
    </row>
    <row r="1172" customFormat="false" ht="12.75" hidden="false" customHeight="false" outlineLevel="0" collapsed="false">
      <c r="B1172" s="79" t="n">
        <f aca="false">B1171+$C$6</f>
        <v>0.132534246575344</v>
      </c>
      <c r="C1172" s="80" t="n">
        <f aca="true">NORMINV(RAND(),0,1)</f>
        <v>-1.07057518727771</v>
      </c>
      <c r="D1172" s="80" t="n">
        <f aca="true">NORMINV(RAND(),0,1)</f>
        <v>-0.987546960835968</v>
      </c>
      <c r="E1172" s="80" t="n">
        <f aca="true">RAND()</f>
        <v>0.379437840273632</v>
      </c>
      <c r="F1172" s="78" t="n">
        <f aca="false">IF($F$3*$C$6&gt;E1172,1,0)</f>
        <v>0</v>
      </c>
      <c r="G1172" s="81" t="n">
        <f aca="false">EXP(($F$6-0.5*$C$5^2-$F$3*$F$4)*$C$6+($C$5*C1172*$C$6^0.5)+($F$4+$F$5*D1172)*F1172)</f>
        <v>0.996569242814548</v>
      </c>
      <c r="H1172" s="95" t="n">
        <f aca="false">G1172*H1171</f>
        <v>90.797960553015</v>
      </c>
      <c r="I1172" s="0"/>
    </row>
    <row r="1173" customFormat="false" ht="12.75" hidden="false" customHeight="false" outlineLevel="0" collapsed="false">
      <c r="B1173" s="79" t="n">
        <f aca="false">B1172+$C$6</f>
        <v>0.132648401826486</v>
      </c>
      <c r="C1173" s="80" t="n">
        <f aca="true">NORMINV(RAND(),0,1)</f>
        <v>-1.46104011359664</v>
      </c>
      <c r="D1173" s="80" t="n">
        <f aca="true">NORMINV(RAND(),0,1)</f>
        <v>0.346199037692451</v>
      </c>
      <c r="E1173" s="80" t="n">
        <f aca="true">RAND()</f>
        <v>0.753844446130713</v>
      </c>
      <c r="F1173" s="78" t="n">
        <f aca="false">IF($F$3*$C$6&gt;E1173,1,0)</f>
        <v>0</v>
      </c>
      <c r="G1173" s="81" t="n">
        <f aca="false">EXP(($F$6-0.5*$C$5^2-$F$3*$F$4)*$C$6+($C$5*C1173*$C$6^0.5)+($F$4+$F$5*D1173)*F1173)</f>
        <v>0.995322758074373</v>
      </c>
      <c r="H1173" s="95" t="n">
        <f aca="false">G1173*H1172</f>
        <v>90.373276525155</v>
      </c>
      <c r="I1173" s="0"/>
    </row>
    <row r="1174" customFormat="false" ht="12.75" hidden="false" customHeight="false" outlineLevel="0" collapsed="false">
      <c r="B1174" s="79" t="n">
        <f aca="false">B1173+$C$6</f>
        <v>0.132762557077628</v>
      </c>
      <c r="C1174" s="80" t="n">
        <f aca="true">NORMINV(RAND(),0,1)</f>
        <v>1.37114841817939</v>
      </c>
      <c r="D1174" s="80" t="n">
        <f aca="true">NORMINV(RAND(),0,1)</f>
        <v>-2.25061626614178</v>
      </c>
      <c r="E1174" s="80" t="n">
        <f aca="true">RAND()</f>
        <v>0.717745064036187</v>
      </c>
      <c r="F1174" s="78" t="n">
        <f aca="false">IF($F$3*$C$6&gt;E1174,1,0)</f>
        <v>0</v>
      </c>
      <c r="G1174" s="81" t="n">
        <f aca="false">EXP(($F$6-0.5*$C$5^2-$F$3*$F$4)*$C$6+($C$5*C1174*$C$6^0.5)+($F$4+$F$5*D1174)*F1174)</f>
        <v>1.00439945961302</v>
      </c>
      <c r="H1174" s="95" t="n">
        <f aca="false">G1174*H1173</f>
        <v>90.7708701053241</v>
      </c>
      <c r="I1174" s="0"/>
    </row>
    <row r="1175" customFormat="false" ht="12.75" hidden="false" customHeight="false" outlineLevel="0" collapsed="false">
      <c r="B1175" s="79" t="n">
        <f aca="false">B1174+$C$6</f>
        <v>0.132876712328769</v>
      </c>
      <c r="C1175" s="80" t="n">
        <f aca="true">NORMINV(RAND(),0,1)</f>
        <v>-1.47635609735814</v>
      </c>
      <c r="D1175" s="80" t="n">
        <f aca="true">NORMINV(RAND(),0,1)</f>
        <v>-0.142796650718818</v>
      </c>
      <c r="E1175" s="80" t="n">
        <f aca="true">RAND()</f>
        <v>0.676645147280449</v>
      </c>
      <c r="F1175" s="78" t="n">
        <f aca="false">IF($F$3*$C$6&gt;E1175,1,0)</f>
        <v>0</v>
      </c>
      <c r="G1175" s="81" t="n">
        <f aca="false">EXP(($F$6-0.5*$C$5^2-$F$3*$F$4)*$C$6+($C$5*C1175*$C$6^0.5)+($F$4+$F$5*D1175)*F1175)</f>
        <v>0.995273896509377</v>
      </c>
      <c r="H1175" s="95" t="n">
        <f aca="false">G1175*H1174</f>
        <v>90.3418775792725</v>
      </c>
      <c r="I1175" s="0"/>
    </row>
    <row r="1176" customFormat="false" ht="12.75" hidden="false" customHeight="false" outlineLevel="0" collapsed="false">
      <c r="B1176" s="79" t="n">
        <f aca="false">B1175+$C$6</f>
        <v>0.132990867579911</v>
      </c>
      <c r="C1176" s="80" t="n">
        <f aca="true">NORMINV(RAND(),0,1)</f>
        <v>0.199680757939099</v>
      </c>
      <c r="D1176" s="80" t="n">
        <f aca="true">NORMINV(RAND(),0,1)</f>
        <v>0.497030946742454</v>
      </c>
      <c r="E1176" s="80" t="n">
        <f aca="true">RAND()</f>
        <v>0.158101186054898</v>
      </c>
      <c r="F1176" s="78" t="n">
        <f aca="false">IF($F$3*$C$6&gt;E1176,1,0)</f>
        <v>0</v>
      </c>
      <c r="G1176" s="81" t="n">
        <f aca="false">EXP(($F$6-0.5*$C$5^2-$F$3*$F$4)*$C$6+($C$5*C1176*$C$6^0.5)+($F$4+$F$5*D1176)*F1176)</f>
        <v>1.00063510210265</v>
      </c>
      <c r="H1176" s="95" t="n">
        <f aca="false">G1176*H1175</f>
        <v>90.3992538956801</v>
      </c>
      <c r="I1176" s="0"/>
    </row>
    <row r="1177" customFormat="false" ht="12.75" hidden="false" customHeight="false" outlineLevel="0" collapsed="false">
      <c r="B1177" s="79" t="n">
        <f aca="false">B1176+$C$6</f>
        <v>0.133105022831052</v>
      </c>
      <c r="C1177" s="80" t="n">
        <f aca="true">NORMINV(RAND(),0,1)</f>
        <v>-1.04356662627406</v>
      </c>
      <c r="D1177" s="80" t="n">
        <f aca="true">NORMINV(RAND(),0,1)</f>
        <v>-1.01839661413618</v>
      </c>
      <c r="E1177" s="80" t="n">
        <f aca="true">RAND()</f>
        <v>0.615231664061484</v>
      </c>
      <c r="F1177" s="78" t="n">
        <f aca="false">IF($F$3*$C$6&gt;E1177,1,0)</f>
        <v>0</v>
      </c>
      <c r="G1177" s="81" t="n">
        <f aca="false">EXP(($F$6-0.5*$C$5^2-$F$3*$F$4)*$C$6+($C$5*C1177*$C$6^0.5)+($F$4+$F$5*D1177)*F1177)</f>
        <v>0.996655520190039</v>
      </c>
      <c r="H1177" s="95" t="n">
        <f aca="false">G1177*H1176</f>
        <v>90.0969154161905</v>
      </c>
      <c r="I1177" s="0"/>
    </row>
    <row r="1178" customFormat="false" ht="12.75" hidden="false" customHeight="false" outlineLevel="0" collapsed="false">
      <c r="B1178" s="79" t="n">
        <f aca="false">B1177+$C$6</f>
        <v>0.133219178082194</v>
      </c>
      <c r="C1178" s="80" t="n">
        <f aca="true">NORMINV(RAND(),0,1)</f>
        <v>0.917812307788675</v>
      </c>
      <c r="D1178" s="80" t="n">
        <f aca="true">NORMINV(RAND(),0,1)</f>
        <v>-1.16593184358742</v>
      </c>
      <c r="E1178" s="80" t="n">
        <f aca="true">RAND()</f>
        <v>0.635891313573772</v>
      </c>
      <c r="F1178" s="78" t="n">
        <f aca="false">IF($F$3*$C$6&gt;E1178,1,0)</f>
        <v>0</v>
      </c>
      <c r="G1178" s="81" t="n">
        <f aca="false">EXP(($F$6-0.5*$C$5^2-$F$3*$F$4)*$C$6+($C$5*C1178*$C$6^0.5)+($F$4+$F$5*D1178)*F1178)</f>
        <v>1.00294104673018</v>
      </c>
      <c r="H1178" s="95" t="n">
        <f aca="false">G1178*H1177</f>
        <v>90.3618946546748</v>
      </c>
      <c r="I1178" s="0"/>
    </row>
    <row r="1179" customFormat="false" ht="12.75" hidden="false" customHeight="false" outlineLevel="0" collapsed="false">
      <c r="B1179" s="79" t="n">
        <f aca="false">B1178+$C$6</f>
        <v>0.133333333333335</v>
      </c>
      <c r="C1179" s="80" t="n">
        <f aca="true">NORMINV(RAND(),0,1)</f>
        <v>-0.57139636826804</v>
      </c>
      <c r="D1179" s="80" t="n">
        <f aca="true">NORMINV(RAND(),0,1)</f>
        <v>-1.00162251747988</v>
      </c>
      <c r="E1179" s="80" t="n">
        <f aca="true">RAND()</f>
        <v>0.0362839469836122</v>
      </c>
      <c r="F1179" s="78" t="n">
        <f aca="false">IF($F$3*$C$6&gt;E1179,1,0)</f>
        <v>0</v>
      </c>
      <c r="G1179" s="81" t="n">
        <f aca="false">EXP(($F$6-0.5*$C$5^2-$F$3*$F$4)*$C$6+($C$5*C1179*$C$6^0.5)+($F$4+$F$5*D1179)*F1179)</f>
        <v>0.99816504963331</v>
      </c>
      <c r="H1179" s="95" t="n">
        <f aca="false">G1179*H1178</f>
        <v>90.1960850629434</v>
      </c>
      <c r="I1179" s="0"/>
    </row>
    <row r="1180" customFormat="false" ht="12.75" hidden="false" customHeight="false" outlineLevel="0" collapsed="false">
      <c r="B1180" s="79" t="n">
        <f aca="false">B1179+$C$6</f>
        <v>0.133447488584477</v>
      </c>
      <c r="C1180" s="80" t="n">
        <f aca="true">NORMINV(RAND(),0,1)</f>
        <v>1.06433918051423</v>
      </c>
      <c r="D1180" s="80" t="n">
        <f aca="true">NORMINV(RAND(),0,1)</f>
        <v>0.294275555803413</v>
      </c>
      <c r="E1180" s="80" t="n">
        <f aca="true">RAND()</f>
        <v>0.0552923857115744</v>
      </c>
      <c r="F1180" s="78" t="n">
        <f aca="false">IF($F$3*$C$6&gt;E1180,1,0)</f>
        <v>0</v>
      </c>
      <c r="G1180" s="81" t="n">
        <f aca="false">EXP(($F$6-0.5*$C$5^2-$F$3*$F$4)*$C$6+($C$5*C1180*$C$6^0.5)+($F$4+$F$5*D1180)*F1180)</f>
        <v>1.0034122018103</v>
      </c>
      <c r="H1180" s="95" t="n">
        <f aca="false">G1180*H1179</f>
        <v>90.5038523076773</v>
      </c>
      <c r="I1180" s="0"/>
    </row>
    <row r="1181" customFormat="false" ht="12.75" hidden="false" customHeight="false" outlineLevel="0" collapsed="false">
      <c r="B1181" s="79" t="n">
        <f aca="false">B1180+$C$6</f>
        <v>0.133561643835618</v>
      </c>
      <c r="C1181" s="80" t="n">
        <f aca="true">NORMINV(RAND(),0,1)</f>
        <v>1.94461523073537</v>
      </c>
      <c r="D1181" s="80" t="n">
        <f aca="true">NORMINV(RAND(),0,1)</f>
        <v>0.53146658230532</v>
      </c>
      <c r="E1181" s="80" t="n">
        <f aca="true">RAND()</f>
        <v>0.277704278011561</v>
      </c>
      <c r="F1181" s="78" t="n">
        <f aca="false">IF($F$3*$C$6&gt;E1181,1,0)</f>
        <v>0</v>
      </c>
      <c r="G1181" s="81" t="n">
        <f aca="false">EXP(($F$6-0.5*$C$5^2-$F$3*$F$4)*$C$6+($C$5*C1181*$C$6^0.5)+($F$4+$F$5*D1181)*F1181)</f>
        <v>1.00624737962569</v>
      </c>
      <c r="H1181" s="95" t="n">
        <f aca="false">G1181*H1180</f>
        <v>91.0692642306311</v>
      </c>
      <c r="I1181" s="0"/>
    </row>
    <row r="1182" customFormat="false" ht="12.75" hidden="false" customHeight="false" outlineLevel="0" collapsed="false">
      <c r="B1182" s="79" t="n">
        <f aca="false">B1181+$C$6</f>
        <v>0.13367579908676</v>
      </c>
      <c r="C1182" s="80" t="n">
        <f aca="true">NORMINV(RAND(),0,1)</f>
        <v>-0.190257846257832</v>
      </c>
      <c r="D1182" s="80" t="n">
        <f aca="true">NORMINV(RAND(),0,1)</f>
        <v>0.915055913080009</v>
      </c>
      <c r="E1182" s="80" t="n">
        <f aca="true">RAND()</f>
        <v>0.80935445786645</v>
      </c>
      <c r="F1182" s="78" t="n">
        <f aca="false">IF($F$3*$C$6&gt;E1182,1,0)</f>
        <v>0</v>
      </c>
      <c r="G1182" s="81" t="n">
        <f aca="false">EXP(($F$6-0.5*$C$5^2-$F$3*$F$4)*$C$6+($C$5*C1182*$C$6^0.5)+($F$4+$F$5*D1182)*F1182)</f>
        <v>0.999385217867609</v>
      </c>
      <c r="H1182" s="95" t="n">
        <f aca="false">G1182*H1181</f>
        <v>91.0132764741721</v>
      </c>
      <c r="I1182" s="0"/>
    </row>
    <row r="1183" customFormat="false" ht="12.75" hidden="false" customHeight="false" outlineLevel="0" collapsed="false">
      <c r="B1183" s="79" t="n">
        <f aca="false">B1182+$C$6</f>
        <v>0.133789954337902</v>
      </c>
      <c r="C1183" s="80" t="n">
        <f aca="true">NORMINV(RAND(),0,1)</f>
        <v>-0.521110416147308</v>
      </c>
      <c r="D1183" s="80" t="n">
        <f aca="true">NORMINV(RAND(),0,1)</f>
        <v>-0.147434253292325</v>
      </c>
      <c r="E1183" s="80" t="n">
        <f aca="true">RAND()</f>
        <v>0.184106730773002</v>
      </c>
      <c r="F1183" s="78" t="n">
        <f aca="false">IF($F$3*$C$6&gt;E1183,1,0)</f>
        <v>0</v>
      </c>
      <c r="G1183" s="81" t="n">
        <f aca="false">EXP(($F$6-0.5*$C$5^2-$F$3*$F$4)*$C$6+($C$5*C1183*$C$6^0.5)+($F$4+$F$5*D1183)*F1183)</f>
        <v>0.998325948594045</v>
      </c>
      <c r="H1183" s="95" t="n">
        <f aca="false">G1183*H1182</f>
        <v>90.8609155707299</v>
      </c>
      <c r="I1183" s="0"/>
    </row>
    <row r="1184" customFormat="false" ht="12.75" hidden="false" customHeight="false" outlineLevel="0" collapsed="false">
      <c r="B1184" s="79" t="n">
        <f aca="false">B1183+$C$6</f>
        <v>0.133904109589043</v>
      </c>
      <c r="C1184" s="80" t="n">
        <f aca="true">NORMINV(RAND(),0,1)</f>
        <v>0.821189348266576</v>
      </c>
      <c r="D1184" s="80" t="n">
        <f aca="true">NORMINV(RAND(),0,1)</f>
        <v>-1.24397082562658</v>
      </c>
      <c r="E1184" s="80" t="n">
        <f aca="true">RAND()</f>
        <v>0.0694433705737944</v>
      </c>
      <c r="F1184" s="78" t="n">
        <f aca="false">IF($F$3*$C$6&gt;E1184,1,0)</f>
        <v>0</v>
      </c>
      <c r="G1184" s="81" t="n">
        <f aca="false">EXP(($F$6-0.5*$C$5^2-$F$3*$F$4)*$C$6+($C$5*C1184*$C$6^0.5)+($F$4+$F$5*D1184)*F1184)</f>
        <v>1.00263047802388</v>
      </c>
      <c r="H1184" s="95" t="n">
        <f aca="false">G1184*H1183</f>
        <v>91.0999232123687</v>
      </c>
      <c r="I1184" s="0"/>
    </row>
    <row r="1185" customFormat="false" ht="12.75" hidden="false" customHeight="false" outlineLevel="0" collapsed="false">
      <c r="B1185" s="79" t="n">
        <f aca="false">B1184+$C$6</f>
        <v>0.134018264840185</v>
      </c>
      <c r="C1185" s="80" t="n">
        <f aca="true">NORMINV(RAND(),0,1)</f>
        <v>-1.1779968024668</v>
      </c>
      <c r="D1185" s="80" t="n">
        <f aca="true">NORMINV(RAND(),0,1)</f>
        <v>0.0275906394119012</v>
      </c>
      <c r="E1185" s="80" t="n">
        <f aca="true">RAND()</f>
        <v>0.903753324505752</v>
      </c>
      <c r="F1185" s="78" t="n">
        <f aca="false">IF($F$3*$C$6&gt;E1185,1,0)</f>
        <v>0</v>
      </c>
      <c r="G1185" s="81" t="n">
        <f aca="false">EXP(($F$6-0.5*$C$5^2-$F$3*$F$4)*$C$6+($C$5*C1185*$C$6^0.5)+($F$4+$F$5*D1185)*F1185)</f>
        <v>0.996226164242824</v>
      </c>
      <c r="H1185" s="95" t="n">
        <f aca="false">G1185*H1184</f>
        <v>90.7561270646738</v>
      </c>
      <c r="I1185" s="0"/>
    </row>
    <row r="1186" customFormat="false" ht="12.75" hidden="false" customHeight="false" outlineLevel="0" collapsed="false">
      <c r="B1186" s="79" t="n">
        <f aca="false">B1185+$C$6</f>
        <v>0.134132420091326</v>
      </c>
      <c r="C1186" s="80" t="n">
        <f aca="true">NORMINV(RAND(),0,1)</f>
        <v>1.07077152076703</v>
      </c>
      <c r="D1186" s="80" t="n">
        <f aca="true">NORMINV(RAND(),0,1)</f>
        <v>-0.310206660435972</v>
      </c>
      <c r="E1186" s="80" t="n">
        <f aca="true">RAND()</f>
        <v>0.770413679148681</v>
      </c>
      <c r="F1186" s="78" t="n">
        <f aca="false">IF($F$3*$C$6&gt;E1186,1,0)</f>
        <v>0</v>
      </c>
      <c r="G1186" s="81" t="n">
        <f aca="false">EXP(($F$6-0.5*$C$5^2-$F$3*$F$4)*$C$6+($C$5*C1186*$C$6^0.5)+($F$4+$F$5*D1186)*F1186)</f>
        <v>1.00343288997981</v>
      </c>
      <c r="H1186" s="95" t="n">
        <f aca="false">G1186*H1185</f>
        <v>91.0676828638804</v>
      </c>
      <c r="I1186" s="0"/>
    </row>
    <row r="1187" customFormat="false" ht="12.75" hidden="false" customHeight="false" outlineLevel="0" collapsed="false">
      <c r="B1187" s="79" t="n">
        <f aca="false">B1186+$C$6</f>
        <v>0.134246575342468</v>
      </c>
      <c r="C1187" s="80" t="n">
        <f aca="true">NORMINV(RAND(),0,1)</f>
        <v>1.07409133217163</v>
      </c>
      <c r="D1187" s="80" t="n">
        <f aca="true">NORMINV(RAND(),0,1)</f>
        <v>0.731878792008689</v>
      </c>
      <c r="E1187" s="80" t="n">
        <f aca="true">RAND()</f>
        <v>0.194538258123759</v>
      </c>
      <c r="F1187" s="78" t="n">
        <f aca="false">IF($F$3*$C$6&gt;E1187,1,0)</f>
        <v>0</v>
      </c>
      <c r="G1187" s="81" t="n">
        <f aca="false">EXP(($F$6-0.5*$C$5^2-$F$3*$F$4)*$C$6+($C$5*C1187*$C$6^0.5)+($F$4+$F$5*D1187)*F1187)</f>
        <v>1.0034435675702</v>
      </c>
      <c r="H1187" s="95" t="n">
        <f aca="false">G1187*H1186</f>
        <v>91.3812805832841</v>
      </c>
      <c r="I1187" s="0"/>
    </row>
    <row r="1188" customFormat="false" ht="12.75" hidden="false" customHeight="false" outlineLevel="0" collapsed="false">
      <c r="B1188" s="79" t="n">
        <f aca="false">B1187+$C$6</f>
        <v>0.134360730593609</v>
      </c>
      <c r="C1188" s="80" t="n">
        <f aca="true">NORMINV(RAND(),0,1)</f>
        <v>0.974992058783419</v>
      </c>
      <c r="D1188" s="80" t="n">
        <f aca="true">NORMINV(RAND(),0,1)</f>
        <v>-0.614241475340556</v>
      </c>
      <c r="E1188" s="80" t="n">
        <f aca="true">RAND()</f>
        <v>0.369034662835359</v>
      </c>
      <c r="F1188" s="78" t="n">
        <f aca="false">IF($F$3*$C$6&gt;E1188,1,0)</f>
        <v>0</v>
      </c>
      <c r="G1188" s="81" t="n">
        <f aca="false">EXP(($F$6-0.5*$C$5^2-$F$3*$F$4)*$C$6+($C$5*C1188*$C$6^0.5)+($F$4+$F$5*D1188)*F1188)</f>
        <v>1.00312488108117</v>
      </c>
      <c r="H1188" s="95" t="n">
        <f aca="false">G1188*H1187</f>
        <v>91.6668362181521</v>
      </c>
      <c r="I1188" s="0"/>
    </row>
    <row r="1189" customFormat="false" ht="12.75" hidden="false" customHeight="false" outlineLevel="0" collapsed="false">
      <c r="B1189" s="79" t="n">
        <f aca="false">B1188+$C$6</f>
        <v>0.134474885844751</v>
      </c>
      <c r="C1189" s="80" t="n">
        <f aca="true">NORMINV(RAND(),0,1)</f>
        <v>-0.0843129544136101</v>
      </c>
      <c r="D1189" s="80" t="n">
        <f aca="true">NORMINV(RAND(),0,1)</f>
        <v>0.35083895378255</v>
      </c>
      <c r="E1189" s="80" t="n">
        <f aca="true">RAND()</f>
        <v>0.168263346963199</v>
      </c>
      <c r="F1189" s="78" t="n">
        <f aca="false">IF($F$3*$C$6&gt;E1189,1,0)</f>
        <v>0</v>
      </c>
      <c r="G1189" s="81" t="n">
        <f aca="false">EXP(($F$6-0.5*$C$5^2-$F$3*$F$4)*$C$6+($C$5*C1189*$C$6^0.5)+($F$4+$F$5*D1189)*F1189)</f>
        <v>0.999724652293662</v>
      </c>
      <c r="H1189" s="95" t="n">
        <f aca="false">G1189*H1188</f>
        <v>91.6415959650522</v>
      </c>
      <c r="I1189" s="0"/>
    </row>
    <row r="1190" customFormat="false" ht="12.75" hidden="false" customHeight="false" outlineLevel="0" collapsed="false">
      <c r="B1190" s="79" t="n">
        <f aca="false">B1189+$C$6</f>
        <v>0.134589041095892</v>
      </c>
      <c r="C1190" s="80" t="n">
        <f aca="true">NORMINV(RAND(),0,1)</f>
        <v>0.0252772065572671</v>
      </c>
      <c r="D1190" s="80" t="n">
        <f aca="true">NORMINV(RAND(),0,1)</f>
        <v>-0.699862007120575</v>
      </c>
      <c r="E1190" s="80" t="n">
        <f aca="true">RAND()</f>
        <v>0.833155371239623</v>
      </c>
      <c r="F1190" s="78" t="n">
        <f aca="false">IF($F$3*$C$6&gt;E1190,1,0)</f>
        <v>0</v>
      </c>
      <c r="G1190" s="81" t="n">
        <f aca="false">EXP(($F$6-0.5*$C$5^2-$F$3*$F$4)*$C$6+($C$5*C1190*$C$6^0.5)+($F$4+$F$5*D1190)*F1190)</f>
        <v>1.00007588701981</v>
      </c>
      <c r="H1190" s="95" t="n">
        <f aca="false">G1190*H1189</f>
        <v>91.6485503726602</v>
      </c>
      <c r="I1190" s="0"/>
    </row>
    <row r="1191" customFormat="false" ht="12.75" hidden="false" customHeight="false" outlineLevel="0" collapsed="false">
      <c r="B1191" s="79" t="n">
        <f aca="false">B1190+$C$6</f>
        <v>0.134703196347034</v>
      </c>
      <c r="C1191" s="80" t="n">
        <f aca="true">NORMINV(RAND(),0,1)</f>
        <v>-0.37152448224752</v>
      </c>
      <c r="D1191" s="80" t="n">
        <f aca="true">NORMINV(RAND(),0,1)</f>
        <v>1.3728797807617</v>
      </c>
      <c r="E1191" s="80" t="n">
        <f aca="true">RAND()</f>
        <v>0.855393034007489</v>
      </c>
      <c r="F1191" s="78" t="n">
        <f aca="false">IF($F$3*$C$6&gt;E1191,1,0)</f>
        <v>0</v>
      </c>
      <c r="G1191" s="81" t="n">
        <f aca="false">EXP(($F$6-0.5*$C$5^2-$F$3*$F$4)*$C$6+($C$5*C1191*$C$6^0.5)+($F$4+$F$5*D1191)*F1191)</f>
        <v>0.998804729076141</v>
      </c>
      <c r="H1191" s="95" t="n">
        <f aca="false">G1191*H1190</f>
        <v>91.5390055251859</v>
      </c>
      <c r="I1191" s="0"/>
    </row>
    <row r="1192" customFormat="false" ht="12.75" hidden="false" customHeight="false" outlineLevel="0" collapsed="false">
      <c r="B1192" s="79" t="n">
        <f aca="false">B1191+$C$6</f>
        <v>0.134817351598176</v>
      </c>
      <c r="C1192" s="80" t="n">
        <f aca="true">NORMINV(RAND(),0,1)</f>
        <v>-0.943885479422685</v>
      </c>
      <c r="D1192" s="80" t="n">
        <f aca="true">NORMINV(RAND(),0,1)</f>
        <v>2.86052700784401</v>
      </c>
      <c r="E1192" s="80" t="n">
        <f aca="true">RAND()</f>
        <v>0.264407747942677</v>
      </c>
      <c r="F1192" s="78" t="n">
        <f aca="false">IF($F$3*$C$6&gt;E1192,1,0)</f>
        <v>0</v>
      </c>
      <c r="G1192" s="81" t="n">
        <f aca="false">EXP(($F$6-0.5*$C$5^2-$F$3*$F$4)*$C$6+($C$5*C1192*$C$6^0.5)+($F$4+$F$5*D1192)*F1192)</f>
        <v>0.996974010839441</v>
      </c>
      <c r="H1192" s="95" t="n">
        <f aca="false">G1192*H1191</f>
        <v>91.2620094866983</v>
      </c>
      <c r="I1192" s="0"/>
    </row>
    <row r="1193" customFormat="false" ht="12.75" hidden="false" customHeight="false" outlineLevel="0" collapsed="false">
      <c r="B1193" s="79" t="n">
        <f aca="false">B1192+$C$6</f>
        <v>0.134931506849317</v>
      </c>
      <c r="C1193" s="80" t="n">
        <f aca="true">NORMINV(RAND(),0,1)</f>
        <v>1.76461058268883</v>
      </c>
      <c r="D1193" s="80" t="n">
        <f aca="true">NORMINV(RAND(),0,1)</f>
        <v>0.254629859797924</v>
      </c>
      <c r="E1193" s="80" t="n">
        <f aca="true">RAND()</f>
        <v>0.891860423906356</v>
      </c>
      <c r="F1193" s="78" t="n">
        <f aca="false">IF($F$3*$C$6&gt;E1193,1,0)</f>
        <v>0</v>
      </c>
      <c r="G1193" s="81" t="n">
        <f aca="false">EXP(($F$6-0.5*$C$5^2-$F$3*$F$4)*$C$6+($C$5*C1193*$C$6^0.5)+($F$4+$F$5*D1193)*F1193)</f>
        <v>1.00566697294557</v>
      </c>
      <c r="H1193" s="95" t="n">
        <f aca="false">G1193*H1192</f>
        <v>91.7791888254181</v>
      </c>
      <c r="I1193" s="0"/>
    </row>
    <row r="1194" customFormat="false" ht="12.75" hidden="false" customHeight="false" outlineLevel="0" collapsed="false">
      <c r="B1194" s="79" t="n">
        <f aca="false">B1193+$C$6</f>
        <v>0.135045662100459</v>
      </c>
      <c r="C1194" s="80" t="n">
        <f aca="true">NORMINV(RAND(),0,1)</f>
        <v>0.750940197285325</v>
      </c>
      <c r="D1194" s="80" t="n">
        <f aca="true">NORMINV(RAND(),0,1)</f>
        <v>-1.45362604513606</v>
      </c>
      <c r="E1194" s="80" t="n">
        <f aca="true">RAND()</f>
        <v>0.392651531415701</v>
      </c>
      <c r="F1194" s="78" t="n">
        <f aca="false">IF($F$3*$C$6&gt;E1194,1,0)</f>
        <v>0</v>
      </c>
      <c r="G1194" s="81" t="n">
        <f aca="false">EXP(($F$6-0.5*$C$5^2-$F$3*$F$4)*$C$6+($C$5*C1194*$C$6^0.5)+($F$4+$F$5*D1194)*F1194)</f>
        <v>1.00240474126274</v>
      </c>
      <c r="H1194" s="95" t="n">
        <f aca="false">G1194*H1193</f>
        <v>91.9998940278473</v>
      </c>
      <c r="I1194" s="0"/>
    </row>
    <row r="1195" customFormat="false" ht="12.75" hidden="false" customHeight="false" outlineLevel="0" collapsed="false">
      <c r="B1195" s="79" t="n">
        <f aca="false">B1194+$C$6</f>
        <v>0.1351598173516</v>
      </c>
      <c r="C1195" s="80" t="n">
        <f aca="true">NORMINV(RAND(),0,1)</f>
        <v>1.23306728236288</v>
      </c>
      <c r="D1195" s="80" t="n">
        <f aca="true">NORMINV(RAND(),0,1)</f>
        <v>0.201890421172554</v>
      </c>
      <c r="E1195" s="80" t="n">
        <f aca="true">RAND()</f>
        <v>0.513243180854708</v>
      </c>
      <c r="F1195" s="78" t="n">
        <f aca="false">IF($F$3*$C$6&gt;E1195,1,0)</f>
        <v>0</v>
      </c>
      <c r="G1195" s="81" t="n">
        <f aca="false">EXP(($F$6-0.5*$C$5^2-$F$3*$F$4)*$C$6+($C$5*C1195*$C$6^0.5)+($F$4+$F$5*D1195)*F1195)</f>
        <v>1.00395501881503</v>
      </c>
      <c r="H1195" s="95" t="n">
        <f aca="false">G1195*H1194</f>
        <v>92.363755339708</v>
      </c>
      <c r="I1195" s="0"/>
    </row>
    <row r="1196" customFormat="false" ht="12.75" hidden="false" customHeight="false" outlineLevel="0" collapsed="false">
      <c r="B1196" s="79" t="n">
        <f aca="false">B1195+$C$6</f>
        <v>0.135273972602742</v>
      </c>
      <c r="C1196" s="80" t="n">
        <f aca="true">NORMINV(RAND(),0,1)</f>
        <v>-0.614873642549228</v>
      </c>
      <c r="D1196" s="80" t="n">
        <f aca="true">NORMINV(RAND(),0,1)</f>
        <v>0.96912351938393</v>
      </c>
      <c r="E1196" s="80" t="n">
        <f aca="true">RAND()</f>
        <v>0.752085842894064</v>
      </c>
      <c r="F1196" s="78" t="n">
        <f aca="false">IF($F$3*$C$6&gt;E1196,1,0)</f>
        <v>0</v>
      </c>
      <c r="G1196" s="81" t="n">
        <f aca="false">EXP(($F$6-0.5*$C$5^2-$F$3*$F$4)*$C$6+($C$5*C1196*$C$6^0.5)+($F$4+$F$5*D1196)*F1196)</f>
        <v>0.99802595716663</v>
      </c>
      <c r="H1196" s="95" t="n">
        <f aca="false">G1196*H1195</f>
        <v>92.1814253304165</v>
      </c>
      <c r="I1196" s="0"/>
    </row>
    <row r="1197" customFormat="false" ht="12.75" hidden="false" customHeight="false" outlineLevel="0" collapsed="false">
      <c r="B1197" s="79" t="n">
        <f aca="false">B1196+$C$6</f>
        <v>0.135388127853883</v>
      </c>
      <c r="C1197" s="80" t="n">
        <f aca="true">NORMINV(RAND(),0,1)</f>
        <v>-0.171645317171978</v>
      </c>
      <c r="D1197" s="80" t="n">
        <f aca="true">NORMINV(RAND(),0,1)</f>
        <v>-2.0155076400572</v>
      </c>
      <c r="E1197" s="80" t="n">
        <f aca="true">RAND()</f>
        <v>0.677071842753817</v>
      </c>
      <c r="F1197" s="78" t="n">
        <f aca="false">IF($F$3*$C$6&gt;E1197,1,0)</f>
        <v>0</v>
      </c>
      <c r="G1197" s="81" t="n">
        <f aca="false">EXP(($F$6-0.5*$C$5^2-$F$3*$F$4)*$C$6+($C$5*C1197*$C$6^0.5)+($F$4+$F$5*D1197)*F1197)</f>
        <v>0.999444841779615</v>
      </c>
      <c r="H1197" s="95" t="n">
        <f aca="false">G1197*H1196</f>
        <v>92.1302500543775</v>
      </c>
      <c r="I1197" s="0"/>
    </row>
    <row r="1198" customFormat="false" ht="12.75" hidden="false" customHeight="false" outlineLevel="0" collapsed="false">
      <c r="B1198" s="79" t="n">
        <f aca="false">B1197+$C$6</f>
        <v>0.135502283105025</v>
      </c>
      <c r="C1198" s="80" t="n">
        <f aca="true">NORMINV(RAND(),0,1)</f>
        <v>-0.761412102444386</v>
      </c>
      <c r="D1198" s="80" t="n">
        <f aca="true">NORMINV(RAND(),0,1)</f>
        <v>-0.530825589393892</v>
      </c>
      <c r="E1198" s="80" t="n">
        <f aca="true">RAND()</f>
        <v>0.323007656475066</v>
      </c>
      <c r="F1198" s="78" t="n">
        <f aca="false">IF($F$3*$C$6&gt;E1198,1,0)</f>
        <v>0</v>
      </c>
      <c r="G1198" s="81" t="n">
        <f aca="false">EXP(($F$6-0.5*$C$5^2-$F$3*$F$4)*$C$6+($C$5*C1198*$C$6^0.5)+($F$4+$F$5*D1198)*F1198)</f>
        <v>0.99755729416347</v>
      </c>
      <c r="H1198" s="95" t="n">
        <f aca="false">G1198*H1197</f>
        <v>91.9052029548487</v>
      </c>
      <c r="I1198" s="0"/>
    </row>
    <row r="1199" customFormat="false" ht="12.75" hidden="false" customHeight="false" outlineLevel="0" collapsed="false">
      <c r="B1199" s="79" t="n">
        <f aca="false">B1198+$C$6</f>
        <v>0.135616438356166</v>
      </c>
      <c r="C1199" s="80" t="n">
        <f aca="true">NORMINV(RAND(),0,1)</f>
        <v>-0.318867594818775</v>
      </c>
      <c r="D1199" s="80" t="n">
        <f aca="true">NORMINV(RAND(),0,1)</f>
        <v>0.301625050311434</v>
      </c>
      <c r="E1199" s="80" t="n">
        <f aca="true">RAND()</f>
        <v>0.114047096975064</v>
      </c>
      <c r="F1199" s="78" t="n">
        <f aca="false">IF($F$3*$C$6&gt;E1199,1,0)</f>
        <v>0</v>
      </c>
      <c r="G1199" s="81" t="n">
        <f aca="false">EXP(($F$6-0.5*$C$5^2-$F$3*$F$4)*$C$6+($C$5*C1199*$C$6^0.5)+($F$4+$F$5*D1199)*F1199)</f>
        <v>0.9989733228867</v>
      </c>
      <c r="H1199" s="95" t="n">
        <f aca="false">G1199*H1198</f>
        <v>91.8108459863818</v>
      </c>
      <c r="I1199" s="0"/>
    </row>
    <row r="1200" customFormat="false" ht="12.75" hidden="false" customHeight="false" outlineLevel="0" collapsed="false">
      <c r="B1200" s="79" t="n">
        <f aca="false">B1199+$C$6</f>
        <v>0.135730593607308</v>
      </c>
      <c r="C1200" s="80" t="n">
        <f aca="true">NORMINV(RAND(),0,1)</f>
        <v>0.151124245426028</v>
      </c>
      <c r="D1200" s="80" t="n">
        <f aca="true">NORMINV(RAND(),0,1)</f>
        <v>1.22193261615043</v>
      </c>
      <c r="E1200" s="80" t="n">
        <f aca="true">RAND()</f>
        <v>0.912504777735989</v>
      </c>
      <c r="F1200" s="78" t="n">
        <f aca="false">IF($F$3*$C$6&gt;E1200,1,0)</f>
        <v>0</v>
      </c>
      <c r="G1200" s="81" t="n">
        <f aca="false">EXP(($F$6-0.5*$C$5^2-$F$3*$F$4)*$C$6+($C$5*C1200*$C$6^0.5)+($F$4+$F$5*D1200)*F1200)</f>
        <v>1.00047937699988</v>
      </c>
      <c r="H1200" s="95" t="n">
        <f aca="false">G1200*H1199</f>
        <v>91.8548579942868</v>
      </c>
      <c r="I1200" s="0"/>
    </row>
    <row r="1201" customFormat="false" ht="12.75" hidden="false" customHeight="false" outlineLevel="0" collapsed="false">
      <c r="B1201" s="79" t="n">
        <f aca="false">B1200+$C$6</f>
        <v>0.13584474885845</v>
      </c>
      <c r="C1201" s="80" t="n">
        <f aca="true">NORMINV(RAND(),0,1)</f>
        <v>-0.192710082241564</v>
      </c>
      <c r="D1201" s="80" t="n">
        <f aca="true">NORMINV(RAND(),0,1)</f>
        <v>-0.54176598483986</v>
      </c>
      <c r="E1201" s="80" t="n">
        <f aca="true">RAND()</f>
        <v>0.268370173907664</v>
      </c>
      <c r="F1201" s="78" t="n">
        <f aca="false">IF($F$3*$C$6&gt;E1201,1,0)</f>
        <v>0</v>
      </c>
      <c r="G1201" s="81" t="n">
        <f aca="false">EXP(($F$6-0.5*$C$5^2-$F$3*$F$4)*$C$6+($C$5*C1201*$C$6^0.5)+($F$4+$F$5*D1201)*F1201)</f>
        <v>0.999377362569392</v>
      </c>
      <c r="H1201" s="95" t="n">
        <f aca="false">G1201*H1200</f>
        <v>91.7976657215163</v>
      </c>
      <c r="I1201" s="0"/>
    </row>
    <row r="1202" customFormat="false" ht="12.75" hidden="false" customHeight="false" outlineLevel="0" collapsed="false">
      <c r="B1202" s="79" t="n">
        <f aca="false">B1201+$C$6</f>
        <v>0.135958904109591</v>
      </c>
      <c r="C1202" s="80" t="n">
        <f aca="true">NORMINV(RAND(),0,1)</f>
        <v>1.44405042540397</v>
      </c>
      <c r="D1202" s="80" t="n">
        <f aca="true">NORMINV(RAND(),0,1)</f>
        <v>0.602519783364231</v>
      </c>
      <c r="E1202" s="80" t="n">
        <f aca="true">RAND()</f>
        <v>0.970468803853308</v>
      </c>
      <c r="F1202" s="78" t="n">
        <f aca="false">IF($F$3*$C$6&gt;E1202,1,0)</f>
        <v>0</v>
      </c>
      <c r="G1202" s="81" t="n">
        <f aca="false">EXP(($F$6-0.5*$C$5^2-$F$3*$F$4)*$C$6+($C$5*C1202*$C$6^0.5)+($F$4+$F$5*D1202)*F1202)</f>
        <v>1.00463418815463</v>
      </c>
      <c r="H1202" s="95" t="n">
        <f aca="false">G1202*H1201</f>
        <v>92.2230733766261</v>
      </c>
      <c r="I1202" s="0"/>
    </row>
    <row r="1203" customFormat="false" ht="12.75" hidden="false" customHeight="false" outlineLevel="0" collapsed="false">
      <c r="B1203" s="79" t="n">
        <f aca="false">B1202+$C$6</f>
        <v>0.136073059360733</v>
      </c>
      <c r="C1203" s="80" t="n">
        <f aca="true">NORMINV(RAND(),0,1)</f>
        <v>-0.10337654342902</v>
      </c>
      <c r="D1203" s="80" t="n">
        <f aca="true">NORMINV(RAND(),0,1)</f>
        <v>-0.635226227166146</v>
      </c>
      <c r="E1203" s="80" t="n">
        <f aca="true">RAND()</f>
        <v>0.779265333555001</v>
      </c>
      <c r="F1203" s="78" t="n">
        <f aca="false">IF($F$3*$C$6&gt;E1203,1,0)</f>
        <v>0</v>
      </c>
      <c r="G1203" s="81" t="n">
        <f aca="false">EXP(($F$6-0.5*$C$5^2-$F$3*$F$4)*$C$6+($C$5*C1203*$C$6^0.5)+($F$4+$F$5*D1203)*F1203)</f>
        <v>0.99966356639024</v>
      </c>
      <c r="H1203" s="95" t="n">
        <f aca="false">G1203*H1202</f>
        <v>92.1920464351468</v>
      </c>
      <c r="I1203" s="0"/>
    </row>
    <row r="1204" customFormat="false" ht="12.75" hidden="false" customHeight="false" outlineLevel="0" collapsed="false">
      <c r="B1204" s="79" t="n">
        <f aca="false">B1203+$C$6</f>
        <v>0.136187214611874</v>
      </c>
      <c r="C1204" s="80" t="n">
        <f aca="true">NORMINV(RAND(),0,1)</f>
        <v>1.55299654090335</v>
      </c>
      <c r="D1204" s="80" t="n">
        <f aca="true">NORMINV(RAND(),0,1)</f>
        <v>0.396447789443889</v>
      </c>
      <c r="E1204" s="80" t="n">
        <f aca="true">RAND()</f>
        <v>0.00630734633340964</v>
      </c>
      <c r="F1204" s="78" t="n">
        <f aca="false">IF($F$3*$C$6&gt;E1204,1,0)</f>
        <v>1</v>
      </c>
      <c r="G1204" s="81" t="n">
        <f aca="false">EXP(($F$6-0.5*$C$5^2-$F$3*$F$4)*$C$6+($C$5*C1204*$C$6^0.5)+($F$4+$F$5*D1204)*F1204)</f>
        <v>1.01298522984531</v>
      </c>
      <c r="H1204" s="95" t="n">
        <f aca="false">G1204*H1203</f>
        <v>93.3891813480171</v>
      </c>
      <c r="I1204" s="0"/>
    </row>
    <row r="1205" customFormat="false" ht="12.75" hidden="false" customHeight="false" outlineLevel="0" collapsed="false">
      <c r="B1205" s="79" t="n">
        <f aca="false">B1204+$C$6</f>
        <v>0.136301369863016</v>
      </c>
      <c r="C1205" s="80" t="n">
        <f aca="true">NORMINV(RAND(),0,1)</f>
        <v>2.23967115410117</v>
      </c>
      <c r="D1205" s="80" t="n">
        <f aca="true">NORMINV(RAND(),0,1)</f>
        <v>-0.736940946077251</v>
      </c>
      <c r="E1205" s="80" t="n">
        <f aca="true">RAND()</f>
        <v>0.756240121823869</v>
      </c>
      <c r="F1205" s="78" t="n">
        <f aca="false">IF($F$3*$C$6&gt;E1205,1,0)</f>
        <v>0</v>
      </c>
      <c r="G1205" s="81" t="n">
        <f aca="false">EXP(($F$6-0.5*$C$5^2-$F$3*$F$4)*$C$6+($C$5*C1205*$C$6^0.5)+($F$4+$F$5*D1205)*F1205)</f>
        <v>1.0071994820777</v>
      </c>
      <c r="H1205" s="95" t="n">
        <f aca="false">G1205*H1204</f>
        <v>94.061535085383</v>
      </c>
      <c r="I1205" s="0"/>
    </row>
    <row r="1206" customFormat="false" ht="12.75" hidden="false" customHeight="false" outlineLevel="0" collapsed="false">
      <c r="B1206" s="79" t="n">
        <f aca="false">B1205+$C$6</f>
        <v>0.136415525114157</v>
      </c>
      <c r="C1206" s="80" t="n">
        <f aca="true">NORMINV(RAND(),0,1)</f>
        <v>0.294880524771059</v>
      </c>
      <c r="D1206" s="80" t="n">
        <f aca="true">NORMINV(RAND(),0,1)</f>
        <v>-0.0201849680239228</v>
      </c>
      <c r="E1206" s="80" t="n">
        <f aca="true">RAND()</f>
        <v>0.577920054326075</v>
      </c>
      <c r="F1206" s="78" t="n">
        <f aca="false">IF($F$3*$C$6&gt;E1206,1,0)</f>
        <v>0</v>
      </c>
      <c r="G1206" s="81" t="n">
        <f aca="false">EXP(($F$6-0.5*$C$5^2-$F$3*$F$4)*$C$6+($C$5*C1206*$C$6^0.5)+($F$4+$F$5*D1206)*F1206)</f>
        <v>1.0009404866678</v>
      </c>
      <c r="H1206" s="95" t="n">
        <f aca="false">G1206*H1205</f>
        <v>94.1499987050832</v>
      </c>
      <c r="I1206" s="0"/>
    </row>
    <row r="1207" customFormat="false" ht="12.75" hidden="false" customHeight="false" outlineLevel="0" collapsed="false">
      <c r="B1207" s="79" t="n">
        <f aca="false">B1206+$C$6</f>
        <v>0.136529680365299</v>
      </c>
      <c r="C1207" s="80" t="n">
        <f aca="true">NORMINV(RAND(),0,1)</f>
        <v>-0.824135709090602</v>
      </c>
      <c r="D1207" s="80" t="n">
        <f aca="true">NORMINV(RAND(),0,1)</f>
        <v>-0.107352961746033</v>
      </c>
      <c r="E1207" s="80" t="n">
        <f aca="true">RAND()</f>
        <v>0.988793499033618</v>
      </c>
      <c r="F1207" s="78" t="n">
        <f aca="false">IF($F$3*$C$6&gt;E1207,1,0)</f>
        <v>0</v>
      </c>
      <c r="G1207" s="81" t="n">
        <f aca="false">EXP(($F$6-0.5*$C$5^2-$F$3*$F$4)*$C$6+($C$5*C1207*$C$6^0.5)+($F$4+$F$5*D1207)*F1207)</f>
        <v>0.997356757208371</v>
      </c>
      <c r="H1207" s="95" t="n">
        <f aca="false">G1207*H1206</f>
        <v>93.9011373996741</v>
      </c>
      <c r="I1207" s="0"/>
    </row>
    <row r="1208" customFormat="false" ht="12.75" hidden="false" customHeight="false" outlineLevel="0" collapsed="false">
      <c r="B1208" s="79" t="n">
        <f aca="false">B1207+$C$6</f>
        <v>0.13664383561644</v>
      </c>
      <c r="C1208" s="80" t="n">
        <f aca="true">NORMINV(RAND(),0,1)</f>
        <v>0.11527888954555</v>
      </c>
      <c r="D1208" s="80" t="n">
        <f aca="true">NORMINV(RAND(),0,1)</f>
        <v>0.981524232963446</v>
      </c>
      <c r="E1208" s="80" t="n">
        <f aca="true">RAND()</f>
        <v>0.938080110636602</v>
      </c>
      <c r="F1208" s="78" t="n">
        <f aca="false">IF($F$3*$C$6&gt;E1208,1,0)</f>
        <v>0</v>
      </c>
      <c r="G1208" s="81" t="n">
        <f aca="false">EXP(($F$6-0.5*$C$5^2-$F$3*$F$4)*$C$6+($C$5*C1208*$C$6^0.5)+($F$4+$F$5*D1208)*F1208)</f>
        <v>1.00036443326883</v>
      </c>
      <c r="H1208" s="95" t="n">
        <f aca="false">G1208*H1207</f>
        <v>93.935358098124</v>
      </c>
      <c r="I1208" s="0"/>
    </row>
    <row r="1209" customFormat="false" ht="12.75" hidden="false" customHeight="false" outlineLevel="0" collapsed="false">
      <c r="B1209" s="79" t="n">
        <f aca="false">B1208+$C$6</f>
        <v>0.136757990867582</v>
      </c>
      <c r="C1209" s="80" t="n">
        <f aca="true">NORMINV(RAND(),0,1)</f>
        <v>-0.296007620269082</v>
      </c>
      <c r="D1209" s="80" t="n">
        <f aca="true">NORMINV(RAND(),0,1)</f>
        <v>1.37833001658699</v>
      </c>
      <c r="E1209" s="80" t="n">
        <f aca="true">RAND()</f>
        <v>0.613795487586601</v>
      </c>
      <c r="F1209" s="78" t="n">
        <f aca="false">IF($F$3*$C$6&gt;E1209,1,0)</f>
        <v>0</v>
      </c>
      <c r="G1209" s="81" t="n">
        <f aca="false">EXP(($F$6-0.5*$C$5^2-$F$3*$F$4)*$C$6+($C$5*C1209*$C$6^0.5)+($F$4+$F$5*D1209)*F1209)</f>
        <v>0.999046523504443</v>
      </c>
      <c r="H1209" s="95" t="n">
        <f aca="false">G1209*H1208</f>
        <v>93.8457929420757</v>
      </c>
      <c r="I1209" s="0"/>
    </row>
    <row r="1210" customFormat="false" ht="12.75" hidden="false" customHeight="false" outlineLevel="0" collapsed="false">
      <c r="B1210" s="79" t="n">
        <f aca="false">B1209+$C$6</f>
        <v>0.136872146118724</v>
      </c>
      <c r="C1210" s="80" t="n">
        <f aca="true">NORMINV(RAND(),0,1)</f>
        <v>0.500558266652682</v>
      </c>
      <c r="D1210" s="80" t="n">
        <f aca="true">NORMINV(RAND(),0,1)</f>
        <v>0.431076479635523</v>
      </c>
      <c r="E1210" s="80" t="n">
        <f aca="true">RAND()</f>
        <v>0.478238360629585</v>
      </c>
      <c r="F1210" s="78" t="n">
        <f aca="false">IF($F$3*$C$6&gt;E1210,1,0)</f>
        <v>0</v>
      </c>
      <c r="G1210" s="81" t="n">
        <f aca="false">EXP(($F$6-0.5*$C$5^2-$F$3*$F$4)*$C$6+($C$5*C1210*$C$6^0.5)+($F$4+$F$5*D1210)*F1210)</f>
        <v>1.00160058390906</v>
      </c>
      <c r="H1210" s="95" t="n">
        <f aca="false">G1210*H1209</f>
        <v>93.9960010081918</v>
      </c>
      <c r="I1210" s="0"/>
    </row>
    <row r="1211" customFormat="false" ht="12.75" hidden="false" customHeight="false" outlineLevel="0" collapsed="false">
      <c r="B1211" s="79" t="n">
        <f aca="false">B1210+$C$6</f>
        <v>0.136986301369865</v>
      </c>
      <c r="C1211" s="80" t="n">
        <f aca="true">NORMINV(RAND(),0,1)</f>
        <v>-0.736697051958115</v>
      </c>
      <c r="D1211" s="80" t="n">
        <f aca="true">NORMINV(RAND(),0,1)</f>
        <v>-0.295920224650629</v>
      </c>
      <c r="E1211" s="80" t="n">
        <f aca="true">RAND()</f>
        <v>0.0561111714955922</v>
      </c>
      <c r="F1211" s="78" t="n">
        <f aca="false">IF($F$3*$C$6&gt;E1211,1,0)</f>
        <v>0</v>
      </c>
      <c r="G1211" s="81" t="n">
        <f aca="false">EXP(($F$6-0.5*$C$5^2-$F$3*$F$4)*$C$6+($C$5*C1211*$C$6^0.5)+($F$4+$F$5*D1211)*F1211)</f>
        <v>0.997636323030247</v>
      </c>
      <c r="H1211" s="95" t="n">
        <f aca="false">G1211*H1210</f>
        <v>93.7738248253598</v>
      </c>
      <c r="I1211" s="0"/>
    </row>
    <row r="1212" customFormat="false" ht="12.75" hidden="false" customHeight="false" outlineLevel="0" collapsed="false">
      <c r="B1212" s="79" t="n">
        <f aca="false">B1211+$C$6</f>
        <v>0.137100456621007</v>
      </c>
      <c r="C1212" s="80" t="n">
        <f aca="true">NORMINV(RAND(),0,1)</f>
        <v>1.15950647963538</v>
      </c>
      <c r="D1212" s="80" t="n">
        <f aca="true">NORMINV(RAND(),0,1)</f>
        <v>-1.92680379223535</v>
      </c>
      <c r="E1212" s="80" t="n">
        <f aca="true">RAND()</f>
        <v>0.301648198250057</v>
      </c>
      <c r="F1212" s="78" t="n">
        <f aca="false">IF($F$3*$C$6&gt;E1212,1,0)</f>
        <v>0</v>
      </c>
      <c r="G1212" s="81" t="n">
        <f aca="false">EXP(($F$6-0.5*$C$5^2-$F$3*$F$4)*$C$6+($C$5*C1212*$C$6^0.5)+($F$4+$F$5*D1212)*F1212)</f>
        <v>1.00371832946471</v>
      </c>
      <c r="H1212" s="95" t="n">
        <f aca="false">G1212*H1211</f>
        <v>94.1225068012269</v>
      </c>
      <c r="I1212" s="0"/>
    </row>
    <row r="1213" customFormat="false" ht="12.75" hidden="false" customHeight="false" outlineLevel="0" collapsed="false">
      <c r="B1213" s="79" t="n">
        <f aca="false">B1212+$C$6</f>
        <v>0.137214611872148</v>
      </c>
      <c r="C1213" s="80" t="n">
        <f aca="true">NORMINV(RAND(),0,1)</f>
        <v>0.886108258032297</v>
      </c>
      <c r="D1213" s="80" t="n">
        <f aca="true">NORMINV(RAND(),0,1)</f>
        <v>1.26890457069014</v>
      </c>
      <c r="E1213" s="80" t="n">
        <f aca="true">RAND()</f>
        <v>0.799282507569412</v>
      </c>
      <c r="F1213" s="78" t="n">
        <f aca="false">IF($F$3*$C$6&gt;E1213,1,0)</f>
        <v>0</v>
      </c>
      <c r="G1213" s="81" t="n">
        <f aca="false">EXP(($F$6-0.5*$C$5^2-$F$3*$F$4)*$C$6+($C$5*C1213*$C$6^0.5)+($F$4+$F$5*D1213)*F1213)</f>
        <v>1.00283913192427</v>
      </c>
      <c r="H1213" s="95" t="n">
        <f aca="false">G1213*H1212</f>
        <v>94.3897330150782</v>
      </c>
      <c r="I1213" s="0"/>
    </row>
    <row r="1214" customFormat="false" ht="12.75" hidden="false" customHeight="false" outlineLevel="0" collapsed="false">
      <c r="B1214" s="79" t="n">
        <f aca="false">B1213+$C$6</f>
        <v>0.13732876712329</v>
      </c>
      <c r="C1214" s="80" t="n">
        <f aca="true">NORMINV(RAND(),0,1)</f>
        <v>0.686622104949766</v>
      </c>
      <c r="D1214" s="80" t="n">
        <f aca="true">NORMINV(RAND(),0,1)</f>
        <v>-1.59001858296409</v>
      </c>
      <c r="E1214" s="80" t="n">
        <f aca="true">RAND()</f>
        <v>0.517591706399302</v>
      </c>
      <c r="F1214" s="78" t="n">
        <f aca="false">IF($F$3*$C$6&gt;E1214,1,0)</f>
        <v>0</v>
      </c>
      <c r="G1214" s="81" t="n">
        <f aca="false">EXP(($F$6-0.5*$C$5^2-$F$3*$F$4)*$C$6+($C$5*C1214*$C$6^0.5)+($F$4+$F$5*D1214)*F1214)</f>
        <v>1.00219810777673</v>
      </c>
      <c r="H1214" s="95" t="n">
        <f aca="false">G1214*H1213</f>
        <v>94.597211821262</v>
      </c>
      <c r="I1214" s="0"/>
    </row>
    <row r="1215" customFormat="false" ht="12.75" hidden="false" customHeight="false" outlineLevel="0" collapsed="false">
      <c r="B1215" s="79" t="n">
        <f aca="false">B1214+$C$6</f>
        <v>0.137442922374431</v>
      </c>
      <c r="C1215" s="80" t="n">
        <f aca="true">NORMINV(RAND(),0,1)</f>
        <v>-0.215661919829279</v>
      </c>
      <c r="D1215" s="80" t="n">
        <f aca="true">NORMINV(RAND(),0,1)</f>
        <v>1.34285171969644</v>
      </c>
      <c r="E1215" s="80" t="n">
        <f aca="true">RAND()</f>
        <v>0.13369679187525</v>
      </c>
      <c r="F1215" s="78" t="n">
        <f aca="false">IF($F$3*$C$6&gt;E1215,1,0)</f>
        <v>0</v>
      </c>
      <c r="G1215" s="81" t="n">
        <f aca="false">EXP(($F$6-0.5*$C$5^2-$F$3*$F$4)*$C$6+($C$5*C1215*$C$6^0.5)+($F$4+$F$5*D1215)*F1215)</f>
        <v>0.999303843466905</v>
      </c>
      <c r="H1215" s="95" t="n">
        <f aca="false">G1215*H1214</f>
        <v>94.53135735424</v>
      </c>
      <c r="I1215" s="0"/>
    </row>
    <row r="1216" customFormat="false" ht="12.75" hidden="false" customHeight="false" outlineLevel="0" collapsed="false">
      <c r="B1216" s="79" t="n">
        <f aca="false">B1215+$C$6</f>
        <v>0.137557077625573</v>
      </c>
      <c r="C1216" s="80" t="n">
        <f aca="true">NORMINV(RAND(),0,1)</f>
        <v>-0.427758065237376</v>
      </c>
      <c r="D1216" s="80" t="n">
        <f aca="true">NORMINV(RAND(),0,1)</f>
        <v>0.409817690475461</v>
      </c>
      <c r="E1216" s="80" t="n">
        <f aca="true">RAND()</f>
        <v>0.532627912973594</v>
      </c>
      <c r="F1216" s="78" t="n">
        <f aca="false">IF($F$3*$C$6&gt;E1216,1,0)</f>
        <v>0</v>
      </c>
      <c r="G1216" s="81" t="n">
        <f aca="false">EXP(($F$6-0.5*$C$5^2-$F$3*$F$4)*$C$6+($C$5*C1216*$C$6^0.5)+($F$4+$F$5*D1216)*F1216)</f>
        <v>0.998624715023894</v>
      </c>
      <c r="H1216" s="95" t="n">
        <f aca="false">G1216*H1215</f>
        <v>94.4013497986998</v>
      </c>
      <c r="I1216" s="0"/>
    </row>
    <row r="1217" customFormat="false" ht="12.75" hidden="false" customHeight="false" outlineLevel="0" collapsed="false">
      <c r="B1217" s="79" t="n">
        <f aca="false">B1216+$C$6</f>
        <v>0.137671232876714</v>
      </c>
      <c r="C1217" s="80" t="n">
        <f aca="true">NORMINV(RAND(),0,1)</f>
        <v>0.387484158316158</v>
      </c>
      <c r="D1217" s="80" t="n">
        <f aca="true">NORMINV(RAND(),0,1)</f>
        <v>-1.78132590834461</v>
      </c>
      <c r="E1217" s="80" t="n">
        <f aca="true">RAND()</f>
        <v>0.673889291156669</v>
      </c>
      <c r="F1217" s="78" t="n">
        <f aca="false">IF($F$3*$C$6&gt;E1217,1,0)</f>
        <v>0</v>
      </c>
      <c r="G1217" s="81" t="n">
        <f aca="false">EXP(($F$6-0.5*$C$5^2-$F$3*$F$4)*$C$6+($C$5*C1217*$C$6^0.5)+($F$4+$F$5*D1217)*F1217)</f>
        <v>1.00123763270404</v>
      </c>
      <c r="H1217" s="95" t="n">
        <f aca="false">G1217*H1216</f>
        <v>94.5181839965158</v>
      </c>
      <c r="I1217" s="0"/>
    </row>
    <row r="1218" customFormat="false" ht="12.75" hidden="false" customHeight="false" outlineLevel="0" collapsed="false">
      <c r="B1218" s="79" t="n">
        <f aca="false">B1217+$C$6</f>
        <v>0.137785388127856</v>
      </c>
      <c r="C1218" s="80" t="n">
        <f aca="true">NORMINV(RAND(),0,1)</f>
        <v>-1.55436707771545</v>
      </c>
      <c r="D1218" s="80" t="n">
        <f aca="true">NORMINV(RAND(),0,1)</f>
        <v>-0.940537749168475</v>
      </c>
      <c r="E1218" s="80" t="n">
        <f aca="true">RAND()</f>
        <v>0.344409961624445</v>
      </c>
      <c r="F1218" s="78" t="n">
        <f aca="false">IF($F$3*$C$6&gt;E1218,1,0)</f>
        <v>0</v>
      </c>
      <c r="G1218" s="81" t="n">
        <f aca="false">EXP(($F$6-0.5*$C$5^2-$F$3*$F$4)*$C$6+($C$5*C1218*$C$6^0.5)+($F$4+$F$5*D1218)*F1218)</f>
        <v>0.995025060484573</v>
      </c>
      <c r="H1218" s="95" t="n">
        <f aca="false">G1218*H1217</f>
        <v>94.0479617480252</v>
      </c>
      <c r="I1218" s="0"/>
    </row>
    <row r="1219" customFormat="false" ht="12.75" hidden="false" customHeight="false" outlineLevel="0" collapsed="false">
      <c r="B1219" s="79" t="n">
        <f aca="false">B1218+$C$6</f>
        <v>0.137899543378998</v>
      </c>
      <c r="C1219" s="80" t="n">
        <f aca="true">NORMINV(RAND(),0,1)</f>
        <v>-0.806739473808161</v>
      </c>
      <c r="D1219" s="80" t="n">
        <f aca="true">NORMINV(RAND(),0,1)</f>
        <v>-0.237272758184411</v>
      </c>
      <c r="E1219" s="80" t="n">
        <f aca="true">RAND()</f>
        <v>0.386667317354318</v>
      </c>
      <c r="F1219" s="78" t="n">
        <f aca="false">IF($F$3*$C$6&gt;E1219,1,0)</f>
        <v>0</v>
      </c>
      <c r="G1219" s="81" t="n">
        <f aca="false">EXP(($F$6-0.5*$C$5^2-$F$3*$F$4)*$C$6+($C$5*C1219*$C$6^0.5)+($F$4+$F$5*D1219)*F1219)</f>
        <v>0.997412371590563</v>
      </c>
      <c r="H1219" s="95" t="n">
        <f aca="false">G1219*H1218</f>
        <v>93.8046005703564</v>
      </c>
      <c r="I1219" s="0"/>
    </row>
    <row r="1220" customFormat="false" ht="12.75" hidden="false" customHeight="false" outlineLevel="0" collapsed="false">
      <c r="B1220" s="79" t="n">
        <f aca="false">B1219+$C$6</f>
        <v>0.138013698630139</v>
      </c>
      <c r="C1220" s="80" t="n">
        <f aca="true">NORMINV(RAND(),0,1)</f>
        <v>1.33523807978313</v>
      </c>
      <c r="D1220" s="80" t="n">
        <f aca="true">NORMINV(RAND(),0,1)</f>
        <v>-0.0893249003823224</v>
      </c>
      <c r="E1220" s="80" t="n">
        <f aca="true">RAND()</f>
        <v>0.18000207317823</v>
      </c>
      <c r="F1220" s="78" t="n">
        <f aca="false">IF($F$3*$C$6&gt;E1220,1,0)</f>
        <v>0</v>
      </c>
      <c r="G1220" s="81" t="n">
        <f aca="false">EXP(($F$6-0.5*$C$5^2-$F$3*$F$4)*$C$6+($C$5*C1220*$C$6^0.5)+($F$4+$F$5*D1220)*F1220)</f>
        <v>1.00428385632795</v>
      </c>
      <c r="H1220" s="95" t="n">
        <f aca="false">G1220*H1219</f>
        <v>94.2064460021009</v>
      </c>
      <c r="I1220" s="0"/>
    </row>
    <row r="1221" customFormat="false" ht="12.75" hidden="false" customHeight="false" outlineLevel="0" collapsed="false">
      <c r="B1221" s="79" t="n">
        <f aca="false">B1220+$C$6</f>
        <v>0.138127853881281</v>
      </c>
      <c r="C1221" s="80" t="n">
        <f aca="true">NORMINV(RAND(),0,1)</f>
        <v>-1.34282165748284</v>
      </c>
      <c r="D1221" s="80" t="n">
        <f aca="true">NORMINV(RAND(),0,1)</f>
        <v>0.783709802256264</v>
      </c>
      <c r="E1221" s="80" t="n">
        <f aca="true">RAND()</f>
        <v>0.658027946016518</v>
      </c>
      <c r="F1221" s="78" t="n">
        <f aca="false">IF($F$3*$C$6&gt;E1221,1,0)</f>
        <v>0</v>
      </c>
      <c r="G1221" s="81" t="n">
        <f aca="false">EXP(($F$6-0.5*$C$5^2-$F$3*$F$4)*$C$6+($C$5*C1221*$C$6^0.5)+($F$4+$F$5*D1221)*F1221)</f>
        <v>0.995699983280617</v>
      </c>
      <c r="H1221" s="95" t="n">
        <f aca="false">G1221*H1220</f>
        <v>93.8013567092181</v>
      </c>
      <c r="I1221" s="0"/>
    </row>
    <row r="1222" customFormat="false" ht="12.75" hidden="false" customHeight="false" outlineLevel="0" collapsed="false">
      <c r="B1222" s="79" t="n">
        <f aca="false">B1221+$C$6</f>
        <v>0.138242009132422</v>
      </c>
      <c r="C1222" s="80" t="n">
        <f aca="true">NORMINV(RAND(),0,1)</f>
        <v>-1.74708022757109</v>
      </c>
      <c r="D1222" s="80" t="n">
        <f aca="true">NORMINV(RAND(),0,1)</f>
        <v>-0.345217863790875</v>
      </c>
      <c r="E1222" s="80" t="n">
        <f aca="true">RAND()</f>
        <v>0.649198488145625</v>
      </c>
      <c r="F1222" s="78" t="n">
        <f aca="false">IF($F$3*$C$6&gt;E1222,1,0)</f>
        <v>0</v>
      </c>
      <c r="G1222" s="81" t="n">
        <f aca="false">EXP(($F$6-0.5*$C$5^2-$F$3*$F$4)*$C$6+($C$5*C1222*$C$6^0.5)+($F$4+$F$5*D1222)*F1222)</f>
        <v>0.994410619120503</v>
      </c>
      <c r="H1222" s="95" t="n">
        <f aca="false">G1222*H1221</f>
        <v>93.2770651995568</v>
      </c>
      <c r="I1222" s="0"/>
    </row>
    <row r="1223" customFormat="false" ht="12.75" hidden="false" customHeight="false" outlineLevel="0" collapsed="false">
      <c r="B1223" s="79" t="n">
        <f aca="false">B1222+$C$6</f>
        <v>0.138356164383564</v>
      </c>
      <c r="C1223" s="80" t="n">
        <f aca="true">NORMINV(RAND(),0,1)</f>
        <v>1.15343628938204</v>
      </c>
      <c r="D1223" s="80" t="n">
        <f aca="true">NORMINV(RAND(),0,1)</f>
        <v>0.91419445128758</v>
      </c>
      <c r="E1223" s="80" t="n">
        <f aca="true">RAND()</f>
        <v>0.246407110716378</v>
      </c>
      <c r="F1223" s="78" t="n">
        <f aca="false">IF($F$3*$C$6&gt;E1223,1,0)</f>
        <v>0</v>
      </c>
      <c r="G1223" s="81" t="n">
        <f aca="false">EXP(($F$6-0.5*$C$5^2-$F$3*$F$4)*$C$6+($C$5*C1223*$C$6^0.5)+($F$4+$F$5*D1223)*F1223)</f>
        <v>1.00369880050386</v>
      </c>
      <c r="H1223" s="95" t="n">
        <f aca="false">G1223*H1222</f>
        <v>93.6220784553158</v>
      </c>
      <c r="I1223" s="0"/>
    </row>
    <row r="1224" customFormat="false" ht="12.75" hidden="false" customHeight="false" outlineLevel="0" collapsed="false">
      <c r="B1224" s="79" t="n">
        <f aca="false">B1223+$C$6</f>
        <v>0.138470319634705</v>
      </c>
      <c r="C1224" s="80" t="n">
        <f aca="true">NORMINV(RAND(),0,1)</f>
        <v>-0.145904329427516</v>
      </c>
      <c r="D1224" s="80" t="n">
        <f aca="true">NORMINV(RAND(),0,1)</f>
        <v>-0.265739302520393</v>
      </c>
      <c r="E1224" s="80" t="n">
        <f aca="true">RAND()</f>
        <v>0.75218607261421</v>
      </c>
      <c r="F1224" s="78" t="n">
        <f aca="false">IF($F$3*$C$6&gt;E1224,1,0)</f>
        <v>0</v>
      </c>
      <c r="G1224" s="81" t="n">
        <f aca="false">EXP(($F$6-0.5*$C$5^2-$F$3*$F$4)*$C$6+($C$5*C1224*$C$6^0.5)+($F$4+$F$5*D1224)*F1224)</f>
        <v>0.999527307063203</v>
      </c>
      <c r="H1224" s="95" t="n">
        <f aca="false">G1224*H1223</f>
        <v>93.5778239601017</v>
      </c>
      <c r="I1224" s="0"/>
    </row>
    <row r="1225" customFormat="false" ht="12.75" hidden="false" customHeight="false" outlineLevel="0" collapsed="false">
      <c r="B1225" s="79" t="n">
        <f aca="false">B1224+$C$6</f>
        <v>0.138584474885847</v>
      </c>
      <c r="C1225" s="80" t="n">
        <f aca="true">NORMINV(RAND(),0,1)</f>
        <v>0.193837562664809</v>
      </c>
      <c r="D1225" s="80" t="n">
        <f aca="true">NORMINV(RAND(),0,1)</f>
        <v>-0.970017557511577</v>
      </c>
      <c r="E1225" s="80" t="n">
        <f aca="true">RAND()</f>
        <v>0.761132108012908</v>
      </c>
      <c r="F1225" s="78" t="n">
        <f aca="false">IF($F$3*$C$6&gt;E1225,1,0)</f>
        <v>0</v>
      </c>
      <c r="G1225" s="81" t="n">
        <f aca="false">EXP(($F$6-0.5*$C$5^2-$F$3*$F$4)*$C$6+($C$5*C1225*$C$6^0.5)+($F$4+$F$5*D1225)*F1225)</f>
        <v>1.00061636116703</v>
      </c>
      <c r="H1225" s="95" t="n">
        <f aca="false">G1225*H1224</f>
        <v>93.6355016968857</v>
      </c>
      <c r="I1225" s="0"/>
    </row>
    <row r="1226" customFormat="false" ht="12.75" hidden="false" customHeight="false" outlineLevel="0" collapsed="false">
      <c r="B1226" s="79" t="n">
        <f aca="false">B1225+$C$6</f>
        <v>0.138698630136988</v>
      </c>
      <c r="C1226" s="80" t="n">
        <f aca="true">NORMINV(RAND(),0,1)</f>
        <v>0.120592343660453</v>
      </c>
      <c r="D1226" s="80" t="n">
        <f aca="true">NORMINV(RAND(),0,1)</f>
        <v>-0.551635031834853</v>
      </c>
      <c r="E1226" s="80" t="n">
        <f aca="true">RAND()</f>
        <v>0.918914753381729</v>
      </c>
      <c r="F1226" s="78" t="n">
        <f aca="false">IF($F$3*$C$6&gt;E1226,1,0)</f>
        <v>0</v>
      </c>
      <c r="G1226" s="81" t="n">
        <f aca="false">EXP(($F$6-0.5*$C$5^2-$F$3*$F$4)*$C$6+($C$5*C1226*$C$6^0.5)+($F$4+$F$5*D1226)*F1226)</f>
        <v>1.00038147085546</v>
      </c>
      <c r="H1226" s="95" t="n">
        <f aca="false">G1226*H1225</f>
        <v>93.6712209118195</v>
      </c>
      <c r="I1226" s="0"/>
    </row>
    <row r="1227" customFormat="false" ht="12.75" hidden="false" customHeight="false" outlineLevel="0" collapsed="false">
      <c r="B1227" s="79" t="n">
        <f aca="false">B1226+$C$6</f>
        <v>0.13881278538813</v>
      </c>
      <c r="C1227" s="80" t="n">
        <f aca="true">NORMINV(RAND(),0,1)</f>
        <v>1.21291637671136</v>
      </c>
      <c r="D1227" s="80" t="n">
        <f aca="true">NORMINV(RAND(),0,1)</f>
        <v>-0.66534867898964</v>
      </c>
      <c r="E1227" s="80" t="n">
        <f aca="true">RAND()</f>
        <v>0.105874895866828</v>
      </c>
      <c r="F1227" s="78" t="n">
        <f aca="false">IF($F$3*$C$6&gt;E1227,1,0)</f>
        <v>0</v>
      </c>
      <c r="G1227" s="81" t="n">
        <f aca="false">EXP(($F$6-0.5*$C$5^2-$F$3*$F$4)*$C$6+($C$5*C1227*$C$6^0.5)+($F$4+$F$5*D1227)*F1227)</f>
        <v>1.00389017568044</v>
      </c>
      <c r="H1227" s="95" t="n">
        <f aca="false">G1227*H1226</f>
        <v>94.0356184173677</v>
      </c>
      <c r="I1227" s="0"/>
    </row>
    <row r="1228" customFormat="false" ht="12.75" hidden="false" customHeight="false" outlineLevel="0" collapsed="false">
      <c r="B1228" s="79" t="n">
        <f aca="false">B1227+$C$6</f>
        <v>0.138926940639272</v>
      </c>
      <c r="C1228" s="80" t="n">
        <f aca="true">NORMINV(RAND(),0,1)</f>
        <v>-1.29423949602681</v>
      </c>
      <c r="D1228" s="80" t="n">
        <f aca="true">NORMINV(RAND(),0,1)</f>
        <v>0.0149869238978635</v>
      </c>
      <c r="E1228" s="80" t="n">
        <f aca="true">RAND()</f>
        <v>0.0934621083625453</v>
      </c>
      <c r="F1228" s="78" t="n">
        <f aca="false">IF($F$3*$C$6&gt;E1228,1,0)</f>
        <v>0</v>
      </c>
      <c r="G1228" s="81" t="n">
        <f aca="false">EXP(($F$6-0.5*$C$5^2-$F$3*$F$4)*$C$6+($C$5*C1228*$C$6^0.5)+($F$4+$F$5*D1228)*F1228)</f>
        <v>0.99585504634031</v>
      </c>
      <c r="H1228" s="95" t="n">
        <f aca="false">G1228*H1227</f>
        <v>93.6458451366674</v>
      </c>
      <c r="I1228" s="0"/>
    </row>
    <row r="1229" customFormat="false" ht="12.75" hidden="false" customHeight="false" outlineLevel="0" collapsed="false">
      <c r="B1229" s="79" t="n">
        <f aca="false">B1228+$C$6</f>
        <v>0.139041095890413</v>
      </c>
      <c r="C1229" s="80" t="n">
        <f aca="true">NORMINV(RAND(),0,1)</f>
        <v>0.464481820852979</v>
      </c>
      <c r="D1229" s="80" t="n">
        <f aca="true">NORMINV(RAND(),0,1)</f>
        <v>-0.379572123226028</v>
      </c>
      <c r="E1229" s="80" t="n">
        <f aca="true">RAND()</f>
        <v>0.71127270108649</v>
      </c>
      <c r="F1229" s="78" t="n">
        <f aca="false">IF($F$3*$C$6&gt;E1229,1,0)</f>
        <v>0</v>
      </c>
      <c r="G1229" s="81" t="n">
        <f aca="false">EXP(($F$6-0.5*$C$5^2-$F$3*$F$4)*$C$6+($C$5*C1229*$C$6^0.5)+($F$4+$F$5*D1229)*F1229)</f>
        <v>1.0014847695506</v>
      </c>
      <c r="H1229" s="95" t="n">
        <f aca="false">G1229*H1228</f>
        <v>93.7848876360665</v>
      </c>
      <c r="I1229" s="0"/>
    </row>
    <row r="1230" customFormat="false" ht="12.75" hidden="false" customHeight="false" outlineLevel="0" collapsed="false">
      <c r="B1230" s="79" t="n">
        <f aca="false">B1229+$C$6</f>
        <v>0.139155251141555</v>
      </c>
      <c r="C1230" s="80" t="n">
        <f aca="true">NORMINV(RAND(),0,1)</f>
        <v>-0.842875078501184</v>
      </c>
      <c r="D1230" s="80" t="n">
        <f aca="true">NORMINV(RAND(),0,1)</f>
        <v>-0.231972486813979</v>
      </c>
      <c r="E1230" s="80" t="n">
        <f aca="true">RAND()</f>
        <v>0.912869044765036</v>
      </c>
      <c r="F1230" s="78" t="n">
        <f aca="false">IF($F$3*$C$6&gt;E1230,1,0)</f>
        <v>0</v>
      </c>
      <c r="G1230" s="81" t="n">
        <f aca="false">EXP(($F$6-0.5*$C$5^2-$F$3*$F$4)*$C$6+($C$5*C1230*$C$6^0.5)+($F$4+$F$5*D1230)*F1230)</f>
        <v>0.997296852402427</v>
      </c>
      <c r="H1230" s="95" t="n">
        <f aca="false">G1230*H1229</f>
        <v>93.5313732423644</v>
      </c>
      <c r="I1230" s="0"/>
    </row>
    <row r="1231" customFormat="false" ht="12.75" hidden="false" customHeight="false" outlineLevel="0" collapsed="false">
      <c r="B1231" s="79" t="n">
        <f aca="false">B1230+$C$6</f>
        <v>0.139269406392696</v>
      </c>
      <c r="C1231" s="80" t="n">
        <f aca="true">NORMINV(RAND(),0,1)</f>
        <v>0.0184740274067108</v>
      </c>
      <c r="D1231" s="80" t="n">
        <f aca="true">NORMINV(RAND(),0,1)</f>
        <v>0.847872218362331</v>
      </c>
      <c r="E1231" s="80" t="n">
        <f aca="true">RAND()</f>
        <v>0.454616202508466</v>
      </c>
      <c r="F1231" s="78" t="n">
        <f aca="false">IF($F$3*$C$6&gt;E1231,1,0)</f>
        <v>0</v>
      </c>
      <c r="G1231" s="81" t="n">
        <f aca="false">EXP(($F$6-0.5*$C$5^2-$F$3*$F$4)*$C$6+($C$5*C1231*$C$6^0.5)+($F$4+$F$5*D1231)*F1231)</f>
        <v>1.00005407934662</v>
      </c>
      <c r="H1231" s="95" t="n">
        <f aca="false">G1231*H1230</f>
        <v>93.5364313579179</v>
      </c>
      <c r="I1231" s="0"/>
    </row>
    <row r="1232" customFormat="false" ht="12.75" hidden="false" customHeight="false" outlineLevel="0" collapsed="false">
      <c r="B1232" s="79" t="n">
        <f aca="false">B1231+$C$6</f>
        <v>0.139383561643838</v>
      </c>
      <c r="C1232" s="80" t="n">
        <f aca="true">NORMINV(RAND(),0,1)</f>
        <v>-1.03237828165843</v>
      </c>
      <c r="D1232" s="80" t="n">
        <f aca="true">NORMINV(RAND(),0,1)</f>
        <v>-0.697105699047806</v>
      </c>
      <c r="E1232" s="80" t="n">
        <f aca="true">RAND()</f>
        <v>0.888423528295734</v>
      </c>
      <c r="F1232" s="78" t="n">
        <f aca="false">IF($F$3*$C$6&gt;E1232,1,0)</f>
        <v>0</v>
      </c>
      <c r="G1232" s="81" t="n">
        <f aca="false">EXP(($F$6-0.5*$C$5^2-$F$3*$F$4)*$C$6+($C$5*C1232*$C$6^0.5)+($F$4+$F$5*D1232)*F1232)</f>
        <v>0.996691262934836</v>
      </c>
      <c r="H1232" s="95" t="n">
        <f aca="false">G1232*H1231</f>
        <v>93.2269439005408</v>
      </c>
      <c r="I1232" s="0"/>
    </row>
    <row r="1233" customFormat="false" ht="12.75" hidden="false" customHeight="false" outlineLevel="0" collapsed="false">
      <c r="B1233" s="79" t="n">
        <f aca="false">B1232+$C$6</f>
        <v>0.139497716894979</v>
      </c>
      <c r="C1233" s="80" t="n">
        <f aca="true">NORMINV(RAND(),0,1)</f>
        <v>0.669233010801044</v>
      </c>
      <c r="D1233" s="80" t="n">
        <f aca="true">NORMINV(RAND(),0,1)</f>
        <v>1.01083858459452</v>
      </c>
      <c r="E1233" s="80" t="n">
        <f aca="true">RAND()</f>
        <v>0.302690123934606</v>
      </c>
      <c r="F1233" s="78" t="n">
        <f aca="false">IF($F$3*$C$6&gt;E1233,1,0)</f>
        <v>0</v>
      </c>
      <c r="G1233" s="81" t="n">
        <f aca="false">EXP(($F$6-0.5*$C$5^2-$F$3*$F$4)*$C$6+($C$5*C1233*$C$6^0.5)+($F$4+$F$5*D1233)*F1233)</f>
        <v>1.00214224948681</v>
      </c>
      <c r="H1233" s="95" t="n">
        <f aca="false">G1233*H1232</f>
        <v>93.4266592732689</v>
      </c>
      <c r="I1233" s="0"/>
    </row>
    <row r="1234" customFormat="false" ht="12.75" hidden="false" customHeight="false" outlineLevel="0" collapsed="false">
      <c r="B1234" s="79" t="n">
        <f aca="false">B1233+$C$6</f>
        <v>0.139611872146121</v>
      </c>
      <c r="C1234" s="80" t="n">
        <f aca="true">NORMINV(RAND(),0,1)</f>
        <v>0.524754065891336</v>
      </c>
      <c r="D1234" s="80" t="n">
        <f aca="true">NORMINV(RAND(),0,1)</f>
        <v>-0.747661415089491</v>
      </c>
      <c r="E1234" s="80" t="n">
        <f aca="true">RAND()</f>
        <v>0.823398801777205</v>
      </c>
      <c r="F1234" s="78" t="n">
        <f aca="false">IF($F$3*$C$6&gt;E1234,1,0)</f>
        <v>0</v>
      </c>
      <c r="G1234" s="81" t="n">
        <f aca="false">EXP(($F$6-0.5*$C$5^2-$F$3*$F$4)*$C$6+($C$5*C1234*$C$6^0.5)+($F$4+$F$5*D1234)*F1234)</f>
        <v>1.00167826594226</v>
      </c>
      <c r="H1234" s="95" t="n">
        <f aca="false">G1234*H1233</f>
        <v>93.583454053626</v>
      </c>
      <c r="I1234" s="0"/>
    </row>
    <row r="1235" customFormat="false" ht="12.75" hidden="false" customHeight="false" outlineLevel="0" collapsed="false">
      <c r="B1235" s="79" t="n">
        <f aca="false">B1234+$C$6</f>
        <v>0.139726027397262</v>
      </c>
      <c r="C1235" s="80" t="n">
        <f aca="true">NORMINV(RAND(),0,1)</f>
        <v>-0.171572113049869</v>
      </c>
      <c r="D1235" s="80" t="n">
        <f aca="true">NORMINV(RAND(),0,1)</f>
        <v>0.92527564637794</v>
      </c>
      <c r="E1235" s="80" t="n">
        <f aca="true">RAND()</f>
        <v>0.284504807524893</v>
      </c>
      <c r="F1235" s="78" t="n">
        <f aca="false">IF($F$3*$C$6&gt;E1235,1,0)</f>
        <v>0</v>
      </c>
      <c r="G1235" s="81" t="n">
        <f aca="false">EXP(($F$6-0.5*$C$5^2-$F$3*$F$4)*$C$6+($C$5*C1235*$C$6^0.5)+($F$4+$F$5*D1235)*F1235)</f>
        <v>0.999445076290832</v>
      </c>
      <c r="H1235" s="95" t="n">
        <f aca="false">G1235*H1234</f>
        <v>93.5315223761858</v>
      </c>
      <c r="I1235" s="0"/>
    </row>
    <row r="1236" customFormat="false" ht="12.75" hidden="false" customHeight="false" outlineLevel="0" collapsed="false">
      <c r="B1236" s="79" t="n">
        <f aca="false">B1235+$C$6</f>
        <v>0.139840182648404</v>
      </c>
      <c r="C1236" s="80" t="n">
        <f aca="true">NORMINV(RAND(),0,1)</f>
        <v>-0.325377622145268</v>
      </c>
      <c r="D1236" s="80" t="n">
        <f aca="true">NORMINV(RAND(),0,1)</f>
        <v>-0.561005147365364</v>
      </c>
      <c r="E1236" s="80" t="n">
        <f aca="true">RAND()</f>
        <v>0.147111552896214</v>
      </c>
      <c r="F1236" s="78" t="n">
        <f aca="false">IF($F$3*$C$6&gt;E1236,1,0)</f>
        <v>0</v>
      </c>
      <c r="G1236" s="81" t="n">
        <f aca="false">EXP(($F$6-0.5*$C$5^2-$F$3*$F$4)*$C$6+($C$5*C1236*$C$6^0.5)+($F$4+$F$5*D1236)*F1236)</f>
        <v>0.998952477911977</v>
      </c>
      <c r="H1236" s="95" t="n">
        <f aca="false">G1236*H1235</f>
        <v>93.4335460405704</v>
      </c>
      <c r="I1236" s="0"/>
    </row>
    <row r="1237" customFormat="false" ht="12.75" hidden="false" customHeight="false" outlineLevel="0" collapsed="false">
      <c r="B1237" s="79" t="n">
        <f aca="false">B1236+$C$6</f>
        <v>0.139954337899546</v>
      </c>
      <c r="C1237" s="80" t="n">
        <f aca="true">NORMINV(RAND(),0,1)</f>
        <v>-0.540507508727677</v>
      </c>
      <c r="D1237" s="80" t="n">
        <f aca="true">NORMINV(RAND(),0,1)</f>
        <v>-0.230094235806869</v>
      </c>
      <c r="E1237" s="80" t="n">
        <f aca="true">RAND()</f>
        <v>0.0966008889505169</v>
      </c>
      <c r="F1237" s="78" t="n">
        <f aca="false">IF($F$3*$C$6&gt;E1237,1,0)</f>
        <v>0</v>
      </c>
      <c r="G1237" s="81" t="n">
        <f aca="false">EXP(($F$6-0.5*$C$5^2-$F$3*$F$4)*$C$6+($C$5*C1237*$C$6^0.5)+($F$4+$F$5*D1237)*F1237)</f>
        <v>0.998263881030289</v>
      </c>
      <c r="H1237" s="95" t="n">
        <f aca="false">G1237*H1236</f>
        <v>93.271334288882</v>
      </c>
      <c r="I1237" s="0"/>
    </row>
    <row r="1238" customFormat="false" ht="12.75" hidden="false" customHeight="false" outlineLevel="0" collapsed="false">
      <c r="B1238" s="79" t="n">
        <f aca="false">B1237+$C$6</f>
        <v>0.140068493150687</v>
      </c>
      <c r="C1238" s="80" t="n">
        <f aca="true">NORMINV(RAND(),0,1)</f>
        <v>-1.41051225952028</v>
      </c>
      <c r="D1238" s="80" t="n">
        <f aca="true">NORMINV(RAND(),0,1)</f>
        <v>1.93673285803742</v>
      </c>
      <c r="E1238" s="80" t="n">
        <f aca="true">RAND()</f>
        <v>0.172383488058188</v>
      </c>
      <c r="F1238" s="78" t="n">
        <f aca="false">IF($F$3*$C$6&gt;E1238,1,0)</f>
        <v>0</v>
      </c>
      <c r="G1238" s="81" t="n">
        <f aca="false">EXP(($F$6-0.5*$C$5^2-$F$3*$F$4)*$C$6+($C$5*C1238*$C$6^0.5)+($F$4+$F$5*D1238)*F1238)</f>
        <v>0.995483970740019</v>
      </c>
      <c r="H1238" s="95" t="n">
        <f aca="false">G1238*H1237</f>
        <v>92.8501182141159</v>
      </c>
      <c r="I1238" s="0"/>
    </row>
    <row r="1239" customFormat="false" ht="12.75" hidden="false" customHeight="false" outlineLevel="0" collapsed="false">
      <c r="B1239" s="79" t="n">
        <f aca="false">B1238+$C$6</f>
        <v>0.140182648401829</v>
      </c>
      <c r="C1239" s="80" t="n">
        <f aca="true">NORMINV(RAND(),0,1)</f>
        <v>1.54249369890271</v>
      </c>
      <c r="D1239" s="80" t="n">
        <f aca="true">NORMINV(RAND(),0,1)</f>
        <v>-0.911518103772472</v>
      </c>
      <c r="E1239" s="80" t="n">
        <f aca="true">RAND()</f>
        <v>0.893463576085505</v>
      </c>
      <c r="F1239" s="78" t="n">
        <f aca="false">IF($F$3*$C$6&gt;E1239,1,0)</f>
        <v>0</v>
      </c>
      <c r="G1239" s="81" t="n">
        <f aca="false">EXP(($F$6-0.5*$C$5^2-$F$3*$F$4)*$C$6+($C$5*C1239*$C$6^0.5)+($F$4+$F$5*D1239)*F1239)</f>
        <v>1.00495124104902</v>
      </c>
      <c r="H1239" s="95" t="n">
        <f aca="false">G1239*H1238</f>
        <v>93.3098415308241</v>
      </c>
      <c r="I1239" s="0"/>
    </row>
    <row r="1240" customFormat="false" ht="12.75" hidden="false" customHeight="false" outlineLevel="0" collapsed="false">
      <c r="B1240" s="79" t="n">
        <f aca="false">B1239+$C$6</f>
        <v>0.14029680365297</v>
      </c>
      <c r="C1240" s="80" t="n">
        <f aca="true">NORMINV(RAND(),0,1)</f>
        <v>-0.642502572524025</v>
      </c>
      <c r="D1240" s="80" t="n">
        <f aca="true">NORMINV(RAND(),0,1)</f>
        <v>-0.362109465001745</v>
      </c>
      <c r="E1240" s="80" t="n">
        <f aca="true">RAND()</f>
        <v>0.446353360112986</v>
      </c>
      <c r="F1240" s="78" t="n">
        <f aca="false">IF($F$3*$C$6&gt;E1240,1,0)</f>
        <v>0</v>
      </c>
      <c r="G1240" s="81" t="n">
        <f aca="false">EXP(($F$6-0.5*$C$5^2-$F$3*$F$4)*$C$6+($C$5*C1240*$C$6^0.5)+($F$4+$F$5*D1240)*F1240)</f>
        <v>0.997937576784723</v>
      </c>
      <c r="H1240" s="95" t="n">
        <f aca="false">G1240*H1239</f>
        <v>93.1173971474371</v>
      </c>
      <c r="I1240" s="0"/>
    </row>
    <row r="1241" customFormat="false" ht="12.75" hidden="false" customHeight="false" outlineLevel="0" collapsed="false">
      <c r="B1241" s="79" t="n">
        <f aca="false">B1240+$C$6</f>
        <v>0.140410958904112</v>
      </c>
      <c r="C1241" s="80" t="n">
        <f aca="true">NORMINV(RAND(),0,1)</f>
        <v>0.824256605537974</v>
      </c>
      <c r="D1241" s="80" t="n">
        <f aca="true">NORMINV(RAND(),0,1)</f>
        <v>-1.3812803833402</v>
      </c>
      <c r="E1241" s="80" t="n">
        <f aca="true">RAND()</f>
        <v>0.206330223130821</v>
      </c>
      <c r="F1241" s="78" t="n">
        <f aca="false">IF($F$3*$C$6&gt;E1241,1,0)</f>
        <v>0</v>
      </c>
      <c r="G1241" s="81" t="n">
        <f aca="false">EXP(($F$6-0.5*$C$5^2-$F$3*$F$4)*$C$6+($C$5*C1241*$C$6^0.5)+($F$4+$F$5*D1241)*F1241)</f>
        <v>1.00264033542532</v>
      </c>
      <c r="H1241" s="95" t="n">
        <f aca="false">G1241*H1240</f>
        <v>93.3632583098393</v>
      </c>
      <c r="I1241" s="0"/>
    </row>
    <row r="1242" customFormat="false" ht="12.75" hidden="false" customHeight="false" outlineLevel="0" collapsed="false">
      <c r="B1242" s="79" t="n">
        <f aca="false">B1241+$C$6</f>
        <v>0.140525114155253</v>
      </c>
      <c r="C1242" s="80" t="n">
        <f aca="true">NORMINV(RAND(),0,1)</f>
        <v>-0.478257804913462</v>
      </c>
      <c r="D1242" s="80" t="n">
        <f aca="true">NORMINV(RAND(),0,1)</f>
        <v>1.39307130581204</v>
      </c>
      <c r="E1242" s="80" t="n">
        <f aca="true">RAND()</f>
        <v>0.276696136986052</v>
      </c>
      <c r="F1242" s="78" t="n">
        <f aca="false">IF($F$3*$C$6&gt;E1242,1,0)</f>
        <v>0</v>
      </c>
      <c r="G1242" s="81" t="n">
        <f aca="false">EXP(($F$6-0.5*$C$5^2-$F$3*$F$4)*$C$6+($C$5*C1242*$C$6^0.5)+($F$4+$F$5*D1242)*F1242)</f>
        <v>0.998463083710217</v>
      </c>
      <c r="H1242" s="95" t="n">
        <f aca="false">G1242*H1241</f>
        <v>93.2197667972757</v>
      </c>
      <c r="I1242" s="0"/>
    </row>
    <row r="1243" customFormat="false" ht="12.75" hidden="false" customHeight="false" outlineLevel="0" collapsed="false">
      <c r="B1243" s="79" t="n">
        <f aca="false">B1242+$C$6</f>
        <v>0.140639269406395</v>
      </c>
      <c r="C1243" s="80" t="n">
        <f aca="true">NORMINV(RAND(),0,1)</f>
        <v>0.440408235129755</v>
      </c>
      <c r="D1243" s="80" t="n">
        <f aca="true">NORMINV(RAND(),0,1)</f>
        <v>1.04091466955832</v>
      </c>
      <c r="E1243" s="80" t="n">
        <f aca="true">RAND()</f>
        <v>0.743801874931376</v>
      </c>
      <c r="F1243" s="78" t="n">
        <f aca="false">IF($F$3*$C$6&gt;E1243,1,0)</f>
        <v>0</v>
      </c>
      <c r="G1243" s="81" t="n">
        <f aca="false">EXP(($F$6-0.5*$C$5^2-$F$3*$F$4)*$C$6+($C$5*C1243*$C$6^0.5)+($F$4+$F$5*D1243)*F1243)</f>
        <v>1.00140749480614</v>
      </c>
      <c r="H1243" s="95" t="n">
        <f aca="false">G1243*H1242</f>
        <v>93.3509731348728</v>
      </c>
      <c r="I1243" s="0"/>
    </row>
    <row r="1244" customFormat="false" ht="12.75" hidden="false" customHeight="false" outlineLevel="0" collapsed="false">
      <c r="B1244" s="79" t="n">
        <f aca="false">B1243+$C$6</f>
        <v>0.140753424657536</v>
      </c>
      <c r="C1244" s="80" t="n">
        <f aca="true">NORMINV(RAND(),0,1)</f>
        <v>1.7442643119853</v>
      </c>
      <c r="D1244" s="80" t="n">
        <f aca="true">NORMINV(RAND(),0,1)</f>
        <v>-1.09974332339238</v>
      </c>
      <c r="E1244" s="80" t="n">
        <f aca="true">RAND()</f>
        <v>0.545364276340858</v>
      </c>
      <c r="F1244" s="78" t="n">
        <f aca="false">IF($F$3*$C$6&gt;E1244,1,0)</f>
        <v>0</v>
      </c>
      <c r="G1244" s="81" t="n">
        <f aca="false">EXP(($F$6-0.5*$C$5^2-$F$3*$F$4)*$C$6+($C$5*C1244*$C$6^0.5)+($F$4+$F$5*D1244)*F1244)</f>
        <v>1.00560138952766</v>
      </c>
      <c r="H1244" s="95" t="n">
        <f aca="false">G1244*H1243</f>
        <v>93.8738682981878</v>
      </c>
      <c r="I1244" s="0"/>
    </row>
    <row r="1245" customFormat="false" ht="12.75" hidden="false" customHeight="false" outlineLevel="0" collapsed="false">
      <c r="B1245" s="79" t="n">
        <f aca="false">B1244+$C$6</f>
        <v>0.140867579908678</v>
      </c>
      <c r="C1245" s="80" t="n">
        <f aca="true">NORMINV(RAND(),0,1)</f>
        <v>0.62811772808575</v>
      </c>
      <c r="D1245" s="80" t="n">
        <f aca="true">NORMINV(RAND(),0,1)</f>
        <v>-0.203600392810359</v>
      </c>
      <c r="E1245" s="80" t="n">
        <f aca="true">RAND()</f>
        <v>0.654914024961001</v>
      </c>
      <c r="F1245" s="78" t="n">
        <f aca="false">IF($F$3*$C$6&gt;E1245,1,0)</f>
        <v>0</v>
      </c>
      <c r="G1245" s="81" t="n">
        <f aca="false">EXP(($F$6-0.5*$C$5^2-$F$3*$F$4)*$C$6+($C$5*C1245*$C$6^0.5)+($F$4+$F$5*D1245)*F1245)</f>
        <v>1.00201018889546</v>
      </c>
      <c r="H1245" s="95" t="n">
        <f aca="false">G1245*H1244</f>
        <v>94.0625725058146</v>
      </c>
      <c r="I1245" s="0"/>
    </row>
    <row r="1246" customFormat="false" ht="12.75" hidden="false" customHeight="false" outlineLevel="0" collapsed="false">
      <c r="B1246" s="79" t="n">
        <f aca="false">B1245+$C$6</f>
        <v>0.14098173515982</v>
      </c>
      <c r="C1246" s="80" t="n">
        <f aca="true">NORMINV(RAND(),0,1)</f>
        <v>-2.20161580269836</v>
      </c>
      <c r="D1246" s="80" t="n">
        <f aca="true">NORMINV(RAND(),0,1)</f>
        <v>-1.50689576757901</v>
      </c>
      <c r="E1246" s="80" t="n">
        <f aca="true">RAND()</f>
        <v>0.186284599994957</v>
      </c>
      <c r="F1246" s="78" t="n">
        <f aca="false">IF($F$3*$C$6&gt;E1246,1,0)</f>
        <v>0</v>
      </c>
      <c r="G1246" s="81" t="n">
        <f aca="false">EXP(($F$6-0.5*$C$5^2-$F$3*$F$4)*$C$6+($C$5*C1246*$C$6^0.5)+($F$4+$F$5*D1246)*F1246)</f>
        <v>0.992962892680328</v>
      </c>
      <c r="H1246" s="95" t="n">
        <f aca="false">G1246*H1245</f>
        <v>93.4006440883267</v>
      </c>
      <c r="I1246" s="0"/>
    </row>
    <row r="1247" customFormat="false" ht="12.75" hidden="false" customHeight="false" outlineLevel="0" collapsed="false">
      <c r="B1247" s="79" t="n">
        <f aca="false">B1246+$C$6</f>
        <v>0.141095890410961</v>
      </c>
      <c r="C1247" s="80" t="n">
        <f aca="true">NORMINV(RAND(),0,1)</f>
        <v>-0.748447651359037</v>
      </c>
      <c r="D1247" s="80" t="n">
        <f aca="true">NORMINV(RAND(),0,1)</f>
        <v>0.3582356895865</v>
      </c>
      <c r="E1247" s="80" t="n">
        <f aca="true">RAND()</f>
        <v>0.710688640971008</v>
      </c>
      <c r="F1247" s="78" t="n">
        <f aca="false">IF($F$3*$C$6&gt;E1247,1,0)</f>
        <v>0</v>
      </c>
      <c r="G1247" s="81" t="n">
        <f aca="false">EXP(($F$6-0.5*$C$5^2-$F$3*$F$4)*$C$6+($C$5*C1247*$C$6^0.5)+($F$4+$F$5*D1247)*F1247)</f>
        <v>0.997598748522767</v>
      </c>
      <c r="H1247" s="95" t="n">
        <f aca="false">G1247*H1246</f>
        <v>93.1763656537351</v>
      </c>
      <c r="I1247" s="0"/>
    </row>
    <row r="1248" customFormat="false" ht="12.75" hidden="false" customHeight="false" outlineLevel="0" collapsed="false">
      <c r="B1248" s="79" t="n">
        <f aca="false">B1247+$C$6</f>
        <v>0.141210045662103</v>
      </c>
      <c r="C1248" s="80" t="n">
        <f aca="true">NORMINV(RAND(),0,1)</f>
        <v>-0.402098541452012</v>
      </c>
      <c r="D1248" s="80" t="n">
        <f aca="true">NORMINV(RAND(),0,1)</f>
        <v>0.797764083767744</v>
      </c>
      <c r="E1248" s="80" t="n">
        <f aca="true">RAND()</f>
        <v>0.0613760660721809</v>
      </c>
      <c r="F1248" s="78" t="n">
        <f aca="false">IF($F$3*$C$6&gt;E1248,1,0)</f>
        <v>0</v>
      </c>
      <c r="G1248" s="81" t="n">
        <f aca="false">EXP(($F$6-0.5*$C$5^2-$F$3*$F$4)*$C$6+($C$5*C1248*$C$6^0.5)+($F$4+$F$5*D1248)*F1248)</f>
        <v>0.998706851858818</v>
      </c>
      <c r="H1248" s="95" t="n">
        <f aca="false">G1248*H1247</f>
        <v>93.0558748096879</v>
      </c>
      <c r="I1248" s="0"/>
    </row>
    <row r="1249" customFormat="false" ht="12.75" hidden="false" customHeight="false" outlineLevel="0" collapsed="false">
      <c r="B1249" s="79" t="n">
        <f aca="false">B1248+$C$6</f>
        <v>0.141324200913244</v>
      </c>
      <c r="C1249" s="80" t="n">
        <f aca="true">NORMINV(RAND(),0,1)</f>
        <v>-0.683562003820944</v>
      </c>
      <c r="D1249" s="80" t="n">
        <f aca="true">NORMINV(RAND(),0,1)</f>
        <v>-0.0528174326335401</v>
      </c>
      <c r="E1249" s="80" t="n">
        <f aca="true">RAND()</f>
        <v>0.109952404771774</v>
      </c>
      <c r="F1249" s="78" t="n">
        <f aca="false">IF($F$3*$C$6&gt;E1249,1,0)</f>
        <v>0</v>
      </c>
      <c r="G1249" s="81" t="n">
        <f aca="false">EXP(($F$6-0.5*$C$5^2-$F$3*$F$4)*$C$6+($C$5*C1249*$C$6^0.5)+($F$4+$F$5*D1249)*F1249)</f>
        <v>0.997806248905967</v>
      </c>
      <c r="H1249" s="95" t="n">
        <f aca="false">G1249*H1248</f>
        <v>92.8517333825179</v>
      </c>
      <c r="I1249" s="0"/>
    </row>
    <row r="1250" customFormat="false" ht="12.75" hidden="false" customHeight="false" outlineLevel="0" collapsed="false">
      <c r="B1250" s="79" t="n">
        <f aca="false">B1249+$C$6</f>
        <v>0.141438356164386</v>
      </c>
      <c r="C1250" s="80" t="n">
        <f aca="true">NORMINV(RAND(),0,1)</f>
        <v>1.05559149966498</v>
      </c>
      <c r="D1250" s="80" t="n">
        <f aca="true">NORMINV(RAND(),0,1)</f>
        <v>1.52644463172423</v>
      </c>
      <c r="E1250" s="80" t="n">
        <f aca="true">RAND()</f>
        <v>0.772180862447935</v>
      </c>
      <c r="F1250" s="78" t="n">
        <f aca="false">IF($F$3*$C$6&gt;E1250,1,0)</f>
        <v>0</v>
      </c>
      <c r="G1250" s="81" t="n">
        <f aca="false">EXP(($F$6-0.5*$C$5^2-$F$3*$F$4)*$C$6+($C$5*C1250*$C$6^0.5)+($F$4+$F$5*D1250)*F1250)</f>
        <v>1.00338406755522</v>
      </c>
      <c r="H1250" s="95" t="n">
        <f aca="false">G1250*H1249</f>
        <v>93.1659499209032</v>
      </c>
      <c r="I1250" s="0"/>
    </row>
    <row r="1251" customFormat="false" ht="12.75" hidden="false" customHeight="false" outlineLevel="0" collapsed="false">
      <c r="B1251" s="79" t="n">
        <f aca="false">B1250+$C$6</f>
        <v>0.141552511415527</v>
      </c>
      <c r="C1251" s="80" t="n">
        <f aca="true">NORMINV(RAND(),0,1)</f>
        <v>-1.37171708196112</v>
      </c>
      <c r="D1251" s="80" t="n">
        <f aca="true">NORMINV(RAND(),0,1)</f>
        <v>-0.58827068919183</v>
      </c>
      <c r="E1251" s="80" t="n">
        <f aca="true">RAND()</f>
        <v>0.75754783612237</v>
      </c>
      <c r="F1251" s="78" t="n">
        <f aca="false">IF($F$3*$C$6&gt;E1251,1,0)</f>
        <v>0</v>
      </c>
      <c r="G1251" s="81" t="n">
        <f aca="false">EXP(($F$6-0.5*$C$5^2-$F$3*$F$4)*$C$6+($C$5*C1251*$C$6^0.5)+($F$4+$F$5*D1251)*F1251)</f>
        <v>0.995607767198167</v>
      </c>
      <c r="H1251" s="95" t="n">
        <f aca="false">G1251*H1250</f>
        <v>92.7567433796466</v>
      </c>
      <c r="I1251" s="0"/>
    </row>
    <row r="1252" customFormat="false" ht="12.75" hidden="false" customHeight="false" outlineLevel="0" collapsed="false">
      <c r="B1252" s="79" t="n">
        <f aca="false">B1251+$C$6</f>
        <v>0.141666666666669</v>
      </c>
      <c r="C1252" s="80" t="n">
        <f aca="true">NORMINV(RAND(),0,1)</f>
        <v>0.550675395449894</v>
      </c>
      <c r="D1252" s="80" t="n">
        <f aca="true">NORMINV(RAND(),0,1)</f>
        <v>0.851550406591602</v>
      </c>
      <c r="E1252" s="80" t="n">
        <f aca="true">RAND()</f>
        <v>0.398453460849326</v>
      </c>
      <c r="F1252" s="78" t="n">
        <f aca="false">IF($F$3*$C$6&gt;E1252,1,0)</f>
        <v>0</v>
      </c>
      <c r="G1252" s="81" t="n">
        <f aca="false">EXP(($F$6-0.5*$C$5^2-$F$3*$F$4)*$C$6+($C$5*C1252*$C$6^0.5)+($F$4+$F$5*D1252)*F1252)</f>
        <v>1.00176149457648</v>
      </c>
      <c r="H1252" s="95" t="n">
        <f aca="false">G1252*H1251</f>
        <v>92.9201338800417</v>
      </c>
      <c r="I1252" s="0"/>
    </row>
    <row r="1253" customFormat="false" ht="12.75" hidden="false" customHeight="false" outlineLevel="0" collapsed="false">
      <c r="B1253" s="79" t="n">
        <f aca="false">B1252+$C$6</f>
        <v>0.14178082191781</v>
      </c>
      <c r="C1253" s="80" t="n">
        <f aca="true">NORMINV(RAND(),0,1)</f>
        <v>-0.151820024593456</v>
      </c>
      <c r="D1253" s="80" t="n">
        <f aca="true">NORMINV(RAND(),0,1)</f>
        <v>-1.16538161387432</v>
      </c>
      <c r="E1253" s="80" t="n">
        <f aca="true">RAND()</f>
        <v>0.209131831046491</v>
      </c>
      <c r="F1253" s="78" t="n">
        <f aca="false">IF($F$3*$C$6&gt;E1253,1,0)</f>
        <v>0</v>
      </c>
      <c r="G1253" s="81" t="n">
        <f aca="false">EXP(($F$6-0.5*$C$5^2-$F$3*$F$4)*$C$6+($C$5*C1253*$C$6^0.5)+($F$4+$F$5*D1253)*F1253)</f>
        <v>0.999508354605567</v>
      </c>
      <c r="H1253" s="95" t="n">
        <f aca="false">G1253*H1252</f>
        <v>92.8744501241695</v>
      </c>
      <c r="I1253" s="0"/>
    </row>
    <row r="1254" customFormat="false" ht="12.75" hidden="false" customHeight="false" outlineLevel="0" collapsed="false">
      <c r="B1254" s="79" t="n">
        <f aca="false">B1253+$C$6</f>
        <v>0.141894977168952</v>
      </c>
      <c r="C1254" s="80" t="n">
        <f aca="true">NORMINV(RAND(),0,1)</f>
        <v>0.471067256442342</v>
      </c>
      <c r="D1254" s="80" t="n">
        <f aca="true">NORMINV(RAND(),0,1)</f>
        <v>-0.183057369411525</v>
      </c>
      <c r="E1254" s="80" t="n">
        <f aca="true">RAND()</f>
        <v>0.413221514361386</v>
      </c>
      <c r="F1254" s="78" t="n">
        <f aca="false">IF($F$3*$C$6&gt;E1254,1,0)</f>
        <v>0</v>
      </c>
      <c r="G1254" s="81" t="n">
        <f aca="false">EXP(($F$6-0.5*$C$5^2-$F$3*$F$4)*$C$6+($C$5*C1254*$C$6^0.5)+($F$4+$F$5*D1254)*F1254)</f>
        <v>1.00150590943658</v>
      </c>
      <c r="H1254" s="95" t="n">
        <f aca="false">G1254*H1253</f>
        <v>93.0143106350288</v>
      </c>
      <c r="I1254" s="0"/>
    </row>
    <row r="1255" customFormat="false" ht="12.75" hidden="false" customHeight="false" outlineLevel="0" collapsed="false">
      <c r="B1255" s="79" t="n">
        <f aca="false">B1254+$C$6</f>
        <v>0.142009132420094</v>
      </c>
      <c r="C1255" s="80" t="n">
        <f aca="true">NORMINV(RAND(),0,1)</f>
        <v>-0.279991741337103</v>
      </c>
      <c r="D1255" s="80" t="n">
        <f aca="true">NORMINV(RAND(),0,1)</f>
        <v>0.250801769093814</v>
      </c>
      <c r="E1255" s="80" t="n">
        <f aca="true">RAND()</f>
        <v>0.988247128927673</v>
      </c>
      <c r="F1255" s="78" t="n">
        <f aca="false">IF($F$3*$C$6&gt;E1255,1,0)</f>
        <v>0</v>
      </c>
      <c r="G1255" s="81" t="n">
        <f aca="false">EXP(($F$6-0.5*$C$5^2-$F$3*$F$4)*$C$6+($C$5*C1255*$C$6^0.5)+($F$4+$F$5*D1255)*F1255)</f>
        <v>0.999097811631433</v>
      </c>
      <c r="H1255" s="95" t="n">
        <f aca="false">G1255*H1254</f>
        <v>92.9303942058636</v>
      </c>
      <c r="I1255" s="0"/>
    </row>
    <row r="1256" customFormat="false" ht="12.75" hidden="false" customHeight="false" outlineLevel="0" collapsed="false">
      <c r="B1256" s="79" t="n">
        <f aca="false">B1255+$C$6</f>
        <v>0.142123287671235</v>
      </c>
      <c r="C1256" s="80" t="n">
        <f aca="true">NORMINV(RAND(),0,1)</f>
        <v>0.984689273561437</v>
      </c>
      <c r="D1256" s="80" t="n">
        <f aca="true">NORMINV(RAND(),0,1)</f>
        <v>-0.386988350539444</v>
      </c>
      <c r="E1256" s="80" t="n">
        <f aca="true">RAND()</f>
        <v>0.626903297300875</v>
      </c>
      <c r="F1256" s="78" t="n">
        <f aca="false">IF($F$3*$C$6&gt;E1256,1,0)</f>
        <v>0</v>
      </c>
      <c r="G1256" s="81" t="n">
        <f aca="false">EXP(($F$6-0.5*$C$5^2-$F$3*$F$4)*$C$6+($C$5*C1256*$C$6^0.5)+($F$4+$F$5*D1256)*F1256)</f>
        <v>1.00315606121453</v>
      </c>
      <c r="H1256" s="95" t="n">
        <f aca="false">G1256*H1255</f>
        <v>93.223688218668</v>
      </c>
      <c r="I1256" s="0"/>
    </row>
    <row r="1257" customFormat="false" ht="12.75" hidden="false" customHeight="false" outlineLevel="0" collapsed="false">
      <c r="B1257" s="79" t="n">
        <f aca="false">B1256+$C$6</f>
        <v>0.142237442922377</v>
      </c>
      <c r="C1257" s="80" t="n">
        <f aca="true">NORMINV(RAND(),0,1)</f>
        <v>0.682068162192665</v>
      </c>
      <c r="D1257" s="80" t="n">
        <f aca="true">NORMINV(RAND(),0,1)</f>
        <v>-0.693794604140415</v>
      </c>
      <c r="E1257" s="80" t="n">
        <f aca="true">RAND()</f>
        <v>0.693592722451097</v>
      </c>
      <c r="F1257" s="78" t="n">
        <f aca="false">IF($F$3*$C$6&gt;E1257,1,0)</f>
        <v>0</v>
      </c>
      <c r="G1257" s="81" t="n">
        <f aca="false">EXP(($F$6-0.5*$C$5^2-$F$3*$F$4)*$C$6+($C$5*C1257*$C$6^0.5)+($F$4+$F$5*D1257)*F1257)</f>
        <v>1.00218347902809</v>
      </c>
      <c r="H1257" s="95" t="n">
        <f aca="false">G1257*H1256</f>
        <v>93.4272401868145</v>
      </c>
      <c r="I1257" s="0"/>
    </row>
    <row r="1258" customFormat="false" ht="12.75" hidden="false" customHeight="false" outlineLevel="0" collapsed="false">
      <c r="B1258" s="79" t="n">
        <f aca="false">B1257+$C$6</f>
        <v>0.142351598173518</v>
      </c>
      <c r="C1258" s="80" t="n">
        <f aca="true">NORMINV(RAND(),0,1)</f>
        <v>0.193295758355248</v>
      </c>
      <c r="D1258" s="80" t="n">
        <f aca="true">NORMINV(RAND(),0,1)</f>
        <v>0.00017164378120592</v>
      </c>
      <c r="E1258" s="80" t="n">
        <f aca="true">RAND()</f>
        <v>0.0901745735371638</v>
      </c>
      <c r="F1258" s="78" t="n">
        <f aca="false">IF($F$3*$C$6&gt;E1258,1,0)</f>
        <v>0</v>
      </c>
      <c r="G1258" s="81" t="n">
        <f aca="false">EXP(($F$6-0.5*$C$5^2-$F$3*$F$4)*$C$6+($C$5*C1258*$C$6^0.5)+($F$4+$F$5*D1258)*F1258)</f>
        <v>1.00061462345071</v>
      </c>
      <c r="H1258" s="95" t="n">
        <f aca="false">G1258*H1257</f>
        <v>93.4846627595685</v>
      </c>
      <c r="I1258" s="0"/>
    </row>
    <row r="1259" customFormat="false" ht="12.75" hidden="false" customHeight="false" outlineLevel="0" collapsed="false">
      <c r="B1259" s="79" t="n">
        <f aca="false">B1258+$C$6</f>
        <v>0.14246575342466</v>
      </c>
      <c r="C1259" s="80" t="n">
        <f aca="true">NORMINV(RAND(),0,1)</f>
        <v>1.2421200353173</v>
      </c>
      <c r="D1259" s="80" t="n">
        <f aca="true">NORMINV(RAND(),0,1)</f>
        <v>-0.159151273466309</v>
      </c>
      <c r="E1259" s="80" t="n">
        <f aca="true">RAND()</f>
        <v>0.85737469692653</v>
      </c>
      <c r="F1259" s="78" t="n">
        <f aca="false">IF($F$3*$C$6&gt;E1259,1,0)</f>
        <v>0</v>
      </c>
      <c r="G1259" s="81" t="n">
        <f aca="false">EXP(($F$6-0.5*$C$5^2-$F$3*$F$4)*$C$6+($C$5*C1259*$C$6^0.5)+($F$4+$F$5*D1259)*F1259)</f>
        <v>1.00398415082343</v>
      </c>
      <c r="H1259" s="95" t="n">
        <f aca="false">G1259*H1258</f>
        <v>93.85711975568</v>
      </c>
      <c r="I1259" s="0"/>
    </row>
    <row r="1260" customFormat="false" ht="12.75" hidden="false" customHeight="false" outlineLevel="0" collapsed="false">
      <c r="B1260" s="79" t="n">
        <f aca="false">B1259+$C$6</f>
        <v>0.142579908675801</v>
      </c>
      <c r="C1260" s="80" t="n">
        <f aca="true">NORMINV(RAND(),0,1)</f>
        <v>1.39461721384105</v>
      </c>
      <c r="D1260" s="80" t="n">
        <f aca="true">NORMINV(RAND(),0,1)</f>
        <v>-0.526630352895136</v>
      </c>
      <c r="E1260" s="80" t="n">
        <f aca="true">RAND()</f>
        <v>0.173922813977817</v>
      </c>
      <c r="F1260" s="78" t="n">
        <f aca="false">IF($F$3*$C$6&gt;E1260,1,0)</f>
        <v>0</v>
      </c>
      <c r="G1260" s="81" t="n">
        <f aca="false">EXP(($F$6-0.5*$C$5^2-$F$3*$F$4)*$C$6+($C$5*C1260*$C$6^0.5)+($F$4+$F$5*D1260)*F1260)</f>
        <v>1.00447501802307</v>
      </c>
      <c r="H1260" s="95" t="n">
        <f aca="false">G1260*H1259</f>
        <v>94.2771320581799</v>
      </c>
      <c r="I1260" s="0"/>
    </row>
    <row r="1261" customFormat="false" ht="12.75" hidden="false" customHeight="false" outlineLevel="0" collapsed="false">
      <c r="B1261" s="79" t="n">
        <f aca="false">B1260+$C$6</f>
        <v>0.142694063926943</v>
      </c>
      <c r="C1261" s="80" t="n">
        <f aca="true">NORMINV(RAND(),0,1)</f>
        <v>-0.30603788533261</v>
      </c>
      <c r="D1261" s="80" t="n">
        <f aca="true">NORMINV(RAND(),0,1)</f>
        <v>-0.951799183881987</v>
      </c>
      <c r="E1261" s="80" t="n">
        <f aca="true">RAND()</f>
        <v>0.0572685133950701</v>
      </c>
      <c r="F1261" s="78" t="n">
        <f aca="false">IF($F$3*$C$6&gt;E1261,1,0)</f>
        <v>0</v>
      </c>
      <c r="G1261" s="81" t="n">
        <f aca="false">EXP(($F$6-0.5*$C$5^2-$F$3*$F$4)*$C$6+($C$5*C1261*$C$6^0.5)+($F$4+$F$5*D1261)*F1261)</f>
        <v>0.99901440462811</v>
      </c>
      <c r="H1261" s="95" t="n">
        <f aca="false">G1261*H1260</f>
        <v>94.1842129531484</v>
      </c>
      <c r="I1261" s="0"/>
    </row>
    <row r="1262" customFormat="false" ht="12.75" hidden="false" customHeight="false" outlineLevel="0" collapsed="false">
      <c r="B1262" s="79" t="n">
        <f aca="false">B1261+$C$6</f>
        <v>0.142808219178084</v>
      </c>
      <c r="C1262" s="80" t="n">
        <f aca="true">NORMINV(RAND(),0,1)</f>
        <v>1.11731344799417</v>
      </c>
      <c r="D1262" s="80" t="n">
        <f aca="true">NORMINV(RAND(),0,1)</f>
        <v>0.30603523136802</v>
      </c>
      <c r="E1262" s="80" t="n">
        <f aca="true">RAND()</f>
        <v>0.74324302719813</v>
      </c>
      <c r="F1262" s="78" t="n">
        <f aca="false">IF($F$3*$C$6&gt;E1262,1,0)</f>
        <v>0</v>
      </c>
      <c r="G1262" s="81" t="n">
        <f aca="false">EXP(($F$6-0.5*$C$5^2-$F$3*$F$4)*$C$6+($C$5*C1262*$C$6^0.5)+($F$4+$F$5*D1262)*F1262)</f>
        <v>1.00358259428538</v>
      </c>
      <c r="H1262" s="95" t="n">
        <f aca="false">G1262*H1261</f>
        <v>94.5216367762471</v>
      </c>
      <c r="I1262" s="0"/>
    </row>
    <row r="1263" customFormat="false" ht="12.75" hidden="false" customHeight="false" outlineLevel="0" collapsed="false">
      <c r="B1263" s="79" t="n">
        <f aca="false">B1262+$C$6</f>
        <v>0.142922374429226</v>
      </c>
      <c r="C1263" s="80" t="n">
        <f aca="true">NORMINV(RAND(),0,1)</f>
        <v>0.825094576372459</v>
      </c>
      <c r="D1263" s="80" t="n">
        <f aca="true">NORMINV(RAND(),0,1)</f>
        <v>-1.62606106248292</v>
      </c>
      <c r="E1263" s="80" t="n">
        <f aca="true">RAND()</f>
        <v>0.727042924573061</v>
      </c>
      <c r="F1263" s="78" t="n">
        <f aca="false">IF($F$3*$C$6&gt;E1263,1,0)</f>
        <v>0</v>
      </c>
      <c r="G1263" s="81" t="n">
        <f aca="false">EXP(($F$6-0.5*$C$5^2-$F$3*$F$4)*$C$6+($C$5*C1263*$C$6^0.5)+($F$4+$F$5*D1263)*F1263)</f>
        <v>1.00264302847187</v>
      </c>
      <c r="H1263" s="95" t="n">
        <f aca="false">G1263*H1262</f>
        <v>94.7714601534546</v>
      </c>
      <c r="I1263" s="0"/>
    </row>
    <row r="1264" customFormat="false" ht="12.75" hidden="false" customHeight="false" outlineLevel="0" collapsed="false">
      <c r="B1264" s="79" t="n">
        <f aca="false">B1263+$C$6</f>
        <v>0.143036529680368</v>
      </c>
      <c r="C1264" s="80" t="n">
        <f aca="true">NORMINV(RAND(),0,1)</f>
        <v>-0.869056910537019</v>
      </c>
      <c r="D1264" s="80" t="n">
        <f aca="true">NORMINV(RAND(),0,1)</f>
        <v>0.998060783158714</v>
      </c>
      <c r="E1264" s="80" t="n">
        <f aca="true">RAND()</f>
        <v>0.571091478468129</v>
      </c>
      <c r="F1264" s="78" t="n">
        <f aca="false">IF($F$3*$C$6&gt;E1264,1,0)</f>
        <v>0</v>
      </c>
      <c r="G1264" s="81" t="n">
        <f aca="false">EXP(($F$6-0.5*$C$5^2-$F$3*$F$4)*$C$6+($C$5*C1264*$C$6^0.5)+($F$4+$F$5*D1264)*F1264)</f>
        <v>0.997213162037926</v>
      </c>
      <c r="H1264" s="95" t="n">
        <f aca="false">G1264*H1263</f>
        <v>94.5073474505778</v>
      </c>
      <c r="I1264" s="0"/>
    </row>
    <row r="1265" customFormat="false" ht="12.75" hidden="false" customHeight="false" outlineLevel="0" collapsed="false">
      <c r="B1265" s="79" t="n">
        <f aca="false">B1264+$C$6</f>
        <v>0.143150684931509</v>
      </c>
      <c r="C1265" s="80" t="n">
        <f aca="true">NORMINV(RAND(),0,1)</f>
        <v>-1.67596249807102</v>
      </c>
      <c r="D1265" s="80" t="n">
        <f aca="true">NORMINV(RAND(),0,1)</f>
        <v>-0.145489222559145</v>
      </c>
      <c r="E1265" s="80" t="n">
        <f aca="true">RAND()</f>
        <v>0.331035871621906</v>
      </c>
      <c r="F1265" s="78" t="n">
        <f aca="false">IF($F$3*$C$6&gt;E1265,1,0)</f>
        <v>0</v>
      </c>
      <c r="G1265" s="81" t="n">
        <f aca="false">EXP(($F$6-0.5*$C$5^2-$F$3*$F$4)*$C$6+($C$5*C1265*$C$6^0.5)+($F$4+$F$5*D1265)*F1265)</f>
        <v>0.994637324767709</v>
      </c>
      <c r="H1265" s="95" t="n">
        <f aca="false">G1265*H1264</f>
        <v>94.0005352391351</v>
      </c>
      <c r="I1265" s="0"/>
    </row>
    <row r="1266" customFormat="false" ht="12.75" hidden="false" customHeight="false" outlineLevel="0" collapsed="false">
      <c r="B1266" s="79" t="n">
        <f aca="false">B1265+$C$6</f>
        <v>0.143264840182651</v>
      </c>
      <c r="C1266" s="80" t="n">
        <f aca="true">NORMINV(RAND(),0,1)</f>
        <v>0.820163345186966</v>
      </c>
      <c r="D1266" s="80" t="n">
        <f aca="true">NORMINV(RAND(),0,1)</f>
        <v>0.442796433630563</v>
      </c>
      <c r="E1266" s="80" t="n">
        <f aca="true">RAND()</f>
        <v>0.480734158200312</v>
      </c>
      <c r="F1266" s="78" t="n">
        <f aca="false">IF($F$3*$C$6&gt;E1266,1,0)</f>
        <v>0</v>
      </c>
      <c r="G1266" s="81" t="n">
        <f aca="false">EXP(($F$6-0.5*$C$5^2-$F$3*$F$4)*$C$6+($C$5*C1266*$C$6^0.5)+($F$4+$F$5*D1266)*F1266)</f>
        <v>1.00262718072699</v>
      </c>
      <c r="H1266" s="95" t="n">
        <f aca="false">G1266*H1265</f>
        <v>94.2474916336416</v>
      </c>
      <c r="I1266" s="0"/>
    </row>
    <row r="1267" customFormat="false" ht="12.75" hidden="false" customHeight="false" outlineLevel="0" collapsed="false">
      <c r="B1267" s="79" t="n">
        <f aca="false">B1266+$C$6</f>
        <v>0.143378995433792</v>
      </c>
      <c r="C1267" s="80" t="n">
        <f aca="true">NORMINV(RAND(),0,1)</f>
        <v>-0.963290183581052</v>
      </c>
      <c r="D1267" s="80" t="n">
        <f aca="true">NORMINV(RAND(),0,1)</f>
        <v>1.4035917243701</v>
      </c>
      <c r="E1267" s="80" t="n">
        <f aca="true">RAND()</f>
        <v>0.486514083080836</v>
      </c>
      <c r="F1267" s="78" t="n">
        <f aca="false">IF($F$3*$C$6&gt;E1267,1,0)</f>
        <v>0</v>
      </c>
      <c r="G1267" s="81" t="n">
        <f aca="false">EXP(($F$6-0.5*$C$5^2-$F$3*$F$4)*$C$6+($C$5*C1267*$C$6^0.5)+($F$4+$F$5*D1267)*F1267)</f>
        <v>0.996912003005794</v>
      </c>
      <c r="H1267" s="95" t="n">
        <f aca="false">G1267*H1266</f>
        <v>93.9564556627655</v>
      </c>
      <c r="I1267" s="0"/>
    </row>
    <row r="1268" customFormat="false" ht="12.75" hidden="false" customHeight="false" outlineLevel="0" collapsed="false">
      <c r="B1268" s="79" t="n">
        <f aca="false">B1267+$C$6</f>
        <v>0.143493150684934</v>
      </c>
      <c r="C1268" s="80" t="n">
        <f aca="true">NORMINV(RAND(),0,1)</f>
        <v>-0.332632573965462</v>
      </c>
      <c r="D1268" s="80" t="n">
        <f aca="true">NORMINV(RAND(),0,1)</f>
        <v>-1.09207844184337</v>
      </c>
      <c r="E1268" s="80" t="n">
        <f aca="true">RAND()</f>
        <v>0.992405534478334</v>
      </c>
      <c r="F1268" s="78" t="n">
        <f aca="false">IF($F$3*$C$6&gt;E1268,1,0)</f>
        <v>0</v>
      </c>
      <c r="G1268" s="81" t="n">
        <f aca="false">EXP(($F$6-0.5*$C$5^2-$F$3*$F$4)*$C$6+($C$5*C1268*$C$6^0.5)+($F$4+$F$5*D1268)*F1268)</f>
        <v>0.998929248216682</v>
      </c>
      <c r="H1268" s="95" t="n">
        <f aca="false">G1268*H1267</f>
        <v>93.8558516203103</v>
      </c>
      <c r="I1268" s="0"/>
    </row>
    <row r="1269" customFormat="false" ht="12.75" hidden="false" customHeight="false" outlineLevel="0" collapsed="false">
      <c r="B1269" s="79" t="n">
        <f aca="false">B1268+$C$6</f>
        <v>0.143607305936075</v>
      </c>
      <c r="C1269" s="80" t="n">
        <f aca="true">NORMINV(RAND(),0,1)</f>
        <v>-1.07891138701907</v>
      </c>
      <c r="D1269" s="80" t="n">
        <f aca="true">NORMINV(RAND(),0,1)</f>
        <v>0.134592311176783</v>
      </c>
      <c r="E1269" s="80" t="n">
        <f aca="true">RAND()</f>
        <v>0.956342372731256</v>
      </c>
      <c r="F1269" s="78" t="n">
        <f aca="false">IF($F$3*$C$6&gt;E1269,1,0)</f>
        <v>0</v>
      </c>
      <c r="G1269" s="81" t="n">
        <f aca="false">EXP(($F$6-0.5*$C$5^2-$F$3*$F$4)*$C$6+($C$5*C1269*$C$6^0.5)+($F$4+$F$5*D1269)*F1269)</f>
        <v>0.996542614787407</v>
      </c>
      <c r="H1269" s="95" t="n">
        <f aca="false">G1269*H1268</f>
        <v>93.531355786803</v>
      </c>
      <c r="I1269" s="0"/>
    </row>
    <row r="1270" customFormat="false" ht="12.75" hidden="false" customHeight="false" outlineLevel="0" collapsed="false">
      <c r="B1270" s="79" t="n">
        <f aca="false">B1269+$C$6</f>
        <v>0.143721461187217</v>
      </c>
      <c r="C1270" s="80" t="n">
        <f aca="true">NORMINV(RAND(),0,1)</f>
        <v>1.96748968490319</v>
      </c>
      <c r="D1270" s="80" t="n">
        <f aca="true">NORMINV(RAND(),0,1)</f>
        <v>-0.299101579632011</v>
      </c>
      <c r="E1270" s="80" t="n">
        <f aca="true">RAND()</f>
        <v>0.407219332890694</v>
      </c>
      <c r="F1270" s="78" t="n">
        <f aca="false">IF($F$3*$C$6&gt;E1270,1,0)</f>
        <v>0</v>
      </c>
      <c r="G1270" s="81" t="n">
        <f aca="false">EXP(($F$6-0.5*$C$5^2-$F$3*$F$4)*$C$6+($C$5*C1270*$C$6^0.5)+($F$4+$F$5*D1270)*F1270)</f>
        <v>1.00632115996106</v>
      </c>
      <c r="H1270" s="95" t="n">
        <f aca="false">G1270*H1269</f>
        <v>94.1225824481066</v>
      </c>
      <c r="I1270" s="0"/>
    </row>
    <row r="1271" customFormat="false" ht="12.75" hidden="false" customHeight="false" outlineLevel="0" collapsed="false">
      <c r="B1271" s="79" t="n">
        <f aca="false">B1270+$C$6</f>
        <v>0.143835616438359</v>
      </c>
      <c r="C1271" s="80" t="n">
        <f aca="true">NORMINV(RAND(),0,1)</f>
        <v>0.0966808445314883</v>
      </c>
      <c r="D1271" s="80" t="n">
        <f aca="true">NORMINV(RAND(),0,1)</f>
        <v>0.684344177490366</v>
      </c>
      <c r="E1271" s="80" t="n">
        <f aca="true">RAND()</f>
        <v>0.619774255783627</v>
      </c>
      <c r="F1271" s="78" t="n">
        <f aca="false">IF($F$3*$C$6&gt;E1271,1,0)</f>
        <v>0</v>
      </c>
      <c r="G1271" s="81" t="n">
        <f aca="false">EXP(($F$6-0.5*$C$5^2-$F$3*$F$4)*$C$6+($C$5*C1271*$C$6^0.5)+($F$4+$F$5*D1271)*F1271)</f>
        <v>1.00030480093673</v>
      </c>
      <c r="H1271" s="95" t="n">
        <f aca="false">G1271*H1270</f>
        <v>94.1512710994043</v>
      </c>
      <c r="I1271" s="0"/>
    </row>
    <row r="1272" customFormat="false" ht="12.75" hidden="false" customHeight="false" outlineLevel="0" collapsed="false">
      <c r="B1272" s="79" t="n">
        <f aca="false">B1271+$C$6</f>
        <v>0.1439497716895</v>
      </c>
      <c r="C1272" s="80" t="n">
        <f aca="true">NORMINV(RAND(),0,1)</f>
        <v>0.0675744565237629</v>
      </c>
      <c r="D1272" s="80" t="n">
        <f aca="true">NORMINV(RAND(),0,1)</f>
        <v>1.61751240429848</v>
      </c>
      <c r="E1272" s="80" t="n">
        <f aca="true">RAND()</f>
        <v>0.00856759245700938</v>
      </c>
      <c r="F1272" s="78" t="n">
        <f aca="false">IF($F$3*$C$6&gt;E1272,1,0)</f>
        <v>1</v>
      </c>
      <c r="G1272" s="81" t="n">
        <f aca="false">EXP(($F$6-0.5*$C$5^2-$F$3*$F$4)*$C$6+($C$5*C1272*$C$6^0.5)+($F$4+$F$5*D1272)*F1272)</f>
        <v>1.03309764132205</v>
      </c>
      <c r="H1272" s="95" t="n">
        <f aca="false">G1272*H1271</f>
        <v>97.2674561002677</v>
      </c>
      <c r="I1272" s="0"/>
    </row>
    <row r="1273" customFormat="false" ht="12.75" hidden="false" customHeight="false" outlineLevel="0" collapsed="false">
      <c r="B1273" s="79" t="n">
        <f aca="false">B1272+$C$6</f>
        <v>0.144063926940642</v>
      </c>
      <c r="C1273" s="80" t="n">
        <f aca="true">NORMINV(RAND(),0,1)</f>
        <v>1.70455707612271</v>
      </c>
      <c r="D1273" s="80" t="n">
        <f aca="true">NORMINV(RAND(),0,1)</f>
        <v>-0.529664021467924</v>
      </c>
      <c r="E1273" s="80" t="n">
        <f aca="true">RAND()</f>
        <v>0.160546141643655</v>
      </c>
      <c r="F1273" s="78" t="n">
        <f aca="false">IF($F$3*$C$6&gt;E1273,1,0)</f>
        <v>0</v>
      </c>
      <c r="G1273" s="81" t="n">
        <f aca="false">EXP(($F$6-0.5*$C$5^2-$F$3*$F$4)*$C$6+($C$5*C1273*$C$6^0.5)+($F$4+$F$5*D1273)*F1273)</f>
        <v>1.00547341100717</v>
      </c>
      <c r="H1273" s="95" t="n">
        <f aca="false">G1273*H1272</f>
        <v>97.7998408651263</v>
      </c>
      <c r="I1273" s="0"/>
    </row>
    <row r="1274" customFormat="false" ht="12.75" hidden="false" customHeight="false" outlineLevel="0" collapsed="false">
      <c r="B1274" s="79" t="n">
        <f aca="false">B1273+$C$6</f>
        <v>0.144178082191783</v>
      </c>
      <c r="C1274" s="80" t="n">
        <f aca="true">NORMINV(RAND(),0,1)</f>
        <v>-0.685185573644454</v>
      </c>
      <c r="D1274" s="80" t="n">
        <f aca="true">NORMINV(RAND(),0,1)</f>
        <v>0.620517388226406</v>
      </c>
      <c r="E1274" s="80" t="n">
        <f aca="true">RAND()</f>
        <v>0.323086356087312</v>
      </c>
      <c r="F1274" s="78" t="n">
        <f aca="false">IF($F$3*$C$6&gt;E1274,1,0)</f>
        <v>0</v>
      </c>
      <c r="G1274" s="81" t="n">
        <f aca="false">EXP(($F$6-0.5*$C$5^2-$F$3*$F$4)*$C$6+($C$5*C1274*$C$6^0.5)+($F$4+$F$5*D1274)*F1274)</f>
        <v>0.997801056301271</v>
      </c>
      <c r="H1274" s="95" t="n">
        <f aca="false">G1274*H1273</f>
        <v>97.5847845213192</v>
      </c>
      <c r="I1274" s="0"/>
    </row>
    <row r="1275" customFormat="false" ht="12.75" hidden="false" customHeight="false" outlineLevel="0" collapsed="false">
      <c r="B1275" s="79" t="n">
        <f aca="false">B1274+$C$6</f>
        <v>0.144292237442925</v>
      </c>
      <c r="C1275" s="80" t="n">
        <f aca="true">NORMINV(RAND(),0,1)</f>
        <v>2.27857706170236</v>
      </c>
      <c r="D1275" s="80" t="n">
        <f aca="true">NORMINV(RAND(),0,1)</f>
        <v>-0.0877850659807484</v>
      </c>
      <c r="E1275" s="80" t="n">
        <f aca="true">RAND()</f>
        <v>0.584303921051154</v>
      </c>
      <c r="F1275" s="78" t="n">
        <f aca="false">IF($F$3*$C$6&gt;E1275,1,0)</f>
        <v>0</v>
      </c>
      <c r="G1275" s="81" t="n">
        <f aca="false">EXP(($F$6-0.5*$C$5^2-$F$3*$F$4)*$C$6+($C$5*C1275*$C$6^0.5)+($F$4+$F$5*D1275)*F1275)</f>
        <v>1.00732509297735</v>
      </c>
      <c r="H1275" s="95" t="n">
        <f aca="false">G1275*H1274</f>
        <v>98.2996021411126</v>
      </c>
      <c r="I1275" s="0"/>
    </row>
    <row r="1276" customFormat="false" ht="12.75" hidden="false" customHeight="false" outlineLevel="0" collapsed="false">
      <c r="B1276" s="79" t="n">
        <f aca="false">B1275+$C$6</f>
        <v>0.144406392694066</v>
      </c>
      <c r="C1276" s="80" t="n">
        <f aca="true">NORMINV(RAND(),0,1)</f>
        <v>0.254631835125412</v>
      </c>
      <c r="D1276" s="80" t="n">
        <f aca="true">NORMINV(RAND(),0,1)</f>
        <v>-0.662776092358096</v>
      </c>
      <c r="E1276" s="80" t="n">
        <f aca="true">RAND()</f>
        <v>0.705385623732219</v>
      </c>
      <c r="F1276" s="78" t="n">
        <f aca="false">IF($F$3*$C$6&gt;E1276,1,0)</f>
        <v>0</v>
      </c>
      <c r="G1276" s="81" t="n">
        <f aca="false">EXP(($F$6-0.5*$C$5^2-$F$3*$F$4)*$C$6+($C$5*C1276*$C$6^0.5)+($F$4+$F$5*D1276)*F1276)</f>
        <v>1.00081136438663</v>
      </c>
      <c r="H1276" s="95" t="n">
        <f aca="false">G1276*H1275</f>
        <v>98.3793589375099</v>
      </c>
      <c r="I1276" s="0"/>
    </row>
    <row r="1277" customFormat="false" ht="12.75" hidden="false" customHeight="false" outlineLevel="0" collapsed="false">
      <c r="B1277" s="79" t="n">
        <f aca="false">B1276+$C$6</f>
        <v>0.144520547945208</v>
      </c>
      <c r="C1277" s="80" t="n">
        <f aca="true">NORMINV(RAND(),0,1)</f>
        <v>0.498599449976034</v>
      </c>
      <c r="D1277" s="80" t="n">
        <f aca="true">NORMINV(RAND(),0,1)</f>
        <v>1.25566426105572</v>
      </c>
      <c r="E1277" s="80" t="n">
        <f aca="true">RAND()</f>
        <v>0.21333646537464</v>
      </c>
      <c r="F1277" s="78" t="n">
        <f aca="false">IF($F$3*$C$6&gt;E1277,1,0)</f>
        <v>0</v>
      </c>
      <c r="G1277" s="81" t="n">
        <f aca="false">EXP(($F$6-0.5*$C$5^2-$F$3*$F$4)*$C$6+($C$5*C1277*$C$6^0.5)+($F$4+$F$5*D1277)*F1277)</f>
        <v>1.00159429527679</v>
      </c>
      <c r="H1277" s="95" t="n">
        <f aca="false">G1277*H1276</f>
        <v>98.5362046847974</v>
      </c>
      <c r="I1277" s="0"/>
    </row>
    <row r="1278" customFormat="false" ht="12.75" hidden="false" customHeight="false" outlineLevel="0" collapsed="false">
      <c r="B1278" s="79" t="n">
        <f aca="false">B1277+$C$6</f>
        <v>0.144634703196349</v>
      </c>
      <c r="C1278" s="80" t="n">
        <f aca="true">NORMINV(RAND(),0,1)</f>
        <v>1.98359607142581</v>
      </c>
      <c r="D1278" s="80" t="n">
        <f aca="true">NORMINV(RAND(),0,1)</f>
        <v>-0.477327476824921</v>
      </c>
      <c r="E1278" s="80" t="n">
        <f aca="true">RAND()</f>
        <v>0.381713259595038</v>
      </c>
      <c r="F1278" s="78" t="n">
        <f aca="false">IF($F$3*$C$6&gt;E1278,1,0)</f>
        <v>0</v>
      </c>
      <c r="G1278" s="81" t="n">
        <f aca="false">EXP(($F$6-0.5*$C$5^2-$F$3*$F$4)*$C$6+($C$5*C1278*$C$6^0.5)+($F$4+$F$5*D1278)*F1278)</f>
        <v>1.00637311349977</v>
      </c>
      <c r="H1278" s="95" t="n">
        <f aca="false">G1278*H1277</f>
        <v>99.16418710109</v>
      </c>
      <c r="I1278" s="0"/>
    </row>
    <row r="1279" customFormat="false" ht="12.75" hidden="false" customHeight="false" outlineLevel="0" collapsed="false">
      <c r="B1279" s="79" t="n">
        <f aca="false">B1278+$C$6</f>
        <v>0.144748858447491</v>
      </c>
      <c r="C1279" s="80" t="n">
        <f aca="true">NORMINV(RAND(),0,1)</f>
        <v>0.255362693160874</v>
      </c>
      <c r="D1279" s="80" t="n">
        <f aca="true">NORMINV(RAND(),0,1)</f>
        <v>-1.96329393085393</v>
      </c>
      <c r="E1279" s="80" t="n">
        <f aca="true">RAND()</f>
        <v>0.611440996524007</v>
      </c>
      <c r="F1279" s="78" t="n">
        <f aca="false">IF($F$3*$C$6&gt;E1279,1,0)</f>
        <v>0</v>
      </c>
      <c r="G1279" s="81" t="n">
        <f aca="false">EXP(($F$6-0.5*$C$5^2-$F$3*$F$4)*$C$6+($C$5*C1279*$C$6^0.5)+($F$4+$F$5*D1279)*F1279)</f>
        <v>1.00081370891215</v>
      </c>
      <c r="H1279" s="95" t="n">
        <f aca="false">G1279*H1278</f>
        <v>99.2448778839005</v>
      </c>
      <c r="I1279" s="0"/>
    </row>
    <row r="1280" customFormat="false" ht="12.75" hidden="false" customHeight="false" outlineLevel="0" collapsed="false">
      <c r="B1280" s="79" t="n">
        <f aca="false">B1279+$C$6</f>
        <v>0.144863013698633</v>
      </c>
      <c r="C1280" s="80" t="n">
        <f aca="true">NORMINV(RAND(),0,1)</f>
        <v>-1.37495109900959</v>
      </c>
      <c r="D1280" s="80" t="n">
        <f aca="true">NORMINV(RAND(),0,1)</f>
        <v>0.920231584852136</v>
      </c>
      <c r="E1280" s="80" t="n">
        <f aca="true">RAND()</f>
        <v>0.227240557085224</v>
      </c>
      <c r="F1280" s="78" t="n">
        <f aca="false">IF($F$3*$C$6&gt;E1280,1,0)</f>
        <v>0</v>
      </c>
      <c r="G1280" s="81" t="n">
        <f aca="false">EXP(($F$6-0.5*$C$5^2-$F$3*$F$4)*$C$6+($C$5*C1280*$C$6^0.5)+($F$4+$F$5*D1280)*F1280)</f>
        <v>0.995597446774363</v>
      </c>
      <c r="H1280" s="95" t="n">
        <f aca="false">G1280*H1279</f>
        <v>98.8079470266448</v>
      </c>
      <c r="I1280" s="0"/>
    </row>
    <row r="1281" customFormat="false" ht="12.75" hidden="false" customHeight="false" outlineLevel="0" collapsed="false">
      <c r="B1281" s="79" t="n">
        <f aca="false">B1280+$C$6</f>
        <v>0.144977168949774</v>
      </c>
      <c r="C1281" s="80" t="n">
        <f aca="true">NORMINV(RAND(),0,1)</f>
        <v>1.37799941563503</v>
      </c>
      <c r="D1281" s="80" t="n">
        <f aca="true">NORMINV(RAND(),0,1)</f>
        <v>-0.447059577838108</v>
      </c>
      <c r="E1281" s="80" t="n">
        <f aca="true">RAND()</f>
        <v>0.330735906189468</v>
      </c>
      <c r="F1281" s="78" t="n">
        <f aca="false">IF($F$3*$C$6&gt;E1281,1,0)</f>
        <v>0</v>
      </c>
      <c r="G1281" s="81" t="n">
        <f aca="false">EXP(($F$6-0.5*$C$5^2-$F$3*$F$4)*$C$6+($C$5*C1281*$C$6^0.5)+($F$4+$F$5*D1281)*F1281)</f>
        <v>1.0044215159936</v>
      </c>
      <c r="H1281" s="95" t="n">
        <f aca="false">G1281*H1280</f>
        <v>99.2448279447176</v>
      </c>
      <c r="I1281" s="0"/>
    </row>
    <row r="1282" customFormat="false" ht="12.75" hidden="false" customHeight="false" outlineLevel="0" collapsed="false">
      <c r="B1282" s="79" t="n">
        <f aca="false">B1281+$C$6</f>
        <v>0.145091324200916</v>
      </c>
      <c r="C1282" s="80" t="n">
        <f aca="true">NORMINV(RAND(),0,1)</f>
        <v>-1.59319845467483</v>
      </c>
      <c r="D1282" s="80" t="n">
        <f aca="true">NORMINV(RAND(),0,1)</f>
        <v>-0.441681845556407</v>
      </c>
      <c r="E1282" s="80" t="n">
        <f aca="true">RAND()</f>
        <v>0.684972102390902</v>
      </c>
      <c r="F1282" s="78" t="n">
        <f aca="false">IF($F$3*$C$6&gt;E1282,1,0)</f>
        <v>0</v>
      </c>
      <c r="G1282" s="81" t="n">
        <f aca="false">EXP(($F$6-0.5*$C$5^2-$F$3*$F$4)*$C$6+($C$5*C1282*$C$6^0.5)+($F$4+$F$5*D1282)*F1282)</f>
        <v>0.994901221043222</v>
      </c>
      <c r="H1282" s="95" t="n">
        <f aca="false">G1282*H1281</f>
        <v>98.738800504424</v>
      </c>
      <c r="I1282" s="0"/>
    </row>
    <row r="1283" customFormat="false" ht="12.75" hidden="false" customHeight="false" outlineLevel="0" collapsed="false">
      <c r="B1283" s="79" t="n">
        <f aca="false">B1282+$C$6</f>
        <v>0.145205479452057</v>
      </c>
      <c r="C1283" s="80" t="n">
        <f aca="true">NORMINV(RAND(),0,1)</f>
        <v>1.03928891081636</v>
      </c>
      <c r="D1283" s="80" t="n">
        <f aca="true">NORMINV(RAND(),0,1)</f>
        <v>-0.0520613794176258</v>
      </c>
      <c r="E1283" s="80" t="n">
        <f aca="true">RAND()</f>
        <v>0.761650024675995</v>
      </c>
      <c r="F1283" s="78" t="n">
        <f aca="false">IF($F$3*$C$6&gt;E1283,1,0)</f>
        <v>0</v>
      </c>
      <c r="G1283" s="81" t="n">
        <f aca="false">EXP(($F$6-0.5*$C$5^2-$F$3*$F$4)*$C$6+($C$5*C1283*$C$6^0.5)+($F$4+$F$5*D1283)*F1283)</f>
        <v>1.00333163734111</v>
      </c>
      <c r="H1283" s="95" t="n">
        <f aca="false">G1283*H1282</f>
        <v>99.0677623792012</v>
      </c>
      <c r="I1283" s="0"/>
    </row>
    <row r="1284" customFormat="false" ht="12.75" hidden="false" customHeight="false" outlineLevel="0" collapsed="false">
      <c r="B1284" s="79" t="n">
        <f aca="false">B1283+$C$6</f>
        <v>0.145319634703199</v>
      </c>
      <c r="C1284" s="80" t="n">
        <f aca="true">NORMINV(RAND(),0,1)</f>
        <v>-0.315566165246016</v>
      </c>
      <c r="D1284" s="80" t="n">
        <f aca="true">NORMINV(RAND(),0,1)</f>
        <v>-1.84298095362703</v>
      </c>
      <c r="E1284" s="80" t="n">
        <f aca="true">RAND()</f>
        <v>0.816804616413911</v>
      </c>
      <c r="F1284" s="78" t="n">
        <f aca="false">IF($F$3*$C$6&gt;E1284,1,0)</f>
        <v>0</v>
      </c>
      <c r="G1284" s="81" t="n">
        <f aca="false">EXP(($F$6-0.5*$C$5^2-$F$3*$F$4)*$C$6+($C$5*C1284*$C$6^0.5)+($F$4+$F$5*D1284)*F1284)</f>
        <v>0.998983894163083</v>
      </c>
      <c r="H1284" s="95" t="n">
        <f aca="false">G1284*H1283</f>
        <v>98.9670990475973</v>
      </c>
      <c r="I1284" s="0"/>
    </row>
    <row r="1285" customFormat="false" ht="12.75" hidden="false" customHeight="false" outlineLevel="0" collapsed="false">
      <c r="B1285" s="79" t="n">
        <f aca="false">B1284+$C$6</f>
        <v>0.14543378995434</v>
      </c>
      <c r="C1285" s="80" t="n">
        <f aca="true">NORMINV(RAND(),0,1)</f>
        <v>-0.35939654371358</v>
      </c>
      <c r="D1285" s="80" t="n">
        <f aca="true">NORMINV(RAND(),0,1)</f>
        <v>-0.01217502644461</v>
      </c>
      <c r="E1285" s="80" t="n">
        <f aca="true">RAND()</f>
        <v>0.830008685779331</v>
      </c>
      <c r="F1285" s="78" t="n">
        <f aca="false">IF($F$3*$C$6&gt;E1285,1,0)</f>
        <v>0</v>
      </c>
      <c r="G1285" s="81" t="n">
        <f aca="false">EXP(($F$6-0.5*$C$5^2-$F$3*$F$4)*$C$6+($C$5*C1285*$C$6^0.5)+($F$4+$F$5*D1285)*F1285)</f>
        <v>0.998843557093952</v>
      </c>
      <c r="H1285" s="95" t="n">
        <f aca="false">G1285*H1284</f>
        <v>98.8526492479716</v>
      </c>
      <c r="I1285" s="0"/>
    </row>
    <row r="1286" customFormat="false" ht="12.75" hidden="false" customHeight="false" outlineLevel="0" collapsed="false">
      <c r="B1286" s="79" t="n">
        <f aca="false">B1285+$C$6</f>
        <v>0.145547945205482</v>
      </c>
      <c r="C1286" s="80" t="n">
        <f aca="true">NORMINV(RAND(),0,1)</f>
        <v>-0.733383079317604</v>
      </c>
      <c r="D1286" s="80" t="n">
        <f aca="true">NORMINV(RAND(),0,1)</f>
        <v>0.358680738228476</v>
      </c>
      <c r="E1286" s="80" t="n">
        <f aca="true">RAND()</f>
        <v>0.0672176483710575</v>
      </c>
      <c r="F1286" s="78" t="n">
        <f aca="false">IF($F$3*$C$6&gt;E1286,1,0)</f>
        <v>0</v>
      </c>
      <c r="G1286" s="81" t="n">
        <f aca="false">EXP(($F$6-0.5*$C$5^2-$F$3*$F$4)*$C$6+($C$5*C1286*$C$6^0.5)+($F$4+$F$5*D1286)*F1286)</f>
        <v>0.997646920268046</v>
      </c>
      <c r="H1286" s="95" t="n">
        <f aca="false">G1286*H1285</f>
        <v>98.6200410825762</v>
      </c>
      <c r="I1286" s="0"/>
    </row>
    <row r="1287" customFormat="false" ht="12.75" hidden="false" customHeight="false" outlineLevel="0" collapsed="false">
      <c r="B1287" s="79" t="n">
        <f aca="false">B1286+$C$6</f>
        <v>0.145662100456623</v>
      </c>
      <c r="C1287" s="80" t="n">
        <f aca="true">NORMINV(RAND(),0,1)</f>
        <v>-0.407544950236222</v>
      </c>
      <c r="D1287" s="80" t="n">
        <f aca="true">NORMINV(RAND(),0,1)</f>
        <v>-1.4527098345639</v>
      </c>
      <c r="E1287" s="80" t="n">
        <f aca="true">RAND()</f>
        <v>0.892003350098712</v>
      </c>
      <c r="F1287" s="78" t="n">
        <f aca="false">IF($F$3*$C$6&gt;E1287,1,0)</f>
        <v>0</v>
      </c>
      <c r="G1287" s="81" t="n">
        <f aca="false">EXP(($F$6-0.5*$C$5^2-$F$3*$F$4)*$C$6+($C$5*C1287*$C$6^0.5)+($F$4+$F$5*D1287)*F1287)</f>
        <v>0.998689417191096</v>
      </c>
      <c r="H1287" s="95" t="n">
        <f aca="false">G1287*H1286</f>
        <v>98.49079135212</v>
      </c>
      <c r="I1287" s="0"/>
    </row>
    <row r="1288" customFormat="false" ht="12.75" hidden="false" customHeight="false" outlineLevel="0" collapsed="false">
      <c r="B1288" s="79" t="n">
        <f aca="false">B1287+$C$6</f>
        <v>0.145776255707765</v>
      </c>
      <c r="C1288" s="80" t="n">
        <f aca="true">NORMINV(RAND(),0,1)</f>
        <v>-0.653827512728609</v>
      </c>
      <c r="D1288" s="80" t="n">
        <f aca="true">NORMINV(RAND(),0,1)</f>
        <v>1.93833876573605</v>
      </c>
      <c r="E1288" s="80" t="n">
        <f aca="true">RAND()</f>
        <v>0.347561754189398</v>
      </c>
      <c r="F1288" s="78" t="n">
        <f aca="false">IF($F$3*$C$6&gt;E1288,1,0)</f>
        <v>0</v>
      </c>
      <c r="G1288" s="81" t="n">
        <f aca="false">EXP(($F$6-0.5*$C$5^2-$F$3*$F$4)*$C$6+($C$5*C1288*$C$6^0.5)+($F$4+$F$5*D1288)*F1288)</f>
        <v>0.997901352433758</v>
      </c>
      <c r="H1288" s="95" t="n">
        <f aca="false">G1288*H1287</f>
        <v>98.2840938925516</v>
      </c>
      <c r="I1288" s="0"/>
    </row>
    <row r="1289" customFormat="false" ht="12.75" hidden="false" customHeight="false" outlineLevel="0" collapsed="false">
      <c r="B1289" s="79" t="n">
        <f aca="false">B1288+$C$6</f>
        <v>0.145890410958907</v>
      </c>
      <c r="C1289" s="80" t="n">
        <f aca="true">NORMINV(RAND(),0,1)</f>
        <v>-1.50420849067529</v>
      </c>
      <c r="D1289" s="80" t="n">
        <f aca="true">NORMINV(RAND(),0,1)</f>
        <v>2.1561830185751</v>
      </c>
      <c r="E1289" s="80" t="n">
        <f aca="true">RAND()</f>
        <v>0.238212641429351</v>
      </c>
      <c r="F1289" s="78" t="n">
        <f aca="false">IF($F$3*$C$6&gt;E1289,1,0)</f>
        <v>0</v>
      </c>
      <c r="G1289" s="81" t="n">
        <f aca="false">EXP(($F$6-0.5*$C$5^2-$F$3*$F$4)*$C$6+($C$5*C1289*$C$6^0.5)+($F$4+$F$5*D1289)*F1289)</f>
        <v>0.99518504701737</v>
      </c>
      <c r="H1289" s="95" t="n">
        <f aca="false">G1289*H1288</f>
        <v>97.8108606015186</v>
      </c>
      <c r="I1289" s="0"/>
    </row>
    <row r="1290" customFormat="false" ht="12.75" hidden="false" customHeight="false" outlineLevel="0" collapsed="false">
      <c r="B1290" s="79" t="n">
        <f aca="false">B1289+$C$6</f>
        <v>0.146004566210048</v>
      </c>
      <c r="C1290" s="80" t="n">
        <f aca="true">NORMINV(RAND(),0,1)</f>
        <v>-0.340322904281675</v>
      </c>
      <c r="D1290" s="80" t="n">
        <f aca="true">NORMINV(RAND(),0,1)</f>
        <v>0.151443371164656</v>
      </c>
      <c r="E1290" s="80" t="n">
        <f aca="true">RAND()</f>
        <v>0.591365795461119</v>
      </c>
      <c r="F1290" s="78" t="n">
        <f aca="false">IF($F$3*$C$6&gt;E1290,1,0)</f>
        <v>0</v>
      </c>
      <c r="G1290" s="81" t="n">
        <f aca="false">EXP(($F$6-0.5*$C$5^2-$F$3*$F$4)*$C$6+($C$5*C1290*$C$6^0.5)+($F$4+$F$5*D1290)*F1290)</f>
        <v>0.998904625068859</v>
      </c>
      <c r="H1290" s="95" t="n">
        <f aca="false">G1290*H1289</f>
        <v>97.7037210368223</v>
      </c>
      <c r="I1290" s="0"/>
    </row>
    <row r="1291" customFormat="false" ht="12.75" hidden="false" customHeight="false" outlineLevel="0" collapsed="false">
      <c r="B1291" s="79" t="n">
        <f aca="false">B1290+$C$6</f>
        <v>0.14611872146119</v>
      </c>
      <c r="C1291" s="80" t="n">
        <f aca="true">NORMINV(RAND(),0,1)</f>
        <v>-1.19593249483406</v>
      </c>
      <c r="D1291" s="80" t="n">
        <f aca="true">NORMINV(RAND(),0,1)</f>
        <v>-1.08072124638447</v>
      </c>
      <c r="E1291" s="80" t="n">
        <f aca="true">RAND()</f>
        <v>0.176310415878944</v>
      </c>
      <c r="F1291" s="78" t="n">
        <f aca="false">IF($F$3*$C$6&gt;E1291,1,0)</f>
        <v>0</v>
      </c>
      <c r="G1291" s="81" t="n">
        <f aca="false">EXP(($F$6-0.5*$C$5^2-$F$3*$F$4)*$C$6+($C$5*C1291*$C$6^0.5)+($F$4+$F$5*D1291)*F1291)</f>
        <v>0.996168893501081</v>
      </c>
      <c r="H1291" s="95" t="n">
        <f aca="false">G1291*H1290</f>
        <v>97.3294076761895</v>
      </c>
      <c r="I1291" s="0"/>
    </row>
    <row r="1292" customFormat="false" ht="12.75" hidden="false" customHeight="false" outlineLevel="0" collapsed="false">
      <c r="B1292" s="79" t="n">
        <f aca="false">B1291+$C$6</f>
        <v>0.146232876712331</v>
      </c>
      <c r="C1292" s="80" t="n">
        <f aca="true">NORMINV(RAND(),0,1)</f>
        <v>0.441874080814762</v>
      </c>
      <c r="D1292" s="80" t="n">
        <f aca="true">NORMINV(RAND(),0,1)</f>
        <v>0.272847044994659</v>
      </c>
      <c r="E1292" s="80" t="n">
        <f aca="true">RAND()</f>
        <v>0.75644190187125</v>
      </c>
      <c r="F1292" s="78" t="n">
        <f aca="false">IF($F$3*$C$6&gt;E1292,1,0)</f>
        <v>0</v>
      </c>
      <c r="G1292" s="81" t="n">
        <f aca="false">EXP(($F$6-0.5*$C$5^2-$F$3*$F$4)*$C$6+($C$5*C1292*$C$6^0.5)+($F$4+$F$5*D1292)*F1292)</f>
        <v>1.00141219991106</v>
      </c>
      <c r="H1292" s="95" t="n">
        <f aca="false">G1292*H1291</f>
        <v>97.4668562570537</v>
      </c>
      <c r="I1292" s="0"/>
    </row>
    <row r="1293" customFormat="false" ht="12.75" hidden="false" customHeight="false" outlineLevel="0" collapsed="false">
      <c r="B1293" s="79" t="n">
        <f aca="false">B1292+$C$6</f>
        <v>0.146347031963473</v>
      </c>
      <c r="C1293" s="80" t="n">
        <f aca="true">NORMINV(RAND(),0,1)</f>
        <v>0.726738922128659</v>
      </c>
      <c r="D1293" s="80" t="n">
        <f aca="true">NORMINV(RAND(),0,1)</f>
        <v>-0.485837367925034</v>
      </c>
      <c r="E1293" s="80" t="n">
        <f aca="true">RAND()</f>
        <v>0.952618750551777</v>
      </c>
      <c r="F1293" s="78" t="n">
        <f aca="false">IF($F$3*$C$6&gt;E1293,1,0)</f>
        <v>0</v>
      </c>
      <c r="G1293" s="81" t="n">
        <f aca="false">EXP(($F$6-0.5*$C$5^2-$F$3*$F$4)*$C$6+($C$5*C1293*$C$6^0.5)+($F$4+$F$5*D1293)*F1293)</f>
        <v>1.00232698529719</v>
      </c>
      <c r="H1293" s="95" t="n">
        <f aca="false">G1293*H1292</f>
        <v>97.6936601985272</v>
      </c>
      <c r="I1293" s="0"/>
    </row>
    <row r="1294" customFormat="false" ht="12.75" hidden="false" customHeight="false" outlineLevel="0" collapsed="false">
      <c r="B1294" s="79" t="n">
        <f aca="false">B1293+$C$6</f>
        <v>0.146461187214614</v>
      </c>
      <c r="C1294" s="80" t="n">
        <f aca="true">NORMINV(RAND(),0,1)</f>
        <v>0.424269125279537</v>
      </c>
      <c r="D1294" s="80" t="n">
        <f aca="true">NORMINV(RAND(),0,1)</f>
        <v>1.33127166032704</v>
      </c>
      <c r="E1294" s="80" t="n">
        <f aca="true">RAND()</f>
        <v>0.531109811946547</v>
      </c>
      <c r="F1294" s="78" t="n">
        <f aca="false">IF($F$3*$C$6&gt;E1294,1,0)</f>
        <v>0</v>
      </c>
      <c r="G1294" s="81" t="n">
        <f aca="false">EXP(($F$6-0.5*$C$5^2-$F$3*$F$4)*$C$6+($C$5*C1294*$C$6^0.5)+($F$4+$F$5*D1294)*F1294)</f>
        <v>1.00135569258476</v>
      </c>
      <c r="H1294" s="95" t="n">
        <f aca="false">G1294*H1293</f>
        <v>97.8261027692366</v>
      </c>
      <c r="I1294" s="0"/>
    </row>
    <row r="1295" customFormat="false" ht="12.75" hidden="false" customHeight="false" outlineLevel="0" collapsed="false">
      <c r="B1295" s="79" t="n">
        <f aca="false">B1294+$C$6</f>
        <v>0.146575342465756</v>
      </c>
      <c r="C1295" s="80" t="n">
        <f aca="true">NORMINV(RAND(),0,1)</f>
        <v>0.422682177188784</v>
      </c>
      <c r="D1295" s="80" t="n">
        <f aca="true">NORMINV(RAND(),0,1)</f>
        <v>0.523704936801051</v>
      </c>
      <c r="E1295" s="80" t="n">
        <f aca="true">RAND()</f>
        <v>0.442407103426654</v>
      </c>
      <c r="F1295" s="78" t="n">
        <f aca="false">IF($F$3*$C$6&gt;E1295,1,0)</f>
        <v>0</v>
      </c>
      <c r="G1295" s="81" t="n">
        <f aca="false">EXP(($F$6-0.5*$C$5^2-$F$3*$F$4)*$C$6+($C$5*C1295*$C$6^0.5)+($F$4+$F$5*D1295)*F1295)</f>
        <v>1.001350599051</v>
      </c>
      <c r="H1295" s="95" t="n">
        <f aca="false">G1295*H1294</f>
        <v>97.9582266107995</v>
      </c>
      <c r="I1295" s="0"/>
    </row>
    <row r="1296" customFormat="false" ht="12.75" hidden="false" customHeight="false" outlineLevel="0" collapsed="false">
      <c r="B1296" s="79" t="n">
        <f aca="false">B1295+$C$6</f>
        <v>0.146689497716897</v>
      </c>
      <c r="C1296" s="80" t="n">
        <f aca="true">NORMINV(RAND(),0,1)</f>
        <v>-0.425809720679763</v>
      </c>
      <c r="D1296" s="80" t="n">
        <f aca="true">NORMINV(RAND(),0,1)</f>
        <v>2.28669282206836</v>
      </c>
      <c r="E1296" s="80" t="n">
        <f aca="true">RAND()</f>
        <v>0.375636274255681</v>
      </c>
      <c r="F1296" s="78" t="n">
        <f aca="false">IF($F$3*$C$6&gt;E1296,1,0)</f>
        <v>0</v>
      </c>
      <c r="G1296" s="81" t="n">
        <f aca="false">EXP(($F$6-0.5*$C$5^2-$F$3*$F$4)*$C$6+($C$5*C1296*$C$6^0.5)+($F$4+$F$5*D1296)*F1296)</f>
        <v>0.998630951490923</v>
      </c>
      <c r="H1296" s="95" t="n">
        <f aca="false">G1296*H1295</f>
        <v>97.8241170467062</v>
      </c>
      <c r="I1296" s="0"/>
    </row>
    <row r="1297" customFormat="false" ht="12.75" hidden="false" customHeight="false" outlineLevel="0" collapsed="false">
      <c r="B1297" s="79" t="n">
        <f aca="false">B1296+$C$6</f>
        <v>0.146803652968039</v>
      </c>
      <c r="C1297" s="80" t="n">
        <f aca="true">NORMINV(RAND(),0,1)</f>
        <v>0.285757938616833</v>
      </c>
      <c r="D1297" s="80" t="n">
        <f aca="true">NORMINV(RAND(),0,1)</f>
        <v>-1.38425483091854</v>
      </c>
      <c r="E1297" s="80" t="n">
        <f aca="true">RAND()</f>
        <v>0.0089656030546396</v>
      </c>
      <c r="F1297" s="78" t="n">
        <f aca="false">IF($F$3*$C$6&gt;E1297,1,0)</f>
        <v>1</v>
      </c>
      <c r="G1297" s="81" t="n">
        <f aca="false">EXP(($F$6-0.5*$C$5^2-$F$3*$F$4)*$C$6+($C$5*C1297*$C$6^0.5)+($F$4+$F$5*D1297)*F1297)</f>
        <v>0.973580961163086</v>
      </c>
      <c r="H1297" s="95" t="n">
        <f aca="false">G1297*H1296</f>
        <v>95.2396978992624</v>
      </c>
      <c r="I1297" s="0"/>
    </row>
    <row r="1298" customFormat="false" ht="12.75" hidden="false" customHeight="false" outlineLevel="0" collapsed="false">
      <c r="B1298" s="79" t="n">
        <f aca="false">B1297+$C$6</f>
        <v>0.146917808219181</v>
      </c>
      <c r="C1298" s="80" t="n">
        <f aca="true">NORMINV(RAND(),0,1)</f>
        <v>0.469985675065158</v>
      </c>
      <c r="D1298" s="80" t="n">
        <f aca="true">NORMINV(RAND(),0,1)</f>
        <v>-2.09708825114767</v>
      </c>
      <c r="E1298" s="80" t="n">
        <f aca="true">RAND()</f>
        <v>0.747920857798403</v>
      </c>
      <c r="F1298" s="78" t="n">
        <f aca="false">IF($F$3*$C$6&gt;E1298,1,0)</f>
        <v>0</v>
      </c>
      <c r="G1298" s="81" t="n">
        <f aca="false">EXP(($F$6-0.5*$C$5^2-$F$3*$F$4)*$C$6+($C$5*C1298*$C$6^0.5)+($F$4+$F$5*D1298)*F1298)</f>
        <v>1.00150243742499</v>
      </c>
      <c r="H1298" s="95" t="n">
        <f aca="false">G1298*H1297</f>
        <v>95.3827895857314</v>
      </c>
      <c r="I1298" s="0"/>
    </row>
    <row r="1299" customFormat="false" ht="12.75" hidden="false" customHeight="false" outlineLevel="0" collapsed="false">
      <c r="B1299" s="79" t="n">
        <f aca="false">B1298+$C$6</f>
        <v>0.147031963470322</v>
      </c>
      <c r="C1299" s="80" t="n">
        <f aca="true">NORMINV(RAND(),0,1)</f>
        <v>0.177939149307326</v>
      </c>
      <c r="D1299" s="80" t="n">
        <f aca="true">NORMINV(RAND(),0,1)</f>
        <v>0.412283604793131</v>
      </c>
      <c r="E1299" s="80" t="n">
        <f aca="true">RAND()</f>
        <v>0.462623140805395</v>
      </c>
      <c r="F1299" s="78" t="n">
        <f aca="false">IF($F$3*$C$6&gt;E1299,1,0)</f>
        <v>0</v>
      </c>
      <c r="G1299" s="81" t="n">
        <f aca="false">EXP(($F$6-0.5*$C$5^2-$F$3*$F$4)*$C$6+($C$5*C1299*$C$6^0.5)+($F$4+$F$5*D1299)*F1299)</f>
        <v>1.0005653718118</v>
      </c>
      <c r="H1299" s="95" t="n">
        <f aca="false">G1299*H1298</f>
        <v>95.4367163262943</v>
      </c>
      <c r="I1299" s="0"/>
    </row>
    <row r="1300" customFormat="false" ht="12.75" hidden="false" customHeight="false" outlineLevel="0" collapsed="false">
      <c r="B1300" s="79" t="n">
        <f aca="false">B1299+$C$6</f>
        <v>0.147146118721464</v>
      </c>
      <c r="C1300" s="80" t="n">
        <f aca="true">NORMINV(RAND(),0,1)</f>
        <v>-0.691806194620388</v>
      </c>
      <c r="D1300" s="80" t="n">
        <f aca="true">NORMINV(RAND(),0,1)</f>
        <v>-1.56205177757005</v>
      </c>
      <c r="E1300" s="80" t="n">
        <f aca="true">RAND()</f>
        <v>0.984501401539429</v>
      </c>
      <c r="F1300" s="78" t="n">
        <f aca="false">IF($F$3*$C$6&gt;E1300,1,0)</f>
        <v>0</v>
      </c>
      <c r="G1300" s="81" t="n">
        <f aca="false">EXP(($F$6-0.5*$C$5^2-$F$3*$F$4)*$C$6+($C$5*C1300*$C$6^0.5)+($F$4+$F$5*D1300)*F1300)</f>
        <v>0.99777988208822</v>
      </c>
      <c r="H1300" s="95" t="n">
        <f aca="false">G1300*H1299</f>
        <v>95.2248355629368</v>
      </c>
      <c r="I1300" s="0"/>
    </row>
    <row r="1301" customFormat="false" ht="12.75" hidden="false" customHeight="false" outlineLevel="0" collapsed="false">
      <c r="B1301" s="79" t="n">
        <f aca="false">B1300+$C$6</f>
        <v>0.147260273972605</v>
      </c>
      <c r="C1301" s="80" t="n">
        <f aca="true">NORMINV(RAND(),0,1)</f>
        <v>0.154816546034645</v>
      </c>
      <c r="D1301" s="80" t="n">
        <f aca="true">NORMINV(RAND(),0,1)</f>
        <v>0.487567488406092</v>
      </c>
      <c r="E1301" s="80" t="n">
        <f aca="true">RAND()</f>
        <v>0.477948240783137</v>
      </c>
      <c r="F1301" s="78" t="n">
        <f aca="false">IF($F$3*$C$6&gt;E1301,1,0)</f>
        <v>0</v>
      </c>
      <c r="G1301" s="81" t="n">
        <f aca="false">EXP(($F$6-0.5*$C$5^2-$F$3*$F$4)*$C$6+($C$5*C1301*$C$6^0.5)+($F$4+$F$5*D1301)*F1301)</f>
        <v>1.0004912176886</v>
      </c>
      <c r="H1301" s="95" t="n">
        <f aca="false">G1301*H1300</f>
        <v>95.2716116865595</v>
      </c>
      <c r="I1301" s="0"/>
    </row>
    <row r="1302" customFormat="false" ht="12.75" hidden="false" customHeight="false" outlineLevel="0" collapsed="false">
      <c r="B1302" s="79" t="n">
        <f aca="false">B1301+$C$6</f>
        <v>0.147374429223747</v>
      </c>
      <c r="C1302" s="80" t="n">
        <f aca="true">NORMINV(RAND(),0,1)</f>
        <v>-0.189697186195564</v>
      </c>
      <c r="D1302" s="80" t="n">
        <f aca="true">NORMINV(RAND(),0,1)</f>
        <v>0.799717823270496</v>
      </c>
      <c r="E1302" s="80" t="n">
        <f aca="true">RAND()</f>
        <v>0.354680650736735</v>
      </c>
      <c r="F1302" s="78" t="n">
        <f aca="false">IF($F$3*$C$6&gt;E1302,1,0)</f>
        <v>0</v>
      </c>
      <c r="G1302" s="81" t="n">
        <f aca="false">EXP(($F$6-0.5*$C$5^2-$F$3*$F$4)*$C$6+($C$5*C1302*$C$6^0.5)+($F$4+$F$5*D1302)*F1302)</f>
        <v>0.999387013850248</v>
      </c>
      <c r="H1302" s="95" t="n">
        <f aca="false">G1302*H1301</f>
        <v>95.213211508131</v>
      </c>
      <c r="I1302" s="0"/>
    </row>
    <row r="1303" customFormat="false" ht="12.75" hidden="false" customHeight="false" outlineLevel="0" collapsed="false">
      <c r="B1303" s="79" t="n">
        <f aca="false">B1302+$C$6</f>
        <v>0.147488584474888</v>
      </c>
      <c r="C1303" s="80" t="n">
        <f aca="true">NORMINV(RAND(),0,1)</f>
        <v>0.972134688678666</v>
      </c>
      <c r="D1303" s="80" t="n">
        <f aca="true">NORMINV(RAND(),0,1)</f>
        <v>1.01447292392711</v>
      </c>
      <c r="E1303" s="80" t="n">
        <f aca="true">RAND()</f>
        <v>0.65023719575412</v>
      </c>
      <c r="F1303" s="78" t="n">
        <f aca="false">IF($F$3*$C$6&gt;E1303,1,0)</f>
        <v>0</v>
      </c>
      <c r="G1303" s="81" t="n">
        <f aca="false">EXP(($F$6-0.5*$C$5^2-$F$3*$F$4)*$C$6+($C$5*C1303*$C$6^0.5)+($F$4+$F$5*D1303)*F1303)</f>
        <v>1.00311569376395</v>
      </c>
      <c r="H1303" s="95" t="n">
        <f aca="false">G1303*H1302</f>
        <v>95.5098667174726</v>
      </c>
      <c r="I1303" s="0"/>
    </row>
    <row r="1304" customFormat="false" ht="12.75" hidden="false" customHeight="false" outlineLevel="0" collapsed="false">
      <c r="B1304" s="79" t="n">
        <f aca="false">B1303+$C$6</f>
        <v>0.14760273972603</v>
      </c>
      <c r="C1304" s="80" t="n">
        <f aca="true">NORMINV(RAND(),0,1)</f>
        <v>-0.248406569969588</v>
      </c>
      <c r="D1304" s="80" t="n">
        <f aca="true">NORMINV(RAND(),0,1)</f>
        <v>-0.738189238575881</v>
      </c>
      <c r="E1304" s="80" t="n">
        <f aca="true">RAND()</f>
        <v>0.739138213749251</v>
      </c>
      <c r="F1304" s="78" t="n">
        <f aca="false">IF($F$3*$C$6&gt;E1304,1,0)</f>
        <v>0</v>
      </c>
      <c r="G1304" s="81" t="n">
        <f aca="false">EXP(($F$6-0.5*$C$5^2-$F$3*$F$4)*$C$6+($C$5*C1304*$C$6^0.5)+($F$4+$F$5*D1304)*F1304)</f>
        <v>0.999198965484703</v>
      </c>
      <c r="H1304" s="95" t="n">
        <f aca="false">G1304*H1303</f>
        <v>95.4333600176805</v>
      </c>
      <c r="I1304" s="0"/>
    </row>
    <row r="1305" customFormat="false" ht="12.75" hidden="false" customHeight="false" outlineLevel="0" collapsed="false">
      <c r="B1305" s="79" t="n">
        <f aca="false">B1304+$C$6</f>
        <v>0.147716894977171</v>
      </c>
      <c r="C1305" s="80" t="n">
        <f aca="true">NORMINV(RAND(),0,1)</f>
        <v>1.32655376234962</v>
      </c>
      <c r="D1305" s="80" t="n">
        <f aca="true">NORMINV(RAND(),0,1)</f>
        <v>-1.37739136639454</v>
      </c>
      <c r="E1305" s="80" t="n">
        <f aca="true">RAND()</f>
        <v>0.51111691139743</v>
      </c>
      <c r="F1305" s="78" t="n">
        <f aca="false">IF($F$3*$C$6&gt;E1305,1,0)</f>
        <v>0</v>
      </c>
      <c r="G1305" s="81" t="n">
        <f aca="false">EXP(($F$6-0.5*$C$5^2-$F$3*$F$4)*$C$6+($C$5*C1305*$C$6^0.5)+($F$4+$F$5*D1305)*F1305)</f>
        <v>1.00425590159626</v>
      </c>
      <c r="H1305" s="95" t="n">
        <f aca="false">G1305*H1304</f>
        <v>95.839515006916</v>
      </c>
      <c r="I1305" s="0"/>
    </row>
    <row r="1306" customFormat="false" ht="12.75" hidden="false" customHeight="false" outlineLevel="0" collapsed="false">
      <c r="B1306" s="79" t="n">
        <f aca="false">B1305+$C$6</f>
        <v>0.147831050228313</v>
      </c>
      <c r="C1306" s="80" t="n">
        <f aca="true">NORMINV(RAND(),0,1)</f>
        <v>1.18524780957605</v>
      </c>
      <c r="D1306" s="80" t="n">
        <f aca="true">NORMINV(RAND(),0,1)</f>
        <v>-2.09398884973175</v>
      </c>
      <c r="E1306" s="80" t="n">
        <f aca="true">RAND()</f>
        <v>0.613120938505024</v>
      </c>
      <c r="F1306" s="78" t="n">
        <f aca="false">IF($F$3*$C$6&gt;E1306,1,0)</f>
        <v>0</v>
      </c>
      <c r="G1306" s="81" t="n">
        <f aca="false">EXP(($F$6-0.5*$C$5^2-$F$3*$F$4)*$C$6+($C$5*C1306*$C$6^0.5)+($F$4+$F$5*D1306)*F1306)</f>
        <v>1.00380114845944</v>
      </c>
      <c r="H1306" s="95" t="n">
        <f aca="false">G1306*H1305</f>
        <v>96.2038152317383</v>
      </c>
      <c r="I1306" s="0"/>
    </row>
    <row r="1307" customFormat="false" ht="12.75" hidden="false" customHeight="false" outlineLevel="0" collapsed="false">
      <c r="B1307" s="79" t="n">
        <f aca="false">B1306+$C$6</f>
        <v>0.147945205479455</v>
      </c>
      <c r="C1307" s="80" t="n">
        <f aca="true">NORMINV(RAND(),0,1)</f>
        <v>0.405237635901228</v>
      </c>
      <c r="D1307" s="80" t="n">
        <f aca="true">NORMINV(RAND(),0,1)</f>
        <v>0.0917787160394279</v>
      </c>
      <c r="E1307" s="80" t="n">
        <f aca="true">RAND()</f>
        <v>0.575516334676865</v>
      </c>
      <c r="F1307" s="78" t="n">
        <f aca="false">IF($F$3*$C$6&gt;E1307,1,0)</f>
        <v>0</v>
      </c>
      <c r="G1307" s="81" t="n">
        <f aca="false">EXP(($F$6-0.5*$C$5^2-$F$3*$F$4)*$C$6+($C$5*C1307*$C$6^0.5)+($F$4+$F$5*D1307)*F1307)</f>
        <v>1.00129461004261</v>
      </c>
      <c r="H1307" s="95" t="n">
        <f aca="false">G1307*H1306</f>
        <v>96.328361657075</v>
      </c>
      <c r="I1307" s="0"/>
    </row>
    <row r="1308" customFormat="false" ht="12.75" hidden="false" customHeight="false" outlineLevel="0" collapsed="false">
      <c r="B1308" s="79" t="n">
        <f aca="false">B1307+$C$6</f>
        <v>0.148059360730596</v>
      </c>
      <c r="C1308" s="80" t="n">
        <f aca="true">NORMINV(RAND(),0,1)</f>
        <v>-0.657609960845388</v>
      </c>
      <c r="D1308" s="80" t="n">
        <f aca="true">NORMINV(RAND(),0,1)</f>
        <v>0.535777386875257</v>
      </c>
      <c r="E1308" s="80" t="n">
        <f aca="true">RAND()</f>
        <v>0.206980063557401</v>
      </c>
      <c r="F1308" s="78" t="n">
        <f aca="false">IF($F$3*$C$6&gt;E1308,1,0)</f>
        <v>0</v>
      </c>
      <c r="G1308" s="81" t="n">
        <f aca="false">EXP(($F$6-0.5*$C$5^2-$F$3*$F$4)*$C$6+($C$5*C1308*$C$6^0.5)+($F$4+$F$5*D1308)*F1308)</f>
        <v>0.997889254055469</v>
      </c>
      <c r="H1308" s="95" t="n">
        <f aca="false">G1308*H1307</f>
        <v>96.1250369583641</v>
      </c>
      <c r="I1308" s="0"/>
    </row>
    <row r="1309" customFormat="false" ht="12.75" hidden="false" customHeight="false" outlineLevel="0" collapsed="false">
      <c r="B1309" s="79" t="n">
        <f aca="false">B1308+$C$6</f>
        <v>0.148173515981738</v>
      </c>
      <c r="C1309" s="80" t="n">
        <f aca="true">NORMINV(RAND(),0,1)</f>
        <v>1.54191603559306</v>
      </c>
      <c r="D1309" s="80" t="n">
        <f aca="true">NORMINV(RAND(),0,1)</f>
        <v>0.259765512771319</v>
      </c>
      <c r="E1309" s="80" t="n">
        <f aca="true">RAND()</f>
        <v>0.192439309293585</v>
      </c>
      <c r="F1309" s="78" t="n">
        <f aca="false">IF($F$3*$C$6&gt;E1309,1,0)</f>
        <v>0</v>
      </c>
      <c r="G1309" s="81" t="n">
        <f aca="false">EXP(($F$6-0.5*$C$5^2-$F$3*$F$4)*$C$6+($C$5*C1309*$C$6^0.5)+($F$4+$F$5*D1309)*F1309)</f>
        <v>1.00494938029668</v>
      </c>
      <c r="H1309" s="95" t="n">
        <f aca="false">G1309*H1308</f>
        <v>96.6007963223032</v>
      </c>
      <c r="I1309" s="0"/>
    </row>
    <row r="1310" customFormat="false" ht="12.75" hidden="false" customHeight="false" outlineLevel="0" collapsed="false">
      <c r="B1310" s="79" t="n">
        <f aca="false">B1309+$C$6</f>
        <v>0.148287671232879</v>
      </c>
      <c r="C1310" s="80" t="n">
        <f aca="true">NORMINV(RAND(),0,1)</f>
        <v>0.145361795171513</v>
      </c>
      <c r="D1310" s="80" t="n">
        <f aca="true">NORMINV(RAND(),0,1)</f>
        <v>-1.97763783589117</v>
      </c>
      <c r="E1310" s="80" t="n">
        <f aca="true">RAND()</f>
        <v>0.805931213026881</v>
      </c>
      <c r="F1310" s="78" t="n">
        <f aca="false">IF($F$3*$C$6&gt;E1310,1,0)</f>
        <v>0</v>
      </c>
      <c r="G1310" s="81" t="n">
        <f aca="false">EXP(($F$6-0.5*$C$5^2-$F$3*$F$4)*$C$6+($C$5*C1310*$C$6^0.5)+($F$4+$F$5*D1310)*F1310)</f>
        <v>1.00046089791241</v>
      </c>
      <c r="H1310" s="95" t="n">
        <f aca="false">G1310*H1309</f>
        <v>96.6453194276655</v>
      </c>
      <c r="I1310" s="0"/>
    </row>
    <row r="1311" customFormat="false" ht="12.75" hidden="false" customHeight="false" outlineLevel="0" collapsed="false">
      <c r="B1311" s="79" t="n">
        <f aca="false">B1310+$C$6</f>
        <v>0.148401826484021</v>
      </c>
      <c r="C1311" s="80" t="n">
        <f aca="true">NORMINV(RAND(),0,1)</f>
        <v>-0.0337512693092145</v>
      </c>
      <c r="D1311" s="80" t="n">
        <f aca="true">NORMINV(RAND(),0,1)</f>
        <v>-0.413038058895514</v>
      </c>
      <c r="E1311" s="80" t="n">
        <f aca="true">RAND()</f>
        <v>0.284598395166801</v>
      </c>
      <c r="F1311" s="78" t="n">
        <f aca="false">IF($F$3*$C$6&gt;E1311,1,0)</f>
        <v>0</v>
      </c>
      <c r="G1311" s="81" t="n">
        <f aca="false">EXP(($F$6-0.5*$C$5^2-$F$3*$F$4)*$C$6+($C$5*C1311*$C$6^0.5)+($F$4+$F$5*D1311)*F1311)</f>
        <v>0.9998866863616</v>
      </c>
      <c r="H1311" s="95" t="n">
        <f aca="false">G1311*H1310</f>
        <v>96.6343681948868</v>
      </c>
      <c r="I1311" s="0"/>
    </row>
    <row r="1312" customFormat="false" ht="12.75" hidden="false" customHeight="false" outlineLevel="0" collapsed="false">
      <c r="B1312" s="79" t="n">
        <f aca="false">B1311+$C$6</f>
        <v>0.148515981735162</v>
      </c>
      <c r="C1312" s="80" t="n">
        <f aca="true">NORMINV(RAND(),0,1)</f>
        <v>0.0972866039418469</v>
      </c>
      <c r="D1312" s="80" t="n">
        <f aca="true">NORMINV(RAND(),0,1)</f>
        <v>-0.843380744021011</v>
      </c>
      <c r="E1312" s="80" t="n">
        <f aca="true">RAND()</f>
        <v>0.0177456918499383</v>
      </c>
      <c r="F1312" s="78" t="n">
        <f aca="false">IF($F$3*$C$6&gt;E1312,1,0)</f>
        <v>0</v>
      </c>
      <c r="G1312" s="81" t="n">
        <f aca="false">EXP(($F$6-0.5*$C$5^2-$F$3*$F$4)*$C$6+($C$5*C1312*$C$6^0.5)+($F$4+$F$5*D1312)*F1312)</f>
        <v>1.00030674317338</v>
      </c>
      <c r="H1312" s="95" t="n">
        <f aca="false">G1312*H1311</f>
        <v>96.6640101276449</v>
      </c>
      <c r="I1312" s="0"/>
    </row>
    <row r="1313" customFormat="false" ht="12.75" hidden="false" customHeight="false" outlineLevel="0" collapsed="false">
      <c r="B1313" s="79" t="n">
        <f aca="false">B1312+$C$6</f>
        <v>0.148630136986304</v>
      </c>
      <c r="C1313" s="80" t="n">
        <f aca="true">NORMINV(RAND(),0,1)</f>
        <v>1.19162091102005</v>
      </c>
      <c r="D1313" s="80" t="n">
        <f aca="true">NORMINV(RAND(),0,1)</f>
        <v>1.18633504800956</v>
      </c>
      <c r="E1313" s="80" t="n">
        <f aca="true">RAND()</f>
        <v>0.722779080745784</v>
      </c>
      <c r="F1313" s="78" t="n">
        <f aca="false">IF($F$3*$C$6&gt;E1313,1,0)</f>
        <v>0</v>
      </c>
      <c r="G1313" s="81" t="n">
        <f aca="false">EXP(($F$6-0.5*$C$5^2-$F$3*$F$4)*$C$6+($C$5*C1313*$C$6^0.5)+($F$4+$F$5*D1313)*F1313)</f>
        <v>1.00382165404413</v>
      </c>
      <c r="H1313" s="95" t="n">
        <f aca="false">G1313*H1312</f>
        <v>97.0334265328712</v>
      </c>
      <c r="I1313" s="0"/>
    </row>
    <row r="1314" customFormat="false" ht="12.75" hidden="false" customHeight="false" outlineLevel="0" collapsed="false">
      <c r="B1314" s="79" t="n">
        <f aca="false">B1313+$C$6</f>
        <v>0.148744292237445</v>
      </c>
      <c r="C1314" s="80" t="n">
        <f aca="true">NORMINV(RAND(),0,1)</f>
        <v>0.754466063618779</v>
      </c>
      <c r="D1314" s="80" t="n">
        <f aca="true">NORMINV(RAND(),0,1)</f>
        <v>0.100132998087958</v>
      </c>
      <c r="E1314" s="80" t="n">
        <f aca="true">RAND()</f>
        <v>0.20274397867723</v>
      </c>
      <c r="F1314" s="78" t="n">
        <f aca="false">IF($F$3*$C$6&gt;E1314,1,0)</f>
        <v>0</v>
      </c>
      <c r="G1314" s="81" t="n">
        <f aca="false">EXP(($F$6-0.5*$C$5^2-$F$3*$F$4)*$C$6+($C$5*C1314*$C$6^0.5)+($F$4+$F$5*D1314)*F1314)</f>
        <v>1.00241606997671</v>
      </c>
      <c r="H1314" s="95" t="n">
        <f aca="false">G1314*H1313</f>
        <v>97.2678660814548</v>
      </c>
      <c r="I1314" s="0"/>
    </row>
    <row r="1315" customFormat="false" ht="12.75" hidden="false" customHeight="false" outlineLevel="0" collapsed="false">
      <c r="B1315" s="79" t="n">
        <f aca="false">B1314+$C$6</f>
        <v>0.148858447488587</v>
      </c>
      <c r="C1315" s="80" t="n">
        <f aca="true">NORMINV(RAND(),0,1)</f>
        <v>0.0294035816809439</v>
      </c>
      <c r="D1315" s="80" t="n">
        <f aca="true">NORMINV(RAND(),0,1)</f>
        <v>1.52710664972234</v>
      </c>
      <c r="E1315" s="80" t="n">
        <f aca="true">RAND()</f>
        <v>0.15819710156017</v>
      </c>
      <c r="F1315" s="78" t="n">
        <f aca="false">IF($F$3*$C$6&gt;E1315,1,0)</f>
        <v>0</v>
      </c>
      <c r="G1315" s="81" t="n">
        <f aca="false">EXP(($F$6-0.5*$C$5^2-$F$3*$F$4)*$C$6+($C$5*C1315*$C$6^0.5)+($F$4+$F$5*D1315)*F1315)</f>
        <v>1.00008911439695</v>
      </c>
      <c r="H1315" s="95" t="n">
        <f aca="false">G1315*H1314</f>
        <v>97.2765340486829</v>
      </c>
      <c r="I1315" s="0"/>
    </row>
    <row r="1316" customFormat="false" ht="12.75" hidden="false" customHeight="false" outlineLevel="0" collapsed="false">
      <c r="B1316" s="79" t="n">
        <f aca="false">B1315+$C$6</f>
        <v>0.148972602739729</v>
      </c>
      <c r="C1316" s="80" t="n">
        <f aca="true">NORMINV(RAND(),0,1)</f>
        <v>2.16661619240454</v>
      </c>
      <c r="D1316" s="80" t="n">
        <f aca="true">NORMINV(RAND(),0,1)</f>
        <v>-0.585327223628022</v>
      </c>
      <c r="E1316" s="80" t="n">
        <f aca="true">RAND()</f>
        <v>0.423904647374157</v>
      </c>
      <c r="F1316" s="78" t="n">
        <f aca="false">IF($F$3*$C$6&gt;E1316,1,0)</f>
        <v>0</v>
      </c>
      <c r="G1316" s="81" t="n">
        <f aca="false">EXP(($F$6-0.5*$C$5^2-$F$3*$F$4)*$C$6+($C$5*C1316*$C$6^0.5)+($F$4+$F$5*D1316)*F1316)</f>
        <v>1.00696366048626</v>
      </c>
      <c r="H1316" s="95" t="n">
        <f aca="false">G1316*H1315</f>
        <v>97.9539348050782</v>
      </c>
      <c r="I1316" s="0"/>
    </row>
    <row r="1317" customFormat="false" ht="12.75" hidden="false" customHeight="false" outlineLevel="0" collapsed="false">
      <c r="B1317" s="79" t="n">
        <f aca="false">B1316+$C$6</f>
        <v>0.14908675799087</v>
      </c>
      <c r="C1317" s="80" t="n">
        <f aca="true">NORMINV(RAND(),0,1)</f>
        <v>0.243538461392234</v>
      </c>
      <c r="D1317" s="80" t="n">
        <f aca="true">NORMINV(RAND(),0,1)</f>
        <v>-0.146624399245225</v>
      </c>
      <c r="E1317" s="80" t="n">
        <f aca="true">RAND()</f>
        <v>0.613002627407263</v>
      </c>
      <c r="F1317" s="78" t="n">
        <f aca="false">IF($F$3*$C$6&gt;E1317,1,0)</f>
        <v>0</v>
      </c>
      <c r="G1317" s="81" t="n">
        <f aca="false">EXP(($F$6-0.5*$C$5^2-$F$3*$F$4)*$C$6+($C$5*C1317*$C$6^0.5)+($F$4+$F$5*D1317)*F1317)</f>
        <v>1.00077577853587</v>
      </c>
      <c r="H1317" s="95" t="n">
        <f aca="false">G1317*H1316</f>
        <v>98.0299253652036</v>
      </c>
      <c r="I1317" s="0"/>
    </row>
    <row r="1318" customFormat="false" ht="12.75" hidden="false" customHeight="false" outlineLevel="0" collapsed="false">
      <c r="B1318" s="79" t="n">
        <f aca="false">B1317+$C$6</f>
        <v>0.149200913242012</v>
      </c>
      <c r="C1318" s="80" t="n">
        <f aca="true">NORMINV(RAND(),0,1)</f>
        <v>-1.2283923191835</v>
      </c>
      <c r="D1318" s="80" t="n">
        <f aca="true">NORMINV(RAND(),0,1)</f>
        <v>1.34417994629918</v>
      </c>
      <c r="E1318" s="80" t="n">
        <f aca="true">RAND()</f>
        <v>0.716283230439085</v>
      </c>
      <c r="F1318" s="78" t="n">
        <f aca="false">IF($F$3*$C$6&gt;E1318,1,0)</f>
        <v>0</v>
      </c>
      <c r="G1318" s="81" t="n">
        <f aca="false">EXP(($F$6-0.5*$C$5^2-$F$3*$F$4)*$C$6+($C$5*C1318*$C$6^0.5)+($F$4+$F$5*D1318)*F1318)</f>
        <v>0.996065253895695</v>
      </c>
      <c r="H1318" s="95" t="n">
        <f aca="false">G1318*H1317</f>
        <v>97.6442024982675</v>
      </c>
      <c r="I1318" s="0"/>
    </row>
    <row r="1319" customFormat="false" ht="12.75" hidden="false" customHeight="false" outlineLevel="0" collapsed="false">
      <c r="B1319" s="79" t="n">
        <f aca="false">B1318+$C$6</f>
        <v>0.149315068493153</v>
      </c>
      <c r="C1319" s="80" t="n">
        <f aca="true">NORMINV(RAND(),0,1)</f>
        <v>0.458550928998446</v>
      </c>
      <c r="D1319" s="80" t="n">
        <f aca="true">NORMINV(RAND(),0,1)</f>
        <v>0.677318999482526</v>
      </c>
      <c r="E1319" s="80" t="n">
        <f aca="true">RAND()</f>
        <v>0.926405248830869</v>
      </c>
      <c r="F1319" s="78" t="n">
        <f aca="false">IF($F$3*$C$6&gt;E1319,1,0)</f>
        <v>0</v>
      </c>
      <c r="G1319" s="81" t="n">
        <f aca="false">EXP(($F$6-0.5*$C$5^2-$F$3*$F$4)*$C$6+($C$5*C1319*$C$6^0.5)+($F$4+$F$5*D1319)*F1319)</f>
        <v>1.00146573119529</v>
      </c>
      <c r="H1319" s="95" t="n">
        <f aca="false">G1319*H1318</f>
        <v>97.7873226519087</v>
      </c>
      <c r="I1319" s="0"/>
    </row>
    <row r="1320" customFormat="false" ht="12.75" hidden="false" customHeight="false" outlineLevel="0" collapsed="false">
      <c r="B1320" s="79" t="n">
        <f aca="false">B1319+$C$6</f>
        <v>0.149429223744295</v>
      </c>
      <c r="C1320" s="80" t="n">
        <f aca="true">NORMINV(RAND(),0,1)</f>
        <v>2.15659743730206</v>
      </c>
      <c r="D1320" s="80" t="n">
        <f aca="true">NORMINV(RAND(),0,1)</f>
        <v>0.189882609634581</v>
      </c>
      <c r="E1320" s="80" t="n">
        <f aca="true">RAND()</f>
        <v>0.648523566722038</v>
      </c>
      <c r="F1320" s="78" t="n">
        <f aca="false">IF($F$3*$C$6&gt;E1320,1,0)</f>
        <v>0</v>
      </c>
      <c r="G1320" s="81" t="n">
        <f aca="false">EXP(($F$6-0.5*$C$5^2-$F$3*$F$4)*$C$6+($C$5*C1320*$C$6^0.5)+($F$4+$F$5*D1320)*F1320)</f>
        <v>1.00693132422633</v>
      </c>
      <c r="H1320" s="95" t="n">
        <f aca="false">G1320*H1319</f>
        <v>98.4651182904342</v>
      </c>
      <c r="I1320" s="0"/>
    </row>
    <row r="1321" customFormat="false" ht="12.75" hidden="false" customHeight="false" outlineLevel="0" collapsed="false">
      <c r="B1321" s="79" t="n">
        <f aca="false">B1320+$C$6</f>
        <v>0.149543378995436</v>
      </c>
      <c r="C1321" s="80" t="n">
        <f aca="true">NORMINV(RAND(),0,1)</f>
        <v>-0.207740146631683</v>
      </c>
      <c r="D1321" s="80" t="n">
        <f aca="true">NORMINV(RAND(),0,1)</f>
        <v>-2.10936109840491</v>
      </c>
      <c r="E1321" s="80" t="n">
        <f aca="true">RAND()</f>
        <v>0.79894035700567</v>
      </c>
      <c r="F1321" s="78" t="n">
        <f aca="false">IF($F$3*$C$6&gt;E1321,1,0)</f>
        <v>0</v>
      </c>
      <c r="G1321" s="81" t="n">
        <f aca="false">EXP(($F$6-0.5*$C$5^2-$F$3*$F$4)*$C$6+($C$5*C1321*$C$6^0.5)+($F$4+$F$5*D1321)*F1321)</f>
        <v>0.999329217802382</v>
      </c>
      <c r="H1321" s="95" t="n">
        <f aca="false">G1321*H1320</f>
        <v>98.3990696419986</v>
      </c>
      <c r="I1321" s="0"/>
    </row>
    <row r="1322" customFormat="false" ht="12.75" hidden="false" customHeight="false" outlineLevel="0" collapsed="false">
      <c r="B1322" s="79" t="n">
        <f aca="false">B1321+$C$6</f>
        <v>0.149657534246578</v>
      </c>
      <c r="C1322" s="80" t="n">
        <f aca="true">NORMINV(RAND(),0,1)</f>
        <v>-1.49415477460065</v>
      </c>
      <c r="D1322" s="80" t="n">
        <f aca="true">NORMINV(RAND(),0,1)</f>
        <v>0.451812332513231</v>
      </c>
      <c r="E1322" s="80" t="n">
        <f aca="true">RAND()</f>
        <v>0.604750577926271</v>
      </c>
      <c r="F1322" s="78" t="n">
        <f aca="false">IF($F$3*$C$6&gt;E1322,1,0)</f>
        <v>0</v>
      </c>
      <c r="G1322" s="81" t="n">
        <f aca="false">EXP(($F$6-0.5*$C$5^2-$F$3*$F$4)*$C$6+($C$5*C1322*$C$6^0.5)+($F$4+$F$5*D1322)*F1322)</f>
        <v>0.995217117585792</v>
      </c>
      <c r="H1322" s="95" t="n">
        <f aca="false">G1322*H1321</f>
        <v>97.9284384622334</v>
      </c>
      <c r="I1322" s="0"/>
    </row>
    <row r="1323" customFormat="false" ht="12.75" hidden="false" customHeight="false" outlineLevel="0" collapsed="false">
      <c r="B1323" s="79" t="n">
        <f aca="false">B1322+$C$6</f>
        <v>0.149771689497719</v>
      </c>
      <c r="C1323" s="80" t="n">
        <f aca="true">NORMINV(RAND(),0,1)</f>
        <v>-0.13982426317609</v>
      </c>
      <c r="D1323" s="80" t="n">
        <f aca="true">NORMINV(RAND(),0,1)</f>
        <v>0.841601937059721</v>
      </c>
      <c r="E1323" s="80" t="n">
        <f aca="true">RAND()</f>
        <v>0.0348311121610883</v>
      </c>
      <c r="F1323" s="78" t="n">
        <f aca="false">IF($F$3*$C$6&gt;E1323,1,0)</f>
        <v>0</v>
      </c>
      <c r="G1323" s="81" t="n">
        <f aca="false">EXP(($F$6-0.5*$C$5^2-$F$3*$F$4)*$C$6+($C$5*C1323*$C$6^0.5)+($F$4+$F$5*D1323)*F1323)</f>
        <v>0.999546786500562</v>
      </c>
      <c r="H1323" s="95" t="n">
        <f aca="false">G1323*H1322</f>
        <v>97.8840559719434</v>
      </c>
      <c r="I1323" s="0"/>
    </row>
    <row r="1324" customFormat="false" ht="12.75" hidden="false" customHeight="false" outlineLevel="0" collapsed="false">
      <c r="B1324" s="79" t="n">
        <f aca="false">B1323+$C$6</f>
        <v>0.149885844748861</v>
      </c>
      <c r="C1324" s="80" t="n">
        <f aca="true">NORMINV(RAND(),0,1)</f>
        <v>-0.223623079627895</v>
      </c>
      <c r="D1324" s="80" t="n">
        <f aca="true">NORMINV(RAND(),0,1)</f>
        <v>-0.445489307686924</v>
      </c>
      <c r="E1324" s="80" t="n">
        <f aca="true">RAND()</f>
        <v>0.149128749881432</v>
      </c>
      <c r="F1324" s="78" t="n">
        <f aca="false">IF($F$3*$C$6&gt;E1324,1,0)</f>
        <v>0</v>
      </c>
      <c r="G1324" s="81" t="n">
        <f aca="false">EXP(($F$6-0.5*$C$5^2-$F$3*$F$4)*$C$6+($C$5*C1324*$C$6^0.5)+($F$4+$F$5*D1324)*F1324)</f>
        <v>0.999278343620791</v>
      </c>
      <c r="H1324" s="95" t="n">
        <f aca="false">G1324*H1323</f>
        <v>97.8134173185285</v>
      </c>
      <c r="I1324" s="0"/>
    </row>
    <row r="1325" customFormat="false" ht="12.75" hidden="false" customHeight="false" outlineLevel="0" collapsed="false">
      <c r="B1325" s="79" t="n">
        <f aca="false">B1324+$C$6</f>
        <v>0.150000000000003</v>
      </c>
      <c r="C1325" s="80" t="n">
        <f aca="true">NORMINV(RAND(),0,1)</f>
        <v>0.0530386808566582</v>
      </c>
      <c r="D1325" s="80" t="n">
        <f aca="true">NORMINV(RAND(),0,1)</f>
        <v>-1.19419933004475</v>
      </c>
      <c r="E1325" s="80" t="n">
        <f aca="true">RAND()</f>
        <v>0.125429227121144</v>
      </c>
      <c r="F1325" s="78" t="n">
        <f aca="false">IF($F$3*$C$6&gt;E1325,1,0)</f>
        <v>0</v>
      </c>
      <c r="G1325" s="81" t="n">
        <f aca="false">EXP(($F$6-0.5*$C$5^2-$F$3*$F$4)*$C$6+($C$5*C1325*$C$6^0.5)+($F$4+$F$5*D1325)*F1325)</f>
        <v>1.00016488169175</v>
      </c>
      <c r="H1325" s="95" t="n">
        <f aca="false">G1325*H1324</f>
        <v>97.8295449602517</v>
      </c>
      <c r="I1325" s="0"/>
    </row>
    <row r="1326" customFormat="false" ht="12.75" hidden="false" customHeight="false" outlineLevel="0" collapsed="false">
      <c r="B1326" s="79" t="n">
        <f aca="false">B1325+$C$6</f>
        <v>0.150114155251144</v>
      </c>
      <c r="C1326" s="80" t="n">
        <f aca="true">NORMINV(RAND(),0,1)</f>
        <v>2.1996860377941</v>
      </c>
      <c r="D1326" s="80" t="n">
        <f aca="true">NORMINV(RAND(),0,1)</f>
        <v>-0.88667930876378</v>
      </c>
      <c r="E1326" s="80" t="n">
        <f aca="true">RAND()</f>
        <v>0.976397672612822</v>
      </c>
      <c r="F1326" s="78" t="n">
        <f aca="false">IF($F$3*$C$6&gt;E1326,1,0)</f>
        <v>0</v>
      </c>
      <c r="G1326" s="81" t="n">
        <f aca="false">EXP(($F$6-0.5*$C$5^2-$F$3*$F$4)*$C$6+($C$5*C1326*$C$6^0.5)+($F$4+$F$5*D1326)*F1326)</f>
        <v>1.00707040318571</v>
      </c>
      <c r="H1326" s="95" t="n">
        <f aca="false">G1326*H1325</f>
        <v>98.5212392865952</v>
      </c>
      <c r="I1326" s="0"/>
    </row>
    <row r="1327" customFormat="false" ht="12.75" hidden="false" customHeight="false" outlineLevel="0" collapsed="false">
      <c r="B1327" s="79" t="n">
        <f aca="false">B1326+$C$6</f>
        <v>0.150228310502286</v>
      </c>
      <c r="C1327" s="80" t="n">
        <f aca="true">NORMINV(RAND(),0,1)</f>
        <v>1.94892827615211</v>
      </c>
      <c r="D1327" s="80" t="n">
        <f aca="true">NORMINV(RAND(),0,1)</f>
        <v>0.00334870843903715</v>
      </c>
      <c r="E1327" s="80" t="n">
        <f aca="true">RAND()</f>
        <v>0.730568374749491</v>
      </c>
      <c r="F1327" s="78" t="n">
        <f aca="false">IF($F$3*$C$6&gt;E1327,1,0)</f>
        <v>0</v>
      </c>
      <c r="G1327" s="81" t="n">
        <f aca="false">EXP(($F$6-0.5*$C$5^2-$F$3*$F$4)*$C$6+($C$5*C1327*$C$6^0.5)+($F$4+$F$5*D1327)*F1327)</f>
        <v>1.00626129071047</v>
      </c>
      <c r="H1327" s="95" t="n">
        <f aca="false">G1327*H1326</f>
        <v>99.1381094069246</v>
      </c>
      <c r="I1327" s="0"/>
    </row>
    <row r="1328" customFormat="false" ht="12.75" hidden="false" customHeight="false" outlineLevel="0" collapsed="false">
      <c r="B1328" s="79" t="n">
        <f aca="false">B1327+$C$6</f>
        <v>0.150342465753427</v>
      </c>
      <c r="C1328" s="80" t="n">
        <f aca="true">NORMINV(RAND(),0,1)</f>
        <v>0.463895883710313</v>
      </c>
      <c r="D1328" s="80" t="n">
        <f aca="true">NORMINV(RAND(),0,1)</f>
        <v>-0.250247063311974</v>
      </c>
      <c r="E1328" s="80" t="n">
        <f aca="true">RAND()</f>
        <v>0.361811411286018</v>
      </c>
      <c r="F1328" s="78" t="n">
        <f aca="false">IF($F$3*$C$6&gt;E1328,1,0)</f>
        <v>0</v>
      </c>
      <c r="G1328" s="81" t="n">
        <f aca="false">EXP(($F$6-0.5*$C$5^2-$F$3*$F$4)*$C$6+($C$5*C1328*$C$6^0.5)+($F$4+$F$5*D1328)*F1328)</f>
        <v>1.00148288865725</v>
      </c>
      <c r="H1328" s="95" t="n">
        <f aca="false">G1328*H1327</f>
        <v>99.285120184865</v>
      </c>
      <c r="I1328" s="0"/>
    </row>
    <row r="1329" customFormat="false" ht="12.75" hidden="false" customHeight="false" outlineLevel="0" collapsed="false">
      <c r="B1329" s="79" t="n">
        <f aca="false">B1328+$C$6</f>
        <v>0.150456621004569</v>
      </c>
      <c r="C1329" s="80" t="n">
        <f aca="true">NORMINV(RAND(),0,1)</f>
        <v>1.11654507830617</v>
      </c>
      <c r="D1329" s="80" t="n">
        <f aca="true">NORMINV(RAND(),0,1)</f>
        <v>-0.352800510311793</v>
      </c>
      <c r="E1329" s="80" t="n">
        <f aca="true">RAND()</f>
        <v>0.0929881207189025</v>
      </c>
      <c r="F1329" s="78" t="n">
        <f aca="false">IF($F$3*$C$6&gt;E1329,1,0)</f>
        <v>0</v>
      </c>
      <c r="G1329" s="81" t="n">
        <f aca="false">EXP(($F$6-0.5*$C$5^2-$F$3*$F$4)*$C$6+($C$5*C1329*$C$6^0.5)+($F$4+$F$5*D1329)*F1329)</f>
        <v>1.0035801226067</v>
      </c>
      <c r="H1329" s="95" t="n">
        <f aca="false">G1329*H1328</f>
        <v>99.6405730881478</v>
      </c>
      <c r="I1329" s="0"/>
    </row>
    <row r="1330" customFormat="false" ht="12.75" hidden="false" customHeight="false" outlineLevel="0" collapsed="false">
      <c r="B1330" s="79" t="n">
        <f aca="false">B1329+$C$6</f>
        <v>0.15057077625571</v>
      </c>
      <c r="C1330" s="80" t="n">
        <f aca="true">NORMINV(RAND(),0,1)</f>
        <v>-1.7808163425462</v>
      </c>
      <c r="D1330" s="80" t="n">
        <f aca="true">NORMINV(RAND(),0,1)</f>
        <v>-2.02661155394151</v>
      </c>
      <c r="E1330" s="80" t="n">
        <f aca="true">RAND()</f>
        <v>0.388548189781324</v>
      </c>
      <c r="F1330" s="78" t="n">
        <f aca="false">IF($F$3*$C$6&gt;E1330,1,0)</f>
        <v>0</v>
      </c>
      <c r="G1330" s="81" t="n">
        <f aca="false">EXP(($F$6-0.5*$C$5^2-$F$3*$F$4)*$C$6+($C$5*C1330*$C$6^0.5)+($F$4+$F$5*D1330)*F1330)</f>
        <v>0.994303094840718</v>
      </c>
      <c r="H1330" s="95" t="n">
        <f aca="false">G1330*H1329</f>
        <v>99.0729301932482</v>
      </c>
      <c r="I1330" s="0"/>
    </row>
    <row r="1331" customFormat="false" ht="12.75" hidden="false" customHeight="false" outlineLevel="0" collapsed="false">
      <c r="B1331" s="79" t="n">
        <f aca="false">B1330+$C$6</f>
        <v>0.150684931506852</v>
      </c>
      <c r="C1331" s="80" t="n">
        <f aca="true">NORMINV(RAND(),0,1)</f>
        <v>0.874898206271921</v>
      </c>
      <c r="D1331" s="80" t="n">
        <f aca="true">NORMINV(RAND(),0,1)</f>
        <v>0.282375859645834</v>
      </c>
      <c r="E1331" s="80" t="n">
        <f aca="true">RAND()</f>
        <v>0.646725938189983</v>
      </c>
      <c r="F1331" s="78" t="n">
        <f aca="false">IF($F$3*$C$6&gt;E1331,1,0)</f>
        <v>0</v>
      </c>
      <c r="G1331" s="81" t="n">
        <f aca="false">EXP(($F$6-0.5*$C$5^2-$F$3*$F$4)*$C$6+($C$5*C1331*$C$6^0.5)+($F$4+$F$5*D1331)*F1331)</f>
        <v>1.00280309893525</v>
      </c>
      <c r="H1331" s="95" t="n">
        <f aca="false">G1331*H1330</f>
        <v>99.3506414183845</v>
      </c>
      <c r="I1331" s="0"/>
    </row>
    <row r="1332" customFormat="false" ht="12.75" hidden="false" customHeight="false" outlineLevel="0" collapsed="false">
      <c r="B1332" s="79" t="n">
        <f aca="false">B1331+$C$6</f>
        <v>0.150799086757993</v>
      </c>
      <c r="C1332" s="80" t="n">
        <f aca="true">NORMINV(RAND(),0,1)</f>
        <v>0.779915244550484</v>
      </c>
      <c r="D1332" s="80" t="n">
        <f aca="true">NORMINV(RAND(),0,1)</f>
        <v>3.20644138859832</v>
      </c>
      <c r="E1332" s="80" t="n">
        <f aca="true">RAND()</f>
        <v>0.283010668162368</v>
      </c>
      <c r="F1332" s="78" t="n">
        <f aca="false">IF($F$3*$C$6&gt;E1332,1,0)</f>
        <v>0</v>
      </c>
      <c r="G1332" s="81" t="n">
        <f aca="false">EXP(($F$6-0.5*$C$5^2-$F$3*$F$4)*$C$6+($C$5*C1332*$C$6^0.5)+($F$4+$F$5*D1332)*F1332)</f>
        <v>1.00249784275334</v>
      </c>
      <c r="H1332" s="95" t="n">
        <f aca="false">G1332*H1331</f>
        <v>99.5988036980912</v>
      </c>
      <c r="I1332" s="0"/>
    </row>
    <row r="1333" customFormat="false" ht="12.75" hidden="false" customHeight="false" outlineLevel="0" collapsed="false">
      <c r="B1333" s="79" t="n">
        <f aca="false">B1332+$C$6</f>
        <v>0.150913242009135</v>
      </c>
      <c r="C1333" s="80" t="n">
        <f aca="true">NORMINV(RAND(),0,1)</f>
        <v>1.25550589821835</v>
      </c>
      <c r="D1333" s="80" t="n">
        <f aca="true">NORMINV(RAND(),0,1)</f>
        <v>0.947609352907729</v>
      </c>
      <c r="E1333" s="80" t="n">
        <f aca="true">RAND()</f>
        <v>0.335439623236891</v>
      </c>
      <c r="F1333" s="78" t="n">
        <f aca="false">IF($F$3*$C$6&gt;E1333,1,0)</f>
        <v>0</v>
      </c>
      <c r="G1333" s="81" t="n">
        <f aca="false">EXP(($F$6-0.5*$C$5^2-$F$3*$F$4)*$C$6+($C$5*C1333*$C$6^0.5)+($F$4+$F$5*D1333)*F1333)</f>
        <v>1.00402722844811</v>
      </c>
      <c r="H1333" s="95" t="n">
        <f aca="false">G1333*H1332</f>
        <v>99.9999108337421</v>
      </c>
      <c r="I1333" s="0"/>
    </row>
    <row r="1334" customFormat="false" ht="12.75" hidden="false" customHeight="false" outlineLevel="0" collapsed="false">
      <c r="B1334" s="79" t="n">
        <f aca="false">B1333+$C$6</f>
        <v>0.151027397260277</v>
      </c>
      <c r="C1334" s="80" t="n">
        <f aca="true">NORMINV(RAND(),0,1)</f>
        <v>-1.10101614051832</v>
      </c>
      <c r="D1334" s="80" t="n">
        <f aca="true">NORMINV(RAND(),0,1)</f>
        <v>0.285368700490601</v>
      </c>
      <c r="E1334" s="80" t="n">
        <f aca="true">RAND()</f>
        <v>0.19232062753894</v>
      </c>
      <c r="F1334" s="78" t="n">
        <f aca="false">IF($F$3*$C$6&gt;E1334,1,0)</f>
        <v>0</v>
      </c>
      <c r="G1334" s="81" t="n">
        <f aca="false">EXP(($F$6-0.5*$C$5^2-$F$3*$F$4)*$C$6+($C$5*C1334*$C$6^0.5)+($F$4+$F$5*D1334)*F1334)</f>
        <v>0.996472009802006</v>
      </c>
      <c r="H1334" s="95" t="n">
        <f aca="false">G1334*H1333</f>
        <v>99.6471121285203</v>
      </c>
      <c r="I1334" s="0"/>
    </row>
    <row r="1335" customFormat="false" ht="12.75" hidden="false" customHeight="false" outlineLevel="0" collapsed="false">
      <c r="B1335" s="79" t="n">
        <f aca="false">B1334+$C$6</f>
        <v>0.151141552511418</v>
      </c>
      <c r="C1335" s="80" t="n">
        <f aca="true">NORMINV(RAND(),0,1)</f>
        <v>-0.501357720000206</v>
      </c>
      <c r="D1335" s="80" t="n">
        <f aca="true">NORMINV(RAND(),0,1)</f>
        <v>0.781885982941146</v>
      </c>
      <c r="E1335" s="80" t="n">
        <f aca="true">RAND()</f>
        <v>0.621472093561266</v>
      </c>
      <c r="F1335" s="78" t="n">
        <f aca="false">IF($F$3*$C$6&gt;E1335,1,0)</f>
        <v>0</v>
      </c>
      <c r="G1335" s="81" t="n">
        <f aca="false">EXP(($F$6-0.5*$C$5^2-$F$3*$F$4)*$C$6+($C$5*C1335*$C$6^0.5)+($F$4+$F$5*D1335)*F1335)</f>
        <v>0.998389157997641</v>
      </c>
      <c r="H1335" s="95" t="n">
        <f aca="false">G1335*H1334</f>
        <v>99.48659637489</v>
      </c>
      <c r="I1335" s="0"/>
    </row>
    <row r="1336" customFormat="false" ht="12.75" hidden="false" customHeight="false" outlineLevel="0" collapsed="false">
      <c r="B1336" s="79" t="n">
        <f aca="false">B1335+$C$6</f>
        <v>0.15125570776256</v>
      </c>
      <c r="C1336" s="80" t="n">
        <f aca="true">NORMINV(RAND(),0,1)</f>
        <v>1.30670456035054</v>
      </c>
      <c r="D1336" s="80" t="n">
        <f aca="true">NORMINV(RAND(),0,1)</f>
        <v>0.87451377868698</v>
      </c>
      <c r="E1336" s="80" t="n">
        <f aca="true">RAND()</f>
        <v>0.266241218244932</v>
      </c>
      <c r="F1336" s="78" t="n">
        <f aca="false">IF($F$3*$C$6&gt;E1336,1,0)</f>
        <v>0</v>
      </c>
      <c r="G1336" s="81" t="n">
        <f aca="false">EXP(($F$6-0.5*$C$5^2-$F$3*$F$4)*$C$6+($C$5*C1336*$C$6^0.5)+($F$4+$F$5*D1336)*F1336)</f>
        <v>1.00419201013364</v>
      </c>
      <c r="H1336" s="95" t="n">
        <f aca="false">G1336*H1335</f>
        <v>99.9036451950547</v>
      </c>
      <c r="I1336" s="0"/>
    </row>
    <row r="1337" customFormat="false" ht="12.75" hidden="false" customHeight="false" outlineLevel="0" collapsed="false">
      <c r="B1337" s="79" t="n">
        <f aca="false">B1336+$C$6</f>
        <v>0.151369863013701</v>
      </c>
      <c r="C1337" s="80" t="n">
        <f aca="true">NORMINV(RAND(),0,1)</f>
        <v>0.936842689941107</v>
      </c>
      <c r="D1337" s="80" t="n">
        <f aca="true">NORMINV(RAND(),0,1)</f>
        <v>1.53949291293614</v>
      </c>
      <c r="E1337" s="80" t="n">
        <f aca="true">RAND()</f>
        <v>0.434925544940469</v>
      </c>
      <c r="F1337" s="78" t="n">
        <f aca="false">IF($F$3*$C$6&gt;E1337,1,0)</f>
        <v>0</v>
      </c>
      <c r="G1337" s="81" t="n">
        <f aca="false">EXP(($F$6-0.5*$C$5^2-$F$3*$F$4)*$C$6+($C$5*C1337*$C$6^0.5)+($F$4+$F$5*D1337)*F1337)</f>
        <v>1.00300222615119</v>
      </c>
      <c r="H1337" s="95" t="n">
        <f aca="false">G1337*H1336</f>
        <v>100.203578531259</v>
      </c>
      <c r="I1337" s="0"/>
    </row>
    <row r="1338" customFormat="false" ht="12.75" hidden="false" customHeight="false" outlineLevel="0" collapsed="false">
      <c r="B1338" s="79" t="n">
        <f aca="false">B1337+$C$6</f>
        <v>0.151484018264843</v>
      </c>
      <c r="C1338" s="80" t="n">
        <f aca="true">NORMINV(RAND(),0,1)</f>
        <v>1.55020423053794</v>
      </c>
      <c r="D1338" s="80" t="n">
        <f aca="true">NORMINV(RAND(),0,1)</f>
        <v>1.80372321987179</v>
      </c>
      <c r="E1338" s="80" t="n">
        <f aca="true">RAND()</f>
        <v>0.295713237804833</v>
      </c>
      <c r="F1338" s="78" t="n">
        <f aca="false">IF($F$3*$C$6&gt;E1338,1,0)</f>
        <v>0</v>
      </c>
      <c r="G1338" s="81" t="n">
        <f aca="false">EXP(($F$6-0.5*$C$5^2-$F$3*$F$4)*$C$6+($C$5*C1338*$C$6^0.5)+($F$4+$F$5*D1338)*F1338)</f>
        <v>1.0049760783204</v>
      </c>
      <c r="H1338" s="95" t="n">
        <f aca="false">G1338*H1337</f>
        <v>100.702199386014</v>
      </c>
      <c r="I1338" s="0"/>
    </row>
    <row r="1339" customFormat="false" ht="12.75" hidden="false" customHeight="false" outlineLevel="0" collapsed="false">
      <c r="B1339" s="79" t="n">
        <f aca="false">B1338+$C$6</f>
        <v>0.151598173515984</v>
      </c>
      <c r="C1339" s="80" t="n">
        <f aca="true">NORMINV(RAND(),0,1)</f>
        <v>-0.487947671107052</v>
      </c>
      <c r="D1339" s="80" t="n">
        <f aca="true">NORMINV(RAND(),0,1)</f>
        <v>0.00815534180521111</v>
      </c>
      <c r="E1339" s="80" t="n">
        <f aca="true">RAND()</f>
        <v>0.793720497207364</v>
      </c>
      <c r="F1339" s="78" t="n">
        <f aca="false">IF($F$3*$C$6&gt;E1339,1,0)</f>
        <v>0</v>
      </c>
      <c r="G1339" s="81" t="n">
        <f aca="false">EXP(($F$6-0.5*$C$5^2-$F$3*$F$4)*$C$6+($C$5*C1339*$C$6^0.5)+($F$4+$F$5*D1339)*F1339)</f>
        <v>0.998432072961668</v>
      </c>
      <c r="H1339" s="95" t="n">
        <f aca="false">G1339*H1338</f>
        <v>100.544305684778</v>
      </c>
      <c r="I1339" s="0"/>
    </row>
    <row r="1340" customFormat="false" ht="12.75" hidden="false" customHeight="false" outlineLevel="0" collapsed="false">
      <c r="B1340" s="79" t="n">
        <f aca="false">B1339+$C$6</f>
        <v>0.151712328767126</v>
      </c>
      <c r="C1340" s="80" t="n">
        <f aca="true">NORMINV(RAND(),0,1)</f>
        <v>-0.760580281521569</v>
      </c>
      <c r="D1340" s="80" t="n">
        <f aca="true">NORMINV(RAND(),0,1)</f>
        <v>0.998523681782207</v>
      </c>
      <c r="E1340" s="80" t="n">
        <f aca="true">RAND()</f>
        <v>0.703206454498523</v>
      </c>
      <c r="F1340" s="78" t="n">
        <f aca="false">IF($F$3*$C$6&gt;E1340,1,0)</f>
        <v>0</v>
      </c>
      <c r="G1340" s="81" t="n">
        <f aca="false">EXP(($F$6-0.5*$C$5^2-$F$3*$F$4)*$C$6+($C$5*C1340*$C$6^0.5)+($F$4+$F$5*D1340)*F1340)</f>
        <v>0.997559953892963</v>
      </c>
      <c r="H1340" s="95" t="n">
        <f aca="false">G1340*H1339</f>
        <v>100.298972943107</v>
      </c>
      <c r="I1340" s="0"/>
    </row>
    <row r="1341" customFormat="false" ht="12.75" hidden="false" customHeight="false" outlineLevel="0" collapsed="false">
      <c r="B1341" s="79" t="n">
        <f aca="false">B1340+$C$6</f>
        <v>0.151826484018267</v>
      </c>
      <c r="C1341" s="80" t="n">
        <f aca="true">NORMINV(RAND(),0,1)</f>
        <v>-2.19582608856246</v>
      </c>
      <c r="D1341" s="80" t="n">
        <f aca="true">NORMINV(RAND(),0,1)</f>
        <v>1.26662152844264</v>
      </c>
      <c r="E1341" s="80" t="n">
        <f aca="true">RAND()</f>
        <v>0.34906280499655</v>
      </c>
      <c r="F1341" s="78" t="n">
        <f aca="false">IF($F$3*$C$6&gt;E1341,1,0)</f>
        <v>0</v>
      </c>
      <c r="G1341" s="81" t="n">
        <f aca="false">EXP(($F$6-0.5*$C$5^2-$F$3*$F$4)*$C$6+($C$5*C1341*$C$6^0.5)+($F$4+$F$5*D1341)*F1341)</f>
        <v>0.992981320050992</v>
      </c>
      <c r="H1341" s="95" t="n">
        <f aca="false">G1341*H1340</f>
        <v>99.5950065528048</v>
      </c>
      <c r="I1341" s="0"/>
    </row>
    <row r="1342" customFormat="false" ht="12.75" hidden="false" customHeight="false" outlineLevel="0" collapsed="false">
      <c r="B1342" s="79" t="n">
        <f aca="false">B1341+$C$6</f>
        <v>0.151940639269409</v>
      </c>
      <c r="C1342" s="80" t="n">
        <f aca="true">NORMINV(RAND(),0,1)</f>
        <v>0.426865317379417</v>
      </c>
      <c r="D1342" s="80" t="n">
        <f aca="true">NORMINV(RAND(),0,1)</f>
        <v>-0.42825718534605</v>
      </c>
      <c r="E1342" s="80" t="n">
        <f aca="true">RAND()</f>
        <v>0.268216049332457</v>
      </c>
      <c r="F1342" s="78" t="n">
        <f aca="false">IF($F$3*$C$6&gt;E1342,1,0)</f>
        <v>0</v>
      </c>
      <c r="G1342" s="81" t="n">
        <f aca="false">EXP(($F$6-0.5*$C$5^2-$F$3*$F$4)*$C$6+($C$5*C1342*$C$6^0.5)+($F$4+$F$5*D1342)*F1342)</f>
        <v>1.00136402548541</v>
      </c>
      <c r="H1342" s="95" t="n">
        <f aca="false">G1342*H1341</f>
        <v>99.7308566799621</v>
      </c>
      <c r="I1342" s="0"/>
    </row>
    <row r="1343" customFormat="false" ht="12.75" hidden="false" customHeight="false" outlineLevel="0" collapsed="false">
      <c r="B1343" s="79" t="n">
        <f aca="false">B1342+$C$6</f>
        <v>0.152054794520551</v>
      </c>
      <c r="C1343" s="80" t="n">
        <f aca="true">NORMINV(RAND(),0,1)</f>
        <v>-0.807038955981864</v>
      </c>
      <c r="D1343" s="80" t="n">
        <f aca="true">NORMINV(RAND(),0,1)</f>
        <v>0.695732955075064</v>
      </c>
      <c r="E1343" s="80" t="n">
        <f aca="true">RAND()</f>
        <v>0.185961131545222</v>
      </c>
      <c r="F1343" s="78" t="n">
        <f aca="false">IF($F$3*$C$6&gt;E1343,1,0)</f>
        <v>0</v>
      </c>
      <c r="G1343" s="81" t="n">
        <f aca="false">EXP(($F$6-0.5*$C$5^2-$F$3*$F$4)*$C$6+($C$5*C1343*$C$6^0.5)+($F$4+$F$5*D1343)*F1343)</f>
        <v>0.997411414143612</v>
      </c>
      <c r="H1343" s="95" t="n">
        <f aca="false">G1343*H1342</f>
        <v>99.4726947949149</v>
      </c>
      <c r="I1343" s="0"/>
    </row>
    <row r="1344" customFormat="false" ht="12.75" hidden="false" customHeight="false" outlineLevel="0" collapsed="false">
      <c r="B1344" s="79" t="n">
        <f aca="false">B1343+$C$6</f>
        <v>0.152168949771692</v>
      </c>
      <c r="C1344" s="80" t="n">
        <f aca="true">NORMINV(RAND(),0,1)</f>
        <v>1.28340643610801</v>
      </c>
      <c r="D1344" s="80" t="n">
        <f aca="true">NORMINV(RAND(),0,1)</f>
        <v>0.711721319959158</v>
      </c>
      <c r="E1344" s="80" t="n">
        <f aca="true">RAND()</f>
        <v>0.803388051414353</v>
      </c>
      <c r="F1344" s="78" t="n">
        <f aca="false">IF($F$3*$C$6&gt;E1344,1,0)</f>
        <v>0</v>
      </c>
      <c r="G1344" s="81" t="n">
        <f aca="false">EXP(($F$6-0.5*$C$5^2-$F$3*$F$4)*$C$6+($C$5*C1344*$C$6^0.5)+($F$4+$F$5*D1344)*F1344)</f>
        <v>1.00411702231779</v>
      </c>
      <c r="H1344" s="95" t="n">
        <f aca="false">G1344*H1343</f>
        <v>99.8822260993963</v>
      </c>
      <c r="I1344" s="0"/>
    </row>
    <row r="1345" customFormat="false" ht="12.75" hidden="false" customHeight="false" outlineLevel="0" collapsed="false">
      <c r="B1345" s="79" t="n">
        <f aca="false">B1344+$C$6</f>
        <v>0.152283105022834</v>
      </c>
      <c r="C1345" s="80" t="n">
        <f aca="true">NORMINV(RAND(),0,1)</f>
        <v>1.16595882270175</v>
      </c>
      <c r="D1345" s="80" t="n">
        <f aca="true">NORMINV(RAND(),0,1)</f>
        <v>-0.921013335355434</v>
      </c>
      <c r="E1345" s="80" t="n">
        <f aca="true">RAND()</f>
        <v>0.841524566444881</v>
      </c>
      <c r="F1345" s="78" t="n">
        <f aca="false">IF($F$3*$C$6&gt;E1345,1,0)</f>
        <v>0</v>
      </c>
      <c r="G1345" s="81" t="n">
        <f aca="false">EXP(($F$6-0.5*$C$5^2-$F$3*$F$4)*$C$6+($C$5*C1345*$C$6^0.5)+($F$4+$F$5*D1345)*F1345)</f>
        <v>1.00373908830073</v>
      </c>
      <c r="H1345" s="95" t="n">
        <f aca="false">G1345*H1344</f>
        <v>100.255694562455</v>
      </c>
      <c r="I1345" s="0"/>
    </row>
    <row r="1346" customFormat="false" ht="12.75" hidden="false" customHeight="false" outlineLevel="0" collapsed="false">
      <c r="B1346" s="79" t="n">
        <f aca="false">B1345+$C$6</f>
        <v>0.152397260273975</v>
      </c>
      <c r="C1346" s="80" t="n">
        <f aca="true">NORMINV(RAND(),0,1)</f>
        <v>0.664431335636648</v>
      </c>
      <c r="D1346" s="80" t="n">
        <f aca="true">NORMINV(RAND(),0,1)</f>
        <v>-1.07784313427983</v>
      </c>
      <c r="E1346" s="80" t="n">
        <f aca="true">RAND()</f>
        <v>0.317611694606185</v>
      </c>
      <c r="F1346" s="78" t="n">
        <f aca="false">IF($F$3*$C$6&gt;E1346,1,0)</f>
        <v>0</v>
      </c>
      <c r="G1346" s="81" t="n">
        <f aca="false">EXP(($F$6-0.5*$C$5^2-$F$3*$F$4)*$C$6+($C$5*C1346*$C$6^0.5)+($F$4+$F$5*D1346)*F1346)</f>
        <v>1.00212682580675</v>
      </c>
      <c r="H1346" s="95" t="n">
        <f aca="false">G1346*H1345</f>
        <v>100.468920960924</v>
      </c>
      <c r="I1346" s="0"/>
    </row>
    <row r="1347" customFormat="false" ht="12.75" hidden="false" customHeight="false" outlineLevel="0" collapsed="false">
      <c r="B1347" s="79" t="n">
        <f aca="false">B1346+$C$6</f>
        <v>0.152511415525117</v>
      </c>
      <c r="C1347" s="80" t="n">
        <f aca="true">NORMINV(RAND(),0,1)</f>
        <v>0.364561038434731</v>
      </c>
      <c r="D1347" s="80" t="n">
        <f aca="true">NORMINV(RAND(),0,1)</f>
        <v>0.452921761572743</v>
      </c>
      <c r="E1347" s="80" t="n">
        <f aca="true">RAND()</f>
        <v>0.964532304370142</v>
      </c>
      <c r="F1347" s="78" t="n">
        <f aca="false">IF($F$3*$C$6&gt;E1347,1,0)</f>
        <v>0</v>
      </c>
      <c r="G1347" s="81" t="n">
        <f aca="false">EXP(($F$6-0.5*$C$5^2-$F$3*$F$4)*$C$6+($C$5*C1347*$C$6^0.5)+($F$4+$F$5*D1347)*F1347)</f>
        <v>1.00116406890707</v>
      </c>
      <c r="H1347" s="95" t="n">
        <f aca="false">G1347*H1346</f>
        <v>100.585873707942</v>
      </c>
      <c r="I1347" s="0"/>
    </row>
    <row r="1348" customFormat="false" ht="12.75" hidden="false" customHeight="false" outlineLevel="0" collapsed="false">
      <c r="B1348" s="79" t="n">
        <f aca="false">B1347+$C$6</f>
        <v>0.152625570776258</v>
      </c>
      <c r="C1348" s="80" t="n">
        <f aca="true">NORMINV(RAND(),0,1)</f>
        <v>0.672748627294107</v>
      </c>
      <c r="D1348" s="80" t="n">
        <f aca="true">NORMINV(RAND(),0,1)</f>
        <v>1.61807307050929</v>
      </c>
      <c r="E1348" s="80" t="n">
        <f aca="true">RAND()</f>
        <v>0.739896898022368</v>
      </c>
      <c r="F1348" s="78" t="n">
        <f aca="false">IF($F$3*$C$6&gt;E1348,1,0)</f>
        <v>0</v>
      </c>
      <c r="G1348" s="81" t="n">
        <f aca="false">EXP(($F$6-0.5*$C$5^2-$F$3*$F$4)*$C$6+($C$5*C1348*$C$6^0.5)+($F$4+$F$5*D1348)*F1348)</f>
        <v>1.00215354230962</v>
      </c>
      <c r="H1348" s="95" t="n">
        <f aca="false">G1348*H1347</f>
        <v>100.802489642722</v>
      </c>
      <c r="I1348" s="0"/>
    </row>
    <row r="1349" customFormat="false" ht="12.75" hidden="false" customHeight="false" outlineLevel="0" collapsed="false">
      <c r="B1349" s="79" t="n">
        <f aca="false">B1348+$C$6</f>
        <v>0.1527397260274</v>
      </c>
      <c r="C1349" s="80" t="n">
        <f aca="true">NORMINV(RAND(),0,1)</f>
        <v>-1.9509751851607</v>
      </c>
      <c r="D1349" s="80" t="n">
        <f aca="true">NORMINV(RAND(),0,1)</f>
        <v>-0.430451079830649</v>
      </c>
      <c r="E1349" s="80" t="n">
        <f aca="true">RAND()</f>
        <v>0.551573122448392</v>
      </c>
      <c r="F1349" s="78" t="n">
        <f aca="false">IF($F$3*$C$6&gt;E1349,1,0)</f>
        <v>0</v>
      </c>
      <c r="G1349" s="81" t="n">
        <f aca="false">EXP(($F$6-0.5*$C$5^2-$F$3*$F$4)*$C$6+($C$5*C1349*$C$6^0.5)+($F$4+$F$5*D1349)*F1349)</f>
        <v>0.993760939067617</v>
      </c>
      <c r="H1349" s="95" t="n">
        <f aca="false">G1349*H1348</f>
        <v>100.173576767705</v>
      </c>
      <c r="I1349" s="0"/>
    </row>
    <row r="1350" customFormat="false" ht="12.75" hidden="false" customHeight="false" outlineLevel="0" collapsed="false">
      <c r="B1350" s="79" t="n">
        <f aca="false">B1349+$C$6</f>
        <v>0.152853881278541</v>
      </c>
      <c r="C1350" s="80" t="n">
        <f aca="true">NORMINV(RAND(),0,1)</f>
        <v>-0.714000144583601</v>
      </c>
      <c r="D1350" s="80" t="n">
        <f aca="true">NORMINV(RAND(),0,1)</f>
        <v>0.201341189887056</v>
      </c>
      <c r="E1350" s="80" t="n">
        <f aca="true">RAND()</f>
        <v>0.120023413698536</v>
      </c>
      <c r="F1350" s="78" t="n">
        <f aca="false">IF($F$3*$C$6&gt;E1350,1,0)</f>
        <v>0</v>
      </c>
      <c r="G1350" s="81" t="n">
        <f aca="false">EXP(($F$6-0.5*$C$5^2-$F$3*$F$4)*$C$6+($C$5*C1350*$C$6^0.5)+($F$4+$F$5*D1350)*F1350)</f>
        <v>0.997708904195724</v>
      </c>
      <c r="H1350" s="95" t="n">
        <f aca="false">G1350*H1349</f>
        <v>99.9440695062734</v>
      </c>
      <c r="I1350" s="0"/>
    </row>
    <row r="1351" customFormat="false" ht="12.75" hidden="false" customHeight="false" outlineLevel="0" collapsed="false">
      <c r="B1351" s="79" t="n">
        <f aca="false">B1350+$C$6</f>
        <v>0.152968036529683</v>
      </c>
      <c r="C1351" s="80" t="n">
        <f aca="true">NORMINV(RAND(),0,1)</f>
        <v>0.0159265329854612</v>
      </c>
      <c r="D1351" s="80" t="n">
        <f aca="true">NORMINV(RAND(),0,1)</f>
        <v>1.64241165862065</v>
      </c>
      <c r="E1351" s="80" t="n">
        <f aca="true">RAND()</f>
        <v>0.420590305422795</v>
      </c>
      <c r="F1351" s="78" t="n">
        <f aca="false">IF($F$3*$C$6&gt;E1351,1,0)</f>
        <v>0</v>
      </c>
      <c r="G1351" s="81" t="n">
        <f aca="false">EXP(($F$6-0.5*$C$5^2-$F$3*$F$4)*$C$6+($C$5*C1351*$C$6^0.5)+($F$4+$F$5*D1351)*F1351)</f>
        <v>1.00004591344477</v>
      </c>
      <c r="H1351" s="95" t="n">
        <f aca="false">G1351*H1350</f>
        <v>99.9486582827884</v>
      </c>
      <c r="I1351" s="0"/>
    </row>
    <row r="1352" customFormat="false" ht="12.75" hidden="false" customHeight="false" outlineLevel="0" collapsed="false">
      <c r="B1352" s="79" t="n">
        <f aca="false">B1351+$C$6</f>
        <v>0.153082191780825</v>
      </c>
      <c r="C1352" s="80" t="n">
        <f aca="true">NORMINV(RAND(),0,1)</f>
        <v>-0.0130058431750359</v>
      </c>
      <c r="D1352" s="80" t="n">
        <f aca="true">NORMINV(RAND(),0,1)</f>
        <v>0.296325396337238</v>
      </c>
      <c r="E1352" s="80" t="n">
        <f aca="true">RAND()</f>
        <v>0.0670326661296258</v>
      </c>
      <c r="F1352" s="78" t="n">
        <f aca="false">IF($F$3*$C$6&gt;E1352,1,0)</f>
        <v>0</v>
      </c>
      <c r="G1352" s="81" t="n">
        <f aca="false">EXP(($F$6-0.5*$C$5^2-$F$3*$F$4)*$C$6+($C$5*C1352*$C$6^0.5)+($F$4+$F$5*D1352)*F1352)</f>
        <v>0.999953176431096</v>
      </c>
      <c r="H1352" s="95" t="n">
        <f aca="false">G1352*H1351</f>
        <v>99.9439783299004</v>
      </c>
      <c r="I1352" s="0"/>
    </row>
    <row r="1353" customFormat="false" ht="12.75" hidden="false" customHeight="false" outlineLevel="0" collapsed="false">
      <c r="B1353" s="79" t="n">
        <f aca="false">B1352+$C$6</f>
        <v>0.153196347031966</v>
      </c>
      <c r="C1353" s="80" t="n">
        <f aca="true">NORMINV(RAND(),0,1)</f>
        <v>0.26074522198102</v>
      </c>
      <c r="D1353" s="80" t="n">
        <f aca="true">NORMINV(RAND(),0,1)</f>
        <v>0.824726500653748</v>
      </c>
      <c r="E1353" s="80" t="n">
        <f aca="true">RAND()</f>
        <v>0.343170541990702</v>
      </c>
      <c r="F1353" s="78" t="n">
        <f aca="false">IF($F$3*$C$6&gt;E1353,1,0)</f>
        <v>0</v>
      </c>
      <c r="G1353" s="81" t="n">
        <f aca="false">EXP(($F$6-0.5*$C$5^2-$F$3*$F$4)*$C$6+($C$5*C1353*$C$6^0.5)+($F$4+$F$5*D1353)*F1353)</f>
        <v>1.00083097573994</v>
      </c>
      <c r="H1353" s="95" t="n">
        <f aca="false">G1353*H1352</f>
        <v>100.027029351245</v>
      </c>
      <c r="I1353" s="0"/>
    </row>
    <row r="1354" customFormat="false" ht="12.75" hidden="false" customHeight="false" outlineLevel="0" collapsed="false">
      <c r="B1354" s="79" t="n">
        <f aca="false">B1353+$C$6</f>
        <v>0.153310502283108</v>
      </c>
      <c r="C1354" s="80" t="n">
        <f aca="true">NORMINV(RAND(),0,1)</f>
        <v>1.10045618184263</v>
      </c>
      <c r="D1354" s="80" t="n">
        <f aca="true">NORMINV(RAND(),0,1)</f>
        <v>0.115111644627586</v>
      </c>
      <c r="E1354" s="80" t="n">
        <f aca="true">RAND()</f>
        <v>0.186399731980564</v>
      </c>
      <c r="F1354" s="78" t="n">
        <f aca="false">IF($F$3*$C$6&gt;E1354,1,0)</f>
        <v>0</v>
      </c>
      <c r="G1354" s="81" t="n">
        <f aca="false">EXP(($F$6-0.5*$C$5^2-$F$3*$F$4)*$C$6+($C$5*C1354*$C$6^0.5)+($F$4+$F$5*D1354)*F1354)</f>
        <v>1.00352836951359</v>
      </c>
      <c r="H1354" s="95" t="n">
        <f aca="false">G1354*H1353</f>
        <v>100.379961672144</v>
      </c>
      <c r="I1354" s="0"/>
    </row>
    <row r="1355" customFormat="false" ht="12.75" hidden="false" customHeight="false" outlineLevel="0" collapsed="false">
      <c r="B1355" s="79" t="n">
        <f aca="false">B1354+$C$6</f>
        <v>0.153424657534249</v>
      </c>
      <c r="C1355" s="80" t="n">
        <f aca="true">NORMINV(RAND(),0,1)</f>
        <v>-0.537250793547643</v>
      </c>
      <c r="D1355" s="80" t="n">
        <f aca="true">NORMINV(RAND(),0,1)</f>
        <v>-0.272405475854372</v>
      </c>
      <c r="E1355" s="80" t="n">
        <f aca="true">RAND()</f>
        <v>0.399158670027791</v>
      </c>
      <c r="F1355" s="78" t="n">
        <f aca="false">IF($F$3*$C$6&gt;E1355,1,0)</f>
        <v>0</v>
      </c>
      <c r="G1355" s="81" t="n">
        <f aca="false">EXP(($F$6-0.5*$C$5^2-$F$3*$F$4)*$C$6+($C$5*C1355*$C$6^0.5)+($F$4+$F$5*D1355)*F1355)</f>
        <v>0.998274301723366</v>
      </c>
      <c r="H1355" s="95" t="n">
        <f aca="false">G1355*H1354</f>
        <v>100.206736145277</v>
      </c>
      <c r="I1355" s="0"/>
    </row>
    <row r="1356" customFormat="false" ht="12.75" hidden="false" customHeight="false" outlineLevel="0" collapsed="false">
      <c r="B1356" s="79" t="n">
        <f aca="false">B1355+$C$6</f>
        <v>0.153538812785391</v>
      </c>
      <c r="C1356" s="80" t="n">
        <f aca="true">NORMINV(RAND(),0,1)</f>
        <v>-2.18400233896399</v>
      </c>
      <c r="D1356" s="80" t="n">
        <f aca="true">NORMINV(RAND(),0,1)</f>
        <v>-0.367510744903405</v>
      </c>
      <c r="E1356" s="80" t="n">
        <f aca="true">RAND()</f>
        <v>0.914157634519246</v>
      </c>
      <c r="F1356" s="78" t="n">
        <f aca="false">IF($F$3*$C$6&gt;E1356,1,0)</f>
        <v>0</v>
      </c>
      <c r="G1356" s="81" t="n">
        <f aca="false">EXP(($F$6-0.5*$C$5^2-$F$3*$F$4)*$C$6+($C$5*C1356*$C$6^0.5)+($F$4+$F$5*D1356)*F1356)</f>
        <v>0.993018953475001</v>
      </c>
      <c r="H1356" s="95" t="n">
        <f aca="false">G1356*H1355</f>
        <v>99.5071882581289</v>
      </c>
      <c r="I1356" s="0"/>
    </row>
    <row r="1357" customFormat="false" ht="12.75" hidden="false" customHeight="false" outlineLevel="0" collapsed="false">
      <c r="B1357" s="79" t="n">
        <f aca="false">B1356+$C$6</f>
        <v>0.153652968036532</v>
      </c>
      <c r="C1357" s="80" t="n">
        <f aca="true">NORMINV(RAND(),0,1)</f>
        <v>-0.570820032004146</v>
      </c>
      <c r="D1357" s="80" t="n">
        <f aca="true">NORMINV(RAND(),0,1)</f>
        <v>0.839846544030723</v>
      </c>
      <c r="E1357" s="80" t="n">
        <f aca="true">RAND()</f>
        <v>0.868760105363042</v>
      </c>
      <c r="F1357" s="78" t="n">
        <f aca="false">IF($F$3*$C$6&gt;E1357,1,0)</f>
        <v>0</v>
      </c>
      <c r="G1357" s="81" t="n">
        <f aca="false">EXP(($F$6-0.5*$C$5^2-$F$3*$F$4)*$C$6+($C$5*C1357*$C$6^0.5)+($F$4+$F$5*D1357)*F1357)</f>
        <v>0.998166893578079</v>
      </c>
      <c r="H1357" s="95" t="n">
        <f aca="false">G1357*H1356</f>
        <v>99.3247809923057</v>
      </c>
      <c r="I1357" s="0"/>
    </row>
    <row r="1358" customFormat="false" ht="12.75" hidden="false" customHeight="false" outlineLevel="0" collapsed="false">
      <c r="B1358" s="79" t="n">
        <f aca="false">B1357+$C$6</f>
        <v>0.153767123287674</v>
      </c>
      <c r="C1358" s="80" t="n">
        <f aca="true">NORMINV(RAND(),0,1)</f>
        <v>-0.150860090939195</v>
      </c>
      <c r="D1358" s="80" t="n">
        <f aca="true">NORMINV(RAND(),0,1)</f>
        <v>-1.5392975663819</v>
      </c>
      <c r="E1358" s="80" t="n">
        <f aca="true">RAND()</f>
        <v>0.451052522450579</v>
      </c>
      <c r="F1358" s="78" t="n">
        <f aca="false">IF($F$3*$C$6&gt;E1358,1,0)</f>
        <v>0</v>
      </c>
      <c r="G1358" s="81" t="n">
        <f aca="false">EXP(($F$6-0.5*$C$5^2-$F$3*$F$4)*$C$6+($C$5*C1358*$C$6^0.5)+($F$4+$F$5*D1358)*F1358)</f>
        <v>0.999511429976578</v>
      </c>
      <c r="H1358" s="95" t="n">
        <f aca="false">G1358*H1357</f>
        <v>99.2762538817298</v>
      </c>
      <c r="I1358" s="0"/>
    </row>
    <row r="1359" customFormat="false" ht="12.75" hidden="false" customHeight="false" outlineLevel="0" collapsed="false">
      <c r="B1359" s="79" t="n">
        <f aca="false">B1358+$C$6</f>
        <v>0.153881278538815</v>
      </c>
      <c r="C1359" s="80" t="n">
        <f aca="true">NORMINV(RAND(),0,1)</f>
        <v>0.366094602744381</v>
      </c>
      <c r="D1359" s="80" t="n">
        <f aca="true">NORMINV(RAND(),0,1)</f>
        <v>0.110487654068473</v>
      </c>
      <c r="E1359" s="80" t="n">
        <f aca="true">RAND()</f>
        <v>0.202898287179914</v>
      </c>
      <c r="F1359" s="78" t="n">
        <f aca="false">IF($F$3*$C$6&gt;E1359,1,0)</f>
        <v>0</v>
      </c>
      <c r="G1359" s="81" t="n">
        <f aca="false">EXP(($F$6-0.5*$C$5^2-$F$3*$F$4)*$C$6+($C$5*C1359*$C$6^0.5)+($F$4+$F$5*D1359)*F1359)</f>
        <v>1.00116899018074</v>
      </c>
      <c r="H1359" s="95" t="n">
        <f aca="false">G1359*H1358</f>
        <v>99.392306847698</v>
      </c>
      <c r="I1359" s="0"/>
    </row>
    <row r="1360" customFormat="false" ht="12.75" hidden="false" customHeight="false" outlineLevel="0" collapsed="false">
      <c r="B1360" s="79" t="n">
        <f aca="false">B1359+$C$6</f>
        <v>0.153995433789957</v>
      </c>
      <c r="C1360" s="80" t="n">
        <f aca="true">NORMINV(RAND(),0,1)</f>
        <v>-0.983486949599101</v>
      </c>
      <c r="D1360" s="80" t="n">
        <f aca="true">NORMINV(RAND(),0,1)</f>
        <v>1.49847048904157</v>
      </c>
      <c r="E1360" s="80" t="n">
        <f aca="true">RAND()</f>
        <v>0.440791868069555</v>
      </c>
      <c r="F1360" s="78" t="n">
        <f aca="false">IF($F$3*$C$6&gt;E1360,1,0)</f>
        <v>0</v>
      </c>
      <c r="G1360" s="81" t="n">
        <f aca="false">EXP(($F$6-0.5*$C$5^2-$F$3*$F$4)*$C$6+($C$5*C1360*$C$6^0.5)+($F$4+$F$5*D1360)*F1360)</f>
        <v>0.996847468230313</v>
      </c>
      <c r="H1360" s="95" t="n">
        <f aca="false">G1360*H1359</f>
        <v>99.0789694426981</v>
      </c>
      <c r="I1360" s="0"/>
    </row>
    <row r="1361" customFormat="false" ht="12.75" hidden="false" customHeight="false" outlineLevel="0" collapsed="false">
      <c r="B1361" s="79" t="n">
        <f aca="false">B1360+$C$6</f>
        <v>0.154109589041099</v>
      </c>
      <c r="C1361" s="80" t="n">
        <f aca="true">NORMINV(RAND(),0,1)</f>
        <v>1.20793675003748</v>
      </c>
      <c r="D1361" s="80" t="n">
        <f aca="true">NORMINV(RAND(),0,1)</f>
        <v>2.52433146767411</v>
      </c>
      <c r="E1361" s="80" t="n">
        <f aca="true">RAND()</f>
        <v>0.243426444213704</v>
      </c>
      <c r="F1361" s="78" t="n">
        <f aca="false">IF($F$3*$C$6&gt;E1361,1,0)</f>
        <v>0</v>
      </c>
      <c r="G1361" s="81" t="n">
        <f aca="false">EXP(($F$6-0.5*$C$5^2-$F$3*$F$4)*$C$6+($C$5*C1361*$C$6^0.5)+($F$4+$F$5*D1361)*F1361)</f>
        <v>1.00387415249996</v>
      </c>
      <c r="H1361" s="95" t="n">
        <f aca="false">G1361*H1360</f>
        <v>99.462816479858</v>
      </c>
      <c r="I1361" s="0"/>
    </row>
    <row r="1362" customFormat="false" ht="12.75" hidden="false" customHeight="false" outlineLevel="0" collapsed="false">
      <c r="B1362" s="79" t="n">
        <f aca="false">B1361+$C$6</f>
        <v>0.15422374429224</v>
      </c>
      <c r="C1362" s="80" t="n">
        <f aca="true">NORMINV(RAND(),0,1)</f>
        <v>-0.384409780669941</v>
      </c>
      <c r="D1362" s="80" t="n">
        <f aca="true">NORMINV(RAND(),0,1)</f>
        <v>-1.20573311847292</v>
      </c>
      <c r="E1362" s="80" t="n">
        <f aca="true">RAND()</f>
        <v>0.103829932254978</v>
      </c>
      <c r="F1362" s="78" t="n">
        <f aca="false">IF($F$3*$C$6&gt;E1362,1,0)</f>
        <v>0</v>
      </c>
      <c r="G1362" s="81" t="n">
        <f aca="false">EXP(($F$6-0.5*$C$5^2-$F$3*$F$4)*$C$6+($C$5*C1362*$C$6^0.5)+($F$4+$F$5*D1362)*F1362)</f>
        <v>0.998763477997943</v>
      </c>
      <c r="H1362" s="95" t="n">
        <f aca="false">G1362*H1361</f>
        <v>99.3398285188941</v>
      </c>
      <c r="I1362" s="0"/>
    </row>
    <row r="1363" customFormat="false" ht="12.75" hidden="false" customHeight="false" outlineLevel="0" collapsed="false">
      <c r="B1363" s="79" t="n">
        <f aca="false">B1362+$C$6</f>
        <v>0.154337899543382</v>
      </c>
      <c r="C1363" s="80" t="n">
        <f aca="true">NORMINV(RAND(),0,1)</f>
        <v>0.587252690247046</v>
      </c>
      <c r="D1363" s="80" t="n">
        <f aca="true">NORMINV(RAND(),0,1)</f>
        <v>-0.567904133011753</v>
      </c>
      <c r="E1363" s="80" t="n">
        <f aca="true">RAND()</f>
        <v>0.0422091719804407</v>
      </c>
      <c r="F1363" s="78" t="n">
        <f aca="false">IF($F$3*$C$6&gt;E1363,1,0)</f>
        <v>0</v>
      </c>
      <c r="G1363" s="81" t="n">
        <f aca="false">EXP(($F$6-0.5*$C$5^2-$F$3*$F$4)*$C$6+($C$5*C1363*$C$6^0.5)+($F$4+$F$5*D1363)*F1363)</f>
        <v>1.00187894932449</v>
      </c>
      <c r="H1363" s="95" t="n">
        <f aca="false">G1363*H1362</f>
        <v>99.5264830225843</v>
      </c>
      <c r="I1363" s="0"/>
    </row>
    <row r="1364" customFormat="false" ht="12.75" hidden="false" customHeight="false" outlineLevel="0" collapsed="false">
      <c r="B1364" s="79" t="n">
        <f aca="false">B1363+$C$6</f>
        <v>0.154452054794523</v>
      </c>
      <c r="C1364" s="80" t="n">
        <f aca="true">NORMINV(RAND(),0,1)</f>
        <v>-1.01793340404896</v>
      </c>
      <c r="D1364" s="80" t="n">
        <f aca="true">NORMINV(RAND(),0,1)</f>
        <v>0.573675516886401</v>
      </c>
      <c r="E1364" s="80" t="n">
        <f aca="true">RAND()</f>
        <v>0.120656218430176</v>
      </c>
      <c r="F1364" s="78" t="n">
        <f aca="false">IF($F$3*$C$6&gt;E1364,1,0)</f>
        <v>0</v>
      </c>
      <c r="G1364" s="81" t="n">
        <f aca="false">EXP(($F$6-0.5*$C$5^2-$F$3*$F$4)*$C$6+($C$5*C1364*$C$6^0.5)+($F$4+$F$5*D1364)*F1364)</f>
        <v>0.996737411029338</v>
      </c>
      <c r="H1364" s="95" t="n">
        <f aca="false">G1364*H1363</f>
        <v>99.2017690167861</v>
      </c>
      <c r="I1364" s="0"/>
    </row>
    <row r="1365" customFormat="false" ht="12.75" hidden="false" customHeight="false" outlineLevel="0" collapsed="false">
      <c r="B1365" s="79" t="n">
        <f aca="false">B1364+$C$6</f>
        <v>0.154566210045665</v>
      </c>
      <c r="C1365" s="80" t="n">
        <f aca="true">NORMINV(RAND(),0,1)</f>
        <v>-1.20581765947358</v>
      </c>
      <c r="D1365" s="80" t="n">
        <f aca="true">NORMINV(RAND(),0,1)</f>
        <v>0.518740890040822</v>
      </c>
      <c r="E1365" s="80" t="n">
        <f aca="true">RAND()</f>
        <v>0.134255167146735</v>
      </c>
      <c r="F1365" s="78" t="n">
        <f aca="false">IF($F$3*$C$6&gt;E1365,1,0)</f>
        <v>0</v>
      </c>
      <c r="G1365" s="81" t="n">
        <f aca="false">EXP(($F$6-0.5*$C$5^2-$F$3*$F$4)*$C$6+($C$5*C1365*$C$6^0.5)+($F$4+$F$5*D1365)*F1365)</f>
        <v>0.996137330433544</v>
      </c>
      <c r="H1365" s="95" t="n">
        <f aca="false">G1365*H1364</f>
        <v>98.8185853626663</v>
      </c>
      <c r="I1365" s="0"/>
    </row>
    <row r="1366" customFormat="false" ht="12.75" hidden="false" customHeight="false" outlineLevel="0" collapsed="false">
      <c r="B1366" s="79" t="n">
        <f aca="false">B1365+$C$6</f>
        <v>0.154680365296806</v>
      </c>
      <c r="C1366" s="80" t="n">
        <f aca="true">NORMINV(RAND(),0,1)</f>
        <v>0.274990808640328</v>
      </c>
      <c r="D1366" s="80" t="n">
        <f aca="true">NORMINV(RAND(),0,1)</f>
        <v>0.717497394495813</v>
      </c>
      <c r="E1366" s="80" t="n">
        <f aca="true">RAND()</f>
        <v>0.120330155853995</v>
      </c>
      <c r="F1366" s="78" t="n">
        <f aca="false">IF($F$3*$C$6&gt;E1366,1,0)</f>
        <v>0</v>
      </c>
      <c r="G1366" s="81" t="n">
        <f aca="false">EXP(($F$6-0.5*$C$5^2-$F$3*$F$4)*$C$6+($C$5*C1366*$C$6^0.5)+($F$4+$F$5*D1366)*F1366)</f>
        <v>1.00087667616024</v>
      </c>
      <c r="H1366" s="95" t="n">
        <f aca="false">G1366*H1365</f>
        <v>98.9052172606421</v>
      </c>
      <c r="I1366" s="0"/>
    </row>
    <row r="1367" customFormat="false" ht="12.75" hidden="false" customHeight="false" outlineLevel="0" collapsed="false">
      <c r="B1367" s="79" t="n">
        <f aca="false">B1366+$C$6</f>
        <v>0.154794520547948</v>
      </c>
      <c r="C1367" s="80" t="n">
        <f aca="true">NORMINV(RAND(),0,1)</f>
        <v>-0.52288919660012</v>
      </c>
      <c r="D1367" s="80" t="n">
        <f aca="true">NORMINV(RAND(),0,1)</f>
        <v>-0.256552618166708</v>
      </c>
      <c r="E1367" s="80" t="n">
        <f aca="true">RAND()</f>
        <v>0.56338021141188</v>
      </c>
      <c r="F1367" s="78" t="n">
        <f aca="false">IF($F$3*$C$6&gt;E1367,1,0)</f>
        <v>0</v>
      </c>
      <c r="G1367" s="81" t="n">
        <f aca="false">EXP(($F$6-0.5*$C$5^2-$F$3*$F$4)*$C$6+($C$5*C1367*$C$6^0.5)+($F$4+$F$5*D1367)*F1367)</f>
        <v>0.998320256623142</v>
      </c>
      <c r="H1367" s="95" t="n">
        <f aca="false">G1367*H1366</f>
        <v>98.7390818770118</v>
      </c>
      <c r="I1367" s="0"/>
    </row>
    <row r="1368" customFormat="false" ht="12.75" hidden="false" customHeight="false" outlineLevel="0" collapsed="false">
      <c r="B1368" s="79" t="n">
        <f aca="false">B1367+$C$6</f>
        <v>0.154908675799089</v>
      </c>
      <c r="C1368" s="80" t="n">
        <f aca="true">NORMINV(RAND(),0,1)</f>
        <v>-0.446458950145174</v>
      </c>
      <c r="D1368" s="80" t="n">
        <f aca="true">NORMINV(RAND(),0,1)</f>
        <v>0.553136127461734</v>
      </c>
      <c r="E1368" s="80" t="n">
        <f aca="true">RAND()</f>
        <v>0.379282725099596</v>
      </c>
      <c r="F1368" s="78" t="n">
        <f aca="false">IF($F$3*$C$6&gt;E1368,1,0)</f>
        <v>0</v>
      </c>
      <c r="G1368" s="81" t="n">
        <f aca="false">EXP(($F$6-0.5*$C$5^2-$F$3*$F$4)*$C$6+($C$5*C1368*$C$6^0.5)+($F$4+$F$5*D1368)*F1368)</f>
        <v>0.998564857237364</v>
      </c>
      <c r="H1368" s="95" t="n">
        <f aca="false">G1368*H1367</f>
        <v>98.5973771982667</v>
      </c>
      <c r="I1368" s="0"/>
    </row>
    <row r="1369" customFormat="false" ht="12.75" hidden="false" customHeight="false" outlineLevel="0" collapsed="false">
      <c r="B1369" s="79" t="n">
        <f aca="false">B1368+$C$6</f>
        <v>0.155022831050231</v>
      </c>
      <c r="C1369" s="80" t="n">
        <f aca="true">NORMINV(RAND(),0,1)</f>
        <v>-0.159928395699332</v>
      </c>
      <c r="D1369" s="80" t="n">
        <f aca="true">NORMINV(RAND(),0,1)</f>
        <v>-2.41105233826449</v>
      </c>
      <c r="E1369" s="80" t="n">
        <f aca="true">RAND()</f>
        <v>0.894608120230799</v>
      </c>
      <c r="F1369" s="78" t="n">
        <f aca="false">IF($F$3*$C$6&gt;E1369,1,0)</f>
        <v>0</v>
      </c>
      <c r="G1369" s="81" t="n">
        <f aca="false">EXP(($F$6-0.5*$C$5^2-$F$3*$F$4)*$C$6+($C$5*C1369*$C$6^0.5)+($F$4+$F$5*D1369)*F1369)</f>
        <v>0.999482377927984</v>
      </c>
      <c r="H1369" s="95" t="n">
        <f aca="false">G1369*H1368</f>
        <v>98.546341019586</v>
      </c>
      <c r="I1369" s="0"/>
    </row>
    <row r="1370" customFormat="false" ht="12.75" hidden="false" customHeight="false" outlineLevel="0" collapsed="false">
      <c r="B1370" s="79" t="n">
        <f aca="false">B1369+$C$6</f>
        <v>0.155136986301373</v>
      </c>
      <c r="C1370" s="80" t="n">
        <f aca="true">NORMINV(RAND(),0,1)</f>
        <v>-0.821538140214808</v>
      </c>
      <c r="D1370" s="80" t="n">
        <f aca="true">NORMINV(RAND(),0,1)</f>
        <v>-0.899216051441822</v>
      </c>
      <c r="E1370" s="80" t="n">
        <f aca="true">RAND()</f>
        <v>0.755082789277656</v>
      </c>
      <c r="F1370" s="78" t="n">
        <f aca="false">IF($F$3*$C$6&gt;E1370,1,0)</f>
        <v>0</v>
      </c>
      <c r="G1370" s="81" t="n">
        <f aca="false">EXP(($F$6-0.5*$C$5^2-$F$3*$F$4)*$C$6+($C$5*C1370*$C$6^0.5)+($F$4+$F$5*D1370)*F1370)</f>
        <v>0.997365061232758</v>
      </c>
      <c r="H1370" s="95" t="n">
        <f aca="false">G1370*H1369</f>
        <v>98.2866774452636</v>
      </c>
      <c r="I1370" s="0"/>
    </row>
    <row r="1371" customFormat="false" ht="12.75" hidden="false" customHeight="false" outlineLevel="0" collapsed="false">
      <c r="B1371" s="79" t="n">
        <f aca="false">B1370+$C$6</f>
        <v>0.155251141552514</v>
      </c>
      <c r="C1371" s="80" t="n">
        <f aca="true">NORMINV(RAND(),0,1)</f>
        <v>-0.388501494967495</v>
      </c>
      <c r="D1371" s="80" t="n">
        <f aca="true">NORMINV(RAND(),0,1)</f>
        <v>0.539355140204895</v>
      </c>
      <c r="E1371" s="80" t="n">
        <f aca="true">RAND()</f>
        <v>0.58203257764998</v>
      </c>
      <c r="F1371" s="78" t="n">
        <f aca="false">IF($F$3*$C$6&gt;E1371,1,0)</f>
        <v>0</v>
      </c>
      <c r="G1371" s="81" t="n">
        <f aca="false">EXP(($F$6-0.5*$C$5^2-$F$3*$F$4)*$C$6+($C$5*C1371*$C$6^0.5)+($F$4+$F$5*D1371)*F1371)</f>
        <v>0.998750379113575</v>
      </c>
      <c r="H1371" s="95" t="n">
        <f aca="false">G1371*H1370</f>
        <v>98.1638563602707</v>
      </c>
      <c r="I1371" s="0"/>
    </row>
    <row r="1372" customFormat="false" ht="12.75" hidden="false" customHeight="false" outlineLevel="0" collapsed="false">
      <c r="B1372" s="79" t="n">
        <f aca="false">B1371+$C$6</f>
        <v>0.155365296803656</v>
      </c>
      <c r="C1372" s="80" t="n">
        <f aca="true">NORMINV(RAND(),0,1)</f>
        <v>-0.0791936441855919</v>
      </c>
      <c r="D1372" s="80" t="n">
        <f aca="true">NORMINV(RAND(),0,1)</f>
        <v>0.625516825481345</v>
      </c>
      <c r="E1372" s="80" t="n">
        <f aca="true">RAND()</f>
        <v>0.0658704276423601</v>
      </c>
      <c r="F1372" s="78" t="n">
        <f aca="false">IF($F$3*$C$6&gt;E1372,1,0)</f>
        <v>0</v>
      </c>
      <c r="G1372" s="81" t="n">
        <f aca="false">EXP(($F$6-0.5*$C$5^2-$F$3*$F$4)*$C$6+($C$5*C1372*$C$6^0.5)+($F$4+$F$5*D1372)*F1372)</f>
        <v>0.999741056854736</v>
      </c>
      <c r="H1372" s="95" t="n">
        <f aca="false">G1372*H1371</f>
        <v>98.1384375025535</v>
      </c>
      <c r="I1372" s="0"/>
    </row>
    <row r="1373" customFormat="false" ht="12.75" hidden="false" customHeight="false" outlineLevel="0" collapsed="false">
      <c r="B1373" s="79" t="n">
        <f aca="false">B1372+$C$6</f>
        <v>0.155479452054797</v>
      </c>
      <c r="C1373" s="80" t="n">
        <f aca="true">NORMINV(RAND(),0,1)</f>
        <v>-0.935577939171984</v>
      </c>
      <c r="D1373" s="80" t="n">
        <f aca="true">NORMINV(RAND(),0,1)</f>
        <v>-0.922210279623481</v>
      </c>
      <c r="E1373" s="80" t="n">
        <f aca="true">RAND()</f>
        <v>0.25217093753796</v>
      </c>
      <c r="F1373" s="78" t="n">
        <f aca="false">IF($F$3*$C$6&gt;E1373,1,0)</f>
        <v>0</v>
      </c>
      <c r="G1373" s="81" t="n">
        <f aca="false">EXP(($F$6-0.5*$C$5^2-$F$3*$F$4)*$C$6+($C$5*C1373*$C$6^0.5)+($F$4+$F$5*D1373)*F1373)</f>
        <v>0.997000558806817</v>
      </c>
      <c r="H1373" s="95" t="n">
        <f aca="false">G1373*H1372</f>
        <v>97.8440770304738</v>
      </c>
      <c r="I1373" s="0"/>
    </row>
    <row r="1374" customFormat="false" ht="12.75" hidden="false" customHeight="false" outlineLevel="0" collapsed="false">
      <c r="B1374" s="79" t="n">
        <f aca="false">B1373+$C$6</f>
        <v>0.155593607305939</v>
      </c>
      <c r="C1374" s="80" t="n">
        <f aca="true">NORMINV(RAND(),0,1)</f>
        <v>0.79865729808058</v>
      </c>
      <c r="D1374" s="80" t="n">
        <f aca="true">NORMINV(RAND(),0,1)</f>
        <v>-0.0298494013051776</v>
      </c>
      <c r="E1374" s="80" t="n">
        <f aca="true">RAND()</f>
        <v>0.857345879377019</v>
      </c>
      <c r="F1374" s="78" t="n">
        <f aca="false">IF($F$3*$C$6&gt;E1374,1,0)</f>
        <v>0</v>
      </c>
      <c r="G1374" s="81" t="n">
        <f aca="false">EXP(($F$6-0.5*$C$5^2-$F$3*$F$4)*$C$6+($C$5*C1374*$C$6^0.5)+($F$4+$F$5*D1374)*F1374)</f>
        <v>1.00255806859352</v>
      </c>
      <c r="H1374" s="95" t="n">
        <f aca="false">G1374*H1373</f>
        <v>98.0943688909871</v>
      </c>
      <c r="I1374" s="0"/>
    </row>
    <row r="1375" customFormat="false" ht="12.75" hidden="false" customHeight="false" outlineLevel="0" collapsed="false">
      <c r="B1375" s="79" t="n">
        <f aca="false">B1374+$C$6</f>
        <v>0.15570776255708</v>
      </c>
      <c r="C1375" s="80" t="n">
        <f aca="true">NORMINV(RAND(),0,1)</f>
        <v>1.96889068876203</v>
      </c>
      <c r="D1375" s="80" t="n">
        <f aca="true">NORMINV(RAND(),0,1)</f>
        <v>-0.871545151063971</v>
      </c>
      <c r="E1375" s="80" t="n">
        <f aca="true">RAND()</f>
        <v>0.36821771697593</v>
      </c>
      <c r="F1375" s="78" t="n">
        <f aca="false">IF($F$3*$C$6&gt;E1375,1,0)</f>
        <v>0</v>
      </c>
      <c r="G1375" s="81" t="n">
        <f aca="false">EXP(($F$6-0.5*$C$5^2-$F$3*$F$4)*$C$6+($C$5*C1375*$C$6^0.5)+($F$4+$F$5*D1375)*F1375)</f>
        <v>1.00632567900031</v>
      </c>
      <c r="H1375" s="95" t="n">
        <f aca="false">G1375*H1374</f>
        <v>98.7148823803294</v>
      </c>
      <c r="I1375" s="0"/>
    </row>
    <row r="1376" customFormat="false" ht="12.75" hidden="false" customHeight="false" outlineLevel="0" collapsed="false">
      <c r="B1376" s="79" t="n">
        <f aca="false">B1375+$C$6</f>
        <v>0.155821917808222</v>
      </c>
      <c r="C1376" s="80" t="n">
        <f aca="true">NORMINV(RAND(),0,1)</f>
        <v>-1.36714628535354</v>
      </c>
      <c r="D1376" s="80" t="n">
        <f aca="true">NORMINV(RAND(),0,1)</f>
        <v>-0.711849790759126</v>
      </c>
      <c r="E1376" s="80" t="n">
        <f aca="true">RAND()</f>
        <v>0.0073923235120608</v>
      </c>
      <c r="F1376" s="78" t="n">
        <f aca="false">IF($F$3*$C$6&gt;E1376,1,0)</f>
        <v>1</v>
      </c>
      <c r="G1376" s="81" t="n">
        <f aca="false">EXP(($F$6-0.5*$C$5^2-$F$3*$F$4)*$C$6+($C$5*C1376*$C$6^0.5)+($F$4+$F$5*D1376)*F1376)</f>
        <v>0.981548107681886</v>
      </c>
      <c r="H1376" s="95" t="n">
        <f aca="false">G1376*H1375</f>
        <v>96.8934060004523</v>
      </c>
      <c r="I1376" s="0"/>
    </row>
    <row r="1377" customFormat="false" ht="12.75" hidden="false" customHeight="false" outlineLevel="0" collapsed="false">
      <c r="B1377" s="79" t="n">
        <f aca="false">B1376+$C$6</f>
        <v>0.155936073059364</v>
      </c>
      <c r="C1377" s="80" t="n">
        <f aca="true">NORMINV(RAND(),0,1)</f>
        <v>0.848404155378941</v>
      </c>
      <c r="D1377" s="80" t="n">
        <f aca="true">NORMINV(RAND(),0,1)</f>
        <v>-1.1770201945745</v>
      </c>
      <c r="E1377" s="80" t="n">
        <f aca="true">RAND()</f>
        <v>0.830118290818292</v>
      </c>
      <c r="F1377" s="78" t="n">
        <f aca="false">IF($F$3*$C$6&gt;E1377,1,0)</f>
        <v>0</v>
      </c>
      <c r="G1377" s="81" t="n">
        <f aca="false">EXP(($F$6-0.5*$C$5^2-$F$3*$F$4)*$C$6+($C$5*C1377*$C$6^0.5)+($F$4+$F$5*D1377)*F1377)</f>
        <v>1.00271794302513</v>
      </c>
      <c r="H1377" s="95" t="n">
        <f aca="false">G1377*H1376</f>
        <v>97.156756757472</v>
      </c>
      <c r="I1377" s="0"/>
    </row>
    <row r="1378" customFormat="false" ht="12.75" hidden="false" customHeight="false" outlineLevel="0" collapsed="false">
      <c r="B1378" s="79" t="n">
        <f aca="false">B1377+$C$6</f>
        <v>0.156050228310505</v>
      </c>
      <c r="C1378" s="80" t="n">
        <f aca="true">NORMINV(RAND(),0,1)</f>
        <v>1.11168654812595</v>
      </c>
      <c r="D1378" s="80" t="n">
        <f aca="true">NORMINV(RAND(),0,1)</f>
        <v>-1.18953631717266</v>
      </c>
      <c r="E1378" s="80" t="n">
        <f aca="true">RAND()</f>
        <v>0.823641654498023</v>
      </c>
      <c r="F1378" s="78" t="n">
        <f aca="false">IF($F$3*$C$6&gt;E1378,1,0)</f>
        <v>0</v>
      </c>
      <c r="G1378" s="81" t="n">
        <f aca="false">EXP(($F$6-0.5*$C$5^2-$F$3*$F$4)*$C$6+($C$5*C1378*$C$6^0.5)+($F$4+$F$5*D1378)*F1378)</f>
        <v>1.00356449390955</v>
      </c>
      <c r="H1378" s="95" t="n">
        <f aca="false">G1378*H1377</f>
        <v>97.5030714252053</v>
      </c>
      <c r="I1378" s="0"/>
    </row>
    <row r="1379" customFormat="false" ht="12.75" hidden="false" customHeight="false" outlineLevel="0" collapsed="false">
      <c r="B1379" s="79" t="n">
        <f aca="false">B1378+$C$6</f>
        <v>0.156164383561647</v>
      </c>
      <c r="C1379" s="80" t="n">
        <f aca="true">NORMINV(RAND(),0,1)</f>
        <v>1.36418819788357</v>
      </c>
      <c r="D1379" s="80" t="n">
        <f aca="true">NORMINV(RAND(),0,1)</f>
        <v>-0.821603517359938</v>
      </c>
      <c r="E1379" s="80" t="n">
        <f aca="true">RAND()</f>
        <v>0.748973178658039</v>
      </c>
      <c r="F1379" s="78" t="n">
        <f aca="false">IF($F$3*$C$6&gt;E1379,1,0)</f>
        <v>0</v>
      </c>
      <c r="G1379" s="81" t="n">
        <f aca="false">EXP(($F$6-0.5*$C$5^2-$F$3*$F$4)*$C$6+($C$5*C1379*$C$6^0.5)+($F$4+$F$5*D1379)*F1379)</f>
        <v>1.00437705209197</v>
      </c>
      <c r="H1379" s="95" t="n">
        <f aca="false">G1379*H1378</f>
        <v>97.9298474479607</v>
      </c>
      <c r="I1379" s="0"/>
    </row>
    <row r="1380" customFormat="false" ht="12.75" hidden="false" customHeight="false" outlineLevel="0" collapsed="false">
      <c r="B1380" s="79" t="n">
        <f aca="false">B1379+$C$6</f>
        <v>0.156278538812788</v>
      </c>
      <c r="C1380" s="80" t="n">
        <f aca="true">NORMINV(RAND(),0,1)</f>
        <v>0.693996010316589</v>
      </c>
      <c r="D1380" s="80" t="n">
        <f aca="true">NORMINV(RAND(),0,1)</f>
        <v>-0.118818171275929</v>
      </c>
      <c r="E1380" s="80" t="n">
        <f aca="true">RAND()</f>
        <v>0.656705464561447</v>
      </c>
      <c r="F1380" s="78" t="n">
        <f aca="false">IF($F$3*$C$6&gt;E1380,1,0)</f>
        <v>0</v>
      </c>
      <c r="G1380" s="81" t="n">
        <f aca="false">EXP(($F$6-0.5*$C$5^2-$F$3*$F$4)*$C$6+($C$5*C1380*$C$6^0.5)+($F$4+$F$5*D1380)*F1380)</f>
        <v>1.00222179561735</v>
      </c>
      <c r="H1380" s="95" t="n">
        <f aca="false">G1380*H1379</f>
        <v>98.1474275538279</v>
      </c>
      <c r="I1380" s="0"/>
    </row>
    <row r="1381" customFormat="false" ht="12.75" hidden="false" customHeight="false" outlineLevel="0" collapsed="false">
      <c r="B1381" s="79" t="n">
        <f aca="false">B1380+$C$6</f>
        <v>0.15639269406393</v>
      </c>
      <c r="C1381" s="80" t="n">
        <f aca="true">NORMINV(RAND(),0,1)</f>
        <v>1.30859838121979</v>
      </c>
      <c r="D1381" s="80" t="n">
        <f aca="true">NORMINV(RAND(),0,1)</f>
        <v>-0.452091509871165</v>
      </c>
      <c r="E1381" s="80" t="n">
        <f aca="true">RAND()</f>
        <v>0.171986845563133</v>
      </c>
      <c r="F1381" s="78" t="n">
        <f aca="false">IF($F$3*$C$6&gt;E1381,1,0)</f>
        <v>0</v>
      </c>
      <c r="G1381" s="81" t="n">
        <f aca="false">EXP(($F$6-0.5*$C$5^2-$F$3*$F$4)*$C$6+($C$5*C1381*$C$6^0.5)+($F$4+$F$5*D1381)*F1381)</f>
        <v>1.00419810587005</v>
      </c>
      <c r="H1381" s="95" t="n">
        <f aca="false">G1381*H1380</f>
        <v>98.5594608455722</v>
      </c>
      <c r="I1381" s="0"/>
    </row>
    <row r="1382" customFormat="false" ht="12.75" hidden="false" customHeight="false" outlineLevel="0" collapsed="false">
      <c r="B1382" s="79" t="n">
        <f aca="false">B1381+$C$6</f>
        <v>0.156506849315071</v>
      </c>
      <c r="C1382" s="80" t="n">
        <f aca="true">NORMINV(RAND(),0,1)</f>
        <v>-0.363174397983603</v>
      </c>
      <c r="D1382" s="80" t="n">
        <f aca="true">NORMINV(RAND(),0,1)</f>
        <v>0.474539461413709</v>
      </c>
      <c r="E1382" s="80" t="n">
        <f aca="true">RAND()</f>
        <v>0.693474689962976</v>
      </c>
      <c r="F1382" s="78" t="n">
        <f aca="false">IF($F$3*$C$6&gt;E1382,1,0)</f>
        <v>0</v>
      </c>
      <c r="G1382" s="81" t="n">
        <f aca="false">EXP(($F$6-0.5*$C$5^2-$F$3*$F$4)*$C$6+($C$5*C1382*$C$6^0.5)+($F$4+$F$5*D1382)*F1382)</f>
        <v>0.99883146200001</v>
      </c>
      <c r="H1382" s="95" t="n">
        <f aca="false">G1382*H1381</f>
        <v>98.4442903703157</v>
      </c>
      <c r="I1382" s="0"/>
    </row>
    <row r="1383" customFormat="false" ht="12.75" hidden="false" customHeight="false" outlineLevel="0" collapsed="false">
      <c r="B1383" s="79" t="n">
        <f aca="false">B1382+$C$6</f>
        <v>0.156621004566213</v>
      </c>
      <c r="C1383" s="80" t="n">
        <f aca="true">NORMINV(RAND(),0,1)</f>
        <v>-1.67770998664129</v>
      </c>
      <c r="D1383" s="80" t="n">
        <f aca="true">NORMINV(RAND(),0,1)</f>
        <v>0.886311004374437</v>
      </c>
      <c r="E1383" s="80" t="n">
        <f aca="true">RAND()</f>
        <v>0.181156747653161</v>
      </c>
      <c r="F1383" s="78" t="n">
        <f aca="false">IF($F$3*$C$6&gt;E1383,1,0)</f>
        <v>0</v>
      </c>
      <c r="G1383" s="81" t="n">
        <f aca="false">EXP(($F$6-0.5*$C$5^2-$F$3*$F$4)*$C$6+($C$5*C1383*$C$6^0.5)+($F$4+$F$5*D1383)*F1383)</f>
        <v>0.994631753589103</v>
      </c>
      <c r="H1383" s="95" t="n">
        <f aca="false">G1383*H1382</f>
        <v>97.9158171618619</v>
      </c>
      <c r="I1383" s="0"/>
    </row>
    <row r="1384" customFormat="false" ht="12.75" hidden="false" customHeight="false" outlineLevel="0" collapsed="false">
      <c r="B1384" s="79" t="n">
        <f aca="false">B1383+$C$6</f>
        <v>0.156735159817354</v>
      </c>
      <c r="C1384" s="80" t="n">
        <f aca="true">NORMINV(RAND(),0,1)</f>
        <v>0.712481238975154</v>
      </c>
      <c r="D1384" s="80" t="n">
        <f aca="true">NORMINV(RAND(),0,1)</f>
        <v>0.745937788844856</v>
      </c>
      <c r="E1384" s="80" t="n">
        <f aca="true">RAND()</f>
        <v>0.100122915701478</v>
      </c>
      <c r="F1384" s="78" t="n">
        <f aca="false">IF($F$3*$C$6&gt;E1384,1,0)</f>
        <v>0</v>
      </c>
      <c r="G1384" s="81" t="n">
        <f aca="false">EXP(($F$6-0.5*$C$5^2-$F$3*$F$4)*$C$6+($C$5*C1384*$C$6^0.5)+($F$4+$F$5*D1384)*F1384)</f>
        <v>1.00228117979382</v>
      </c>
      <c r="H1384" s="95" t="n">
        <f aca="false">G1384*H1383</f>
        <v>98.1391807454669</v>
      </c>
      <c r="I1384" s="0"/>
    </row>
    <row r="1385" customFormat="false" ht="12.75" hidden="false" customHeight="false" outlineLevel="0" collapsed="false">
      <c r="B1385" s="79" t="n">
        <f aca="false">B1384+$C$6</f>
        <v>0.156849315068496</v>
      </c>
      <c r="C1385" s="80" t="n">
        <f aca="true">NORMINV(RAND(),0,1)</f>
        <v>-1.52565832423411</v>
      </c>
      <c r="D1385" s="80" t="n">
        <f aca="true">NORMINV(RAND(),0,1)</f>
        <v>0.781988193160986</v>
      </c>
      <c r="E1385" s="80" t="n">
        <f aca="true">RAND()</f>
        <v>0.14450984908555</v>
      </c>
      <c r="F1385" s="78" t="n">
        <f aca="false">IF($F$3*$C$6&gt;E1385,1,0)</f>
        <v>0</v>
      </c>
      <c r="G1385" s="81" t="n">
        <f aca="false">EXP(($F$6-0.5*$C$5^2-$F$3*$F$4)*$C$6+($C$5*C1385*$C$6^0.5)+($F$4+$F$5*D1385)*F1385)</f>
        <v>0.9951166271795</v>
      </c>
      <c r="H1385" s="95" t="n">
        <f aca="false">G1385*H1384</f>
        <v>97.6599305375884</v>
      </c>
      <c r="I1385" s="0"/>
    </row>
    <row r="1386" customFormat="false" ht="12.75" hidden="false" customHeight="false" outlineLevel="0" collapsed="false">
      <c r="B1386" s="79" t="n">
        <f aca="false">B1385+$C$6</f>
        <v>0.156963470319638</v>
      </c>
      <c r="C1386" s="80" t="n">
        <f aca="true">NORMINV(RAND(),0,1)</f>
        <v>0.147513381296858</v>
      </c>
      <c r="D1386" s="80" t="n">
        <f aca="true">NORMINV(RAND(),0,1)</f>
        <v>-0.213148214630338</v>
      </c>
      <c r="E1386" s="80" t="n">
        <f aca="true">RAND()</f>
        <v>0.15555322008102</v>
      </c>
      <c r="F1386" s="78" t="n">
        <f aca="false">IF($F$3*$C$6&gt;E1386,1,0)</f>
        <v>0</v>
      </c>
      <c r="G1386" s="81" t="n">
        <f aca="false">EXP(($F$6-0.5*$C$5^2-$F$3*$F$4)*$C$6+($C$5*C1386*$C$6^0.5)+($F$4+$F$5*D1386)*F1386)</f>
        <v>1.00046779760201</v>
      </c>
      <c r="H1386" s="95" t="n">
        <f aca="false">G1386*H1385</f>
        <v>97.7056156189069</v>
      </c>
      <c r="I1386" s="0"/>
    </row>
    <row r="1387" customFormat="false" ht="12.75" hidden="false" customHeight="false" outlineLevel="0" collapsed="false">
      <c r="B1387" s="79" t="n">
        <f aca="false">B1386+$C$6</f>
        <v>0.157077625570779</v>
      </c>
      <c r="C1387" s="80" t="n">
        <f aca="true">NORMINV(RAND(),0,1)</f>
        <v>1.29592655992951</v>
      </c>
      <c r="D1387" s="80" t="n">
        <f aca="true">NORMINV(RAND(),0,1)</f>
        <v>0.514237026528522</v>
      </c>
      <c r="E1387" s="80" t="n">
        <f aca="true">RAND()</f>
        <v>0.673638314062203</v>
      </c>
      <c r="F1387" s="78" t="n">
        <f aca="false">IF($F$3*$C$6&gt;E1387,1,0)</f>
        <v>0</v>
      </c>
      <c r="G1387" s="81" t="n">
        <f aca="false">EXP(($F$6-0.5*$C$5^2-$F$3*$F$4)*$C$6+($C$5*C1387*$C$6^0.5)+($F$4+$F$5*D1387)*F1387)</f>
        <v>1.00415731914652</v>
      </c>
      <c r="H1387" s="95" t="n">
        <f aca="false">G1387*H1386</f>
        <v>98.1118090454417</v>
      </c>
      <c r="I1387" s="0"/>
    </row>
    <row r="1388" customFormat="false" ht="12.75" hidden="false" customHeight="false" outlineLevel="0" collapsed="false">
      <c r="B1388" s="79" t="n">
        <f aca="false">B1387+$C$6</f>
        <v>0.157191780821921</v>
      </c>
      <c r="C1388" s="80" t="n">
        <f aca="true">NORMINV(RAND(),0,1)</f>
        <v>-0.674700411213326</v>
      </c>
      <c r="D1388" s="80" t="n">
        <f aca="true">NORMINV(RAND(),0,1)</f>
        <v>0.0411669476555724</v>
      </c>
      <c r="E1388" s="80" t="n">
        <f aca="true">RAND()</f>
        <v>0.892045203686783</v>
      </c>
      <c r="F1388" s="78" t="n">
        <f aca="false">IF($F$3*$C$6&gt;E1388,1,0)</f>
        <v>0</v>
      </c>
      <c r="G1388" s="81" t="n">
        <f aca="false">EXP(($F$6-0.5*$C$5^2-$F$3*$F$4)*$C$6+($C$5*C1388*$C$6^0.5)+($F$4+$F$5*D1388)*F1388)</f>
        <v>0.997834591093634</v>
      </c>
      <c r="H1388" s="95" t="n">
        <f aca="false">G1388*H1387</f>
        <v>97.8993568603149</v>
      </c>
      <c r="I1388" s="0"/>
    </row>
    <row r="1389" customFormat="false" ht="12.75" hidden="false" customHeight="false" outlineLevel="0" collapsed="false">
      <c r="B1389" s="79" t="n">
        <f aca="false">B1388+$C$6</f>
        <v>0.157305936073062</v>
      </c>
      <c r="C1389" s="80" t="n">
        <f aca="true">NORMINV(RAND(),0,1)</f>
        <v>0.0793427465538622</v>
      </c>
      <c r="D1389" s="80" t="n">
        <f aca="true">NORMINV(RAND(),0,1)</f>
        <v>0.503955814546786</v>
      </c>
      <c r="E1389" s="80" t="n">
        <f aca="true">RAND()</f>
        <v>0.531170167579233</v>
      </c>
      <c r="F1389" s="78" t="n">
        <f aca="false">IF($F$3*$C$6&gt;E1389,1,0)</f>
        <v>0</v>
      </c>
      <c r="G1389" s="81" t="n">
        <f aca="false">EXP(($F$6-0.5*$C$5^2-$F$3*$F$4)*$C$6+($C$5*C1389*$C$6^0.5)+($F$4+$F$5*D1389)*F1389)</f>
        <v>1.00024921167069</v>
      </c>
      <c r="H1389" s="95" t="n">
        <f aca="false">G1389*H1388</f>
        <v>97.9237545225973</v>
      </c>
      <c r="I1389" s="0"/>
    </row>
    <row r="1390" customFormat="false" ht="12.75" hidden="false" customHeight="false" outlineLevel="0" collapsed="false">
      <c r="B1390" s="79" t="n">
        <f aca="false">B1389+$C$6</f>
        <v>0.157420091324204</v>
      </c>
      <c r="C1390" s="80" t="n">
        <f aca="true">NORMINV(RAND(),0,1)</f>
        <v>-0.450111780184414</v>
      </c>
      <c r="D1390" s="80" t="n">
        <f aca="true">NORMINV(RAND(),0,1)</f>
        <v>0.488220684259738</v>
      </c>
      <c r="E1390" s="80" t="n">
        <f aca="true">RAND()</f>
        <v>0.00613643383122961</v>
      </c>
      <c r="F1390" s="78" t="n">
        <f aca="false">IF($F$3*$C$6&gt;E1390,1,0)</f>
        <v>1</v>
      </c>
      <c r="G1390" s="81" t="n">
        <f aca="false">EXP(($F$6-0.5*$C$5^2-$F$3*$F$4)*$C$6+($C$5*C1390*$C$6^0.5)+($F$4+$F$5*D1390)*F1390)</f>
        <v>1.00835121010646</v>
      </c>
      <c r="H1390" s="95" t="n">
        <f aca="false">G1390*H1389</f>
        <v>98.7415363710291</v>
      </c>
      <c r="I1390" s="0"/>
    </row>
    <row r="1391" customFormat="false" ht="12.75" hidden="false" customHeight="false" outlineLevel="0" collapsed="false">
      <c r="B1391" s="79" t="n">
        <f aca="false">B1390+$C$6</f>
        <v>0.157534246575345</v>
      </c>
      <c r="C1391" s="80" t="n">
        <f aca="true">NORMINV(RAND(),0,1)</f>
        <v>-0.488881639298699</v>
      </c>
      <c r="D1391" s="80" t="n">
        <f aca="true">NORMINV(RAND(),0,1)</f>
        <v>-1.86667424841265</v>
      </c>
      <c r="E1391" s="80" t="n">
        <f aca="true">RAND()</f>
        <v>0.930733943775809</v>
      </c>
      <c r="F1391" s="78" t="n">
        <f aca="false">IF($F$3*$C$6&gt;E1391,1,0)</f>
        <v>0</v>
      </c>
      <c r="G1391" s="81" t="n">
        <f aca="false">EXP(($F$6-0.5*$C$5^2-$F$3*$F$4)*$C$6+($C$5*C1391*$C$6^0.5)+($F$4+$F$5*D1391)*F1391)</f>
        <v>0.998429084008153</v>
      </c>
      <c r="H1391" s="95" t="n">
        <f aca="false">G1391*H1390</f>
        <v>98.5864217124843</v>
      </c>
      <c r="I1391" s="0"/>
    </row>
    <row r="1392" customFormat="false" ht="12.75" hidden="false" customHeight="false" outlineLevel="0" collapsed="false">
      <c r="B1392" s="79" t="n">
        <f aca="false">B1391+$C$6</f>
        <v>0.157648401826487</v>
      </c>
      <c r="C1392" s="80" t="n">
        <f aca="true">NORMINV(RAND(),0,1)</f>
        <v>0.91541850567732</v>
      </c>
      <c r="D1392" s="80" t="n">
        <f aca="true">NORMINV(RAND(),0,1)</f>
        <v>-0.690649110162943</v>
      </c>
      <c r="E1392" s="80" t="n">
        <f aca="true">RAND()</f>
        <v>0.236842329450699</v>
      </c>
      <c r="F1392" s="78" t="n">
        <f aca="false">IF($F$3*$C$6&gt;E1392,1,0)</f>
        <v>0</v>
      </c>
      <c r="G1392" s="81" t="n">
        <f aca="false">EXP(($F$6-0.5*$C$5^2-$F$3*$F$4)*$C$6+($C$5*C1392*$C$6^0.5)+($F$4+$F$5*D1392)*F1392)</f>
        <v>1.0029333513304</v>
      </c>
      <c r="H1392" s="95" t="n">
        <f aca="false">G1392*H1391</f>
        <v>98.8756103237736</v>
      </c>
      <c r="I1392" s="0"/>
    </row>
    <row r="1393" customFormat="false" ht="12.75" hidden="false" customHeight="false" outlineLevel="0" collapsed="false">
      <c r="B1393" s="79" t="n">
        <f aca="false">B1392+$C$6</f>
        <v>0.157762557077628</v>
      </c>
      <c r="C1393" s="80" t="n">
        <f aca="true">NORMINV(RAND(),0,1)</f>
        <v>-0.44658527436188</v>
      </c>
      <c r="D1393" s="80" t="n">
        <f aca="true">NORMINV(RAND(),0,1)</f>
        <v>1.43148964085595</v>
      </c>
      <c r="E1393" s="80" t="n">
        <f aca="true">RAND()</f>
        <v>0.00327976059502064</v>
      </c>
      <c r="F1393" s="78" t="n">
        <f aca="false">IF($F$3*$C$6&gt;E1393,1,0)</f>
        <v>1</v>
      </c>
      <c r="G1393" s="81" t="n">
        <f aca="false">EXP(($F$6-0.5*$C$5^2-$F$3*$F$4)*$C$6+($C$5*C1393*$C$6^0.5)+($F$4+$F$5*D1393)*F1393)</f>
        <v>1.02756632413676</v>
      </c>
      <c r="H1393" s="95" t="n">
        <f aca="false">G1393*H1392</f>
        <v>101.601247447179</v>
      </c>
      <c r="I1393" s="0"/>
    </row>
    <row r="1394" customFormat="false" ht="12.75" hidden="false" customHeight="false" outlineLevel="0" collapsed="false">
      <c r="B1394" s="79" t="n">
        <f aca="false">B1393+$C$6</f>
        <v>0.15787671232877</v>
      </c>
      <c r="C1394" s="80" t="n">
        <f aca="true">NORMINV(RAND(),0,1)</f>
        <v>0.154377616498848</v>
      </c>
      <c r="D1394" s="80" t="n">
        <f aca="true">NORMINV(RAND(),0,1)</f>
        <v>-0.525449685309234</v>
      </c>
      <c r="E1394" s="80" t="n">
        <f aca="true">RAND()</f>
        <v>0.290079764502132</v>
      </c>
      <c r="F1394" s="78" t="n">
        <f aca="false">IF($F$3*$C$6&gt;E1394,1,0)</f>
        <v>0</v>
      </c>
      <c r="G1394" s="81" t="n">
        <f aca="false">EXP(($F$6-0.5*$C$5^2-$F$3*$F$4)*$C$6+($C$5*C1394*$C$6^0.5)+($F$4+$F$5*D1394)*F1394)</f>
        <v>1.00048981009598</v>
      </c>
      <c r="H1394" s="95" t="n">
        <f aca="false">G1394*H1393</f>
        <v>101.651012763942</v>
      </c>
      <c r="I1394" s="0"/>
    </row>
    <row r="1395" customFormat="false" ht="12.75" hidden="false" customHeight="false" outlineLevel="0" collapsed="false">
      <c r="B1395" s="79" t="n">
        <f aca="false">B1394+$C$6</f>
        <v>0.157990867579912</v>
      </c>
      <c r="C1395" s="80" t="n">
        <f aca="true">NORMINV(RAND(),0,1)</f>
        <v>0.613165029748844</v>
      </c>
      <c r="D1395" s="80" t="n">
        <f aca="true">NORMINV(RAND(),0,1)</f>
        <v>0.92810155407849</v>
      </c>
      <c r="E1395" s="80" t="n">
        <f aca="true">RAND()</f>
        <v>0.0807708765900416</v>
      </c>
      <c r="F1395" s="78" t="n">
        <f aca="false">IF($F$3*$C$6&gt;E1395,1,0)</f>
        <v>0</v>
      </c>
      <c r="G1395" s="81" t="n">
        <f aca="false">EXP(($F$6-0.5*$C$5^2-$F$3*$F$4)*$C$6+($C$5*C1395*$C$6^0.5)+($F$4+$F$5*D1395)*F1395)</f>
        <v>1.00196216576092</v>
      </c>
      <c r="H1395" s="95" t="n">
        <f aca="false">G1395*H1394</f>
        <v>101.850468900751</v>
      </c>
      <c r="I1395" s="0"/>
    </row>
    <row r="1396" customFormat="false" ht="12.75" hidden="false" customHeight="false" outlineLevel="0" collapsed="false">
      <c r="B1396" s="79" t="n">
        <f aca="false">B1395+$C$6</f>
        <v>0.158105022831053</v>
      </c>
      <c r="C1396" s="80" t="n">
        <f aca="true">NORMINV(RAND(),0,1)</f>
        <v>-1.12927426912128</v>
      </c>
      <c r="D1396" s="80" t="n">
        <f aca="true">NORMINV(RAND(),0,1)</f>
        <v>-0.596322917394204</v>
      </c>
      <c r="E1396" s="80" t="n">
        <f aca="true">RAND()</f>
        <v>0.213556227203741</v>
      </c>
      <c r="F1396" s="78" t="n">
        <f aca="false">IF($F$3*$C$6&gt;E1396,1,0)</f>
        <v>0</v>
      </c>
      <c r="G1396" s="81" t="n">
        <f aca="false">EXP(($F$6-0.5*$C$5^2-$F$3*$F$4)*$C$6+($C$5*C1396*$C$6^0.5)+($F$4+$F$5*D1396)*F1396)</f>
        <v>0.996381757552586</v>
      </c>
      <c r="H1396" s="95" t="n">
        <f aca="false">G1396*H1395</f>
        <v>101.481949210885</v>
      </c>
      <c r="I1396" s="0"/>
    </row>
    <row r="1397" customFormat="false" ht="12.75" hidden="false" customHeight="false" outlineLevel="0" collapsed="false">
      <c r="B1397" s="79" t="n">
        <f aca="false">B1396+$C$6</f>
        <v>0.158219178082195</v>
      </c>
      <c r="C1397" s="80" t="n">
        <f aca="true">NORMINV(RAND(),0,1)</f>
        <v>1.23471155315908</v>
      </c>
      <c r="D1397" s="80" t="n">
        <f aca="true">NORMINV(RAND(),0,1)</f>
        <v>-0.104654612940595</v>
      </c>
      <c r="E1397" s="80" t="n">
        <f aca="true">RAND()</f>
        <v>0.717067163392566</v>
      </c>
      <c r="F1397" s="78" t="n">
        <f aca="false">IF($F$3*$C$6&gt;E1397,1,0)</f>
        <v>0</v>
      </c>
      <c r="G1397" s="81" t="n">
        <f aca="false">EXP(($F$6-0.5*$C$5^2-$F$3*$F$4)*$C$6+($C$5*C1397*$C$6^0.5)+($F$4+$F$5*D1397)*F1397)</f>
        <v>1.00396031006092</v>
      </c>
      <c r="H1397" s="95" t="n">
        <f aca="false">G1397*H1396</f>
        <v>101.883849195347</v>
      </c>
      <c r="I1397" s="0"/>
    </row>
    <row r="1398" customFormat="false" ht="12.75" hidden="false" customHeight="false" outlineLevel="0" collapsed="false">
      <c r="B1398" s="79" t="n">
        <f aca="false">B1397+$C$6</f>
        <v>0.158333333333336</v>
      </c>
      <c r="C1398" s="80" t="n">
        <f aca="true">NORMINV(RAND(),0,1)</f>
        <v>1.2325957162142</v>
      </c>
      <c r="D1398" s="80" t="n">
        <f aca="true">NORMINV(RAND(),0,1)</f>
        <v>1.12448550085933</v>
      </c>
      <c r="E1398" s="80" t="n">
        <f aca="true">RAND()</f>
        <v>0.629156677807747</v>
      </c>
      <c r="F1398" s="78" t="n">
        <f aca="false">IF($F$3*$C$6&gt;E1398,1,0)</f>
        <v>0</v>
      </c>
      <c r="G1398" s="81" t="n">
        <f aca="false">EXP(($F$6-0.5*$C$5^2-$F$3*$F$4)*$C$6+($C$5*C1398*$C$6^0.5)+($F$4+$F$5*D1398)*F1398)</f>
        <v>1.00395350132533</v>
      </c>
      <c r="H1398" s="95" t="n">
        <f aca="false">G1398*H1397</f>
        <v>102.286647128171</v>
      </c>
      <c r="I1398" s="0"/>
    </row>
    <row r="1399" customFormat="false" ht="12.75" hidden="false" customHeight="false" outlineLevel="0" collapsed="false">
      <c r="B1399" s="79" t="n">
        <f aca="false">B1398+$C$6</f>
        <v>0.158447488584478</v>
      </c>
      <c r="C1399" s="80" t="n">
        <f aca="true">NORMINV(RAND(),0,1)</f>
        <v>-1.69599687507721</v>
      </c>
      <c r="D1399" s="80" t="n">
        <f aca="true">NORMINV(RAND(),0,1)</f>
        <v>0.500218408471569</v>
      </c>
      <c r="E1399" s="80" t="n">
        <f aca="true">RAND()</f>
        <v>0.954137901915621</v>
      </c>
      <c r="F1399" s="78" t="n">
        <f aca="false">IF($F$3*$C$6&gt;E1399,1,0)</f>
        <v>0</v>
      </c>
      <c r="G1399" s="81" t="n">
        <f aca="false">EXP(($F$6-0.5*$C$5^2-$F$3*$F$4)*$C$6+($C$5*C1399*$C$6^0.5)+($F$4+$F$5*D1399)*F1399)</f>
        <v>0.994573454924222</v>
      </c>
      <c r="H1399" s="95" t="n">
        <f aca="false">G1399*H1398</f>
        <v>101.73158402688</v>
      </c>
      <c r="I1399" s="0"/>
    </row>
    <row r="1400" customFormat="false" ht="12.75" hidden="false" customHeight="false" outlineLevel="0" collapsed="false">
      <c r="B1400" s="79" t="n">
        <f aca="false">B1399+$C$6</f>
        <v>0.158561643835619</v>
      </c>
      <c r="C1400" s="80" t="n">
        <f aca="true">NORMINV(RAND(),0,1)</f>
        <v>0.634229004949026</v>
      </c>
      <c r="D1400" s="80" t="n">
        <f aca="true">NORMINV(RAND(),0,1)</f>
        <v>-0.261983310805854</v>
      </c>
      <c r="E1400" s="80" t="n">
        <f aca="true">RAND()</f>
        <v>0.662207614730673</v>
      </c>
      <c r="F1400" s="78" t="n">
        <f aca="false">IF($F$3*$C$6&gt;E1400,1,0)</f>
        <v>0</v>
      </c>
      <c r="G1400" s="81" t="n">
        <f aca="false">EXP(($F$6-0.5*$C$5^2-$F$3*$F$4)*$C$6+($C$5*C1400*$C$6^0.5)+($F$4+$F$5*D1400)*F1400)</f>
        <v>1.00202981696338</v>
      </c>
      <c r="H1400" s="95" t="n">
        <f aca="false">G1400*H1399</f>
        <v>101.938080521849</v>
      </c>
      <c r="I1400" s="0"/>
    </row>
    <row r="1401" customFormat="false" ht="12.75" hidden="false" customHeight="false" outlineLevel="0" collapsed="false">
      <c r="B1401" s="79" t="n">
        <f aca="false">B1400+$C$6</f>
        <v>0.158675799086761</v>
      </c>
      <c r="C1401" s="80" t="n">
        <f aca="true">NORMINV(RAND(),0,1)</f>
        <v>0.671122757489814</v>
      </c>
      <c r="D1401" s="80" t="n">
        <f aca="true">NORMINV(RAND(),0,1)</f>
        <v>-1.99077403301912</v>
      </c>
      <c r="E1401" s="80" t="n">
        <f aca="true">RAND()</f>
        <v>0.899326903148833</v>
      </c>
      <c r="F1401" s="78" t="n">
        <f aca="false">IF($F$3*$C$6&gt;E1401,1,0)</f>
        <v>0</v>
      </c>
      <c r="G1401" s="81" t="n">
        <f aca="false">EXP(($F$6-0.5*$C$5^2-$F$3*$F$4)*$C$6+($C$5*C1401*$C$6^0.5)+($F$4+$F$5*D1401)*F1401)</f>
        <v>1.00214831969355</v>
      </c>
      <c r="H1401" s="95" t="n">
        <f aca="false">G1401*H1400</f>
        <v>102.157076107756</v>
      </c>
      <c r="I1401" s="0"/>
    </row>
    <row r="1402" customFormat="false" ht="12.75" hidden="false" customHeight="false" outlineLevel="0" collapsed="false">
      <c r="B1402" s="79" t="n">
        <f aca="false">B1401+$C$6</f>
        <v>0.158789954337902</v>
      </c>
      <c r="C1402" s="80" t="n">
        <f aca="true">NORMINV(RAND(),0,1)</f>
        <v>-0.819593604662605</v>
      </c>
      <c r="D1402" s="80" t="n">
        <f aca="true">NORMINV(RAND(),0,1)</f>
        <v>-3.53657598089599</v>
      </c>
      <c r="E1402" s="80" t="n">
        <f aca="true">RAND()</f>
        <v>0.213858319531429</v>
      </c>
      <c r="F1402" s="78" t="n">
        <f aca="false">IF($F$3*$C$6&gt;E1402,1,0)</f>
        <v>0</v>
      </c>
      <c r="G1402" s="81" t="n">
        <f aca="false">EXP(($F$6-0.5*$C$5^2-$F$3*$F$4)*$C$6+($C$5*C1402*$C$6^0.5)+($F$4+$F$5*D1402)*F1402)</f>
        <v>0.997371277656253</v>
      </c>
      <c r="H1402" s="95" t="n">
        <f aca="false">G1402*H1401</f>
        <v>101.88853351922</v>
      </c>
      <c r="I1402" s="0"/>
    </row>
    <row r="1403" customFormat="false" ht="12.75" hidden="false" customHeight="false" outlineLevel="0" collapsed="false">
      <c r="B1403" s="79" t="n">
        <f aca="false">B1402+$C$6</f>
        <v>0.158904109589044</v>
      </c>
      <c r="C1403" s="80" t="n">
        <f aca="true">NORMINV(RAND(),0,1)</f>
        <v>0.460426633684564</v>
      </c>
      <c r="D1403" s="80" t="n">
        <f aca="true">NORMINV(RAND(),0,1)</f>
        <v>-0.112254707271253</v>
      </c>
      <c r="E1403" s="80" t="n">
        <f aca="true">RAND()</f>
        <v>0.859530296597113</v>
      </c>
      <c r="F1403" s="78" t="n">
        <f aca="false">IF($F$3*$C$6&gt;E1403,1,0)</f>
        <v>0</v>
      </c>
      <c r="G1403" s="81" t="n">
        <f aca="false">EXP(($F$6-0.5*$C$5^2-$F$3*$F$4)*$C$6+($C$5*C1403*$C$6^0.5)+($F$4+$F$5*D1403)*F1403)</f>
        <v>1.00147175222907</v>
      </c>
      <c r="H1403" s="95" t="n">
        <f aca="false">G1403*H1402</f>
        <v>102.038488195544</v>
      </c>
      <c r="I1403" s="0"/>
    </row>
    <row r="1404" customFormat="false" ht="12.75" hidden="false" customHeight="false" outlineLevel="0" collapsed="false">
      <c r="B1404" s="79" t="n">
        <f aca="false">B1403+$C$6</f>
        <v>0.159018264840186</v>
      </c>
      <c r="C1404" s="80" t="n">
        <f aca="true">NORMINV(RAND(),0,1)</f>
        <v>-0.150881790345904</v>
      </c>
      <c r="D1404" s="80" t="n">
        <f aca="true">NORMINV(RAND(),0,1)</f>
        <v>0.722637791951213</v>
      </c>
      <c r="E1404" s="80" t="n">
        <f aca="true">RAND()</f>
        <v>0.761057950661526</v>
      </c>
      <c r="F1404" s="78" t="n">
        <f aca="false">IF($F$3*$C$6&gt;E1404,1,0)</f>
        <v>0</v>
      </c>
      <c r="G1404" s="81" t="n">
        <f aca="false">EXP(($F$6-0.5*$C$5^2-$F$3*$F$4)*$C$6+($C$5*C1404*$C$6^0.5)+($F$4+$F$5*D1404)*F1404)</f>
        <v>0.99951136045737</v>
      </c>
      <c r="H1404" s="95" t="n">
        <f aca="false">G1404*H1403</f>
        <v>101.988628155341</v>
      </c>
      <c r="I1404" s="0"/>
    </row>
    <row r="1405" customFormat="false" ht="12.75" hidden="false" customHeight="false" outlineLevel="0" collapsed="false">
      <c r="B1405" s="79" t="n">
        <f aca="false">B1404+$C$6</f>
        <v>0.159132420091327</v>
      </c>
      <c r="C1405" s="80" t="n">
        <f aca="true">NORMINV(RAND(),0,1)</f>
        <v>-1.57229436994864</v>
      </c>
      <c r="D1405" s="80" t="n">
        <f aca="true">NORMINV(RAND(),0,1)</f>
        <v>0.92075925586707</v>
      </c>
      <c r="E1405" s="80" t="n">
        <f aca="true">RAND()</f>
        <v>0.238010860871072</v>
      </c>
      <c r="F1405" s="78" t="n">
        <f aca="false">IF($F$3*$C$6&gt;E1405,1,0)</f>
        <v>0</v>
      </c>
      <c r="G1405" s="81" t="n">
        <f aca="false">EXP(($F$6-0.5*$C$5^2-$F$3*$F$4)*$C$6+($C$5*C1405*$C$6^0.5)+($F$4+$F$5*D1405)*F1405)</f>
        <v>0.994967885581003</v>
      </c>
      <c r="H1405" s="95" t="n">
        <f aca="false">G1405*H1404</f>
        <v>101.475409709027</v>
      </c>
      <c r="I1405" s="0"/>
    </row>
    <row r="1406" customFormat="false" ht="12.75" hidden="false" customHeight="false" outlineLevel="0" collapsed="false">
      <c r="B1406" s="79" t="n">
        <f aca="false">B1405+$C$6</f>
        <v>0.159246575342469</v>
      </c>
      <c r="C1406" s="80" t="n">
        <f aca="true">NORMINV(RAND(),0,1)</f>
        <v>1.47924919669513</v>
      </c>
      <c r="D1406" s="80" t="n">
        <f aca="true">NORMINV(RAND(),0,1)</f>
        <v>0.693742046941551</v>
      </c>
      <c r="E1406" s="80" t="n">
        <f aca="true">RAND()</f>
        <v>0.671287021832929</v>
      </c>
      <c r="F1406" s="78" t="n">
        <f aca="false">IF($F$3*$C$6&gt;E1406,1,0)</f>
        <v>0</v>
      </c>
      <c r="G1406" s="81" t="n">
        <f aca="false">EXP(($F$6-0.5*$C$5^2-$F$3*$F$4)*$C$6+($C$5*C1406*$C$6^0.5)+($F$4+$F$5*D1406)*F1406)</f>
        <v>1.00474754014695</v>
      </c>
      <c r="H1406" s="95" t="n">
        <f aca="false">G1406*H1405</f>
        <v>101.957168290549</v>
      </c>
      <c r="I1406" s="0"/>
    </row>
    <row r="1407" customFormat="false" ht="12.75" hidden="false" customHeight="false" outlineLevel="0" collapsed="false">
      <c r="B1407" s="79" t="n">
        <f aca="false">B1406+$C$6</f>
        <v>0.15936073059361</v>
      </c>
      <c r="C1407" s="80" t="n">
        <f aca="true">NORMINV(RAND(),0,1)</f>
        <v>-0.260781298419007</v>
      </c>
      <c r="D1407" s="80" t="n">
        <f aca="true">NORMINV(RAND(),0,1)</f>
        <v>1.12339536599045</v>
      </c>
      <c r="E1407" s="80" t="n">
        <f aca="true">RAND()</f>
        <v>0.927496700607635</v>
      </c>
      <c r="F1407" s="78" t="n">
        <f aca="false">IF($F$3*$C$6&gt;E1407,1,0)</f>
        <v>0</v>
      </c>
      <c r="G1407" s="81" t="n">
        <f aca="false">EXP(($F$6-0.5*$C$5^2-$F$3*$F$4)*$C$6+($C$5*C1407*$C$6^0.5)+($F$4+$F$5*D1407)*F1407)</f>
        <v>0.999159333279137</v>
      </c>
      <c r="H1407" s="95" t="n">
        <f aca="false">G1407*H1406</f>
        <v>101.871456292213</v>
      </c>
      <c r="I1407" s="0"/>
    </row>
    <row r="1408" customFormat="false" ht="12.75" hidden="false" customHeight="false" outlineLevel="0" collapsed="false">
      <c r="B1408" s="79" t="n">
        <f aca="false">B1407+$C$6</f>
        <v>0.159474885844752</v>
      </c>
      <c r="C1408" s="80" t="n">
        <f aca="true">NORMINV(RAND(),0,1)</f>
        <v>1.85222612078164</v>
      </c>
      <c r="D1408" s="80" t="n">
        <f aca="true">NORMINV(RAND(),0,1)</f>
        <v>1.22308324681878</v>
      </c>
      <c r="E1408" s="80" t="n">
        <f aca="true">RAND()</f>
        <v>0.753899800693434</v>
      </c>
      <c r="F1408" s="78" t="n">
        <f aca="false">IF($F$3*$C$6&gt;E1408,1,0)</f>
        <v>0</v>
      </c>
      <c r="G1408" s="81" t="n">
        <f aca="false">EXP(($F$6-0.5*$C$5^2-$F$3*$F$4)*$C$6+($C$5*C1408*$C$6^0.5)+($F$4+$F$5*D1408)*F1408)</f>
        <v>1.00594943850707</v>
      </c>
      <c r="H1408" s="95" t="n">
        <f aca="false">G1408*H1407</f>
        <v>102.47753425705</v>
      </c>
      <c r="I1408" s="0"/>
    </row>
    <row r="1409" customFormat="false" ht="12.75" hidden="false" customHeight="false" outlineLevel="0" collapsed="false">
      <c r="B1409" s="79" t="n">
        <f aca="false">B1408+$C$6</f>
        <v>0.159589041095893</v>
      </c>
      <c r="C1409" s="80" t="n">
        <f aca="true">NORMINV(RAND(),0,1)</f>
        <v>-0.194240760043795</v>
      </c>
      <c r="D1409" s="80" t="n">
        <f aca="true">NORMINV(RAND(),0,1)</f>
        <v>-0.901993344464028</v>
      </c>
      <c r="E1409" s="80" t="n">
        <f aca="true">RAND()</f>
        <v>0.635205170960715</v>
      </c>
      <c r="F1409" s="78" t="n">
        <f aca="false">IF($F$3*$C$6&gt;E1409,1,0)</f>
        <v>0</v>
      </c>
      <c r="G1409" s="81" t="n">
        <f aca="false">EXP(($F$6-0.5*$C$5^2-$F$3*$F$4)*$C$6+($C$5*C1409*$C$6^0.5)+($F$4+$F$5*D1409)*F1409)</f>
        <v>0.999372459348846</v>
      </c>
      <c r="H1409" s="95" t="n">
        <f aca="false">G1409*H1408</f>
        <v>102.413225438473</v>
      </c>
      <c r="I1409" s="0"/>
    </row>
    <row r="1410" customFormat="false" ht="12.75" hidden="false" customHeight="false" outlineLevel="0" collapsed="false">
      <c r="B1410" s="79" t="n">
        <f aca="false">B1409+$C$6</f>
        <v>0.159703196347035</v>
      </c>
      <c r="C1410" s="80" t="n">
        <f aca="true">NORMINV(RAND(),0,1)</f>
        <v>0.676180553592965</v>
      </c>
      <c r="D1410" s="80" t="n">
        <f aca="true">NORMINV(RAND(),0,1)</f>
        <v>1.00789132067474</v>
      </c>
      <c r="E1410" s="80" t="n">
        <f aca="true">RAND()</f>
        <v>0.442931418310324</v>
      </c>
      <c r="F1410" s="78" t="n">
        <f aca="false">IF($F$3*$C$6&gt;E1410,1,0)</f>
        <v>0</v>
      </c>
      <c r="G1410" s="81" t="n">
        <f aca="false">EXP(($F$6-0.5*$C$5^2-$F$3*$F$4)*$C$6+($C$5*C1410*$C$6^0.5)+($F$4+$F$5*D1410)*F1410)</f>
        <v>1.0021645664265</v>
      </c>
      <c r="H1410" s="95" t="n">
        <f aca="false">G1410*H1409</f>
        <v>102.634905667887</v>
      </c>
      <c r="I1410" s="0"/>
    </row>
    <row r="1411" customFormat="false" ht="12.75" hidden="false" customHeight="false" outlineLevel="0" collapsed="false">
      <c r="B1411" s="79" t="n">
        <f aca="false">B1410+$C$6</f>
        <v>0.159817351598176</v>
      </c>
      <c r="C1411" s="80" t="n">
        <f aca="true">NORMINV(RAND(),0,1)</f>
        <v>0.594297137156732</v>
      </c>
      <c r="D1411" s="80" t="n">
        <f aca="true">NORMINV(RAND(),0,1)</f>
        <v>-1.45933792894808</v>
      </c>
      <c r="E1411" s="80" t="n">
        <f aca="true">RAND()</f>
        <v>0.428567759535305</v>
      </c>
      <c r="F1411" s="78" t="n">
        <f aca="false">IF($F$3*$C$6&gt;E1411,1,0)</f>
        <v>0</v>
      </c>
      <c r="G1411" s="81" t="n">
        <f aca="false">EXP(($F$6-0.5*$C$5^2-$F$3*$F$4)*$C$6+($C$5*C1411*$C$6^0.5)+($F$4+$F$5*D1411)*F1411)</f>
        <v>1.00190157159841</v>
      </c>
      <c r="H1411" s="95" t="n">
        <f aca="false">G1411*H1410</f>
        <v>102.830073289511</v>
      </c>
      <c r="I1411" s="0"/>
    </row>
    <row r="1412" customFormat="false" ht="12.75" hidden="false" customHeight="false" outlineLevel="0" collapsed="false">
      <c r="B1412" s="79" t="n">
        <f aca="false">B1411+$C$6</f>
        <v>0.159931506849318</v>
      </c>
      <c r="C1412" s="80" t="n">
        <f aca="true">NORMINV(RAND(),0,1)</f>
        <v>-0.450482121898019</v>
      </c>
      <c r="D1412" s="80" t="n">
        <f aca="true">NORMINV(RAND(),0,1)</f>
        <v>-0.117048165206076</v>
      </c>
      <c r="E1412" s="80" t="n">
        <f aca="true">RAND()</f>
        <v>0.0927200441536172</v>
      </c>
      <c r="F1412" s="78" t="n">
        <f aca="false">IF($F$3*$C$6&gt;E1412,1,0)</f>
        <v>0</v>
      </c>
      <c r="G1412" s="81" t="n">
        <f aca="false">EXP(($F$6-0.5*$C$5^2-$F$3*$F$4)*$C$6+($C$5*C1412*$C$6^0.5)+($F$4+$F$5*D1412)*F1412)</f>
        <v>0.998551980339454</v>
      </c>
      <c r="H1412" s="95" t="n">
        <f aca="false">G1412*H1411</f>
        <v>102.681173321692</v>
      </c>
      <c r="I1412" s="0"/>
    </row>
    <row r="1413" customFormat="false" ht="12.75" hidden="false" customHeight="false" outlineLevel="0" collapsed="false">
      <c r="B1413" s="79" t="n">
        <f aca="false">B1412+$C$6</f>
        <v>0.16004566210046</v>
      </c>
      <c r="C1413" s="80" t="n">
        <f aca="true">NORMINV(RAND(),0,1)</f>
        <v>0.675585591221862</v>
      </c>
      <c r="D1413" s="80" t="n">
        <f aca="true">NORMINV(RAND(),0,1)</f>
        <v>-0.450984215429771</v>
      </c>
      <c r="E1413" s="80" t="n">
        <f aca="true">RAND()</f>
        <v>0.550400927584035</v>
      </c>
      <c r="F1413" s="78" t="n">
        <f aca="false">IF($F$3*$C$6&gt;E1413,1,0)</f>
        <v>0</v>
      </c>
      <c r="G1413" s="81" t="n">
        <f aca="false">EXP(($F$6-0.5*$C$5^2-$F$3*$F$4)*$C$6+($C$5*C1413*$C$6^0.5)+($F$4+$F$5*D1413)*F1413)</f>
        <v>1.00216265526525</v>
      </c>
      <c r="H1413" s="95" t="n">
        <f aca="false">G1413*H1412</f>
        <v>102.903237301819</v>
      </c>
      <c r="I1413" s="0"/>
    </row>
    <row r="1414" customFormat="false" ht="12.75" hidden="false" customHeight="false" outlineLevel="0" collapsed="false">
      <c r="B1414" s="79" t="n">
        <f aca="false">B1413+$C$6</f>
        <v>0.160159817351601</v>
      </c>
      <c r="C1414" s="80" t="n">
        <f aca="true">NORMINV(RAND(),0,1)</f>
        <v>-0.100798020477639</v>
      </c>
      <c r="D1414" s="80" t="n">
        <f aca="true">NORMINV(RAND(),0,1)</f>
        <v>0.101496687244198</v>
      </c>
      <c r="E1414" s="80" t="n">
        <f aca="true">RAND()</f>
        <v>0.543831883169106</v>
      </c>
      <c r="F1414" s="78" t="n">
        <f aca="false">IF($F$3*$C$6&gt;E1414,1,0)</f>
        <v>0</v>
      </c>
      <c r="G1414" s="81" t="n">
        <f aca="false">EXP(($F$6-0.5*$C$5^2-$F$3*$F$4)*$C$6+($C$5*C1414*$C$6^0.5)+($F$4+$F$5*D1414)*F1414)</f>
        <v>0.999671828593252</v>
      </c>
      <c r="H1414" s="95" t="n">
        <f aca="false">G1414*H1413</f>
        <v>102.869467401675</v>
      </c>
      <c r="I1414" s="0"/>
    </row>
    <row r="1415" customFormat="false" ht="12.75" hidden="false" customHeight="false" outlineLevel="0" collapsed="false">
      <c r="B1415" s="79" t="n">
        <f aca="false">B1414+$C$6</f>
        <v>0.160273972602743</v>
      </c>
      <c r="C1415" s="80" t="n">
        <f aca="true">NORMINV(RAND(),0,1)</f>
        <v>0.256972673919393</v>
      </c>
      <c r="D1415" s="80" t="n">
        <f aca="true">NORMINV(RAND(),0,1)</f>
        <v>-1.4616714961339</v>
      </c>
      <c r="E1415" s="80" t="n">
        <f aca="true">RAND()</f>
        <v>0.713999102755689</v>
      </c>
      <c r="F1415" s="78" t="n">
        <f aca="false">IF($F$3*$C$6&gt;E1415,1,0)</f>
        <v>0</v>
      </c>
      <c r="G1415" s="81" t="n">
        <f aca="false">EXP(($F$6-0.5*$C$5^2-$F$3*$F$4)*$C$6+($C$5*C1415*$C$6^0.5)+($F$4+$F$5*D1415)*F1415)</f>
        <v>1.00081887360209</v>
      </c>
      <c r="H1415" s="95" t="n">
        <f aca="false">G1415*H1414</f>
        <v>102.953704492991</v>
      </c>
      <c r="I1415" s="0"/>
    </row>
    <row r="1416" customFormat="false" ht="12.75" hidden="false" customHeight="false" outlineLevel="0" collapsed="false">
      <c r="B1416" s="79" t="n">
        <f aca="false">B1415+$C$6</f>
        <v>0.160388127853884</v>
      </c>
      <c r="C1416" s="80" t="n">
        <f aca="true">NORMINV(RAND(),0,1)</f>
        <v>0.0780664250353151</v>
      </c>
      <c r="D1416" s="80" t="n">
        <f aca="true">NORMINV(RAND(),0,1)</f>
        <v>1.12180869093635</v>
      </c>
      <c r="E1416" s="80" t="n">
        <f aca="true">RAND()</f>
        <v>0.515635701911833</v>
      </c>
      <c r="F1416" s="78" t="n">
        <f aca="false">IF($F$3*$C$6&gt;E1416,1,0)</f>
        <v>0</v>
      </c>
      <c r="G1416" s="81" t="n">
        <f aca="false">EXP(($F$6-0.5*$C$5^2-$F$3*$F$4)*$C$6+($C$5*C1416*$C$6^0.5)+($F$4+$F$5*D1416)*F1416)</f>
        <v>1.00024511966129</v>
      </c>
      <c r="H1416" s="95" t="n">
        <f aca="false">G1416*H1415</f>
        <v>102.978940470164</v>
      </c>
      <c r="I1416" s="0"/>
    </row>
    <row r="1417" customFormat="false" ht="12.75" hidden="false" customHeight="false" outlineLevel="0" collapsed="false">
      <c r="B1417" s="79" t="n">
        <f aca="false">B1416+$C$6</f>
        <v>0.160502283105026</v>
      </c>
      <c r="C1417" s="80" t="n">
        <f aca="true">NORMINV(RAND(),0,1)</f>
        <v>0.417943085063797</v>
      </c>
      <c r="D1417" s="80" t="n">
        <f aca="true">NORMINV(RAND(),0,1)</f>
        <v>0.568825514064177</v>
      </c>
      <c r="E1417" s="80" t="n">
        <f aca="true">RAND()</f>
        <v>0.618891722492044</v>
      </c>
      <c r="F1417" s="78" t="n">
        <f aca="false">IF($F$3*$C$6&gt;E1417,1,0)</f>
        <v>0</v>
      </c>
      <c r="G1417" s="81" t="n">
        <f aca="false">EXP(($F$6-0.5*$C$5^2-$F$3*$F$4)*$C$6+($C$5*C1417*$C$6^0.5)+($F$4+$F$5*D1417)*F1417)</f>
        <v>1.0013353884205</v>
      </c>
      <c r="H1417" s="95" t="n">
        <f aca="false">G1417*H1416</f>
        <v>103.116457354824</v>
      </c>
      <c r="I1417" s="0"/>
    </row>
    <row r="1418" customFormat="false" ht="12.75" hidden="false" customHeight="false" outlineLevel="0" collapsed="false">
      <c r="B1418" s="79" t="n">
        <f aca="false">B1417+$C$6</f>
        <v>0.160616438356167</v>
      </c>
      <c r="C1418" s="80" t="n">
        <f aca="true">NORMINV(RAND(),0,1)</f>
        <v>-2.25215612735114</v>
      </c>
      <c r="D1418" s="80" t="n">
        <f aca="true">NORMINV(RAND(),0,1)</f>
        <v>1.55279474622679</v>
      </c>
      <c r="E1418" s="80" t="n">
        <f aca="true">RAND()</f>
        <v>0.834714418683256</v>
      </c>
      <c r="F1418" s="78" t="n">
        <f aca="false">IF($F$3*$C$6&gt;E1418,1,0)</f>
        <v>0</v>
      </c>
      <c r="G1418" s="81" t="n">
        <f aca="false">EXP(($F$6-0.5*$C$5^2-$F$3*$F$4)*$C$6+($C$5*C1418*$C$6^0.5)+($F$4+$F$5*D1418)*F1418)</f>
        <v>0.992802048603901</v>
      </c>
      <c r="H1418" s="95" t="n">
        <f aca="false">G1418*H1417</f>
        <v>102.374230106646</v>
      </c>
      <c r="I1418" s="0"/>
    </row>
    <row r="1419" customFormat="false" ht="12.75" hidden="false" customHeight="false" outlineLevel="0" collapsed="false">
      <c r="B1419" s="79" t="n">
        <f aca="false">B1418+$C$6</f>
        <v>0.160730593607309</v>
      </c>
      <c r="C1419" s="80" t="n">
        <f aca="true">NORMINV(RAND(),0,1)</f>
        <v>-0.0744872820622896</v>
      </c>
      <c r="D1419" s="80" t="n">
        <f aca="true">NORMINV(RAND(),0,1)</f>
        <v>1.16665208947823</v>
      </c>
      <c r="E1419" s="80" t="n">
        <f aca="true">RAND()</f>
        <v>0.458876172125613</v>
      </c>
      <c r="F1419" s="78" t="n">
        <f aca="false">IF($F$3*$C$6&gt;E1419,1,0)</f>
        <v>0</v>
      </c>
      <c r="G1419" s="81" t="n">
        <f aca="false">EXP(($F$6-0.5*$C$5^2-$F$3*$F$4)*$C$6+($C$5*C1419*$C$6^0.5)+($F$4+$F$5*D1419)*F1419)</f>
        <v>0.999756138382761</v>
      </c>
      <c r="H1419" s="95" t="n">
        <f aca="false">G1419*H1418</f>
        <v>102.349264961329</v>
      </c>
      <c r="I1419" s="0"/>
    </row>
    <row r="1420" customFormat="false" ht="12.75" hidden="false" customHeight="false" outlineLevel="0" collapsed="false">
      <c r="B1420" s="79" t="n">
        <f aca="false">B1419+$C$6</f>
        <v>0.16084474885845</v>
      </c>
      <c r="C1420" s="80" t="n">
        <f aca="true">NORMINV(RAND(),0,1)</f>
        <v>0.737630217209917</v>
      </c>
      <c r="D1420" s="80" t="n">
        <f aca="true">NORMINV(RAND(),0,1)</f>
        <v>-0.892487374681281</v>
      </c>
      <c r="E1420" s="80" t="n">
        <f aca="true">RAND()</f>
        <v>0.357309272875234</v>
      </c>
      <c r="F1420" s="78" t="n">
        <f aca="false">IF($F$3*$C$6&gt;E1420,1,0)</f>
        <v>0</v>
      </c>
      <c r="G1420" s="81" t="n">
        <f aca="false">EXP(($F$6-0.5*$C$5^2-$F$3*$F$4)*$C$6+($C$5*C1420*$C$6^0.5)+($F$4+$F$5*D1420)*F1420)</f>
        <v>1.00236197705258</v>
      </c>
      <c r="H1420" s="95" t="n">
        <f aca="false">G1420*H1419</f>
        <v>102.591011576516</v>
      </c>
      <c r="I1420" s="0"/>
    </row>
    <row r="1421" customFormat="false" ht="12.75" hidden="false" customHeight="false" outlineLevel="0" collapsed="false">
      <c r="B1421" s="79" t="n">
        <f aca="false">B1420+$C$6</f>
        <v>0.160958904109592</v>
      </c>
      <c r="C1421" s="80" t="n">
        <f aca="true">NORMINV(RAND(),0,1)</f>
        <v>-0.549544190514064</v>
      </c>
      <c r="D1421" s="80" t="n">
        <f aca="true">NORMINV(RAND(),0,1)</f>
        <v>-0.0957313636283394</v>
      </c>
      <c r="E1421" s="80" t="n">
        <f aca="true">RAND()</f>
        <v>0.629682788448178</v>
      </c>
      <c r="F1421" s="78" t="n">
        <f aca="false">IF($F$3*$C$6&gt;E1421,1,0)</f>
        <v>0</v>
      </c>
      <c r="G1421" s="81" t="n">
        <f aca="false">EXP(($F$6-0.5*$C$5^2-$F$3*$F$4)*$C$6+($C$5*C1421*$C$6^0.5)+($F$4+$F$5*D1421)*F1421)</f>
        <v>0.998234966425592</v>
      </c>
      <c r="H1421" s="95" t="n">
        <f aca="false">G1421*H1420</f>
        <v>102.409934996651</v>
      </c>
      <c r="I1421" s="0"/>
    </row>
    <row r="1422" customFormat="false" ht="12.75" hidden="false" customHeight="false" outlineLevel="0" collapsed="false">
      <c r="B1422" s="79" t="n">
        <f aca="false">B1421+$C$6</f>
        <v>0.161073059360734</v>
      </c>
      <c r="C1422" s="80" t="n">
        <f aca="true">NORMINV(RAND(),0,1)</f>
        <v>1.20508583518821</v>
      </c>
      <c r="D1422" s="80" t="n">
        <f aca="true">NORMINV(RAND(),0,1)</f>
        <v>0.168953559059839</v>
      </c>
      <c r="E1422" s="80" t="n">
        <f aca="true">RAND()</f>
        <v>0.556991008642268</v>
      </c>
      <c r="F1422" s="78" t="n">
        <f aca="false">IF($F$3*$C$6&gt;E1422,1,0)</f>
        <v>0</v>
      </c>
      <c r="G1422" s="81" t="n">
        <f aca="false">EXP(($F$6-0.5*$C$5^2-$F$3*$F$4)*$C$6+($C$5*C1422*$C$6^0.5)+($F$4+$F$5*D1422)*F1422)</f>
        <v>1.00386497909141</v>
      </c>
      <c r="H1422" s="95" t="n">
        <f aca="false">G1422*H1421</f>
        <v>102.805747254166</v>
      </c>
      <c r="I1422" s="0"/>
    </row>
    <row r="1423" customFormat="false" ht="12.75" hidden="false" customHeight="false" outlineLevel="0" collapsed="false">
      <c r="B1423" s="79" t="n">
        <f aca="false">B1422+$C$6</f>
        <v>0.161187214611875</v>
      </c>
      <c r="C1423" s="80" t="n">
        <f aca="true">NORMINV(RAND(),0,1)</f>
        <v>2.29731268961204</v>
      </c>
      <c r="D1423" s="80" t="n">
        <f aca="true">NORMINV(RAND(),0,1)</f>
        <v>-0.276099281692875</v>
      </c>
      <c r="E1423" s="80" t="n">
        <f aca="true">RAND()</f>
        <v>0.348978065111228</v>
      </c>
      <c r="F1423" s="78" t="n">
        <f aca="false">IF($F$3*$C$6&gt;E1423,1,0)</f>
        <v>0</v>
      </c>
      <c r="G1423" s="81" t="n">
        <f aca="false">EXP(($F$6-0.5*$C$5^2-$F$3*$F$4)*$C$6+($C$5*C1423*$C$6^0.5)+($F$4+$F$5*D1423)*F1423)</f>
        <v>1.00738558807017</v>
      </c>
      <c r="H1423" s="95" t="n">
        <f aca="false">G1423*H1422</f>
        <v>103.565028154631</v>
      </c>
      <c r="I1423" s="0"/>
    </row>
    <row r="1424" customFormat="false" ht="12.75" hidden="false" customHeight="false" outlineLevel="0" collapsed="false">
      <c r="B1424" s="79" t="n">
        <f aca="false">B1423+$C$6</f>
        <v>0.161301369863017</v>
      </c>
      <c r="C1424" s="80" t="n">
        <f aca="true">NORMINV(RAND(),0,1)</f>
        <v>0.96553191751297</v>
      </c>
      <c r="D1424" s="80" t="n">
        <f aca="true">NORMINV(RAND(),0,1)</f>
        <v>-0.981344036887932</v>
      </c>
      <c r="E1424" s="80" t="n">
        <f aca="true">RAND()</f>
        <v>0.307005366067306</v>
      </c>
      <c r="F1424" s="78" t="n">
        <f aca="false">IF($F$3*$C$6&gt;E1424,1,0)</f>
        <v>0</v>
      </c>
      <c r="G1424" s="81" t="n">
        <f aca="false">EXP(($F$6-0.5*$C$5^2-$F$3*$F$4)*$C$6+($C$5*C1424*$C$6^0.5)+($F$4+$F$5*D1424)*F1424)</f>
        <v>1.00309446416074</v>
      </c>
      <c r="H1424" s="95" t="n">
        <f aca="false">G1424*H1423</f>
        <v>103.885506422562</v>
      </c>
      <c r="I1424" s="0"/>
    </row>
    <row r="1425" customFormat="false" ht="12.75" hidden="false" customHeight="false" outlineLevel="0" collapsed="false">
      <c r="B1425" s="79" t="n">
        <f aca="false">B1424+$C$6</f>
        <v>0.161415525114158</v>
      </c>
      <c r="C1425" s="80" t="n">
        <f aca="true">NORMINV(RAND(),0,1)</f>
        <v>0.259047943608672</v>
      </c>
      <c r="D1425" s="80" t="n">
        <f aca="true">NORMINV(RAND(),0,1)</f>
        <v>-0.860512820787945</v>
      </c>
      <c r="E1425" s="80" t="n">
        <f aca="true">RAND()</f>
        <v>0.880844027908977</v>
      </c>
      <c r="F1425" s="78" t="n">
        <f aca="false">IF($F$3*$C$6&gt;E1425,1,0)</f>
        <v>0</v>
      </c>
      <c r="G1425" s="81" t="n">
        <f aca="false">EXP(($F$6-0.5*$C$5^2-$F$3*$F$4)*$C$6+($C$5*C1425*$C$6^0.5)+($F$4+$F$5*D1425)*F1425)</f>
        <v>1.00082553094114</v>
      </c>
      <c r="H1425" s="95" t="n">
        <f aca="false">G1425*H1424</f>
        <v>103.97126712245</v>
      </c>
      <c r="I1425" s="0"/>
    </row>
    <row r="1426" customFormat="false" ht="12.75" hidden="false" customHeight="false" outlineLevel="0" collapsed="false">
      <c r="B1426" s="79" t="n">
        <f aca="false">B1425+$C$6</f>
        <v>0.1615296803653</v>
      </c>
      <c r="C1426" s="80" t="n">
        <f aca="true">NORMINV(RAND(),0,1)</f>
        <v>-1.02023542771888</v>
      </c>
      <c r="D1426" s="80" t="n">
        <f aca="true">NORMINV(RAND(),0,1)</f>
        <v>-1.47282946424492</v>
      </c>
      <c r="E1426" s="80" t="n">
        <f aca="true">RAND()</f>
        <v>0.539538232197118</v>
      </c>
      <c r="F1426" s="78" t="n">
        <f aca="false">IF($F$3*$C$6&gt;E1426,1,0)</f>
        <v>0</v>
      </c>
      <c r="G1426" s="81" t="n">
        <f aca="false">EXP(($F$6-0.5*$C$5^2-$F$3*$F$4)*$C$6+($C$5*C1426*$C$6^0.5)+($F$4+$F$5*D1426)*F1426)</f>
        <v>0.996730056444817</v>
      </c>
      <c r="H1426" s="95" t="n">
        <f aca="false">G1426*H1425</f>
        <v>103.631286947599</v>
      </c>
      <c r="I1426" s="0"/>
    </row>
    <row r="1427" customFormat="false" ht="12.75" hidden="false" customHeight="false" outlineLevel="0" collapsed="false">
      <c r="B1427" s="79" t="n">
        <f aca="false">B1426+$C$6</f>
        <v>0.161643835616441</v>
      </c>
      <c r="C1427" s="80" t="n">
        <f aca="true">NORMINV(RAND(),0,1)</f>
        <v>0.567927270275236</v>
      </c>
      <c r="D1427" s="80" t="n">
        <f aca="true">NORMINV(RAND(),0,1)</f>
        <v>-1.14398050904918</v>
      </c>
      <c r="E1427" s="80" t="n">
        <f aca="true">RAND()</f>
        <v>0.0111169120295052</v>
      </c>
      <c r="F1427" s="78" t="n">
        <f aca="false">IF($F$3*$C$6&gt;E1427,1,0)</f>
        <v>1</v>
      </c>
      <c r="G1427" s="81" t="n">
        <f aca="false">EXP(($F$6-0.5*$C$5^2-$F$3*$F$4)*$C$6+($C$5*C1427*$C$6^0.5)+($F$4+$F$5*D1427)*F1427)</f>
        <v>0.979155936509517</v>
      </c>
      <c r="H1427" s="95" t="n">
        <f aca="false">G1427*H1426</f>
        <v>101.471189822863</v>
      </c>
      <c r="I1427" s="0"/>
    </row>
    <row r="1428" customFormat="false" ht="12.75" hidden="false" customHeight="false" outlineLevel="0" collapsed="false">
      <c r="B1428" s="79" t="n">
        <f aca="false">B1427+$C$6</f>
        <v>0.161757990867583</v>
      </c>
      <c r="C1428" s="80" t="n">
        <f aca="true">NORMINV(RAND(),0,1)</f>
        <v>-0.434801629248913</v>
      </c>
      <c r="D1428" s="80" t="n">
        <f aca="true">NORMINV(RAND(),0,1)</f>
        <v>1.41383632464578</v>
      </c>
      <c r="E1428" s="80" t="n">
        <f aca="true">RAND()</f>
        <v>0.79997933434975</v>
      </c>
      <c r="F1428" s="78" t="n">
        <f aca="false">IF($F$3*$C$6&gt;E1428,1,0)</f>
        <v>0</v>
      </c>
      <c r="G1428" s="81" t="n">
        <f aca="false">EXP(($F$6-0.5*$C$5^2-$F$3*$F$4)*$C$6+($C$5*C1428*$C$6^0.5)+($F$4+$F$5*D1428)*F1428)</f>
        <v>0.99860216956522</v>
      </c>
      <c r="H1428" s="95" t="n">
        <f aca="false">G1428*H1427</f>
        <v>101.329350305475</v>
      </c>
      <c r="I1428" s="0"/>
    </row>
    <row r="1429" customFormat="false" ht="12.75" hidden="false" customHeight="false" outlineLevel="0" collapsed="false">
      <c r="B1429" s="79" t="n">
        <f aca="false">B1428+$C$6</f>
        <v>0.161872146118724</v>
      </c>
      <c r="C1429" s="80" t="n">
        <f aca="true">NORMINV(RAND(),0,1)</f>
        <v>-1.68769037844107</v>
      </c>
      <c r="D1429" s="80" t="n">
        <f aca="true">NORMINV(RAND(),0,1)</f>
        <v>-1.19819814164728</v>
      </c>
      <c r="E1429" s="80" t="n">
        <f aca="true">RAND()</f>
        <v>0.0955309322639036</v>
      </c>
      <c r="F1429" s="78" t="n">
        <f aca="false">IF($F$3*$C$6&gt;E1429,1,0)</f>
        <v>0</v>
      </c>
      <c r="G1429" s="81" t="n">
        <f aca="false">EXP(($F$6-0.5*$C$5^2-$F$3*$F$4)*$C$6+($C$5*C1429*$C$6^0.5)+($F$4+$F$5*D1429)*F1429)</f>
        <v>0.99459993564125</v>
      </c>
      <c r="H1429" s="95" t="n">
        <f aca="false">G1429*H1428</f>
        <v>100.782165292395</v>
      </c>
      <c r="I1429" s="0"/>
    </row>
    <row r="1430" customFormat="false" ht="12.75" hidden="false" customHeight="false" outlineLevel="0" collapsed="false">
      <c r="B1430" s="79" t="n">
        <f aca="false">B1429+$C$6</f>
        <v>0.161986301369866</v>
      </c>
      <c r="C1430" s="80" t="n">
        <f aca="true">NORMINV(RAND(),0,1)</f>
        <v>-0.195301827127941</v>
      </c>
      <c r="D1430" s="80" t="n">
        <f aca="true">NORMINV(RAND(),0,1)</f>
        <v>0.327371541383172</v>
      </c>
      <c r="E1430" s="80" t="n">
        <f aca="true">RAND()</f>
        <v>0.416319364290361</v>
      </c>
      <c r="F1430" s="78" t="n">
        <f aca="false">IF($F$3*$C$6&gt;E1430,1,0)</f>
        <v>0</v>
      </c>
      <c r="G1430" s="81" t="n">
        <f aca="false">EXP(($F$6-0.5*$C$5^2-$F$3*$F$4)*$C$6+($C$5*C1430*$C$6^0.5)+($F$4+$F$5*D1430)*F1430)</f>
        <v>0.999369060446536</v>
      </c>
      <c r="H1430" s="95" t="n">
        <f aca="false">G1430*H1429</f>
        <v>100.718577838028</v>
      </c>
      <c r="I1430" s="0"/>
    </row>
    <row r="1431" customFormat="false" ht="12.75" hidden="false" customHeight="false" outlineLevel="0" collapsed="false">
      <c r="B1431" s="79" t="n">
        <f aca="false">B1430+$C$6</f>
        <v>0.162100456621008</v>
      </c>
      <c r="C1431" s="80" t="n">
        <f aca="true">NORMINV(RAND(),0,1)</f>
        <v>-0.787398146410479</v>
      </c>
      <c r="D1431" s="80" t="n">
        <f aca="true">NORMINV(RAND(),0,1)</f>
        <v>0.34638498359969</v>
      </c>
      <c r="E1431" s="80" t="n">
        <f aca="true">RAND()</f>
        <v>0.513529324631244</v>
      </c>
      <c r="F1431" s="78" t="n">
        <f aca="false">IF($F$3*$C$6&gt;E1431,1,0)</f>
        <v>0</v>
      </c>
      <c r="G1431" s="81" t="n">
        <f aca="false">EXP(($F$6-0.5*$C$5^2-$F$3*$F$4)*$C$6+($C$5*C1431*$C$6^0.5)+($F$4+$F$5*D1431)*F1431)</f>
        <v>0.99747420791839</v>
      </c>
      <c r="H1431" s="95" t="n">
        <f aca="false">G1431*H1430</f>
        <v>100.464183651654</v>
      </c>
      <c r="I1431" s="0"/>
    </row>
    <row r="1432" customFormat="false" ht="12.75" hidden="false" customHeight="false" outlineLevel="0" collapsed="false">
      <c r="B1432" s="79" t="n">
        <f aca="false">B1431+$C$6</f>
        <v>0.162214611872149</v>
      </c>
      <c r="C1432" s="80" t="n">
        <f aca="true">NORMINV(RAND(),0,1)</f>
        <v>-0.477046322984423</v>
      </c>
      <c r="D1432" s="80" t="n">
        <f aca="true">NORMINV(RAND(),0,1)</f>
        <v>0.361159407868445</v>
      </c>
      <c r="E1432" s="80" t="n">
        <f aca="true">RAND()</f>
        <v>0.761717054623894</v>
      </c>
      <c r="F1432" s="78" t="n">
        <f aca="false">IF($F$3*$C$6&gt;E1432,1,0)</f>
        <v>0</v>
      </c>
      <c r="G1432" s="81" t="n">
        <f aca="false">EXP(($F$6-0.5*$C$5^2-$F$3*$F$4)*$C$6+($C$5*C1432*$C$6^0.5)+($F$4+$F$5*D1432)*F1432)</f>
        <v>0.998466960917301</v>
      </c>
      <c r="H1432" s="95" t="n">
        <f aca="false">G1432*H1431</f>
        <v>100.310168131704</v>
      </c>
      <c r="I1432" s="0"/>
    </row>
    <row r="1433" customFormat="false" ht="12.75" hidden="false" customHeight="false" outlineLevel="0" collapsed="false">
      <c r="B1433" s="79" t="n">
        <f aca="false">B1432+$C$6</f>
        <v>0.162328767123291</v>
      </c>
      <c r="C1433" s="80" t="n">
        <f aca="true">NORMINV(RAND(),0,1)</f>
        <v>-0.360027285237317</v>
      </c>
      <c r="D1433" s="80" t="n">
        <f aca="true">NORMINV(RAND(),0,1)</f>
        <v>-0.884323490737189</v>
      </c>
      <c r="E1433" s="80" t="n">
        <f aca="true">RAND()</f>
        <v>0.739020606677176</v>
      </c>
      <c r="F1433" s="78" t="n">
        <f aca="false">IF($F$3*$C$6&gt;E1433,1,0)</f>
        <v>0</v>
      </c>
      <c r="G1433" s="81" t="n">
        <f aca="false">EXP(($F$6-0.5*$C$5^2-$F$3*$F$4)*$C$6+($C$5*C1433*$C$6^0.5)+($F$4+$F$5*D1433)*F1433)</f>
        <v>0.998841537715777</v>
      </c>
      <c r="H1433" s="95" t="n">
        <f aca="false">G1433*H1432</f>
        <v>100.1939625852</v>
      </c>
      <c r="I1433" s="0"/>
    </row>
    <row r="1434" customFormat="false" ht="12.75" hidden="false" customHeight="false" outlineLevel="0" collapsed="false">
      <c r="B1434" s="79" t="n">
        <f aca="false">B1433+$C$6</f>
        <v>0.162442922374432</v>
      </c>
      <c r="C1434" s="80" t="n">
        <f aca="true">NORMINV(RAND(),0,1)</f>
        <v>-0.375726982094793</v>
      </c>
      <c r="D1434" s="80" t="n">
        <f aca="true">NORMINV(RAND(),0,1)</f>
        <v>-0.738038765047916</v>
      </c>
      <c r="E1434" s="80" t="n">
        <f aca="true">RAND()</f>
        <v>0.458901759593726</v>
      </c>
      <c r="F1434" s="78" t="n">
        <f aca="false">IF($F$3*$C$6&gt;E1434,1,0)</f>
        <v>0</v>
      </c>
      <c r="G1434" s="81" t="n">
        <f aca="false">EXP(($F$6-0.5*$C$5^2-$F$3*$F$4)*$C$6+($C$5*C1434*$C$6^0.5)+($F$4+$F$5*D1434)*F1434)</f>
        <v>0.998791274978571</v>
      </c>
      <c r="H1434" s="95" t="n">
        <f aca="false">G1434*H1433</f>
        <v>100.072855635627</v>
      </c>
      <c r="I1434" s="0"/>
    </row>
    <row r="1435" customFormat="false" ht="12.75" hidden="false" customHeight="false" outlineLevel="0" collapsed="false">
      <c r="B1435" s="79" t="n">
        <f aca="false">B1434+$C$6</f>
        <v>0.162557077625574</v>
      </c>
      <c r="C1435" s="80" t="n">
        <f aca="true">NORMINV(RAND(),0,1)</f>
        <v>0.3042590067184</v>
      </c>
      <c r="D1435" s="80" t="n">
        <f aca="true">NORMINV(RAND(),0,1)</f>
        <v>-0.526869366452557</v>
      </c>
      <c r="E1435" s="80" t="n">
        <f aca="true">RAND()</f>
        <v>0.243502688341953</v>
      </c>
      <c r="F1435" s="78" t="n">
        <f aca="false">IF($F$3*$C$6&gt;E1435,1,0)</f>
        <v>0</v>
      </c>
      <c r="G1435" s="81" t="n">
        <f aca="false">EXP(($F$6-0.5*$C$5^2-$F$3*$F$4)*$C$6+($C$5*C1435*$C$6^0.5)+($F$4+$F$5*D1435)*F1435)</f>
        <v>1.00097057627596</v>
      </c>
      <c r="H1435" s="95" t="n">
        <f aca="false">G1435*H1434</f>
        <v>100.169983975175</v>
      </c>
      <c r="I1435" s="0"/>
    </row>
    <row r="1436" customFormat="false" ht="12.75" hidden="false" customHeight="false" outlineLevel="0" collapsed="false">
      <c r="B1436" s="79" t="n">
        <f aca="false">B1435+$C$6</f>
        <v>0.162671232876715</v>
      </c>
      <c r="C1436" s="80" t="n">
        <f aca="true">NORMINV(RAND(),0,1)</f>
        <v>-0.190921190780104</v>
      </c>
      <c r="D1436" s="80" t="n">
        <f aca="true">NORMINV(RAND(),0,1)</f>
        <v>-0.366079160250786</v>
      </c>
      <c r="E1436" s="80" t="n">
        <f aca="true">RAND()</f>
        <v>0.779508395719517</v>
      </c>
      <c r="F1436" s="78" t="n">
        <f aca="false">IF($F$3*$C$6&gt;E1436,1,0)</f>
        <v>0</v>
      </c>
      <c r="G1436" s="81" t="n">
        <f aca="false">EXP(($F$6-0.5*$C$5^2-$F$3*$F$4)*$C$6+($C$5*C1436*$C$6^0.5)+($F$4+$F$5*D1436)*F1436)</f>
        <v>0.999383092956297</v>
      </c>
      <c r="H1436" s="95" t="n">
        <f aca="false">G1436*H1435</f>
        <v>100.108188406493</v>
      </c>
      <c r="I1436" s="0"/>
    </row>
    <row r="1437" customFormat="false" ht="12.75" hidden="false" customHeight="false" outlineLevel="0" collapsed="false">
      <c r="B1437" s="79" t="n">
        <f aca="false">B1436+$C$6</f>
        <v>0.162785388127857</v>
      </c>
      <c r="C1437" s="80" t="n">
        <f aca="true">NORMINV(RAND(),0,1)</f>
        <v>1.05001194212728</v>
      </c>
      <c r="D1437" s="80" t="n">
        <f aca="true">NORMINV(RAND(),0,1)</f>
        <v>0.0311663410833635</v>
      </c>
      <c r="E1437" s="80" t="n">
        <f aca="true">RAND()</f>
        <v>0.612594879216457</v>
      </c>
      <c r="F1437" s="78" t="n">
        <f aca="false">IF($F$3*$C$6&gt;E1437,1,0)</f>
        <v>0</v>
      </c>
      <c r="G1437" s="81" t="n">
        <f aca="false">EXP(($F$6-0.5*$C$5^2-$F$3*$F$4)*$C$6+($C$5*C1437*$C$6^0.5)+($F$4+$F$5*D1437)*F1437)</f>
        <v>1.0033661230173</v>
      </c>
      <c r="H1437" s="95" t="n">
        <f aca="false">G1437*H1436</f>
        <v>100.445164883708</v>
      </c>
      <c r="I1437" s="0"/>
    </row>
    <row r="1438" customFormat="false" ht="12.75" hidden="false" customHeight="false" outlineLevel="0" collapsed="false">
      <c r="B1438" s="79" t="n">
        <f aca="false">B1437+$C$6</f>
        <v>0.162899543378998</v>
      </c>
      <c r="C1438" s="80" t="n">
        <f aca="true">NORMINV(RAND(),0,1)</f>
        <v>0.483540180311169</v>
      </c>
      <c r="D1438" s="80" t="n">
        <f aca="true">NORMINV(RAND(),0,1)</f>
        <v>1.1611256570152</v>
      </c>
      <c r="E1438" s="80" t="n">
        <f aca="true">RAND()</f>
        <v>0.988719325389941</v>
      </c>
      <c r="F1438" s="78" t="n">
        <f aca="false">IF($F$3*$C$6&gt;E1438,1,0)</f>
        <v>0</v>
      </c>
      <c r="G1438" s="81" t="n">
        <f aca="false">EXP(($F$6-0.5*$C$5^2-$F$3*$F$4)*$C$6+($C$5*C1438*$C$6^0.5)+($F$4+$F$5*D1438)*F1438)</f>
        <v>1.00154594995307</v>
      </c>
      <c r="H1438" s="95" t="n">
        <f aca="false">G1438*H1437</f>
        <v>100.600448081646</v>
      </c>
      <c r="I1438" s="0"/>
    </row>
    <row r="1439" customFormat="false" ht="12.75" hidden="false" customHeight="false" outlineLevel="0" collapsed="false">
      <c r="B1439" s="79" t="n">
        <f aca="false">B1438+$C$6</f>
        <v>0.16301369863014</v>
      </c>
      <c r="C1439" s="80" t="n">
        <f aca="true">NORMINV(RAND(),0,1)</f>
        <v>1.12476777113196</v>
      </c>
      <c r="D1439" s="80" t="n">
        <f aca="true">NORMINV(RAND(),0,1)</f>
        <v>0.273985457977081</v>
      </c>
      <c r="E1439" s="80" t="n">
        <f aca="true">RAND()</f>
        <v>0.937801879418331</v>
      </c>
      <c r="F1439" s="78" t="n">
        <f aca="false">IF($F$3*$C$6&gt;E1439,1,0)</f>
        <v>0</v>
      </c>
      <c r="G1439" s="81" t="n">
        <f aca="false">EXP(($F$6-0.5*$C$5^2-$F$3*$F$4)*$C$6+($C$5*C1439*$C$6^0.5)+($F$4+$F$5*D1439)*F1439)</f>
        <v>1.00360657354256</v>
      </c>
      <c r="H1439" s="95" t="n">
        <f aca="false">G1439*H1438</f>
        <v>100.963270996067</v>
      </c>
      <c r="I1439" s="0"/>
    </row>
    <row r="1440" customFormat="false" ht="12.75" hidden="false" customHeight="false" outlineLevel="0" collapsed="false">
      <c r="B1440" s="79" t="n">
        <f aca="false">B1439+$C$6</f>
        <v>0.163127853881282</v>
      </c>
      <c r="C1440" s="80" t="n">
        <f aca="true">NORMINV(RAND(),0,1)</f>
        <v>0.818121488111087</v>
      </c>
      <c r="D1440" s="80" t="n">
        <f aca="true">NORMINV(RAND(),0,1)</f>
        <v>-0.791266660751737</v>
      </c>
      <c r="E1440" s="80" t="n">
        <f aca="true">RAND()</f>
        <v>0.893092970679613</v>
      </c>
      <c r="F1440" s="78" t="n">
        <f aca="false">IF($F$3*$C$6&gt;E1440,1,0)</f>
        <v>0</v>
      </c>
      <c r="G1440" s="81" t="n">
        <f aca="false">EXP(($F$6-0.5*$C$5^2-$F$3*$F$4)*$C$6+($C$5*C1440*$C$6^0.5)+($F$4+$F$5*D1440)*F1440)</f>
        <v>1.00262061878187</v>
      </c>
      <c r="H1440" s="95" t="n">
        <f aca="false">G1440*H1439</f>
        <v>101.227857240318</v>
      </c>
      <c r="I1440" s="0"/>
    </row>
    <row r="1441" customFormat="false" ht="12.75" hidden="false" customHeight="false" outlineLevel="0" collapsed="false">
      <c r="B1441" s="79" t="n">
        <f aca="false">B1440+$C$6</f>
        <v>0.163242009132423</v>
      </c>
      <c r="C1441" s="80" t="n">
        <f aca="true">NORMINV(RAND(),0,1)</f>
        <v>-0.234464042762136</v>
      </c>
      <c r="D1441" s="80" t="n">
        <f aca="true">NORMINV(RAND(),0,1)</f>
        <v>0.413610601619162</v>
      </c>
      <c r="E1441" s="80" t="n">
        <f aca="true">RAND()</f>
        <v>0.754431074999083</v>
      </c>
      <c r="F1441" s="78" t="n">
        <f aca="false">IF($F$3*$C$6&gt;E1441,1,0)</f>
        <v>0</v>
      </c>
      <c r="G1441" s="81" t="n">
        <f aca="false">EXP(($F$6-0.5*$C$5^2-$F$3*$F$4)*$C$6+($C$5*C1441*$C$6^0.5)+($F$4+$F$5*D1441)*F1441)</f>
        <v>0.999243620720028</v>
      </c>
      <c r="H1441" s="95" t="n">
        <f aca="false">G1441*H1440</f>
        <v>101.151290586546</v>
      </c>
      <c r="I1441" s="0"/>
    </row>
    <row r="1442" customFormat="false" ht="12.75" hidden="false" customHeight="false" outlineLevel="0" collapsed="false">
      <c r="B1442" s="79" t="n">
        <f aca="false">B1441+$C$6</f>
        <v>0.163356164383565</v>
      </c>
      <c r="C1442" s="80" t="n">
        <f aca="true">NORMINV(RAND(),0,1)</f>
        <v>-1.33524606043224</v>
      </c>
      <c r="D1442" s="80" t="n">
        <f aca="true">NORMINV(RAND(),0,1)</f>
        <v>1.42215404032454</v>
      </c>
      <c r="E1442" s="80" t="n">
        <f aca="true">RAND()</f>
        <v>0.830949213090043</v>
      </c>
      <c r="F1442" s="78" t="n">
        <f aca="false">IF($F$3*$C$6&gt;E1442,1,0)</f>
        <v>0</v>
      </c>
      <c r="G1442" s="81" t="n">
        <f aca="false">EXP(($F$6-0.5*$C$5^2-$F$3*$F$4)*$C$6+($C$5*C1442*$C$6^0.5)+($F$4+$F$5*D1442)*F1442)</f>
        <v>0.995724161250961</v>
      </c>
      <c r="H1442" s="95" t="n">
        <f aca="false">G1442*H1441</f>
        <v>100.71878397874</v>
      </c>
      <c r="I1442" s="0"/>
    </row>
    <row r="1443" customFormat="false" ht="12.75" hidden="false" customHeight="false" outlineLevel="0" collapsed="false">
      <c r="B1443" s="79" t="n">
        <f aca="false">B1442+$C$6</f>
        <v>0.163470319634706</v>
      </c>
      <c r="C1443" s="80" t="n">
        <f aca="true">NORMINV(RAND(),0,1)</f>
        <v>1.20500991242599</v>
      </c>
      <c r="D1443" s="80" t="n">
        <f aca="true">NORMINV(RAND(),0,1)</f>
        <v>-0.287621730201639</v>
      </c>
      <c r="E1443" s="80" t="n">
        <f aca="true">RAND()</f>
        <v>0.830889910257889</v>
      </c>
      <c r="F1443" s="78" t="n">
        <f aca="false">IF($F$3*$C$6&gt;E1443,1,0)</f>
        <v>0</v>
      </c>
      <c r="G1443" s="81" t="n">
        <f aca="false">EXP(($F$6-0.5*$C$5^2-$F$3*$F$4)*$C$6+($C$5*C1443*$C$6^0.5)+($F$4+$F$5*D1443)*F1443)</f>
        <v>1.00386473479536</v>
      </c>
      <c r="H1443" s="95" t="n">
        <f aca="false">G1443*H1442</f>
        <v>101.108035367729</v>
      </c>
      <c r="I1443" s="0"/>
    </row>
    <row r="1444" customFormat="false" ht="12.75" hidden="false" customHeight="false" outlineLevel="0" collapsed="false">
      <c r="B1444" s="79" t="n">
        <f aca="false">B1443+$C$6</f>
        <v>0.163584474885848</v>
      </c>
      <c r="C1444" s="80" t="n">
        <f aca="true">NORMINV(RAND(),0,1)</f>
        <v>0.90989534387608</v>
      </c>
      <c r="D1444" s="80" t="n">
        <f aca="true">NORMINV(RAND(),0,1)</f>
        <v>0.299115531582702</v>
      </c>
      <c r="E1444" s="80" t="n">
        <f aca="true">RAND()</f>
        <v>0.309002506567339</v>
      </c>
      <c r="F1444" s="78" t="n">
        <f aca="false">IF($F$3*$C$6&gt;E1444,1,0)</f>
        <v>0</v>
      </c>
      <c r="G1444" s="81" t="n">
        <f aca="false">EXP(($F$6-0.5*$C$5^2-$F$3*$F$4)*$C$6+($C$5*C1444*$C$6^0.5)+($F$4+$F$5*D1444)*F1444)</f>
        <v>1.00291559614559</v>
      </c>
      <c r="H1444" s="95" t="n">
        <f aca="false">G1444*H1443</f>
        <v>101.402825565936</v>
      </c>
      <c r="I1444" s="0"/>
    </row>
    <row r="1445" customFormat="false" ht="12.75" hidden="false" customHeight="false" outlineLevel="0" collapsed="false">
      <c r="B1445" s="79" t="n">
        <f aca="false">B1444+$C$6</f>
        <v>0.163698630136989</v>
      </c>
      <c r="C1445" s="80" t="n">
        <f aca="true">NORMINV(RAND(),0,1)</f>
        <v>0.621346294962132</v>
      </c>
      <c r="D1445" s="80" t="n">
        <f aca="true">NORMINV(RAND(),0,1)</f>
        <v>-0.67217378771079</v>
      </c>
      <c r="E1445" s="80" t="n">
        <f aca="true">RAND()</f>
        <v>0.700181421525912</v>
      </c>
      <c r="F1445" s="78" t="n">
        <f aca="false">IF($F$3*$C$6&gt;E1445,1,0)</f>
        <v>0</v>
      </c>
      <c r="G1445" s="81" t="n">
        <f aca="false">EXP(($F$6-0.5*$C$5^2-$F$3*$F$4)*$C$6+($C$5*C1445*$C$6^0.5)+($F$4+$F$5*D1445)*F1445)</f>
        <v>1.00198844100084</v>
      </c>
      <c r="H1445" s="95" t="n">
        <f aca="false">G1445*H1444</f>
        <v>101.604459101893</v>
      </c>
      <c r="I1445" s="0"/>
    </row>
    <row r="1446" customFormat="false" ht="12.75" hidden="false" customHeight="false" outlineLevel="0" collapsed="false">
      <c r="B1446" s="79" t="n">
        <f aca="false">B1445+$C$6</f>
        <v>0.163812785388131</v>
      </c>
      <c r="C1446" s="80" t="n">
        <f aca="true">NORMINV(RAND(),0,1)</f>
        <v>-3.08496199465487</v>
      </c>
      <c r="D1446" s="80" t="n">
        <f aca="true">NORMINV(RAND(),0,1)</f>
        <v>0.797844052915468</v>
      </c>
      <c r="E1446" s="80" t="n">
        <f aca="true">RAND()</f>
        <v>0.18547909458576</v>
      </c>
      <c r="F1446" s="78" t="n">
        <f aca="false">IF($F$3*$C$6&gt;E1446,1,0)</f>
        <v>0</v>
      </c>
      <c r="G1446" s="81" t="n">
        <f aca="false">EXP(($F$6-0.5*$C$5^2-$F$3*$F$4)*$C$6+($C$5*C1446*$C$6^0.5)+($F$4+$F$5*D1446)*F1446)</f>
        <v>0.990155401001048</v>
      </c>
      <c r="H1446" s="95" t="n">
        <f aca="false">G1446*H1445</f>
        <v>100.604203945529</v>
      </c>
      <c r="I1446" s="0"/>
    </row>
    <row r="1447" customFormat="false" ht="12.75" hidden="false" customHeight="false" outlineLevel="0" collapsed="false">
      <c r="B1447" s="79" t="n">
        <f aca="false">B1446+$C$6</f>
        <v>0.163926940639272</v>
      </c>
      <c r="C1447" s="80" t="n">
        <f aca="true">NORMINV(RAND(),0,1)</f>
        <v>-1.63911471111821</v>
      </c>
      <c r="D1447" s="80" t="n">
        <f aca="true">NORMINV(RAND(),0,1)</f>
        <v>0.443213364684493</v>
      </c>
      <c r="E1447" s="80" t="n">
        <f aca="true">RAND()</f>
        <v>0.0388391316701793</v>
      </c>
      <c r="F1447" s="78" t="n">
        <f aca="false">IF($F$3*$C$6&gt;E1447,1,0)</f>
        <v>0</v>
      </c>
      <c r="G1447" s="81" t="n">
        <f aca="false">EXP(($F$6-0.5*$C$5^2-$F$3*$F$4)*$C$6+($C$5*C1447*$C$6^0.5)+($F$4+$F$5*D1447)*F1447)</f>
        <v>0.994754806681052</v>
      </c>
      <c r="H1447" s="95" t="n">
        <f aca="false">G1447*H1446</f>
        <v>100.076515447136</v>
      </c>
      <c r="I1447" s="0"/>
    </row>
    <row r="1448" customFormat="false" ht="12.75" hidden="false" customHeight="false" outlineLevel="0" collapsed="false">
      <c r="B1448" s="79" t="n">
        <f aca="false">B1447+$C$6</f>
        <v>0.164041095890414</v>
      </c>
      <c r="C1448" s="80" t="n">
        <f aca="true">NORMINV(RAND(),0,1)</f>
        <v>0.336218448292424</v>
      </c>
      <c r="D1448" s="80" t="n">
        <f aca="true">NORMINV(RAND(),0,1)</f>
        <v>-0.299912434514931</v>
      </c>
      <c r="E1448" s="80" t="n">
        <f aca="true">RAND()</f>
        <v>0.995678145742205</v>
      </c>
      <c r="F1448" s="78" t="n">
        <f aca="false">IF($F$3*$C$6&gt;E1448,1,0)</f>
        <v>0</v>
      </c>
      <c r="G1448" s="81" t="n">
        <f aca="false">EXP(($F$6-0.5*$C$5^2-$F$3*$F$4)*$C$6+($C$5*C1448*$C$6^0.5)+($F$4+$F$5*D1448)*F1448)</f>
        <v>1.00107312067403</v>
      </c>
      <c r="H1448" s="95" t="n">
        <f aca="false">G1448*H1447</f>
        <v>100.183909624847</v>
      </c>
      <c r="I1448" s="0"/>
    </row>
    <row r="1449" customFormat="false" ht="12.75" hidden="false" customHeight="false" outlineLevel="0" collapsed="false">
      <c r="B1449" s="79" t="n">
        <f aca="false">B1448+$C$6</f>
        <v>0.164155251141556</v>
      </c>
      <c r="C1449" s="80" t="n">
        <f aca="true">NORMINV(RAND(),0,1)</f>
        <v>0.263999538125158</v>
      </c>
      <c r="D1449" s="80" t="n">
        <f aca="true">NORMINV(RAND(),0,1)</f>
        <v>-2.48304405328393</v>
      </c>
      <c r="E1449" s="80" t="n">
        <f aca="true">RAND()</f>
        <v>0.437032502505294</v>
      </c>
      <c r="F1449" s="78" t="n">
        <f aca="false">IF($F$3*$C$6&gt;E1449,1,0)</f>
        <v>0</v>
      </c>
      <c r="G1449" s="81" t="n">
        <f aca="false">EXP(($F$6-0.5*$C$5^2-$F$3*$F$4)*$C$6+($C$5*C1449*$C$6^0.5)+($F$4+$F$5*D1449)*F1449)</f>
        <v>1.00084141553433</v>
      </c>
      <c r="H1449" s="95" t="n">
        <f aca="false">G1449*H1448</f>
        <v>100.268205922695</v>
      </c>
      <c r="I1449" s="0"/>
    </row>
    <row r="1450" customFormat="false" ht="12.75" hidden="false" customHeight="false" outlineLevel="0" collapsed="false">
      <c r="B1450" s="79" t="n">
        <f aca="false">B1449+$C$6</f>
        <v>0.164269406392697</v>
      </c>
      <c r="C1450" s="80" t="n">
        <f aca="true">NORMINV(RAND(),0,1)</f>
        <v>0.291290306931544</v>
      </c>
      <c r="D1450" s="80" t="n">
        <f aca="true">NORMINV(RAND(),0,1)</f>
        <v>-0.207168497451163</v>
      </c>
      <c r="E1450" s="80" t="n">
        <f aca="true">RAND()</f>
        <v>0.0681567862628669</v>
      </c>
      <c r="F1450" s="78" t="n">
        <f aca="false">IF($F$3*$C$6&gt;E1450,1,0)</f>
        <v>0</v>
      </c>
      <c r="G1450" s="81" t="n">
        <f aca="false">EXP(($F$6-0.5*$C$5^2-$F$3*$F$4)*$C$6+($C$5*C1450*$C$6^0.5)+($F$4+$F$5*D1450)*F1450)</f>
        <v>1.00092896817223</v>
      </c>
      <c r="H1450" s="95" t="n">
        <f aca="false">G1450*H1449</f>
        <v>100.361351894684</v>
      </c>
      <c r="I1450" s="0"/>
    </row>
    <row r="1451" customFormat="false" ht="12.75" hidden="false" customHeight="false" outlineLevel="0" collapsed="false">
      <c r="B1451" s="79" t="n">
        <f aca="false">B1450+$C$6</f>
        <v>0.164383561643839</v>
      </c>
      <c r="C1451" s="80" t="n">
        <f aca="true">NORMINV(RAND(),0,1)</f>
        <v>-0.79357938773223</v>
      </c>
      <c r="D1451" s="80" t="n">
        <f aca="true">NORMINV(RAND(),0,1)</f>
        <v>-1.40371627087127</v>
      </c>
      <c r="E1451" s="80" t="n">
        <f aca="true">RAND()</f>
        <v>0.0794365625654244</v>
      </c>
      <c r="F1451" s="78" t="n">
        <f aca="false">IF($F$3*$C$6&gt;E1451,1,0)</f>
        <v>0</v>
      </c>
      <c r="G1451" s="81" t="n">
        <f aca="false">EXP(($F$6-0.5*$C$5^2-$F$3*$F$4)*$C$6+($C$5*C1451*$C$6^0.5)+($F$4+$F$5*D1451)*F1451)</f>
        <v>0.997454445400624</v>
      </c>
      <c r="H1451" s="95" t="n">
        <f aca="false">G1451*H1450</f>
        <v>100.105876593769</v>
      </c>
      <c r="I1451" s="0"/>
    </row>
    <row r="1452" customFormat="false" ht="12.75" hidden="false" customHeight="false" outlineLevel="0" collapsed="false">
      <c r="B1452" s="79" t="n">
        <f aca="false">B1451+$C$6</f>
        <v>0.16449771689498</v>
      </c>
      <c r="C1452" s="80" t="n">
        <f aca="true">NORMINV(RAND(),0,1)</f>
        <v>0.0843050358335567</v>
      </c>
      <c r="D1452" s="80" t="n">
        <f aca="true">NORMINV(RAND(),0,1)</f>
        <v>0.366815204320054</v>
      </c>
      <c r="E1452" s="80" t="n">
        <f aca="true">RAND()</f>
        <v>0.738075340020493</v>
      </c>
      <c r="F1452" s="78" t="n">
        <f aca="false">IF($F$3*$C$6&gt;E1452,1,0)</f>
        <v>0</v>
      </c>
      <c r="G1452" s="81" t="n">
        <f aca="false">EXP(($F$6-0.5*$C$5^2-$F$3*$F$4)*$C$6+($C$5*C1452*$C$6^0.5)+($F$4+$F$5*D1452)*F1452)</f>
        <v>1.00026512140589</v>
      </c>
      <c r="H1452" s="95" t="n">
        <f aca="false">G1452*H1451</f>
        <v>100.132416804509</v>
      </c>
      <c r="I1452" s="0"/>
    </row>
    <row r="1453" customFormat="false" ht="12.75" hidden="false" customHeight="false" outlineLevel="0" collapsed="false">
      <c r="B1453" s="79" t="n">
        <f aca="false">B1452+$C$6</f>
        <v>0.164611872146122</v>
      </c>
      <c r="C1453" s="80" t="n">
        <f aca="true">NORMINV(RAND(),0,1)</f>
        <v>-0.0917370285865863</v>
      </c>
      <c r="D1453" s="80" t="n">
        <f aca="true">NORMINV(RAND(),0,1)</f>
        <v>0.251939130503052</v>
      </c>
      <c r="E1453" s="80" t="n">
        <f aca="true">RAND()</f>
        <v>0.00350923853765794</v>
      </c>
      <c r="F1453" s="78" t="n">
        <f aca="false">IF($F$3*$C$6&gt;E1453,1,0)</f>
        <v>1</v>
      </c>
      <c r="G1453" s="81" t="n">
        <f aca="false">EXP(($F$6-0.5*$C$5^2-$F$3*$F$4)*$C$6+($C$5*C1453*$C$6^0.5)+($F$4+$F$5*D1453)*F1453)</f>
        <v>1.00475085024802</v>
      </c>
      <c r="H1453" s="95" t="n">
        <f aca="false">G1453*H1452</f>
        <v>100.60813092172</v>
      </c>
      <c r="I1453" s="0"/>
    </row>
    <row r="1454" customFormat="false" ht="12.75" hidden="false" customHeight="false" outlineLevel="0" collapsed="false">
      <c r="B1454" s="79" t="n">
        <f aca="false">B1453+$C$6</f>
        <v>0.164726027397263</v>
      </c>
      <c r="C1454" s="80" t="n">
        <f aca="true">NORMINV(RAND(),0,1)</f>
        <v>0.89750566446572</v>
      </c>
      <c r="D1454" s="80" t="n">
        <f aca="true">NORMINV(RAND(),0,1)</f>
        <v>0.469130972451958</v>
      </c>
      <c r="E1454" s="80" t="n">
        <f aca="true">RAND()</f>
        <v>0.909977663890219</v>
      </c>
      <c r="F1454" s="78" t="n">
        <f aca="false">IF($F$3*$C$6&gt;E1454,1,0)</f>
        <v>0</v>
      </c>
      <c r="G1454" s="81" t="n">
        <f aca="false">EXP(($F$6-0.5*$C$5^2-$F$3*$F$4)*$C$6+($C$5*C1454*$C$6^0.5)+($F$4+$F$5*D1454)*F1454)</f>
        <v>1.00287576846348</v>
      </c>
      <c r="H1454" s="95" t="n">
        <f aca="false">G1454*H1453</f>
        <v>100.897456611794</v>
      </c>
      <c r="I1454" s="0"/>
    </row>
    <row r="1455" customFormat="false" ht="12.75" hidden="false" customHeight="false" outlineLevel="0" collapsed="false">
      <c r="B1455" s="79" t="n">
        <f aca="false">B1454+$C$6</f>
        <v>0.164840182648405</v>
      </c>
      <c r="C1455" s="80" t="n">
        <f aca="true">NORMINV(RAND(),0,1)</f>
        <v>-1.96274313774024</v>
      </c>
      <c r="D1455" s="80" t="n">
        <f aca="true">NORMINV(RAND(),0,1)</f>
        <v>-0.739663907876103</v>
      </c>
      <c r="E1455" s="80" t="n">
        <f aca="true">RAND()</f>
        <v>0.280690994673875</v>
      </c>
      <c r="F1455" s="78" t="n">
        <f aca="false">IF($F$3*$C$6&gt;E1455,1,0)</f>
        <v>0</v>
      </c>
      <c r="G1455" s="81" t="n">
        <f aca="false">EXP(($F$6-0.5*$C$5^2-$F$3*$F$4)*$C$6+($C$5*C1455*$C$6^0.5)+($F$4+$F$5*D1455)*F1455)</f>
        <v>0.993723455247689</v>
      </c>
      <c r="H1455" s="95" t="n">
        <f aca="false">G1455*H1454</f>
        <v>100.264169209976</v>
      </c>
      <c r="I1455" s="0"/>
    </row>
    <row r="1456" customFormat="false" ht="12.75" hidden="false" customHeight="false" outlineLevel="0" collapsed="false">
      <c r="B1456" s="79" t="n">
        <f aca="false">B1455+$C$6</f>
        <v>0.164954337899546</v>
      </c>
      <c r="C1456" s="80" t="n">
        <f aca="true">NORMINV(RAND(),0,1)</f>
        <v>1.2499075019403</v>
      </c>
      <c r="D1456" s="80" t="n">
        <f aca="true">NORMINV(RAND(),0,1)</f>
        <v>0.648676083369412</v>
      </c>
      <c r="E1456" s="80" t="n">
        <f aca="true">RAND()</f>
        <v>0.371615040604057</v>
      </c>
      <c r="F1456" s="78" t="n">
        <f aca="false">IF($F$3*$C$6&gt;E1456,1,0)</f>
        <v>0</v>
      </c>
      <c r="G1456" s="81" t="n">
        <f aca="false">EXP(($F$6-0.5*$C$5^2-$F$3*$F$4)*$C$6+($C$5*C1456*$C$6^0.5)+($F$4+$F$5*D1456)*F1456)</f>
        <v>1.00400921178192</v>
      </c>
      <c r="H1456" s="95" t="n">
        <f aca="false">G1456*H1455</f>
        <v>100.666149498477</v>
      </c>
      <c r="I1456" s="0"/>
    </row>
    <row r="1457" customFormat="false" ht="12.75" hidden="false" customHeight="false" outlineLevel="0" collapsed="false">
      <c r="B1457" s="79" t="n">
        <f aca="false">B1456+$C$6</f>
        <v>0.165068493150688</v>
      </c>
      <c r="C1457" s="80" t="n">
        <f aca="true">NORMINV(RAND(),0,1)</f>
        <v>0.338356276283152</v>
      </c>
      <c r="D1457" s="80" t="n">
        <f aca="true">NORMINV(RAND(),0,1)</f>
        <v>-0.115779659975864</v>
      </c>
      <c r="E1457" s="80" t="n">
        <f aca="true">RAND()</f>
        <v>0.536924124840159</v>
      </c>
      <c r="F1457" s="78" t="n">
        <f aca="false">IF($F$3*$C$6&gt;E1457,1,0)</f>
        <v>0</v>
      </c>
      <c r="G1457" s="81" t="n">
        <f aca="false">EXP(($F$6-0.5*$C$5^2-$F$3*$F$4)*$C$6+($C$5*C1457*$C$6^0.5)+($F$4+$F$5*D1457)*F1457)</f>
        <v>1.0010799804392</v>
      </c>
      <c r="H1457" s="95" t="n">
        <f aca="false">G1457*H1456</f>
        <v>100.774866970825</v>
      </c>
      <c r="I1457" s="0"/>
    </row>
    <row r="1458" customFormat="false" ht="12.75" hidden="false" customHeight="false" outlineLevel="0" collapsed="false">
      <c r="B1458" s="79" t="n">
        <f aca="false">B1457+$C$6</f>
        <v>0.16518264840183</v>
      </c>
      <c r="C1458" s="80" t="n">
        <f aca="true">NORMINV(RAND(),0,1)</f>
        <v>-0.664434198560144</v>
      </c>
      <c r="D1458" s="80" t="n">
        <f aca="true">NORMINV(RAND(),0,1)</f>
        <v>-0.441538276472354</v>
      </c>
      <c r="E1458" s="80" t="n">
        <f aca="true">RAND()</f>
        <v>0.340218576264628</v>
      </c>
      <c r="F1458" s="78" t="n">
        <f aca="false">IF($F$3*$C$6&gt;E1458,1,0)</f>
        <v>0</v>
      </c>
      <c r="G1458" s="81" t="n">
        <f aca="false">EXP(($F$6-0.5*$C$5^2-$F$3*$F$4)*$C$6+($C$5*C1458*$C$6^0.5)+($F$4+$F$5*D1458)*F1458)</f>
        <v>0.997867426708892</v>
      </c>
      <c r="H1458" s="95" t="n">
        <f aca="false">G1458*H1457</f>
        <v>100.559957181108</v>
      </c>
      <c r="I1458" s="0"/>
    </row>
    <row r="1459" customFormat="false" ht="12.75" hidden="false" customHeight="false" outlineLevel="0" collapsed="false">
      <c r="B1459" s="79" t="n">
        <f aca="false">B1458+$C$6</f>
        <v>0.165296803652971</v>
      </c>
      <c r="C1459" s="80" t="n">
        <f aca="true">NORMINV(RAND(),0,1)</f>
        <v>-1.38091533567323</v>
      </c>
      <c r="D1459" s="80" t="n">
        <f aca="true">NORMINV(RAND(),0,1)</f>
        <v>0.590606680600136</v>
      </c>
      <c r="E1459" s="80" t="n">
        <f aca="true">RAND()</f>
        <v>0.84372091417207</v>
      </c>
      <c r="F1459" s="78" t="n">
        <f aca="false">IF($F$3*$C$6&gt;E1459,1,0)</f>
        <v>0</v>
      </c>
      <c r="G1459" s="81" t="n">
        <f aca="false">EXP(($F$6-0.5*$C$5^2-$F$3*$F$4)*$C$6+($C$5*C1459*$C$6^0.5)+($F$4+$F$5*D1459)*F1459)</f>
        <v>0.995578413930156</v>
      </c>
      <c r="H1459" s="95" t="n">
        <f aca="false">G1459*H1458</f>
        <v>100.115322675252</v>
      </c>
      <c r="I1459" s="0"/>
    </row>
    <row r="1460" customFormat="false" ht="12.75" hidden="false" customHeight="false" outlineLevel="0" collapsed="false">
      <c r="B1460" s="79" t="n">
        <f aca="false">B1459+$C$6</f>
        <v>0.165410958904113</v>
      </c>
      <c r="C1460" s="80" t="n">
        <f aca="true">NORMINV(RAND(),0,1)</f>
        <v>-0.603793966786287</v>
      </c>
      <c r="D1460" s="80" t="n">
        <f aca="true">NORMINV(RAND(),0,1)</f>
        <v>-1.63167172422481</v>
      </c>
      <c r="E1460" s="80" t="n">
        <f aca="true">RAND()</f>
        <v>0.938732802269439</v>
      </c>
      <c r="F1460" s="78" t="n">
        <f aca="false">IF($F$3*$C$6&gt;E1460,1,0)</f>
        <v>0</v>
      </c>
      <c r="G1460" s="81" t="n">
        <f aca="false">EXP(($F$6-0.5*$C$5^2-$F$3*$F$4)*$C$6+($C$5*C1460*$C$6^0.5)+($F$4+$F$5*D1460)*F1460)</f>
        <v>0.998061401417476</v>
      </c>
      <c r="H1460" s="95" t="n">
        <f aca="false">G1460*H1459</f>
        <v>99.9212392526248</v>
      </c>
      <c r="I1460" s="0"/>
    </row>
    <row r="1461" customFormat="false" ht="12.75" hidden="false" customHeight="false" outlineLevel="0" collapsed="false">
      <c r="B1461" s="79" t="n">
        <f aca="false">B1460+$C$6</f>
        <v>0.165525114155254</v>
      </c>
      <c r="C1461" s="80" t="n">
        <f aca="true">NORMINV(RAND(),0,1)</f>
        <v>-0.103103851453815</v>
      </c>
      <c r="D1461" s="80" t="n">
        <f aca="true">NORMINV(RAND(),0,1)</f>
        <v>-1.07897682383178</v>
      </c>
      <c r="E1461" s="80" t="n">
        <f aca="true">RAND()</f>
        <v>0.963827397020913</v>
      </c>
      <c r="F1461" s="78" t="n">
        <f aca="false">IF($F$3*$C$6&gt;E1461,1,0)</f>
        <v>0</v>
      </c>
      <c r="G1461" s="81" t="n">
        <f aca="false">EXP(($F$6-0.5*$C$5^2-$F$3*$F$4)*$C$6+($C$5*C1461*$C$6^0.5)+($F$4+$F$5*D1461)*F1461)</f>
        <v>0.999664440157189</v>
      </c>
      <c r="H1461" s="95" t="n">
        <f aca="false">G1461*H1460</f>
        <v>99.8877096972878</v>
      </c>
      <c r="I1461" s="0"/>
    </row>
    <row r="1462" customFormat="false" ht="12.75" hidden="false" customHeight="false" outlineLevel="0" collapsed="false">
      <c r="B1462" s="79" t="n">
        <f aca="false">B1461+$C$6</f>
        <v>0.165639269406396</v>
      </c>
      <c r="C1462" s="80" t="n">
        <f aca="true">NORMINV(RAND(),0,1)</f>
        <v>-1.17453319978135</v>
      </c>
      <c r="D1462" s="80" t="n">
        <f aca="true">NORMINV(RAND(),0,1)</f>
        <v>1.20313403628842</v>
      </c>
      <c r="E1462" s="80" t="n">
        <f aca="true">RAND()</f>
        <v>0.219698582721491</v>
      </c>
      <c r="F1462" s="78" t="n">
        <f aca="false">IF($F$3*$C$6&gt;E1462,1,0)</f>
        <v>0</v>
      </c>
      <c r="G1462" s="81" t="n">
        <f aca="false">EXP(($F$6-0.5*$C$5^2-$F$3*$F$4)*$C$6+($C$5*C1462*$C$6^0.5)+($F$4+$F$5*D1462)*F1462)</f>
        <v>0.996237224306406</v>
      </c>
      <c r="H1462" s="95" t="n">
        <f aca="false">G1462*H1461</f>
        <v>99.51185465115</v>
      </c>
      <c r="I1462" s="0"/>
    </row>
    <row r="1463" customFormat="false" ht="12.75" hidden="false" customHeight="false" outlineLevel="0" collapsed="false">
      <c r="B1463" s="79" t="n">
        <f aca="false">B1462+$C$6</f>
        <v>0.165753424657537</v>
      </c>
      <c r="C1463" s="80" t="n">
        <f aca="true">NORMINV(RAND(),0,1)</f>
        <v>-0.221032647970976</v>
      </c>
      <c r="D1463" s="80" t="n">
        <f aca="true">NORMINV(RAND(),0,1)</f>
        <v>-0.496318251372407</v>
      </c>
      <c r="E1463" s="80" t="n">
        <f aca="true">RAND()</f>
        <v>0.395730304113452</v>
      </c>
      <c r="F1463" s="78" t="n">
        <f aca="false">IF($F$3*$C$6&gt;E1463,1,0)</f>
        <v>0</v>
      </c>
      <c r="G1463" s="81" t="n">
        <f aca="false">EXP(($F$6-0.5*$C$5^2-$F$3*$F$4)*$C$6+($C$5*C1463*$C$6^0.5)+($F$4+$F$5*D1463)*F1463)</f>
        <v>0.999286640783733</v>
      </c>
      <c r="H1463" s="95" t="n">
        <f aca="false">G1463*H1462</f>
        <v>99.4408669525068</v>
      </c>
      <c r="I1463" s="0"/>
    </row>
    <row r="1464" customFormat="false" ht="12.75" hidden="false" customHeight="false" outlineLevel="0" collapsed="false">
      <c r="B1464" s="79" t="n">
        <f aca="false">B1463+$C$6</f>
        <v>0.165867579908679</v>
      </c>
      <c r="C1464" s="80" t="n">
        <f aca="true">NORMINV(RAND(),0,1)</f>
        <v>0.361982483193069</v>
      </c>
      <c r="D1464" s="80" t="n">
        <f aca="true">NORMINV(RAND(),0,1)</f>
        <v>1.06710666939181</v>
      </c>
      <c r="E1464" s="80" t="n">
        <f aca="true">RAND()</f>
        <v>0.678918827027584</v>
      </c>
      <c r="F1464" s="78" t="n">
        <f aca="false">IF($F$3*$C$6&gt;E1464,1,0)</f>
        <v>0</v>
      </c>
      <c r="G1464" s="81" t="n">
        <f aca="false">EXP(($F$6-0.5*$C$5^2-$F$3*$F$4)*$C$6+($C$5*C1464*$C$6^0.5)+($F$4+$F$5*D1464)*F1464)</f>
        <v>1.0011557942672</v>
      </c>
      <c r="H1464" s="95" t="n">
        <f aca="false">G1464*H1463</f>
        <v>99.5558001364557</v>
      </c>
      <c r="I1464" s="0"/>
    </row>
    <row r="1465" customFormat="false" ht="12.75" hidden="false" customHeight="false" outlineLevel="0" collapsed="false">
      <c r="B1465" s="79" t="n">
        <f aca="false">B1464+$C$6</f>
        <v>0.16598173515982</v>
      </c>
      <c r="C1465" s="80" t="n">
        <f aca="true">NORMINV(RAND(),0,1)</f>
        <v>0.999756363378049</v>
      </c>
      <c r="D1465" s="80" t="n">
        <f aca="true">NORMINV(RAND(),0,1)</f>
        <v>0.944432768942341</v>
      </c>
      <c r="E1465" s="80" t="n">
        <f aca="true">RAND()</f>
        <v>0.214984968632275</v>
      </c>
      <c r="F1465" s="78" t="n">
        <f aca="false">IF($F$3*$C$6&gt;E1465,1,0)</f>
        <v>0</v>
      </c>
      <c r="G1465" s="81" t="n">
        <f aca="false">EXP(($F$6-0.5*$C$5^2-$F$3*$F$4)*$C$6+($C$5*C1465*$C$6^0.5)+($F$4+$F$5*D1465)*F1465)</f>
        <v>1.00320450940574</v>
      </c>
      <c r="H1465" s="95" t="n">
        <f aca="false">G1465*H1464</f>
        <v>99.8748276343886</v>
      </c>
      <c r="I1465" s="0"/>
    </row>
    <row r="1466" customFormat="false" ht="12.75" hidden="false" customHeight="false" outlineLevel="0" collapsed="false">
      <c r="B1466" s="79" t="n">
        <f aca="false">B1465+$C$6</f>
        <v>0.166095890410962</v>
      </c>
      <c r="C1466" s="80" t="n">
        <f aca="true">NORMINV(RAND(),0,1)</f>
        <v>0.566602198879479</v>
      </c>
      <c r="D1466" s="80" t="n">
        <f aca="true">NORMINV(RAND(),0,1)</f>
        <v>0.841535427800929</v>
      </c>
      <c r="E1466" s="80" t="n">
        <f aca="true">RAND()</f>
        <v>0.303091213534958</v>
      </c>
      <c r="F1466" s="78" t="n">
        <f aca="false">IF($F$3*$C$6&gt;E1466,1,0)</f>
        <v>0</v>
      </c>
      <c r="G1466" s="81" t="n">
        <f aca="false">EXP(($F$6-0.5*$C$5^2-$F$3*$F$4)*$C$6+($C$5*C1466*$C$6^0.5)+($F$4+$F$5*D1466)*F1466)</f>
        <v>1.00181263605052</v>
      </c>
      <c r="H1466" s="95" t="n">
        <f aca="false">G1466*H1465</f>
        <v>100.055864347498</v>
      </c>
      <c r="I1466" s="0"/>
    </row>
    <row r="1467" customFormat="false" ht="12.75" hidden="false" customHeight="false" outlineLevel="0" collapsed="false">
      <c r="B1467" s="79" t="n">
        <f aca="false">B1466+$C$6</f>
        <v>0.166210045662104</v>
      </c>
      <c r="C1467" s="80" t="n">
        <f aca="true">NORMINV(RAND(),0,1)</f>
        <v>-0.0823888578572301</v>
      </c>
      <c r="D1467" s="80" t="n">
        <f aca="true">NORMINV(RAND(),0,1)</f>
        <v>0.553490552999746</v>
      </c>
      <c r="E1467" s="80" t="n">
        <f aca="true">RAND()</f>
        <v>0.785151305203991</v>
      </c>
      <c r="F1467" s="78" t="n">
        <f aca="false">IF($F$3*$C$6&gt;E1467,1,0)</f>
        <v>0</v>
      </c>
      <c r="G1467" s="81" t="n">
        <f aca="false">EXP(($F$6-0.5*$C$5^2-$F$3*$F$4)*$C$6+($C$5*C1467*$C$6^0.5)+($F$4+$F$5*D1467)*F1467)</f>
        <v>0.999730817928569</v>
      </c>
      <c r="H1467" s="95" t="n">
        <f aca="false">G1467*H1466</f>
        <v>100.028931102674</v>
      </c>
      <c r="I1467" s="0"/>
    </row>
    <row r="1468" customFormat="false" ht="12.75" hidden="false" customHeight="false" outlineLevel="0" collapsed="false">
      <c r="B1468" s="79" t="n">
        <f aca="false">B1467+$C$6</f>
        <v>0.166324200913245</v>
      </c>
      <c r="C1468" s="80" t="n">
        <f aca="true">NORMINV(RAND(),0,1)</f>
        <v>-0.707994767934357</v>
      </c>
      <c r="D1468" s="80" t="n">
        <f aca="true">NORMINV(RAND(),0,1)</f>
        <v>0.494416609669829</v>
      </c>
      <c r="E1468" s="80" t="n">
        <f aca="true">RAND()</f>
        <v>0.694320859436718</v>
      </c>
      <c r="F1468" s="78" t="n">
        <f aca="false">IF($F$3*$C$6&gt;E1468,1,0)</f>
        <v>0</v>
      </c>
      <c r="G1468" s="81" t="n">
        <f aca="false">EXP(($F$6-0.5*$C$5^2-$F$3*$F$4)*$C$6+($C$5*C1468*$C$6^0.5)+($F$4+$F$5*D1468)*F1468)</f>
        <v>0.997728109335868</v>
      </c>
      <c r="H1468" s="95" t="n">
        <f aca="false">G1468*H1467</f>
        <v>99.801676307959</v>
      </c>
      <c r="I1468" s="0"/>
    </row>
    <row r="1469" customFormat="false" ht="12.75" hidden="false" customHeight="false" outlineLevel="0" collapsed="false">
      <c r="B1469" s="79" t="n">
        <f aca="false">B1468+$C$6</f>
        <v>0.166438356164387</v>
      </c>
      <c r="C1469" s="80" t="n">
        <f aca="true">NORMINV(RAND(),0,1)</f>
        <v>-0.770966083989131</v>
      </c>
      <c r="D1469" s="80" t="n">
        <f aca="true">NORMINV(RAND(),0,1)</f>
        <v>-0.212773746296994</v>
      </c>
      <c r="E1469" s="80" t="n">
        <f aca="true">RAND()</f>
        <v>0.425758390720609</v>
      </c>
      <c r="F1469" s="78" t="n">
        <f aca="false">IF($F$3*$C$6&gt;E1469,1,0)</f>
        <v>0</v>
      </c>
      <c r="G1469" s="81" t="n">
        <f aca="false">EXP(($F$6-0.5*$C$5^2-$F$3*$F$4)*$C$6+($C$5*C1469*$C$6^0.5)+($F$4+$F$5*D1469)*F1469)</f>
        <v>0.99752674602163</v>
      </c>
      <c r="H1469" s="95" t="n">
        <f aca="false">G1469*H1468</f>
        <v>99.5548414149824</v>
      </c>
      <c r="I1469" s="0"/>
    </row>
    <row r="1470" customFormat="false" ht="12.75" hidden="false" customHeight="false" outlineLevel="0" collapsed="false">
      <c r="B1470" s="79" t="n">
        <f aca="false">B1469+$C$6</f>
        <v>0.166552511415528</v>
      </c>
      <c r="C1470" s="80" t="n">
        <f aca="true">NORMINV(RAND(),0,1)</f>
        <v>0.265570230527961</v>
      </c>
      <c r="D1470" s="80" t="n">
        <f aca="true">NORMINV(RAND(),0,1)</f>
        <v>-1.26165217785628</v>
      </c>
      <c r="E1470" s="80" t="n">
        <f aca="true">RAND()</f>
        <v>0.568306481636324</v>
      </c>
      <c r="F1470" s="78" t="n">
        <f aca="false">IF($F$3*$C$6&gt;E1470,1,0)</f>
        <v>0</v>
      </c>
      <c r="G1470" s="81" t="n">
        <f aca="false">EXP(($F$6-0.5*$C$5^2-$F$3*$F$4)*$C$6+($C$5*C1470*$C$6^0.5)+($F$4+$F$5*D1470)*F1470)</f>
        <v>1.00084645432953</v>
      </c>
      <c r="H1470" s="95" t="n">
        <f aca="false">G1470*H1469</f>
        <v>99.6391100415237</v>
      </c>
      <c r="I1470" s="0"/>
    </row>
    <row r="1471" customFormat="false" ht="12.75" hidden="false" customHeight="false" outlineLevel="0" collapsed="false">
      <c r="B1471" s="79" t="n">
        <f aca="false">B1470+$C$6</f>
        <v>0.16666666666667</v>
      </c>
      <c r="C1471" s="80" t="n">
        <f aca="true">NORMINV(RAND(),0,1)</f>
        <v>1.53069711276615</v>
      </c>
      <c r="D1471" s="80" t="n">
        <f aca="true">NORMINV(RAND(),0,1)</f>
        <v>0.680868422703618</v>
      </c>
      <c r="E1471" s="80" t="n">
        <f aca="true">RAND()</f>
        <v>0.0880083534137665</v>
      </c>
      <c r="F1471" s="78" t="n">
        <f aca="false">IF($F$3*$C$6&gt;E1471,1,0)</f>
        <v>0</v>
      </c>
      <c r="G1471" s="81" t="n">
        <f aca="false">EXP(($F$6-0.5*$C$5^2-$F$3*$F$4)*$C$6+($C$5*C1471*$C$6^0.5)+($F$4+$F$5*D1471)*F1471)</f>
        <v>1.0049132429102</v>
      </c>
      <c r="H1471" s="95" t="n">
        <f aca="false">G1471*H1470</f>
        <v>100.128661192514</v>
      </c>
      <c r="I1471" s="0"/>
    </row>
    <row r="1472" customFormat="false" ht="12.75" hidden="false" customHeight="false" outlineLevel="0" collapsed="false">
      <c r="B1472" s="79" t="n">
        <f aca="false">B1471+$C$6</f>
        <v>0.166780821917811</v>
      </c>
      <c r="C1472" s="80" t="n">
        <f aca="true">NORMINV(RAND(),0,1)</f>
        <v>-0.501110659904959</v>
      </c>
      <c r="D1472" s="80" t="n">
        <f aca="true">NORMINV(RAND(),0,1)</f>
        <v>0.0441922900902576</v>
      </c>
      <c r="E1472" s="80" t="n">
        <f aca="true">RAND()</f>
        <v>0.695863367557613</v>
      </c>
      <c r="F1472" s="78" t="n">
        <f aca="false">IF($F$3*$C$6&gt;E1472,1,0)</f>
        <v>0</v>
      </c>
      <c r="G1472" s="81" t="n">
        <f aca="false">EXP(($F$6-0.5*$C$5^2-$F$3*$F$4)*$C$6+($C$5*C1472*$C$6^0.5)+($F$4+$F$5*D1472)*F1472)</f>
        <v>0.998389948624992</v>
      </c>
      <c r="H1472" s="95" t="n">
        <f aca="false">G1472*H1471</f>
        <v>99.9674489038834</v>
      </c>
      <c r="I1472" s="0"/>
    </row>
    <row r="1473" customFormat="false" ht="12.75" hidden="false" customHeight="false" outlineLevel="0" collapsed="false">
      <c r="B1473" s="79" t="n">
        <f aca="false">B1472+$C$6</f>
        <v>0.166894977168953</v>
      </c>
      <c r="C1473" s="80" t="n">
        <f aca="true">NORMINV(RAND(),0,1)</f>
        <v>0.389935872336259</v>
      </c>
      <c r="D1473" s="80" t="n">
        <f aca="true">NORMINV(RAND(),0,1)</f>
        <v>-0.275729768734468</v>
      </c>
      <c r="E1473" s="80" t="n">
        <f aca="true">RAND()</f>
        <v>0.590273977927861</v>
      </c>
      <c r="F1473" s="78" t="n">
        <f aca="false">IF($F$3*$C$6&gt;E1473,1,0)</f>
        <v>0</v>
      </c>
      <c r="G1473" s="81" t="n">
        <f aca="false">EXP(($F$6-0.5*$C$5^2-$F$3*$F$4)*$C$6+($C$5*C1473*$C$6^0.5)+($F$4+$F$5*D1473)*F1473)</f>
        <v>1.0012455009492</v>
      </c>
      <c r="H1473" s="95" t="n">
        <f aca="false">G1473*H1472</f>
        <v>100.091958456382</v>
      </c>
      <c r="I1473" s="0"/>
    </row>
    <row r="1474" customFormat="false" ht="12.75" hidden="false" customHeight="false" outlineLevel="0" collapsed="false">
      <c r="B1474" s="79" t="n">
        <f aca="false">B1473+$C$6</f>
        <v>0.167009132420095</v>
      </c>
      <c r="C1474" s="80" t="n">
        <f aca="true">NORMINV(RAND(),0,1)</f>
        <v>0.128451438980334</v>
      </c>
      <c r="D1474" s="80" t="n">
        <f aca="true">NORMINV(RAND(),0,1)</f>
        <v>1.25204268906123</v>
      </c>
      <c r="E1474" s="80" t="n">
        <f aca="true">RAND()</f>
        <v>0.0603956267841208</v>
      </c>
      <c r="F1474" s="78" t="n">
        <f aca="false">IF($F$3*$C$6&gt;E1474,1,0)</f>
        <v>0</v>
      </c>
      <c r="G1474" s="81" t="n">
        <f aca="false">EXP(($F$6-0.5*$C$5^2-$F$3*$F$4)*$C$6+($C$5*C1474*$C$6^0.5)+($F$4+$F$5*D1474)*F1474)</f>
        <v>1.0004066715707</v>
      </c>
      <c r="H1474" s="95" t="n">
        <f aca="false">G1474*H1473</f>
        <v>100.132663010342</v>
      </c>
      <c r="I1474" s="0"/>
    </row>
    <row r="1475" customFormat="false" ht="12.75" hidden="false" customHeight="false" outlineLevel="0" collapsed="false">
      <c r="B1475" s="79" t="n">
        <f aca="false">B1474+$C$6</f>
        <v>0.167123287671236</v>
      </c>
      <c r="C1475" s="80" t="n">
        <f aca="true">NORMINV(RAND(),0,1)</f>
        <v>-0.456017368802677</v>
      </c>
      <c r="D1475" s="80" t="n">
        <f aca="true">NORMINV(RAND(),0,1)</f>
        <v>0.0574251463153041</v>
      </c>
      <c r="E1475" s="80" t="n">
        <f aca="true">RAND()</f>
        <v>0.927583628048839</v>
      </c>
      <c r="F1475" s="78" t="n">
        <f aca="false">IF($F$3*$C$6&gt;E1475,1,0)</f>
        <v>0</v>
      </c>
      <c r="G1475" s="81" t="n">
        <f aca="false">EXP(($F$6-0.5*$C$5^2-$F$3*$F$4)*$C$6+($C$5*C1475*$C$6^0.5)+($F$4+$F$5*D1475)*F1475)</f>
        <v>0.998534264039527</v>
      </c>
      <c r="H1475" s="95" t="n">
        <f aca="false">G1475*H1474</f>
        <v>99.9858949653502</v>
      </c>
      <c r="I1475" s="0"/>
    </row>
    <row r="1476" customFormat="false" ht="12.75" hidden="false" customHeight="false" outlineLevel="0" collapsed="false">
      <c r="B1476" s="79" t="n">
        <f aca="false">B1475+$C$6</f>
        <v>0.167237442922378</v>
      </c>
      <c r="C1476" s="80" t="n">
        <f aca="true">NORMINV(RAND(),0,1)</f>
        <v>-0.115268213372827</v>
      </c>
      <c r="D1476" s="80" t="n">
        <f aca="true">NORMINV(RAND(),0,1)</f>
        <v>-0.697720040114921</v>
      </c>
      <c r="E1476" s="80" t="n">
        <f aca="true">RAND()</f>
        <v>0.741933019109992</v>
      </c>
      <c r="F1476" s="78" t="n">
        <f aca="false">IF($F$3*$C$6&gt;E1476,1,0)</f>
        <v>0</v>
      </c>
      <c r="G1476" s="81" t="n">
        <f aca="false">EXP(($F$6-0.5*$C$5^2-$F$3*$F$4)*$C$6+($C$5*C1476*$C$6^0.5)+($F$4+$F$5*D1476)*F1476)</f>
        <v>0.999625463524918</v>
      </c>
      <c r="H1476" s="95" t="n">
        <f aca="false">G1476*H1475</f>
        <v>99.9484466006919</v>
      </c>
      <c r="I1476" s="0"/>
    </row>
    <row r="1477" customFormat="false" ht="12.75" hidden="false" customHeight="false" outlineLevel="0" collapsed="false">
      <c r="B1477" s="79" t="n">
        <f aca="false">B1476+$C$6</f>
        <v>0.167351598173519</v>
      </c>
      <c r="C1477" s="80" t="n">
        <f aca="true">NORMINV(RAND(),0,1)</f>
        <v>-1.40318276328218</v>
      </c>
      <c r="D1477" s="80" t="n">
        <f aca="true">NORMINV(RAND(),0,1)</f>
        <v>0.245274274739913</v>
      </c>
      <c r="E1477" s="80" t="n">
        <f aca="true">RAND()</f>
        <v>0.95304665955857</v>
      </c>
      <c r="F1477" s="78" t="n">
        <f aca="false">IF($F$3*$C$6&gt;E1477,1,0)</f>
        <v>0</v>
      </c>
      <c r="G1477" s="81" t="n">
        <f aca="false">EXP(($F$6-0.5*$C$5^2-$F$3*$F$4)*$C$6+($C$5*C1477*$C$6^0.5)+($F$4+$F$5*D1477)*F1477)</f>
        <v>0.9955073581808</v>
      </c>
      <c r="H1477" s="95" t="n">
        <f aca="false">G1477*H1476</f>
        <v>99.4994140297296</v>
      </c>
      <c r="I1477" s="0"/>
    </row>
    <row r="1478" customFormat="false" ht="12.75" hidden="false" customHeight="false" outlineLevel="0" collapsed="false">
      <c r="B1478" s="79" t="n">
        <f aca="false">B1477+$C$6</f>
        <v>0.167465753424661</v>
      </c>
      <c r="C1478" s="80" t="n">
        <f aca="true">NORMINV(RAND(),0,1)</f>
        <v>2.65262979674029</v>
      </c>
      <c r="D1478" s="80" t="n">
        <f aca="true">NORMINV(RAND(),0,1)</f>
        <v>1.3857994479318</v>
      </c>
      <c r="E1478" s="80" t="n">
        <f aca="true">RAND()</f>
        <v>0.642307628607221</v>
      </c>
      <c r="F1478" s="78" t="n">
        <f aca="false">IF($F$3*$C$6&gt;E1478,1,0)</f>
        <v>0</v>
      </c>
      <c r="G1478" s="81" t="n">
        <f aca="false">EXP(($F$6-0.5*$C$5^2-$F$3*$F$4)*$C$6+($C$5*C1478*$C$6^0.5)+($F$4+$F$5*D1478)*F1478)</f>
        <v>1.00853355237703</v>
      </c>
      <c r="H1478" s="95" t="n">
        <f aca="false">G1478*H1477</f>
        <v>100.348497490836</v>
      </c>
      <c r="I1478" s="0"/>
    </row>
    <row r="1479" customFormat="false" ht="12.75" hidden="false" customHeight="false" outlineLevel="0" collapsed="false">
      <c r="B1479" s="79" t="n">
        <f aca="false">B1478+$C$6</f>
        <v>0.167579908675802</v>
      </c>
      <c r="C1479" s="80" t="n">
        <f aca="true">NORMINV(RAND(),0,1)</f>
        <v>-0.604588902903826</v>
      </c>
      <c r="D1479" s="80" t="n">
        <f aca="true">NORMINV(RAND(),0,1)</f>
        <v>1.18749021533103</v>
      </c>
      <c r="E1479" s="80" t="n">
        <f aca="true">RAND()</f>
        <v>0.543819787836594</v>
      </c>
      <c r="F1479" s="78" t="n">
        <f aca="false">IF($F$3*$C$6&gt;E1479,1,0)</f>
        <v>0</v>
      </c>
      <c r="G1479" s="81" t="n">
        <f aca="false">EXP(($F$6-0.5*$C$5^2-$F$3*$F$4)*$C$6+($C$5*C1479*$C$6^0.5)+($F$4+$F$5*D1479)*F1479)</f>
        <v>0.998058858348511</v>
      </c>
      <c r="H1479" s="95" t="n">
        <f aca="false">G1479*H1478</f>
        <v>100.153706842692</v>
      </c>
      <c r="I1479" s="0"/>
    </row>
    <row r="1480" customFormat="false" ht="12.75" hidden="false" customHeight="false" outlineLevel="0" collapsed="false">
      <c r="B1480" s="79" t="n">
        <f aca="false">B1479+$C$6</f>
        <v>0.167694063926944</v>
      </c>
      <c r="C1480" s="80" t="n">
        <f aca="true">NORMINV(RAND(),0,1)</f>
        <v>-0.156163387241787</v>
      </c>
      <c r="D1480" s="80" t="n">
        <f aca="true">NORMINV(RAND(),0,1)</f>
        <v>0.642124618640523</v>
      </c>
      <c r="E1480" s="80" t="n">
        <f aca="true">RAND()</f>
        <v>0.512743357101633</v>
      </c>
      <c r="F1480" s="78" t="n">
        <f aca="false">IF($F$3*$C$6&gt;E1480,1,0)</f>
        <v>0</v>
      </c>
      <c r="G1480" s="81" t="n">
        <f aca="false">EXP(($F$6-0.5*$C$5^2-$F$3*$F$4)*$C$6+($C$5*C1480*$C$6^0.5)+($F$4+$F$5*D1480)*F1480)</f>
        <v>0.99949443975011</v>
      </c>
      <c r="H1480" s="95" t="n">
        <f aca="false">G1480*H1479</f>
        <v>100.103073109634</v>
      </c>
      <c r="I1480" s="0"/>
    </row>
    <row r="1481" customFormat="false" ht="12.75" hidden="false" customHeight="false" outlineLevel="0" collapsed="false">
      <c r="B1481" s="79" t="n">
        <f aca="false">B1480+$C$6</f>
        <v>0.167808219178085</v>
      </c>
      <c r="C1481" s="80" t="n">
        <f aca="true">NORMINV(RAND(),0,1)</f>
        <v>-1.60029644841176</v>
      </c>
      <c r="D1481" s="80" t="n">
        <f aca="true">NORMINV(RAND(),0,1)</f>
        <v>1.31564869925788</v>
      </c>
      <c r="E1481" s="80" t="n">
        <f aca="true">RAND()</f>
        <v>0.134504710556434</v>
      </c>
      <c r="F1481" s="78" t="n">
        <f aca="false">IF($F$3*$C$6&gt;E1481,1,0)</f>
        <v>0</v>
      </c>
      <c r="G1481" s="81" t="n">
        <f aca="false">EXP(($F$6-0.5*$C$5^2-$F$3*$F$4)*$C$6+($C$5*C1481*$C$6^0.5)+($F$4+$F$5*D1481)*F1481)</f>
        <v>0.994878586077719</v>
      </c>
      <c r="H1481" s="95" t="n">
        <f aca="false">G1481*H1480</f>
        <v>99.5904038373467</v>
      </c>
      <c r="I1481" s="0"/>
    </row>
    <row r="1482" customFormat="false" ht="12.75" hidden="false" customHeight="false" outlineLevel="0" collapsed="false">
      <c r="B1482" s="79" t="n">
        <f aca="false">B1481+$C$6</f>
        <v>0.167922374429227</v>
      </c>
      <c r="C1482" s="80" t="n">
        <f aca="true">NORMINV(RAND(),0,1)</f>
        <v>-1.31709077150183</v>
      </c>
      <c r="D1482" s="80" t="n">
        <f aca="true">NORMINV(RAND(),0,1)</f>
        <v>1.10919402739132</v>
      </c>
      <c r="E1482" s="80" t="n">
        <f aca="true">RAND()</f>
        <v>0.0418046760285191</v>
      </c>
      <c r="F1482" s="78" t="n">
        <f aca="false">IF($F$3*$C$6&gt;E1482,1,0)</f>
        <v>0</v>
      </c>
      <c r="G1482" s="81" t="n">
        <f aca="false">EXP(($F$6-0.5*$C$5^2-$F$3*$F$4)*$C$6+($C$5*C1482*$C$6^0.5)+($F$4+$F$5*D1482)*F1482)</f>
        <v>0.995782107329197</v>
      </c>
      <c r="H1482" s="95" t="n">
        <f aca="false">G1482*H1481</f>
        <v>99.1703422029189</v>
      </c>
      <c r="I1482" s="0"/>
    </row>
    <row r="1483" customFormat="false" ht="12.75" hidden="false" customHeight="false" outlineLevel="0" collapsed="false">
      <c r="B1483" s="79" t="n">
        <f aca="false">B1482+$C$6</f>
        <v>0.168036529680369</v>
      </c>
      <c r="C1483" s="80" t="n">
        <f aca="true">NORMINV(RAND(),0,1)</f>
        <v>-0.0554747298344174</v>
      </c>
      <c r="D1483" s="80" t="n">
        <f aca="true">NORMINV(RAND(),0,1)</f>
        <v>0.735826641352512</v>
      </c>
      <c r="E1483" s="80" t="n">
        <f aca="true">RAND()</f>
        <v>0.143476405568365</v>
      </c>
      <c r="F1483" s="78" t="n">
        <f aca="false">IF($F$3*$C$6&gt;E1483,1,0)</f>
        <v>0</v>
      </c>
      <c r="G1483" s="81" t="n">
        <f aca="false">EXP(($F$6-0.5*$C$5^2-$F$3*$F$4)*$C$6+($C$5*C1483*$C$6^0.5)+($F$4+$F$5*D1483)*F1483)</f>
        <v>0.999817066384432</v>
      </c>
      <c r="H1483" s="95" t="n">
        <f aca="false">G1483*H1482</f>
        <v>99.1522006136626</v>
      </c>
      <c r="I1483" s="0"/>
    </row>
    <row r="1484" customFormat="false" ht="12.75" hidden="false" customHeight="false" outlineLevel="0" collapsed="false">
      <c r="B1484" s="79" t="n">
        <f aca="false">B1483+$C$6</f>
        <v>0.16815068493151</v>
      </c>
      <c r="C1484" s="80" t="n">
        <f aca="true">NORMINV(RAND(),0,1)</f>
        <v>-0.76853397779959</v>
      </c>
      <c r="D1484" s="80" t="n">
        <f aca="true">NORMINV(RAND(),0,1)</f>
        <v>2.03909383321401</v>
      </c>
      <c r="E1484" s="80" t="n">
        <f aca="true">RAND()</f>
        <v>0.609295732609534</v>
      </c>
      <c r="F1484" s="78" t="n">
        <f aca="false">IF($F$3*$C$6&gt;E1484,1,0)</f>
        <v>0</v>
      </c>
      <c r="G1484" s="81" t="n">
        <f aca="false">EXP(($F$6-0.5*$C$5^2-$F$3*$F$4)*$C$6+($C$5*C1484*$C$6^0.5)+($F$4+$F$5*D1484)*F1484)</f>
        <v>0.997534522410614</v>
      </c>
      <c r="H1484" s="95" t="n">
        <f aca="false">G1484*H1483</f>
        <v>98.9077430851113</v>
      </c>
      <c r="I1484" s="0"/>
    </row>
    <row r="1485" customFormat="false" ht="12.75" hidden="false" customHeight="false" outlineLevel="0" collapsed="false">
      <c r="B1485" s="79" t="n">
        <f aca="false">B1484+$C$6</f>
        <v>0.168264840182652</v>
      </c>
      <c r="C1485" s="80" t="n">
        <f aca="true">NORMINV(RAND(),0,1)</f>
        <v>-0.940018487048481</v>
      </c>
      <c r="D1485" s="80" t="n">
        <f aca="true">NORMINV(RAND(),0,1)</f>
        <v>0.890775293474019</v>
      </c>
      <c r="E1485" s="80" t="n">
        <f aca="true">RAND()</f>
        <v>0.737169898633683</v>
      </c>
      <c r="F1485" s="78" t="n">
        <f aca="false">IF($F$3*$C$6&gt;E1485,1,0)</f>
        <v>0</v>
      </c>
      <c r="G1485" s="81" t="n">
        <f aca="false">EXP(($F$6-0.5*$C$5^2-$F$3*$F$4)*$C$6+($C$5*C1485*$C$6^0.5)+($F$4+$F$5*D1485)*F1485)</f>
        <v>0.99698636829468</v>
      </c>
      <c r="H1485" s="95" t="n">
        <f aca="false">G1485*H1484</f>
        <v>98.6096715746483</v>
      </c>
      <c r="I1485" s="0"/>
    </row>
    <row r="1486" customFormat="false" ht="12.75" hidden="false" customHeight="false" outlineLevel="0" collapsed="false">
      <c r="B1486" s="79" t="n">
        <f aca="false">B1485+$C$6</f>
        <v>0.168378995433793</v>
      </c>
      <c r="C1486" s="80" t="n">
        <f aca="true">NORMINV(RAND(),0,1)</f>
        <v>-0.661892862654081</v>
      </c>
      <c r="D1486" s="80" t="n">
        <f aca="true">NORMINV(RAND(),0,1)</f>
        <v>-0.881649334606001</v>
      </c>
      <c r="E1486" s="80" t="n">
        <f aca="true">RAND()</f>
        <v>0.850475469307317</v>
      </c>
      <c r="F1486" s="78" t="n">
        <f aca="false">IF($F$3*$C$6&gt;E1486,1,0)</f>
        <v>0</v>
      </c>
      <c r="G1486" s="81" t="n">
        <f aca="false">EXP(($F$6-0.5*$C$5^2-$F$3*$F$4)*$C$6+($C$5*C1486*$C$6^0.5)+($F$4+$F$5*D1486)*F1486)</f>
        <v>0.997875555124278</v>
      </c>
      <c r="H1486" s="95" t="n">
        <f aca="false">G1486*H1485</f>
        <v>98.400180763175</v>
      </c>
      <c r="I1486" s="0"/>
    </row>
    <row r="1487" customFormat="false" ht="12.75" hidden="false" customHeight="false" outlineLevel="0" collapsed="false">
      <c r="B1487" s="79" t="n">
        <f aca="false">B1486+$C$6</f>
        <v>0.168493150684935</v>
      </c>
      <c r="C1487" s="80" t="n">
        <f aca="true">NORMINV(RAND(),0,1)</f>
        <v>0.230380282668473</v>
      </c>
      <c r="D1487" s="80" t="n">
        <f aca="true">NORMINV(RAND(),0,1)</f>
        <v>0.363386642682725</v>
      </c>
      <c r="E1487" s="80" t="n">
        <f aca="true">RAND()</f>
        <v>0.535415252611943</v>
      </c>
      <c r="F1487" s="78" t="n">
        <f aca="false">IF($F$3*$C$6&gt;E1487,1,0)</f>
        <v>0</v>
      </c>
      <c r="G1487" s="81" t="n">
        <f aca="false">EXP(($F$6-0.5*$C$5^2-$F$3*$F$4)*$C$6+($C$5*C1487*$C$6^0.5)+($F$4+$F$5*D1487)*F1487)</f>
        <v>1.00073357074617</v>
      </c>
      <c r="H1487" s="95" t="n">
        <f aca="false">G1487*H1486</f>
        <v>98.4723642572004</v>
      </c>
      <c r="I1487" s="0"/>
    </row>
    <row r="1488" customFormat="false" ht="12.75" hidden="false" customHeight="false" outlineLevel="0" collapsed="false">
      <c r="B1488" s="79" t="n">
        <f aca="false">B1487+$C$6</f>
        <v>0.168607305936076</v>
      </c>
      <c r="C1488" s="80" t="n">
        <f aca="true">NORMINV(RAND(),0,1)</f>
        <v>-0.162571703699211</v>
      </c>
      <c r="D1488" s="80" t="n">
        <f aca="true">NORMINV(RAND(),0,1)</f>
        <v>-0.0971296496488592</v>
      </c>
      <c r="E1488" s="80" t="n">
        <f aca="true">RAND()</f>
        <v>0.764658202389582</v>
      </c>
      <c r="F1488" s="78" t="n">
        <f aca="false">IF($F$3*$C$6&gt;E1488,1,0)</f>
        <v>0</v>
      </c>
      <c r="G1488" s="81" t="n">
        <f aca="false">EXP(($F$6-0.5*$C$5^2-$F$3*$F$4)*$C$6+($C$5*C1488*$C$6^0.5)+($F$4+$F$5*D1488)*F1488)</f>
        <v>0.999473909744226</v>
      </c>
      <c r="H1488" s="95" t="n">
        <f aca="false">G1488*H1487</f>
        <v>98.4205589059017</v>
      </c>
      <c r="I1488" s="0"/>
    </row>
    <row r="1489" customFormat="false" ht="12.75" hidden="false" customHeight="false" outlineLevel="0" collapsed="false">
      <c r="B1489" s="79" t="n">
        <f aca="false">B1488+$C$6</f>
        <v>0.168721461187218</v>
      </c>
      <c r="C1489" s="80" t="n">
        <f aca="true">NORMINV(RAND(),0,1)</f>
        <v>-0.320869374258744</v>
      </c>
      <c r="D1489" s="80" t="n">
        <f aca="true">NORMINV(RAND(),0,1)</f>
        <v>0.252552963344164</v>
      </c>
      <c r="E1489" s="80" t="n">
        <f aca="true">RAND()</f>
        <v>0.935556234865996</v>
      </c>
      <c r="F1489" s="78" t="n">
        <f aca="false">IF($F$3*$C$6&gt;E1489,1,0)</f>
        <v>0</v>
      </c>
      <c r="G1489" s="81" t="n">
        <f aca="false">EXP(($F$6-0.5*$C$5^2-$F$3*$F$4)*$C$6+($C$5*C1489*$C$6^0.5)+($F$4+$F$5*D1489)*F1489)</f>
        <v>0.99896691318345</v>
      </c>
      <c r="H1489" s="95" t="n">
        <f aca="false">G1489*H1488</f>
        <v>98.3188819240185</v>
      </c>
      <c r="I1489" s="0"/>
    </row>
    <row r="1490" customFormat="false" ht="12.75" hidden="false" customHeight="false" outlineLevel="0" collapsed="false">
      <c r="B1490" s="79" t="n">
        <f aca="false">B1489+$C$6</f>
        <v>0.168835616438359</v>
      </c>
      <c r="C1490" s="80" t="n">
        <f aca="true">NORMINV(RAND(),0,1)</f>
        <v>0.964406666188373</v>
      </c>
      <c r="D1490" s="80" t="n">
        <f aca="true">NORMINV(RAND(),0,1)</f>
        <v>-1.1902859345276</v>
      </c>
      <c r="E1490" s="80" t="n">
        <f aca="true">RAND()</f>
        <v>0.749249201524359</v>
      </c>
      <c r="F1490" s="78" t="n">
        <f aca="false">IF($F$3*$C$6&gt;E1490,1,0)</f>
        <v>0</v>
      </c>
      <c r="G1490" s="81" t="n">
        <f aca="false">EXP(($F$6-0.5*$C$5^2-$F$3*$F$4)*$C$6+($C$5*C1490*$C$6^0.5)+($F$4+$F$5*D1490)*F1490)</f>
        <v>1.00309084623387</v>
      </c>
      <c r="H1490" s="95" t="n">
        <f aca="false">G1490*H1489</f>
        <v>98.6227704699314</v>
      </c>
      <c r="I1490" s="0"/>
    </row>
    <row r="1491" customFormat="false" ht="12.75" hidden="false" customHeight="false" outlineLevel="0" collapsed="false">
      <c r="B1491" s="79" t="n">
        <f aca="false">B1490+$C$6</f>
        <v>0.168949771689501</v>
      </c>
      <c r="C1491" s="80" t="n">
        <f aca="true">NORMINV(RAND(),0,1)</f>
        <v>-1.04665069649846</v>
      </c>
      <c r="D1491" s="80" t="n">
        <f aca="true">NORMINV(RAND(),0,1)</f>
        <v>0.743066203949718</v>
      </c>
      <c r="E1491" s="80" t="n">
        <f aca="true">RAND()</f>
        <v>0.104671166699533</v>
      </c>
      <c r="F1491" s="78" t="n">
        <f aca="false">IF($F$3*$C$6&gt;E1491,1,0)</f>
        <v>0</v>
      </c>
      <c r="G1491" s="81" t="n">
        <f aca="false">EXP(($F$6-0.5*$C$5^2-$F$3*$F$4)*$C$6+($C$5*C1491*$C$6^0.5)+($F$4+$F$5*D1491)*F1491)</f>
        <v>0.996645667918114</v>
      </c>
      <c r="H1491" s="95" t="n">
        <f aca="false">G1491*H1490</f>
        <v>98.2919569469396</v>
      </c>
      <c r="I1491" s="0"/>
    </row>
    <row r="1492" customFormat="false" ht="12.75" hidden="false" customHeight="false" outlineLevel="0" collapsed="false">
      <c r="B1492" s="79" t="n">
        <f aca="false">B1491+$C$6</f>
        <v>0.169063926940643</v>
      </c>
      <c r="C1492" s="80" t="n">
        <f aca="true">NORMINV(RAND(),0,1)</f>
        <v>-1.024713617132</v>
      </c>
      <c r="D1492" s="80" t="n">
        <f aca="true">NORMINV(RAND(),0,1)</f>
        <v>0.275359593315246</v>
      </c>
      <c r="E1492" s="80" t="n">
        <f aca="true">RAND()</f>
        <v>0.435204474151173</v>
      </c>
      <c r="F1492" s="78" t="n">
        <f aca="false">IF($F$3*$C$6&gt;E1492,1,0)</f>
        <v>0</v>
      </c>
      <c r="G1492" s="81" t="n">
        <f aca="false">EXP(($F$6-0.5*$C$5^2-$F$3*$F$4)*$C$6+($C$5*C1492*$C$6^0.5)+($F$4+$F$5*D1492)*F1492)</f>
        <v>0.99671574952648</v>
      </c>
      <c r="H1492" s="95" t="n">
        <f aca="false">G1492*H1491</f>
        <v>97.9691415407934</v>
      </c>
      <c r="I1492" s="0"/>
    </row>
    <row r="1493" customFormat="false" ht="12.75" hidden="false" customHeight="false" outlineLevel="0" collapsed="false">
      <c r="B1493" s="79" t="n">
        <f aca="false">B1492+$C$6</f>
        <v>0.169178082191784</v>
      </c>
      <c r="C1493" s="80" t="n">
        <f aca="true">NORMINV(RAND(),0,1)</f>
        <v>-2.53852799857682</v>
      </c>
      <c r="D1493" s="80" t="n">
        <f aca="true">NORMINV(RAND(),0,1)</f>
        <v>-0.83327514691823</v>
      </c>
      <c r="E1493" s="80" t="n">
        <f aca="true">RAND()</f>
        <v>0.0469688472549878</v>
      </c>
      <c r="F1493" s="78" t="n">
        <f aca="false">IF($F$3*$C$6&gt;E1493,1,0)</f>
        <v>0</v>
      </c>
      <c r="G1493" s="81" t="n">
        <f aca="false">EXP(($F$6-0.5*$C$5^2-$F$3*$F$4)*$C$6+($C$5*C1493*$C$6^0.5)+($F$4+$F$5*D1493)*F1493)</f>
        <v>0.991891164931404</v>
      </c>
      <c r="H1493" s="95" t="n">
        <f aca="false">G1493*H1492</f>
        <v>97.1747259302272</v>
      </c>
      <c r="I1493" s="0"/>
    </row>
    <row r="1494" customFormat="false" ht="12.75" hidden="false" customHeight="false" outlineLevel="0" collapsed="false">
      <c r="B1494" s="79" t="n">
        <f aca="false">B1493+$C$6</f>
        <v>0.169292237442926</v>
      </c>
      <c r="C1494" s="80" t="n">
        <f aca="true">NORMINV(RAND(),0,1)</f>
        <v>-0.848128214945976</v>
      </c>
      <c r="D1494" s="80" t="n">
        <f aca="true">NORMINV(RAND(),0,1)</f>
        <v>-0.191220769115603</v>
      </c>
      <c r="E1494" s="80" t="n">
        <f aca="true">RAND()</f>
        <v>0.172942453521772</v>
      </c>
      <c r="F1494" s="78" t="n">
        <f aca="false">IF($F$3*$C$6&gt;E1494,1,0)</f>
        <v>0</v>
      </c>
      <c r="G1494" s="81" t="n">
        <f aca="false">EXP(($F$6-0.5*$C$5^2-$F$3*$F$4)*$C$6+($C$5*C1494*$C$6^0.5)+($F$4+$F$5*D1494)*F1494)</f>
        <v>0.997280060160791</v>
      </c>
      <c r="H1494" s="95" t="n">
        <f aca="false">G1494*H1493</f>
        <v>96.9104165218054</v>
      </c>
      <c r="I1494" s="0"/>
    </row>
    <row r="1495" customFormat="false" ht="12.75" hidden="false" customHeight="false" outlineLevel="0" collapsed="false">
      <c r="B1495" s="79" t="n">
        <f aca="false">B1494+$C$6</f>
        <v>0.169406392694067</v>
      </c>
      <c r="C1495" s="80" t="n">
        <f aca="true">NORMINV(RAND(),0,1)</f>
        <v>0.137580586430324</v>
      </c>
      <c r="D1495" s="80" t="n">
        <f aca="true">NORMINV(RAND(),0,1)</f>
        <v>0.429339232063805</v>
      </c>
      <c r="E1495" s="80" t="n">
        <f aca="true">RAND()</f>
        <v>0.891344918691325</v>
      </c>
      <c r="F1495" s="78" t="n">
        <f aca="false">IF($F$3*$C$6&gt;E1495,1,0)</f>
        <v>0</v>
      </c>
      <c r="G1495" s="81" t="n">
        <f aca="false">EXP(($F$6-0.5*$C$5^2-$F$3*$F$4)*$C$6+($C$5*C1495*$C$6^0.5)+($F$4+$F$5*D1495)*F1495)</f>
        <v>1.00043594559013</v>
      </c>
      <c r="H1495" s="95" t="n">
        <f aca="false">G1495*H1494</f>
        <v>96.9526641905259</v>
      </c>
      <c r="I1495" s="0"/>
    </row>
    <row r="1496" customFormat="false" ht="12.75" hidden="false" customHeight="false" outlineLevel="0" collapsed="false">
      <c r="B1496" s="79" t="n">
        <f aca="false">B1495+$C$6</f>
        <v>0.169520547945209</v>
      </c>
      <c r="C1496" s="80" t="n">
        <f aca="true">NORMINV(RAND(),0,1)</f>
        <v>0.0241851490758311</v>
      </c>
      <c r="D1496" s="80" t="n">
        <f aca="true">NORMINV(RAND(),0,1)</f>
        <v>-1.16934211119734</v>
      </c>
      <c r="E1496" s="80" t="n">
        <f aca="true">RAND()</f>
        <v>0.177846433391016</v>
      </c>
      <c r="F1496" s="78" t="n">
        <f aca="false">IF($F$3*$C$6&gt;E1496,1,0)</f>
        <v>0</v>
      </c>
      <c r="G1496" s="81" t="n">
        <f aca="false">EXP(($F$6-0.5*$C$5^2-$F$3*$F$4)*$C$6+($C$5*C1496*$C$6^0.5)+($F$4+$F$5*D1496)*F1496)</f>
        <v>1.00007238638428</v>
      </c>
      <c r="H1496" s="95" t="n">
        <f aca="false">G1496*H1495</f>
        <v>96.9596822433328</v>
      </c>
      <c r="I1496" s="0"/>
    </row>
    <row r="1497" customFormat="false" ht="12.75" hidden="false" customHeight="false" outlineLevel="0" collapsed="false">
      <c r="B1497" s="79" t="n">
        <f aca="false">B1496+$C$6</f>
        <v>0.16963470319635</v>
      </c>
      <c r="C1497" s="80" t="n">
        <f aca="true">NORMINV(RAND(),0,1)</f>
        <v>1.13241946147567</v>
      </c>
      <c r="D1497" s="80" t="n">
        <f aca="true">NORMINV(RAND(),0,1)</f>
        <v>0.851524937547842</v>
      </c>
      <c r="E1497" s="80" t="n">
        <f aca="true">RAND()</f>
        <v>0.997790021663783</v>
      </c>
      <c r="F1497" s="78" t="n">
        <f aca="false">IF($F$3*$C$6&gt;E1497,1,0)</f>
        <v>0</v>
      </c>
      <c r="G1497" s="81" t="n">
        <f aca="false">EXP(($F$6-0.5*$C$5^2-$F$3*$F$4)*$C$6+($C$5*C1497*$C$6^0.5)+($F$4+$F$5*D1497)*F1497)</f>
        <v>1.00363118829152</v>
      </c>
      <c r="H1497" s="95" t="n">
        <f aca="false">G1497*H1496</f>
        <v>97.3117611062444</v>
      </c>
      <c r="I1497" s="0"/>
    </row>
    <row r="1498" customFormat="false" ht="12.75" hidden="false" customHeight="false" outlineLevel="0" collapsed="false">
      <c r="B1498" s="79" t="n">
        <f aca="false">B1497+$C$6</f>
        <v>0.169748858447492</v>
      </c>
      <c r="C1498" s="80" t="n">
        <f aca="true">NORMINV(RAND(),0,1)</f>
        <v>-0.219398583192575</v>
      </c>
      <c r="D1498" s="80" t="n">
        <f aca="true">NORMINV(RAND(),0,1)</f>
        <v>-1.48637850193078</v>
      </c>
      <c r="E1498" s="80" t="n">
        <f aca="true">RAND()</f>
        <v>0.629418418210107</v>
      </c>
      <c r="F1498" s="78" t="n">
        <f aca="false">IF($F$3*$C$6&gt;E1498,1,0)</f>
        <v>0</v>
      </c>
      <c r="G1498" s="81" t="n">
        <f aca="false">EXP(($F$6-0.5*$C$5^2-$F$3*$F$4)*$C$6+($C$5*C1498*$C$6^0.5)+($F$4+$F$5*D1498)*F1498)</f>
        <v>0.999291874735179</v>
      </c>
      <c r="H1498" s="95" t="n">
        <f aca="false">G1498*H1497</f>
        <v>97.2428521896408</v>
      </c>
      <c r="I1498" s="0"/>
    </row>
    <row r="1499" customFormat="false" ht="12.75" hidden="false" customHeight="false" outlineLevel="0" collapsed="false">
      <c r="B1499" s="79" t="n">
        <f aca="false">B1498+$C$6</f>
        <v>0.169863013698633</v>
      </c>
      <c r="C1499" s="80" t="n">
        <f aca="true">NORMINV(RAND(),0,1)</f>
        <v>0.663897600369666</v>
      </c>
      <c r="D1499" s="80" t="n">
        <f aca="true">NORMINV(RAND(),0,1)</f>
        <v>-0.142427915722094</v>
      </c>
      <c r="E1499" s="80" t="n">
        <f aca="true">RAND()</f>
        <v>0.970460407541883</v>
      </c>
      <c r="F1499" s="78" t="n">
        <f aca="false">IF($F$3*$C$6&gt;E1499,1,0)</f>
        <v>0</v>
      </c>
      <c r="G1499" s="81" t="n">
        <f aca="false">EXP(($F$6-0.5*$C$5^2-$F$3*$F$4)*$C$6+($C$5*C1499*$C$6^0.5)+($F$4+$F$5*D1499)*F1499)</f>
        <v>1.00212511138598</v>
      </c>
      <c r="H1499" s="95" t="n">
        <f aca="false">G1499*H1498</f>
        <v>97.4495040820344</v>
      </c>
      <c r="I1499" s="0"/>
    </row>
    <row r="1500" customFormat="false" ht="12.75" hidden="false" customHeight="false" outlineLevel="0" collapsed="false">
      <c r="B1500" s="79" t="n">
        <f aca="false">B1499+$C$6</f>
        <v>0.169977168949775</v>
      </c>
      <c r="C1500" s="80" t="n">
        <f aca="true">NORMINV(RAND(),0,1)</f>
        <v>-0.56333631053884</v>
      </c>
      <c r="D1500" s="80" t="n">
        <f aca="true">NORMINV(RAND(),0,1)</f>
        <v>0.240225225010923</v>
      </c>
      <c r="E1500" s="80" t="n">
        <f aca="true">RAND()</f>
        <v>0.568994459029751</v>
      </c>
      <c r="F1500" s="78" t="n">
        <f aca="false">IF($F$3*$C$6&gt;E1500,1,0)</f>
        <v>0</v>
      </c>
      <c r="G1500" s="81" t="n">
        <f aca="false">EXP(($F$6-0.5*$C$5^2-$F$3*$F$4)*$C$6+($C$5*C1500*$C$6^0.5)+($F$4+$F$5*D1500)*F1500)</f>
        <v>0.99819083749446</v>
      </c>
      <c r="H1500" s="95" t="n">
        <f aca="false">G1500*H1499</f>
        <v>97.2732020930658</v>
      </c>
      <c r="I1500" s="0"/>
    </row>
    <row r="1501" customFormat="false" ht="12.75" hidden="false" customHeight="false" outlineLevel="0" collapsed="false">
      <c r="B1501" s="79" t="n">
        <f aca="false">B1500+$C$6</f>
        <v>0.170091324200917</v>
      </c>
      <c r="C1501" s="80" t="n">
        <f aca="true">NORMINV(RAND(),0,1)</f>
        <v>-1.36702874318722</v>
      </c>
      <c r="D1501" s="80" t="n">
        <f aca="true">NORMINV(RAND(),0,1)</f>
        <v>-1.36190047546341</v>
      </c>
      <c r="E1501" s="80" t="n">
        <f aca="true">RAND()</f>
        <v>0.23165592773552</v>
      </c>
      <c r="F1501" s="78" t="n">
        <f aca="false">IF($F$3*$C$6&gt;E1501,1,0)</f>
        <v>0</v>
      </c>
      <c r="G1501" s="81" t="n">
        <f aca="false">EXP(($F$6-0.5*$C$5^2-$F$3*$F$4)*$C$6+($C$5*C1501*$C$6^0.5)+($F$4+$F$5*D1501)*F1501)</f>
        <v>0.995622728856285</v>
      </c>
      <c r="H1501" s="95" t="n">
        <f aca="false">G1501*H1500</f>
        <v>96.847410912487</v>
      </c>
      <c r="I1501" s="0"/>
    </row>
    <row r="1502" customFormat="false" ht="12.75" hidden="false" customHeight="false" outlineLevel="0" collapsed="false">
      <c r="B1502" s="79" t="n">
        <f aca="false">B1501+$C$6</f>
        <v>0.170205479452058</v>
      </c>
      <c r="C1502" s="80" t="n">
        <f aca="true">NORMINV(RAND(),0,1)</f>
        <v>1.0586214536286</v>
      </c>
      <c r="D1502" s="80" t="n">
        <f aca="true">NORMINV(RAND(),0,1)</f>
        <v>1.20974526621183</v>
      </c>
      <c r="E1502" s="80" t="n">
        <f aca="true">RAND()</f>
        <v>0.135112748952645</v>
      </c>
      <c r="F1502" s="78" t="n">
        <f aca="false">IF($F$3*$C$6&gt;E1502,1,0)</f>
        <v>0</v>
      </c>
      <c r="G1502" s="81" t="n">
        <f aca="false">EXP(($F$6-0.5*$C$5^2-$F$3*$F$4)*$C$6+($C$5*C1502*$C$6^0.5)+($F$4+$F$5*D1502)*F1502)</f>
        <v>1.00339381239137</v>
      </c>
      <c r="H1502" s="95" t="n">
        <f aca="false">G1502*H1501</f>
        <v>97.1760928557135</v>
      </c>
      <c r="I1502" s="0"/>
    </row>
    <row r="1503" customFormat="false" ht="12.75" hidden="false" customHeight="false" outlineLevel="0" collapsed="false">
      <c r="B1503" s="79" t="n">
        <f aca="false">B1502+$C$6</f>
        <v>0.1703196347032</v>
      </c>
      <c r="C1503" s="80" t="n">
        <f aca="true">NORMINV(RAND(),0,1)</f>
        <v>-1.31435835713595</v>
      </c>
      <c r="D1503" s="80" t="n">
        <f aca="true">NORMINV(RAND(),0,1)</f>
        <v>-0.104614534928216</v>
      </c>
      <c r="E1503" s="80" t="n">
        <f aca="true">RAND()</f>
        <v>0.891969706564004</v>
      </c>
      <c r="F1503" s="78" t="n">
        <f aca="false">IF($F$3*$C$6&gt;E1503,1,0)</f>
        <v>0</v>
      </c>
      <c r="G1503" s="81" t="n">
        <f aca="false">EXP(($F$6-0.5*$C$5^2-$F$3*$F$4)*$C$6+($C$5*C1503*$C$6^0.5)+($F$4+$F$5*D1503)*F1503)</f>
        <v>0.995790828644379</v>
      </c>
      <c r="H1503" s="95" t="n">
        <f aca="false">G1503*H1502</f>
        <v>96.7670620292141</v>
      </c>
      <c r="I1503" s="0"/>
    </row>
    <row r="1504" customFormat="false" ht="12.75" hidden="false" customHeight="false" outlineLevel="0" collapsed="false">
      <c r="B1504" s="79" t="n">
        <f aca="false">B1503+$C$6</f>
        <v>0.170433789954341</v>
      </c>
      <c r="C1504" s="80" t="n">
        <f aca="true">NORMINV(RAND(),0,1)</f>
        <v>1.41802212271925</v>
      </c>
      <c r="D1504" s="80" t="n">
        <f aca="true">NORMINV(RAND(),0,1)</f>
        <v>0.210066032913501</v>
      </c>
      <c r="E1504" s="80" t="n">
        <f aca="true">RAND()</f>
        <v>0.0829705178321666</v>
      </c>
      <c r="F1504" s="78" t="n">
        <f aca="false">IF($F$3*$C$6&gt;E1504,1,0)</f>
        <v>0</v>
      </c>
      <c r="G1504" s="81" t="n">
        <f aca="false">EXP(($F$6-0.5*$C$5^2-$F$3*$F$4)*$C$6+($C$5*C1504*$C$6^0.5)+($F$4+$F$5*D1504)*F1504)</f>
        <v>1.0045503764088</v>
      </c>
      <c r="H1504" s="95" t="n">
        <f aca="false">G1504*H1503</f>
        <v>97.2073885854204</v>
      </c>
      <c r="I1504" s="0"/>
    </row>
    <row r="1505" customFormat="false" ht="12.75" hidden="false" customHeight="false" outlineLevel="0" collapsed="false">
      <c r="B1505" s="79" t="n">
        <f aca="false">B1504+$C$6</f>
        <v>0.170547945205483</v>
      </c>
      <c r="C1505" s="80" t="n">
        <f aca="true">NORMINV(RAND(),0,1)</f>
        <v>-1.43640575690978</v>
      </c>
      <c r="D1505" s="80" t="n">
        <f aca="true">NORMINV(RAND(),0,1)</f>
        <v>0.820279568061099</v>
      </c>
      <c r="E1505" s="80" t="n">
        <f aca="true">RAND()</f>
        <v>0.791560701926103</v>
      </c>
      <c r="F1505" s="78" t="n">
        <f aca="false">IF($F$3*$C$6&gt;E1505,1,0)</f>
        <v>0</v>
      </c>
      <c r="G1505" s="81" t="n">
        <f aca="false">EXP(($F$6-0.5*$C$5^2-$F$3*$F$4)*$C$6+($C$5*C1505*$C$6^0.5)+($F$4+$F$5*D1505)*F1505)</f>
        <v>0.995401352457129</v>
      </c>
      <c r="H1505" s="95" t="n">
        <f aca="false">G1505*H1504</f>
        <v>96.7603660667531</v>
      </c>
      <c r="I1505" s="0"/>
    </row>
    <row r="1506" customFormat="false" ht="12.75" hidden="false" customHeight="false" outlineLevel="0" collapsed="false">
      <c r="B1506" s="79" t="n">
        <f aca="false">B1505+$C$6</f>
        <v>0.170662100456624</v>
      </c>
      <c r="C1506" s="80" t="n">
        <f aca="true">NORMINV(RAND(),0,1)</f>
        <v>0.846683148057331</v>
      </c>
      <c r="D1506" s="80" t="n">
        <f aca="true">NORMINV(RAND(),0,1)</f>
        <v>-0.501628737762782</v>
      </c>
      <c r="E1506" s="80" t="n">
        <f aca="true">RAND()</f>
        <v>0.580738435329805</v>
      </c>
      <c r="F1506" s="78" t="n">
        <f aca="false">IF($F$3*$C$6&gt;E1506,1,0)</f>
        <v>0</v>
      </c>
      <c r="G1506" s="81" t="n">
        <f aca="false">EXP(($F$6-0.5*$C$5^2-$F$3*$F$4)*$C$6+($C$5*C1506*$C$6^0.5)+($F$4+$F$5*D1506)*F1506)</f>
        <v>1.00271241169591</v>
      </c>
      <c r="H1506" s="95" t="n">
        <f aca="false">G1506*H1505</f>
        <v>97.0228200153727</v>
      </c>
      <c r="I1506" s="0"/>
    </row>
    <row r="1507" customFormat="false" ht="12.75" hidden="false" customHeight="false" outlineLevel="0" collapsed="false">
      <c r="B1507" s="79" t="n">
        <f aca="false">B1506+$C$6</f>
        <v>0.170776255707766</v>
      </c>
      <c r="C1507" s="80" t="n">
        <f aca="true">NORMINV(RAND(),0,1)</f>
        <v>0.0241421025436594</v>
      </c>
      <c r="D1507" s="80" t="n">
        <f aca="true">NORMINV(RAND(),0,1)</f>
        <v>0.2697441848375</v>
      </c>
      <c r="E1507" s="80" t="n">
        <f aca="true">RAND()</f>
        <v>0.0271261149100941</v>
      </c>
      <c r="F1507" s="78" t="n">
        <f aca="false">IF($F$3*$C$6&gt;E1507,1,0)</f>
        <v>0</v>
      </c>
      <c r="G1507" s="81" t="n">
        <f aca="false">EXP(($F$6-0.5*$C$5^2-$F$3*$F$4)*$C$6+($C$5*C1507*$C$6^0.5)+($F$4+$F$5*D1507)*F1507)</f>
        <v>1.00007224839709</v>
      </c>
      <c r="H1507" s="95" t="n">
        <f aca="false">G1507*H1506</f>
        <v>97.0298297585996</v>
      </c>
      <c r="I1507" s="0"/>
    </row>
    <row r="1508" customFormat="false" ht="12.75" hidden="false" customHeight="false" outlineLevel="0" collapsed="false">
      <c r="B1508" s="79" t="n">
        <f aca="false">B1507+$C$6</f>
        <v>0.170890410958907</v>
      </c>
      <c r="C1508" s="80" t="n">
        <f aca="true">NORMINV(RAND(),0,1)</f>
        <v>0.743513155074091</v>
      </c>
      <c r="D1508" s="80" t="n">
        <f aca="true">NORMINV(RAND(),0,1)</f>
        <v>0.736490192347382</v>
      </c>
      <c r="E1508" s="80" t="n">
        <f aca="true">RAND()</f>
        <v>0.867720465351602</v>
      </c>
      <c r="F1508" s="78" t="n">
        <f aca="false">IF($F$3*$C$6&gt;E1508,1,0)</f>
        <v>0</v>
      </c>
      <c r="G1508" s="81" t="n">
        <f aca="false">EXP(($F$6-0.5*$C$5^2-$F$3*$F$4)*$C$6+($C$5*C1508*$C$6^0.5)+($F$4+$F$5*D1508)*F1508)</f>
        <v>1.00238087837289</v>
      </c>
      <c r="H1508" s="95" t="n">
        <f aca="false">G1508*H1507</f>
        <v>97.2608459817965</v>
      </c>
      <c r="I1508" s="0"/>
    </row>
    <row r="1509" customFormat="false" ht="12.75" hidden="false" customHeight="false" outlineLevel="0" collapsed="false">
      <c r="B1509" s="79" t="n">
        <f aca="false">B1508+$C$6</f>
        <v>0.171004566210049</v>
      </c>
      <c r="C1509" s="80" t="n">
        <f aca="true">NORMINV(RAND(),0,1)</f>
        <v>0.59602340648296</v>
      </c>
      <c r="D1509" s="80" t="n">
        <f aca="true">NORMINV(RAND(),0,1)</f>
        <v>1.44373347412108</v>
      </c>
      <c r="E1509" s="80" t="n">
        <f aca="true">RAND()</f>
        <v>0.998764512350894</v>
      </c>
      <c r="F1509" s="78" t="n">
        <f aca="false">IF($F$3*$C$6&gt;E1509,1,0)</f>
        <v>0</v>
      </c>
      <c r="G1509" s="81" t="n">
        <f aca="false">EXP(($F$6-0.5*$C$5^2-$F$3*$F$4)*$C$6+($C$5*C1509*$C$6^0.5)+($F$4+$F$5*D1509)*F1509)</f>
        <v>1.00190711535323</v>
      </c>
      <c r="H1509" s="95" t="n">
        <f aca="false">G1509*H1508</f>
        <v>97.4463336344368</v>
      </c>
      <c r="I1509" s="0"/>
    </row>
    <row r="1510" customFormat="false" ht="12.75" hidden="false" customHeight="false" outlineLevel="0" collapsed="false">
      <c r="B1510" s="79" t="n">
        <f aca="false">B1509+$C$6</f>
        <v>0.171118721461191</v>
      </c>
      <c r="C1510" s="80" t="n">
        <f aca="true">NORMINV(RAND(),0,1)</f>
        <v>0.664712236065793</v>
      </c>
      <c r="D1510" s="80" t="n">
        <f aca="true">NORMINV(RAND(),0,1)</f>
        <v>-0.0623210754148528</v>
      </c>
      <c r="E1510" s="80" t="n">
        <f aca="true">RAND()</f>
        <v>0.406530286376943</v>
      </c>
      <c r="F1510" s="78" t="n">
        <f aca="false">IF($F$3*$C$6&gt;E1510,1,0)</f>
        <v>0</v>
      </c>
      <c r="G1510" s="81" t="n">
        <f aca="false">EXP(($F$6-0.5*$C$5^2-$F$3*$F$4)*$C$6+($C$5*C1510*$C$6^0.5)+($F$4+$F$5*D1510)*F1510)</f>
        <v>1.00212772809331</v>
      </c>
      <c r="H1510" s="95" t="n">
        <f aca="false">G1510*H1509</f>
        <v>97.6536729361004</v>
      </c>
      <c r="I1510" s="0"/>
    </row>
    <row r="1511" customFormat="false" ht="12.75" hidden="false" customHeight="false" outlineLevel="0" collapsed="false">
      <c r="B1511" s="79" t="n">
        <f aca="false">B1510+$C$6</f>
        <v>0.171232876712332</v>
      </c>
      <c r="C1511" s="80" t="n">
        <f aca="true">NORMINV(RAND(),0,1)</f>
        <v>-1.98733831834823</v>
      </c>
      <c r="D1511" s="80" t="n">
        <f aca="true">NORMINV(RAND(),0,1)</f>
        <v>-1.54004950652908</v>
      </c>
      <c r="E1511" s="80" t="n">
        <f aca="true">RAND()</f>
        <v>0.967059444756203</v>
      </c>
      <c r="F1511" s="78" t="n">
        <f aca="false">IF($F$3*$C$6&gt;E1511,1,0)</f>
        <v>0</v>
      </c>
      <c r="G1511" s="81" t="n">
        <f aca="false">EXP(($F$6-0.5*$C$5^2-$F$3*$F$4)*$C$6+($C$5*C1511*$C$6^0.5)+($F$4+$F$5*D1511)*F1511)</f>
        <v>0.993645118120706</v>
      </c>
      <c r="H1511" s="95" t="n">
        <f aca="false">G1511*H1510</f>
        <v>97.0330953795123</v>
      </c>
      <c r="I1511" s="0"/>
    </row>
    <row r="1512" customFormat="false" ht="12.75" hidden="false" customHeight="false" outlineLevel="0" collapsed="false">
      <c r="B1512" s="79" t="n">
        <f aca="false">B1511+$C$6</f>
        <v>0.171347031963474</v>
      </c>
      <c r="C1512" s="80" t="n">
        <f aca="true">NORMINV(RAND(),0,1)</f>
        <v>0.809340529980043</v>
      </c>
      <c r="D1512" s="80" t="n">
        <f aca="true">NORMINV(RAND(),0,1)</f>
        <v>-1.7854796783936</v>
      </c>
      <c r="E1512" s="80" t="n">
        <f aca="true">RAND()</f>
        <v>0.832246935387597</v>
      </c>
      <c r="F1512" s="78" t="n">
        <f aca="false">IF($F$3*$C$6&gt;E1512,1,0)</f>
        <v>0</v>
      </c>
      <c r="G1512" s="81" t="n">
        <f aca="false">EXP(($F$6-0.5*$C$5^2-$F$3*$F$4)*$C$6+($C$5*C1512*$C$6^0.5)+($F$4+$F$5*D1512)*F1512)</f>
        <v>1.00259239978133</v>
      </c>
      <c r="H1512" s="95" t="n">
        <f aca="false">G1512*H1511</f>
        <v>97.2846439547555</v>
      </c>
      <c r="I1512" s="0"/>
    </row>
    <row r="1513" customFormat="false" ht="12.75" hidden="false" customHeight="false" outlineLevel="0" collapsed="false">
      <c r="B1513" s="79" t="n">
        <f aca="false">B1512+$C$6</f>
        <v>0.171461187214615</v>
      </c>
      <c r="C1513" s="80" t="n">
        <f aca="true">NORMINV(RAND(),0,1)</f>
        <v>-0.146130777185402</v>
      </c>
      <c r="D1513" s="80" t="n">
        <f aca="true">NORMINV(RAND(),0,1)</f>
        <v>-0.615731839286071</v>
      </c>
      <c r="E1513" s="80" t="n">
        <f aca="true">RAND()</f>
        <v>0.95123921960007</v>
      </c>
      <c r="F1513" s="78" t="n">
        <f aca="false">IF($F$3*$C$6&gt;E1513,1,0)</f>
        <v>0</v>
      </c>
      <c r="G1513" s="81" t="n">
        <f aca="false">EXP(($F$6-0.5*$C$5^2-$F$3*$F$4)*$C$6+($C$5*C1513*$C$6^0.5)+($F$4+$F$5*D1513)*F1513)</f>
        <v>0.999526581572699</v>
      </c>
      <c r="H1513" s="95" t="n">
        <f aca="false">G1513*H1512</f>
        <v>97.2385876116139</v>
      </c>
      <c r="I1513" s="0"/>
    </row>
    <row r="1514" customFormat="false" ht="12.75" hidden="false" customHeight="false" outlineLevel="0" collapsed="false">
      <c r="B1514" s="79" t="n">
        <f aca="false">B1513+$C$6</f>
        <v>0.171575342465757</v>
      </c>
      <c r="C1514" s="80" t="n">
        <f aca="true">NORMINV(RAND(),0,1)</f>
        <v>1.78744733095602</v>
      </c>
      <c r="D1514" s="80" t="n">
        <f aca="true">NORMINV(RAND(),0,1)</f>
        <v>-0.156147838179672</v>
      </c>
      <c r="E1514" s="80" t="n">
        <f aca="true">RAND()</f>
        <v>0.821384752584082</v>
      </c>
      <c r="F1514" s="78" t="n">
        <f aca="false">IF($F$3*$C$6&gt;E1514,1,0)</f>
        <v>0</v>
      </c>
      <c r="G1514" s="81" t="n">
        <f aca="false">EXP(($F$6-0.5*$C$5^2-$F$3*$F$4)*$C$6+($C$5*C1514*$C$6^0.5)+($F$4+$F$5*D1514)*F1514)</f>
        <v>1.00574058917154</v>
      </c>
      <c r="H1514" s="95" t="n">
        <f aca="false">G1514*H1513</f>
        <v>97.7967943947127</v>
      </c>
      <c r="I1514" s="0"/>
    </row>
    <row r="1515" customFormat="false" ht="12.75" hidden="false" customHeight="false" outlineLevel="0" collapsed="false">
      <c r="B1515" s="79" t="n">
        <f aca="false">B1514+$C$6</f>
        <v>0.171689497716898</v>
      </c>
      <c r="C1515" s="80" t="n">
        <f aca="true">NORMINV(RAND(),0,1)</f>
        <v>-1.17200974918025</v>
      </c>
      <c r="D1515" s="80" t="n">
        <f aca="true">NORMINV(RAND(),0,1)</f>
        <v>-0.127265985198109</v>
      </c>
      <c r="E1515" s="80" t="n">
        <f aca="true">RAND()</f>
        <v>0.410657519017537</v>
      </c>
      <c r="F1515" s="78" t="n">
        <f aca="false">IF($F$3*$C$6&gt;E1515,1,0)</f>
        <v>0</v>
      </c>
      <c r="G1515" s="81" t="n">
        <f aca="false">EXP(($F$6-0.5*$C$5^2-$F$3*$F$4)*$C$6+($C$5*C1515*$C$6^0.5)+($F$4+$F$5*D1515)*F1515)</f>
        <v>0.996245282329923</v>
      </c>
      <c r="H1515" s="95" t="n">
        <f aca="false">G1515*H1514</f>
        <v>97.429595042722</v>
      </c>
      <c r="I1515" s="0"/>
    </row>
    <row r="1516" customFormat="false" ht="12.75" hidden="false" customHeight="false" outlineLevel="0" collapsed="false">
      <c r="B1516" s="79" t="n">
        <f aca="false">B1515+$C$6</f>
        <v>0.17180365296804</v>
      </c>
      <c r="C1516" s="80" t="n">
        <f aca="true">NORMINV(RAND(),0,1)</f>
        <v>0.993257392387591</v>
      </c>
      <c r="D1516" s="80" t="n">
        <f aca="true">NORMINV(RAND(),0,1)</f>
        <v>-0.0460455374896795</v>
      </c>
      <c r="E1516" s="80" t="n">
        <f aca="true">RAND()</f>
        <v>0.192962527105451</v>
      </c>
      <c r="F1516" s="78" t="n">
        <f aca="false">IF($F$3*$C$6&gt;E1516,1,0)</f>
        <v>0</v>
      </c>
      <c r="G1516" s="81" t="n">
        <f aca="false">EXP(($F$6-0.5*$C$5^2-$F$3*$F$4)*$C$6+($C$5*C1516*$C$6^0.5)+($F$4+$F$5*D1516)*F1516)</f>
        <v>1.00318361169313</v>
      </c>
      <c r="H1516" s="95" t="n">
        <f aca="false">G1516*H1515</f>
        <v>97.739773040757</v>
      </c>
      <c r="I1516" s="0"/>
    </row>
    <row r="1517" customFormat="false" ht="12.75" hidden="false" customHeight="false" outlineLevel="0" collapsed="false">
      <c r="B1517" s="79" t="n">
        <f aca="false">B1516+$C$6</f>
        <v>0.171917808219181</v>
      </c>
      <c r="C1517" s="80" t="n">
        <f aca="true">NORMINV(RAND(),0,1)</f>
        <v>0.551405653854916</v>
      </c>
      <c r="D1517" s="80" t="n">
        <f aca="true">NORMINV(RAND(),0,1)</f>
        <v>-1.91378678314763</v>
      </c>
      <c r="E1517" s="80" t="n">
        <f aca="true">RAND()</f>
        <v>0.600680235137368</v>
      </c>
      <c r="F1517" s="78" t="n">
        <f aca="false">IF($F$3*$C$6&gt;E1517,1,0)</f>
        <v>0</v>
      </c>
      <c r="G1517" s="81" t="n">
        <f aca="false">EXP(($F$6-0.5*$C$5^2-$F$3*$F$4)*$C$6+($C$5*C1517*$C$6^0.5)+($F$4+$F$5*D1517)*F1517)</f>
        <v>1.00176383940241</v>
      </c>
      <c r="H1517" s="95" t="n">
        <f aca="false">G1517*H1516</f>
        <v>97.912170303629</v>
      </c>
      <c r="I1517" s="0"/>
    </row>
    <row r="1518" customFormat="false" ht="12.75" hidden="false" customHeight="false" outlineLevel="0" collapsed="false">
      <c r="B1518" s="79" t="n">
        <f aca="false">B1517+$C$6</f>
        <v>0.172031963470323</v>
      </c>
      <c r="C1518" s="80" t="n">
        <f aca="true">NORMINV(RAND(),0,1)</f>
        <v>-2.59091670313547</v>
      </c>
      <c r="D1518" s="80" t="n">
        <f aca="true">NORMINV(RAND(),0,1)</f>
        <v>-1.08942412742765</v>
      </c>
      <c r="E1518" s="80" t="n">
        <f aca="true">RAND()</f>
        <v>0.349660189359248</v>
      </c>
      <c r="F1518" s="78" t="n">
        <f aca="false">IF($F$3*$C$6&gt;E1518,1,0)</f>
        <v>0</v>
      </c>
      <c r="G1518" s="81" t="n">
        <f aca="false">EXP(($F$6-0.5*$C$5^2-$F$3*$F$4)*$C$6+($C$5*C1518*$C$6^0.5)+($F$4+$F$5*D1518)*F1518)</f>
        <v>0.991724618849594</v>
      </c>
      <c r="H1518" s="95" t="n">
        <f aca="false">G1518*H1517</f>
        <v>97.101909775103</v>
      </c>
      <c r="I1518" s="0"/>
    </row>
    <row r="1519" customFormat="false" ht="12.75" hidden="false" customHeight="false" outlineLevel="0" collapsed="false">
      <c r="B1519" s="79" t="n">
        <f aca="false">B1518+$C$6</f>
        <v>0.172146118721465</v>
      </c>
      <c r="C1519" s="80" t="n">
        <f aca="true">NORMINV(RAND(),0,1)</f>
        <v>-0.361394541021511</v>
      </c>
      <c r="D1519" s="80" t="n">
        <f aca="true">NORMINV(RAND(),0,1)</f>
        <v>-0.0922435451422085</v>
      </c>
      <c r="E1519" s="80" t="n">
        <f aca="true">RAND()</f>
        <v>0.12531906436634</v>
      </c>
      <c r="F1519" s="78" t="n">
        <f aca="false">IF($F$3*$C$6&gt;E1519,1,0)</f>
        <v>0</v>
      </c>
      <c r="G1519" s="81" t="n">
        <f aca="false">EXP(($F$6-0.5*$C$5^2-$F$3*$F$4)*$C$6+($C$5*C1519*$C$6^0.5)+($F$4+$F$5*D1519)*F1519)</f>
        <v>0.998837160332102</v>
      </c>
      <c r="H1519" s="95" t="n">
        <f aca="false">G1519*H1518</f>
        <v>96.9889958225879</v>
      </c>
      <c r="I1519" s="0"/>
    </row>
    <row r="1520" customFormat="false" ht="12.75" hidden="false" customHeight="false" outlineLevel="0" collapsed="false">
      <c r="B1520" s="79" t="n">
        <f aca="false">B1519+$C$6</f>
        <v>0.172260273972606</v>
      </c>
      <c r="C1520" s="80" t="n">
        <f aca="true">NORMINV(RAND(),0,1)</f>
        <v>1.03906328700723</v>
      </c>
      <c r="D1520" s="80" t="n">
        <f aca="true">NORMINV(RAND(),0,1)</f>
        <v>1.22776591687347</v>
      </c>
      <c r="E1520" s="80" t="n">
        <f aca="true">RAND()</f>
        <v>0.877320442818789</v>
      </c>
      <c r="F1520" s="78" t="n">
        <f aca="false">IF($F$3*$C$6&gt;E1520,1,0)</f>
        <v>0</v>
      </c>
      <c r="G1520" s="81" t="n">
        <f aca="false">EXP(($F$6-0.5*$C$5^2-$F$3*$F$4)*$C$6+($C$5*C1520*$C$6^0.5)+($F$4+$F$5*D1520)*F1520)</f>
        <v>1.0033309117391</v>
      </c>
      <c r="H1520" s="95" t="n">
        <f aca="false">G1520*H1519</f>
        <v>97.3120576073369</v>
      </c>
      <c r="I1520" s="0"/>
    </row>
    <row r="1521" customFormat="false" ht="12.75" hidden="false" customHeight="false" outlineLevel="0" collapsed="false">
      <c r="B1521" s="79" t="n">
        <f aca="false">B1520+$C$6</f>
        <v>0.172374429223748</v>
      </c>
      <c r="C1521" s="80" t="n">
        <f aca="true">NORMINV(RAND(),0,1)</f>
        <v>-0.307630423247722</v>
      </c>
      <c r="D1521" s="80" t="n">
        <f aca="true">NORMINV(RAND(),0,1)</f>
        <v>-1.81149504842974</v>
      </c>
      <c r="E1521" s="80" t="n">
        <f aca="true">RAND()</f>
        <v>0.521216833892017</v>
      </c>
      <c r="F1521" s="78" t="n">
        <f aca="false">IF($F$3*$C$6&gt;E1521,1,0)</f>
        <v>0</v>
      </c>
      <c r="G1521" s="81" t="n">
        <f aca="false">EXP(($F$6-0.5*$C$5^2-$F$3*$F$4)*$C$6+($C$5*C1521*$C$6^0.5)+($F$4+$F$5*D1521)*F1521)</f>
        <v>0.999009305104295</v>
      </c>
      <c r="H1521" s="95" t="n">
        <f aca="false">G1521*H1520</f>
        <v>97.2156510485748</v>
      </c>
      <c r="I1521" s="0"/>
    </row>
    <row r="1522" customFormat="false" ht="12.75" hidden="false" customHeight="false" outlineLevel="0" collapsed="false">
      <c r="B1522" s="79" t="n">
        <f aca="false">B1521+$C$6</f>
        <v>0.172488584474889</v>
      </c>
      <c r="C1522" s="80" t="n">
        <f aca="true">NORMINV(RAND(),0,1)</f>
        <v>-1.40072537013446</v>
      </c>
      <c r="D1522" s="80" t="n">
        <f aca="true">NORMINV(RAND(),0,1)</f>
        <v>0.179192721059614</v>
      </c>
      <c r="E1522" s="80" t="n">
        <f aca="true">RAND()</f>
        <v>0.365018372395779</v>
      </c>
      <c r="F1522" s="78" t="n">
        <f aca="false">IF($F$3*$C$6&gt;E1522,1,0)</f>
        <v>0</v>
      </c>
      <c r="G1522" s="81" t="n">
        <f aca="false">EXP(($F$6-0.5*$C$5^2-$F$3*$F$4)*$C$6+($C$5*C1522*$C$6^0.5)+($F$4+$F$5*D1522)*F1522)</f>
        <v>0.995515199516181</v>
      </c>
      <c r="H1522" s="95" t="n">
        <f aca="false">G1522*H1521</f>
        <v>96.7796582497173</v>
      </c>
      <c r="I1522" s="0"/>
    </row>
    <row r="1523" customFormat="false" ht="12.75" hidden="false" customHeight="false" outlineLevel="0" collapsed="false">
      <c r="B1523" s="79" t="n">
        <f aca="false">B1522+$C$6</f>
        <v>0.172602739726031</v>
      </c>
      <c r="C1523" s="80" t="n">
        <f aca="true">NORMINV(RAND(),0,1)</f>
        <v>0.317372122935879</v>
      </c>
      <c r="D1523" s="80" t="n">
        <f aca="true">NORMINV(RAND(),0,1)</f>
        <v>1.06010190365717</v>
      </c>
      <c r="E1523" s="80" t="n">
        <f aca="true">RAND()</f>
        <v>0.382710418905806</v>
      </c>
      <c r="F1523" s="78" t="n">
        <f aca="false">IF($F$3*$C$6&gt;E1523,1,0)</f>
        <v>0</v>
      </c>
      <c r="G1523" s="81" t="n">
        <f aca="false">EXP(($F$6-0.5*$C$5^2-$F$3*$F$4)*$C$6+($C$5*C1523*$C$6^0.5)+($F$4+$F$5*D1523)*F1523)</f>
        <v>1.00101264947651</v>
      </c>
      <c r="H1523" s="95" t="n">
        <f aca="false">G1523*H1522</f>
        <v>96.8776621199804</v>
      </c>
      <c r="I1523" s="0"/>
    </row>
    <row r="1524" customFormat="false" ht="12.75" hidden="false" customHeight="false" outlineLevel="0" collapsed="false">
      <c r="B1524" s="79" t="n">
        <f aca="false">B1523+$C$6</f>
        <v>0.172716894977172</v>
      </c>
      <c r="C1524" s="80" t="n">
        <f aca="true">NORMINV(RAND(),0,1)</f>
        <v>0.227911886536396</v>
      </c>
      <c r="D1524" s="80" t="n">
        <f aca="true">NORMINV(RAND(),0,1)</f>
        <v>1.02589540771502</v>
      </c>
      <c r="E1524" s="80" t="n">
        <f aca="true">RAND()</f>
        <v>0.905523193718858</v>
      </c>
      <c r="F1524" s="78" t="n">
        <f aca="false">IF($F$3*$C$6&gt;E1524,1,0)</f>
        <v>0</v>
      </c>
      <c r="G1524" s="81" t="n">
        <f aca="false">EXP(($F$6-0.5*$C$5^2-$F$3*$F$4)*$C$6+($C$5*C1524*$C$6^0.5)+($F$4+$F$5*D1524)*F1524)</f>
        <v>1.00072565301395</v>
      </c>
      <c r="H1524" s="95" t="n">
        <f aca="false">G1524*H1523</f>
        <v>96.9479616874819</v>
      </c>
      <c r="I1524" s="0"/>
    </row>
    <row r="1525" customFormat="false" ht="12.75" hidden="false" customHeight="false" outlineLevel="0" collapsed="false">
      <c r="B1525" s="79" t="n">
        <f aca="false">B1524+$C$6</f>
        <v>0.172831050228314</v>
      </c>
      <c r="C1525" s="80" t="n">
        <f aca="true">NORMINV(RAND(),0,1)</f>
        <v>1.30879473820076</v>
      </c>
      <c r="D1525" s="80" t="n">
        <f aca="true">NORMINV(RAND(),0,1)</f>
        <v>-0.447257436952497</v>
      </c>
      <c r="E1525" s="80" t="n">
        <f aca="true">RAND()</f>
        <v>0.75602626857041</v>
      </c>
      <c r="F1525" s="78" t="n">
        <f aca="false">IF($F$3*$C$6&gt;E1525,1,0)</f>
        <v>0</v>
      </c>
      <c r="G1525" s="81" t="n">
        <f aca="false">EXP(($F$6-0.5*$C$5^2-$F$3*$F$4)*$C$6+($C$5*C1525*$C$6^0.5)+($F$4+$F$5*D1525)*F1525)</f>
        <v>1.00419873789625</v>
      </c>
      <c r="H1525" s="95" t="n">
        <f aca="false">G1525*H1524</f>
        <v>97.3550207681836</v>
      </c>
      <c r="I1525" s="0"/>
    </row>
    <row r="1526" customFormat="false" ht="12.75" hidden="false" customHeight="false" outlineLevel="0" collapsed="false">
      <c r="B1526" s="79" t="n">
        <f aca="false">B1525+$C$6</f>
        <v>0.172945205479455</v>
      </c>
      <c r="C1526" s="80" t="n">
        <f aca="true">NORMINV(RAND(),0,1)</f>
        <v>-0.148759949826756</v>
      </c>
      <c r="D1526" s="80" t="n">
        <f aca="true">NORMINV(RAND(),0,1)</f>
        <v>-0.677917756977865</v>
      </c>
      <c r="E1526" s="80" t="n">
        <f aca="true">RAND()</f>
        <v>0.0308958857247569</v>
      </c>
      <c r="F1526" s="78" t="n">
        <f aca="false">IF($F$3*$C$6&gt;E1526,1,0)</f>
        <v>0</v>
      </c>
      <c r="G1526" s="81" t="n">
        <f aca="false">EXP(($F$6-0.5*$C$5^2-$F$3*$F$4)*$C$6+($C$5*C1526*$C$6^0.5)+($F$4+$F$5*D1526)*F1526)</f>
        <v>0.999518158300709</v>
      </c>
      <c r="H1526" s="95" t="n">
        <f aca="false">G1526*H1525</f>
        <v>97.3081110595421</v>
      </c>
      <c r="I1526" s="0"/>
    </row>
    <row r="1527" customFormat="false" ht="12.75" hidden="false" customHeight="false" outlineLevel="0" collapsed="false">
      <c r="B1527" s="79" t="n">
        <f aca="false">B1526+$C$6</f>
        <v>0.173059360730597</v>
      </c>
      <c r="C1527" s="80" t="n">
        <f aca="true">NORMINV(RAND(),0,1)</f>
        <v>-0.75225205457099</v>
      </c>
      <c r="D1527" s="80" t="n">
        <f aca="true">NORMINV(RAND(),0,1)</f>
        <v>0.338563793385933</v>
      </c>
      <c r="E1527" s="80" t="n">
        <f aca="true">RAND()</f>
        <v>0.672626833242351</v>
      </c>
      <c r="F1527" s="78" t="n">
        <f aca="false">IF($F$3*$C$6&gt;E1527,1,0)</f>
        <v>0</v>
      </c>
      <c r="G1527" s="81" t="n">
        <f aca="false">EXP(($F$6-0.5*$C$5^2-$F$3*$F$4)*$C$6+($C$5*C1527*$C$6^0.5)+($F$4+$F$5*D1527)*F1527)</f>
        <v>0.99758658361028</v>
      </c>
      <c r="H1527" s="95" t="n">
        <f aca="false">G1527*H1526</f>
        <v>97.0732660694583</v>
      </c>
      <c r="I1527" s="0"/>
    </row>
    <row r="1528" customFormat="false" ht="12.75" hidden="false" customHeight="false" outlineLevel="0" collapsed="false">
      <c r="B1528" s="79" t="n">
        <f aca="false">B1527+$C$6</f>
        <v>0.173173515981739</v>
      </c>
      <c r="C1528" s="80" t="n">
        <f aca="true">NORMINV(RAND(),0,1)</f>
        <v>0.784699541285253</v>
      </c>
      <c r="D1528" s="80" t="n">
        <f aca="true">NORMINV(RAND(),0,1)</f>
        <v>-1.68005866813646</v>
      </c>
      <c r="E1528" s="80" t="n">
        <f aca="true">RAND()</f>
        <v>0.350047853028212</v>
      </c>
      <c r="F1528" s="78" t="n">
        <f aca="false">IF($F$3*$C$6&gt;E1528,1,0)</f>
        <v>0</v>
      </c>
      <c r="G1528" s="81" t="n">
        <f aca="false">EXP(($F$6-0.5*$C$5^2-$F$3*$F$4)*$C$6+($C$5*C1528*$C$6^0.5)+($F$4+$F$5*D1528)*F1528)</f>
        <v>1.00251321630057</v>
      </c>
      <c r="H1528" s="95" t="n">
        <f aca="false">G1528*H1527</f>
        <v>97.3172321840933</v>
      </c>
      <c r="I1528" s="0"/>
    </row>
    <row r="1529" customFormat="false" ht="12.75" hidden="false" customHeight="false" outlineLevel="0" collapsed="false">
      <c r="B1529" s="79" t="n">
        <f aca="false">B1528+$C$6</f>
        <v>0.17328767123288</v>
      </c>
      <c r="C1529" s="80" t="n">
        <f aca="true">NORMINV(RAND(),0,1)</f>
        <v>0.348064177596749</v>
      </c>
      <c r="D1529" s="80" t="n">
        <f aca="true">NORMINV(RAND(),0,1)</f>
        <v>0.187156402870397</v>
      </c>
      <c r="E1529" s="80" t="n">
        <f aca="true">RAND()</f>
        <v>0.336475037907859</v>
      </c>
      <c r="F1529" s="78" t="n">
        <f aca="false">IF($F$3*$C$6&gt;E1529,1,0)</f>
        <v>0</v>
      </c>
      <c r="G1529" s="81" t="n">
        <f aca="false">EXP(($F$6-0.5*$C$5^2-$F$3*$F$4)*$C$6+($C$5*C1529*$C$6^0.5)+($F$4+$F$5*D1529)*F1529)</f>
        <v>1.00111113130256</v>
      </c>
      <c r="H1529" s="95" t="n">
        <f aca="false">G1529*H1528</f>
        <v>97.425364407052</v>
      </c>
      <c r="I1529" s="0"/>
    </row>
    <row r="1530" customFormat="false" ht="12.75" hidden="false" customHeight="false" outlineLevel="0" collapsed="false">
      <c r="B1530" s="79" t="n">
        <f aca="false">B1529+$C$6</f>
        <v>0.173401826484022</v>
      </c>
      <c r="C1530" s="80" t="n">
        <f aca="true">NORMINV(RAND(),0,1)</f>
        <v>0.0660898932522555</v>
      </c>
      <c r="D1530" s="80" t="n">
        <f aca="true">NORMINV(RAND(),0,1)</f>
        <v>-0.678746527524807</v>
      </c>
      <c r="E1530" s="80" t="n">
        <f aca="true">RAND()</f>
        <v>0.583114258971712</v>
      </c>
      <c r="F1530" s="78" t="n">
        <f aca="false">IF($F$3*$C$6&gt;E1530,1,0)</f>
        <v>0</v>
      </c>
      <c r="G1530" s="81" t="n">
        <f aca="false">EXP(($F$6-0.5*$C$5^2-$F$3*$F$4)*$C$6+($C$5*C1530*$C$6^0.5)+($F$4+$F$5*D1530)*F1530)</f>
        <v>1.00020672256542</v>
      </c>
      <c r="H1530" s="95" t="n">
        <f aca="false">G1530*H1529</f>
        <v>97.4455044283191</v>
      </c>
      <c r="I1530" s="0"/>
    </row>
    <row r="1531" customFormat="false" ht="12.75" hidden="false" customHeight="false" outlineLevel="0" collapsed="false">
      <c r="B1531" s="79" t="n">
        <f aca="false">B1530+$C$6</f>
        <v>0.173515981735163</v>
      </c>
      <c r="C1531" s="80" t="n">
        <f aca="true">NORMINV(RAND(),0,1)</f>
        <v>0.560007558719895</v>
      </c>
      <c r="D1531" s="80" t="n">
        <f aca="true">NORMINV(RAND(),0,1)</f>
        <v>1.74991410460095</v>
      </c>
      <c r="E1531" s="80" t="n">
        <f aca="true">RAND()</f>
        <v>0.22786286658799</v>
      </c>
      <c r="F1531" s="78" t="n">
        <f aca="false">IF($F$3*$C$6&gt;E1531,1,0)</f>
        <v>0</v>
      </c>
      <c r="G1531" s="81" t="n">
        <f aca="false">EXP(($F$6-0.5*$C$5^2-$F$3*$F$4)*$C$6+($C$5*C1531*$C$6^0.5)+($F$4+$F$5*D1531)*F1531)</f>
        <v>1.00179146013382</v>
      </c>
      <c r="H1531" s="95" t="n">
        <f aca="false">G1531*H1530</f>
        <v>97.6200741647228</v>
      </c>
      <c r="I1531" s="0"/>
    </row>
    <row r="1532" customFormat="false" ht="12.75" hidden="false" customHeight="false" outlineLevel="0" collapsed="false">
      <c r="B1532" s="79" t="n">
        <f aca="false">B1531+$C$6</f>
        <v>0.173630136986305</v>
      </c>
      <c r="C1532" s="80" t="n">
        <f aca="true">NORMINV(RAND(),0,1)</f>
        <v>-0.152080013354989</v>
      </c>
      <c r="D1532" s="80" t="n">
        <f aca="true">NORMINV(RAND(),0,1)</f>
        <v>0.715599621685626</v>
      </c>
      <c r="E1532" s="80" t="n">
        <f aca="true">RAND()</f>
        <v>0.52977898944628</v>
      </c>
      <c r="F1532" s="78" t="n">
        <f aca="false">IF($F$3*$C$6&gt;E1532,1,0)</f>
        <v>0</v>
      </c>
      <c r="G1532" s="81" t="n">
        <f aca="false">EXP(($F$6-0.5*$C$5^2-$F$3*$F$4)*$C$6+($C$5*C1532*$C$6^0.5)+($F$4+$F$5*D1532)*F1532)</f>
        <v>0.999507521672652</v>
      </c>
      <c r="H1532" s="95" t="n">
        <f aca="false">G1532*H1531</f>
        <v>97.5719983938826</v>
      </c>
      <c r="I1532" s="0"/>
    </row>
    <row r="1533" customFormat="false" ht="12.75" hidden="false" customHeight="false" outlineLevel="0" collapsed="false">
      <c r="B1533" s="79" t="n">
        <f aca="false">B1532+$C$6</f>
        <v>0.173744292237446</v>
      </c>
      <c r="C1533" s="80" t="n">
        <f aca="true">NORMINV(RAND(),0,1)</f>
        <v>-0.436846594533527</v>
      </c>
      <c r="D1533" s="80" t="n">
        <f aca="true">NORMINV(RAND(),0,1)</f>
        <v>-0.751095469127318</v>
      </c>
      <c r="E1533" s="80" t="n">
        <f aca="true">RAND()</f>
        <v>0.779116675490257</v>
      </c>
      <c r="F1533" s="78" t="n">
        <f aca="false">IF($F$3*$C$6&gt;E1533,1,0)</f>
        <v>0</v>
      </c>
      <c r="G1533" s="81" t="n">
        <f aca="false">EXP(($F$6-0.5*$C$5^2-$F$3*$F$4)*$C$6+($C$5*C1533*$C$6^0.5)+($F$4+$F$5*D1533)*F1533)</f>
        <v>0.998595624014034</v>
      </c>
      <c r="H1533" s="95" t="n">
        <f aca="false">G1533*H1532</f>
        <v>97.4349706224355</v>
      </c>
      <c r="I1533" s="0"/>
    </row>
    <row r="1534" customFormat="false" ht="12.75" hidden="false" customHeight="false" outlineLevel="0" collapsed="false">
      <c r="B1534" s="79" t="n">
        <f aca="false">B1533+$C$6</f>
        <v>0.173858447488588</v>
      </c>
      <c r="C1534" s="80" t="n">
        <f aca="true">NORMINV(RAND(),0,1)</f>
        <v>-0.355188067013495</v>
      </c>
      <c r="D1534" s="80" t="n">
        <f aca="true">NORMINV(RAND(),0,1)</f>
        <v>0.280158874684643</v>
      </c>
      <c r="E1534" s="80" t="n">
        <f aca="true">RAND()</f>
        <v>0.276803842535441</v>
      </c>
      <c r="F1534" s="78" t="n">
        <f aca="false">IF($F$3*$C$6&gt;E1534,1,0)</f>
        <v>0</v>
      </c>
      <c r="G1534" s="81" t="n">
        <f aca="false">EXP(($F$6-0.5*$C$5^2-$F$3*$F$4)*$C$6+($C$5*C1534*$C$6^0.5)+($F$4+$F$5*D1534)*F1534)</f>
        <v>0.998857031031514</v>
      </c>
      <c r="H1534" s="95" t="n">
        <f aca="false">G1534*H1533</f>
        <v>97.3236054745687</v>
      </c>
      <c r="I1534" s="0"/>
    </row>
    <row r="1535" customFormat="false" ht="12.75" hidden="false" customHeight="false" outlineLevel="0" collapsed="false">
      <c r="B1535" s="79" t="n">
        <f aca="false">B1534+$C$6</f>
        <v>0.173972602739729</v>
      </c>
      <c r="C1535" s="80" t="n">
        <f aca="true">NORMINV(RAND(),0,1)</f>
        <v>-0.249485910519321</v>
      </c>
      <c r="D1535" s="80" t="n">
        <f aca="true">NORMINV(RAND(),0,1)</f>
        <v>-0.263515057044584</v>
      </c>
      <c r="E1535" s="80" t="n">
        <f aca="true">RAND()</f>
        <v>0.104369275580522</v>
      </c>
      <c r="F1535" s="78" t="n">
        <f aca="false">IF($F$3*$C$6&gt;E1535,1,0)</f>
        <v>0</v>
      </c>
      <c r="G1535" s="81" t="n">
        <f aca="false">EXP(($F$6-0.5*$C$5^2-$F$3*$F$4)*$C$6+($C$5*C1535*$C$6^0.5)+($F$4+$F$5*D1535)*F1535)</f>
        <v>0.999195508647562</v>
      </c>
      <c r="H1535" s="95" t="n">
        <f aca="false">G1535*H1534</f>
        <v>97.2453094755763</v>
      </c>
      <c r="I1535" s="0"/>
    </row>
    <row r="1536" customFormat="false" ht="12.75" hidden="false" customHeight="false" outlineLevel="0" collapsed="false">
      <c r="B1536" s="79" t="n">
        <f aca="false">B1535+$C$6</f>
        <v>0.174086757990871</v>
      </c>
      <c r="C1536" s="80" t="n">
        <f aca="true">NORMINV(RAND(),0,1)</f>
        <v>-0.106695088976935</v>
      </c>
      <c r="D1536" s="80" t="n">
        <f aca="true">NORMINV(RAND(),0,1)</f>
        <v>-1.21297090906002</v>
      </c>
      <c r="E1536" s="80" t="n">
        <f aca="true">RAND()</f>
        <v>0.161538599740361</v>
      </c>
      <c r="F1536" s="78" t="n">
        <f aca="false">IF($F$3*$C$6&gt;E1536,1,0)</f>
        <v>0</v>
      </c>
      <c r="G1536" s="81" t="n">
        <f aca="false">EXP(($F$6-0.5*$C$5^2-$F$3*$F$4)*$C$6+($C$5*C1536*$C$6^0.5)+($F$4+$F$5*D1536)*F1536)</f>
        <v>0.999652933078685</v>
      </c>
      <c r="H1536" s="95" t="n">
        <f aca="false">G1536*H1535</f>
        <v>97.2115588454043</v>
      </c>
      <c r="I1536" s="0"/>
    </row>
    <row r="1537" customFormat="false" ht="12.75" hidden="false" customHeight="false" outlineLevel="0" collapsed="false">
      <c r="B1537" s="79" t="n">
        <f aca="false">B1536+$C$6</f>
        <v>0.174200913242013</v>
      </c>
      <c r="C1537" s="80" t="n">
        <f aca="true">NORMINV(RAND(),0,1)</f>
        <v>-1.08204236865683</v>
      </c>
      <c r="D1537" s="80" t="n">
        <f aca="true">NORMINV(RAND(),0,1)</f>
        <v>-2.23931001341794</v>
      </c>
      <c r="E1537" s="80" t="n">
        <f aca="true">RAND()</f>
        <v>0.51236651103279</v>
      </c>
      <c r="F1537" s="78" t="n">
        <f aca="false">IF($F$3*$C$6&gt;E1537,1,0)</f>
        <v>0</v>
      </c>
      <c r="G1537" s="81" t="n">
        <f aca="false">EXP(($F$6-0.5*$C$5^2-$F$3*$F$4)*$C$6+($C$5*C1537*$C$6^0.5)+($F$4+$F$5*D1537)*F1537)</f>
        <v>0.99653261378762</v>
      </c>
      <c r="H1537" s="95" t="n">
        <f aca="false">G1537*H1536</f>
        <v>96.8744888265798</v>
      </c>
      <c r="I1537" s="0"/>
    </row>
    <row r="1538" customFormat="false" ht="12.75" hidden="false" customHeight="false" outlineLevel="0" collapsed="false">
      <c r="B1538" s="79" t="n">
        <f aca="false">B1537+$C$6</f>
        <v>0.174315068493154</v>
      </c>
      <c r="C1538" s="80" t="n">
        <f aca="true">NORMINV(RAND(),0,1)</f>
        <v>-0.0814877380237246</v>
      </c>
      <c r="D1538" s="80" t="n">
        <f aca="true">NORMINV(RAND(),0,1)</f>
        <v>-0.242849178964707</v>
      </c>
      <c r="E1538" s="80" t="n">
        <f aca="true">RAND()</f>
        <v>0.416917898852608</v>
      </c>
      <c r="F1538" s="78" t="n">
        <f aca="false">IF($F$3*$C$6&gt;E1538,1,0)</f>
        <v>0</v>
      </c>
      <c r="G1538" s="81" t="n">
        <f aca="false">EXP(($F$6-0.5*$C$5^2-$F$3*$F$4)*$C$6+($C$5*C1538*$C$6^0.5)+($F$4+$F$5*D1538)*F1538)</f>
        <v>0.999733705518091</v>
      </c>
      <c r="H1538" s="95" t="n">
        <f aca="false">G1538*H1537</f>
        <v>96.8486916847676</v>
      </c>
      <c r="I1538" s="0"/>
    </row>
    <row r="1539" customFormat="false" ht="12.75" hidden="false" customHeight="false" outlineLevel="0" collapsed="false">
      <c r="B1539" s="79" t="n">
        <f aca="false">B1538+$C$6</f>
        <v>0.174429223744296</v>
      </c>
      <c r="C1539" s="80" t="n">
        <f aca="true">NORMINV(RAND(),0,1)</f>
        <v>-0.965452802256101</v>
      </c>
      <c r="D1539" s="80" t="n">
        <f aca="true">NORMINV(RAND(),0,1)</f>
        <v>0.0754858335408337</v>
      </c>
      <c r="E1539" s="80" t="n">
        <f aca="true">RAND()</f>
        <v>0.102768674721645</v>
      </c>
      <c r="F1539" s="78" t="n">
        <f aca="false">IF($F$3*$C$6&gt;E1539,1,0)</f>
        <v>0</v>
      </c>
      <c r="G1539" s="81" t="n">
        <f aca="false">EXP(($F$6-0.5*$C$5^2-$F$3*$F$4)*$C$6+($C$5*C1539*$C$6^0.5)+($F$4+$F$5*D1539)*F1539)</f>
        <v>0.996905092585368</v>
      </c>
      <c r="H1539" s="95" t="n">
        <f aca="false">G1539*H1538</f>
        <v>96.548953950775</v>
      </c>
      <c r="I1539" s="0"/>
    </row>
    <row r="1540" customFormat="false" ht="12.75" hidden="false" customHeight="false" outlineLevel="0" collapsed="false">
      <c r="B1540" s="79" t="n">
        <f aca="false">B1539+$C$6</f>
        <v>0.174543378995437</v>
      </c>
      <c r="C1540" s="80" t="n">
        <f aca="true">NORMINV(RAND(),0,1)</f>
        <v>1.62153865882153</v>
      </c>
      <c r="D1540" s="80" t="n">
        <f aca="true">NORMINV(RAND(),0,1)</f>
        <v>0.351837457328672</v>
      </c>
      <c r="E1540" s="80" t="n">
        <f aca="true">RAND()</f>
        <v>0.838520399945117</v>
      </c>
      <c r="F1540" s="78" t="n">
        <f aca="false">IF($F$3*$C$6&gt;E1540,1,0)</f>
        <v>0</v>
      </c>
      <c r="G1540" s="81" t="n">
        <f aca="false">EXP(($F$6-0.5*$C$5^2-$F$3*$F$4)*$C$6+($C$5*C1540*$C$6^0.5)+($F$4+$F$5*D1540)*F1540)</f>
        <v>1.00520589088122</v>
      </c>
      <c r="H1540" s="95" t="n">
        <f aca="false">G1540*H1539</f>
        <v>97.0515772697382</v>
      </c>
      <c r="I1540" s="0"/>
    </row>
    <row r="1541" customFormat="false" ht="12.75" hidden="false" customHeight="false" outlineLevel="0" collapsed="false">
      <c r="B1541" s="79" t="n">
        <f aca="false">B1540+$C$6</f>
        <v>0.174657534246579</v>
      </c>
      <c r="C1541" s="80" t="n">
        <f aca="true">NORMINV(RAND(),0,1)</f>
        <v>-0.344762195522208</v>
      </c>
      <c r="D1541" s="80" t="n">
        <f aca="true">NORMINV(RAND(),0,1)</f>
        <v>1.35595720982113</v>
      </c>
      <c r="E1541" s="80" t="n">
        <f aca="true">RAND()</f>
        <v>0.467252182323243</v>
      </c>
      <c r="F1541" s="78" t="n">
        <f aca="false">IF($F$3*$C$6&gt;E1541,1,0)</f>
        <v>0</v>
      </c>
      <c r="G1541" s="81" t="n">
        <f aca="false">EXP(($F$6-0.5*$C$5^2-$F$3*$F$4)*$C$6+($C$5*C1541*$C$6^0.5)+($F$4+$F$5*D1541)*F1541)</f>
        <v>0.998890411479189</v>
      </c>
      <c r="H1541" s="95" t="n">
        <f aca="false">G1541*H1540</f>
        <v>96.9438899536731</v>
      </c>
      <c r="I1541" s="0"/>
    </row>
    <row r="1542" customFormat="false" ht="12.75" hidden="false" customHeight="false" outlineLevel="0" collapsed="false">
      <c r="B1542" s="79" t="n">
        <f aca="false">B1541+$C$6</f>
        <v>0.17477168949772</v>
      </c>
      <c r="C1542" s="80" t="n">
        <f aca="true">NORMINV(RAND(),0,1)</f>
        <v>-1.9729252737149</v>
      </c>
      <c r="D1542" s="80" t="n">
        <f aca="true">NORMINV(RAND(),0,1)</f>
        <v>0.588017969289374</v>
      </c>
      <c r="E1542" s="80" t="n">
        <f aca="true">RAND()</f>
        <v>0.617611696357667</v>
      </c>
      <c r="F1542" s="78" t="n">
        <f aca="false">IF($F$3*$C$6&gt;E1542,1,0)</f>
        <v>0</v>
      </c>
      <c r="G1542" s="81" t="n">
        <f aca="false">EXP(($F$6-0.5*$C$5^2-$F$3*$F$4)*$C$6+($C$5*C1542*$C$6^0.5)+($F$4+$F$5*D1542)*F1542)</f>
        <v>0.993691023784131</v>
      </c>
      <c r="H1542" s="95" t="n">
        <f aca="false">G1542*H1541</f>
        <v>96.3322732576815</v>
      </c>
      <c r="I1542" s="0"/>
    </row>
    <row r="1543" customFormat="false" ht="12.75" hidden="false" customHeight="false" outlineLevel="0" collapsed="false">
      <c r="B1543" s="79" t="n">
        <f aca="false">B1542+$C$6</f>
        <v>0.174885844748862</v>
      </c>
      <c r="C1543" s="80" t="n">
        <f aca="true">NORMINV(RAND(),0,1)</f>
        <v>-0.253757060420998</v>
      </c>
      <c r="D1543" s="80" t="n">
        <f aca="true">NORMINV(RAND(),0,1)</f>
        <v>-1.07013587333139</v>
      </c>
      <c r="E1543" s="80" t="n">
        <f aca="true">RAND()</f>
        <v>0.896206637648644</v>
      </c>
      <c r="F1543" s="78" t="n">
        <f aca="false">IF($F$3*$C$6&gt;E1543,1,0)</f>
        <v>0</v>
      </c>
      <c r="G1543" s="81" t="n">
        <f aca="false">EXP(($F$6-0.5*$C$5^2-$F$3*$F$4)*$C$6+($C$5*C1543*$C$6^0.5)+($F$4+$F$5*D1543)*F1543)</f>
        <v>0.999181829421842</v>
      </c>
      <c r="H1543" s="95" t="n">
        <f aca="false">G1543*H1542</f>
        <v>96.2534570259749</v>
      </c>
      <c r="I1543" s="0"/>
    </row>
    <row r="1544" customFormat="false" ht="12.75" hidden="false" customHeight="false" outlineLevel="0" collapsed="false">
      <c r="B1544" s="79" t="n">
        <f aca="false">B1543+$C$6</f>
        <v>0.175000000000003</v>
      </c>
      <c r="C1544" s="80" t="n">
        <f aca="true">NORMINV(RAND(),0,1)</f>
        <v>-0.400187961690015</v>
      </c>
      <c r="D1544" s="80" t="n">
        <f aca="true">NORMINV(RAND(),0,1)</f>
        <v>0.407901670218461</v>
      </c>
      <c r="E1544" s="80" t="n">
        <f aca="true">RAND()</f>
        <v>0.279571940042525</v>
      </c>
      <c r="F1544" s="78" t="n">
        <f aca="false">IF($F$3*$C$6&gt;E1544,1,0)</f>
        <v>0</v>
      </c>
      <c r="G1544" s="81" t="n">
        <f aca="false">EXP(($F$6-0.5*$C$5^2-$F$3*$F$4)*$C$6+($C$5*C1544*$C$6^0.5)+($F$4+$F$5*D1544)*F1544)</f>
        <v>0.998712967946938</v>
      </c>
      <c r="H1544" s="95" t="n">
        <f aca="false">G1544*H1543</f>
        <v>96.1295757415645</v>
      </c>
      <c r="I1544" s="0"/>
    </row>
    <row r="1545" customFormat="false" ht="12.75" hidden="false" customHeight="false" outlineLevel="0" collapsed="false">
      <c r="B1545" s="79" t="n">
        <f aca="false">B1544+$C$6</f>
        <v>0.175114155251145</v>
      </c>
      <c r="C1545" s="80" t="n">
        <f aca="true">NORMINV(RAND(),0,1)</f>
        <v>0.367850299052748</v>
      </c>
      <c r="D1545" s="80" t="n">
        <f aca="true">NORMINV(RAND(),0,1)</f>
        <v>4.33639596284852</v>
      </c>
      <c r="E1545" s="80" t="n">
        <f aca="true">RAND()</f>
        <v>0.115062379036579</v>
      </c>
      <c r="F1545" s="78" t="n">
        <f aca="false">IF($F$3*$C$6&gt;E1545,1,0)</f>
        <v>0</v>
      </c>
      <c r="G1545" s="81" t="n">
        <f aca="false">EXP(($F$6-0.5*$C$5^2-$F$3*$F$4)*$C$6+($C$5*C1545*$C$6^0.5)+($F$4+$F$5*D1545)*F1545)</f>
        <v>1.00117462431522</v>
      </c>
      <c r="H1545" s="95" t="n">
        <f aca="false">G1545*H1544</f>
        <v>96.2424918786424</v>
      </c>
      <c r="I1545" s="0"/>
    </row>
    <row r="1546" customFormat="false" ht="12.75" hidden="false" customHeight="false" outlineLevel="0" collapsed="false">
      <c r="B1546" s="79" t="n">
        <f aca="false">B1545+$C$6</f>
        <v>0.175228310502287</v>
      </c>
      <c r="C1546" s="80" t="n">
        <f aca="true">NORMINV(RAND(),0,1)</f>
        <v>-0.249934479102793</v>
      </c>
      <c r="D1546" s="80" t="n">
        <f aca="true">NORMINV(RAND(),0,1)</f>
        <v>-1.00095591916295</v>
      </c>
      <c r="E1546" s="80" t="n">
        <f aca="true">RAND()</f>
        <v>0.534227885031801</v>
      </c>
      <c r="F1546" s="78" t="n">
        <f aca="false">IF($F$3*$C$6&gt;E1546,1,0)</f>
        <v>0</v>
      </c>
      <c r="G1546" s="81" t="n">
        <f aca="false">EXP(($F$6-0.5*$C$5^2-$F$3*$F$4)*$C$6+($C$5*C1546*$C$6^0.5)+($F$4+$F$5*D1546)*F1546)</f>
        <v>0.999194072006695</v>
      </c>
      <c r="H1546" s="95" t="n">
        <f aca="false">G1546*H1545</f>
        <v>96.164927360292</v>
      </c>
      <c r="I1546" s="0"/>
    </row>
    <row r="1547" customFormat="false" ht="12.75" hidden="false" customHeight="false" outlineLevel="0" collapsed="false">
      <c r="B1547" s="79" t="n">
        <f aca="false">B1546+$C$6</f>
        <v>0.175342465753428</v>
      </c>
      <c r="C1547" s="80" t="n">
        <f aca="true">NORMINV(RAND(),0,1)</f>
        <v>0.0452753403100533</v>
      </c>
      <c r="D1547" s="80" t="n">
        <f aca="true">NORMINV(RAND(),0,1)</f>
        <v>-1.77413620587651</v>
      </c>
      <c r="E1547" s="80" t="n">
        <f aca="true">RAND()</f>
        <v>0.896954395203121</v>
      </c>
      <c r="F1547" s="78" t="n">
        <f aca="false">IF($F$3*$C$6&gt;E1547,1,0)</f>
        <v>0</v>
      </c>
      <c r="G1547" s="81" t="n">
        <f aca="false">EXP(($F$6-0.5*$C$5^2-$F$3*$F$4)*$C$6+($C$5*C1547*$C$6^0.5)+($F$4+$F$5*D1547)*F1547)</f>
        <v>1.00013999403337</v>
      </c>
      <c r="H1547" s="95" t="n">
        <f aca="false">G1547*H1546</f>
        <v>96.1783898763417</v>
      </c>
      <c r="I1547" s="0"/>
    </row>
    <row r="1548" customFormat="false" ht="12.75" hidden="false" customHeight="false" outlineLevel="0" collapsed="false">
      <c r="B1548" s="79" t="n">
        <f aca="false">B1547+$C$6</f>
        <v>0.17545662100457</v>
      </c>
      <c r="C1548" s="80" t="n">
        <f aca="true">NORMINV(RAND(),0,1)</f>
        <v>-0.97072832866041</v>
      </c>
      <c r="D1548" s="80" t="n">
        <f aca="true">NORMINV(RAND(),0,1)</f>
        <v>0.125103815969146</v>
      </c>
      <c r="E1548" s="80" t="n">
        <f aca="true">RAND()</f>
        <v>0.428452079244004</v>
      </c>
      <c r="F1548" s="78" t="n">
        <f aca="false">IF($F$3*$C$6&gt;E1548,1,0)</f>
        <v>0</v>
      </c>
      <c r="G1548" s="81" t="n">
        <f aca="false">EXP(($F$6-0.5*$C$5^2-$F$3*$F$4)*$C$6+($C$5*C1548*$C$6^0.5)+($F$4+$F$5*D1548)*F1548)</f>
        <v>0.996888235396784</v>
      </c>
      <c r="H1548" s="95" t="n">
        <f aca="false">G1548*H1547</f>
        <v>95.8791053671302</v>
      </c>
      <c r="I1548" s="0"/>
    </row>
    <row r="1549" customFormat="false" ht="12.75" hidden="false" customHeight="false" outlineLevel="0" collapsed="false">
      <c r="B1549" s="79" t="n">
        <f aca="false">B1548+$C$6</f>
        <v>0.175570776255711</v>
      </c>
      <c r="C1549" s="80" t="n">
        <f aca="true">NORMINV(RAND(),0,1)</f>
        <v>-0.225271719820839</v>
      </c>
      <c r="D1549" s="80" t="n">
        <f aca="true">NORMINV(RAND(),0,1)</f>
        <v>0.244831652057351</v>
      </c>
      <c r="E1549" s="80" t="n">
        <f aca="true">RAND()</f>
        <v>0.0820119807868906</v>
      </c>
      <c r="F1549" s="78" t="n">
        <f aca="false">IF($F$3*$C$6&gt;E1549,1,0)</f>
        <v>0</v>
      </c>
      <c r="G1549" s="81" t="n">
        <f aca="false">EXP(($F$6-0.5*$C$5^2-$F$3*$F$4)*$C$6+($C$5*C1549*$C$6^0.5)+($F$4+$F$5*D1549)*F1549)</f>
        <v>0.999273063055545</v>
      </c>
      <c r="H1549" s="95" t="n">
        <f aca="false">G1549*H1548</f>
        <v>95.8094073032375</v>
      </c>
      <c r="I1549" s="0"/>
    </row>
    <row r="1550" customFormat="false" ht="12.75" hidden="false" customHeight="false" outlineLevel="0" collapsed="false">
      <c r="B1550" s="79" t="n">
        <f aca="false">B1549+$C$6</f>
        <v>0.175684931506853</v>
      </c>
      <c r="C1550" s="80" t="n">
        <f aca="true">NORMINV(RAND(),0,1)</f>
        <v>-0.382233212641468</v>
      </c>
      <c r="D1550" s="80" t="n">
        <f aca="true">NORMINV(RAND(),0,1)</f>
        <v>-0.858139910301773</v>
      </c>
      <c r="E1550" s="80" t="n">
        <f aca="true">RAND()</f>
        <v>0.0290401654198566</v>
      </c>
      <c r="F1550" s="78" t="n">
        <f aca="false">IF($F$3*$C$6&gt;E1550,1,0)</f>
        <v>0</v>
      </c>
      <c r="G1550" s="81" t="n">
        <f aca="false">EXP(($F$6-0.5*$C$5^2-$F$3*$F$4)*$C$6+($C$5*C1550*$C$6^0.5)+($F$4+$F$5*D1550)*F1550)</f>
        <v>0.998770445957402</v>
      </c>
      <c r="H1550" s="95" t="n">
        <f aca="false">G1550*H1549</f>
        <v>95.6916044591689</v>
      </c>
      <c r="I1550" s="0"/>
    </row>
    <row r="1551" customFormat="false" ht="12.75" hidden="false" customHeight="false" outlineLevel="0" collapsed="false">
      <c r="B1551" s="79" t="n">
        <f aca="false">B1550+$C$6</f>
        <v>0.175799086757994</v>
      </c>
      <c r="C1551" s="80" t="n">
        <f aca="true">NORMINV(RAND(),0,1)</f>
        <v>-1.88582193132001</v>
      </c>
      <c r="D1551" s="80" t="n">
        <f aca="true">NORMINV(RAND(),0,1)</f>
        <v>1.82330061808093</v>
      </c>
      <c r="E1551" s="80" t="n">
        <f aca="true">RAND()</f>
        <v>0.411868281503287</v>
      </c>
      <c r="F1551" s="78" t="n">
        <f aca="false">IF($F$3*$C$6&gt;E1551,1,0)</f>
        <v>0</v>
      </c>
      <c r="G1551" s="81" t="n">
        <f aca="false">EXP(($F$6-0.5*$C$5^2-$F$3*$F$4)*$C$6+($C$5*C1551*$C$6^0.5)+($F$4+$F$5*D1551)*F1551)</f>
        <v>0.99396849377261</v>
      </c>
      <c r="H1551" s="95" t="n">
        <f aca="false">G1551*H1550</f>
        <v>95.1144399509644</v>
      </c>
      <c r="I1551" s="0"/>
    </row>
    <row r="1552" customFormat="false" ht="12.75" hidden="false" customHeight="false" outlineLevel="0" collapsed="false">
      <c r="B1552" s="79" t="n">
        <f aca="false">B1551+$C$6</f>
        <v>0.175913242009136</v>
      </c>
      <c r="C1552" s="80" t="n">
        <f aca="true">NORMINV(RAND(),0,1)</f>
        <v>0.491373320447329</v>
      </c>
      <c r="D1552" s="80" t="n">
        <f aca="true">NORMINV(RAND(),0,1)</f>
        <v>0.721100353075618</v>
      </c>
      <c r="E1552" s="80" t="n">
        <f aca="true">RAND()</f>
        <v>0.841717355243942</v>
      </c>
      <c r="F1552" s="78" t="n">
        <f aca="false">IF($F$3*$C$6&gt;E1552,1,0)</f>
        <v>0</v>
      </c>
      <c r="G1552" s="81" t="n">
        <f aca="false">EXP(($F$6-0.5*$C$5^2-$F$3*$F$4)*$C$6+($C$5*C1552*$C$6^0.5)+($F$4+$F$5*D1552)*F1552)</f>
        <v>1.00157109667787</v>
      </c>
      <c r="H1552" s="95" t="n">
        <f aca="false">G1552*H1551</f>
        <v>95.2638739315888</v>
      </c>
      <c r="I1552" s="0"/>
    </row>
    <row r="1553" customFormat="false" ht="12.75" hidden="false" customHeight="false" outlineLevel="0" collapsed="false">
      <c r="B1553" s="79" t="n">
        <f aca="false">B1552+$C$6</f>
        <v>0.176027397260277</v>
      </c>
      <c r="C1553" s="80" t="n">
        <f aca="true">NORMINV(RAND(),0,1)</f>
        <v>1.40699998204685</v>
      </c>
      <c r="D1553" s="80" t="n">
        <f aca="true">NORMINV(RAND(),0,1)</f>
        <v>-0.507363643635926</v>
      </c>
      <c r="E1553" s="80" t="n">
        <f aca="true">RAND()</f>
        <v>0.85850661276026</v>
      </c>
      <c r="F1553" s="78" t="n">
        <f aca="false">IF($F$3*$C$6&gt;E1553,1,0)</f>
        <v>0</v>
      </c>
      <c r="G1553" s="81" t="n">
        <f aca="false">EXP(($F$6-0.5*$C$5^2-$F$3*$F$4)*$C$6+($C$5*C1553*$C$6^0.5)+($F$4+$F$5*D1553)*F1553)</f>
        <v>1.00451488696441</v>
      </c>
      <c r="H1553" s="95" t="n">
        <f aca="false">G1553*H1552</f>
        <v>95.6939795541816</v>
      </c>
      <c r="I1553" s="0"/>
    </row>
    <row r="1554" customFormat="false" ht="12.75" hidden="false" customHeight="false" outlineLevel="0" collapsed="false">
      <c r="B1554" s="79" t="n">
        <f aca="false">B1553+$C$6</f>
        <v>0.176141552511419</v>
      </c>
      <c r="C1554" s="80" t="n">
        <f aca="true">NORMINV(RAND(),0,1)</f>
        <v>-0.34217078783979</v>
      </c>
      <c r="D1554" s="80" t="n">
        <f aca="true">NORMINV(RAND(),0,1)</f>
        <v>-0.848209091755804</v>
      </c>
      <c r="E1554" s="80" t="n">
        <f aca="true">RAND()</f>
        <v>0.251414112982255</v>
      </c>
      <c r="F1554" s="78" t="n">
        <f aca="false">IF($F$3*$C$6&gt;E1554,1,0)</f>
        <v>0</v>
      </c>
      <c r="G1554" s="81" t="n">
        <f aca="false">EXP(($F$6-0.5*$C$5^2-$F$3*$F$4)*$C$6+($C$5*C1554*$C$6^0.5)+($F$4+$F$5*D1554)*F1554)</f>
        <v>0.998898708546082</v>
      </c>
      <c r="H1554" s="95" t="n">
        <f aca="false">G1554*H1553</f>
        <v>95.5885925923072</v>
      </c>
      <c r="I1554" s="0"/>
    </row>
    <row r="1555" customFormat="false" ht="12.75" hidden="false" customHeight="false" outlineLevel="0" collapsed="false">
      <c r="B1555" s="79" t="n">
        <f aca="false">B1554+$C$6</f>
        <v>0.176255707762561</v>
      </c>
      <c r="C1555" s="80" t="n">
        <f aca="true">NORMINV(RAND(),0,1)</f>
        <v>-0.568974233184831</v>
      </c>
      <c r="D1555" s="80" t="n">
        <f aca="true">NORMINV(RAND(),0,1)</f>
        <v>-0.744137399328368</v>
      </c>
      <c r="E1555" s="80" t="n">
        <f aca="true">RAND()</f>
        <v>0.80545842397166</v>
      </c>
      <c r="F1555" s="78" t="n">
        <f aca="false">IF($F$3*$C$6&gt;E1555,1,0)</f>
        <v>0</v>
      </c>
      <c r="G1555" s="81" t="n">
        <f aca="false">EXP(($F$6-0.5*$C$5^2-$F$3*$F$4)*$C$6+($C$5*C1555*$C$6^0.5)+($F$4+$F$5*D1555)*F1555)</f>
        <v>0.99817279909627</v>
      </c>
      <c r="H1555" s="95" t="n">
        <f aca="false">G1555*H1554</f>
        <v>95.4139330295363</v>
      </c>
      <c r="I1555" s="0"/>
    </row>
    <row r="1556" customFormat="false" ht="12.75" hidden="false" customHeight="false" outlineLevel="0" collapsed="false">
      <c r="B1556" s="79" t="n">
        <f aca="false">B1555+$C$6</f>
        <v>0.176369863013702</v>
      </c>
      <c r="C1556" s="80" t="n">
        <f aca="true">NORMINV(RAND(),0,1)</f>
        <v>0.557278125743264</v>
      </c>
      <c r="D1556" s="80" t="n">
        <f aca="true">NORMINV(RAND(),0,1)</f>
        <v>-1.35479200926775</v>
      </c>
      <c r="E1556" s="80" t="n">
        <f aca="true">RAND()</f>
        <v>0.0507316468292975</v>
      </c>
      <c r="F1556" s="78" t="n">
        <f aca="false">IF($F$3*$C$6&gt;E1556,1,0)</f>
        <v>0</v>
      </c>
      <c r="G1556" s="81" t="n">
        <f aca="false">EXP(($F$6-0.5*$C$5^2-$F$3*$F$4)*$C$6+($C$5*C1556*$C$6^0.5)+($F$4+$F$5*D1556)*F1556)</f>
        <v>1.00178269583733</v>
      </c>
      <c r="H1556" s="95" t="n">
        <f aca="false">G1556*H1555</f>
        <v>95.584027050771</v>
      </c>
      <c r="I1556" s="0"/>
    </row>
    <row r="1557" customFormat="false" ht="12.75" hidden="false" customHeight="false" outlineLevel="0" collapsed="false">
      <c r="B1557" s="79" t="n">
        <f aca="false">B1556+$C$6</f>
        <v>0.176484018264844</v>
      </c>
      <c r="C1557" s="80" t="n">
        <f aca="true">NORMINV(RAND(),0,1)</f>
        <v>0.0335257371351144</v>
      </c>
      <c r="D1557" s="80" t="n">
        <f aca="true">NORMINV(RAND(),0,1)</f>
        <v>1.13040310803752</v>
      </c>
      <c r="E1557" s="80" t="n">
        <f aca="true">RAND()</f>
        <v>0.360458740435812</v>
      </c>
      <c r="F1557" s="78" t="n">
        <f aca="false">IF($F$3*$C$6&gt;E1557,1,0)</f>
        <v>0</v>
      </c>
      <c r="G1557" s="81" t="n">
        <f aca="false">EXP(($F$6-0.5*$C$5^2-$F$3*$F$4)*$C$6+($C$5*C1557*$C$6^0.5)+($F$4+$F$5*D1557)*F1557)</f>
        <v>1.00010232842233</v>
      </c>
      <c r="H1557" s="95" t="n">
        <f aca="false">G1557*H1556</f>
        <v>95.5938080134589</v>
      </c>
      <c r="I1557" s="0"/>
    </row>
    <row r="1558" customFormat="false" ht="12.75" hidden="false" customHeight="false" outlineLevel="0" collapsed="false">
      <c r="B1558" s="79" t="n">
        <f aca="false">B1557+$C$6</f>
        <v>0.176598173515985</v>
      </c>
      <c r="C1558" s="80" t="n">
        <f aca="true">NORMINV(RAND(),0,1)</f>
        <v>0.519803582027239</v>
      </c>
      <c r="D1558" s="80" t="n">
        <f aca="true">NORMINV(RAND(),0,1)</f>
        <v>0.815157679578942</v>
      </c>
      <c r="E1558" s="80" t="n">
        <f aca="true">RAND()</f>
        <v>0.432211204053447</v>
      </c>
      <c r="F1558" s="78" t="n">
        <f aca="false">IF($F$3*$C$6&gt;E1558,1,0)</f>
        <v>0</v>
      </c>
      <c r="G1558" s="81" t="n">
        <f aca="false">EXP(($F$6-0.5*$C$5^2-$F$3*$F$4)*$C$6+($C$5*C1558*$C$6^0.5)+($F$4+$F$5*D1558)*F1558)</f>
        <v>1.00166237163311</v>
      </c>
      <c r="H1558" s="95" t="n">
        <f aca="false">G1558*H1557</f>
        <v>95.752720448201</v>
      </c>
      <c r="I1558" s="0"/>
    </row>
    <row r="1559" customFormat="false" ht="12.75" hidden="false" customHeight="false" outlineLevel="0" collapsed="false">
      <c r="B1559" s="79" t="n">
        <f aca="false">B1558+$C$6</f>
        <v>0.176712328767127</v>
      </c>
      <c r="C1559" s="80" t="n">
        <f aca="true">NORMINV(RAND(),0,1)</f>
        <v>0.714693809201959</v>
      </c>
      <c r="D1559" s="80" t="n">
        <f aca="true">NORMINV(RAND(),0,1)</f>
        <v>-0.756262357290342</v>
      </c>
      <c r="E1559" s="80" t="n">
        <f aca="true">RAND()</f>
        <v>0.907556765548432</v>
      </c>
      <c r="F1559" s="78" t="n">
        <f aca="false">IF($F$3*$C$6&gt;E1559,1,0)</f>
        <v>0</v>
      </c>
      <c r="G1559" s="81" t="n">
        <f aca="false">EXP(($F$6-0.5*$C$5^2-$F$3*$F$4)*$C$6+($C$5*C1559*$C$6^0.5)+($F$4+$F$5*D1559)*F1559)</f>
        <v>1.00228828795687</v>
      </c>
      <c r="H1559" s="95" t="n">
        <f aca="false">G1559*H1558</f>
        <v>95.9718302452401</v>
      </c>
      <c r="I1559" s="0"/>
    </row>
    <row r="1560" customFormat="false" ht="12.75" hidden="false" customHeight="false" outlineLevel="0" collapsed="false">
      <c r="B1560" s="79" t="n">
        <f aca="false">B1559+$C$6</f>
        <v>0.176826484018268</v>
      </c>
      <c r="C1560" s="80" t="n">
        <f aca="true">NORMINV(RAND(),0,1)</f>
        <v>-1.13592659455977</v>
      </c>
      <c r="D1560" s="80" t="n">
        <f aca="true">NORMINV(RAND(),0,1)</f>
        <v>-0.0237864923589586</v>
      </c>
      <c r="E1560" s="80" t="n">
        <f aca="true">RAND()</f>
        <v>0.860490929033078</v>
      </c>
      <c r="F1560" s="78" t="n">
        <f aca="false">IF($F$3*$C$6&gt;E1560,1,0)</f>
        <v>0</v>
      </c>
      <c r="G1560" s="81" t="n">
        <f aca="false">EXP(($F$6-0.5*$C$5^2-$F$3*$F$4)*$C$6+($C$5*C1560*$C$6^0.5)+($F$4+$F$5*D1560)*F1560)</f>
        <v>0.996360512205712</v>
      </c>
      <c r="H1560" s="95" t="n">
        <f aca="false">G1560*H1559</f>
        <v>95.6225419404671</v>
      </c>
      <c r="I1560" s="0"/>
    </row>
    <row r="1561" customFormat="false" ht="12.75" hidden="false" customHeight="false" outlineLevel="0" collapsed="false">
      <c r="B1561" s="79" t="n">
        <f aca="false">B1560+$C$6</f>
        <v>0.17694063926941</v>
      </c>
      <c r="C1561" s="80" t="n">
        <f aca="true">NORMINV(RAND(),0,1)</f>
        <v>2.31279954078436</v>
      </c>
      <c r="D1561" s="80" t="n">
        <f aca="true">NORMINV(RAND(),0,1)</f>
        <v>0.604484470221597</v>
      </c>
      <c r="E1561" s="80" t="n">
        <f aca="true">RAND()</f>
        <v>0.0823266845208088</v>
      </c>
      <c r="F1561" s="78" t="n">
        <f aca="false">IF($F$3*$C$6&gt;E1561,1,0)</f>
        <v>0</v>
      </c>
      <c r="G1561" s="81" t="n">
        <f aca="false">EXP(($F$6-0.5*$C$5^2-$F$3*$F$4)*$C$6+($C$5*C1561*$C$6^0.5)+($F$4+$F$5*D1561)*F1561)</f>
        <v>1.0074355959957</v>
      </c>
      <c r="H1561" s="95" t="n">
        <f aca="false">G1561*H1560</f>
        <v>96.3335525304181</v>
      </c>
      <c r="I1561" s="0"/>
    </row>
    <row r="1562" customFormat="false" ht="12.75" hidden="false" customHeight="false" outlineLevel="0" collapsed="false">
      <c r="B1562" s="79" t="n">
        <f aca="false">B1561+$C$6</f>
        <v>0.177054794520551</v>
      </c>
      <c r="C1562" s="80" t="n">
        <f aca="true">NORMINV(RAND(),0,1)</f>
        <v>-1.54937141266261</v>
      </c>
      <c r="D1562" s="80" t="n">
        <f aca="true">NORMINV(RAND(),0,1)</f>
        <v>-0.875094532935536</v>
      </c>
      <c r="E1562" s="80" t="n">
        <f aca="true">RAND()</f>
        <v>0.800917988065175</v>
      </c>
      <c r="F1562" s="78" t="n">
        <f aca="false">IF($F$3*$C$6&gt;E1562,1,0)</f>
        <v>0</v>
      </c>
      <c r="G1562" s="81" t="n">
        <f aca="false">EXP(($F$6-0.5*$C$5^2-$F$3*$F$4)*$C$6+($C$5*C1562*$C$6^0.5)+($F$4+$F$5*D1562)*F1562)</f>
        <v>0.995040993574597</v>
      </c>
      <c r="H1562" s="95" t="n">
        <f aca="false">G1562*H1561</f>
        <v>95.8558338244378</v>
      </c>
      <c r="I1562" s="0"/>
    </row>
    <row r="1563" customFormat="false" ht="12.75" hidden="false" customHeight="false" outlineLevel="0" collapsed="false">
      <c r="B1563" s="79" t="n">
        <f aca="false">B1562+$C$6</f>
        <v>0.177168949771693</v>
      </c>
      <c r="C1563" s="80" t="n">
        <f aca="true">NORMINV(RAND(),0,1)</f>
        <v>0.154236195968436</v>
      </c>
      <c r="D1563" s="80" t="n">
        <f aca="true">NORMINV(RAND(),0,1)</f>
        <v>1.42106052080237</v>
      </c>
      <c r="E1563" s="80" t="n">
        <f aca="true">RAND()</f>
        <v>0.567250675557432</v>
      </c>
      <c r="F1563" s="78" t="n">
        <f aca="false">IF($F$3*$C$6&gt;E1563,1,0)</f>
        <v>0</v>
      </c>
      <c r="G1563" s="81" t="n">
        <f aca="false">EXP(($F$6-0.5*$C$5^2-$F$3*$F$4)*$C$6+($C$5*C1563*$C$6^0.5)+($F$4+$F$5*D1563)*F1563)</f>
        <v>1.00048935657828</v>
      </c>
      <c r="H1563" s="95" t="n">
        <f aca="false">G1563*H1562</f>
        <v>95.9027415072867</v>
      </c>
      <c r="I1563" s="0"/>
    </row>
    <row r="1564" customFormat="false" ht="12.75" hidden="false" customHeight="false" outlineLevel="0" collapsed="false">
      <c r="B1564" s="79" t="n">
        <f aca="false">B1563+$C$6</f>
        <v>0.177283105022835</v>
      </c>
      <c r="C1564" s="80" t="n">
        <f aca="true">NORMINV(RAND(),0,1)</f>
        <v>0.729723015129145</v>
      </c>
      <c r="D1564" s="80" t="n">
        <f aca="true">NORMINV(RAND(),0,1)</f>
        <v>-2.06992679047163</v>
      </c>
      <c r="E1564" s="80" t="n">
        <f aca="true">RAND()</f>
        <v>0.0135758217573697</v>
      </c>
      <c r="F1564" s="78" t="n">
        <f aca="false">IF($F$3*$C$6&gt;E1564,1,0)</f>
        <v>0</v>
      </c>
      <c r="G1564" s="81" t="n">
        <f aca="false">EXP(($F$6-0.5*$C$5^2-$F$3*$F$4)*$C$6+($C$5*C1564*$C$6^0.5)+($F$4+$F$5*D1564)*F1564)</f>
        <v>1.00233657252519</v>
      </c>
      <c r="H1564" s="95" t="n">
        <f aca="false">G1564*H1563</f>
        <v>96.1268252181826</v>
      </c>
      <c r="I1564" s="0"/>
    </row>
    <row r="1565" customFormat="false" ht="12.75" hidden="false" customHeight="false" outlineLevel="0" collapsed="false">
      <c r="B1565" s="79" t="n">
        <f aca="false">B1564+$C$6</f>
        <v>0.177397260273976</v>
      </c>
      <c r="C1565" s="80" t="n">
        <f aca="true">NORMINV(RAND(),0,1)</f>
        <v>-0.211778822863192</v>
      </c>
      <c r="D1565" s="80" t="n">
        <f aca="true">NORMINV(RAND(),0,1)</f>
        <v>0.295292342344474</v>
      </c>
      <c r="E1565" s="80" t="n">
        <f aca="true">RAND()</f>
        <v>0.159323113941771</v>
      </c>
      <c r="F1565" s="78" t="n">
        <f aca="false">IF($F$3*$C$6&gt;E1565,1,0)</f>
        <v>0</v>
      </c>
      <c r="G1565" s="81" t="n">
        <f aca="false">EXP(($F$6-0.5*$C$5^2-$F$3*$F$4)*$C$6+($C$5*C1565*$C$6^0.5)+($F$4+$F$5*D1565)*F1565)</f>
        <v>0.999316281385146</v>
      </c>
      <c r="H1565" s="95" t="n">
        <f aca="false">G1565*H1564</f>
        <v>96.0611015183941</v>
      </c>
      <c r="I1565" s="0"/>
    </row>
    <row r="1566" customFormat="false" ht="12.75" hidden="false" customHeight="false" outlineLevel="0" collapsed="false">
      <c r="B1566" s="79" t="n">
        <f aca="false">B1565+$C$6</f>
        <v>0.177511415525118</v>
      </c>
      <c r="C1566" s="80" t="n">
        <f aca="true">NORMINV(RAND(),0,1)</f>
        <v>0.0382179479562099</v>
      </c>
      <c r="D1566" s="80" t="n">
        <f aca="true">NORMINV(RAND(),0,1)</f>
        <v>-0.347093515010329</v>
      </c>
      <c r="E1566" s="80" t="n">
        <f aca="true">RAND()</f>
        <v>0.04318859098868</v>
      </c>
      <c r="F1566" s="78" t="n">
        <f aca="false">IF($F$3*$C$6&gt;E1566,1,0)</f>
        <v>0</v>
      </c>
      <c r="G1566" s="81" t="n">
        <f aca="false">EXP(($F$6-0.5*$C$5^2-$F$3*$F$4)*$C$6+($C$5*C1566*$C$6^0.5)+($F$4+$F$5*D1566)*F1566)</f>
        <v>1.00011737003574</v>
      </c>
      <c r="H1566" s="95" t="n">
        <f aca="false">G1566*H1565</f>
        <v>96.0723762133129</v>
      </c>
      <c r="I1566" s="0"/>
    </row>
    <row r="1567" customFormat="false" ht="12.75" hidden="false" customHeight="false" outlineLevel="0" collapsed="false">
      <c r="B1567" s="79" t="n">
        <f aca="false">B1566+$C$6</f>
        <v>0.177625570776259</v>
      </c>
      <c r="C1567" s="80" t="n">
        <f aca="true">NORMINV(RAND(),0,1)</f>
        <v>0.0453867605829615</v>
      </c>
      <c r="D1567" s="80" t="n">
        <f aca="true">NORMINV(RAND(),0,1)</f>
        <v>1.39757969948089</v>
      </c>
      <c r="E1567" s="80" t="n">
        <f aca="true">RAND()</f>
        <v>0.326521978988106</v>
      </c>
      <c r="F1567" s="78" t="n">
        <f aca="false">IF($F$3*$C$6&gt;E1567,1,0)</f>
        <v>0</v>
      </c>
      <c r="G1567" s="81" t="n">
        <f aca="false">EXP(($F$6-0.5*$C$5^2-$F$3*$F$4)*$C$6+($C$5*C1567*$C$6^0.5)+($F$4+$F$5*D1567)*F1567)</f>
        <v>1.00014035121926</v>
      </c>
      <c r="H1567" s="95" t="n">
        <f aca="false">G1567*H1566</f>
        <v>96.0858600884511</v>
      </c>
      <c r="I1567" s="0"/>
    </row>
    <row r="1568" customFormat="false" ht="12.75" hidden="false" customHeight="false" outlineLevel="0" collapsed="false">
      <c r="B1568" s="79" t="n">
        <f aca="false">B1567+$C$6</f>
        <v>0.177739726027401</v>
      </c>
      <c r="C1568" s="80" t="n">
        <f aca="true">NORMINV(RAND(),0,1)</f>
        <v>0.612725665125433</v>
      </c>
      <c r="D1568" s="80" t="n">
        <f aca="true">NORMINV(RAND(),0,1)</f>
        <v>0.372070622640394</v>
      </c>
      <c r="E1568" s="80" t="n">
        <f aca="true">RAND()</f>
        <v>0.12687425438991</v>
      </c>
      <c r="F1568" s="78" t="n">
        <f aca="false">IF($F$3*$C$6&gt;E1568,1,0)</f>
        <v>0</v>
      </c>
      <c r="G1568" s="81" t="n">
        <f aca="false">EXP(($F$6-0.5*$C$5^2-$F$3*$F$4)*$C$6+($C$5*C1568*$C$6^0.5)+($F$4+$F$5*D1568)*F1568)</f>
        <v>1.0019607547015</v>
      </c>
      <c r="H1568" s="95" t="n">
        <f aca="false">G1568*H1567</f>
        <v>96.2742608903669</v>
      </c>
      <c r="I1568" s="0"/>
    </row>
    <row r="1569" customFormat="false" ht="12.75" hidden="false" customHeight="false" outlineLevel="0" collapsed="false">
      <c r="B1569" s="79" t="n">
        <f aca="false">B1568+$C$6</f>
        <v>0.177853881278542</v>
      </c>
      <c r="C1569" s="80" t="n">
        <f aca="true">NORMINV(RAND(),0,1)</f>
        <v>-0.644704800162399</v>
      </c>
      <c r="D1569" s="80" t="n">
        <f aca="true">NORMINV(RAND(),0,1)</f>
        <v>-0.278665569421978</v>
      </c>
      <c r="E1569" s="80" t="n">
        <f aca="true">RAND()</f>
        <v>0.162871986141611</v>
      </c>
      <c r="F1569" s="78" t="n">
        <f aca="false">IF($F$3*$C$6&gt;E1569,1,0)</f>
        <v>0</v>
      </c>
      <c r="G1569" s="81" t="n">
        <f aca="false">EXP(($F$6-0.5*$C$5^2-$F$3*$F$4)*$C$6+($C$5*C1569*$C$6^0.5)+($F$4+$F$5*D1569)*F1569)</f>
        <v>0.997930532559166</v>
      </c>
      <c r="H1569" s="95" t="n">
        <f aca="false">G1569*H1568</f>
        <v>96.0750244420639</v>
      </c>
      <c r="I1569" s="0"/>
    </row>
    <row r="1570" customFormat="false" ht="12.75" hidden="false" customHeight="false" outlineLevel="0" collapsed="false">
      <c r="B1570" s="79" t="n">
        <f aca="false">B1569+$C$6</f>
        <v>0.177968036529684</v>
      </c>
      <c r="C1570" s="80" t="n">
        <f aca="true">NORMINV(RAND(),0,1)</f>
        <v>1.57587941336339</v>
      </c>
      <c r="D1570" s="80" t="n">
        <f aca="true">NORMINV(RAND(),0,1)</f>
        <v>-0.839609661104792</v>
      </c>
      <c r="E1570" s="80" t="n">
        <f aca="true">RAND()</f>
        <v>0.564233184892692</v>
      </c>
      <c r="F1570" s="78" t="n">
        <f aca="false">IF($F$3*$C$6&gt;E1570,1,0)</f>
        <v>0</v>
      </c>
      <c r="G1570" s="81" t="n">
        <f aca="false">EXP(($F$6-0.5*$C$5^2-$F$3*$F$4)*$C$6+($C$5*C1570*$C$6^0.5)+($F$4+$F$5*D1570)*F1570)</f>
        <v>1.00505878800054</v>
      </c>
      <c r="H1570" s="95" t="n">
        <f aca="false">G1570*H1569</f>
        <v>96.561047622863</v>
      </c>
      <c r="I1570" s="0"/>
    </row>
    <row r="1571" customFormat="false" ht="12.75" hidden="false" customHeight="false" outlineLevel="0" collapsed="false">
      <c r="B1571" s="79" t="n">
        <f aca="false">B1570+$C$6</f>
        <v>0.178082191780826</v>
      </c>
      <c r="C1571" s="80" t="n">
        <f aca="true">NORMINV(RAND(),0,1)</f>
        <v>0.759378606185697</v>
      </c>
      <c r="D1571" s="80" t="n">
        <f aca="true">NORMINV(RAND(),0,1)</f>
        <v>1.28597633384527</v>
      </c>
      <c r="E1571" s="80" t="n">
        <f aca="true">RAND()</f>
        <v>0.607760179110013</v>
      </c>
      <c r="F1571" s="78" t="n">
        <f aca="false">IF($F$3*$C$6&gt;E1571,1,0)</f>
        <v>0</v>
      </c>
      <c r="G1571" s="81" t="n">
        <f aca="false">EXP(($F$6-0.5*$C$5^2-$F$3*$F$4)*$C$6+($C$5*C1571*$C$6^0.5)+($F$4+$F$5*D1571)*F1571)</f>
        <v>1.00243185433636</v>
      </c>
      <c r="H1571" s="95" t="n">
        <f aca="false">G1571*H1570</f>
        <v>96.795870025248</v>
      </c>
      <c r="I1571" s="0"/>
    </row>
    <row r="1572" customFormat="false" ht="12.75" hidden="false" customHeight="false" outlineLevel="0" collapsed="false">
      <c r="B1572" s="79" t="n">
        <f aca="false">B1571+$C$6</f>
        <v>0.178196347031967</v>
      </c>
      <c r="C1572" s="80" t="n">
        <f aca="true">NORMINV(RAND(),0,1)</f>
        <v>0.524442676386559</v>
      </c>
      <c r="D1572" s="80" t="n">
        <f aca="true">NORMINV(RAND(),0,1)</f>
        <v>0.034522530743376</v>
      </c>
      <c r="E1572" s="80" t="n">
        <f aca="true">RAND()</f>
        <v>0.668428456575401</v>
      </c>
      <c r="F1572" s="78" t="n">
        <f aca="false">IF($F$3*$C$6&gt;E1572,1,0)</f>
        <v>0</v>
      </c>
      <c r="G1572" s="81" t="n">
        <f aca="false">EXP(($F$6-0.5*$C$5^2-$F$3*$F$4)*$C$6+($C$5*C1572*$C$6^0.5)+($F$4+$F$5*D1572)*F1572)</f>
        <v>1.00167726616971</v>
      </c>
      <c r="H1572" s="95" t="n">
        <f aca="false">G1572*H1571</f>
        <v>96.9582224634092</v>
      </c>
      <c r="I1572" s="0"/>
    </row>
    <row r="1573" customFormat="false" ht="12.75" hidden="false" customHeight="false" outlineLevel="0" collapsed="false">
      <c r="B1573" s="79" t="n">
        <f aca="false">B1572+$C$6</f>
        <v>0.178310502283109</v>
      </c>
      <c r="C1573" s="80" t="n">
        <f aca="true">NORMINV(RAND(),0,1)</f>
        <v>-1.16767910902366</v>
      </c>
      <c r="D1573" s="80" t="n">
        <f aca="true">NORMINV(RAND(),0,1)</f>
        <v>0.665435267562231</v>
      </c>
      <c r="E1573" s="80" t="n">
        <f aca="true">RAND()</f>
        <v>0.488015871921046</v>
      </c>
      <c r="F1573" s="78" t="n">
        <f aca="false">IF($F$3*$C$6&gt;E1573,1,0)</f>
        <v>0</v>
      </c>
      <c r="G1573" s="81" t="n">
        <f aca="false">EXP(($F$6-0.5*$C$5^2-$F$3*$F$4)*$C$6+($C$5*C1573*$C$6^0.5)+($F$4+$F$5*D1573)*F1573)</f>
        <v>0.996259111324055</v>
      </c>
      <c r="H1573" s="95" t="n">
        <f aca="false">G1573*H1572</f>
        <v>96.595512546956</v>
      </c>
      <c r="I1573" s="0"/>
    </row>
    <row r="1574" customFormat="false" ht="12.75" hidden="false" customHeight="false" outlineLevel="0" collapsed="false">
      <c r="B1574" s="79" t="n">
        <f aca="false">B1573+$C$6</f>
        <v>0.17842465753425</v>
      </c>
      <c r="C1574" s="80" t="n">
        <f aca="true">NORMINV(RAND(),0,1)</f>
        <v>-0.966605133929254</v>
      </c>
      <c r="D1574" s="80" t="n">
        <f aca="true">NORMINV(RAND(),0,1)</f>
        <v>0.772399958705763</v>
      </c>
      <c r="E1574" s="80" t="n">
        <f aca="true">RAND()</f>
        <v>0.0310385752447206</v>
      </c>
      <c r="F1574" s="78" t="n">
        <f aca="false">IF($F$3*$C$6&gt;E1574,1,0)</f>
        <v>0</v>
      </c>
      <c r="G1574" s="81" t="n">
        <f aca="false">EXP(($F$6-0.5*$C$5^2-$F$3*$F$4)*$C$6+($C$5*C1574*$C$6^0.5)+($F$4+$F$5*D1574)*F1574)</f>
        <v>0.996901410450317</v>
      </c>
      <c r="H1574" s="95" t="n">
        <f aca="false">G1574*H1573</f>
        <v>96.2962027012317</v>
      </c>
      <c r="I1574" s="0"/>
    </row>
    <row r="1575" customFormat="false" ht="12.75" hidden="false" customHeight="false" outlineLevel="0" collapsed="false">
      <c r="B1575" s="79" t="n">
        <f aca="false">B1574+$C$6</f>
        <v>0.178538812785392</v>
      </c>
      <c r="C1575" s="80" t="n">
        <f aca="true">NORMINV(RAND(),0,1)</f>
        <v>-0.159084711280949</v>
      </c>
      <c r="D1575" s="80" t="n">
        <f aca="true">NORMINV(RAND(),0,1)</f>
        <v>-0.0959578830168132</v>
      </c>
      <c r="E1575" s="80" t="n">
        <f aca="true">RAND()</f>
        <v>0.773028206727558</v>
      </c>
      <c r="F1575" s="78" t="n">
        <f aca="false">IF($F$3*$C$6&gt;E1575,1,0)</f>
        <v>0</v>
      </c>
      <c r="G1575" s="81" t="n">
        <f aca="false">EXP(($F$6-0.5*$C$5^2-$F$3*$F$4)*$C$6+($C$5*C1575*$C$6^0.5)+($F$4+$F$5*D1575)*F1575)</f>
        <v>0.999485080796744</v>
      </c>
      <c r="H1575" s="95" t="n">
        <f aca="false">G1575*H1574</f>
        <v>96.2466179372602</v>
      </c>
      <c r="I1575" s="0"/>
    </row>
    <row r="1576" customFormat="false" ht="12.75" hidden="false" customHeight="false" outlineLevel="0" collapsed="false">
      <c r="B1576" s="79" t="n">
        <f aca="false">B1575+$C$6</f>
        <v>0.178652968036533</v>
      </c>
      <c r="C1576" s="80" t="n">
        <f aca="true">NORMINV(RAND(),0,1)</f>
        <v>1.05206977860338</v>
      </c>
      <c r="D1576" s="80" t="n">
        <f aca="true">NORMINV(RAND(),0,1)</f>
        <v>-0.500406428054458</v>
      </c>
      <c r="E1576" s="80" t="n">
        <f aca="true">RAND()</f>
        <v>0.336234327014775</v>
      </c>
      <c r="F1576" s="78" t="n">
        <f aca="false">IF($F$3*$C$6&gt;E1576,1,0)</f>
        <v>0</v>
      </c>
      <c r="G1576" s="81" t="n">
        <f aca="false">EXP(($F$6-0.5*$C$5^2-$F$3*$F$4)*$C$6+($C$5*C1576*$C$6^0.5)+($F$4+$F$5*D1576)*F1576)</f>
        <v>1.00337274123317</v>
      </c>
      <c r="H1576" s="95" t="n">
        <f aca="false">G1576*H1575</f>
        <v>96.5712328741308</v>
      </c>
      <c r="I1576" s="0"/>
    </row>
    <row r="1577" customFormat="false" ht="12.75" hidden="false" customHeight="false" outlineLevel="0" collapsed="false">
      <c r="B1577" s="79" t="n">
        <f aca="false">B1576+$C$6</f>
        <v>0.178767123287675</v>
      </c>
      <c r="C1577" s="80" t="n">
        <f aca="true">NORMINV(RAND(),0,1)</f>
        <v>0.410116153708933</v>
      </c>
      <c r="D1577" s="80" t="n">
        <f aca="true">NORMINV(RAND(),0,1)</f>
        <v>0.285508622255388</v>
      </c>
      <c r="E1577" s="80" t="n">
        <f aca="true">RAND()</f>
        <v>0.909473991930047</v>
      </c>
      <c r="F1577" s="78" t="n">
        <f aca="false">IF($F$3*$C$6&gt;E1577,1,0)</f>
        <v>0</v>
      </c>
      <c r="G1577" s="81" t="n">
        <f aca="false">EXP(($F$6-0.5*$C$5^2-$F$3*$F$4)*$C$6+($C$5*C1577*$C$6^0.5)+($F$4+$F$5*D1577)*F1577)</f>
        <v>1.0013102675408</v>
      </c>
      <c r="H1577" s="95" t="n">
        <f aca="false">G1577*H1576</f>
        <v>96.6977670259411</v>
      </c>
      <c r="I1577" s="0"/>
    </row>
    <row r="1578" customFormat="false" ht="12.75" hidden="false" customHeight="false" outlineLevel="0" collapsed="false">
      <c r="B1578" s="79" t="n">
        <f aca="false">B1577+$C$6</f>
        <v>0.178881278538816</v>
      </c>
      <c r="C1578" s="80" t="n">
        <f aca="true">NORMINV(RAND(),0,1)</f>
        <v>-1.93514030214089</v>
      </c>
      <c r="D1578" s="80" t="n">
        <f aca="true">NORMINV(RAND(),0,1)</f>
        <v>-0.148315168693784</v>
      </c>
      <c r="E1578" s="80" t="n">
        <f aca="true">RAND()</f>
        <v>0.865830287841555</v>
      </c>
      <c r="F1578" s="78" t="n">
        <f aca="false">IF($F$3*$C$6&gt;E1578,1,0)</f>
        <v>0</v>
      </c>
      <c r="G1578" s="81" t="n">
        <f aca="false">EXP(($F$6-0.5*$C$5^2-$F$3*$F$4)*$C$6+($C$5*C1578*$C$6^0.5)+($F$4+$F$5*D1578)*F1578)</f>
        <v>0.993811379291411</v>
      </c>
      <c r="H1578" s="95" t="n">
        <f aca="false">G1578*H1577</f>
        <v>96.09934122245</v>
      </c>
      <c r="I1578" s="0"/>
    </row>
    <row r="1579" customFormat="false" ht="12.75" hidden="false" customHeight="false" outlineLevel="0" collapsed="false">
      <c r="B1579" s="79" t="n">
        <f aca="false">B1578+$C$6</f>
        <v>0.178995433789958</v>
      </c>
      <c r="C1579" s="80" t="n">
        <f aca="true">NORMINV(RAND(),0,1)</f>
        <v>-0.675222024542957</v>
      </c>
      <c r="D1579" s="80" t="n">
        <f aca="true">NORMINV(RAND(),0,1)</f>
        <v>1.57376385804533</v>
      </c>
      <c r="E1579" s="80" t="n">
        <f aca="true">RAND()</f>
        <v>0.198787761684131</v>
      </c>
      <c r="F1579" s="78" t="n">
        <f aca="false">IF($F$3*$C$6&gt;E1579,1,0)</f>
        <v>0</v>
      </c>
      <c r="G1579" s="81" t="n">
        <f aca="false">EXP(($F$6-0.5*$C$5^2-$F$3*$F$4)*$C$6+($C$5*C1579*$C$6^0.5)+($F$4+$F$5*D1579)*F1579)</f>
        <v>0.997832922786239</v>
      </c>
      <c r="H1579" s="95" t="n">
        <f aca="false">G1579*H1578</f>
        <v>95.8910865298293</v>
      </c>
      <c r="I1579" s="0"/>
    </row>
    <row r="1580" customFormat="false" ht="12.75" hidden="false" customHeight="false" outlineLevel="0" collapsed="false">
      <c r="B1580" s="79" t="n">
        <f aca="false">B1579+$C$6</f>
        <v>0.1791095890411</v>
      </c>
      <c r="C1580" s="80" t="n">
        <f aca="true">NORMINV(RAND(),0,1)</f>
        <v>0.100290973521362</v>
      </c>
      <c r="D1580" s="80" t="n">
        <f aca="true">NORMINV(RAND(),0,1)</f>
        <v>0.0214461683951534</v>
      </c>
      <c r="E1580" s="80" t="n">
        <f aca="true">RAND()</f>
        <v>0.236826726626855</v>
      </c>
      <c r="F1580" s="78" t="n">
        <f aca="false">IF($F$3*$C$6&gt;E1580,1,0)</f>
        <v>0</v>
      </c>
      <c r="G1580" s="81" t="n">
        <f aca="false">EXP(($F$6-0.5*$C$5^2-$F$3*$F$4)*$C$6+($C$5*C1580*$C$6^0.5)+($F$4+$F$5*D1580)*F1580)</f>
        <v>1.00031637609098</v>
      </c>
      <c r="H1580" s="95" t="n">
        <f aca="false">G1580*H1579</f>
        <v>95.9214241769454</v>
      </c>
      <c r="I1580" s="0"/>
    </row>
    <row r="1581" customFormat="false" ht="12.75" hidden="false" customHeight="false" outlineLevel="0" collapsed="false">
      <c r="B1581" s="79" t="n">
        <f aca="false">B1580+$C$6</f>
        <v>0.179223744292241</v>
      </c>
      <c r="C1581" s="80" t="n">
        <f aca="true">NORMINV(RAND(),0,1)</f>
        <v>0.790968912556597</v>
      </c>
      <c r="D1581" s="80" t="n">
        <f aca="true">NORMINV(RAND(),0,1)</f>
        <v>-0.14375958336437</v>
      </c>
      <c r="E1581" s="80" t="n">
        <f aca="true">RAND()</f>
        <v>0.605360699354507</v>
      </c>
      <c r="F1581" s="78" t="n">
        <f aca="false">IF($F$3*$C$6&gt;E1581,1,0)</f>
        <v>0</v>
      </c>
      <c r="G1581" s="81" t="n">
        <f aca="false">EXP(($F$6-0.5*$C$5^2-$F$3*$F$4)*$C$6+($C$5*C1581*$C$6^0.5)+($F$4+$F$5*D1581)*F1581)</f>
        <v>1.00253336224638</v>
      </c>
      <c r="H1581" s="95" t="n">
        <f aca="false">G1581*H1580</f>
        <v>96.1644278915741</v>
      </c>
      <c r="I1581" s="0"/>
    </row>
    <row r="1582" customFormat="false" ht="12.75" hidden="false" customHeight="false" outlineLevel="0" collapsed="false">
      <c r="B1582" s="79" t="n">
        <f aca="false">B1581+$C$6</f>
        <v>0.179337899543383</v>
      </c>
      <c r="C1582" s="80" t="n">
        <f aca="true">NORMINV(RAND(),0,1)</f>
        <v>-1.15388286910115</v>
      </c>
      <c r="D1582" s="80" t="n">
        <f aca="true">NORMINV(RAND(),0,1)</f>
        <v>-0.0934726756167422</v>
      </c>
      <c r="E1582" s="80" t="n">
        <f aca="true">RAND()</f>
        <v>0.121841841212008</v>
      </c>
      <c r="F1582" s="78" t="n">
        <f aca="false">IF($F$3*$C$6&gt;E1582,1,0)</f>
        <v>0</v>
      </c>
      <c r="G1582" s="81" t="n">
        <f aca="false">EXP(($F$6-0.5*$C$5^2-$F$3*$F$4)*$C$6+($C$5*C1582*$C$6^0.5)+($F$4+$F$5*D1582)*F1582)</f>
        <v>0.996303168012379</v>
      </c>
      <c r="H1582" s="95" t="n">
        <f aca="false">G1582*H1581</f>
        <v>95.8089241584732</v>
      </c>
      <c r="I1582" s="0"/>
    </row>
    <row r="1583" customFormat="false" ht="12.75" hidden="false" customHeight="false" outlineLevel="0" collapsed="false">
      <c r="B1583" s="79" t="n">
        <f aca="false">B1582+$C$6</f>
        <v>0.179452054794524</v>
      </c>
      <c r="C1583" s="80" t="n">
        <f aca="true">NORMINV(RAND(),0,1)</f>
        <v>-0.342104887569943</v>
      </c>
      <c r="D1583" s="80" t="n">
        <f aca="true">NORMINV(RAND(),0,1)</f>
        <v>1.17954340400614</v>
      </c>
      <c r="E1583" s="80" t="n">
        <f aca="true">RAND()</f>
        <v>0.495874367185352</v>
      </c>
      <c r="F1583" s="78" t="n">
        <f aca="false">IF($F$3*$C$6&gt;E1583,1,0)</f>
        <v>0</v>
      </c>
      <c r="G1583" s="81" t="n">
        <f aca="false">EXP(($F$6-0.5*$C$5^2-$F$3*$F$4)*$C$6+($C$5*C1583*$C$6^0.5)+($F$4+$F$5*D1583)*F1583)</f>
        <v>0.998898919543865</v>
      </c>
      <c r="H1583" s="95" t="n">
        <f aca="false">G1583*H1582</f>
        <v>95.7034308245591</v>
      </c>
      <c r="I1583" s="0"/>
    </row>
    <row r="1584" customFormat="false" ht="12.75" hidden="false" customHeight="false" outlineLevel="0" collapsed="false">
      <c r="B1584" s="79" t="n">
        <f aca="false">B1583+$C$6</f>
        <v>0.179566210045666</v>
      </c>
      <c r="C1584" s="80" t="n">
        <f aca="true">NORMINV(RAND(),0,1)</f>
        <v>-0.173946171225481</v>
      </c>
      <c r="D1584" s="80" t="n">
        <f aca="true">NORMINV(RAND(),0,1)</f>
        <v>1.71468373991185</v>
      </c>
      <c r="E1584" s="80" t="n">
        <f aca="true">RAND()</f>
        <v>0.680794870834093</v>
      </c>
      <c r="F1584" s="78" t="n">
        <f aca="false">IF($F$3*$C$6&gt;E1584,1,0)</f>
        <v>0</v>
      </c>
      <c r="G1584" s="81" t="n">
        <f aca="false">EXP(($F$6-0.5*$C$5^2-$F$3*$F$4)*$C$6+($C$5*C1584*$C$6^0.5)+($F$4+$F$5*D1584)*F1584)</f>
        <v>0.999437470964756</v>
      </c>
      <c r="H1584" s="95" t="n">
        <f aca="false">G1584*H1583</f>
        <v>95.6495948659478</v>
      </c>
      <c r="I1584" s="0"/>
    </row>
    <row r="1585" customFormat="false" ht="12.75" hidden="false" customHeight="false" outlineLevel="0" collapsed="false">
      <c r="B1585" s="79" t="n">
        <f aca="false">B1584+$C$6</f>
        <v>0.179680365296807</v>
      </c>
      <c r="C1585" s="80" t="n">
        <f aca="true">NORMINV(RAND(),0,1)</f>
        <v>-0.0679438919097706</v>
      </c>
      <c r="D1585" s="80" t="n">
        <f aca="true">NORMINV(RAND(),0,1)</f>
        <v>-1.94523068630827</v>
      </c>
      <c r="E1585" s="80" t="n">
        <f aca="true">RAND()</f>
        <v>0.206370069991962</v>
      </c>
      <c r="F1585" s="78" t="n">
        <f aca="false">IF($F$3*$C$6&gt;E1585,1,0)</f>
        <v>0</v>
      </c>
      <c r="G1585" s="81" t="n">
        <f aca="false">EXP(($F$6-0.5*$C$5^2-$F$3*$F$4)*$C$6+($C$5*C1585*$C$6^0.5)+($F$4+$F$5*D1585)*F1585)</f>
        <v>0.999777107041485</v>
      </c>
      <c r="H1585" s="95" t="n">
        <f aca="false">G1585*H1584</f>
        <v>95.6282752447673</v>
      </c>
      <c r="I1585" s="0"/>
    </row>
    <row r="1586" customFormat="false" ht="12.75" hidden="false" customHeight="false" outlineLevel="0" collapsed="false">
      <c r="B1586" s="79" t="n">
        <f aca="false">B1585+$C$6</f>
        <v>0.179794520547949</v>
      </c>
      <c r="C1586" s="80" t="n">
        <f aca="true">NORMINV(RAND(),0,1)</f>
        <v>0.269606688793892</v>
      </c>
      <c r="D1586" s="80" t="n">
        <f aca="true">NORMINV(RAND(),0,1)</f>
        <v>-0.887153478045014</v>
      </c>
      <c r="E1586" s="80" t="n">
        <f aca="true">RAND()</f>
        <v>0.391359533712641</v>
      </c>
      <c r="F1586" s="78" t="n">
        <f aca="false">IF($F$3*$C$6&gt;E1586,1,0)</f>
        <v>0</v>
      </c>
      <c r="G1586" s="81" t="n">
        <f aca="false">EXP(($F$6-0.5*$C$5^2-$F$3*$F$4)*$C$6+($C$5*C1586*$C$6^0.5)+($F$4+$F$5*D1586)*F1586)</f>
        <v>1.0008594034399</v>
      </c>
      <c r="H1586" s="95" t="n">
        <f aca="false">G1586*H1585</f>
        <v>95.7104585134645</v>
      </c>
      <c r="I1586" s="0"/>
    </row>
    <row r="1587" customFormat="false" ht="12.75" hidden="false" customHeight="false" outlineLevel="0" collapsed="false">
      <c r="B1587" s="79" t="n">
        <f aca="false">B1586+$C$6</f>
        <v>0.17990867579909</v>
      </c>
      <c r="C1587" s="80" t="n">
        <f aca="true">NORMINV(RAND(),0,1)</f>
        <v>1.73989382322393</v>
      </c>
      <c r="D1587" s="80" t="n">
        <f aca="true">NORMINV(RAND(),0,1)</f>
        <v>-0.277143632758722</v>
      </c>
      <c r="E1587" s="80" t="n">
        <f aca="true">RAND()</f>
        <v>0.749744694786518</v>
      </c>
      <c r="F1587" s="78" t="n">
        <f aca="false">IF($F$3*$C$6&gt;E1587,1,0)</f>
        <v>0</v>
      </c>
      <c r="G1587" s="81" t="n">
        <f aca="false">EXP(($F$6-0.5*$C$5^2-$F$3*$F$4)*$C$6+($C$5*C1587*$C$6^0.5)+($F$4+$F$5*D1587)*F1587)</f>
        <v>1.00558730241356</v>
      </c>
      <c r="H1587" s="95" t="n">
        <f aca="false">G1587*H1586</f>
        <v>96.2452217893201</v>
      </c>
      <c r="I1587" s="0"/>
    </row>
    <row r="1588" customFormat="false" ht="12.75" hidden="false" customHeight="false" outlineLevel="0" collapsed="false">
      <c r="B1588" s="79" t="n">
        <f aca="false">B1587+$C$6</f>
        <v>0.180022831050232</v>
      </c>
      <c r="C1588" s="80" t="n">
        <f aca="true">NORMINV(RAND(),0,1)</f>
        <v>0.859108835244236</v>
      </c>
      <c r="D1588" s="80" t="n">
        <f aca="true">NORMINV(RAND(),0,1)</f>
        <v>1.0978703552502</v>
      </c>
      <c r="E1588" s="80" t="n">
        <f aca="true">RAND()</f>
        <v>0.369851347066442</v>
      </c>
      <c r="F1588" s="78" t="n">
        <f aca="false">IF($F$3*$C$6&gt;E1588,1,0)</f>
        <v>0</v>
      </c>
      <c r="G1588" s="81" t="n">
        <f aca="false">EXP(($F$6-0.5*$C$5^2-$F$3*$F$4)*$C$6+($C$5*C1588*$C$6^0.5)+($F$4+$F$5*D1588)*F1588)</f>
        <v>1.00275234862407</v>
      </c>
      <c r="H1588" s="95" t="n">
        <f aca="false">G1588*H1587</f>
        <v>96.5101221930854</v>
      </c>
      <c r="I1588" s="0"/>
    </row>
    <row r="1589" customFormat="false" ht="12.75" hidden="false" customHeight="false" outlineLevel="0" collapsed="false">
      <c r="B1589" s="79" t="n">
        <f aca="false">B1588+$C$6</f>
        <v>0.180136986301374</v>
      </c>
      <c r="C1589" s="80" t="n">
        <f aca="true">NORMINV(RAND(),0,1)</f>
        <v>1.06601831352596</v>
      </c>
      <c r="D1589" s="80" t="n">
        <f aca="true">NORMINV(RAND(),0,1)</f>
        <v>-0.0256137836971758</v>
      </c>
      <c r="E1589" s="80" t="n">
        <f aca="true">RAND()</f>
        <v>0.798147788414031</v>
      </c>
      <c r="F1589" s="78" t="n">
        <f aca="false">IF($F$3*$C$6&gt;E1589,1,0)</f>
        <v>0</v>
      </c>
      <c r="G1589" s="81" t="n">
        <f aca="false">EXP(($F$6-0.5*$C$5^2-$F$3*$F$4)*$C$6+($C$5*C1589*$C$6^0.5)+($F$4+$F$5*D1589)*F1589)</f>
        <v>1.00341760232122</v>
      </c>
      <c r="H1589" s="95" t="n">
        <f aca="false">G1589*H1588</f>
        <v>96.8399554107134</v>
      </c>
      <c r="I1589" s="0"/>
    </row>
    <row r="1590" customFormat="false" ht="12.75" hidden="false" customHeight="false" outlineLevel="0" collapsed="false">
      <c r="B1590" s="79" t="n">
        <f aca="false">B1589+$C$6</f>
        <v>0.180251141552515</v>
      </c>
      <c r="C1590" s="80" t="n">
        <f aca="true">NORMINV(RAND(),0,1)</f>
        <v>0.0243327350520101</v>
      </c>
      <c r="D1590" s="80" t="n">
        <f aca="true">NORMINV(RAND(),0,1)</f>
        <v>-0.222545971422136</v>
      </c>
      <c r="E1590" s="80" t="n">
        <f aca="true">RAND()</f>
        <v>0.508377643503911</v>
      </c>
      <c r="F1590" s="78" t="n">
        <f aca="false">IF($F$3*$C$6&gt;E1590,1,0)</f>
        <v>0</v>
      </c>
      <c r="G1590" s="81" t="n">
        <f aca="false">EXP(($F$6-0.5*$C$5^2-$F$3*$F$4)*$C$6+($C$5*C1590*$C$6^0.5)+($F$4+$F$5*D1590)*F1590)</f>
        <v>1.00007285947653</v>
      </c>
      <c r="H1590" s="95" t="n">
        <f aca="false">G1590*H1589</f>
        <v>96.8470111191715</v>
      </c>
      <c r="I1590" s="0"/>
    </row>
    <row r="1591" customFormat="false" ht="12.75" hidden="false" customHeight="false" outlineLevel="0" collapsed="false">
      <c r="B1591" s="79" t="n">
        <f aca="false">B1590+$C$6</f>
        <v>0.180365296803657</v>
      </c>
      <c r="C1591" s="80" t="n">
        <f aca="true">NORMINV(RAND(),0,1)</f>
        <v>0.673291990578919</v>
      </c>
      <c r="D1591" s="80" t="n">
        <f aca="true">NORMINV(RAND(),0,1)</f>
        <v>-1.27477108269637</v>
      </c>
      <c r="E1591" s="80" t="n">
        <f aca="true">RAND()</f>
        <v>0.980841596984884</v>
      </c>
      <c r="F1591" s="78" t="n">
        <f aca="false">IF($F$3*$C$6&gt;E1591,1,0)</f>
        <v>0</v>
      </c>
      <c r="G1591" s="81" t="n">
        <f aca="false">EXP(($F$6-0.5*$C$5^2-$F$3*$F$4)*$C$6+($C$5*C1591*$C$6^0.5)+($F$4+$F$5*D1591)*F1591)</f>
        <v>1.00215528770626</v>
      </c>
      <c r="H1591" s="95" t="n">
        <f aca="false">G1591*H1590</f>
        <v>97.0557442916248</v>
      </c>
      <c r="I1591" s="0"/>
    </row>
    <row r="1592" customFormat="false" ht="12.75" hidden="false" customHeight="false" outlineLevel="0" collapsed="false">
      <c r="B1592" s="79" t="n">
        <f aca="false">B1591+$C$6</f>
        <v>0.180479452054798</v>
      </c>
      <c r="C1592" s="80" t="n">
        <f aca="true">NORMINV(RAND(),0,1)</f>
        <v>-0.334375986072711</v>
      </c>
      <c r="D1592" s="80" t="n">
        <f aca="true">NORMINV(RAND(),0,1)</f>
        <v>-2.45330528618956</v>
      </c>
      <c r="E1592" s="80" t="n">
        <f aca="true">RAND()</f>
        <v>0.5620432498854</v>
      </c>
      <c r="F1592" s="78" t="n">
        <f aca="false">IF($F$3*$C$6&gt;E1592,1,0)</f>
        <v>0</v>
      </c>
      <c r="G1592" s="81" t="n">
        <f aca="false">EXP(($F$6-0.5*$C$5^2-$F$3*$F$4)*$C$6+($C$5*C1592*$C$6^0.5)+($F$4+$F$5*D1592)*F1592)</f>
        <v>0.998923666050323</v>
      </c>
      <c r="H1592" s="95" t="n">
        <f aca="false">G1592*H1591</f>
        <v>96.9512798990326</v>
      </c>
      <c r="I1592" s="0"/>
    </row>
    <row r="1593" customFormat="false" ht="12.75" hidden="false" customHeight="false" outlineLevel="0" collapsed="false">
      <c r="B1593" s="79" t="n">
        <f aca="false">B1592+$C$6</f>
        <v>0.18059360730594</v>
      </c>
      <c r="C1593" s="80" t="n">
        <f aca="true">NORMINV(RAND(),0,1)</f>
        <v>0.211619597276902</v>
      </c>
      <c r="D1593" s="80" t="n">
        <f aca="true">NORMINV(RAND(),0,1)</f>
        <v>-1.60365536880642</v>
      </c>
      <c r="E1593" s="80" t="n">
        <f aca="true">RAND()</f>
        <v>0.076464047678706</v>
      </c>
      <c r="F1593" s="78" t="n">
        <f aca="false">IF($F$3*$C$6&gt;E1593,1,0)</f>
        <v>0</v>
      </c>
      <c r="G1593" s="81" t="n">
        <f aca="false">EXP(($F$6-0.5*$C$5^2-$F$3*$F$4)*$C$6+($C$5*C1593*$C$6^0.5)+($F$4+$F$5*D1593)*F1593)</f>
        <v>1.00067339474655</v>
      </c>
      <c r="H1593" s="95" t="n">
        <f aca="false">G1593*H1592</f>
        <v>97.0165663815874</v>
      </c>
      <c r="I1593" s="0"/>
    </row>
    <row r="1594" customFormat="false" ht="12.75" hidden="false" customHeight="false" outlineLevel="0" collapsed="false">
      <c r="B1594" s="79" t="n">
        <f aca="false">B1593+$C$6</f>
        <v>0.180707762557081</v>
      </c>
      <c r="C1594" s="80" t="n">
        <f aca="true">NORMINV(RAND(),0,1)</f>
        <v>1.43973094357831</v>
      </c>
      <c r="D1594" s="80" t="n">
        <f aca="true">NORMINV(RAND(),0,1)</f>
        <v>1.47289263971329</v>
      </c>
      <c r="E1594" s="80" t="n">
        <f aca="true">RAND()</f>
        <v>0.406256076335896</v>
      </c>
      <c r="F1594" s="78" t="n">
        <f aca="false">IF($F$3*$C$6&gt;E1594,1,0)</f>
        <v>0</v>
      </c>
      <c r="G1594" s="81" t="n">
        <f aca="false">EXP(($F$6-0.5*$C$5^2-$F$3*$F$4)*$C$6+($C$5*C1594*$C$6^0.5)+($F$4+$F$5*D1594)*F1594)</f>
        <v>1.00462027883781</v>
      </c>
      <c r="H1594" s="95" t="n">
        <f aca="false">G1594*H1593</f>
        <v>97.4648099701573</v>
      </c>
      <c r="I1594" s="0"/>
    </row>
    <row r="1595" customFormat="false" ht="12.75" hidden="false" customHeight="false" outlineLevel="0" collapsed="false">
      <c r="B1595" s="79" t="n">
        <f aca="false">B1594+$C$6</f>
        <v>0.180821917808223</v>
      </c>
      <c r="C1595" s="80" t="n">
        <f aca="true">NORMINV(RAND(),0,1)</f>
        <v>-1.1473216563542</v>
      </c>
      <c r="D1595" s="80" t="n">
        <f aca="true">NORMINV(RAND(),0,1)</f>
        <v>-1.56493459531969</v>
      </c>
      <c r="E1595" s="80" t="n">
        <f aca="true">RAND()</f>
        <v>0.444085241773276</v>
      </c>
      <c r="F1595" s="78" t="n">
        <f aca="false">IF($F$3*$C$6&gt;E1595,1,0)</f>
        <v>0</v>
      </c>
      <c r="G1595" s="81" t="n">
        <f aca="false">EXP(($F$6-0.5*$C$5^2-$F$3*$F$4)*$C$6+($C$5*C1595*$C$6^0.5)+($F$4+$F$5*D1595)*F1595)</f>
        <v>0.996324121166123</v>
      </c>
      <c r="H1595" s="95" t="n">
        <f aca="false">G1595*H1594</f>
        <v>97.1065411381401</v>
      </c>
      <c r="I1595" s="0"/>
    </row>
    <row r="1596" customFormat="false" ht="12.75" hidden="false" customHeight="false" outlineLevel="0" collapsed="false">
      <c r="B1596" s="79" t="n">
        <f aca="false">B1595+$C$6</f>
        <v>0.180936073059364</v>
      </c>
      <c r="C1596" s="80" t="n">
        <f aca="true">NORMINV(RAND(),0,1)</f>
        <v>-0.783551289386018</v>
      </c>
      <c r="D1596" s="80" t="n">
        <f aca="true">NORMINV(RAND(),0,1)</f>
        <v>-2.30332010694945</v>
      </c>
      <c r="E1596" s="80" t="n">
        <f aca="true">RAND()</f>
        <v>0.674182526264153</v>
      </c>
      <c r="F1596" s="78" t="n">
        <f aca="false">IF($F$3*$C$6&gt;E1596,1,0)</f>
        <v>0</v>
      </c>
      <c r="G1596" s="81" t="n">
        <f aca="false">EXP(($F$6-0.5*$C$5^2-$F$3*$F$4)*$C$6+($C$5*C1596*$C$6^0.5)+($F$4+$F$5*D1596)*F1596)</f>
        <v>0.997486507195858</v>
      </c>
      <c r="H1596" s="95" t="n">
        <f aca="false">G1596*H1595</f>
        <v>96.8624645457543</v>
      </c>
      <c r="I1596" s="0"/>
    </row>
    <row r="1597" customFormat="false" ht="12.75" hidden="false" customHeight="false" outlineLevel="0" collapsed="false">
      <c r="B1597" s="79" t="n">
        <f aca="false">B1596+$C$6</f>
        <v>0.181050228310506</v>
      </c>
      <c r="C1597" s="80" t="n">
        <f aca="true">NORMINV(RAND(),0,1)</f>
        <v>-1.42283334070204</v>
      </c>
      <c r="D1597" s="80" t="n">
        <f aca="true">NORMINV(RAND(),0,1)</f>
        <v>-0.935533018569969</v>
      </c>
      <c r="E1597" s="80" t="n">
        <f aca="true">RAND()</f>
        <v>0.706083676741831</v>
      </c>
      <c r="F1597" s="78" t="n">
        <f aca="false">IF($F$3*$C$6&gt;E1597,1,0)</f>
        <v>0</v>
      </c>
      <c r="G1597" s="81" t="n">
        <f aca="false">EXP(($F$6-0.5*$C$5^2-$F$3*$F$4)*$C$6+($C$5*C1597*$C$6^0.5)+($F$4+$F$5*D1597)*F1597)</f>
        <v>0.995444657058383</v>
      </c>
      <c r="H1597" s="95" t="n">
        <f aca="false">G1597*H1596</f>
        <v>96.4212228015781</v>
      </c>
      <c r="I1597" s="0"/>
    </row>
    <row r="1598" customFormat="false" ht="12.75" hidden="false" customHeight="false" outlineLevel="0" collapsed="false">
      <c r="B1598" s="79" t="n">
        <f aca="false">B1597+$C$6</f>
        <v>0.181164383561648</v>
      </c>
      <c r="C1598" s="80" t="n">
        <f aca="true">NORMINV(RAND(),0,1)</f>
        <v>-0.796454149702524</v>
      </c>
      <c r="D1598" s="80" t="n">
        <f aca="true">NORMINV(RAND(),0,1)</f>
        <v>0.964592803873678</v>
      </c>
      <c r="E1598" s="80" t="n">
        <f aca="true">RAND()</f>
        <v>0.694712577800699</v>
      </c>
      <c r="F1598" s="78" t="n">
        <f aca="false">IF($F$3*$C$6&gt;E1598,1,0)</f>
        <v>0</v>
      </c>
      <c r="G1598" s="81" t="n">
        <f aca="false">EXP(($F$6-0.5*$C$5^2-$F$3*$F$4)*$C$6+($C$5*C1598*$C$6^0.5)+($F$4+$F$5*D1598)*F1598)</f>
        <v>0.99744525441341</v>
      </c>
      <c r="H1598" s="95" t="n">
        <f aca="false">G1598*H1597</f>
        <v>96.1748911081721</v>
      </c>
      <c r="I1598" s="0"/>
    </row>
    <row r="1599" customFormat="false" ht="12.75" hidden="false" customHeight="false" outlineLevel="0" collapsed="false">
      <c r="B1599" s="79" t="n">
        <f aca="false">B1598+$C$6</f>
        <v>0.181278538812789</v>
      </c>
      <c r="C1599" s="80" t="n">
        <f aca="true">NORMINV(RAND(),0,1)</f>
        <v>-0.475659379677847</v>
      </c>
      <c r="D1599" s="80" t="n">
        <f aca="true">NORMINV(RAND(),0,1)</f>
        <v>-0.00336663894601447</v>
      </c>
      <c r="E1599" s="80" t="n">
        <f aca="true">RAND()</f>
        <v>0.853938710693549</v>
      </c>
      <c r="F1599" s="78" t="n">
        <f aca="false">IF($F$3*$C$6&gt;E1599,1,0)</f>
        <v>0</v>
      </c>
      <c r="G1599" s="81" t="n">
        <f aca="false">EXP(($F$6-0.5*$C$5^2-$F$3*$F$4)*$C$6+($C$5*C1599*$C$6^0.5)+($F$4+$F$5*D1599)*F1599)</f>
        <v>0.998471399686612</v>
      </c>
      <c r="H1599" s="95" t="n">
        <f aca="false">G1599*H1598</f>
        <v>96.0278781394841</v>
      </c>
      <c r="I1599" s="0"/>
    </row>
    <row r="1600" customFormat="false" ht="12.75" hidden="false" customHeight="false" outlineLevel="0" collapsed="false">
      <c r="B1600" s="79" t="n">
        <f aca="false">B1599+$C$6</f>
        <v>0.181392694063931</v>
      </c>
      <c r="C1600" s="80" t="n">
        <f aca="true">NORMINV(RAND(),0,1)</f>
        <v>-0.652264831678573</v>
      </c>
      <c r="D1600" s="80" t="n">
        <f aca="true">NORMINV(RAND(),0,1)</f>
        <v>-0.183486287251787</v>
      </c>
      <c r="E1600" s="80" t="n">
        <f aca="true">RAND()</f>
        <v>0.288284171255421</v>
      </c>
      <c r="F1600" s="78" t="n">
        <f aca="false">IF($F$3*$C$6&gt;E1600,1,0)</f>
        <v>0</v>
      </c>
      <c r="G1600" s="81" t="n">
        <f aca="false">EXP(($F$6-0.5*$C$5^2-$F$3*$F$4)*$C$6+($C$5*C1600*$C$6^0.5)+($F$4+$F$5*D1600)*F1600)</f>
        <v>0.997906350801973</v>
      </c>
      <c r="H1600" s="95" t="n">
        <f aca="false">G1600*H1599</f>
        <v>95.8268294494291</v>
      </c>
      <c r="I1600" s="0"/>
    </row>
    <row r="1601" customFormat="false" ht="12.75" hidden="false" customHeight="false" outlineLevel="0" collapsed="false">
      <c r="B1601" s="79" t="n">
        <f aca="false">B1600+$C$6</f>
        <v>0.181506849315072</v>
      </c>
      <c r="C1601" s="80" t="n">
        <f aca="true">NORMINV(RAND(),0,1)</f>
        <v>-1.82080729863933</v>
      </c>
      <c r="D1601" s="80" t="n">
        <f aca="true">NORMINV(RAND(),0,1)</f>
        <v>-1.77180479566132</v>
      </c>
      <c r="E1601" s="80" t="n">
        <f aca="true">RAND()</f>
        <v>0.894608941436219</v>
      </c>
      <c r="F1601" s="78" t="n">
        <f aca="false">IF($F$3*$C$6&gt;E1601,1,0)</f>
        <v>0</v>
      </c>
      <c r="G1601" s="81" t="n">
        <f aca="false">EXP(($F$6-0.5*$C$5^2-$F$3*$F$4)*$C$6+($C$5*C1601*$C$6^0.5)+($F$4+$F$5*D1601)*F1601)</f>
        <v>0.994175650091878</v>
      </c>
      <c r="H1601" s="95" t="n">
        <f aca="false">G1601*H1600</f>
        <v>95.2687004641297</v>
      </c>
      <c r="I1601" s="0"/>
    </row>
    <row r="1602" customFormat="false" ht="12.75" hidden="false" customHeight="false" outlineLevel="0" collapsed="false">
      <c r="B1602" s="79" t="n">
        <f aca="false">B1601+$C$6</f>
        <v>0.181621004566214</v>
      </c>
      <c r="C1602" s="80" t="n">
        <f aca="true">NORMINV(RAND(),0,1)</f>
        <v>-0.673799521593418</v>
      </c>
      <c r="D1602" s="80" t="n">
        <f aca="true">NORMINV(RAND(),0,1)</f>
        <v>-0.989520335959011</v>
      </c>
      <c r="E1602" s="80" t="n">
        <f aca="true">RAND()</f>
        <v>0.199315208931987</v>
      </c>
      <c r="F1602" s="78" t="n">
        <f aca="false">IF($F$3*$C$6&gt;E1602,1,0)</f>
        <v>0</v>
      </c>
      <c r="G1602" s="81" t="n">
        <f aca="false">EXP(($F$6-0.5*$C$5^2-$F$3*$F$4)*$C$6+($C$5*C1602*$C$6^0.5)+($F$4+$F$5*D1602)*F1602)</f>
        <v>0.997837472469849</v>
      </c>
      <c r="H1602" s="95" t="n">
        <f aca="false">G1602*H1601</f>
        <v>95.0626792766143</v>
      </c>
      <c r="I1602" s="0"/>
    </row>
    <row r="1603" customFormat="false" ht="12.75" hidden="false" customHeight="false" outlineLevel="0" collapsed="false">
      <c r="B1603" s="79" t="n">
        <f aca="false">B1602+$C$6</f>
        <v>0.181735159817355</v>
      </c>
      <c r="C1603" s="80" t="n">
        <f aca="true">NORMINV(RAND(),0,1)</f>
        <v>-0.323909354550837</v>
      </c>
      <c r="D1603" s="80" t="n">
        <f aca="true">NORMINV(RAND(),0,1)</f>
        <v>1.08699070720069</v>
      </c>
      <c r="E1603" s="80" t="n">
        <f aca="true">RAND()</f>
        <v>0.526894305419818</v>
      </c>
      <c r="F1603" s="78" t="n">
        <f aca="false">IF($F$3*$C$6&gt;E1603,1,0)</f>
        <v>0</v>
      </c>
      <c r="G1603" s="81" t="n">
        <f aca="false">EXP(($F$6-0.5*$C$5^2-$F$3*$F$4)*$C$6+($C$5*C1603*$C$6^0.5)+($F$4+$F$5*D1603)*F1603)</f>
        <v>0.99895717923688</v>
      </c>
      <c r="H1603" s="95" t="n">
        <f aca="false">G1603*H1602</f>
        <v>94.9635459408668</v>
      </c>
      <c r="I1603" s="0"/>
    </row>
    <row r="1604" customFormat="false" ht="12.75" hidden="false" customHeight="false" outlineLevel="0" collapsed="false">
      <c r="B1604" s="79" t="n">
        <f aca="false">B1603+$C$6</f>
        <v>0.181849315068497</v>
      </c>
      <c r="C1604" s="80" t="n">
        <f aca="true">NORMINV(RAND(),0,1)</f>
        <v>-2.34976539727441</v>
      </c>
      <c r="D1604" s="80" t="n">
        <f aca="true">NORMINV(RAND(),0,1)</f>
        <v>-0.0598963213604647</v>
      </c>
      <c r="E1604" s="80" t="n">
        <f aca="true">RAND()</f>
        <v>0.752813312135273</v>
      </c>
      <c r="F1604" s="78" t="n">
        <f aca="false">IF($F$3*$C$6&gt;E1604,1,0)</f>
        <v>0</v>
      </c>
      <c r="G1604" s="81" t="n">
        <f aca="false">EXP(($F$6-0.5*$C$5^2-$F$3*$F$4)*$C$6+($C$5*C1604*$C$6^0.5)+($F$4+$F$5*D1604)*F1604)</f>
        <v>0.992491481827512</v>
      </c>
      <c r="H1604" s="95" t="n">
        <f aca="false">G1604*H1603</f>
        <v>94.250510430446</v>
      </c>
      <c r="I1604" s="0"/>
    </row>
    <row r="1605" customFormat="false" ht="12.75" hidden="false" customHeight="false" outlineLevel="0" collapsed="false">
      <c r="B1605" s="79" t="n">
        <f aca="false">B1604+$C$6</f>
        <v>0.181963470319638</v>
      </c>
      <c r="C1605" s="80" t="n">
        <f aca="true">NORMINV(RAND(),0,1)</f>
        <v>-2.26467251780628</v>
      </c>
      <c r="D1605" s="80" t="n">
        <f aca="true">NORMINV(RAND(),0,1)</f>
        <v>1.02044980760348</v>
      </c>
      <c r="E1605" s="80" t="n">
        <f aca="true">RAND()</f>
        <v>0.935783035834606</v>
      </c>
      <c r="F1605" s="78" t="n">
        <f aca="false">IF($F$3*$C$6&gt;E1605,1,0)</f>
        <v>0</v>
      </c>
      <c r="G1605" s="81" t="n">
        <f aca="false">EXP(($F$6-0.5*$C$5^2-$F$3*$F$4)*$C$6+($C$5*C1605*$C$6^0.5)+($F$4+$F$5*D1605)*F1605)</f>
        <v>0.992762219342091</v>
      </c>
      <c r="H1605" s="95" t="n">
        <f aca="false">G1605*H1604</f>
        <v>93.5683459090544</v>
      </c>
      <c r="I1605" s="0"/>
    </row>
    <row r="1606" customFormat="false" ht="12.75" hidden="false" customHeight="false" outlineLevel="0" collapsed="false">
      <c r="B1606" s="79" t="n">
        <f aca="false">B1605+$C$6</f>
        <v>0.18207762557078</v>
      </c>
      <c r="C1606" s="80" t="n">
        <f aca="true">NORMINV(RAND(),0,1)</f>
        <v>-0.48290790476444</v>
      </c>
      <c r="D1606" s="80" t="n">
        <f aca="true">NORMINV(RAND(),0,1)</f>
        <v>2.07797323823231</v>
      </c>
      <c r="E1606" s="80" t="n">
        <f aca="true">RAND()</f>
        <v>0.814282927646712</v>
      </c>
      <c r="F1606" s="78" t="n">
        <f aca="false">IF($F$3*$C$6&gt;E1606,1,0)</f>
        <v>0</v>
      </c>
      <c r="G1606" s="81" t="n">
        <f aca="false">EXP(($F$6-0.5*$C$5^2-$F$3*$F$4)*$C$6+($C$5*C1606*$C$6^0.5)+($F$4+$F$5*D1606)*F1606)</f>
        <v>0.998448201746003</v>
      </c>
      <c r="H1606" s="95" t="n">
        <f aca="false">G1606*H1605</f>
        <v>93.4231467132433</v>
      </c>
      <c r="I1606" s="0"/>
    </row>
    <row r="1607" customFormat="false" ht="12.75" hidden="false" customHeight="false" outlineLevel="0" collapsed="false">
      <c r="B1607" s="79" t="n">
        <f aca="false">B1606+$C$6</f>
        <v>0.182191780821922</v>
      </c>
      <c r="C1607" s="80" t="n">
        <f aca="true">NORMINV(RAND(),0,1)</f>
        <v>0.129058561110768</v>
      </c>
      <c r="D1607" s="80" t="n">
        <f aca="true">NORMINV(RAND(),0,1)</f>
        <v>0.543287335045332</v>
      </c>
      <c r="E1607" s="80" t="n">
        <f aca="true">RAND()</f>
        <v>0.57044075345059</v>
      </c>
      <c r="F1607" s="78" t="n">
        <f aca="false">IF($F$3*$C$6&gt;E1607,1,0)</f>
        <v>0</v>
      </c>
      <c r="G1607" s="81" t="n">
        <f aca="false">EXP(($F$6-0.5*$C$5^2-$F$3*$F$4)*$C$6+($C$5*C1607*$C$6^0.5)+($F$4+$F$5*D1607)*F1607)</f>
        <v>1.00040861837487</v>
      </c>
      <c r="H1607" s="95" t="n">
        <f aca="false">G1607*H1606</f>
        <v>93.4613211276286</v>
      </c>
      <c r="I1607" s="0"/>
    </row>
    <row r="1608" customFormat="false" ht="12.75" hidden="false" customHeight="false" outlineLevel="0" collapsed="false">
      <c r="B1608" s="79" t="n">
        <f aca="false">B1607+$C$6</f>
        <v>0.182305936073063</v>
      </c>
      <c r="C1608" s="80" t="n">
        <f aca="true">NORMINV(RAND(),0,1)</f>
        <v>-0.355332897737551</v>
      </c>
      <c r="D1608" s="80" t="n">
        <f aca="true">NORMINV(RAND(),0,1)</f>
        <v>0.00338189303216659</v>
      </c>
      <c r="E1608" s="80" t="n">
        <f aca="true">RAND()</f>
        <v>0.200348697319426</v>
      </c>
      <c r="F1608" s="78" t="n">
        <f aca="false">IF($F$3*$C$6&gt;E1608,1,0)</f>
        <v>0</v>
      </c>
      <c r="G1608" s="81" t="n">
        <f aca="false">EXP(($F$6-0.5*$C$5^2-$F$3*$F$4)*$C$6+($C$5*C1608*$C$6^0.5)+($F$4+$F$5*D1608)*F1608)</f>
        <v>0.998856567335745</v>
      </c>
      <c r="H1608" s="95" t="n">
        <f aca="false">G1608*H1607</f>
        <v>93.3544544002069</v>
      </c>
      <c r="I1608" s="0"/>
    </row>
    <row r="1609" customFormat="false" ht="12.75" hidden="false" customHeight="false" outlineLevel="0" collapsed="false">
      <c r="B1609" s="79" t="n">
        <f aca="false">B1608+$C$6</f>
        <v>0.182420091324205</v>
      </c>
      <c r="C1609" s="80" t="n">
        <f aca="true">NORMINV(RAND(),0,1)</f>
        <v>0.20711459875518</v>
      </c>
      <c r="D1609" s="80" t="n">
        <f aca="true">NORMINV(RAND(),0,1)</f>
        <v>0.10349698030432</v>
      </c>
      <c r="E1609" s="80" t="n">
        <f aca="true">RAND()</f>
        <v>0.710367180038498</v>
      </c>
      <c r="F1609" s="78" t="n">
        <f aca="false">IF($F$3*$C$6&gt;E1609,1,0)</f>
        <v>0</v>
      </c>
      <c r="G1609" s="81" t="n">
        <f aca="false">EXP(($F$6-0.5*$C$5^2-$F$3*$F$4)*$C$6+($C$5*C1609*$C$6^0.5)+($F$4+$F$5*D1609)*F1609)</f>
        <v>1.00065894523814</v>
      </c>
      <c r="H1609" s="95" t="n">
        <f aca="false">G1609*H1608</f>
        <v>93.4159698733927</v>
      </c>
      <c r="I1609" s="0"/>
    </row>
    <row r="1610" customFormat="false" ht="12.75" hidden="false" customHeight="false" outlineLevel="0" collapsed="false">
      <c r="B1610" s="79" t="n">
        <f aca="false">B1609+$C$6</f>
        <v>0.182534246575346</v>
      </c>
      <c r="C1610" s="80" t="n">
        <f aca="true">NORMINV(RAND(),0,1)</f>
        <v>-0.605725384262452</v>
      </c>
      <c r="D1610" s="80" t="n">
        <f aca="true">NORMINV(RAND(),0,1)</f>
        <v>-1.36404371397228</v>
      </c>
      <c r="E1610" s="80" t="n">
        <f aca="true">RAND()</f>
        <v>0.798367143854933</v>
      </c>
      <c r="F1610" s="78" t="n">
        <f aca="false">IF($F$3*$C$6&gt;E1610,1,0)</f>
        <v>0</v>
      </c>
      <c r="G1610" s="81" t="n">
        <f aca="false">EXP(($F$6-0.5*$C$5^2-$F$3*$F$4)*$C$6+($C$5*C1610*$C$6^0.5)+($F$4+$F$5*D1610)*F1610)</f>
        <v>0.998055222658217</v>
      </c>
      <c r="H1610" s="95" t="n">
        <f aca="false">G1610*H1609</f>
        <v>93.2342966118222</v>
      </c>
      <c r="I1610" s="0"/>
    </row>
    <row r="1611" customFormat="false" ht="12.75" hidden="false" customHeight="false" outlineLevel="0" collapsed="false">
      <c r="B1611" s="79" t="n">
        <f aca="false">B1610+$C$6</f>
        <v>0.182648401826488</v>
      </c>
      <c r="C1611" s="80" t="n">
        <f aca="true">NORMINV(RAND(),0,1)</f>
        <v>0.412281398728438</v>
      </c>
      <c r="D1611" s="80" t="n">
        <f aca="true">NORMINV(RAND(),0,1)</f>
        <v>0.592268341701844</v>
      </c>
      <c r="E1611" s="80" t="n">
        <f aca="true">RAND()</f>
        <v>0.601192666046557</v>
      </c>
      <c r="F1611" s="78" t="n">
        <f aca="false">IF($F$3*$C$6&gt;E1611,1,0)</f>
        <v>0</v>
      </c>
      <c r="G1611" s="81" t="n">
        <f aca="false">EXP(($F$6-0.5*$C$5^2-$F$3*$F$4)*$C$6+($C$5*C1611*$C$6^0.5)+($F$4+$F$5*D1611)*F1611)</f>
        <v>1.00131721692667</v>
      </c>
      <c r="H1611" s="95" t="n">
        <f aca="false">G1611*H1610</f>
        <v>93.3571064054652</v>
      </c>
      <c r="I1611" s="0"/>
    </row>
    <row r="1612" customFormat="false" ht="12.75" hidden="false" customHeight="false" outlineLevel="0" collapsed="false">
      <c r="B1612" s="79" t="n">
        <f aca="false">B1611+$C$6</f>
        <v>0.182762557077629</v>
      </c>
      <c r="C1612" s="80" t="n">
        <f aca="true">NORMINV(RAND(),0,1)</f>
        <v>-0.119490309909392</v>
      </c>
      <c r="D1612" s="80" t="n">
        <f aca="true">NORMINV(RAND(),0,1)</f>
        <v>1.0653306067996</v>
      </c>
      <c r="E1612" s="80" t="n">
        <f aca="true">RAND()</f>
        <v>0.960374708736829</v>
      </c>
      <c r="F1612" s="78" t="n">
        <f aca="false">IF($F$3*$C$6&gt;E1612,1,0)</f>
        <v>0</v>
      </c>
      <c r="G1612" s="81" t="n">
        <f aca="false">EXP(($F$6-0.5*$C$5^2-$F$3*$F$4)*$C$6+($C$5*C1612*$C$6^0.5)+($F$4+$F$5*D1612)*F1612)</f>
        <v>0.999611935582923</v>
      </c>
      <c r="H1612" s="95" t="n">
        <f aca="false">G1612*H1611</f>
        <v>93.320877834388</v>
      </c>
      <c r="I1612" s="0"/>
    </row>
    <row r="1613" customFormat="false" ht="12.75" hidden="false" customHeight="false" outlineLevel="0" collapsed="false">
      <c r="B1613" s="79" t="n">
        <f aca="false">B1612+$C$6</f>
        <v>0.182876712328771</v>
      </c>
      <c r="C1613" s="80" t="n">
        <f aca="true">NORMINV(RAND(),0,1)</f>
        <v>2.55586582770363</v>
      </c>
      <c r="D1613" s="80" t="n">
        <f aca="true">NORMINV(RAND(),0,1)</f>
        <v>0.300505593769517</v>
      </c>
      <c r="E1613" s="80" t="n">
        <f aca="true">RAND()</f>
        <v>0.562994074330863</v>
      </c>
      <c r="F1613" s="78" t="n">
        <f aca="false">IF($F$3*$C$6&gt;E1613,1,0)</f>
        <v>0</v>
      </c>
      <c r="G1613" s="81" t="n">
        <f aca="false">EXP(($F$6-0.5*$C$5^2-$F$3*$F$4)*$C$6+($C$5*C1613*$C$6^0.5)+($F$4+$F$5*D1613)*F1613)</f>
        <v>1.00822079621263</v>
      </c>
      <c r="H1613" s="95" t="n">
        <f aca="false">G1613*H1612</f>
        <v>94.088049753448</v>
      </c>
      <c r="I1613" s="0"/>
    </row>
    <row r="1614" customFormat="false" ht="12.75" hidden="false" customHeight="false" outlineLevel="0" collapsed="false">
      <c r="B1614" s="79" t="n">
        <f aca="false">B1613+$C$6</f>
        <v>0.182990867579912</v>
      </c>
      <c r="C1614" s="80" t="n">
        <f aca="true">NORMINV(RAND(),0,1)</f>
        <v>0.930829564429278</v>
      </c>
      <c r="D1614" s="80" t="n">
        <f aca="true">NORMINV(RAND(),0,1)</f>
        <v>-0.585073646882244</v>
      </c>
      <c r="E1614" s="80" t="n">
        <f aca="true">RAND()</f>
        <v>0.906452524198601</v>
      </c>
      <c r="F1614" s="78" t="n">
        <f aca="false">IF($F$3*$C$6&gt;E1614,1,0)</f>
        <v>0</v>
      </c>
      <c r="G1614" s="81" t="n">
        <f aca="false">EXP(($F$6-0.5*$C$5^2-$F$3*$F$4)*$C$6+($C$5*C1614*$C$6^0.5)+($F$4+$F$5*D1614)*F1614)</f>
        <v>1.0029828945787</v>
      </c>
      <c r="H1614" s="95" t="n">
        <f aca="false">G1614*H1613</f>
        <v>94.3687044869783</v>
      </c>
      <c r="I1614" s="0"/>
    </row>
    <row r="1615" customFormat="false" ht="12.75" hidden="false" customHeight="false" outlineLevel="0" collapsed="false">
      <c r="B1615" s="79" t="n">
        <f aca="false">B1614+$C$6</f>
        <v>0.183105022831054</v>
      </c>
      <c r="C1615" s="80" t="n">
        <f aca="true">NORMINV(RAND(),0,1)</f>
        <v>0.73493323844064</v>
      </c>
      <c r="D1615" s="80" t="n">
        <f aca="true">NORMINV(RAND(),0,1)</f>
        <v>0.456912450053565</v>
      </c>
      <c r="E1615" s="80" t="n">
        <f aca="true">RAND()</f>
        <v>0.129670724012025</v>
      </c>
      <c r="F1615" s="78" t="n">
        <f aca="false">IF($F$3*$C$6&gt;E1615,1,0)</f>
        <v>0</v>
      </c>
      <c r="G1615" s="81" t="n">
        <f aca="false">EXP(($F$6-0.5*$C$5^2-$F$3*$F$4)*$C$6+($C$5*C1615*$C$6^0.5)+($F$4+$F$5*D1615)*F1615)</f>
        <v>1.00235331203524</v>
      </c>
      <c r="H1615" s="95" t="n">
        <f aca="false">G1615*H1614</f>
        <v>94.5907834949976</v>
      </c>
      <c r="I1615" s="0"/>
    </row>
    <row r="1616" customFormat="false" ht="12.75" hidden="false" customHeight="false" outlineLevel="0" collapsed="false">
      <c r="B1616" s="79" t="n">
        <f aca="false">B1615+$C$6</f>
        <v>0.183219178082196</v>
      </c>
      <c r="C1616" s="80" t="n">
        <f aca="true">NORMINV(RAND(),0,1)</f>
        <v>-0.13221160133024</v>
      </c>
      <c r="D1616" s="80" t="n">
        <f aca="true">NORMINV(RAND(),0,1)</f>
        <v>1.02908344207443</v>
      </c>
      <c r="E1616" s="80" t="n">
        <f aca="true">RAND()</f>
        <v>0.00619973606151244</v>
      </c>
      <c r="F1616" s="78" t="n">
        <f aca="false">IF($F$3*$C$6&gt;E1616,1,0)</f>
        <v>1</v>
      </c>
      <c r="G1616" s="81" t="n">
        <f aca="false">EXP(($F$6-0.5*$C$5^2-$F$3*$F$4)*$C$6+($C$5*C1616*$C$6^0.5)+($F$4+$F$5*D1616)*F1616)</f>
        <v>1.02035719125923</v>
      </c>
      <c r="H1616" s="95" t="n">
        <f aca="false">G1616*H1615</f>
        <v>96.5163861659658</v>
      </c>
      <c r="I1616" s="0"/>
    </row>
    <row r="1617" customFormat="false" ht="12.75" hidden="false" customHeight="false" outlineLevel="0" collapsed="false">
      <c r="B1617" s="79" t="n">
        <f aca="false">B1616+$C$6</f>
        <v>0.183333333333337</v>
      </c>
      <c r="C1617" s="80" t="n">
        <f aca="true">NORMINV(RAND(),0,1)</f>
        <v>-0.676518402808279</v>
      </c>
      <c r="D1617" s="80" t="n">
        <f aca="true">NORMINV(RAND(),0,1)</f>
        <v>-0.446493830552372</v>
      </c>
      <c r="E1617" s="80" t="n">
        <f aca="true">RAND()</f>
        <v>0.107624054708968</v>
      </c>
      <c r="F1617" s="78" t="n">
        <f aca="false">IF($F$3*$C$6&gt;E1617,1,0)</f>
        <v>0</v>
      </c>
      <c r="G1617" s="81" t="n">
        <f aca="false">EXP(($F$6-0.5*$C$5^2-$F$3*$F$4)*$C$6+($C$5*C1617*$C$6^0.5)+($F$4+$F$5*D1617)*F1617)</f>
        <v>0.997828776513468</v>
      </c>
      <c r="H1617" s="95" t="n">
        <f aca="false">G1617*H1616</f>
        <v>96.3068275214871</v>
      </c>
      <c r="I1617" s="0"/>
    </row>
    <row r="1618" customFormat="false" ht="12.75" hidden="false" customHeight="false" outlineLevel="0" collapsed="false">
      <c r="B1618" s="79" t="n">
        <f aca="false">B1617+$C$6</f>
        <v>0.183447488584479</v>
      </c>
      <c r="C1618" s="80" t="n">
        <f aca="true">NORMINV(RAND(),0,1)</f>
        <v>0.637478548396298</v>
      </c>
      <c r="D1618" s="80" t="n">
        <f aca="true">NORMINV(RAND(),0,1)</f>
        <v>-1.76773111902898</v>
      </c>
      <c r="E1618" s="80" t="n">
        <f aca="true">RAND()</f>
        <v>0.951512702230889</v>
      </c>
      <c r="F1618" s="78" t="n">
        <f aca="false">IF($F$3*$C$6&gt;E1618,1,0)</f>
        <v>0</v>
      </c>
      <c r="G1618" s="81" t="n">
        <f aca="false">EXP(($F$6-0.5*$C$5^2-$F$3*$F$4)*$C$6+($C$5*C1618*$C$6^0.5)+($F$4+$F$5*D1618)*F1618)</f>
        <v>1.00204025393389</v>
      </c>
      <c r="H1618" s="95" t="n">
        <f aca="false">G1618*H1617</f>
        <v>96.5033179051981</v>
      </c>
      <c r="I1618" s="0"/>
    </row>
    <row r="1619" customFormat="false" ht="12.75" hidden="false" customHeight="false" outlineLevel="0" collapsed="false">
      <c r="B1619" s="79" t="n">
        <f aca="false">B1618+$C$6</f>
        <v>0.18356164383562</v>
      </c>
      <c r="C1619" s="80" t="n">
        <f aca="true">NORMINV(RAND(),0,1)</f>
        <v>1.56361026989581</v>
      </c>
      <c r="D1619" s="80" t="n">
        <f aca="true">NORMINV(RAND(),0,1)</f>
        <v>-1.45337615741535</v>
      </c>
      <c r="E1619" s="80" t="n">
        <f aca="true">RAND()</f>
        <v>0.99836384565632</v>
      </c>
      <c r="F1619" s="78" t="n">
        <f aca="false">IF($F$3*$C$6&gt;E1619,1,0)</f>
        <v>0</v>
      </c>
      <c r="G1619" s="81" t="n">
        <f aca="false">EXP(($F$6-0.5*$C$5^2-$F$3*$F$4)*$C$6+($C$5*C1619*$C$6^0.5)+($F$4+$F$5*D1619)*F1619)</f>
        <v>1.00501926350167</v>
      </c>
      <c r="H1619" s="95" t="n">
        <f aca="false">G1619*H1618</f>
        <v>96.98769348655</v>
      </c>
      <c r="I1619" s="0"/>
    </row>
    <row r="1620" customFormat="false" ht="12.75" hidden="false" customHeight="false" outlineLevel="0" collapsed="false">
      <c r="B1620" s="79" t="n">
        <f aca="false">B1619+$C$6</f>
        <v>0.183675799086762</v>
      </c>
      <c r="C1620" s="80" t="n">
        <f aca="true">NORMINV(RAND(),0,1)</f>
        <v>-1.22220018684463</v>
      </c>
      <c r="D1620" s="80" t="n">
        <f aca="true">NORMINV(RAND(),0,1)</f>
        <v>-0.979614990852551</v>
      </c>
      <c r="E1620" s="80" t="n">
        <f aca="true">RAND()</f>
        <v>0.342633699094158</v>
      </c>
      <c r="F1620" s="78" t="n">
        <f aca="false">IF($F$3*$C$6&gt;E1620,1,0)</f>
        <v>0</v>
      </c>
      <c r="G1620" s="81" t="n">
        <f aca="false">EXP(($F$6-0.5*$C$5^2-$F$3*$F$4)*$C$6+($C$5*C1620*$C$6^0.5)+($F$4+$F$5*D1620)*F1620)</f>
        <v>0.996085023661825</v>
      </c>
      <c r="H1620" s="95" t="n">
        <f aca="false">G1620*H1619</f>
        <v>96.607988961456</v>
      </c>
      <c r="I1620" s="0"/>
    </row>
    <row r="1621" customFormat="false" ht="12.75" hidden="false" customHeight="false" outlineLevel="0" collapsed="false">
      <c r="B1621" s="79" t="n">
        <f aca="false">B1620+$C$6</f>
        <v>0.183789954337903</v>
      </c>
      <c r="C1621" s="80" t="n">
        <f aca="true">NORMINV(RAND(),0,1)</f>
        <v>-0.258663295586127</v>
      </c>
      <c r="D1621" s="80" t="n">
        <f aca="true">NORMINV(RAND(),0,1)</f>
        <v>0.0354225117518659</v>
      </c>
      <c r="E1621" s="80" t="n">
        <f aca="true">RAND()</f>
        <v>0.619559182813099</v>
      </c>
      <c r="F1621" s="78" t="n">
        <f aca="false">IF($F$3*$C$6&gt;E1621,1,0)</f>
        <v>0</v>
      </c>
      <c r="G1621" s="81" t="n">
        <f aca="false">EXP(($F$6-0.5*$C$5^2-$F$3*$F$4)*$C$6+($C$5*C1621*$C$6^0.5)+($F$4+$F$5*D1621)*F1621)</f>
        <v>0.999166116437587</v>
      </c>
      <c r="H1621" s="95" t="n">
        <f aca="false">G1621*H1620</f>
        <v>96.5274291474633</v>
      </c>
      <c r="I1621" s="0"/>
    </row>
    <row r="1622" customFormat="false" ht="12.75" hidden="false" customHeight="false" outlineLevel="0" collapsed="false">
      <c r="B1622" s="79" t="n">
        <f aca="false">B1621+$C$6</f>
        <v>0.183904109589045</v>
      </c>
      <c r="C1622" s="80" t="n">
        <f aca="true">NORMINV(RAND(),0,1)</f>
        <v>-0.54599102667885</v>
      </c>
      <c r="D1622" s="80" t="n">
        <f aca="true">NORMINV(RAND(),0,1)</f>
        <v>0.215440663549887</v>
      </c>
      <c r="E1622" s="80" t="n">
        <f aca="true">RAND()</f>
        <v>0.361937480254944</v>
      </c>
      <c r="F1622" s="78" t="n">
        <f aca="false">IF($F$3*$C$6&gt;E1622,1,0)</f>
        <v>0</v>
      </c>
      <c r="G1622" s="81" t="n">
        <f aca="false">EXP(($F$6-0.5*$C$5^2-$F$3*$F$4)*$C$6+($C$5*C1622*$C$6^0.5)+($F$4+$F$5*D1622)*F1622)</f>
        <v>0.998246335358046</v>
      </c>
      <c r="H1622" s="95" t="n">
        <f aca="false">G1622*H1621</f>
        <v>96.3581524079887</v>
      </c>
      <c r="I1622" s="0"/>
    </row>
    <row r="1623" customFormat="false" ht="12.75" hidden="false" customHeight="false" outlineLevel="0" collapsed="false">
      <c r="B1623" s="79" t="n">
        <f aca="false">B1622+$C$6</f>
        <v>0.184018264840186</v>
      </c>
      <c r="C1623" s="80" t="n">
        <f aca="true">NORMINV(RAND(),0,1)</f>
        <v>0.0621669062919757</v>
      </c>
      <c r="D1623" s="80" t="n">
        <f aca="true">NORMINV(RAND(),0,1)</f>
        <v>-1.01390019749458</v>
      </c>
      <c r="E1623" s="80" t="n">
        <f aca="true">RAND()</f>
        <v>0.441694523589689</v>
      </c>
      <c r="F1623" s="78" t="n">
        <f aca="false">IF($F$3*$C$6&gt;E1623,1,0)</f>
        <v>0</v>
      </c>
      <c r="G1623" s="81" t="n">
        <f aca="false">EXP(($F$6-0.5*$C$5^2-$F$3*$F$4)*$C$6+($C$5*C1623*$C$6^0.5)+($F$4+$F$5*D1623)*F1623)</f>
        <v>1.00019414567998</v>
      </c>
      <c r="H1623" s="95" t="n">
        <f aca="false">G1623*H1622</f>
        <v>96.3768599270098</v>
      </c>
      <c r="I1623" s="0"/>
    </row>
    <row r="1624" customFormat="false" ht="12.75" hidden="false" customHeight="false" outlineLevel="0" collapsed="false">
      <c r="B1624" s="79" t="n">
        <f aca="false">B1623+$C$6</f>
        <v>0.184132420091328</v>
      </c>
      <c r="C1624" s="80" t="n">
        <f aca="true">NORMINV(RAND(),0,1)</f>
        <v>-0.167620261600766</v>
      </c>
      <c r="D1624" s="80" t="n">
        <f aca="true">NORMINV(RAND(),0,1)</f>
        <v>1.83119843380976</v>
      </c>
      <c r="E1624" s="80" t="n">
        <f aca="true">RAND()</f>
        <v>0.653119313781225</v>
      </c>
      <c r="F1624" s="78" t="n">
        <f aca="false">IF($F$3*$C$6&gt;E1624,1,0)</f>
        <v>0</v>
      </c>
      <c r="G1624" s="81" t="n">
        <f aca="false">EXP(($F$6-0.5*$C$5^2-$F$3*$F$4)*$C$6+($C$5*C1624*$C$6^0.5)+($F$4+$F$5*D1624)*F1624)</f>
        <v>0.999457736226419</v>
      </c>
      <c r="H1624" s="95" t="n">
        <f aca="false">G1624*H1623</f>
        <v>96.3245982472599</v>
      </c>
      <c r="I1624" s="0"/>
    </row>
    <row r="1625" customFormat="false" ht="12.75" hidden="false" customHeight="false" outlineLevel="0" collapsed="false">
      <c r="B1625" s="79" t="n">
        <f aca="false">B1624+$C$6</f>
        <v>0.18424657534247</v>
      </c>
      <c r="C1625" s="80" t="n">
        <f aca="true">NORMINV(RAND(),0,1)</f>
        <v>-0.267304317042492</v>
      </c>
      <c r="D1625" s="80" t="n">
        <f aca="true">NORMINV(RAND(),0,1)</f>
        <v>0.569020395777924</v>
      </c>
      <c r="E1625" s="80" t="n">
        <f aca="true">RAND()</f>
        <v>0.00182419405034251</v>
      </c>
      <c r="F1625" s="78" t="n">
        <f aca="false">IF($F$3*$C$6&gt;E1625,1,0)</f>
        <v>1</v>
      </c>
      <c r="G1625" s="81" t="n">
        <f aca="false">EXP(($F$6-0.5*$C$5^2-$F$3*$F$4)*$C$6+($C$5*C1625*$C$6^0.5)+($F$4+$F$5*D1625)*F1625)</f>
        <v>1.01057399305304</v>
      </c>
      <c r="H1625" s="95" t="n">
        <f aca="false">G1625*H1624</f>
        <v>97.3431338799632</v>
      </c>
      <c r="I1625" s="0"/>
    </row>
    <row r="1626" customFormat="false" ht="12.75" hidden="false" customHeight="false" outlineLevel="0" collapsed="false">
      <c r="B1626" s="79" t="n">
        <f aca="false">B1625+$C$6</f>
        <v>0.184360730593611</v>
      </c>
      <c r="C1626" s="80" t="n">
        <f aca="true">NORMINV(RAND(),0,1)</f>
        <v>1.04594881375799</v>
      </c>
      <c r="D1626" s="80" t="n">
        <f aca="true">NORMINV(RAND(),0,1)</f>
        <v>-0.517551777830155</v>
      </c>
      <c r="E1626" s="80" t="n">
        <f aca="true">RAND()</f>
        <v>0.1436921938901</v>
      </c>
      <c r="F1626" s="78" t="n">
        <f aca="false">IF($F$3*$C$6&gt;E1626,1,0)</f>
        <v>0</v>
      </c>
      <c r="G1626" s="81" t="n">
        <f aca="false">EXP(($F$6-0.5*$C$5^2-$F$3*$F$4)*$C$6+($C$5*C1626*$C$6^0.5)+($F$4+$F$5*D1626)*F1626)</f>
        <v>1.00335305570259</v>
      </c>
      <c r="H1626" s="95" t="n">
        <f aca="false">G1626*H1625</f>
        <v>97.6695308301273</v>
      </c>
      <c r="I1626" s="0"/>
    </row>
    <row r="1627" customFormat="false" ht="12.75" hidden="false" customHeight="false" outlineLevel="0" collapsed="false">
      <c r="B1627" s="79" t="n">
        <f aca="false">B1626+$C$6</f>
        <v>0.184474885844753</v>
      </c>
      <c r="C1627" s="80" t="n">
        <f aca="true">NORMINV(RAND(),0,1)</f>
        <v>-0.0974379425505609</v>
      </c>
      <c r="D1627" s="80" t="n">
        <f aca="true">NORMINV(RAND(),0,1)</f>
        <v>-0.0292432773131277</v>
      </c>
      <c r="E1627" s="80" t="n">
        <f aca="true">RAND()</f>
        <v>0.446150378613667</v>
      </c>
      <c r="F1627" s="78" t="n">
        <f aca="false">IF($F$3*$C$6&gt;E1627,1,0)</f>
        <v>0</v>
      </c>
      <c r="G1627" s="81" t="n">
        <f aca="false">EXP(($F$6-0.5*$C$5^2-$F$3*$F$4)*$C$6+($C$5*C1627*$C$6^0.5)+($F$4+$F$5*D1627)*F1627)</f>
        <v>0.999682595187429</v>
      </c>
      <c r="H1627" s="95" t="n">
        <f aca="false">G1627*H1626</f>
        <v>97.6385300510003</v>
      </c>
      <c r="I1627" s="0"/>
    </row>
    <row r="1628" customFormat="false" ht="12.75" hidden="false" customHeight="false" outlineLevel="0" collapsed="false">
      <c r="B1628" s="79" t="n">
        <f aca="false">B1627+$C$6</f>
        <v>0.184589041095894</v>
      </c>
      <c r="C1628" s="80" t="n">
        <f aca="true">NORMINV(RAND(),0,1)</f>
        <v>-0.255473696040208</v>
      </c>
      <c r="D1628" s="80" t="n">
        <f aca="true">NORMINV(RAND(),0,1)</f>
        <v>1.87105024421784</v>
      </c>
      <c r="E1628" s="80" t="n">
        <f aca="true">RAND()</f>
        <v>0.659100803221753</v>
      </c>
      <c r="F1628" s="78" t="n">
        <f aca="false">IF($F$3*$C$6&gt;E1628,1,0)</f>
        <v>0</v>
      </c>
      <c r="G1628" s="81" t="n">
        <f aca="false">EXP(($F$6-0.5*$C$5^2-$F$3*$F$4)*$C$6+($C$5*C1628*$C$6^0.5)+($F$4+$F$5*D1628)*F1628)</f>
        <v>0.999176331600104</v>
      </c>
      <c r="H1628" s="95" t="n">
        <f aca="false">G1628*H1627</f>
        <v>97.558108279185</v>
      </c>
      <c r="I1628" s="0"/>
    </row>
    <row r="1629" customFormat="false" ht="12.75" hidden="false" customHeight="false" outlineLevel="0" collapsed="false">
      <c r="B1629" s="79" t="n">
        <f aca="false">B1628+$C$6</f>
        <v>0.184703196347036</v>
      </c>
      <c r="C1629" s="80" t="n">
        <f aca="true">NORMINV(RAND(),0,1)</f>
        <v>0.630212538068895</v>
      </c>
      <c r="D1629" s="80" t="n">
        <f aca="true">NORMINV(RAND(),0,1)</f>
        <v>0.163027025420093</v>
      </c>
      <c r="E1629" s="80" t="n">
        <f aca="true">RAND()</f>
        <v>0.440480932876263</v>
      </c>
      <c r="F1629" s="78" t="n">
        <f aca="false">IF($F$3*$C$6&gt;E1629,1,0)</f>
        <v>0</v>
      </c>
      <c r="G1629" s="81" t="n">
        <f aca="false">EXP(($F$6-0.5*$C$5^2-$F$3*$F$4)*$C$6+($C$5*C1629*$C$6^0.5)+($F$4+$F$5*D1629)*F1629)</f>
        <v>1.00201691691791</v>
      </c>
      <c r="H1629" s="95" t="n">
        <f aca="false">G1629*H1628</f>
        <v>97.754874878253</v>
      </c>
      <c r="I1629" s="0"/>
    </row>
    <row r="1630" customFormat="false" ht="12.75" hidden="false" customHeight="false" outlineLevel="0" collapsed="false">
      <c r="B1630" s="79" t="n">
        <f aca="false">B1629+$C$6</f>
        <v>0.184817351598177</v>
      </c>
      <c r="C1630" s="80" t="n">
        <f aca="true">NORMINV(RAND(),0,1)</f>
        <v>1.57677321820818</v>
      </c>
      <c r="D1630" s="80" t="n">
        <f aca="true">NORMINV(RAND(),0,1)</f>
        <v>-0.861225315113895</v>
      </c>
      <c r="E1630" s="80" t="n">
        <f aca="true">RAND()</f>
        <v>0.790027731769994</v>
      </c>
      <c r="F1630" s="78" t="n">
        <f aca="false">IF($F$3*$C$6&gt;E1630,1,0)</f>
        <v>0</v>
      </c>
      <c r="G1630" s="81" t="n">
        <f aca="false">EXP(($F$6-0.5*$C$5^2-$F$3*$F$4)*$C$6+($C$5*C1630*$C$6^0.5)+($F$4+$F$5*D1630)*F1630)</f>
        <v>1.00506166741376</v>
      </c>
      <c r="H1630" s="95" t="n">
        <f aca="false">G1630*H1629</f>
        <v>98.2496775429599</v>
      </c>
      <c r="I1630" s="0"/>
    </row>
    <row r="1631" customFormat="false" ht="12.75" hidden="false" customHeight="false" outlineLevel="0" collapsed="false">
      <c r="B1631" s="79" t="n">
        <f aca="false">B1630+$C$6</f>
        <v>0.184931506849319</v>
      </c>
      <c r="C1631" s="80" t="n">
        <f aca="true">NORMINV(RAND(),0,1)</f>
        <v>2.8590679669971</v>
      </c>
      <c r="D1631" s="80" t="n">
        <f aca="true">NORMINV(RAND(),0,1)</f>
        <v>-1.1718598373006</v>
      </c>
      <c r="E1631" s="80" t="n">
        <f aca="true">RAND()</f>
        <v>0.983036735294834</v>
      </c>
      <c r="F1631" s="78" t="n">
        <f aca="false">IF($F$3*$C$6&gt;E1631,1,0)</f>
        <v>0</v>
      </c>
      <c r="G1631" s="81" t="n">
        <f aca="false">EXP(($F$6-0.5*$C$5^2-$F$3*$F$4)*$C$6+($C$5*C1631*$C$6^0.5)+($F$4+$F$5*D1631)*F1631)</f>
        <v>1.0092011168984</v>
      </c>
      <c r="H1631" s="95" t="n">
        <f aca="false">G1631*H1630</f>
        <v>99.153684311263</v>
      </c>
      <c r="I1631" s="0"/>
    </row>
    <row r="1632" customFormat="false" ht="12.75" hidden="false" customHeight="false" outlineLevel="0" collapsed="false">
      <c r="B1632" s="79" t="n">
        <f aca="false">B1631+$C$6</f>
        <v>0.18504566210046</v>
      </c>
      <c r="C1632" s="80" t="n">
        <f aca="true">NORMINV(RAND(),0,1)</f>
        <v>-0.294311310844743</v>
      </c>
      <c r="D1632" s="80" t="n">
        <f aca="true">NORMINV(RAND(),0,1)</f>
        <v>-0.720234245136837</v>
      </c>
      <c r="E1632" s="80" t="n">
        <f aca="true">RAND()</f>
        <v>0.766487421767546</v>
      </c>
      <c r="F1632" s="78" t="n">
        <f aca="false">IF($F$3*$C$6&gt;E1632,1,0)</f>
        <v>0</v>
      </c>
      <c r="G1632" s="81" t="n">
        <f aca="false">EXP(($F$6-0.5*$C$5^2-$F$3*$F$4)*$C$6+($C$5*C1632*$C$6^0.5)+($F$4+$F$5*D1632)*F1632)</f>
        <v>0.999051955522065</v>
      </c>
      <c r="H1632" s="95" t="n">
        <f aca="false">G1632*H1631</f>
        <v>99.0596822083847</v>
      </c>
      <c r="I1632" s="0"/>
    </row>
    <row r="1633" customFormat="false" ht="12.75" hidden="false" customHeight="false" outlineLevel="0" collapsed="false">
      <c r="B1633" s="79" t="n">
        <f aca="false">B1632+$C$6</f>
        <v>0.185159817351602</v>
      </c>
      <c r="C1633" s="80" t="n">
        <f aca="true">NORMINV(RAND(),0,1)</f>
        <v>0.731137369447174</v>
      </c>
      <c r="D1633" s="80" t="n">
        <f aca="true">NORMINV(RAND(),0,1)</f>
        <v>-0.75000981086112</v>
      </c>
      <c r="E1633" s="80" t="n">
        <f aca="true">RAND()</f>
        <v>0.203143126779788</v>
      </c>
      <c r="F1633" s="78" t="n">
        <f aca="false">IF($F$3*$C$6&gt;E1633,1,0)</f>
        <v>0</v>
      </c>
      <c r="G1633" s="81" t="n">
        <f aca="false">EXP(($F$6-0.5*$C$5^2-$F$3*$F$4)*$C$6+($C$5*C1633*$C$6^0.5)+($F$4+$F$5*D1633)*F1633)</f>
        <v>1.00234111656349</v>
      </c>
      <c r="H1633" s="95" t="n">
        <f aca="false">G1633*H1632</f>
        <v>99.2915924711768</v>
      </c>
      <c r="I1633" s="0"/>
    </row>
    <row r="1634" customFormat="false" ht="12.75" hidden="false" customHeight="false" outlineLevel="0" collapsed="false">
      <c r="B1634" s="79" t="n">
        <f aca="false">B1633+$C$6</f>
        <v>0.185273972602744</v>
      </c>
      <c r="C1634" s="80" t="n">
        <f aca="true">NORMINV(RAND(),0,1)</f>
        <v>0.149416991620529</v>
      </c>
      <c r="D1634" s="80" t="n">
        <f aca="true">NORMINV(RAND(),0,1)</f>
        <v>0.13890815137057</v>
      </c>
      <c r="E1634" s="80" t="n">
        <f aca="true">RAND()</f>
        <v>0.830066668412449</v>
      </c>
      <c r="F1634" s="78" t="n">
        <f aca="false">IF($F$3*$C$6&gt;E1634,1,0)</f>
        <v>0</v>
      </c>
      <c r="G1634" s="81" t="n">
        <f aca="false">EXP(($F$6-0.5*$C$5^2-$F$3*$F$4)*$C$6+($C$5*C1634*$C$6^0.5)+($F$4+$F$5*D1634)*F1634)</f>
        <v>1.00047390212443</v>
      </c>
      <c r="H1634" s="95" t="n">
        <f aca="false">G1634*H1633</f>
        <v>99.3386469677864</v>
      </c>
      <c r="I1634" s="0"/>
    </row>
    <row r="1635" customFormat="false" ht="12.75" hidden="false" customHeight="false" outlineLevel="0" collapsed="false">
      <c r="B1635" s="79" t="n">
        <f aca="false">B1634+$C$6</f>
        <v>0.185388127853885</v>
      </c>
      <c r="C1635" s="80" t="n">
        <f aca="true">NORMINV(RAND(),0,1)</f>
        <v>-1.18041871611625</v>
      </c>
      <c r="D1635" s="80" t="n">
        <f aca="true">NORMINV(RAND(),0,1)</f>
        <v>-0.652344932093251</v>
      </c>
      <c r="E1635" s="80" t="n">
        <f aca="true">RAND()</f>
        <v>0.881738886884751</v>
      </c>
      <c r="F1635" s="78" t="n">
        <f aca="false">IF($F$3*$C$6&gt;E1635,1,0)</f>
        <v>0</v>
      </c>
      <c r="G1635" s="81" t="n">
        <f aca="false">EXP(($F$6-0.5*$C$5^2-$F$3*$F$4)*$C$6+($C$5*C1635*$C$6^0.5)+($F$4+$F$5*D1635)*F1635)</f>
        <v>0.99621843059993</v>
      </c>
      <c r="H1635" s="95" t="n">
        <f aca="false">G1635*H1634</f>
        <v>98.9629909801687</v>
      </c>
      <c r="I1635" s="0"/>
    </row>
    <row r="1636" customFormat="false" ht="12.75" hidden="false" customHeight="false" outlineLevel="0" collapsed="false">
      <c r="B1636" s="79" t="n">
        <f aca="false">B1635+$C$6</f>
        <v>0.185502283105027</v>
      </c>
      <c r="C1636" s="80" t="n">
        <f aca="true">NORMINV(RAND(),0,1)</f>
        <v>-1.80989044502053</v>
      </c>
      <c r="D1636" s="80" t="n">
        <f aca="true">NORMINV(RAND(),0,1)</f>
        <v>1.01401820451561</v>
      </c>
      <c r="E1636" s="80" t="n">
        <f aca="true">RAND()</f>
        <v>0.0245258933444176</v>
      </c>
      <c r="F1636" s="78" t="n">
        <f aca="false">IF($F$3*$C$6&gt;E1636,1,0)</f>
        <v>0</v>
      </c>
      <c r="G1636" s="81" t="n">
        <f aca="false">EXP(($F$6-0.5*$C$5^2-$F$3*$F$4)*$C$6+($C$5*C1636*$C$6^0.5)+($F$4+$F$5*D1636)*F1636)</f>
        <v>0.994210438728504</v>
      </c>
      <c r="H1636" s="95" t="n">
        <f aca="false">G1636*H1635</f>
        <v>98.3900386802785</v>
      </c>
      <c r="I1636" s="0"/>
    </row>
    <row r="1637" customFormat="false" ht="12.75" hidden="false" customHeight="false" outlineLevel="0" collapsed="false">
      <c r="B1637" s="79" t="n">
        <f aca="false">B1636+$C$6</f>
        <v>0.185616438356168</v>
      </c>
      <c r="C1637" s="80" t="n">
        <f aca="true">NORMINV(RAND(),0,1)</f>
        <v>-0.153303562458089</v>
      </c>
      <c r="D1637" s="80" t="n">
        <f aca="true">NORMINV(RAND(),0,1)</f>
        <v>-0.59015287187415</v>
      </c>
      <c r="E1637" s="80" t="n">
        <f aca="true">RAND()</f>
        <v>0.44044651973465</v>
      </c>
      <c r="F1637" s="78" t="n">
        <f aca="false">IF($F$3*$C$6&gt;E1637,1,0)</f>
        <v>0</v>
      </c>
      <c r="G1637" s="81" t="n">
        <f aca="false">EXP(($F$6-0.5*$C$5^2-$F$3*$F$4)*$C$6+($C$5*C1637*$C$6^0.5)+($F$4+$F$5*D1637)*F1637)</f>
        <v>0.999503601765144</v>
      </c>
      <c r="H1637" s="95" t="n">
        <f aca="false">G1637*H1636</f>
        <v>98.3411980387502</v>
      </c>
      <c r="I1637" s="0"/>
    </row>
    <row r="1638" customFormat="false" ht="12.75" hidden="false" customHeight="false" outlineLevel="0" collapsed="false">
      <c r="B1638" s="79" t="n">
        <f aca="false">B1637+$C$6</f>
        <v>0.18573059360731</v>
      </c>
      <c r="C1638" s="80" t="n">
        <f aca="true">NORMINV(RAND(),0,1)</f>
        <v>-1.16800294912926</v>
      </c>
      <c r="D1638" s="80" t="n">
        <f aca="true">NORMINV(RAND(),0,1)</f>
        <v>-0.57423504523627</v>
      </c>
      <c r="E1638" s="80" t="n">
        <f aca="true">RAND()</f>
        <v>0.437134985057189</v>
      </c>
      <c r="F1638" s="78" t="n">
        <f aca="false">IF($F$3*$C$6&gt;E1638,1,0)</f>
        <v>0</v>
      </c>
      <c r="G1638" s="81" t="n">
        <f aca="false">EXP(($F$6-0.5*$C$5^2-$F$3*$F$4)*$C$6+($C$5*C1638*$C$6^0.5)+($F$4+$F$5*D1638)*F1638)</f>
        <v>0.996258077201727</v>
      </c>
      <c r="H1638" s="95" t="n">
        <f aca="false">G1638*H1637</f>
        <v>97.9732128677996</v>
      </c>
      <c r="I1638" s="0"/>
    </row>
    <row r="1639" customFormat="false" ht="12.75" hidden="false" customHeight="false" outlineLevel="0" collapsed="false">
      <c r="B1639" s="79" t="n">
        <f aca="false">B1638+$C$6</f>
        <v>0.185844748858451</v>
      </c>
      <c r="C1639" s="80" t="n">
        <f aca="true">NORMINV(RAND(),0,1)</f>
        <v>-1.74198696645785</v>
      </c>
      <c r="D1639" s="80" t="n">
        <f aca="true">NORMINV(RAND(),0,1)</f>
        <v>-0.514705523881978</v>
      </c>
      <c r="E1639" s="80" t="n">
        <f aca="true">RAND()</f>
        <v>0.614289685834959</v>
      </c>
      <c r="F1639" s="78" t="n">
        <f aca="false">IF($F$3*$C$6&gt;E1639,1,0)</f>
        <v>0</v>
      </c>
      <c r="G1639" s="81" t="n">
        <f aca="false">EXP(($F$6-0.5*$C$5^2-$F$3*$F$4)*$C$6+($C$5*C1639*$C$6^0.5)+($F$4+$F$5*D1639)*F1639)</f>
        <v>0.994426853453187</v>
      </c>
      <c r="H1639" s="95" t="n">
        <f aca="false">G1639*H1638</f>
        <v>97.4271937948252</v>
      </c>
      <c r="I1639" s="0"/>
    </row>
    <row r="1640" customFormat="false" ht="12.75" hidden="false" customHeight="false" outlineLevel="0" collapsed="false">
      <c r="B1640" s="79" t="n">
        <f aca="false">B1639+$C$6</f>
        <v>0.185958904109593</v>
      </c>
      <c r="C1640" s="80" t="n">
        <f aca="true">NORMINV(RAND(),0,1)</f>
        <v>-0.499964727552232</v>
      </c>
      <c r="D1640" s="80" t="n">
        <f aca="true">NORMINV(RAND(),0,1)</f>
        <v>0.252250814570223</v>
      </c>
      <c r="E1640" s="80" t="n">
        <f aca="true">RAND()</f>
        <v>0.896349042051287</v>
      </c>
      <c r="F1640" s="78" t="n">
        <f aca="false">IF($F$3*$C$6&gt;E1640,1,0)</f>
        <v>0</v>
      </c>
      <c r="G1640" s="81" t="n">
        <f aca="false">EXP(($F$6-0.5*$C$5^2-$F$3*$F$4)*$C$6+($C$5*C1640*$C$6^0.5)+($F$4+$F$5*D1640)*F1640)</f>
        <v>0.998393615779262</v>
      </c>
      <c r="H1640" s="95" t="n">
        <f aca="false">G1640*H1639</f>
        <v>97.2706882880424</v>
      </c>
      <c r="I1640" s="0"/>
    </row>
    <row r="1641" customFormat="false" ht="12.75" hidden="false" customHeight="false" outlineLevel="0" collapsed="false">
      <c r="B1641" s="79" t="n">
        <f aca="false">B1640+$C$6</f>
        <v>0.186073059360734</v>
      </c>
      <c r="C1641" s="80" t="n">
        <f aca="true">NORMINV(RAND(),0,1)</f>
        <v>0.955289309980213</v>
      </c>
      <c r="D1641" s="80" t="n">
        <f aca="true">NORMINV(RAND(),0,1)</f>
        <v>-0.636382821541947</v>
      </c>
      <c r="E1641" s="80" t="n">
        <f aca="true">RAND()</f>
        <v>0.821564179377514</v>
      </c>
      <c r="F1641" s="78" t="n">
        <f aca="false">IF($F$3*$C$6&gt;E1641,1,0)</f>
        <v>0</v>
      </c>
      <c r="G1641" s="81" t="n">
        <f aca="false">EXP(($F$6-0.5*$C$5^2-$F$3*$F$4)*$C$6+($C$5*C1641*$C$6^0.5)+($F$4+$F$5*D1641)*F1641)</f>
        <v>1.00306153243891</v>
      </c>
      <c r="H1641" s="95" t="n">
        <f aca="false">G1641*H1640</f>
        <v>97.5684856555916</v>
      </c>
      <c r="I1641" s="0"/>
    </row>
    <row r="1642" customFormat="false" ht="12.75" hidden="false" customHeight="false" outlineLevel="0" collapsed="false">
      <c r="B1642" s="79" t="n">
        <f aca="false">B1641+$C$6</f>
        <v>0.186187214611876</v>
      </c>
      <c r="C1642" s="80" t="n">
        <f aca="true">NORMINV(RAND(),0,1)</f>
        <v>1.09443918306983</v>
      </c>
      <c r="D1642" s="80" t="n">
        <f aca="true">NORMINV(RAND(),0,1)</f>
        <v>-0.157280612286366</v>
      </c>
      <c r="E1642" s="80" t="n">
        <f aca="true">RAND()</f>
        <v>0.943260773083181</v>
      </c>
      <c r="F1642" s="78" t="n">
        <f aca="false">IF($F$3*$C$6&gt;E1642,1,0)</f>
        <v>0</v>
      </c>
      <c r="G1642" s="81" t="n">
        <f aca="false">EXP(($F$6-0.5*$C$5^2-$F$3*$F$4)*$C$6+($C$5*C1642*$C$6^0.5)+($F$4+$F$5*D1642)*F1642)</f>
        <v>1.00350901534183</v>
      </c>
      <c r="H1642" s="95" t="n">
        <f aca="false">G1642*H1641</f>
        <v>97.9108549686362</v>
      </c>
      <c r="I1642" s="0"/>
    </row>
    <row r="1643" customFormat="false" ht="12.75" hidden="false" customHeight="false" outlineLevel="0" collapsed="false">
      <c r="B1643" s="79" t="n">
        <f aca="false">B1642+$C$6</f>
        <v>0.186301369863018</v>
      </c>
      <c r="C1643" s="80" t="n">
        <f aca="true">NORMINV(RAND(),0,1)</f>
        <v>0.529782253934826</v>
      </c>
      <c r="D1643" s="80" t="n">
        <f aca="true">NORMINV(RAND(),0,1)</f>
        <v>0.580245171151817</v>
      </c>
      <c r="E1643" s="80" t="n">
        <f aca="true">RAND()</f>
        <v>0.478950456532997</v>
      </c>
      <c r="F1643" s="78" t="n">
        <f aca="false">IF($F$3*$C$6&gt;E1643,1,0)</f>
        <v>0</v>
      </c>
      <c r="G1643" s="81" t="n">
        <f aca="false">EXP(($F$6-0.5*$C$5^2-$F$3*$F$4)*$C$6+($C$5*C1643*$C$6^0.5)+($F$4+$F$5*D1643)*F1643)</f>
        <v>1.00169440999111</v>
      </c>
      <c r="H1643" s="95" t="n">
        <f aca="false">G1643*H1642</f>
        <v>98.0767560995331</v>
      </c>
      <c r="I1643" s="0"/>
    </row>
    <row r="1644" customFormat="false" ht="12.75" hidden="false" customHeight="false" outlineLevel="0" collapsed="false">
      <c r="B1644" s="79" t="n">
        <f aca="false">B1643+$C$6</f>
        <v>0.186415525114159</v>
      </c>
      <c r="C1644" s="80" t="n">
        <f aca="true">NORMINV(RAND(),0,1)</f>
        <v>0.29841754095367</v>
      </c>
      <c r="D1644" s="80" t="n">
        <f aca="true">NORMINV(RAND(),0,1)</f>
        <v>-0.456851359199596</v>
      </c>
      <c r="E1644" s="80" t="n">
        <f aca="true">RAND()</f>
        <v>0.569147662360189</v>
      </c>
      <c r="F1644" s="78" t="n">
        <f aca="false">IF($F$3*$C$6&gt;E1644,1,0)</f>
        <v>0</v>
      </c>
      <c r="G1644" s="81" t="n">
        <f aca="false">EXP(($F$6-0.5*$C$5^2-$F$3*$F$4)*$C$6+($C$5*C1644*$C$6^0.5)+($F$4+$F$5*D1644)*F1644)</f>
        <v>1.00095183460611</v>
      </c>
      <c r="H1644" s="95" t="n">
        <f aca="false">G1644*H1643</f>
        <v>98.170108950044</v>
      </c>
      <c r="I1644" s="0"/>
    </row>
    <row r="1645" customFormat="false" ht="12.75" hidden="false" customHeight="false" outlineLevel="0" collapsed="false">
      <c r="B1645" s="79" t="n">
        <f aca="false">B1644+$C$6</f>
        <v>0.186529680365301</v>
      </c>
      <c r="C1645" s="80" t="n">
        <f aca="true">NORMINV(RAND(),0,1)</f>
        <v>0.635253785389828</v>
      </c>
      <c r="D1645" s="80" t="n">
        <f aca="true">NORMINV(RAND(),0,1)</f>
        <v>-1.5837031341706</v>
      </c>
      <c r="E1645" s="80" t="n">
        <f aca="true">RAND()</f>
        <v>0.0212311128449591</v>
      </c>
      <c r="F1645" s="78" t="n">
        <f aca="false">IF($F$3*$C$6&gt;E1645,1,0)</f>
        <v>0</v>
      </c>
      <c r="G1645" s="81" t="n">
        <f aca="false">EXP(($F$6-0.5*$C$5^2-$F$3*$F$4)*$C$6+($C$5*C1645*$C$6^0.5)+($F$4+$F$5*D1645)*F1645)</f>
        <v>1.00203310836886</v>
      </c>
      <c r="H1645" s="95" t="n">
        <f aca="false">G1645*H1644</f>
        <v>98.3696994201222</v>
      </c>
      <c r="I1645" s="0"/>
    </row>
    <row r="1646" customFormat="false" ht="12.75" hidden="false" customHeight="false" outlineLevel="0" collapsed="false">
      <c r="B1646" s="79" t="n">
        <f aca="false">B1645+$C$6</f>
        <v>0.186643835616442</v>
      </c>
      <c r="C1646" s="80" t="n">
        <f aca="true">NORMINV(RAND(),0,1)</f>
        <v>0.729588745135168</v>
      </c>
      <c r="D1646" s="80" t="n">
        <f aca="true">NORMINV(RAND(),0,1)</f>
        <v>0.272269314170464</v>
      </c>
      <c r="E1646" s="80" t="n">
        <f aca="true">RAND()</f>
        <v>0.8099306968037</v>
      </c>
      <c r="F1646" s="78" t="n">
        <f aca="false">IF($F$3*$C$6&gt;E1646,1,0)</f>
        <v>0</v>
      </c>
      <c r="G1646" s="81" t="n">
        <f aca="false">EXP(($F$6-0.5*$C$5^2-$F$3*$F$4)*$C$6+($C$5*C1646*$C$6^0.5)+($F$4+$F$5*D1646)*F1646)</f>
        <v>1.00233614114355</v>
      </c>
      <c r="H1646" s="95" t="n">
        <f aca="false">G1646*H1645</f>
        <v>98.5995049222159</v>
      </c>
      <c r="I1646" s="0"/>
    </row>
    <row r="1647" customFormat="false" ht="12.75" hidden="false" customHeight="false" outlineLevel="0" collapsed="false">
      <c r="B1647" s="79" t="n">
        <f aca="false">B1646+$C$6</f>
        <v>0.186757990867584</v>
      </c>
      <c r="C1647" s="80" t="n">
        <f aca="true">NORMINV(RAND(),0,1)</f>
        <v>1.5265519854116</v>
      </c>
      <c r="D1647" s="80" t="n">
        <f aca="true">NORMINV(RAND(),0,1)</f>
        <v>-1.4444075421338</v>
      </c>
      <c r="E1647" s="80" t="n">
        <f aca="true">RAND()</f>
        <v>0.34640954582529</v>
      </c>
      <c r="F1647" s="78" t="n">
        <f aca="false">IF($F$3*$C$6&gt;E1647,1,0)</f>
        <v>0</v>
      </c>
      <c r="G1647" s="81" t="n">
        <f aca="false">EXP(($F$6-0.5*$C$5^2-$F$3*$F$4)*$C$6+($C$5*C1647*$C$6^0.5)+($F$4+$F$5*D1647)*F1647)</f>
        <v>1.00489989132707</v>
      </c>
      <c r="H1647" s="95" t="n">
        <f aca="false">G1647*H1646</f>
        <v>99.0826317812373</v>
      </c>
      <c r="I1647" s="0"/>
    </row>
    <row r="1648" customFormat="false" ht="12.75" hidden="false" customHeight="false" outlineLevel="0" collapsed="false">
      <c r="B1648" s="79" t="n">
        <f aca="false">B1647+$C$6</f>
        <v>0.186872146118725</v>
      </c>
      <c r="C1648" s="80" t="n">
        <f aca="true">NORMINV(RAND(),0,1)</f>
        <v>1.57592747024018</v>
      </c>
      <c r="D1648" s="80" t="n">
        <f aca="true">NORMINV(RAND(),0,1)</f>
        <v>-1.34229663360542</v>
      </c>
      <c r="E1648" s="80" t="n">
        <f aca="true">RAND()</f>
        <v>0.714873179580195</v>
      </c>
      <c r="F1648" s="78" t="n">
        <f aca="false">IF($F$3*$C$6&gt;E1648,1,0)</f>
        <v>0</v>
      </c>
      <c r="G1648" s="81" t="n">
        <f aca="false">EXP(($F$6-0.5*$C$5^2-$F$3*$F$4)*$C$6+($C$5*C1648*$C$6^0.5)+($F$4+$F$5*D1648)*F1648)</f>
        <v>1.00505894281668</v>
      </c>
      <c r="H1648" s="95" t="n">
        <f aca="false">G1648*H1647</f>
        <v>99.5838851495451</v>
      </c>
      <c r="I1648" s="0"/>
    </row>
    <row r="1649" customFormat="false" ht="12.75" hidden="false" customHeight="false" outlineLevel="0" collapsed="false">
      <c r="B1649" s="79" t="n">
        <f aca="false">B1648+$C$6</f>
        <v>0.186986301369867</v>
      </c>
      <c r="C1649" s="80" t="n">
        <f aca="true">NORMINV(RAND(),0,1)</f>
        <v>1.53484482972981</v>
      </c>
      <c r="D1649" s="80" t="n">
        <f aca="true">NORMINV(RAND(),0,1)</f>
        <v>0.141021407236759</v>
      </c>
      <c r="E1649" s="80" t="n">
        <f aca="true">RAND()</f>
        <v>0.691512906897885</v>
      </c>
      <c r="F1649" s="78" t="n">
        <f aca="false">IF($F$3*$C$6&gt;E1649,1,0)</f>
        <v>0</v>
      </c>
      <c r="G1649" s="81" t="n">
        <f aca="false">EXP(($F$6-0.5*$C$5^2-$F$3*$F$4)*$C$6+($C$5*C1649*$C$6^0.5)+($F$4+$F$5*D1649)*F1649)</f>
        <v>1.00492660301211</v>
      </c>
      <c r="H1649" s="95" t="n">
        <f aca="false">G1649*H1648</f>
        <v>100.074495418081</v>
      </c>
      <c r="I1649" s="0"/>
    </row>
    <row r="1650" customFormat="false" ht="12.75" hidden="false" customHeight="false" outlineLevel="0" collapsed="false">
      <c r="B1650" s="79" t="n">
        <f aca="false">B1649+$C$6</f>
        <v>0.187100456621008</v>
      </c>
      <c r="C1650" s="80" t="n">
        <f aca="true">NORMINV(RAND(),0,1)</f>
        <v>-0.000424084324050088</v>
      </c>
      <c r="D1650" s="80" t="n">
        <f aca="true">NORMINV(RAND(),0,1)</f>
        <v>1.18201888740358</v>
      </c>
      <c r="E1650" s="80" t="n">
        <f aca="true">RAND()</f>
        <v>0.708086711035413</v>
      </c>
      <c r="F1650" s="78" t="n">
        <f aca="false">IF($F$3*$C$6&gt;E1650,1,0)</f>
        <v>0</v>
      </c>
      <c r="G1650" s="81" t="n">
        <f aca="false">EXP(($F$6-0.5*$C$5^2-$F$3*$F$4)*$C$6+($C$5*C1650*$C$6^0.5)+($F$4+$F$5*D1650)*F1650)</f>
        <v>0.999993503715694</v>
      </c>
      <c r="H1650" s="95" t="n">
        <f aca="false">G1650*H1649</f>
        <v>100.073845305707</v>
      </c>
      <c r="I1650" s="0"/>
    </row>
    <row r="1651" customFormat="false" ht="12.75" hidden="false" customHeight="false" outlineLevel="0" collapsed="false">
      <c r="B1651" s="79" t="n">
        <f aca="false">B1650+$C$6</f>
        <v>0.18721461187215</v>
      </c>
      <c r="C1651" s="80" t="n">
        <f aca="true">NORMINV(RAND(),0,1)</f>
        <v>-1.8726621952734</v>
      </c>
      <c r="D1651" s="80" t="n">
        <f aca="true">NORMINV(RAND(),0,1)</f>
        <v>-0.925020913979672</v>
      </c>
      <c r="E1651" s="80" t="n">
        <f aca="true">RAND()</f>
        <v>0.0715995367599424</v>
      </c>
      <c r="F1651" s="78" t="n">
        <f aca="false">IF($F$3*$C$6&gt;E1651,1,0)</f>
        <v>0</v>
      </c>
      <c r="G1651" s="81" t="n">
        <f aca="false">EXP(($F$6-0.5*$C$5^2-$F$3*$F$4)*$C$6+($C$5*C1651*$C$6^0.5)+($F$4+$F$5*D1651)*F1651)</f>
        <v>0.994010421194467</v>
      </c>
      <c r="H1651" s="95" t="n">
        <f aca="false">G1651*H1650</f>
        <v>99.4744451228754</v>
      </c>
      <c r="I1651" s="0"/>
    </row>
    <row r="1652" customFormat="false" ht="12.75" hidden="false" customHeight="false" outlineLevel="0" collapsed="false">
      <c r="B1652" s="79" t="n">
        <f aca="false">B1651+$C$6</f>
        <v>0.187328767123292</v>
      </c>
      <c r="C1652" s="80" t="n">
        <f aca="true">NORMINV(RAND(),0,1)</f>
        <v>-0.958285890982026</v>
      </c>
      <c r="D1652" s="80" t="n">
        <f aca="true">NORMINV(RAND(),0,1)</f>
        <v>0.499511646457105</v>
      </c>
      <c r="E1652" s="80" t="n">
        <f aca="true">RAND()</f>
        <v>0.515140746423097</v>
      </c>
      <c r="F1652" s="78" t="n">
        <f aca="false">IF($F$3*$C$6&gt;E1652,1,0)</f>
        <v>0</v>
      </c>
      <c r="G1652" s="81" t="n">
        <f aca="false">EXP(($F$6-0.5*$C$5^2-$F$3*$F$4)*$C$6+($C$5*C1652*$C$6^0.5)+($F$4+$F$5*D1652)*F1652)</f>
        <v>0.996927993879915</v>
      </c>
      <c r="H1652" s="95" t="n">
        <f aca="false">G1652*H1651</f>
        <v>99.1688590186658</v>
      </c>
      <c r="I1652" s="0"/>
    </row>
    <row r="1653" customFormat="false" ht="12.75" hidden="false" customHeight="false" outlineLevel="0" collapsed="false">
      <c r="B1653" s="79" t="n">
        <f aca="false">B1652+$C$6</f>
        <v>0.187442922374433</v>
      </c>
      <c r="C1653" s="80" t="n">
        <f aca="true">NORMINV(RAND(),0,1)</f>
        <v>-0.706994852814804</v>
      </c>
      <c r="D1653" s="80" t="n">
        <f aca="true">NORMINV(RAND(),0,1)</f>
        <v>-0.76127497197059</v>
      </c>
      <c r="E1653" s="80" t="n">
        <f aca="true">RAND()</f>
        <v>0.983080571451481</v>
      </c>
      <c r="F1653" s="78" t="n">
        <f aca="false">IF($F$3*$C$6&gt;E1653,1,0)</f>
        <v>0</v>
      </c>
      <c r="G1653" s="81" t="n">
        <f aca="false">EXP(($F$6-0.5*$C$5^2-$F$3*$F$4)*$C$6+($C$5*C1653*$C$6^0.5)+($F$4+$F$5*D1653)*F1653)</f>
        <v>0.997731307091267</v>
      </c>
      <c r="H1653" s="95" t="n">
        <f aca="false">G1653*H1652</f>
        <v>98.943875331443</v>
      </c>
      <c r="I1653" s="0"/>
    </row>
    <row r="1654" customFormat="false" ht="12.75" hidden="false" customHeight="false" outlineLevel="0" collapsed="false">
      <c r="B1654" s="79" t="n">
        <f aca="false">B1653+$C$6</f>
        <v>0.187557077625575</v>
      </c>
      <c r="C1654" s="80" t="n">
        <f aca="true">NORMINV(RAND(),0,1)</f>
        <v>1.90016400248832</v>
      </c>
      <c r="D1654" s="80" t="n">
        <f aca="true">NORMINV(RAND(),0,1)</f>
        <v>-0.371290552080795</v>
      </c>
      <c r="E1654" s="80" t="n">
        <f aca="true">RAND()</f>
        <v>0.44759007954905</v>
      </c>
      <c r="F1654" s="78" t="n">
        <f aca="false">IF($F$3*$C$6&gt;E1654,1,0)</f>
        <v>0</v>
      </c>
      <c r="G1654" s="81" t="n">
        <f aca="false">EXP(($F$6-0.5*$C$5^2-$F$3*$F$4)*$C$6+($C$5*C1654*$C$6^0.5)+($F$4+$F$5*D1654)*F1654)</f>
        <v>1.00610402002226</v>
      </c>
      <c r="H1654" s="95" t="n">
        <f aca="false">G1654*H1653</f>
        <v>99.5478307275458</v>
      </c>
      <c r="I1654" s="0"/>
    </row>
    <row r="1655" customFormat="false" ht="12.75" hidden="false" customHeight="false" outlineLevel="0" collapsed="false">
      <c r="B1655" s="79" t="n">
        <f aca="false">B1654+$C$6</f>
        <v>0.187671232876716</v>
      </c>
      <c r="C1655" s="80" t="n">
        <f aca="true">NORMINV(RAND(),0,1)</f>
        <v>-2.0054949124212</v>
      </c>
      <c r="D1655" s="80" t="n">
        <f aca="true">NORMINV(RAND(),0,1)</f>
        <v>-0.774979006910735</v>
      </c>
      <c r="E1655" s="80" t="n">
        <f aca="true">RAND()</f>
        <v>0.324140201783535</v>
      </c>
      <c r="F1655" s="78" t="n">
        <f aca="false">IF($F$3*$C$6&gt;E1655,1,0)</f>
        <v>0</v>
      </c>
      <c r="G1655" s="81" t="n">
        <f aca="false">EXP(($F$6-0.5*$C$5^2-$F$3*$F$4)*$C$6+($C$5*C1655*$C$6^0.5)+($F$4+$F$5*D1655)*F1655)</f>
        <v>0.993587292240577</v>
      </c>
      <c r="H1655" s="95" t="n">
        <f aca="false">G1655*H1654</f>
        <v>98.9094595810055</v>
      </c>
      <c r="I1655" s="0"/>
    </row>
    <row r="1656" customFormat="false" ht="12.75" hidden="false" customHeight="false" outlineLevel="0" collapsed="false">
      <c r="B1656" s="79" t="n">
        <f aca="false">B1655+$C$6</f>
        <v>0.187785388127858</v>
      </c>
      <c r="C1656" s="80" t="n">
        <f aca="true">NORMINV(RAND(),0,1)</f>
        <v>-1.34221633162984</v>
      </c>
      <c r="D1656" s="80" t="n">
        <f aca="true">NORMINV(RAND(),0,1)</f>
        <v>-0.311111615394334</v>
      </c>
      <c r="E1656" s="80" t="n">
        <f aca="true">RAND()</f>
        <v>0.522646454547076</v>
      </c>
      <c r="F1656" s="78" t="n">
        <f aca="false">IF($F$3*$C$6&gt;E1656,1,0)</f>
        <v>0</v>
      </c>
      <c r="G1656" s="81" t="n">
        <f aca="false">EXP(($F$6-0.5*$C$5^2-$F$3*$F$4)*$C$6+($C$5*C1656*$C$6^0.5)+($F$4+$F$5*D1656)*F1656)</f>
        <v>0.99570191519264</v>
      </c>
      <c r="H1656" s="95" t="n">
        <f aca="false">G1656*H1655</f>
        <v>98.4843383354762</v>
      </c>
      <c r="I1656" s="0"/>
    </row>
    <row r="1657" customFormat="false" ht="12.75" hidden="false" customHeight="false" outlineLevel="0" collapsed="false">
      <c r="B1657" s="79" t="n">
        <f aca="false">B1656+$C$6</f>
        <v>0.187899543378999</v>
      </c>
      <c r="C1657" s="80" t="n">
        <f aca="true">NORMINV(RAND(),0,1)</f>
        <v>0.0141929642875249</v>
      </c>
      <c r="D1657" s="80" t="n">
        <f aca="true">NORMINV(RAND(),0,1)</f>
        <v>-1.53924463113765</v>
      </c>
      <c r="E1657" s="80" t="n">
        <f aca="true">RAND()</f>
        <v>0.762280398246513</v>
      </c>
      <c r="F1657" s="78" t="n">
        <f aca="false">IF($F$3*$C$6&gt;E1657,1,0)</f>
        <v>0</v>
      </c>
      <c r="G1657" s="81" t="n">
        <f aca="false">EXP(($F$6-0.5*$C$5^2-$F$3*$F$4)*$C$6+($C$5*C1657*$C$6^0.5)+($F$4+$F$5*D1657)*F1657)</f>
        <v>1.00004035659071</v>
      </c>
      <c r="H1657" s="95" t="n">
        <f aca="false">G1657*H1656</f>
        <v>98.4883128276093</v>
      </c>
      <c r="I1657" s="0"/>
    </row>
    <row r="1658" customFormat="false" ht="12.75" hidden="false" customHeight="false" outlineLevel="0" collapsed="false">
      <c r="B1658" s="79" t="n">
        <f aca="false">B1657+$C$6</f>
        <v>0.188013698630141</v>
      </c>
      <c r="C1658" s="80" t="n">
        <f aca="true">NORMINV(RAND(),0,1)</f>
        <v>0.388235598474668</v>
      </c>
      <c r="D1658" s="80" t="n">
        <f aca="true">NORMINV(RAND(),0,1)</f>
        <v>1.19361204085484</v>
      </c>
      <c r="E1658" s="80" t="n">
        <f aca="true">RAND()</f>
        <v>0.42399485609528</v>
      </c>
      <c r="F1658" s="78" t="n">
        <f aca="false">IF($F$3*$C$6&gt;E1658,1,0)</f>
        <v>0</v>
      </c>
      <c r="G1658" s="81" t="n">
        <f aca="false">EXP(($F$6-0.5*$C$5^2-$F$3*$F$4)*$C$6+($C$5*C1658*$C$6^0.5)+($F$4+$F$5*D1658)*F1658)</f>
        <v>1.00124004428191</v>
      </c>
      <c r="H1658" s="95" t="n">
        <f aca="false">G1658*H1657</f>
        <v>98.610442696766</v>
      </c>
      <c r="I1658" s="0"/>
    </row>
    <row r="1659" customFormat="false" ht="12.75" hidden="false" customHeight="false" outlineLevel="0" collapsed="false">
      <c r="B1659" s="79" t="n">
        <f aca="false">B1658+$C$6</f>
        <v>0.188127853881282</v>
      </c>
      <c r="C1659" s="80" t="n">
        <f aca="true">NORMINV(RAND(),0,1)</f>
        <v>0.68252648989775</v>
      </c>
      <c r="D1659" s="80" t="n">
        <f aca="true">NORMINV(RAND(),0,1)</f>
        <v>-0.50432903544545</v>
      </c>
      <c r="E1659" s="80" t="n">
        <f aca="true">RAND()</f>
        <v>0.909312916547956</v>
      </c>
      <c r="F1659" s="78" t="n">
        <f aca="false">IF($F$3*$C$6&gt;E1659,1,0)</f>
        <v>0</v>
      </c>
      <c r="G1659" s="81" t="n">
        <f aca="false">EXP(($F$6-0.5*$C$5^2-$F$3*$F$4)*$C$6+($C$5*C1659*$C$6^0.5)+($F$4+$F$5*D1659)*F1659)</f>
        <v>1.00218495131642</v>
      </c>
      <c r="H1659" s="95" t="n">
        <f aca="false">G1659*H1658</f>
        <v>98.8259017133491</v>
      </c>
      <c r="I1659" s="0"/>
    </row>
    <row r="1660" customFormat="false" ht="12.75" hidden="false" customHeight="false" outlineLevel="0" collapsed="false">
      <c r="B1660" s="79" t="n">
        <f aca="false">B1659+$C$6</f>
        <v>0.188242009132424</v>
      </c>
      <c r="C1660" s="80" t="n">
        <f aca="true">NORMINV(RAND(),0,1)</f>
        <v>0.0138537029637487</v>
      </c>
      <c r="D1660" s="80" t="n">
        <f aca="true">NORMINV(RAND(),0,1)</f>
        <v>0.123572606560257</v>
      </c>
      <c r="E1660" s="80" t="n">
        <f aca="true">RAND()</f>
        <v>0.675932452485451</v>
      </c>
      <c r="F1660" s="78" t="n">
        <f aca="false">IF($F$3*$C$6&gt;E1660,1,0)</f>
        <v>0</v>
      </c>
      <c r="G1660" s="81" t="n">
        <f aca="false">EXP(($F$6-0.5*$C$5^2-$F$3*$F$4)*$C$6+($C$5*C1660*$C$6^0.5)+($F$4+$F$5*D1660)*F1660)</f>
        <v>1.00003926911179</v>
      </c>
      <c r="H1660" s="95" t="n">
        <f aca="false">G1660*H1659</f>
        <v>98.8297825187315</v>
      </c>
      <c r="I1660" s="0"/>
    </row>
    <row r="1661" customFormat="false" ht="12.75" hidden="false" customHeight="false" outlineLevel="0" collapsed="false">
      <c r="B1661" s="79" t="n">
        <f aca="false">B1660+$C$6</f>
        <v>0.188356164383566</v>
      </c>
      <c r="C1661" s="80" t="n">
        <f aca="true">NORMINV(RAND(),0,1)</f>
        <v>-1.4735301799651</v>
      </c>
      <c r="D1661" s="80" t="n">
        <f aca="true">NORMINV(RAND(),0,1)</f>
        <v>0.174983679940097</v>
      </c>
      <c r="E1661" s="80" t="n">
        <f aca="true">RAND()</f>
        <v>0.0731068021571773</v>
      </c>
      <c r="F1661" s="78" t="n">
        <f aca="false">IF($F$3*$C$6&gt;E1661,1,0)</f>
        <v>0</v>
      </c>
      <c r="G1661" s="81" t="n">
        <f aca="false">EXP(($F$6-0.5*$C$5^2-$F$3*$F$4)*$C$6+($C$5*C1661*$C$6^0.5)+($F$4+$F$5*D1661)*F1661)</f>
        <v>0.995282911665346</v>
      </c>
      <c r="H1661" s="95" t="n">
        <f aca="false">G1661*H1660</f>
        <v>98.3635937044961</v>
      </c>
      <c r="I1661" s="0"/>
    </row>
    <row r="1662" customFormat="false" ht="12.75" hidden="false" customHeight="false" outlineLevel="0" collapsed="false">
      <c r="B1662" s="79" t="n">
        <f aca="false">B1661+$C$6</f>
        <v>0.188470319634707</v>
      </c>
      <c r="C1662" s="80" t="n">
        <f aca="true">NORMINV(RAND(),0,1)</f>
        <v>0.435632983287333</v>
      </c>
      <c r="D1662" s="80" t="n">
        <f aca="true">NORMINV(RAND(),0,1)</f>
        <v>-0.116573937768537</v>
      </c>
      <c r="E1662" s="80" t="n">
        <f aca="true">RAND()</f>
        <v>0.837308593474136</v>
      </c>
      <c r="F1662" s="78" t="n">
        <f aca="false">IF($F$3*$C$6&gt;E1662,1,0)</f>
        <v>0</v>
      </c>
      <c r="G1662" s="81" t="n">
        <f aca="false">EXP(($F$6-0.5*$C$5^2-$F$3*$F$4)*$C$6+($C$5*C1662*$C$6^0.5)+($F$4+$F$5*D1662)*F1662)</f>
        <v>1.00139216724715</v>
      </c>
      <c r="H1662" s="95" t="n">
        <f aca="false">G1662*H1661</f>
        <v>98.5005322779638</v>
      </c>
      <c r="I1662" s="0"/>
    </row>
    <row r="1663" customFormat="false" ht="12.75" hidden="false" customHeight="false" outlineLevel="0" collapsed="false">
      <c r="B1663" s="79" t="n">
        <f aca="false">B1662+$C$6</f>
        <v>0.188584474885849</v>
      </c>
      <c r="C1663" s="80" t="n">
        <f aca="true">NORMINV(RAND(),0,1)</f>
        <v>-0.66559235513279</v>
      </c>
      <c r="D1663" s="80" t="n">
        <f aca="true">NORMINV(RAND(),0,1)</f>
        <v>0.705437864682352</v>
      </c>
      <c r="E1663" s="80" t="n">
        <f aca="true">RAND()</f>
        <v>0.965046336013407</v>
      </c>
      <c r="F1663" s="78" t="n">
        <f aca="false">IF($F$3*$C$6&gt;E1663,1,0)</f>
        <v>0</v>
      </c>
      <c r="G1663" s="81" t="n">
        <f aca="false">EXP(($F$6-0.5*$C$5^2-$F$3*$F$4)*$C$6+($C$5*C1663*$C$6^0.5)+($F$4+$F$5*D1663)*F1663)</f>
        <v>0.997863722388709</v>
      </c>
      <c r="H1663" s="95" t="n">
        <f aca="false">G1663*H1662</f>
        <v>98.2901077961581</v>
      </c>
      <c r="I1663" s="0"/>
    </row>
    <row r="1664" customFormat="false" ht="12.75" hidden="false" customHeight="false" outlineLevel="0" collapsed="false">
      <c r="B1664" s="79" t="n">
        <f aca="false">B1663+$C$6</f>
        <v>0.18869863013699</v>
      </c>
      <c r="C1664" s="80" t="n">
        <f aca="true">NORMINV(RAND(),0,1)</f>
        <v>-0.254767616780076</v>
      </c>
      <c r="D1664" s="80" t="n">
        <f aca="true">NORMINV(RAND(),0,1)</f>
        <v>-0.388118056490052</v>
      </c>
      <c r="E1664" s="80" t="n">
        <f aca="true">RAND()</f>
        <v>0.661421089813548</v>
      </c>
      <c r="F1664" s="78" t="n">
        <f aca="false">IF($F$3*$C$6&gt;E1664,1,0)</f>
        <v>0</v>
      </c>
      <c r="G1664" s="81" t="n">
        <f aca="false">EXP(($F$6-0.5*$C$5^2-$F$3*$F$4)*$C$6+($C$5*C1664*$C$6^0.5)+($F$4+$F$5*D1664)*F1664)</f>
        <v>0.999178592937091</v>
      </c>
      <c r="H1664" s="95" t="n">
        <f aca="false">G1664*H1663</f>
        <v>98.2093716074002</v>
      </c>
      <c r="I1664" s="0"/>
    </row>
    <row r="1665" customFormat="false" ht="12.75" hidden="false" customHeight="false" outlineLevel="0" collapsed="false">
      <c r="B1665" s="79" t="n">
        <f aca="false">B1664+$C$6</f>
        <v>0.188812785388132</v>
      </c>
      <c r="C1665" s="80" t="n">
        <f aca="true">NORMINV(RAND(),0,1)</f>
        <v>-0.720003559533927</v>
      </c>
      <c r="D1665" s="80" t="n">
        <f aca="true">NORMINV(RAND(),0,1)</f>
        <v>1.53762728283867</v>
      </c>
      <c r="E1665" s="80" t="n">
        <f aca="true">RAND()</f>
        <v>0.681769639515503</v>
      </c>
      <c r="F1665" s="78" t="n">
        <f aca="false">IF($F$3*$C$6&gt;E1665,1,0)</f>
        <v>0</v>
      </c>
      <c r="G1665" s="81" t="n">
        <f aca="false">EXP(($F$6-0.5*$C$5^2-$F$3*$F$4)*$C$6+($C$5*C1665*$C$6^0.5)+($F$4+$F$5*D1665)*F1665)</f>
        <v>0.997689705698572</v>
      </c>
      <c r="H1665" s="95" t="n">
        <f aca="false">G1665*H1664</f>
        <v>97.9824790558288</v>
      </c>
      <c r="I1665" s="0"/>
    </row>
    <row r="1666" customFormat="false" ht="12.75" hidden="false" customHeight="false" outlineLevel="0" collapsed="false">
      <c r="B1666" s="79" t="n">
        <f aca="false">B1665+$C$6</f>
        <v>0.188926940639273</v>
      </c>
      <c r="C1666" s="80" t="n">
        <f aca="true">NORMINV(RAND(),0,1)</f>
        <v>-0.850854171282973</v>
      </c>
      <c r="D1666" s="80" t="n">
        <f aca="true">NORMINV(RAND(),0,1)</f>
        <v>-0.540409335287227</v>
      </c>
      <c r="E1666" s="80" t="n">
        <f aca="true">RAND()</f>
        <v>0.681534550662871</v>
      </c>
      <c r="F1666" s="78" t="n">
        <f aca="false">IF($F$3*$C$6&gt;E1666,1,0)</f>
        <v>0</v>
      </c>
      <c r="G1666" s="81" t="n">
        <f aca="false">EXP(($F$6-0.5*$C$5^2-$F$3*$F$4)*$C$6+($C$5*C1666*$C$6^0.5)+($F$4+$F$5*D1666)*F1666)</f>
        <v>0.997271346446113</v>
      </c>
      <c r="H1666" s="95" t="n">
        <f aca="false">G1666*H1665</f>
        <v>97.7151188161345</v>
      </c>
      <c r="I1666" s="0"/>
    </row>
    <row r="1667" customFormat="false" ht="12.75" hidden="false" customHeight="false" outlineLevel="0" collapsed="false">
      <c r="B1667" s="79" t="n">
        <f aca="false">B1666+$C$6</f>
        <v>0.189041095890415</v>
      </c>
      <c r="C1667" s="80" t="n">
        <f aca="true">NORMINV(RAND(),0,1)</f>
        <v>0.411927331545085</v>
      </c>
      <c r="D1667" s="80" t="n">
        <f aca="true">NORMINV(RAND(),0,1)</f>
        <v>-1.06662453411864</v>
      </c>
      <c r="E1667" s="80" t="n">
        <f aca="true">RAND()</f>
        <v>0.638185278797688</v>
      </c>
      <c r="F1667" s="78" t="n">
        <f aca="false">IF($F$3*$C$6&gt;E1667,1,0)</f>
        <v>0</v>
      </c>
      <c r="G1667" s="81" t="n">
        <f aca="false">EXP(($F$6-0.5*$C$5^2-$F$3*$F$4)*$C$6+($C$5*C1667*$C$6^0.5)+($F$4+$F$5*D1667)*F1667)</f>
        <v>1.00131608053952</v>
      </c>
      <c r="H1667" s="95" t="n">
        <f aca="false">G1667*H1666</f>
        <v>97.8437197824248</v>
      </c>
      <c r="I1667" s="0"/>
    </row>
    <row r="1668" customFormat="false" ht="12.75" hidden="false" customHeight="false" outlineLevel="0" collapsed="false">
      <c r="B1668" s="79" t="n">
        <f aca="false">B1667+$C$6</f>
        <v>0.189155251141556</v>
      </c>
      <c r="C1668" s="80" t="n">
        <f aca="true">NORMINV(RAND(),0,1)</f>
        <v>0.430876928601684</v>
      </c>
      <c r="D1668" s="80" t="n">
        <f aca="true">NORMINV(RAND(),0,1)</f>
        <v>2.41889563465837</v>
      </c>
      <c r="E1668" s="80" t="n">
        <f aca="true">RAND()</f>
        <v>0.0739876982767409</v>
      </c>
      <c r="F1668" s="78" t="n">
        <f aca="false">IF($F$3*$C$6&gt;E1668,1,0)</f>
        <v>0</v>
      </c>
      <c r="G1668" s="81" t="n">
        <f aca="false">EXP(($F$6-0.5*$C$5^2-$F$3*$F$4)*$C$6+($C$5*C1668*$C$6^0.5)+($F$4+$F$5*D1668)*F1668)</f>
        <v>1.00137690154021</v>
      </c>
      <c r="H1668" s="95" t="n">
        <f aca="false">G1668*H1667</f>
        <v>97.9784409508932</v>
      </c>
      <c r="I1668" s="0"/>
    </row>
    <row r="1669" customFormat="false" ht="12.75" hidden="false" customHeight="false" outlineLevel="0" collapsed="false">
      <c r="B1669" s="79" t="n">
        <f aca="false">B1668+$C$6</f>
        <v>0.189269406392698</v>
      </c>
      <c r="C1669" s="80" t="n">
        <f aca="true">NORMINV(RAND(),0,1)</f>
        <v>-0.457831326422173</v>
      </c>
      <c r="D1669" s="80" t="n">
        <f aca="true">NORMINV(RAND(),0,1)</f>
        <v>-1.18794025198546</v>
      </c>
      <c r="E1669" s="80" t="n">
        <f aca="true">RAND()</f>
        <v>0.754760405156303</v>
      </c>
      <c r="F1669" s="78" t="n">
        <f aca="false">IF($F$3*$C$6&gt;E1669,1,0)</f>
        <v>0</v>
      </c>
      <c r="G1669" s="81" t="n">
        <f aca="false">EXP(($F$6-0.5*$C$5^2-$F$3*$F$4)*$C$6+($C$5*C1669*$C$6^0.5)+($F$4+$F$5*D1669)*F1669)</f>
        <v>0.998528458293318</v>
      </c>
      <c r="H1669" s="95" t="n">
        <f aca="false">G1669*H1668</f>
        <v>97.8342615886783</v>
      </c>
      <c r="I1669" s="0"/>
    </row>
    <row r="1670" customFormat="false" ht="12.75" hidden="false" customHeight="false" outlineLevel="0" collapsed="false">
      <c r="B1670" s="79" t="n">
        <f aca="false">B1669+$C$6</f>
        <v>0.18938356164384</v>
      </c>
      <c r="C1670" s="80" t="n">
        <f aca="true">NORMINV(RAND(),0,1)</f>
        <v>1.30788888625651</v>
      </c>
      <c r="D1670" s="80" t="n">
        <f aca="true">NORMINV(RAND(),0,1)</f>
        <v>-0.484564710215266</v>
      </c>
      <c r="E1670" s="80" t="n">
        <f aca="true">RAND()</f>
        <v>0.651121815371441</v>
      </c>
      <c r="F1670" s="78" t="n">
        <f aca="false">IF($F$3*$C$6&gt;E1670,1,0)</f>
        <v>0</v>
      </c>
      <c r="G1670" s="81" t="n">
        <f aca="false">EXP(($F$6-0.5*$C$5^2-$F$3*$F$4)*$C$6+($C$5*C1670*$C$6^0.5)+($F$4+$F$5*D1670)*F1670)</f>
        <v>1.00419582217862</v>
      </c>
      <c r="H1670" s="95" t="n">
        <f aca="false">G1670*H1669</f>
        <v>98.2447567532811</v>
      </c>
      <c r="I1670" s="0"/>
    </row>
    <row r="1671" customFormat="false" ht="12.75" hidden="false" customHeight="false" outlineLevel="0" collapsed="false">
      <c r="B1671" s="79" t="n">
        <f aca="false">B1670+$C$6</f>
        <v>0.189497716894981</v>
      </c>
      <c r="C1671" s="80" t="n">
        <f aca="true">NORMINV(RAND(),0,1)</f>
        <v>-1.27783961601032</v>
      </c>
      <c r="D1671" s="80" t="n">
        <f aca="true">NORMINV(RAND(),0,1)</f>
        <v>-1.41758340670409</v>
      </c>
      <c r="E1671" s="80" t="n">
        <f aca="true">RAND()</f>
        <v>0.140869721197781</v>
      </c>
      <c r="F1671" s="78" t="n">
        <f aca="false">IF($F$3*$C$6&gt;E1671,1,0)</f>
        <v>0</v>
      </c>
      <c r="G1671" s="81" t="n">
        <f aca="false">EXP(($F$6-0.5*$C$5^2-$F$3*$F$4)*$C$6+($C$5*C1671*$C$6^0.5)+($F$4+$F$5*D1671)*F1671)</f>
        <v>0.995907396428244</v>
      </c>
      <c r="H1671" s="95" t="n">
        <f aca="false">G1671*H1670</f>
        <v>97.8426799108863</v>
      </c>
      <c r="I1671" s="0"/>
    </row>
    <row r="1672" customFormat="false" ht="12.75" hidden="false" customHeight="false" outlineLevel="0" collapsed="false">
      <c r="B1672" s="79" t="n">
        <f aca="false">B1671+$C$6</f>
        <v>0.189611872146123</v>
      </c>
      <c r="C1672" s="80" t="n">
        <f aca="true">NORMINV(RAND(),0,1)</f>
        <v>0.365999436783067</v>
      </c>
      <c r="D1672" s="80" t="n">
        <f aca="true">NORMINV(RAND(),0,1)</f>
        <v>-0.53940303796398</v>
      </c>
      <c r="E1672" s="80" t="n">
        <f aca="true">RAND()</f>
        <v>0.828793415422863</v>
      </c>
      <c r="F1672" s="78" t="n">
        <f aca="false">IF($F$3*$C$6&gt;E1672,1,0)</f>
        <v>0</v>
      </c>
      <c r="G1672" s="81" t="n">
        <f aca="false">EXP(($F$6-0.5*$C$5^2-$F$3*$F$4)*$C$6+($C$5*C1672*$C$6^0.5)+($F$4+$F$5*D1672)*F1672)</f>
        <v>1.00116868478838</v>
      </c>
      <c r="H1672" s="95" t="n">
        <f aca="false">G1672*H1671</f>
        <v>97.9570271625526</v>
      </c>
      <c r="I1672" s="0"/>
    </row>
    <row r="1673" customFormat="false" ht="12.75" hidden="false" customHeight="false" outlineLevel="0" collapsed="false">
      <c r="B1673" s="79" t="n">
        <f aca="false">B1672+$C$6</f>
        <v>0.189726027397264</v>
      </c>
      <c r="C1673" s="80" t="n">
        <f aca="true">NORMINV(RAND(),0,1)</f>
        <v>-0.106143503665282</v>
      </c>
      <c r="D1673" s="80" t="n">
        <f aca="true">NORMINV(RAND(),0,1)</f>
        <v>-0.523612513890811</v>
      </c>
      <c r="E1673" s="80" t="n">
        <f aca="true">RAND()</f>
        <v>0.828266169627379</v>
      </c>
      <c r="F1673" s="78" t="n">
        <f aca="false">IF($F$3*$C$6&gt;E1673,1,0)</f>
        <v>0</v>
      </c>
      <c r="G1673" s="81" t="n">
        <f aca="false">EXP(($F$6-0.5*$C$5^2-$F$3*$F$4)*$C$6+($C$5*C1673*$C$6^0.5)+($F$4+$F$5*D1673)*F1673)</f>
        <v>0.999654700465142</v>
      </c>
      <c r="H1673" s="95" t="n">
        <f aca="false">G1673*H1672</f>
        <v>97.9232026466373</v>
      </c>
      <c r="I1673" s="0"/>
    </row>
    <row r="1674" customFormat="false" ht="12.75" hidden="false" customHeight="false" outlineLevel="0" collapsed="false">
      <c r="B1674" s="79" t="n">
        <f aca="false">B1673+$C$6</f>
        <v>0.189840182648406</v>
      </c>
      <c r="C1674" s="80" t="n">
        <f aca="true">NORMINV(RAND(),0,1)</f>
        <v>-2.75395853968921</v>
      </c>
      <c r="D1674" s="80" t="n">
        <f aca="true">NORMINV(RAND(),0,1)</f>
        <v>0.723036019576371</v>
      </c>
      <c r="E1674" s="80" t="n">
        <f aca="true">RAND()</f>
        <v>0.889118903837112</v>
      </c>
      <c r="F1674" s="78" t="n">
        <f aca="false">IF($F$3*$C$6&gt;E1674,1,0)</f>
        <v>0</v>
      </c>
      <c r="G1674" s="81" t="n">
        <f aca="false">EXP(($F$6-0.5*$C$5^2-$F$3*$F$4)*$C$6+($C$5*C1674*$C$6^0.5)+($F$4+$F$5*D1674)*F1674)</f>
        <v>0.99120648033127</v>
      </c>
      <c r="H1674" s="95" t="n">
        <f aca="false">G1674*H1673</f>
        <v>97.062113038139</v>
      </c>
      <c r="I1674" s="0"/>
    </row>
    <row r="1675" customFormat="false" ht="12.75" hidden="false" customHeight="false" outlineLevel="0" collapsed="false">
      <c r="B1675" s="79" t="n">
        <f aca="false">B1674+$C$6</f>
        <v>0.189954337899547</v>
      </c>
      <c r="C1675" s="80" t="n">
        <f aca="true">NORMINV(RAND(),0,1)</f>
        <v>-0.182538551375865</v>
      </c>
      <c r="D1675" s="80" t="n">
        <f aca="true">NORMINV(RAND(),0,1)</f>
        <v>-0.442127989412446</v>
      </c>
      <c r="E1675" s="80" t="n">
        <f aca="true">RAND()</f>
        <v>0.817233604569417</v>
      </c>
      <c r="F1675" s="78" t="n">
        <f aca="false">IF($F$3*$C$6&gt;E1675,1,0)</f>
        <v>0</v>
      </c>
      <c r="G1675" s="81" t="n">
        <f aca="false">EXP(($F$6-0.5*$C$5^2-$F$3*$F$4)*$C$6+($C$5*C1675*$C$6^0.5)+($F$4+$F$5*D1675)*F1675)</f>
        <v>0.999409945647565</v>
      </c>
      <c r="H1675" s="95" t="n">
        <f aca="false">G1675*H1674</f>
        <v>97.0048411158843</v>
      </c>
      <c r="I1675" s="0"/>
    </row>
    <row r="1676" customFormat="false" ht="12.75" hidden="false" customHeight="false" outlineLevel="0" collapsed="false">
      <c r="B1676" s="79" t="n">
        <f aca="false">B1675+$C$6</f>
        <v>0.190068493150689</v>
      </c>
      <c r="C1676" s="80" t="n">
        <f aca="true">NORMINV(RAND(),0,1)</f>
        <v>1.16861211279297</v>
      </c>
      <c r="D1676" s="80" t="n">
        <f aca="true">NORMINV(RAND(),0,1)</f>
        <v>-0.572710957910659</v>
      </c>
      <c r="E1676" s="80" t="n">
        <f aca="true">RAND()</f>
        <v>0.307468242259551</v>
      </c>
      <c r="F1676" s="78" t="n">
        <f aca="false">IF($F$3*$C$6&gt;E1676,1,0)</f>
        <v>0</v>
      </c>
      <c r="G1676" s="81" t="n">
        <f aca="false">EXP(($F$6-0.5*$C$5^2-$F$3*$F$4)*$C$6+($C$5*C1676*$C$6^0.5)+($F$4+$F$5*D1676)*F1676)</f>
        <v>1.00374762473736</v>
      </c>
      <c r="H1676" s="95" t="n">
        <f aca="false">G1676*H1675</f>
        <v>97.3683788580937</v>
      </c>
      <c r="I1676" s="0"/>
    </row>
    <row r="1677" customFormat="false" ht="12.75" hidden="false" customHeight="false" outlineLevel="0" collapsed="false">
      <c r="B1677" s="79" t="n">
        <f aca="false">B1676+$C$6</f>
        <v>0.190182648401831</v>
      </c>
      <c r="C1677" s="80" t="n">
        <f aca="true">NORMINV(RAND(),0,1)</f>
        <v>0.889043917711904</v>
      </c>
      <c r="D1677" s="80" t="n">
        <f aca="true">NORMINV(RAND(),0,1)</f>
        <v>-0.271289790929657</v>
      </c>
      <c r="E1677" s="80" t="n">
        <f aca="true">RAND()</f>
        <v>0.24718431902719</v>
      </c>
      <c r="F1677" s="78" t="n">
        <f aca="false">IF($F$3*$C$6&gt;E1677,1,0)</f>
        <v>0</v>
      </c>
      <c r="G1677" s="81" t="n">
        <f aca="false">EXP(($F$6-0.5*$C$5^2-$F$3*$F$4)*$C$6+($C$5*C1677*$C$6^0.5)+($F$4+$F$5*D1677)*F1677)</f>
        <v>1.00284856836519</v>
      </c>
      <c r="H1677" s="95" t="n">
        <f aca="false">G1677*H1676</f>
        <v>97.6457393418782</v>
      </c>
      <c r="I1677" s="0"/>
    </row>
    <row r="1678" customFormat="false" ht="12.75" hidden="false" customHeight="false" outlineLevel="0" collapsed="false">
      <c r="B1678" s="79" t="n">
        <f aca="false">B1677+$C$6</f>
        <v>0.190296803652972</v>
      </c>
      <c r="C1678" s="80" t="n">
        <f aca="true">NORMINV(RAND(),0,1)</f>
        <v>-0.980592436226422</v>
      </c>
      <c r="D1678" s="80" t="n">
        <f aca="true">NORMINV(RAND(),0,1)</f>
        <v>-0.859230589141286</v>
      </c>
      <c r="E1678" s="80" t="n">
        <f aca="true">RAND()</f>
        <v>0.367766839096804</v>
      </c>
      <c r="F1678" s="78" t="n">
        <f aca="false">IF($F$3*$C$6&gt;E1678,1,0)</f>
        <v>0</v>
      </c>
      <c r="G1678" s="81" t="n">
        <f aca="false">EXP(($F$6-0.5*$C$5^2-$F$3*$F$4)*$C$6+($C$5*C1678*$C$6^0.5)+($F$4+$F$5*D1678)*F1678)</f>
        <v>0.996856716819454</v>
      </c>
      <c r="H1678" s="95" t="n">
        <f aca="false">G1678*H1677</f>
        <v>97.3388111317529</v>
      </c>
      <c r="I1678" s="0"/>
    </row>
    <row r="1679" customFormat="false" ht="12.75" hidden="false" customHeight="false" outlineLevel="0" collapsed="false">
      <c r="B1679" s="79" t="n">
        <f aca="false">B1678+$C$6</f>
        <v>0.190410958904114</v>
      </c>
      <c r="C1679" s="80" t="n">
        <f aca="true">NORMINV(RAND(),0,1)</f>
        <v>1.74086826235181</v>
      </c>
      <c r="D1679" s="80" t="n">
        <f aca="true">NORMINV(RAND(),0,1)</f>
        <v>0.296136569439078</v>
      </c>
      <c r="E1679" s="80" t="n">
        <f aca="true">RAND()</f>
        <v>0.513853828872304</v>
      </c>
      <c r="F1679" s="78" t="n">
        <f aca="false">IF($F$3*$C$6&gt;E1679,1,0)</f>
        <v>0</v>
      </c>
      <c r="G1679" s="81" t="n">
        <f aca="false">EXP(($F$6-0.5*$C$5^2-$F$3*$F$4)*$C$6+($C$5*C1679*$C$6^0.5)+($F$4+$F$5*D1679)*F1679)</f>
        <v>1.00559044324316</v>
      </c>
      <c r="H1679" s="95" t="n">
        <f aca="false">G1679*H1678</f>
        <v>97.882978230742</v>
      </c>
      <c r="I1679" s="0"/>
    </row>
    <row r="1680" customFormat="false" ht="12.75" hidden="false" customHeight="false" outlineLevel="0" collapsed="false">
      <c r="B1680" s="79" t="n">
        <f aca="false">B1679+$C$6</f>
        <v>0.190525114155255</v>
      </c>
      <c r="C1680" s="80" t="n">
        <f aca="true">NORMINV(RAND(),0,1)</f>
        <v>0.319536147735423</v>
      </c>
      <c r="D1680" s="80" t="n">
        <f aca="true">NORMINV(RAND(),0,1)</f>
        <v>-0.266099013603661</v>
      </c>
      <c r="E1680" s="80" t="n">
        <f aca="true">RAND()</f>
        <v>0.888638146221858</v>
      </c>
      <c r="F1680" s="78" t="n">
        <f aca="false">IF($F$3*$C$6&gt;E1680,1,0)</f>
        <v>0</v>
      </c>
      <c r="G1680" s="81" t="n">
        <f aca="false">EXP(($F$6-0.5*$C$5^2-$F$3*$F$4)*$C$6+($C$5*C1680*$C$6^0.5)+($F$4+$F$5*D1680)*F1680)</f>
        <v>1.00101959288165</v>
      </c>
      <c r="H1680" s="95" t="n">
        <f aca="false">G1680*H1679</f>
        <v>97.9827790185808</v>
      </c>
      <c r="I1680" s="0"/>
    </row>
    <row r="1681" customFormat="false" ht="12.75" hidden="false" customHeight="false" outlineLevel="0" collapsed="false">
      <c r="B1681" s="79" t="n">
        <f aca="false">B1680+$C$6</f>
        <v>0.190639269406397</v>
      </c>
      <c r="C1681" s="80" t="n">
        <f aca="true">NORMINV(RAND(),0,1)</f>
        <v>-0.258820708075009</v>
      </c>
      <c r="D1681" s="80" t="n">
        <f aca="true">NORMINV(RAND(),0,1)</f>
        <v>-1.67533903167259</v>
      </c>
      <c r="E1681" s="80" t="n">
        <f aca="true">RAND()</f>
        <v>0.939751426270979</v>
      </c>
      <c r="F1681" s="78" t="n">
        <f aca="false">IF($F$3*$C$6&gt;E1681,1,0)</f>
        <v>0</v>
      </c>
      <c r="G1681" s="81" t="n">
        <f aca="false">EXP(($F$6-0.5*$C$5^2-$F$3*$F$4)*$C$6+($C$5*C1681*$C$6^0.5)+($F$4+$F$5*D1681)*F1681)</f>
        <v>0.999165612303602</v>
      </c>
      <c r="H1681" s="95" t="n">
        <f aca="false">G1681*H1680</f>
        <v>97.9010233933088</v>
      </c>
      <c r="I1681" s="0"/>
    </row>
    <row r="1682" customFormat="false" ht="12.75" hidden="false" customHeight="false" outlineLevel="0" collapsed="false">
      <c r="B1682" s="79" t="n">
        <f aca="false">B1681+$C$6</f>
        <v>0.190753424657538</v>
      </c>
      <c r="C1682" s="80" t="n">
        <f aca="true">NORMINV(RAND(),0,1)</f>
        <v>0.591271044083779</v>
      </c>
      <c r="D1682" s="80" t="n">
        <f aca="true">NORMINV(RAND(),0,1)</f>
        <v>0.134749204542372</v>
      </c>
      <c r="E1682" s="80" t="n">
        <f aca="true">RAND()</f>
        <v>0.790731130635683</v>
      </c>
      <c r="F1682" s="78" t="n">
        <f aca="false">IF($F$3*$C$6&gt;E1682,1,0)</f>
        <v>0</v>
      </c>
      <c r="G1682" s="81" t="n">
        <f aca="false">EXP(($F$6-0.5*$C$5^2-$F$3*$F$4)*$C$6+($C$5*C1682*$C$6^0.5)+($F$4+$F$5*D1682)*F1682)</f>
        <v>1.00189185365346</v>
      </c>
      <c r="H1682" s="95" t="n">
        <f aca="false">G1682*H1681</f>
        <v>98.086237802093</v>
      </c>
      <c r="I1682" s="0"/>
    </row>
    <row r="1683" customFormat="false" ht="12.75" hidden="false" customHeight="false" outlineLevel="0" collapsed="false">
      <c r="B1683" s="79" t="n">
        <f aca="false">B1682+$C$6</f>
        <v>0.19086757990868</v>
      </c>
      <c r="C1683" s="80" t="n">
        <f aca="true">NORMINV(RAND(),0,1)</f>
        <v>1.09603030454705</v>
      </c>
      <c r="D1683" s="80" t="n">
        <f aca="true">NORMINV(RAND(),0,1)</f>
        <v>0.473360201808772</v>
      </c>
      <c r="E1683" s="80" t="n">
        <f aca="true">RAND()</f>
        <v>0.643447514330256</v>
      </c>
      <c r="F1683" s="78" t="n">
        <f aca="false">IF($F$3*$C$6&gt;E1683,1,0)</f>
        <v>0</v>
      </c>
      <c r="G1683" s="81" t="n">
        <f aca="false">EXP(($F$6-0.5*$C$5^2-$F$3*$F$4)*$C$6+($C$5*C1683*$C$6^0.5)+($F$4+$F$5*D1683)*F1683)</f>
        <v>1.00351413327871</v>
      </c>
      <c r="H1683" s="95" t="n">
        <f aca="false">G1683*H1682</f>
        <v>98.4309259145369</v>
      </c>
      <c r="I1683" s="0"/>
    </row>
    <row r="1684" customFormat="false" ht="12.75" hidden="false" customHeight="false" outlineLevel="0" collapsed="false">
      <c r="B1684" s="79" t="n">
        <f aca="false">B1683+$C$6</f>
        <v>0.190981735159821</v>
      </c>
      <c r="C1684" s="80" t="n">
        <f aca="true">NORMINV(RAND(),0,1)</f>
        <v>0.0314173807445725</v>
      </c>
      <c r="D1684" s="80" t="n">
        <f aca="true">NORMINV(RAND(),0,1)</f>
        <v>0.955310866853476</v>
      </c>
      <c r="E1684" s="80" t="n">
        <f aca="true">RAND()</f>
        <v>0.153938530243834</v>
      </c>
      <c r="F1684" s="78" t="n">
        <f aca="false">IF($F$3*$C$6&gt;E1684,1,0)</f>
        <v>0</v>
      </c>
      <c r="G1684" s="81" t="n">
        <f aca="false">EXP(($F$6-0.5*$C$5^2-$F$3*$F$4)*$C$6+($C$5*C1684*$C$6^0.5)+($F$4+$F$5*D1684)*F1684)</f>
        <v>1.00009556983084</v>
      </c>
      <c r="H1684" s="95" t="n">
        <f aca="false">G1684*H1683</f>
        <v>98.4403329414758</v>
      </c>
      <c r="I1684" s="0"/>
    </row>
    <row r="1685" customFormat="false" ht="12.75" hidden="false" customHeight="false" outlineLevel="0" collapsed="false">
      <c r="B1685" s="79" t="n">
        <f aca="false">B1684+$C$6</f>
        <v>0.191095890410963</v>
      </c>
      <c r="C1685" s="80" t="n">
        <f aca="true">NORMINV(RAND(),0,1)</f>
        <v>-0.567399654548302</v>
      </c>
      <c r="D1685" s="80" t="n">
        <f aca="true">NORMINV(RAND(),0,1)</f>
        <v>1.11274381410039</v>
      </c>
      <c r="E1685" s="80" t="n">
        <f aca="true">RAND()</f>
        <v>0.730580613454952</v>
      </c>
      <c r="F1685" s="78" t="n">
        <f aca="false">IF($F$3*$C$6&gt;E1685,1,0)</f>
        <v>0</v>
      </c>
      <c r="G1685" s="81" t="n">
        <f aca="false">EXP(($F$6-0.5*$C$5^2-$F$3*$F$4)*$C$6+($C$5*C1685*$C$6^0.5)+($F$4+$F$5*D1685)*F1685)</f>
        <v>0.99817783689002</v>
      </c>
      <c r="H1685" s="95" t="n">
        <f aca="false">G1685*H1684</f>
        <v>98.2609585982556</v>
      </c>
      <c r="I1685" s="0"/>
    </row>
    <row r="1686" customFormat="false" ht="12.75" hidden="false" customHeight="false" outlineLevel="0" collapsed="false">
      <c r="B1686" s="79" t="n">
        <f aca="false">B1685+$C$6</f>
        <v>0.191210045662105</v>
      </c>
      <c r="C1686" s="80" t="n">
        <f aca="true">NORMINV(RAND(),0,1)</f>
        <v>-1.06106727604457</v>
      </c>
      <c r="D1686" s="80" t="n">
        <f aca="true">NORMINV(RAND(),0,1)</f>
        <v>0.492844843813364</v>
      </c>
      <c r="E1686" s="80" t="n">
        <f aca="true">RAND()</f>
        <v>0.14667139712385</v>
      </c>
      <c r="F1686" s="78" t="n">
        <f aca="false">IF($F$3*$C$6&gt;E1686,1,0)</f>
        <v>0</v>
      </c>
      <c r="G1686" s="81" t="n">
        <f aca="false">EXP(($F$6-0.5*$C$5^2-$F$3*$F$4)*$C$6+($C$5*C1686*$C$6^0.5)+($F$4+$F$5*D1686)*F1686)</f>
        <v>0.996599614466698</v>
      </c>
      <c r="H1686" s="95" t="n">
        <f aca="false">G1686*H1685</f>
        <v>97.9268334561497</v>
      </c>
      <c r="I1686" s="0"/>
    </row>
    <row r="1687" customFormat="false" ht="12.75" hidden="false" customHeight="false" outlineLevel="0" collapsed="false">
      <c r="B1687" s="79" t="n">
        <f aca="false">B1686+$C$6</f>
        <v>0.191324200913246</v>
      </c>
      <c r="C1687" s="80" t="n">
        <f aca="true">NORMINV(RAND(),0,1)</f>
        <v>1.91902508954508</v>
      </c>
      <c r="D1687" s="80" t="n">
        <f aca="true">NORMINV(RAND(),0,1)</f>
        <v>1.18338412720038</v>
      </c>
      <c r="E1687" s="80" t="n">
        <f aca="true">RAND()</f>
        <v>0.606311567592766</v>
      </c>
      <c r="F1687" s="78" t="n">
        <f aca="false">IF($F$3*$C$6&gt;E1687,1,0)</f>
        <v>0</v>
      </c>
      <c r="G1687" s="81" t="n">
        <f aca="false">EXP(($F$6-0.5*$C$5^2-$F$3*$F$4)*$C$6+($C$5*C1687*$C$6^0.5)+($F$4+$F$5*D1687)*F1687)</f>
        <v>1.00616484639702</v>
      </c>
      <c r="H1687" s="95" t="n">
        <f aca="false">G1687*H1686</f>
        <v>98.5305373425531</v>
      </c>
      <c r="I1687" s="0"/>
    </row>
    <row r="1688" customFormat="false" ht="12.75" hidden="false" customHeight="false" outlineLevel="0" collapsed="false">
      <c r="B1688" s="79" t="n">
        <f aca="false">B1687+$C$6</f>
        <v>0.191438356164388</v>
      </c>
      <c r="C1688" s="80" t="n">
        <f aca="true">NORMINV(RAND(),0,1)</f>
        <v>-1.27010529873237</v>
      </c>
      <c r="D1688" s="80" t="n">
        <f aca="true">NORMINV(RAND(),0,1)</f>
        <v>1.42158016626179</v>
      </c>
      <c r="E1688" s="80" t="n">
        <f aca="true">RAND()</f>
        <v>0.985035861218207</v>
      </c>
      <c r="F1688" s="78" t="n">
        <f aca="false">IF($F$3*$C$6&gt;E1688,1,0)</f>
        <v>0</v>
      </c>
      <c r="G1688" s="81" t="n">
        <f aca="false">EXP(($F$6-0.5*$C$5^2-$F$3*$F$4)*$C$6+($C$5*C1688*$C$6^0.5)+($F$4+$F$5*D1688)*F1688)</f>
        <v>0.99593208611196</v>
      </c>
      <c r="H1688" s="95" t="n">
        <f aca="false">G1688*H1687</f>
        <v>98.1297236013013</v>
      </c>
      <c r="I1688" s="0"/>
    </row>
    <row r="1689" customFormat="false" ht="12.75" hidden="false" customHeight="false" outlineLevel="0" collapsed="false">
      <c r="B1689" s="79" t="n">
        <f aca="false">B1688+$C$6</f>
        <v>0.191552511415529</v>
      </c>
      <c r="C1689" s="80" t="n">
        <f aca="true">NORMINV(RAND(),0,1)</f>
        <v>-0.750331880508803</v>
      </c>
      <c r="D1689" s="80" t="n">
        <f aca="true">NORMINV(RAND(),0,1)</f>
        <v>0.953979137959417</v>
      </c>
      <c r="E1689" s="80" t="n">
        <f aca="true">RAND()</f>
        <v>0.616909099235435</v>
      </c>
      <c r="F1689" s="78" t="n">
        <f aca="false">IF($F$3*$C$6&gt;E1689,1,0)</f>
        <v>0</v>
      </c>
      <c r="G1689" s="81" t="n">
        <f aca="false">EXP(($F$6-0.5*$C$5^2-$F$3*$F$4)*$C$6+($C$5*C1689*$C$6^0.5)+($F$4+$F$5*D1689)*F1689)</f>
        <v>0.997592723516485</v>
      </c>
      <c r="H1689" s="95" t="n">
        <f aca="false">G1689*H1688</f>
        <v>97.8934982253421</v>
      </c>
      <c r="I1689" s="0"/>
    </row>
    <row r="1690" customFormat="false" ht="12.75" hidden="false" customHeight="false" outlineLevel="0" collapsed="false">
      <c r="B1690" s="79" t="n">
        <f aca="false">B1689+$C$6</f>
        <v>0.191666666666671</v>
      </c>
      <c r="C1690" s="80" t="n">
        <f aca="true">NORMINV(RAND(),0,1)</f>
        <v>0.0571186829933521</v>
      </c>
      <c r="D1690" s="80" t="n">
        <f aca="true">NORMINV(RAND(),0,1)</f>
        <v>1.41458359385798</v>
      </c>
      <c r="E1690" s="80" t="n">
        <f aca="true">RAND()</f>
        <v>0.749656594264576</v>
      </c>
      <c r="F1690" s="78" t="n">
        <f aca="false">IF($F$3*$C$6&gt;E1690,1,0)</f>
        <v>0</v>
      </c>
      <c r="G1690" s="81" t="n">
        <f aca="false">EXP(($F$6-0.5*$C$5^2-$F$3*$F$4)*$C$6+($C$5*C1690*$C$6^0.5)+($F$4+$F$5*D1690)*F1690)</f>
        <v>1.00017796157999</v>
      </c>
      <c r="H1690" s="95" t="n">
        <f aca="false">G1690*H1689</f>
        <v>97.910919506957</v>
      </c>
      <c r="I1690" s="0"/>
    </row>
    <row r="1691" customFormat="false" ht="12.75" hidden="false" customHeight="false" outlineLevel="0" collapsed="false">
      <c r="B1691" s="79" t="n">
        <f aca="false">B1690+$C$6</f>
        <v>0.191780821917812</v>
      </c>
      <c r="C1691" s="80" t="n">
        <f aca="true">NORMINV(RAND(),0,1)</f>
        <v>0.317438247728093</v>
      </c>
      <c r="D1691" s="80" t="n">
        <f aca="true">NORMINV(RAND(),0,1)</f>
        <v>1.28640136550832</v>
      </c>
      <c r="E1691" s="80" t="n">
        <f aca="true">RAND()</f>
        <v>0.830835063669331</v>
      </c>
      <c r="F1691" s="78" t="n">
        <f aca="false">IF($F$3*$C$6&gt;E1691,1,0)</f>
        <v>0</v>
      </c>
      <c r="G1691" s="81" t="n">
        <f aca="false">EXP(($F$6-0.5*$C$5^2-$F$3*$F$4)*$C$6+($C$5*C1691*$C$6^0.5)+($F$4+$F$5*D1691)*F1691)</f>
        <v>1.00101286164121</v>
      </c>
      <c r="H1691" s="95" t="n">
        <f aca="false">G1691*H1690</f>
        <v>98.0100897215811</v>
      </c>
      <c r="I1691" s="0"/>
    </row>
    <row r="1692" customFormat="false" ht="12.75" hidden="false" customHeight="false" outlineLevel="0" collapsed="false">
      <c r="B1692" s="79" t="n">
        <f aca="false">B1691+$C$6</f>
        <v>0.191894977168954</v>
      </c>
      <c r="C1692" s="80" t="n">
        <f aca="true">NORMINV(RAND(),0,1)</f>
        <v>-1.69866569366177</v>
      </c>
      <c r="D1692" s="80" t="n">
        <f aca="true">NORMINV(RAND(),0,1)</f>
        <v>0.897410284699246</v>
      </c>
      <c r="E1692" s="80" t="n">
        <f aca="true">RAND()</f>
        <v>0.369357738549031</v>
      </c>
      <c r="F1692" s="78" t="n">
        <f aca="false">IF($F$3*$C$6&gt;E1692,1,0)</f>
        <v>0</v>
      </c>
      <c r="G1692" s="81" t="n">
        <f aca="false">EXP(($F$6-0.5*$C$5^2-$F$3*$F$4)*$C$6+($C$5*C1692*$C$6^0.5)+($F$4+$F$5*D1692)*F1692)</f>
        <v>0.994564947006897</v>
      </c>
      <c r="H1692" s="95" t="n">
        <f aca="false">G1692*H1691</f>
        <v>97.4773996900856</v>
      </c>
      <c r="I1692" s="0"/>
    </row>
    <row r="1693" customFormat="false" ht="12.75" hidden="false" customHeight="false" outlineLevel="0" collapsed="false">
      <c r="B1693" s="79" t="n">
        <f aca="false">B1692+$C$6</f>
        <v>0.192009132420095</v>
      </c>
      <c r="C1693" s="80" t="n">
        <f aca="true">NORMINV(RAND(),0,1)</f>
        <v>-1.61469070070986</v>
      </c>
      <c r="D1693" s="80" t="n">
        <f aca="true">NORMINV(RAND(),0,1)</f>
        <v>0.102690132345208</v>
      </c>
      <c r="E1693" s="80" t="n">
        <f aca="true">RAND()</f>
        <v>0.193989710969086</v>
      </c>
      <c r="F1693" s="78" t="n">
        <f aca="false">IF($F$3*$C$6&gt;E1693,1,0)</f>
        <v>0</v>
      </c>
      <c r="G1693" s="81" t="n">
        <f aca="false">EXP(($F$6-0.5*$C$5^2-$F$3*$F$4)*$C$6+($C$5*C1693*$C$6^0.5)+($F$4+$F$5*D1693)*F1693)</f>
        <v>0.994832685476224</v>
      </c>
      <c r="H1693" s="95" t="n">
        <f aca="false">G1693*H1692</f>
        <v>96.9737033069271</v>
      </c>
      <c r="I1693" s="0"/>
    </row>
    <row r="1694" customFormat="false" ht="12.75" hidden="false" customHeight="false" outlineLevel="0" collapsed="false">
      <c r="B1694" s="79" t="n">
        <f aca="false">B1693+$C$6</f>
        <v>0.192123287671237</v>
      </c>
      <c r="C1694" s="80" t="n">
        <f aca="true">NORMINV(RAND(),0,1)</f>
        <v>1.58500483010207</v>
      </c>
      <c r="D1694" s="80" t="n">
        <f aca="true">NORMINV(RAND(),0,1)</f>
        <v>-1.76690831260096</v>
      </c>
      <c r="E1694" s="80" t="n">
        <f aca="true">RAND()</f>
        <v>0.709847636797239</v>
      </c>
      <c r="F1694" s="78" t="n">
        <f aca="false">IF($F$3*$C$6&gt;E1694,1,0)</f>
        <v>0</v>
      </c>
      <c r="G1694" s="81" t="n">
        <f aca="false">EXP(($F$6-0.5*$C$5^2-$F$3*$F$4)*$C$6+($C$5*C1694*$C$6^0.5)+($F$4+$F$5*D1694)*F1694)</f>
        <v>1.00508818613185</v>
      </c>
      <c r="H1694" s="95" t="n">
        <f aca="false">G1694*H1693</f>
        <v>97.4671235592473</v>
      </c>
      <c r="I1694" s="0"/>
    </row>
    <row r="1695" customFormat="false" ht="12.75" hidden="false" customHeight="false" outlineLevel="0" collapsed="false">
      <c r="B1695" s="79" t="n">
        <f aca="false">B1694+$C$6</f>
        <v>0.192237442922379</v>
      </c>
      <c r="C1695" s="80" t="n">
        <f aca="true">NORMINV(RAND(),0,1)</f>
        <v>-0.019773864832272</v>
      </c>
      <c r="D1695" s="80" t="n">
        <f aca="true">NORMINV(RAND(),0,1)</f>
        <v>0.478116951782883</v>
      </c>
      <c r="E1695" s="80" t="n">
        <f aca="true">RAND()</f>
        <v>0.620597255797661</v>
      </c>
      <c r="F1695" s="78" t="n">
        <f aca="false">IF($F$3*$C$6&gt;E1695,1,0)</f>
        <v>0</v>
      </c>
      <c r="G1695" s="81" t="n">
        <f aca="false">EXP(($F$6-0.5*$C$5^2-$F$3*$F$4)*$C$6+($C$5*C1695*$C$6^0.5)+($F$4+$F$5*D1695)*F1695)</f>
        <v>0.999931484116461</v>
      </c>
      <c r="H1695" s="95" t="n">
        <f aca="false">G1695*H1694</f>
        <v>97.4604455131606</v>
      </c>
      <c r="I1695" s="0"/>
    </row>
    <row r="1696" customFormat="false" ht="12.75" hidden="false" customHeight="false" outlineLevel="0" collapsed="false">
      <c r="B1696" s="79" t="n">
        <f aca="false">B1695+$C$6</f>
        <v>0.19235159817352</v>
      </c>
      <c r="C1696" s="80" t="n">
        <f aca="true">NORMINV(RAND(),0,1)</f>
        <v>-0.0697239188031859</v>
      </c>
      <c r="D1696" s="80" t="n">
        <f aca="true">NORMINV(RAND(),0,1)</f>
        <v>0.962001091423875</v>
      </c>
      <c r="E1696" s="80" t="n">
        <f aca="true">RAND()</f>
        <v>0.6237301284265</v>
      </c>
      <c r="F1696" s="78" t="n">
        <f aca="false">IF($F$3*$C$6&gt;E1696,1,0)</f>
        <v>0</v>
      </c>
      <c r="G1696" s="81" t="n">
        <f aca="false">EXP(($F$6-0.5*$C$5^2-$F$3*$F$4)*$C$6+($C$5*C1696*$C$6^0.5)+($F$4+$F$5*D1696)*F1696)</f>
        <v>0.999771402802472</v>
      </c>
      <c r="H1696" s="95" t="n">
        <f aca="false">G1696*H1695</f>
        <v>97.4381663284465</v>
      </c>
      <c r="I1696" s="0"/>
    </row>
    <row r="1697" customFormat="false" ht="12.75" hidden="false" customHeight="false" outlineLevel="0" collapsed="false">
      <c r="B1697" s="79" t="n">
        <f aca="false">B1696+$C$6</f>
        <v>0.192465753424662</v>
      </c>
      <c r="C1697" s="80" t="n">
        <f aca="true">NORMINV(RAND(),0,1)</f>
        <v>-0.454348965542111</v>
      </c>
      <c r="D1697" s="80" t="n">
        <f aca="true">NORMINV(RAND(),0,1)</f>
        <v>-0.603196109439033</v>
      </c>
      <c r="E1697" s="80" t="n">
        <f aca="true">RAND()</f>
        <v>0.320169821705966</v>
      </c>
      <c r="F1697" s="78" t="n">
        <f aca="false">IF($F$3*$C$6&gt;E1697,1,0)</f>
        <v>0</v>
      </c>
      <c r="G1697" s="81" t="n">
        <f aca="false">EXP(($F$6-0.5*$C$5^2-$F$3*$F$4)*$C$6+($C$5*C1697*$C$6^0.5)+($F$4+$F$5*D1697)*F1697)</f>
        <v>0.998539603954782</v>
      </c>
      <c r="H1697" s="95" t="n">
        <f aca="false">G1697*H1696</f>
        <v>97.2958680156871</v>
      </c>
      <c r="I1697" s="0"/>
    </row>
    <row r="1698" customFormat="false" ht="12.75" hidden="false" customHeight="false" outlineLevel="0" collapsed="false">
      <c r="B1698" s="79" t="n">
        <f aca="false">B1697+$C$6</f>
        <v>0.192579908675803</v>
      </c>
      <c r="C1698" s="80" t="n">
        <f aca="true">NORMINV(RAND(),0,1)</f>
        <v>0.493276107144567</v>
      </c>
      <c r="D1698" s="80" t="n">
        <f aca="true">NORMINV(RAND(),0,1)</f>
        <v>-1.56057965964904</v>
      </c>
      <c r="E1698" s="80" t="n">
        <f aca="true">RAND()</f>
        <v>0.626051212532781</v>
      </c>
      <c r="F1698" s="78" t="n">
        <f aca="false">IF($F$3*$C$6&gt;E1698,1,0)</f>
        <v>0</v>
      </c>
      <c r="G1698" s="81" t="n">
        <f aca="false">EXP(($F$6-0.5*$C$5^2-$F$3*$F$4)*$C$6+($C$5*C1698*$C$6^0.5)+($F$4+$F$5*D1698)*F1698)</f>
        <v>1.00157720528811</v>
      </c>
      <c r="H1698" s="95" t="n">
        <f aca="false">G1698*H1697</f>
        <v>97.4493235732325</v>
      </c>
      <c r="I1698" s="0"/>
    </row>
    <row r="1699" customFormat="false" ht="12.75" hidden="false" customHeight="false" outlineLevel="0" collapsed="false">
      <c r="B1699" s="79" t="n">
        <f aca="false">B1698+$C$6</f>
        <v>0.192694063926945</v>
      </c>
      <c r="C1699" s="80" t="n">
        <f aca="true">NORMINV(RAND(),0,1)</f>
        <v>1.76310233897852</v>
      </c>
      <c r="D1699" s="80" t="n">
        <f aca="true">NORMINV(RAND(),0,1)</f>
        <v>-0.33389846631233</v>
      </c>
      <c r="E1699" s="80" t="n">
        <f aca="true">RAND()</f>
        <v>0.410922897938338</v>
      </c>
      <c r="F1699" s="78" t="n">
        <f aca="false">IF($F$3*$C$6&gt;E1699,1,0)</f>
        <v>0</v>
      </c>
      <c r="G1699" s="81" t="n">
        <f aca="false">EXP(($F$6-0.5*$C$5^2-$F$3*$F$4)*$C$6+($C$5*C1699*$C$6^0.5)+($F$4+$F$5*D1699)*F1699)</f>
        <v>1.0056621111817</v>
      </c>
      <c r="H1699" s="95" t="n">
        <f aca="false">G1699*H1698</f>
        <v>98.0010924778853</v>
      </c>
      <c r="I1699" s="0"/>
    </row>
    <row r="1700" customFormat="false" ht="12.75" hidden="false" customHeight="false" outlineLevel="0" collapsed="false">
      <c r="B1700" s="79" t="n">
        <f aca="false">B1699+$C$6</f>
        <v>0.192808219178086</v>
      </c>
      <c r="C1700" s="80" t="n">
        <f aca="true">NORMINV(RAND(),0,1)</f>
        <v>-0.523955556931446</v>
      </c>
      <c r="D1700" s="80" t="n">
        <f aca="true">NORMINV(RAND(),0,1)</f>
        <v>1.54490508940305</v>
      </c>
      <c r="E1700" s="80" t="n">
        <f aca="true">RAND()</f>
        <v>0.680899441873342</v>
      </c>
      <c r="F1700" s="78" t="n">
        <f aca="false">IF($F$3*$C$6&gt;E1700,1,0)</f>
        <v>0</v>
      </c>
      <c r="G1700" s="81" t="n">
        <f aca="false">EXP(($F$6-0.5*$C$5^2-$F$3*$F$4)*$C$6+($C$5*C1700*$C$6^0.5)+($F$4+$F$5*D1700)*F1700)</f>
        <v>0.998316844361504</v>
      </c>
      <c r="H1700" s="95" t="n">
        <f aca="false">G1700*H1699</f>
        <v>97.8361413865023</v>
      </c>
      <c r="I1700" s="0"/>
    </row>
    <row r="1701" customFormat="false" ht="12.75" hidden="false" customHeight="false" outlineLevel="0" collapsed="false">
      <c r="B1701" s="79" t="n">
        <f aca="false">B1700+$C$6</f>
        <v>0.192922374429228</v>
      </c>
      <c r="C1701" s="80" t="n">
        <f aca="true">NORMINV(RAND(),0,1)</f>
        <v>-0.72081671749621</v>
      </c>
      <c r="D1701" s="80" t="n">
        <f aca="true">NORMINV(RAND(),0,1)</f>
        <v>-0.773604620730012</v>
      </c>
      <c r="E1701" s="80" t="n">
        <f aca="true">RAND()</f>
        <v>0.105405864280585</v>
      </c>
      <c r="F1701" s="78" t="n">
        <f aca="false">IF($F$3*$C$6&gt;E1701,1,0)</f>
        <v>0</v>
      </c>
      <c r="G1701" s="81" t="n">
        <f aca="false">EXP(($F$6-0.5*$C$5^2-$F$3*$F$4)*$C$6+($C$5*C1701*$C$6^0.5)+($F$4+$F$5*D1701)*F1701)</f>
        <v>0.997687105305228</v>
      </c>
      <c r="H1701" s="95" t="n">
        <f aca="false">G1701*H1700</f>
        <v>97.6098566941325</v>
      </c>
      <c r="I1701" s="0"/>
    </row>
    <row r="1702" customFormat="false" ht="12.75" hidden="false" customHeight="false" outlineLevel="0" collapsed="false">
      <c r="B1702" s="79" t="n">
        <f aca="false">B1701+$C$6</f>
        <v>0.193036529680369</v>
      </c>
      <c r="C1702" s="80" t="n">
        <f aca="true">NORMINV(RAND(),0,1)</f>
        <v>-0.199953551427186</v>
      </c>
      <c r="D1702" s="80" t="n">
        <f aca="true">NORMINV(RAND(),0,1)</f>
        <v>0.320841501294499</v>
      </c>
      <c r="E1702" s="80" t="n">
        <f aca="true">RAND()</f>
        <v>0.271437059111883</v>
      </c>
      <c r="F1702" s="78" t="n">
        <f aca="false">IF($F$3*$C$6&gt;E1702,1,0)</f>
        <v>0</v>
      </c>
      <c r="G1702" s="81" t="n">
        <f aca="false">EXP(($F$6-0.5*$C$5^2-$F$3*$F$4)*$C$6+($C$5*C1702*$C$6^0.5)+($F$4+$F$5*D1702)*F1702)</f>
        <v>0.999354159775368</v>
      </c>
      <c r="H1702" s="95" t="n">
        <f aca="false">G1702*H1701</f>
        <v>97.5468163223588</v>
      </c>
      <c r="I1702" s="0"/>
    </row>
    <row r="1703" customFormat="false" ht="12.75" hidden="false" customHeight="false" outlineLevel="0" collapsed="false">
      <c r="B1703" s="79" t="n">
        <f aca="false">B1702+$C$6</f>
        <v>0.193150684931511</v>
      </c>
      <c r="C1703" s="80" t="n">
        <f aca="true">NORMINV(RAND(),0,1)</f>
        <v>1.66009459682454</v>
      </c>
      <c r="D1703" s="80" t="n">
        <f aca="true">NORMINV(RAND(),0,1)</f>
        <v>0.912226909266802</v>
      </c>
      <c r="E1703" s="80" t="n">
        <f aca="true">RAND()</f>
        <v>0.0822069712983283</v>
      </c>
      <c r="F1703" s="78" t="n">
        <f aca="false">IF($F$3*$C$6&gt;E1703,1,0)</f>
        <v>0</v>
      </c>
      <c r="G1703" s="81" t="n">
        <f aca="false">EXP(($F$6-0.5*$C$5^2-$F$3*$F$4)*$C$6+($C$5*C1703*$C$6^0.5)+($F$4+$F$5*D1703)*F1703)</f>
        <v>1.00533012541543</v>
      </c>
      <c r="H1703" s="95" t="n">
        <f aca="false">G1703*H1702</f>
        <v>98.0667530872329</v>
      </c>
      <c r="I1703" s="0"/>
    </row>
    <row r="1704" customFormat="false" ht="12.75" hidden="false" customHeight="false" outlineLevel="0" collapsed="false">
      <c r="B1704" s="79" t="n">
        <f aca="false">B1703+$C$6</f>
        <v>0.193264840182653</v>
      </c>
      <c r="C1704" s="80" t="n">
        <f aca="true">NORMINV(RAND(),0,1)</f>
        <v>-1.22027032833292</v>
      </c>
      <c r="D1704" s="80" t="n">
        <f aca="true">NORMINV(RAND(),0,1)</f>
        <v>1.24987446709805</v>
      </c>
      <c r="E1704" s="80" t="n">
        <f aca="true">RAND()</f>
        <v>0.735760139264062</v>
      </c>
      <c r="F1704" s="78" t="n">
        <f aca="false">IF($F$3*$C$6&gt;E1704,1,0)</f>
        <v>0</v>
      </c>
      <c r="G1704" s="81" t="n">
        <f aca="false">EXP(($F$6-0.5*$C$5^2-$F$3*$F$4)*$C$6+($C$5*C1704*$C$6^0.5)+($F$4+$F$5*D1704)*F1704)</f>
        <v>0.996091185246556</v>
      </c>
      <c r="H1704" s="95" t="n">
        <f aca="false">G1704*H1703</f>
        <v>97.6834283159431</v>
      </c>
      <c r="I1704" s="0"/>
    </row>
    <row r="1705" customFormat="false" ht="12.75" hidden="false" customHeight="false" outlineLevel="0" collapsed="false">
      <c r="B1705" s="79" t="n">
        <f aca="false">B1704+$C$6</f>
        <v>0.193378995433794</v>
      </c>
      <c r="C1705" s="80" t="n">
        <f aca="true">NORMINV(RAND(),0,1)</f>
        <v>0.794538310906086</v>
      </c>
      <c r="D1705" s="80" t="n">
        <f aca="true">NORMINV(RAND(),0,1)</f>
        <v>0.547954200278471</v>
      </c>
      <c r="E1705" s="80" t="n">
        <f aca="true">RAND()</f>
        <v>0.333991418278689</v>
      </c>
      <c r="F1705" s="78" t="n">
        <f aca="false">IF($F$3*$C$6&gt;E1705,1,0)</f>
        <v>0</v>
      </c>
      <c r="G1705" s="81" t="n">
        <f aca="false">EXP(($F$6-0.5*$C$5^2-$F$3*$F$4)*$C$6+($C$5*C1705*$C$6^0.5)+($F$4+$F$5*D1705)*F1705)</f>
        <v>1.00254483230238</v>
      </c>
      <c r="H1705" s="95" t="n">
        <f aca="false">G1705*H1704</f>
        <v>97.932016259729</v>
      </c>
      <c r="I1705" s="0"/>
    </row>
    <row r="1706" customFormat="false" ht="12.75" hidden="false" customHeight="false" outlineLevel="0" collapsed="false">
      <c r="B1706" s="79" t="n">
        <f aca="false">B1705+$C$6</f>
        <v>0.193493150684936</v>
      </c>
      <c r="C1706" s="80" t="n">
        <f aca="true">NORMINV(RAND(),0,1)</f>
        <v>0.0125570023952296</v>
      </c>
      <c r="D1706" s="80" t="n">
        <f aca="true">NORMINV(RAND(),0,1)</f>
        <v>-0.257239344049173</v>
      </c>
      <c r="E1706" s="80" t="n">
        <f aca="true">RAND()</f>
        <v>0.475126055327848</v>
      </c>
      <c r="F1706" s="78" t="n">
        <f aca="false">IF($F$3*$C$6&gt;E1706,1,0)</f>
        <v>0</v>
      </c>
      <c r="G1706" s="81" t="n">
        <f aca="false">EXP(($F$6-0.5*$C$5^2-$F$3*$F$4)*$C$6+($C$5*C1706*$C$6^0.5)+($F$4+$F$5*D1706)*F1706)</f>
        <v>1.00003511263793</v>
      </c>
      <c r="H1706" s="95" t="n">
        <f aca="false">G1706*H1705</f>
        <v>97.9354549111573</v>
      </c>
      <c r="I1706" s="0"/>
    </row>
    <row r="1707" customFormat="false" ht="12.75" hidden="false" customHeight="false" outlineLevel="0" collapsed="false">
      <c r="B1707" s="79" t="n">
        <f aca="false">B1706+$C$6</f>
        <v>0.193607305936077</v>
      </c>
      <c r="C1707" s="80" t="n">
        <f aca="true">NORMINV(RAND(),0,1)</f>
        <v>-0.358478974652961</v>
      </c>
      <c r="D1707" s="80" t="n">
        <f aca="true">NORMINV(RAND(),0,1)</f>
        <v>1.9673549612848</v>
      </c>
      <c r="E1707" s="80" t="n">
        <f aca="true">RAND()</f>
        <v>0.757253978533838</v>
      </c>
      <c r="F1707" s="78" t="n">
        <f aca="false">IF($F$3*$C$6&gt;E1707,1,0)</f>
        <v>0</v>
      </c>
      <c r="G1707" s="81" t="n">
        <f aca="false">EXP(($F$6-0.5*$C$5^2-$F$3*$F$4)*$C$6+($C$5*C1707*$C$6^0.5)+($F$4+$F$5*D1707)*F1707)</f>
        <v>0.998846494784691</v>
      </c>
      <c r="H1707" s="95" t="n">
        <f aca="false">G1707*H1706</f>
        <v>97.8224858531536</v>
      </c>
      <c r="I1707" s="0"/>
    </row>
    <row r="1708" customFormat="false" ht="12.75" hidden="false" customHeight="false" outlineLevel="0" collapsed="false">
      <c r="B1708" s="79" t="n">
        <f aca="false">B1707+$C$6</f>
        <v>0.193721461187219</v>
      </c>
      <c r="C1708" s="80" t="n">
        <f aca="true">NORMINV(RAND(),0,1)</f>
        <v>1.09287694090874</v>
      </c>
      <c r="D1708" s="80" t="n">
        <f aca="true">NORMINV(RAND(),0,1)</f>
        <v>0.714603336384632</v>
      </c>
      <c r="E1708" s="80" t="n">
        <f aca="true">RAND()</f>
        <v>0.588264463138925</v>
      </c>
      <c r="F1708" s="78" t="n">
        <f aca="false">IF($F$3*$C$6&gt;E1708,1,0)</f>
        <v>0</v>
      </c>
      <c r="G1708" s="81" t="n">
        <f aca="false">EXP(($F$6-0.5*$C$5^2-$F$3*$F$4)*$C$6+($C$5*C1708*$C$6^0.5)+($F$4+$F$5*D1708)*F1708)</f>
        <v>1.00350399032238</v>
      </c>
      <c r="H1708" s="95" t="n">
        <f aca="false">G1708*H1707</f>
        <v>98.1652548968944</v>
      </c>
      <c r="I1708" s="0"/>
    </row>
    <row r="1709" customFormat="false" ht="12.75" hidden="false" customHeight="false" outlineLevel="0" collapsed="false">
      <c r="B1709" s="79" t="n">
        <f aca="false">B1708+$C$6</f>
        <v>0.19383561643836</v>
      </c>
      <c r="C1709" s="80" t="n">
        <f aca="true">NORMINV(RAND(),0,1)</f>
        <v>-0.988785724391738</v>
      </c>
      <c r="D1709" s="80" t="n">
        <f aca="true">NORMINV(RAND(),0,1)</f>
        <v>2.01730466872629</v>
      </c>
      <c r="E1709" s="80" t="n">
        <f aca="true">RAND()</f>
        <v>0.751323387003291</v>
      </c>
      <c r="F1709" s="78" t="n">
        <f aca="false">IF($F$3*$C$6&gt;E1709,1,0)</f>
        <v>0</v>
      </c>
      <c r="G1709" s="81" t="n">
        <f aca="false">EXP(($F$6-0.5*$C$5^2-$F$3*$F$4)*$C$6+($C$5*C1709*$C$6^0.5)+($F$4+$F$5*D1709)*F1709)</f>
        <v>0.996830537734161</v>
      </c>
      <c r="H1709" s="95" t="n">
        <f aca="false">G1709*H1708</f>
        <v>97.8541238256822</v>
      </c>
      <c r="I1709" s="0"/>
    </row>
    <row r="1710" customFormat="false" ht="12.75" hidden="false" customHeight="false" outlineLevel="0" collapsed="false">
      <c r="B1710" s="79" t="n">
        <f aca="false">B1709+$C$6</f>
        <v>0.193949771689502</v>
      </c>
      <c r="C1710" s="80" t="n">
        <f aca="true">NORMINV(RAND(),0,1)</f>
        <v>1.09619655572996</v>
      </c>
      <c r="D1710" s="80" t="n">
        <f aca="true">NORMINV(RAND(),0,1)</f>
        <v>-0.295820512958486</v>
      </c>
      <c r="E1710" s="80" t="n">
        <f aca="true">RAND()</f>
        <v>0.720237823000914</v>
      </c>
      <c r="F1710" s="78" t="n">
        <f aca="false">IF($F$3*$C$6&gt;E1710,1,0)</f>
        <v>0</v>
      </c>
      <c r="G1710" s="81" t="n">
        <f aca="false">EXP(($F$6-0.5*$C$5^2-$F$3*$F$4)*$C$6+($C$5*C1710*$C$6^0.5)+($F$4+$F$5*D1710)*F1710)</f>
        <v>1.00351466803704</v>
      </c>
      <c r="H1710" s="95" t="n">
        <f aca="false">G1710*H1709</f>
        <v>98.1980485869846</v>
      </c>
      <c r="I1710" s="0"/>
    </row>
    <row r="1711" customFormat="false" ht="12.75" hidden="false" customHeight="false" outlineLevel="0" collapsed="false">
      <c r="B1711" s="79" t="n">
        <f aca="false">B1710+$C$6</f>
        <v>0.194063926940643</v>
      </c>
      <c r="C1711" s="80" t="n">
        <f aca="true">NORMINV(RAND(),0,1)</f>
        <v>1.55929260790344</v>
      </c>
      <c r="D1711" s="80" t="n">
        <f aca="true">NORMINV(RAND(),0,1)</f>
        <v>-0.408036603207889</v>
      </c>
      <c r="E1711" s="80" t="n">
        <f aca="true">RAND()</f>
        <v>0.304579848684832</v>
      </c>
      <c r="F1711" s="78" t="n">
        <f aca="false">IF($F$3*$C$6&gt;E1711,1,0)</f>
        <v>0</v>
      </c>
      <c r="G1711" s="81" t="n">
        <f aca="false">EXP(($F$6-0.5*$C$5^2-$F$3*$F$4)*$C$6+($C$5*C1711*$C$6^0.5)+($F$4+$F$5*D1711)*F1711)</f>
        <v>1.00500535471574</v>
      </c>
      <c r="H1711" s="95" t="n">
        <f aca="false">G1711*H1710</f>
        <v>98.6895646525555</v>
      </c>
      <c r="I1711" s="0"/>
    </row>
    <row r="1712" customFormat="false" ht="12.75" hidden="false" customHeight="false" outlineLevel="0" collapsed="false">
      <c r="B1712" s="79" t="n">
        <f aca="false">B1711+$C$6</f>
        <v>0.194178082191785</v>
      </c>
      <c r="C1712" s="80" t="n">
        <f aca="true">NORMINV(RAND(),0,1)</f>
        <v>-0.879821495652365</v>
      </c>
      <c r="D1712" s="80" t="n">
        <f aca="true">NORMINV(RAND(),0,1)</f>
        <v>1.64150393132308</v>
      </c>
      <c r="E1712" s="80" t="n">
        <f aca="true">RAND()</f>
        <v>0.990316308667989</v>
      </c>
      <c r="F1712" s="78" t="n">
        <f aca="false">IF($F$3*$C$6&gt;E1712,1,0)</f>
        <v>0</v>
      </c>
      <c r="G1712" s="81" t="n">
        <f aca="false">EXP(($F$6-0.5*$C$5^2-$F$3*$F$4)*$C$6+($C$5*C1712*$C$6^0.5)+($F$4+$F$5*D1712)*F1712)</f>
        <v>0.997178755022088</v>
      </c>
      <c r="H1712" s="95" t="n">
        <f aca="false">G1712*H1711</f>
        <v>98.4111372139071</v>
      </c>
      <c r="I1712" s="0"/>
    </row>
    <row r="1713" customFormat="false" ht="12.75" hidden="false" customHeight="false" outlineLevel="0" collapsed="false">
      <c r="B1713" s="79" t="n">
        <f aca="false">B1712+$C$6</f>
        <v>0.194292237442927</v>
      </c>
      <c r="C1713" s="80" t="n">
        <f aca="true">NORMINV(RAND(),0,1)</f>
        <v>0.974903250786155</v>
      </c>
      <c r="D1713" s="80" t="n">
        <f aca="true">NORMINV(RAND(),0,1)</f>
        <v>0.382581938666422</v>
      </c>
      <c r="E1713" s="80" t="n">
        <f aca="true">RAND()</f>
        <v>0.0419306750445356</v>
      </c>
      <c r="F1713" s="78" t="n">
        <f aca="false">IF($F$3*$C$6&gt;E1713,1,0)</f>
        <v>0</v>
      </c>
      <c r="G1713" s="81" t="n">
        <f aca="false">EXP(($F$6-0.5*$C$5^2-$F$3*$F$4)*$C$6+($C$5*C1713*$C$6^0.5)+($F$4+$F$5*D1713)*F1713)</f>
        <v>1.00312459553508</v>
      </c>
      <c r="H1713" s="95" t="n">
        <f aca="false">G1713*H1712</f>
        <v>98.718632213848</v>
      </c>
      <c r="I1713" s="0"/>
    </row>
    <row r="1714" customFormat="false" ht="12.75" hidden="false" customHeight="false" outlineLevel="0" collapsed="false">
      <c r="B1714" s="79" t="n">
        <f aca="false">B1713+$C$6</f>
        <v>0.194406392694068</v>
      </c>
      <c r="C1714" s="80" t="n">
        <f aca="true">NORMINV(RAND(),0,1)</f>
        <v>-0.854640576026791</v>
      </c>
      <c r="D1714" s="80" t="n">
        <f aca="true">NORMINV(RAND(),0,1)</f>
        <v>-3.10006600654936</v>
      </c>
      <c r="E1714" s="80" t="n">
        <f aca="true">RAND()</f>
        <v>0.866026219184372</v>
      </c>
      <c r="F1714" s="78" t="n">
        <f aca="false">IF($F$3*$C$6&gt;E1714,1,0)</f>
        <v>0</v>
      </c>
      <c r="G1714" s="81" t="n">
        <f aca="false">EXP(($F$6-0.5*$C$5^2-$F$3*$F$4)*$C$6+($C$5*C1714*$C$6^0.5)+($F$4+$F$5*D1714)*F1714)</f>
        <v>0.997259243058472</v>
      </c>
      <c r="H1714" s="95" t="n">
        <f aca="false">G1714*H1713</f>
        <v>98.4480684373497</v>
      </c>
      <c r="I1714" s="0"/>
    </row>
    <row r="1715" customFormat="false" ht="12.75" hidden="false" customHeight="false" outlineLevel="0" collapsed="false">
      <c r="B1715" s="79" t="n">
        <f aca="false">B1714+$C$6</f>
        <v>0.19452054794521</v>
      </c>
      <c r="C1715" s="80" t="n">
        <f aca="true">NORMINV(RAND(),0,1)</f>
        <v>1.34382505241408</v>
      </c>
      <c r="D1715" s="80" t="n">
        <f aca="true">NORMINV(RAND(),0,1)</f>
        <v>-0.675124996882057</v>
      </c>
      <c r="E1715" s="80" t="n">
        <f aca="true">RAND()</f>
        <v>0.0637000075886897</v>
      </c>
      <c r="F1715" s="78" t="n">
        <f aca="false">IF($F$3*$C$6&gt;E1715,1,0)</f>
        <v>0</v>
      </c>
      <c r="G1715" s="81" t="n">
        <f aca="false">EXP(($F$6-0.5*$C$5^2-$F$3*$F$4)*$C$6+($C$5*C1715*$C$6^0.5)+($F$4+$F$5*D1715)*F1715)</f>
        <v>1.00431149847282</v>
      </c>
      <c r="H1715" s="95" t="n">
        <f aca="false">G1715*H1714</f>
        <v>98.8725271340689</v>
      </c>
      <c r="I1715" s="0"/>
    </row>
    <row r="1716" customFormat="false" ht="12.75" hidden="false" customHeight="false" outlineLevel="0" collapsed="false">
      <c r="B1716" s="79" t="n">
        <f aca="false">B1715+$C$6</f>
        <v>0.194634703196351</v>
      </c>
      <c r="C1716" s="80" t="n">
        <f aca="true">NORMINV(RAND(),0,1)</f>
        <v>0.962026485058182</v>
      </c>
      <c r="D1716" s="80" t="n">
        <f aca="true">NORMINV(RAND(),0,1)</f>
        <v>0.267496356780937</v>
      </c>
      <c r="E1716" s="80" t="n">
        <f aca="true">RAND()</f>
        <v>0.191372415929856</v>
      </c>
      <c r="F1716" s="78" t="n">
        <f aca="false">IF($F$3*$C$6&gt;E1716,1,0)</f>
        <v>0</v>
      </c>
      <c r="G1716" s="81" t="n">
        <f aca="false">EXP(($F$6-0.5*$C$5^2-$F$3*$F$4)*$C$6+($C$5*C1716*$C$6^0.5)+($F$4+$F$5*D1716)*F1716)</f>
        <v>1.00308319347869</v>
      </c>
      <c r="H1716" s="95" t="n">
        <f aca="false">G1716*H1715</f>
        <v>99.1773702649499</v>
      </c>
      <c r="I1716" s="0"/>
    </row>
    <row r="1717" customFormat="false" ht="12.75" hidden="false" customHeight="false" outlineLevel="0" collapsed="false">
      <c r="B1717" s="79" t="n">
        <f aca="false">B1716+$C$6</f>
        <v>0.194748858447493</v>
      </c>
      <c r="C1717" s="80" t="n">
        <f aca="true">NORMINV(RAND(),0,1)</f>
        <v>1.2536668288155</v>
      </c>
      <c r="D1717" s="80" t="n">
        <f aca="true">NORMINV(RAND(),0,1)</f>
        <v>0.11167760038968</v>
      </c>
      <c r="E1717" s="80" t="n">
        <f aca="true">RAND()</f>
        <v>0.363280837503281</v>
      </c>
      <c r="F1717" s="78" t="n">
        <f aca="false">IF($F$3*$C$6&gt;E1717,1,0)</f>
        <v>0</v>
      </c>
      <c r="G1717" s="81" t="n">
        <f aca="false">EXP(($F$6-0.5*$C$5^2-$F$3*$F$4)*$C$6+($C$5*C1717*$C$6^0.5)+($F$4+$F$5*D1717)*F1717)</f>
        <v>1.00402130994976</v>
      </c>
      <c r="H1717" s="95" t="n">
        <f aca="false">G1717*H1716</f>
        <v>99.576193210787</v>
      </c>
      <c r="I1717" s="0"/>
    </row>
    <row r="1718" customFormat="false" ht="12.75" hidden="false" customHeight="false" outlineLevel="0" collapsed="false">
      <c r="B1718" s="79" t="n">
        <f aca="false">B1717+$C$6</f>
        <v>0.194863013698634</v>
      </c>
      <c r="C1718" s="80" t="n">
        <f aca="true">NORMINV(RAND(),0,1)</f>
        <v>1.28432359842057</v>
      </c>
      <c r="D1718" s="80" t="n">
        <f aca="true">NORMINV(RAND(),0,1)</f>
        <v>2.22062799176629</v>
      </c>
      <c r="E1718" s="80" t="n">
        <f aca="true">RAND()</f>
        <v>0.114168815042955</v>
      </c>
      <c r="F1718" s="78" t="n">
        <f aca="false">IF($F$3*$C$6&gt;E1718,1,0)</f>
        <v>0</v>
      </c>
      <c r="G1718" s="81" t="n">
        <f aca="false">EXP(($F$6-0.5*$C$5^2-$F$3*$F$4)*$C$6+($C$5*C1718*$C$6^0.5)+($F$4+$F$5*D1718)*F1718)</f>
        <v>1.00411997420915</v>
      </c>
      <c r="H1718" s="95" t="n">
        <f aca="false">G1718*H1717</f>
        <v>99.986444558661</v>
      </c>
      <c r="I1718" s="0"/>
    </row>
    <row r="1719" customFormat="false" ht="12.75" hidden="false" customHeight="false" outlineLevel="0" collapsed="false">
      <c r="B1719" s="79" t="n">
        <f aca="false">B1718+$C$6</f>
        <v>0.194977168949776</v>
      </c>
      <c r="C1719" s="80" t="n">
        <f aca="true">NORMINV(RAND(),0,1)</f>
        <v>0.13998999169341</v>
      </c>
      <c r="D1719" s="80" t="n">
        <f aca="true">NORMINV(RAND(),0,1)</f>
        <v>-0.982091018413165</v>
      </c>
      <c r="E1719" s="80" t="n">
        <f aca="true">RAND()</f>
        <v>0.223106945565458</v>
      </c>
      <c r="F1719" s="78" t="n">
        <f aca="false">IF($F$3*$C$6&gt;E1719,1,0)</f>
        <v>0</v>
      </c>
      <c r="G1719" s="81" t="n">
        <f aca="false">EXP(($F$6-0.5*$C$5^2-$F$3*$F$4)*$C$6+($C$5*C1719*$C$6^0.5)+($F$4+$F$5*D1719)*F1719)</f>
        <v>1.00044367186262</v>
      </c>
      <c r="H1719" s="95" t="n">
        <f aca="false">G1719*H1718</f>
        <v>100.030805730755</v>
      </c>
      <c r="I1719" s="0"/>
    </row>
    <row r="1720" customFormat="false" ht="12.75" hidden="false" customHeight="false" outlineLevel="0" collapsed="false">
      <c r="B1720" s="79" t="n">
        <f aca="false">B1719+$C$6</f>
        <v>0.195091324200917</v>
      </c>
      <c r="C1720" s="80" t="n">
        <f aca="true">NORMINV(RAND(),0,1)</f>
        <v>0.114624766560436</v>
      </c>
      <c r="D1720" s="80" t="n">
        <f aca="true">NORMINV(RAND(),0,1)</f>
        <v>0.573505788281635</v>
      </c>
      <c r="E1720" s="80" t="n">
        <f aca="true">RAND()</f>
        <v>0.109280616720828</v>
      </c>
      <c r="F1720" s="78" t="n">
        <f aca="false">IF($F$3*$C$6&gt;E1720,1,0)</f>
        <v>0</v>
      </c>
      <c r="G1720" s="81" t="n">
        <f aca="false">EXP(($F$6-0.5*$C$5^2-$F$3*$F$4)*$C$6+($C$5*C1720*$C$6^0.5)+($F$4+$F$5*D1720)*F1720)</f>
        <v>1.00036233584403</v>
      </c>
      <c r="H1720" s="95" t="n">
        <f aca="false">G1720*H1719</f>
        <v>100.067050477179</v>
      </c>
      <c r="I1720" s="0"/>
    </row>
    <row r="1721" customFormat="false" ht="12.75" hidden="false" customHeight="false" outlineLevel="0" collapsed="false">
      <c r="B1721" s="79" t="n">
        <f aca="false">B1720+$C$6</f>
        <v>0.195205479452059</v>
      </c>
      <c r="C1721" s="80" t="n">
        <f aca="true">NORMINV(RAND(),0,1)</f>
        <v>0.402129408614822</v>
      </c>
      <c r="D1721" s="80" t="n">
        <f aca="true">NORMINV(RAND(),0,1)</f>
        <v>-1.16657970292185</v>
      </c>
      <c r="E1721" s="80" t="n">
        <f aca="true">RAND()</f>
        <v>0.821444612968437</v>
      </c>
      <c r="F1721" s="78" t="n">
        <f aca="false">IF($F$3*$C$6&gt;E1721,1,0)</f>
        <v>0</v>
      </c>
      <c r="G1721" s="81" t="n">
        <f aca="false">EXP(($F$6-0.5*$C$5^2-$F$3*$F$4)*$C$6+($C$5*C1721*$C$6^0.5)+($F$4+$F$5*D1721)*F1721)</f>
        <v>1.00128463438154</v>
      </c>
      <c r="H1721" s="95" t="n">
        <f aca="false">G1721*H1720</f>
        <v>100.195600050682</v>
      </c>
      <c r="I1721" s="0"/>
    </row>
    <row r="1722" customFormat="false" ht="12.75" hidden="false" customHeight="false" outlineLevel="0" collapsed="false">
      <c r="B1722" s="79" t="n">
        <f aca="false">B1721+$C$6</f>
        <v>0.195319634703201</v>
      </c>
      <c r="C1722" s="80" t="n">
        <f aca="true">NORMINV(RAND(),0,1)</f>
        <v>-1.45638644939413</v>
      </c>
      <c r="D1722" s="80" t="n">
        <f aca="true">NORMINV(RAND(),0,1)</f>
        <v>-1.15285738659592</v>
      </c>
      <c r="E1722" s="80" t="n">
        <f aca="true">RAND()</f>
        <v>0.0656468309699644</v>
      </c>
      <c r="F1722" s="78" t="n">
        <f aca="false">IF($F$3*$C$6&gt;E1722,1,0)</f>
        <v>0</v>
      </c>
      <c r="G1722" s="81" t="n">
        <f aca="false">EXP(($F$6-0.5*$C$5^2-$F$3*$F$4)*$C$6+($C$5*C1722*$C$6^0.5)+($F$4+$F$5*D1722)*F1722)</f>
        <v>0.995337604825119</v>
      </c>
      <c r="H1722" s="95" t="n">
        <f aca="false">G1722*H1721</f>
        <v>99.7284485684612</v>
      </c>
      <c r="I1722" s="0"/>
    </row>
    <row r="1723" customFormat="false" ht="12.75" hidden="false" customHeight="false" outlineLevel="0" collapsed="false">
      <c r="B1723" s="79" t="n">
        <f aca="false">B1722+$C$6</f>
        <v>0.195433789954342</v>
      </c>
      <c r="C1723" s="80" t="n">
        <f aca="true">NORMINV(RAND(),0,1)</f>
        <v>-0.431821718681968</v>
      </c>
      <c r="D1723" s="80" t="n">
        <f aca="true">NORMINV(RAND(),0,1)</f>
        <v>0.0139100316087775</v>
      </c>
      <c r="E1723" s="80" t="n">
        <f aca="true">RAND()</f>
        <v>0.434707304777694</v>
      </c>
      <c r="F1723" s="78" t="n">
        <f aca="false">IF($F$3*$C$6&gt;E1723,1,0)</f>
        <v>0</v>
      </c>
      <c r="G1723" s="81" t="n">
        <f aca="false">EXP(($F$6-0.5*$C$5^2-$F$3*$F$4)*$C$6+($C$5*C1723*$C$6^0.5)+($F$4+$F$5*D1723)*F1723)</f>
        <v>0.998611707778103</v>
      </c>
      <c r="H1723" s="95" t="n">
        <f aca="false">G1723*H1722</f>
        <v>99.5899963390118</v>
      </c>
      <c r="I1723" s="0"/>
    </row>
    <row r="1724" customFormat="false" ht="12.75" hidden="false" customHeight="false" outlineLevel="0" collapsed="false">
      <c r="B1724" s="79" t="n">
        <f aca="false">B1723+$C$6</f>
        <v>0.195547945205484</v>
      </c>
      <c r="C1724" s="80" t="n">
        <f aca="true">NORMINV(RAND(),0,1)</f>
        <v>-1.85089574498492</v>
      </c>
      <c r="D1724" s="80" t="n">
        <f aca="true">NORMINV(RAND(),0,1)</f>
        <v>-0.192612207786453</v>
      </c>
      <c r="E1724" s="80" t="n">
        <f aca="true">RAND()</f>
        <v>0.0586341755644265</v>
      </c>
      <c r="F1724" s="78" t="n">
        <f aca="false">IF($F$3*$C$6&gt;E1724,1,0)</f>
        <v>0</v>
      </c>
      <c r="G1724" s="81" t="n">
        <f aca="false">EXP(($F$6-0.5*$C$5^2-$F$3*$F$4)*$C$6+($C$5*C1724*$C$6^0.5)+($F$4+$F$5*D1724)*F1724)</f>
        <v>0.994079773818627</v>
      </c>
      <c r="H1724" s="95" t="n">
        <f aca="false">G1724*H1723</f>
        <v>99.0004010352827</v>
      </c>
      <c r="I1724" s="0"/>
    </row>
    <row r="1725" customFormat="false" ht="12.75" hidden="false" customHeight="false" outlineLevel="0" collapsed="false">
      <c r="B1725" s="79" t="n">
        <f aca="false">B1724+$C$6</f>
        <v>0.195662100456625</v>
      </c>
      <c r="C1725" s="80" t="n">
        <f aca="true">NORMINV(RAND(),0,1)</f>
        <v>-0.131328249797233</v>
      </c>
      <c r="D1725" s="80" t="n">
        <f aca="true">NORMINV(RAND(),0,1)</f>
        <v>0.649589669746765</v>
      </c>
      <c r="E1725" s="80" t="n">
        <f aca="true">RAND()</f>
        <v>0.185933613852037</v>
      </c>
      <c r="F1725" s="78" t="n">
        <f aca="false">IF($F$3*$C$6&gt;E1725,1,0)</f>
        <v>0</v>
      </c>
      <c r="G1725" s="81" t="n">
        <f aca="false">EXP(($F$6-0.5*$C$5^2-$F$3*$F$4)*$C$6+($C$5*C1725*$C$6^0.5)+($F$4+$F$5*D1725)*F1725)</f>
        <v>0.999574006833319</v>
      </c>
      <c r="H1725" s="95" t="n">
        <f aca="false">G1725*H1724</f>
        <v>98.958227540943</v>
      </c>
      <c r="I1725" s="0"/>
    </row>
    <row r="1726" customFormat="false" ht="12.75" hidden="false" customHeight="false" outlineLevel="0" collapsed="false">
      <c r="B1726" s="79" t="n">
        <f aca="false">B1725+$C$6</f>
        <v>0.195776255707767</v>
      </c>
      <c r="C1726" s="80" t="n">
        <f aca="true">NORMINV(RAND(),0,1)</f>
        <v>1.29948870916567</v>
      </c>
      <c r="D1726" s="80" t="n">
        <f aca="true">NORMINV(RAND(),0,1)</f>
        <v>0.790462504353926</v>
      </c>
      <c r="E1726" s="80" t="n">
        <f aca="true">RAND()</f>
        <v>0.192713438521373</v>
      </c>
      <c r="F1726" s="78" t="n">
        <f aca="false">IF($F$3*$C$6&gt;E1726,1,0)</f>
        <v>0</v>
      </c>
      <c r="G1726" s="81" t="n">
        <f aca="false">EXP(($F$6-0.5*$C$5^2-$F$3*$F$4)*$C$6+($C$5*C1726*$C$6^0.5)+($F$4+$F$5*D1726)*F1726)</f>
        <v>1.00416878444986</v>
      </c>
      <c r="H1726" s="95" t="n">
        <f aca="false">G1726*H1725</f>
        <v>99.3707630611009</v>
      </c>
      <c r="I1726" s="0"/>
    </row>
    <row r="1727" customFormat="false" ht="12.75" hidden="false" customHeight="false" outlineLevel="0" collapsed="false">
      <c r="B1727" s="79" t="n">
        <f aca="false">B1726+$C$6</f>
        <v>0.195890410958908</v>
      </c>
      <c r="C1727" s="80" t="n">
        <f aca="true">NORMINV(RAND(),0,1)</f>
        <v>0.298128133757526</v>
      </c>
      <c r="D1727" s="80" t="n">
        <f aca="true">NORMINV(RAND(),0,1)</f>
        <v>-0.307983339259225</v>
      </c>
      <c r="E1727" s="80" t="n">
        <f aca="true">RAND()</f>
        <v>0.323466568526076</v>
      </c>
      <c r="F1727" s="78" t="n">
        <f aca="false">IF($F$3*$C$6&gt;E1727,1,0)</f>
        <v>0</v>
      </c>
      <c r="G1727" s="81" t="n">
        <f aca="false">EXP(($F$6-0.5*$C$5^2-$F$3*$F$4)*$C$6+($C$5*C1727*$C$6^0.5)+($F$4+$F$5*D1727)*F1727)</f>
        <v>1.00095090608559</v>
      </c>
      <c r="H1727" s="95" t="n">
        <f aca="false">G1727*H1726</f>
        <v>99.4652553244259</v>
      </c>
      <c r="I1727" s="0"/>
    </row>
    <row r="1728" customFormat="false" ht="12.75" hidden="false" customHeight="false" outlineLevel="0" collapsed="false">
      <c r="B1728" s="79" t="n">
        <f aca="false">B1727+$C$6</f>
        <v>0.19600456621005</v>
      </c>
      <c r="C1728" s="80" t="n">
        <f aca="true">NORMINV(RAND(),0,1)</f>
        <v>1.672880398477</v>
      </c>
      <c r="D1728" s="80" t="n">
        <f aca="true">NORMINV(RAND(),0,1)</f>
        <v>-0.784346316939141</v>
      </c>
      <c r="E1728" s="80" t="n">
        <f aca="true">RAND()</f>
        <v>0.000919831284121728</v>
      </c>
      <c r="F1728" s="78" t="n">
        <f aca="false">IF($F$3*$C$6&gt;E1728,1,0)</f>
        <v>1</v>
      </c>
      <c r="G1728" s="81" t="n">
        <f aca="false">EXP(($F$6-0.5*$C$5^2-$F$3*$F$4)*$C$6+($C$5*C1728*$C$6^0.5)+($F$4+$F$5*D1728)*F1728)</f>
        <v>0.9897231975457</v>
      </c>
      <c r="H1728" s="95" t="n">
        <f aca="false">G1728*H1727</f>
        <v>98.4430705443902</v>
      </c>
      <c r="I1728" s="0"/>
    </row>
    <row r="1729" customFormat="false" ht="12.75" hidden="false" customHeight="false" outlineLevel="0" collapsed="false">
      <c r="B1729" s="79" t="n">
        <f aca="false">B1728+$C$6</f>
        <v>0.196118721461191</v>
      </c>
      <c r="C1729" s="80" t="n">
        <f aca="true">NORMINV(RAND(),0,1)</f>
        <v>-2.61575004164667</v>
      </c>
      <c r="D1729" s="80" t="n">
        <f aca="true">NORMINV(RAND(),0,1)</f>
        <v>1.17500966121384</v>
      </c>
      <c r="E1729" s="80" t="n">
        <f aca="true">RAND()</f>
        <v>0.166086029290303</v>
      </c>
      <c r="F1729" s="78" t="n">
        <f aca="false">IF($F$3*$C$6&gt;E1729,1,0)</f>
        <v>0</v>
      </c>
      <c r="G1729" s="81" t="n">
        <f aca="false">EXP(($F$6-0.5*$C$5^2-$F$3*$F$4)*$C$6+($C$5*C1729*$C$6^0.5)+($F$4+$F$5*D1729)*F1729)</f>
        <v>0.991645682303417</v>
      </c>
      <c r="H1729" s="95" t="n">
        <f aca="false">G1729*H1728</f>
        <v>97.6206458580352</v>
      </c>
      <c r="I1729" s="0"/>
    </row>
    <row r="1730" customFormat="false" ht="12.75" hidden="false" customHeight="false" outlineLevel="0" collapsed="false">
      <c r="B1730" s="79" t="n">
        <f aca="false">B1729+$C$6</f>
        <v>0.196232876712333</v>
      </c>
      <c r="C1730" s="80" t="n">
        <f aca="true">NORMINV(RAND(),0,1)</f>
        <v>0.0175533370519699</v>
      </c>
      <c r="D1730" s="80" t="n">
        <f aca="true">NORMINV(RAND(),0,1)</f>
        <v>-0.970344708086253</v>
      </c>
      <c r="E1730" s="80" t="n">
        <f aca="true">RAND()</f>
        <v>0.661757662409234</v>
      </c>
      <c r="F1730" s="78" t="n">
        <f aca="false">IF($F$3*$C$6&gt;E1730,1,0)</f>
        <v>0</v>
      </c>
      <c r="G1730" s="81" t="n">
        <f aca="false">EXP(($F$6-0.5*$C$5^2-$F$3*$F$4)*$C$6+($C$5*C1730*$C$6^0.5)+($F$4+$F$5*D1730)*F1730)</f>
        <v>1.00005112809907</v>
      </c>
      <c r="H1730" s="95" t="n">
        <f aca="false">G1730*H1729</f>
        <v>97.6256370160878</v>
      </c>
      <c r="I1730" s="0"/>
    </row>
    <row r="1731" customFormat="false" ht="12.75" hidden="false" customHeight="false" outlineLevel="0" collapsed="false">
      <c r="B1731" s="79" t="n">
        <f aca="false">B1730+$C$6</f>
        <v>0.196347031963475</v>
      </c>
      <c r="C1731" s="80" t="n">
        <f aca="true">NORMINV(RAND(),0,1)</f>
        <v>-0.540080999752393</v>
      </c>
      <c r="D1731" s="80" t="n">
        <f aca="true">NORMINV(RAND(),0,1)</f>
        <v>-0.0334230624659096</v>
      </c>
      <c r="E1731" s="80" t="n">
        <f aca="true">RAND()</f>
        <v>0.218080164834663</v>
      </c>
      <c r="F1731" s="78" t="n">
        <f aca="false">IF($F$3*$C$6&gt;E1731,1,0)</f>
        <v>0</v>
      </c>
      <c r="G1731" s="81" t="n">
        <f aca="false">EXP(($F$6-0.5*$C$5^2-$F$3*$F$4)*$C$6+($C$5*C1731*$C$6^0.5)+($F$4+$F$5*D1731)*F1731)</f>
        <v>0.998265245748639</v>
      </c>
      <c r="H1731" s="95" t="n">
        <f aca="false">G1731*H1730</f>
        <v>97.4562805272322</v>
      </c>
      <c r="I1731" s="0"/>
    </row>
    <row r="1732" customFormat="false" ht="12.75" hidden="false" customHeight="false" outlineLevel="0" collapsed="false">
      <c r="B1732" s="79" t="n">
        <f aca="false">B1731+$C$6</f>
        <v>0.196461187214616</v>
      </c>
      <c r="C1732" s="80" t="n">
        <f aca="true">NORMINV(RAND(),0,1)</f>
        <v>0.0838626176187195</v>
      </c>
      <c r="D1732" s="80" t="n">
        <f aca="true">NORMINV(RAND(),0,1)</f>
        <v>1.44875878763256</v>
      </c>
      <c r="E1732" s="80" t="n">
        <f aca="true">RAND()</f>
        <v>0.465012671239801</v>
      </c>
      <c r="F1732" s="78" t="n">
        <f aca="false">IF($F$3*$C$6&gt;E1732,1,0)</f>
        <v>0</v>
      </c>
      <c r="G1732" s="81" t="n">
        <f aca="false">EXP(($F$6-0.5*$C$5^2-$F$3*$F$4)*$C$6+($C$5*C1732*$C$6^0.5)+($F$4+$F$5*D1732)*F1732)</f>
        <v>1.00026370294613</v>
      </c>
      <c r="H1732" s="95" t="n">
        <f aca="false">G1732*H1731</f>
        <v>97.4819800355266</v>
      </c>
      <c r="I1732" s="0"/>
    </row>
    <row r="1733" customFormat="false" ht="12.75" hidden="false" customHeight="false" outlineLevel="0" collapsed="false">
      <c r="B1733" s="79" t="n">
        <f aca="false">B1732+$C$6</f>
        <v>0.196575342465758</v>
      </c>
      <c r="C1733" s="80" t="n">
        <f aca="true">NORMINV(RAND(),0,1)</f>
        <v>1.03791500297639</v>
      </c>
      <c r="D1733" s="80" t="n">
        <f aca="true">NORMINV(RAND(),0,1)</f>
        <v>1.41046346858509</v>
      </c>
      <c r="E1733" s="80" t="n">
        <f aca="true">RAND()</f>
        <v>0.698719941975778</v>
      </c>
      <c r="F1733" s="78" t="n">
        <f aca="false">IF($F$3*$C$6&gt;E1733,1,0)</f>
        <v>0</v>
      </c>
      <c r="G1733" s="81" t="n">
        <f aca="false">EXP(($F$6-0.5*$C$5^2-$F$3*$F$4)*$C$6+($C$5*C1733*$C$6^0.5)+($F$4+$F$5*D1733)*F1733)</f>
        <v>1.00332721888695</v>
      </c>
      <c r="H1733" s="95" t="n">
        <f aca="false">G1733*H1732</f>
        <v>97.8063239206381</v>
      </c>
      <c r="I1733" s="0"/>
    </row>
    <row r="1734" customFormat="false" ht="12.75" hidden="false" customHeight="false" outlineLevel="0" collapsed="false">
      <c r="B1734" s="79" t="n">
        <f aca="false">B1733+$C$6</f>
        <v>0.196689497716899</v>
      </c>
      <c r="C1734" s="80" t="n">
        <f aca="true">NORMINV(RAND(),0,1)</f>
        <v>0.570190790966781</v>
      </c>
      <c r="D1734" s="80" t="n">
        <f aca="true">NORMINV(RAND(),0,1)</f>
        <v>1.40804476507863</v>
      </c>
      <c r="E1734" s="80" t="n">
        <f aca="true">RAND()</f>
        <v>0.878225975536021</v>
      </c>
      <c r="F1734" s="78" t="n">
        <f aca="false">IF($F$3*$C$6&gt;E1734,1,0)</f>
        <v>0</v>
      </c>
      <c r="G1734" s="81" t="n">
        <f aca="false">EXP(($F$6-0.5*$C$5^2-$F$3*$F$4)*$C$6+($C$5*C1734*$C$6^0.5)+($F$4+$F$5*D1734)*F1734)</f>
        <v>1.00182415949463</v>
      </c>
      <c r="H1734" s="95" t="n">
        <f aca="false">G1734*H1733</f>
        <v>97.9847382550529</v>
      </c>
      <c r="I1734" s="0"/>
    </row>
    <row r="1735" customFormat="false" ht="12.75" hidden="false" customHeight="false" outlineLevel="0" collapsed="false">
      <c r="B1735" s="79" t="n">
        <f aca="false">B1734+$C$6</f>
        <v>0.196803652968041</v>
      </c>
      <c r="C1735" s="80" t="n">
        <f aca="true">NORMINV(RAND(),0,1)</f>
        <v>0.371317128604404</v>
      </c>
      <c r="D1735" s="80" t="n">
        <f aca="true">NORMINV(RAND(),0,1)</f>
        <v>0.515767849251949</v>
      </c>
      <c r="E1735" s="80" t="n">
        <f aca="true">RAND()</f>
        <v>0.142860554145126</v>
      </c>
      <c r="F1735" s="78" t="n">
        <f aca="false">IF($F$3*$C$6&gt;E1735,1,0)</f>
        <v>0</v>
      </c>
      <c r="G1735" s="81" t="n">
        <f aca="false">EXP(($F$6-0.5*$C$5^2-$F$3*$F$4)*$C$6+($C$5*C1735*$C$6^0.5)+($F$4+$F$5*D1735)*F1735)</f>
        <v>1.00118574967176</v>
      </c>
      <c r="H1735" s="95" t="n">
        <f aca="false">G1735*H1734</f>
        <v>98.1009236262766</v>
      </c>
      <c r="I1735" s="0"/>
    </row>
    <row r="1736" customFormat="false" ht="12.75" hidden="false" customHeight="false" outlineLevel="0" collapsed="false">
      <c r="B1736" s="79" t="n">
        <f aca="false">B1735+$C$6</f>
        <v>0.196917808219182</v>
      </c>
      <c r="C1736" s="80" t="n">
        <f aca="true">NORMINV(RAND(),0,1)</f>
        <v>0.198593989629632</v>
      </c>
      <c r="D1736" s="80" t="n">
        <f aca="true">NORMINV(RAND(),0,1)</f>
        <v>1.0197258074059</v>
      </c>
      <c r="E1736" s="80" t="n">
        <f aca="true">RAND()</f>
        <v>0.261818528288977</v>
      </c>
      <c r="F1736" s="78" t="n">
        <f aca="false">IF($F$3*$C$6&gt;E1736,1,0)</f>
        <v>0</v>
      </c>
      <c r="G1736" s="81" t="n">
        <f aca="false">EXP(($F$6-0.5*$C$5^2-$F$3*$F$4)*$C$6+($C$5*C1736*$C$6^0.5)+($F$4+$F$5*D1736)*F1736)</f>
        <v>1.00063161647377</v>
      </c>
      <c r="H1736" s="95" t="n">
        <f aca="false">G1736*H1735</f>
        <v>98.1628857857311</v>
      </c>
      <c r="I1736" s="0"/>
    </row>
    <row r="1737" customFormat="false" ht="12.75" hidden="false" customHeight="false" outlineLevel="0" collapsed="false">
      <c r="B1737" s="79" t="n">
        <f aca="false">B1736+$C$6</f>
        <v>0.197031963470324</v>
      </c>
      <c r="C1737" s="80" t="n">
        <f aca="true">NORMINV(RAND(),0,1)</f>
        <v>-0.957898301398743</v>
      </c>
      <c r="D1737" s="80" t="n">
        <f aca="true">NORMINV(RAND(),0,1)</f>
        <v>-0.33149400046897</v>
      </c>
      <c r="E1737" s="80" t="n">
        <f aca="true">RAND()</f>
        <v>0.247930184871544</v>
      </c>
      <c r="F1737" s="78" t="n">
        <f aca="false">IF($F$3*$C$6&gt;E1737,1,0)</f>
        <v>0</v>
      </c>
      <c r="G1737" s="81" t="n">
        <f aca="false">EXP(($F$6-0.5*$C$5^2-$F$3*$F$4)*$C$6+($C$5*C1737*$C$6^0.5)+($F$4+$F$5*D1737)*F1737)</f>
        <v>0.996929232406574</v>
      </c>
      <c r="H1737" s="95" t="n">
        <f aca="false">G1737*H1736</f>
        <v>97.8614503771831</v>
      </c>
      <c r="I1737" s="0"/>
    </row>
    <row r="1738" customFormat="false" ht="12.75" hidden="false" customHeight="false" outlineLevel="0" collapsed="false">
      <c r="B1738" s="79" t="n">
        <f aca="false">B1737+$C$6</f>
        <v>0.197146118721465</v>
      </c>
      <c r="C1738" s="80" t="n">
        <f aca="true">NORMINV(RAND(),0,1)</f>
        <v>0.588544659668334</v>
      </c>
      <c r="D1738" s="80" t="n">
        <f aca="true">NORMINV(RAND(),0,1)</f>
        <v>-1.06854812988741</v>
      </c>
      <c r="E1738" s="80" t="n">
        <f aca="true">RAND()</f>
        <v>0.28012776731043</v>
      </c>
      <c r="F1738" s="78" t="n">
        <f aca="false">IF($F$3*$C$6&gt;E1738,1,0)</f>
        <v>0</v>
      </c>
      <c r="G1738" s="81" t="n">
        <f aca="false">EXP(($F$6-0.5*$C$5^2-$F$3*$F$4)*$C$6+($C$5*C1738*$C$6^0.5)+($F$4+$F$5*D1738)*F1738)</f>
        <v>1.00188309826862</v>
      </c>
      <c r="H1738" s="95" t="n">
        <f aca="false">G1738*H1737</f>
        <v>98.0457331049534</v>
      </c>
      <c r="I1738" s="0"/>
    </row>
    <row r="1739" customFormat="false" ht="12.75" hidden="false" customHeight="false" outlineLevel="0" collapsed="false">
      <c r="B1739" s="79" t="n">
        <f aca="false">B1738+$C$6</f>
        <v>0.197260273972607</v>
      </c>
      <c r="C1739" s="80" t="n">
        <f aca="true">NORMINV(RAND(),0,1)</f>
        <v>0.529754491572499</v>
      </c>
      <c r="D1739" s="80" t="n">
        <f aca="true">NORMINV(RAND(),0,1)</f>
        <v>-0.470877834495252</v>
      </c>
      <c r="E1739" s="80" t="n">
        <f aca="true">RAND()</f>
        <v>0.84552514846635</v>
      </c>
      <c r="F1739" s="78" t="n">
        <f aca="false">IF($F$3*$C$6&gt;E1739,1,0)</f>
        <v>0</v>
      </c>
      <c r="G1739" s="81" t="n">
        <f aca="false">EXP(($F$6-0.5*$C$5^2-$F$3*$F$4)*$C$6+($C$5*C1739*$C$6^0.5)+($F$4+$F$5*D1739)*F1739)</f>
        <v>1.00169432085353</v>
      </c>
      <c r="H1739" s="95" t="n">
        <f aca="false">G1739*H1738</f>
        <v>98.2118540351524</v>
      </c>
      <c r="I1739" s="0"/>
    </row>
    <row r="1740" customFormat="false" ht="12.75" hidden="false" customHeight="false" outlineLevel="0" collapsed="false">
      <c r="B1740" s="79" t="n">
        <f aca="false">B1739+$C$6</f>
        <v>0.197374429223749</v>
      </c>
      <c r="C1740" s="80" t="n">
        <f aca="true">NORMINV(RAND(),0,1)</f>
        <v>1.22153068711848</v>
      </c>
      <c r="D1740" s="80" t="n">
        <f aca="true">NORMINV(RAND(),0,1)</f>
        <v>0.661759345306967</v>
      </c>
      <c r="E1740" s="80" t="n">
        <f aca="true">RAND()</f>
        <v>0.54502746611947</v>
      </c>
      <c r="F1740" s="78" t="n">
        <f aca="false">IF($F$3*$C$6&gt;E1740,1,0)</f>
        <v>0</v>
      </c>
      <c r="G1740" s="81" t="n">
        <f aca="false">EXP(($F$6-0.5*$C$5^2-$F$3*$F$4)*$C$6+($C$5*C1740*$C$6^0.5)+($F$4+$F$5*D1740)*F1740)</f>
        <v>1.00391789495873</v>
      </c>
      <c r="H1740" s="95" t="n">
        <f aca="false">G1740*H1739</f>
        <v>98.5966377629638</v>
      </c>
      <c r="I1740" s="0"/>
    </row>
    <row r="1741" customFormat="false" ht="12.75" hidden="false" customHeight="false" outlineLevel="0" collapsed="false">
      <c r="B1741" s="79" t="n">
        <f aca="false">B1740+$C$6</f>
        <v>0.19748858447489</v>
      </c>
      <c r="C1741" s="80" t="n">
        <f aca="true">NORMINV(RAND(),0,1)</f>
        <v>0.256331438995306</v>
      </c>
      <c r="D1741" s="80" t="n">
        <f aca="true">NORMINV(RAND(),0,1)</f>
        <v>0.447438428457218</v>
      </c>
      <c r="E1741" s="80" t="n">
        <f aca="true">RAND()</f>
        <v>0.439942995643223</v>
      </c>
      <c r="F1741" s="78" t="n">
        <f aca="false">IF($F$3*$C$6&gt;E1741,1,0)</f>
        <v>0</v>
      </c>
      <c r="G1741" s="81" t="n">
        <f aca="false">EXP(($F$6-0.5*$C$5^2-$F$3*$F$4)*$C$6+($C$5*C1741*$C$6^0.5)+($F$4+$F$5*D1741)*F1741)</f>
        <v>1.00081681656837</v>
      </c>
      <c r="H1741" s="95" t="n">
        <f aca="false">G1741*H1740</f>
        <v>98.6771731302745</v>
      </c>
      <c r="I1741" s="0"/>
    </row>
    <row r="1742" customFormat="false" ht="12.75" hidden="false" customHeight="false" outlineLevel="0" collapsed="false">
      <c r="B1742" s="79" t="n">
        <f aca="false">B1741+$C$6</f>
        <v>0.197602739726032</v>
      </c>
      <c r="C1742" s="80" t="n">
        <f aca="true">NORMINV(RAND(),0,1)</f>
        <v>0.648516479632083</v>
      </c>
      <c r="D1742" s="80" t="n">
        <f aca="true">NORMINV(RAND(),0,1)</f>
        <v>-0.672586788514836</v>
      </c>
      <c r="E1742" s="80" t="n">
        <f aca="true">RAND()</f>
        <v>0.589921211778405</v>
      </c>
      <c r="F1742" s="78" t="n">
        <f aca="false">IF($F$3*$C$6&gt;E1742,1,0)</f>
        <v>0</v>
      </c>
      <c r="G1742" s="81" t="n">
        <f aca="false">EXP(($F$6-0.5*$C$5^2-$F$3*$F$4)*$C$6+($C$5*C1742*$C$6^0.5)+($F$4+$F$5*D1742)*F1742)</f>
        <v>1.00207570666827</v>
      </c>
      <c r="H1742" s="95" t="n">
        <f aca="false">G1742*H1741</f>
        <v>98.8819979965466</v>
      </c>
      <c r="I1742" s="0"/>
    </row>
    <row r="1743" customFormat="false" ht="12.75" hidden="false" customHeight="false" outlineLevel="0" collapsed="false">
      <c r="B1743" s="79" t="n">
        <f aca="false">B1742+$C$6</f>
        <v>0.197716894977173</v>
      </c>
      <c r="C1743" s="80" t="n">
        <f aca="true">NORMINV(RAND(),0,1)</f>
        <v>-1.58211632852171</v>
      </c>
      <c r="D1743" s="80" t="n">
        <f aca="true">NORMINV(RAND(),0,1)</f>
        <v>2.07752876433517</v>
      </c>
      <c r="E1743" s="80" t="n">
        <f aca="true">RAND()</f>
        <v>0.445909109881891</v>
      </c>
      <c r="F1743" s="78" t="n">
        <f aca="false">IF($F$3*$C$6&gt;E1743,1,0)</f>
        <v>0</v>
      </c>
      <c r="G1743" s="81" t="n">
        <f aca="false">EXP(($F$6-0.5*$C$5^2-$F$3*$F$4)*$C$6+($C$5*C1743*$C$6^0.5)+($F$4+$F$5*D1743)*F1743)</f>
        <v>0.994936562135547</v>
      </c>
      <c r="H1743" s="95" t="n">
        <f aca="false">G1743*H1742</f>
        <v>98.3813151437782</v>
      </c>
      <c r="I1743" s="0"/>
    </row>
    <row r="1744" customFormat="false" ht="12.75" hidden="false" customHeight="false" outlineLevel="0" collapsed="false">
      <c r="B1744" s="79" t="n">
        <f aca="false">B1743+$C$6</f>
        <v>0.197831050228315</v>
      </c>
      <c r="C1744" s="80" t="n">
        <f aca="true">NORMINV(RAND(),0,1)</f>
        <v>-1.24459420327657</v>
      </c>
      <c r="D1744" s="80" t="n">
        <f aca="true">NORMINV(RAND(),0,1)</f>
        <v>-1.55652244961927</v>
      </c>
      <c r="E1744" s="80" t="n">
        <f aca="true">RAND()</f>
        <v>0.433631099765425</v>
      </c>
      <c r="F1744" s="78" t="n">
        <f aca="false">IF($F$3*$C$6&gt;E1744,1,0)</f>
        <v>0</v>
      </c>
      <c r="G1744" s="81" t="n">
        <f aca="false">EXP(($F$6-0.5*$C$5^2-$F$3*$F$4)*$C$6+($C$5*C1744*$C$6^0.5)+($F$4+$F$5*D1744)*F1744)</f>
        <v>0.996013527616876</v>
      </c>
      <c r="H1744" s="95" t="n">
        <f aca="false">G1744*H1743</f>
        <v>97.9891207479421</v>
      </c>
      <c r="I1744" s="0"/>
    </row>
    <row r="1745" customFormat="false" ht="12.75" hidden="false" customHeight="false" outlineLevel="0" collapsed="false">
      <c r="B1745" s="79" t="n">
        <f aca="false">B1744+$C$6</f>
        <v>0.197945205479456</v>
      </c>
      <c r="C1745" s="80" t="n">
        <f aca="true">NORMINV(RAND(),0,1)</f>
        <v>-0.557986843811461</v>
      </c>
      <c r="D1745" s="80" t="n">
        <f aca="true">NORMINV(RAND(),0,1)</f>
        <v>1.02564851246864</v>
      </c>
      <c r="E1745" s="80" t="n">
        <f aca="true">RAND()</f>
        <v>0.351903069346279</v>
      </c>
      <c r="F1745" s="78" t="n">
        <f aca="false">IF($F$3*$C$6&gt;E1745,1,0)</f>
        <v>0</v>
      </c>
      <c r="G1745" s="81" t="n">
        <f aca="false">EXP(($F$6-0.5*$C$5^2-$F$3*$F$4)*$C$6+($C$5*C1745*$C$6^0.5)+($F$4+$F$5*D1745)*F1745)</f>
        <v>0.99820795328625</v>
      </c>
      <c r="H1745" s="95" t="n">
        <f aca="false">G1745*H1744</f>
        <v>97.8135196661225</v>
      </c>
      <c r="I1745" s="0"/>
    </row>
    <row r="1746" customFormat="false" ht="12.75" hidden="false" customHeight="false" outlineLevel="0" collapsed="false">
      <c r="B1746" s="79" t="n">
        <f aca="false">B1745+$C$6</f>
        <v>0.198059360730598</v>
      </c>
      <c r="C1746" s="80" t="n">
        <f aca="true">NORMINV(RAND(),0,1)</f>
        <v>-0.500853585373095</v>
      </c>
      <c r="D1746" s="80" t="n">
        <f aca="true">NORMINV(RAND(),0,1)</f>
        <v>-2.47911266285814</v>
      </c>
      <c r="E1746" s="80" t="n">
        <f aca="true">RAND()</f>
        <v>0.0136030607950196</v>
      </c>
      <c r="F1746" s="78" t="n">
        <f aca="false">IF($F$3*$C$6&gt;E1746,1,0)</f>
        <v>0</v>
      </c>
      <c r="G1746" s="81" t="n">
        <f aca="false">EXP(($F$6-0.5*$C$5^2-$F$3*$F$4)*$C$6+($C$5*C1746*$C$6^0.5)+($F$4+$F$5*D1746)*F1746)</f>
        <v>0.998390771300626</v>
      </c>
      <c r="H1746" s="95" t="n">
        <f aca="false">G1746*H1745</f>
        <v>97.6561153430889</v>
      </c>
      <c r="I1746" s="0"/>
    </row>
    <row r="1747" customFormat="false" ht="12.75" hidden="false" customHeight="false" outlineLevel="0" collapsed="false">
      <c r="B1747" s="79" t="n">
        <f aca="false">B1746+$C$6</f>
        <v>0.198173515981739</v>
      </c>
      <c r="C1747" s="80" t="n">
        <f aca="true">NORMINV(RAND(),0,1)</f>
        <v>-0.307917845648494</v>
      </c>
      <c r="D1747" s="80" t="n">
        <f aca="true">NORMINV(RAND(),0,1)</f>
        <v>0.138649283365441</v>
      </c>
      <c r="E1747" s="80" t="n">
        <f aca="true">RAND()</f>
        <v>0.818468332713005</v>
      </c>
      <c r="F1747" s="78" t="n">
        <f aca="false">IF($F$3*$C$6&gt;E1747,1,0)</f>
        <v>0</v>
      </c>
      <c r="G1747" s="81" t="n">
        <f aca="false">EXP(($F$6-0.5*$C$5^2-$F$3*$F$4)*$C$6+($C$5*C1747*$C$6^0.5)+($F$4+$F$5*D1747)*F1747)</f>
        <v>0.999008384741303</v>
      </c>
      <c r="H1747" s="95" t="n">
        <f aca="false">G1747*H1746</f>
        <v>97.5592780490096</v>
      </c>
      <c r="I1747" s="0"/>
    </row>
    <row r="1748" customFormat="false" ht="12.75" hidden="false" customHeight="false" outlineLevel="0" collapsed="false">
      <c r="B1748" s="79" t="n">
        <f aca="false">B1747+$C$6</f>
        <v>0.198287671232881</v>
      </c>
      <c r="C1748" s="80" t="n">
        <f aca="true">NORMINV(RAND(),0,1)</f>
        <v>-0.0529883958675492</v>
      </c>
      <c r="D1748" s="80" t="n">
        <f aca="true">NORMINV(RAND(),0,1)</f>
        <v>0.200302543225196</v>
      </c>
      <c r="E1748" s="80" t="n">
        <f aca="true">RAND()</f>
        <v>0.362413038743925</v>
      </c>
      <c r="F1748" s="78" t="n">
        <f aca="false">IF($F$3*$C$6&gt;E1748,1,0)</f>
        <v>0</v>
      </c>
      <c r="G1748" s="81" t="n">
        <f aca="false">EXP(($F$6-0.5*$C$5^2-$F$3*$F$4)*$C$6+($C$5*C1748*$C$6^0.5)+($F$4+$F$5*D1748)*F1748)</f>
        <v>0.999825034414072</v>
      </c>
      <c r="H1748" s="95" t="n">
        <f aca="false">G1748*H1747</f>
        <v>97.542208532763</v>
      </c>
      <c r="I1748" s="0"/>
    </row>
    <row r="1749" customFormat="false" ht="12.75" hidden="false" customHeight="false" outlineLevel="0" collapsed="false">
      <c r="B1749" s="79" t="n">
        <f aca="false">B1748+$C$6</f>
        <v>0.198401826484023</v>
      </c>
      <c r="C1749" s="80" t="n">
        <f aca="true">NORMINV(RAND(),0,1)</f>
        <v>-0.514269787640759</v>
      </c>
      <c r="D1749" s="80" t="n">
        <f aca="true">NORMINV(RAND(),0,1)</f>
        <v>-1.11655354658494</v>
      </c>
      <c r="E1749" s="80" t="n">
        <f aca="true">RAND()</f>
        <v>0.042151653141925</v>
      </c>
      <c r="F1749" s="78" t="n">
        <f aca="false">IF($F$3*$C$6&gt;E1749,1,0)</f>
        <v>0</v>
      </c>
      <c r="G1749" s="81" t="n">
        <f aca="false">EXP(($F$6-0.5*$C$5^2-$F$3*$F$4)*$C$6+($C$5*C1749*$C$6^0.5)+($F$4+$F$5*D1749)*F1749)</f>
        <v>0.998347838420994</v>
      </c>
      <c r="H1749" s="95" t="n">
        <f aca="false">G1749*H1748</f>
        <v>97.3810530434938</v>
      </c>
      <c r="I1749" s="0"/>
    </row>
    <row r="1750" customFormat="false" ht="12.75" hidden="false" customHeight="false" outlineLevel="0" collapsed="false">
      <c r="B1750" s="79" t="n">
        <f aca="false">B1749+$C$6</f>
        <v>0.198515981735164</v>
      </c>
      <c r="C1750" s="80" t="n">
        <f aca="true">NORMINV(RAND(),0,1)</f>
        <v>-1.60776758217489</v>
      </c>
      <c r="D1750" s="80" t="n">
        <f aca="true">NORMINV(RAND(),0,1)</f>
        <v>-0.414293321745071</v>
      </c>
      <c r="E1750" s="80" t="n">
        <f aca="true">RAND()</f>
        <v>0.400881859927188</v>
      </c>
      <c r="F1750" s="78" t="n">
        <f aca="false">IF($F$3*$C$6&gt;E1750,1,0)</f>
        <v>0</v>
      </c>
      <c r="G1750" s="81" t="n">
        <f aca="false">EXP(($F$6-0.5*$C$5^2-$F$3*$F$4)*$C$6+($C$5*C1750*$C$6^0.5)+($F$4+$F$5*D1750)*F1750)</f>
        <v>0.994854761753162</v>
      </c>
      <c r="H1750" s="95" t="n">
        <f aca="false">G1750*H1749</f>
        <v>96.8800043248571</v>
      </c>
      <c r="I1750" s="0"/>
    </row>
    <row r="1751" customFormat="false" ht="12.75" hidden="false" customHeight="false" outlineLevel="0" collapsed="false">
      <c r="B1751" s="79" t="n">
        <f aca="false">B1750+$C$6</f>
        <v>0.198630136986306</v>
      </c>
      <c r="C1751" s="80" t="n">
        <f aca="true">NORMINV(RAND(),0,1)</f>
        <v>-0.54772492964292</v>
      </c>
      <c r="D1751" s="80" t="n">
        <f aca="true">NORMINV(RAND(),0,1)</f>
        <v>1.35584007930313</v>
      </c>
      <c r="E1751" s="80" t="n">
        <f aca="true">RAND()</f>
        <v>0.525645292911649</v>
      </c>
      <c r="F1751" s="78" t="n">
        <f aca="false">IF($F$3*$C$6&gt;E1751,1,0)</f>
        <v>0</v>
      </c>
      <c r="G1751" s="81" t="n">
        <f aca="false">EXP(($F$6-0.5*$C$5^2-$F$3*$F$4)*$C$6+($C$5*C1751*$C$6^0.5)+($F$4+$F$5*D1751)*F1751)</f>
        <v>0.998240787433979</v>
      </c>
      <c r="H1751" s="95" t="n">
        <f aca="false">G1751*H1750</f>
        <v>96.7095718038526</v>
      </c>
      <c r="I1751" s="0"/>
    </row>
    <row r="1752" customFormat="false" ht="12.75" hidden="false" customHeight="false" outlineLevel="0" collapsed="false">
      <c r="B1752" s="79" t="n">
        <f aca="false">B1751+$C$6</f>
        <v>0.198744292237447</v>
      </c>
      <c r="C1752" s="80" t="n">
        <f aca="true">NORMINV(RAND(),0,1)</f>
        <v>-0.277978191617593</v>
      </c>
      <c r="D1752" s="80" t="n">
        <f aca="true">NORMINV(RAND(),0,1)</f>
        <v>-0.10595541636428</v>
      </c>
      <c r="E1752" s="80" t="n">
        <f aca="true">RAND()</f>
        <v>0.985276737668653</v>
      </c>
      <c r="F1752" s="78" t="n">
        <f aca="false">IF($F$3*$C$6&gt;E1752,1,0)</f>
        <v>0</v>
      </c>
      <c r="G1752" s="81" t="n">
        <f aca="false">EXP(($F$6-0.5*$C$5^2-$F$3*$F$4)*$C$6+($C$5*C1752*$C$6^0.5)+($F$4+$F$5*D1752)*F1752)</f>
        <v>0.999104259868098</v>
      </c>
      <c r="H1752" s="95" t="n">
        <f aca="false">G1752*H1751</f>
        <v>96.6229451592488</v>
      </c>
      <c r="I1752" s="0"/>
    </row>
    <row r="1753" customFormat="false" ht="12.75" hidden="false" customHeight="false" outlineLevel="0" collapsed="false">
      <c r="B1753" s="79" t="n">
        <f aca="false">B1752+$C$6</f>
        <v>0.198858447488589</v>
      </c>
      <c r="C1753" s="80" t="n">
        <f aca="true">NORMINV(RAND(),0,1)</f>
        <v>0.427223482159297</v>
      </c>
      <c r="D1753" s="80" t="n">
        <f aca="true">NORMINV(RAND(),0,1)</f>
        <v>-1.9758891311036</v>
      </c>
      <c r="E1753" s="80" t="n">
        <f aca="true">RAND()</f>
        <v>0.562878046328321</v>
      </c>
      <c r="F1753" s="78" t="n">
        <f aca="false">IF($F$3*$C$6&gt;E1753,1,0)</f>
        <v>0</v>
      </c>
      <c r="G1753" s="81" t="n">
        <f aca="false">EXP(($F$6-0.5*$C$5^2-$F$3*$F$4)*$C$6+($C$5*C1753*$C$6^0.5)+($F$4+$F$5*D1753)*F1753)</f>
        <v>1.00136517507894</v>
      </c>
      <c r="H1753" s="95" t="n">
        <f aca="false">G1753*H1752</f>
        <v>96.7548523960345</v>
      </c>
      <c r="I1753" s="0"/>
    </row>
    <row r="1754" customFormat="false" ht="12.75" hidden="false" customHeight="false" outlineLevel="0" collapsed="false">
      <c r="B1754" s="79" t="n">
        <f aca="false">B1753+$C$6</f>
        <v>0.19897260273973</v>
      </c>
      <c r="C1754" s="80" t="n">
        <f aca="true">NORMINV(RAND(),0,1)</f>
        <v>0.0736806251213935</v>
      </c>
      <c r="D1754" s="80" t="n">
        <f aca="true">NORMINV(RAND(),0,1)</f>
        <v>0.0676605970736564</v>
      </c>
      <c r="E1754" s="80" t="n">
        <f aca="true">RAND()</f>
        <v>0.406989019711296</v>
      </c>
      <c r="F1754" s="78" t="n">
        <f aca="false">IF($F$3*$C$6&gt;E1754,1,0)</f>
        <v>0</v>
      </c>
      <c r="G1754" s="81" t="n">
        <f aca="false">EXP(($F$6-0.5*$C$5^2-$F$3*$F$4)*$C$6+($C$5*C1754*$C$6^0.5)+($F$4+$F$5*D1754)*F1754)</f>
        <v>1.00023105849304</v>
      </c>
      <c r="H1754" s="95" t="n">
        <f aca="false">G1754*H1753</f>
        <v>96.7772084264235</v>
      </c>
      <c r="I1754" s="0"/>
    </row>
    <row r="1755" customFormat="false" ht="12.75" hidden="false" customHeight="false" outlineLevel="0" collapsed="false">
      <c r="B1755" s="79" t="n">
        <f aca="false">B1754+$C$6</f>
        <v>0.199086757990872</v>
      </c>
      <c r="C1755" s="80" t="n">
        <f aca="true">NORMINV(RAND(),0,1)</f>
        <v>-2.11276506011813</v>
      </c>
      <c r="D1755" s="80" t="n">
        <f aca="true">NORMINV(RAND(),0,1)</f>
        <v>0.245427463034396</v>
      </c>
      <c r="E1755" s="80" t="n">
        <f aca="true">RAND()</f>
        <v>0.657028893825262</v>
      </c>
      <c r="F1755" s="78" t="n">
        <f aca="false">IF($F$3*$C$6&gt;E1755,1,0)</f>
        <v>0</v>
      </c>
      <c r="G1755" s="81" t="n">
        <f aca="false">EXP(($F$6-0.5*$C$5^2-$F$3*$F$4)*$C$6+($C$5*C1755*$C$6^0.5)+($F$4+$F$5*D1755)*F1755)</f>
        <v>0.99324572245411</v>
      </c>
      <c r="H1755" s="95" t="n">
        <f aca="false">G1755*H1754</f>
        <v>96.123548300595</v>
      </c>
      <c r="I1755" s="0"/>
    </row>
    <row r="1756" customFormat="false" ht="12.75" hidden="false" customHeight="false" outlineLevel="0" collapsed="false">
      <c r="B1756" s="79" t="n">
        <f aca="false">B1755+$C$6</f>
        <v>0.199200913242013</v>
      </c>
      <c r="C1756" s="80" t="n">
        <f aca="true">NORMINV(RAND(),0,1)</f>
        <v>-1.3092312051069</v>
      </c>
      <c r="D1756" s="80" t="n">
        <f aca="true">NORMINV(RAND(),0,1)</f>
        <v>1.27159140488182</v>
      </c>
      <c r="E1756" s="80" t="n">
        <f aca="true">RAND()</f>
        <v>0.846066220196475</v>
      </c>
      <c r="F1756" s="78" t="n">
        <f aca="false">IF($F$3*$C$6&gt;E1756,1,0)</f>
        <v>0</v>
      </c>
      <c r="G1756" s="81" t="n">
        <f aca="false">EXP(($F$6-0.5*$C$5^2-$F$3*$F$4)*$C$6+($C$5*C1756*$C$6^0.5)+($F$4+$F$5*D1756)*F1756)</f>
        <v>0.995807193684996</v>
      </c>
      <c r="H1756" s="95" t="n">
        <f aca="false">G1756*H1755</f>
        <v>95.7205208802597</v>
      </c>
      <c r="I1756" s="0"/>
    </row>
    <row r="1757" customFormat="false" ht="12.75" hidden="false" customHeight="false" outlineLevel="0" collapsed="false">
      <c r="B1757" s="79" t="n">
        <f aca="false">B1756+$C$6</f>
        <v>0.199315068493155</v>
      </c>
      <c r="C1757" s="80" t="n">
        <f aca="true">NORMINV(RAND(),0,1)</f>
        <v>0.963717494098925</v>
      </c>
      <c r="D1757" s="80" t="n">
        <f aca="true">NORMINV(RAND(),0,1)</f>
        <v>1.56734557716287</v>
      </c>
      <c r="E1757" s="80" t="n">
        <f aca="true">RAND()</f>
        <v>0.256276605018851</v>
      </c>
      <c r="F1757" s="78" t="n">
        <f aca="false">IF($F$3*$C$6&gt;E1757,1,0)</f>
        <v>0</v>
      </c>
      <c r="G1757" s="81" t="n">
        <f aca="false">EXP(($F$6-0.5*$C$5^2-$F$3*$F$4)*$C$6+($C$5*C1757*$C$6^0.5)+($F$4+$F$5*D1757)*F1757)</f>
        <v>1.00308863040268</v>
      </c>
      <c r="H1757" s="95" t="n">
        <f aca="false">G1757*H1756</f>
        <v>96.0161661912111</v>
      </c>
      <c r="I1757" s="0"/>
    </row>
    <row r="1758" customFormat="false" ht="12.75" hidden="false" customHeight="false" outlineLevel="0" collapsed="false">
      <c r="B1758" s="79" t="n">
        <f aca="false">B1757+$C$6</f>
        <v>0.199429223744297</v>
      </c>
      <c r="C1758" s="80" t="n">
        <f aca="true">NORMINV(RAND(),0,1)</f>
        <v>-0.629098681857836</v>
      </c>
      <c r="D1758" s="80" t="n">
        <f aca="true">NORMINV(RAND(),0,1)</f>
        <v>0.160345196532111</v>
      </c>
      <c r="E1758" s="80" t="n">
        <f aca="true">RAND()</f>
        <v>0.0876899889295913</v>
      </c>
      <c r="F1758" s="78" t="n">
        <f aca="false">IF($F$3*$C$6&gt;E1758,1,0)</f>
        <v>0</v>
      </c>
      <c r="G1758" s="81" t="n">
        <f aca="false">EXP(($F$6-0.5*$C$5^2-$F$3*$F$4)*$C$6+($C$5*C1758*$C$6^0.5)+($F$4+$F$5*D1758)*F1758)</f>
        <v>0.997980452638765</v>
      </c>
      <c r="H1758" s="95" t="n">
        <f aca="false">G1758*H1757</f>
        <v>95.8222569961438</v>
      </c>
      <c r="I1758" s="0"/>
    </row>
    <row r="1759" customFormat="false" ht="12.75" hidden="false" customHeight="false" outlineLevel="0" collapsed="false">
      <c r="B1759" s="79" t="n">
        <f aca="false">B1758+$C$6</f>
        <v>0.199543378995438</v>
      </c>
      <c r="C1759" s="80" t="n">
        <f aca="true">NORMINV(RAND(),0,1)</f>
        <v>0.795222688727907</v>
      </c>
      <c r="D1759" s="80" t="n">
        <f aca="true">NORMINV(RAND(),0,1)</f>
        <v>-0.30747624720435</v>
      </c>
      <c r="E1759" s="80" t="n">
        <f aca="true">RAND()</f>
        <v>0.064973888250305</v>
      </c>
      <c r="F1759" s="78" t="n">
        <f aca="false">IF($F$3*$C$6&gt;E1759,1,0)</f>
        <v>0</v>
      </c>
      <c r="G1759" s="81" t="n">
        <f aca="false">EXP(($F$6-0.5*$C$5^2-$F$3*$F$4)*$C$6+($C$5*C1759*$C$6^0.5)+($F$4+$F$5*D1759)*F1759)</f>
        <v>1.00254703152609</v>
      </c>
      <c r="H1759" s="95" t="n">
        <f aca="false">G1759*H1758</f>
        <v>96.0663193056138</v>
      </c>
      <c r="I1759" s="0"/>
    </row>
    <row r="1760" customFormat="false" ht="12.75" hidden="false" customHeight="false" outlineLevel="0" collapsed="false">
      <c r="B1760" s="79" t="n">
        <f aca="false">B1759+$C$6</f>
        <v>0.19965753424658</v>
      </c>
      <c r="C1760" s="80" t="n">
        <f aca="true">NORMINV(RAND(),0,1)</f>
        <v>-0.0626567014165245</v>
      </c>
      <c r="D1760" s="80" t="n">
        <f aca="true">NORMINV(RAND(),0,1)</f>
        <v>-0.254072959903462</v>
      </c>
      <c r="E1760" s="80" t="n">
        <f aca="true">RAND()</f>
        <v>0.37313414427258</v>
      </c>
      <c r="F1760" s="78" t="n">
        <f aca="false">IF($F$3*$C$6&gt;E1760,1,0)</f>
        <v>0</v>
      </c>
      <c r="G1760" s="81" t="n">
        <f aca="false">EXP(($F$6-0.5*$C$5^2-$F$3*$F$4)*$C$6+($C$5*C1760*$C$6^0.5)+($F$4+$F$5*D1760)*F1760)</f>
        <v>0.999794050459582</v>
      </c>
      <c r="H1760" s="95" t="n">
        <f aca="false">G1760*H1759</f>
        <v>96.0465344913032</v>
      </c>
      <c r="I1760" s="0"/>
    </row>
    <row r="1761" customFormat="false" ht="12.75" hidden="false" customHeight="false" outlineLevel="0" collapsed="false">
      <c r="B1761" s="79" t="n">
        <f aca="false">B1760+$C$6</f>
        <v>0.199771689497721</v>
      </c>
      <c r="C1761" s="80" t="n">
        <f aca="true">NORMINV(RAND(),0,1)</f>
        <v>2.0525978434422</v>
      </c>
      <c r="D1761" s="80" t="n">
        <f aca="true">NORMINV(RAND(),0,1)</f>
        <v>-0.412681240714417</v>
      </c>
      <c r="E1761" s="80" t="n">
        <f aca="true">RAND()</f>
        <v>0.8596124432533</v>
      </c>
      <c r="F1761" s="78" t="n">
        <f aca="false">IF($F$3*$C$6&gt;E1761,1,0)</f>
        <v>0</v>
      </c>
      <c r="G1761" s="81" t="n">
        <f aca="false">EXP(($F$6-0.5*$C$5^2-$F$3*$F$4)*$C$6+($C$5*C1761*$C$6^0.5)+($F$4+$F$5*D1761)*F1761)</f>
        <v>1.00659571931159</v>
      </c>
      <c r="H1761" s="95" t="n">
        <f aca="false">G1761*H1760</f>
        <v>96.6800304736585</v>
      </c>
      <c r="I1761" s="0"/>
    </row>
    <row r="1762" customFormat="false" ht="12.75" hidden="false" customHeight="false" outlineLevel="0" collapsed="false">
      <c r="B1762" s="79" t="n">
        <f aca="false">B1761+$C$6</f>
        <v>0.199885844748863</v>
      </c>
      <c r="C1762" s="80" t="n">
        <f aca="true">NORMINV(RAND(),0,1)</f>
        <v>-0.144576299217072</v>
      </c>
      <c r="D1762" s="80" t="n">
        <f aca="true">NORMINV(RAND(),0,1)</f>
        <v>-1.01047727486188</v>
      </c>
      <c r="E1762" s="80" t="n">
        <f aca="true">RAND()</f>
        <v>0.507344721615867</v>
      </c>
      <c r="F1762" s="78" t="n">
        <f aca="false">IF($F$3*$C$6&gt;E1762,1,0)</f>
        <v>0</v>
      </c>
      <c r="G1762" s="81" t="n">
        <f aca="false">EXP(($F$6-0.5*$C$5^2-$F$3*$F$4)*$C$6+($C$5*C1762*$C$6^0.5)+($F$4+$F$5*D1762)*F1762)</f>
        <v>0.999531561800439</v>
      </c>
      <c r="H1762" s="95" t="n">
        <f aca="false">G1762*H1761</f>
        <v>96.6347418542499</v>
      </c>
      <c r="I1762" s="0"/>
    </row>
    <row r="1763" customFormat="false" ht="12.75" hidden="false" customHeight="false" outlineLevel="0" collapsed="false">
      <c r="B1763" s="79" t="n">
        <f aca="false">B1762+$C$6</f>
        <v>0.200000000000004</v>
      </c>
      <c r="C1763" s="80" t="n">
        <f aca="true">NORMINV(RAND(),0,1)</f>
        <v>-0.072004941013894</v>
      </c>
      <c r="D1763" s="80" t="n">
        <f aca="true">NORMINV(RAND(),0,1)</f>
        <v>-0.301487966090168</v>
      </c>
      <c r="E1763" s="80" t="n">
        <f aca="true">RAND()</f>
        <v>0.109333336570899</v>
      </c>
      <c r="F1763" s="78" t="n">
        <f aca="false">IF($F$3*$C$6&gt;E1763,1,0)</f>
        <v>0</v>
      </c>
      <c r="G1763" s="81" t="n">
        <f aca="false">EXP(($F$6-0.5*$C$5^2-$F$3*$F$4)*$C$6+($C$5*C1763*$C$6^0.5)+($F$4+$F$5*D1763)*F1763)</f>
        <v>0.999764093131338</v>
      </c>
      <c r="H1763" s="95" t="n">
        <f aca="false">G1763*H1762</f>
        <v>96.6119450548951</v>
      </c>
      <c r="I1763" s="0"/>
    </row>
    <row r="1764" customFormat="false" ht="12.75" hidden="false" customHeight="false" outlineLevel="0" collapsed="false">
      <c r="B1764" s="79" t="n">
        <f aca="false">B1763+$C$6</f>
        <v>0.200114155251146</v>
      </c>
      <c r="C1764" s="80" t="n">
        <f aca="true">NORMINV(RAND(),0,1)</f>
        <v>-1.59174486648228</v>
      </c>
      <c r="D1764" s="80" t="n">
        <f aca="true">NORMINV(RAND(),0,1)</f>
        <v>-1.36487763936512</v>
      </c>
      <c r="E1764" s="80" t="n">
        <f aca="true">RAND()</f>
        <v>0.830202350990936</v>
      </c>
      <c r="F1764" s="78" t="n">
        <f aca="false">IF($F$3*$C$6&gt;E1764,1,0)</f>
        <v>0</v>
      </c>
      <c r="G1764" s="81" t="n">
        <f aca="false">EXP(($F$6-0.5*$C$5^2-$F$3*$F$4)*$C$6+($C$5*C1764*$C$6^0.5)+($F$4+$F$5*D1764)*F1764)</f>
        <v>0.994905856489624</v>
      </c>
      <c r="H1764" s="95" t="n">
        <f aca="false">G1764*H1763</f>
        <v>96.1197899419689</v>
      </c>
      <c r="I1764" s="0"/>
    </row>
    <row r="1765" customFormat="false" ht="12.75" hidden="false" customHeight="false" outlineLevel="0" collapsed="false">
      <c r="B1765" s="79" t="n">
        <f aca="false">B1764+$C$6</f>
        <v>0.200228310502287</v>
      </c>
      <c r="C1765" s="80" t="n">
        <f aca="true">NORMINV(RAND(),0,1)</f>
        <v>1.78317592869107</v>
      </c>
      <c r="D1765" s="80" t="n">
        <f aca="true">NORMINV(RAND(),0,1)</f>
        <v>-0.116434585616961</v>
      </c>
      <c r="E1765" s="80" t="n">
        <f aca="true">RAND()</f>
        <v>0.905911192934298</v>
      </c>
      <c r="F1765" s="78" t="n">
        <f aca="false">IF($F$3*$C$6&gt;E1765,1,0)</f>
        <v>0</v>
      </c>
      <c r="G1765" s="81" t="n">
        <f aca="false">EXP(($F$6-0.5*$C$5^2-$F$3*$F$4)*$C$6+($C$5*C1765*$C$6^0.5)+($F$4+$F$5*D1765)*F1765)</f>
        <v>1.00572681952856</v>
      </c>
      <c r="H1765" s="95" t="n">
        <f aca="false">G1765*H1764</f>
        <v>96.6702506320901</v>
      </c>
      <c r="I1765" s="0"/>
    </row>
    <row r="1766" customFormat="false" ht="12.75" hidden="false" customHeight="false" outlineLevel="0" collapsed="false">
      <c r="B1766" s="79" t="n">
        <f aca="false">B1765+$C$6</f>
        <v>0.200342465753429</v>
      </c>
      <c r="C1766" s="80" t="n">
        <f aca="true">NORMINV(RAND(),0,1)</f>
        <v>-0.69596555660232</v>
      </c>
      <c r="D1766" s="80" t="n">
        <f aca="true">NORMINV(RAND(),0,1)</f>
        <v>-0.134020532885432</v>
      </c>
      <c r="E1766" s="80" t="n">
        <f aca="true">RAND()</f>
        <v>0.334765175934996</v>
      </c>
      <c r="F1766" s="78" t="n">
        <f aca="false">IF($F$3*$C$6&gt;E1766,1,0)</f>
        <v>0</v>
      </c>
      <c r="G1766" s="81" t="n">
        <f aca="false">EXP(($F$6-0.5*$C$5^2-$F$3*$F$4)*$C$6+($C$5*C1766*$C$6^0.5)+($F$4+$F$5*D1766)*F1766)</f>
        <v>0.997766579756682</v>
      </c>
      <c r="H1766" s="95" t="n">
        <f aca="false">G1766*H1765</f>
        <v>96.4543453374018</v>
      </c>
      <c r="I1766" s="0"/>
    </row>
    <row r="1767" customFormat="false" ht="12.75" hidden="false" customHeight="false" outlineLevel="0" collapsed="false">
      <c r="B1767" s="79" t="n">
        <f aca="false">B1766+$C$6</f>
        <v>0.200456621004571</v>
      </c>
      <c r="C1767" s="80" t="n">
        <f aca="true">NORMINV(RAND(),0,1)</f>
        <v>1.7707325066485</v>
      </c>
      <c r="D1767" s="80" t="n">
        <f aca="true">NORMINV(RAND(),0,1)</f>
        <v>-0.0885130843156672</v>
      </c>
      <c r="E1767" s="80" t="n">
        <f aca="true">RAND()</f>
        <v>0.809253284015724</v>
      </c>
      <c r="F1767" s="78" t="n">
        <f aca="false">IF($F$3*$C$6&gt;E1767,1,0)</f>
        <v>0</v>
      </c>
      <c r="G1767" s="81" t="n">
        <f aca="false">EXP(($F$6-0.5*$C$5^2-$F$3*$F$4)*$C$6+($C$5*C1767*$C$6^0.5)+($F$4+$F$5*D1767)*F1767)</f>
        <v>1.00568670696636</v>
      </c>
      <c r="H1767" s="95" t="n">
        <f aca="false">G1767*H1766</f>
        <v>97.0028529349676</v>
      </c>
      <c r="I1767" s="0"/>
    </row>
    <row r="1768" customFormat="false" ht="12.75" hidden="false" customHeight="false" outlineLevel="0" collapsed="false">
      <c r="B1768" s="79" t="n">
        <f aca="false">B1767+$C$6</f>
        <v>0.200570776255712</v>
      </c>
      <c r="C1768" s="80" t="n">
        <f aca="true">NORMINV(RAND(),0,1)</f>
        <v>1.0195405629717</v>
      </c>
      <c r="D1768" s="80" t="n">
        <f aca="true">NORMINV(RAND(),0,1)</f>
        <v>-0.355421143608376</v>
      </c>
      <c r="E1768" s="80" t="n">
        <f aca="true">RAND()</f>
        <v>0.395864030249593</v>
      </c>
      <c r="F1768" s="78" t="n">
        <f aca="false">IF($F$3*$C$6&gt;E1768,1,0)</f>
        <v>0</v>
      </c>
      <c r="G1768" s="81" t="n">
        <f aca="false">EXP(($F$6-0.5*$C$5^2-$F$3*$F$4)*$C$6+($C$5*C1768*$C$6^0.5)+($F$4+$F$5*D1768)*F1768)</f>
        <v>1.00326812900547</v>
      </c>
      <c r="H1768" s="95" t="n">
        <f aca="false">G1768*H1767</f>
        <v>97.3198707722574</v>
      </c>
      <c r="I1768" s="0"/>
    </row>
    <row r="1769" customFormat="false" ht="12.75" hidden="false" customHeight="false" outlineLevel="0" collapsed="false">
      <c r="B1769" s="79" t="n">
        <f aca="false">B1768+$C$6</f>
        <v>0.200684931506854</v>
      </c>
      <c r="C1769" s="80" t="n">
        <f aca="true">NORMINV(RAND(),0,1)</f>
        <v>-0.128401681119104</v>
      </c>
      <c r="D1769" s="80" t="n">
        <f aca="true">NORMINV(RAND(),0,1)</f>
        <v>0.458970247942892</v>
      </c>
      <c r="E1769" s="80" t="n">
        <f aca="true">RAND()</f>
        <v>0.265430261790691</v>
      </c>
      <c r="F1769" s="78" t="n">
        <f aca="false">IF($F$3*$C$6&gt;E1769,1,0)</f>
        <v>0</v>
      </c>
      <c r="G1769" s="81" t="n">
        <f aca="false">EXP(($F$6-0.5*$C$5^2-$F$3*$F$4)*$C$6+($C$5*C1769*$C$6^0.5)+($F$4+$F$5*D1769)*F1769)</f>
        <v>0.999583383423025</v>
      </c>
      <c r="H1769" s="95" t="n">
        <f aca="false">G1769*H1768</f>
        <v>97.2793257008247</v>
      </c>
      <c r="I1769" s="0"/>
    </row>
    <row r="1770" customFormat="false" ht="12.75" hidden="false" customHeight="false" outlineLevel="0" collapsed="false">
      <c r="B1770" s="79" t="n">
        <f aca="false">B1769+$C$6</f>
        <v>0.200799086757995</v>
      </c>
      <c r="C1770" s="80" t="n">
        <f aca="true">NORMINV(RAND(),0,1)</f>
        <v>0.821843593361557</v>
      </c>
      <c r="D1770" s="80" t="n">
        <f aca="true">NORMINV(RAND(),0,1)</f>
        <v>1.27672669536362</v>
      </c>
      <c r="E1770" s="80" t="n">
        <f aca="true">RAND()</f>
        <v>0.583774636442451</v>
      </c>
      <c r="F1770" s="78" t="n">
        <f aca="false">IF($F$3*$C$6&gt;E1770,1,0)</f>
        <v>0</v>
      </c>
      <c r="G1770" s="81" t="n">
        <f aca="false">EXP(($F$6-0.5*$C$5^2-$F$3*$F$4)*$C$6+($C$5*C1770*$C$6^0.5)+($F$4+$F$5*D1770)*F1770)</f>
        <v>1.00263258059665</v>
      </c>
      <c r="H1770" s="95" t="n">
        <f aca="false">G1770*H1769</f>
        <v>97.5354213661197</v>
      </c>
      <c r="I1770" s="0"/>
    </row>
    <row r="1771" customFormat="false" ht="12.75" hidden="false" customHeight="false" outlineLevel="0" collapsed="false">
      <c r="B1771" s="79" t="n">
        <f aca="false">B1770+$C$6</f>
        <v>0.200913242009137</v>
      </c>
      <c r="C1771" s="80" t="n">
        <f aca="true">NORMINV(RAND(),0,1)</f>
        <v>-0.445408312170827</v>
      </c>
      <c r="D1771" s="80" t="n">
        <f aca="true">NORMINV(RAND(),0,1)</f>
        <v>0.110155527042224</v>
      </c>
      <c r="E1771" s="80" t="n">
        <f aca="true">RAND()</f>
        <v>0.171667362317945</v>
      </c>
      <c r="F1771" s="78" t="n">
        <f aca="false">IF($F$3*$C$6&gt;E1771,1,0)</f>
        <v>0</v>
      </c>
      <c r="G1771" s="81" t="n">
        <f aca="false">EXP(($F$6-0.5*$C$5^2-$F$3*$F$4)*$C$6+($C$5*C1771*$C$6^0.5)+($F$4+$F$5*D1771)*F1771)</f>
        <v>0.998568220023936</v>
      </c>
      <c r="H1771" s="95" t="n">
        <f aca="false">G1771*H1770</f>
        <v>97.3957721028507</v>
      </c>
      <c r="I1771" s="0"/>
    </row>
    <row r="1772" customFormat="false" ht="12.75" hidden="false" customHeight="false" outlineLevel="0" collapsed="false">
      <c r="B1772" s="79" t="n">
        <f aca="false">B1771+$C$6</f>
        <v>0.201027397260278</v>
      </c>
      <c r="C1772" s="80" t="n">
        <f aca="true">NORMINV(RAND(),0,1)</f>
        <v>-0.6749215385931</v>
      </c>
      <c r="D1772" s="80" t="n">
        <f aca="true">NORMINV(RAND(),0,1)</f>
        <v>1.64609755631518</v>
      </c>
      <c r="E1772" s="80" t="n">
        <f aca="true">RAND()</f>
        <v>0.440029439204184</v>
      </c>
      <c r="F1772" s="78" t="n">
        <f aca="false">IF($F$3*$C$6&gt;E1772,1,0)</f>
        <v>0</v>
      </c>
      <c r="G1772" s="81" t="n">
        <f aca="false">EXP(($F$6-0.5*$C$5^2-$F$3*$F$4)*$C$6+($C$5*C1772*$C$6^0.5)+($F$4+$F$5*D1772)*F1772)</f>
        <v>0.997833883848248</v>
      </c>
      <c r="H1772" s="95" t="n">
        <f aca="false">G1772*H1771</f>
        <v>97.1848015477863</v>
      </c>
      <c r="I1772" s="0"/>
    </row>
    <row r="1773" customFormat="false" ht="12.75" hidden="false" customHeight="false" outlineLevel="0" collapsed="false">
      <c r="B1773" s="79" t="n">
        <f aca="false">B1772+$C$6</f>
        <v>0.20114155251142</v>
      </c>
      <c r="C1773" s="80" t="n">
        <f aca="true">NORMINV(RAND(),0,1)</f>
        <v>1.99103996624937</v>
      </c>
      <c r="D1773" s="80" t="n">
        <f aca="true">NORMINV(RAND(),0,1)</f>
        <v>-0.525321643099967</v>
      </c>
      <c r="E1773" s="80" t="n">
        <f aca="true">RAND()</f>
        <v>0.665166421580408</v>
      </c>
      <c r="F1773" s="78" t="n">
        <f aca="false">IF($F$3*$C$6&gt;E1773,1,0)</f>
        <v>0</v>
      </c>
      <c r="G1773" s="81" t="n">
        <f aca="false">EXP(($F$6-0.5*$C$5^2-$F$3*$F$4)*$C$6+($C$5*C1773*$C$6^0.5)+($F$4+$F$5*D1773)*F1773)</f>
        <v>1.00639712579291</v>
      </c>
      <c r="H1773" s="95" t="n">
        <f aca="false">G1773*H1772</f>
        <v>97.8065049484465</v>
      </c>
      <c r="I1773" s="0"/>
    </row>
    <row r="1774" customFormat="false" ht="12.75" hidden="false" customHeight="false" outlineLevel="0" collapsed="false">
      <c r="B1774" s="79" t="n">
        <f aca="false">B1773+$C$6</f>
        <v>0.201255707762562</v>
      </c>
      <c r="C1774" s="80" t="n">
        <f aca="true">NORMINV(RAND(),0,1)</f>
        <v>-0.722226779504411</v>
      </c>
      <c r="D1774" s="80" t="n">
        <f aca="true">NORMINV(RAND(),0,1)</f>
        <v>-1.43910673727537</v>
      </c>
      <c r="E1774" s="80" t="n">
        <f aca="true">RAND()</f>
        <v>0.402622629467412</v>
      </c>
      <c r="F1774" s="78" t="n">
        <f aca="false">IF($F$3*$C$6&gt;E1774,1,0)</f>
        <v>0</v>
      </c>
      <c r="G1774" s="81" t="n">
        <f aca="false">EXP(($F$6-0.5*$C$5^2-$F$3*$F$4)*$C$6+($C$5*C1774*$C$6^0.5)+($F$4+$F$5*D1774)*F1774)</f>
        <v>0.997682596091809</v>
      </c>
      <c r="H1774" s="95" t="n">
        <f aca="false">G1774*H1773</f>
        <v>97.5798477716324</v>
      </c>
      <c r="I1774" s="0"/>
    </row>
    <row r="1775" customFormat="false" ht="12.75" hidden="false" customHeight="false" outlineLevel="0" collapsed="false">
      <c r="B1775" s="79" t="n">
        <f aca="false">B1774+$C$6</f>
        <v>0.201369863013703</v>
      </c>
      <c r="C1775" s="80" t="n">
        <f aca="true">NORMINV(RAND(),0,1)</f>
        <v>-1.12474351011051</v>
      </c>
      <c r="D1775" s="80" t="n">
        <f aca="true">NORMINV(RAND(),0,1)</f>
        <v>1.89786067906746</v>
      </c>
      <c r="E1775" s="80" t="n">
        <f aca="true">RAND()</f>
        <v>0.98551455906191</v>
      </c>
      <c r="F1775" s="78" t="n">
        <f aca="false">IF($F$3*$C$6&gt;E1775,1,0)</f>
        <v>0</v>
      </c>
      <c r="G1775" s="81" t="n">
        <f aca="false">EXP(($F$6-0.5*$C$5^2-$F$3*$F$4)*$C$6+($C$5*C1775*$C$6^0.5)+($F$4+$F$5*D1775)*F1775)</f>
        <v>0.99639622757106</v>
      </c>
      <c r="H1775" s="95" t="n">
        <f aca="false">G1775*H1774</f>
        <v>97.2281922066128</v>
      </c>
      <c r="I1775" s="0"/>
    </row>
    <row r="1776" customFormat="false" ht="12.75" hidden="false" customHeight="false" outlineLevel="0" collapsed="false">
      <c r="B1776" s="79" t="n">
        <f aca="false">B1775+$C$6</f>
        <v>0.201484018264845</v>
      </c>
      <c r="C1776" s="80" t="n">
        <f aca="true">NORMINV(RAND(),0,1)</f>
        <v>0.926441584354605</v>
      </c>
      <c r="D1776" s="80" t="n">
        <f aca="true">NORMINV(RAND(),0,1)</f>
        <v>-0.56163489556521</v>
      </c>
      <c r="E1776" s="80" t="n">
        <f aca="true">RAND()</f>
        <v>0.132520206067452</v>
      </c>
      <c r="F1776" s="78" t="n">
        <f aca="false">IF($F$3*$C$6&gt;E1776,1,0)</f>
        <v>0</v>
      </c>
      <c r="G1776" s="81" t="n">
        <f aca="false">EXP(($F$6-0.5*$C$5^2-$F$3*$F$4)*$C$6+($C$5*C1776*$C$6^0.5)+($F$4+$F$5*D1776)*F1776)</f>
        <v>1.00296878791475</v>
      </c>
      <c r="H1776" s="95" t="n">
        <f aca="false">G1776*H1775</f>
        <v>97.516842088609</v>
      </c>
      <c r="I1776" s="0"/>
    </row>
    <row r="1777" customFormat="false" ht="12.75" hidden="false" customHeight="false" outlineLevel="0" collapsed="false">
      <c r="B1777" s="79" t="n">
        <f aca="false">B1776+$C$6</f>
        <v>0.201598173515986</v>
      </c>
      <c r="C1777" s="80" t="n">
        <f aca="true">NORMINV(RAND(),0,1)</f>
        <v>-0.285501646142097</v>
      </c>
      <c r="D1777" s="80" t="n">
        <f aca="true">NORMINV(RAND(),0,1)</f>
        <v>-0.695782261979672</v>
      </c>
      <c r="E1777" s="80" t="n">
        <f aca="true">RAND()</f>
        <v>0.668946864488072</v>
      </c>
      <c r="F1777" s="78" t="n">
        <f aca="false">IF($F$3*$C$6&gt;E1777,1,0)</f>
        <v>0</v>
      </c>
      <c r="G1777" s="81" t="n">
        <f aca="false">EXP(($F$6-0.5*$C$5^2-$F$3*$F$4)*$C$6+($C$5*C1777*$C$6^0.5)+($F$4+$F$5*D1777)*F1777)</f>
        <v>0.999080166801781</v>
      </c>
      <c r="H1777" s="95" t="n">
        <f aca="false">G1777*H1776</f>
        <v>97.4271428598704</v>
      </c>
      <c r="I1777" s="0"/>
    </row>
    <row r="1778" customFormat="false" ht="12.75" hidden="false" customHeight="false" outlineLevel="0" collapsed="false">
      <c r="B1778" s="79" t="n">
        <f aca="false">B1777+$C$6</f>
        <v>0.201712328767128</v>
      </c>
      <c r="C1778" s="80" t="n">
        <f aca="true">NORMINV(RAND(),0,1)</f>
        <v>1.47813985882968</v>
      </c>
      <c r="D1778" s="80" t="n">
        <f aca="true">NORMINV(RAND(),0,1)</f>
        <v>1.19215291601285</v>
      </c>
      <c r="E1778" s="80" t="n">
        <f aca="true">RAND()</f>
        <v>0.850453854860971</v>
      </c>
      <c r="F1778" s="78" t="n">
        <f aca="false">IF($F$3*$C$6&gt;E1778,1,0)</f>
        <v>0</v>
      </c>
      <c r="G1778" s="81" t="n">
        <f aca="false">EXP(($F$6-0.5*$C$5^2-$F$3*$F$4)*$C$6+($C$5*C1778*$C$6^0.5)+($F$4+$F$5*D1778)*F1778)</f>
        <v>1.00474396750726</v>
      </c>
      <c r="H1778" s="95" t="n">
        <f aca="false">G1778*H1777</f>
        <v>97.8893340599229</v>
      </c>
      <c r="I1778" s="0"/>
    </row>
    <row r="1779" customFormat="false" ht="12.75" hidden="false" customHeight="false" outlineLevel="0" collapsed="false">
      <c r="B1779" s="79" t="n">
        <f aca="false">B1778+$C$6</f>
        <v>0.201826484018269</v>
      </c>
      <c r="C1779" s="80" t="n">
        <f aca="true">NORMINV(RAND(),0,1)</f>
        <v>-1.80435592004121</v>
      </c>
      <c r="D1779" s="80" t="n">
        <f aca="true">NORMINV(RAND(),0,1)</f>
        <v>-1.39687441248324</v>
      </c>
      <c r="E1779" s="80" t="n">
        <f aca="true">RAND()</f>
        <v>0.463991309443898</v>
      </c>
      <c r="F1779" s="78" t="n">
        <f aca="false">IF($F$3*$C$6&gt;E1779,1,0)</f>
        <v>0</v>
      </c>
      <c r="G1779" s="81" t="n">
        <f aca="false">EXP(($F$6-0.5*$C$5^2-$F$3*$F$4)*$C$6+($C$5*C1779*$C$6^0.5)+($F$4+$F$5*D1779)*F1779)</f>
        <v>0.994228076013167</v>
      </c>
      <c r="H1779" s="95" t="n">
        <f aca="false">G1779*H1778</f>
        <v>97.3243242646074</v>
      </c>
      <c r="I1779" s="0"/>
    </row>
    <row r="1780" customFormat="false" ht="12.75" hidden="false" customHeight="false" outlineLevel="0" collapsed="false">
      <c r="B1780" s="79" t="n">
        <f aca="false">B1779+$C$6</f>
        <v>0.201940639269411</v>
      </c>
      <c r="C1780" s="80" t="n">
        <f aca="true">NORMINV(RAND(),0,1)</f>
        <v>0.367023972376781</v>
      </c>
      <c r="D1780" s="80" t="n">
        <f aca="true">NORMINV(RAND(),0,1)</f>
        <v>0.499235780786825</v>
      </c>
      <c r="E1780" s="80" t="n">
        <f aca="true">RAND()</f>
        <v>0.00408847766387461</v>
      </c>
      <c r="F1780" s="78" t="n">
        <f aca="false">IF($F$3*$C$6&gt;E1780,1,0)</f>
        <v>1</v>
      </c>
      <c r="G1780" s="81" t="n">
        <f aca="false">EXP(($F$6-0.5*$C$5^2-$F$3*$F$4)*$C$6+($C$5*C1780*$C$6^0.5)+($F$4+$F$5*D1780)*F1780)</f>
        <v>1.01121846221428</v>
      </c>
      <c r="H1780" s="95" t="n">
        <f aca="false">G1780*H1779</f>
        <v>98.4161535189001</v>
      </c>
      <c r="I1780" s="0"/>
    </row>
    <row r="1781" customFormat="false" ht="12.75" hidden="false" customHeight="false" outlineLevel="0" collapsed="false">
      <c r="B1781" s="79" t="n">
        <f aca="false">B1780+$C$6</f>
        <v>0.202054794520552</v>
      </c>
      <c r="C1781" s="80" t="n">
        <f aca="true">NORMINV(RAND(),0,1)</f>
        <v>1.33670016831983</v>
      </c>
      <c r="D1781" s="80" t="n">
        <f aca="true">NORMINV(RAND(),0,1)</f>
        <v>0.520012060969424</v>
      </c>
      <c r="E1781" s="80" t="n">
        <f aca="true">RAND()</f>
        <v>0.237038261358085</v>
      </c>
      <c r="F1781" s="78" t="n">
        <f aca="false">IF($F$3*$C$6&gt;E1781,1,0)</f>
        <v>0</v>
      </c>
      <c r="G1781" s="81" t="n">
        <f aca="false">EXP(($F$6-0.5*$C$5^2-$F$3*$F$4)*$C$6+($C$5*C1781*$C$6^0.5)+($F$4+$F$5*D1781)*F1781)</f>
        <v>1.00428856285299</v>
      </c>
      <c r="H1781" s="95" t="n">
        <f aca="false">G1781*H1780</f>
        <v>98.838217379015</v>
      </c>
      <c r="I1781" s="0"/>
    </row>
    <row r="1782" customFormat="false" ht="12.75" hidden="false" customHeight="false" outlineLevel="0" collapsed="false">
      <c r="B1782" s="79" t="n">
        <f aca="false">B1781+$C$6</f>
        <v>0.202168949771694</v>
      </c>
      <c r="C1782" s="80" t="n">
        <f aca="true">NORMINV(RAND(),0,1)</f>
        <v>-0.758676783994478</v>
      </c>
      <c r="D1782" s="80" t="n">
        <f aca="true">NORMINV(RAND(),0,1)</f>
        <v>0.584144699647593</v>
      </c>
      <c r="E1782" s="80" t="n">
        <f aca="true">RAND()</f>
        <v>0.25623838525781</v>
      </c>
      <c r="F1782" s="78" t="n">
        <f aca="false">IF($F$3*$C$6&gt;E1782,1,0)</f>
        <v>0</v>
      </c>
      <c r="G1782" s="81" t="n">
        <f aca="false">EXP(($F$6-0.5*$C$5^2-$F$3*$F$4)*$C$6+($C$5*C1782*$C$6^0.5)+($F$4+$F$5*D1782)*F1782)</f>
        <v>0.997566040312009</v>
      </c>
      <c r="H1782" s="95" t="n">
        <f aca="false">G1782*H1781</f>
        <v>98.5976491422816</v>
      </c>
      <c r="I1782" s="0"/>
    </row>
    <row r="1783" customFormat="false" ht="12.75" hidden="false" customHeight="false" outlineLevel="0" collapsed="false">
      <c r="B1783" s="79" t="n">
        <f aca="false">B1782+$C$6</f>
        <v>0.202283105022836</v>
      </c>
      <c r="C1783" s="80" t="n">
        <f aca="true">NORMINV(RAND(),0,1)</f>
        <v>0.0530841337190161</v>
      </c>
      <c r="D1783" s="80" t="n">
        <f aca="true">NORMINV(RAND(),0,1)</f>
        <v>-0.311658920839617</v>
      </c>
      <c r="E1783" s="80" t="n">
        <f aca="true">RAND()</f>
        <v>0.0646155608975966</v>
      </c>
      <c r="F1783" s="78" t="n">
        <f aca="false">IF($F$3*$C$6&gt;E1783,1,0)</f>
        <v>0</v>
      </c>
      <c r="G1783" s="81" t="n">
        <f aca="false">EXP(($F$6-0.5*$C$5^2-$F$3*$F$4)*$C$6+($C$5*C1783*$C$6^0.5)+($F$4+$F$5*D1783)*F1783)</f>
        <v>1.00016502740601</v>
      </c>
      <c r="H1783" s="95" t="n">
        <f aca="false">G1783*H1782</f>
        <v>98.6139204565587</v>
      </c>
      <c r="I1783" s="0"/>
    </row>
    <row r="1784" customFormat="false" ht="12.75" hidden="false" customHeight="false" outlineLevel="0" collapsed="false">
      <c r="B1784" s="79" t="n">
        <f aca="false">B1783+$C$6</f>
        <v>0.202397260273977</v>
      </c>
      <c r="C1784" s="80" t="n">
        <f aca="true">NORMINV(RAND(),0,1)</f>
        <v>1.62771156525031</v>
      </c>
      <c r="D1784" s="80" t="n">
        <f aca="true">NORMINV(RAND(),0,1)</f>
        <v>0.493503534653878</v>
      </c>
      <c r="E1784" s="80" t="n">
        <f aca="true">RAND()</f>
        <v>0.310978365180249</v>
      </c>
      <c r="F1784" s="78" t="n">
        <f aca="false">IF($F$3*$C$6&gt;E1784,1,0)</f>
        <v>0</v>
      </c>
      <c r="G1784" s="81" t="n">
        <f aca="false">EXP(($F$6-0.5*$C$5^2-$F$3*$F$4)*$C$6+($C$5*C1784*$C$6^0.5)+($F$4+$F$5*D1784)*F1784)</f>
        <v>1.00522578012253</v>
      </c>
      <c r="H1784" s="95" t="n">
        <f aca="false">G1784*H1783</f>
        <v>99.1292551218852</v>
      </c>
      <c r="I1784" s="0"/>
    </row>
    <row r="1785" customFormat="false" ht="12.75" hidden="false" customHeight="false" outlineLevel="0" collapsed="false">
      <c r="B1785" s="79" t="n">
        <f aca="false">B1784+$C$6</f>
        <v>0.202511415525119</v>
      </c>
      <c r="C1785" s="80" t="n">
        <f aca="true">NORMINV(RAND(),0,1)</f>
        <v>-0.89635329555709</v>
      </c>
      <c r="D1785" s="80" t="n">
        <f aca="true">NORMINV(RAND(),0,1)</f>
        <v>0.742798707146571</v>
      </c>
      <c r="E1785" s="80" t="n">
        <f aca="true">RAND()</f>
        <v>0.752261912015535</v>
      </c>
      <c r="F1785" s="78" t="n">
        <f aca="false">IF($F$3*$C$6&gt;E1785,1,0)</f>
        <v>0</v>
      </c>
      <c r="G1785" s="81" t="n">
        <f aca="false">EXP(($F$6-0.5*$C$5^2-$F$3*$F$4)*$C$6+($C$5*C1785*$C$6^0.5)+($F$4+$F$5*D1785)*F1785)</f>
        <v>0.99712591647679</v>
      </c>
      <c r="H1785" s="95" t="n">
        <f aca="false">G1785*H1784</f>
        <v>98.8443493630712</v>
      </c>
      <c r="I1785" s="0"/>
    </row>
    <row r="1786" customFormat="false" ht="12.75" hidden="false" customHeight="false" outlineLevel="0" collapsed="false">
      <c r="B1786" s="79" t="n">
        <f aca="false">B1785+$C$6</f>
        <v>0.20262557077626</v>
      </c>
      <c r="C1786" s="80" t="n">
        <f aca="true">NORMINV(RAND(),0,1)</f>
        <v>-0.483322634518943</v>
      </c>
      <c r="D1786" s="80" t="n">
        <f aca="true">NORMINV(RAND(),0,1)</f>
        <v>1.26838647890769</v>
      </c>
      <c r="E1786" s="80" t="n">
        <f aca="true">RAND()</f>
        <v>0.793527265135172</v>
      </c>
      <c r="F1786" s="78" t="n">
        <f aca="false">IF($F$3*$C$6&gt;E1786,1,0)</f>
        <v>0</v>
      </c>
      <c r="G1786" s="81" t="n">
        <f aca="false">EXP(($F$6-0.5*$C$5^2-$F$3*$F$4)*$C$6+($C$5*C1786*$C$6^0.5)+($F$4+$F$5*D1786)*F1786)</f>
        <v>0.998446874474876</v>
      </c>
      <c r="H1786" s="95" t="n">
        <f aca="false">G1786*H1785</f>
        <v>98.6908316810612</v>
      </c>
      <c r="I1786" s="0"/>
    </row>
    <row r="1787" customFormat="false" ht="12.75" hidden="false" customHeight="false" outlineLevel="0" collapsed="false">
      <c r="B1787" s="79" t="n">
        <f aca="false">B1786+$C$6</f>
        <v>0.202739726027402</v>
      </c>
      <c r="C1787" s="80" t="n">
        <f aca="true">NORMINV(RAND(),0,1)</f>
        <v>-0.473626321258822</v>
      </c>
      <c r="D1787" s="80" t="n">
        <f aca="true">NORMINV(RAND(),0,1)</f>
        <v>1.25487828193268</v>
      </c>
      <c r="E1787" s="80" t="n">
        <f aca="true">RAND()</f>
        <v>0.542461262081445</v>
      </c>
      <c r="F1787" s="78" t="n">
        <f aca="false">IF($F$3*$C$6&gt;E1787,1,0)</f>
        <v>0</v>
      </c>
      <c r="G1787" s="81" t="n">
        <f aca="false">EXP(($F$6-0.5*$C$5^2-$F$3*$F$4)*$C$6+($C$5*C1787*$C$6^0.5)+($F$4+$F$5*D1787)*F1787)</f>
        <v>0.998477906316506</v>
      </c>
      <c r="H1787" s="95" t="n">
        <f aca="false">G1787*H1786</f>
        <v>98.5406149895407</v>
      </c>
      <c r="I1787" s="0"/>
    </row>
    <row r="1788" customFormat="false" ht="12.75" hidden="false" customHeight="false" outlineLevel="0" collapsed="false">
      <c r="B1788" s="79" t="n">
        <f aca="false">B1787+$C$6</f>
        <v>0.202853881278543</v>
      </c>
      <c r="C1788" s="80" t="n">
        <f aca="true">NORMINV(RAND(),0,1)</f>
        <v>0.517086673934275</v>
      </c>
      <c r="D1788" s="80" t="n">
        <f aca="true">NORMINV(RAND(),0,1)</f>
        <v>0.936930786326623</v>
      </c>
      <c r="E1788" s="80" t="n">
        <f aca="true">RAND()</f>
        <v>0.10483815401344</v>
      </c>
      <c r="F1788" s="78" t="n">
        <f aca="false">IF($F$3*$C$6&gt;E1788,1,0)</f>
        <v>0</v>
      </c>
      <c r="G1788" s="81" t="n">
        <f aca="false">EXP(($F$6-0.5*$C$5^2-$F$3*$F$4)*$C$6+($C$5*C1788*$C$6^0.5)+($F$4+$F$5*D1788)*F1788)</f>
        <v>1.0016536486784</v>
      </c>
      <c r="H1788" s="95" t="n">
        <f aca="false">G1788*H1787</f>
        <v>98.7035665472867</v>
      </c>
      <c r="I1788" s="0"/>
    </row>
    <row r="1789" customFormat="false" ht="12.75" hidden="false" customHeight="false" outlineLevel="0" collapsed="false">
      <c r="B1789" s="79" t="n">
        <f aca="false">B1788+$C$6</f>
        <v>0.202968036529685</v>
      </c>
      <c r="C1789" s="80" t="n">
        <f aca="true">NORMINV(RAND(),0,1)</f>
        <v>-0.449458147441973</v>
      </c>
      <c r="D1789" s="80" t="n">
        <f aca="true">NORMINV(RAND(),0,1)</f>
        <v>-0.151101937314985</v>
      </c>
      <c r="E1789" s="80" t="n">
        <f aca="true">RAND()</f>
        <v>0.753241060215427</v>
      </c>
      <c r="F1789" s="78" t="n">
        <f aca="false">IF($F$3*$C$6&gt;E1789,1,0)</f>
        <v>0</v>
      </c>
      <c r="G1789" s="81" t="n">
        <f aca="false">EXP(($F$6-0.5*$C$5^2-$F$3*$F$4)*$C$6+($C$5*C1789*$C$6^0.5)+($F$4+$F$5*D1789)*F1789)</f>
        <v>0.998555257741455</v>
      </c>
      <c r="H1789" s="95" t="n">
        <f aca="false">G1789*H1788</f>
        <v>98.5609653336267</v>
      </c>
      <c r="I1789" s="0"/>
    </row>
    <row r="1790" customFormat="false" ht="12.75" hidden="false" customHeight="false" outlineLevel="0" collapsed="false">
      <c r="B1790" s="79" t="n">
        <f aca="false">B1789+$C$6</f>
        <v>0.203082191780826</v>
      </c>
      <c r="C1790" s="80" t="n">
        <f aca="true">NORMINV(RAND(),0,1)</f>
        <v>0.81876353108911</v>
      </c>
      <c r="D1790" s="80" t="n">
        <f aca="true">NORMINV(RAND(),0,1)</f>
        <v>0.914755761811625</v>
      </c>
      <c r="E1790" s="80" t="n">
        <f aca="true">RAND()</f>
        <v>0.740790050815809</v>
      </c>
      <c r="F1790" s="78" t="n">
        <f aca="false">IF($F$3*$C$6&gt;E1790,1,0)</f>
        <v>0</v>
      </c>
      <c r="G1790" s="81" t="n">
        <f aca="false">EXP(($F$6-0.5*$C$5^2-$F$3*$F$4)*$C$6+($C$5*C1790*$C$6^0.5)+($F$4+$F$5*D1790)*F1790)</f>
        <v>1.00262268211989</v>
      </c>
      <c r="H1790" s="95" t="n">
        <f aca="false">G1790*H1789</f>
        <v>98.8194594151258</v>
      </c>
      <c r="I1790" s="0"/>
    </row>
    <row r="1791" customFormat="false" ht="12.75" hidden="false" customHeight="false" outlineLevel="0" collapsed="false">
      <c r="B1791" s="79" t="n">
        <f aca="false">B1790+$C$6</f>
        <v>0.203196347031968</v>
      </c>
      <c r="C1791" s="80" t="n">
        <f aca="true">NORMINV(RAND(),0,1)</f>
        <v>-0.288425939971286</v>
      </c>
      <c r="D1791" s="80" t="n">
        <f aca="true">NORMINV(RAND(),0,1)</f>
        <v>-1.64404390931864</v>
      </c>
      <c r="E1791" s="80" t="n">
        <f aca="true">RAND()</f>
        <v>0.264825787914055</v>
      </c>
      <c r="F1791" s="78" t="n">
        <f aca="false">IF($F$3*$C$6&gt;E1791,1,0)</f>
        <v>0</v>
      </c>
      <c r="G1791" s="81" t="n">
        <f aca="false">EXP(($F$6-0.5*$C$5^2-$F$3*$F$4)*$C$6+($C$5*C1791*$C$6^0.5)+($F$4+$F$5*D1791)*F1791)</f>
        <v>0.999070802217303</v>
      </c>
      <c r="H1791" s="95" t="n">
        <f aca="false">G1791*H1790</f>
        <v>98.72763659255</v>
      </c>
      <c r="I1791" s="0"/>
    </row>
    <row r="1792" customFormat="false" ht="12.75" hidden="false" customHeight="false" outlineLevel="0" collapsed="false">
      <c r="B1792" s="79" t="n">
        <f aca="false">B1791+$C$6</f>
        <v>0.20331050228311</v>
      </c>
      <c r="C1792" s="80" t="n">
        <f aca="true">NORMINV(RAND(),0,1)</f>
        <v>0.983044947402391</v>
      </c>
      <c r="D1792" s="80" t="n">
        <f aca="true">NORMINV(RAND(),0,1)</f>
        <v>-0.63004647293837</v>
      </c>
      <c r="E1792" s="80" t="n">
        <f aca="true">RAND()</f>
        <v>0.829347839241669</v>
      </c>
      <c r="F1792" s="78" t="n">
        <f aca="false">IF($F$3*$C$6&gt;E1792,1,0)</f>
        <v>0</v>
      </c>
      <c r="G1792" s="81" t="n">
        <f aca="false">EXP(($F$6-0.5*$C$5^2-$F$3*$F$4)*$C$6+($C$5*C1792*$C$6^0.5)+($F$4+$F$5*D1792)*F1792)</f>
        <v>1.00315077402932</v>
      </c>
      <c r="H1792" s="95" t="n">
        <f aca="false">G1792*H1791</f>
        <v>99.0387050659016</v>
      </c>
      <c r="I1792" s="0"/>
    </row>
    <row r="1793" customFormat="false" ht="12.75" hidden="false" customHeight="false" outlineLevel="0" collapsed="false">
      <c r="B1793" s="79" t="n">
        <f aca="false">B1792+$C$6</f>
        <v>0.203424657534251</v>
      </c>
      <c r="C1793" s="80" t="n">
        <f aca="true">NORMINV(RAND(),0,1)</f>
        <v>0.597821394571925</v>
      </c>
      <c r="D1793" s="80" t="n">
        <f aca="true">NORMINV(RAND(),0,1)</f>
        <v>0.991915078250052</v>
      </c>
      <c r="E1793" s="80" t="n">
        <f aca="true">RAND()</f>
        <v>0.143161321466784</v>
      </c>
      <c r="F1793" s="78" t="n">
        <f aca="false">IF($F$3*$C$6&gt;E1793,1,0)</f>
        <v>0</v>
      </c>
      <c r="G1793" s="81" t="n">
        <f aca="false">EXP(($F$6-0.5*$C$5^2-$F$3*$F$4)*$C$6+($C$5*C1793*$C$6^0.5)+($F$4+$F$5*D1793)*F1793)</f>
        <v>1.00191288945886</v>
      </c>
      <c r="H1793" s="95" t="n">
        <f aca="false">G1793*H1792</f>
        <v>99.2281551608413</v>
      </c>
      <c r="I1793" s="0"/>
    </row>
    <row r="1794" customFormat="false" ht="12.75" hidden="false" customHeight="false" outlineLevel="0" collapsed="false">
      <c r="B1794" s="79" t="n">
        <f aca="false">B1793+$C$6</f>
        <v>0.203538812785393</v>
      </c>
      <c r="C1794" s="80" t="n">
        <f aca="true">NORMINV(RAND(),0,1)</f>
        <v>-0.710596526969354</v>
      </c>
      <c r="D1794" s="80" t="n">
        <f aca="true">NORMINV(RAND(),0,1)</f>
        <v>0.310633360132515</v>
      </c>
      <c r="E1794" s="80" t="n">
        <f aca="true">RAND()</f>
        <v>0.802900807469503</v>
      </c>
      <c r="F1794" s="78" t="n">
        <f aca="false">IF($F$3*$C$6&gt;E1794,1,0)</f>
        <v>0</v>
      </c>
      <c r="G1794" s="81" t="n">
        <f aca="false">EXP(($F$6-0.5*$C$5^2-$F$3*$F$4)*$C$6+($C$5*C1794*$C$6^0.5)+($F$4+$F$5*D1794)*F1794)</f>
        <v>0.997719788888647</v>
      </c>
      <c r="H1794" s="95" t="n">
        <f aca="false">G1794*H1793</f>
        <v>99.0018940188845</v>
      </c>
      <c r="I1794" s="0"/>
    </row>
    <row r="1795" customFormat="false" ht="12.75" hidden="false" customHeight="false" outlineLevel="0" collapsed="false">
      <c r="B1795" s="79" t="n">
        <f aca="false">B1794+$C$6</f>
        <v>0.203652968036534</v>
      </c>
      <c r="C1795" s="80" t="n">
        <f aca="true">NORMINV(RAND(),0,1)</f>
        <v>-0.25833422345344</v>
      </c>
      <c r="D1795" s="80" t="n">
        <f aca="true">NORMINV(RAND(),0,1)</f>
        <v>1.12789659986945</v>
      </c>
      <c r="E1795" s="80" t="n">
        <f aca="true">RAND()</f>
        <v>0.519753544878337</v>
      </c>
      <c r="F1795" s="78" t="n">
        <f aca="false">IF($F$3*$C$6&gt;E1795,1,0)</f>
        <v>0</v>
      </c>
      <c r="G1795" s="81" t="n">
        <f aca="false">EXP(($F$6-0.5*$C$5^2-$F$3*$F$4)*$C$6+($C$5*C1795*$C$6^0.5)+($F$4+$F$5*D1795)*F1795)</f>
        <v>0.999167170334748</v>
      </c>
      <c r="H1795" s="95" t="n">
        <f aca="false">G1795*H1794</f>
        <v>98.9194423046294</v>
      </c>
      <c r="I1795" s="0"/>
    </row>
    <row r="1796" customFormat="false" ht="12.75" hidden="false" customHeight="false" outlineLevel="0" collapsed="false">
      <c r="B1796" s="79" t="n">
        <f aca="false">B1795+$C$6</f>
        <v>0.203767123287676</v>
      </c>
      <c r="C1796" s="80" t="n">
        <f aca="true">NORMINV(RAND(),0,1)</f>
        <v>0.431197794880447</v>
      </c>
      <c r="D1796" s="80" t="n">
        <f aca="true">NORMINV(RAND(),0,1)</f>
        <v>-0.15508654567202</v>
      </c>
      <c r="E1796" s="80" t="n">
        <f aca="true">RAND()</f>
        <v>0.966839271529338</v>
      </c>
      <c r="F1796" s="78" t="n">
        <f aca="false">IF($F$3*$C$6&gt;E1796,1,0)</f>
        <v>0</v>
      </c>
      <c r="G1796" s="81" t="n">
        <f aca="false">EXP(($F$6-0.5*$C$5^2-$F$3*$F$4)*$C$6+($C$5*C1796*$C$6^0.5)+($F$4+$F$5*D1796)*F1796)</f>
        <v>1.00137793143076</v>
      </c>
      <c r="H1796" s="95" t="n">
        <f aca="false">G1796*H1795</f>
        <v>99.0557465132941</v>
      </c>
      <c r="I1796" s="0"/>
    </row>
    <row r="1797" customFormat="false" ht="12.75" hidden="false" customHeight="false" outlineLevel="0" collapsed="false">
      <c r="B1797" s="79" t="n">
        <f aca="false">B1796+$C$6</f>
        <v>0.203881278538817</v>
      </c>
      <c r="C1797" s="80" t="n">
        <f aca="true">NORMINV(RAND(),0,1)</f>
        <v>-1.16725907290729</v>
      </c>
      <c r="D1797" s="80" t="n">
        <f aca="true">NORMINV(RAND(),0,1)</f>
        <v>-0.389719534108057</v>
      </c>
      <c r="E1797" s="80" t="n">
        <f aca="true">RAND()</f>
        <v>0.175830093797605</v>
      </c>
      <c r="F1797" s="78" t="n">
        <f aca="false">IF($F$3*$C$6&gt;E1797,1,0)</f>
        <v>0</v>
      </c>
      <c r="G1797" s="81" t="n">
        <f aca="false">EXP(($F$6-0.5*$C$5^2-$F$3*$F$4)*$C$6+($C$5*C1797*$C$6^0.5)+($F$4+$F$5*D1797)*F1797)</f>
        <v>0.996260452631807</v>
      </c>
      <c r="H1797" s="95" t="n">
        <f aca="false">G1797*H1796</f>
        <v>98.6853228571159</v>
      </c>
      <c r="I1797" s="0"/>
    </row>
    <row r="1798" customFormat="false" ht="12.75" hidden="false" customHeight="false" outlineLevel="0" collapsed="false">
      <c r="B1798" s="79" t="n">
        <f aca="false">B1797+$C$6</f>
        <v>0.203995433789959</v>
      </c>
      <c r="C1798" s="80" t="n">
        <f aca="true">NORMINV(RAND(),0,1)</f>
        <v>-0.0604488794721728</v>
      </c>
      <c r="D1798" s="80" t="n">
        <f aca="true">NORMINV(RAND(),0,1)</f>
        <v>0.634290899034572</v>
      </c>
      <c r="E1798" s="80" t="n">
        <f aca="true">RAND()</f>
        <v>0.779142176516585</v>
      </c>
      <c r="F1798" s="78" t="n">
        <f aca="false">IF($F$3*$C$6&gt;E1798,1,0)</f>
        <v>0</v>
      </c>
      <c r="G1798" s="81" t="n">
        <f aca="false">EXP(($F$6-0.5*$C$5^2-$F$3*$F$4)*$C$6+($C$5*C1798*$C$6^0.5)+($F$4+$F$5*D1798)*F1798)</f>
        <v>0.999801125767286</v>
      </c>
      <c r="H1798" s="95" t="n">
        <f aca="false">G1798*H1797</f>
        <v>98.6656968892525</v>
      </c>
      <c r="I1798" s="0"/>
    </row>
    <row r="1799" customFormat="false" ht="12.75" hidden="false" customHeight="false" outlineLevel="0" collapsed="false">
      <c r="B1799" s="79" t="n">
        <f aca="false">B1798+$C$6</f>
        <v>0.2041095890411</v>
      </c>
      <c r="C1799" s="80" t="n">
        <f aca="true">NORMINV(RAND(),0,1)</f>
        <v>0.942429498743433</v>
      </c>
      <c r="D1799" s="80" t="n">
        <f aca="true">NORMINV(RAND(),0,1)</f>
        <v>0.507601261450892</v>
      </c>
      <c r="E1799" s="80" t="n">
        <f aca="true">RAND()</f>
        <v>0.049334381215615</v>
      </c>
      <c r="F1799" s="78" t="n">
        <f aca="false">IF($F$3*$C$6&gt;E1799,1,0)</f>
        <v>0</v>
      </c>
      <c r="G1799" s="81" t="n">
        <f aca="false">EXP(($F$6-0.5*$C$5^2-$F$3*$F$4)*$C$6+($C$5*C1799*$C$6^0.5)+($F$4+$F$5*D1799)*F1799)</f>
        <v>1.00302018749375</v>
      </c>
      <c r="H1799" s="95" t="n">
        <f aca="false">G1799*H1798</f>
        <v>98.9636857930596</v>
      </c>
      <c r="I1799" s="0"/>
    </row>
    <row r="1800" customFormat="false" ht="12.75" hidden="false" customHeight="false" outlineLevel="0" collapsed="false">
      <c r="B1800" s="79" t="n">
        <f aca="false">B1799+$C$6</f>
        <v>0.204223744292242</v>
      </c>
      <c r="C1800" s="80" t="n">
        <f aca="true">NORMINV(RAND(),0,1)</f>
        <v>1.97420032248695</v>
      </c>
      <c r="D1800" s="80" t="n">
        <f aca="true">NORMINV(RAND(),0,1)</f>
        <v>-2.30100194578881</v>
      </c>
      <c r="E1800" s="80" t="n">
        <f aca="true">RAND()</f>
        <v>0.263487366683066</v>
      </c>
      <c r="F1800" s="78" t="n">
        <f aca="false">IF($F$3*$C$6&gt;E1800,1,0)</f>
        <v>0</v>
      </c>
      <c r="G1800" s="81" t="n">
        <f aca="false">EXP(($F$6-0.5*$C$5^2-$F$3*$F$4)*$C$6+($C$5*C1800*$C$6^0.5)+($F$4+$F$5*D1800)*F1800)</f>
        <v>1.00634280579199</v>
      </c>
      <c r="H1800" s="95" t="n">
        <f aca="false">G1800*H1799</f>
        <v>99.5913932325049</v>
      </c>
      <c r="I1800" s="0"/>
    </row>
    <row r="1801" customFormat="false" ht="12.75" hidden="false" customHeight="false" outlineLevel="0" collapsed="false">
      <c r="B1801" s="79" t="n">
        <f aca="false">B1800+$C$6</f>
        <v>0.204337899543384</v>
      </c>
      <c r="C1801" s="80" t="n">
        <f aca="true">NORMINV(RAND(),0,1)</f>
        <v>0.822816762481805</v>
      </c>
      <c r="D1801" s="80" t="n">
        <f aca="true">NORMINV(RAND(),0,1)</f>
        <v>-1.96906924009075</v>
      </c>
      <c r="E1801" s="80" t="n">
        <f aca="true">RAND()</f>
        <v>0.540404280542623</v>
      </c>
      <c r="F1801" s="78" t="n">
        <f aca="false">IF($F$3*$C$6&gt;E1801,1,0)</f>
        <v>0</v>
      </c>
      <c r="G1801" s="81" t="n">
        <f aca="false">EXP(($F$6-0.5*$C$5^2-$F$3*$F$4)*$C$6+($C$5*C1801*$C$6^0.5)+($F$4+$F$5*D1801)*F1801)</f>
        <v>1.00263570811604</v>
      </c>
      <c r="H1801" s="95" t="n">
        <f aca="false">G1801*H1800</f>
        <v>99.853887075936</v>
      </c>
      <c r="I1801" s="0"/>
    </row>
    <row r="1802" customFormat="false" ht="12.75" hidden="false" customHeight="false" outlineLevel="0" collapsed="false">
      <c r="B1802" s="79" t="n">
        <f aca="false">B1801+$C$6</f>
        <v>0.204452054794525</v>
      </c>
      <c r="C1802" s="80" t="n">
        <f aca="true">NORMINV(RAND(),0,1)</f>
        <v>-0.192779937954445</v>
      </c>
      <c r="D1802" s="80" t="n">
        <f aca="true">NORMINV(RAND(),0,1)</f>
        <v>-0.301620827414596</v>
      </c>
      <c r="E1802" s="80" t="n">
        <f aca="true">RAND()</f>
        <v>0.442491636162852</v>
      </c>
      <c r="F1802" s="78" t="n">
        <f aca="false">IF($F$3*$C$6&gt;E1802,1,0)</f>
        <v>0</v>
      </c>
      <c r="G1802" s="81" t="n">
        <f aca="false">EXP(($F$6-0.5*$C$5^2-$F$3*$F$4)*$C$6+($C$5*C1802*$C$6^0.5)+($F$4+$F$5*D1802)*F1802)</f>
        <v>0.999377138800048</v>
      </c>
      <c r="H1802" s="95" t="n">
        <f aca="false">G1802*H1801</f>
        <v>99.791691964012</v>
      </c>
      <c r="I1802" s="0"/>
    </row>
    <row r="1803" customFormat="false" ht="12.75" hidden="false" customHeight="false" outlineLevel="0" collapsed="false">
      <c r="B1803" s="79" t="n">
        <f aca="false">B1802+$C$6</f>
        <v>0.204566210045667</v>
      </c>
      <c r="C1803" s="80" t="n">
        <f aca="true">NORMINV(RAND(),0,1)</f>
        <v>0.32612488811124</v>
      </c>
      <c r="D1803" s="80" t="n">
        <f aca="true">NORMINV(RAND(),0,1)</f>
        <v>0.214976992893143</v>
      </c>
      <c r="E1803" s="80" t="n">
        <f aca="true">RAND()</f>
        <v>0.295393538929225</v>
      </c>
      <c r="F1803" s="78" t="n">
        <f aca="false">IF($F$3*$C$6&gt;E1803,1,0)</f>
        <v>0</v>
      </c>
      <c r="G1803" s="81" t="n">
        <f aca="false">EXP(($F$6-0.5*$C$5^2-$F$3*$F$4)*$C$6+($C$5*C1803*$C$6^0.5)+($F$4+$F$5*D1803)*F1803)</f>
        <v>1.0010407335523</v>
      </c>
      <c r="H1803" s="95" t="n">
        <f aca="false">G1803*H1802</f>
        <v>99.8955485260796</v>
      </c>
      <c r="I1803" s="0"/>
    </row>
    <row r="1804" customFormat="false" ht="12.75" hidden="false" customHeight="false" outlineLevel="0" collapsed="false">
      <c r="B1804" s="79" t="n">
        <f aca="false">B1803+$C$6</f>
        <v>0.204680365296808</v>
      </c>
      <c r="C1804" s="80" t="n">
        <f aca="true">NORMINV(RAND(),0,1)</f>
        <v>2.26650396097278</v>
      </c>
      <c r="D1804" s="80" t="n">
        <f aca="true">NORMINV(RAND(),0,1)</f>
        <v>-0.116884839241898</v>
      </c>
      <c r="E1804" s="80" t="n">
        <f aca="true">RAND()</f>
        <v>0.13636459482927</v>
      </c>
      <c r="F1804" s="78" t="n">
        <f aca="false">IF($F$3*$C$6&gt;E1804,1,0)</f>
        <v>0</v>
      </c>
      <c r="G1804" s="81" t="n">
        <f aca="false">EXP(($F$6-0.5*$C$5^2-$F$3*$F$4)*$C$6+($C$5*C1804*$C$6^0.5)+($F$4+$F$5*D1804)*F1804)</f>
        <v>1.00728611230953</v>
      </c>
      <c r="H1804" s="95" t="n">
        <f aca="false">G1804*H1803</f>
        <v>100.623398711863</v>
      </c>
      <c r="I1804" s="0"/>
    </row>
    <row r="1805" customFormat="false" ht="12.75" hidden="false" customHeight="false" outlineLevel="0" collapsed="false">
      <c r="B1805" s="79" t="n">
        <f aca="false">B1804+$C$6</f>
        <v>0.20479452054795</v>
      </c>
      <c r="C1805" s="80" t="n">
        <f aca="true">NORMINV(RAND(),0,1)</f>
        <v>-0.253338472438452</v>
      </c>
      <c r="D1805" s="80" t="n">
        <f aca="true">NORMINV(RAND(),0,1)</f>
        <v>-0.853263871629546</v>
      </c>
      <c r="E1805" s="80" t="n">
        <f aca="true">RAND()</f>
        <v>0.890811444510329</v>
      </c>
      <c r="F1805" s="78" t="n">
        <f aca="false">IF($F$3*$C$6&gt;E1805,1,0)</f>
        <v>0</v>
      </c>
      <c r="G1805" s="81" t="n">
        <f aca="false">EXP(($F$6-0.5*$C$5^2-$F$3*$F$4)*$C$6+($C$5*C1805*$C$6^0.5)+($F$4+$F$5*D1805)*F1805)</f>
        <v>0.999183170026661</v>
      </c>
      <c r="H1805" s="95" t="n">
        <f aca="false">G1805*H1804</f>
        <v>100.541206503776</v>
      </c>
      <c r="I1805" s="0"/>
    </row>
    <row r="1806" customFormat="false" ht="12.75" hidden="false" customHeight="false" outlineLevel="0" collapsed="false">
      <c r="B1806" s="79" t="n">
        <f aca="false">B1805+$C$6</f>
        <v>0.204908675799091</v>
      </c>
      <c r="C1806" s="80" t="n">
        <f aca="true">NORMINV(RAND(),0,1)</f>
        <v>-0.13640233450678</v>
      </c>
      <c r="D1806" s="80" t="n">
        <f aca="true">NORMINV(RAND(),0,1)</f>
        <v>-0.832723539045911</v>
      </c>
      <c r="E1806" s="80" t="n">
        <f aca="true">RAND()</f>
        <v>0.42734477483921</v>
      </c>
      <c r="F1806" s="78" t="n">
        <f aca="false">IF($F$3*$C$6&gt;E1806,1,0)</f>
        <v>0</v>
      </c>
      <c r="G1806" s="81" t="n">
        <f aca="false">EXP(($F$6-0.5*$C$5^2-$F$3*$F$4)*$C$6+($C$5*C1806*$C$6^0.5)+($F$4+$F$5*D1806)*F1806)</f>
        <v>0.999557749910744</v>
      </c>
      <c r="H1806" s="95" t="n">
        <f aca="false">G1806*H1805</f>
        <v>100.496742146226</v>
      </c>
      <c r="I1806" s="0"/>
    </row>
    <row r="1807" customFormat="false" ht="12.75" hidden="false" customHeight="false" outlineLevel="0" collapsed="false">
      <c r="B1807" s="79" t="n">
        <f aca="false">B1806+$C$6</f>
        <v>0.205022831050233</v>
      </c>
      <c r="C1807" s="80" t="n">
        <f aca="true">NORMINV(RAND(),0,1)</f>
        <v>0.568364846199257</v>
      </c>
      <c r="D1807" s="80" t="n">
        <f aca="true">NORMINV(RAND(),0,1)</f>
        <v>-1.31979564903167</v>
      </c>
      <c r="E1807" s="80" t="n">
        <f aca="true">RAND()</f>
        <v>0.823255344336396</v>
      </c>
      <c r="F1807" s="78" t="n">
        <f aca="false">IF($F$3*$C$6&gt;E1807,1,0)</f>
        <v>0</v>
      </c>
      <c r="G1807" s="81" t="n">
        <f aca="false">EXP(($F$6-0.5*$C$5^2-$F$3*$F$4)*$C$6+($C$5*C1807*$C$6^0.5)+($F$4+$F$5*D1807)*F1807)</f>
        <v>1.00181829612777</v>
      </c>
      <c r="H1807" s="95" t="n">
        <f aca="false">G1807*H1806</f>
        <v>100.679474983324</v>
      </c>
      <c r="I1807" s="0"/>
    </row>
    <row r="1808" customFormat="false" ht="12.75" hidden="false" customHeight="false" outlineLevel="0" collapsed="false">
      <c r="B1808" s="79" t="n">
        <f aca="false">B1807+$C$6</f>
        <v>0.205136986301374</v>
      </c>
      <c r="C1808" s="80" t="n">
        <f aca="true">NORMINV(RAND(),0,1)</f>
        <v>0.663360645452814</v>
      </c>
      <c r="D1808" s="80" t="n">
        <f aca="true">NORMINV(RAND(),0,1)</f>
        <v>1.07699460304224</v>
      </c>
      <c r="E1808" s="80" t="n">
        <f aca="true">RAND()</f>
        <v>0.622424329094712</v>
      </c>
      <c r="F1808" s="78" t="n">
        <f aca="false">IF($F$3*$C$6&gt;E1808,1,0)</f>
        <v>0</v>
      </c>
      <c r="G1808" s="81" t="n">
        <f aca="false">EXP(($F$6-0.5*$C$5^2-$F$3*$F$4)*$C$6+($C$5*C1808*$C$6^0.5)+($F$4+$F$5*D1808)*F1808)</f>
        <v>1.00212338662628</v>
      </c>
      <c r="H1808" s="95" t="n">
        <f aca="false">G1808*H1807</f>
        <v>100.893256434045</v>
      </c>
      <c r="I1808" s="0"/>
    </row>
    <row r="1809" customFormat="false" ht="12.75" hidden="false" customHeight="false" outlineLevel="0" collapsed="false">
      <c r="B1809" s="79" t="n">
        <f aca="false">B1808+$C$6</f>
        <v>0.205251141552516</v>
      </c>
      <c r="C1809" s="80" t="n">
        <f aca="true">NORMINV(RAND(),0,1)</f>
        <v>-0.254971168819569</v>
      </c>
      <c r="D1809" s="80" t="n">
        <f aca="true">NORMINV(RAND(),0,1)</f>
        <v>-1.69785611886093</v>
      </c>
      <c r="E1809" s="80" t="n">
        <f aca="true">RAND()</f>
        <v>0.68281307136445</v>
      </c>
      <c r="F1809" s="78" t="n">
        <f aca="false">IF($F$3*$C$6&gt;E1809,1,0)</f>
        <v>0</v>
      </c>
      <c r="G1809" s="81" t="n">
        <f aca="false">EXP(($F$6-0.5*$C$5^2-$F$3*$F$4)*$C$6+($C$5*C1809*$C$6^0.5)+($F$4+$F$5*D1809)*F1809)</f>
        <v>0.999177941027097</v>
      </c>
      <c r="H1809" s="95" t="n">
        <f aca="false">G1809*H1808</f>
        <v>100.810316227288</v>
      </c>
      <c r="I1809" s="0"/>
    </row>
    <row r="1810" customFormat="false" ht="12.75" hidden="false" customHeight="false" outlineLevel="0" collapsed="false">
      <c r="B1810" s="79" t="n">
        <f aca="false">B1809+$C$6</f>
        <v>0.205365296803658</v>
      </c>
      <c r="C1810" s="80" t="n">
        <f aca="true">NORMINV(RAND(),0,1)</f>
        <v>-2.0162985047602</v>
      </c>
      <c r="D1810" s="80" t="n">
        <f aca="true">NORMINV(RAND(),0,1)</f>
        <v>0.111729797264365</v>
      </c>
      <c r="E1810" s="80" t="n">
        <f aca="true">RAND()</f>
        <v>0.772126262180954</v>
      </c>
      <c r="F1810" s="78" t="n">
        <f aca="false">IF($F$3*$C$6&gt;E1810,1,0)</f>
        <v>0</v>
      </c>
      <c r="G1810" s="81" t="n">
        <f aca="false">EXP(($F$6-0.5*$C$5^2-$F$3*$F$4)*$C$6+($C$5*C1810*$C$6^0.5)+($F$4+$F$5*D1810)*F1810)</f>
        <v>0.993552886104815</v>
      </c>
      <c r="H1810" s="95" t="n">
        <f aca="false">G1810*H1809</f>
        <v>100.160380636761</v>
      </c>
      <c r="I1810" s="0"/>
    </row>
    <row r="1811" customFormat="false" ht="12.75" hidden="false" customHeight="false" outlineLevel="0" collapsed="false">
      <c r="B1811" s="79" t="n">
        <f aca="false">B1810+$C$6</f>
        <v>0.205479452054799</v>
      </c>
      <c r="C1811" s="80" t="n">
        <f aca="true">NORMINV(RAND(),0,1)</f>
        <v>1.58064845659751</v>
      </c>
      <c r="D1811" s="80" t="n">
        <f aca="true">NORMINV(RAND(),0,1)</f>
        <v>0.196219857819916</v>
      </c>
      <c r="E1811" s="80" t="n">
        <f aca="true">RAND()</f>
        <v>0.0316253740370906</v>
      </c>
      <c r="F1811" s="78" t="n">
        <f aca="false">IF($F$3*$C$6&gt;E1811,1,0)</f>
        <v>0</v>
      </c>
      <c r="G1811" s="81" t="n">
        <f aca="false">EXP(($F$6-0.5*$C$5^2-$F$3*$F$4)*$C$6+($C$5*C1811*$C$6^0.5)+($F$4+$F$5*D1811)*F1811)</f>
        <v>1.00507415168029</v>
      </c>
      <c r="H1811" s="95" t="n">
        <f aca="false">G1811*H1810</f>
        <v>100.668609600467</v>
      </c>
      <c r="I1811" s="0"/>
    </row>
    <row r="1812" customFormat="false" ht="12.75" hidden="false" customHeight="false" outlineLevel="0" collapsed="false">
      <c r="B1812" s="79" t="n">
        <f aca="false">B1811+$C$6</f>
        <v>0.205593607305941</v>
      </c>
      <c r="C1812" s="80" t="n">
        <f aca="true">NORMINV(RAND(),0,1)</f>
        <v>1.16556164429094</v>
      </c>
      <c r="D1812" s="80" t="n">
        <f aca="true">NORMINV(RAND(),0,1)</f>
        <v>-0.462131180389043</v>
      </c>
      <c r="E1812" s="80" t="n">
        <f aca="true">RAND()</f>
        <v>0.000314918079342797</v>
      </c>
      <c r="F1812" s="78" t="n">
        <f aca="false">IF($F$3*$C$6&gt;E1812,1,0)</f>
        <v>1</v>
      </c>
      <c r="G1812" s="81" t="n">
        <f aca="false">EXP(($F$6-0.5*$C$5^2-$F$3*$F$4)*$C$6+($C$5*C1812*$C$6^0.5)+($F$4+$F$5*D1812)*F1812)</f>
        <v>0.99450338059898</v>
      </c>
      <c r="H1812" s="95" t="n">
        <f aca="false">G1812*H1811</f>
        <v>100.115272567863</v>
      </c>
      <c r="I1812" s="0"/>
    </row>
    <row r="1813" customFormat="false" ht="12.75" hidden="false" customHeight="false" outlineLevel="0" collapsed="false">
      <c r="B1813" s="79" t="n">
        <f aca="false">B1812+$C$6</f>
        <v>0.205707762557082</v>
      </c>
      <c r="C1813" s="80" t="n">
        <f aca="true">NORMINV(RAND(),0,1)</f>
        <v>-1.32212107738284</v>
      </c>
      <c r="D1813" s="80" t="n">
        <f aca="true">NORMINV(RAND(),0,1)</f>
        <v>-0.281907805260654</v>
      </c>
      <c r="E1813" s="80" t="n">
        <f aca="true">RAND()</f>
        <v>0.77123912243302</v>
      </c>
      <c r="F1813" s="78" t="n">
        <f aca="false">IF($F$3*$C$6&gt;E1813,1,0)</f>
        <v>0</v>
      </c>
      <c r="G1813" s="81" t="n">
        <f aca="false">EXP(($F$6-0.5*$C$5^2-$F$3*$F$4)*$C$6+($C$5*C1813*$C$6^0.5)+($F$4+$F$5*D1813)*F1813)</f>
        <v>0.995766051807821</v>
      </c>
      <c r="H1813" s="95" t="n">
        <f aca="false">G1813*H1812</f>
        <v>99.6913896905653</v>
      </c>
      <c r="I1813" s="0"/>
    </row>
    <row r="1814" customFormat="false" ht="12.75" hidden="false" customHeight="false" outlineLevel="0" collapsed="false">
      <c r="B1814" s="79" t="n">
        <f aca="false">B1813+$C$6</f>
        <v>0.205821917808224</v>
      </c>
      <c r="C1814" s="80" t="n">
        <f aca="true">NORMINV(RAND(),0,1)</f>
        <v>0.532830149951418</v>
      </c>
      <c r="D1814" s="80" t="n">
        <f aca="true">NORMINV(RAND(),0,1)</f>
        <v>-0.972306316265016</v>
      </c>
      <c r="E1814" s="80" t="n">
        <f aca="true">RAND()</f>
        <v>0.712976657396242</v>
      </c>
      <c r="F1814" s="78" t="n">
        <f aca="false">IF($F$3*$C$6&gt;E1814,1,0)</f>
        <v>0</v>
      </c>
      <c r="G1814" s="81" t="n">
        <f aca="false">EXP(($F$6-0.5*$C$5^2-$F$3*$F$4)*$C$6+($C$5*C1814*$C$6^0.5)+($F$4+$F$5*D1814)*F1814)</f>
        <v>1.00170419602509</v>
      </c>
      <c r="H1814" s="95" t="n">
        <f aca="false">G1814*H1813</f>
        <v>99.8612833606118</v>
      </c>
      <c r="I1814" s="0"/>
    </row>
    <row r="1815" customFormat="false" ht="12.75" hidden="false" customHeight="false" outlineLevel="0" collapsed="false">
      <c r="B1815" s="79" t="n">
        <f aca="false">B1814+$C$6</f>
        <v>0.205936073059365</v>
      </c>
      <c r="C1815" s="80" t="n">
        <f aca="true">NORMINV(RAND(),0,1)</f>
        <v>1.50612317546445</v>
      </c>
      <c r="D1815" s="80" t="n">
        <f aca="true">NORMINV(RAND(),0,1)</f>
        <v>-1.47804063894987</v>
      </c>
      <c r="E1815" s="80" t="n">
        <f aca="true">RAND()</f>
        <v>0.0237645329740931</v>
      </c>
      <c r="F1815" s="78" t="n">
        <f aca="false">IF($F$3*$C$6&gt;E1815,1,0)</f>
        <v>0</v>
      </c>
      <c r="G1815" s="81" t="n">
        <f aca="false">EXP(($F$6-0.5*$C$5^2-$F$3*$F$4)*$C$6+($C$5*C1815*$C$6^0.5)+($F$4+$F$5*D1815)*F1815)</f>
        <v>1.00483409209119</v>
      </c>
      <c r="H1815" s="95" t="n">
        <f aca="false">G1815*H1814</f>
        <v>100.344022000722</v>
      </c>
      <c r="I1815" s="0"/>
    </row>
    <row r="1816" customFormat="false" ht="12.75" hidden="false" customHeight="false" outlineLevel="0" collapsed="false">
      <c r="B1816" s="79" t="n">
        <f aca="false">B1815+$C$6</f>
        <v>0.206050228310507</v>
      </c>
      <c r="C1816" s="80" t="n">
        <f aca="true">NORMINV(RAND(),0,1)</f>
        <v>-1.62877755154789</v>
      </c>
      <c r="D1816" s="80" t="n">
        <f aca="true">NORMINV(RAND(),0,1)</f>
        <v>-0.609663886053794</v>
      </c>
      <c r="E1816" s="80" t="n">
        <f aca="true">RAND()</f>
        <v>0.407068455459859</v>
      </c>
      <c r="F1816" s="78" t="n">
        <f aca="false">IF($F$3*$C$6&gt;E1816,1,0)</f>
        <v>0</v>
      </c>
      <c r="G1816" s="81" t="n">
        <f aca="false">EXP(($F$6-0.5*$C$5^2-$F$3*$F$4)*$C$6+($C$5*C1816*$C$6^0.5)+($F$4+$F$5*D1816)*F1816)</f>
        <v>0.994787767171342</v>
      </c>
      <c r="H1816" s="95" t="n">
        <f aca="false">G1816*H1815</f>
        <v>99.82100559509</v>
      </c>
      <c r="I1816" s="0"/>
    </row>
    <row r="1817" customFormat="false" ht="12.75" hidden="false" customHeight="false" outlineLevel="0" collapsed="false">
      <c r="B1817" s="79" t="n">
        <f aca="false">B1816+$C$6</f>
        <v>0.206164383561648</v>
      </c>
      <c r="C1817" s="80" t="n">
        <f aca="true">NORMINV(RAND(),0,1)</f>
        <v>-0.441613699819604</v>
      </c>
      <c r="D1817" s="80" t="n">
        <f aca="true">NORMINV(RAND(),0,1)</f>
        <v>-0.653372177314295</v>
      </c>
      <c r="E1817" s="80" t="n">
        <f aca="true">RAND()</f>
        <v>0.632623461862907</v>
      </c>
      <c r="F1817" s="78" t="n">
        <f aca="false">IF($F$3*$C$6&gt;E1817,1,0)</f>
        <v>0</v>
      </c>
      <c r="G1817" s="81" t="n">
        <f aca="false">EXP(($F$6-0.5*$C$5^2-$F$3*$F$4)*$C$6+($C$5*C1817*$C$6^0.5)+($F$4+$F$5*D1817)*F1817)</f>
        <v>0.998580365568701</v>
      </c>
      <c r="H1817" s="95" t="n">
        <f aca="false">G1817*H1816</f>
        <v>99.6792962585804</v>
      </c>
      <c r="I1817" s="0"/>
    </row>
    <row r="1818" customFormat="false" ht="12.75" hidden="false" customHeight="false" outlineLevel="0" collapsed="false">
      <c r="B1818" s="79" t="n">
        <f aca="false">B1817+$C$6</f>
        <v>0.20627853881279</v>
      </c>
      <c r="C1818" s="80" t="n">
        <f aca="true">NORMINV(RAND(),0,1)</f>
        <v>-1.2225371077977</v>
      </c>
      <c r="D1818" s="80" t="n">
        <f aca="true">NORMINV(RAND(),0,1)</f>
        <v>1.38952118816133</v>
      </c>
      <c r="E1818" s="80" t="n">
        <f aca="true">RAND()</f>
        <v>0.214253393686731</v>
      </c>
      <c r="F1818" s="78" t="n">
        <f aca="false">IF($F$3*$C$6&gt;E1818,1,0)</f>
        <v>0</v>
      </c>
      <c r="G1818" s="81" t="n">
        <f aca="false">EXP(($F$6-0.5*$C$5^2-$F$3*$F$4)*$C$6+($C$5*C1818*$C$6^0.5)+($F$4+$F$5*D1818)*F1818)</f>
        <v>0.996083947956303</v>
      </c>
      <c r="H1818" s="95" t="n">
        <f aca="false">G1818*H1817</f>
        <v>99.2889469467526</v>
      </c>
      <c r="I1818" s="0"/>
    </row>
    <row r="1819" customFormat="false" ht="12.75" hidden="false" customHeight="false" outlineLevel="0" collapsed="false">
      <c r="B1819" s="79" t="n">
        <f aca="false">B1818+$C$6</f>
        <v>0.206392694063932</v>
      </c>
      <c r="C1819" s="80" t="n">
        <f aca="true">NORMINV(RAND(),0,1)</f>
        <v>-2.06706290044976</v>
      </c>
      <c r="D1819" s="80" t="n">
        <f aca="true">NORMINV(RAND(),0,1)</f>
        <v>0.431718814549152</v>
      </c>
      <c r="E1819" s="80" t="n">
        <f aca="true">RAND()</f>
        <v>0.63329613395035</v>
      </c>
      <c r="F1819" s="78" t="n">
        <f aca="false">IF($F$3*$C$6&gt;E1819,1,0)</f>
        <v>0</v>
      </c>
      <c r="G1819" s="81" t="n">
        <f aca="false">EXP(($F$6-0.5*$C$5^2-$F$3*$F$4)*$C$6+($C$5*C1819*$C$6^0.5)+($F$4+$F$5*D1819)*F1819)</f>
        <v>0.993391232989421</v>
      </c>
      <c r="H1819" s="95" t="n">
        <f aca="false">G1819*H1818</f>
        <v>98.6327694296558</v>
      </c>
      <c r="I1819" s="0"/>
    </row>
    <row r="1820" customFormat="false" ht="12.75" hidden="false" customHeight="false" outlineLevel="0" collapsed="false">
      <c r="B1820" s="79" t="n">
        <f aca="false">B1819+$C$6</f>
        <v>0.206506849315073</v>
      </c>
      <c r="C1820" s="80" t="n">
        <f aca="true">NORMINV(RAND(),0,1)</f>
        <v>-0.0585134123283296</v>
      </c>
      <c r="D1820" s="80" t="n">
        <f aca="true">NORMINV(RAND(),0,1)</f>
        <v>0.611398213931168</v>
      </c>
      <c r="E1820" s="80" t="n">
        <f aca="true">RAND()</f>
        <v>0.336044804418931</v>
      </c>
      <c r="F1820" s="78" t="n">
        <f aca="false">IF($F$3*$C$6&gt;E1820,1,0)</f>
        <v>0</v>
      </c>
      <c r="G1820" s="81" t="n">
        <f aca="false">EXP(($F$6-0.5*$C$5^2-$F$3*$F$4)*$C$6+($C$5*C1820*$C$6^0.5)+($F$4+$F$5*D1820)*F1820)</f>
        <v>0.999807328312994</v>
      </c>
      <c r="H1820" s="95" t="n">
        <f aca="false">G1820*H1819</f>
        <v>98.6137656875757</v>
      </c>
      <c r="I1820" s="0"/>
    </row>
    <row r="1821" customFormat="false" ht="12.75" hidden="false" customHeight="false" outlineLevel="0" collapsed="false">
      <c r="B1821" s="79" t="n">
        <f aca="false">B1820+$C$6</f>
        <v>0.206621004566215</v>
      </c>
      <c r="C1821" s="80" t="n">
        <f aca="true">NORMINV(RAND(),0,1)</f>
        <v>1.31044064045188</v>
      </c>
      <c r="D1821" s="80" t="n">
        <f aca="true">NORMINV(RAND(),0,1)</f>
        <v>-1.26525421538104</v>
      </c>
      <c r="E1821" s="80" t="n">
        <f aca="true">RAND()</f>
        <v>0.406516339154074</v>
      </c>
      <c r="F1821" s="78" t="n">
        <f aca="false">IF($F$3*$C$6&gt;E1821,1,0)</f>
        <v>0</v>
      </c>
      <c r="G1821" s="81" t="n">
        <f aca="false">EXP(($F$6-0.5*$C$5^2-$F$3*$F$4)*$C$6+($C$5*C1821*$C$6^0.5)+($F$4+$F$5*D1821)*F1821)</f>
        <v>1.00420403567794</v>
      </c>
      <c r="H1821" s="95" t="n">
        <f aca="false">G1821*H1820</f>
        <v>99.0283414768622</v>
      </c>
      <c r="I1821" s="0"/>
    </row>
    <row r="1822" customFormat="false" ht="12.75" hidden="false" customHeight="false" outlineLevel="0" collapsed="false">
      <c r="B1822" s="79" t="n">
        <f aca="false">B1821+$C$6</f>
        <v>0.206735159817356</v>
      </c>
      <c r="C1822" s="80" t="n">
        <f aca="true">NORMINV(RAND(),0,1)</f>
        <v>0.0174509169736852</v>
      </c>
      <c r="D1822" s="80" t="n">
        <f aca="true">NORMINV(RAND(),0,1)</f>
        <v>0.0582975793654826</v>
      </c>
      <c r="E1822" s="80" t="n">
        <f aca="true">RAND()</f>
        <v>0.69361710934413</v>
      </c>
      <c r="F1822" s="78" t="n">
        <f aca="false">IF($F$3*$C$6&gt;E1822,1,0)</f>
        <v>0</v>
      </c>
      <c r="G1822" s="81" t="n">
        <f aca="false">EXP(($F$6-0.5*$C$5^2-$F$3*$F$4)*$C$6+($C$5*C1822*$C$6^0.5)+($F$4+$F$5*D1822)*F1822)</f>
        <v>1.00005079979487</v>
      </c>
      <c r="H1822" s="95" t="n">
        <f aca="false">G1822*H1821</f>
        <v>99.0333720962954</v>
      </c>
      <c r="I1822" s="0"/>
    </row>
    <row r="1823" customFormat="false" ht="12.75" hidden="false" customHeight="false" outlineLevel="0" collapsed="false">
      <c r="B1823" s="79" t="n">
        <f aca="false">B1822+$C$6</f>
        <v>0.206849315068498</v>
      </c>
      <c r="C1823" s="80" t="n">
        <f aca="true">NORMINV(RAND(),0,1)</f>
        <v>2.35141569338759</v>
      </c>
      <c r="D1823" s="80" t="n">
        <f aca="true">NORMINV(RAND(),0,1)</f>
        <v>0.37241574518175</v>
      </c>
      <c r="E1823" s="80" t="n">
        <f aca="true">RAND()</f>
        <v>0.900337185087173</v>
      </c>
      <c r="F1823" s="78" t="n">
        <f aca="false">IF($F$3*$C$6&gt;E1823,1,0)</f>
        <v>0</v>
      </c>
      <c r="G1823" s="81" t="n">
        <f aca="false">EXP(($F$6-0.5*$C$5^2-$F$3*$F$4)*$C$6+($C$5*C1823*$C$6^0.5)+($F$4+$F$5*D1823)*F1823)</f>
        <v>1.00756030056695</v>
      </c>
      <c r="H1823" s="95" t="n">
        <f aca="false">G1823*H1822</f>
        <v>99.7820941555015</v>
      </c>
      <c r="I1823" s="0"/>
    </row>
    <row r="1824" customFormat="false" ht="12.75" hidden="false" customHeight="false" outlineLevel="0" collapsed="false">
      <c r="B1824" s="79" t="n">
        <f aca="false">B1823+$C$6</f>
        <v>0.206963470319639</v>
      </c>
      <c r="C1824" s="80" t="n">
        <f aca="true">NORMINV(RAND(),0,1)</f>
        <v>0.0512341071461476</v>
      </c>
      <c r="D1824" s="80" t="n">
        <f aca="true">NORMINV(RAND(),0,1)</f>
        <v>-1.57271295204833</v>
      </c>
      <c r="E1824" s="80" t="n">
        <f aca="true">RAND()</f>
        <v>0.693175641041905</v>
      </c>
      <c r="F1824" s="78" t="n">
        <f aca="false">IF($F$3*$C$6&gt;E1824,1,0)</f>
        <v>0</v>
      </c>
      <c r="G1824" s="81" t="n">
        <f aca="false">EXP(($F$6-0.5*$C$5^2-$F$3*$F$4)*$C$6+($C$5*C1824*$C$6^0.5)+($F$4+$F$5*D1824)*F1824)</f>
        <v>1.00015909654776</v>
      </c>
      <c r="H1824" s="95" t="n">
        <f aca="false">G1824*H1823</f>
        <v>99.7979691422095</v>
      </c>
      <c r="I1824" s="0"/>
    </row>
    <row r="1825" customFormat="false" ht="12.75" hidden="false" customHeight="false" outlineLevel="0" collapsed="false">
      <c r="B1825" s="79" t="n">
        <f aca="false">B1824+$C$6</f>
        <v>0.207077625570781</v>
      </c>
      <c r="C1825" s="80" t="n">
        <f aca="true">NORMINV(RAND(),0,1)</f>
        <v>-0.678545590399507</v>
      </c>
      <c r="D1825" s="80" t="n">
        <f aca="true">NORMINV(RAND(),0,1)</f>
        <v>0.347171855801789</v>
      </c>
      <c r="E1825" s="80" t="n">
        <f aca="true">RAND()</f>
        <v>0.305775320917798</v>
      </c>
      <c r="F1825" s="78" t="n">
        <f aca="false">IF($F$3*$C$6&gt;E1825,1,0)</f>
        <v>0</v>
      </c>
      <c r="G1825" s="81" t="n">
        <f aca="false">EXP(($F$6-0.5*$C$5^2-$F$3*$F$4)*$C$6+($C$5*C1825*$C$6^0.5)+($F$4+$F$5*D1825)*F1825)</f>
        <v>0.997822292890467</v>
      </c>
      <c r="H1825" s="95" t="n">
        <f aca="false">G1825*H1824</f>
        <v>99.5806383952915</v>
      </c>
      <c r="I1825" s="0"/>
    </row>
    <row r="1826" customFormat="false" ht="12.75" hidden="false" customHeight="false" outlineLevel="0" collapsed="false">
      <c r="B1826" s="79" t="n">
        <f aca="false">B1825+$C$6</f>
        <v>0.207191780821922</v>
      </c>
      <c r="C1826" s="80" t="n">
        <f aca="true">NORMINV(RAND(),0,1)</f>
        <v>0.454991326682833</v>
      </c>
      <c r="D1826" s="80" t="n">
        <f aca="true">NORMINV(RAND(),0,1)</f>
        <v>-1.54391214541675</v>
      </c>
      <c r="E1826" s="80" t="n">
        <f aca="true">RAND()</f>
        <v>0.631038753843224</v>
      </c>
      <c r="F1826" s="78" t="n">
        <f aca="false">IF($F$3*$C$6&gt;E1826,1,0)</f>
        <v>0</v>
      </c>
      <c r="G1826" s="81" t="n">
        <f aca="false">EXP(($F$6-0.5*$C$5^2-$F$3*$F$4)*$C$6+($C$5*C1826*$C$6^0.5)+($F$4+$F$5*D1826)*F1826)</f>
        <v>1.00145430493015</v>
      </c>
      <c r="H1826" s="95" t="n">
        <f aca="false">G1826*H1825</f>
        <v>99.725459008657</v>
      </c>
      <c r="I1826" s="0"/>
    </row>
    <row r="1827" customFormat="false" ht="12.75" hidden="false" customHeight="false" outlineLevel="0" collapsed="false">
      <c r="B1827" s="79" t="n">
        <f aca="false">B1826+$C$6</f>
        <v>0.207305936073064</v>
      </c>
      <c r="C1827" s="80" t="n">
        <f aca="true">NORMINV(RAND(),0,1)</f>
        <v>1.62553146680106</v>
      </c>
      <c r="D1827" s="80" t="n">
        <f aca="true">NORMINV(RAND(),0,1)</f>
        <v>0.83567388807155</v>
      </c>
      <c r="E1827" s="80" t="n">
        <f aca="true">RAND()</f>
        <v>0.995953788703684</v>
      </c>
      <c r="F1827" s="78" t="n">
        <f aca="false">IF($F$3*$C$6&gt;E1827,1,0)</f>
        <v>0</v>
      </c>
      <c r="G1827" s="81" t="n">
        <f aca="false">EXP(($F$6-0.5*$C$5^2-$F$3*$F$4)*$C$6+($C$5*C1827*$C$6^0.5)+($F$4+$F$5*D1827)*F1827)</f>
        <v>1.00521875575206</v>
      </c>
      <c r="H1827" s="95" t="n">
        <f aca="false">G1827*H1826</f>
        <v>100.245901821485</v>
      </c>
      <c r="I1827" s="0"/>
    </row>
    <row r="1828" customFormat="false" ht="12.75" hidden="false" customHeight="false" outlineLevel="0" collapsed="false">
      <c r="B1828" s="79" t="n">
        <f aca="false">B1827+$C$6</f>
        <v>0.207420091324206</v>
      </c>
      <c r="C1828" s="80" t="n">
        <f aca="true">NORMINV(RAND(),0,1)</f>
        <v>-0.506876988873559</v>
      </c>
      <c r="D1828" s="80" t="n">
        <f aca="true">NORMINV(RAND(),0,1)</f>
        <v>0.868309406908534</v>
      </c>
      <c r="E1828" s="80" t="n">
        <f aca="true">RAND()</f>
        <v>0.451520454559571</v>
      </c>
      <c r="F1828" s="78" t="n">
        <f aca="false">IF($F$3*$C$6&gt;E1828,1,0)</f>
        <v>0</v>
      </c>
      <c r="G1828" s="81" t="n">
        <f aca="false">EXP(($F$6-0.5*$C$5^2-$F$3*$F$4)*$C$6+($C$5*C1828*$C$6^0.5)+($F$4+$F$5*D1828)*F1828)</f>
        <v>0.998371495717548</v>
      </c>
      <c r="H1828" s="95" t="n">
        <f aca="false">G1828*H1827</f>
        <v>100.082650941071</v>
      </c>
      <c r="I1828" s="0"/>
    </row>
    <row r="1829" customFormat="false" ht="12.75" hidden="false" customHeight="false" outlineLevel="0" collapsed="false">
      <c r="B1829" s="79" t="n">
        <f aca="false">B1828+$C$6</f>
        <v>0.207534246575347</v>
      </c>
      <c r="C1829" s="80" t="n">
        <f aca="true">NORMINV(RAND(),0,1)</f>
        <v>-0.625989935497166</v>
      </c>
      <c r="D1829" s="80" t="n">
        <f aca="true">NORMINV(RAND(),0,1)</f>
        <v>0.745985466793537</v>
      </c>
      <c r="E1829" s="80" t="n">
        <f aca="true">RAND()</f>
        <v>0.659462216711768</v>
      </c>
      <c r="F1829" s="78" t="n">
        <f aca="false">IF($F$3*$C$6&gt;E1829,1,0)</f>
        <v>0</v>
      </c>
      <c r="G1829" s="81" t="n">
        <f aca="false">EXP(($F$6-0.5*$C$5^2-$F$3*$F$4)*$C$6+($C$5*C1829*$C$6^0.5)+($F$4+$F$5*D1829)*F1829)</f>
        <v>0.997990397041175</v>
      </c>
      <c r="H1829" s="95" t="n">
        <f aca="false">G1829*H1828</f>
        <v>99.8815245496126</v>
      </c>
      <c r="I1829" s="0"/>
    </row>
    <row r="1830" customFormat="false" ht="12.75" hidden="false" customHeight="false" outlineLevel="0" collapsed="false">
      <c r="B1830" s="79" t="n">
        <f aca="false">B1829+$C$6</f>
        <v>0.207648401826489</v>
      </c>
      <c r="C1830" s="80" t="n">
        <f aca="true">NORMINV(RAND(),0,1)</f>
        <v>0.664971515451321</v>
      </c>
      <c r="D1830" s="80" t="n">
        <f aca="true">NORMINV(RAND(),0,1)</f>
        <v>-0.832574847898633</v>
      </c>
      <c r="E1830" s="80" t="n">
        <f aca="true">RAND()</f>
        <v>0.44218235217281</v>
      </c>
      <c r="F1830" s="78" t="n">
        <f aca="false">IF($F$3*$C$6&gt;E1830,1,0)</f>
        <v>0</v>
      </c>
      <c r="G1830" s="81" t="n">
        <f aca="false">EXP(($F$6-0.5*$C$5^2-$F$3*$F$4)*$C$6+($C$5*C1830*$C$6^0.5)+($F$4+$F$5*D1830)*F1830)</f>
        <v>1.00212856093115</v>
      </c>
      <c r="H1830" s="95" t="n">
        <f aca="false">G1830*H1829</f>
        <v>100.094128460512</v>
      </c>
      <c r="I1830" s="0"/>
    </row>
    <row r="1831" customFormat="false" ht="12.75" hidden="false" customHeight="false" outlineLevel="0" collapsed="false">
      <c r="B1831" s="79" t="n">
        <f aca="false">B1830+$C$6</f>
        <v>0.20776255707763</v>
      </c>
      <c r="C1831" s="80" t="n">
        <f aca="true">NORMINV(RAND(),0,1)</f>
        <v>1.68489668018496</v>
      </c>
      <c r="D1831" s="80" t="n">
        <f aca="true">NORMINV(RAND(),0,1)</f>
        <v>-0.0183947240021747</v>
      </c>
      <c r="E1831" s="80" t="n">
        <f aca="true">RAND()</f>
        <v>0.310951362535053</v>
      </c>
      <c r="F1831" s="78" t="n">
        <f aca="false">IF($F$3*$C$6&gt;E1831,1,0)</f>
        <v>0</v>
      </c>
      <c r="G1831" s="81" t="n">
        <f aca="false">EXP(($F$6-0.5*$C$5^2-$F$3*$F$4)*$C$6+($C$5*C1831*$C$6^0.5)+($F$4+$F$5*D1831)*F1831)</f>
        <v>1.00541005054042</v>
      </c>
      <c r="H1831" s="95" t="n">
        <f aca="false">G1831*H1830</f>
        <v>100.635642754283</v>
      </c>
      <c r="I1831" s="0"/>
    </row>
    <row r="1832" customFormat="false" ht="12.75" hidden="false" customHeight="false" outlineLevel="0" collapsed="false">
      <c r="B1832" s="79" t="n">
        <f aca="false">B1831+$C$6</f>
        <v>0.207876712328772</v>
      </c>
      <c r="C1832" s="80" t="n">
        <f aca="true">NORMINV(RAND(),0,1)</f>
        <v>0.823941532033793</v>
      </c>
      <c r="D1832" s="80" t="n">
        <f aca="true">NORMINV(RAND(),0,1)</f>
        <v>1.05074162518909</v>
      </c>
      <c r="E1832" s="80" t="n">
        <f aca="true">RAND()</f>
        <v>0.158526642285551</v>
      </c>
      <c r="F1832" s="78" t="n">
        <f aca="false">IF($F$3*$C$6&gt;E1832,1,0)</f>
        <v>0</v>
      </c>
      <c r="G1832" s="81" t="n">
        <f aca="false">EXP(($F$6-0.5*$C$5^2-$F$3*$F$4)*$C$6+($C$5*C1832*$C$6^0.5)+($F$4+$F$5*D1832)*F1832)</f>
        <v>1.00263932285304</v>
      </c>
      <c r="H1832" s="95" t="n">
        <f aca="false">G1832*H1831</f>
        <v>100.901252706034</v>
      </c>
      <c r="I1832" s="0"/>
    </row>
    <row r="1833" customFormat="false" ht="12.75" hidden="false" customHeight="false" outlineLevel="0" collapsed="false">
      <c r="B1833" s="79" t="n">
        <f aca="false">B1832+$C$6</f>
        <v>0.207990867579913</v>
      </c>
      <c r="C1833" s="80" t="n">
        <f aca="true">NORMINV(RAND(),0,1)</f>
        <v>0.0658906036928627</v>
      </c>
      <c r="D1833" s="80" t="n">
        <f aca="true">NORMINV(RAND(),0,1)</f>
        <v>-1.4796976796567</v>
      </c>
      <c r="E1833" s="80" t="n">
        <f aca="true">RAND()</f>
        <v>0.218450520601587</v>
      </c>
      <c r="F1833" s="78" t="n">
        <f aca="false">IF($F$3*$C$6&gt;E1833,1,0)</f>
        <v>0</v>
      </c>
      <c r="G1833" s="81" t="n">
        <f aca="false">EXP(($F$6-0.5*$C$5^2-$F$3*$F$4)*$C$6+($C$5*C1833*$C$6^0.5)+($F$4+$F$5*D1833)*F1833)</f>
        <v>1.00020608364998</v>
      </c>
      <c r="H1833" s="95" t="n">
        <f aca="false">G1833*H1832</f>
        <v>100.92204680448</v>
      </c>
      <c r="I1833" s="0"/>
    </row>
    <row r="1834" customFormat="false" ht="12.75" hidden="false" customHeight="false" outlineLevel="0" collapsed="false">
      <c r="B1834" s="79" t="n">
        <f aca="false">B1833+$C$6</f>
        <v>0.208105022831055</v>
      </c>
      <c r="C1834" s="80" t="n">
        <f aca="true">NORMINV(RAND(),0,1)</f>
        <v>0.718417765578449</v>
      </c>
      <c r="D1834" s="80" t="n">
        <f aca="true">NORMINV(RAND(),0,1)</f>
        <v>-0.612434711060278</v>
      </c>
      <c r="E1834" s="80" t="n">
        <f aca="true">RAND()</f>
        <v>0.226714227780934</v>
      </c>
      <c r="F1834" s="78" t="n">
        <f aca="false">IF($F$3*$C$6&gt;E1834,1,0)</f>
        <v>0</v>
      </c>
      <c r="G1834" s="81" t="n">
        <f aca="false">EXP(($F$6-0.5*$C$5^2-$F$3*$F$4)*$C$6+($C$5*C1834*$C$6^0.5)+($F$4+$F$5*D1834)*F1834)</f>
        <v>1.00230025175383</v>
      </c>
      <c r="H1834" s="95" t="n">
        <f aca="false">G1834*H1833</f>
        <v>101.154192919642</v>
      </c>
      <c r="I1834" s="0"/>
    </row>
    <row r="1835" customFormat="false" ht="12.75" hidden="false" customHeight="false" outlineLevel="0" collapsed="false">
      <c r="B1835" s="79" t="n">
        <f aca="false">B1834+$C$6</f>
        <v>0.208219178082196</v>
      </c>
      <c r="C1835" s="80" t="n">
        <f aca="true">NORMINV(RAND(),0,1)</f>
        <v>-0.481164902860166</v>
      </c>
      <c r="D1835" s="80" t="n">
        <f aca="true">NORMINV(RAND(),0,1)</f>
        <v>0.207669160545915</v>
      </c>
      <c r="E1835" s="80" t="n">
        <f aca="true">RAND()</f>
        <v>0.395547404639274</v>
      </c>
      <c r="F1835" s="78" t="n">
        <f aca="false">IF($F$3*$C$6&gt;E1835,1,0)</f>
        <v>0</v>
      </c>
      <c r="G1835" s="81" t="n">
        <f aca="false">EXP(($F$6-0.5*$C$5^2-$F$3*$F$4)*$C$6+($C$5*C1835*$C$6^0.5)+($F$4+$F$5*D1835)*F1835)</f>
        <v>0.998453779942588</v>
      </c>
      <c r="H1835" s="95" t="n">
        <f aca="false">G1835*H1834</f>
        <v>100.997786277658</v>
      </c>
      <c r="I1835" s="0"/>
    </row>
    <row r="1836" customFormat="false" ht="12.75" hidden="false" customHeight="false" outlineLevel="0" collapsed="false">
      <c r="B1836" s="79" t="n">
        <f aca="false">B1835+$C$6</f>
        <v>0.208333333333338</v>
      </c>
      <c r="C1836" s="80" t="n">
        <f aca="true">NORMINV(RAND(),0,1)</f>
        <v>2.03041629351856</v>
      </c>
      <c r="D1836" s="80" t="n">
        <f aca="true">NORMINV(RAND(),0,1)</f>
        <v>0.896888930550397</v>
      </c>
      <c r="E1836" s="80" t="n">
        <f aca="true">RAND()</f>
        <v>0.190547594468236</v>
      </c>
      <c r="F1836" s="78" t="n">
        <f aca="false">IF($F$3*$C$6&gt;E1836,1,0)</f>
        <v>0</v>
      </c>
      <c r="G1836" s="81" t="n">
        <f aca="false">EXP(($F$6-0.5*$C$5^2-$F$3*$F$4)*$C$6+($C$5*C1836*$C$6^0.5)+($F$4+$F$5*D1836)*F1836)</f>
        <v>1.00652415430246</v>
      </c>
      <c r="H1836" s="95" t="n">
        <f aca="false">G1836*H1835</f>
        <v>101.656711419541</v>
      </c>
      <c r="I1836" s="0"/>
    </row>
    <row r="1837" customFormat="false" ht="12.75" hidden="false" customHeight="false" outlineLevel="0" collapsed="false">
      <c r="B1837" s="79" t="n">
        <f aca="false">B1836+$C$6</f>
        <v>0.20844748858448</v>
      </c>
      <c r="C1837" s="80" t="n">
        <f aca="true">NORMINV(RAND(),0,1)</f>
        <v>1.9015330469663</v>
      </c>
      <c r="D1837" s="80" t="n">
        <f aca="true">NORMINV(RAND(),0,1)</f>
        <v>-0.994480336311104</v>
      </c>
      <c r="E1837" s="80" t="n">
        <f aca="true">RAND()</f>
        <v>0.837599798589826</v>
      </c>
      <c r="F1837" s="78" t="n">
        <f aca="false">IF($F$3*$C$6&gt;E1837,1,0)</f>
        <v>0</v>
      </c>
      <c r="G1837" s="81" t="n">
        <f aca="false">EXP(($F$6-0.5*$C$5^2-$F$3*$F$4)*$C$6+($C$5*C1837*$C$6^0.5)+($F$4+$F$5*D1837)*F1837)</f>
        <v>1.00610843502113</v>
      </c>
      <c r="H1837" s="95" t="n">
        <f aca="false">G1837*H1836</f>
        <v>102.277674835708</v>
      </c>
      <c r="I1837" s="0"/>
    </row>
    <row r="1838" customFormat="false" ht="12.75" hidden="false" customHeight="false" outlineLevel="0" collapsed="false">
      <c r="B1838" s="79" t="n">
        <f aca="false">B1837+$C$6</f>
        <v>0.208561643835621</v>
      </c>
      <c r="C1838" s="80" t="n">
        <f aca="true">NORMINV(RAND(),0,1)</f>
        <v>-1.85091020100528</v>
      </c>
      <c r="D1838" s="80" t="n">
        <f aca="true">NORMINV(RAND(),0,1)</f>
        <v>1.01021676617533</v>
      </c>
      <c r="E1838" s="80" t="n">
        <f aca="true">RAND()</f>
        <v>0.528507149472053</v>
      </c>
      <c r="F1838" s="78" t="n">
        <f aca="false">IF($F$3*$C$6&gt;E1838,1,0)</f>
        <v>0</v>
      </c>
      <c r="G1838" s="81" t="n">
        <f aca="false">EXP(($F$6-0.5*$C$5^2-$F$3*$F$4)*$C$6+($C$5*C1838*$C$6^0.5)+($F$4+$F$5*D1838)*F1838)</f>
        <v>0.99407972775701</v>
      </c>
      <c r="H1838" s="95" t="n">
        <f aca="false">G1838*H1837</f>
        <v>101.672163156301</v>
      </c>
      <c r="I1838" s="0"/>
    </row>
    <row r="1839" customFormat="false" ht="12.75" hidden="false" customHeight="false" outlineLevel="0" collapsed="false">
      <c r="B1839" s="79" t="n">
        <f aca="false">B1838+$C$6</f>
        <v>0.208675799086763</v>
      </c>
      <c r="C1839" s="80" t="n">
        <f aca="true">NORMINV(RAND(),0,1)</f>
        <v>-0.625292661353988</v>
      </c>
      <c r="D1839" s="80" t="n">
        <f aca="true">NORMINV(RAND(),0,1)</f>
        <v>-0.158227167574488</v>
      </c>
      <c r="E1839" s="80" t="n">
        <f aca="true">RAND()</f>
        <v>0.32452878545127</v>
      </c>
      <c r="F1839" s="78" t="n">
        <f aca="false">IF($F$3*$C$6&gt;E1839,1,0)</f>
        <v>0</v>
      </c>
      <c r="G1839" s="81" t="n">
        <f aca="false">EXP(($F$6-0.5*$C$5^2-$F$3*$F$4)*$C$6+($C$5*C1839*$C$6^0.5)+($F$4+$F$5*D1839)*F1839)</f>
        <v>0.997992627527731</v>
      </c>
      <c r="H1839" s="95" t="n">
        <f aca="false">G1839*H1838</f>
        <v>101.468069254785</v>
      </c>
      <c r="I1839" s="0"/>
    </row>
    <row r="1840" customFormat="false" ht="12.75" hidden="false" customHeight="false" outlineLevel="0" collapsed="false">
      <c r="B1840" s="79" t="n">
        <f aca="false">B1839+$C$6</f>
        <v>0.208789954337904</v>
      </c>
      <c r="C1840" s="80" t="n">
        <f aca="true">NORMINV(RAND(),0,1)</f>
        <v>0.506493925376493</v>
      </c>
      <c r="D1840" s="80" t="n">
        <f aca="true">NORMINV(RAND(),0,1)</f>
        <v>1.4373430194917</v>
      </c>
      <c r="E1840" s="80" t="n">
        <f aca="true">RAND()</f>
        <v>0.527692476243681</v>
      </c>
      <c r="F1840" s="78" t="n">
        <f aca="false">IF($F$3*$C$6&gt;E1840,1,0)</f>
        <v>0</v>
      </c>
      <c r="G1840" s="81" t="n">
        <f aca="false">EXP(($F$6-0.5*$C$5^2-$F$3*$F$4)*$C$6+($C$5*C1840*$C$6^0.5)+($F$4+$F$5*D1840)*F1840)</f>
        <v>1.00161964013199</v>
      </c>
      <c r="H1840" s="95" t="n">
        <f aca="false">G1840*H1839</f>
        <v>101.632411011866</v>
      </c>
      <c r="I1840" s="0"/>
    </row>
    <row r="1841" customFormat="false" ht="12.75" hidden="false" customHeight="false" outlineLevel="0" collapsed="false">
      <c r="B1841" s="79" t="n">
        <f aca="false">B1840+$C$6</f>
        <v>0.208904109589046</v>
      </c>
      <c r="C1841" s="80" t="n">
        <f aca="true">NORMINV(RAND(),0,1)</f>
        <v>0.640415163776599</v>
      </c>
      <c r="D1841" s="80" t="n">
        <f aca="true">NORMINV(RAND(),0,1)</f>
        <v>0.614625908780887</v>
      </c>
      <c r="E1841" s="80" t="n">
        <f aca="true">RAND()</f>
        <v>0.921041517755327</v>
      </c>
      <c r="F1841" s="78" t="n">
        <f aca="false">IF($F$3*$C$6&gt;E1841,1,0)</f>
        <v>0</v>
      </c>
      <c r="G1841" s="81" t="n">
        <f aca="false">EXP(($F$6-0.5*$C$5^2-$F$3*$F$4)*$C$6+($C$5*C1841*$C$6^0.5)+($F$4+$F$5*D1841)*F1841)</f>
        <v>1.00204968592718</v>
      </c>
      <c r="H1841" s="95" t="n">
        <f aca="false">G1841*H1840</f>
        <v>101.840725534462</v>
      </c>
      <c r="I1841" s="0"/>
    </row>
    <row r="1842" customFormat="false" ht="12.75" hidden="false" customHeight="false" outlineLevel="0" collapsed="false">
      <c r="B1842" s="79" t="n">
        <f aca="false">B1841+$C$6</f>
        <v>0.209018264840187</v>
      </c>
      <c r="C1842" s="80" t="n">
        <f aca="true">NORMINV(RAND(),0,1)</f>
        <v>1.08059047668691</v>
      </c>
      <c r="D1842" s="80" t="n">
        <f aca="true">NORMINV(RAND(),0,1)</f>
        <v>1.32006169972218</v>
      </c>
      <c r="E1842" s="80" t="n">
        <f aca="true">RAND()</f>
        <v>0.2959862713396</v>
      </c>
      <c r="F1842" s="78" t="n">
        <f aca="false">IF($F$3*$C$6&gt;E1842,1,0)</f>
        <v>0</v>
      </c>
      <c r="G1842" s="81" t="n">
        <f aca="false">EXP(($F$6-0.5*$C$5^2-$F$3*$F$4)*$C$6+($C$5*C1842*$C$6^0.5)+($F$4+$F$5*D1842)*F1842)</f>
        <v>1.00346447125618</v>
      </c>
      <c r="H1842" s="95" t="n">
        <f aca="false">G1842*H1841</f>
        <v>102.193549800785</v>
      </c>
      <c r="I1842" s="0"/>
    </row>
    <row r="1843" customFormat="false" ht="12.75" hidden="false" customHeight="false" outlineLevel="0" collapsed="false">
      <c r="B1843" s="79" t="n">
        <f aca="false">B1842+$C$6</f>
        <v>0.209132420091329</v>
      </c>
      <c r="C1843" s="80" t="n">
        <f aca="true">NORMINV(RAND(),0,1)</f>
        <v>-2.91508997745874</v>
      </c>
      <c r="D1843" s="80" t="n">
        <f aca="true">NORMINV(RAND(),0,1)</f>
        <v>-0.432793114603374</v>
      </c>
      <c r="E1843" s="80" t="n">
        <f aca="true">RAND()</f>
        <v>0.245639891130369</v>
      </c>
      <c r="F1843" s="78" t="n">
        <f aca="false">IF($F$3*$C$6&gt;E1843,1,0)</f>
        <v>0</v>
      </c>
      <c r="G1843" s="81" t="n">
        <f aca="false">EXP(($F$6-0.5*$C$5^2-$F$3*$F$4)*$C$6+($C$5*C1843*$C$6^0.5)+($F$4+$F$5*D1843)*F1843)</f>
        <v>0.990694678930351</v>
      </c>
      <c r="H1843" s="95" t="n">
        <f aca="false">G1843*H1842</f>
        <v>101.242606008641</v>
      </c>
      <c r="I1843" s="0"/>
    </row>
    <row r="1844" customFormat="false" ht="12.75" hidden="false" customHeight="false" outlineLevel="0" collapsed="false">
      <c r="B1844" s="79" t="n">
        <f aca="false">B1843+$C$6</f>
        <v>0.20924657534247</v>
      </c>
      <c r="C1844" s="80" t="n">
        <f aca="true">NORMINV(RAND(),0,1)</f>
        <v>-0.648129315753238</v>
      </c>
      <c r="D1844" s="80" t="n">
        <f aca="true">NORMINV(RAND(),0,1)</f>
        <v>0.980762419270124</v>
      </c>
      <c r="E1844" s="80" t="n">
        <f aca="true">RAND()</f>
        <v>0.0811905446382224</v>
      </c>
      <c r="F1844" s="78" t="n">
        <f aca="false">IF($F$3*$C$6&gt;E1844,1,0)</f>
        <v>0</v>
      </c>
      <c r="G1844" s="81" t="n">
        <f aca="false">EXP(($F$6-0.5*$C$5^2-$F$3*$F$4)*$C$6+($C$5*C1844*$C$6^0.5)+($F$4+$F$5*D1844)*F1844)</f>
        <v>0.997919578722109</v>
      </c>
      <c r="H1844" s="95" t="n">
        <f aca="false">G1844*H1843</f>
        <v>101.031978736872</v>
      </c>
      <c r="I1844" s="0"/>
    </row>
    <row r="1845" customFormat="false" ht="12.75" hidden="false" customHeight="false" outlineLevel="0" collapsed="false">
      <c r="B1845" s="79" t="n">
        <f aca="false">B1844+$C$6</f>
        <v>0.209360730593612</v>
      </c>
      <c r="C1845" s="80" t="n">
        <f aca="true">NORMINV(RAND(),0,1)</f>
        <v>-2.0865549986938</v>
      </c>
      <c r="D1845" s="80" t="n">
        <f aca="true">NORMINV(RAND(),0,1)</f>
        <v>-1.80820854851993</v>
      </c>
      <c r="E1845" s="80" t="n">
        <f aca="true">RAND()</f>
        <v>0.0708959268505046</v>
      </c>
      <c r="F1845" s="78" t="n">
        <f aca="false">IF($F$3*$C$6&gt;E1845,1,0)</f>
        <v>0</v>
      </c>
      <c r="G1845" s="81" t="n">
        <f aca="false">EXP(($F$6-0.5*$C$5^2-$F$3*$F$4)*$C$6+($C$5*C1845*$C$6^0.5)+($F$4+$F$5*D1845)*F1845)</f>
        <v>0.993329169734389</v>
      </c>
      <c r="H1845" s="95" t="n">
        <f aca="false">G1845*H1844</f>
        <v>100.358011555319</v>
      </c>
      <c r="I1845" s="0"/>
    </row>
    <row r="1846" customFormat="false" ht="12.75" hidden="false" customHeight="false" outlineLevel="0" collapsed="false">
      <c r="B1846" s="79" t="n">
        <f aca="false">B1845+$C$6</f>
        <v>0.209474885844754</v>
      </c>
      <c r="C1846" s="80" t="n">
        <f aca="true">NORMINV(RAND(),0,1)</f>
        <v>-0.506167018524011</v>
      </c>
      <c r="D1846" s="80" t="n">
        <f aca="true">NORMINV(RAND(),0,1)</f>
        <v>-0.38607563338393</v>
      </c>
      <c r="E1846" s="80" t="n">
        <f aca="true">RAND()</f>
        <v>0.879531282602582</v>
      </c>
      <c r="F1846" s="78" t="n">
        <f aca="false">IF($F$3*$C$6&gt;E1846,1,0)</f>
        <v>0</v>
      </c>
      <c r="G1846" s="81" t="n">
        <f aca="false">EXP(($F$6-0.5*$C$5^2-$F$3*$F$4)*$C$6+($C$5*C1846*$C$6^0.5)+($F$4+$F$5*D1846)*F1846)</f>
        <v>0.99837376768487</v>
      </c>
      <c r="H1846" s="95" t="n">
        <f aca="false">G1846*H1845</f>
        <v>100.194806113846</v>
      </c>
      <c r="I1846" s="0"/>
    </row>
    <row r="1847" customFormat="false" ht="12.75" hidden="false" customHeight="false" outlineLevel="0" collapsed="false">
      <c r="B1847" s="79" t="n">
        <f aca="false">B1846+$C$6</f>
        <v>0.209589041095895</v>
      </c>
      <c r="C1847" s="80" t="n">
        <f aca="true">NORMINV(RAND(),0,1)</f>
        <v>2.08735402360909</v>
      </c>
      <c r="D1847" s="80" t="n">
        <f aca="true">NORMINV(RAND(),0,1)</f>
        <v>1.47723726842489</v>
      </c>
      <c r="E1847" s="80" t="n">
        <f aca="true">RAND()</f>
        <v>0.469609988516107</v>
      </c>
      <c r="F1847" s="78" t="n">
        <f aca="false">IF($F$3*$C$6&gt;E1847,1,0)</f>
        <v>0</v>
      </c>
      <c r="G1847" s="81" t="n">
        <f aca="false">EXP(($F$6-0.5*$C$5^2-$F$3*$F$4)*$C$6+($C$5*C1847*$C$6^0.5)+($F$4+$F$5*D1847)*F1847)</f>
        <v>1.00670786446566</v>
      </c>
      <c r="H1847" s="95" t="n">
        <f aca="false">G1847*H1846</f>
        <v>100.866899293421</v>
      </c>
      <c r="I1847" s="0"/>
    </row>
    <row r="1848" customFormat="false" ht="12.75" hidden="false" customHeight="false" outlineLevel="0" collapsed="false">
      <c r="B1848" s="79" t="n">
        <f aca="false">B1847+$C$6</f>
        <v>0.209703196347037</v>
      </c>
      <c r="C1848" s="80" t="n">
        <f aca="true">NORMINV(RAND(),0,1)</f>
        <v>-1.3125425783324</v>
      </c>
      <c r="D1848" s="80" t="n">
        <f aca="true">NORMINV(RAND(),0,1)</f>
        <v>0.643300409379862</v>
      </c>
      <c r="E1848" s="80" t="n">
        <f aca="true">RAND()</f>
        <v>0.35001774152181</v>
      </c>
      <c r="F1848" s="78" t="n">
        <f aca="false">IF($F$3*$C$6&gt;E1848,1,0)</f>
        <v>0</v>
      </c>
      <c r="G1848" s="81" t="n">
        <f aca="false">EXP(($F$6-0.5*$C$5^2-$F$3*$F$4)*$C$6+($C$5*C1848*$C$6^0.5)+($F$4+$F$5*D1848)*F1848)</f>
        <v>0.995796624286093</v>
      </c>
      <c r="H1848" s="95" t="n">
        <f aca="false">G1848*H1847</f>
        <v>100.442917818594</v>
      </c>
      <c r="I1848" s="0"/>
    </row>
    <row r="1849" customFormat="false" ht="12.75" hidden="false" customHeight="false" outlineLevel="0" collapsed="false">
      <c r="B1849" s="79" t="n">
        <f aca="false">B1848+$C$6</f>
        <v>0.209817351598178</v>
      </c>
      <c r="C1849" s="80" t="n">
        <f aca="true">NORMINV(RAND(),0,1)</f>
        <v>-0.766565197539363</v>
      </c>
      <c r="D1849" s="80" t="n">
        <f aca="true">NORMINV(RAND(),0,1)</f>
        <v>-0.745617431993678</v>
      </c>
      <c r="E1849" s="80" t="n">
        <f aca="true">RAND()</f>
        <v>0.171326522617552</v>
      </c>
      <c r="F1849" s="78" t="n">
        <f aca="false">IF($F$3*$C$6&gt;E1849,1,0)</f>
        <v>0</v>
      </c>
      <c r="G1849" s="81" t="n">
        <f aca="false">EXP(($F$6-0.5*$C$5^2-$F$3*$F$4)*$C$6+($C$5*C1849*$C$6^0.5)+($F$4+$F$5*D1849)*F1849)</f>
        <v>0.997540817410881</v>
      </c>
      <c r="H1849" s="95" t="n">
        <f aca="false">G1849*H1848</f>
        <v>100.195910343894</v>
      </c>
      <c r="I1849" s="0"/>
    </row>
    <row r="1850" customFormat="false" ht="12.75" hidden="false" customHeight="false" outlineLevel="0" collapsed="false">
      <c r="B1850" s="79" t="n">
        <f aca="false">B1849+$C$6</f>
        <v>0.20993150684932</v>
      </c>
      <c r="C1850" s="80" t="n">
        <f aca="true">NORMINV(RAND(),0,1)</f>
        <v>-0.0525562269461376</v>
      </c>
      <c r="D1850" s="80" t="n">
        <f aca="true">NORMINV(RAND(),0,1)</f>
        <v>0.77650532150036</v>
      </c>
      <c r="E1850" s="80" t="n">
        <f aca="true">RAND()</f>
        <v>0.946115244970278</v>
      </c>
      <c r="F1850" s="78" t="n">
        <f aca="false">IF($F$3*$C$6&gt;E1850,1,0)</f>
        <v>0</v>
      </c>
      <c r="G1850" s="81" t="n">
        <f aca="false">EXP(($F$6-0.5*$C$5^2-$F$3*$F$4)*$C$6+($C$5*C1850*$C$6^0.5)+($F$4+$F$5*D1850)*F1850)</f>
        <v>0.99982641940536</v>
      </c>
      <c r="H1850" s="95" t="n">
        <f aca="false">G1850*H1849</f>
        <v>100.178518278196</v>
      </c>
      <c r="I1850" s="0"/>
    </row>
    <row r="1851" customFormat="false" ht="12.75" hidden="false" customHeight="false" outlineLevel="0" collapsed="false">
      <c r="B1851" s="79" t="n">
        <f aca="false">B1850+$C$6</f>
        <v>0.210045662100461</v>
      </c>
      <c r="C1851" s="80" t="n">
        <f aca="true">NORMINV(RAND(),0,1)</f>
        <v>-0.890130171585634</v>
      </c>
      <c r="D1851" s="80" t="n">
        <f aca="true">NORMINV(RAND(),0,1)</f>
        <v>-1.75183382369515</v>
      </c>
      <c r="E1851" s="80" t="n">
        <f aca="true">RAND()</f>
        <v>0.571205642395845</v>
      </c>
      <c r="F1851" s="78" t="n">
        <f aca="false">IF($F$3*$C$6&gt;E1851,1,0)</f>
        <v>0</v>
      </c>
      <c r="G1851" s="81" t="n">
        <f aca="false">EXP(($F$6-0.5*$C$5^2-$F$3*$F$4)*$C$6+($C$5*C1851*$C$6^0.5)+($F$4+$F$5*D1851)*F1851)</f>
        <v>0.997145806348869</v>
      </c>
      <c r="H1851" s="95" t="n">
        <f aca="false">G1851*H1850</f>
        <v>99.8925893873465</v>
      </c>
      <c r="I1851" s="0"/>
    </row>
    <row r="1852" customFormat="false" ht="12.75" hidden="false" customHeight="false" outlineLevel="0" collapsed="false">
      <c r="B1852" s="79" t="n">
        <f aca="false">B1851+$C$6</f>
        <v>0.210159817351603</v>
      </c>
      <c r="C1852" s="80" t="n">
        <f aca="true">NORMINV(RAND(),0,1)</f>
        <v>0.821892309293655</v>
      </c>
      <c r="D1852" s="80" t="n">
        <f aca="true">NORMINV(RAND(),0,1)</f>
        <v>-1.16777287861362</v>
      </c>
      <c r="E1852" s="80" t="n">
        <f aca="true">RAND()</f>
        <v>0.87095069819924</v>
      </c>
      <c r="F1852" s="78" t="n">
        <f aca="false">IF($F$3*$C$6&gt;E1852,1,0)</f>
        <v>0</v>
      </c>
      <c r="G1852" s="81" t="n">
        <f aca="false">EXP(($F$6-0.5*$C$5^2-$F$3*$F$4)*$C$6+($C$5*C1852*$C$6^0.5)+($F$4+$F$5*D1852)*F1852)</f>
        <v>1.0026327371571</v>
      </c>
      <c r="H1852" s="95" t="n">
        <f aca="false">G1852*H1851</f>
        <v>100.155580319145</v>
      </c>
      <c r="I1852" s="0"/>
    </row>
    <row r="1853" customFormat="false" ht="12.75" hidden="false" customHeight="false" outlineLevel="0" collapsed="false">
      <c r="B1853" s="79" t="n">
        <f aca="false">B1852+$C$6</f>
        <v>0.210273972602744</v>
      </c>
      <c r="C1853" s="80" t="n">
        <f aca="true">NORMINV(RAND(),0,1)</f>
        <v>-1.25112976812515</v>
      </c>
      <c r="D1853" s="80" t="n">
        <f aca="true">NORMINV(RAND(),0,1)</f>
        <v>0.376875513032042</v>
      </c>
      <c r="E1853" s="80" t="n">
        <f aca="true">RAND()</f>
        <v>0.795158716484269</v>
      </c>
      <c r="F1853" s="78" t="n">
        <f aca="false">IF($F$3*$C$6&gt;E1853,1,0)</f>
        <v>0</v>
      </c>
      <c r="G1853" s="81" t="n">
        <f aca="false">EXP(($F$6-0.5*$C$5^2-$F$3*$F$4)*$C$6+($C$5*C1853*$C$6^0.5)+($F$4+$F$5*D1853)*F1853)</f>
        <v>0.99599266287492</v>
      </c>
      <c r="H1853" s="95" t="n">
        <f aca="false">G1853*H1852</f>
        <v>99.7542231438486</v>
      </c>
      <c r="I1853" s="0"/>
    </row>
    <row r="1854" customFormat="false" ht="12.75" hidden="false" customHeight="false" outlineLevel="0" collapsed="false">
      <c r="B1854" s="79" t="n">
        <f aca="false">B1853+$C$6</f>
        <v>0.210388127853886</v>
      </c>
      <c r="C1854" s="80" t="n">
        <f aca="true">NORMINV(RAND(),0,1)</f>
        <v>-0.789896153089883</v>
      </c>
      <c r="D1854" s="80" t="n">
        <f aca="true">NORMINV(RAND(),0,1)</f>
        <v>0.744401011710685</v>
      </c>
      <c r="E1854" s="80" t="n">
        <f aca="true">RAND()</f>
        <v>0.982931484455221</v>
      </c>
      <c r="F1854" s="78" t="n">
        <f aca="false">IF($F$3*$C$6&gt;E1854,1,0)</f>
        <v>0</v>
      </c>
      <c r="G1854" s="81" t="n">
        <f aca="false">EXP(($F$6-0.5*$C$5^2-$F$3*$F$4)*$C$6+($C$5*C1854*$C$6^0.5)+($F$4+$F$5*D1854)*F1854)</f>
        <v>0.997466221303692</v>
      </c>
      <c r="H1854" s="95" t="n">
        <f aca="false">G1854*H1853</f>
        <v>99.50146801838</v>
      </c>
      <c r="I1854" s="0"/>
    </row>
    <row r="1855" customFormat="false" ht="12.75" hidden="false" customHeight="false" outlineLevel="0" collapsed="false">
      <c r="B1855" s="79" t="n">
        <f aca="false">B1854+$C$6</f>
        <v>0.210502283105028</v>
      </c>
      <c r="C1855" s="80" t="n">
        <f aca="true">NORMINV(RAND(),0,1)</f>
        <v>-0.770281414502925</v>
      </c>
      <c r="D1855" s="80" t="n">
        <f aca="true">NORMINV(RAND(),0,1)</f>
        <v>0.201400210034228</v>
      </c>
      <c r="E1855" s="80" t="n">
        <f aca="true">RAND()</f>
        <v>0.699450877663407</v>
      </c>
      <c r="F1855" s="78" t="n">
        <f aca="false">IF($F$3*$C$6&gt;E1855,1,0)</f>
        <v>0</v>
      </c>
      <c r="G1855" s="81" t="n">
        <f aca="false">EXP(($F$6-0.5*$C$5^2-$F$3*$F$4)*$C$6+($C$5*C1855*$C$6^0.5)+($F$4+$F$5*D1855)*F1855)</f>
        <v>0.997528935170016</v>
      </c>
      <c r="H1855" s="95" t="n">
        <f aca="false">G1855*H1854</f>
        <v>99.255593440228</v>
      </c>
      <c r="I1855" s="0"/>
    </row>
    <row r="1856" customFormat="false" ht="12.75" hidden="false" customHeight="false" outlineLevel="0" collapsed="false">
      <c r="B1856" s="79" t="n">
        <f aca="false">B1855+$C$6</f>
        <v>0.210616438356169</v>
      </c>
      <c r="C1856" s="80" t="n">
        <f aca="true">NORMINV(RAND(),0,1)</f>
        <v>0.126908181813357</v>
      </c>
      <c r="D1856" s="80" t="n">
        <f aca="true">NORMINV(RAND(),0,1)</f>
        <v>-0.358647782870929</v>
      </c>
      <c r="E1856" s="80" t="n">
        <f aca="true">RAND()</f>
        <v>0.0342069278401129</v>
      </c>
      <c r="F1856" s="78" t="n">
        <f aca="false">IF($F$3*$C$6&gt;E1856,1,0)</f>
        <v>0</v>
      </c>
      <c r="G1856" s="81" t="n">
        <f aca="false">EXP(($F$6-0.5*$C$5^2-$F$3*$F$4)*$C$6+($C$5*C1856*$C$6^0.5)+($F$4+$F$5*D1856)*F1856)</f>
        <v>1.0004017229632</v>
      </c>
      <c r="H1856" s="95" t="n">
        <f aca="false">G1856*H1855</f>
        <v>99.2954666913389</v>
      </c>
      <c r="I1856" s="0"/>
    </row>
    <row r="1857" customFormat="false" ht="12.75" hidden="false" customHeight="false" outlineLevel="0" collapsed="false">
      <c r="B1857" s="79" t="n">
        <f aca="false">B1856+$C$6</f>
        <v>0.210730593607311</v>
      </c>
      <c r="C1857" s="80" t="n">
        <f aca="true">NORMINV(RAND(),0,1)</f>
        <v>0.369782821673877</v>
      </c>
      <c r="D1857" s="80" t="n">
        <f aca="true">NORMINV(RAND(),0,1)</f>
        <v>0.510907488640196</v>
      </c>
      <c r="E1857" s="80" t="n">
        <f aca="true">RAND()</f>
        <v>0.656615073173612</v>
      </c>
      <c r="F1857" s="78" t="n">
        <f aca="false">IF($F$3*$C$6&gt;E1857,1,0)</f>
        <v>0</v>
      </c>
      <c r="G1857" s="81" t="n">
        <f aca="false">EXP(($F$6-0.5*$C$5^2-$F$3*$F$4)*$C$6+($C$5*C1857*$C$6^0.5)+($F$4+$F$5*D1857)*F1857)</f>
        <v>1.00118082593258</v>
      </c>
      <c r="H1857" s="95" t="n">
        <f aca="false">G1857*H1856</f>
        <v>99.4127173533954</v>
      </c>
      <c r="I1857" s="0"/>
    </row>
    <row r="1858" customFormat="false" ht="12.75" hidden="false" customHeight="false" outlineLevel="0" collapsed="false">
      <c r="B1858" s="79" t="n">
        <f aca="false">B1857+$C$6</f>
        <v>0.210844748858452</v>
      </c>
      <c r="C1858" s="80" t="n">
        <f aca="true">NORMINV(RAND(),0,1)</f>
        <v>0.358264266323918</v>
      </c>
      <c r="D1858" s="80" t="n">
        <f aca="true">NORMINV(RAND(),0,1)</f>
        <v>0.884702185235525</v>
      </c>
      <c r="E1858" s="80" t="n">
        <f aca="true">RAND()</f>
        <v>0.20907232349714</v>
      </c>
      <c r="F1858" s="78" t="n">
        <f aca="false">IF($F$3*$C$6&gt;E1858,1,0)</f>
        <v>0</v>
      </c>
      <c r="G1858" s="81" t="n">
        <f aca="false">EXP(($F$6-0.5*$C$5^2-$F$3*$F$4)*$C$6+($C$5*C1858*$C$6^0.5)+($F$4+$F$5*D1858)*F1858)</f>
        <v>1.00114386254878</v>
      </c>
      <c r="H1858" s="95" t="n">
        <f aca="false">G1858*H1857</f>
        <v>99.5264318376483</v>
      </c>
      <c r="I1858" s="0"/>
    </row>
    <row r="1859" customFormat="false" ht="12.75" hidden="false" customHeight="false" outlineLevel="0" collapsed="false">
      <c r="B1859" s="79" t="n">
        <f aca="false">B1858+$C$6</f>
        <v>0.210958904109594</v>
      </c>
      <c r="C1859" s="80" t="n">
        <f aca="true">NORMINV(RAND(),0,1)</f>
        <v>-1.4327614303254</v>
      </c>
      <c r="D1859" s="80" t="n">
        <f aca="true">NORMINV(RAND(),0,1)</f>
        <v>-0.00687507986457222</v>
      </c>
      <c r="E1859" s="80" t="n">
        <f aca="true">RAND()</f>
        <v>0.51528281909141</v>
      </c>
      <c r="F1859" s="78" t="n">
        <f aca="false">IF($F$3*$C$6&gt;E1859,1,0)</f>
        <v>0</v>
      </c>
      <c r="G1859" s="81" t="n">
        <f aca="false">EXP(($F$6-0.5*$C$5^2-$F$3*$F$4)*$C$6+($C$5*C1859*$C$6^0.5)+($F$4+$F$5*D1859)*F1859)</f>
        <v>0.995412979981375</v>
      </c>
      <c r="H1859" s="95" t="n">
        <f aca="false">G1859*H1858</f>
        <v>99.0699021024266</v>
      </c>
      <c r="I1859" s="0"/>
    </row>
    <row r="1860" customFormat="false" ht="12.75" hidden="false" customHeight="false" outlineLevel="0" collapsed="false">
      <c r="B1860" s="79" t="n">
        <f aca="false">B1859+$C$6</f>
        <v>0.211073059360735</v>
      </c>
      <c r="C1860" s="80" t="n">
        <f aca="true">NORMINV(RAND(),0,1)</f>
        <v>0.283777765208579</v>
      </c>
      <c r="D1860" s="80" t="n">
        <f aca="true">NORMINV(RAND(),0,1)</f>
        <v>1.04745634117502</v>
      </c>
      <c r="E1860" s="80" t="n">
        <f aca="true">RAND()</f>
        <v>0.718409153920574</v>
      </c>
      <c r="F1860" s="78" t="n">
        <f aca="false">IF($F$3*$C$6&gt;E1860,1,0)</f>
        <v>0</v>
      </c>
      <c r="G1860" s="81" t="n">
        <f aca="false">EXP(($F$6-0.5*$C$5^2-$F$3*$F$4)*$C$6+($C$5*C1860*$C$6^0.5)+($F$4+$F$5*D1860)*F1860)</f>
        <v>1.00090486611417</v>
      </c>
      <c r="H1860" s="95" t="n">
        <f aca="false">G1860*H1859</f>
        <v>99.1595470997735</v>
      </c>
      <c r="I1860" s="0"/>
    </row>
    <row r="1861" customFormat="false" ht="12.75" hidden="false" customHeight="false" outlineLevel="0" collapsed="false">
      <c r="B1861" s="79" t="n">
        <f aca="false">B1860+$C$6</f>
        <v>0.211187214611877</v>
      </c>
      <c r="C1861" s="80" t="n">
        <f aca="true">NORMINV(RAND(),0,1)</f>
        <v>0.929771018664025</v>
      </c>
      <c r="D1861" s="80" t="n">
        <f aca="true">NORMINV(RAND(),0,1)</f>
        <v>-1.43497433411939</v>
      </c>
      <c r="E1861" s="80" t="n">
        <f aca="true">RAND()</f>
        <v>0.18773624145386</v>
      </c>
      <c r="F1861" s="78" t="n">
        <f aca="false">IF($F$3*$C$6&gt;E1861,1,0)</f>
        <v>0</v>
      </c>
      <c r="G1861" s="81" t="n">
        <f aca="false">EXP(($F$6-0.5*$C$5^2-$F$3*$F$4)*$C$6+($C$5*C1861*$C$6^0.5)+($F$4+$F$5*D1861)*F1861)</f>
        <v>1.00297949150284</v>
      </c>
      <c r="H1861" s="95" t="n">
        <f aca="false">G1861*H1860</f>
        <v>99.454992127783</v>
      </c>
      <c r="I1861" s="0"/>
    </row>
    <row r="1862" customFormat="false" ht="12.75" hidden="false" customHeight="false" outlineLevel="0" collapsed="false">
      <c r="B1862" s="79" t="n">
        <f aca="false">B1861+$C$6</f>
        <v>0.211301369863018</v>
      </c>
      <c r="C1862" s="80" t="n">
        <f aca="true">NORMINV(RAND(),0,1)</f>
        <v>-0.854028815410223</v>
      </c>
      <c r="D1862" s="80" t="n">
        <f aca="true">NORMINV(RAND(),0,1)</f>
        <v>2.1573581067467</v>
      </c>
      <c r="E1862" s="80" t="n">
        <f aca="true">RAND()</f>
        <v>0.47345323328132</v>
      </c>
      <c r="F1862" s="78" t="n">
        <f aca="false">IF($F$3*$C$6&gt;E1862,1,0)</f>
        <v>0</v>
      </c>
      <c r="G1862" s="81" t="n">
        <f aca="false">EXP(($F$6-0.5*$C$5^2-$F$3*$F$4)*$C$6+($C$5*C1862*$C$6^0.5)+($F$4+$F$5*D1862)*F1862)</f>
        <v>0.997261198564741</v>
      </c>
      <c r="H1862" s="95" t="n">
        <f aca="false">G1862*H1861</f>
        <v>99.1826046525998</v>
      </c>
      <c r="I1862" s="0"/>
    </row>
    <row r="1863" customFormat="false" ht="12.75" hidden="false" customHeight="false" outlineLevel="0" collapsed="false">
      <c r="B1863" s="79" t="n">
        <f aca="false">B1862+$C$6</f>
        <v>0.21141552511416</v>
      </c>
      <c r="C1863" s="80" t="n">
        <f aca="true">NORMINV(RAND(),0,1)</f>
        <v>-0.348009651406113</v>
      </c>
      <c r="D1863" s="80" t="n">
        <f aca="true">NORMINV(RAND(),0,1)</f>
        <v>-0.642907028660764</v>
      </c>
      <c r="E1863" s="80" t="n">
        <f aca="true">RAND()</f>
        <v>0.146602111815074</v>
      </c>
      <c r="F1863" s="78" t="n">
        <f aca="false">IF($F$3*$C$6&gt;E1863,1,0)</f>
        <v>0</v>
      </c>
      <c r="G1863" s="81" t="n">
        <f aca="false">EXP(($F$6-0.5*$C$5^2-$F$3*$F$4)*$C$6+($C$5*C1863*$C$6^0.5)+($F$4+$F$5*D1863)*F1863)</f>
        <v>0.998880014000339</v>
      </c>
      <c r="H1863" s="95" t="n">
        <f aca="false">G1863*H1862</f>
        <v>99.071521523979</v>
      </c>
      <c r="I1863" s="0"/>
    </row>
    <row r="1864" customFormat="false" ht="12.75" hidden="false" customHeight="false" outlineLevel="0" collapsed="false">
      <c r="B1864" s="79" t="n">
        <f aca="false">B1863+$C$6</f>
        <v>0.211529680365302</v>
      </c>
      <c r="C1864" s="80" t="n">
        <f aca="true">NORMINV(RAND(),0,1)</f>
        <v>0.909905285012087</v>
      </c>
      <c r="D1864" s="80" t="n">
        <f aca="true">NORMINV(RAND(),0,1)</f>
        <v>-0.0491618643819758</v>
      </c>
      <c r="E1864" s="80" t="n">
        <f aca="true">RAND()</f>
        <v>0.622288465633036</v>
      </c>
      <c r="F1864" s="78" t="n">
        <f aca="false">IF($F$3*$C$6&gt;E1864,1,0)</f>
        <v>0</v>
      </c>
      <c r="G1864" s="81" t="n">
        <f aca="false">EXP(($F$6-0.5*$C$5^2-$F$3*$F$4)*$C$6+($C$5*C1864*$C$6^0.5)+($F$4+$F$5*D1864)*F1864)</f>
        <v>1.00291562810286</v>
      </c>
      <c r="H1864" s="95" t="n">
        <f aca="false">G1864*H1863</f>
        <v>99.3603772363272</v>
      </c>
      <c r="I1864" s="0"/>
    </row>
    <row r="1865" customFormat="false" ht="12.75" hidden="false" customHeight="false" outlineLevel="0" collapsed="false">
      <c r="B1865" s="79" t="n">
        <f aca="false">B1864+$C$6</f>
        <v>0.211643835616443</v>
      </c>
      <c r="C1865" s="80" t="n">
        <f aca="true">NORMINV(RAND(),0,1)</f>
        <v>-0.594217290775741</v>
      </c>
      <c r="D1865" s="80" t="n">
        <f aca="true">NORMINV(RAND(),0,1)</f>
        <v>0.751621631271503</v>
      </c>
      <c r="E1865" s="80" t="n">
        <f aca="true">RAND()</f>
        <v>0.436684694140269</v>
      </c>
      <c r="F1865" s="78" t="n">
        <f aca="false">IF($F$3*$C$6&gt;E1865,1,0)</f>
        <v>0</v>
      </c>
      <c r="G1865" s="81" t="n">
        <f aca="false">EXP(($F$6-0.5*$C$5^2-$F$3*$F$4)*$C$6+($C$5*C1865*$C$6^0.5)+($F$4+$F$5*D1865)*F1865)</f>
        <v>0.998092038536405</v>
      </c>
      <c r="H1865" s="95" t="n">
        <f aca="false">G1865*H1864</f>
        <v>99.1708014655521</v>
      </c>
      <c r="I1865" s="0"/>
    </row>
    <row r="1866" customFormat="false" ht="12.75" hidden="false" customHeight="false" outlineLevel="0" collapsed="false">
      <c r="B1866" s="79" t="n">
        <f aca="false">B1865+$C$6</f>
        <v>0.211757990867585</v>
      </c>
      <c r="C1866" s="80" t="n">
        <f aca="true">NORMINV(RAND(),0,1)</f>
        <v>-0.526820722624976</v>
      </c>
      <c r="D1866" s="80" t="n">
        <f aca="true">NORMINV(RAND(),0,1)</f>
        <v>0.941134352144534</v>
      </c>
      <c r="E1866" s="80" t="n">
        <f aca="true">RAND()</f>
        <v>0.286249681580501</v>
      </c>
      <c r="F1866" s="78" t="n">
        <f aca="false">IF($F$3*$C$6&gt;E1866,1,0)</f>
        <v>0</v>
      </c>
      <c r="G1866" s="81" t="n">
        <f aca="false">EXP(($F$6-0.5*$C$5^2-$F$3*$F$4)*$C$6+($C$5*C1866*$C$6^0.5)+($F$4+$F$5*D1866)*F1866)</f>
        <v>0.998307676134691</v>
      </c>
      <c r="H1866" s="95" t="n">
        <f aca="false">G1866*H1865</f>
        <v>99.0029723514901</v>
      </c>
      <c r="I1866" s="0"/>
    </row>
    <row r="1867" customFormat="false" ht="12.75" hidden="false" customHeight="false" outlineLevel="0" collapsed="false">
      <c r="B1867" s="79" t="n">
        <f aca="false">B1866+$C$6</f>
        <v>0.211872146118726</v>
      </c>
      <c r="C1867" s="80" t="n">
        <f aca="true">NORMINV(RAND(),0,1)</f>
        <v>2.28140876261815</v>
      </c>
      <c r="D1867" s="80" t="n">
        <f aca="true">NORMINV(RAND(),0,1)</f>
        <v>-1.34803927464796</v>
      </c>
      <c r="E1867" s="80" t="n">
        <f aca="true">RAND()</f>
        <v>0.665397016310945</v>
      </c>
      <c r="F1867" s="78" t="n">
        <f aca="false">IF($F$3*$C$6&gt;E1867,1,0)</f>
        <v>0</v>
      </c>
      <c r="G1867" s="81" t="n">
        <f aca="false">EXP(($F$6-0.5*$C$5^2-$F$3*$F$4)*$C$6+($C$5*C1867*$C$6^0.5)+($F$4+$F$5*D1867)*F1867)</f>
        <v>1.00733423596654</v>
      </c>
      <c r="H1867" s="95" t="n">
        <f aca="false">G1867*H1866</f>
        <v>99.729083512105</v>
      </c>
      <c r="I1867" s="0"/>
    </row>
    <row r="1868" customFormat="false" ht="12.75" hidden="false" customHeight="false" outlineLevel="0" collapsed="false">
      <c r="B1868" s="79" t="n">
        <f aca="false">B1867+$C$6</f>
        <v>0.211986301369868</v>
      </c>
      <c r="C1868" s="80" t="n">
        <f aca="true">NORMINV(RAND(),0,1)</f>
        <v>0.644560558269645</v>
      </c>
      <c r="D1868" s="80" t="n">
        <f aca="true">NORMINV(RAND(),0,1)</f>
        <v>1.0641125060018</v>
      </c>
      <c r="E1868" s="80" t="n">
        <f aca="true">RAND()</f>
        <v>0.634070646707398</v>
      </c>
      <c r="F1868" s="78" t="n">
        <f aca="false">IF($F$3*$C$6&gt;E1868,1,0)</f>
        <v>0</v>
      </c>
      <c r="G1868" s="81" t="n">
        <f aca="false">EXP(($F$6-0.5*$C$5^2-$F$3*$F$4)*$C$6+($C$5*C1868*$C$6^0.5)+($F$4+$F$5*D1868)*F1868)</f>
        <v>1.00206300049914</v>
      </c>
      <c r="H1868" s="95" t="n">
        <f aca="false">G1868*H1867</f>
        <v>99.9348246611691</v>
      </c>
      <c r="I1868" s="0"/>
    </row>
    <row r="1869" customFormat="false" ht="12.75" hidden="false" customHeight="false" outlineLevel="0" collapsed="false">
      <c r="B1869" s="79" t="n">
        <f aca="false">B1868+$C$6</f>
        <v>0.212100456621009</v>
      </c>
      <c r="C1869" s="80" t="n">
        <f aca="true">NORMINV(RAND(),0,1)</f>
        <v>0.447186245605528</v>
      </c>
      <c r="D1869" s="80" t="n">
        <f aca="true">NORMINV(RAND(),0,1)</f>
        <v>0.210019539556353</v>
      </c>
      <c r="E1869" s="80" t="n">
        <f aca="true">RAND()</f>
        <v>0.762607693224077</v>
      </c>
      <c r="F1869" s="78" t="n">
        <f aca="false">IF($F$3*$C$6&gt;E1869,1,0)</f>
        <v>0</v>
      </c>
      <c r="G1869" s="81" t="n">
        <f aca="false">EXP(($F$6-0.5*$C$5^2-$F$3*$F$4)*$C$6+($C$5*C1869*$C$6^0.5)+($F$4+$F$5*D1869)*F1869)</f>
        <v>1.00142925120402</v>
      </c>
      <c r="H1869" s="95" t="n">
        <f aca="false">G1869*H1868</f>
        <v>100.077656629639</v>
      </c>
      <c r="I1869" s="0"/>
    </row>
    <row r="1870" customFormat="false" ht="12.75" hidden="false" customHeight="false" outlineLevel="0" collapsed="false">
      <c r="B1870" s="79" t="n">
        <f aca="false">B1869+$C$6</f>
        <v>0.212214611872151</v>
      </c>
      <c r="C1870" s="80" t="n">
        <f aca="true">NORMINV(RAND(),0,1)</f>
        <v>0.80135615623451</v>
      </c>
      <c r="D1870" s="80" t="n">
        <f aca="true">NORMINV(RAND(),0,1)</f>
        <v>0.510676450640569</v>
      </c>
      <c r="E1870" s="80" t="n">
        <f aca="true">RAND()</f>
        <v>0.183318594333072</v>
      </c>
      <c r="F1870" s="78" t="n">
        <f aca="false">IF($F$3*$C$6&gt;E1870,1,0)</f>
        <v>0</v>
      </c>
      <c r="G1870" s="81" t="n">
        <f aca="false">EXP(($F$6-0.5*$C$5^2-$F$3*$F$4)*$C$6+($C$5*C1870*$C$6^0.5)+($F$4+$F$5*D1870)*F1870)</f>
        <v>1.00256674142037</v>
      </c>
      <c r="H1870" s="95" t="n">
        <f aca="false">G1870*H1869</f>
        <v>100.334530096165</v>
      </c>
      <c r="I1870" s="0"/>
    </row>
    <row r="1871" customFormat="false" ht="12.75" hidden="false" customHeight="false" outlineLevel="0" collapsed="false">
      <c r="B1871" s="79" t="n">
        <f aca="false">B1870+$C$6</f>
        <v>0.212328767123293</v>
      </c>
      <c r="C1871" s="80" t="n">
        <f aca="true">NORMINV(RAND(),0,1)</f>
        <v>0.45575895453045</v>
      </c>
      <c r="D1871" s="80" t="n">
        <f aca="true">NORMINV(RAND(),0,1)</f>
        <v>-0.728055643594186</v>
      </c>
      <c r="E1871" s="80" t="n">
        <f aca="true">RAND()</f>
        <v>0.467630827080909</v>
      </c>
      <c r="F1871" s="78" t="n">
        <f aca="false">IF($F$3*$C$6&gt;E1871,1,0)</f>
        <v>0</v>
      </c>
      <c r="G1871" s="81" t="n">
        <f aca="false">EXP(($F$6-0.5*$C$5^2-$F$3*$F$4)*$C$6+($C$5*C1871*$C$6^0.5)+($F$4+$F$5*D1871)*F1871)</f>
        <v>1.00145676899194</v>
      </c>
      <c r="H1871" s="95" t="n">
        <f aca="false">G1871*H1870</f>
        <v>100.48069432843</v>
      </c>
      <c r="I1871" s="0"/>
    </row>
    <row r="1872" customFormat="false" ht="12.75" hidden="false" customHeight="false" outlineLevel="0" collapsed="false">
      <c r="B1872" s="79" t="n">
        <f aca="false">B1871+$C$6</f>
        <v>0.212442922374434</v>
      </c>
      <c r="C1872" s="80" t="n">
        <f aca="true">NORMINV(RAND(),0,1)</f>
        <v>-0.0850010393699403</v>
      </c>
      <c r="D1872" s="80" t="n">
        <f aca="true">NORMINV(RAND(),0,1)</f>
        <v>-0.099861615234266</v>
      </c>
      <c r="E1872" s="80" t="n">
        <f aca="true">RAND()</f>
        <v>0.401175270587077</v>
      </c>
      <c r="F1872" s="78" t="n">
        <f aca="false">IF($F$3*$C$6&gt;E1872,1,0)</f>
        <v>0</v>
      </c>
      <c r="G1872" s="81" t="n">
        <f aca="false">EXP(($F$6-0.5*$C$5^2-$F$3*$F$4)*$C$6+($C$5*C1872*$C$6^0.5)+($F$4+$F$5*D1872)*F1872)</f>
        <v>0.999722447382037</v>
      </c>
      <c r="H1872" s="95" t="n">
        <f aca="false">G1872*H1871</f>
        <v>100.452805648664</v>
      </c>
      <c r="I1872" s="0"/>
    </row>
    <row r="1873" customFormat="false" ht="12.75" hidden="false" customHeight="false" outlineLevel="0" collapsed="false">
      <c r="B1873" s="79" t="n">
        <f aca="false">B1872+$C$6</f>
        <v>0.212557077625576</v>
      </c>
      <c r="C1873" s="80" t="n">
        <f aca="true">NORMINV(RAND(),0,1)</f>
        <v>-1.18570703607129</v>
      </c>
      <c r="D1873" s="80" t="n">
        <f aca="true">NORMINV(RAND(),0,1)</f>
        <v>-0.338844376419965</v>
      </c>
      <c r="E1873" s="80" t="n">
        <f aca="true">RAND()</f>
        <v>0.706848955086187</v>
      </c>
      <c r="F1873" s="78" t="n">
        <f aca="false">IF($F$3*$C$6&gt;E1873,1,0)</f>
        <v>0</v>
      </c>
      <c r="G1873" s="81" t="n">
        <f aca="false">EXP(($F$6-0.5*$C$5^2-$F$3*$F$4)*$C$6+($C$5*C1873*$C$6^0.5)+($F$4+$F$5*D1873)*F1873)</f>
        <v>0.996201544171019</v>
      </c>
      <c r="H1873" s="95" t="n">
        <f aca="false">G1873*H1872</f>
        <v>100.071240103511</v>
      </c>
      <c r="I1873" s="0"/>
    </row>
    <row r="1874" customFormat="false" ht="12.75" hidden="false" customHeight="false" outlineLevel="0" collapsed="false">
      <c r="B1874" s="79" t="n">
        <f aca="false">B1873+$C$6</f>
        <v>0.212671232876717</v>
      </c>
      <c r="C1874" s="80" t="n">
        <f aca="true">NORMINV(RAND(),0,1)</f>
        <v>-0.986375566555867</v>
      </c>
      <c r="D1874" s="80" t="n">
        <f aca="true">NORMINV(RAND(),0,1)</f>
        <v>1.37879761873946</v>
      </c>
      <c r="E1874" s="80" t="n">
        <f aca="true">RAND()</f>
        <v>0.65288560928671</v>
      </c>
      <c r="F1874" s="78" t="n">
        <f aca="false">IF($F$3*$C$6&gt;E1874,1,0)</f>
        <v>0</v>
      </c>
      <c r="G1874" s="81" t="n">
        <f aca="false">EXP(($F$6-0.5*$C$5^2-$F$3*$F$4)*$C$6+($C$5*C1874*$C$6^0.5)+($F$4+$F$5*D1874)*F1874)</f>
        <v>0.996838238567025</v>
      </c>
      <c r="H1874" s="95" t="n">
        <f aca="false">G1874*H1873</f>
        <v>99.7548387160013</v>
      </c>
      <c r="I1874" s="0"/>
    </row>
    <row r="1875" customFormat="false" ht="12.75" hidden="false" customHeight="false" outlineLevel="0" collapsed="false">
      <c r="B1875" s="79" t="n">
        <f aca="false">B1874+$C$6</f>
        <v>0.212785388127859</v>
      </c>
      <c r="C1875" s="80" t="n">
        <f aca="true">NORMINV(RAND(),0,1)</f>
        <v>0.218647771636806</v>
      </c>
      <c r="D1875" s="80" t="n">
        <f aca="true">NORMINV(RAND(),0,1)</f>
        <v>0.0605738024733952</v>
      </c>
      <c r="E1875" s="80" t="n">
        <f aca="true">RAND()</f>
        <v>0.351350968191878</v>
      </c>
      <c r="F1875" s="78" t="n">
        <f aca="false">IF($F$3*$C$6&gt;E1875,1,0)</f>
        <v>0</v>
      </c>
      <c r="G1875" s="81" t="n">
        <f aca="false">EXP(($F$6-0.5*$C$5^2-$F$3*$F$4)*$C$6+($C$5*C1875*$C$6^0.5)+($F$4+$F$5*D1875)*F1875)</f>
        <v>1.00069593760447</v>
      </c>
      <c r="H1875" s="95" t="n">
        <f aca="false">G1875*H1874</f>
        <v>99.8242618594912</v>
      </c>
      <c r="I1875" s="0"/>
    </row>
    <row r="1876" customFormat="false" ht="12.75" hidden="false" customHeight="false" outlineLevel="0" collapsed="false">
      <c r="B1876" s="79" t="n">
        <f aca="false">B1875+$C$6</f>
        <v>0.212899543379</v>
      </c>
      <c r="C1876" s="80" t="n">
        <f aca="true">NORMINV(RAND(),0,1)</f>
        <v>0.417127275324359</v>
      </c>
      <c r="D1876" s="80" t="n">
        <f aca="true">NORMINV(RAND(),0,1)</f>
        <v>-0.4309487449859</v>
      </c>
      <c r="E1876" s="80" t="n">
        <f aca="true">RAND()</f>
        <v>0.930898819275349</v>
      </c>
      <c r="F1876" s="78" t="n">
        <f aca="false">IF($F$3*$C$6&gt;E1876,1,0)</f>
        <v>0</v>
      </c>
      <c r="G1876" s="81" t="n">
        <f aca="false">EXP(($F$6-0.5*$C$5^2-$F$3*$F$4)*$C$6+($C$5*C1876*$C$6^0.5)+($F$4+$F$5*D1876)*F1876)</f>
        <v>1.00133277001392</v>
      </c>
      <c r="H1876" s="95" t="n">
        <f aca="false">G1876*H1875</f>
        <v>99.9573046423592</v>
      </c>
      <c r="I1876" s="0"/>
    </row>
    <row r="1877" customFormat="false" ht="12.75" hidden="false" customHeight="false" outlineLevel="0" collapsed="false">
      <c r="B1877" s="79" t="n">
        <f aca="false">B1876+$C$6</f>
        <v>0.213013698630142</v>
      </c>
      <c r="C1877" s="80" t="n">
        <f aca="true">NORMINV(RAND(),0,1)</f>
        <v>0.525212333593678</v>
      </c>
      <c r="D1877" s="80" t="n">
        <f aca="true">NORMINV(RAND(),0,1)</f>
        <v>-0.333134796045163</v>
      </c>
      <c r="E1877" s="80" t="n">
        <f aca="true">RAND()</f>
        <v>0.816873900192893</v>
      </c>
      <c r="F1877" s="78" t="n">
        <f aca="false">IF($F$3*$C$6&gt;E1877,1,0)</f>
        <v>0</v>
      </c>
      <c r="G1877" s="81" t="n">
        <f aca="false">EXP(($F$6-0.5*$C$5^2-$F$3*$F$4)*$C$6+($C$5*C1877*$C$6^0.5)+($F$4+$F$5*D1877)*F1877)</f>
        <v>1.00167973729574</v>
      </c>
      <c r="H1877" s="95" t="n">
        <f aca="false">G1877*H1876</f>
        <v>100.125206654949</v>
      </c>
      <c r="I1877" s="0"/>
    </row>
    <row r="1878" customFormat="false" ht="12.75" hidden="false" customHeight="false" outlineLevel="0" collapsed="false">
      <c r="B1878" s="79" t="n">
        <f aca="false">B1877+$C$6</f>
        <v>0.213127853881283</v>
      </c>
      <c r="C1878" s="80" t="n">
        <f aca="true">NORMINV(RAND(),0,1)</f>
        <v>1.21010705373339</v>
      </c>
      <c r="D1878" s="80" t="n">
        <f aca="true">NORMINV(RAND(),0,1)</f>
        <v>0.766784080733589</v>
      </c>
      <c r="E1878" s="80" t="n">
        <f aca="true">RAND()</f>
        <v>0.63322252788083</v>
      </c>
      <c r="F1878" s="78" t="n">
        <f aca="false">IF($F$3*$C$6&gt;E1878,1,0)</f>
        <v>0</v>
      </c>
      <c r="G1878" s="81" t="n">
        <f aca="false">EXP(($F$6-0.5*$C$5^2-$F$3*$F$4)*$C$6+($C$5*C1878*$C$6^0.5)+($F$4+$F$5*D1878)*F1878)</f>
        <v>1.00388113595746</v>
      </c>
      <c r="H1878" s="95" t="n">
        <f aca="false">G1878*H1877</f>
        <v>100.513806194745</v>
      </c>
      <c r="I1878" s="0"/>
    </row>
    <row r="1879" customFormat="false" ht="12.75" hidden="false" customHeight="false" outlineLevel="0" collapsed="false">
      <c r="B1879" s="79" t="n">
        <f aca="false">B1878+$C$6</f>
        <v>0.213242009132425</v>
      </c>
      <c r="C1879" s="80" t="n">
        <f aca="true">NORMINV(RAND(),0,1)</f>
        <v>0.45958281327177</v>
      </c>
      <c r="D1879" s="80" t="n">
        <f aca="true">NORMINV(RAND(),0,1)</f>
        <v>-1.08780854779108</v>
      </c>
      <c r="E1879" s="80" t="n">
        <f aca="true">RAND()</f>
        <v>0.256626833783997</v>
      </c>
      <c r="F1879" s="78" t="n">
        <f aca="false">IF($F$3*$C$6&gt;E1879,1,0)</f>
        <v>0</v>
      </c>
      <c r="G1879" s="81" t="n">
        <f aca="false">EXP(($F$6-0.5*$C$5^2-$F$3*$F$4)*$C$6+($C$5*C1879*$C$6^0.5)+($F$4+$F$5*D1879)*F1879)</f>
        <v>1.00146904355129</v>
      </c>
      <c r="H1879" s="95" t="n">
        <f aca="false">G1879*H1878</f>
        <v>100.661465353551</v>
      </c>
      <c r="I1879" s="0"/>
    </row>
    <row r="1880" customFormat="false" ht="12.75" hidden="false" customHeight="false" outlineLevel="0" collapsed="false">
      <c r="B1880" s="79" t="n">
        <f aca="false">B1879+$C$6</f>
        <v>0.213356164383567</v>
      </c>
      <c r="C1880" s="80" t="n">
        <f aca="true">NORMINV(RAND(),0,1)</f>
        <v>0.622712046037027</v>
      </c>
      <c r="D1880" s="80" t="n">
        <f aca="true">NORMINV(RAND(),0,1)</f>
        <v>1.02641695933116</v>
      </c>
      <c r="E1880" s="80" t="n">
        <f aca="true">RAND()</f>
        <v>0.154406931633195</v>
      </c>
      <c r="F1880" s="78" t="n">
        <f aca="false">IF($F$3*$C$6&gt;E1880,1,0)</f>
        <v>0</v>
      </c>
      <c r="G1880" s="81" t="n">
        <f aca="false">EXP(($F$6-0.5*$C$5^2-$F$3*$F$4)*$C$6+($C$5*C1880*$C$6^0.5)+($F$4+$F$5*D1880)*F1880)</f>
        <v>1.00199282736228</v>
      </c>
      <c r="H1880" s="95" t="n">
        <f aca="false">G1880*H1879</f>
        <v>100.862066276035</v>
      </c>
      <c r="I1880" s="0"/>
    </row>
    <row r="1881" customFormat="false" ht="12.75" hidden="false" customHeight="false" outlineLevel="0" collapsed="false">
      <c r="B1881" s="79" t="n">
        <f aca="false">B1880+$C$6</f>
        <v>0.213470319634708</v>
      </c>
      <c r="C1881" s="80" t="n">
        <f aca="true">NORMINV(RAND(),0,1)</f>
        <v>2.73687618690993</v>
      </c>
      <c r="D1881" s="80" t="n">
        <f aca="true">NORMINV(RAND(),0,1)</f>
        <v>0.255968295057902</v>
      </c>
      <c r="E1881" s="80" t="n">
        <f aca="true">RAND()</f>
        <v>0.410771885097146</v>
      </c>
      <c r="F1881" s="78" t="n">
        <f aca="false">IF($F$3*$C$6&gt;E1881,1,0)</f>
        <v>0</v>
      </c>
      <c r="G1881" s="81" t="n">
        <f aca="false">EXP(($F$6-0.5*$C$5^2-$F$3*$F$4)*$C$6+($C$5*C1881*$C$6^0.5)+($F$4+$F$5*D1881)*F1881)</f>
        <v>1.00880592878772</v>
      </c>
      <c r="H1881" s="95" t="n">
        <f aca="false">G1881*H1880</f>
        <v>101.750250449044</v>
      </c>
      <c r="I1881" s="0"/>
    </row>
    <row r="1882" customFormat="false" ht="12.75" hidden="false" customHeight="false" outlineLevel="0" collapsed="false">
      <c r="B1882" s="79" t="n">
        <f aca="false">B1881+$C$6</f>
        <v>0.21358447488585</v>
      </c>
      <c r="C1882" s="80" t="n">
        <f aca="true">NORMINV(RAND(),0,1)</f>
        <v>0.72581415207142</v>
      </c>
      <c r="D1882" s="80" t="n">
        <f aca="true">NORMINV(RAND(),0,1)</f>
        <v>0.774339826123012</v>
      </c>
      <c r="E1882" s="80" t="n">
        <f aca="true">RAND()</f>
        <v>0.82933775236005</v>
      </c>
      <c r="F1882" s="78" t="n">
        <f aca="false">IF($F$3*$C$6&gt;E1882,1,0)</f>
        <v>0</v>
      </c>
      <c r="G1882" s="81" t="n">
        <f aca="false">EXP(($F$6-0.5*$C$5^2-$F$3*$F$4)*$C$6+($C$5*C1882*$C$6^0.5)+($F$4+$F$5*D1882)*F1882)</f>
        <v>1.00232401423502</v>
      </c>
      <c r="H1882" s="95" t="n">
        <f aca="false">G1882*H1881</f>
        <v>101.986719479504</v>
      </c>
      <c r="I1882" s="0"/>
    </row>
    <row r="1883" customFormat="false" ht="12.75" hidden="false" customHeight="false" outlineLevel="0" collapsed="false">
      <c r="B1883" s="79" t="n">
        <f aca="false">B1882+$C$6</f>
        <v>0.213698630136991</v>
      </c>
      <c r="C1883" s="80" t="n">
        <f aca="true">NORMINV(RAND(),0,1)</f>
        <v>-0.465259359719188</v>
      </c>
      <c r="D1883" s="80" t="n">
        <f aca="true">NORMINV(RAND(),0,1)</f>
        <v>0.0206041364542226</v>
      </c>
      <c r="E1883" s="80" t="n">
        <f aca="true">RAND()</f>
        <v>0.193848611002712</v>
      </c>
      <c r="F1883" s="78" t="n">
        <f aca="false">IF($F$3*$C$6&gt;E1883,1,0)</f>
        <v>0</v>
      </c>
      <c r="G1883" s="81" t="n">
        <f aca="false">EXP(($F$6-0.5*$C$5^2-$F$3*$F$4)*$C$6+($C$5*C1883*$C$6^0.5)+($F$4+$F$5*D1883)*F1883)</f>
        <v>0.998504684508894</v>
      </c>
      <c r="H1883" s="95" t="n">
        <f aca="false">G1883*H1882</f>
        <v>101.834217157979</v>
      </c>
      <c r="I1883" s="0"/>
    </row>
    <row r="1884" customFormat="false" ht="12.75" hidden="false" customHeight="false" outlineLevel="0" collapsed="false">
      <c r="B1884" s="79" t="n">
        <f aca="false">B1883+$C$6</f>
        <v>0.213812785388133</v>
      </c>
      <c r="C1884" s="80" t="n">
        <f aca="true">NORMINV(RAND(),0,1)</f>
        <v>0.912927022936737</v>
      </c>
      <c r="D1884" s="80" t="n">
        <f aca="true">NORMINV(RAND(),0,1)</f>
        <v>0.412320407675311</v>
      </c>
      <c r="E1884" s="80" t="n">
        <f aca="true">RAND()</f>
        <v>0.409367827935203</v>
      </c>
      <c r="F1884" s="78" t="n">
        <f aca="false">IF($F$3*$C$6&gt;E1884,1,0)</f>
        <v>0</v>
      </c>
      <c r="G1884" s="81" t="n">
        <f aca="false">EXP(($F$6-0.5*$C$5^2-$F$3*$F$4)*$C$6+($C$5*C1884*$C$6^0.5)+($F$4+$F$5*D1884)*F1884)</f>
        <v>1.0029253419776</v>
      </c>
      <c r="H1884" s="95" t="n">
        <f aca="false">G1884*H1883</f>
        <v>102.132117068187</v>
      </c>
      <c r="I1884" s="0"/>
    </row>
    <row r="1885" customFormat="false" ht="12.75" hidden="false" customHeight="false" outlineLevel="0" collapsed="false">
      <c r="B1885" s="79" t="n">
        <f aca="false">B1884+$C$6</f>
        <v>0.213926940639274</v>
      </c>
      <c r="C1885" s="80" t="n">
        <f aca="true">NORMINV(RAND(),0,1)</f>
        <v>0.226454763708676</v>
      </c>
      <c r="D1885" s="80" t="n">
        <f aca="true">NORMINV(RAND(),0,1)</f>
        <v>-0.788582237841184</v>
      </c>
      <c r="E1885" s="80" t="n">
        <f aca="true">RAND()</f>
        <v>0.93207333006387</v>
      </c>
      <c r="F1885" s="78" t="n">
        <f aca="false">IF($F$3*$C$6&gt;E1885,1,0)</f>
        <v>0</v>
      </c>
      <c r="G1885" s="81" t="n">
        <f aca="false">EXP(($F$6-0.5*$C$5^2-$F$3*$F$4)*$C$6+($C$5*C1885*$C$6^0.5)+($F$4+$F$5*D1885)*F1885)</f>
        <v>1.00072097911431</v>
      </c>
      <c r="H1885" s="95" t="n">
        <f aca="false">G1885*H1884</f>
        <v>102.205752191494</v>
      </c>
      <c r="I1885" s="0"/>
    </row>
    <row r="1886" customFormat="false" ht="12.75" hidden="false" customHeight="false" outlineLevel="0" collapsed="false">
      <c r="B1886" s="79" t="n">
        <f aca="false">B1885+$C$6</f>
        <v>0.214041095890416</v>
      </c>
      <c r="C1886" s="80" t="n">
        <f aca="true">NORMINV(RAND(),0,1)</f>
        <v>1.2609228764869</v>
      </c>
      <c r="D1886" s="80" t="n">
        <f aca="true">NORMINV(RAND(),0,1)</f>
        <v>-0.175230259886562</v>
      </c>
      <c r="E1886" s="80" t="n">
        <f aca="true">RAND()</f>
        <v>0.0844269634085565</v>
      </c>
      <c r="F1886" s="78" t="n">
        <f aca="false">IF($F$3*$C$6&gt;E1886,1,0)</f>
        <v>0</v>
      </c>
      <c r="G1886" s="81" t="n">
        <f aca="false">EXP(($F$6-0.5*$C$5^2-$F$3*$F$4)*$C$6+($C$5*C1886*$C$6^0.5)+($F$4+$F$5*D1886)*F1886)</f>
        <v>1.00404466158563</v>
      </c>
      <c r="H1886" s="95" t="n">
        <f aca="false">G1886*H1885</f>
        <v>102.619139871213</v>
      </c>
      <c r="I1886" s="0"/>
    </row>
    <row r="1887" customFormat="false" ht="12.75" hidden="false" customHeight="false" outlineLevel="0" collapsed="false">
      <c r="B1887" s="79" t="n">
        <f aca="false">B1886+$C$6</f>
        <v>0.214155251141557</v>
      </c>
      <c r="C1887" s="80" t="n">
        <f aca="true">NORMINV(RAND(),0,1)</f>
        <v>-1.85358263683518</v>
      </c>
      <c r="D1887" s="80" t="n">
        <f aca="true">NORMINV(RAND(),0,1)</f>
        <v>-1.4066801246452</v>
      </c>
      <c r="E1887" s="80" t="n">
        <f aca="true">RAND()</f>
        <v>0.334944127917514</v>
      </c>
      <c r="F1887" s="78" t="n">
        <f aca="false">IF($F$3*$C$6&gt;E1887,1,0)</f>
        <v>0</v>
      </c>
      <c r="G1887" s="81" t="n">
        <f aca="false">EXP(($F$6-0.5*$C$5^2-$F$3*$F$4)*$C$6+($C$5*C1887*$C$6^0.5)+($F$4+$F$5*D1887)*F1887)</f>
        <v>0.994071212537564</v>
      </c>
      <c r="H1887" s="95" t="n">
        <f aca="false">G1887*H1886</f>
        <v>102.010732801339</v>
      </c>
      <c r="I1887" s="0"/>
    </row>
    <row r="1888" customFormat="false" ht="12.75" hidden="false" customHeight="false" outlineLevel="0" collapsed="false">
      <c r="B1888" s="79" t="n">
        <f aca="false">B1887+$C$6</f>
        <v>0.214269406392699</v>
      </c>
      <c r="C1888" s="80" t="n">
        <f aca="true">NORMINV(RAND(),0,1)</f>
        <v>0.980177500809576</v>
      </c>
      <c r="D1888" s="80" t="n">
        <f aca="true">NORMINV(RAND(),0,1)</f>
        <v>1.68613026566603</v>
      </c>
      <c r="E1888" s="80" t="n">
        <f aca="true">RAND()</f>
        <v>0.0143576535426881</v>
      </c>
      <c r="F1888" s="78" t="n">
        <f aca="false">IF($F$3*$C$6&gt;E1888,1,0)</f>
        <v>0</v>
      </c>
      <c r="G1888" s="81" t="n">
        <f aca="false">EXP(($F$6-0.5*$C$5^2-$F$3*$F$4)*$C$6+($C$5*C1888*$C$6^0.5)+($F$4+$F$5*D1888)*F1888)</f>
        <v>1.00314155407528</v>
      </c>
      <c r="H1888" s="95" t="n">
        <f aca="false">G1888*H1887</f>
        <v>102.331205034693</v>
      </c>
      <c r="I1888" s="0"/>
    </row>
    <row r="1889" customFormat="false" ht="12.75" hidden="false" customHeight="false" outlineLevel="0" collapsed="false">
      <c r="B1889" s="79" t="n">
        <f aca="false">B1888+$C$6</f>
        <v>0.214383561643841</v>
      </c>
      <c r="C1889" s="80" t="n">
        <f aca="true">NORMINV(RAND(),0,1)</f>
        <v>-0.366826763694059</v>
      </c>
      <c r="D1889" s="80" t="n">
        <f aca="true">NORMINV(RAND(),0,1)</f>
        <v>0.865903855887723</v>
      </c>
      <c r="E1889" s="80" t="n">
        <f aca="true">RAND()</f>
        <v>0.03566881076704</v>
      </c>
      <c r="F1889" s="78" t="n">
        <f aca="false">IF($F$3*$C$6&gt;E1889,1,0)</f>
        <v>0</v>
      </c>
      <c r="G1889" s="81" t="n">
        <f aca="false">EXP(($F$6-0.5*$C$5^2-$F$3*$F$4)*$C$6+($C$5*C1889*$C$6^0.5)+($F$4+$F$5*D1889)*F1889)</f>
        <v>0.998819768806685</v>
      </c>
      <c r="H1889" s="95" t="n">
        <f aca="false">G1889*H1888</f>
        <v>102.210430554461</v>
      </c>
      <c r="I1889" s="0"/>
    </row>
    <row r="1890" customFormat="false" ht="12.75" hidden="false" customHeight="false" outlineLevel="0" collapsed="false">
      <c r="B1890" s="79" t="n">
        <f aca="false">B1889+$C$6</f>
        <v>0.214497716894982</v>
      </c>
      <c r="C1890" s="80" t="n">
        <f aca="true">NORMINV(RAND(),0,1)</f>
        <v>0.460775210473943</v>
      </c>
      <c r="D1890" s="80" t="n">
        <f aca="true">NORMINV(RAND(),0,1)</f>
        <v>-1.15432455894778</v>
      </c>
      <c r="E1890" s="80" t="n">
        <f aca="true">RAND()</f>
        <v>0.550135899323985</v>
      </c>
      <c r="F1890" s="78" t="n">
        <f aca="false">IF($F$3*$C$6&gt;E1890,1,0)</f>
        <v>0</v>
      </c>
      <c r="G1890" s="81" t="n">
        <f aca="false">EXP(($F$6-0.5*$C$5^2-$F$3*$F$4)*$C$6+($C$5*C1890*$C$6^0.5)+($F$4+$F$5*D1890)*F1890)</f>
        <v>1.00147287116859</v>
      </c>
      <c r="H1890" s="95" t="n">
        <f aca="false">G1890*H1889</f>
        <v>102.360973350754</v>
      </c>
      <c r="I1890" s="0"/>
    </row>
    <row r="1891" customFormat="false" ht="12.75" hidden="false" customHeight="false" outlineLevel="0" collapsed="false">
      <c r="B1891" s="79" t="n">
        <f aca="false">B1890+$C$6</f>
        <v>0.214611872146124</v>
      </c>
      <c r="C1891" s="80" t="n">
        <f aca="true">NORMINV(RAND(),0,1)</f>
        <v>0.664955859319199</v>
      </c>
      <c r="D1891" s="80" t="n">
        <f aca="true">NORMINV(RAND(),0,1)</f>
        <v>0.0402696459426729</v>
      </c>
      <c r="E1891" s="80" t="n">
        <f aca="true">RAND()</f>
        <v>0.84180325097181</v>
      </c>
      <c r="F1891" s="78" t="n">
        <f aca="false">IF($F$3*$C$6&gt;E1891,1,0)</f>
        <v>0</v>
      </c>
      <c r="G1891" s="81" t="n">
        <f aca="false">EXP(($F$6-0.5*$C$5^2-$F$3*$F$4)*$C$6+($C$5*C1891*$C$6^0.5)+($F$4+$F$5*D1891)*F1891)</f>
        <v>1.00212851064167</v>
      </c>
      <c r="H1891" s="95" t="n">
        <f aca="false">G1891*H1890</f>
        <v>102.578849771823</v>
      </c>
      <c r="I1891" s="0"/>
    </row>
    <row r="1892" customFormat="false" ht="12.75" hidden="false" customHeight="false" outlineLevel="0" collapsed="false">
      <c r="B1892" s="79" t="n">
        <f aca="false">B1891+$C$6</f>
        <v>0.214726027397265</v>
      </c>
      <c r="C1892" s="80" t="n">
        <f aca="true">NORMINV(RAND(),0,1)</f>
        <v>0.203148411733214</v>
      </c>
      <c r="D1892" s="80" t="n">
        <f aca="true">NORMINV(RAND(),0,1)</f>
        <v>-1.8150751650874</v>
      </c>
      <c r="E1892" s="80" t="n">
        <f aca="true">RAND()</f>
        <v>0.973773143997337</v>
      </c>
      <c r="F1892" s="78" t="n">
        <f aca="false">IF($F$3*$C$6&gt;E1892,1,0)</f>
        <v>0</v>
      </c>
      <c r="G1892" s="81" t="n">
        <f aca="false">EXP(($F$6-0.5*$C$5^2-$F$3*$F$4)*$C$6+($C$5*C1892*$C$6^0.5)+($F$4+$F$5*D1892)*F1892)</f>
        <v>1.00064622410751</v>
      </c>
      <c r="H1892" s="95" t="n">
        <f aca="false">G1892*H1891</f>
        <v>102.645138697466</v>
      </c>
      <c r="I1892" s="0"/>
    </row>
    <row r="1893" customFormat="false" ht="12.75" hidden="false" customHeight="false" outlineLevel="0" collapsed="false">
      <c r="B1893" s="79" t="n">
        <f aca="false">B1892+$C$6</f>
        <v>0.214840182648407</v>
      </c>
      <c r="C1893" s="80" t="n">
        <f aca="true">NORMINV(RAND(),0,1)</f>
        <v>-0.0628278165941434</v>
      </c>
      <c r="D1893" s="80" t="n">
        <f aca="true">NORMINV(RAND(),0,1)</f>
        <v>1.32330987623044</v>
      </c>
      <c r="E1893" s="80" t="n">
        <f aca="true">RAND()</f>
        <v>0.895711663951405</v>
      </c>
      <c r="F1893" s="78" t="n">
        <f aca="false">IF($F$3*$C$6&gt;E1893,1,0)</f>
        <v>0</v>
      </c>
      <c r="G1893" s="81" t="n">
        <f aca="false">EXP(($F$6-0.5*$C$5^2-$F$3*$F$4)*$C$6+($C$5*C1893*$C$6^0.5)+($F$4+$F$5*D1893)*F1893)</f>
        <v>0.999793502096557</v>
      </c>
      <c r="H1893" s="95" t="n">
        <f aca="false">G1893*H1892</f>
        <v>102.623942691527</v>
      </c>
      <c r="I1893" s="0"/>
    </row>
    <row r="1894" customFormat="false" ht="12.75" hidden="false" customHeight="false" outlineLevel="0" collapsed="false">
      <c r="B1894" s="79" t="n">
        <f aca="false">B1893+$C$6</f>
        <v>0.214954337899548</v>
      </c>
      <c r="C1894" s="80" t="n">
        <f aca="true">NORMINV(RAND(),0,1)</f>
        <v>0.351594011071559</v>
      </c>
      <c r="D1894" s="80" t="n">
        <f aca="true">NORMINV(RAND(),0,1)</f>
        <v>0.282599079558792</v>
      </c>
      <c r="E1894" s="80" t="n">
        <f aca="true">RAND()</f>
        <v>0.241985014411656</v>
      </c>
      <c r="F1894" s="78" t="n">
        <f aca="false">IF($F$3*$C$6&gt;E1894,1,0)</f>
        <v>0</v>
      </c>
      <c r="G1894" s="81" t="n">
        <f aca="false">EXP(($F$6-0.5*$C$5^2-$F$3*$F$4)*$C$6+($C$5*C1894*$C$6^0.5)+($F$4+$F$5*D1894)*F1894)</f>
        <v>1.00112245812692</v>
      </c>
      <c r="H1894" s="95" t="n">
        <f aca="false">G1894*H1893</f>
        <v>102.739133770018</v>
      </c>
      <c r="I1894" s="0"/>
    </row>
    <row r="1895" customFormat="false" ht="12.75" hidden="false" customHeight="false" outlineLevel="0" collapsed="false">
      <c r="B1895" s="79" t="n">
        <f aca="false">B1894+$C$6</f>
        <v>0.21506849315069</v>
      </c>
      <c r="C1895" s="80" t="n">
        <f aca="true">NORMINV(RAND(),0,1)</f>
        <v>2.78369269800992</v>
      </c>
      <c r="D1895" s="80" t="n">
        <f aca="true">NORMINV(RAND(),0,1)</f>
        <v>-0.152772277927647</v>
      </c>
      <c r="E1895" s="80" t="n">
        <f aca="true">RAND()</f>
        <v>0.633250699867988</v>
      </c>
      <c r="F1895" s="78" t="n">
        <f aca="false">IF($F$3*$C$6&gt;E1895,1,0)</f>
        <v>0</v>
      </c>
      <c r="G1895" s="81" t="n">
        <f aca="false">EXP(($F$6-0.5*$C$5^2-$F$3*$F$4)*$C$6+($C$5*C1895*$C$6^0.5)+($F$4+$F$5*D1895)*F1895)</f>
        <v>1.00895732271639</v>
      </c>
      <c r="H1895" s="95" t="n">
        <f aca="false">G1895*H1894</f>
        <v>103.659401346798</v>
      </c>
      <c r="I1895" s="0"/>
    </row>
    <row r="1896" customFormat="false" ht="12.75" hidden="false" customHeight="false" outlineLevel="0" collapsed="false">
      <c r="B1896" s="79" t="n">
        <f aca="false">B1895+$C$6</f>
        <v>0.215182648401831</v>
      </c>
      <c r="C1896" s="80" t="n">
        <f aca="true">NORMINV(RAND(),0,1)</f>
        <v>0.182312456713974</v>
      </c>
      <c r="D1896" s="80" t="n">
        <f aca="true">NORMINV(RAND(),0,1)</f>
        <v>1.48857219889081</v>
      </c>
      <c r="E1896" s="80" t="n">
        <f aca="true">RAND()</f>
        <v>0.136498982249737</v>
      </c>
      <c r="F1896" s="78" t="n">
        <f aca="false">IF($F$3*$C$6&gt;E1896,1,0)</f>
        <v>0</v>
      </c>
      <c r="G1896" s="81" t="n">
        <f aca="false">EXP(($F$6-0.5*$C$5^2-$F$3*$F$4)*$C$6+($C$5*C1896*$C$6^0.5)+($F$4+$F$5*D1896)*F1896)</f>
        <v>1.00057939761432</v>
      </c>
      <c r="H1896" s="95" t="n">
        <f aca="false">G1896*H1895</f>
        <v>103.71946135664</v>
      </c>
      <c r="I1896" s="0"/>
    </row>
    <row r="1897" customFormat="false" ht="12.75" hidden="false" customHeight="false" outlineLevel="0" collapsed="false">
      <c r="B1897" s="79" t="n">
        <f aca="false">B1896+$C$6</f>
        <v>0.215296803652973</v>
      </c>
      <c r="C1897" s="80" t="n">
        <f aca="true">NORMINV(RAND(),0,1)</f>
        <v>-1.31599537587856</v>
      </c>
      <c r="D1897" s="80" t="n">
        <f aca="true">NORMINV(RAND(),0,1)</f>
        <v>-1.27487055230619</v>
      </c>
      <c r="E1897" s="80" t="n">
        <f aca="true">RAND()</f>
        <v>0.285038181138998</v>
      </c>
      <c r="F1897" s="78" t="n">
        <f aca="false">IF($F$3*$C$6&gt;E1897,1,0)</f>
        <v>0</v>
      </c>
      <c r="G1897" s="81" t="n">
        <f aca="false">EXP(($F$6-0.5*$C$5^2-$F$3*$F$4)*$C$6+($C$5*C1897*$C$6^0.5)+($F$4+$F$5*D1897)*F1897)</f>
        <v>0.995785603601774</v>
      </c>
      <c r="H1897" s="95" t="n">
        <f aca="false">G1897*H1896</f>
        <v>103.282346432272</v>
      </c>
      <c r="I1897" s="0"/>
    </row>
    <row r="1898" customFormat="false" ht="12.75" hidden="false" customHeight="false" outlineLevel="0" collapsed="false">
      <c r="B1898" s="79" t="n">
        <f aca="false">B1897+$C$6</f>
        <v>0.215410958904115</v>
      </c>
      <c r="C1898" s="80" t="n">
        <f aca="true">NORMINV(RAND(),0,1)</f>
        <v>-0.458097134531692</v>
      </c>
      <c r="D1898" s="80" t="n">
        <f aca="true">NORMINV(RAND(),0,1)</f>
        <v>1.4900122683103</v>
      </c>
      <c r="E1898" s="80" t="n">
        <f aca="true">RAND()</f>
        <v>0.296651781814793</v>
      </c>
      <c r="F1898" s="78" t="n">
        <f aca="false">IF($F$3*$C$6&gt;E1898,1,0)</f>
        <v>0</v>
      </c>
      <c r="G1898" s="81" t="n">
        <f aca="false">EXP(($F$6-0.5*$C$5^2-$F$3*$F$4)*$C$6+($C$5*C1898*$C$6^0.5)+($F$4+$F$5*D1898)*F1898)</f>
        <v>0.998527607551678</v>
      </c>
      <c r="H1898" s="95" t="n">
        <f aca="false">G1898*H1897</f>
        <v>103.13027428534</v>
      </c>
      <c r="I1898" s="0"/>
    </row>
    <row r="1899" customFormat="false" ht="12.75" hidden="false" customHeight="false" outlineLevel="0" collapsed="false">
      <c r="B1899" s="79" t="n">
        <f aca="false">B1898+$C$6</f>
        <v>0.215525114155256</v>
      </c>
      <c r="C1899" s="80" t="n">
        <f aca="true">NORMINV(RAND(),0,1)</f>
        <v>0.382490329848774</v>
      </c>
      <c r="D1899" s="80" t="n">
        <f aca="true">NORMINV(RAND(),0,1)</f>
        <v>-0.065076736733778</v>
      </c>
      <c r="E1899" s="80" t="n">
        <f aca="true">RAND()</f>
        <v>0.974684758686915</v>
      </c>
      <c r="F1899" s="78" t="n">
        <f aca="false">IF($F$3*$C$6&gt;E1899,1,0)</f>
        <v>0</v>
      </c>
      <c r="G1899" s="81" t="n">
        <f aca="false">EXP(($F$6-0.5*$C$5^2-$F$3*$F$4)*$C$6+($C$5*C1899*$C$6^0.5)+($F$4+$F$5*D1899)*F1899)</f>
        <v>1.00122160628436</v>
      </c>
      <c r="H1899" s="95" t="n">
        <f aca="false">G1899*H1898</f>
        <v>103.256258876515</v>
      </c>
      <c r="I1899" s="0"/>
    </row>
    <row r="1900" customFormat="false" ht="12.75" hidden="false" customHeight="false" outlineLevel="0" collapsed="false">
      <c r="B1900" s="79" t="n">
        <f aca="false">B1899+$C$6</f>
        <v>0.215639269406398</v>
      </c>
      <c r="C1900" s="80" t="n">
        <f aca="true">NORMINV(RAND(),0,1)</f>
        <v>-1.55307821511938</v>
      </c>
      <c r="D1900" s="80" t="n">
        <f aca="true">NORMINV(RAND(),0,1)</f>
        <v>0.141352044469985</v>
      </c>
      <c r="E1900" s="80" t="n">
        <f aca="true">RAND()</f>
        <v>0.32538852957777</v>
      </c>
      <c r="F1900" s="78" t="n">
        <f aca="false">IF($F$3*$C$6&gt;E1900,1,0)</f>
        <v>0</v>
      </c>
      <c r="G1900" s="81" t="n">
        <f aca="false">EXP(($F$6-0.5*$C$5^2-$F$3*$F$4)*$C$6+($C$5*C1900*$C$6^0.5)+($F$4+$F$5*D1900)*F1900)</f>
        <v>0.99502917113682</v>
      </c>
      <c r="H1900" s="95" t="n">
        <f aca="false">G1900*H1899</f>
        <v>102.742989684588</v>
      </c>
      <c r="I1900" s="0"/>
    </row>
    <row r="1901" customFormat="false" ht="12.75" hidden="false" customHeight="false" outlineLevel="0" collapsed="false">
      <c r="B1901" s="79" t="n">
        <f aca="false">B1900+$C$6</f>
        <v>0.215753424657539</v>
      </c>
      <c r="C1901" s="80" t="n">
        <f aca="true">NORMINV(RAND(),0,1)</f>
        <v>-1.16876430776056</v>
      </c>
      <c r="D1901" s="80" t="n">
        <f aca="true">NORMINV(RAND(),0,1)</f>
        <v>-0.248168267173544</v>
      </c>
      <c r="E1901" s="80" t="n">
        <f aca="true">RAND()</f>
        <v>0.0188180929150197</v>
      </c>
      <c r="F1901" s="78" t="n">
        <f aca="false">IF($F$3*$C$6&gt;E1901,1,0)</f>
        <v>0</v>
      </c>
      <c r="G1901" s="81" t="n">
        <f aca="false">EXP(($F$6-0.5*$C$5^2-$F$3*$F$4)*$C$6+($C$5*C1901*$C$6^0.5)+($F$4+$F$5*D1901)*F1901)</f>
        <v>0.996255645950697</v>
      </c>
      <c r="H1901" s="95" t="n">
        <f aca="false">G1901*H1900</f>
        <v>102.358283555125</v>
      </c>
      <c r="I1901" s="0"/>
    </row>
    <row r="1902" customFormat="false" ht="12.75" hidden="false" customHeight="false" outlineLevel="0" collapsed="false">
      <c r="B1902" s="79" t="n">
        <f aca="false">B1901+$C$6</f>
        <v>0.215867579908681</v>
      </c>
      <c r="C1902" s="80" t="n">
        <f aca="true">NORMINV(RAND(),0,1)</f>
        <v>0.284838853114359</v>
      </c>
      <c r="D1902" s="80" t="n">
        <f aca="true">NORMINV(RAND(),0,1)</f>
        <v>0.142887687971019</v>
      </c>
      <c r="E1902" s="80" t="n">
        <f aca="true">RAND()</f>
        <v>0.471134414455592</v>
      </c>
      <c r="F1902" s="78" t="n">
        <f aca="false">IF($F$3*$C$6&gt;E1902,1,0)</f>
        <v>0</v>
      </c>
      <c r="G1902" s="81" t="n">
        <f aca="false">EXP(($F$6-0.5*$C$5^2-$F$3*$F$4)*$C$6+($C$5*C1902*$C$6^0.5)+($F$4+$F$5*D1902)*F1902)</f>
        <v>1.00090827030663</v>
      </c>
      <c r="H1902" s="95" t="n">
        <f aca="false">G1902*H1901</f>
        <v>102.451252544716</v>
      </c>
      <c r="I1902" s="0"/>
    </row>
    <row r="1903" customFormat="false" ht="12.75" hidden="false" customHeight="false" outlineLevel="0" collapsed="false">
      <c r="B1903" s="79" t="n">
        <f aca="false">B1902+$C$6</f>
        <v>0.215981735159822</v>
      </c>
      <c r="C1903" s="80" t="n">
        <f aca="true">NORMINV(RAND(),0,1)</f>
        <v>0.900961634233437</v>
      </c>
      <c r="D1903" s="80" t="n">
        <f aca="true">NORMINV(RAND(),0,1)</f>
        <v>-1.51656582854582</v>
      </c>
      <c r="E1903" s="80" t="n">
        <f aca="true">RAND()</f>
        <v>0.738223668514865</v>
      </c>
      <c r="F1903" s="78" t="n">
        <f aca="false">IF($F$3*$C$6&gt;E1903,1,0)</f>
        <v>0</v>
      </c>
      <c r="G1903" s="81" t="n">
        <f aca="false">EXP(($F$6-0.5*$C$5^2-$F$3*$F$4)*$C$6+($C$5*C1903*$C$6^0.5)+($F$4+$F$5*D1903)*F1903)</f>
        <v>1.00288687781426</v>
      </c>
      <c r="H1903" s="95" t="n">
        <f aca="false">G1903*H1902</f>
        <v>102.74701679273</v>
      </c>
      <c r="I1903" s="0"/>
    </row>
    <row r="1904" customFormat="false" ht="12.75" hidden="false" customHeight="false" outlineLevel="0" collapsed="false">
      <c r="B1904" s="79" t="n">
        <f aca="false">B1903+$C$6</f>
        <v>0.216095890410964</v>
      </c>
      <c r="C1904" s="80" t="n">
        <f aca="true">NORMINV(RAND(),0,1)</f>
        <v>0.253386331331638</v>
      </c>
      <c r="D1904" s="80" t="n">
        <f aca="true">NORMINV(RAND(),0,1)</f>
        <v>0.149192425693796</v>
      </c>
      <c r="E1904" s="80" t="n">
        <f aca="true">RAND()</f>
        <v>0.99690987923858</v>
      </c>
      <c r="F1904" s="78" t="n">
        <f aca="false">IF($F$3*$C$6&gt;E1904,1,0)</f>
        <v>0</v>
      </c>
      <c r="G1904" s="81" t="n">
        <f aca="false">EXP(($F$6-0.5*$C$5^2-$F$3*$F$4)*$C$6+($C$5*C1904*$C$6^0.5)+($F$4+$F$5*D1904)*F1904)</f>
        <v>1.00080736893739</v>
      </c>
      <c r="H1904" s="95" t="n">
        <f aca="false">G1904*H1903</f>
        <v>102.829971542498</v>
      </c>
      <c r="I1904" s="0"/>
    </row>
    <row r="1905" customFormat="false" ht="12.75" hidden="false" customHeight="false" outlineLevel="0" collapsed="false">
      <c r="B1905" s="79" t="n">
        <f aca="false">B1904+$C$6</f>
        <v>0.216210045662105</v>
      </c>
      <c r="C1905" s="80" t="n">
        <f aca="true">NORMINV(RAND(),0,1)</f>
        <v>-0.63408884990403</v>
      </c>
      <c r="D1905" s="80" t="n">
        <f aca="true">NORMINV(RAND(),0,1)</f>
        <v>-1.49192614645817</v>
      </c>
      <c r="E1905" s="80" t="n">
        <f aca="true">RAND()</f>
        <v>0.124229399128523</v>
      </c>
      <c r="F1905" s="78" t="n">
        <f aca="false">IF($F$3*$C$6&gt;E1905,1,0)</f>
        <v>0</v>
      </c>
      <c r="G1905" s="81" t="n">
        <f aca="false">EXP(($F$6-0.5*$C$5^2-$F$3*$F$4)*$C$6+($C$5*C1905*$C$6^0.5)+($F$4+$F$5*D1905)*F1905)</f>
        <v>0.997964490064376</v>
      </c>
      <c r="H1905" s="95" t="n">
        <f aca="false">G1905*H1904</f>
        <v>102.620660113743</v>
      </c>
      <c r="I1905" s="0"/>
    </row>
    <row r="1906" customFormat="false" ht="12.75" hidden="false" customHeight="false" outlineLevel="0" collapsed="false">
      <c r="B1906" s="79" t="n">
        <f aca="false">B1905+$C$6</f>
        <v>0.216324200913247</v>
      </c>
      <c r="C1906" s="80" t="n">
        <f aca="true">NORMINV(RAND(),0,1)</f>
        <v>-0.64413231086021</v>
      </c>
      <c r="D1906" s="80" t="n">
        <f aca="true">NORMINV(RAND(),0,1)</f>
        <v>-0.00422718775635859</v>
      </c>
      <c r="E1906" s="80" t="n">
        <f aca="true">RAND()</f>
        <v>0.353972803803802</v>
      </c>
      <c r="F1906" s="78" t="n">
        <f aca="false">IF($F$3*$C$6&gt;E1906,1,0)</f>
        <v>0</v>
      </c>
      <c r="G1906" s="81" t="n">
        <f aca="false">EXP(($F$6-0.5*$C$5^2-$F$3*$F$4)*$C$6+($C$5*C1906*$C$6^0.5)+($F$4+$F$5*D1906)*F1906)</f>
        <v>0.997932363765518</v>
      </c>
      <c r="H1906" s="95" t="n">
        <f aca="false">G1906*H1905</f>
        <v>102.408477918486</v>
      </c>
      <c r="I1906" s="0"/>
    </row>
    <row r="1907" customFormat="false" ht="12.75" hidden="false" customHeight="false" outlineLevel="0" collapsed="false">
      <c r="B1907" s="79" t="n">
        <f aca="false">B1906+$C$6</f>
        <v>0.216438356164389</v>
      </c>
      <c r="C1907" s="80" t="n">
        <f aca="true">NORMINV(RAND(),0,1)</f>
        <v>-1.31581131708824</v>
      </c>
      <c r="D1907" s="80" t="n">
        <f aca="true">NORMINV(RAND(),0,1)</f>
        <v>0.564102398190773</v>
      </c>
      <c r="E1907" s="80" t="n">
        <f aca="true">RAND()</f>
        <v>0.403525743510865</v>
      </c>
      <c r="F1907" s="78" t="n">
        <f aca="false">IF($F$3*$C$6&gt;E1907,1,0)</f>
        <v>0</v>
      </c>
      <c r="G1907" s="81" t="n">
        <f aca="false">EXP(($F$6-0.5*$C$5^2-$F$3*$F$4)*$C$6+($C$5*C1907*$C$6^0.5)+($F$4+$F$5*D1907)*F1907)</f>
        <v>0.995786191079948</v>
      </c>
      <c r="H1907" s="95" t="n">
        <f aca="false">G1907*H1906</f>
        <v>101.976948160744</v>
      </c>
      <c r="I1907" s="0"/>
    </row>
    <row r="1908" customFormat="false" ht="12.75" hidden="false" customHeight="false" outlineLevel="0" collapsed="false">
      <c r="B1908" s="79" t="n">
        <f aca="false">B1907+$C$6</f>
        <v>0.21655251141553</v>
      </c>
      <c r="C1908" s="80" t="n">
        <f aca="true">NORMINV(RAND(),0,1)</f>
        <v>-1.11164469497166</v>
      </c>
      <c r="D1908" s="80" t="n">
        <f aca="true">NORMINV(RAND(),0,1)</f>
        <v>2.48224327439341</v>
      </c>
      <c r="E1908" s="80" t="n">
        <f aca="true">RAND()</f>
        <v>0.862014619051502</v>
      </c>
      <c r="F1908" s="78" t="n">
        <f aca="false">IF($F$3*$C$6&gt;E1908,1,0)</f>
        <v>0</v>
      </c>
      <c r="G1908" s="81" t="n">
        <f aca="false">EXP(($F$6-0.5*$C$5^2-$F$3*$F$4)*$C$6+($C$5*C1908*$C$6^0.5)+($F$4+$F$5*D1908)*F1908)</f>
        <v>0.996438062824702</v>
      </c>
      <c r="H1908" s="95" t="n">
        <f aca="false">G1908*H1907</f>
        <v>101.613712678067</v>
      </c>
      <c r="I1908" s="0"/>
    </row>
    <row r="1909" customFormat="false" ht="12.75" hidden="false" customHeight="false" outlineLevel="0" collapsed="false">
      <c r="B1909" s="79" t="n">
        <f aca="false">B1908+$C$6</f>
        <v>0.216666666666672</v>
      </c>
      <c r="C1909" s="80" t="n">
        <f aca="true">NORMINV(RAND(),0,1)</f>
        <v>-0.914015862704985</v>
      </c>
      <c r="D1909" s="80" t="n">
        <f aca="true">NORMINV(RAND(),0,1)</f>
        <v>1.12269386676907</v>
      </c>
      <c r="E1909" s="80" t="n">
        <f aca="true">RAND()</f>
        <v>0.721617489497461</v>
      </c>
      <c r="F1909" s="78" t="n">
        <f aca="false">IF($F$3*$C$6&gt;E1909,1,0)</f>
        <v>0</v>
      </c>
      <c r="G1909" s="81" t="n">
        <f aca="false">EXP(($F$6-0.5*$C$5^2-$F$3*$F$4)*$C$6+($C$5*C1909*$C$6^0.5)+($F$4+$F$5*D1909)*F1909)</f>
        <v>0.997069466893763</v>
      </c>
      <c r="H1909" s="95" t="n">
        <f aca="false">G1909*H1908</f>
        <v>101.315930329016</v>
      </c>
      <c r="I1909" s="0"/>
    </row>
    <row r="1910" customFormat="false" ht="12.75" hidden="false" customHeight="false" outlineLevel="0" collapsed="false">
      <c r="B1910" s="79" t="n">
        <f aca="false">B1909+$C$6</f>
        <v>0.216780821917813</v>
      </c>
      <c r="C1910" s="80" t="n">
        <f aca="true">NORMINV(RAND(),0,1)</f>
        <v>0.226646919275642</v>
      </c>
      <c r="D1910" s="80" t="n">
        <f aca="true">NORMINV(RAND(),0,1)</f>
        <v>-0.0768135064560749</v>
      </c>
      <c r="E1910" s="80" t="n">
        <f aca="true">RAND()</f>
        <v>0.466130698138379</v>
      </c>
      <c r="F1910" s="78" t="n">
        <f aca="false">IF($F$3*$C$6&gt;E1910,1,0)</f>
        <v>0</v>
      </c>
      <c r="G1910" s="81" t="n">
        <f aca="false">EXP(($F$6-0.5*$C$5^2-$F$3*$F$4)*$C$6+($C$5*C1910*$C$6^0.5)+($F$4+$F$5*D1910)*F1910)</f>
        <v>1.00072159547554</v>
      </c>
      <c r="H1910" s="95" t="n">
        <f aca="false">G1910*H1909</f>
        <v>101.389039445941</v>
      </c>
      <c r="I1910" s="0"/>
    </row>
    <row r="1911" customFormat="false" ht="12.75" hidden="false" customHeight="false" outlineLevel="0" collapsed="false">
      <c r="B1911" s="79" t="n">
        <f aca="false">B1910+$C$6</f>
        <v>0.216894977168955</v>
      </c>
      <c r="C1911" s="80" t="n">
        <f aca="true">NORMINV(RAND(),0,1)</f>
        <v>-0.0663660611398194</v>
      </c>
      <c r="D1911" s="80" t="n">
        <f aca="true">NORMINV(RAND(),0,1)</f>
        <v>-0.494622454040308</v>
      </c>
      <c r="E1911" s="80" t="n">
        <f aca="true">RAND()</f>
        <v>0.140760500259834</v>
      </c>
      <c r="F1911" s="78" t="n">
        <f aca="false">IF($F$3*$C$6&gt;E1911,1,0)</f>
        <v>0</v>
      </c>
      <c r="G1911" s="81" t="n">
        <f aca="false">EXP(($F$6-0.5*$C$5^2-$F$3*$F$4)*$C$6+($C$5*C1911*$C$6^0.5)+($F$4+$F$5*D1911)*F1911)</f>
        <v>0.999782163354006</v>
      </c>
      <c r="H1911" s="95" t="n">
        <f aca="false">G1911*H1910</f>
        <v>101.366953197648</v>
      </c>
      <c r="I1911" s="0"/>
    </row>
    <row r="1912" customFormat="false" ht="12.75" hidden="false" customHeight="false" outlineLevel="0" collapsed="false">
      <c r="B1912" s="79" t="n">
        <f aca="false">B1911+$C$6</f>
        <v>0.217009132420096</v>
      </c>
      <c r="C1912" s="80" t="n">
        <f aca="true">NORMINV(RAND(),0,1)</f>
        <v>0.599978833255654</v>
      </c>
      <c r="D1912" s="80" t="n">
        <f aca="true">NORMINV(RAND(),0,1)</f>
        <v>-1.17354901739269</v>
      </c>
      <c r="E1912" s="80" t="n">
        <f aca="true">RAND()</f>
        <v>0.159509542227857</v>
      </c>
      <c r="F1912" s="78" t="n">
        <f aca="false">IF($F$3*$C$6&gt;E1912,1,0)</f>
        <v>0</v>
      </c>
      <c r="G1912" s="81" t="n">
        <f aca="false">EXP(($F$6-0.5*$C$5^2-$F$3*$F$4)*$C$6+($C$5*C1912*$C$6^0.5)+($F$4+$F$5*D1912)*F1912)</f>
        <v>1.00191981795738</v>
      </c>
      <c r="H1912" s="95" t="n">
        <f aca="false">G1912*H1911</f>
        <v>101.561559294682</v>
      </c>
      <c r="I1912" s="0"/>
    </row>
    <row r="1913" customFormat="false" ht="12.75" hidden="false" customHeight="false" outlineLevel="0" collapsed="false">
      <c r="B1913" s="79" t="n">
        <f aca="false">B1912+$C$6</f>
        <v>0.217123287671238</v>
      </c>
      <c r="C1913" s="80" t="n">
        <f aca="true">NORMINV(RAND(),0,1)</f>
        <v>-0.733582325153069</v>
      </c>
      <c r="D1913" s="80" t="n">
        <f aca="true">NORMINV(RAND(),0,1)</f>
        <v>-0.0249228437302958</v>
      </c>
      <c r="E1913" s="80" t="n">
        <f aca="true">RAND()</f>
        <v>0.263445122521919</v>
      </c>
      <c r="F1913" s="78" t="n">
        <f aca="false">IF($F$3*$C$6&gt;E1913,1,0)</f>
        <v>0</v>
      </c>
      <c r="G1913" s="81" t="n">
        <f aca="false">EXP(($F$6-0.5*$C$5^2-$F$3*$F$4)*$C$6+($C$5*C1913*$C$6^0.5)+($F$4+$F$5*D1913)*F1913)</f>
        <v>0.99764628312759</v>
      </c>
      <c r="H1913" s="95" t="n">
        <f aca="false">G1913*H1912</f>
        <v>101.322512138982</v>
      </c>
      <c r="I1913" s="0"/>
    </row>
    <row r="1914" customFormat="false" ht="12.75" hidden="false" customHeight="false" outlineLevel="0" collapsed="false">
      <c r="B1914" s="79" t="n">
        <f aca="false">B1913+$C$6</f>
        <v>0.217237442922379</v>
      </c>
      <c r="C1914" s="80" t="n">
        <f aca="true">NORMINV(RAND(),0,1)</f>
        <v>1.3078639167023</v>
      </c>
      <c r="D1914" s="80" t="n">
        <f aca="true">NORMINV(RAND(),0,1)</f>
        <v>0.735901653810343</v>
      </c>
      <c r="E1914" s="80" t="n">
        <f aca="true">RAND()</f>
        <v>0.0322925402242903</v>
      </c>
      <c r="F1914" s="78" t="n">
        <f aca="false">IF($F$3*$C$6&gt;E1914,1,0)</f>
        <v>0</v>
      </c>
      <c r="G1914" s="81" t="n">
        <f aca="false">EXP(($F$6-0.5*$C$5^2-$F$3*$F$4)*$C$6+($C$5*C1914*$C$6^0.5)+($F$4+$F$5*D1914)*F1914)</f>
        <v>1.0041957418078</v>
      </c>
      <c r="H1914" s="95" t="n">
        <f aca="false">G1914*H1913</f>
        <v>101.747635239235</v>
      </c>
      <c r="I1914" s="0"/>
    </row>
    <row r="1915" customFormat="false" ht="12.75" hidden="false" customHeight="false" outlineLevel="0" collapsed="false">
      <c r="B1915" s="79" t="n">
        <f aca="false">B1914+$C$6</f>
        <v>0.217351598173521</v>
      </c>
      <c r="C1915" s="80" t="n">
        <f aca="true">NORMINV(RAND(),0,1)</f>
        <v>1.53855384100731</v>
      </c>
      <c r="D1915" s="80" t="n">
        <f aca="true">NORMINV(RAND(),0,1)</f>
        <v>-0.0393369529156785</v>
      </c>
      <c r="E1915" s="80" t="n">
        <f aca="true">RAND()</f>
        <v>0.717348959612894</v>
      </c>
      <c r="F1915" s="78" t="n">
        <f aca="false">IF($F$3*$C$6&gt;E1915,1,0)</f>
        <v>0</v>
      </c>
      <c r="G1915" s="81" t="n">
        <f aca="false">EXP(($F$6-0.5*$C$5^2-$F$3*$F$4)*$C$6+($C$5*C1915*$C$6^0.5)+($F$4+$F$5*D1915)*F1915)</f>
        <v>1.00493855016112</v>
      </c>
      <c r="H1915" s="95" t="n">
        <f aca="false">G1915*H1914</f>
        <v>102.250121039639</v>
      </c>
      <c r="I1915" s="0"/>
    </row>
    <row r="1916" customFormat="false" ht="12.75" hidden="false" customHeight="false" outlineLevel="0" collapsed="false">
      <c r="B1916" s="79" t="n">
        <f aca="false">B1915+$C$6</f>
        <v>0.217465753424663</v>
      </c>
      <c r="C1916" s="80" t="n">
        <f aca="true">NORMINV(RAND(),0,1)</f>
        <v>1.4453616834474</v>
      </c>
      <c r="D1916" s="80" t="n">
        <f aca="true">NORMINV(RAND(),0,1)</f>
        <v>1.20392970108954</v>
      </c>
      <c r="E1916" s="80" t="n">
        <f aca="true">RAND()</f>
        <v>0.824055640078843</v>
      </c>
      <c r="F1916" s="78" t="n">
        <f aca="false">IF($F$3*$C$6&gt;E1916,1,0)</f>
        <v>0</v>
      </c>
      <c r="G1916" s="81" t="n">
        <f aca="false">EXP(($F$6-0.5*$C$5^2-$F$3*$F$4)*$C$6+($C$5*C1916*$C$6^0.5)+($F$4+$F$5*D1916)*F1916)</f>
        <v>1.00463841062133</v>
      </c>
      <c r="H1916" s="95" t="n">
        <f aca="false">G1916*H1915</f>
        <v>102.724399087102</v>
      </c>
      <c r="I1916" s="0"/>
    </row>
    <row r="1917" customFormat="false" ht="12.75" hidden="false" customHeight="false" outlineLevel="0" collapsed="false">
      <c r="B1917" s="79" t="n">
        <f aca="false">B1916+$C$6</f>
        <v>0.217579908675804</v>
      </c>
      <c r="C1917" s="80" t="n">
        <f aca="true">NORMINV(RAND(),0,1)</f>
        <v>-0.301431391022113</v>
      </c>
      <c r="D1917" s="80" t="n">
        <f aca="true">NORMINV(RAND(),0,1)</f>
        <v>-0.968992983970118</v>
      </c>
      <c r="E1917" s="80" t="n">
        <f aca="true">RAND()</f>
        <v>0.910999528858162</v>
      </c>
      <c r="F1917" s="78" t="n">
        <f aca="false">IF($F$3*$C$6&gt;E1917,1,0)</f>
        <v>0</v>
      </c>
      <c r="G1917" s="81" t="n">
        <f aca="false">EXP(($F$6-0.5*$C$5^2-$F$3*$F$4)*$C$6+($C$5*C1917*$C$6^0.5)+($F$4+$F$5*D1917)*F1917)</f>
        <v>0.99902915539831</v>
      </c>
      <c r="H1917" s="95" t="n">
        <f aca="false">G1917*H1916</f>
        <v>102.624669658786</v>
      </c>
      <c r="I1917" s="0"/>
    </row>
    <row r="1918" customFormat="false" ht="12.75" hidden="false" customHeight="false" outlineLevel="0" collapsed="false">
      <c r="B1918" s="79" t="n">
        <f aca="false">B1917+$C$6</f>
        <v>0.217694063926946</v>
      </c>
      <c r="C1918" s="80" t="n">
        <f aca="true">NORMINV(RAND(),0,1)</f>
        <v>1.97507441419147</v>
      </c>
      <c r="D1918" s="80" t="n">
        <f aca="true">NORMINV(RAND(),0,1)</f>
        <v>-0.00904779142132436</v>
      </c>
      <c r="E1918" s="80" t="n">
        <f aca="true">RAND()</f>
        <v>0.698812170226351</v>
      </c>
      <c r="F1918" s="78" t="n">
        <f aca="false">IF($F$3*$C$6&gt;E1918,1,0)</f>
        <v>0</v>
      </c>
      <c r="G1918" s="81" t="n">
        <f aca="false">EXP(($F$6-0.5*$C$5^2-$F$3*$F$4)*$C$6+($C$5*C1918*$C$6^0.5)+($F$4+$F$5*D1918)*F1918)</f>
        <v>1.00634562529625</v>
      </c>
      <c r="H1918" s="95" t="n">
        <f aca="false">G1918*H1917</f>
        <v>103.275887358592</v>
      </c>
      <c r="I1918" s="0"/>
    </row>
    <row r="1919" customFormat="false" ht="12.75" hidden="false" customHeight="false" outlineLevel="0" collapsed="false">
      <c r="B1919" s="79" t="n">
        <f aca="false">B1918+$C$6</f>
        <v>0.217808219178087</v>
      </c>
      <c r="C1919" s="80" t="n">
        <f aca="true">NORMINV(RAND(),0,1)</f>
        <v>-1.22073003491644</v>
      </c>
      <c r="D1919" s="80" t="n">
        <f aca="true">NORMINV(RAND(),0,1)</f>
        <v>0.00168245300044337</v>
      </c>
      <c r="E1919" s="80" t="n">
        <f aca="true">RAND()</f>
        <v>0.136055362710518</v>
      </c>
      <c r="F1919" s="78" t="n">
        <f aca="false">IF($F$3*$C$6&gt;E1919,1,0)</f>
        <v>0</v>
      </c>
      <c r="G1919" s="81" t="n">
        <f aca="false">EXP(($F$6-0.5*$C$5^2-$F$3*$F$4)*$C$6+($C$5*C1919*$C$6^0.5)+($F$4+$F$5*D1919)*F1919)</f>
        <v>0.996089717508003</v>
      </c>
      <c r="H1919" s="95" t="n">
        <f aca="false">G1919*H1918</f>
        <v>102.872049464409</v>
      </c>
      <c r="I1919" s="0"/>
    </row>
    <row r="1920" customFormat="false" ht="12.75" hidden="false" customHeight="false" outlineLevel="0" collapsed="false">
      <c r="B1920" s="79" t="n">
        <f aca="false">B1919+$C$6</f>
        <v>0.217922374429229</v>
      </c>
      <c r="C1920" s="80" t="n">
        <f aca="true">NORMINV(RAND(),0,1)</f>
        <v>-0.494886246941569</v>
      </c>
      <c r="D1920" s="80" t="n">
        <f aca="true">NORMINV(RAND(),0,1)</f>
        <v>0.834236703276232</v>
      </c>
      <c r="E1920" s="80" t="n">
        <f aca="true">RAND()</f>
        <v>0.651934101459443</v>
      </c>
      <c r="F1920" s="78" t="n">
        <f aca="false">IF($F$3*$C$6&gt;E1920,1,0)</f>
        <v>0</v>
      </c>
      <c r="G1920" s="81" t="n">
        <f aca="false">EXP(($F$6-0.5*$C$5^2-$F$3*$F$4)*$C$6+($C$5*C1920*$C$6^0.5)+($F$4+$F$5*D1920)*F1920)</f>
        <v>0.998409867836018</v>
      </c>
      <c r="H1920" s="95" t="n">
        <f aca="false">G1920*H1919</f>
        <v>102.70846930978</v>
      </c>
      <c r="I1920" s="0"/>
    </row>
    <row r="1921" customFormat="false" ht="12.75" hidden="false" customHeight="false" outlineLevel="0" collapsed="false">
      <c r="B1921" s="79" t="n">
        <f aca="false">B1920+$C$6</f>
        <v>0.21803652968037</v>
      </c>
      <c r="C1921" s="80" t="n">
        <f aca="true">NORMINV(RAND(),0,1)</f>
        <v>0.288321981311624</v>
      </c>
      <c r="D1921" s="80" t="n">
        <f aca="true">NORMINV(RAND(),0,1)</f>
        <v>-0.862086505110396</v>
      </c>
      <c r="E1921" s="80" t="n">
        <f aca="true">RAND()</f>
        <v>0.664837878069737</v>
      </c>
      <c r="F1921" s="78" t="n">
        <f aca="false">IF($F$3*$C$6&gt;E1921,1,0)</f>
        <v>0</v>
      </c>
      <c r="G1921" s="81" t="n">
        <f aca="false">EXP(($F$6-0.5*$C$5^2-$F$3*$F$4)*$C$6+($C$5*C1921*$C$6^0.5)+($F$4+$F$5*D1921)*F1921)</f>
        <v>1.00091944499351</v>
      </c>
      <c r="H1921" s="95" t="n">
        <f aca="false">G1921*H1920</f>
        <v>102.802904097678</v>
      </c>
      <c r="I1921" s="0"/>
    </row>
    <row r="1922" customFormat="false" ht="12.75" hidden="false" customHeight="false" outlineLevel="0" collapsed="false">
      <c r="B1922" s="79" t="n">
        <f aca="false">B1921+$C$6</f>
        <v>0.218150684931512</v>
      </c>
      <c r="C1922" s="80" t="n">
        <f aca="true">NORMINV(RAND(),0,1)</f>
        <v>-0.261585315284524</v>
      </c>
      <c r="D1922" s="80" t="n">
        <f aca="true">NORMINV(RAND(),0,1)</f>
        <v>-1.42301579992543</v>
      </c>
      <c r="E1922" s="80" t="n">
        <f aca="true">RAND()</f>
        <v>0.816908362949286</v>
      </c>
      <c r="F1922" s="78" t="n">
        <f aca="false">IF($F$3*$C$6&gt;E1922,1,0)</f>
        <v>0</v>
      </c>
      <c r="G1922" s="81" t="n">
        <f aca="false">EXP(($F$6-0.5*$C$5^2-$F$3*$F$4)*$C$6+($C$5*C1922*$C$6^0.5)+($F$4+$F$5*D1922)*F1922)</f>
        <v>0.99915675833062</v>
      </c>
      <c r="H1922" s="95" t="n">
        <f aca="false">G1922*H1921</f>
        <v>102.71621640521</v>
      </c>
      <c r="I1922" s="0"/>
    </row>
    <row r="1923" customFormat="false" ht="12.75" hidden="false" customHeight="false" outlineLevel="0" collapsed="false">
      <c r="B1923" s="79" t="n">
        <f aca="false">B1922+$C$6</f>
        <v>0.218264840182653</v>
      </c>
      <c r="C1923" s="80" t="n">
        <f aca="true">NORMINV(RAND(),0,1)</f>
        <v>-2.10895109796191</v>
      </c>
      <c r="D1923" s="80" t="n">
        <f aca="true">NORMINV(RAND(),0,1)</f>
        <v>-0.496314374941678</v>
      </c>
      <c r="E1923" s="80" t="n">
        <f aca="true">RAND()</f>
        <v>0.511025476451275</v>
      </c>
      <c r="F1923" s="78" t="n">
        <f aca="false">IF($F$3*$C$6&gt;E1923,1,0)</f>
        <v>0</v>
      </c>
      <c r="G1923" s="81" t="n">
        <f aca="false">EXP(($F$6-0.5*$C$5^2-$F$3*$F$4)*$C$6+($C$5*C1923*$C$6^0.5)+($F$4+$F$5*D1923)*F1923)</f>
        <v>0.993257864865395</v>
      </c>
      <c r="H1923" s="95" t="n">
        <f aca="false">G1923*H1922</f>
        <v>102.023689793691</v>
      </c>
      <c r="I1923" s="0"/>
    </row>
    <row r="1924" customFormat="false" ht="12.75" hidden="false" customHeight="false" outlineLevel="0" collapsed="false">
      <c r="B1924" s="79" t="n">
        <f aca="false">B1923+$C$6</f>
        <v>0.218378995433795</v>
      </c>
      <c r="C1924" s="80" t="n">
        <f aca="true">NORMINV(RAND(),0,1)</f>
        <v>0.0639608461674537</v>
      </c>
      <c r="D1924" s="80" t="n">
        <f aca="true">NORMINV(RAND(),0,1)</f>
        <v>0.869020135674774</v>
      </c>
      <c r="E1924" s="80" t="n">
        <f aca="true">RAND()</f>
        <v>0.447456624550016</v>
      </c>
      <c r="F1924" s="78" t="n">
        <f aca="false">IF($F$3*$C$6&gt;E1924,1,0)</f>
        <v>0</v>
      </c>
      <c r="G1924" s="81" t="n">
        <f aca="false">EXP(($F$6-0.5*$C$5^2-$F$3*$F$4)*$C$6+($C$5*C1924*$C$6^0.5)+($F$4+$F$5*D1924)*F1924)</f>
        <v>1.00019989693522</v>
      </c>
      <c r="H1924" s="95" t="n">
        <f aca="false">G1924*H1923</f>
        <v>102.0440840166</v>
      </c>
      <c r="I1924" s="0"/>
    </row>
    <row r="1925" customFormat="false" ht="12.75" hidden="false" customHeight="false" outlineLevel="0" collapsed="false">
      <c r="B1925" s="79" t="n">
        <f aca="false">B1924+$C$6</f>
        <v>0.218493150684937</v>
      </c>
      <c r="C1925" s="80" t="n">
        <f aca="true">NORMINV(RAND(),0,1)</f>
        <v>-0.987078253391563</v>
      </c>
      <c r="D1925" s="80" t="n">
        <f aca="true">NORMINV(RAND(),0,1)</f>
        <v>0.750156144954112</v>
      </c>
      <c r="E1925" s="80" t="n">
        <f aca="true">RAND()</f>
        <v>0.0749928247204356</v>
      </c>
      <c r="F1925" s="78" t="n">
        <f aca="false">IF($F$3*$C$6&gt;E1925,1,0)</f>
        <v>0</v>
      </c>
      <c r="G1925" s="81" t="n">
        <f aca="false">EXP(($F$6-0.5*$C$5^2-$F$3*$F$4)*$C$6+($C$5*C1925*$C$6^0.5)+($F$4+$F$5*D1925)*F1925)</f>
        <v>0.996835993366065</v>
      </c>
      <c r="H1925" s="95" t="n">
        <f aca="false">G1925*H1924</f>
        <v>101.721215857818</v>
      </c>
      <c r="I1925" s="0"/>
    </row>
    <row r="1926" customFormat="false" ht="12.75" hidden="false" customHeight="false" outlineLevel="0" collapsed="false">
      <c r="B1926" s="79" t="n">
        <f aca="false">B1925+$C$6</f>
        <v>0.218607305936078</v>
      </c>
      <c r="C1926" s="80" t="n">
        <f aca="true">NORMINV(RAND(),0,1)</f>
        <v>-0.928431974946102</v>
      </c>
      <c r="D1926" s="80" t="n">
        <f aca="true">NORMINV(RAND(),0,1)</f>
        <v>-0.343677656322792</v>
      </c>
      <c r="E1926" s="80" t="n">
        <f aca="true">RAND()</f>
        <v>0.955449271271883</v>
      </c>
      <c r="F1926" s="78" t="n">
        <f aca="false">IF($F$3*$C$6&gt;E1926,1,0)</f>
        <v>0</v>
      </c>
      <c r="G1926" s="81" t="n">
        <f aca="false">EXP(($F$6-0.5*$C$5^2-$F$3*$F$4)*$C$6+($C$5*C1926*$C$6^0.5)+($F$4+$F$5*D1926)*F1926)</f>
        <v>0.99702339535265</v>
      </c>
      <c r="H1926" s="95" t="n">
        <f aca="false">G1926*H1925</f>
        <v>101.418432013962</v>
      </c>
      <c r="I1926" s="0"/>
    </row>
    <row r="1927" customFormat="false" ht="12.75" hidden="false" customHeight="false" outlineLevel="0" collapsed="false">
      <c r="B1927" s="79" t="n">
        <f aca="false">B1926+$C$6</f>
        <v>0.21872146118722</v>
      </c>
      <c r="C1927" s="80" t="n">
        <f aca="true">NORMINV(RAND(),0,1)</f>
        <v>-0.754234116009259</v>
      </c>
      <c r="D1927" s="80" t="n">
        <f aca="true">NORMINV(RAND(),0,1)</f>
        <v>-0.17795943942982</v>
      </c>
      <c r="E1927" s="80" t="n">
        <f aca="true">RAND()</f>
        <v>0.902761091638083</v>
      </c>
      <c r="F1927" s="78" t="n">
        <f aca="false">IF($F$3*$C$6&gt;E1927,1,0)</f>
        <v>0</v>
      </c>
      <c r="G1927" s="81" t="n">
        <f aca="false">EXP(($F$6-0.5*$C$5^2-$F$3*$F$4)*$C$6+($C$5*C1927*$C$6^0.5)+($F$4+$F$5*D1927)*F1927)</f>
        <v>0.997580245854003</v>
      </c>
      <c r="H1927" s="95" t="n">
        <f aca="false">G1927*H1926</f>
        <v>101.173024342615</v>
      </c>
      <c r="I1927" s="0"/>
    </row>
    <row r="1928" customFormat="false" ht="12.75" hidden="false" customHeight="false" outlineLevel="0" collapsed="false">
      <c r="B1928" s="79" t="n">
        <f aca="false">B1927+$C$6</f>
        <v>0.218835616438361</v>
      </c>
      <c r="C1928" s="80" t="n">
        <f aca="true">NORMINV(RAND(),0,1)</f>
        <v>-1.70279114926544</v>
      </c>
      <c r="D1928" s="80" t="n">
        <f aca="true">NORMINV(RAND(),0,1)</f>
        <v>0.163411492388026</v>
      </c>
      <c r="E1928" s="80" t="n">
        <f aca="true">RAND()</f>
        <v>0.788844574733399</v>
      </c>
      <c r="F1928" s="78" t="n">
        <f aca="false">IF($F$3*$C$6&gt;E1928,1,0)</f>
        <v>0</v>
      </c>
      <c r="G1928" s="81" t="n">
        <f aca="false">EXP(($F$6-0.5*$C$5^2-$F$3*$F$4)*$C$6+($C$5*C1928*$C$6^0.5)+($F$4+$F$5*D1928)*F1928)</f>
        <v>0.994551795624775</v>
      </c>
      <c r="H1928" s="95" t="n">
        <f aca="false">G1928*H1927</f>
        <v>100.621813028737</v>
      </c>
      <c r="I1928" s="0"/>
    </row>
    <row r="1929" customFormat="false" ht="12.75" hidden="false" customHeight="false" outlineLevel="0" collapsed="false">
      <c r="B1929" s="79" t="n">
        <f aca="false">B1928+$C$6</f>
        <v>0.218949771689503</v>
      </c>
      <c r="C1929" s="80" t="n">
        <f aca="true">NORMINV(RAND(),0,1)</f>
        <v>0.440928031126113</v>
      </c>
      <c r="D1929" s="80" t="n">
        <f aca="true">NORMINV(RAND(),0,1)</f>
        <v>-2.38614567733132</v>
      </c>
      <c r="E1929" s="80" t="n">
        <f aca="true">RAND()</f>
        <v>0.9279103720527</v>
      </c>
      <c r="F1929" s="78" t="n">
        <f aca="false">IF($F$3*$C$6&gt;E1929,1,0)</f>
        <v>0</v>
      </c>
      <c r="G1929" s="81" t="n">
        <f aca="false">EXP(($F$6-0.5*$C$5^2-$F$3*$F$4)*$C$6+($C$5*C1929*$C$6^0.5)+($F$4+$F$5*D1929)*F1929)</f>
        <v>1.00140916325666</v>
      </c>
      <c r="H1929" s="95" t="n">
        <f aca="false">G1929*H1928</f>
        <v>100.763605590476</v>
      </c>
      <c r="I1929" s="0"/>
    </row>
    <row r="1930" customFormat="false" ht="12.75" hidden="false" customHeight="false" outlineLevel="0" collapsed="false">
      <c r="B1930" s="79" t="n">
        <f aca="false">B1929+$C$6</f>
        <v>0.219063926940644</v>
      </c>
      <c r="C1930" s="80" t="n">
        <f aca="true">NORMINV(RAND(),0,1)</f>
        <v>-0.812116634466751</v>
      </c>
      <c r="D1930" s="80" t="n">
        <f aca="true">NORMINV(RAND(),0,1)</f>
        <v>-0.963299234656537</v>
      </c>
      <c r="E1930" s="80" t="n">
        <f aca="true">RAND()</f>
        <v>0.696972048729756</v>
      </c>
      <c r="F1930" s="78" t="n">
        <f aca="false">IF($F$3*$C$6&gt;E1930,1,0)</f>
        <v>0</v>
      </c>
      <c r="G1930" s="81" t="n">
        <f aca="false">EXP(($F$6-0.5*$C$5^2-$F$3*$F$4)*$C$6+($C$5*C1930*$C$6^0.5)+($F$4+$F$5*D1930)*F1930)</f>
        <v>0.997395180903986</v>
      </c>
      <c r="H1930" s="95" t="n">
        <f aca="false">G1930*H1929</f>
        <v>100.50113462645</v>
      </c>
      <c r="I1930" s="0"/>
    </row>
    <row r="1931" customFormat="false" ht="12.75" hidden="false" customHeight="false" outlineLevel="0" collapsed="false">
      <c r="B1931" s="79" t="n">
        <f aca="false">B1930+$C$6</f>
        <v>0.219178082191786</v>
      </c>
      <c r="C1931" s="80" t="n">
        <f aca="true">NORMINV(RAND(),0,1)</f>
        <v>0.164986630661574</v>
      </c>
      <c r="D1931" s="80" t="n">
        <f aca="true">NORMINV(RAND(),0,1)</f>
        <v>-1.24142588269038</v>
      </c>
      <c r="E1931" s="80" t="n">
        <f aca="true">RAND()</f>
        <v>0.713467276361927</v>
      </c>
      <c r="F1931" s="78" t="n">
        <f aca="false">IF($F$3*$C$6&gt;E1931,1,0)</f>
        <v>0</v>
      </c>
      <c r="G1931" s="81" t="n">
        <f aca="false">EXP(($F$6-0.5*$C$5^2-$F$3*$F$4)*$C$6+($C$5*C1931*$C$6^0.5)+($F$4+$F$5*D1931)*F1931)</f>
        <v>1.00052383244415</v>
      </c>
      <c r="H1931" s="95" t="n">
        <f aca="false">G1931*H1930</f>
        <v>100.553780381442</v>
      </c>
      <c r="I1931" s="0"/>
    </row>
    <row r="1932" customFormat="false" ht="12.75" hidden="false" customHeight="false" outlineLevel="0" collapsed="false">
      <c r="B1932" s="79" t="n">
        <f aca="false">B1931+$C$6</f>
        <v>0.219292237442927</v>
      </c>
      <c r="C1932" s="80" t="n">
        <f aca="true">NORMINV(RAND(),0,1)</f>
        <v>0.245740612608868</v>
      </c>
      <c r="D1932" s="80" t="n">
        <f aca="true">NORMINV(RAND(),0,1)</f>
        <v>-1.01334732786402</v>
      </c>
      <c r="E1932" s="80" t="n">
        <f aca="true">RAND()</f>
        <v>0.285478750722458</v>
      </c>
      <c r="F1932" s="78" t="n">
        <f aca="false">IF($F$3*$C$6&gt;E1932,1,0)</f>
        <v>0</v>
      </c>
      <c r="G1932" s="81" t="n">
        <f aca="false">EXP(($F$6-0.5*$C$5^2-$F$3*$F$4)*$C$6+($C$5*C1932*$C$6^0.5)+($F$4+$F$5*D1932)*F1932)</f>
        <v>1.00078284260039</v>
      </c>
      <c r="H1932" s="95" t="n">
        <f aca="false">G1932*H1931</f>
        <v>100.632498164355</v>
      </c>
      <c r="I1932" s="0"/>
    </row>
    <row r="1933" customFormat="false" ht="12.75" hidden="false" customHeight="false" outlineLevel="0" collapsed="false">
      <c r="B1933" s="79" t="n">
        <f aca="false">B1932+$C$6</f>
        <v>0.219406392694069</v>
      </c>
      <c r="C1933" s="80" t="n">
        <f aca="true">NORMINV(RAND(),0,1)</f>
        <v>-0.927622438671261</v>
      </c>
      <c r="D1933" s="80" t="n">
        <f aca="true">NORMINV(RAND(),0,1)</f>
        <v>-0.0693620223112407</v>
      </c>
      <c r="E1933" s="80" t="n">
        <f aca="true">RAND()</f>
        <v>0.0918544836435874</v>
      </c>
      <c r="F1933" s="78" t="n">
        <f aca="false">IF($F$3*$C$6&gt;E1933,1,0)</f>
        <v>0</v>
      </c>
      <c r="G1933" s="81" t="n">
        <f aca="false">EXP(($F$6-0.5*$C$5^2-$F$3*$F$4)*$C$6+($C$5*C1933*$C$6^0.5)+($F$4+$F$5*D1933)*F1933)</f>
        <v>0.997025982442001</v>
      </c>
      <c r="H1933" s="95" t="n">
        <f aca="false">G1933*H1932</f>
        <v>100.333215347909</v>
      </c>
      <c r="I1933" s="0"/>
    </row>
    <row r="1934" customFormat="false" ht="12.75" hidden="false" customHeight="false" outlineLevel="0" collapsed="false">
      <c r="B1934" s="79" t="n">
        <f aca="false">B1933+$C$6</f>
        <v>0.219520547945211</v>
      </c>
      <c r="C1934" s="80" t="n">
        <f aca="true">NORMINV(RAND(),0,1)</f>
        <v>-0.0980675510189556</v>
      </c>
      <c r="D1934" s="80" t="n">
        <f aca="true">NORMINV(RAND(),0,1)</f>
        <v>-1.12290064290673</v>
      </c>
      <c r="E1934" s="80" t="n">
        <f aca="true">RAND()</f>
        <v>0.763844196134384</v>
      </c>
      <c r="F1934" s="78" t="n">
        <f aca="false">IF($F$3*$C$6&gt;E1934,1,0)</f>
        <v>0</v>
      </c>
      <c r="G1934" s="81" t="n">
        <f aca="false">EXP(($F$6-0.5*$C$5^2-$F$3*$F$4)*$C$6+($C$5*C1934*$C$6^0.5)+($F$4+$F$5*D1934)*F1934)</f>
        <v>0.999680577743584</v>
      </c>
      <c r="H1934" s="95" t="n">
        <f aca="false">G1934*H1933</f>
        <v>100.301166685869</v>
      </c>
      <c r="I1934" s="0"/>
    </row>
    <row r="1935" customFormat="false" ht="12.75" hidden="false" customHeight="false" outlineLevel="0" collapsed="false">
      <c r="B1935" s="79" t="n">
        <f aca="false">B1934+$C$6</f>
        <v>0.219634703196352</v>
      </c>
      <c r="C1935" s="80" t="n">
        <f aca="true">NORMINV(RAND(),0,1)</f>
        <v>-0.00880344115711243</v>
      </c>
      <c r="D1935" s="80" t="n">
        <f aca="true">NORMINV(RAND(),0,1)</f>
        <v>0.407235147476784</v>
      </c>
      <c r="E1935" s="80" t="n">
        <f aca="true">RAND()</f>
        <v>0.349268928432229</v>
      </c>
      <c r="F1935" s="78" t="n">
        <f aca="false">IF($F$3*$C$6&gt;E1935,1,0)</f>
        <v>0</v>
      </c>
      <c r="G1935" s="81" t="n">
        <f aca="false">EXP(($F$6-0.5*$C$5^2-$F$3*$F$4)*$C$6+($C$5*C1935*$C$6^0.5)+($F$4+$F$5*D1935)*F1935)</f>
        <v>0.999966645866357</v>
      </c>
      <c r="H1935" s="95" t="n">
        <f aca="false">G1935*H1934</f>
        <v>100.297821227351</v>
      </c>
      <c r="I1935" s="0"/>
    </row>
    <row r="1936" customFormat="false" ht="12.75" hidden="false" customHeight="false" outlineLevel="0" collapsed="false">
      <c r="B1936" s="79" t="n">
        <f aca="false">B1935+$C$6</f>
        <v>0.219748858447494</v>
      </c>
      <c r="C1936" s="80" t="n">
        <f aca="true">NORMINV(RAND(),0,1)</f>
        <v>-0.879161384252003</v>
      </c>
      <c r="D1936" s="80" t="n">
        <f aca="true">NORMINV(RAND(),0,1)</f>
        <v>0.586698071511085</v>
      </c>
      <c r="E1936" s="80" t="n">
        <f aca="true">RAND()</f>
        <v>0.721487229799193</v>
      </c>
      <c r="F1936" s="78" t="n">
        <f aca="false">IF($F$3*$C$6&gt;E1936,1,0)</f>
        <v>0</v>
      </c>
      <c r="G1936" s="81" t="n">
        <f aca="false">EXP(($F$6-0.5*$C$5^2-$F$3*$F$4)*$C$6+($C$5*C1936*$C$6^0.5)+($F$4+$F$5*D1936)*F1936)</f>
        <v>0.997180864912563</v>
      </c>
      <c r="H1936" s="95" t="n">
        <f aca="false">G1936*H1935</f>
        <v>100.015068120335</v>
      </c>
      <c r="I1936" s="0"/>
    </row>
    <row r="1937" customFormat="false" ht="12.75" hidden="false" customHeight="false" outlineLevel="0" collapsed="false">
      <c r="B1937" s="79" t="n">
        <f aca="false">B1936+$C$6</f>
        <v>0.219863013698635</v>
      </c>
      <c r="C1937" s="80" t="n">
        <f aca="true">NORMINV(RAND(),0,1)</f>
        <v>-0.891208258670381</v>
      </c>
      <c r="D1937" s="80" t="n">
        <f aca="true">NORMINV(RAND(),0,1)</f>
        <v>-0.133808875263315</v>
      </c>
      <c r="E1937" s="80" t="n">
        <f aca="true">RAND()</f>
        <v>0.779577218416101</v>
      </c>
      <c r="F1937" s="78" t="n">
        <f aca="false">IF($F$3*$C$6&gt;E1937,1,0)</f>
        <v>0</v>
      </c>
      <c r="G1937" s="81" t="n">
        <f aca="false">EXP(($F$6-0.5*$C$5^2-$F$3*$F$4)*$C$6+($C$5*C1937*$C$6^0.5)+($F$4+$F$5*D1937)*F1937)</f>
        <v>0.99714236062111</v>
      </c>
      <c r="H1937" s="95" t="n">
        <f aca="false">G1937*H1936</f>
        <v>99.7292611231922</v>
      </c>
      <c r="I1937" s="0"/>
    </row>
    <row r="1938" customFormat="false" ht="12.75" hidden="false" customHeight="false" outlineLevel="0" collapsed="false">
      <c r="B1938" s="79" t="n">
        <f aca="false">B1937+$C$6</f>
        <v>0.219977168949777</v>
      </c>
      <c r="C1938" s="80" t="n">
        <f aca="true">NORMINV(RAND(),0,1)</f>
        <v>-1.04244863264275</v>
      </c>
      <c r="D1938" s="80" t="n">
        <f aca="true">NORMINV(RAND(),0,1)</f>
        <v>-0.462854317842796</v>
      </c>
      <c r="E1938" s="80" t="n">
        <f aca="true">RAND()</f>
        <v>0.886220406130165</v>
      </c>
      <c r="F1938" s="78" t="n">
        <f aca="false">IF($F$3*$C$6&gt;E1938,1,0)</f>
        <v>0</v>
      </c>
      <c r="G1938" s="81" t="n">
        <f aca="false">EXP(($F$6-0.5*$C$5^2-$F$3*$F$4)*$C$6+($C$5*C1938*$C$6^0.5)+($F$4+$F$5*D1938)*F1938)</f>
        <v>0.996659091720725</v>
      </c>
      <c r="H1938" s="95" t="n">
        <f aca="false">G1938*H1937</f>
        <v>99.3960748090198</v>
      </c>
      <c r="I1938" s="0"/>
    </row>
    <row r="1939" customFormat="false" ht="12.75" hidden="false" customHeight="false" outlineLevel="0" collapsed="false">
      <c r="B1939" s="79" t="n">
        <f aca="false">B1938+$C$6</f>
        <v>0.220091324200918</v>
      </c>
      <c r="C1939" s="80" t="n">
        <f aca="true">NORMINV(RAND(),0,1)</f>
        <v>1.40953979559607</v>
      </c>
      <c r="D1939" s="80" t="n">
        <f aca="true">NORMINV(RAND(),0,1)</f>
        <v>0.0408756847009173</v>
      </c>
      <c r="E1939" s="80" t="n">
        <f aca="true">RAND()</f>
        <v>0.10607482274974</v>
      </c>
      <c r="F1939" s="78" t="n">
        <f aca="false">IF($F$3*$C$6&gt;E1939,1,0)</f>
        <v>0</v>
      </c>
      <c r="G1939" s="81" t="n">
        <f aca="false">EXP(($F$6-0.5*$C$5^2-$F$3*$F$4)*$C$6+($C$5*C1939*$C$6^0.5)+($F$4+$F$5*D1939)*F1939)</f>
        <v>1.0045230646269</v>
      </c>
      <c r="H1939" s="95" t="n">
        <f aca="false">G1939*H1938</f>
        <v>99.8456496790414</v>
      </c>
      <c r="I1939" s="0"/>
    </row>
    <row r="1940" customFormat="false" ht="12.75" hidden="false" customHeight="false" outlineLevel="0" collapsed="false">
      <c r="B1940" s="79" t="n">
        <f aca="false">B1939+$C$6</f>
        <v>0.22020547945206</v>
      </c>
      <c r="C1940" s="80" t="n">
        <f aca="true">NORMINV(RAND(),0,1)</f>
        <v>2.44742514155718</v>
      </c>
      <c r="D1940" s="80" t="n">
        <f aca="true">NORMINV(RAND(),0,1)</f>
        <v>-0.63230597686085</v>
      </c>
      <c r="E1940" s="80" t="n">
        <f aca="true">RAND()</f>
        <v>0.110126115227354</v>
      </c>
      <c r="F1940" s="78" t="n">
        <f aca="false">IF($F$3*$C$6&gt;E1940,1,0)</f>
        <v>0</v>
      </c>
      <c r="G1940" s="81" t="n">
        <f aca="false">EXP(($F$6-0.5*$C$5^2-$F$3*$F$4)*$C$6+($C$5*C1940*$C$6^0.5)+($F$4+$F$5*D1940)*F1940)</f>
        <v>1.0078704143357</v>
      </c>
      <c r="H1940" s="95" t="n">
        <f aca="false">G1940*H1939</f>
        <v>100.631476311633</v>
      </c>
      <c r="I1940" s="0"/>
    </row>
    <row r="1941" customFormat="false" ht="12.75" hidden="false" customHeight="false" outlineLevel="0" collapsed="false">
      <c r="B1941" s="79" t="n">
        <f aca="false">B1940+$C$6</f>
        <v>0.220319634703201</v>
      </c>
      <c r="C1941" s="80" t="n">
        <f aca="true">NORMINV(RAND(),0,1)</f>
        <v>-1.03451562723345</v>
      </c>
      <c r="D1941" s="80" t="n">
        <f aca="true">NORMINV(RAND(),0,1)</f>
        <v>1.51667669880683</v>
      </c>
      <c r="E1941" s="80" t="n">
        <f aca="true">RAND()</f>
        <v>0.823308219707962</v>
      </c>
      <c r="F1941" s="78" t="n">
        <f aca="false">IF($F$3*$C$6&gt;E1941,1,0)</f>
        <v>0</v>
      </c>
      <c r="G1941" s="81" t="n">
        <f aca="false">EXP(($F$6-0.5*$C$5^2-$F$3*$F$4)*$C$6+($C$5*C1941*$C$6^0.5)+($F$4+$F$5*D1941)*F1941)</f>
        <v>0.996684434783916</v>
      </c>
      <c r="H1941" s="95" t="n">
        <f aca="false">G1941*H1940</f>
        <v>100.297826089131</v>
      </c>
      <c r="I1941" s="0"/>
    </row>
    <row r="1942" customFormat="false" ht="12.75" hidden="false" customHeight="false" outlineLevel="0" collapsed="false">
      <c r="B1942" s="79" t="n">
        <f aca="false">B1941+$C$6</f>
        <v>0.220433789954343</v>
      </c>
      <c r="C1942" s="80" t="n">
        <f aca="true">NORMINV(RAND(),0,1)</f>
        <v>0.634884121338268</v>
      </c>
      <c r="D1942" s="80" t="n">
        <f aca="true">NORMINV(RAND(),0,1)</f>
        <v>-0.82198935310977</v>
      </c>
      <c r="E1942" s="80" t="n">
        <f aca="true">RAND()</f>
        <v>0.687988062496821</v>
      </c>
      <c r="F1942" s="78" t="n">
        <f aca="false">IF($F$3*$C$6&gt;E1942,1,0)</f>
        <v>0</v>
      </c>
      <c r="G1942" s="81" t="n">
        <f aca="false">EXP(($F$6-0.5*$C$5^2-$F$3*$F$4)*$C$6+($C$5*C1942*$C$6^0.5)+($F$4+$F$5*D1942)*F1942)</f>
        <v>1.00203192107496</v>
      </c>
      <c r="H1942" s="95" t="n">
        <f aca="false">G1942*H1941</f>
        <v>100.501623355734</v>
      </c>
      <c r="I1942" s="0"/>
    </row>
    <row r="1943" customFormat="false" ht="12.75" hidden="false" customHeight="false" outlineLevel="0" collapsed="false">
      <c r="B1943" s="79" t="n">
        <f aca="false">B1942+$C$6</f>
        <v>0.220547945205485</v>
      </c>
      <c r="C1943" s="80" t="n">
        <f aca="true">NORMINV(RAND(),0,1)</f>
        <v>-1.56286953939253</v>
      </c>
      <c r="D1943" s="80" t="n">
        <f aca="true">NORMINV(RAND(),0,1)</f>
        <v>-0.131834002684985</v>
      </c>
      <c r="E1943" s="80" t="n">
        <f aca="true">RAND()</f>
        <v>0.780371007027709</v>
      </c>
      <c r="F1943" s="78" t="n">
        <f aca="false">IF($F$3*$C$6&gt;E1943,1,0)</f>
        <v>0</v>
      </c>
      <c r="G1943" s="81" t="n">
        <f aca="false">EXP(($F$6-0.5*$C$5^2-$F$3*$F$4)*$C$6+($C$5*C1943*$C$6^0.5)+($F$4+$F$5*D1943)*F1943)</f>
        <v>0.994997943463051</v>
      </c>
      <c r="H1943" s="95" t="n">
        <f aca="false">G1943*H1942</f>
        <v>99.9989085536539</v>
      </c>
      <c r="I1943" s="0"/>
    </row>
    <row r="1944" customFormat="false" ht="12.75" hidden="false" customHeight="false" outlineLevel="0" collapsed="false">
      <c r="B1944" s="79" t="n">
        <f aca="false">B1943+$C$6</f>
        <v>0.220662100456626</v>
      </c>
      <c r="C1944" s="80" t="n">
        <f aca="true">NORMINV(RAND(),0,1)</f>
        <v>1.42411153788944</v>
      </c>
      <c r="D1944" s="80" t="n">
        <f aca="true">NORMINV(RAND(),0,1)</f>
        <v>0.433891127251618</v>
      </c>
      <c r="E1944" s="80" t="n">
        <f aca="true">RAND()</f>
        <v>0.163193599734129</v>
      </c>
      <c r="F1944" s="78" t="n">
        <f aca="false">IF($F$3*$C$6&gt;E1944,1,0)</f>
        <v>0</v>
      </c>
      <c r="G1944" s="81" t="n">
        <f aca="false">EXP(($F$6-0.5*$C$5^2-$F$3*$F$4)*$C$6+($C$5*C1944*$C$6^0.5)+($F$4+$F$5*D1944)*F1944)</f>
        <v>1.00456998384206</v>
      </c>
      <c r="H1944" s="95" t="n">
        <f aca="false">G1944*H1943</f>
        <v>100.455901949968</v>
      </c>
      <c r="I1944" s="0"/>
    </row>
    <row r="1945" customFormat="false" ht="12.75" hidden="false" customHeight="false" outlineLevel="0" collapsed="false">
      <c r="B1945" s="79" t="n">
        <f aca="false">B1944+$C$6</f>
        <v>0.220776255707768</v>
      </c>
      <c r="C1945" s="80" t="n">
        <f aca="true">NORMINV(RAND(),0,1)</f>
        <v>-1.35085629348942</v>
      </c>
      <c r="D1945" s="80" t="n">
        <f aca="true">NORMINV(RAND(),0,1)</f>
        <v>1.07679980226306</v>
      </c>
      <c r="E1945" s="80" t="n">
        <f aca="true">RAND()</f>
        <v>0.68291500215881</v>
      </c>
      <c r="F1945" s="78" t="n">
        <f aca="false">IF($F$3*$C$6&gt;E1945,1,0)</f>
        <v>0</v>
      </c>
      <c r="G1945" s="81" t="n">
        <f aca="false">EXP(($F$6-0.5*$C$5^2-$F$3*$F$4)*$C$6+($C$5*C1945*$C$6^0.5)+($F$4+$F$5*D1945)*F1945)</f>
        <v>0.995674340901557</v>
      </c>
      <c r="H1945" s="95" t="n">
        <f aca="false">G1945*H1944</f>
        <v>100.021363963706</v>
      </c>
      <c r="I1945" s="0"/>
    </row>
    <row r="1946" customFormat="false" ht="12.75" hidden="false" customHeight="false" outlineLevel="0" collapsed="false">
      <c r="B1946" s="79" t="n">
        <f aca="false">B1945+$C$6</f>
        <v>0.220890410958909</v>
      </c>
      <c r="C1946" s="80" t="n">
        <f aca="true">NORMINV(RAND(),0,1)</f>
        <v>1.3202403327263</v>
      </c>
      <c r="D1946" s="80" t="n">
        <f aca="true">NORMINV(RAND(),0,1)</f>
        <v>-1.39384205967006</v>
      </c>
      <c r="E1946" s="80" t="n">
        <f aca="true">RAND()</f>
        <v>0.75703169860126</v>
      </c>
      <c r="F1946" s="78" t="n">
        <f aca="false">IF($F$3*$C$6&gt;E1946,1,0)</f>
        <v>0</v>
      </c>
      <c r="G1946" s="81" t="n">
        <f aca="false">EXP(($F$6-0.5*$C$5^2-$F$3*$F$4)*$C$6+($C$5*C1946*$C$6^0.5)+($F$4+$F$5*D1946)*F1946)</f>
        <v>1.00423557921739</v>
      </c>
      <c r="H1946" s="95" t="n">
        <f aca="false">G1946*H1945</f>
        <v>100.445012374205</v>
      </c>
      <c r="I1946" s="0"/>
    </row>
    <row r="1947" customFormat="false" ht="12.75" hidden="false" customHeight="false" outlineLevel="0" collapsed="false">
      <c r="B1947" s="79" t="n">
        <f aca="false">B1946+$C$6</f>
        <v>0.221004566210051</v>
      </c>
      <c r="C1947" s="80" t="n">
        <f aca="true">NORMINV(RAND(),0,1)</f>
        <v>-0.381516741162823</v>
      </c>
      <c r="D1947" s="80" t="n">
        <f aca="true">NORMINV(RAND(),0,1)</f>
        <v>0.447733822156839</v>
      </c>
      <c r="E1947" s="80" t="n">
        <f aca="true">RAND()</f>
        <v>0.0743322245337342</v>
      </c>
      <c r="F1947" s="78" t="n">
        <f aca="false">IF($F$3*$C$6&gt;E1947,1,0)</f>
        <v>0</v>
      </c>
      <c r="G1947" s="81" t="n">
        <f aca="false">EXP(($F$6-0.5*$C$5^2-$F$3*$F$4)*$C$6+($C$5*C1947*$C$6^0.5)+($F$4+$F$5*D1947)*F1947)</f>
        <v>0.998772739645124</v>
      </c>
      <c r="H1947" s="95" t="n">
        <f aca="false">G1947*H1946</f>
        <v>100.321740192674</v>
      </c>
      <c r="I1947" s="0"/>
    </row>
    <row r="1948" customFormat="false" ht="12.75" hidden="false" customHeight="false" outlineLevel="0" collapsed="false">
      <c r="B1948" s="79" t="n">
        <f aca="false">B1947+$C$6</f>
        <v>0.221118721461192</v>
      </c>
      <c r="C1948" s="80" t="n">
        <f aca="true">NORMINV(RAND(),0,1)</f>
        <v>-0.85552669944947</v>
      </c>
      <c r="D1948" s="80" t="n">
        <f aca="true">NORMINV(RAND(),0,1)</f>
        <v>-0.608825890365922</v>
      </c>
      <c r="E1948" s="80" t="n">
        <f aca="true">RAND()</f>
        <v>0.0406726505089028</v>
      </c>
      <c r="F1948" s="78" t="n">
        <f aca="false">IF($F$3*$C$6&gt;E1948,1,0)</f>
        <v>0</v>
      </c>
      <c r="G1948" s="81" t="n">
        <f aca="false">EXP(($F$6-0.5*$C$5^2-$F$3*$F$4)*$C$6+($C$5*C1948*$C$6^0.5)+($F$4+$F$5*D1948)*F1948)</f>
        <v>0.997256410552257</v>
      </c>
      <c r="H1948" s="95" t="n">
        <f aca="false">G1948*H1947</f>
        <v>100.046498524902</v>
      </c>
      <c r="I1948" s="0"/>
    </row>
    <row r="1949" customFormat="false" ht="12.75" hidden="false" customHeight="false" outlineLevel="0" collapsed="false">
      <c r="B1949" s="79" t="n">
        <f aca="false">B1948+$C$6</f>
        <v>0.221232876712334</v>
      </c>
      <c r="C1949" s="80" t="n">
        <f aca="true">NORMINV(RAND(),0,1)</f>
        <v>0.729394977086706</v>
      </c>
      <c r="D1949" s="80" t="n">
        <f aca="true">NORMINV(RAND(),0,1)</f>
        <v>2.39612225497189</v>
      </c>
      <c r="E1949" s="80" t="n">
        <f aca="true">RAND()</f>
        <v>0.200036224157581</v>
      </c>
      <c r="F1949" s="78" t="n">
        <f aca="false">IF($F$3*$C$6&gt;E1949,1,0)</f>
        <v>0</v>
      </c>
      <c r="G1949" s="81" t="n">
        <f aca="false">EXP(($F$6-0.5*$C$5^2-$F$3*$F$4)*$C$6+($C$5*C1949*$C$6^0.5)+($F$4+$F$5*D1949)*F1949)</f>
        <v>1.00233551860733</v>
      </c>
      <c r="H1949" s="95" t="n">
        <f aca="false">G1949*H1948</f>
        <v>100.280158983805</v>
      </c>
      <c r="I1949" s="0"/>
    </row>
    <row r="1950" customFormat="false" ht="12.75" hidden="false" customHeight="false" outlineLevel="0" collapsed="false">
      <c r="B1950" s="79" t="n">
        <f aca="false">B1949+$C$6</f>
        <v>0.221347031963475</v>
      </c>
      <c r="C1950" s="80" t="n">
        <f aca="true">NORMINV(RAND(),0,1)</f>
        <v>-0.736708678978655</v>
      </c>
      <c r="D1950" s="80" t="n">
        <f aca="true">NORMINV(RAND(),0,1)</f>
        <v>0.138472641240584</v>
      </c>
      <c r="E1950" s="80" t="n">
        <f aca="true">RAND()</f>
        <v>0.0168547089679636</v>
      </c>
      <c r="F1950" s="78" t="n">
        <f aca="false">IF($F$3*$C$6&gt;E1950,1,0)</f>
        <v>0</v>
      </c>
      <c r="G1950" s="81" t="n">
        <f aca="false">EXP(($F$6-0.5*$C$5^2-$F$3*$F$4)*$C$6+($C$5*C1950*$C$6^0.5)+($F$4+$F$5*D1950)*F1950)</f>
        <v>0.997636285850204</v>
      </c>
      <c r="H1950" s="95" t="n">
        <f aca="false">G1950*H1949</f>
        <v>100.043125353071</v>
      </c>
      <c r="I1950" s="0"/>
    </row>
    <row r="1951" customFormat="false" ht="12.75" hidden="false" customHeight="false" outlineLevel="0" collapsed="false">
      <c r="B1951" s="79" t="n">
        <f aca="false">B1950+$C$6</f>
        <v>0.221461187214617</v>
      </c>
      <c r="C1951" s="80" t="n">
        <f aca="true">NORMINV(RAND(),0,1)</f>
        <v>-0.950710096758202</v>
      </c>
      <c r="D1951" s="80" t="n">
        <f aca="true">NORMINV(RAND(),0,1)</f>
        <v>0.573760093617663</v>
      </c>
      <c r="E1951" s="80" t="n">
        <f aca="true">RAND()</f>
        <v>0.96959092591238</v>
      </c>
      <c r="F1951" s="78" t="n">
        <f aca="false">IF($F$3*$C$6&gt;E1951,1,0)</f>
        <v>0</v>
      </c>
      <c r="G1951" s="81" t="n">
        <f aca="false">EXP(($F$6-0.5*$C$5^2-$F$3*$F$4)*$C$6+($C$5*C1951*$C$6^0.5)+($F$4+$F$5*D1951)*F1951)</f>
        <v>0.996952202299359</v>
      </c>
      <c r="H1951" s="95" t="n">
        <f aca="false">G1951*H1950</f>
        <v>99.7382141456551</v>
      </c>
      <c r="I1951" s="0"/>
    </row>
    <row r="1952" customFormat="false" ht="12.75" hidden="false" customHeight="false" outlineLevel="0" collapsed="false">
      <c r="B1952" s="79" t="n">
        <f aca="false">B1951+$C$6</f>
        <v>0.221575342465759</v>
      </c>
      <c r="C1952" s="80" t="n">
        <f aca="true">NORMINV(RAND(),0,1)</f>
        <v>1.03264866895967</v>
      </c>
      <c r="D1952" s="80" t="n">
        <f aca="true">NORMINV(RAND(),0,1)</f>
        <v>0.807431621535446</v>
      </c>
      <c r="E1952" s="80" t="n">
        <f aca="true">RAND()</f>
        <v>0.731537234384531</v>
      </c>
      <c r="F1952" s="78" t="n">
        <f aca="false">IF($F$3*$C$6&gt;E1952,1,0)</f>
        <v>0</v>
      </c>
      <c r="G1952" s="81" t="n">
        <f aca="false">EXP(($F$6-0.5*$C$5^2-$F$3*$F$4)*$C$6+($C$5*C1952*$C$6^0.5)+($F$4+$F$5*D1952)*F1952)</f>
        <v>1.00331028266521</v>
      </c>
      <c r="H1952" s="95" t="n">
        <f aca="false">G1952*H1951</f>
        <v>100.068375827001</v>
      </c>
      <c r="I1952" s="0"/>
    </row>
    <row r="1953" customFormat="false" ht="12.75" hidden="false" customHeight="false" outlineLevel="0" collapsed="false">
      <c r="B1953" s="79" t="n">
        <f aca="false">B1952+$C$6</f>
        <v>0.2216894977169</v>
      </c>
      <c r="C1953" s="80" t="n">
        <f aca="true">NORMINV(RAND(),0,1)</f>
        <v>0.160571157183589</v>
      </c>
      <c r="D1953" s="80" t="n">
        <f aca="true">NORMINV(RAND(),0,1)</f>
        <v>-0.14652931074082</v>
      </c>
      <c r="E1953" s="80" t="n">
        <f aca="true">RAND()</f>
        <v>0.713242047620536</v>
      </c>
      <c r="F1953" s="78" t="n">
        <f aca="false">IF($F$3*$C$6&gt;E1953,1,0)</f>
        <v>0</v>
      </c>
      <c r="G1953" s="81" t="n">
        <f aca="false">EXP(($F$6-0.5*$C$5^2-$F$3*$F$4)*$C$6+($C$5*C1953*$C$6^0.5)+($F$4+$F$5*D1953)*F1953)</f>
        <v>1.00050967219657</v>
      </c>
      <c r="H1953" s="95" t="n">
        <f aca="false">G1953*H1952</f>
        <v>100.119377895915</v>
      </c>
      <c r="I1953" s="0"/>
    </row>
    <row r="1954" customFormat="false" ht="12.75" hidden="false" customHeight="false" outlineLevel="0" collapsed="false">
      <c r="B1954" s="79" t="n">
        <f aca="false">B1953+$C$6</f>
        <v>0.221803652968042</v>
      </c>
      <c r="C1954" s="80" t="n">
        <f aca="true">NORMINV(RAND(),0,1)</f>
        <v>-0.321168215125278</v>
      </c>
      <c r="D1954" s="80" t="n">
        <f aca="true">NORMINV(RAND(),0,1)</f>
        <v>0.267194955912937</v>
      </c>
      <c r="E1954" s="80" t="n">
        <f aca="true">RAND()</f>
        <v>0.112296218284204</v>
      </c>
      <c r="F1954" s="78" t="n">
        <f aca="false">IF($F$3*$C$6&gt;E1954,1,0)</f>
        <v>0</v>
      </c>
      <c r="G1954" s="81" t="n">
        <f aca="false">EXP(($F$6-0.5*$C$5^2-$F$3*$F$4)*$C$6+($C$5*C1954*$C$6^0.5)+($F$4+$F$5*D1954)*F1954)</f>
        <v>0.998965956297705</v>
      </c>
      <c r="H1954" s="95" t="n">
        <f aca="false">G1954*H1953</f>
        <v>100.015850083724</v>
      </c>
      <c r="I1954" s="0"/>
    </row>
    <row r="1955" customFormat="false" ht="12.75" hidden="false" customHeight="false" outlineLevel="0" collapsed="false">
      <c r="B1955" s="79" t="n">
        <f aca="false">B1954+$C$6</f>
        <v>0.221917808219183</v>
      </c>
      <c r="C1955" s="80" t="n">
        <f aca="true">NORMINV(RAND(),0,1)</f>
        <v>-1.2721113935252</v>
      </c>
      <c r="D1955" s="80" t="n">
        <f aca="true">NORMINV(RAND(),0,1)</f>
        <v>0.588906000535262</v>
      </c>
      <c r="E1955" s="80" t="n">
        <f aca="true">RAND()</f>
        <v>0.421988163203577</v>
      </c>
      <c r="F1955" s="78" t="n">
        <f aca="false">IF($F$3*$C$6&gt;E1955,1,0)</f>
        <v>0</v>
      </c>
      <c r="G1955" s="81" t="n">
        <f aca="false">EXP(($F$6-0.5*$C$5^2-$F$3*$F$4)*$C$6+($C$5*C1955*$C$6^0.5)+($F$4+$F$5*D1955)*F1955)</f>
        <v>0.995925682146508</v>
      </c>
      <c r="H1955" s="95" t="n">
        <f aca="false">G1955*H1954</f>
        <v>99.6083537200959</v>
      </c>
      <c r="I1955" s="0"/>
    </row>
    <row r="1956" customFormat="false" ht="12.75" hidden="false" customHeight="false" outlineLevel="0" collapsed="false">
      <c r="B1956" s="79" t="n">
        <f aca="false">B1955+$C$6</f>
        <v>0.222031963470325</v>
      </c>
      <c r="C1956" s="80" t="n">
        <f aca="true">NORMINV(RAND(),0,1)</f>
        <v>1.01337286079992</v>
      </c>
      <c r="D1956" s="80" t="n">
        <f aca="true">NORMINV(RAND(),0,1)</f>
        <v>0.871298157404016</v>
      </c>
      <c r="E1956" s="80" t="n">
        <f aca="true">RAND()</f>
        <v>0.575624939021219</v>
      </c>
      <c r="F1956" s="78" t="n">
        <f aca="false">IF($F$3*$C$6&gt;E1956,1,0)</f>
        <v>0</v>
      </c>
      <c r="G1956" s="81" t="n">
        <f aca="false">EXP(($F$6-0.5*$C$5^2-$F$3*$F$4)*$C$6+($C$5*C1956*$C$6^0.5)+($F$4+$F$5*D1956)*F1956)</f>
        <v>1.00324829523335</v>
      </c>
      <c r="H1956" s="95" t="n">
        <f aca="false">G1956*H1955</f>
        <v>99.9319110606864</v>
      </c>
      <c r="I1956" s="0"/>
    </row>
    <row r="1957" customFormat="false" ht="12.75" hidden="false" customHeight="false" outlineLevel="0" collapsed="false">
      <c r="B1957" s="79" t="n">
        <f aca="false">B1956+$C$6</f>
        <v>0.222146118721466</v>
      </c>
      <c r="C1957" s="80" t="n">
        <f aca="true">NORMINV(RAND(),0,1)</f>
        <v>-0.824800926298359</v>
      </c>
      <c r="D1957" s="80" t="n">
        <f aca="true">NORMINV(RAND(),0,1)</f>
        <v>0.691109358275065</v>
      </c>
      <c r="E1957" s="80" t="n">
        <f aca="true">RAND()</f>
        <v>0.249004892755386</v>
      </c>
      <c r="F1957" s="78" t="n">
        <f aca="false">IF($F$3*$C$6&gt;E1957,1,0)</f>
        <v>0</v>
      </c>
      <c r="G1957" s="81" t="n">
        <f aca="false">EXP(($F$6-0.5*$C$5^2-$F$3*$F$4)*$C$6+($C$5*C1957*$C$6^0.5)+($F$4+$F$5*D1957)*F1957)</f>
        <v>0.997354630623362</v>
      </c>
      <c r="H1957" s="95" t="n">
        <f aca="false">G1957*H1956</f>
        <v>99.6675542434176</v>
      </c>
      <c r="I1957" s="0"/>
    </row>
    <row r="1958" customFormat="false" ht="12.75" hidden="false" customHeight="false" outlineLevel="0" collapsed="false">
      <c r="B1958" s="79" t="n">
        <f aca="false">B1957+$C$6</f>
        <v>0.222260273972608</v>
      </c>
      <c r="C1958" s="80" t="n">
        <f aca="true">NORMINV(RAND(),0,1)</f>
        <v>-0.00901483222283711</v>
      </c>
      <c r="D1958" s="80" t="n">
        <f aca="true">NORMINV(RAND(),0,1)</f>
        <v>-1.00678366109485</v>
      </c>
      <c r="E1958" s="80" t="n">
        <f aca="true">RAND()</f>
        <v>0.181893267900144</v>
      </c>
      <c r="F1958" s="78" t="n">
        <f aca="false">IF($F$3*$C$6&gt;E1958,1,0)</f>
        <v>0</v>
      </c>
      <c r="G1958" s="81" t="n">
        <f aca="false">EXP(($F$6-0.5*$C$5^2-$F$3*$F$4)*$C$6+($C$5*C1958*$C$6^0.5)+($F$4+$F$5*D1958)*F1958)</f>
        <v>0.999965968316595</v>
      </c>
      <c r="H1958" s="95" t="n">
        <f aca="false">G1958*H1957</f>
        <v>99.6641623887658</v>
      </c>
      <c r="I1958" s="0"/>
    </row>
    <row r="1959" customFormat="false" ht="12.75" hidden="false" customHeight="false" outlineLevel="0" collapsed="false">
      <c r="B1959" s="79" t="n">
        <f aca="false">B1958+$C$6</f>
        <v>0.222374429223749</v>
      </c>
      <c r="C1959" s="80" t="n">
        <f aca="true">NORMINV(RAND(),0,1)</f>
        <v>-1.45107013195627</v>
      </c>
      <c r="D1959" s="80" t="n">
        <f aca="true">NORMINV(RAND(),0,1)</f>
        <v>-0.392243769051709</v>
      </c>
      <c r="E1959" s="80" t="n">
        <f aca="true">RAND()</f>
        <v>0.798187419997445</v>
      </c>
      <c r="F1959" s="78" t="n">
        <f aca="false">IF($F$3*$C$6&gt;E1959,1,0)</f>
        <v>0</v>
      </c>
      <c r="G1959" s="81" t="n">
        <f aca="false">EXP(($F$6-0.5*$C$5^2-$F$3*$F$4)*$C$6+($C$5*C1959*$C$6^0.5)+($F$4+$F$5*D1959)*F1959)</f>
        <v>0.995354565933105</v>
      </c>
      <c r="H1959" s="95" t="n">
        <f aca="false">G1959*H1958</f>
        <v>99.2011790935565</v>
      </c>
      <c r="I1959" s="0"/>
    </row>
    <row r="1960" customFormat="false" ht="12.75" hidden="false" customHeight="false" outlineLevel="0" collapsed="false">
      <c r="B1960" s="79" t="n">
        <f aca="false">B1959+$C$6</f>
        <v>0.222488584474891</v>
      </c>
      <c r="C1960" s="80" t="n">
        <f aca="true">NORMINV(RAND(),0,1)</f>
        <v>-0.00615718112495635</v>
      </c>
      <c r="D1960" s="80" t="n">
        <f aca="true">NORMINV(RAND(),0,1)</f>
        <v>0.811702409904559</v>
      </c>
      <c r="E1960" s="80" t="n">
        <f aca="true">RAND()</f>
        <v>0.0587189913923797</v>
      </c>
      <c r="F1960" s="78" t="n">
        <f aca="false">IF($F$3*$C$6&gt;E1960,1,0)</f>
        <v>0</v>
      </c>
      <c r="G1960" s="81" t="n">
        <f aca="false">EXP(($F$6-0.5*$C$5^2-$F$3*$F$4)*$C$6+($C$5*C1960*$C$6^0.5)+($F$4+$F$5*D1960)*F1960)</f>
        <v>0.999975127686816</v>
      </c>
      <c r="H1960" s="95" t="n">
        <f aca="false">G1960*H1959</f>
        <v>99.1987117307619</v>
      </c>
      <c r="I1960" s="0"/>
    </row>
    <row r="1961" customFormat="false" ht="12.75" hidden="false" customHeight="false" outlineLevel="0" collapsed="false">
      <c r="B1961" s="79" t="n">
        <f aca="false">B1960+$C$6</f>
        <v>0.222602739726033</v>
      </c>
      <c r="C1961" s="80" t="n">
        <f aca="true">NORMINV(RAND(),0,1)</f>
        <v>1.8994483309153</v>
      </c>
      <c r="D1961" s="80" t="n">
        <f aca="true">NORMINV(RAND(),0,1)</f>
        <v>0.396976268342561</v>
      </c>
      <c r="E1961" s="80" t="n">
        <f aca="true">RAND()</f>
        <v>0.440876207014006</v>
      </c>
      <c r="F1961" s="78" t="n">
        <f aca="false">IF($F$3*$C$6&gt;E1961,1,0)</f>
        <v>0</v>
      </c>
      <c r="G1961" s="81" t="n">
        <f aca="false">EXP(($F$6-0.5*$C$5^2-$F$3*$F$4)*$C$6+($C$5*C1961*$C$6^0.5)+($F$4+$F$5*D1961)*F1961)</f>
        <v>1.00610171207779</v>
      </c>
      <c r="H1961" s="95" t="n">
        <f aca="false">G1961*H1960</f>
        <v>99.8039937082305</v>
      </c>
      <c r="I1961" s="0"/>
    </row>
    <row r="1962" customFormat="false" ht="12.75" hidden="false" customHeight="false" outlineLevel="0" collapsed="false">
      <c r="B1962" s="79" t="n">
        <f aca="false">B1961+$C$6</f>
        <v>0.222716894977174</v>
      </c>
      <c r="C1962" s="80" t="n">
        <f aca="true">NORMINV(RAND(),0,1)</f>
        <v>0.18779165976459</v>
      </c>
      <c r="D1962" s="80" t="n">
        <f aca="true">NORMINV(RAND(),0,1)</f>
        <v>0.832373032326815</v>
      </c>
      <c r="E1962" s="80" t="n">
        <f aca="true">RAND()</f>
        <v>0.448925824108545</v>
      </c>
      <c r="F1962" s="78" t="n">
        <f aca="false">IF($F$3*$C$6&gt;E1962,1,0)</f>
        <v>0</v>
      </c>
      <c r="G1962" s="81" t="n">
        <f aca="false">EXP(($F$6-0.5*$C$5^2-$F$3*$F$4)*$C$6+($C$5*C1962*$C$6^0.5)+($F$4+$F$5*D1962)*F1962)</f>
        <v>1.0005969704548</v>
      </c>
      <c r="H1962" s="95" t="n">
        <f aca="false">G1962*H1961</f>
        <v>99.8635737437449</v>
      </c>
      <c r="I1962" s="0"/>
    </row>
    <row r="1963" customFormat="false" ht="12.75" hidden="false" customHeight="false" outlineLevel="0" collapsed="false">
      <c r="B1963" s="79" t="n">
        <f aca="false">B1962+$C$6</f>
        <v>0.222831050228316</v>
      </c>
      <c r="C1963" s="80" t="n">
        <f aca="true">NORMINV(RAND(),0,1)</f>
        <v>0.17265693939838</v>
      </c>
      <c r="D1963" s="80" t="n">
        <f aca="true">NORMINV(RAND(),0,1)</f>
        <v>-0.350359392730167</v>
      </c>
      <c r="E1963" s="80" t="n">
        <f aca="true">RAND()</f>
        <v>0.277109244554316</v>
      </c>
      <c r="F1963" s="78" t="n">
        <f aca="false">IF($F$3*$C$6&gt;E1963,1,0)</f>
        <v>0</v>
      </c>
      <c r="G1963" s="81" t="n">
        <f aca="false">EXP(($F$6-0.5*$C$5^2-$F$3*$F$4)*$C$6+($C$5*C1963*$C$6^0.5)+($F$4+$F$5*D1963)*F1963)</f>
        <v>1.00054843129523</v>
      </c>
      <c r="H1963" s="95" t="n">
        <f aca="false">G1963*H1962</f>
        <v>99.9183420528399</v>
      </c>
      <c r="I1963" s="0"/>
    </row>
    <row r="1964" customFormat="false" ht="12.75" hidden="false" customHeight="false" outlineLevel="0" collapsed="false">
      <c r="B1964" s="79" t="n">
        <f aca="false">B1963+$C$6</f>
        <v>0.222945205479457</v>
      </c>
      <c r="C1964" s="80" t="n">
        <f aca="true">NORMINV(RAND(),0,1)</f>
        <v>-0.287589827059546</v>
      </c>
      <c r="D1964" s="80" t="n">
        <f aca="true">NORMINV(RAND(),0,1)</f>
        <v>0.842157945994523</v>
      </c>
      <c r="E1964" s="80" t="n">
        <f aca="true">RAND()</f>
        <v>0.836187474956976</v>
      </c>
      <c r="F1964" s="78" t="n">
        <f aca="false">IF($F$3*$C$6&gt;E1964,1,0)</f>
        <v>0</v>
      </c>
      <c r="G1964" s="81" t="n">
        <f aca="false">EXP(($F$6-0.5*$C$5^2-$F$3*$F$4)*$C$6+($C$5*C1964*$C$6^0.5)+($F$4+$F$5*D1964)*F1964)</f>
        <v>0.999073479726558</v>
      </c>
      <c r="H1964" s="95" t="n">
        <f aca="false">G1964*H1963</f>
        <v>99.8257656832393</v>
      </c>
      <c r="I1964" s="0"/>
    </row>
    <row r="1965" customFormat="false" ht="12.75" hidden="false" customHeight="false" outlineLevel="0" collapsed="false">
      <c r="B1965" s="79" t="n">
        <f aca="false">B1964+$C$6</f>
        <v>0.223059360730599</v>
      </c>
      <c r="C1965" s="80" t="n">
        <f aca="true">NORMINV(RAND(),0,1)</f>
        <v>0.597426160851815</v>
      </c>
      <c r="D1965" s="80" t="n">
        <f aca="true">NORMINV(RAND(),0,1)</f>
        <v>-0.0277391143296546</v>
      </c>
      <c r="E1965" s="80" t="n">
        <f aca="true">RAND()</f>
        <v>0.844994157932349</v>
      </c>
      <c r="F1965" s="78" t="n">
        <f aca="false">IF($F$3*$C$6&gt;E1965,1,0)</f>
        <v>0</v>
      </c>
      <c r="G1965" s="81" t="n">
        <f aca="false">EXP(($F$6-0.5*$C$5^2-$F$3*$F$4)*$C$6+($C$5*C1965*$C$6^0.5)+($F$4+$F$5*D1965)*F1965)</f>
        <v>1.00191162019218</v>
      </c>
      <c r="H1965" s="95" t="n">
        <f aca="false">G1965*H1964</f>
        <v>100.016594632619</v>
      </c>
      <c r="I1965" s="0"/>
    </row>
    <row r="1966" customFormat="false" ht="12.75" hidden="false" customHeight="false" outlineLevel="0" collapsed="false">
      <c r="B1966" s="79" t="n">
        <f aca="false">B1965+$C$6</f>
        <v>0.22317351598174</v>
      </c>
      <c r="C1966" s="80" t="n">
        <f aca="true">NORMINV(RAND(),0,1)</f>
        <v>-1.1040832808265</v>
      </c>
      <c r="D1966" s="80" t="n">
        <f aca="true">NORMINV(RAND(),0,1)</f>
        <v>1.43284134389893</v>
      </c>
      <c r="E1966" s="80" t="n">
        <f aca="true">RAND()</f>
        <v>0.550289371824646</v>
      </c>
      <c r="F1966" s="78" t="n">
        <f aca="false">IF($F$3*$C$6&gt;E1966,1,0)</f>
        <v>0</v>
      </c>
      <c r="G1966" s="81" t="n">
        <f aca="false">EXP(($F$6-0.5*$C$5^2-$F$3*$F$4)*$C$6+($C$5*C1966*$C$6^0.5)+($F$4+$F$5*D1966)*F1966)</f>
        <v>0.996462213417686</v>
      </c>
      <c r="H1966" s="95" t="n">
        <f aca="false">G1966*H1965</f>
        <v>99.6627572661188</v>
      </c>
      <c r="I1966" s="0"/>
    </row>
    <row r="1967" customFormat="false" ht="12.75" hidden="false" customHeight="false" outlineLevel="0" collapsed="false">
      <c r="B1967" s="79" t="n">
        <f aca="false">B1966+$C$6</f>
        <v>0.223287671232882</v>
      </c>
      <c r="C1967" s="80" t="n">
        <f aca="true">NORMINV(RAND(),0,1)</f>
        <v>-0.595257291057431</v>
      </c>
      <c r="D1967" s="80" t="n">
        <f aca="true">NORMINV(RAND(),0,1)</f>
        <v>-0.469230175054596</v>
      </c>
      <c r="E1967" s="80" t="n">
        <f aca="true">RAND()</f>
        <v>0.839378982621785</v>
      </c>
      <c r="F1967" s="78" t="n">
        <f aca="false">IF($F$3*$C$6&gt;E1967,1,0)</f>
        <v>0</v>
      </c>
      <c r="G1967" s="81" t="n">
        <f aca="false">EXP(($F$6-0.5*$C$5^2-$F$3*$F$4)*$C$6+($C$5*C1967*$C$6^0.5)+($F$4+$F$5*D1967)*F1967)</f>
        <v>0.998088711385293</v>
      </c>
      <c r="H1967" s="95" t="n">
        <f aca="false">G1967*H1966</f>
        <v>99.4722729728457</v>
      </c>
      <c r="I1967" s="0"/>
    </row>
    <row r="1968" customFormat="false" ht="12.75" hidden="false" customHeight="false" outlineLevel="0" collapsed="false">
      <c r="B1968" s="79" t="n">
        <f aca="false">B1967+$C$6</f>
        <v>0.223401826484023</v>
      </c>
      <c r="C1968" s="80" t="n">
        <f aca="true">NORMINV(RAND(),0,1)</f>
        <v>0.87211023194616</v>
      </c>
      <c r="D1968" s="80" t="n">
        <f aca="true">NORMINV(RAND(),0,1)</f>
        <v>1.80360512976977</v>
      </c>
      <c r="E1968" s="80" t="n">
        <f aca="true">RAND()</f>
        <v>0.540033435787887</v>
      </c>
      <c r="F1968" s="78" t="n">
        <f aca="false">IF($F$3*$C$6&gt;E1968,1,0)</f>
        <v>0</v>
      </c>
      <c r="G1968" s="81" t="n">
        <f aca="false">EXP(($F$6-0.5*$C$5^2-$F$3*$F$4)*$C$6+($C$5*C1968*$C$6^0.5)+($F$4+$F$5*D1968)*F1968)</f>
        <v>1.00279413762117</v>
      </c>
      <c r="H1968" s="95" t="n">
        <f aca="false">G1968*H1967</f>
        <v>99.7502121930227</v>
      </c>
      <c r="I1968" s="0"/>
    </row>
    <row r="1969" customFormat="false" ht="12.75" hidden="false" customHeight="false" outlineLevel="0" collapsed="false">
      <c r="B1969" s="79" t="n">
        <f aca="false">B1968+$C$6</f>
        <v>0.223515981735165</v>
      </c>
      <c r="C1969" s="80" t="n">
        <f aca="true">NORMINV(RAND(),0,1)</f>
        <v>-0.251132181247312</v>
      </c>
      <c r="D1969" s="80" t="n">
        <f aca="true">NORMINV(RAND(),0,1)</f>
        <v>1.67983083834408</v>
      </c>
      <c r="E1969" s="80" t="n">
        <f aca="true">RAND()</f>
        <v>0.0845374039042176</v>
      </c>
      <c r="F1969" s="78" t="n">
        <f aca="false">IF($F$3*$C$6&gt;E1969,1,0)</f>
        <v>0</v>
      </c>
      <c r="G1969" s="81" t="n">
        <f aca="false">EXP(($F$6-0.5*$C$5^2-$F$3*$F$4)*$C$6+($C$5*C1969*$C$6^0.5)+($F$4+$F$5*D1969)*F1969)</f>
        <v>0.999190236108752</v>
      </c>
      <c r="H1969" s="95" t="n">
        <f aca="false">G1969*H1968</f>
        <v>99.6694380730444</v>
      </c>
      <c r="I1969" s="0"/>
    </row>
    <row r="1970" customFormat="false" ht="12.75" hidden="false" customHeight="false" outlineLevel="0" collapsed="false">
      <c r="B1970" s="79" t="n">
        <f aca="false">B1969+$C$6</f>
        <v>0.223630136986307</v>
      </c>
      <c r="C1970" s="80" t="n">
        <f aca="true">NORMINV(RAND(),0,1)</f>
        <v>-0.426310706837855</v>
      </c>
      <c r="D1970" s="80" t="n">
        <f aca="true">NORMINV(RAND(),0,1)</f>
        <v>0.62914617627115</v>
      </c>
      <c r="E1970" s="80" t="n">
        <f aca="true">RAND()</f>
        <v>0.0535987890593329</v>
      </c>
      <c r="F1970" s="78" t="n">
        <f aca="false">IF($F$3*$C$6&gt;E1970,1,0)</f>
        <v>0</v>
      </c>
      <c r="G1970" s="81" t="n">
        <f aca="false">EXP(($F$6-0.5*$C$5^2-$F$3*$F$4)*$C$6+($C$5*C1970*$C$6^0.5)+($F$4+$F$5*D1970)*F1970)</f>
        <v>0.998629347877798</v>
      </c>
      <c r="H1970" s="95" t="n">
        <f aca="false">G1970*H1969</f>
        <v>99.532825946231</v>
      </c>
      <c r="I1970" s="0"/>
    </row>
    <row r="1971" customFormat="false" ht="12.75" hidden="false" customHeight="false" outlineLevel="0" collapsed="false">
      <c r="B1971" s="79" t="n">
        <f aca="false">B1970+$C$6</f>
        <v>0.223744292237448</v>
      </c>
      <c r="C1971" s="80" t="n">
        <f aca="true">NORMINV(RAND(),0,1)</f>
        <v>1.04495292972494</v>
      </c>
      <c r="D1971" s="80" t="n">
        <f aca="true">NORMINV(RAND(),0,1)</f>
        <v>0.389437576774059</v>
      </c>
      <c r="E1971" s="80" t="n">
        <f aca="true">RAND()</f>
        <v>0.326612334119559</v>
      </c>
      <c r="F1971" s="78" t="n">
        <f aca="false">IF($F$3*$C$6&gt;E1971,1,0)</f>
        <v>0</v>
      </c>
      <c r="G1971" s="81" t="n">
        <f aca="false">EXP(($F$6-0.5*$C$5^2-$F$3*$F$4)*$C$6+($C$5*C1971*$C$6^0.5)+($F$4+$F$5*D1971)*F1971)</f>
        <v>1.00334985289348</v>
      </c>
      <c r="H1971" s="95" t="n">
        <f aca="false">G1971*H1970</f>
        <v>99.8662462712228</v>
      </c>
      <c r="I1971" s="0"/>
    </row>
    <row r="1972" customFormat="false" ht="12.75" hidden="false" customHeight="false" outlineLevel="0" collapsed="false">
      <c r="B1972" s="79" t="n">
        <f aca="false">B1971+$C$6</f>
        <v>0.22385844748859</v>
      </c>
      <c r="C1972" s="80" t="n">
        <f aca="true">NORMINV(RAND(),0,1)</f>
        <v>-0.715064798928833</v>
      </c>
      <c r="D1972" s="80" t="n">
        <f aca="true">NORMINV(RAND(),0,1)</f>
        <v>-0.651425732102004</v>
      </c>
      <c r="E1972" s="80" t="n">
        <f aca="true">RAND()</f>
        <v>0.846343852640637</v>
      </c>
      <c r="F1972" s="78" t="n">
        <f aca="false">IF($F$3*$C$6&gt;E1972,1,0)</f>
        <v>0</v>
      </c>
      <c r="G1972" s="81" t="n">
        <f aca="false">EXP(($F$6-0.5*$C$5^2-$F$3*$F$4)*$C$6+($C$5*C1972*$C$6^0.5)+($F$4+$F$5*D1972)*F1972)</f>
        <v>0.997705499479347</v>
      </c>
      <c r="H1972" s="95" t="n">
        <f aca="false">G1972*H1971</f>
        <v>99.6371031171578</v>
      </c>
      <c r="I1972" s="0"/>
    </row>
    <row r="1973" customFormat="false" ht="12.75" hidden="false" customHeight="false" outlineLevel="0" collapsed="false">
      <c r="B1973" s="79" t="n">
        <f aca="false">B1972+$C$6</f>
        <v>0.223972602739731</v>
      </c>
      <c r="C1973" s="80" t="n">
        <f aca="true">NORMINV(RAND(),0,1)</f>
        <v>-0.5564909810939</v>
      </c>
      <c r="D1973" s="80" t="n">
        <f aca="true">NORMINV(RAND(),0,1)</f>
        <v>0.867180913466001</v>
      </c>
      <c r="E1973" s="80" t="n">
        <f aca="true">RAND()</f>
        <v>0.483299953496965</v>
      </c>
      <c r="F1973" s="78" t="n">
        <f aca="false">IF($F$3*$C$6&gt;E1973,1,0)</f>
        <v>0</v>
      </c>
      <c r="G1973" s="81" t="n">
        <f aca="false">EXP(($F$6-0.5*$C$5^2-$F$3*$F$4)*$C$6+($C$5*C1973*$C$6^0.5)+($F$4+$F$5*D1973)*F1973)</f>
        <v>0.998212739399896</v>
      </c>
      <c r="H1973" s="95" t="n">
        <f aca="false">G1973*H1972</f>
        <v>99.459025648448</v>
      </c>
      <c r="I1973" s="0"/>
    </row>
    <row r="1974" customFormat="false" ht="12.75" hidden="false" customHeight="false" outlineLevel="0" collapsed="false">
      <c r="B1974" s="79" t="n">
        <f aca="false">B1973+$C$6</f>
        <v>0.224086757990873</v>
      </c>
      <c r="C1974" s="80" t="n">
        <f aca="true">NORMINV(RAND(),0,1)</f>
        <v>0.94812771016498</v>
      </c>
      <c r="D1974" s="80" t="n">
        <f aca="true">NORMINV(RAND(),0,1)</f>
        <v>1.54777255963416</v>
      </c>
      <c r="E1974" s="80" t="n">
        <f aca="true">RAND()</f>
        <v>0.650021582574404</v>
      </c>
      <c r="F1974" s="78" t="n">
        <f aca="false">IF($F$3*$C$6&gt;E1974,1,0)</f>
        <v>0</v>
      </c>
      <c r="G1974" s="81" t="n">
        <f aca="false">EXP(($F$6-0.5*$C$5^2-$F$3*$F$4)*$C$6+($C$5*C1974*$C$6^0.5)+($F$4+$F$5*D1974)*F1974)</f>
        <v>1.00303850732212</v>
      </c>
      <c r="H1974" s="95" t="n">
        <f aca="false">G1974*H1973</f>
        <v>99.7612326261318</v>
      </c>
      <c r="I1974" s="0"/>
    </row>
    <row r="1975" customFormat="false" ht="12.75" hidden="false" customHeight="false" outlineLevel="0" collapsed="false">
      <c r="B1975" s="79" t="n">
        <f aca="false">B1974+$C$6</f>
        <v>0.224200913242014</v>
      </c>
      <c r="C1975" s="80" t="n">
        <f aca="true">NORMINV(RAND(),0,1)</f>
        <v>2.76877662032073</v>
      </c>
      <c r="D1975" s="80" t="n">
        <f aca="true">NORMINV(RAND(),0,1)</f>
        <v>0.978258409679845</v>
      </c>
      <c r="E1975" s="80" t="n">
        <f aca="true">RAND()</f>
        <v>0.018137702009061</v>
      </c>
      <c r="F1975" s="78" t="n">
        <f aca="false">IF($F$3*$C$6&gt;E1975,1,0)</f>
        <v>0</v>
      </c>
      <c r="G1975" s="81" t="n">
        <f aca="false">EXP(($F$6-0.5*$C$5^2-$F$3*$F$4)*$C$6+($C$5*C1975*$C$6^0.5)+($F$4+$F$5*D1975)*F1975)</f>
        <v>1.00890908505406</v>
      </c>
      <c r="H1975" s="95" t="n">
        <f aca="false">G1975*H1974</f>
        <v>100.650013932695</v>
      </c>
      <c r="I1975" s="0"/>
    </row>
    <row r="1976" customFormat="false" ht="12.75" hidden="false" customHeight="false" outlineLevel="0" collapsed="false">
      <c r="B1976" s="79" t="n">
        <f aca="false">B1975+$C$6</f>
        <v>0.224315068493156</v>
      </c>
      <c r="C1976" s="80" t="n">
        <f aca="true">NORMINV(RAND(),0,1)</f>
        <v>1.27429839882734</v>
      </c>
      <c r="D1976" s="80" t="n">
        <f aca="true">NORMINV(RAND(),0,1)</f>
        <v>0.396721882444207</v>
      </c>
      <c r="E1976" s="80" t="n">
        <f aca="true">RAND()</f>
        <v>0.927195811915638</v>
      </c>
      <c r="F1976" s="78" t="n">
        <f aca="false">IF($F$3*$C$6&gt;E1976,1,0)</f>
        <v>0</v>
      </c>
      <c r="G1976" s="81" t="n">
        <f aca="false">EXP(($F$6-0.5*$C$5^2-$F$3*$F$4)*$C$6+($C$5*C1976*$C$6^0.5)+($F$4+$F$5*D1976)*F1976)</f>
        <v>1.0040877085265</v>
      </c>
      <c r="H1976" s="95" t="n">
        <f aca="false">G1976*H1975</f>
        <v>101.061441852841</v>
      </c>
      <c r="I1976" s="0"/>
    </row>
    <row r="1977" customFormat="false" ht="12.75" hidden="false" customHeight="false" outlineLevel="0" collapsed="false">
      <c r="B1977" s="79" t="n">
        <f aca="false">B1976+$C$6</f>
        <v>0.224429223744298</v>
      </c>
      <c r="C1977" s="80" t="n">
        <f aca="true">NORMINV(RAND(),0,1)</f>
        <v>1.25709828368825</v>
      </c>
      <c r="D1977" s="80" t="n">
        <f aca="true">NORMINV(RAND(),0,1)</f>
        <v>-1.69085090344183</v>
      </c>
      <c r="E1977" s="80" t="n">
        <f aca="true">RAND()</f>
        <v>0.970631580761676</v>
      </c>
      <c r="F1977" s="78" t="n">
        <f aca="false">IF($F$3*$C$6&gt;E1977,1,0)</f>
        <v>0</v>
      </c>
      <c r="G1977" s="81" t="n">
        <f aca="false">EXP(($F$6-0.5*$C$5^2-$F$3*$F$4)*$C$6+($C$5*C1977*$C$6^0.5)+($F$4+$F$5*D1977)*F1977)</f>
        <v>1.00403235309572</v>
      </c>
      <c r="H1977" s="95" t="n">
        <f aca="false">G1977*H1976</f>
        <v>101.468957270754</v>
      </c>
      <c r="I1977" s="0"/>
    </row>
    <row r="1978" customFormat="false" ht="12.75" hidden="false" customHeight="false" outlineLevel="0" collapsed="false">
      <c r="B1978" s="79" t="n">
        <f aca="false">B1977+$C$6</f>
        <v>0.224543378995439</v>
      </c>
      <c r="C1978" s="80" t="n">
        <f aca="true">NORMINV(RAND(),0,1)</f>
        <v>1.17943753974194</v>
      </c>
      <c r="D1978" s="80" t="n">
        <f aca="true">NORMINV(RAND(),0,1)</f>
        <v>0.339597824589793</v>
      </c>
      <c r="E1978" s="80" t="n">
        <f aca="true">RAND()</f>
        <v>0.737728198770083</v>
      </c>
      <c r="F1978" s="78" t="n">
        <f aca="false">IF($F$3*$C$6&gt;E1978,1,0)</f>
        <v>0</v>
      </c>
      <c r="G1978" s="81" t="n">
        <f aca="false">EXP(($F$6-0.5*$C$5^2-$F$3*$F$4)*$C$6+($C$5*C1978*$C$6^0.5)+($F$4+$F$5*D1978)*F1978)</f>
        <v>1.00378245416203</v>
      </c>
      <c r="H1978" s="95" t="n">
        <f aca="false">G1978*H1977</f>
        <v>101.8527589505</v>
      </c>
      <c r="I1978" s="0"/>
    </row>
    <row r="1979" customFormat="false" ht="12.75" hidden="false" customHeight="false" outlineLevel="0" collapsed="false">
      <c r="B1979" s="79" t="n">
        <f aca="false">B1978+$C$6</f>
        <v>0.224657534246581</v>
      </c>
      <c r="C1979" s="80" t="n">
        <f aca="true">NORMINV(RAND(),0,1)</f>
        <v>0.460042238233261</v>
      </c>
      <c r="D1979" s="80" t="n">
        <f aca="true">NORMINV(RAND(),0,1)</f>
        <v>-0.239365497809625</v>
      </c>
      <c r="E1979" s="80" t="n">
        <f aca="true">RAND()</f>
        <v>0.626043387885172</v>
      </c>
      <c r="F1979" s="78" t="n">
        <f aca="false">IF($F$3*$C$6&gt;E1979,1,0)</f>
        <v>0</v>
      </c>
      <c r="G1979" s="81" t="n">
        <f aca="false">EXP(($F$6-0.5*$C$5^2-$F$3*$F$4)*$C$6+($C$5*C1979*$C$6^0.5)+($F$4+$F$5*D1979)*F1979)</f>
        <v>1.00147051831227</v>
      </c>
      <c r="H1979" s="95" t="n">
        <f aca="false">G1979*H1978</f>
        <v>102.002535297691</v>
      </c>
      <c r="I1979" s="0"/>
    </row>
    <row r="1980" customFormat="false" ht="12.75" hidden="false" customHeight="false" outlineLevel="0" collapsed="false">
      <c r="B1980" s="79" t="n">
        <f aca="false">B1979+$C$6</f>
        <v>0.224771689497722</v>
      </c>
      <c r="C1980" s="80" t="n">
        <f aca="true">NORMINV(RAND(),0,1)</f>
        <v>-0.175696355750057</v>
      </c>
      <c r="D1980" s="80" t="n">
        <f aca="true">NORMINV(RAND(),0,1)</f>
        <v>-1.05660024258733</v>
      </c>
      <c r="E1980" s="80" t="n">
        <f aca="true">RAND()</f>
        <v>0.138755341893759</v>
      </c>
      <c r="F1980" s="78" t="n">
        <f aca="false">IF($F$3*$C$6&gt;E1980,1,0)</f>
        <v>0</v>
      </c>
      <c r="G1980" s="81" t="n">
        <f aca="false">EXP(($F$6-0.5*$C$5^2-$F$3*$F$4)*$C$6+($C$5*C1980*$C$6^0.5)+($F$4+$F$5*D1980)*F1980)</f>
        <v>0.99943186426305</v>
      </c>
      <c r="H1980" s="95" t="n">
        <f aca="false">G1980*H1979</f>
        <v>101.944584012129</v>
      </c>
      <c r="I1980" s="0"/>
    </row>
    <row r="1981" customFormat="false" ht="12.75" hidden="false" customHeight="false" outlineLevel="0" collapsed="false">
      <c r="B1981" s="79" t="n">
        <f aca="false">B1980+$C$6</f>
        <v>0.224885844748864</v>
      </c>
      <c r="C1981" s="80" t="n">
        <f aca="true">NORMINV(RAND(),0,1)</f>
        <v>0.118257042604755</v>
      </c>
      <c r="D1981" s="80" t="n">
        <f aca="true">NORMINV(RAND(),0,1)</f>
        <v>0.490922228868016</v>
      </c>
      <c r="E1981" s="80" t="n">
        <f aca="true">RAND()</f>
        <v>0.807299331139945</v>
      </c>
      <c r="F1981" s="78" t="n">
        <f aca="false">IF($F$3*$C$6&gt;E1981,1,0)</f>
        <v>0</v>
      </c>
      <c r="G1981" s="81" t="n">
        <f aca="false">EXP(($F$6-0.5*$C$5^2-$F$3*$F$4)*$C$6+($C$5*C1981*$C$6^0.5)+($F$4+$F$5*D1981)*F1981)</f>
        <v>1.00037398267864</v>
      </c>
      <c r="H1981" s="95" t="n">
        <f aca="false">G1981*H1980</f>
        <v>101.982709520731</v>
      </c>
      <c r="I1981" s="0"/>
    </row>
    <row r="1982" customFormat="false" ht="12.75" hidden="false" customHeight="false" outlineLevel="0" collapsed="false">
      <c r="B1982" s="79" t="n">
        <f aca="false">B1981+$C$6</f>
        <v>0.225000000000005</v>
      </c>
      <c r="C1982" s="80" t="n">
        <f aca="true">NORMINV(RAND(),0,1)</f>
        <v>1.37381498926451</v>
      </c>
      <c r="D1982" s="80" t="n">
        <f aca="true">NORMINV(RAND(),0,1)</f>
        <v>0.297696368405706</v>
      </c>
      <c r="E1982" s="80" t="n">
        <f aca="true">RAND()</f>
        <v>0.986216809426966</v>
      </c>
      <c r="F1982" s="78" t="n">
        <f aca="false">IF($F$3*$C$6&gt;E1982,1,0)</f>
        <v>0</v>
      </c>
      <c r="G1982" s="81" t="n">
        <f aca="false">EXP(($F$6-0.5*$C$5^2-$F$3*$F$4)*$C$6+($C$5*C1982*$C$6^0.5)+($F$4+$F$5*D1982)*F1982)</f>
        <v>1.00440804442314</v>
      </c>
      <c r="H1982" s="95" t="n">
        <f aca="false">G1982*H1981</f>
        <v>102.43225383469</v>
      </c>
      <c r="I1982" s="0"/>
    </row>
    <row r="1983" customFormat="false" ht="12.75" hidden="false" customHeight="false" outlineLevel="0" collapsed="false">
      <c r="B1983" s="79" t="n">
        <f aca="false">B1982+$C$6</f>
        <v>0.225114155251147</v>
      </c>
      <c r="C1983" s="80" t="n">
        <f aca="true">NORMINV(RAND(),0,1)</f>
        <v>-2.08818681969541</v>
      </c>
      <c r="D1983" s="80" t="n">
        <f aca="true">NORMINV(RAND(),0,1)</f>
        <v>1.46158345604378</v>
      </c>
      <c r="E1983" s="80" t="n">
        <f aca="true">RAND()</f>
        <v>0.123359625078202</v>
      </c>
      <c r="F1983" s="78" t="n">
        <f aca="false">IF($F$3*$C$6&gt;E1983,1,0)</f>
        <v>0</v>
      </c>
      <c r="G1983" s="81" t="n">
        <f aca="false">EXP(($F$6-0.5*$C$5^2-$F$3*$F$4)*$C$6+($C$5*C1983*$C$6^0.5)+($F$4+$F$5*D1983)*F1983)</f>
        <v>0.993323974157539</v>
      </c>
      <c r="H1983" s="95" t="n">
        <f aca="false">G1983*H1982</f>
        <v>101.748413460988</v>
      </c>
      <c r="I1983" s="0"/>
    </row>
    <row r="1984" customFormat="false" ht="12.75" hidden="false" customHeight="false" outlineLevel="0" collapsed="false">
      <c r="B1984" s="79" t="n">
        <f aca="false">B1983+$C$6</f>
        <v>0.225228310502288</v>
      </c>
      <c r="C1984" s="80" t="n">
        <f aca="true">NORMINV(RAND(),0,1)</f>
        <v>1.15221116141512</v>
      </c>
      <c r="D1984" s="80" t="n">
        <f aca="true">NORMINV(RAND(),0,1)</f>
        <v>0.517742333376491</v>
      </c>
      <c r="E1984" s="80" t="n">
        <f aca="true">RAND()</f>
        <v>0.360814425127117</v>
      </c>
      <c r="F1984" s="78" t="n">
        <f aca="false">IF($F$3*$C$6&gt;E1984,1,0)</f>
        <v>0</v>
      </c>
      <c r="G1984" s="81" t="n">
        <f aca="false">EXP(($F$6-0.5*$C$5^2-$F$3*$F$4)*$C$6+($C$5*C1984*$C$6^0.5)+($F$4+$F$5*D1984)*F1984)</f>
        <v>1.0036948590794</v>
      </c>
      <c r="H1984" s="95" t="n">
        <f aca="false">G1984*H1983</f>
        <v>102.124359510279</v>
      </c>
      <c r="I1984" s="0"/>
    </row>
    <row r="1985" customFormat="false" ht="12.75" hidden="false" customHeight="false" outlineLevel="0" collapsed="false">
      <c r="B1985" s="79" t="n">
        <f aca="false">B1984+$C$6</f>
        <v>0.22534246575343</v>
      </c>
      <c r="C1985" s="80" t="n">
        <f aca="true">NORMINV(RAND(),0,1)</f>
        <v>0.606819305883157</v>
      </c>
      <c r="D1985" s="80" t="n">
        <f aca="true">NORMINV(RAND(),0,1)</f>
        <v>1.88856342153883</v>
      </c>
      <c r="E1985" s="80" t="n">
        <f aca="true">RAND()</f>
        <v>0.318409911601874</v>
      </c>
      <c r="F1985" s="78" t="n">
        <f aca="false">IF($F$3*$C$6&gt;E1985,1,0)</f>
        <v>0</v>
      </c>
      <c r="G1985" s="81" t="n">
        <f aca="false">EXP(($F$6-0.5*$C$5^2-$F$3*$F$4)*$C$6+($C$5*C1985*$C$6^0.5)+($F$4+$F$5*D1985)*F1985)</f>
        <v>1.00194178608481</v>
      </c>
      <c r="H1985" s="95" t="n">
        <f aca="false">G1985*H1984</f>
        <v>102.322663170497</v>
      </c>
      <c r="I1985" s="0"/>
    </row>
    <row r="1986" customFormat="false" ht="12.75" hidden="false" customHeight="false" outlineLevel="0" collapsed="false">
      <c r="B1986" s="79" t="n">
        <f aca="false">B1985+$C$6</f>
        <v>0.225456621004572</v>
      </c>
      <c r="C1986" s="80" t="n">
        <f aca="true">NORMINV(RAND(),0,1)</f>
        <v>0.48595135059732</v>
      </c>
      <c r="D1986" s="80" t="n">
        <f aca="true">NORMINV(RAND(),0,1)</f>
        <v>2.0178625009363</v>
      </c>
      <c r="E1986" s="80" t="n">
        <f aca="true">RAND()</f>
        <v>0.582221587518292</v>
      </c>
      <c r="F1986" s="78" t="n">
        <f aca="false">IF($F$3*$C$6&gt;E1986,1,0)</f>
        <v>0</v>
      </c>
      <c r="G1986" s="81" t="n">
        <f aca="false">EXP(($F$6-0.5*$C$5^2-$F$3*$F$4)*$C$6+($C$5*C1986*$C$6^0.5)+($F$4+$F$5*D1986)*F1986)</f>
        <v>1.00155369046424</v>
      </c>
      <c r="H1986" s="95" t="n">
        <f aca="false">G1986*H1985</f>
        <v>102.481640916541</v>
      </c>
      <c r="I1986" s="0"/>
    </row>
    <row r="1987" customFormat="false" ht="12.75" hidden="false" customHeight="false" outlineLevel="0" collapsed="false">
      <c r="B1987" s="79" t="n">
        <f aca="false">B1986+$C$6</f>
        <v>0.225570776255713</v>
      </c>
      <c r="C1987" s="80" t="n">
        <f aca="true">NORMINV(RAND(),0,1)</f>
        <v>2.37086199836721</v>
      </c>
      <c r="D1987" s="80" t="n">
        <f aca="true">NORMINV(RAND(),0,1)</f>
        <v>0.356421613525142</v>
      </c>
      <c r="E1987" s="80" t="n">
        <f aca="true">RAND()</f>
        <v>0.63670364961442</v>
      </c>
      <c r="F1987" s="78" t="n">
        <f aca="false">IF($F$3*$C$6&gt;E1987,1,0)</f>
        <v>0</v>
      </c>
      <c r="G1987" s="81" t="n">
        <f aca="false">EXP(($F$6-0.5*$C$5^2-$F$3*$F$4)*$C$6+($C$5*C1987*$C$6^0.5)+($F$4+$F$5*D1987)*F1987)</f>
        <v>1.00762310508346</v>
      </c>
      <c r="H1987" s="95" t="n">
        <f aca="false">G1987*H1986</f>
        <v>103.262869234373</v>
      </c>
      <c r="I1987" s="0"/>
    </row>
    <row r="1988" customFormat="false" ht="12.75" hidden="false" customHeight="false" outlineLevel="0" collapsed="false">
      <c r="B1988" s="79" t="n">
        <f aca="false">B1987+$C$6</f>
        <v>0.225684931506855</v>
      </c>
      <c r="C1988" s="80" t="n">
        <f aca="true">NORMINV(RAND(),0,1)</f>
        <v>-0.45427532039036</v>
      </c>
      <c r="D1988" s="80" t="n">
        <f aca="true">NORMINV(RAND(),0,1)</f>
        <v>2.58536425215004</v>
      </c>
      <c r="E1988" s="80" t="n">
        <f aca="true">RAND()</f>
        <v>0.892835611792607</v>
      </c>
      <c r="F1988" s="78" t="n">
        <f aca="false">IF($F$3*$C$6&gt;E1988,1,0)</f>
        <v>0</v>
      </c>
      <c r="G1988" s="81" t="n">
        <f aca="false">EXP(($F$6-0.5*$C$5^2-$F$3*$F$4)*$C$6+($C$5*C1988*$C$6^0.5)+($F$4+$F$5*D1988)*F1988)</f>
        <v>0.998539839665162</v>
      </c>
      <c r="H1988" s="95" t="n">
        <f aca="false">G1988*H1987</f>
        <v>103.112088888656</v>
      </c>
      <c r="I1988" s="0"/>
    </row>
    <row r="1989" customFormat="false" ht="12.75" hidden="false" customHeight="false" outlineLevel="0" collapsed="false">
      <c r="B1989" s="79" t="n">
        <f aca="false">B1988+$C$6</f>
        <v>0.225799086757996</v>
      </c>
      <c r="C1989" s="80" t="n">
        <f aca="true">NORMINV(RAND(),0,1)</f>
        <v>0.324429668745921</v>
      </c>
      <c r="D1989" s="80" t="n">
        <f aca="true">NORMINV(RAND(),0,1)</f>
        <v>-1.25323794494599</v>
      </c>
      <c r="E1989" s="80" t="n">
        <f aca="true">RAND()</f>
        <v>0.287925477943944</v>
      </c>
      <c r="F1989" s="78" t="n">
        <f aca="false">IF($F$3*$C$6&gt;E1989,1,0)</f>
        <v>0</v>
      </c>
      <c r="G1989" s="81" t="n">
        <f aca="false">EXP(($F$6-0.5*$C$5^2-$F$3*$F$4)*$C$6+($C$5*C1989*$C$6^0.5)+($F$4+$F$5*D1989)*F1989)</f>
        <v>1.00103529421894</v>
      </c>
      <c r="H1989" s="95" t="n">
        <f aca="false">G1989*H1988</f>
        <v>103.218840238184</v>
      </c>
      <c r="I1989" s="0"/>
    </row>
    <row r="1990" customFormat="false" ht="12.75" hidden="false" customHeight="false" outlineLevel="0" collapsed="false">
      <c r="B1990" s="79" t="n">
        <f aca="false">B1989+$C$6</f>
        <v>0.225913242009138</v>
      </c>
      <c r="C1990" s="80" t="n">
        <f aca="true">NORMINV(RAND(),0,1)</f>
        <v>-0.280358983229395</v>
      </c>
      <c r="D1990" s="80" t="n">
        <f aca="true">NORMINV(RAND(),0,1)</f>
        <v>-0.584958932898923</v>
      </c>
      <c r="E1990" s="80" t="n">
        <f aca="true">RAND()</f>
        <v>0.425287727907371</v>
      </c>
      <c r="F1990" s="78" t="n">
        <f aca="false">IF($F$3*$C$6&gt;E1990,1,0)</f>
        <v>0</v>
      </c>
      <c r="G1990" s="81" t="n">
        <f aca="false">EXP(($F$6-0.5*$C$5^2-$F$3*$F$4)*$C$6+($C$5*C1990*$C$6^0.5)+($F$4+$F$5*D1990)*F1990)</f>
        <v>0.999096635572269</v>
      </c>
      <c r="H1990" s="95" t="n">
        <f aca="false">G1990*H1989</f>
        <v>103.125596009642</v>
      </c>
      <c r="I1990" s="0"/>
    </row>
    <row r="1991" customFormat="false" ht="12.75" hidden="false" customHeight="false" outlineLevel="0" collapsed="false">
      <c r="B1991" s="79" t="n">
        <f aca="false">B1990+$C$6</f>
        <v>0.226027397260279</v>
      </c>
      <c r="C1991" s="80" t="n">
        <f aca="true">NORMINV(RAND(),0,1)</f>
        <v>0.577711795114676</v>
      </c>
      <c r="D1991" s="80" t="n">
        <f aca="true">NORMINV(RAND(),0,1)</f>
        <v>-0.892307902012857</v>
      </c>
      <c r="E1991" s="80" t="n">
        <f aca="true">RAND()</f>
        <v>0.659210700082388</v>
      </c>
      <c r="F1991" s="78" t="n">
        <f aca="false">IF($F$3*$C$6&gt;E1991,1,0)</f>
        <v>0</v>
      </c>
      <c r="G1991" s="81" t="n">
        <f aca="false">EXP(($F$6-0.5*$C$5^2-$F$3*$F$4)*$C$6+($C$5*C1991*$C$6^0.5)+($F$4+$F$5*D1991)*F1991)</f>
        <v>1.0018483108643</v>
      </c>
      <c r="H1991" s="95" t="n">
        <f aca="false">G1991*H1990</f>
        <v>103.316204169133</v>
      </c>
      <c r="I1991" s="0"/>
    </row>
    <row r="1992" customFormat="false" ht="12.75" hidden="false" customHeight="false" outlineLevel="0" collapsed="false">
      <c r="B1992" s="79" t="n">
        <f aca="false">B1991+$C$6</f>
        <v>0.226141552511421</v>
      </c>
      <c r="C1992" s="80" t="n">
        <f aca="true">NORMINV(RAND(),0,1)</f>
        <v>-1.88878961042378</v>
      </c>
      <c r="D1992" s="80" t="n">
        <f aca="true">NORMINV(RAND(),0,1)</f>
        <v>0.932067841028926</v>
      </c>
      <c r="E1992" s="80" t="n">
        <f aca="true">RAND()</f>
        <v>0.359152496246195</v>
      </c>
      <c r="F1992" s="78" t="n">
        <f aca="false">IF($F$3*$C$6&gt;E1992,1,0)</f>
        <v>0</v>
      </c>
      <c r="G1992" s="81" t="n">
        <f aca="false">EXP(($F$6-0.5*$C$5^2-$F$3*$F$4)*$C$6+($C$5*C1992*$C$6^0.5)+($F$4+$F$5*D1992)*F1992)</f>
        <v>0.993959038877976</v>
      </c>
      <c r="H1992" s="95" t="n">
        <f aca="false">G1992*H1991</f>
        <v>102.692074996472</v>
      </c>
      <c r="I1992" s="0"/>
    </row>
    <row r="1993" customFormat="false" ht="12.75" hidden="false" customHeight="false" outlineLevel="0" collapsed="false">
      <c r="B1993" s="79" t="n">
        <f aca="false">B1992+$C$6</f>
        <v>0.226255707762562</v>
      </c>
      <c r="C1993" s="80" t="n">
        <f aca="true">NORMINV(RAND(),0,1)</f>
        <v>-0.222666228193376</v>
      </c>
      <c r="D1993" s="80" t="n">
        <f aca="true">NORMINV(RAND(),0,1)</f>
        <v>-1.29679431331394</v>
      </c>
      <c r="E1993" s="80" t="n">
        <f aca="true">RAND()</f>
        <v>0.0990642638752212</v>
      </c>
      <c r="F1993" s="78" t="n">
        <f aca="false">IF($F$3*$C$6&gt;E1993,1,0)</f>
        <v>0</v>
      </c>
      <c r="G1993" s="81" t="n">
        <f aca="false">EXP(($F$6-0.5*$C$5^2-$F$3*$F$4)*$C$6+($C$5*C1993*$C$6^0.5)+($F$4+$F$5*D1993)*F1993)</f>
        <v>0.999281408411733</v>
      </c>
      <c r="H1993" s="95" t="n">
        <f aca="false">G1993*H1992</f>
        <v>102.618281335198</v>
      </c>
      <c r="I1993" s="0"/>
    </row>
    <row r="1994" customFormat="false" ht="12.75" hidden="false" customHeight="false" outlineLevel="0" collapsed="false">
      <c r="B1994" s="79" t="n">
        <f aca="false">B1993+$C$6</f>
        <v>0.226369863013704</v>
      </c>
      <c r="C1994" s="80" t="n">
        <f aca="true">NORMINV(RAND(),0,1)</f>
        <v>-0.833928662454636</v>
      </c>
      <c r="D1994" s="80" t="n">
        <f aca="true">NORMINV(RAND(),0,1)</f>
        <v>-0.0693804961713469</v>
      </c>
      <c r="E1994" s="80" t="n">
        <f aca="true">RAND()</f>
        <v>0.731413268415257</v>
      </c>
      <c r="F1994" s="78" t="n">
        <f aca="false">IF($F$3*$C$6&gt;E1994,1,0)</f>
        <v>0</v>
      </c>
      <c r="G1994" s="81" t="n">
        <f aca="false">EXP(($F$6-0.5*$C$5^2-$F$3*$F$4)*$C$6+($C$5*C1994*$C$6^0.5)+($F$4+$F$5*D1994)*F1994)</f>
        <v>0.997325451278628</v>
      </c>
      <c r="H1994" s="95" t="n">
        <f aca="false">G1994*H1993</f>
        <v>102.343823742064</v>
      </c>
      <c r="I1994" s="0"/>
    </row>
    <row r="1995" customFormat="false" ht="12.75" hidden="false" customHeight="false" outlineLevel="0" collapsed="false">
      <c r="B1995" s="79" t="n">
        <f aca="false">B1994+$C$6</f>
        <v>0.226484018264846</v>
      </c>
      <c r="C1995" s="80" t="n">
        <f aca="true">NORMINV(RAND(),0,1)</f>
        <v>0.428873151114472</v>
      </c>
      <c r="D1995" s="80" t="n">
        <f aca="true">NORMINV(RAND(),0,1)</f>
        <v>0.00880449003090264</v>
      </c>
      <c r="E1995" s="80" t="n">
        <f aca="true">RAND()</f>
        <v>0.595625055491852</v>
      </c>
      <c r="F1995" s="78" t="n">
        <f aca="false">IF($F$3*$C$6&gt;E1995,1,0)</f>
        <v>0</v>
      </c>
      <c r="G1995" s="81" t="n">
        <f aca="false">EXP(($F$6-0.5*$C$5^2-$F$3*$F$4)*$C$6+($C$5*C1995*$C$6^0.5)+($F$4+$F$5*D1995)*F1995)</f>
        <v>1.00137047000178</v>
      </c>
      <c r="H1995" s="95" t="n">
        <f aca="false">G1995*H1994</f>
        <v>102.484082882369</v>
      </c>
      <c r="I1995" s="0"/>
    </row>
    <row r="1996" customFormat="false" ht="12.75" hidden="false" customHeight="false" outlineLevel="0" collapsed="false">
      <c r="B1996" s="79" t="n">
        <f aca="false">B1995+$C$6</f>
        <v>0.226598173515987</v>
      </c>
      <c r="C1996" s="80" t="n">
        <f aca="true">NORMINV(RAND(),0,1)</f>
        <v>0.516664033152362</v>
      </c>
      <c r="D1996" s="80" t="n">
        <f aca="true">NORMINV(RAND(),0,1)</f>
        <v>1.67589067593565</v>
      </c>
      <c r="E1996" s="80" t="n">
        <f aca="true">RAND()</f>
        <v>0.429654524887359</v>
      </c>
      <c r="F1996" s="78" t="n">
        <f aca="false">IF($F$3*$C$6&gt;E1996,1,0)</f>
        <v>0</v>
      </c>
      <c r="G1996" s="81" t="n">
        <f aca="false">EXP(($F$6-0.5*$C$5^2-$F$3*$F$4)*$C$6+($C$5*C1996*$C$6^0.5)+($F$4+$F$5*D1996)*F1996)</f>
        <v>1.00165229174702</v>
      </c>
      <c r="H1996" s="95" t="n">
        <f aca="false">G1996*H1995</f>
        <v>102.653416486717</v>
      </c>
      <c r="I1996" s="0"/>
    </row>
    <row r="1997" customFormat="false" ht="12.75" hidden="false" customHeight="false" outlineLevel="0" collapsed="false">
      <c r="B1997" s="79" t="n">
        <f aca="false">B1996+$C$6</f>
        <v>0.226712328767129</v>
      </c>
      <c r="C1997" s="80" t="n">
        <f aca="true">NORMINV(RAND(),0,1)</f>
        <v>0.0413733058181224</v>
      </c>
      <c r="D1997" s="80" t="n">
        <f aca="true">NORMINV(RAND(),0,1)</f>
        <v>0.894849801806925</v>
      </c>
      <c r="E1997" s="80" t="n">
        <f aca="true">RAND()</f>
        <v>0.605140436042513</v>
      </c>
      <c r="F1997" s="78" t="n">
        <f aca="false">IF($F$3*$C$6&gt;E1997,1,0)</f>
        <v>0</v>
      </c>
      <c r="G1997" s="81" t="n">
        <f aca="false">EXP(($F$6-0.5*$C$5^2-$F$3*$F$4)*$C$6+($C$5*C1997*$C$6^0.5)+($F$4+$F$5*D1997)*F1997)</f>
        <v>1.00012748515458</v>
      </c>
      <c r="H1997" s="95" t="n">
        <f aca="false">G1997*H1996</f>
        <v>102.666503273386</v>
      </c>
      <c r="I1997" s="0"/>
    </row>
    <row r="1998" customFormat="false" ht="12.75" hidden="false" customHeight="false" outlineLevel="0" collapsed="false">
      <c r="B1998" s="79" t="n">
        <f aca="false">B1997+$C$6</f>
        <v>0.22682648401827</v>
      </c>
      <c r="C1998" s="80" t="n">
        <f aca="true">NORMINV(RAND(),0,1)</f>
        <v>-1.59240976832505</v>
      </c>
      <c r="D1998" s="80" t="n">
        <f aca="true">NORMINV(RAND(),0,1)</f>
        <v>-1.29323419982862</v>
      </c>
      <c r="E1998" s="80" t="n">
        <f aca="true">RAND()</f>
        <v>0.156832993972375</v>
      </c>
      <c r="F1998" s="78" t="n">
        <f aca="false">IF($F$3*$C$6&gt;E1998,1,0)</f>
        <v>0</v>
      </c>
      <c r="G1998" s="81" t="n">
        <f aca="false">EXP(($F$6-0.5*$C$5^2-$F$3*$F$4)*$C$6+($C$5*C1998*$C$6^0.5)+($F$4+$F$5*D1998)*F1998)</f>
        <v>0.994903736136166</v>
      </c>
      <c r="H1998" s="95" t="n">
        <f aca="false">G1998*H1997</f>
        <v>102.143287682727</v>
      </c>
      <c r="I1998" s="0"/>
    </row>
    <row r="1999" customFormat="false" ht="12.75" hidden="false" customHeight="false" outlineLevel="0" collapsed="false">
      <c r="B1999" s="79" t="n">
        <f aca="false">B1998+$C$6</f>
        <v>0.226940639269412</v>
      </c>
      <c r="C1999" s="80" t="n">
        <f aca="true">NORMINV(RAND(),0,1)</f>
        <v>0.92060328907063</v>
      </c>
      <c r="D1999" s="80" t="n">
        <f aca="true">NORMINV(RAND(),0,1)</f>
        <v>-0.678080985766438</v>
      </c>
      <c r="E1999" s="80" t="n">
        <f aca="true">RAND()</f>
        <v>0.853682705756912</v>
      </c>
      <c r="F1999" s="78" t="n">
        <f aca="false">IF($F$3*$C$6&gt;E1999,1,0)</f>
        <v>0</v>
      </c>
      <c r="G1999" s="81" t="n">
        <f aca="false">EXP(($F$6-0.5*$C$5^2-$F$3*$F$4)*$C$6+($C$5*C1999*$C$6^0.5)+($F$4+$F$5*D1999)*F1999)</f>
        <v>1.00295001902373</v>
      </c>
      <c r="H1999" s="95" t="n">
        <f aca="false">G1999*H1998</f>
        <v>102.444612324537</v>
      </c>
      <c r="I1999" s="0"/>
    </row>
    <row r="2000" customFormat="false" ht="12.75" hidden="false" customHeight="false" outlineLevel="0" collapsed="false">
      <c r="B2000" s="79" t="n">
        <f aca="false">B1999+$C$6</f>
        <v>0.227054794520553</v>
      </c>
      <c r="C2000" s="80" t="n">
        <f aca="true">NORMINV(RAND(),0,1)</f>
        <v>1.14719994996258</v>
      </c>
      <c r="D2000" s="80" t="n">
        <f aca="true">NORMINV(RAND(),0,1)</f>
        <v>0.121747181941044</v>
      </c>
      <c r="E2000" s="80" t="n">
        <f aca="true">RAND()</f>
        <v>0.910008013035741</v>
      </c>
      <c r="F2000" s="78" t="n">
        <f aca="false">IF($F$3*$C$6&gt;E2000,1,0)</f>
        <v>0</v>
      </c>
      <c r="G2000" s="81" t="n">
        <f aca="false">EXP(($F$6-0.5*$C$5^2-$F$3*$F$4)*$C$6+($C$5*C2000*$C$6^0.5)+($F$4+$F$5*D2000)*F2000)</f>
        <v>1.00367873740514</v>
      </c>
      <c r="H2000" s="95" t="n">
        <f aca="false">G2000*H1999</f>
        <v>102.82147915185</v>
      </c>
      <c r="I2000" s="0"/>
    </row>
    <row r="2001" customFormat="false" ht="12.75" hidden="false" customHeight="false" outlineLevel="0" collapsed="false">
      <c r="B2001" s="79" t="n">
        <f aca="false">B2000+$C$6</f>
        <v>0.227168949771695</v>
      </c>
      <c r="C2001" s="80" t="n">
        <f aca="true">NORMINV(RAND(),0,1)</f>
        <v>0.409131662961818</v>
      </c>
      <c r="D2001" s="80" t="n">
        <f aca="true">NORMINV(RAND(),0,1)</f>
        <v>0.05387555004543</v>
      </c>
      <c r="E2001" s="80" t="n">
        <f aca="true">RAND()</f>
        <v>0.606473207782867</v>
      </c>
      <c r="F2001" s="78" t="n">
        <f aca="false">IF($F$3*$C$6&gt;E2001,1,0)</f>
        <v>0</v>
      </c>
      <c r="G2001" s="81" t="n">
        <f aca="false">EXP(($F$6-0.5*$C$5^2-$F$3*$F$4)*$C$6+($C$5*C2001*$C$6^0.5)+($F$4+$F$5*D2001)*F2001)</f>
        <v>1.00130710781916</v>
      </c>
      <c r="H2001" s="95" t="n">
        <f aca="false">G2001*H2000</f>
        <v>102.955877911228</v>
      </c>
      <c r="I2001" s="0"/>
    </row>
    <row r="2002" customFormat="false" ht="12.75" hidden="false" customHeight="false" outlineLevel="0" collapsed="false">
      <c r="B2002" s="79" t="n">
        <f aca="false">B2001+$C$6</f>
        <v>0.227283105022836</v>
      </c>
      <c r="C2002" s="80" t="n">
        <f aca="true">NORMINV(RAND(),0,1)</f>
        <v>-0.588079228976167</v>
      </c>
      <c r="D2002" s="80" t="n">
        <f aca="true">NORMINV(RAND(),0,1)</f>
        <v>-0.288880092537165</v>
      </c>
      <c r="E2002" s="80" t="n">
        <f aca="true">RAND()</f>
        <v>0.974644953681778</v>
      </c>
      <c r="F2002" s="78" t="n">
        <f aca="false">IF($F$3*$C$6&gt;E2002,1,0)</f>
        <v>0</v>
      </c>
      <c r="G2002" s="81" t="n">
        <f aca="false">EXP(($F$6-0.5*$C$5^2-$F$3*$F$4)*$C$6+($C$5*C2002*$C$6^0.5)+($F$4+$F$5*D2002)*F2002)</f>
        <v>0.998111675544627</v>
      </c>
      <c r="H2002" s="95" t="n">
        <f aca="false">G2002*H2001</f>
        <v>102.761463809143</v>
      </c>
      <c r="I2002" s="0"/>
    </row>
    <row r="2003" customFormat="false" ht="12.75" hidden="false" customHeight="false" outlineLevel="0" collapsed="false">
      <c r="B2003" s="79" t="n">
        <f aca="false">B2002+$C$6</f>
        <v>0.227397260273978</v>
      </c>
      <c r="C2003" s="80" t="n">
        <f aca="true">NORMINV(RAND(),0,1)</f>
        <v>-1.04315401802081</v>
      </c>
      <c r="D2003" s="80" t="n">
        <f aca="true">NORMINV(RAND(),0,1)</f>
        <v>-1.127389970213</v>
      </c>
      <c r="E2003" s="80" t="n">
        <f aca="true">RAND()</f>
        <v>0.310470187626804</v>
      </c>
      <c r="F2003" s="78" t="n">
        <f aca="false">IF($F$3*$C$6&gt;E2003,1,0)</f>
        <v>0</v>
      </c>
      <c r="G2003" s="81" t="n">
        <f aca="false">EXP(($F$6-0.5*$C$5^2-$F$3*$F$4)*$C$6+($C$5*C2003*$C$6^0.5)+($F$4+$F$5*D2003)*F2003)</f>
        <v>0.996656838302532</v>
      </c>
      <c r="H2003" s="95" t="n">
        <f aca="false">G2003*H2002</f>
        <v>102.417915619361</v>
      </c>
      <c r="I2003" s="0"/>
    </row>
    <row r="2004" customFormat="false" ht="12.75" hidden="false" customHeight="false" outlineLevel="0" collapsed="false">
      <c r="B2004" s="79" t="n">
        <f aca="false">B2003+$C$6</f>
        <v>0.22751141552512</v>
      </c>
      <c r="C2004" s="80" t="n">
        <f aca="true">NORMINV(RAND(),0,1)</f>
        <v>0.573966498021068</v>
      </c>
      <c r="D2004" s="80" t="n">
        <f aca="true">NORMINV(RAND(),0,1)</f>
        <v>1.49906510379227</v>
      </c>
      <c r="E2004" s="80" t="n">
        <f aca="true">RAND()</f>
        <v>0.462897912953423</v>
      </c>
      <c r="F2004" s="78" t="n">
        <f aca="false">IF($F$3*$C$6&gt;E2004,1,0)</f>
        <v>0</v>
      </c>
      <c r="G2004" s="81" t="n">
        <f aca="false">EXP(($F$6-0.5*$C$5^2-$F$3*$F$4)*$C$6+($C$5*C2004*$C$6^0.5)+($F$4+$F$5*D2004)*F2004)</f>
        <v>1.00183628393276</v>
      </c>
      <c r="H2004" s="95" t="n">
        <f aca="false">G2004*H2003</f>
        <v>102.60598399224</v>
      </c>
      <c r="I2004" s="0"/>
    </row>
    <row r="2005" customFormat="false" ht="12.75" hidden="false" customHeight="false" outlineLevel="0" collapsed="false">
      <c r="B2005" s="79" t="n">
        <f aca="false">B2004+$C$6</f>
        <v>0.227625570776261</v>
      </c>
      <c r="C2005" s="80" t="n">
        <f aca="true">NORMINV(RAND(),0,1)</f>
        <v>-0.148334936507043</v>
      </c>
      <c r="D2005" s="80" t="n">
        <f aca="true">NORMINV(RAND(),0,1)</f>
        <v>-0.951660601821935</v>
      </c>
      <c r="E2005" s="80" t="n">
        <f aca="true">RAND()</f>
        <v>0.354275053372346</v>
      </c>
      <c r="F2005" s="78" t="n">
        <f aca="false">IF($F$3*$C$6&gt;E2005,1,0)</f>
        <v>0</v>
      </c>
      <c r="G2005" s="81" t="n">
        <f aca="false">EXP(($F$6-0.5*$C$5^2-$F$3*$F$4)*$C$6+($C$5*C2005*$C$6^0.5)+($F$4+$F$5*D2005)*F2005)</f>
        <v>0.999519519942044</v>
      </c>
      <c r="H2005" s="95" t="n">
        <f aca="false">G2005*H2004</f>
        <v>102.556683863104</v>
      </c>
      <c r="I2005" s="0"/>
    </row>
    <row r="2006" customFormat="false" ht="12.75" hidden="false" customHeight="false" outlineLevel="0" collapsed="false">
      <c r="B2006" s="79" t="n">
        <f aca="false">B2005+$C$6</f>
        <v>0.227739726027403</v>
      </c>
      <c r="C2006" s="80" t="n">
        <f aca="true">NORMINV(RAND(),0,1)</f>
        <v>0.171683058084732</v>
      </c>
      <c r="D2006" s="80" t="n">
        <f aca="true">NORMINV(RAND(),0,1)</f>
        <v>-0.263348649993561</v>
      </c>
      <c r="E2006" s="80" t="n">
        <f aca="true">RAND()</f>
        <v>0.426907474461636</v>
      </c>
      <c r="F2006" s="78" t="n">
        <f aca="false">IF($F$3*$C$6&gt;E2006,1,0)</f>
        <v>0</v>
      </c>
      <c r="G2006" s="81" t="n">
        <f aca="false">EXP(($F$6-0.5*$C$5^2-$F$3*$F$4)*$C$6+($C$5*C2006*$C$6^0.5)+($F$4+$F$5*D2006)*F2006)</f>
        <v>1.00054530800264</v>
      </c>
      <c r="H2006" s="95" t="n">
        <f aca="false">G2006*H2005</f>
        <v>102.612608843539</v>
      </c>
      <c r="I2006" s="0"/>
    </row>
    <row r="2007" customFormat="false" ht="12.75" hidden="false" customHeight="false" outlineLevel="0" collapsed="false">
      <c r="B2007" s="79" t="n">
        <f aca="false">B2006+$C$6</f>
        <v>0.227853881278544</v>
      </c>
      <c r="C2007" s="80" t="n">
        <f aca="true">NORMINV(RAND(),0,1)</f>
        <v>0.782347873619092</v>
      </c>
      <c r="D2007" s="80" t="n">
        <f aca="true">NORMINV(RAND(),0,1)</f>
        <v>0.669628304646262</v>
      </c>
      <c r="E2007" s="80" t="n">
        <f aca="true">RAND()</f>
        <v>0.146640047147043</v>
      </c>
      <c r="F2007" s="78" t="n">
        <f aca="false">IF($F$3*$C$6&gt;E2007,1,0)</f>
        <v>0</v>
      </c>
      <c r="G2007" s="81" t="n">
        <f aca="false">EXP(($F$6-0.5*$C$5^2-$F$3*$F$4)*$C$6+($C$5*C2007*$C$6^0.5)+($F$4+$F$5*D2007)*F2007)</f>
        <v>1.00250565957554</v>
      </c>
      <c r="H2007" s="95" t="n">
        <f aca="false">G2007*H2006</f>
        <v>102.869721109459</v>
      </c>
      <c r="I2007" s="0"/>
    </row>
    <row r="2008" customFormat="false" ht="12.75" hidden="false" customHeight="false" outlineLevel="0" collapsed="false">
      <c r="B2008" s="79" t="n">
        <f aca="false">B2007+$C$6</f>
        <v>0.227968036529686</v>
      </c>
      <c r="C2008" s="80" t="n">
        <f aca="true">NORMINV(RAND(),0,1)</f>
        <v>0.138663907379634</v>
      </c>
      <c r="D2008" s="80" t="n">
        <f aca="true">NORMINV(RAND(),0,1)</f>
        <v>0.32481395054082</v>
      </c>
      <c r="E2008" s="80" t="n">
        <f aca="true">RAND()</f>
        <v>0.67020846580548</v>
      </c>
      <c r="F2008" s="78" t="n">
        <f aca="false">IF($F$3*$C$6&gt;E2008,1,0)</f>
        <v>0</v>
      </c>
      <c r="G2008" s="81" t="n">
        <f aca="false">EXP(($F$6-0.5*$C$5^2-$F$3*$F$4)*$C$6+($C$5*C2008*$C$6^0.5)+($F$4+$F$5*D2008)*F2008)</f>
        <v>1.00043941948271</v>
      </c>
      <c r="H2008" s="95" t="n">
        <f aca="false">G2008*H2007</f>
        <v>102.914924069095</v>
      </c>
      <c r="I2008" s="0"/>
    </row>
    <row r="2009" customFormat="false" ht="12.75" hidden="false" customHeight="false" outlineLevel="0" collapsed="false">
      <c r="B2009" s="79" t="n">
        <f aca="false">B2008+$C$6</f>
        <v>0.228082191780827</v>
      </c>
      <c r="C2009" s="80" t="n">
        <f aca="true">NORMINV(RAND(),0,1)</f>
        <v>-0.71626524345495</v>
      </c>
      <c r="D2009" s="80" t="n">
        <f aca="true">NORMINV(RAND(),0,1)</f>
        <v>-0.0126034632984726</v>
      </c>
      <c r="E2009" s="80" t="n">
        <f aca="true">RAND()</f>
        <v>0.0627177257087677</v>
      </c>
      <c r="F2009" s="78" t="n">
        <f aca="false">IF($F$3*$C$6&gt;E2009,1,0)</f>
        <v>0</v>
      </c>
      <c r="G2009" s="81" t="n">
        <f aca="false">EXP(($F$6-0.5*$C$5^2-$F$3*$F$4)*$C$6+($C$5*C2009*$C$6^0.5)+($F$4+$F$5*D2009)*F2009)</f>
        <v>0.997701660526058</v>
      </c>
      <c r="H2009" s="95" t="n">
        <f aca="false">G2009*H2008</f>
        <v>102.678390636649</v>
      </c>
      <c r="I2009" s="0"/>
    </row>
    <row r="2010" customFormat="false" ht="12.75" hidden="false" customHeight="false" outlineLevel="0" collapsed="false">
      <c r="B2010" s="79" t="n">
        <f aca="false">B2009+$C$6</f>
        <v>0.228196347031969</v>
      </c>
      <c r="C2010" s="80" t="n">
        <f aca="true">NORMINV(RAND(),0,1)</f>
        <v>-0.890622284014509</v>
      </c>
      <c r="D2010" s="80" t="n">
        <f aca="true">NORMINV(RAND(),0,1)</f>
        <v>0.390889639841008</v>
      </c>
      <c r="E2010" s="80" t="n">
        <f aca="true">RAND()</f>
        <v>0.798336080745796</v>
      </c>
      <c r="F2010" s="78" t="n">
        <f aca="false">IF($F$3*$C$6&gt;E2010,1,0)</f>
        <v>0</v>
      </c>
      <c r="G2010" s="81" t="n">
        <f aca="false">EXP(($F$6-0.5*$C$5^2-$F$3*$F$4)*$C$6+($C$5*C2010*$C$6^0.5)+($F$4+$F$5*D2010)*F2010)</f>
        <v>0.997144233482379</v>
      </c>
      <c r="H2010" s="95" t="n">
        <f aca="false">G2010*H2009</f>
        <v>102.385165126586</v>
      </c>
      <c r="I2010" s="0"/>
    </row>
    <row r="2011" customFormat="false" ht="12.75" hidden="false" customHeight="false" outlineLevel="0" collapsed="false">
      <c r="B2011" s="79" t="n">
        <f aca="false">B2010+$C$6</f>
        <v>0.22831050228311</v>
      </c>
      <c r="C2011" s="80" t="n">
        <f aca="true">NORMINV(RAND(),0,1)</f>
        <v>0.930258306360886</v>
      </c>
      <c r="D2011" s="80" t="n">
        <f aca="true">NORMINV(RAND(),0,1)</f>
        <v>-1.38329521034714</v>
      </c>
      <c r="E2011" s="80" t="n">
        <f aca="true">RAND()</f>
        <v>0.88153450236566</v>
      </c>
      <c r="F2011" s="78" t="n">
        <f aca="false">IF($F$3*$C$6&gt;E2011,1,0)</f>
        <v>0</v>
      </c>
      <c r="G2011" s="81" t="n">
        <f aca="false">EXP(($F$6-0.5*$C$5^2-$F$3*$F$4)*$C$6+($C$5*C2011*$C$6^0.5)+($F$4+$F$5*D2011)*F2011)</f>
        <v>1.00298105806287</v>
      </c>
      <c r="H2011" s="95" t="n">
        <f aca="false">G2011*H2010</f>
        <v>102.690381248605</v>
      </c>
      <c r="I2011" s="0"/>
    </row>
    <row r="2012" customFormat="false" ht="12.75" hidden="false" customHeight="false" outlineLevel="0" collapsed="false">
      <c r="B2012" s="79" t="n">
        <f aca="false">B2011+$C$6</f>
        <v>0.228424657534252</v>
      </c>
      <c r="C2012" s="80" t="n">
        <f aca="true">NORMINV(RAND(),0,1)</f>
        <v>-0.975174337652059</v>
      </c>
      <c r="D2012" s="80" t="n">
        <f aca="true">NORMINV(RAND(),0,1)</f>
        <v>0.498644795553184</v>
      </c>
      <c r="E2012" s="80" t="n">
        <f aca="true">RAND()</f>
        <v>0.613224665532225</v>
      </c>
      <c r="F2012" s="78" t="n">
        <f aca="false">IF($F$3*$C$6&gt;E2012,1,0)</f>
        <v>0</v>
      </c>
      <c r="G2012" s="81" t="n">
        <f aca="false">EXP(($F$6-0.5*$C$5^2-$F$3*$F$4)*$C$6+($C$5*C2012*$C$6^0.5)+($F$4+$F$5*D2012)*F2012)</f>
        <v>0.996874029033554</v>
      </c>
      <c r="H2012" s="95" t="n">
        <f aca="false">G2012*H2011</f>
        <v>102.369374098288</v>
      </c>
      <c r="I2012" s="0"/>
    </row>
    <row r="2013" customFormat="false" ht="12.75" hidden="false" customHeight="false" outlineLevel="0" collapsed="false">
      <c r="B2013" s="79" t="n">
        <f aca="false">B2012+$C$6</f>
        <v>0.228538812785394</v>
      </c>
      <c r="C2013" s="80" t="n">
        <f aca="true">NORMINV(RAND(),0,1)</f>
        <v>-0.25903777376128</v>
      </c>
      <c r="D2013" s="80" t="n">
        <f aca="true">NORMINV(RAND(),0,1)</f>
        <v>-1.26370422857577</v>
      </c>
      <c r="E2013" s="80" t="n">
        <f aca="true">RAND()</f>
        <v>0.119423213844275</v>
      </c>
      <c r="F2013" s="78" t="n">
        <f aca="false">IF($F$3*$C$6&gt;E2013,1,0)</f>
        <v>0</v>
      </c>
      <c r="G2013" s="81" t="n">
        <f aca="false">EXP(($F$6-0.5*$C$5^2-$F$3*$F$4)*$C$6+($C$5*C2013*$C$6^0.5)+($F$4+$F$5*D2013)*F2013)</f>
        <v>0.999164917122904</v>
      </c>
      <c r="H2013" s="95" t="n">
        <f aca="false">G2013*H2012</f>
        <v>102.28388718684</v>
      </c>
      <c r="I2013" s="0"/>
    </row>
    <row r="2014" customFormat="false" ht="12.75" hidden="false" customHeight="false" outlineLevel="0" collapsed="false">
      <c r="B2014" s="79" t="n">
        <f aca="false">B2013+$C$6</f>
        <v>0.228652968036535</v>
      </c>
      <c r="C2014" s="80" t="n">
        <f aca="true">NORMINV(RAND(),0,1)</f>
        <v>0.283201766010991</v>
      </c>
      <c r="D2014" s="80" t="n">
        <f aca="true">NORMINV(RAND(),0,1)</f>
        <v>-0.237780545998009</v>
      </c>
      <c r="E2014" s="80" t="n">
        <f aca="true">RAND()</f>
        <v>0.487661023482975</v>
      </c>
      <c r="F2014" s="78" t="n">
        <f aca="false">IF($F$3*$C$6&gt;E2014,1,0)</f>
        <v>0</v>
      </c>
      <c r="G2014" s="81" t="n">
        <f aca="false">EXP(($F$6-0.5*$C$5^2-$F$3*$F$4)*$C$6+($C$5*C2014*$C$6^0.5)+($F$4+$F$5*D2014)*F2014)</f>
        <v>1.00090301819284</v>
      </c>
      <c r="H2014" s="95" t="n">
        <f aca="false">G2014*H2013</f>
        <v>102.376251397803</v>
      </c>
      <c r="I2014" s="0"/>
    </row>
    <row r="2015" customFormat="false" ht="12.75" hidden="false" customHeight="false" outlineLevel="0" collapsed="false">
      <c r="B2015" s="79" t="n">
        <f aca="false">B2014+$C$6</f>
        <v>0.228767123287677</v>
      </c>
      <c r="C2015" s="80" t="n">
        <f aca="true">NORMINV(RAND(),0,1)</f>
        <v>0.127397977528564</v>
      </c>
      <c r="D2015" s="80" t="n">
        <f aca="true">NORMINV(RAND(),0,1)</f>
        <v>-0.0370570716753729</v>
      </c>
      <c r="E2015" s="80" t="n">
        <f aca="true">RAND()</f>
        <v>0.164380417500411</v>
      </c>
      <c r="F2015" s="78" t="n">
        <f aca="false">IF($F$3*$C$6&gt;E2015,1,0)</f>
        <v>0</v>
      </c>
      <c r="G2015" s="81" t="n">
        <f aca="false">EXP(($F$6-0.5*$C$5^2-$F$3*$F$4)*$C$6+($C$5*C2015*$C$6^0.5)+($F$4+$F$5*D2015)*F2015)</f>
        <v>1.00040329353919</v>
      </c>
      <c r="H2015" s="95" t="n">
        <f aca="false">G2015*H2014</f>
        <v>102.417539078559</v>
      </c>
      <c r="I2015" s="0"/>
    </row>
    <row r="2016" customFormat="false" ht="12.75" hidden="false" customHeight="false" outlineLevel="0" collapsed="false">
      <c r="B2016" s="79" t="n">
        <f aca="false">B2015+$C$6</f>
        <v>0.228881278538818</v>
      </c>
      <c r="C2016" s="80" t="n">
        <f aca="true">NORMINV(RAND(),0,1)</f>
        <v>-0.507914697024904</v>
      </c>
      <c r="D2016" s="80" t="n">
        <f aca="true">NORMINV(RAND(),0,1)</f>
        <v>-0.898759434181845</v>
      </c>
      <c r="E2016" s="80" t="n">
        <f aca="true">RAND()</f>
        <v>0.91815252272036</v>
      </c>
      <c r="F2016" s="78" t="n">
        <f aca="false">IF($F$3*$C$6&gt;E2016,1,0)</f>
        <v>0</v>
      </c>
      <c r="G2016" s="81" t="n">
        <f aca="false">EXP(($F$6-0.5*$C$5^2-$F$3*$F$4)*$C$6+($C$5*C2016*$C$6^0.5)+($F$4+$F$5*D2016)*F2016)</f>
        <v>0.998368174969847</v>
      </c>
      <c r="H2016" s="95" t="n">
        <f aca="false">G2016*H2015</f>
        <v>102.250411574764</v>
      </c>
      <c r="I2016" s="0"/>
    </row>
    <row r="2017" customFormat="false" ht="12.75" hidden="false" customHeight="false" outlineLevel="0" collapsed="false">
      <c r="B2017" s="79" t="n">
        <f aca="false">B2016+$C$6</f>
        <v>0.22899543378996</v>
      </c>
      <c r="C2017" s="80" t="n">
        <f aca="true">NORMINV(RAND(),0,1)</f>
        <v>0.594928133756736</v>
      </c>
      <c r="D2017" s="80" t="n">
        <f aca="true">NORMINV(RAND(),0,1)</f>
        <v>-1.06156222880215</v>
      </c>
      <c r="E2017" s="80" t="n">
        <f aca="true">RAND()</f>
        <v>0.819521091243771</v>
      </c>
      <c r="F2017" s="78" t="n">
        <f aca="false">IF($F$3*$C$6&gt;E2017,1,0)</f>
        <v>0</v>
      </c>
      <c r="G2017" s="81" t="n">
        <f aca="false">EXP(($F$6-0.5*$C$5^2-$F$3*$F$4)*$C$6+($C$5*C2017*$C$6^0.5)+($F$4+$F$5*D2017)*F2017)</f>
        <v>1.00190359798227</v>
      </c>
      <c r="H2017" s="95" t="n">
        <f aca="false">G2017*H2016</f>
        <v>102.445055251924</v>
      </c>
      <c r="I2017" s="0"/>
    </row>
    <row r="2018" customFormat="false" ht="12.75" hidden="false" customHeight="false" outlineLevel="0" collapsed="false">
      <c r="B2018" s="79" t="n">
        <f aca="false">B2017+$C$6</f>
        <v>0.229109589041101</v>
      </c>
      <c r="C2018" s="80" t="n">
        <f aca="true">NORMINV(RAND(),0,1)</f>
        <v>0.964842575057748</v>
      </c>
      <c r="D2018" s="80" t="n">
        <f aca="true">NORMINV(RAND(),0,1)</f>
        <v>0.420072877250319</v>
      </c>
      <c r="E2018" s="80" t="n">
        <f aca="true">RAND()</f>
        <v>0.588770847876646</v>
      </c>
      <c r="F2018" s="78" t="n">
        <f aca="false">IF($F$3*$C$6&gt;E2018,1,0)</f>
        <v>0</v>
      </c>
      <c r="G2018" s="81" t="n">
        <f aca="false">EXP(($F$6-0.5*$C$5^2-$F$3*$F$4)*$C$6+($C$5*C2018*$C$6^0.5)+($F$4+$F$5*D2018)*F2018)</f>
        <v>1.00309224777381</v>
      </c>
      <c r="H2018" s="95" t="n">
        <f aca="false">G2018*H2017</f>
        <v>102.761840745964</v>
      </c>
      <c r="I2018" s="0"/>
    </row>
    <row r="2019" customFormat="false" ht="12.75" hidden="false" customHeight="false" outlineLevel="0" collapsed="false">
      <c r="B2019" s="79" t="n">
        <f aca="false">B2018+$C$6</f>
        <v>0.229223744292243</v>
      </c>
      <c r="C2019" s="80" t="n">
        <f aca="true">NORMINV(RAND(),0,1)</f>
        <v>-0.429099170375185</v>
      </c>
      <c r="D2019" s="80" t="n">
        <f aca="true">NORMINV(RAND(),0,1)</f>
        <v>-0.29384229101293</v>
      </c>
      <c r="E2019" s="80" t="n">
        <f aca="true">RAND()</f>
        <v>0.209046740662179</v>
      </c>
      <c r="F2019" s="78" t="n">
        <f aca="false">IF($F$3*$C$6&gt;E2019,1,0)</f>
        <v>0</v>
      </c>
      <c r="G2019" s="81" t="n">
        <f aca="false">EXP(($F$6-0.5*$C$5^2-$F$3*$F$4)*$C$6+($C$5*C2019*$C$6^0.5)+($F$4+$F$5*D2019)*F2019)</f>
        <v>0.998620422295562</v>
      </c>
      <c r="H2019" s="95" t="n">
        <f aca="false">G2019*H2018</f>
        <v>102.620072801604</v>
      </c>
      <c r="I2019" s="0"/>
    </row>
    <row r="2020" customFormat="false" ht="12.75" hidden="false" customHeight="false" outlineLevel="0" collapsed="false">
      <c r="B2020" s="79" t="n">
        <f aca="false">B2019+$C$6</f>
        <v>0.229337899543384</v>
      </c>
      <c r="C2020" s="80" t="n">
        <f aca="true">NORMINV(RAND(),0,1)</f>
        <v>1.25554017060637</v>
      </c>
      <c r="D2020" s="80" t="n">
        <f aca="true">NORMINV(RAND(),0,1)</f>
        <v>0.516559194218031</v>
      </c>
      <c r="E2020" s="80" t="n">
        <f aca="true">RAND()</f>
        <v>0.58839017413758</v>
      </c>
      <c r="F2020" s="78" t="n">
        <f aca="false">IF($F$3*$C$6&gt;E2020,1,0)</f>
        <v>0</v>
      </c>
      <c r="G2020" s="81" t="n">
        <f aca="false">EXP(($F$6-0.5*$C$5^2-$F$3*$F$4)*$C$6+($C$5*C2020*$C$6^0.5)+($F$4+$F$5*D2020)*F2020)</f>
        <v>1.00402733874394</v>
      </c>
      <c r="H2020" s="95" t="n">
        <f aca="false">G2020*H2019</f>
        <v>103.033358596704</v>
      </c>
      <c r="I2020" s="0"/>
    </row>
    <row r="2021" customFormat="false" ht="12.75" hidden="false" customHeight="false" outlineLevel="0" collapsed="false">
      <c r="B2021" s="79" t="n">
        <f aca="false">B2020+$C$6</f>
        <v>0.229452054794526</v>
      </c>
      <c r="C2021" s="80" t="n">
        <f aca="true">NORMINV(RAND(),0,1)</f>
        <v>-0.718358043975196</v>
      </c>
      <c r="D2021" s="80" t="n">
        <f aca="true">NORMINV(RAND(),0,1)</f>
        <v>-0.0651338066353566</v>
      </c>
      <c r="E2021" s="80" t="n">
        <f aca="true">RAND()</f>
        <v>0.220846578294003</v>
      </c>
      <c r="F2021" s="78" t="n">
        <f aca="false">IF($F$3*$C$6&gt;E2021,1,0)</f>
        <v>0</v>
      </c>
      <c r="G2021" s="81" t="n">
        <f aca="false">EXP(($F$6-0.5*$C$5^2-$F$3*$F$4)*$C$6+($C$5*C2021*$C$6^0.5)+($F$4+$F$5*D2021)*F2021)</f>
        <v>0.997694967904398</v>
      </c>
      <c r="H2021" s="95" t="n">
        <f aca="false">G2021*H2020</f>
        <v>102.795863398221</v>
      </c>
      <c r="I2021" s="0"/>
    </row>
    <row r="2022" customFormat="false" ht="12.75" hidden="false" customHeight="false" outlineLevel="0" collapsed="false">
      <c r="B2022" s="79" t="n">
        <f aca="false">B2021+$C$6</f>
        <v>0.229566210045668</v>
      </c>
      <c r="C2022" s="80" t="n">
        <f aca="true">NORMINV(RAND(),0,1)</f>
        <v>-0.731420373171848</v>
      </c>
      <c r="D2022" s="80" t="n">
        <f aca="true">NORMINV(RAND(),0,1)</f>
        <v>-1.25017551289937</v>
      </c>
      <c r="E2022" s="80" t="n">
        <f aca="true">RAND()</f>
        <v>0.940762257963055</v>
      </c>
      <c r="F2022" s="78" t="n">
        <f aca="false">IF($F$3*$C$6&gt;E2022,1,0)</f>
        <v>0</v>
      </c>
      <c r="G2022" s="81" t="n">
        <f aca="false">EXP(($F$6-0.5*$C$5^2-$F$3*$F$4)*$C$6+($C$5*C2022*$C$6^0.5)+($F$4+$F$5*D2022)*F2022)</f>
        <v>0.997653196553914</v>
      </c>
      <c r="H2022" s="95" t="n">
        <f aca="false">G2022*H2021</f>
        <v>102.554621711755</v>
      </c>
      <c r="I2022" s="0"/>
    </row>
    <row r="2023" customFormat="false" ht="12.75" hidden="false" customHeight="false" outlineLevel="0" collapsed="false">
      <c r="B2023" s="79" t="n">
        <f aca="false">B2022+$C$6</f>
        <v>0.229680365296809</v>
      </c>
      <c r="C2023" s="80" t="n">
        <f aca="true">NORMINV(RAND(),0,1)</f>
        <v>2.84998271387911</v>
      </c>
      <c r="D2023" s="80" t="n">
        <f aca="true">NORMINV(RAND(),0,1)</f>
        <v>-0.827009805691998</v>
      </c>
      <c r="E2023" s="80" t="n">
        <f aca="true">RAND()</f>
        <v>0.373073387215067</v>
      </c>
      <c r="F2023" s="78" t="n">
        <f aca="false">IF($F$3*$C$6&gt;E2023,1,0)</f>
        <v>0</v>
      </c>
      <c r="G2023" s="81" t="n">
        <f aca="false">EXP(($F$6-0.5*$C$5^2-$F$3*$F$4)*$C$6+($C$5*C2023*$C$6^0.5)+($F$4+$F$5*D2023)*F2023)</f>
        <v>1.00917172838406</v>
      </c>
      <c r="H2023" s="95" t="n">
        <f aca="false">G2023*H2022</f>
        <v>103.495224846625</v>
      </c>
      <c r="I2023" s="0"/>
    </row>
    <row r="2024" customFormat="false" ht="12.75" hidden="false" customHeight="false" outlineLevel="0" collapsed="false">
      <c r="B2024" s="79" t="n">
        <f aca="false">B2023+$C$6</f>
        <v>0.229794520547951</v>
      </c>
      <c r="C2024" s="80" t="n">
        <f aca="true">NORMINV(RAND(),0,1)</f>
        <v>-0.185952475920013</v>
      </c>
      <c r="D2024" s="80" t="n">
        <f aca="true">NORMINV(RAND(),0,1)</f>
        <v>-0.414917727597984</v>
      </c>
      <c r="E2024" s="80" t="n">
        <f aca="true">RAND()</f>
        <v>0.0250869442533819</v>
      </c>
      <c r="F2024" s="78" t="n">
        <f aca="false">IF($F$3*$C$6&gt;E2024,1,0)</f>
        <v>0</v>
      </c>
      <c r="G2024" s="81" t="n">
        <f aca="false">EXP(($F$6-0.5*$C$5^2-$F$3*$F$4)*$C$6+($C$5*C2024*$C$6^0.5)+($F$4+$F$5*D2024)*F2024)</f>
        <v>0.999399009498772</v>
      </c>
      <c r="H2024" s="95" t="n">
        <f aca="false">G2024*H2023</f>
        <v>103.43302519957</v>
      </c>
      <c r="I2024" s="0"/>
    </row>
    <row r="2025" customFormat="false" ht="12.75" hidden="false" customHeight="false" outlineLevel="0" collapsed="false">
      <c r="B2025" s="79" t="n">
        <f aca="false">B2024+$C$6</f>
        <v>0.229908675799092</v>
      </c>
      <c r="C2025" s="80" t="n">
        <f aca="true">NORMINV(RAND(),0,1)</f>
        <v>-2.0493608185011</v>
      </c>
      <c r="D2025" s="80" t="n">
        <f aca="true">NORMINV(RAND(),0,1)</f>
        <v>1.22129836992952</v>
      </c>
      <c r="E2025" s="80" t="n">
        <f aca="true">RAND()</f>
        <v>0.129489837693977</v>
      </c>
      <c r="F2025" s="78" t="n">
        <f aca="false">IF($F$3*$C$6&gt;E2025,1,0)</f>
        <v>0</v>
      </c>
      <c r="G2025" s="81" t="n">
        <f aca="false">EXP(($F$6-0.5*$C$5^2-$F$3*$F$4)*$C$6+($C$5*C2025*$C$6^0.5)+($F$4+$F$5*D2025)*F2025)</f>
        <v>0.993447600154435</v>
      </c>
      <c r="H2025" s="95" t="n">
        <f aca="false">G2025*H2024</f>
        <v>102.755290661226</v>
      </c>
      <c r="I2025" s="0"/>
    </row>
    <row r="2026" customFormat="false" ht="12.75" hidden="false" customHeight="false" outlineLevel="0" collapsed="false">
      <c r="B2026" s="79" t="n">
        <f aca="false">B2025+$C$6</f>
        <v>0.230022831050234</v>
      </c>
      <c r="C2026" s="80" t="n">
        <f aca="true">NORMINV(RAND(),0,1)</f>
        <v>-0.0860947684063893</v>
      </c>
      <c r="D2026" s="80" t="n">
        <f aca="true">NORMINV(RAND(),0,1)</f>
        <v>-0.0999143165719729</v>
      </c>
      <c r="E2026" s="80" t="n">
        <f aca="true">RAND()</f>
        <v>0.652063438757409</v>
      </c>
      <c r="F2026" s="78" t="n">
        <f aca="false">IF($F$3*$C$6&gt;E2026,1,0)</f>
        <v>0</v>
      </c>
      <c r="G2026" s="81" t="n">
        <f aca="false">EXP(($F$6-0.5*$C$5^2-$F$3*$F$4)*$C$6+($C$5*C2026*$C$6^0.5)+($F$4+$F$5*D2026)*F2026)</f>
        <v>0.999718942627344</v>
      </c>
      <c r="H2026" s="95" t="n">
        <f aca="false">G2026*H2025</f>
        <v>102.726410529206</v>
      </c>
      <c r="I2026" s="0"/>
    </row>
    <row r="2027" customFormat="false" ht="12.75" hidden="false" customHeight="false" outlineLevel="0" collapsed="false">
      <c r="B2027" s="79" t="n">
        <f aca="false">B2026+$C$6</f>
        <v>0.230136986301375</v>
      </c>
      <c r="C2027" s="80" t="n">
        <f aca="true">NORMINV(RAND(),0,1)</f>
        <v>0.304471326251576</v>
      </c>
      <c r="D2027" s="80" t="n">
        <f aca="true">NORMINV(RAND(),0,1)</f>
        <v>0.27410185894215</v>
      </c>
      <c r="E2027" s="80" t="n">
        <f aca="true">RAND()</f>
        <v>0.580524807084823</v>
      </c>
      <c r="F2027" s="78" t="n">
        <f aca="false">IF($F$3*$C$6&gt;E2027,1,0)</f>
        <v>0</v>
      </c>
      <c r="G2027" s="81" t="n">
        <f aca="false">EXP(($F$6-0.5*$C$5^2-$F$3*$F$4)*$C$6+($C$5*C2027*$C$6^0.5)+($F$4+$F$5*D2027)*F2027)</f>
        <v>1.00097125748533</v>
      </c>
      <c r="H2027" s="95" t="n">
        <f aca="false">G2027*H2026</f>
        <v>102.826184324374</v>
      </c>
      <c r="I2027" s="0"/>
    </row>
    <row r="2028" customFormat="false" ht="12.75" hidden="false" customHeight="false" outlineLevel="0" collapsed="false">
      <c r="B2028" s="79" t="n">
        <f aca="false">B2027+$C$6</f>
        <v>0.230251141552517</v>
      </c>
      <c r="C2028" s="80" t="n">
        <f aca="true">NORMINV(RAND(),0,1)</f>
        <v>-0.274471117823673</v>
      </c>
      <c r="D2028" s="80" t="n">
        <f aca="true">NORMINV(RAND(),0,1)</f>
        <v>0.550701347339633</v>
      </c>
      <c r="E2028" s="80" t="n">
        <f aca="true">RAND()</f>
        <v>0.152186807985181</v>
      </c>
      <c r="F2028" s="78" t="n">
        <f aca="false">IF($F$3*$C$6&gt;E2028,1,0)</f>
        <v>0</v>
      </c>
      <c r="G2028" s="81" t="n">
        <f aca="false">EXP(($F$6-0.5*$C$5^2-$F$3*$F$4)*$C$6+($C$5*C2028*$C$6^0.5)+($F$4+$F$5*D2028)*F2028)</f>
        <v>0.999115491099039</v>
      </c>
      <c r="H2028" s="95" t="n">
        <f aca="false">G2028*H2027</f>
        <v>102.735233649087</v>
      </c>
      <c r="I2028" s="0"/>
    </row>
    <row r="2029" customFormat="false" ht="12.75" hidden="false" customHeight="false" outlineLevel="0" collapsed="false">
      <c r="B2029" s="79" t="n">
        <f aca="false">B2028+$C$6</f>
        <v>0.230365296803658</v>
      </c>
      <c r="C2029" s="80" t="n">
        <f aca="true">NORMINV(RAND(),0,1)</f>
        <v>0.670642508404261</v>
      </c>
      <c r="D2029" s="80" t="n">
        <f aca="true">NORMINV(RAND(),0,1)</f>
        <v>-0.168716887101904</v>
      </c>
      <c r="E2029" s="80" t="n">
        <f aca="true">RAND()</f>
        <v>0.165080351202011</v>
      </c>
      <c r="F2029" s="78" t="n">
        <f aca="false">IF($F$3*$C$6&gt;E2029,1,0)</f>
        <v>0</v>
      </c>
      <c r="G2029" s="81" t="n">
        <f aca="false">EXP(($F$6-0.5*$C$5^2-$F$3*$F$4)*$C$6+($C$5*C2029*$C$6^0.5)+($F$4+$F$5*D2029)*F2029)</f>
        <v>1.0021467770435</v>
      </c>
      <c r="H2029" s="95" t="n">
        <f aca="false">G2029*H2028</f>
        <v>102.955783290243</v>
      </c>
      <c r="I2029" s="0"/>
    </row>
    <row r="2030" customFormat="false" ht="12.75" hidden="false" customHeight="false" outlineLevel="0" collapsed="false">
      <c r="B2030" s="79" t="n">
        <f aca="false">B2029+$C$6</f>
        <v>0.2304794520548</v>
      </c>
      <c r="C2030" s="80" t="n">
        <f aca="true">NORMINV(RAND(),0,1)</f>
        <v>1.25989899395505</v>
      </c>
      <c r="D2030" s="80" t="n">
        <f aca="true">NORMINV(RAND(),0,1)</f>
        <v>-0.488119212960089</v>
      </c>
      <c r="E2030" s="80" t="n">
        <f aca="true">RAND()</f>
        <v>0.193985396134636</v>
      </c>
      <c r="F2030" s="78" t="n">
        <f aca="false">IF($F$3*$C$6&gt;E2030,1,0)</f>
        <v>0</v>
      </c>
      <c r="G2030" s="81" t="n">
        <f aca="false">EXP(($F$6-0.5*$C$5^2-$F$3*$F$4)*$C$6+($C$5*C2030*$C$6^0.5)+($F$4+$F$5*D2030)*F2030)</f>
        <v>1.00404136646245</v>
      </c>
      <c r="H2030" s="95" t="n">
        <f aca="false">G2030*H2029</f>
        <v>103.371865339948</v>
      </c>
      <c r="I2030" s="0"/>
    </row>
    <row r="2031" customFormat="false" ht="12.75" hidden="false" customHeight="false" outlineLevel="0" collapsed="false">
      <c r="B2031" s="79" t="n">
        <f aca="false">B2030+$C$6</f>
        <v>0.230593607305942</v>
      </c>
      <c r="C2031" s="80" t="n">
        <f aca="true">NORMINV(RAND(),0,1)</f>
        <v>-1.2100015091348</v>
      </c>
      <c r="D2031" s="80" t="n">
        <f aca="true">NORMINV(RAND(),0,1)</f>
        <v>-1.60885207680153</v>
      </c>
      <c r="E2031" s="80" t="n">
        <f aca="true">RAND()</f>
        <v>0.471665448935952</v>
      </c>
      <c r="F2031" s="78" t="n">
        <f aca="false">IF($F$3*$C$6&gt;E2031,1,0)</f>
        <v>0</v>
      </c>
      <c r="G2031" s="81" t="n">
        <f aca="false">EXP(($F$6-0.5*$C$5^2-$F$3*$F$4)*$C$6+($C$5*C2031*$C$6^0.5)+($F$4+$F$5*D2031)*F2031)</f>
        <v>0.996123971814166</v>
      </c>
      <c r="H2031" s="95" t="n">
        <f aca="false">G2031*H2030</f>
        <v>102.971193076268</v>
      </c>
      <c r="I2031" s="0"/>
    </row>
    <row r="2032" customFormat="false" ht="12.75" hidden="false" customHeight="false" outlineLevel="0" collapsed="false">
      <c r="B2032" s="79" t="n">
        <f aca="false">B2031+$C$6</f>
        <v>0.230707762557083</v>
      </c>
      <c r="C2032" s="80" t="n">
        <f aca="true">NORMINV(RAND(),0,1)</f>
        <v>0.725678356292387</v>
      </c>
      <c r="D2032" s="80" t="n">
        <f aca="true">NORMINV(RAND(),0,1)</f>
        <v>-0.931987631974632</v>
      </c>
      <c r="E2032" s="80" t="n">
        <f aca="true">RAND()</f>
        <v>0.869027598041845</v>
      </c>
      <c r="F2032" s="78" t="n">
        <f aca="false">IF($F$3*$C$6&gt;E2032,1,0)</f>
        <v>0</v>
      </c>
      <c r="G2032" s="81" t="n">
        <f aca="false">EXP(($F$6-0.5*$C$5^2-$F$3*$F$4)*$C$6+($C$5*C2032*$C$6^0.5)+($F$4+$F$5*D2032)*F2032)</f>
        <v>1.00232357795681</v>
      </c>
      <c r="H2032" s="95" t="n">
        <f aca="false">G2032*H2031</f>
        <v>103.210454670687</v>
      </c>
      <c r="I2032" s="0"/>
    </row>
    <row r="2033" customFormat="false" ht="12.75" hidden="false" customHeight="false" outlineLevel="0" collapsed="false">
      <c r="B2033" s="79" t="n">
        <f aca="false">B2032+$C$6</f>
        <v>0.230821917808225</v>
      </c>
      <c r="C2033" s="80" t="n">
        <f aca="true">NORMINV(RAND(),0,1)</f>
        <v>0.516087670723108</v>
      </c>
      <c r="D2033" s="80" t="n">
        <f aca="true">NORMINV(RAND(),0,1)</f>
        <v>-0.49185654886345</v>
      </c>
      <c r="E2033" s="80" t="n">
        <f aca="true">RAND()</f>
        <v>0.548206572399455</v>
      </c>
      <c r="F2033" s="78" t="n">
        <f aca="false">IF($F$3*$C$6&gt;E2033,1,0)</f>
        <v>0</v>
      </c>
      <c r="G2033" s="81" t="n">
        <f aca="false">EXP(($F$6-0.5*$C$5^2-$F$3*$F$4)*$C$6+($C$5*C2033*$C$6^0.5)+($F$4+$F$5*D2033)*F2033)</f>
        <v>1.00165044127956</v>
      </c>
      <c r="H2033" s="95" t="n">
        <f aca="false">G2033*H2032</f>
        <v>103.380797465557</v>
      </c>
      <c r="I2033" s="0"/>
    </row>
    <row r="2034" customFormat="false" ht="12.75" hidden="false" customHeight="false" outlineLevel="0" collapsed="false">
      <c r="B2034" s="79" t="n">
        <f aca="false">B2033+$C$6</f>
        <v>0.230936073059366</v>
      </c>
      <c r="C2034" s="80" t="n">
        <f aca="true">NORMINV(RAND(),0,1)</f>
        <v>-0.381467235581701</v>
      </c>
      <c r="D2034" s="80" t="n">
        <f aca="true">NORMINV(RAND(),0,1)</f>
        <v>-1.69048272006563</v>
      </c>
      <c r="E2034" s="80" t="n">
        <f aca="true">RAND()</f>
        <v>0.366596395407198</v>
      </c>
      <c r="F2034" s="78" t="n">
        <f aca="false">IF($F$3*$C$6&gt;E2034,1,0)</f>
        <v>0</v>
      </c>
      <c r="G2034" s="81" t="n">
        <f aca="false">EXP(($F$6-0.5*$C$5^2-$F$3*$F$4)*$C$6+($C$5*C2034*$C$6^0.5)+($F$4+$F$5*D2034)*F2034)</f>
        <v>0.998772898130823</v>
      </c>
      <c r="H2034" s="95" t="n">
        <f aca="false">G2034*H2033</f>
        <v>103.25393869575</v>
      </c>
      <c r="I2034" s="0"/>
    </row>
    <row r="2035" customFormat="false" ht="12.75" hidden="false" customHeight="false" outlineLevel="0" collapsed="false">
      <c r="B2035" s="79" t="n">
        <f aca="false">B2034+$C$6</f>
        <v>0.231050228310508</v>
      </c>
      <c r="C2035" s="80" t="n">
        <f aca="true">NORMINV(RAND(),0,1)</f>
        <v>-1.68325192425099</v>
      </c>
      <c r="D2035" s="80" t="n">
        <f aca="true">NORMINV(RAND(),0,1)</f>
        <v>1.298513198903</v>
      </c>
      <c r="E2035" s="80" t="n">
        <f aca="true">RAND()</f>
        <v>0.475696603117332</v>
      </c>
      <c r="F2035" s="78" t="n">
        <f aca="false">IF($F$3*$C$6&gt;E2035,1,0)</f>
        <v>0</v>
      </c>
      <c r="G2035" s="81" t="n">
        <f aca="false">EXP(($F$6-0.5*$C$5^2-$F$3*$F$4)*$C$6+($C$5*C2035*$C$6^0.5)+($F$4+$F$5*D2035)*F2035)</f>
        <v>0.994614085511565</v>
      </c>
      <c r="H2035" s="95" t="n">
        <f aca="false">G2035*H2034</f>
        <v>102.697821811341</v>
      </c>
      <c r="I2035" s="0"/>
    </row>
    <row r="2036" customFormat="false" ht="12.75" hidden="false" customHeight="false" outlineLevel="0" collapsed="false">
      <c r="B2036" s="79" t="n">
        <f aca="false">B2035+$C$6</f>
        <v>0.231164383561649</v>
      </c>
      <c r="C2036" s="80" t="n">
        <f aca="true">NORMINV(RAND(),0,1)</f>
        <v>0.578732170485366</v>
      </c>
      <c r="D2036" s="80" t="n">
        <f aca="true">NORMINV(RAND(),0,1)</f>
        <v>2.11540179395471</v>
      </c>
      <c r="E2036" s="80" t="n">
        <f aca="true">RAND()</f>
        <v>0.698156098411021</v>
      </c>
      <c r="F2036" s="78" t="n">
        <f aca="false">IF($F$3*$C$6&gt;E2036,1,0)</f>
        <v>0</v>
      </c>
      <c r="G2036" s="81" t="n">
        <f aca="false">EXP(($F$6-0.5*$C$5^2-$F$3*$F$4)*$C$6+($C$5*C2036*$C$6^0.5)+($F$4+$F$5*D2036)*F2036)</f>
        <v>1.00185158752784</v>
      </c>
      <c r="H2036" s="95" t="n">
        <f aca="false">G2036*H2035</f>
        <v>102.887975817343</v>
      </c>
      <c r="I2036" s="0"/>
    </row>
    <row r="2037" customFormat="false" ht="12.75" hidden="false" customHeight="false" outlineLevel="0" collapsed="false">
      <c r="B2037" s="79" t="n">
        <f aca="false">B2036+$C$6</f>
        <v>0.231278538812791</v>
      </c>
      <c r="C2037" s="80" t="n">
        <f aca="true">NORMINV(RAND(),0,1)</f>
        <v>1.68641836384083</v>
      </c>
      <c r="D2037" s="80" t="n">
        <f aca="true">NORMINV(RAND(),0,1)</f>
        <v>1.97174683596216</v>
      </c>
      <c r="E2037" s="80" t="n">
        <f aca="true">RAND()</f>
        <v>0.753724175876651</v>
      </c>
      <c r="F2037" s="78" t="n">
        <f aca="false">IF($F$3*$C$6&gt;E2037,1,0)</f>
        <v>0</v>
      </c>
      <c r="G2037" s="81" t="n">
        <f aca="false">EXP(($F$6-0.5*$C$5^2-$F$3*$F$4)*$C$6+($C$5*C2037*$C$6^0.5)+($F$4+$F$5*D2037)*F2037)</f>
        <v>1.00541495439811</v>
      </c>
      <c r="H2037" s="95" t="n">
        <f aca="false">G2037*H2036</f>
        <v>103.445109514508</v>
      </c>
      <c r="I2037" s="0"/>
    </row>
    <row r="2038" customFormat="false" ht="12.75" hidden="false" customHeight="false" outlineLevel="0" collapsed="false">
      <c r="B2038" s="79" t="n">
        <f aca="false">B2037+$C$6</f>
        <v>0.231392694063932</v>
      </c>
      <c r="C2038" s="80" t="n">
        <f aca="true">NORMINV(RAND(),0,1)</f>
        <v>-0.396796774800579</v>
      </c>
      <c r="D2038" s="80" t="n">
        <f aca="true">NORMINV(RAND(),0,1)</f>
        <v>-0.595742301232115</v>
      </c>
      <c r="E2038" s="80" t="n">
        <f aca="true">RAND()</f>
        <v>0.921031585813663</v>
      </c>
      <c r="F2038" s="78" t="n">
        <f aca="false">IF($F$3*$C$6&gt;E2038,1,0)</f>
        <v>0</v>
      </c>
      <c r="G2038" s="81" t="n">
        <f aca="false">EXP(($F$6-0.5*$C$5^2-$F$3*$F$4)*$C$6+($C$5*C2038*$C$6^0.5)+($F$4+$F$5*D2038)*F2038)</f>
        <v>0.998723823800481</v>
      </c>
      <c r="H2038" s="95" t="n">
        <f aca="false">G2038*H2037</f>
        <v>103.313095327789</v>
      </c>
      <c r="I2038" s="0"/>
    </row>
    <row r="2039" customFormat="false" ht="12.75" hidden="false" customHeight="false" outlineLevel="0" collapsed="false">
      <c r="B2039" s="79" t="n">
        <f aca="false">B2038+$C$6</f>
        <v>0.231506849315074</v>
      </c>
      <c r="C2039" s="80" t="n">
        <f aca="true">NORMINV(RAND(),0,1)</f>
        <v>0.98315123445509</v>
      </c>
      <c r="D2039" s="80" t="n">
        <f aca="true">NORMINV(RAND(),0,1)</f>
        <v>0.753966279898242</v>
      </c>
      <c r="E2039" s="80" t="n">
        <f aca="true">RAND()</f>
        <v>0.374848000744754</v>
      </c>
      <c r="F2039" s="78" t="n">
        <f aca="false">IF($F$3*$C$6&gt;E2039,1,0)</f>
        <v>0</v>
      </c>
      <c r="G2039" s="81" t="n">
        <f aca="false">EXP(($F$6-0.5*$C$5^2-$F$3*$F$4)*$C$6+($C$5*C2039*$C$6^0.5)+($F$4+$F$5*D2039)*F2039)</f>
        <v>1.00315111578508</v>
      </c>
      <c r="H2039" s="95" t="n">
        <f aca="false">G2039*H2038</f>
        <v>103.638646853282</v>
      </c>
      <c r="I2039" s="0"/>
    </row>
    <row r="2040" customFormat="false" ht="12.75" hidden="false" customHeight="false" outlineLevel="0" collapsed="false">
      <c r="B2040" s="79" t="n">
        <f aca="false">B2039+$C$6</f>
        <v>0.231621004566216</v>
      </c>
      <c r="C2040" s="80" t="n">
        <f aca="true">NORMINV(RAND(),0,1)</f>
        <v>-0.468641090650888</v>
      </c>
      <c r="D2040" s="80" t="n">
        <f aca="true">NORMINV(RAND(),0,1)</f>
        <v>-1.73525196612174</v>
      </c>
      <c r="E2040" s="80" t="n">
        <f aca="true">RAND()</f>
        <v>0.835670585945324</v>
      </c>
      <c r="F2040" s="78" t="n">
        <f aca="false">IF($F$3*$C$6&gt;E2040,1,0)</f>
        <v>0</v>
      </c>
      <c r="G2040" s="81" t="n">
        <f aca="false">EXP(($F$6-0.5*$C$5^2-$F$3*$F$4)*$C$6+($C$5*C2040*$C$6^0.5)+($F$4+$F$5*D2040)*F2040)</f>
        <v>0.998493861300902</v>
      </c>
      <c r="H2040" s="95" t="n">
        <f aca="false">G2040*H2039</f>
        <v>103.482552676534</v>
      </c>
      <c r="I2040" s="0"/>
    </row>
    <row r="2041" customFormat="false" ht="12.75" hidden="false" customHeight="false" outlineLevel="0" collapsed="false">
      <c r="B2041" s="79" t="n">
        <f aca="false">B2040+$C$6</f>
        <v>0.231735159817357</v>
      </c>
      <c r="C2041" s="80" t="n">
        <f aca="true">NORMINV(RAND(),0,1)</f>
        <v>-0.0402431724662737</v>
      </c>
      <c r="D2041" s="80" t="n">
        <f aca="true">NORMINV(RAND(),0,1)</f>
        <v>1.34663502956894</v>
      </c>
      <c r="E2041" s="80" t="n">
        <f aca="true">RAND()</f>
        <v>0.460398613757588</v>
      </c>
      <c r="F2041" s="78" t="n">
        <f aca="false">IF($F$3*$C$6&gt;E2041,1,0)</f>
        <v>0</v>
      </c>
      <c r="G2041" s="81" t="n">
        <f aca="false">EXP(($F$6-0.5*$C$5^2-$F$3*$F$4)*$C$6+($C$5*C2041*$C$6^0.5)+($F$4+$F$5*D2041)*F2041)</f>
        <v>0.999865880413947</v>
      </c>
      <c r="H2041" s="95" t="n">
        <f aca="false">G2041*H2040</f>
        <v>103.468673639406</v>
      </c>
      <c r="I2041" s="0"/>
    </row>
    <row r="2042" customFormat="false" ht="12.75" hidden="false" customHeight="false" outlineLevel="0" collapsed="false">
      <c r="B2042" s="79" t="n">
        <f aca="false">B2041+$C$6</f>
        <v>0.231849315068499</v>
      </c>
      <c r="C2042" s="80" t="n">
        <f aca="true">NORMINV(RAND(),0,1)</f>
        <v>2.32673895653953</v>
      </c>
      <c r="D2042" s="80" t="n">
        <f aca="true">NORMINV(RAND(),0,1)</f>
        <v>0.540056633785345</v>
      </c>
      <c r="E2042" s="80" t="n">
        <f aca="true">RAND()</f>
        <v>0.71511315042344</v>
      </c>
      <c r="F2042" s="78" t="n">
        <f aca="false">IF($F$3*$C$6&gt;E2042,1,0)</f>
        <v>0</v>
      </c>
      <c r="G2042" s="81" t="n">
        <f aca="false">EXP(($F$6-0.5*$C$5^2-$F$3*$F$4)*$C$6+($C$5*C2042*$C$6^0.5)+($F$4+$F$5*D2042)*F2042)</f>
        <v>1.0074806092868</v>
      </c>
      <c r="H2042" s="95" t="n">
        <f aca="false">G2042*H2041</f>
        <v>104.242682360326</v>
      </c>
      <c r="I2042" s="0"/>
    </row>
    <row r="2043" customFormat="false" ht="12.75" hidden="false" customHeight="false" outlineLevel="0" collapsed="false">
      <c r="B2043" s="79" t="n">
        <f aca="false">B2042+$C$6</f>
        <v>0.23196347031964</v>
      </c>
      <c r="C2043" s="80" t="n">
        <f aca="true">NORMINV(RAND(),0,1)</f>
        <v>-0.333718879087934</v>
      </c>
      <c r="D2043" s="80" t="n">
        <f aca="true">NORMINV(RAND(),0,1)</f>
        <v>-0.234243999528552</v>
      </c>
      <c r="E2043" s="80" t="n">
        <f aca="true">RAND()</f>
        <v>0.505581099695266</v>
      </c>
      <c r="F2043" s="78" t="n">
        <f aca="false">IF($F$3*$C$6&gt;E2043,1,0)</f>
        <v>0</v>
      </c>
      <c r="G2043" s="81" t="n">
        <f aca="false">EXP(($F$6-0.5*$C$5^2-$F$3*$F$4)*$C$6+($C$5*C2043*$C$6^0.5)+($F$4+$F$5*D2043)*F2043)</f>
        <v>0.998925770013066</v>
      </c>
      <c r="H2043" s="95" t="n">
        <f aca="false">G2043*H2042</f>
        <v>104.130701745016</v>
      </c>
      <c r="I2043" s="0"/>
    </row>
    <row r="2044" customFormat="false" ht="12.75" hidden="false" customHeight="false" outlineLevel="0" collapsed="false">
      <c r="B2044" s="79" t="n">
        <f aca="false">B2043+$C$6</f>
        <v>0.232077625570782</v>
      </c>
      <c r="C2044" s="80" t="n">
        <f aca="true">NORMINV(RAND(),0,1)</f>
        <v>-1.41085686928243</v>
      </c>
      <c r="D2044" s="80" t="n">
        <f aca="true">NORMINV(RAND(),0,1)</f>
        <v>-0.404569261348323</v>
      </c>
      <c r="E2044" s="80" t="n">
        <f aca="true">RAND()</f>
        <v>0.762116368385817</v>
      </c>
      <c r="F2044" s="78" t="n">
        <f aca="false">IF($F$3*$C$6&gt;E2044,1,0)</f>
        <v>0</v>
      </c>
      <c r="G2044" s="81" t="n">
        <f aca="false">EXP(($F$6-0.5*$C$5^2-$F$3*$F$4)*$C$6+($C$5*C2044*$C$6^0.5)+($F$4+$F$5*D2044)*F2044)</f>
        <v>0.995482871149949</v>
      </c>
      <c r="H2044" s="95" t="n">
        <f aca="false">G2044*H2043</f>
        <v>103.660329947988</v>
      </c>
      <c r="I2044" s="0"/>
    </row>
    <row r="2045" customFormat="false" ht="12.75" hidden="false" customHeight="false" outlineLevel="0" collapsed="false">
      <c r="B2045" s="79" t="n">
        <f aca="false">B2044+$C$6</f>
        <v>0.232191780821923</v>
      </c>
      <c r="C2045" s="80" t="n">
        <f aca="true">NORMINV(RAND(),0,1)</f>
        <v>-1.54251863769247</v>
      </c>
      <c r="D2045" s="80" t="n">
        <f aca="true">NORMINV(RAND(),0,1)</f>
        <v>0.425117143873196</v>
      </c>
      <c r="E2045" s="80" t="n">
        <f aca="true">RAND()</f>
        <v>0.883574741536786</v>
      </c>
      <c r="F2045" s="78" t="n">
        <f aca="false">IF($F$3*$C$6&gt;E2045,1,0)</f>
        <v>0</v>
      </c>
      <c r="G2045" s="81" t="n">
        <f aca="false">EXP(($F$6-0.5*$C$5^2-$F$3*$F$4)*$C$6+($C$5*C2045*$C$6^0.5)+($F$4+$F$5*D2045)*F2045)</f>
        <v>0.995062850114757</v>
      </c>
      <c r="H2045" s="95" t="n">
        <f aca="false">G2045*H2044</f>
        <v>103.148543361881</v>
      </c>
      <c r="I2045" s="0"/>
    </row>
    <row r="2046" customFormat="false" ht="12.75" hidden="false" customHeight="false" outlineLevel="0" collapsed="false">
      <c r="B2046" s="79" t="n">
        <f aca="false">B2045+$C$6</f>
        <v>0.232305936073065</v>
      </c>
      <c r="C2046" s="80" t="n">
        <f aca="true">NORMINV(RAND(),0,1)</f>
        <v>0.577140456200788</v>
      </c>
      <c r="D2046" s="80" t="n">
        <f aca="true">NORMINV(RAND(),0,1)</f>
        <v>-1.20189903885029</v>
      </c>
      <c r="E2046" s="80" t="n">
        <f aca="true">RAND()</f>
        <v>0.624132258981365</v>
      </c>
      <c r="F2046" s="78" t="n">
        <f aca="false">IF($F$3*$C$6&gt;E2046,1,0)</f>
        <v>0</v>
      </c>
      <c r="G2046" s="81" t="n">
        <f aca="false">EXP(($F$6-0.5*$C$5^2-$F$3*$F$4)*$C$6+($C$5*C2046*$C$6^0.5)+($F$4+$F$5*D2046)*F2046)</f>
        <v>1.00184647616633</v>
      </c>
      <c r="H2046" s="95" t="n">
        <f aca="false">G2046*H2045</f>
        <v>103.33900468879</v>
      </c>
      <c r="I2046" s="0"/>
    </row>
    <row r="2047" customFormat="false" ht="12.75" hidden="false" customHeight="false" outlineLevel="0" collapsed="false">
      <c r="B2047" s="79" t="n">
        <f aca="false">B2046+$C$6</f>
        <v>0.232420091324206</v>
      </c>
      <c r="C2047" s="80" t="n">
        <f aca="true">NORMINV(RAND(),0,1)</f>
        <v>-0.253006942144749</v>
      </c>
      <c r="D2047" s="80" t="n">
        <f aca="true">NORMINV(RAND(),0,1)</f>
        <v>1.24063871012143</v>
      </c>
      <c r="E2047" s="80" t="n">
        <f aca="true">RAND()</f>
        <v>0.389520076830344</v>
      </c>
      <c r="F2047" s="78" t="n">
        <f aca="false">IF($F$3*$C$6&gt;E2047,1,0)</f>
        <v>0</v>
      </c>
      <c r="G2047" s="81" t="n">
        <f aca="false">EXP(($F$6-0.5*$C$5^2-$F$3*$F$4)*$C$6+($C$5*C2047*$C$6^0.5)+($F$4+$F$5*D2047)*F2047)</f>
        <v>0.999184231814535</v>
      </c>
      <c r="H2047" s="95" t="n">
        <f aca="false">G2047*H2046</f>
        <v>103.254704016447</v>
      </c>
      <c r="I2047" s="0"/>
    </row>
    <row r="2048" customFormat="false" ht="12.75" hidden="false" customHeight="false" outlineLevel="0" collapsed="false">
      <c r="B2048" s="79" t="n">
        <f aca="false">B2047+$C$6</f>
        <v>0.232534246575348</v>
      </c>
      <c r="C2048" s="80" t="n">
        <f aca="true">NORMINV(RAND(),0,1)</f>
        <v>-2.13933904857883</v>
      </c>
      <c r="D2048" s="80" t="n">
        <f aca="true">NORMINV(RAND(),0,1)</f>
        <v>-0.492858958146512</v>
      </c>
      <c r="E2048" s="80" t="n">
        <f aca="true">RAND()</f>
        <v>0.841739987226236</v>
      </c>
      <c r="F2048" s="78" t="n">
        <f aca="false">IF($F$3*$C$6&gt;E2048,1,0)</f>
        <v>0</v>
      </c>
      <c r="G2048" s="81" t="n">
        <f aca="false">EXP(($F$6-0.5*$C$5^2-$F$3*$F$4)*$C$6+($C$5*C2048*$C$6^0.5)+($F$4+$F$5*D2048)*F2048)</f>
        <v>0.993161123664173</v>
      </c>
      <c r="H2048" s="95" t="n">
        <f aca="false">G2048*H2047</f>
        <v>102.548557864586</v>
      </c>
      <c r="I2048" s="0"/>
    </row>
    <row r="2049" customFormat="false" ht="12.75" hidden="false" customHeight="false" outlineLevel="0" collapsed="false">
      <c r="B2049" s="79" t="n">
        <f aca="false">B2048+$C$6</f>
        <v>0.23264840182649</v>
      </c>
      <c r="C2049" s="80" t="n">
        <f aca="true">NORMINV(RAND(),0,1)</f>
        <v>1.66706306035686</v>
      </c>
      <c r="D2049" s="80" t="n">
        <f aca="true">NORMINV(RAND(),0,1)</f>
        <v>-0.0206551825989518</v>
      </c>
      <c r="E2049" s="80" t="n">
        <f aca="true">RAND()</f>
        <v>0.0254420712246185</v>
      </c>
      <c r="F2049" s="78" t="n">
        <f aca="false">IF($F$3*$C$6&gt;E2049,1,0)</f>
        <v>0</v>
      </c>
      <c r="G2049" s="81" t="n">
        <f aca="false">EXP(($F$6-0.5*$C$5^2-$F$3*$F$4)*$C$6+($C$5*C2049*$C$6^0.5)+($F$4+$F$5*D2049)*F2049)</f>
        <v>1.00535258076293</v>
      </c>
      <c r="H2049" s="95" t="n">
        <f aca="false">G2049*H2048</f>
        <v>103.097457302678</v>
      </c>
      <c r="I2049" s="0"/>
    </row>
    <row r="2050" customFormat="false" ht="12.75" hidden="false" customHeight="false" outlineLevel="0" collapsed="false">
      <c r="B2050" s="79" t="n">
        <f aca="false">B2049+$C$6</f>
        <v>0.232762557077631</v>
      </c>
      <c r="C2050" s="80" t="n">
        <f aca="true">NORMINV(RAND(),0,1)</f>
        <v>-1.17467455176939</v>
      </c>
      <c r="D2050" s="80" t="n">
        <f aca="true">NORMINV(RAND(),0,1)</f>
        <v>-1.86772934918584</v>
      </c>
      <c r="E2050" s="80" t="n">
        <f aca="true">RAND()</f>
        <v>0.843129384242606</v>
      </c>
      <c r="F2050" s="78" t="n">
        <f aca="false">IF($F$3*$C$6&gt;E2050,1,0)</f>
        <v>0</v>
      </c>
      <c r="G2050" s="81" t="n">
        <f aca="false">EXP(($F$6-0.5*$C$5^2-$F$3*$F$4)*$C$6+($C$5*C2050*$C$6^0.5)+($F$4+$F$5*D2050)*F2050)</f>
        <v>0.996236772935264</v>
      </c>
      <c r="H2050" s="95" t="n">
        <f aca="false">G2050*H2049</f>
        <v>102.709478161051</v>
      </c>
      <c r="I2050" s="0"/>
    </row>
    <row r="2051" customFormat="false" ht="12.75" hidden="false" customHeight="false" outlineLevel="0" collapsed="false">
      <c r="B2051" s="79" t="n">
        <f aca="false">B2050+$C$6</f>
        <v>0.232876712328773</v>
      </c>
      <c r="C2051" s="80" t="n">
        <f aca="true">NORMINV(RAND(),0,1)</f>
        <v>0.0357169097470187</v>
      </c>
      <c r="D2051" s="80" t="n">
        <f aca="true">NORMINV(RAND(),0,1)</f>
        <v>-0.89204064846664</v>
      </c>
      <c r="E2051" s="80" t="n">
        <f aca="true">RAND()</f>
        <v>0.825113730660519</v>
      </c>
      <c r="F2051" s="78" t="n">
        <f aca="false">IF($F$3*$C$6&gt;E2051,1,0)</f>
        <v>0</v>
      </c>
      <c r="G2051" s="81" t="n">
        <f aca="false">EXP(($F$6-0.5*$C$5^2-$F$3*$F$4)*$C$6+($C$5*C2051*$C$6^0.5)+($F$4+$F$5*D2051)*F2051)</f>
        <v>1.00010935253964</v>
      </c>
      <c r="H2051" s="95" t="n">
        <f aca="false">G2051*H2050</f>
        <v>102.720709703333</v>
      </c>
      <c r="I2051" s="0"/>
    </row>
    <row r="2052" customFormat="false" ht="12.75" hidden="false" customHeight="false" outlineLevel="0" collapsed="false">
      <c r="B2052" s="79" t="n">
        <f aca="false">B2051+$C$6</f>
        <v>0.232990867579914</v>
      </c>
      <c r="C2052" s="80" t="n">
        <f aca="true">NORMINV(RAND(),0,1)</f>
        <v>-0.471077810429189</v>
      </c>
      <c r="D2052" s="80" t="n">
        <f aca="true">NORMINV(RAND(),0,1)</f>
        <v>1.19737794968272</v>
      </c>
      <c r="E2052" s="80" t="n">
        <f aca="true">RAND()</f>
        <v>0.880539350960216</v>
      </c>
      <c r="F2052" s="78" t="n">
        <f aca="false">IF($F$3*$C$6&gt;E2052,1,0)</f>
        <v>0</v>
      </c>
      <c r="G2052" s="81" t="n">
        <f aca="false">EXP(($F$6-0.5*$C$5^2-$F$3*$F$4)*$C$6+($C$5*C2052*$C$6^0.5)+($F$4+$F$5*D2052)*F2052)</f>
        <v>0.998486062667721</v>
      </c>
      <c r="H2052" s="95" t="n">
        <f aca="false">G2052*H2051</f>
        <v>102.565196986115</v>
      </c>
      <c r="I2052" s="0"/>
    </row>
    <row r="2053" customFormat="false" ht="12.75" hidden="false" customHeight="false" outlineLevel="0" collapsed="false">
      <c r="B2053" s="79" t="n">
        <f aca="false">B2052+$C$6</f>
        <v>0.233105022831056</v>
      </c>
      <c r="C2053" s="80" t="n">
        <f aca="true">NORMINV(RAND(),0,1)</f>
        <v>-0.151043540430637</v>
      </c>
      <c r="D2053" s="80" t="n">
        <f aca="true">NORMINV(RAND(),0,1)</f>
        <v>-0.676222426485358</v>
      </c>
      <c r="E2053" s="80" t="n">
        <f aca="true">RAND()</f>
        <v>0.363772567947807</v>
      </c>
      <c r="F2053" s="78" t="n">
        <f aca="false">IF($F$3*$C$6&gt;E2053,1,0)</f>
        <v>0</v>
      </c>
      <c r="G2053" s="81" t="n">
        <f aca="false">EXP(($F$6-0.5*$C$5^2-$F$3*$F$4)*$C$6+($C$5*C2053*$C$6^0.5)+($F$4+$F$5*D2053)*F2053)</f>
        <v>0.999510842252679</v>
      </c>
      <c r="H2053" s="95" t="n">
        <f aca="false">G2053*H2052</f>
        <v>102.515026425404</v>
      </c>
      <c r="I2053" s="0"/>
    </row>
    <row r="2054" customFormat="false" ht="12.75" hidden="false" customHeight="false" outlineLevel="0" collapsed="false">
      <c r="B2054" s="79" t="n">
        <f aca="false">B2053+$C$6</f>
        <v>0.233219178082197</v>
      </c>
      <c r="C2054" s="80" t="n">
        <f aca="true">NORMINV(RAND(),0,1)</f>
        <v>-1.25408456288355</v>
      </c>
      <c r="D2054" s="80" t="n">
        <f aca="true">NORMINV(RAND(),0,1)</f>
        <v>0.876471441324498</v>
      </c>
      <c r="E2054" s="80" t="n">
        <f aca="true">RAND()</f>
        <v>0.330441608770977</v>
      </c>
      <c r="F2054" s="78" t="n">
        <f aca="false">IF($F$3*$C$6&gt;E2054,1,0)</f>
        <v>0</v>
      </c>
      <c r="G2054" s="81" t="n">
        <f aca="false">EXP(($F$6-0.5*$C$5^2-$F$3*$F$4)*$C$6+($C$5*C2054*$C$6^0.5)+($F$4+$F$5*D2054)*F2054)</f>
        <v>0.995983229858202</v>
      </c>
      <c r="H2054" s="95" t="n">
        <f aca="false">G2054*H2053</f>
        <v>102.103247128172</v>
      </c>
      <c r="I2054" s="0"/>
    </row>
    <row r="2055" customFormat="false" ht="12.75" hidden="false" customHeight="false" outlineLevel="0" collapsed="false">
      <c r="B2055" s="79" t="n">
        <f aca="false">B2054+$C$6</f>
        <v>0.233333333333339</v>
      </c>
      <c r="C2055" s="80" t="n">
        <f aca="true">NORMINV(RAND(),0,1)</f>
        <v>0.578936725302347</v>
      </c>
      <c r="D2055" s="80" t="n">
        <f aca="true">NORMINV(RAND(),0,1)</f>
        <v>1.89914681405222</v>
      </c>
      <c r="E2055" s="80" t="n">
        <f aca="true">RAND()</f>
        <v>0.749962618143146</v>
      </c>
      <c r="F2055" s="78" t="n">
        <f aca="false">IF($F$3*$C$6&gt;E2055,1,0)</f>
        <v>0</v>
      </c>
      <c r="G2055" s="81" t="n">
        <f aca="false">EXP(($F$6-0.5*$C$5^2-$F$3*$F$4)*$C$6+($C$5*C2055*$C$6^0.5)+($F$4+$F$5*D2055)*F2055)</f>
        <v>1.00185224440241</v>
      </c>
      <c r="H2055" s="95" t="n">
        <f aca="false">G2055*H2054</f>
        <v>102.292367296133</v>
      </c>
      <c r="I2055" s="0"/>
    </row>
    <row r="2056" customFormat="false" ht="12.75" hidden="false" customHeight="false" outlineLevel="0" collapsed="false">
      <c r="B2056" s="79" t="n">
        <f aca="false">B2055+$C$6</f>
        <v>0.23344748858448</v>
      </c>
      <c r="C2056" s="80" t="n">
        <f aca="true">NORMINV(RAND(),0,1)</f>
        <v>-0.805002726056772</v>
      </c>
      <c r="D2056" s="80" t="n">
        <f aca="true">NORMINV(RAND(),0,1)</f>
        <v>0.140496239241428</v>
      </c>
      <c r="E2056" s="80" t="n">
        <f aca="true">RAND()</f>
        <v>0.0712343293812219</v>
      </c>
      <c r="F2056" s="78" t="n">
        <f aca="false">IF($F$3*$C$6&gt;E2056,1,0)</f>
        <v>0</v>
      </c>
      <c r="G2056" s="81" t="n">
        <f aca="false">EXP(($F$6-0.5*$C$5^2-$F$3*$F$4)*$C$6+($C$5*C2056*$C$6^0.5)+($F$4+$F$5*D2056)*F2056)</f>
        <v>0.997417924005406</v>
      </c>
      <c r="H2056" s="95" t="n">
        <f aca="false">G2056*H2055</f>
        <v>102.028240630108</v>
      </c>
      <c r="I2056" s="0"/>
    </row>
    <row r="2057" customFormat="false" ht="12.75" hidden="false" customHeight="false" outlineLevel="0" collapsed="false">
      <c r="B2057" s="79" t="n">
        <f aca="false">B2056+$C$6</f>
        <v>0.233561643835622</v>
      </c>
      <c r="C2057" s="80" t="n">
        <f aca="true">NORMINV(RAND(),0,1)</f>
        <v>-0.827474833642062</v>
      </c>
      <c r="D2057" s="80" t="n">
        <f aca="true">NORMINV(RAND(),0,1)</f>
        <v>0.400145328198452</v>
      </c>
      <c r="E2057" s="80" t="n">
        <f aca="true">RAND()</f>
        <v>0.897830653329137</v>
      </c>
      <c r="F2057" s="78" t="n">
        <f aca="false">IF($F$3*$C$6&gt;E2057,1,0)</f>
        <v>0</v>
      </c>
      <c r="G2057" s="81" t="n">
        <f aca="false">EXP(($F$6-0.5*$C$5^2-$F$3*$F$4)*$C$6+($C$5*C2057*$C$6^0.5)+($F$4+$F$5*D2057)*F2057)</f>
        <v>0.997346082647189</v>
      </c>
      <c r="H2057" s="95" t="n">
        <f aca="false">G2057*H2056</f>
        <v>101.757466111822</v>
      </c>
      <c r="I2057" s="0"/>
    </row>
    <row r="2058" customFormat="false" ht="12.75" hidden="false" customHeight="false" outlineLevel="0" collapsed="false">
      <c r="B2058" s="79" t="n">
        <f aca="false">B2057+$C$6</f>
        <v>0.233675799086764</v>
      </c>
      <c r="C2058" s="80" t="n">
        <f aca="true">NORMINV(RAND(),0,1)</f>
        <v>-2.00857488705717</v>
      </c>
      <c r="D2058" s="80" t="n">
        <f aca="true">NORMINV(RAND(),0,1)</f>
        <v>1.25747021784656</v>
      </c>
      <c r="E2058" s="80" t="n">
        <f aca="true">RAND()</f>
        <v>0.442680592278469</v>
      </c>
      <c r="F2058" s="78" t="n">
        <f aca="false">IF($F$3*$C$6&gt;E2058,1,0)</f>
        <v>0</v>
      </c>
      <c r="G2058" s="81" t="n">
        <f aca="false">EXP(($F$6-0.5*$C$5^2-$F$3*$F$4)*$C$6+($C$5*C2058*$C$6^0.5)+($F$4+$F$5*D2058)*F2058)</f>
        <v>0.9935774833424</v>
      </c>
      <c r="H2058" s="95" t="n">
        <f aca="false">G2058*H2057</f>
        <v>101.103927090684</v>
      </c>
      <c r="I2058" s="0"/>
    </row>
    <row r="2059" customFormat="false" ht="12.75" hidden="false" customHeight="false" outlineLevel="0" collapsed="false">
      <c r="B2059" s="79" t="n">
        <f aca="false">B2058+$C$6</f>
        <v>0.233789954337905</v>
      </c>
      <c r="C2059" s="80" t="n">
        <f aca="true">NORMINV(RAND(),0,1)</f>
        <v>-1.10274802869118</v>
      </c>
      <c r="D2059" s="80" t="n">
        <f aca="true">NORMINV(RAND(),0,1)</f>
        <v>-1.04877052281741</v>
      </c>
      <c r="E2059" s="80" t="n">
        <f aca="true">RAND()</f>
        <v>0.81588892280467</v>
      </c>
      <c r="F2059" s="78" t="n">
        <f aca="false">IF($F$3*$C$6&gt;E2059,1,0)</f>
        <v>0</v>
      </c>
      <c r="G2059" s="81" t="n">
        <f aca="false">EXP(($F$6-0.5*$C$5^2-$F$3*$F$4)*$C$6+($C$5*C2059*$C$6^0.5)+($F$4+$F$5*D2059)*F2059)</f>
        <v>0.996466478174254</v>
      </c>
      <c r="H2059" s="95" t="n">
        <f aca="false">G2059*H2058</f>
        <v>100.746674157641</v>
      </c>
      <c r="I2059" s="0"/>
    </row>
    <row r="2060" customFormat="false" ht="12.75" hidden="false" customHeight="false" outlineLevel="0" collapsed="false">
      <c r="B2060" s="79" t="n">
        <f aca="false">B2059+$C$6</f>
        <v>0.233904109589047</v>
      </c>
      <c r="C2060" s="80" t="n">
        <f aca="true">NORMINV(RAND(),0,1)</f>
        <v>0.407233854717901</v>
      </c>
      <c r="D2060" s="80" t="n">
        <f aca="true">NORMINV(RAND(),0,1)</f>
        <v>1.04486307144174</v>
      </c>
      <c r="E2060" s="80" t="n">
        <f aca="true">RAND()</f>
        <v>0.562099559083693</v>
      </c>
      <c r="F2060" s="78" t="n">
        <f aca="false">IF($F$3*$C$6&gt;E2060,1,0)</f>
        <v>0</v>
      </c>
      <c r="G2060" s="81" t="n">
        <f aca="false">EXP(($F$6-0.5*$C$5^2-$F$3*$F$4)*$C$6+($C$5*C2060*$C$6^0.5)+($F$4+$F$5*D2060)*F2060)</f>
        <v>1.00130101683446</v>
      </c>
      <c r="H2060" s="95" t="n">
        <f aca="false">G2060*H2059</f>
        <v>100.877747276736</v>
      </c>
      <c r="I2060" s="0"/>
    </row>
    <row r="2061" customFormat="false" ht="12.75" hidden="false" customHeight="false" outlineLevel="0" collapsed="false">
      <c r="B2061" s="79" t="n">
        <f aca="false">B2060+$C$6</f>
        <v>0.234018264840188</v>
      </c>
      <c r="C2061" s="80" t="n">
        <f aca="true">NORMINV(RAND(),0,1)</f>
        <v>-0.0911855054970765</v>
      </c>
      <c r="D2061" s="80" t="n">
        <f aca="true">NORMINV(RAND(),0,1)</f>
        <v>0.87718828252323</v>
      </c>
      <c r="E2061" s="80" t="n">
        <f aca="true">RAND()</f>
        <v>0.417619847777725</v>
      </c>
      <c r="F2061" s="78" t="n">
        <f aca="false">IF($F$3*$C$6&gt;E2061,1,0)</f>
        <v>0</v>
      </c>
      <c r="G2061" s="81" t="n">
        <f aca="false">EXP(($F$6-0.5*$C$5^2-$F$3*$F$4)*$C$6+($C$5*C2061*$C$6^0.5)+($F$4+$F$5*D2061)*F2061)</f>
        <v>0.999702629987485</v>
      </c>
      <c r="H2061" s="95" t="n">
        <f aca="false">G2061*H2060</f>
        <v>100.847749259766</v>
      </c>
      <c r="I2061" s="0"/>
    </row>
    <row r="2062" customFormat="false" ht="12.75" hidden="false" customHeight="false" outlineLevel="0" collapsed="false">
      <c r="B2062" s="79" t="n">
        <f aca="false">B2061+$C$6</f>
        <v>0.23413242009133</v>
      </c>
      <c r="C2062" s="80" t="n">
        <f aca="true">NORMINV(RAND(),0,1)</f>
        <v>0.253884705633389</v>
      </c>
      <c r="D2062" s="80" t="n">
        <f aca="true">NORMINV(RAND(),0,1)</f>
        <v>-1.13299030219311</v>
      </c>
      <c r="E2062" s="80" t="n">
        <f aca="true">RAND()</f>
        <v>0.184267589518537</v>
      </c>
      <c r="F2062" s="78" t="n">
        <f aca="false">IF($F$3*$C$6&gt;E2062,1,0)</f>
        <v>0</v>
      </c>
      <c r="G2062" s="81" t="n">
        <f aca="false">EXP(($F$6-0.5*$C$5^2-$F$3*$F$4)*$C$6+($C$5*C2062*$C$6^0.5)+($F$4+$F$5*D2062)*F2062)</f>
        <v>1.00080896766945</v>
      </c>
      <c r="H2062" s="95" t="n">
        <f aca="false">G2062*H2061</f>
        <v>100.929331828453</v>
      </c>
      <c r="I2062" s="0"/>
    </row>
    <row r="2063" customFormat="false" ht="12.75" hidden="false" customHeight="false" outlineLevel="0" collapsed="false">
      <c r="B2063" s="79" t="n">
        <f aca="false">B2062+$C$6</f>
        <v>0.234246575342471</v>
      </c>
      <c r="C2063" s="80" t="n">
        <f aca="true">NORMINV(RAND(),0,1)</f>
        <v>-1.15663426755018</v>
      </c>
      <c r="D2063" s="80" t="n">
        <f aca="true">NORMINV(RAND(),0,1)</f>
        <v>0.82404685748899</v>
      </c>
      <c r="E2063" s="80" t="n">
        <f aca="true">RAND()</f>
        <v>0.23788573996653</v>
      </c>
      <c r="F2063" s="78" t="n">
        <f aca="false">IF($F$3*$C$6&gt;E2063,1,0)</f>
        <v>0</v>
      </c>
      <c r="G2063" s="81" t="n">
        <f aca="false">EXP(($F$6-0.5*$C$5^2-$F$3*$F$4)*$C$6+($C$5*C2063*$C$6^0.5)+($F$4+$F$5*D2063)*F2063)</f>
        <v>0.996294381585767</v>
      </c>
      <c r="H2063" s="95" t="n">
        <f aca="false">G2063*H2062</f>
        <v>100.555326237893</v>
      </c>
      <c r="I2063" s="0"/>
    </row>
    <row r="2064" customFormat="false" ht="12.75" hidden="false" customHeight="false" outlineLevel="0" collapsed="false">
      <c r="B2064" s="79" t="n">
        <f aca="false">B2063+$C$6</f>
        <v>0.234360730593613</v>
      </c>
      <c r="C2064" s="80" t="n">
        <f aca="true">NORMINV(RAND(),0,1)</f>
        <v>-0.269497734677231</v>
      </c>
      <c r="D2064" s="80" t="n">
        <f aca="true">NORMINV(RAND(),0,1)</f>
        <v>0.398760735169611</v>
      </c>
      <c r="E2064" s="80" t="n">
        <f aca="true">RAND()</f>
        <v>0.512871724389178</v>
      </c>
      <c r="F2064" s="78" t="n">
        <f aca="false">IF($F$3*$C$6&gt;E2064,1,0)</f>
        <v>0</v>
      </c>
      <c r="G2064" s="81" t="n">
        <f aca="false">EXP(($F$6-0.5*$C$5^2-$F$3*$F$4)*$C$6+($C$5*C2064*$C$6^0.5)+($F$4+$F$5*D2064)*F2064)</f>
        <v>0.999131418329868</v>
      </c>
      <c r="H2064" s="95" t="n">
        <f aca="false">G2064*H2063</f>
        <v>100.467985724689</v>
      </c>
      <c r="I2064" s="0"/>
    </row>
    <row r="2065" customFormat="false" ht="12.75" hidden="false" customHeight="false" outlineLevel="0" collapsed="false">
      <c r="B2065" s="79" t="n">
        <f aca="false">B2064+$C$6</f>
        <v>0.234474885844754</v>
      </c>
      <c r="C2065" s="80" t="n">
        <f aca="true">NORMINV(RAND(),0,1)</f>
        <v>-0.184880219600334</v>
      </c>
      <c r="D2065" s="80" t="n">
        <f aca="true">NORMINV(RAND(),0,1)</f>
        <v>-1.0738590858975</v>
      </c>
      <c r="E2065" s="80" t="n">
        <f aca="true">RAND()</f>
        <v>0.0156093164664855</v>
      </c>
      <c r="F2065" s="78" t="n">
        <f aca="false">IF($F$3*$C$6&gt;E2065,1,0)</f>
        <v>0</v>
      </c>
      <c r="G2065" s="81" t="n">
        <f aca="false">EXP(($F$6-0.5*$C$5^2-$F$3*$F$4)*$C$6+($C$5*C2065*$C$6^0.5)+($F$4+$F$5*D2065)*F2065)</f>
        <v>0.999402444346408</v>
      </c>
      <c r="H2065" s="95" t="n">
        <f aca="false">G2065*H2064</f>
        <v>100.407950511814</v>
      </c>
      <c r="I2065" s="0"/>
    </row>
    <row r="2066" customFormat="false" ht="12.75" hidden="false" customHeight="false" outlineLevel="0" collapsed="false">
      <c r="B2066" s="79" t="n">
        <f aca="false">B2065+$C$6</f>
        <v>0.234589041095896</v>
      </c>
      <c r="C2066" s="80" t="n">
        <f aca="true">NORMINV(RAND(),0,1)</f>
        <v>2.82232672930897</v>
      </c>
      <c r="D2066" s="80" t="n">
        <f aca="true">NORMINV(RAND(),0,1)</f>
        <v>0.536829119350972</v>
      </c>
      <c r="E2066" s="80" t="n">
        <f aca="true">RAND()</f>
        <v>0.860352222804491</v>
      </c>
      <c r="F2066" s="78" t="n">
        <f aca="false">IF($F$3*$C$6&gt;E2066,1,0)</f>
        <v>0</v>
      </c>
      <c r="G2066" s="81" t="n">
        <f aca="false">EXP(($F$6-0.5*$C$5^2-$F$3*$F$4)*$C$6+($C$5*C2066*$C$6^0.5)+($F$4+$F$5*D2066)*F2066)</f>
        <v>1.00908227348043</v>
      </c>
      <c r="H2066" s="95" t="n">
        <f aca="false">G2066*H2065</f>
        <v>101.319882977972</v>
      </c>
      <c r="I2066" s="0"/>
    </row>
    <row r="2067" customFormat="false" ht="12.75" hidden="false" customHeight="false" outlineLevel="0" collapsed="false">
      <c r="B2067" s="79" t="n">
        <f aca="false">B2066+$C$6</f>
        <v>0.234703196347038</v>
      </c>
      <c r="C2067" s="80" t="n">
        <f aca="true">NORMINV(RAND(),0,1)</f>
        <v>-1.21545900757132</v>
      </c>
      <c r="D2067" s="80" t="n">
        <f aca="true">NORMINV(RAND(),0,1)</f>
        <v>0.338738720433754</v>
      </c>
      <c r="E2067" s="80" t="n">
        <f aca="true">RAND()</f>
        <v>0.172443074050733</v>
      </c>
      <c r="F2067" s="78" t="n">
        <f aca="false">IF($F$3*$C$6&gt;E2067,1,0)</f>
        <v>0</v>
      </c>
      <c r="G2067" s="81" t="n">
        <f aca="false">EXP(($F$6-0.5*$C$5^2-$F$3*$F$4)*$C$6+($C$5*C2067*$C$6^0.5)+($F$4+$F$5*D2067)*F2067)</f>
        <v>0.996106546829097</v>
      </c>
      <c r="H2067" s="95" t="n">
        <f aca="false">G2067*H2066</f>
        <v>100.925398758316</v>
      </c>
      <c r="I2067" s="0"/>
    </row>
    <row r="2068" customFormat="false" ht="12.75" hidden="false" customHeight="false" outlineLevel="0" collapsed="false">
      <c r="B2068" s="79" t="n">
        <f aca="false">B2067+$C$6</f>
        <v>0.234817351598179</v>
      </c>
      <c r="C2068" s="80" t="n">
        <f aca="true">NORMINV(RAND(),0,1)</f>
        <v>-0.298389001524604</v>
      </c>
      <c r="D2068" s="80" t="n">
        <f aca="true">NORMINV(RAND(),0,1)</f>
        <v>0.405845308833799</v>
      </c>
      <c r="E2068" s="80" t="n">
        <f aca="true">RAND()</f>
        <v>0.910136620462109</v>
      </c>
      <c r="F2068" s="78" t="n">
        <f aca="false">IF($F$3*$C$6&gt;E2068,1,0)</f>
        <v>0</v>
      </c>
      <c r="G2068" s="81" t="n">
        <f aca="false">EXP(($F$6-0.5*$C$5^2-$F$3*$F$4)*$C$6+($C$5*C2068*$C$6^0.5)+($F$4+$F$5*D2068)*F2068)</f>
        <v>0.999038897761037</v>
      </c>
      <c r="H2068" s="95" t="n">
        <f aca="false">G2068*H2067</f>
        <v>100.828399131601</v>
      </c>
      <c r="I2068" s="0"/>
    </row>
    <row r="2069" customFormat="false" ht="12.75" hidden="false" customHeight="false" outlineLevel="0" collapsed="false">
      <c r="B2069" s="79" t="n">
        <f aca="false">B2068+$C$6</f>
        <v>0.234931506849321</v>
      </c>
      <c r="C2069" s="80" t="n">
        <f aca="true">NORMINV(RAND(),0,1)</f>
        <v>0.415597383747053</v>
      </c>
      <c r="D2069" s="80" t="n">
        <f aca="true">NORMINV(RAND(),0,1)</f>
        <v>-0.982630623197346</v>
      </c>
      <c r="E2069" s="80" t="n">
        <f aca="true">RAND()</f>
        <v>0.915953937654853</v>
      </c>
      <c r="F2069" s="78" t="n">
        <f aca="false">IF($F$3*$C$6&gt;E2069,1,0)</f>
        <v>0</v>
      </c>
      <c r="G2069" s="81" t="n">
        <f aca="false">EXP(($F$6-0.5*$C$5^2-$F$3*$F$4)*$C$6+($C$5*C2069*$C$6^0.5)+($F$4+$F$5*D2069)*F2069)</f>
        <v>1.00132785972304</v>
      </c>
      <c r="H2069" s="95" t="n">
        <f aca="false">G2069*H2068</f>
        <v>100.962285101746</v>
      </c>
      <c r="I2069" s="0"/>
    </row>
    <row r="2070" customFormat="false" ht="12.75" hidden="false" customHeight="false" outlineLevel="0" collapsed="false">
      <c r="B2070" s="79" t="n">
        <f aca="false">B2069+$C$6</f>
        <v>0.235045662100462</v>
      </c>
      <c r="C2070" s="80" t="n">
        <f aca="true">NORMINV(RAND(),0,1)</f>
        <v>-0.44776541437755</v>
      </c>
      <c r="D2070" s="80" t="n">
        <f aca="true">NORMINV(RAND(),0,1)</f>
        <v>-0.722728992505748</v>
      </c>
      <c r="E2070" s="80" t="n">
        <f aca="true">RAND()</f>
        <v>0.283117846132228</v>
      </c>
      <c r="F2070" s="78" t="n">
        <f aca="false">IF($F$3*$C$6&gt;E2070,1,0)</f>
        <v>0</v>
      </c>
      <c r="G2070" s="81" t="n">
        <f aca="false">EXP(($F$6-0.5*$C$5^2-$F$3*$F$4)*$C$6+($C$5*C2070*$C$6^0.5)+($F$4+$F$5*D2070)*F2070)</f>
        <v>0.998560675641145</v>
      </c>
      <c r="H2070" s="95" t="n">
        <f aca="false">G2070*H2069</f>
        <v>100.816967625474</v>
      </c>
      <c r="I2070" s="0"/>
    </row>
    <row r="2071" customFormat="false" ht="12.75" hidden="false" customHeight="false" outlineLevel="0" collapsed="false">
      <c r="B2071" s="79" t="n">
        <f aca="false">B2070+$C$6</f>
        <v>0.235159817351604</v>
      </c>
      <c r="C2071" s="80" t="n">
        <f aca="true">NORMINV(RAND(),0,1)</f>
        <v>-0.584382302263817</v>
      </c>
      <c r="D2071" s="80" t="n">
        <f aca="true">NORMINV(RAND(),0,1)</f>
        <v>-0.711984838952575</v>
      </c>
      <c r="E2071" s="80" t="n">
        <f aca="true">RAND()</f>
        <v>0.362878779277861</v>
      </c>
      <c r="F2071" s="78" t="n">
        <f aca="false">IF($F$3*$C$6&gt;E2071,1,0)</f>
        <v>0</v>
      </c>
      <c r="G2071" s="81" t="n">
        <f aca="false">EXP(($F$6-0.5*$C$5^2-$F$3*$F$4)*$C$6+($C$5*C2071*$C$6^0.5)+($F$4+$F$5*D2071)*F2071)</f>
        <v>0.998123503011813</v>
      </c>
      <c r="H2071" s="95" t="n">
        <f aca="false">G2071*H2070</f>
        <v>100.627784889366</v>
      </c>
      <c r="I2071" s="0"/>
    </row>
    <row r="2072" customFormat="false" ht="12.75" hidden="false" customHeight="false" outlineLevel="0" collapsed="false">
      <c r="B2072" s="79" t="n">
        <f aca="false">B2071+$C$6</f>
        <v>0.235273972602745</v>
      </c>
      <c r="C2072" s="80" t="n">
        <f aca="true">NORMINV(RAND(),0,1)</f>
        <v>0.856286118614278</v>
      </c>
      <c r="D2072" s="80" t="n">
        <f aca="true">NORMINV(RAND(),0,1)</f>
        <v>-0.815139053746377</v>
      </c>
      <c r="E2072" s="80" t="n">
        <f aca="true">RAND()</f>
        <v>0.920332311101472</v>
      </c>
      <c r="F2072" s="78" t="n">
        <f aca="false">IF($F$3*$C$6&gt;E2072,1,0)</f>
        <v>0</v>
      </c>
      <c r="G2072" s="81" t="n">
        <f aca="false">EXP(($F$6-0.5*$C$5^2-$F$3*$F$4)*$C$6+($C$5*C2072*$C$6^0.5)+($F$4+$F$5*D2072)*F2072)</f>
        <v>1.00274327609838</v>
      </c>
      <c r="H2072" s="95" t="n">
        <f aca="false">G2072*H2071</f>
        <v>100.903834686486</v>
      </c>
      <c r="I2072" s="0"/>
    </row>
    <row r="2073" customFormat="false" ht="12.75" hidden="false" customHeight="false" outlineLevel="0" collapsed="false">
      <c r="B2073" s="79" t="n">
        <f aca="false">B2072+$C$6</f>
        <v>0.235388127853887</v>
      </c>
      <c r="C2073" s="80" t="n">
        <f aca="true">NORMINV(RAND(),0,1)</f>
        <v>0.838281691609993</v>
      </c>
      <c r="D2073" s="80" t="n">
        <f aca="true">NORMINV(RAND(),0,1)</f>
        <v>-1.18569053025017</v>
      </c>
      <c r="E2073" s="80" t="n">
        <f aca="true">RAND()</f>
        <v>0.0352225535132939</v>
      </c>
      <c r="F2073" s="78" t="n">
        <f aca="false">IF($F$3*$C$6&gt;E2073,1,0)</f>
        <v>0</v>
      </c>
      <c r="G2073" s="81" t="n">
        <f aca="false">EXP(($F$6-0.5*$C$5^2-$F$3*$F$4)*$C$6+($C$5*C2073*$C$6^0.5)+($F$4+$F$5*D2073)*F2073)</f>
        <v>1.00268540979587</v>
      </c>
      <c r="H2073" s="95" t="n">
        <f aca="false">G2073*H2072</f>
        <v>101.174802832594</v>
      </c>
      <c r="I2073" s="0"/>
    </row>
    <row r="2074" customFormat="false" ht="12.75" hidden="false" customHeight="false" outlineLevel="0" collapsed="false">
      <c r="B2074" s="79" t="n">
        <f aca="false">B2073+$C$6</f>
        <v>0.235502283105029</v>
      </c>
      <c r="C2074" s="80" t="n">
        <f aca="true">NORMINV(RAND(),0,1)</f>
        <v>0.381480571808723</v>
      </c>
      <c r="D2074" s="80" t="n">
        <f aca="true">NORMINV(RAND(),0,1)</f>
        <v>-0.991514752036589</v>
      </c>
      <c r="E2074" s="80" t="n">
        <f aca="true">RAND()</f>
        <v>0.490093163136846</v>
      </c>
      <c r="F2074" s="78" t="n">
        <f aca="false">IF($F$3*$C$6&gt;E2074,1,0)</f>
        <v>0</v>
      </c>
      <c r="G2074" s="81" t="n">
        <f aca="false">EXP(($F$6-0.5*$C$5^2-$F$3*$F$4)*$C$6+($C$5*C2074*$C$6^0.5)+($F$4+$F$5*D2074)*F2074)</f>
        <v>1.00121836575447</v>
      </c>
      <c r="H2074" s="95" t="n">
        <f aca="false">G2074*H2073</f>
        <v>101.29807074758</v>
      </c>
      <c r="I2074" s="0"/>
    </row>
    <row r="2075" customFormat="false" ht="12.75" hidden="false" customHeight="false" outlineLevel="0" collapsed="false">
      <c r="B2075" s="79" t="n">
        <f aca="false">B2074+$C$6</f>
        <v>0.23561643835617</v>
      </c>
      <c r="C2075" s="80" t="n">
        <f aca="true">NORMINV(RAND(),0,1)</f>
        <v>2.36693831218419</v>
      </c>
      <c r="D2075" s="80" t="n">
        <f aca="true">NORMINV(RAND(),0,1)</f>
        <v>-0.858268849568437</v>
      </c>
      <c r="E2075" s="80" t="n">
        <f aca="true">RAND()</f>
        <v>0.190775016969305</v>
      </c>
      <c r="F2075" s="78" t="n">
        <f aca="false">IF($F$3*$C$6&gt;E2075,1,0)</f>
        <v>0</v>
      </c>
      <c r="G2075" s="81" t="n">
        <f aca="false">EXP(($F$6-0.5*$C$5^2-$F$3*$F$4)*$C$6+($C$5*C2075*$C$6^0.5)+($F$4+$F$5*D2075)*F2075)</f>
        <v>1.00761043268403</v>
      </c>
      <c r="H2075" s="95" t="n">
        <f aca="false">G2075*H2074</f>
        <v>102.068992896027</v>
      </c>
      <c r="I2075" s="0"/>
    </row>
    <row r="2076" customFormat="false" ht="12.75" hidden="false" customHeight="false" outlineLevel="0" collapsed="false">
      <c r="B2076" s="79" t="n">
        <f aca="false">B2075+$C$6</f>
        <v>0.235730593607312</v>
      </c>
      <c r="C2076" s="80" t="n">
        <f aca="true">NORMINV(RAND(),0,1)</f>
        <v>0.640307252288741</v>
      </c>
      <c r="D2076" s="80" t="n">
        <f aca="true">NORMINV(RAND(),0,1)</f>
        <v>1.12966914507835</v>
      </c>
      <c r="E2076" s="80" t="n">
        <f aca="true">RAND()</f>
        <v>0.770452627347849</v>
      </c>
      <c r="F2076" s="78" t="n">
        <f aca="false">IF($F$3*$C$6&gt;E2076,1,0)</f>
        <v>0</v>
      </c>
      <c r="G2076" s="81" t="n">
        <f aca="false">EXP(($F$6-0.5*$C$5^2-$F$3*$F$4)*$C$6+($C$5*C2076*$C$6^0.5)+($F$4+$F$5*D2076)*F2076)</f>
        <v>1.00204933932917</v>
      </c>
      <c r="H2076" s="95" t="n">
        <f aca="false">G2076*H2075</f>
        <v>102.278166897457</v>
      </c>
      <c r="I2076" s="0"/>
    </row>
    <row r="2077" customFormat="false" ht="12.75" hidden="false" customHeight="false" outlineLevel="0" collapsed="false">
      <c r="B2077" s="79" t="n">
        <f aca="false">B2076+$C$6</f>
        <v>0.235844748858453</v>
      </c>
      <c r="C2077" s="80" t="n">
        <f aca="true">NORMINV(RAND(),0,1)</f>
        <v>-0.837610572169743</v>
      </c>
      <c r="D2077" s="80" t="n">
        <f aca="true">NORMINV(RAND(),0,1)</f>
        <v>-0.546140776679517</v>
      </c>
      <c r="E2077" s="80" t="n">
        <f aca="true">RAND()</f>
        <v>0.526250743066607</v>
      </c>
      <c r="F2077" s="78" t="n">
        <f aca="false">IF($F$3*$C$6&gt;E2077,1,0)</f>
        <v>0</v>
      </c>
      <c r="G2077" s="81" t="n">
        <f aca="false">EXP(($F$6-0.5*$C$5^2-$F$3*$F$4)*$C$6+($C$5*C2077*$C$6^0.5)+($F$4+$F$5*D2077)*F2077)</f>
        <v>0.997313681272851</v>
      </c>
      <c r="H2077" s="95" t="n">
        <f aca="false">G2077*H2076</f>
        <v>102.003415142342</v>
      </c>
      <c r="I2077" s="0"/>
    </row>
    <row r="2078" customFormat="false" ht="12.75" hidden="false" customHeight="false" outlineLevel="0" collapsed="false">
      <c r="B2078" s="79" t="n">
        <f aca="false">B2077+$C$6</f>
        <v>0.235958904109595</v>
      </c>
      <c r="C2078" s="80" t="n">
        <f aca="true">NORMINV(RAND(),0,1)</f>
        <v>-0.733775135895223</v>
      </c>
      <c r="D2078" s="80" t="n">
        <f aca="true">NORMINV(RAND(),0,1)</f>
        <v>-1.20421235748676</v>
      </c>
      <c r="E2078" s="80" t="n">
        <f aca="true">RAND()</f>
        <v>0.393075359671598</v>
      </c>
      <c r="F2078" s="78" t="n">
        <f aca="false">IF($F$3*$C$6&gt;E2078,1,0)</f>
        <v>0</v>
      </c>
      <c r="G2078" s="81" t="n">
        <f aca="false">EXP(($F$6-0.5*$C$5^2-$F$3*$F$4)*$C$6+($C$5*C2078*$C$6^0.5)+($F$4+$F$5*D2078)*F2078)</f>
        <v>0.997645666565409</v>
      </c>
      <c r="H2078" s="95" t="n">
        <f aca="false">G2078*H2077</f>
        <v>101.76326509163</v>
      </c>
      <c r="I2078" s="0"/>
    </row>
    <row r="2079" customFormat="false" ht="12.75" hidden="false" customHeight="false" outlineLevel="0" collapsed="false">
      <c r="B2079" s="79" t="n">
        <f aca="false">B2078+$C$6</f>
        <v>0.236073059360736</v>
      </c>
      <c r="C2079" s="80" t="n">
        <f aca="true">NORMINV(RAND(),0,1)</f>
        <v>-0.470691013096892</v>
      </c>
      <c r="D2079" s="80" t="n">
        <f aca="true">NORMINV(RAND(),0,1)</f>
        <v>2.44992284466016</v>
      </c>
      <c r="E2079" s="80" t="n">
        <f aca="true">RAND()</f>
        <v>0.56205478380018</v>
      </c>
      <c r="F2079" s="78" t="n">
        <f aca="false">IF($F$3*$C$6&gt;E2079,1,0)</f>
        <v>0</v>
      </c>
      <c r="G2079" s="81" t="n">
        <f aca="false">EXP(($F$6-0.5*$C$5^2-$F$3*$F$4)*$C$6+($C$5*C2079*$C$6^0.5)+($F$4+$F$5*D2079)*F2079)</f>
        <v>0.998487300594473</v>
      </c>
      <c r="H2079" s="95" t="n">
        <f aca="false">G2079*H2078</f>
        <v>101.609327861021</v>
      </c>
      <c r="I2079" s="0"/>
    </row>
    <row r="2080" customFormat="false" ht="12.75" hidden="false" customHeight="false" outlineLevel="0" collapsed="false">
      <c r="B2080" s="79" t="n">
        <f aca="false">B2079+$C$6</f>
        <v>0.236187214611878</v>
      </c>
      <c r="C2080" s="80" t="n">
        <f aca="true">NORMINV(RAND(),0,1)</f>
        <v>-0.00201737115265116</v>
      </c>
      <c r="D2080" s="80" t="n">
        <f aca="true">NORMINV(RAND(),0,1)</f>
        <v>0.311988424046277</v>
      </c>
      <c r="E2080" s="80" t="n">
        <f aca="true">RAND()</f>
        <v>0.672096375827438</v>
      </c>
      <c r="F2080" s="78" t="n">
        <f aca="false">IF($F$3*$C$6&gt;E2080,1,0)</f>
        <v>0</v>
      </c>
      <c r="G2080" s="81" t="n">
        <f aca="false">EXP(($F$6-0.5*$C$5^2-$F$3*$F$4)*$C$6+($C$5*C2080*$C$6^0.5)+($F$4+$F$5*D2080)*F2080)</f>
        <v>0.999988396793547</v>
      </c>
      <c r="H2080" s="95" t="n">
        <f aca="false">G2080*H2079</f>
        <v>101.608148867013</v>
      </c>
      <c r="I2080" s="0"/>
    </row>
    <row r="2081" customFormat="false" ht="12.75" hidden="false" customHeight="false" outlineLevel="0" collapsed="false">
      <c r="B2081" s="79" t="n">
        <f aca="false">B2080+$C$6</f>
        <v>0.236301369863019</v>
      </c>
      <c r="C2081" s="80" t="n">
        <f aca="true">NORMINV(RAND(),0,1)</f>
        <v>-0.840815623257291</v>
      </c>
      <c r="D2081" s="80" t="n">
        <f aca="true">NORMINV(RAND(),0,1)</f>
        <v>-1.25658016610609</v>
      </c>
      <c r="E2081" s="80" t="n">
        <f aca="true">RAND()</f>
        <v>0.234516435753733</v>
      </c>
      <c r="F2081" s="78" t="n">
        <f aca="false">IF($F$3*$C$6&gt;E2081,1,0)</f>
        <v>0</v>
      </c>
      <c r="G2081" s="81" t="n">
        <f aca="false">EXP(($F$6-0.5*$C$5^2-$F$3*$F$4)*$C$6+($C$5*C2081*$C$6^0.5)+($F$4+$F$5*D2081)*F2081)</f>
        <v>0.997303435759961</v>
      </c>
      <c r="H2081" s="95" t="n">
        <f aca="false">G2081*H2080</f>
        <v>101.334155966281</v>
      </c>
      <c r="I2081" s="0"/>
    </row>
    <row r="2082" customFormat="false" ht="12.75" hidden="false" customHeight="false" outlineLevel="0" collapsed="false">
      <c r="B2082" s="79" t="n">
        <f aca="false">B2081+$C$6</f>
        <v>0.236415525114161</v>
      </c>
      <c r="C2082" s="80" t="n">
        <f aca="true">NORMINV(RAND(),0,1)</f>
        <v>-0.841330655699075</v>
      </c>
      <c r="D2082" s="80" t="n">
        <f aca="true">NORMINV(RAND(),0,1)</f>
        <v>-0.351804338830369</v>
      </c>
      <c r="E2082" s="80" t="n">
        <f aca="true">RAND()</f>
        <v>0.688861405501505</v>
      </c>
      <c r="F2082" s="78" t="n">
        <f aca="false">IF($F$3*$C$6&gt;E2082,1,0)</f>
        <v>0</v>
      </c>
      <c r="G2082" s="81" t="n">
        <f aca="false">EXP(($F$6-0.5*$C$5^2-$F$3*$F$4)*$C$6+($C$5*C2082*$C$6^0.5)+($F$4+$F$5*D2082)*F2082)</f>
        <v>0.997301789377448</v>
      </c>
      <c r="H2082" s="95" t="n">
        <f aca="false">G2082*H2081</f>
        <v>101.060735070226</v>
      </c>
      <c r="I2082" s="0"/>
    </row>
    <row r="2083" customFormat="false" ht="12.75" hidden="false" customHeight="false" outlineLevel="0" collapsed="false">
      <c r="B2083" s="79" t="n">
        <f aca="false">B2082+$C$6</f>
        <v>0.236529680365303</v>
      </c>
      <c r="C2083" s="80" t="n">
        <f aca="true">NORMINV(RAND(),0,1)</f>
        <v>-0.00539757282477729</v>
      </c>
      <c r="D2083" s="80" t="n">
        <f aca="true">NORMINV(RAND(),0,1)</f>
        <v>-0.49231271547249</v>
      </c>
      <c r="E2083" s="80" t="n">
        <f aca="true">RAND()</f>
        <v>0.428487044046961</v>
      </c>
      <c r="F2083" s="78" t="n">
        <f aca="false">IF($F$3*$C$6&gt;E2083,1,0)</f>
        <v>0</v>
      </c>
      <c r="G2083" s="81" t="n">
        <f aca="false">EXP(($F$6-0.5*$C$5^2-$F$3*$F$4)*$C$6+($C$5*C2083*$C$6^0.5)+($F$4+$F$5*D2083)*F2083)</f>
        <v>0.999977562404611</v>
      </c>
      <c r="H2083" s="95" t="n">
        <f aca="false">G2083*H2082</f>
        <v>101.058467510343</v>
      </c>
      <c r="I2083" s="0"/>
    </row>
    <row r="2084" customFormat="false" ht="12.75" hidden="false" customHeight="false" outlineLevel="0" collapsed="false">
      <c r="B2084" s="79" t="n">
        <f aca="false">B2083+$C$6</f>
        <v>0.236643835616444</v>
      </c>
      <c r="C2084" s="80" t="n">
        <f aca="true">NORMINV(RAND(),0,1)</f>
        <v>0.917000923735965</v>
      </c>
      <c r="D2084" s="80" t="n">
        <f aca="true">NORMINV(RAND(),0,1)</f>
        <v>0.904645215965372</v>
      </c>
      <c r="E2084" s="80" t="n">
        <f aca="true">RAND()</f>
        <v>0.048592793930361</v>
      </c>
      <c r="F2084" s="78" t="n">
        <f aca="false">IF($F$3*$C$6&gt;E2084,1,0)</f>
        <v>0</v>
      </c>
      <c r="G2084" s="81" t="n">
        <f aca="false">EXP(($F$6-0.5*$C$5^2-$F$3*$F$4)*$C$6+($C$5*C2084*$C$6^0.5)+($F$4+$F$5*D2084)*F2084)</f>
        <v>1.00293843835229</v>
      </c>
      <c r="H2084" s="95" t="n">
        <f aca="false">G2084*H2083</f>
        <v>101.355421587099</v>
      </c>
      <c r="I2084" s="0"/>
    </row>
    <row r="2085" customFormat="false" ht="12.75" hidden="false" customHeight="false" outlineLevel="0" collapsed="false">
      <c r="B2085" s="79" t="n">
        <f aca="false">B2084+$C$6</f>
        <v>0.236757990867586</v>
      </c>
      <c r="C2085" s="80" t="n">
        <f aca="true">NORMINV(RAND(),0,1)</f>
        <v>-0.711971119192663</v>
      </c>
      <c r="D2085" s="80" t="n">
        <f aca="true">NORMINV(RAND(),0,1)</f>
        <v>-1.96971805526013</v>
      </c>
      <c r="E2085" s="80" t="n">
        <f aca="true">RAND()</f>
        <v>0.276081581668723</v>
      </c>
      <c r="F2085" s="78" t="n">
        <f aca="false">IF($F$3*$C$6&gt;E2085,1,0)</f>
        <v>0</v>
      </c>
      <c r="G2085" s="81" t="n">
        <f aca="false">EXP(($F$6-0.5*$C$5^2-$F$3*$F$4)*$C$6+($C$5*C2085*$C$6^0.5)+($F$4+$F$5*D2085)*F2085)</f>
        <v>0.9977153929592</v>
      </c>
      <c r="H2085" s="95" t="n">
        <f aca="false">G2085*H2084</f>
        <v>101.123864277318</v>
      </c>
      <c r="I2085" s="0"/>
    </row>
    <row r="2086" customFormat="false" ht="12.75" hidden="false" customHeight="false" outlineLevel="0" collapsed="false">
      <c r="B2086" s="79" t="n">
        <f aca="false">B2085+$C$6</f>
        <v>0.236872146118727</v>
      </c>
      <c r="C2086" s="80" t="n">
        <f aca="true">NORMINV(RAND(),0,1)</f>
        <v>-0.997376146731321</v>
      </c>
      <c r="D2086" s="80" t="n">
        <f aca="true">NORMINV(RAND(),0,1)</f>
        <v>0.367252562634805</v>
      </c>
      <c r="E2086" s="80" t="n">
        <f aca="true">RAND()</f>
        <v>0.327924107121347</v>
      </c>
      <c r="F2086" s="78" t="n">
        <f aca="false">IF($F$3*$C$6&gt;E2086,1,0)</f>
        <v>0</v>
      </c>
      <c r="G2086" s="81" t="n">
        <f aca="false">EXP(($F$6-0.5*$C$5^2-$F$3*$F$4)*$C$6+($C$5*C2086*$C$6^0.5)+($F$4+$F$5*D2086)*F2086)</f>
        <v>0.996803090469338</v>
      </c>
      <c r="H2086" s="95" t="n">
        <f aca="false">G2086*H2085</f>
        <v>100.800580431832</v>
      </c>
      <c r="I2086" s="0"/>
    </row>
    <row r="2087" customFormat="false" ht="12.75" hidden="false" customHeight="false" outlineLevel="0" collapsed="false">
      <c r="B2087" s="79" t="n">
        <f aca="false">B2086+$C$6</f>
        <v>0.236986301369869</v>
      </c>
      <c r="C2087" s="80" t="n">
        <f aca="true">NORMINV(RAND(),0,1)</f>
        <v>-0.808658294820179</v>
      </c>
      <c r="D2087" s="80" t="n">
        <f aca="true">NORMINV(RAND(),0,1)</f>
        <v>-0.577384368259954</v>
      </c>
      <c r="E2087" s="80" t="n">
        <f aca="true">RAND()</f>
        <v>0.848211985748528</v>
      </c>
      <c r="F2087" s="78" t="n">
        <f aca="false">IF($F$3*$C$6&gt;E2087,1,0)</f>
        <v>0</v>
      </c>
      <c r="G2087" s="81" t="n">
        <f aca="false">EXP(($F$6-0.5*$C$5^2-$F$3*$F$4)*$C$6+($C$5*C2087*$C$6^0.5)+($F$4+$F$5*D2087)*F2087)</f>
        <v>0.997406237120062</v>
      </c>
      <c r="H2087" s="95" t="n">
        <f aca="false">G2087*H2086</f>
        <v>100.539127628032</v>
      </c>
      <c r="I2087" s="0"/>
    </row>
    <row r="2088" customFormat="false" ht="12.75" hidden="false" customHeight="false" outlineLevel="0" collapsed="false">
      <c r="B2088" s="79" t="n">
        <f aca="false">B2087+$C$6</f>
        <v>0.23710045662101</v>
      </c>
      <c r="C2088" s="80" t="n">
        <f aca="true">NORMINV(RAND(),0,1)</f>
        <v>1.43287242795659</v>
      </c>
      <c r="D2088" s="80" t="n">
        <f aca="true">NORMINV(RAND(),0,1)</f>
        <v>-0.651274602668235</v>
      </c>
      <c r="E2088" s="80" t="n">
        <f aca="true">RAND()</f>
        <v>0.269544796486193</v>
      </c>
      <c r="F2088" s="78" t="n">
        <f aca="false">IF($F$3*$C$6&gt;E2088,1,0)</f>
        <v>0</v>
      </c>
      <c r="G2088" s="81" t="n">
        <f aca="false">EXP(($F$6-0.5*$C$5^2-$F$3*$F$4)*$C$6+($C$5*C2088*$C$6^0.5)+($F$4+$F$5*D2088)*F2088)</f>
        <v>1.00459819388373</v>
      </c>
      <c r="H2088" s="95" t="n">
        <f aca="false">G2088*H2087</f>
        <v>101.001426029767</v>
      </c>
      <c r="I2088" s="0"/>
    </row>
    <row r="2089" customFormat="false" ht="12.75" hidden="false" customHeight="false" outlineLevel="0" collapsed="false">
      <c r="B2089" s="79" t="n">
        <f aca="false">B2088+$C$6</f>
        <v>0.237214611872152</v>
      </c>
      <c r="C2089" s="80" t="n">
        <f aca="true">NORMINV(RAND(),0,1)</f>
        <v>-0.578210599455681</v>
      </c>
      <c r="D2089" s="80" t="n">
        <f aca="true">NORMINV(RAND(),0,1)</f>
        <v>0.635016241376057</v>
      </c>
      <c r="E2089" s="80" t="n">
        <f aca="true">RAND()</f>
        <v>0.324700937118725</v>
      </c>
      <c r="F2089" s="78" t="n">
        <f aca="false">IF($F$3*$C$6&gt;E2089,1,0)</f>
        <v>0</v>
      </c>
      <c r="G2089" s="81" t="n">
        <f aca="false">EXP(($F$6-0.5*$C$5^2-$F$3*$F$4)*$C$6+($C$5*C2089*$C$6^0.5)+($F$4+$F$5*D2089)*F2089)</f>
        <v>0.998143248268519</v>
      </c>
      <c r="H2089" s="95" t="n">
        <f aca="false">G2089*H2088</f>
        <v>100.813891457104</v>
      </c>
      <c r="I2089" s="0"/>
    </row>
    <row r="2090" customFormat="false" ht="12.75" hidden="false" customHeight="false" outlineLevel="0" collapsed="false">
      <c r="B2090" s="79" t="n">
        <f aca="false">B2089+$C$6</f>
        <v>0.237328767123293</v>
      </c>
      <c r="C2090" s="80" t="n">
        <f aca="true">NORMINV(RAND(),0,1)</f>
        <v>0.273844304764759</v>
      </c>
      <c r="D2090" s="80" t="n">
        <f aca="true">NORMINV(RAND(),0,1)</f>
        <v>0.966493506375288</v>
      </c>
      <c r="E2090" s="80" t="n">
        <f aca="true">RAND()</f>
        <v>0.660897725207696</v>
      </c>
      <c r="F2090" s="78" t="n">
        <f aca="false">IF($F$3*$C$6&gt;E2090,1,0)</f>
        <v>0</v>
      </c>
      <c r="G2090" s="81" t="n">
        <f aca="false">EXP(($F$6-0.5*$C$5^2-$F$3*$F$4)*$C$6+($C$5*C2090*$C$6^0.5)+($F$4+$F$5*D2090)*F2090)</f>
        <v>1.00087299805205</v>
      </c>
      <c r="H2090" s="95" t="n">
        <f aca="false">G2090*H2089</f>
        <v>100.901901787966</v>
      </c>
      <c r="I2090" s="0"/>
    </row>
    <row r="2091" customFormat="false" ht="12.75" hidden="false" customHeight="false" outlineLevel="0" collapsed="false">
      <c r="B2091" s="79" t="n">
        <f aca="false">B2090+$C$6</f>
        <v>0.237442922374435</v>
      </c>
      <c r="C2091" s="80" t="n">
        <f aca="true">NORMINV(RAND(),0,1)</f>
        <v>-0.0246078493502502</v>
      </c>
      <c r="D2091" s="80" t="n">
        <f aca="true">NORMINV(RAND(),0,1)</f>
        <v>0.441531456756421</v>
      </c>
      <c r="E2091" s="80" t="n">
        <f aca="true">RAND()</f>
        <v>0.15596708193768</v>
      </c>
      <c r="F2091" s="78" t="n">
        <f aca="false">IF($F$3*$C$6&gt;E2091,1,0)</f>
        <v>0</v>
      </c>
      <c r="G2091" s="81" t="n">
        <f aca="false">EXP(($F$6-0.5*$C$5^2-$F$3*$F$4)*$C$6+($C$5*C2091*$C$6^0.5)+($F$4+$F$5*D2091)*F2091)</f>
        <v>0.999915990909043</v>
      </c>
      <c r="H2091" s="95" t="n">
        <f aca="false">G2091*H2090</f>
        <v>100.89342511092</v>
      </c>
      <c r="I2091" s="0"/>
    </row>
    <row r="2092" customFormat="false" ht="12.75" hidden="false" customHeight="false" outlineLevel="0" collapsed="false">
      <c r="B2092" s="79" t="n">
        <f aca="false">B2091+$C$6</f>
        <v>0.237557077625577</v>
      </c>
      <c r="C2092" s="80" t="n">
        <f aca="true">NORMINV(RAND(),0,1)</f>
        <v>0.0449266080127129</v>
      </c>
      <c r="D2092" s="80" t="n">
        <f aca="true">NORMINV(RAND(),0,1)</f>
        <v>0.0821773049447195</v>
      </c>
      <c r="E2092" s="80" t="n">
        <f aca="true">RAND()</f>
        <v>0.480432960390371</v>
      </c>
      <c r="F2092" s="78" t="n">
        <f aca="false">IF($F$3*$C$6&gt;E2092,1,0)</f>
        <v>0</v>
      </c>
      <c r="G2092" s="81" t="n">
        <f aca="false">EXP(($F$6-0.5*$C$5^2-$F$3*$F$4)*$C$6+($C$5*C2092*$C$6^0.5)+($F$4+$F$5*D2092)*F2092)</f>
        <v>1.00013887608454</v>
      </c>
      <c r="H2092" s="95" t="n">
        <f aca="false">G2092*H2091</f>
        <v>100.907436794756</v>
      </c>
      <c r="I2092" s="0"/>
    </row>
    <row r="2093" customFormat="false" ht="12.75" hidden="false" customHeight="false" outlineLevel="0" collapsed="false">
      <c r="B2093" s="79" t="n">
        <f aca="false">B2092+$C$6</f>
        <v>0.237671232876718</v>
      </c>
      <c r="C2093" s="80" t="n">
        <f aca="true">NORMINV(RAND(),0,1)</f>
        <v>0.308450922441643</v>
      </c>
      <c r="D2093" s="80" t="n">
        <f aca="true">NORMINV(RAND(),0,1)</f>
        <v>-1.48052643027891</v>
      </c>
      <c r="E2093" s="80" t="n">
        <f aca="true">RAND()</f>
        <v>0.796801788781697</v>
      </c>
      <c r="F2093" s="78" t="n">
        <f aca="false">IF($F$3*$C$6&gt;E2093,1,0)</f>
        <v>0</v>
      </c>
      <c r="G2093" s="81" t="n">
        <f aca="false">EXP(($F$6-0.5*$C$5^2-$F$3*$F$4)*$C$6+($C$5*C2093*$C$6^0.5)+($F$4+$F$5*D2093)*F2093)</f>
        <v>1.00098402577083</v>
      </c>
      <c r="H2093" s="95" t="n">
        <f aca="false">G2093*H2092</f>
        <v>101.00673231303</v>
      </c>
      <c r="I2093" s="0"/>
    </row>
    <row r="2094" customFormat="false" ht="12.75" hidden="false" customHeight="false" outlineLevel="0" collapsed="false">
      <c r="B2094" s="79" t="n">
        <f aca="false">B2093+$C$6</f>
        <v>0.23778538812786</v>
      </c>
      <c r="C2094" s="80" t="n">
        <f aca="true">NORMINV(RAND(),0,1)</f>
        <v>-1.31157597098643</v>
      </c>
      <c r="D2094" s="80" t="n">
        <f aca="true">NORMINV(RAND(),0,1)</f>
        <v>-0.171118259601107</v>
      </c>
      <c r="E2094" s="80" t="n">
        <f aca="true">RAND()</f>
        <v>0.683436879598042</v>
      </c>
      <c r="F2094" s="78" t="n">
        <f aca="false">IF($F$3*$C$6&gt;E2094,1,0)</f>
        <v>0</v>
      </c>
      <c r="G2094" s="81" t="n">
        <f aca="false">EXP(($F$6-0.5*$C$5^2-$F$3*$F$4)*$C$6+($C$5*C2094*$C$6^0.5)+($F$4+$F$5*D2094)*F2094)</f>
        <v>0.995799709537901</v>
      </c>
      <c r="H2094" s="95" t="n">
        <f aca="false">G2094*H2093</f>
        <v>100.582474698688</v>
      </c>
      <c r="I2094" s="0"/>
    </row>
    <row r="2095" customFormat="false" ht="12.75" hidden="false" customHeight="false" outlineLevel="0" collapsed="false">
      <c r="B2095" s="79" t="n">
        <f aca="false">B2094+$C$6</f>
        <v>0.237899543379001</v>
      </c>
      <c r="C2095" s="80" t="n">
        <f aca="true">NORMINV(RAND(),0,1)</f>
        <v>-1.02397755650579</v>
      </c>
      <c r="D2095" s="80" t="n">
        <f aca="true">NORMINV(RAND(),0,1)</f>
        <v>-1.15013550356658</v>
      </c>
      <c r="E2095" s="80" t="n">
        <f aca="true">RAND()</f>
        <v>0.750027882790907</v>
      </c>
      <c r="F2095" s="78" t="n">
        <f aca="false">IF($F$3*$C$6&gt;E2095,1,0)</f>
        <v>0</v>
      </c>
      <c r="G2095" s="81" t="n">
        <f aca="false">EXP(($F$6-0.5*$C$5^2-$F$3*$F$4)*$C$6+($C$5*C2095*$C$6^0.5)+($F$4+$F$5*D2095)*F2095)</f>
        <v>0.996718101078668</v>
      </c>
      <c r="H2095" s="95" t="n">
        <f aca="false">G2095*H2094</f>
        <v>100.25237318347</v>
      </c>
      <c r="I2095" s="0"/>
    </row>
    <row r="2096" customFormat="false" ht="12.75" hidden="false" customHeight="false" outlineLevel="0" collapsed="false">
      <c r="B2096" s="79" t="n">
        <f aca="false">B2095+$C$6</f>
        <v>0.238013698630143</v>
      </c>
      <c r="C2096" s="80" t="n">
        <f aca="true">NORMINV(RAND(),0,1)</f>
        <v>0.12885494305468</v>
      </c>
      <c r="D2096" s="80" t="n">
        <f aca="true">NORMINV(RAND(),0,1)</f>
        <v>-1.05873154834189</v>
      </c>
      <c r="E2096" s="80" t="n">
        <f aca="true">RAND()</f>
        <v>0.448866648985981</v>
      </c>
      <c r="F2096" s="78" t="n">
        <f aca="false">IF($F$3*$C$6&gt;E2096,1,0)</f>
        <v>0</v>
      </c>
      <c r="G2096" s="81" t="n">
        <f aca="false">EXP(($F$6-0.5*$C$5^2-$F$3*$F$4)*$C$6+($C$5*C2096*$C$6^0.5)+($F$4+$F$5*D2096)*F2096)</f>
        <v>1.00040796545066</v>
      </c>
      <c r="H2096" s="95" t="n">
        <f aca="false">G2096*H2095</f>
        <v>100.293272688075</v>
      </c>
      <c r="I2096" s="0"/>
    </row>
    <row r="2097" customFormat="false" ht="12.75" hidden="false" customHeight="false" outlineLevel="0" collapsed="false">
      <c r="B2097" s="79" t="n">
        <f aca="false">B2096+$C$6</f>
        <v>0.238127853881284</v>
      </c>
      <c r="C2097" s="80" t="n">
        <f aca="true">NORMINV(RAND(),0,1)</f>
        <v>-0.747928713974519</v>
      </c>
      <c r="D2097" s="80" t="n">
        <f aca="true">NORMINV(RAND(),0,1)</f>
        <v>-2.0333138427408</v>
      </c>
      <c r="E2097" s="80" t="n">
        <f aca="true">RAND()</f>
        <v>0.125301971456009</v>
      </c>
      <c r="F2097" s="78" t="n">
        <f aca="false">IF($F$3*$C$6&gt;E2097,1,0)</f>
        <v>0</v>
      </c>
      <c r="G2097" s="81" t="n">
        <f aca="false">EXP(($F$6-0.5*$C$5^2-$F$3*$F$4)*$C$6+($C$5*C2097*$C$6^0.5)+($F$4+$F$5*D2097)*F2097)</f>
        <v>0.997600407882003</v>
      </c>
      <c r="H2097" s="95" t="n">
        <f aca="false">G2097*H2096</f>
        <v>100.052609741445</v>
      </c>
      <c r="I2097" s="0"/>
    </row>
    <row r="2098" customFormat="false" ht="12.75" hidden="false" customHeight="false" outlineLevel="0" collapsed="false">
      <c r="B2098" s="79" t="n">
        <f aca="false">B2097+$C$6</f>
        <v>0.238242009132426</v>
      </c>
      <c r="C2098" s="80" t="n">
        <f aca="true">NORMINV(RAND(),0,1)</f>
        <v>1.71983996208811</v>
      </c>
      <c r="D2098" s="80" t="n">
        <f aca="true">NORMINV(RAND(),0,1)</f>
        <v>0.342160619142231</v>
      </c>
      <c r="E2098" s="80" t="n">
        <f aca="true">RAND()</f>
        <v>0.293758091372597</v>
      </c>
      <c r="F2098" s="78" t="n">
        <f aca="false">IF($F$3*$C$6&gt;E2098,1,0)</f>
        <v>0</v>
      </c>
      <c r="G2098" s="81" t="n">
        <f aca="false">EXP(($F$6-0.5*$C$5^2-$F$3*$F$4)*$C$6+($C$5*C2098*$C$6^0.5)+($F$4+$F$5*D2098)*F2098)</f>
        <v>1.00552266662852</v>
      </c>
      <c r="H2098" s="95" t="n">
        <f aca="false">G2098*H2097</f>
        <v>100.605166950361</v>
      </c>
      <c r="I2098" s="0"/>
    </row>
    <row r="2099" customFormat="false" ht="12.75" hidden="false" customHeight="false" outlineLevel="0" collapsed="false">
      <c r="B2099" s="79" t="n">
        <f aca="false">B2098+$C$6</f>
        <v>0.238356164383567</v>
      </c>
      <c r="C2099" s="80" t="n">
        <f aca="true">NORMINV(RAND(),0,1)</f>
        <v>0.757587259276851</v>
      </c>
      <c r="D2099" s="80" t="n">
        <f aca="true">NORMINV(RAND(),0,1)</f>
        <v>-1.11566141366419</v>
      </c>
      <c r="E2099" s="80" t="n">
        <f aca="true">RAND()</f>
        <v>0.450563030526105</v>
      </c>
      <c r="F2099" s="78" t="n">
        <f aca="false">IF($F$3*$C$6&gt;E2099,1,0)</f>
        <v>0</v>
      </c>
      <c r="G2099" s="81" t="n">
        <f aca="false">EXP(($F$6-0.5*$C$5^2-$F$3*$F$4)*$C$6+($C$5*C2099*$C$6^0.5)+($F$4+$F$5*D2099)*F2099)</f>
        <v>1.00242609857854</v>
      </c>
      <c r="H2099" s="95" t="n">
        <f aca="false">G2099*H2098</f>
        <v>100.849245002893</v>
      </c>
      <c r="I2099" s="0"/>
    </row>
    <row r="2100" customFormat="false" ht="12.75" hidden="false" customHeight="false" outlineLevel="0" collapsed="false">
      <c r="B2100" s="79" t="n">
        <f aca="false">B2099+$C$6</f>
        <v>0.238470319634709</v>
      </c>
      <c r="C2100" s="80" t="n">
        <f aca="true">NORMINV(RAND(),0,1)</f>
        <v>0.0245436535659483</v>
      </c>
      <c r="D2100" s="80" t="n">
        <f aca="true">NORMINV(RAND(),0,1)</f>
        <v>-0.698751682284959</v>
      </c>
      <c r="E2100" s="80" t="n">
        <f aca="true">RAND()</f>
        <v>0.283952256391669</v>
      </c>
      <c r="F2100" s="78" t="n">
        <f aca="false">IF($F$3*$C$6&gt;E2100,1,0)</f>
        <v>0</v>
      </c>
      <c r="G2100" s="81" t="n">
        <f aca="false">EXP(($F$6-0.5*$C$5^2-$F$3*$F$4)*$C$6+($C$5*C2100*$C$6^0.5)+($F$4+$F$5*D2100)*F2100)</f>
        <v>1.00007353558393</v>
      </c>
      <c r="H2100" s="95" t="n">
        <f aca="false">G2100*H2099</f>
        <v>100.856661011013</v>
      </c>
      <c r="I2100" s="0"/>
    </row>
    <row r="2101" customFormat="false" ht="12.75" hidden="false" customHeight="false" outlineLevel="0" collapsed="false">
      <c r="B2101" s="79" t="n">
        <f aca="false">B2100+$C$6</f>
        <v>0.238584474885851</v>
      </c>
      <c r="C2101" s="80" t="n">
        <f aca="true">NORMINV(RAND(),0,1)</f>
        <v>2.74522961196097</v>
      </c>
      <c r="D2101" s="80" t="n">
        <f aca="true">NORMINV(RAND(),0,1)</f>
        <v>-0.339699128630239</v>
      </c>
      <c r="E2101" s="80" t="n">
        <f aca="true">RAND()</f>
        <v>0.244376419564054</v>
      </c>
      <c r="F2101" s="78" t="n">
        <f aca="false">IF($F$3*$C$6&gt;E2101,1,0)</f>
        <v>0</v>
      </c>
      <c r="G2101" s="81" t="n">
        <f aca="false">EXP(($F$6-0.5*$C$5^2-$F$3*$F$4)*$C$6+($C$5*C2101*$C$6^0.5)+($F$4+$F$5*D2101)*F2101)</f>
        <v>1.00883294019568</v>
      </c>
      <c r="H2101" s="95" t="n">
        <f aca="false">G2101*H2100</f>
        <v>101.747521866059</v>
      </c>
      <c r="I2101" s="0"/>
    </row>
    <row r="2102" customFormat="false" ht="12.75" hidden="false" customHeight="false" outlineLevel="0" collapsed="false">
      <c r="B2102" s="79" t="n">
        <f aca="false">B2101+$C$6</f>
        <v>0.238698630136992</v>
      </c>
      <c r="C2102" s="80" t="n">
        <f aca="true">NORMINV(RAND(),0,1)</f>
        <v>-0.678962661777962</v>
      </c>
      <c r="D2102" s="80" t="n">
        <f aca="true">NORMINV(RAND(),0,1)</f>
        <v>0.635057716950684</v>
      </c>
      <c r="E2102" s="80" t="n">
        <f aca="true">RAND()</f>
        <v>0.932251975542926</v>
      </c>
      <c r="F2102" s="78" t="n">
        <f aca="false">IF($F$3*$C$6&gt;E2102,1,0)</f>
        <v>0</v>
      </c>
      <c r="G2102" s="81" t="n">
        <f aca="false">EXP(($F$6-0.5*$C$5^2-$F$3*$F$4)*$C$6+($C$5*C2102*$C$6^0.5)+($F$4+$F$5*D2102)*F2102)</f>
        <v>0.997820958962122</v>
      </c>
      <c r="H2102" s="95" t="n">
        <f aca="false">G2102*H2101</f>
        <v>101.52580984041</v>
      </c>
      <c r="I2102" s="0"/>
    </row>
    <row r="2103" customFormat="false" ht="12.75" hidden="false" customHeight="false" outlineLevel="0" collapsed="false">
      <c r="B2103" s="79" t="n">
        <f aca="false">B2102+$C$6</f>
        <v>0.238812785388134</v>
      </c>
      <c r="C2103" s="80" t="n">
        <f aca="true">NORMINV(RAND(),0,1)</f>
        <v>0.855950298238141</v>
      </c>
      <c r="D2103" s="80" t="n">
        <f aca="true">NORMINV(RAND(),0,1)</f>
        <v>0.0825967682075365</v>
      </c>
      <c r="E2103" s="80" t="n">
        <f aca="true">RAND()</f>
        <v>0.0271279282637754</v>
      </c>
      <c r="F2103" s="78" t="n">
        <f aca="false">IF($F$3*$C$6&gt;E2103,1,0)</f>
        <v>0</v>
      </c>
      <c r="G2103" s="81" t="n">
        <f aca="false">EXP(($F$6-0.5*$C$5^2-$F$3*$F$4)*$C$6+($C$5*C2103*$C$6^0.5)+($F$4+$F$5*D2103)*F2103)</f>
        <v>1.00274219673975</v>
      </c>
      <c r="H2103" s="95" t="n">
        <f aca="false">G2103*H2102</f>
        <v>101.804213585155</v>
      </c>
      <c r="I2103" s="0"/>
    </row>
    <row r="2104" customFormat="false" ht="12.75" hidden="false" customHeight="false" outlineLevel="0" collapsed="false">
      <c r="B2104" s="79" t="n">
        <f aca="false">B2103+$C$6</f>
        <v>0.238926940639275</v>
      </c>
      <c r="C2104" s="80" t="n">
        <f aca="true">NORMINV(RAND(),0,1)</f>
        <v>-0.720468804592695</v>
      </c>
      <c r="D2104" s="80" t="n">
        <f aca="true">NORMINV(RAND(),0,1)</f>
        <v>-0.628978760819029</v>
      </c>
      <c r="E2104" s="80" t="n">
        <f aca="true">RAND()</f>
        <v>0.93552614431822</v>
      </c>
      <c r="F2104" s="78" t="n">
        <f aca="false">IF($F$3*$C$6&gt;E2104,1,0)</f>
        <v>0</v>
      </c>
      <c r="G2104" s="81" t="n">
        <f aca="false">EXP(($F$6-0.5*$C$5^2-$F$3*$F$4)*$C$6+($C$5*C2104*$C$6^0.5)+($F$4+$F$5*D2104)*F2104)</f>
        <v>0.997688217893146</v>
      </c>
      <c r="H2104" s="95" t="n">
        <f aca="false">G2104*H2103</f>
        <v>101.568864425786</v>
      </c>
      <c r="I2104" s="0"/>
    </row>
    <row r="2105" customFormat="false" ht="12.75" hidden="false" customHeight="false" outlineLevel="0" collapsed="false">
      <c r="B2105" s="79" t="n">
        <f aca="false">B2104+$C$6</f>
        <v>0.239041095890417</v>
      </c>
      <c r="C2105" s="80" t="n">
        <f aca="true">NORMINV(RAND(),0,1)</f>
        <v>0.408385361416369</v>
      </c>
      <c r="D2105" s="80" t="n">
        <f aca="true">NORMINV(RAND(),0,1)</f>
        <v>-0.94289423020401</v>
      </c>
      <c r="E2105" s="80" t="n">
        <f aca="true">RAND()</f>
        <v>0.886789863792463</v>
      </c>
      <c r="F2105" s="78" t="n">
        <f aca="false">IF($F$3*$C$6&gt;E2105,1,0)</f>
        <v>0</v>
      </c>
      <c r="G2105" s="81" t="n">
        <f aca="false">EXP(($F$6-0.5*$C$5^2-$F$3*$F$4)*$C$6+($C$5*C2105*$C$6^0.5)+($F$4+$F$5*D2105)*F2105)</f>
        <v>1.00130471257207</v>
      </c>
      <c r="H2105" s="95" t="n">
        <f aca="false">G2105*H2104</f>
        <v>101.701382600133</v>
      </c>
      <c r="I2105" s="0"/>
    </row>
    <row r="2106" customFormat="false" ht="12.75" hidden="false" customHeight="false" outlineLevel="0" collapsed="false">
      <c r="B2106" s="79" t="n">
        <f aca="false">B2105+$C$6</f>
        <v>0.239155251141558</v>
      </c>
      <c r="C2106" s="80" t="n">
        <f aca="true">NORMINV(RAND(),0,1)</f>
        <v>-0.479016053197289</v>
      </c>
      <c r="D2106" s="80" t="n">
        <f aca="true">NORMINV(RAND(),0,1)</f>
        <v>0.597091088293662</v>
      </c>
      <c r="E2106" s="80" t="n">
        <f aca="true">RAND()</f>
        <v>0.938110769569117</v>
      </c>
      <c r="F2106" s="78" t="n">
        <f aca="false">IF($F$3*$C$6&gt;E2106,1,0)</f>
        <v>0</v>
      </c>
      <c r="G2106" s="81" t="n">
        <f aca="false">EXP(($F$6-0.5*$C$5^2-$F$3*$F$4)*$C$6+($C$5*C2106*$C$6^0.5)+($F$4+$F$5*D2106)*F2106)</f>
        <v>0.998460657032389</v>
      </c>
      <c r="H2106" s="95" t="n">
        <f aca="false">G2106*H2105</f>
        <v>101.544829292031</v>
      </c>
      <c r="I2106" s="0"/>
    </row>
    <row r="2107" customFormat="false" ht="12.75" hidden="false" customHeight="false" outlineLevel="0" collapsed="false">
      <c r="B2107" s="79" t="n">
        <f aca="false">B2106+$C$6</f>
        <v>0.2392694063927</v>
      </c>
      <c r="C2107" s="80" t="n">
        <f aca="true">NORMINV(RAND(),0,1)</f>
        <v>0.66831727963699</v>
      </c>
      <c r="D2107" s="80" t="n">
        <f aca="true">NORMINV(RAND(),0,1)</f>
        <v>0.944183431253234</v>
      </c>
      <c r="E2107" s="80" t="n">
        <f aca="true">RAND()</f>
        <v>0.928538930089984</v>
      </c>
      <c r="F2107" s="78" t="n">
        <f aca="false">IF($F$3*$C$6&gt;E2107,1,0)</f>
        <v>0</v>
      </c>
      <c r="G2107" s="81" t="n">
        <f aca="false">EXP(($F$6-0.5*$C$5^2-$F$3*$F$4)*$C$6+($C$5*C2107*$C$6^0.5)+($F$4+$F$5*D2107)*F2107)</f>
        <v>1.00213930800661</v>
      </c>
      <c r="H2107" s="95" t="n">
        <f aca="false">G2107*H2106</f>
        <v>101.762064958365</v>
      </c>
      <c r="I2107" s="0"/>
    </row>
    <row r="2108" customFormat="false" ht="12.75" hidden="false" customHeight="false" outlineLevel="0" collapsed="false">
      <c r="B2108" s="79" t="n">
        <f aca="false">B2107+$C$6</f>
        <v>0.239383561643841</v>
      </c>
      <c r="C2108" s="80" t="n">
        <f aca="true">NORMINV(RAND(),0,1)</f>
        <v>2.34334310266216</v>
      </c>
      <c r="D2108" s="80" t="n">
        <f aca="true">NORMINV(RAND(),0,1)</f>
        <v>1.51709670123447</v>
      </c>
      <c r="E2108" s="80" t="n">
        <f aca="true">RAND()</f>
        <v>0.0379371523298852</v>
      </c>
      <c r="F2108" s="78" t="n">
        <f aca="false">IF($F$3*$C$6&gt;E2108,1,0)</f>
        <v>0</v>
      </c>
      <c r="G2108" s="81" t="n">
        <f aca="false">EXP(($F$6-0.5*$C$5^2-$F$3*$F$4)*$C$6+($C$5*C2108*$C$6^0.5)+($F$4+$F$5*D2108)*F2108)</f>
        <v>1.00753423017474</v>
      </c>
      <c r="H2108" s="95" t="n">
        <f aca="false">G2108*H2107</f>
        <v>102.528763778818</v>
      </c>
      <c r="I2108" s="0"/>
    </row>
    <row r="2109" customFormat="false" ht="12.75" hidden="false" customHeight="false" outlineLevel="0" collapsed="false">
      <c r="B2109" s="79" t="n">
        <f aca="false">B2108+$C$6</f>
        <v>0.239497716894983</v>
      </c>
      <c r="C2109" s="80" t="n">
        <f aca="true">NORMINV(RAND(),0,1)</f>
        <v>0.987801134013145</v>
      </c>
      <c r="D2109" s="80" t="n">
        <f aca="true">NORMINV(RAND(),0,1)</f>
        <v>-0.398988692885099</v>
      </c>
      <c r="E2109" s="80" t="n">
        <f aca="true">RAND()</f>
        <v>0.28124446842884</v>
      </c>
      <c r="F2109" s="78" t="n">
        <f aca="false">IF($F$3*$C$6&gt;E2109,1,0)</f>
        <v>0</v>
      </c>
      <c r="G2109" s="81" t="n">
        <f aca="false">EXP(($F$6-0.5*$C$5^2-$F$3*$F$4)*$C$6+($C$5*C2109*$C$6^0.5)+($F$4+$F$5*D2109)*F2109)</f>
        <v>1.00316606720264</v>
      </c>
      <c r="H2109" s="95" t="n">
        <f aca="false">G2109*H2108</f>
        <v>102.853376735145</v>
      </c>
      <c r="I2109" s="0"/>
    </row>
    <row r="2110" customFormat="false" ht="12.75" hidden="false" customHeight="false" outlineLevel="0" collapsed="false">
      <c r="B2110" s="79" t="n">
        <f aca="false">B2109+$C$6</f>
        <v>0.239611872146125</v>
      </c>
      <c r="C2110" s="80" t="n">
        <f aca="true">NORMINV(RAND(),0,1)</f>
        <v>-1.19520926052588</v>
      </c>
      <c r="D2110" s="80" t="n">
        <f aca="true">NORMINV(RAND(),0,1)</f>
        <v>1.43111601443776</v>
      </c>
      <c r="E2110" s="80" t="n">
        <f aca="true">RAND()</f>
        <v>0.714086756250142</v>
      </c>
      <c r="F2110" s="78" t="n">
        <f aca="false">IF($F$3*$C$6&gt;E2110,1,0)</f>
        <v>0</v>
      </c>
      <c r="G2110" s="81" t="n">
        <f aca="false">EXP(($F$6-0.5*$C$5^2-$F$3*$F$4)*$C$6+($C$5*C2110*$C$6^0.5)+($F$4+$F$5*D2110)*F2110)</f>
        <v>0.996171202808235</v>
      </c>
      <c r="H2110" s="95" t="n">
        <f aca="false">G2110*H2109</f>
        <v>102.459572015138</v>
      </c>
      <c r="I2110" s="0"/>
    </row>
    <row r="2111" customFormat="false" ht="12.75" hidden="false" customHeight="false" outlineLevel="0" collapsed="false">
      <c r="B2111" s="79" t="n">
        <f aca="false">B2110+$C$6</f>
        <v>0.239726027397266</v>
      </c>
      <c r="C2111" s="80" t="n">
        <f aca="true">NORMINV(RAND(),0,1)</f>
        <v>-0.941585750889255</v>
      </c>
      <c r="D2111" s="80" t="n">
        <f aca="true">NORMINV(RAND(),0,1)</f>
        <v>0.720243971942247</v>
      </c>
      <c r="E2111" s="80" t="n">
        <f aca="true">RAND()</f>
        <v>0.6762363400234</v>
      </c>
      <c r="F2111" s="78" t="n">
        <f aca="false">IF($F$3*$C$6&gt;E2111,1,0)</f>
        <v>0</v>
      </c>
      <c r="G2111" s="81" t="n">
        <f aca="false">EXP(($F$6-0.5*$C$5^2-$F$3*$F$4)*$C$6+($C$5*C2111*$C$6^0.5)+($F$4+$F$5*D2111)*F2111)</f>
        <v>0.996981359889628</v>
      </c>
      <c r="H2111" s="95" t="n">
        <f aca="false">G2111*H2110</f>
        <v>102.150283441362</v>
      </c>
      <c r="I2111" s="0"/>
    </row>
    <row r="2112" customFormat="false" ht="12.75" hidden="false" customHeight="false" outlineLevel="0" collapsed="false">
      <c r="B2112" s="79" t="n">
        <f aca="false">B2111+$C$6</f>
        <v>0.239840182648408</v>
      </c>
      <c r="C2112" s="80" t="n">
        <f aca="true">NORMINV(RAND(),0,1)</f>
        <v>1.28168621671854</v>
      </c>
      <c r="D2112" s="80" t="n">
        <f aca="true">NORMINV(RAND(),0,1)</f>
        <v>-0.263239439680752</v>
      </c>
      <c r="E2112" s="80" t="n">
        <f aca="true">RAND()</f>
        <v>0.509279247629854</v>
      </c>
      <c r="F2112" s="78" t="n">
        <f aca="false">IF($F$3*$C$6&gt;E2112,1,0)</f>
        <v>0</v>
      </c>
      <c r="G2112" s="81" t="n">
        <f aca="false">EXP(($F$6-0.5*$C$5^2-$F$3*$F$4)*$C$6+($C$5*C2112*$C$6^0.5)+($F$4+$F$5*D2112)*F2112)</f>
        <v>1.00411148580672</v>
      </c>
      <c r="H2112" s="95" t="n">
        <f aca="false">G2112*H2111</f>
        <v>102.570272881883</v>
      </c>
      <c r="I2112" s="0"/>
    </row>
    <row r="2113" customFormat="false" ht="12.75" hidden="false" customHeight="false" outlineLevel="0" collapsed="false">
      <c r="B2113" s="79" t="n">
        <f aca="false">B2112+$C$6</f>
        <v>0.239954337899549</v>
      </c>
      <c r="C2113" s="80" t="n">
        <f aca="true">NORMINV(RAND(),0,1)</f>
        <v>-1.57125850245182</v>
      </c>
      <c r="D2113" s="80" t="n">
        <f aca="true">NORMINV(RAND(),0,1)</f>
        <v>0.851138944805286</v>
      </c>
      <c r="E2113" s="80" t="n">
        <f aca="true">RAND()</f>
        <v>0.784945483005828</v>
      </c>
      <c r="F2113" s="78" t="n">
        <f aca="false">IF($F$3*$C$6&gt;E2113,1,0)</f>
        <v>0</v>
      </c>
      <c r="G2113" s="81" t="n">
        <f aca="false">EXP(($F$6-0.5*$C$5^2-$F$3*$F$4)*$C$6+($C$5*C2113*$C$6^0.5)+($F$4+$F$5*D2113)*F2113)</f>
        <v>0.994971189148557</v>
      </c>
      <c r="H2113" s="95" t="n">
        <f aca="false">G2113*H2112</f>
        <v>102.05446638058</v>
      </c>
      <c r="I2113" s="0"/>
    </row>
    <row r="2114" customFormat="false" ht="12.75" hidden="false" customHeight="false" outlineLevel="0" collapsed="false">
      <c r="B2114" s="79" t="n">
        <f aca="false">B2113+$C$6</f>
        <v>0.240068493150691</v>
      </c>
      <c r="C2114" s="80" t="n">
        <f aca="true">NORMINV(RAND(),0,1)</f>
        <v>0.302012702278623</v>
      </c>
      <c r="D2114" s="80" t="n">
        <f aca="true">NORMINV(RAND(),0,1)</f>
        <v>0.0751730020157718</v>
      </c>
      <c r="E2114" s="80" t="n">
        <f aca="true">RAND()</f>
        <v>0.315129505870413</v>
      </c>
      <c r="F2114" s="78" t="n">
        <f aca="false">IF($F$3*$C$6&gt;E2114,1,0)</f>
        <v>0</v>
      </c>
      <c r="G2114" s="81" t="n">
        <f aca="false">EXP(($F$6-0.5*$C$5^2-$F$3*$F$4)*$C$6+($C$5*C2114*$C$6^0.5)+($F$4+$F$5*D2114)*F2114)</f>
        <v>1.00096336922546</v>
      </c>
      <c r="H2114" s="95" t="n">
        <f aca="false">G2114*H2113</f>
        <v>102.152782512812</v>
      </c>
      <c r="I2114" s="0"/>
    </row>
    <row r="2115" customFormat="false" ht="12.75" hidden="false" customHeight="false" outlineLevel="0" collapsed="false">
      <c r="B2115" s="79" t="n">
        <f aca="false">B2114+$C$6</f>
        <v>0.240182648401832</v>
      </c>
      <c r="C2115" s="80" t="n">
        <f aca="true">NORMINV(RAND(),0,1)</f>
        <v>1.31937192495711</v>
      </c>
      <c r="D2115" s="80" t="n">
        <f aca="true">NORMINV(RAND(),0,1)</f>
        <v>-1.62178734429993</v>
      </c>
      <c r="E2115" s="80" t="n">
        <f aca="true">RAND()</f>
        <v>0.221288535408463</v>
      </c>
      <c r="F2115" s="78" t="n">
        <f aca="false">IF($F$3*$C$6&gt;E2115,1,0)</f>
        <v>0</v>
      </c>
      <c r="G2115" s="81" t="n">
        <f aca="false">EXP(($F$6-0.5*$C$5^2-$F$3*$F$4)*$C$6+($C$5*C2115*$C$6^0.5)+($F$4+$F$5*D2115)*F2115)</f>
        <v>1.00423278392076</v>
      </c>
      <c r="H2115" s="95" t="n">
        <f aca="false">G2115*H2114</f>
        <v>102.585173168092</v>
      </c>
      <c r="I2115" s="0"/>
    </row>
    <row r="2116" customFormat="false" ht="12.75" hidden="false" customHeight="false" outlineLevel="0" collapsed="false">
      <c r="B2116" s="79" t="n">
        <f aca="false">B2115+$C$6</f>
        <v>0.240296803652974</v>
      </c>
      <c r="C2116" s="80" t="n">
        <f aca="true">NORMINV(RAND(),0,1)</f>
        <v>0.78066869639943</v>
      </c>
      <c r="D2116" s="80" t="n">
        <f aca="true">NORMINV(RAND(),0,1)</f>
        <v>0.469340233782089</v>
      </c>
      <c r="E2116" s="80" t="n">
        <f aca="true">RAND()</f>
        <v>0.63624567217028</v>
      </c>
      <c r="F2116" s="78" t="n">
        <f aca="false">IF($F$3*$C$6&gt;E2116,1,0)</f>
        <v>0</v>
      </c>
      <c r="G2116" s="81" t="n">
        <f aca="false">EXP(($F$6-0.5*$C$5^2-$F$3*$F$4)*$C$6+($C$5*C2116*$C$6^0.5)+($F$4+$F$5*D2116)*F2116)</f>
        <v>1.00250026383075</v>
      </c>
      <c r="H2116" s="95" t="n">
        <f aca="false">G2116*H2115</f>
        <v>102.841663166136</v>
      </c>
      <c r="I2116" s="0"/>
    </row>
    <row r="2117" customFormat="false" ht="12.75" hidden="false" customHeight="false" outlineLevel="0" collapsed="false">
      <c r="B2117" s="79" t="n">
        <f aca="false">B2116+$C$6</f>
        <v>0.240410958904115</v>
      </c>
      <c r="C2117" s="80" t="n">
        <f aca="true">NORMINV(RAND(),0,1)</f>
        <v>1.48028542733772</v>
      </c>
      <c r="D2117" s="80" t="n">
        <f aca="true">NORMINV(RAND(),0,1)</f>
        <v>0.143076878711878</v>
      </c>
      <c r="E2117" s="80" t="n">
        <f aca="true">RAND()</f>
        <v>0.896099047047751</v>
      </c>
      <c r="F2117" s="78" t="n">
        <f aca="false">IF($F$3*$C$6&gt;E2117,1,0)</f>
        <v>0</v>
      </c>
      <c r="G2117" s="81" t="n">
        <f aca="false">EXP(($F$6-0.5*$C$5^2-$F$3*$F$4)*$C$6+($C$5*C2117*$C$6^0.5)+($F$4+$F$5*D2117)*F2117)</f>
        <v>1.00475087735517</v>
      </c>
      <c r="H2117" s="95" t="n">
        <f aca="false">G2117*H2116</f>
        <v>103.33025129484</v>
      </c>
      <c r="I2117" s="0"/>
    </row>
    <row r="2118" customFormat="false" ht="12.75" hidden="false" customHeight="false" outlineLevel="0" collapsed="false">
      <c r="B2118" s="79" t="n">
        <f aca="false">B2117+$C$6</f>
        <v>0.240525114155257</v>
      </c>
      <c r="C2118" s="80" t="n">
        <f aca="true">NORMINV(RAND(),0,1)</f>
        <v>0.273550950216946</v>
      </c>
      <c r="D2118" s="80" t="n">
        <f aca="true">NORMINV(RAND(),0,1)</f>
        <v>-1.78712658642768</v>
      </c>
      <c r="E2118" s="80" t="n">
        <f aca="true">RAND()</f>
        <v>0.704787962276839</v>
      </c>
      <c r="F2118" s="78" t="n">
        <f aca="false">IF($F$3*$C$6&gt;E2118,1,0)</f>
        <v>0</v>
      </c>
      <c r="G2118" s="81" t="n">
        <f aca="false">EXP(($F$6-0.5*$C$5^2-$F$3*$F$4)*$C$6+($C$5*C2118*$C$6^0.5)+($F$4+$F$5*D2118)*F2118)</f>
        <v>1.00087205694116</v>
      </c>
      <c r="H2118" s="95" t="n">
        <f aca="false">G2118*H2117</f>
        <v>103.420361157714</v>
      </c>
      <c r="I2118" s="0"/>
    </row>
    <row r="2119" customFormat="false" ht="12.75" hidden="false" customHeight="false" outlineLevel="0" collapsed="false">
      <c r="B2119" s="79" t="n">
        <f aca="false">B2118+$C$6</f>
        <v>0.240639269406399</v>
      </c>
      <c r="C2119" s="80" t="n">
        <f aca="true">NORMINV(RAND(),0,1)</f>
        <v>-0.108011466604862</v>
      </c>
      <c r="D2119" s="80" t="n">
        <f aca="true">NORMINV(RAND(),0,1)</f>
        <v>-1.3042469093435</v>
      </c>
      <c r="E2119" s="80" t="n">
        <f aca="true">RAND()</f>
        <v>0.110185045312419</v>
      </c>
      <c r="F2119" s="78" t="n">
        <f aca="false">IF($F$3*$C$6&gt;E2119,1,0)</f>
        <v>0</v>
      </c>
      <c r="G2119" s="81" t="n">
        <f aca="false">EXP(($F$6-0.5*$C$5^2-$F$3*$F$4)*$C$6+($C$5*C2119*$C$6^0.5)+($F$4+$F$5*D2119)*F2119)</f>
        <v>0.99964871516175</v>
      </c>
      <c r="H2119" s="95" t="n">
        <f aca="false">G2119*H2118</f>
        <v>103.384031152873</v>
      </c>
      <c r="I2119" s="0"/>
    </row>
    <row r="2120" customFormat="false" ht="12.75" hidden="false" customHeight="false" outlineLevel="0" collapsed="false">
      <c r="B2120" s="79" t="n">
        <f aca="false">B2119+$C$6</f>
        <v>0.24075342465754</v>
      </c>
      <c r="C2120" s="80" t="n">
        <f aca="true">NORMINV(RAND(),0,1)</f>
        <v>-2.87915431150934</v>
      </c>
      <c r="D2120" s="80" t="n">
        <f aca="true">NORMINV(RAND(),0,1)</f>
        <v>1.59775202510863</v>
      </c>
      <c r="E2120" s="80" t="n">
        <f aca="true">RAND()</f>
        <v>0.811349591531313</v>
      </c>
      <c r="F2120" s="78" t="n">
        <f aca="false">IF($F$3*$C$6&gt;E2120,1,0)</f>
        <v>0</v>
      </c>
      <c r="G2120" s="81" t="n">
        <f aca="false">EXP(($F$6-0.5*$C$5^2-$F$3*$F$4)*$C$6+($C$5*C2120*$C$6^0.5)+($F$4+$F$5*D2120)*F2120)</f>
        <v>0.990808798399241</v>
      </c>
      <c r="H2120" s="95" t="n">
        <f aca="false">G2120*H2119</f>
        <v>102.433807680248</v>
      </c>
      <c r="I2120" s="0"/>
    </row>
    <row r="2121" customFormat="false" ht="12.75" hidden="false" customHeight="false" outlineLevel="0" collapsed="false">
      <c r="B2121" s="79" t="n">
        <f aca="false">B2120+$C$6</f>
        <v>0.240867579908682</v>
      </c>
      <c r="C2121" s="80" t="n">
        <f aca="true">NORMINV(RAND(),0,1)</f>
        <v>-0.0958840223830522</v>
      </c>
      <c r="D2121" s="80" t="n">
        <f aca="true">NORMINV(RAND(),0,1)</f>
        <v>1.79783252378464</v>
      </c>
      <c r="E2121" s="80" t="n">
        <f aca="true">RAND()</f>
        <v>0.531354742089114</v>
      </c>
      <c r="F2121" s="78" t="n">
        <f aca="false">IF($F$3*$C$6&gt;E2121,1,0)</f>
        <v>0</v>
      </c>
      <c r="G2121" s="81" t="n">
        <f aca="false">EXP(($F$6-0.5*$C$5^2-$F$3*$F$4)*$C$6+($C$5*C2121*$C$6^0.5)+($F$4+$F$5*D2121)*F2121)</f>
        <v>0.999687574405159</v>
      </c>
      <c r="H2121" s="95" t="n">
        <f aca="false">G2121*H2120</f>
        <v>102.401804736952</v>
      </c>
      <c r="I2121" s="0"/>
    </row>
    <row r="2122" customFormat="false" ht="12.75" hidden="false" customHeight="false" outlineLevel="0" collapsed="false">
      <c r="B2122" s="79" t="n">
        <f aca="false">B2121+$C$6</f>
        <v>0.240981735159823</v>
      </c>
      <c r="C2122" s="80" t="n">
        <f aca="true">NORMINV(RAND(),0,1)</f>
        <v>0.273600910955024</v>
      </c>
      <c r="D2122" s="80" t="n">
        <f aca="true">NORMINV(RAND(),0,1)</f>
        <v>1.63244845855016</v>
      </c>
      <c r="E2122" s="80" t="n">
        <f aca="true">RAND()</f>
        <v>0.705782004019707</v>
      </c>
      <c r="F2122" s="78" t="n">
        <f aca="false">IF($F$3*$C$6&gt;E2122,1,0)</f>
        <v>0</v>
      </c>
      <c r="G2122" s="81" t="n">
        <f aca="false">EXP(($F$6-0.5*$C$5^2-$F$3*$F$4)*$C$6+($C$5*C2122*$C$6^0.5)+($F$4+$F$5*D2122)*F2122)</f>
        <v>1.00087221722017</v>
      </c>
      <c r="H2122" s="95" t="n">
        <f aca="false">G2122*H2121</f>
        <v>102.49112135442</v>
      </c>
      <c r="I2122" s="0"/>
    </row>
    <row r="2123" customFormat="false" ht="12.75" hidden="false" customHeight="false" outlineLevel="0" collapsed="false">
      <c r="B2123" s="79" t="n">
        <f aca="false">B2122+$C$6</f>
        <v>0.241095890410965</v>
      </c>
      <c r="C2123" s="80" t="n">
        <f aca="true">NORMINV(RAND(),0,1)</f>
        <v>-0.175451856558429</v>
      </c>
      <c r="D2123" s="80" t="n">
        <f aca="true">NORMINV(RAND(),0,1)</f>
        <v>-0.740754671921483</v>
      </c>
      <c r="E2123" s="80" t="n">
        <f aca="true">RAND()</f>
        <v>0.249061618514983</v>
      </c>
      <c r="F2123" s="78" t="n">
        <f aca="false">IF($F$3*$C$6&gt;E2123,1,0)</f>
        <v>0</v>
      </c>
      <c r="G2123" s="81" t="n">
        <f aca="false">EXP(($F$6-0.5*$C$5^2-$F$3*$F$4)*$C$6+($C$5*C2123*$C$6^0.5)+($F$4+$F$5*D2123)*F2123)</f>
        <v>0.999432647512306</v>
      </c>
      <c r="H2123" s="95" t="n">
        <f aca="false">G2123*H2122</f>
        <v>102.432972761753</v>
      </c>
      <c r="I2123" s="0"/>
    </row>
    <row r="2124" customFormat="false" ht="12.75" hidden="false" customHeight="false" outlineLevel="0" collapsed="false">
      <c r="B2124" s="79" t="n">
        <f aca="false">B2123+$C$6</f>
        <v>0.241210045662106</v>
      </c>
      <c r="C2124" s="80" t="n">
        <f aca="true">NORMINV(RAND(),0,1)</f>
        <v>-0.891034508299833</v>
      </c>
      <c r="D2124" s="80" t="n">
        <f aca="true">NORMINV(RAND(),0,1)</f>
        <v>1.02887304210867</v>
      </c>
      <c r="E2124" s="80" t="n">
        <f aca="true">RAND()</f>
        <v>0.380257290850154</v>
      </c>
      <c r="F2124" s="78" t="n">
        <f aca="false">IF($F$3*$C$6&gt;E2124,1,0)</f>
        <v>0</v>
      </c>
      <c r="G2124" s="81" t="n">
        <f aca="false">EXP(($F$6-0.5*$C$5^2-$F$3*$F$4)*$C$6+($C$5*C2124*$C$6^0.5)+($F$4+$F$5*D2124)*F2124)</f>
        <v>0.997142915952507</v>
      </c>
      <c r="H2124" s="95" t="n">
        <f aca="false">G2124*H2123</f>
        <v>102.140313149338</v>
      </c>
      <c r="I2124" s="0"/>
    </row>
    <row r="2125" customFormat="false" ht="12.75" hidden="false" customHeight="false" outlineLevel="0" collapsed="false">
      <c r="B2125" s="79" t="n">
        <f aca="false">B2124+$C$6</f>
        <v>0.241324200913248</v>
      </c>
      <c r="C2125" s="80" t="n">
        <f aca="true">NORMINV(RAND(),0,1)</f>
        <v>0.0239765507772746</v>
      </c>
      <c r="D2125" s="80" t="n">
        <f aca="true">NORMINV(RAND(),0,1)</f>
        <v>0.886004135293929</v>
      </c>
      <c r="E2125" s="80" t="n">
        <f aca="true">RAND()</f>
        <v>0.110973328360536</v>
      </c>
      <c r="F2125" s="78" t="n">
        <f aca="false">IF($F$3*$C$6&gt;E2125,1,0)</f>
        <v>0</v>
      </c>
      <c r="G2125" s="81" t="n">
        <f aca="false">EXP(($F$6-0.5*$C$5^2-$F$3*$F$4)*$C$6+($C$5*C2125*$C$6^0.5)+($F$4+$F$5*D2125)*F2125)</f>
        <v>1.00007171771518</v>
      </c>
      <c r="H2125" s="95" t="n">
        <f aca="false">G2125*H2124</f>
        <v>102.147638419225</v>
      </c>
      <c r="I2125" s="0"/>
    </row>
    <row r="2126" customFormat="false" ht="12.75" hidden="false" customHeight="false" outlineLevel="0" collapsed="false">
      <c r="B2126" s="79" t="n">
        <f aca="false">B2125+$C$6</f>
        <v>0.241438356164389</v>
      </c>
      <c r="C2126" s="80" t="n">
        <f aca="true">NORMINV(RAND(),0,1)</f>
        <v>-0.57324868855244</v>
      </c>
      <c r="D2126" s="80" t="n">
        <f aca="true">NORMINV(RAND(),0,1)</f>
        <v>0.0104742399801932</v>
      </c>
      <c r="E2126" s="80" t="n">
        <f aca="true">RAND()</f>
        <v>0.636270015215503</v>
      </c>
      <c r="F2126" s="78" t="n">
        <f aca="false">IF($F$3*$C$6&gt;E2126,1,0)</f>
        <v>0</v>
      </c>
      <c r="G2126" s="81" t="n">
        <f aca="false">EXP(($F$6-0.5*$C$5^2-$F$3*$F$4)*$C$6+($C$5*C2126*$C$6^0.5)+($F$4+$F$5*D2126)*F2126)</f>
        <v>0.99815912329617</v>
      </c>
      <c r="H2126" s="95" t="n">
        <f aca="false">G2126*H2125</f>
        <v>101.959597211308</v>
      </c>
      <c r="I2126" s="0"/>
    </row>
    <row r="2127" customFormat="false" ht="12.75" hidden="false" customHeight="false" outlineLevel="0" collapsed="false">
      <c r="B2127" s="79" t="n">
        <f aca="false">B2126+$C$6</f>
        <v>0.241552511415531</v>
      </c>
      <c r="C2127" s="80" t="n">
        <f aca="true">NORMINV(RAND(),0,1)</f>
        <v>0.0696211749911324</v>
      </c>
      <c r="D2127" s="80" t="n">
        <f aca="true">NORMINV(RAND(),0,1)</f>
        <v>-0.705726239772621</v>
      </c>
      <c r="E2127" s="80" t="n">
        <f aca="true">RAND()</f>
        <v>0.615854990805525</v>
      </c>
      <c r="F2127" s="78" t="n">
        <f aca="false">IF($F$3*$C$6&gt;E2127,1,0)</f>
        <v>0</v>
      </c>
      <c r="G2127" s="81" t="n">
        <f aca="false">EXP(($F$6-0.5*$C$5^2-$F$3*$F$4)*$C$6+($C$5*C2127*$C$6^0.5)+($F$4+$F$5*D2127)*F2127)</f>
        <v>1.00021804380021</v>
      </c>
      <c r="H2127" s="95" t="n">
        <f aca="false">G2127*H2126</f>
        <v>101.981828869351</v>
      </c>
      <c r="I2127" s="0"/>
    </row>
    <row r="2128" customFormat="false" ht="12.75" hidden="false" customHeight="false" outlineLevel="0" collapsed="false">
      <c r="B2128" s="79" t="n">
        <f aca="false">B2127+$C$6</f>
        <v>0.241666666666673</v>
      </c>
      <c r="C2128" s="80" t="n">
        <f aca="true">NORMINV(RAND(),0,1)</f>
        <v>1.51151632993517</v>
      </c>
      <c r="D2128" s="80" t="n">
        <f aca="true">NORMINV(RAND(),0,1)</f>
        <v>0.932343615107074</v>
      </c>
      <c r="E2128" s="80" t="n">
        <f aca="true">RAND()</f>
        <v>0.11719424768309</v>
      </c>
      <c r="F2128" s="78" t="n">
        <f aca="false">IF($F$3*$C$6&gt;E2128,1,0)</f>
        <v>0</v>
      </c>
      <c r="G2128" s="81" t="n">
        <f aca="false">EXP(($F$6-0.5*$C$5^2-$F$3*$F$4)*$C$6+($C$5*C2128*$C$6^0.5)+($F$4+$F$5*D2128)*F2128)</f>
        <v>1.00485146250547</v>
      </c>
      <c r="H2128" s="95" t="n">
        <f aca="false">G2128*H2127</f>
        <v>102.476589888351</v>
      </c>
      <c r="I2128" s="0"/>
    </row>
    <row r="2129" customFormat="false" ht="12.75" hidden="false" customHeight="false" outlineLevel="0" collapsed="false">
      <c r="B2129" s="79" t="n">
        <f aca="false">B2128+$C$6</f>
        <v>0.241780821917814</v>
      </c>
      <c r="C2129" s="80" t="n">
        <f aca="true">NORMINV(RAND(),0,1)</f>
        <v>0.531627495435443</v>
      </c>
      <c r="D2129" s="80" t="n">
        <f aca="true">NORMINV(RAND(),0,1)</f>
        <v>0.875709133778354</v>
      </c>
      <c r="E2129" s="80" t="n">
        <f aca="true">RAND()</f>
        <v>0.584254445146699</v>
      </c>
      <c r="F2129" s="78" t="n">
        <f aca="false">IF($F$3*$C$6&gt;E2129,1,0)</f>
        <v>0</v>
      </c>
      <c r="G2129" s="81" t="n">
        <f aca="false">EXP(($F$6-0.5*$C$5^2-$F$3*$F$4)*$C$6+($C$5*C2129*$C$6^0.5)+($F$4+$F$5*D2129)*F2129)</f>
        <v>1.00170033458996</v>
      </c>
      <c r="H2129" s="95" t="n">
        <f aca="false">G2129*H2128</f>
        <v>102.650834378799</v>
      </c>
      <c r="I2129" s="0"/>
    </row>
    <row r="2130" customFormat="false" ht="12.75" hidden="false" customHeight="false" outlineLevel="0" collapsed="false">
      <c r="B2130" s="79" t="n">
        <f aca="false">B2129+$C$6</f>
        <v>0.241894977168956</v>
      </c>
      <c r="C2130" s="80" t="n">
        <f aca="true">NORMINV(RAND(),0,1)</f>
        <v>0.690868363381381</v>
      </c>
      <c r="D2130" s="80" t="n">
        <f aca="true">NORMINV(RAND(),0,1)</f>
        <v>0.772190588074233</v>
      </c>
      <c r="E2130" s="80" t="n">
        <f aca="true">RAND()</f>
        <v>0.941923159663359</v>
      </c>
      <c r="F2130" s="78" t="n">
        <f aca="false">IF($F$3*$C$6&gt;E2130,1,0)</f>
        <v>0</v>
      </c>
      <c r="G2130" s="81" t="n">
        <f aca="false">EXP(($F$6-0.5*$C$5^2-$F$3*$F$4)*$C$6+($C$5*C2130*$C$6^0.5)+($F$4+$F$5*D2130)*F2130)</f>
        <v>1.0022117483354</v>
      </c>
      <c r="H2130" s="95" t="n">
        <f aca="false">G2130*H2129</f>
        <v>102.877872190863</v>
      </c>
      <c r="I2130" s="0"/>
    </row>
    <row r="2131" customFormat="false" ht="12.75" hidden="false" customHeight="false" outlineLevel="0" collapsed="false">
      <c r="B2131" s="79" t="n">
        <f aca="false">B2130+$C$6</f>
        <v>0.242009132420097</v>
      </c>
      <c r="C2131" s="80" t="n">
        <f aca="true">NORMINV(RAND(),0,1)</f>
        <v>0.803054699800917</v>
      </c>
      <c r="D2131" s="80" t="n">
        <f aca="true">NORMINV(RAND(),0,1)</f>
        <v>-0.179726301595657</v>
      </c>
      <c r="E2131" s="80" t="n">
        <f aca="true">RAND()</f>
        <v>0.0943163972606898</v>
      </c>
      <c r="F2131" s="78" t="n">
        <f aca="false">IF($F$3*$C$6&gt;E2131,1,0)</f>
        <v>0</v>
      </c>
      <c r="G2131" s="81" t="n">
        <f aca="false">EXP(($F$6-0.5*$C$5^2-$F$3*$F$4)*$C$6+($C$5*C2131*$C$6^0.5)+($F$4+$F$5*D2131)*F2131)</f>
        <v>1.00257219975765</v>
      </c>
      <c r="H2131" s="95" t="n">
        <f aca="false">G2131*H2130</f>
        <v>103.14249462878</v>
      </c>
      <c r="I2131" s="0"/>
    </row>
    <row r="2132" customFormat="false" ht="12.75" hidden="false" customHeight="false" outlineLevel="0" collapsed="false">
      <c r="B2132" s="79" t="n">
        <f aca="false">B2131+$C$6</f>
        <v>0.242123287671239</v>
      </c>
      <c r="C2132" s="80" t="n">
        <f aca="true">NORMINV(RAND(),0,1)</f>
        <v>0.659492292021429</v>
      </c>
      <c r="D2132" s="80" t="n">
        <f aca="true">NORMINV(RAND(),0,1)</f>
        <v>-0.0439213500721969</v>
      </c>
      <c r="E2132" s="80" t="n">
        <f aca="true">RAND()</f>
        <v>0.777971097799093</v>
      </c>
      <c r="F2132" s="78" t="n">
        <f aca="false">IF($F$3*$C$6&gt;E2132,1,0)</f>
        <v>0</v>
      </c>
      <c r="G2132" s="81" t="n">
        <f aca="false">EXP(($F$6-0.5*$C$5^2-$F$3*$F$4)*$C$6+($C$5*C2132*$C$6^0.5)+($F$4+$F$5*D2132)*F2132)</f>
        <v>1.00211096112687</v>
      </c>
      <c r="H2132" s="95" t="n">
        <f aca="false">G2132*H2131</f>
        <v>103.36022442547</v>
      </c>
      <c r="I2132" s="0"/>
    </row>
    <row r="2133" customFormat="false" ht="12.75" hidden="false" customHeight="false" outlineLevel="0" collapsed="false">
      <c r="B2133" s="79" t="n">
        <f aca="false">B2132+$C$6</f>
        <v>0.24223744292238</v>
      </c>
      <c r="C2133" s="80" t="n">
        <f aca="true">NORMINV(RAND(),0,1)</f>
        <v>-1.82093508686931</v>
      </c>
      <c r="D2133" s="80" t="n">
        <f aca="true">NORMINV(RAND(),0,1)</f>
        <v>1.19514621221016</v>
      </c>
      <c r="E2133" s="80" t="n">
        <f aca="true">RAND()</f>
        <v>0.189662972358017</v>
      </c>
      <c r="F2133" s="78" t="n">
        <f aca="false">IF($F$3*$C$6&gt;E2133,1,0)</f>
        <v>0</v>
      </c>
      <c r="G2133" s="81" t="n">
        <f aca="false">EXP(($F$6-0.5*$C$5^2-$F$3*$F$4)*$C$6+($C$5*C2133*$C$6^0.5)+($F$4+$F$5*D2133)*F2133)</f>
        <v>0.994175242877513</v>
      </c>
      <c r="H2133" s="95" t="n">
        <f aca="false">G2133*H2132</f>
        <v>102.758176222066</v>
      </c>
      <c r="I2133" s="0"/>
    </row>
    <row r="2134" customFormat="false" ht="12.75" hidden="false" customHeight="false" outlineLevel="0" collapsed="false">
      <c r="B2134" s="79" t="n">
        <f aca="false">B2133+$C$6</f>
        <v>0.242351598173522</v>
      </c>
      <c r="C2134" s="80" t="n">
        <f aca="true">NORMINV(RAND(),0,1)</f>
        <v>1.44209473026249</v>
      </c>
      <c r="D2134" s="80" t="n">
        <f aca="true">NORMINV(RAND(),0,1)</f>
        <v>-1.22983519333871</v>
      </c>
      <c r="E2134" s="80" t="n">
        <f aca="true">RAND()</f>
        <v>0.21843850205025</v>
      </c>
      <c r="F2134" s="78" t="n">
        <f aca="false">IF($F$3*$C$6&gt;E2134,1,0)</f>
        <v>0</v>
      </c>
      <c r="G2134" s="81" t="n">
        <f aca="false">EXP(($F$6-0.5*$C$5^2-$F$3*$F$4)*$C$6+($C$5*C2134*$C$6^0.5)+($F$4+$F$5*D2134)*F2134)</f>
        <v>1.0046278905274</v>
      </c>
      <c r="H2134" s="95" t="n">
        <f aca="false">G2134*H2133</f>
        <v>103.233729812417</v>
      </c>
      <c r="I2134" s="0"/>
    </row>
    <row r="2135" customFormat="false" ht="12.75" hidden="false" customHeight="false" outlineLevel="0" collapsed="false">
      <c r="B2135" s="79" t="n">
        <f aca="false">B2134+$C$6</f>
        <v>0.242465753424663</v>
      </c>
      <c r="C2135" s="80" t="n">
        <f aca="true">NORMINV(RAND(),0,1)</f>
        <v>-0.180139996773321</v>
      </c>
      <c r="D2135" s="80" t="n">
        <f aca="true">NORMINV(RAND(),0,1)</f>
        <v>1.41586448440575</v>
      </c>
      <c r="E2135" s="80" t="n">
        <f aca="true">RAND()</f>
        <v>0.794278678645688</v>
      </c>
      <c r="F2135" s="78" t="n">
        <f aca="false">IF($F$3*$C$6&gt;E2135,1,0)</f>
        <v>0</v>
      </c>
      <c r="G2135" s="81" t="n">
        <f aca="false">EXP(($F$6-0.5*$C$5^2-$F$3*$F$4)*$C$6+($C$5*C2135*$C$6^0.5)+($F$4+$F$5*D2135)*F2135)</f>
        <v>0.999417629236945</v>
      </c>
      <c r="H2135" s="95" t="n">
        <f aca="false">G2135*H2134</f>
        <v>103.173609506413</v>
      </c>
      <c r="I2135" s="0"/>
    </row>
    <row r="2136" customFormat="false" ht="12.75" hidden="false" customHeight="false" outlineLevel="0" collapsed="false">
      <c r="B2136" s="79" t="n">
        <f aca="false">B2135+$C$6</f>
        <v>0.242579908675805</v>
      </c>
      <c r="C2136" s="80" t="n">
        <f aca="true">NORMINV(RAND(),0,1)</f>
        <v>-0.765820062854038</v>
      </c>
      <c r="D2136" s="80" t="n">
        <f aca="true">NORMINV(RAND(),0,1)</f>
        <v>0.045399844134637</v>
      </c>
      <c r="E2136" s="80" t="n">
        <f aca="true">RAND()</f>
        <v>0.0104164843310667</v>
      </c>
      <c r="F2136" s="78" t="n">
        <f aca="false">IF($F$3*$C$6&gt;E2136,1,0)</f>
        <v>1</v>
      </c>
      <c r="G2136" s="81" t="n">
        <f aca="false">EXP(($F$6-0.5*$C$5^2-$F$3*$F$4)*$C$6+($C$5*C2136*$C$6^0.5)+($F$4+$F$5*D2136)*F2136)</f>
        <v>0.998449377380088</v>
      </c>
      <c r="H2136" s="95" t="n">
        <f aca="false">G2136*H2135</f>
        <v>103.013626173734</v>
      </c>
      <c r="I2136" s="0"/>
    </row>
    <row r="2137" customFormat="false" ht="12.75" hidden="false" customHeight="false" outlineLevel="0" collapsed="false">
      <c r="B2137" s="79" t="n">
        <f aca="false">B2136+$C$6</f>
        <v>0.242694063926947</v>
      </c>
      <c r="C2137" s="80" t="n">
        <f aca="true">NORMINV(RAND(),0,1)</f>
        <v>-0.67881434281314</v>
      </c>
      <c r="D2137" s="80" t="n">
        <f aca="true">NORMINV(RAND(),0,1)</f>
        <v>0.708275523378863</v>
      </c>
      <c r="E2137" s="80" t="n">
        <f aca="true">RAND()</f>
        <v>0.306503432975574</v>
      </c>
      <c r="F2137" s="78" t="n">
        <f aca="false">IF($F$3*$C$6&gt;E2137,1,0)</f>
        <v>0</v>
      </c>
      <c r="G2137" s="81" t="n">
        <f aca="false">EXP(($F$6-0.5*$C$5^2-$F$3*$F$4)*$C$6+($C$5*C2137*$C$6^0.5)+($F$4+$F$5*D2137)*F2137)</f>
        <v>0.997821433333647</v>
      </c>
      <c r="H2137" s="95" t="n">
        <f aca="false">G2137*H2136</f>
        <v>102.789204121572</v>
      </c>
      <c r="I2137" s="0"/>
    </row>
    <row r="2138" customFormat="false" ht="12.75" hidden="false" customHeight="false" outlineLevel="0" collapsed="false">
      <c r="B2138" s="79" t="n">
        <f aca="false">B2137+$C$6</f>
        <v>0.242808219178088</v>
      </c>
      <c r="C2138" s="80" t="n">
        <f aca="true">NORMINV(RAND(),0,1)</f>
        <v>0.14297238798956</v>
      </c>
      <c r="D2138" s="80" t="n">
        <f aca="true">NORMINV(RAND(),0,1)</f>
        <v>0.177558913169464</v>
      </c>
      <c r="E2138" s="80" t="n">
        <f aca="true">RAND()</f>
        <v>0.0691888195975903</v>
      </c>
      <c r="F2138" s="78" t="n">
        <f aca="false">IF($F$3*$C$6&gt;E2138,1,0)</f>
        <v>0</v>
      </c>
      <c r="G2138" s="81" t="n">
        <f aca="false">EXP(($F$6-0.5*$C$5^2-$F$3*$F$4)*$C$6+($C$5*C2138*$C$6^0.5)+($F$4+$F$5*D2138)*F2138)</f>
        <v>1.00045323563586</v>
      </c>
      <c r="H2138" s="95" t="n">
        <f aca="false">G2138*H2137</f>
        <v>102.835791851862</v>
      </c>
      <c r="I2138" s="0"/>
    </row>
    <row r="2139" customFormat="false" ht="12.75" hidden="false" customHeight="false" outlineLevel="0" collapsed="false">
      <c r="B2139" s="79" t="n">
        <f aca="false">B2138+$C$6</f>
        <v>0.24292237442923</v>
      </c>
      <c r="C2139" s="80" t="n">
        <f aca="true">NORMINV(RAND(),0,1)</f>
        <v>-0.0994034863977796</v>
      </c>
      <c r="D2139" s="80" t="n">
        <f aca="true">NORMINV(RAND(),0,1)</f>
        <v>-0.744808601636416</v>
      </c>
      <c r="E2139" s="80" t="n">
        <f aca="true">RAND()</f>
        <v>0.145671206658535</v>
      </c>
      <c r="F2139" s="78" t="n">
        <f aca="false">IF($F$3*$C$6&gt;E2139,1,0)</f>
        <v>0</v>
      </c>
      <c r="G2139" s="81" t="n">
        <f aca="false">EXP(($F$6-0.5*$C$5^2-$F$3*$F$4)*$C$6+($C$5*C2139*$C$6^0.5)+($F$4+$F$5*D2139)*F2139)</f>
        <v>0.999676297041762</v>
      </c>
      <c r="H2139" s="95" t="n">
        <f aca="false">G2139*H2138</f>
        <v>102.802503601827</v>
      </c>
      <c r="I2139" s="0"/>
    </row>
    <row r="2140" customFormat="false" ht="12.75" hidden="false" customHeight="false" outlineLevel="0" collapsed="false">
      <c r="B2140" s="79" t="n">
        <f aca="false">B2139+$C$6</f>
        <v>0.243036529680371</v>
      </c>
      <c r="C2140" s="80" t="n">
        <f aca="true">NORMINV(RAND(),0,1)</f>
        <v>-1.48705825547519</v>
      </c>
      <c r="D2140" s="80" t="n">
        <f aca="true">NORMINV(RAND(),0,1)</f>
        <v>1.46250815417615</v>
      </c>
      <c r="E2140" s="80" t="n">
        <f aca="true">RAND()</f>
        <v>0.743137555147903</v>
      </c>
      <c r="F2140" s="78" t="n">
        <f aca="false">IF($F$3*$C$6&gt;E2140,1,0)</f>
        <v>0</v>
      </c>
      <c r="G2140" s="81" t="n">
        <f aca="false">EXP(($F$6-0.5*$C$5^2-$F$3*$F$4)*$C$6+($C$5*C2140*$C$6^0.5)+($F$4+$F$5*D2140)*F2140)</f>
        <v>0.995239755549312</v>
      </c>
      <c r="H2140" s="95" t="n">
        <f aca="false">G2140*H2139</f>
        <v>102.313138554539</v>
      </c>
      <c r="I2140" s="0"/>
    </row>
    <row r="2141" customFormat="false" ht="12.75" hidden="false" customHeight="false" outlineLevel="0" collapsed="false">
      <c r="B2141" s="79" t="n">
        <f aca="false">B2140+$C$6</f>
        <v>0.243150684931513</v>
      </c>
      <c r="C2141" s="80" t="n">
        <f aca="true">NORMINV(RAND(),0,1)</f>
        <v>0.969199653095322</v>
      </c>
      <c r="D2141" s="80" t="n">
        <f aca="true">NORMINV(RAND(),0,1)</f>
        <v>-1.58224183020323</v>
      </c>
      <c r="E2141" s="80" t="n">
        <f aca="true">RAND()</f>
        <v>0.212517883439515</v>
      </c>
      <c r="F2141" s="78" t="n">
        <f aca="false">IF($F$3*$C$6&gt;E2141,1,0)</f>
        <v>0</v>
      </c>
      <c r="G2141" s="81" t="n">
        <f aca="false">EXP(($F$6-0.5*$C$5^2-$F$3*$F$4)*$C$6+($C$5*C2141*$C$6^0.5)+($F$4+$F$5*D2141)*F2141)</f>
        <v>1.00310625681611</v>
      </c>
      <c r="H2141" s="95" t="n">
        <f aca="false">G2141*H2140</f>
        <v>102.630949438552</v>
      </c>
      <c r="I2141" s="0"/>
    </row>
    <row r="2142" customFormat="false" ht="12.75" hidden="false" customHeight="false" outlineLevel="0" collapsed="false">
      <c r="B2142" s="79" t="n">
        <f aca="false">B2141+$C$6</f>
        <v>0.243264840182654</v>
      </c>
      <c r="C2142" s="80" t="n">
        <f aca="true">NORMINV(RAND(),0,1)</f>
        <v>-0.323058737226963</v>
      </c>
      <c r="D2142" s="80" t="n">
        <f aca="true">NORMINV(RAND(),0,1)</f>
        <v>-2.05354080318576</v>
      </c>
      <c r="E2142" s="80" t="n">
        <f aca="true">RAND()</f>
        <v>0.569565593778292</v>
      </c>
      <c r="F2142" s="78" t="n">
        <f aca="false">IF($F$3*$C$6&gt;E2142,1,0)</f>
        <v>0</v>
      </c>
      <c r="G2142" s="81" t="n">
        <f aca="false">EXP(($F$6-0.5*$C$5^2-$F$3*$F$4)*$C$6+($C$5*C2142*$C$6^0.5)+($F$4+$F$5*D2142)*F2142)</f>
        <v>0.998959902884317</v>
      </c>
      <c r="H2142" s="95" t="n">
        <f aca="false">G2142*H2141</f>
        <v>102.524203284061</v>
      </c>
      <c r="I2142" s="0"/>
    </row>
    <row r="2143" customFormat="false" ht="12.75" hidden="false" customHeight="false" outlineLevel="0" collapsed="false">
      <c r="B2143" s="79" t="n">
        <f aca="false">B2142+$C$6</f>
        <v>0.243378995433796</v>
      </c>
      <c r="C2143" s="80" t="n">
        <f aca="true">NORMINV(RAND(),0,1)</f>
        <v>-1.33507639444285</v>
      </c>
      <c r="D2143" s="80" t="n">
        <f aca="true">NORMINV(RAND(),0,1)</f>
        <v>-0.0242240093830776</v>
      </c>
      <c r="E2143" s="80" t="n">
        <f aca="true">RAND()</f>
        <v>0.997604067262958</v>
      </c>
      <c r="F2143" s="78" t="n">
        <f aca="false">IF($F$3*$C$6&gt;E2143,1,0)</f>
        <v>0</v>
      </c>
      <c r="G2143" s="81" t="n">
        <f aca="false">EXP(($F$6-0.5*$C$5^2-$F$3*$F$4)*$C$6+($C$5*C2143*$C$6^0.5)+($F$4+$F$5*D2143)*F2143)</f>
        <v>0.995724702756819</v>
      </c>
      <c r="H2143" s="95" t="n">
        <f aca="false">G2143*H2142</f>
        <v>102.085881840402</v>
      </c>
      <c r="I2143" s="0"/>
    </row>
    <row r="2144" customFormat="false" ht="12.75" hidden="false" customHeight="false" outlineLevel="0" collapsed="false">
      <c r="B2144" s="79" t="n">
        <f aca="false">B2143+$C$6</f>
        <v>0.243493150684937</v>
      </c>
      <c r="C2144" s="80" t="n">
        <f aca="true">NORMINV(RAND(),0,1)</f>
        <v>0.291118038948754</v>
      </c>
      <c r="D2144" s="80" t="n">
        <f aca="true">NORMINV(RAND(),0,1)</f>
        <v>0.331103759960604</v>
      </c>
      <c r="E2144" s="80" t="n">
        <f aca="true">RAND()</f>
        <v>0.646663077175992</v>
      </c>
      <c r="F2144" s="78" t="n">
        <f aca="false">IF($F$3*$C$6&gt;E2144,1,0)</f>
        <v>0</v>
      </c>
      <c r="G2144" s="81" t="n">
        <f aca="false">EXP(($F$6-0.5*$C$5^2-$F$3*$F$4)*$C$6+($C$5*C2144*$C$6^0.5)+($F$4+$F$5*D2144)*F2144)</f>
        <v>1.00092841548821</v>
      </c>
      <c r="H2144" s="95" t="n">
        <f aca="false">G2144*H2143</f>
        <v>102.180659954229</v>
      </c>
      <c r="I2144" s="0"/>
    </row>
    <row r="2145" customFormat="false" ht="12.75" hidden="false" customHeight="false" outlineLevel="0" collapsed="false">
      <c r="B2145" s="79" t="n">
        <f aca="false">B2144+$C$6</f>
        <v>0.243607305936079</v>
      </c>
      <c r="C2145" s="80" t="n">
        <f aca="true">NORMINV(RAND(),0,1)</f>
        <v>-0.880307129495156</v>
      </c>
      <c r="D2145" s="80" t="n">
        <f aca="true">NORMINV(RAND(),0,1)</f>
        <v>1.51477379688892</v>
      </c>
      <c r="E2145" s="80" t="n">
        <f aca="true">RAND()</f>
        <v>0.933684791580693</v>
      </c>
      <c r="F2145" s="78" t="n">
        <f aca="false">IF($F$3*$C$6&gt;E2145,1,0)</f>
        <v>0</v>
      </c>
      <c r="G2145" s="81" t="n">
        <f aca="false">EXP(($F$6-0.5*$C$5^2-$F$3*$F$4)*$C$6+($C$5*C2145*$C$6^0.5)+($F$4+$F$5*D2145)*F2145)</f>
        <v>0.997177202810844</v>
      </c>
      <c r="H2145" s="95" t="n">
        <f aca="false">G2145*H2144</f>
        <v>101.892224674525</v>
      </c>
      <c r="I2145" s="0"/>
    </row>
    <row r="2146" customFormat="false" ht="12.75" hidden="false" customHeight="false" outlineLevel="0" collapsed="false">
      <c r="B2146" s="79" t="n">
        <f aca="false">B2145+$C$6</f>
        <v>0.243721461187221</v>
      </c>
      <c r="C2146" s="80" t="n">
        <f aca="true">NORMINV(RAND(),0,1)</f>
        <v>-0.170422256868995</v>
      </c>
      <c r="D2146" s="80" t="n">
        <f aca="true">NORMINV(RAND(),0,1)</f>
        <v>0.649971683936424</v>
      </c>
      <c r="E2146" s="80" t="n">
        <f aca="true">RAND()</f>
        <v>0.226517289477354</v>
      </c>
      <c r="F2146" s="78" t="n">
        <f aca="false">IF($F$3*$C$6&gt;E2146,1,0)</f>
        <v>0</v>
      </c>
      <c r="G2146" s="81" t="n">
        <f aca="false">EXP(($F$6-0.5*$C$5^2-$F$3*$F$4)*$C$6+($C$5*C2146*$C$6^0.5)+($F$4+$F$5*D2146)*F2146)</f>
        <v>0.999448759890786</v>
      </c>
      <c r="H2146" s="95" t="n">
        <f aca="false">G2146*H2145</f>
        <v>101.836057593467</v>
      </c>
      <c r="I2146" s="0"/>
    </row>
    <row r="2147" customFormat="false" ht="12.75" hidden="false" customHeight="false" outlineLevel="0" collapsed="false">
      <c r="B2147" s="79" t="n">
        <f aca="false">B2146+$C$6</f>
        <v>0.243835616438362</v>
      </c>
      <c r="C2147" s="80" t="n">
        <f aca="true">NORMINV(RAND(),0,1)</f>
        <v>0.504352857647837</v>
      </c>
      <c r="D2147" s="80" t="n">
        <f aca="true">NORMINV(RAND(),0,1)</f>
        <v>0.00283106054983572</v>
      </c>
      <c r="E2147" s="80" t="n">
        <f aca="true">RAND()</f>
        <v>0.745753687154754</v>
      </c>
      <c r="F2147" s="78" t="n">
        <f aca="false">IF($F$3*$C$6&gt;E2147,1,0)</f>
        <v>0</v>
      </c>
      <c r="G2147" s="81" t="n">
        <f aca="false">EXP(($F$6-0.5*$C$5^2-$F$3*$F$4)*$C$6+($C$5*C2147*$C$6^0.5)+($F$4+$F$5*D2147)*F2147)</f>
        <v>1.00161276626778</v>
      </c>
      <c r="H2147" s="95" t="n">
        <f aca="false">G2147*H2146</f>
        <v>102.000295351997</v>
      </c>
      <c r="I2147" s="0"/>
    </row>
    <row r="2148" customFormat="false" ht="12.75" hidden="false" customHeight="false" outlineLevel="0" collapsed="false">
      <c r="B2148" s="79" t="n">
        <f aca="false">B2147+$C$6</f>
        <v>0.243949771689504</v>
      </c>
      <c r="C2148" s="80" t="n">
        <f aca="true">NORMINV(RAND(),0,1)</f>
        <v>-0.0187600197434377</v>
      </c>
      <c r="D2148" s="80" t="n">
        <f aca="true">NORMINV(RAND(),0,1)</f>
        <v>-0.887398751575472</v>
      </c>
      <c r="E2148" s="80" t="n">
        <f aca="true">RAND()</f>
        <v>0.729428413067711</v>
      </c>
      <c r="F2148" s="78" t="n">
        <f aca="false">IF($F$3*$C$6&gt;E2148,1,0)</f>
        <v>0</v>
      </c>
      <c r="G2148" s="81" t="n">
        <f aca="false">EXP(($F$6-0.5*$C$5^2-$F$3*$F$4)*$C$6+($C$5*C2148*$C$6^0.5)+($F$4+$F$5*D2148)*F2148)</f>
        <v>0.999934733580626</v>
      </c>
      <c r="H2148" s="95" t="n">
        <f aca="false">G2148*H2147</f>
        <v>101.993638157945</v>
      </c>
      <c r="I2148" s="0"/>
    </row>
    <row r="2149" customFormat="false" ht="12.75" hidden="false" customHeight="false" outlineLevel="0" collapsed="false">
      <c r="B2149" s="79" t="n">
        <f aca="false">B2148+$C$6</f>
        <v>0.244063926940645</v>
      </c>
      <c r="C2149" s="80" t="n">
        <f aca="true">NORMINV(RAND(),0,1)</f>
        <v>-0.0379692291005201</v>
      </c>
      <c r="D2149" s="80" t="n">
        <f aca="true">NORMINV(RAND(),0,1)</f>
        <v>-0.45614655593107</v>
      </c>
      <c r="E2149" s="80" t="n">
        <f aca="true">RAND()</f>
        <v>0.267632160892275</v>
      </c>
      <c r="F2149" s="78" t="n">
        <f aca="false">IF($F$3*$C$6&gt;E2149,1,0)</f>
        <v>0</v>
      </c>
      <c r="G2149" s="81" t="n">
        <f aca="false">EXP(($F$6-0.5*$C$5^2-$F$3*$F$4)*$C$6+($C$5*C2149*$C$6^0.5)+($F$4+$F$5*D2149)*F2149)</f>
        <v>0.999873168142317</v>
      </c>
      <c r="H2149" s="95" t="n">
        <f aca="false">G2149*H2148</f>
        <v>101.980702115345</v>
      </c>
      <c r="I2149" s="0"/>
    </row>
    <row r="2150" customFormat="false" ht="12.75" hidden="false" customHeight="false" outlineLevel="0" collapsed="false">
      <c r="B2150" s="79" t="n">
        <f aca="false">B2149+$C$6</f>
        <v>0.244178082191787</v>
      </c>
      <c r="C2150" s="80" t="n">
        <f aca="true">NORMINV(RAND(),0,1)</f>
        <v>1.53593765775048</v>
      </c>
      <c r="D2150" s="80" t="n">
        <f aca="true">NORMINV(RAND(),0,1)</f>
        <v>-0.722874265804259</v>
      </c>
      <c r="E2150" s="80" t="n">
        <f aca="true">RAND()</f>
        <v>0.94148227627833</v>
      </c>
      <c r="F2150" s="78" t="n">
        <f aca="false">IF($F$3*$C$6&gt;E2150,1,0)</f>
        <v>0</v>
      </c>
      <c r="G2150" s="81" t="n">
        <f aca="false">EXP(($F$6-0.5*$C$5^2-$F$3*$F$4)*$C$6+($C$5*C2150*$C$6^0.5)+($F$4+$F$5*D2150)*F2150)</f>
        <v>1.00493012312124</v>
      </c>
      <c r="H2150" s="95" t="n">
        <f aca="false">G2150*H2149</f>
        <v>102.483479532765</v>
      </c>
      <c r="I2150" s="0"/>
    </row>
    <row r="2151" customFormat="false" ht="12.75" hidden="false" customHeight="false" outlineLevel="0" collapsed="false">
      <c r="B2151" s="79" t="n">
        <f aca="false">B2150+$C$6</f>
        <v>0.244292237442928</v>
      </c>
      <c r="C2151" s="80" t="n">
        <f aca="true">NORMINV(RAND(),0,1)</f>
        <v>0.407714316260206</v>
      </c>
      <c r="D2151" s="80" t="n">
        <f aca="true">NORMINV(RAND(),0,1)</f>
        <v>-1.30524390069523</v>
      </c>
      <c r="E2151" s="80" t="n">
        <f aca="true">RAND()</f>
        <v>0.719328430959512</v>
      </c>
      <c r="F2151" s="78" t="n">
        <f aca="false">IF($F$3*$C$6&gt;E2151,1,0)</f>
        <v>0</v>
      </c>
      <c r="G2151" s="81" t="n">
        <f aca="false">EXP(($F$6-0.5*$C$5^2-$F$3*$F$4)*$C$6+($C$5*C2151*$C$6^0.5)+($F$4+$F$5*D2151)*F2151)</f>
        <v>1.00130255886447</v>
      </c>
      <c r="H2151" s="95" t="n">
        <f aca="false">G2151*H2150</f>
        <v>102.616970297491</v>
      </c>
      <c r="I2151" s="0"/>
    </row>
    <row r="2152" customFormat="false" ht="12.75" hidden="false" customHeight="false" outlineLevel="0" collapsed="false">
      <c r="B2152" s="79" t="n">
        <f aca="false">B2151+$C$6</f>
        <v>0.24440639269407</v>
      </c>
      <c r="C2152" s="80" t="n">
        <f aca="true">NORMINV(RAND(),0,1)</f>
        <v>-0.183879367547999</v>
      </c>
      <c r="D2152" s="80" t="n">
        <f aca="true">NORMINV(RAND(),0,1)</f>
        <v>0.861869487931108</v>
      </c>
      <c r="E2152" s="80" t="n">
        <f aca="true">RAND()</f>
        <v>0.059161214390472</v>
      </c>
      <c r="F2152" s="78" t="n">
        <f aca="false">IF($F$3*$C$6&gt;E2152,1,0)</f>
        <v>0</v>
      </c>
      <c r="G2152" s="81" t="n">
        <f aca="false">EXP(($F$6-0.5*$C$5^2-$F$3*$F$4)*$C$6+($C$5*C2152*$C$6^0.5)+($F$4+$F$5*D2152)*F2152)</f>
        <v>0.999405650469481</v>
      </c>
      <c r="H2152" s="95" t="n">
        <f aca="false">G2152*H2151</f>
        <v>102.555979949372</v>
      </c>
      <c r="I2152" s="0"/>
    </row>
    <row r="2153" customFormat="false" ht="12.75" hidden="false" customHeight="false" outlineLevel="0" collapsed="false">
      <c r="B2153" s="79" t="n">
        <f aca="false">B2152+$C$6</f>
        <v>0.244520547945211</v>
      </c>
      <c r="C2153" s="80" t="n">
        <f aca="true">NORMINV(RAND(),0,1)</f>
        <v>-0.731925316243144</v>
      </c>
      <c r="D2153" s="80" t="n">
        <f aca="true">NORMINV(RAND(),0,1)</f>
        <v>-0.535754900139936</v>
      </c>
      <c r="E2153" s="80" t="n">
        <f aca="true">RAND()</f>
        <v>0.0288691270599562</v>
      </c>
      <c r="F2153" s="78" t="n">
        <f aca="false">IF($F$3*$C$6&gt;E2153,1,0)</f>
        <v>0</v>
      </c>
      <c r="G2153" s="81" t="n">
        <f aca="false">EXP(($F$6-0.5*$C$5^2-$F$3*$F$4)*$C$6+($C$5*C2153*$C$6^0.5)+($F$4+$F$5*D2153)*F2153)</f>
        <v>0.997651581857556</v>
      </c>
      <c r="H2153" s="95" t="n">
        <f aca="false">G2153*H2152</f>
        <v>102.315135625443</v>
      </c>
      <c r="I2153" s="0"/>
    </row>
    <row r="2154" customFormat="false" ht="12.75" hidden="false" customHeight="false" outlineLevel="0" collapsed="false">
      <c r="B2154" s="79" t="n">
        <f aca="false">B2153+$C$6</f>
        <v>0.244634703196353</v>
      </c>
      <c r="C2154" s="80" t="n">
        <f aca="true">NORMINV(RAND(),0,1)</f>
        <v>0.638720108779831</v>
      </c>
      <c r="D2154" s="80" t="n">
        <f aca="true">NORMINV(RAND(),0,1)</f>
        <v>-1.10705696366469</v>
      </c>
      <c r="E2154" s="80" t="n">
        <f aca="true">RAND()</f>
        <v>0.879041900125557</v>
      </c>
      <c r="F2154" s="78" t="n">
        <f aca="false">IF($F$3*$C$6&gt;E2154,1,0)</f>
        <v>0</v>
      </c>
      <c r="G2154" s="81" t="n">
        <f aca="false">EXP(($F$6-0.5*$C$5^2-$F$3*$F$4)*$C$6+($C$5*C2154*$C$6^0.5)+($F$4+$F$5*D2154)*F2154)</f>
        <v>1.00204424163942</v>
      </c>
      <c r="H2154" s="95" t="n">
        <f aca="false">G2154*H2153</f>
        <v>102.524292486031</v>
      </c>
      <c r="I2154" s="0"/>
    </row>
    <row r="2155" customFormat="false" ht="12.75" hidden="false" customHeight="false" outlineLevel="0" collapsed="false">
      <c r="B2155" s="79" t="n">
        <f aca="false">B2154+$C$6</f>
        <v>0.244748858447495</v>
      </c>
      <c r="C2155" s="80" t="n">
        <f aca="true">NORMINV(RAND(),0,1)</f>
        <v>0.11419495223004</v>
      </c>
      <c r="D2155" s="80" t="n">
        <f aca="true">NORMINV(RAND(),0,1)</f>
        <v>-0.291367881865213</v>
      </c>
      <c r="E2155" s="80" t="n">
        <f aca="true">RAND()</f>
        <v>0.422259090213322</v>
      </c>
      <c r="F2155" s="78" t="n">
        <f aca="false">IF($F$3*$C$6&gt;E2155,1,0)</f>
        <v>0</v>
      </c>
      <c r="G2155" s="81" t="n">
        <f aca="false">EXP(($F$6-0.5*$C$5^2-$F$3*$F$4)*$C$6+($C$5*C2155*$C$6^0.5)+($F$4+$F$5*D2155)*F2155)</f>
        <v>1.00036095766028</v>
      </c>
      <c r="H2155" s="95" t="n">
        <f aca="false">G2155*H2154</f>
        <v>102.561299414769</v>
      </c>
      <c r="I2155" s="0"/>
    </row>
    <row r="2156" customFormat="false" ht="12.75" hidden="false" customHeight="false" outlineLevel="0" collapsed="false">
      <c r="B2156" s="79" t="n">
        <f aca="false">B2155+$C$6</f>
        <v>0.244863013698636</v>
      </c>
      <c r="C2156" s="80" t="n">
        <f aca="true">NORMINV(RAND(),0,1)</f>
        <v>-0.548286405831054</v>
      </c>
      <c r="D2156" s="80" t="n">
        <f aca="true">NORMINV(RAND(),0,1)</f>
        <v>0.845480372444597</v>
      </c>
      <c r="E2156" s="80" t="n">
        <f aca="true">RAND()</f>
        <v>0.0608710851160207</v>
      </c>
      <c r="F2156" s="78" t="n">
        <f aca="false">IF($F$3*$C$6&gt;E2156,1,0)</f>
        <v>0</v>
      </c>
      <c r="G2156" s="81" t="n">
        <f aca="false">EXP(($F$6-0.5*$C$5^2-$F$3*$F$4)*$C$6+($C$5*C2156*$C$6^0.5)+($F$4+$F$5*D2156)*F2156)</f>
        <v>0.998238990899881</v>
      </c>
      <c r="H2156" s="95" t="n">
        <f aca="false">G2156*H2155</f>
        <v>102.380688033179</v>
      </c>
      <c r="I2156" s="0"/>
    </row>
    <row r="2157" customFormat="false" ht="12.75" hidden="false" customHeight="false" outlineLevel="0" collapsed="false">
      <c r="B2157" s="79" t="n">
        <f aca="false">B2156+$C$6</f>
        <v>0.244977168949778</v>
      </c>
      <c r="C2157" s="80" t="n">
        <f aca="true">NORMINV(RAND(),0,1)</f>
        <v>0.235708773081821</v>
      </c>
      <c r="D2157" s="80" t="n">
        <f aca="true">NORMINV(RAND(),0,1)</f>
        <v>1.82160408845461</v>
      </c>
      <c r="E2157" s="80" t="n">
        <f aca="true">RAND()</f>
        <v>0.740102263636932</v>
      </c>
      <c r="F2157" s="78" t="n">
        <f aca="false">IF($F$3*$C$6&gt;E2157,1,0)</f>
        <v>0</v>
      </c>
      <c r="G2157" s="81" t="n">
        <f aca="false">EXP(($F$6-0.5*$C$5^2-$F$3*$F$4)*$C$6+($C$5*C2157*$C$6^0.5)+($F$4+$F$5*D2157)*F2157)</f>
        <v>1.0007506628518</v>
      </c>
      <c r="H2157" s="95" t="n">
        <f aca="false">G2157*H2156</f>
        <v>102.457541412427</v>
      </c>
      <c r="I2157" s="0"/>
    </row>
    <row r="2158" customFormat="false" ht="12.75" hidden="false" customHeight="false" outlineLevel="0" collapsed="false">
      <c r="B2158" s="79" t="n">
        <f aca="false">B2157+$C$6</f>
        <v>0.245091324200919</v>
      </c>
      <c r="C2158" s="80" t="n">
        <f aca="true">NORMINV(RAND(),0,1)</f>
        <v>-1.75745023047581</v>
      </c>
      <c r="D2158" s="80" t="n">
        <f aca="true">NORMINV(RAND(),0,1)</f>
        <v>0.199142556096808</v>
      </c>
      <c r="E2158" s="80" t="n">
        <f aca="true">RAND()</f>
        <v>0.527733823048213</v>
      </c>
      <c r="F2158" s="78" t="n">
        <f aca="false">IF($F$3*$C$6&gt;E2158,1,0)</f>
        <v>0</v>
      </c>
      <c r="G2158" s="81" t="n">
        <f aca="false">EXP(($F$6-0.5*$C$5^2-$F$3*$F$4)*$C$6+($C$5*C2158*$C$6^0.5)+($F$4+$F$5*D2158)*F2158)</f>
        <v>0.994377566445349</v>
      </c>
      <c r="H2158" s="95" t="n">
        <f aca="false">G2158*H2157</f>
        <v>101.881480693663</v>
      </c>
      <c r="I2158" s="0"/>
    </row>
    <row r="2159" customFormat="false" ht="12.75" hidden="false" customHeight="false" outlineLevel="0" collapsed="false">
      <c r="B2159" s="79" t="n">
        <f aca="false">B2158+$C$6</f>
        <v>0.245205479452061</v>
      </c>
      <c r="C2159" s="80" t="n">
        <f aca="true">NORMINV(RAND(),0,1)</f>
        <v>-0.846337018271865</v>
      </c>
      <c r="D2159" s="80" t="n">
        <f aca="true">NORMINV(RAND(),0,1)</f>
        <v>0.131329792775412</v>
      </c>
      <c r="E2159" s="80" t="n">
        <f aca="true">RAND()</f>
        <v>0.287488751041124</v>
      </c>
      <c r="F2159" s="78" t="n">
        <f aca="false">IF($F$3*$C$6&gt;E2159,1,0)</f>
        <v>0</v>
      </c>
      <c r="G2159" s="81" t="n">
        <f aca="false">EXP(($F$6-0.5*$C$5^2-$F$3*$F$4)*$C$6+($C$5*C2159*$C$6^0.5)+($F$4+$F$5*D2159)*F2159)</f>
        <v>0.997285785890706</v>
      </c>
      <c r="H2159" s="95" t="n">
        <f aca="false">G2159*H2158</f>
        <v>101.604952541288</v>
      </c>
      <c r="I2159" s="0"/>
    </row>
    <row r="2160" customFormat="false" ht="12.75" hidden="false" customHeight="false" outlineLevel="0" collapsed="false">
      <c r="B2160" s="79" t="n">
        <f aca="false">B2159+$C$6</f>
        <v>0.245319634703202</v>
      </c>
      <c r="C2160" s="80" t="n">
        <f aca="true">NORMINV(RAND(),0,1)</f>
        <v>-0.585964223763311</v>
      </c>
      <c r="D2160" s="80" t="n">
        <f aca="true">NORMINV(RAND(),0,1)</f>
        <v>-0.0639581827342279</v>
      </c>
      <c r="E2160" s="80" t="n">
        <f aca="true">RAND()</f>
        <v>0.809583312914537</v>
      </c>
      <c r="F2160" s="78" t="n">
        <f aca="false">IF($F$3*$C$6&gt;E2160,1,0)</f>
        <v>0</v>
      </c>
      <c r="G2160" s="81" t="n">
        <f aca="false">EXP(($F$6-0.5*$C$5^2-$F$3*$F$4)*$C$6+($C$5*C2160*$C$6^0.5)+($F$4+$F$5*D2160)*F2160)</f>
        <v>0.998118442000464</v>
      </c>
      <c r="H2160" s="95" t="n">
        <f aca="false">G2160*H2159</f>
        <v>101.413776930042</v>
      </c>
      <c r="I2160" s="0"/>
    </row>
    <row r="2161" customFormat="false" ht="12.75" hidden="false" customHeight="false" outlineLevel="0" collapsed="false">
      <c r="B2161" s="79" t="n">
        <f aca="false">B2160+$C$6</f>
        <v>0.245433789954344</v>
      </c>
      <c r="C2161" s="80" t="n">
        <f aca="true">NORMINV(RAND(),0,1)</f>
        <v>-0.0218724694319059</v>
      </c>
      <c r="D2161" s="80" t="n">
        <f aca="true">NORMINV(RAND(),0,1)</f>
        <v>2.77284699573825</v>
      </c>
      <c r="E2161" s="80" t="n">
        <f aca="true">RAND()</f>
        <v>0.779655812423631</v>
      </c>
      <c r="F2161" s="78" t="n">
        <f aca="false">IF($F$3*$C$6&gt;E2161,1,0)</f>
        <v>0</v>
      </c>
      <c r="G2161" s="81" t="n">
        <f aca="false">EXP(($F$6-0.5*$C$5^2-$F$3*$F$4)*$C$6+($C$5*C2161*$C$6^0.5)+($F$4+$F$5*D2161)*F2161)</f>
        <v>0.999924757934619</v>
      </c>
      <c r="H2161" s="95" t="n">
        <f aca="false">G2161*H2160</f>
        <v>101.406146348008</v>
      </c>
      <c r="I2161" s="0"/>
    </row>
    <row r="2162" customFormat="false" ht="12.75" hidden="false" customHeight="false" outlineLevel="0" collapsed="false">
      <c r="B2162" s="79" t="n">
        <f aca="false">B2161+$C$6</f>
        <v>0.245547945205485</v>
      </c>
      <c r="C2162" s="80" t="n">
        <f aca="true">NORMINV(RAND(),0,1)</f>
        <v>-0.0939374486942746</v>
      </c>
      <c r="D2162" s="80" t="n">
        <f aca="true">NORMINV(RAND(),0,1)</f>
        <v>-0.599136725127023</v>
      </c>
      <c r="E2162" s="80" t="n">
        <f aca="true">RAND()</f>
        <v>0.700005875008946</v>
      </c>
      <c r="F2162" s="78" t="n">
        <f aca="false">IF($F$3*$C$6&gt;E2162,1,0)</f>
        <v>0</v>
      </c>
      <c r="G2162" s="81" t="n">
        <f aca="false">EXP(($F$6-0.5*$C$5^2-$F$3*$F$4)*$C$6+($C$5*C2162*$C$6^0.5)+($F$4+$F$5*D2162)*F2162)</f>
        <v>0.99969381183537</v>
      </c>
      <c r="H2162" s="95" t="n">
        <f aca="false">G2162*H2161</f>
        <v>101.375096986175</v>
      </c>
      <c r="I2162" s="0"/>
    </row>
    <row r="2163" customFormat="false" ht="12.75" hidden="false" customHeight="false" outlineLevel="0" collapsed="false">
      <c r="B2163" s="79" t="n">
        <f aca="false">B2162+$C$6</f>
        <v>0.245662100456627</v>
      </c>
      <c r="C2163" s="80" t="n">
        <f aca="true">NORMINV(RAND(),0,1)</f>
        <v>-1.57500828172831</v>
      </c>
      <c r="D2163" s="80" t="n">
        <f aca="true">NORMINV(RAND(),0,1)</f>
        <v>-0.127643844783686</v>
      </c>
      <c r="E2163" s="80" t="n">
        <f aca="true">RAND()</f>
        <v>0.590256980309003</v>
      </c>
      <c r="F2163" s="78" t="n">
        <f aca="false">IF($F$3*$C$6&gt;E2163,1,0)</f>
        <v>0</v>
      </c>
      <c r="G2163" s="81" t="n">
        <f aca="false">EXP(($F$6-0.5*$C$5^2-$F$3*$F$4)*$C$6+($C$5*C2163*$C$6^0.5)+($F$4+$F$5*D2163)*F2163)</f>
        <v>0.994959230480763</v>
      </c>
      <c r="H2163" s="95" t="n">
        <f aca="false">G2163*H2162</f>
        <v>100.864088487277</v>
      </c>
      <c r="I2163" s="0"/>
    </row>
    <row r="2164" customFormat="false" ht="12.75" hidden="false" customHeight="false" outlineLevel="0" collapsed="false">
      <c r="B2164" s="79" t="n">
        <f aca="false">B2163+$C$6</f>
        <v>0.245776255707769</v>
      </c>
      <c r="C2164" s="80" t="n">
        <f aca="true">NORMINV(RAND(),0,1)</f>
        <v>-2.28261447295439</v>
      </c>
      <c r="D2164" s="80" t="n">
        <f aca="true">NORMINV(RAND(),0,1)</f>
        <v>-0.299383122414065</v>
      </c>
      <c r="E2164" s="80" t="n">
        <f aca="true">RAND()</f>
        <v>0.166019271673156</v>
      </c>
      <c r="F2164" s="78" t="n">
        <f aca="false">IF($F$3*$C$6&gt;E2164,1,0)</f>
        <v>0</v>
      </c>
      <c r="G2164" s="81" t="n">
        <f aca="false">EXP(($F$6-0.5*$C$5^2-$F$3*$F$4)*$C$6+($C$5*C2164*$C$6^0.5)+($F$4+$F$5*D2164)*F2164)</f>
        <v>0.992705127806864</v>
      </c>
      <c r="H2164" s="95" t="n">
        <f aca="false">G2164*H2163</f>
        <v>100.128297852885</v>
      </c>
      <c r="I2164" s="0"/>
    </row>
    <row r="2165" customFormat="false" ht="12.75" hidden="false" customHeight="false" outlineLevel="0" collapsed="false">
      <c r="B2165" s="79" t="n">
        <f aca="false">B2164+$C$6</f>
        <v>0.24589041095891</v>
      </c>
      <c r="C2165" s="80" t="n">
        <f aca="true">NORMINV(RAND(),0,1)</f>
        <v>-0.758004876630056</v>
      </c>
      <c r="D2165" s="80" t="n">
        <f aca="true">NORMINV(RAND(),0,1)</f>
        <v>-0.464680634916406</v>
      </c>
      <c r="E2165" s="80" t="n">
        <f aca="true">RAND()</f>
        <v>0.572558345151478</v>
      </c>
      <c r="F2165" s="78" t="n">
        <f aca="false">IF($F$3*$C$6&gt;E2165,1,0)</f>
        <v>0</v>
      </c>
      <c r="G2165" s="81" t="n">
        <f aca="false">EXP(($F$6-0.5*$C$5^2-$F$3*$F$4)*$C$6+($C$5*C2165*$C$6^0.5)+($F$4+$F$5*D2165)*F2165)</f>
        <v>0.997568188739628</v>
      </c>
      <c r="H2165" s="95" t="n">
        <f aca="false">G2165*H2164</f>
        <v>99.8848047306849</v>
      </c>
      <c r="I2165" s="0"/>
    </row>
    <row r="2166" customFormat="false" ht="12.75" hidden="false" customHeight="false" outlineLevel="0" collapsed="false">
      <c r="B2166" s="79" t="n">
        <f aca="false">B2165+$C$6</f>
        <v>0.246004566210052</v>
      </c>
      <c r="C2166" s="80" t="n">
        <f aca="true">NORMINV(RAND(),0,1)</f>
        <v>0.649155818761136</v>
      </c>
      <c r="D2166" s="80" t="n">
        <f aca="true">NORMINV(RAND(),0,1)</f>
        <v>1.46889340301017</v>
      </c>
      <c r="E2166" s="80" t="n">
        <f aca="true">RAND()</f>
        <v>0.345561096768039</v>
      </c>
      <c r="F2166" s="78" t="n">
        <f aca="false">IF($F$3*$C$6&gt;E2166,1,0)</f>
        <v>0</v>
      </c>
      <c r="G2166" s="81" t="n">
        <f aca="false">EXP(($F$6-0.5*$C$5^2-$F$3*$F$4)*$C$6+($C$5*C2166*$C$6^0.5)+($F$4+$F$5*D2166)*F2166)</f>
        <v>1.00207776020022</v>
      </c>
      <c r="H2166" s="95" t="n">
        <f aca="false">G2166*H2165</f>
        <v>100.092341402561</v>
      </c>
      <c r="I2166" s="0"/>
    </row>
    <row r="2167" customFormat="false" ht="12.75" hidden="false" customHeight="false" outlineLevel="0" collapsed="false">
      <c r="B2167" s="79" t="n">
        <f aca="false">B2166+$C$6</f>
        <v>0.246118721461193</v>
      </c>
      <c r="C2167" s="80" t="n">
        <f aca="true">NORMINV(RAND(),0,1)</f>
        <v>-1.92731265066271</v>
      </c>
      <c r="D2167" s="80" t="n">
        <f aca="true">NORMINV(RAND(),0,1)</f>
        <v>0.501140201210186</v>
      </c>
      <c r="E2167" s="80" t="n">
        <f aca="true">RAND()</f>
        <v>0.0341156610519315</v>
      </c>
      <c r="F2167" s="78" t="n">
        <f aca="false">IF($F$3*$C$6&gt;E2167,1,0)</f>
        <v>0</v>
      </c>
      <c r="G2167" s="81" t="n">
        <f aca="false">EXP(($F$6-0.5*$C$5^2-$F$3*$F$4)*$C$6+($C$5*C2167*$C$6^0.5)+($F$4+$F$5*D2167)*F2167)</f>
        <v>0.993836314332933</v>
      </c>
      <c r="H2167" s="95" t="n">
        <f aca="false">G2167*H2166</f>
        <v>99.4754036724751</v>
      </c>
      <c r="I2167" s="0"/>
    </row>
    <row r="2168" customFormat="false" ht="12.75" hidden="false" customHeight="false" outlineLevel="0" collapsed="false">
      <c r="B2168" s="79" t="n">
        <f aca="false">B2167+$C$6</f>
        <v>0.246232876712335</v>
      </c>
      <c r="C2168" s="80" t="n">
        <f aca="true">NORMINV(RAND(),0,1)</f>
        <v>0.302040398702015</v>
      </c>
      <c r="D2168" s="80" t="n">
        <f aca="true">NORMINV(RAND(),0,1)</f>
        <v>-1.78783949690851</v>
      </c>
      <c r="E2168" s="80" t="n">
        <f aca="true">RAND()</f>
        <v>0.0351312084679865</v>
      </c>
      <c r="F2168" s="78" t="n">
        <f aca="false">IF($F$3*$C$6&gt;E2168,1,0)</f>
        <v>0</v>
      </c>
      <c r="G2168" s="81" t="n">
        <f aca="false">EXP(($F$6-0.5*$C$5^2-$F$3*$F$4)*$C$6+($C$5*C2168*$C$6^0.5)+($F$4+$F$5*D2168)*F2168)</f>
        <v>1.00096345808644</v>
      </c>
      <c r="H2168" s="95" t="n">
        <f aca="false">G2168*H2167</f>
        <v>99.5712440545453</v>
      </c>
      <c r="I2168" s="0"/>
    </row>
    <row r="2169" customFormat="false" ht="12.75" hidden="false" customHeight="false" outlineLevel="0" collapsed="false">
      <c r="B2169" s="79" t="n">
        <f aca="false">B2168+$C$6</f>
        <v>0.246347031963476</v>
      </c>
      <c r="C2169" s="80" t="n">
        <f aca="true">NORMINV(RAND(),0,1)</f>
        <v>0.703625222891521</v>
      </c>
      <c r="D2169" s="80" t="n">
        <f aca="true">NORMINV(RAND(),0,1)</f>
        <v>-0.246280540994312</v>
      </c>
      <c r="E2169" s="80" t="n">
        <f aca="true">RAND()</f>
        <v>0.0959290281768625</v>
      </c>
      <c r="F2169" s="78" t="n">
        <f aca="false">IF($F$3*$C$6&gt;E2169,1,0)</f>
        <v>0</v>
      </c>
      <c r="G2169" s="81" t="n">
        <f aca="false">EXP(($F$6-0.5*$C$5^2-$F$3*$F$4)*$C$6+($C$5*C2169*$C$6^0.5)+($F$4+$F$5*D2169)*F2169)</f>
        <v>1.00225272922133</v>
      </c>
      <c r="H2169" s="95" t="n">
        <f aca="false">G2169*H2168</f>
        <v>99.7955511056313</v>
      </c>
      <c r="I2169" s="0"/>
    </row>
    <row r="2170" customFormat="false" ht="12.75" hidden="false" customHeight="false" outlineLevel="0" collapsed="false">
      <c r="B2170" s="79" t="n">
        <f aca="false">B2169+$C$6</f>
        <v>0.246461187214618</v>
      </c>
      <c r="C2170" s="80" t="n">
        <f aca="true">NORMINV(RAND(),0,1)</f>
        <v>0.0453648579832635</v>
      </c>
      <c r="D2170" s="80" t="n">
        <f aca="true">NORMINV(RAND(),0,1)</f>
        <v>0.781557213611633</v>
      </c>
      <c r="E2170" s="80" t="n">
        <f aca="true">RAND()</f>
        <v>0.169461437868068</v>
      </c>
      <c r="F2170" s="78" t="n">
        <f aca="false">IF($F$3*$C$6&gt;E2170,1,0)</f>
        <v>0</v>
      </c>
      <c r="G2170" s="81" t="n">
        <f aca="false">EXP(($F$6-0.5*$C$5^2-$F$3*$F$4)*$C$6+($C$5*C2170*$C$6^0.5)+($F$4+$F$5*D2170)*F2170)</f>
        <v>1.00014028100492</v>
      </c>
      <c r="H2170" s="95" t="n">
        <f aca="false">G2170*H2169</f>
        <v>99.8095505258268</v>
      </c>
      <c r="I2170" s="0"/>
    </row>
    <row r="2171" customFormat="false" ht="12.75" hidden="false" customHeight="false" outlineLevel="0" collapsed="false">
      <c r="B2171" s="79" t="n">
        <f aca="false">B2170+$C$6</f>
        <v>0.24657534246576</v>
      </c>
      <c r="C2171" s="80" t="n">
        <f aca="true">NORMINV(RAND(),0,1)</f>
        <v>1.13874861465317</v>
      </c>
      <c r="D2171" s="80" t="n">
        <f aca="true">NORMINV(RAND(),0,1)</f>
        <v>-1.46312920327634</v>
      </c>
      <c r="E2171" s="80" t="n">
        <f aca="true">RAND()</f>
        <v>0.0922380652669853</v>
      </c>
      <c r="F2171" s="78" t="n">
        <f aca="false">IF($F$3*$C$6&gt;E2171,1,0)</f>
        <v>0</v>
      </c>
      <c r="G2171" s="81" t="n">
        <f aca="false">EXP(($F$6-0.5*$C$5^2-$F$3*$F$4)*$C$6+($C$5*C2171*$C$6^0.5)+($F$4+$F$5*D2171)*F2171)</f>
        <v>1.00365154902233</v>
      </c>
      <c r="H2171" s="95" t="n">
        <f aca="false">G2171*H2170</f>
        <v>100.174009992469</v>
      </c>
      <c r="I2171" s="0"/>
    </row>
    <row r="2172" customFormat="false" ht="12.75" hidden="false" customHeight="false" outlineLevel="0" collapsed="false">
      <c r="B2172" s="79" t="n">
        <f aca="false">B2171+$C$6</f>
        <v>0.246689497716901</v>
      </c>
      <c r="C2172" s="80" t="n">
        <f aca="true">NORMINV(RAND(),0,1)</f>
        <v>-0.438973638792389</v>
      </c>
      <c r="D2172" s="80" t="n">
        <f aca="true">NORMINV(RAND(),0,1)</f>
        <v>0.314235489819558</v>
      </c>
      <c r="E2172" s="80" t="n">
        <f aca="true">RAND()</f>
        <v>0.898661470243021</v>
      </c>
      <c r="F2172" s="78" t="n">
        <f aca="false">IF($F$3*$C$6&gt;E2172,1,0)</f>
        <v>0</v>
      </c>
      <c r="G2172" s="81" t="n">
        <f aca="false">EXP(($F$6-0.5*$C$5^2-$F$3*$F$4)*$C$6+($C$5*C2172*$C$6^0.5)+($F$4+$F$5*D2172)*F2172)</f>
        <v>0.998588815788933</v>
      </c>
      <c r="H2172" s="95" t="n">
        <f aca="false">G2172*H2171</f>
        <v>100.032646011208</v>
      </c>
      <c r="I2172" s="0"/>
    </row>
    <row r="2173" customFormat="false" ht="12.75" hidden="false" customHeight="false" outlineLevel="0" collapsed="false">
      <c r="B2173" s="79" t="n">
        <f aca="false">B2172+$C$6</f>
        <v>0.246803652968043</v>
      </c>
      <c r="C2173" s="80" t="n">
        <f aca="true">NORMINV(RAND(),0,1)</f>
        <v>-0.634516931068384</v>
      </c>
      <c r="D2173" s="80" t="n">
        <f aca="true">NORMINV(RAND(),0,1)</f>
        <v>0.953158513439641</v>
      </c>
      <c r="E2173" s="80" t="n">
        <f aca="true">RAND()</f>
        <v>0.456804944455405</v>
      </c>
      <c r="F2173" s="78" t="n">
        <f aca="false">IF($F$3*$C$6&gt;E2173,1,0)</f>
        <v>0</v>
      </c>
      <c r="G2173" s="81" t="n">
        <f aca="false">EXP(($F$6-0.5*$C$5^2-$F$3*$F$4)*$C$6+($C$5*C2173*$C$6^0.5)+($F$4+$F$5*D2173)*F2173)</f>
        <v>0.997963120728107</v>
      </c>
      <c r="H2173" s="95" t="n">
        <f aca="false">G2173*H2172</f>
        <v>99.8288915880354</v>
      </c>
      <c r="I2173" s="0"/>
    </row>
    <row r="2174" customFormat="false" ht="12.75" hidden="false" customHeight="false" outlineLevel="0" collapsed="false">
      <c r="B2174" s="79" t="n">
        <f aca="false">B2173+$C$6</f>
        <v>0.246917808219184</v>
      </c>
      <c r="C2174" s="80" t="n">
        <f aca="true">NORMINV(RAND(),0,1)</f>
        <v>0.874608151080984</v>
      </c>
      <c r="D2174" s="80" t="n">
        <f aca="true">NORMINV(RAND(),0,1)</f>
        <v>-1.1301888742318</v>
      </c>
      <c r="E2174" s="80" t="n">
        <f aca="true">RAND()</f>
        <v>0.578175252378524</v>
      </c>
      <c r="F2174" s="78" t="n">
        <f aca="false">IF($F$3*$C$6&gt;E2174,1,0)</f>
        <v>0</v>
      </c>
      <c r="G2174" s="81" t="n">
        <f aca="false">EXP(($F$6-0.5*$C$5^2-$F$3*$F$4)*$C$6+($C$5*C2174*$C$6^0.5)+($F$4+$F$5*D2174)*F2174)</f>
        <v>1.00280216661458</v>
      </c>
      <c r="H2174" s="95" t="n">
        <f aca="false">G2174*H2173</f>
        <v>100.108628775214</v>
      </c>
      <c r="I2174" s="0"/>
    </row>
    <row r="2175" customFormat="false" ht="12.75" hidden="false" customHeight="false" outlineLevel="0" collapsed="false">
      <c r="B2175" s="79" t="n">
        <f aca="false">B2174+$C$6</f>
        <v>0.247031963470326</v>
      </c>
      <c r="C2175" s="80" t="n">
        <f aca="true">NORMINV(RAND(),0,1)</f>
        <v>0.582336533158921</v>
      </c>
      <c r="D2175" s="80" t="n">
        <f aca="true">NORMINV(RAND(),0,1)</f>
        <v>-1.59620294280126</v>
      </c>
      <c r="E2175" s="80" t="n">
        <f aca="true">RAND()</f>
        <v>0.259175959504401</v>
      </c>
      <c r="F2175" s="78" t="n">
        <f aca="false">IF($F$3*$C$6&gt;E2175,1,0)</f>
        <v>0</v>
      </c>
      <c r="G2175" s="81" t="n">
        <f aca="false">EXP(($F$6-0.5*$C$5^2-$F$3*$F$4)*$C$6+($C$5*C2175*$C$6^0.5)+($F$4+$F$5*D2175)*F2175)</f>
        <v>1.0018631620637</v>
      </c>
      <c r="H2175" s="95" t="n">
        <f aca="false">G2175*H2174</f>
        <v>100.295147374597</v>
      </c>
      <c r="I2175" s="0"/>
    </row>
    <row r="2176" customFormat="false" ht="12.75" hidden="false" customHeight="false" outlineLevel="0" collapsed="false">
      <c r="B2176" s="79" t="n">
        <f aca="false">B2175+$C$6</f>
        <v>0.247146118721467</v>
      </c>
      <c r="C2176" s="80" t="n">
        <f aca="true">NORMINV(RAND(),0,1)</f>
        <v>-0.42886503662576</v>
      </c>
      <c r="D2176" s="80" t="n">
        <f aca="true">NORMINV(RAND(),0,1)</f>
        <v>-1.16597670051732</v>
      </c>
      <c r="E2176" s="80" t="n">
        <f aca="true">RAND()</f>
        <v>0.47969284035428</v>
      </c>
      <c r="F2176" s="78" t="n">
        <f aca="false">IF($F$3*$C$6&gt;E2176,1,0)</f>
        <v>0</v>
      </c>
      <c r="G2176" s="81" t="n">
        <f aca="false">EXP(($F$6-0.5*$C$5^2-$F$3*$F$4)*$C$6+($C$5*C2176*$C$6^0.5)+($F$4+$F$5*D2176)*F2176)</f>
        <v>0.998621171730314</v>
      </c>
      <c r="H2176" s="95" t="n">
        <f aca="false">G2176*H2175</f>
        <v>100.156857590084</v>
      </c>
      <c r="I2176" s="0"/>
    </row>
    <row r="2177" customFormat="false" ht="12.75" hidden="false" customHeight="false" outlineLevel="0" collapsed="false">
      <c r="B2177" s="79" t="n">
        <f aca="false">B2176+$C$6</f>
        <v>0.247260273972609</v>
      </c>
      <c r="C2177" s="80" t="n">
        <f aca="true">NORMINV(RAND(),0,1)</f>
        <v>0.26788746595779</v>
      </c>
      <c r="D2177" s="80" t="n">
        <f aca="true">NORMINV(RAND(),0,1)</f>
        <v>0.285043152937858</v>
      </c>
      <c r="E2177" s="80" t="n">
        <f aca="true">RAND()</f>
        <v>0.031884968304709</v>
      </c>
      <c r="F2177" s="78" t="n">
        <f aca="false">IF($F$3*$C$6&gt;E2177,1,0)</f>
        <v>0</v>
      </c>
      <c r="G2177" s="81" t="n">
        <f aca="false">EXP(($F$6-0.5*$C$5^2-$F$3*$F$4)*$C$6+($C$5*C2177*$C$6^0.5)+($F$4+$F$5*D2177)*F2177)</f>
        <v>1.00085388808771</v>
      </c>
      <c r="H2177" s="95" t="n">
        <f aca="false">G2177*H2176</f>
        <v>100.242380337683</v>
      </c>
      <c r="I2177" s="0"/>
    </row>
    <row r="2178" customFormat="false" ht="12.75" hidden="false" customHeight="false" outlineLevel="0" collapsed="false">
      <c r="B2178" s="79" t="n">
        <f aca="false">B2177+$C$6</f>
        <v>0.24737442922375</v>
      </c>
      <c r="C2178" s="80" t="n">
        <f aca="true">NORMINV(RAND(),0,1)</f>
        <v>-1.0427674783702</v>
      </c>
      <c r="D2178" s="80" t="n">
        <f aca="true">NORMINV(RAND(),0,1)</f>
        <v>0.253534235412156</v>
      </c>
      <c r="E2178" s="80" t="n">
        <f aca="true">RAND()</f>
        <v>0.804391848436195</v>
      </c>
      <c r="F2178" s="78" t="n">
        <f aca="false">IF($F$3*$C$6&gt;E2178,1,0)</f>
        <v>0</v>
      </c>
      <c r="G2178" s="81" t="n">
        <f aca="false">EXP(($F$6-0.5*$C$5^2-$F$3*$F$4)*$C$6+($C$5*C2178*$C$6^0.5)+($F$4+$F$5*D2178)*F2178)</f>
        <v>0.996658073138216</v>
      </c>
      <c r="H2178" s="95" t="n">
        <f aca="false">G2178*H2177</f>
        <v>99.9073776341435</v>
      </c>
      <c r="I2178" s="0"/>
    </row>
    <row r="2179" customFormat="false" ht="12.75" hidden="false" customHeight="false" outlineLevel="0" collapsed="false">
      <c r="B2179" s="79" t="n">
        <f aca="false">B2178+$C$6</f>
        <v>0.247488584474892</v>
      </c>
      <c r="C2179" s="80" t="n">
        <f aca="true">NORMINV(RAND(),0,1)</f>
        <v>0.27780849136057</v>
      </c>
      <c r="D2179" s="80" t="n">
        <f aca="true">NORMINV(RAND(),0,1)</f>
        <v>-0.396671575688764</v>
      </c>
      <c r="E2179" s="80" t="n">
        <f aca="true">RAND()</f>
        <v>0.337082968201017</v>
      </c>
      <c r="F2179" s="78" t="n">
        <f aca="false">IF($F$3*$C$6&gt;E2179,1,0)</f>
        <v>0</v>
      </c>
      <c r="G2179" s="81" t="n">
        <f aca="false">EXP(($F$6-0.5*$C$5^2-$F$3*$F$4)*$C$6+($C$5*C2179*$C$6^0.5)+($F$4+$F$5*D2179)*F2179)</f>
        <v>1.00088571564798</v>
      </c>
      <c r="H2179" s="95" t="n">
        <f aca="false">G2179*H2178</f>
        <v>99.9958671618628</v>
      </c>
      <c r="I2179" s="0"/>
    </row>
    <row r="2180" customFormat="false" ht="12.75" hidden="false" customHeight="false" outlineLevel="0" collapsed="false">
      <c r="B2180" s="79" t="n">
        <f aca="false">B2179+$C$6</f>
        <v>0.247602739726034</v>
      </c>
      <c r="C2180" s="80" t="n">
        <f aca="true">NORMINV(RAND(),0,1)</f>
        <v>-0.592942100485068</v>
      </c>
      <c r="D2180" s="80" t="n">
        <f aca="true">NORMINV(RAND(),0,1)</f>
        <v>0.0188910731400533</v>
      </c>
      <c r="E2180" s="80" t="n">
        <f aca="true">RAND()</f>
        <v>0.606911723787904</v>
      </c>
      <c r="F2180" s="78" t="n">
        <f aca="false">IF($F$3*$C$6&gt;E2180,1,0)</f>
        <v>0</v>
      </c>
      <c r="G2180" s="81" t="n">
        <f aca="false">EXP(($F$6-0.5*$C$5^2-$F$3*$F$4)*$C$6+($C$5*C2180*$C$6^0.5)+($F$4+$F$5*D2180)*F2180)</f>
        <v>0.998096118118508</v>
      </c>
      <c r="H2180" s="95" t="n">
        <f aca="false">G2180*H2179</f>
        <v>99.8054868421493</v>
      </c>
      <c r="I2180" s="0"/>
    </row>
    <row r="2181" customFormat="false" ht="12.75" hidden="false" customHeight="false" outlineLevel="0" collapsed="false">
      <c r="B2181" s="79" t="n">
        <f aca="false">B2180+$C$6</f>
        <v>0.247716894977175</v>
      </c>
      <c r="C2181" s="80" t="n">
        <f aca="true">NORMINV(RAND(),0,1)</f>
        <v>0.211922562458705</v>
      </c>
      <c r="D2181" s="80" t="n">
        <f aca="true">NORMINV(RAND(),0,1)</f>
        <v>0.131225270784381</v>
      </c>
      <c r="E2181" s="80" t="n">
        <f aca="true">RAND()</f>
        <v>0.517717060697387</v>
      </c>
      <c r="F2181" s="78" t="n">
        <f aca="false">IF($F$3*$C$6&gt;E2181,1,0)</f>
        <v>0</v>
      </c>
      <c r="G2181" s="81" t="n">
        <f aca="false">EXP(($F$6-0.5*$C$5^2-$F$3*$F$4)*$C$6+($C$5*C2181*$C$6^0.5)+($F$4+$F$5*D2181)*F2181)</f>
        <v>1.0006743664964</v>
      </c>
      <c r="H2181" s="95" t="n">
        <f aca="false">G2181*H2180</f>
        <v>99.8727923186328</v>
      </c>
      <c r="I2181" s="0"/>
    </row>
    <row r="2182" customFormat="false" ht="12.75" hidden="false" customHeight="false" outlineLevel="0" collapsed="false">
      <c r="B2182" s="79" t="n">
        <f aca="false">B2181+$C$6</f>
        <v>0.247831050228317</v>
      </c>
      <c r="C2182" s="80" t="n">
        <f aca="true">NORMINV(RAND(),0,1)</f>
        <v>-0.998965087650778</v>
      </c>
      <c r="D2182" s="80" t="n">
        <f aca="true">NORMINV(RAND(),0,1)</f>
        <v>-0.592439005684824</v>
      </c>
      <c r="E2182" s="80" t="n">
        <f aca="true">RAND()</f>
        <v>0.514197568994529</v>
      </c>
      <c r="F2182" s="78" t="n">
        <f aca="false">IF($F$3*$C$6&gt;E2182,1,0)</f>
        <v>0</v>
      </c>
      <c r="G2182" s="81" t="n">
        <f aca="false">EXP(($F$6-0.5*$C$5^2-$F$3*$F$4)*$C$6+($C$5*C2182*$C$6^0.5)+($F$4+$F$5*D2182)*F2182)</f>
        <v>0.996798013725844</v>
      </c>
      <c r="H2182" s="95" t="n">
        <f aca="false">G2182*H2181</f>
        <v>99.553001008467</v>
      </c>
      <c r="I2182" s="0"/>
    </row>
    <row r="2183" customFormat="false" ht="12.75" hidden="false" customHeight="false" outlineLevel="0" collapsed="false">
      <c r="B2183" s="79" t="n">
        <f aca="false">B2182+$C$6</f>
        <v>0.247945205479458</v>
      </c>
      <c r="C2183" s="80" t="n">
        <f aca="true">NORMINV(RAND(),0,1)</f>
        <v>-0.538502900674669</v>
      </c>
      <c r="D2183" s="80" t="n">
        <f aca="true">NORMINV(RAND(),0,1)</f>
        <v>2.13232229991622</v>
      </c>
      <c r="E2183" s="80" t="n">
        <f aca="true">RAND()</f>
        <v>0.331408650839217</v>
      </c>
      <c r="F2183" s="78" t="n">
        <f aca="false">IF($F$3*$C$6&gt;E2183,1,0)</f>
        <v>0</v>
      </c>
      <c r="G2183" s="81" t="n">
        <f aca="false">EXP(($F$6-0.5*$C$5^2-$F$3*$F$4)*$C$6+($C$5*C2183*$C$6^0.5)+($F$4+$F$5*D2183)*F2183)</f>
        <v>0.998270295273533</v>
      </c>
      <c r="H2183" s="95" t="n">
        <f aca="false">G2183*H2182</f>
        <v>99.3808037120886</v>
      </c>
      <c r="I2183" s="0"/>
    </row>
    <row r="2184" customFormat="false" ht="12.75" hidden="false" customHeight="false" outlineLevel="0" collapsed="false">
      <c r="B2184" s="79" t="n">
        <f aca="false">B2183+$C$6</f>
        <v>0.2480593607306</v>
      </c>
      <c r="C2184" s="80" t="n">
        <f aca="true">NORMINV(RAND(),0,1)</f>
        <v>-1.73589461802241</v>
      </c>
      <c r="D2184" s="80" t="n">
        <f aca="true">NORMINV(RAND(),0,1)</f>
        <v>0.0874690754631001</v>
      </c>
      <c r="E2184" s="80" t="n">
        <f aca="true">RAND()</f>
        <v>0.592212632637724</v>
      </c>
      <c r="F2184" s="78" t="n">
        <f aca="false">IF($F$3*$C$6&gt;E2184,1,0)</f>
        <v>0</v>
      </c>
      <c r="G2184" s="81" t="n">
        <f aca="false">EXP(($F$6-0.5*$C$5^2-$F$3*$F$4)*$C$6+($C$5*C2184*$C$6^0.5)+($F$4+$F$5*D2184)*F2184)</f>
        <v>0.994446272639084</v>
      </c>
      <c r="H2184" s="95" t="n">
        <f aca="false">G2184*H2183</f>
        <v>98.828869823363</v>
      </c>
      <c r="I2184" s="0"/>
    </row>
    <row r="2185" customFormat="false" ht="12.75" hidden="false" customHeight="false" outlineLevel="0" collapsed="false">
      <c r="B2185" s="79" t="n">
        <f aca="false">B2184+$C$6</f>
        <v>0.248173515981741</v>
      </c>
      <c r="C2185" s="80" t="n">
        <f aca="true">NORMINV(RAND(),0,1)</f>
        <v>0.312921629886183</v>
      </c>
      <c r="D2185" s="80" t="n">
        <f aca="true">NORMINV(RAND(),0,1)</f>
        <v>0.959492836236906</v>
      </c>
      <c r="E2185" s="80" t="n">
        <f aca="true">RAND()</f>
        <v>0.551146810975844</v>
      </c>
      <c r="F2185" s="78" t="n">
        <f aca="false">IF($F$3*$C$6&gt;E2185,1,0)</f>
        <v>0</v>
      </c>
      <c r="G2185" s="81" t="n">
        <f aca="false">EXP(($F$6-0.5*$C$5^2-$F$3*$F$4)*$C$6+($C$5*C2185*$C$6^0.5)+($F$4+$F$5*D2185)*F2185)</f>
        <v>1.00099836995034</v>
      </c>
      <c r="H2185" s="95" t="n">
        <f aca="false">G2185*H2184</f>
        <v>98.9275375972204</v>
      </c>
      <c r="I2185" s="0"/>
    </row>
    <row r="2186" customFormat="false" ht="12.75" hidden="false" customHeight="false" outlineLevel="0" collapsed="false">
      <c r="B2186" s="79" t="n">
        <f aca="false">B2185+$C$6</f>
        <v>0.248287671232883</v>
      </c>
      <c r="C2186" s="80" t="n">
        <f aca="true">NORMINV(RAND(),0,1)</f>
        <v>-1.73368576690746</v>
      </c>
      <c r="D2186" s="80" t="n">
        <f aca="true">NORMINV(RAND(),0,1)</f>
        <v>1.35258172478042</v>
      </c>
      <c r="E2186" s="80" t="n">
        <f aca="true">RAND()</f>
        <v>0.110222286270687</v>
      </c>
      <c r="F2186" s="78" t="n">
        <f aca="false">IF($F$3*$C$6&gt;E2186,1,0)</f>
        <v>0</v>
      </c>
      <c r="G2186" s="81" t="n">
        <f aca="false">EXP(($F$6-0.5*$C$5^2-$F$3*$F$4)*$C$6+($C$5*C2186*$C$6^0.5)+($F$4+$F$5*D2186)*F2186)</f>
        <v>0.994453313382327</v>
      </c>
      <c r="H2186" s="95" t="n">
        <f aca="false">G2186*H2185</f>
        <v>98.3788175483106</v>
      </c>
      <c r="I2186" s="0"/>
    </row>
    <row r="2187" customFormat="false" ht="12.75" hidden="false" customHeight="false" outlineLevel="0" collapsed="false">
      <c r="B2187" s="79" t="n">
        <f aca="false">B2186+$C$6</f>
        <v>0.248401826484024</v>
      </c>
      <c r="C2187" s="80" t="n">
        <f aca="true">NORMINV(RAND(),0,1)</f>
        <v>0.0810563573611799</v>
      </c>
      <c r="D2187" s="80" t="n">
        <f aca="true">NORMINV(RAND(),0,1)</f>
        <v>-1.47911704167654</v>
      </c>
      <c r="E2187" s="80" t="n">
        <f aca="true">RAND()</f>
        <v>0.90038810634849</v>
      </c>
      <c r="F2187" s="78" t="n">
        <f aca="false">IF($F$3*$C$6&gt;E2187,1,0)</f>
        <v>0</v>
      </c>
      <c r="G2187" s="81" t="n">
        <f aca="false">EXP(($F$6-0.5*$C$5^2-$F$3*$F$4)*$C$6+($C$5*C2187*$C$6^0.5)+($F$4+$F$5*D2187)*F2187)</f>
        <v>1.00025470569788</v>
      </c>
      <c r="H2187" s="95" t="n">
        <f aca="false">G2187*H2186</f>
        <v>98.4038751936908</v>
      </c>
      <c r="I2187" s="0"/>
    </row>
    <row r="2188" customFormat="false" ht="12.75" hidden="false" customHeight="false" outlineLevel="0" collapsed="false">
      <c r="B2188" s="79" t="n">
        <f aca="false">B2187+$C$6</f>
        <v>0.248515981735166</v>
      </c>
      <c r="C2188" s="80" t="n">
        <f aca="true">NORMINV(RAND(),0,1)</f>
        <v>0.511749950932297</v>
      </c>
      <c r="D2188" s="80" t="n">
        <f aca="true">NORMINV(RAND(),0,1)</f>
        <v>1.47437480377924</v>
      </c>
      <c r="E2188" s="80" t="n">
        <f aca="true">RAND()</f>
        <v>0.486156867849131</v>
      </c>
      <c r="F2188" s="78" t="n">
        <f aca="false">IF($F$3*$C$6&gt;E2188,1,0)</f>
        <v>0</v>
      </c>
      <c r="G2188" s="81" t="n">
        <f aca="false">EXP(($F$6-0.5*$C$5^2-$F$3*$F$4)*$C$6+($C$5*C2188*$C$6^0.5)+($F$4+$F$5*D2188)*F2188)</f>
        <v>1.00163651471928</v>
      </c>
      <c r="H2188" s="95" t="n">
        <f aca="false">G2188*H2187</f>
        <v>98.5649145838799</v>
      </c>
      <c r="I2188" s="0"/>
    </row>
    <row r="2189" customFormat="false" ht="12.75" hidden="false" customHeight="false" outlineLevel="0" collapsed="false">
      <c r="B2189" s="79" t="n">
        <f aca="false">B2188+$C$6</f>
        <v>0.248630136986308</v>
      </c>
      <c r="C2189" s="80" t="n">
        <f aca="true">NORMINV(RAND(),0,1)</f>
        <v>-0.0563274328235873</v>
      </c>
      <c r="D2189" s="80" t="n">
        <f aca="true">NORMINV(RAND(),0,1)</f>
        <v>-1.14630162618935</v>
      </c>
      <c r="E2189" s="80" t="n">
        <f aca="true">RAND()</f>
        <v>0.339037777909478</v>
      </c>
      <c r="F2189" s="78" t="n">
        <f aca="false">IF($F$3*$C$6&gt;E2189,1,0)</f>
        <v>0</v>
      </c>
      <c r="G2189" s="81" t="n">
        <f aca="false">EXP(($F$6-0.5*$C$5^2-$F$3*$F$4)*$C$6+($C$5*C2189*$C$6^0.5)+($F$4+$F$5*D2189)*F2189)</f>
        <v>0.999814333716004</v>
      </c>
      <c r="H2189" s="95" t="n">
        <f aca="false">G2189*H2188</f>
        <v>98.5466144024567</v>
      </c>
      <c r="I2189" s="0"/>
    </row>
    <row r="2190" customFormat="false" ht="12.75" hidden="false" customHeight="false" outlineLevel="0" collapsed="false">
      <c r="B2190" s="79" t="n">
        <f aca="false">B2189+$C$6</f>
        <v>0.248744292237449</v>
      </c>
      <c r="C2190" s="80" t="n">
        <f aca="true">NORMINV(RAND(),0,1)</f>
        <v>0.0836693911405234</v>
      </c>
      <c r="D2190" s="80" t="n">
        <f aca="true">NORMINV(RAND(),0,1)</f>
        <v>-1.89693721285677</v>
      </c>
      <c r="E2190" s="80" t="n">
        <f aca="true">RAND()</f>
        <v>0.558537245344634</v>
      </c>
      <c r="F2190" s="78" t="n">
        <f aca="false">IF($F$3*$C$6&gt;E2190,1,0)</f>
        <v>0</v>
      </c>
      <c r="G2190" s="81" t="n">
        <f aca="false">EXP(($F$6-0.5*$C$5^2-$F$3*$F$4)*$C$6+($C$5*C2190*$C$6^0.5)+($F$4+$F$5*D2190)*F2190)</f>
        <v>1.00026308343343</v>
      </c>
      <c r="H2190" s="95" t="n">
        <f aca="false">G2190*H2189</f>
        <v>98.5725403841269</v>
      </c>
      <c r="I2190" s="0"/>
    </row>
    <row r="2191" customFormat="false" ht="12.75" hidden="false" customHeight="false" outlineLevel="0" collapsed="false">
      <c r="B2191" s="79" t="n">
        <f aca="false">B2190+$C$6</f>
        <v>0.248858447488591</v>
      </c>
      <c r="C2191" s="80" t="n">
        <f aca="true">NORMINV(RAND(),0,1)</f>
        <v>1.351501496262</v>
      </c>
      <c r="D2191" s="80" t="n">
        <f aca="true">NORMINV(RAND(),0,1)</f>
        <v>0.142048739986971</v>
      </c>
      <c r="E2191" s="80" t="n">
        <f aca="true">RAND()</f>
        <v>0.748717590728644</v>
      </c>
      <c r="F2191" s="78" t="n">
        <f aca="false">IF($F$3*$C$6&gt;E2191,1,0)</f>
        <v>0</v>
      </c>
      <c r="G2191" s="81" t="n">
        <f aca="false">EXP(($F$6-0.5*$C$5^2-$F$3*$F$4)*$C$6+($C$5*C2191*$C$6^0.5)+($F$4+$F$5*D2191)*F2191)</f>
        <v>1.00433621019752</v>
      </c>
      <c r="H2191" s="95" t="n">
        <f aca="false">G2191*H2190</f>
        <v>98.9999716389357</v>
      </c>
      <c r="I2191" s="0"/>
    </row>
    <row r="2192" customFormat="false" ht="12.75" hidden="false" customHeight="false" outlineLevel="0" collapsed="false">
      <c r="B2192" s="79" t="n">
        <f aca="false">B2191+$C$6</f>
        <v>0.248972602739732</v>
      </c>
      <c r="C2192" s="80" t="n">
        <f aca="true">NORMINV(RAND(),0,1)</f>
        <v>-0.585630112080977</v>
      </c>
      <c r="D2192" s="80" t="n">
        <f aca="true">NORMINV(RAND(),0,1)</f>
        <v>1.20262637699204</v>
      </c>
      <c r="E2192" s="80" t="n">
        <f aca="true">RAND()</f>
        <v>0.810979566186797</v>
      </c>
      <c r="F2192" s="78" t="n">
        <f aca="false">IF($F$3*$C$6&gt;E2192,1,0)</f>
        <v>0</v>
      </c>
      <c r="G2192" s="81" t="n">
        <f aca="false">EXP(($F$6-0.5*$C$5^2-$F$3*$F$4)*$C$6+($C$5*C2192*$C$6^0.5)+($F$4+$F$5*D2192)*F2192)</f>
        <v>0.998119510915474</v>
      </c>
      <c r="H2192" s="95" t="n">
        <f aca="false">G2192*H2191</f>
        <v>98.8138032729002</v>
      </c>
      <c r="I2192" s="0"/>
    </row>
    <row r="2193" customFormat="false" ht="12.75" hidden="false" customHeight="false" outlineLevel="0" collapsed="false">
      <c r="B2193" s="79" t="n">
        <f aca="false">B2192+$C$6</f>
        <v>0.249086757990874</v>
      </c>
      <c r="C2193" s="80" t="n">
        <f aca="true">NORMINV(RAND(),0,1)</f>
        <v>-0.496915506744278</v>
      </c>
      <c r="D2193" s="80" t="n">
        <f aca="true">NORMINV(RAND(),0,1)</f>
        <v>1.33114390666159</v>
      </c>
      <c r="E2193" s="80" t="n">
        <f aca="true">RAND()</f>
        <v>0.362713433896206</v>
      </c>
      <c r="F2193" s="78" t="n">
        <f aca="false">IF($F$3*$C$6&gt;E2193,1,0)</f>
        <v>0</v>
      </c>
      <c r="G2193" s="81" t="n">
        <f aca="false">EXP(($F$6-0.5*$C$5^2-$F$3*$F$4)*$C$6+($C$5*C2193*$C$6^0.5)+($F$4+$F$5*D2193)*F2193)</f>
        <v>0.998403373805779</v>
      </c>
      <c r="H2193" s="95" t="n">
        <f aca="false">G2193*H2192</f>
        <v>98.6560345662441</v>
      </c>
      <c r="I2193" s="0"/>
    </row>
    <row r="2194" customFormat="false" ht="12.75" hidden="false" customHeight="false" outlineLevel="0" collapsed="false">
      <c r="B2194" s="79" t="n">
        <f aca="false">B2193+$C$6</f>
        <v>0.249200913242015</v>
      </c>
      <c r="C2194" s="80" t="n">
        <f aca="true">NORMINV(RAND(),0,1)</f>
        <v>0.475657626291807</v>
      </c>
      <c r="D2194" s="80" t="n">
        <f aca="true">NORMINV(RAND(),0,1)</f>
        <v>-0.0813516876787273</v>
      </c>
      <c r="E2194" s="80" t="n">
        <f aca="true">RAND()</f>
        <v>0.91878036177107</v>
      </c>
      <c r="F2194" s="78" t="n">
        <f aca="false">IF($F$3*$C$6&gt;E2194,1,0)</f>
        <v>0</v>
      </c>
      <c r="G2194" s="81" t="n">
        <f aca="false">EXP(($F$6-0.5*$C$5^2-$F$3*$F$4)*$C$6+($C$5*C2194*$C$6^0.5)+($F$4+$F$5*D2194)*F2194)</f>
        <v>1.00152064523226</v>
      </c>
      <c r="H2194" s="95" t="n">
        <f aca="false">G2194*H2193</f>
        <v>98.8060553948414</v>
      </c>
      <c r="I2194" s="0"/>
    </row>
    <row r="2195" customFormat="false" ht="12.75" hidden="false" customHeight="false" outlineLevel="0" collapsed="false">
      <c r="B2195" s="79" t="n">
        <f aca="false">B2194+$C$6</f>
        <v>0.249315068493157</v>
      </c>
      <c r="C2195" s="80" t="n">
        <f aca="true">NORMINV(RAND(),0,1)</f>
        <v>-0.614957031281425</v>
      </c>
      <c r="D2195" s="80" t="n">
        <f aca="true">NORMINV(RAND(),0,1)</f>
        <v>-0.86832319760297</v>
      </c>
      <c r="E2195" s="80" t="n">
        <f aca="true">RAND()</f>
        <v>0.717728380708556</v>
      </c>
      <c r="F2195" s="78" t="n">
        <f aca="false">IF($F$3*$C$6&gt;E2195,1,0)</f>
        <v>0</v>
      </c>
      <c r="G2195" s="81" t="n">
        <f aca="false">EXP(($F$6-0.5*$C$5^2-$F$3*$F$4)*$C$6+($C$5*C2195*$C$6^0.5)+($F$4+$F$5*D2195)*F2195)</f>
        <v>0.998025690408078</v>
      </c>
      <c r="H2195" s="95" t="n">
        <f aca="false">G2195*H2194</f>
        <v>98.6109816519354</v>
      </c>
      <c r="I2195" s="0"/>
    </row>
    <row r="2196" customFormat="false" ht="12.75" hidden="false" customHeight="false" outlineLevel="0" collapsed="false">
      <c r="B2196" s="79" t="n">
        <f aca="false">B2195+$C$6</f>
        <v>0.249429223744298</v>
      </c>
      <c r="C2196" s="80" t="n">
        <f aca="true">NORMINV(RAND(),0,1)</f>
        <v>-0.785013303818488</v>
      </c>
      <c r="D2196" s="80" t="n">
        <f aca="true">NORMINV(RAND(),0,1)</f>
        <v>-1.30258030143717</v>
      </c>
      <c r="E2196" s="80" t="n">
        <f aca="true">RAND()</f>
        <v>0.26050930957893</v>
      </c>
      <c r="F2196" s="78" t="n">
        <f aca="false">IF($F$3*$C$6&gt;E2196,1,0)</f>
        <v>0</v>
      </c>
      <c r="G2196" s="81" t="n">
        <f aca="false">EXP(($F$6-0.5*$C$5^2-$F$3*$F$4)*$C$6+($C$5*C2196*$C$6^0.5)+($F$4+$F$5*D2196)*F2196)</f>
        <v>0.997481832785091</v>
      </c>
      <c r="H2196" s="95" t="n">
        <f aca="false">G2196*H2195</f>
        <v>98.3626627109094</v>
      </c>
      <c r="I2196" s="0"/>
    </row>
    <row r="2197" customFormat="false" ht="12.75" hidden="false" customHeight="false" outlineLevel="0" collapsed="false">
      <c r="B2197" s="79" t="n">
        <f aca="false">B2196+$C$6</f>
        <v>0.24954337899544</v>
      </c>
      <c r="C2197" s="80" t="n">
        <f aca="true">NORMINV(RAND(),0,1)</f>
        <v>0.140473481428112</v>
      </c>
      <c r="D2197" s="80" t="n">
        <f aca="true">NORMINV(RAND(),0,1)</f>
        <v>0.901005592044941</v>
      </c>
      <c r="E2197" s="80" t="n">
        <f aca="true">RAND()</f>
        <v>0.922449416806281</v>
      </c>
      <c r="F2197" s="78" t="n">
        <f aca="false">IF($F$3*$C$6&gt;E2197,1,0)</f>
        <v>0</v>
      </c>
      <c r="G2197" s="81" t="n">
        <f aca="false">EXP(($F$6-0.5*$C$5^2-$F$3*$F$4)*$C$6+($C$5*C2197*$C$6^0.5)+($F$4+$F$5*D2197)*F2197)</f>
        <v>1.00044522228289</v>
      </c>
      <c r="H2197" s="95" t="n">
        <f aca="false">G2197*H2196</f>
        <v>98.406455960153</v>
      </c>
      <c r="I2197" s="0"/>
    </row>
    <row r="2198" customFormat="false" ht="12.75" hidden="false" customHeight="false" outlineLevel="0" collapsed="false">
      <c r="B2198" s="79" t="n">
        <f aca="false">B2197+$C$6</f>
        <v>0.249657534246582</v>
      </c>
      <c r="C2198" s="80" t="n">
        <f aca="true">NORMINV(RAND(),0,1)</f>
        <v>-0.287147112554758</v>
      </c>
      <c r="D2198" s="80" t="n">
        <f aca="true">NORMINV(RAND(),0,1)</f>
        <v>-1.53880669395325</v>
      </c>
      <c r="E2198" s="80" t="n">
        <f aca="true">RAND()</f>
        <v>0.424332906574641</v>
      </c>
      <c r="F2198" s="78" t="n">
        <f aca="false">IF($F$3*$C$6&gt;E2198,1,0)</f>
        <v>0</v>
      </c>
      <c r="G2198" s="81" t="n">
        <f aca="false">EXP(($F$6-0.5*$C$5^2-$F$3*$F$4)*$C$6+($C$5*C2198*$C$6^0.5)+($F$4+$F$5*D2198)*F2198)</f>
        <v>0.999074897447295</v>
      </c>
      <c r="H2198" s="95" t="n">
        <f aca="false">G2198*H2197</f>
        <v>98.3154198965415</v>
      </c>
      <c r="I2198" s="0"/>
    </row>
    <row r="2199" customFormat="false" ht="12.75" hidden="false" customHeight="false" outlineLevel="0" collapsed="false">
      <c r="B2199" s="79" t="n">
        <f aca="false">B2198+$C$6</f>
        <v>0.249771689497723</v>
      </c>
      <c r="C2199" s="80" t="n">
        <f aca="true">NORMINV(RAND(),0,1)</f>
        <v>0.187055503879256</v>
      </c>
      <c r="D2199" s="80" t="n">
        <f aca="true">NORMINV(RAND(),0,1)</f>
        <v>0.838315656549712</v>
      </c>
      <c r="E2199" s="80" t="n">
        <f aca="true">RAND()</f>
        <v>0.419804526548141</v>
      </c>
      <c r="F2199" s="78" t="n">
        <f aca="false">IF($F$3*$C$6&gt;E2199,1,0)</f>
        <v>0</v>
      </c>
      <c r="G2199" s="81" t="n">
        <f aca="false">EXP(($F$6-0.5*$C$5^2-$F$3*$F$4)*$C$6+($C$5*C2199*$C$6^0.5)+($F$4+$F$5*D2199)*F2199)</f>
        <v>1.00059460944569</v>
      </c>
      <c r="H2199" s="95" t="n">
        <f aca="false">G2199*H2198</f>
        <v>98.3738791738693</v>
      </c>
      <c r="I2199" s="0"/>
    </row>
    <row r="2200" customFormat="false" ht="12.75" hidden="false" customHeight="false" outlineLevel="0" collapsed="false">
      <c r="B2200" s="79" t="n">
        <f aca="false">B2199+$C$6</f>
        <v>0.249885844748865</v>
      </c>
      <c r="C2200" s="80" t="n">
        <f aca="true">NORMINV(RAND(),0,1)</f>
        <v>0.370321828515497</v>
      </c>
      <c r="D2200" s="80" t="n">
        <f aca="true">NORMINV(RAND(),0,1)</f>
        <v>-1.31784856255327</v>
      </c>
      <c r="E2200" s="80" t="n">
        <f aca="true">RAND()</f>
        <v>0.130939728862419</v>
      </c>
      <c r="F2200" s="78" t="n">
        <f aca="false">IF($F$3*$C$6&gt;E2200,1,0)</f>
        <v>0</v>
      </c>
      <c r="G2200" s="81" t="n">
        <f aca="false">EXP(($F$6-0.5*$C$5^2-$F$3*$F$4)*$C$6+($C$5*C2200*$C$6^0.5)+($F$4+$F$5*D2200)*F2200)</f>
        <v>1.00118255565485</v>
      </c>
      <c r="H2200" s="95" t="n">
        <f aca="false">G2200*H2199</f>
        <v>98.4902117609761</v>
      </c>
      <c r="I2200" s="0"/>
    </row>
    <row r="2201" customFormat="false" ht="13.5" hidden="false" customHeight="false" outlineLevel="0" collapsed="false">
      <c r="B2201" s="82" t="n">
        <f aca="false">B2200+$C$6</f>
        <v>0.250000000000006</v>
      </c>
      <c r="C2201" s="83" t="n">
        <f aca="true">NORMINV(RAND(),0,1)</f>
        <v>-0.717570842783294</v>
      </c>
      <c r="D2201" s="83" t="n">
        <f aca="true">NORMINV(RAND(),0,1)</f>
        <v>-0.450301271684819</v>
      </c>
      <c r="E2201" s="83" t="n">
        <f aca="true">RAND()</f>
        <v>0.406671199929898</v>
      </c>
      <c r="F2201" s="92" t="n">
        <f aca="false">IF($F$3*$C$6&gt;E2201,1,0)</f>
        <v>0</v>
      </c>
      <c r="G2201" s="84" t="n">
        <f aca="false">EXP(($F$6-0.5*$C$5^2-$F$3*$F$4)*$C$6+($C$5*C2201*$C$6^0.5)+($F$4+$F$5*D2201)*F2201)</f>
        <v>0.997697485310464</v>
      </c>
      <c r="H2201" s="96" t="n">
        <f aca="false">G2201*H2200</f>
        <v>98.2634366016209</v>
      </c>
      <c r="I2201" s="0"/>
    </row>
    <row r="2202" customFormat="false" ht="12.75" hidden="false" customHeight="false" outlineLevel="0" collapsed="false">
      <c r="B2202" s="85"/>
      <c r="I2202" s="0"/>
    </row>
  </sheetData>
  <printOptions headings="false" gridLines="false" gridLinesSet="true" horizontalCentered="false" verticalCentered="false"/>
  <pageMargins left="0.747916666666667" right="0.747916666666667" top="0.984027777777778" bottom="0.709722222222222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&amp;LHW #5&amp;RFang Li, Winny So, Wei Wu</oddHeader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68" zoomScaleNormal="68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2001-04-26T12:40:04Z</dcterms:created>
  <dc:creator>Felix Feng Lu</dc:creator>
  <dc:description/>
  <dc:language>en-US</dc:language>
  <cp:lastModifiedBy>Felix Feng Lu</cp:lastModifiedBy>
  <cp:lastPrinted>2001-04-27T13:01:27Z</cp:lastPrinted>
  <dcterms:modified xsi:type="dcterms:W3CDTF">2001-04-29T05:02:26Z</dcterms:modified>
  <cp:revision>0</cp:revision>
  <dc:subject/>
  <dc:title/>
</cp:coreProperties>
</file>